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/>
  <xr:revisionPtr revIDLastSave="0" documentId="13_ncr:1_{29B17A9B-79CE-B144-A427-5F9D1337A848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Cover" sheetId="1" r:id="rId1"/>
    <sheet name="Control" sheetId="2" r:id="rId2"/>
    <sheet name="Assumptions" sheetId="3" r:id="rId3"/>
    <sheet name="Model_Points" sheetId="4" r:id="rId4"/>
    <sheet name="Mortality" sheetId="5" r:id="rId5"/>
    <sheet name="Discount" sheetId="6" r:id="rId6"/>
    <sheet name="Premium_Rates" sheetId="7" r:id="rId7"/>
    <sheet name="Projection" sheetId="8" r:id="rId8"/>
    <sheet name="Summary" sheetId="9" r:id="rId9"/>
    <sheet name="Checks" sheetId="10" r:id="rId10"/>
    <sheet name="Lifelib_Reference" sheetId="11" r:id="rId11"/>
    <sheet name="Batch_Results" sheetId="12" r:id="rId12"/>
  </sheets>
  <definedNames>
    <definedName name="AgeAtEntry">Control!$C$8</definedName>
    <definedName name="AllChecksPass">Checks!$C$11</definedName>
    <definedName name="BatchLimit">Control!$C$19</definedName>
    <definedName name="BatchTol">Control!$C$20</definedName>
    <definedName name="DiscRateAnn">Discount!$B$2:$B$152</definedName>
    <definedName name="Duration0">Control!$C$13</definedName>
    <definedName name="ExpenseAcq">Assumptions!$C$4</definedName>
    <definedName name="ExpenseMaint">Assumptions!$C$5</definedName>
    <definedName name="InflationRate">Assumptions!$C$6</definedName>
    <definedName name="LapseBase">Assumptions!$C$10</definedName>
    <definedName name="LapseFloor">Assumptions!$C$12</definedName>
    <definedName name="LapseStep">Assumptions!$C$11</definedName>
    <definedName name="MortAges">Mortality!$A$2:$A$104</definedName>
    <definedName name="MortRates">Mortality!$B$2:$G$104</definedName>
    <definedName name="MP_Age">Model_Points!$B$2:$B$10001</definedName>
    <definedName name="MP_Count">Model_Points!$E$2:$E$10001</definedName>
    <definedName name="MP_DurMth">Model_Points!$G$2:$G$10001</definedName>
    <definedName name="MP_ID">Model_Points!$A$2:$A$10001</definedName>
    <definedName name="MP_Sex">Model_Points!$C$2:$C$10001</definedName>
    <definedName name="MP_SumAssured">Model_Points!$F$2:$F$10001</definedName>
    <definedName name="MP_Term">Model_Points!$D$2:$D$10001</definedName>
    <definedName name="NetPremiumPP">Summary!$C$12</definedName>
    <definedName name="PointID">Control!$C$4</definedName>
    <definedName name="PolicyCount">Control!$C$12</definedName>
    <definedName name="PolicyTerm">Control!$C$10</definedName>
    <definedName name="PolsIfInit">Control!$C$14</definedName>
    <definedName name="PremAges">Premium_Rates!$A$3:$A$42</definedName>
    <definedName name="PremiumPP">Summary!$C$11</definedName>
    <definedName name="PremRates">Premium_Rates!$B$3:$D$42</definedName>
    <definedName name="PremTerms">Premium_Rates!$B$2:$D$2</definedName>
    <definedName name="Proj_Claims">Projection!$Q$4:$Q$280</definedName>
    <definedName name="Proj_Commissions">Projection!$R$4:$R$280</definedName>
    <definedName name="Proj_Deaths">Projection!$N$4:$N$280</definedName>
    <definedName name="Proj_DiscFactor">Projection!$W$4:$W$280</definedName>
    <definedName name="Proj_DurMth">Projection!$B$4:$B$280</definedName>
    <definedName name="Proj_Expenses">Projection!$T$4:$T$280</definedName>
    <definedName name="Proj_Lapses">Projection!$O$4:$O$280</definedName>
    <definedName name="Proj_Maturities">Projection!$J$4:$J$280</definedName>
    <definedName name="Proj_NetCF">Projection!$U$4:$U$280</definedName>
    <definedName name="Proj_NewBiz">Projection!$L$4:$L$280</definedName>
    <definedName name="Proj_PolsIf">Projection!$I$4:$I$280</definedName>
    <definedName name="Proj_Premiums">Projection!$P$4:$P$280</definedName>
    <definedName name="Proj_PVNetCF">Projection!$X$4:$X$280</definedName>
    <definedName name="Proj_T">Projection!$A$4:$A$280</definedName>
    <definedName name="ProjLen">Control!$C$15</definedName>
    <definedName name="PV_Claims">Summary!$C$18</definedName>
    <definedName name="PV_Commissions">Summary!$C$20</definedName>
    <definedName name="PV_Expenses">Summary!$C$19</definedName>
    <definedName name="PV_NetCF">Summary!$C$21</definedName>
    <definedName name="PV_PolsIf">Summary!$C$16</definedName>
    <definedName name="PV_Premiums">Summary!$C$17</definedName>
    <definedName name="SumAssured">Control!$C$11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9" l="1"/>
  <c r="V5" i="8"/>
  <c r="W5" i="8" s="1"/>
  <c r="S5" i="8"/>
  <c r="A5" i="8"/>
  <c r="A6" i="8" s="1"/>
  <c r="V4" i="8"/>
  <c r="W4" i="8" s="1"/>
  <c r="S4" i="8"/>
  <c r="C13" i="2"/>
  <c r="B4" i="8" s="1"/>
  <c r="C12" i="2"/>
  <c r="C11" i="2"/>
  <c r="C10" i="2"/>
  <c r="C9" i="2"/>
  <c r="C8" i="2"/>
  <c r="B5" i="8" l="1"/>
  <c r="C5" i="8" s="1"/>
  <c r="H5" i="8" s="1"/>
  <c r="C14" i="2"/>
  <c r="L4" i="8"/>
  <c r="C4" i="8"/>
  <c r="D4" i="8" s="1"/>
  <c r="C15" i="2"/>
  <c r="C9" i="10" s="1"/>
  <c r="C6" i="9"/>
  <c r="C11" i="9"/>
  <c r="E4" i="8"/>
  <c r="C10" i="9"/>
  <c r="C5" i="9"/>
  <c r="A7" i="8"/>
  <c r="V6" i="8"/>
  <c r="W6" i="8" s="1"/>
  <c r="S6" i="8"/>
  <c r="B6" i="8"/>
  <c r="H4" i="8" l="1"/>
  <c r="E5" i="8"/>
  <c r="L5" i="8"/>
  <c r="D5" i="8"/>
  <c r="I4" i="8"/>
  <c r="F4" i="8"/>
  <c r="G4" i="8" s="1"/>
  <c r="C8" i="10"/>
  <c r="C6" i="8"/>
  <c r="E6" i="8"/>
  <c r="L6" i="8"/>
  <c r="A8" i="8"/>
  <c r="B7" i="8"/>
  <c r="V7" i="8"/>
  <c r="W7" i="8" s="1"/>
  <c r="S7" i="8"/>
  <c r="J4" i="8" l="1"/>
  <c r="K4" i="8" s="1"/>
  <c r="M4" i="8" s="1"/>
  <c r="F5" i="8"/>
  <c r="G5" i="8" s="1"/>
  <c r="H6" i="8"/>
  <c r="D6" i="8"/>
  <c r="F6" i="8" s="1"/>
  <c r="G6" i="8" s="1"/>
  <c r="E7" i="8"/>
  <c r="L7" i="8"/>
  <c r="C7" i="8"/>
  <c r="A9" i="8"/>
  <c r="B8" i="8"/>
  <c r="S8" i="8"/>
  <c r="V8" i="8"/>
  <c r="W8" i="8" s="1"/>
  <c r="T4" i="8" l="1"/>
  <c r="N4" i="8"/>
  <c r="Q4" i="8" s="1"/>
  <c r="P4" i="8"/>
  <c r="R4" i="8" s="1"/>
  <c r="A10" i="8"/>
  <c r="V9" i="8"/>
  <c r="W9" i="8" s="1"/>
  <c r="B9" i="8"/>
  <c r="S9" i="8"/>
  <c r="H7" i="8"/>
  <c r="D7" i="8"/>
  <c r="F7" i="8" s="1"/>
  <c r="G7" i="8" s="1"/>
  <c r="E8" i="8"/>
  <c r="C8" i="8"/>
  <c r="L8" i="8"/>
  <c r="O4" i="8" l="1"/>
  <c r="I5" i="8" s="1"/>
  <c r="J5" i="8" s="1"/>
  <c r="H8" i="8"/>
  <c r="D8" i="8"/>
  <c r="F8" i="8" s="1"/>
  <c r="G8" i="8" s="1"/>
  <c r="U4" i="8"/>
  <c r="L9" i="8"/>
  <c r="C9" i="8"/>
  <c r="E9" i="8"/>
  <c r="A11" i="8"/>
  <c r="S10" i="8"/>
  <c r="B10" i="8"/>
  <c r="V10" i="8"/>
  <c r="W10" i="8" s="1"/>
  <c r="K5" i="8" l="1"/>
  <c r="M5" i="8" s="1"/>
  <c r="N5" i="8" s="1"/>
  <c r="Q5" i="8" s="1"/>
  <c r="X4" i="8"/>
  <c r="C10" i="8"/>
  <c r="L10" i="8"/>
  <c r="E10" i="8"/>
  <c r="A12" i="8"/>
  <c r="S11" i="8"/>
  <c r="B11" i="8"/>
  <c r="V11" i="8"/>
  <c r="W11" i="8" s="1"/>
  <c r="H9" i="8"/>
  <c r="D9" i="8"/>
  <c r="F9" i="8" s="1"/>
  <c r="G9" i="8" s="1"/>
  <c r="T5" i="8" l="1"/>
  <c r="P5" i="8"/>
  <c r="R5" i="8" s="1"/>
  <c r="O5" i="8"/>
  <c r="I6" i="8" s="1"/>
  <c r="A13" i="8"/>
  <c r="V12" i="8"/>
  <c r="W12" i="8" s="1"/>
  <c r="B12" i="8"/>
  <c r="S12" i="8"/>
  <c r="H10" i="8"/>
  <c r="D10" i="8"/>
  <c r="F10" i="8" s="1"/>
  <c r="G10" i="8" s="1"/>
  <c r="E11" i="8"/>
  <c r="L11" i="8"/>
  <c r="C11" i="8"/>
  <c r="J6" i="8" l="1"/>
  <c r="K6" i="8" s="1"/>
  <c r="M6" i="8" s="1"/>
  <c r="H11" i="8"/>
  <c r="D11" i="8"/>
  <c r="F11" i="8" s="1"/>
  <c r="G11" i="8" s="1"/>
  <c r="L12" i="8"/>
  <c r="E12" i="8"/>
  <c r="C12" i="8"/>
  <c r="A14" i="8"/>
  <c r="B13" i="8"/>
  <c r="V13" i="8"/>
  <c r="W13" i="8" s="1"/>
  <c r="S13" i="8"/>
  <c r="U5" i="8"/>
  <c r="X5" i="8" s="1"/>
  <c r="T6" i="8" l="1"/>
  <c r="P6" i="8"/>
  <c r="R6" i="8" s="1"/>
  <c r="N6" i="8"/>
  <c r="Q6" i="8" s="1"/>
  <c r="E13" i="8"/>
  <c r="C13" i="8"/>
  <c r="L13" i="8"/>
  <c r="A15" i="8"/>
  <c r="V14" i="8"/>
  <c r="W14" i="8" s="1"/>
  <c r="S14" i="8"/>
  <c r="B14" i="8"/>
  <c r="H12" i="8"/>
  <c r="D12" i="8"/>
  <c r="F12" i="8" s="1"/>
  <c r="G12" i="8" s="1"/>
  <c r="O6" i="8" l="1"/>
  <c r="I7" i="8" s="1"/>
  <c r="H13" i="8"/>
  <c r="D13" i="8"/>
  <c r="F13" i="8" s="1"/>
  <c r="G13" i="8" s="1"/>
  <c r="U6" i="8"/>
  <c r="X6" i="8" s="1"/>
  <c r="C14" i="8"/>
  <c r="L14" i="8"/>
  <c r="E14" i="8"/>
  <c r="A16" i="8"/>
  <c r="V15" i="8"/>
  <c r="W15" i="8" s="1"/>
  <c r="S15" i="8"/>
  <c r="B15" i="8"/>
  <c r="J7" i="8" l="1"/>
  <c r="K7" i="8" s="1"/>
  <c r="M7" i="8" s="1"/>
  <c r="A17" i="8"/>
  <c r="B16" i="8"/>
  <c r="V16" i="8"/>
  <c r="W16" i="8" s="1"/>
  <c r="S16" i="8"/>
  <c r="H14" i="8"/>
  <c r="D14" i="8"/>
  <c r="F14" i="8" s="1"/>
  <c r="G14" i="8" s="1"/>
  <c r="E15" i="8"/>
  <c r="C15" i="8"/>
  <c r="L15" i="8"/>
  <c r="P7" i="8" l="1"/>
  <c r="R7" i="8" s="1"/>
  <c r="T7" i="8"/>
  <c r="N7" i="8"/>
  <c r="Q7" i="8" s="1"/>
  <c r="H15" i="8"/>
  <c r="D15" i="8"/>
  <c r="F15" i="8" s="1"/>
  <c r="G15" i="8" s="1"/>
  <c r="C16" i="8"/>
  <c r="L16" i="8"/>
  <c r="E16" i="8"/>
  <c r="A18" i="8"/>
  <c r="V17" i="8"/>
  <c r="W17" i="8" s="1"/>
  <c r="S17" i="8"/>
  <c r="B17" i="8"/>
  <c r="U7" i="8" l="1"/>
  <c r="X7" i="8" s="1"/>
  <c r="O7" i="8"/>
  <c r="I8" i="8" s="1"/>
  <c r="A19" i="8"/>
  <c r="V18" i="8"/>
  <c r="W18" i="8" s="1"/>
  <c r="S18" i="8"/>
  <c r="B18" i="8"/>
  <c r="H16" i="8"/>
  <c r="D16" i="8"/>
  <c r="F16" i="8" s="1"/>
  <c r="G16" i="8" s="1"/>
  <c r="L17" i="8"/>
  <c r="C17" i="8"/>
  <c r="E17" i="8"/>
  <c r="J8" i="8" l="1"/>
  <c r="K8" i="8" s="1"/>
  <c r="M8" i="8" s="1"/>
  <c r="H17" i="8"/>
  <c r="D17" i="8"/>
  <c r="F17" i="8" s="1"/>
  <c r="G17" i="8" s="1"/>
  <c r="L18" i="8"/>
  <c r="E18" i="8"/>
  <c r="C18" i="8"/>
  <c r="A20" i="8"/>
  <c r="S19" i="8"/>
  <c r="V19" i="8"/>
  <c r="W19" i="8" s="1"/>
  <c r="B19" i="8"/>
  <c r="N8" i="8" l="1"/>
  <c r="Q8" i="8" s="1"/>
  <c r="P8" i="8"/>
  <c r="R8" i="8" s="1"/>
  <c r="T8" i="8"/>
  <c r="H18" i="8"/>
  <c r="D18" i="8"/>
  <c r="F18" i="8" s="1"/>
  <c r="G18" i="8" s="1"/>
  <c r="L19" i="8"/>
  <c r="E19" i="8"/>
  <c r="C19" i="8"/>
  <c r="A21" i="8"/>
  <c r="V20" i="8"/>
  <c r="W20" i="8" s="1"/>
  <c r="S20" i="8"/>
  <c r="B20" i="8"/>
  <c r="U8" i="8" l="1"/>
  <c r="X8" i="8" s="1"/>
  <c r="O8" i="8"/>
  <c r="I9" i="8" s="1"/>
  <c r="L20" i="8"/>
  <c r="E20" i="8"/>
  <c r="C20" i="8"/>
  <c r="H19" i="8"/>
  <c r="D19" i="8"/>
  <c r="F19" i="8" s="1"/>
  <c r="G19" i="8" s="1"/>
  <c r="A22" i="8"/>
  <c r="S21" i="8"/>
  <c r="B21" i="8"/>
  <c r="V21" i="8"/>
  <c r="W21" i="8" s="1"/>
  <c r="J9" i="8" l="1"/>
  <c r="K9" i="8" s="1"/>
  <c r="M9" i="8" s="1"/>
  <c r="A23" i="8"/>
  <c r="S22" i="8"/>
  <c r="V22" i="8"/>
  <c r="W22" i="8" s="1"/>
  <c r="B22" i="8"/>
  <c r="E21" i="8"/>
  <c r="L21" i="8"/>
  <c r="C21" i="8"/>
  <c r="H20" i="8"/>
  <c r="D20" i="8"/>
  <c r="F20" i="8" s="1"/>
  <c r="G20" i="8" s="1"/>
  <c r="T9" i="8" l="1"/>
  <c r="N9" i="8"/>
  <c r="Q9" i="8" s="1"/>
  <c r="P9" i="8"/>
  <c r="R9" i="8" s="1"/>
  <c r="A24" i="8"/>
  <c r="V23" i="8"/>
  <c r="W23" i="8" s="1"/>
  <c r="S23" i="8"/>
  <c r="B23" i="8"/>
  <c r="H21" i="8"/>
  <c r="D21" i="8"/>
  <c r="F21" i="8" s="1"/>
  <c r="G21" i="8" s="1"/>
  <c r="C22" i="8"/>
  <c r="L22" i="8"/>
  <c r="E22" i="8"/>
  <c r="O9" i="8" l="1"/>
  <c r="I10" i="8" s="1"/>
  <c r="U9" i="8"/>
  <c r="X9" i="8" s="1"/>
  <c r="J10" i="8"/>
  <c r="H22" i="8"/>
  <c r="D22" i="8"/>
  <c r="F22" i="8" s="1"/>
  <c r="G22" i="8" s="1"/>
  <c r="A25" i="8"/>
  <c r="V24" i="8"/>
  <c r="W24" i="8" s="1"/>
  <c r="S24" i="8"/>
  <c r="B24" i="8"/>
  <c r="E23" i="8"/>
  <c r="L23" i="8"/>
  <c r="C23" i="8"/>
  <c r="K10" i="8" l="1"/>
  <c r="M10" i="8" s="1"/>
  <c r="P10" i="8" s="1"/>
  <c r="R10" i="8" s="1"/>
  <c r="A26" i="8"/>
  <c r="B25" i="8"/>
  <c r="S25" i="8"/>
  <c r="V25" i="8"/>
  <c r="W25" i="8" s="1"/>
  <c r="H23" i="8"/>
  <c r="D23" i="8"/>
  <c r="F23" i="8" s="1"/>
  <c r="G23" i="8" s="1"/>
  <c r="L24" i="8"/>
  <c r="E24" i="8"/>
  <c r="C24" i="8"/>
  <c r="N10" i="8" l="1"/>
  <c r="Q10" i="8" s="1"/>
  <c r="T10" i="8"/>
  <c r="H24" i="8"/>
  <c r="D24" i="8"/>
  <c r="F24" i="8" s="1"/>
  <c r="G24" i="8" s="1"/>
  <c r="L25" i="8"/>
  <c r="C25" i="8"/>
  <c r="E25" i="8"/>
  <c r="A27" i="8"/>
  <c r="S26" i="8"/>
  <c r="V26" i="8"/>
  <c r="W26" i="8" s="1"/>
  <c r="B26" i="8"/>
  <c r="O10" i="8" l="1"/>
  <c r="I11" i="8" s="1"/>
  <c r="J11" i="8" s="1"/>
  <c r="K11" i="8" s="1"/>
  <c r="M11" i="8" s="1"/>
  <c r="T11" i="8" s="1"/>
  <c r="U10" i="8"/>
  <c r="X10" i="8" s="1"/>
  <c r="A28" i="8"/>
  <c r="S27" i="8"/>
  <c r="V27" i="8"/>
  <c r="W27" i="8" s="1"/>
  <c r="B27" i="8"/>
  <c r="H25" i="8"/>
  <c r="D25" i="8"/>
  <c r="F25" i="8" s="1"/>
  <c r="G25" i="8" s="1"/>
  <c r="L26" i="8"/>
  <c r="E26" i="8"/>
  <c r="C26" i="8"/>
  <c r="N11" i="8" l="1"/>
  <c r="Q11" i="8" s="1"/>
  <c r="P11" i="8"/>
  <c r="R11" i="8" s="1"/>
  <c r="A29" i="8"/>
  <c r="V28" i="8"/>
  <c r="W28" i="8" s="1"/>
  <c r="S28" i="8"/>
  <c r="B28" i="8"/>
  <c r="L27" i="8"/>
  <c r="C27" i="8"/>
  <c r="E27" i="8"/>
  <c r="H26" i="8"/>
  <c r="D26" i="8"/>
  <c r="F26" i="8" s="1"/>
  <c r="G26" i="8" s="1"/>
  <c r="O11" i="8" l="1"/>
  <c r="I12" i="8" s="1"/>
  <c r="J12" i="8" s="1"/>
  <c r="U11" i="8"/>
  <c r="X11" i="8" s="1"/>
  <c r="A30" i="8"/>
  <c r="V29" i="8"/>
  <c r="W29" i="8" s="1"/>
  <c r="B29" i="8"/>
  <c r="S29" i="8"/>
  <c r="H27" i="8"/>
  <c r="D27" i="8"/>
  <c r="F27" i="8" s="1"/>
  <c r="G27" i="8" s="1"/>
  <c r="E28" i="8"/>
  <c r="L28" i="8"/>
  <c r="C28" i="8"/>
  <c r="K12" i="8" l="1"/>
  <c r="M12" i="8" s="1"/>
  <c r="P12" i="8" s="1"/>
  <c r="R12" i="8" s="1"/>
  <c r="H28" i="8"/>
  <c r="D28" i="8"/>
  <c r="F28" i="8" s="1"/>
  <c r="G28" i="8" s="1"/>
  <c r="L29" i="8"/>
  <c r="C29" i="8"/>
  <c r="E29" i="8"/>
  <c r="A31" i="8"/>
  <c r="S30" i="8"/>
  <c r="V30" i="8"/>
  <c r="W30" i="8" s="1"/>
  <c r="B30" i="8"/>
  <c r="T12" i="8" l="1"/>
  <c r="N12" i="8"/>
  <c r="Q12" i="8" s="1"/>
  <c r="L30" i="8"/>
  <c r="E30" i="8"/>
  <c r="C30" i="8"/>
  <c r="A32" i="8"/>
  <c r="V31" i="8"/>
  <c r="W31" i="8" s="1"/>
  <c r="S31" i="8"/>
  <c r="B31" i="8"/>
  <c r="H29" i="8"/>
  <c r="D29" i="8"/>
  <c r="F29" i="8" s="1"/>
  <c r="G29" i="8" s="1"/>
  <c r="U12" i="8" l="1"/>
  <c r="X12" i="8" s="1"/>
  <c r="O12" i="8"/>
  <c r="I13" i="8" s="1"/>
  <c r="E31" i="8"/>
  <c r="L31" i="8"/>
  <c r="C31" i="8"/>
  <c r="A33" i="8"/>
  <c r="V32" i="8"/>
  <c r="W32" i="8" s="1"/>
  <c r="S32" i="8"/>
  <c r="B32" i="8"/>
  <c r="H30" i="8"/>
  <c r="D30" i="8"/>
  <c r="F30" i="8" s="1"/>
  <c r="G30" i="8" s="1"/>
  <c r="J13" i="8" l="1"/>
  <c r="K13" i="8" s="1"/>
  <c r="M13" i="8" s="1"/>
  <c r="C32" i="8"/>
  <c r="L32" i="8"/>
  <c r="E32" i="8"/>
  <c r="H31" i="8"/>
  <c r="D31" i="8"/>
  <c r="F31" i="8" s="1"/>
  <c r="G31" i="8" s="1"/>
  <c r="A34" i="8"/>
  <c r="B33" i="8"/>
  <c r="V33" i="8"/>
  <c r="W33" i="8" s="1"/>
  <c r="S33" i="8"/>
  <c r="P13" i="8" l="1"/>
  <c r="R13" i="8" s="1"/>
  <c r="T13" i="8"/>
  <c r="N13" i="8"/>
  <c r="Q13" i="8" s="1"/>
  <c r="L33" i="8"/>
  <c r="C33" i="8"/>
  <c r="E33" i="8"/>
  <c r="A35" i="8"/>
  <c r="V34" i="8"/>
  <c r="W34" i="8" s="1"/>
  <c r="S34" i="8"/>
  <c r="B34" i="8"/>
  <c r="H32" i="8"/>
  <c r="D32" i="8"/>
  <c r="F32" i="8" s="1"/>
  <c r="G32" i="8" s="1"/>
  <c r="U13" i="8" l="1"/>
  <c r="X13" i="8" s="1"/>
  <c r="O13" i="8"/>
  <c r="I14" i="8" s="1"/>
  <c r="A36" i="8"/>
  <c r="S35" i="8"/>
  <c r="V35" i="8"/>
  <c r="W35" i="8" s="1"/>
  <c r="B35" i="8"/>
  <c r="H33" i="8"/>
  <c r="D33" i="8"/>
  <c r="F33" i="8" s="1"/>
  <c r="G33" i="8" s="1"/>
  <c r="E34" i="8"/>
  <c r="C34" i="8"/>
  <c r="L34" i="8"/>
  <c r="J14" i="8" l="1"/>
  <c r="K14" i="8" s="1"/>
  <c r="M14" i="8" s="1"/>
  <c r="H34" i="8"/>
  <c r="D34" i="8"/>
  <c r="F34" i="8" s="1"/>
  <c r="G34" i="8" s="1"/>
  <c r="L35" i="8"/>
  <c r="E35" i="8"/>
  <c r="C35" i="8"/>
  <c r="A37" i="8"/>
  <c r="V36" i="8"/>
  <c r="W36" i="8" s="1"/>
  <c r="S36" i="8"/>
  <c r="B36" i="8"/>
  <c r="P14" i="8" l="1"/>
  <c r="R14" i="8" s="1"/>
  <c r="T14" i="8"/>
  <c r="N14" i="8"/>
  <c r="Q14" i="8" s="1"/>
  <c r="H35" i="8"/>
  <c r="D35" i="8"/>
  <c r="F35" i="8" s="1"/>
  <c r="G35" i="8" s="1"/>
  <c r="L36" i="8"/>
  <c r="E36" i="8"/>
  <c r="C36" i="8"/>
  <c r="A38" i="8"/>
  <c r="S37" i="8"/>
  <c r="V37" i="8"/>
  <c r="W37" i="8" s="1"/>
  <c r="B37" i="8"/>
  <c r="U14" i="8" l="1"/>
  <c r="X14" i="8" s="1"/>
  <c r="O14" i="8"/>
  <c r="I15" i="8" s="1"/>
  <c r="J15" i="8" s="1"/>
  <c r="L37" i="8"/>
  <c r="E37" i="8"/>
  <c r="C37" i="8"/>
  <c r="A39" i="8"/>
  <c r="V38" i="8"/>
  <c r="W38" i="8" s="1"/>
  <c r="S38" i="8"/>
  <c r="B38" i="8"/>
  <c r="H36" i="8"/>
  <c r="D36" i="8"/>
  <c r="F36" i="8" s="1"/>
  <c r="G36" i="8" s="1"/>
  <c r="K15" i="8" l="1"/>
  <c r="M15" i="8" s="1"/>
  <c r="T15" i="8" s="1"/>
  <c r="E38" i="8"/>
  <c r="L38" i="8"/>
  <c r="C38" i="8"/>
  <c r="A40" i="8"/>
  <c r="V39" i="8"/>
  <c r="W39" i="8" s="1"/>
  <c r="B39" i="8"/>
  <c r="S39" i="8"/>
  <c r="H37" i="8"/>
  <c r="D37" i="8"/>
  <c r="F37" i="8" s="1"/>
  <c r="G37" i="8" s="1"/>
  <c r="P15" i="8" l="1"/>
  <c r="R15" i="8" s="1"/>
  <c r="N15" i="8"/>
  <c r="Q15" i="8" s="1"/>
  <c r="E39" i="8"/>
  <c r="L39" i="8"/>
  <c r="C39" i="8"/>
  <c r="A41" i="8"/>
  <c r="V40" i="8"/>
  <c r="W40" i="8" s="1"/>
  <c r="B40" i="8"/>
  <c r="S40" i="8"/>
  <c r="H38" i="8"/>
  <c r="D38" i="8"/>
  <c r="F38" i="8" s="1"/>
  <c r="G38" i="8" s="1"/>
  <c r="U15" i="8" l="1"/>
  <c r="X15" i="8" s="1"/>
  <c r="O15" i="8"/>
  <c r="I16" i="8" s="1"/>
  <c r="L40" i="8"/>
  <c r="E40" i="8"/>
  <c r="C40" i="8"/>
  <c r="H39" i="8"/>
  <c r="D39" i="8"/>
  <c r="F39" i="8" s="1"/>
  <c r="G39" i="8" s="1"/>
  <c r="A42" i="8"/>
  <c r="V41" i="8"/>
  <c r="W41" i="8" s="1"/>
  <c r="B41" i="8"/>
  <c r="S41" i="8"/>
  <c r="J16" i="8" l="1"/>
  <c r="K16" i="8" s="1"/>
  <c r="M16" i="8" s="1"/>
  <c r="H40" i="8"/>
  <c r="D40" i="8"/>
  <c r="F40" i="8" s="1"/>
  <c r="G40" i="8" s="1"/>
  <c r="L41" i="8"/>
  <c r="C41" i="8"/>
  <c r="E41" i="8"/>
  <c r="A43" i="8"/>
  <c r="S42" i="8"/>
  <c r="V42" i="8"/>
  <c r="W42" i="8" s="1"/>
  <c r="B42" i="8"/>
  <c r="P16" i="8" l="1"/>
  <c r="R16" i="8" s="1"/>
  <c r="N16" i="8"/>
  <c r="Q16" i="8" s="1"/>
  <c r="T16" i="8"/>
  <c r="A44" i="8"/>
  <c r="S43" i="8"/>
  <c r="V43" i="8"/>
  <c r="W43" i="8" s="1"/>
  <c r="B43" i="8"/>
  <c r="H41" i="8"/>
  <c r="D41" i="8"/>
  <c r="F41" i="8" s="1"/>
  <c r="G41" i="8" s="1"/>
  <c r="C42" i="8"/>
  <c r="E42" i="8"/>
  <c r="L42" i="8"/>
  <c r="O16" i="8" l="1"/>
  <c r="I17" i="8" s="1"/>
  <c r="J17" i="8" s="1"/>
  <c r="K17" i="8" s="1"/>
  <c r="M17" i="8" s="1"/>
  <c r="T17" i="8" s="1"/>
  <c r="U16" i="8"/>
  <c r="X16" i="8" s="1"/>
  <c r="A45" i="8"/>
  <c r="V44" i="8"/>
  <c r="W44" i="8" s="1"/>
  <c r="S44" i="8"/>
  <c r="B44" i="8"/>
  <c r="H42" i="8"/>
  <c r="D42" i="8"/>
  <c r="F42" i="8" s="1"/>
  <c r="G42" i="8" s="1"/>
  <c r="L43" i="8"/>
  <c r="E43" i="8"/>
  <c r="C43" i="8"/>
  <c r="N17" i="8" l="1"/>
  <c r="Q17" i="8" s="1"/>
  <c r="P17" i="8"/>
  <c r="R17" i="8" s="1"/>
  <c r="A46" i="8"/>
  <c r="B45" i="8"/>
  <c r="S45" i="8"/>
  <c r="V45" i="8"/>
  <c r="W45" i="8" s="1"/>
  <c r="H43" i="8"/>
  <c r="D43" i="8"/>
  <c r="F43" i="8" s="1"/>
  <c r="G43" i="8" s="1"/>
  <c r="L44" i="8"/>
  <c r="E44" i="8"/>
  <c r="C44" i="8"/>
  <c r="O17" i="8" l="1"/>
  <c r="I18" i="8" s="1"/>
  <c r="J18" i="8" s="1"/>
  <c r="K18" i="8" s="1"/>
  <c r="M18" i="8" s="1"/>
  <c r="T18" i="8" s="1"/>
  <c r="U17" i="8"/>
  <c r="X17" i="8" s="1"/>
  <c r="H44" i="8"/>
  <c r="D44" i="8"/>
  <c r="F44" i="8" s="1"/>
  <c r="G44" i="8" s="1"/>
  <c r="C45" i="8"/>
  <c r="L45" i="8"/>
  <c r="E45" i="8"/>
  <c r="A47" i="8"/>
  <c r="V46" i="8"/>
  <c r="W46" i="8" s="1"/>
  <c r="S46" i="8"/>
  <c r="B46" i="8"/>
  <c r="N18" i="8" l="1"/>
  <c r="Q18" i="8" s="1"/>
  <c r="P18" i="8"/>
  <c r="R18" i="8" s="1"/>
  <c r="L46" i="8"/>
  <c r="E46" i="8"/>
  <c r="C46" i="8"/>
  <c r="A48" i="8"/>
  <c r="S47" i="8"/>
  <c r="V47" i="8"/>
  <c r="W47" i="8" s="1"/>
  <c r="B47" i="8"/>
  <c r="H45" i="8"/>
  <c r="D45" i="8"/>
  <c r="F45" i="8" s="1"/>
  <c r="G45" i="8" s="1"/>
  <c r="O18" i="8" l="1"/>
  <c r="I19" i="8" s="1"/>
  <c r="J19" i="8" s="1"/>
  <c r="U18" i="8"/>
  <c r="X18" i="8" s="1"/>
  <c r="A49" i="8"/>
  <c r="V48" i="8"/>
  <c r="W48" i="8" s="1"/>
  <c r="B48" i="8"/>
  <c r="S48" i="8"/>
  <c r="H46" i="8"/>
  <c r="D46" i="8"/>
  <c r="F46" i="8" s="1"/>
  <c r="G46" i="8" s="1"/>
  <c r="E47" i="8"/>
  <c r="L47" i="8"/>
  <c r="C47" i="8"/>
  <c r="K19" i="8" l="1"/>
  <c r="M19" i="8" s="1"/>
  <c r="N19" i="8" s="1"/>
  <c r="Q19" i="8" s="1"/>
  <c r="H47" i="8"/>
  <c r="D47" i="8"/>
  <c r="F47" i="8" s="1"/>
  <c r="G47" i="8" s="1"/>
  <c r="E48" i="8"/>
  <c r="L48" i="8"/>
  <c r="C48" i="8"/>
  <c r="A50" i="8"/>
  <c r="B49" i="8"/>
  <c r="V49" i="8"/>
  <c r="W49" i="8" s="1"/>
  <c r="S49" i="8"/>
  <c r="T19" i="8" l="1"/>
  <c r="P19" i="8"/>
  <c r="R19" i="8" s="1"/>
  <c r="O19" i="8"/>
  <c r="I20" i="8" s="1"/>
  <c r="H48" i="8"/>
  <c r="D48" i="8"/>
  <c r="F48" i="8" s="1"/>
  <c r="G48" i="8" s="1"/>
  <c r="L49" i="8"/>
  <c r="C49" i="8"/>
  <c r="E49" i="8"/>
  <c r="A51" i="8"/>
  <c r="S50" i="8"/>
  <c r="B50" i="8"/>
  <c r="V50" i="8"/>
  <c r="W50" i="8" s="1"/>
  <c r="U19" i="8" l="1"/>
  <c r="X19" i="8" s="1"/>
  <c r="J20" i="8"/>
  <c r="K20" i="8" s="1"/>
  <c r="M20" i="8" s="1"/>
  <c r="E50" i="8"/>
  <c r="C50" i="8"/>
  <c r="L50" i="8"/>
  <c r="A52" i="8"/>
  <c r="S51" i="8"/>
  <c r="V51" i="8"/>
  <c r="W51" i="8" s="1"/>
  <c r="B51" i="8"/>
  <c r="H49" i="8"/>
  <c r="D49" i="8"/>
  <c r="F49" i="8" s="1"/>
  <c r="G49" i="8" s="1"/>
  <c r="N20" i="8" l="1"/>
  <c r="Q20" i="8" s="1"/>
  <c r="P20" i="8"/>
  <c r="R20" i="8" s="1"/>
  <c r="T20" i="8"/>
  <c r="H50" i="8"/>
  <c r="D50" i="8"/>
  <c r="F50" i="8" s="1"/>
  <c r="G50" i="8" s="1"/>
  <c r="A53" i="8"/>
  <c r="V52" i="8"/>
  <c r="W52" i="8" s="1"/>
  <c r="B52" i="8"/>
  <c r="S52" i="8"/>
  <c r="E51" i="8"/>
  <c r="C51" i="8"/>
  <c r="L51" i="8"/>
  <c r="O20" i="8" l="1"/>
  <c r="I21" i="8" s="1"/>
  <c r="J21" i="8" s="1"/>
  <c r="U20" i="8"/>
  <c r="X20" i="8" s="1"/>
  <c r="C52" i="8"/>
  <c r="L52" i="8"/>
  <c r="E52" i="8"/>
  <c r="A54" i="8"/>
  <c r="B53" i="8"/>
  <c r="V53" i="8"/>
  <c r="W53" i="8" s="1"/>
  <c r="S53" i="8"/>
  <c r="H51" i="8"/>
  <c r="D51" i="8"/>
  <c r="F51" i="8" s="1"/>
  <c r="G51" i="8" s="1"/>
  <c r="K21" i="8" l="1"/>
  <c r="M21" i="8" s="1"/>
  <c r="P21" i="8" s="1"/>
  <c r="R21" i="8" s="1"/>
  <c r="H52" i="8"/>
  <c r="R52" i="8"/>
  <c r="D52" i="8"/>
  <c r="F52" i="8" s="1"/>
  <c r="G52" i="8" s="1"/>
  <c r="C53" i="8"/>
  <c r="L53" i="8"/>
  <c r="E53" i="8"/>
  <c r="A55" i="8"/>
  <c r="S54" i="8"/>
  <c r="V54" i="8"/>
  <c r="W54" i="8" s="1"/>
  <c r="B54" i="8"/>
  <c r="T21" i="8" l="1"/>
  <c r="N21" i="8"/>
  <c r="Q21" i="8" s="1"/>
  <c r="A56" i="8"/>
  <c r="V55" i="8"/>
  <c r="W55" i="8" s="1"/>
  <c r="S55" i="8"/>
  <c r="B55" i="8"/>
  <c r="H53" i="8"/>
  <c r="R53" i="8"/>
  <c r="D53" i="8"/>
  <c r="F53" i="8" s="1"/>
  <c r="G53" i="8" s="1"/>
  <c r="E54" i="8"/>
  <c r="C54" i="8"/>
  <c r="L54" i="8"/>
  <c r="U21" i="8" l="1"/>
  <c r="X21" i="8" s="1"/>
  <c r="O21" i="8"/>
  <c r="I22" i="8" s="1"/>
  <c r="J22" i="8" s="1"/>
  <c r="K22" i="8" s="1"/>
  <c r="M22" i="8" s="1"/>
  <c r="N22" i="8" s="1"/>
  <c r="Q22" i="8" s="1"/>
  <c r="E55" i="8"/>
  <c r="C55" i="8"/>
  <c r="L55" i="8"/>
  <c r="R54" i="8"/>
  <c r="H54" i="8"/>
  <c r="D54" i="8"/>
  <c r="F54" i="8" s="1"/>
  <c r="G54" i="8" s="1"/>
  <c r="A57" i="8"/>
  <c r="V56" i="8"/>
  <c r="W56" i="8" s="1"/>
  <c r="B56" i="8"/>
  <c r="S56" i="8"/>
  <c r="O22" i="8" l="1"/>
  <c r="I23" i="8" s="1"/>
  <c r="T22" i="8"/>
  <c r="P22" i="8"/>
  <c r="R22" i="8" s="1"/>
  <c r="J23" i="8"/>
  <c r="A58" i="8"/>
  <c r="S57" i="8"/>
  <c r="B57" i="8"/>
  <c r="V57" i="8"/>
  <c r="W57" i="8" s="1"/>
  <c r="L56" i="8"/>
  <c r="E56" i="8"/>
  <c r="C56" i="8"/>
  <c r="H55" i="8"/>
  <c r="R55" i="8"/>
  <c r="D55" i="8"/>
  <c r="F55" i="8" s="1"/>
  <c r="G55" i="8" s="1"/>
  <c r="K23" i="8" l="1"/>
  <c r="M23" i="8" s="1"/>
  <c r="N23" i="8" s="1"/>
  <c r="Q23" i="8" s="1"/>
  <c r="U22" i="8"/>
  <c r="X22" i="8" s="1"/>
  <c r="R56" i="8"/>
  <c r="H56" i="8"/>
  <c r="D56" i="8"/>
  <c r="F56" i="8" s="1"/>
  <c r="G56" i="8" s="1"/>
  <c r="L57" i="8"/>
  <c r="C57" i="8"/>
  <c r="E57" i="8"/>
  <c r="A59" i="8"/>
  <c r="S58" i="8"/>
  <c r="B58" i="8"/>
  <c r="V58" i="8"/>
  <c r="W58" i="8" s="1"/>
  <c r="P23" i="8" l="1"/>
  <c r="R23" i="8" s="1"/>
  <c r="T23" i="8"/>
  <c r="O23" i="8"/>
  <c r="I24" i="8" s="1"/>
  <c r="E58" i="8"/>
  <c r="C58" i="8"/>
  <c r="L58" i="8"/>
  <c r="A60" i="8"/>
  <c r="S59" i="8"/>
  <c r="V59" i="8"/>
  <c r="W59" i="8" s="1"/>
  <c r="B59" i="8"/>
  <c r="H57" i="8"/>
  <c r="R57" i="8"/>
  <c r="D57" i="8"/>
  <c r="F57" i="8" s="1"/>
  <c r="G57" i="8" s="1"/>
  <c r="U23" i="8" l="1"/>
  <c r="X23" i="8" s="1"/>
  <c r="J24" i="8"/>
  <c r="K24" i="8" s="1"/>
  <c r="M24" i="8" s="1"/>
  <c r="C59" i="8"/>
  <c r="E59" i="8"/>
  <c r="L59" i="8"/>
  <c r="A61" i="8"/>
  <c r="V60" i="8"/>
  <c r="W60" i="8" s="1"/>
  <c r="S60" i="8"/>
  <c r="B60" i="8"/>
  <c r="H58" i="8"/>
  <c r="R58" i="8"/>
  <c r="D58" i="8"/>
  <c r="F58" i="8" s="1"/>
  <c r="G58" i="8" s="1"/>
  <c r="P24" i="8" l="1"/>
  <c r="R24" i="8" s="1"/>
  <c r="N24" i="8"/>
  <c r="Q24" i="8" s="1"/>
  <c r="T24" i="8"/>
  <c r="A62" i="8"/>
  <c r="B61" i="8"/>
  <c r="V61" i="8"/>
  <c r="W61" i="8" s="1"/>
  <c r="S61" i="8"/>
  <c r="L60" i="8"/>
  <c r="E60" i="8"/>
  <c r="C60" i="8"/>
  <c r="H59" i="8"/>
  <c r="R59" i="8"/>
  <c r="D59" i="8"/>
  <c r="F59" i="8" s="1"/>
  <c r="G59" i="8" s="1"/>
  <c r="O24" i="8" l="1"/>
  <c r="I25" i="8" s="1"/>
  <c r="U24" i="8"/>
  <c r="X24" i="8" s="1"/>
  <c r="J25" i="8"/>
  <c r="H60" i="8"/>
  <c r="R60" i="8"/>
  <c r="D60" i="8"/>
  <c r="F60" i="8" s="1"/>
  <c r="G60" i="8" s="1"/>
  <c r="L61" i="8"/>
  <c r="E61" i="8"/>
  <c r="C61" i="8"/>
  <c r="A63" i="8"/>
  <c r="S62" i="8"/>
  <c r="V62" i="8"/>
  <c r="W62" i="8" s="1"/>
  <c r="B62" i="8"/>
  <c r="K25" i="8" l="1"/>
  <c r="M25" i="8" s="1"/>
  <c r="T25" i="8" s="1"/>
  <c r="E62" i="8"/>
  <c r="C62" i="8"/>
  <c r="L62" i="8"/>
  <c r="A64" i="8"/>
  <c r="S63" i="8"/>
  <c r="V63" i="8"/>
  <c r="W63" i="8" s="1"/>
  <c r="B63" i="8"/>
  <c r="R61" i="8"/>
  <c r="H61" i="8"/>
  <c r="D61" i="8"/>
  <c r="F61" i="8" s="1"/>
  <c r="G61" i="8" s="1"/>
  <c r="N25" i="8" l="1"/>
  <c r="Q25" i="8" s="1"/>
  <c r="P25" i="8"/>
  <c r="R25" i="8" s="1"/>
  <c r="E63" i="8"/>
  <c r="C63" i="8"/>
  <c r="L63" i="8"/>
  <c r="A65" i="8"/>
  <c r="S64" i="8"/>
  <c r="V64" i="8"/>
  <c r="W64" i="8" s="1"/>
  <c r="B64" i="8"/>
  <c r="R62" i="8"/>
  <c r="H62" i="8"/>
  <c r="D62" i="8"/>
  <c r="F62" i="8" s="1"/>
  <c r="G62" i="8" s="1"/>
  <c r="O25" i="8" l="1"/>
  <c r="I26" i="8" s="1"/>
  <c r="U25" i="8"/>
  <c r="X25" i="8" s="1"/>
  <c r="H63" i="8"/>
  <c r="R63" i="8"/>
  <c r="D63" i="8"/>
  <c r="F63" i="8" s="1"/>
  <c r="G63" i="8" s="1"/>
  <c r="L64" i="8"/>
  <c r="E64" i="8"/>
  <c r="C64" i="8"/>
  <c r="A66" i="8"/>
  <c r="S65" i="8"/>
  <c r="B65" i="8"/>
  <c r="V65" i="8"/>
  <c r="W65" i="8" s="1"/>
  <c r="J26" i="8" l="1"/>
  <c r="K26" i="8" s="1"/>
  <c r="M26" i="8" s="1"/>
  <c r="A67" i="8"/>
  <c r="V66" i="8"/>
  <c r="W66" i="8" s="1"/>
  <c r="B66" i="8"/>
  <c r="S66" i="8"/>
  <c r="L65" i="8"/>
  <c r="C65" i="8"/>
  <c r="E65" i="8"/>
  <c r="R64" i="8"/>
  <c r="H64" i="8"/>
  <c r="D64" i="8"/>
  <c r="F64" i="8" s="1"/>
  <c r="G64" i="8" s="1"/>
  <c r="N26" i="8" l="1"/>
  <c r="Q26" i="8" s="1"/>
  <c r="P26" i="8"/>
  <c r="R26" i="8" s="1"/>
  <c r="T26" i="8"/>
  <c r="R65" i="8"/>
  <c r="H65" i="8"/>
  <c r="D65" i="8"/>
  <c r="F65" i="8" s="1"/>
  <c r="G65" i="8" s="1"/>
  <c r="L66" i="8"/>
  <c r="E66" i="8"/>
  <c r="C66" i="8"/>
  <c r="A68" i="8"/>
  <c r="S67" i="8"/>
  <c r="B67" i="8"/>
  <c r="V67" i="8"/>
  <c r="W67" i="8" s="1"/>
  <c r="O26" i="8" l="1"/>
  <c r="I27" i="8" s="1"/>
  <c r="J27" i="8" s="1"/>
  <c r="U26" i="8"/>
  <c r="X26" i="8" s="1"/>
  <c r="A69" i="8"/>
  <c r="V68" i="8"/>
  <c r="W68" i="8" s="1"/>
  <c r="S68" i="8"/>
  <c r="B68" i="8"/>
  <c r="H66" i="8"/>
  <c r="R66" i="8"/>
  <c r="D66" i="8"/>
  <c r="F66" i="8" s="1"/>
  <c r="G66" i="8" s="1"/>
  <c r="L67" i="8"/>
  <c r="E67" i="8"/>
  <c r="C67" i="8"/>
  <c r="K27" i="8" l="1"/>
  <c r="M27" i="8" s="1"/>
  <c r="N27" i="8" s="1"/>
  <c r="Q27" i="8" s="1"/>
  <c r="A70" i="8"/>
  <c r="S69" i="8"/>
  <c r="B69" i="8"/>
  <c r="V69" i="8"/>
  <c r="W69" i="8" s="1"/>
  <c r="C68" i="8"/>
  <c r="E68" i="8"/>
  <c r="L68" i="8"/>
  <c r="H67" i="8"/>
  <c r="R67" i="8"/>
  <c r="D67" i="8"/>
  <c r="F67" i="8" s="1"/>
  <c r="G67" i="8" s="1"/>
  <c r="P27" i="8" l="1"/>
  <c r="R27" i="8" s="1"/>
  <c r="O27" i="8"/>
  <c r="I28" i="8" s="1"/>
  <c r="T27" i="8"/>
  <c r="A71" i="8"/>
  <c r="V70" i="8"/>
  <c r="W70" i="8" s="1"/>
  <c r="S70" i="8"/>
  <c r="B70" i="8"/>
  <c r="C69" i="8"/>
  <c r="L69" i="8"/>
  <c r="E69" i="8"/>
  <c r="H68" i="8"/>
  <c r="R68" i="8"/>
  <c r="D68" i="8"/>
  <c r="F68" i="8" s="1"/>
  <c r="G68" i="8" s="1"/>
  <c r="J28" i="8" l="1"/>
  <c r="K28" i="8" s="1"/>
  <c r="M28" i="8" s="1"/>
  <c r="U27" i="8"/>
  <c r="X27" i="8" s="1"/>
  <c r="R69" i="8"/>
  <c r="H69" i="8"/>
  <c r="D69" i="8"/>
  <c r="F69" i="8" s="1"/>
  <c r="G69" i="8" s="1"/>
  <c r="E70" i="8"/>
  <c r="C70" i="8"/>
  <c r="L70" i="8"/>
  <c r="A72" i="8"/>
  <c r="S71" i="8"/>
  <c r="B71" i="8"/>
  <c r="V71" i="8"/>
  <c r="W71" i="8" s="1"/>
  <c r="N28" i="8" l="1"/>
  <c r="Q28" i="8" s="1"/>
  <c r="P28" i="8"/>
  <c r="R28" i="8" s="1"/>
  <c r="T28" i="8"/>
  <c r="E71" i="8"/>
  <c r="C71" i="8"/>
  <c r="L71" i="8"/>
  <c r="A73" i="8"/>
  <c r="S72" i="8"/>
  <c r="V72" i="8"/>
  <c r="W72" i="8" s="1"/>
  <c r="B72" i="8"/>
  <c r="R70" i="8"/>
  <c r="H70" i="8"/>
  <c r="D70" i="8"/>
  <c r="F70" i="8" s="1"/>
  <c r="G70" i="8" s="1"/>
  <c r="U28" i="8" l="1"/>
  <c r="X28" i="8" s="1"/>
  <c r="O28" i="8"/>
  <c r="I29" i="8" s="1"/>
  <c r="C72" i="8"/>
  <c r="E72" i="8"/>
  <c r="L72" i="8"/>
  <c r="R71" i="8"/>
  <c r="H71" i="8"/>
  <c r="D71" i="8"/>
  <c r="F71" i="8" s="1"/>
  <c r="G71" i="8" s="1"/>
  <c r="A74" i="8"/>
  <c r="V73" i="8"/>
  <c r="W73" i="8" s="1"/>
  <c r="B73" i="8"/>
  <c r="S73" i="8"/>
  <c r="J29" i="8" l="1"/>
  <c r="K29" i="8" s="1"/>
  <c r="M29" i="8" s="1"/>
  <c r="L73" i="8"/>
  <c r="C73" i="8"/>
  <c r="E73" i="8"/>
  <c r="R72" i="8"/>
  <c r="H72" i="8"/>
  <c r="D72" i="8"/>
  <c r="F72" i="8" s="1"/>
  <c r="G72" i="8" s="1"/>
  <c r="A75" i="8"/>
  <c r="S74" i="8"/>
  <c r="V74" i="8"/>
  <c r="W74" i="8" s="1"/>
  <c r="B74" i="8"/>
  <c r="N29" i="8" l="1"/>
  <c r="Q29" i="8" s="1"/>
  <c r="T29" i="8"/>
  <c r="P29" i="8"/>
  <c r="R29" i="8" s="1"/>
  <c r="E74" i="8"/>
  <c r="C74" i="8"/>
  <c r="L74" i="8"/>
  <c r="R73" i="8"/>
  <c r="H73" i="8"/>
  <c r="D73" i="8"/>
  <c r="F73" i="8" s="1"/>
  <c r="G73" i="8" s="1"/>
  <c r="A76" i="8"/>
  <c r="S75" i="8"/>
  <c r="B75" i="8"/>
  <c r="V75" i="8"/>
  <c r="W75" i="8" s="1"/>
  <c r="U29" i="8" l="1"/>
  <c r="X29" i="8" s="1"/>
  <c r="O29" i="8"/>
  <c r="I30" i="8" s="1"/>
  <c r="J30" i="8" s="1"/>
  <c r="K30" i="8" s="1"/>
  <c r="M30" i="8" s="1"/>
  <c r="E75" i="8"/>
  <c r="C75" i="8"/>
  <c r="L75" i="8"/>
  <c r="A77" i="8"/>
  <c r="V76" i="8"/>
  <c r="W76" i="8" s="1"/>
  <c r="B76" i="8"/>
  <c r="S76" i="8"/>
  <c r="H74" i="8"/>
  <c r="R74" i="8"/>
  <c r="D74" i="8"/>
  <c r="F74" i="8" s="1"/>
  <c r="G74" i="8" s="1"/>
  <c r="N30" i="8" l="1"/>
  <c r="P30" i="8"/>
  <c r="T30" i="8"/>
  <c r="L76" i="8"/>
  <c r="C76" i="8"/>
  <c r="E76" i="8"/>
  <c r="A78" i="8"/>
  <c r="B77" i="8"/>
  <c r="V77" i="8"/>
  <c r="W77" i="8" s="1"/>
  <c r="S77" i="8"/>
  <c r="R75" i="8"/>
  <c r="H75" i="8"/>
  <c r="D75" i="8"/>
  <c r="F75" i="8" s="1"/>
  <c r="G75" i="8" s="1"/>
  <c r="R30" i="8" l="1"/>
  <c r="Q30" i="8"/>
  <c r="O30" i="8"/>
  <c r="I31" i="8" s="1"/>
  <c r="E77" i="8"/>
  <c r="C77" i="8"/>
  <c r="L77" i="8"/>
  <c r="A79" i="8"/>
  <c r="S78" i="8"/>
  <c r="V78" i="8"/>
  <c r="W78" i="8" s="1"/>
  <c r="B78" i="8"/>
  <c r="R76" i="8"/>
  <c r="H76" i="8"/>
  <c r="D76" i="8"/>
  <c r="F76" i="8" s="1"/>
  <c r="G76" i="8" s="1"/>
  <c r="J31" i="8" l="1"/>
  <c r="K31" i="8" s="1"/>
  <c r="M31" i="8" s="1"/>
  <c r="U30" i="8"/>
  <c r="X30" i="8" s="1"/>
  <c r="E78" i="8"/>
  <c r="C78" i="8"/>
  <c r="L78" i="8"/>
  <c r="A80" i="8"/>
  <c r="V79" i="8"/>
  <c r="W79" i="8" s="1"/>
  <c r="S79" i="8"/>
  <c r="B79" i="8"/>
  <c r="R77" i="8"/>
  <c r="H77" i="8"/>
  <c r="D77" i="8"/>
  <c r="F77" i="8" s="1"/>
  <c r="G77" i="8" s="1"/>
  <c r="N31" i="8" l="1"/>
  <c r="Q31" i="8" s="1"/>
  <c r="T31" i="8"/>
  <c r="P31" i="8"/>
  <c r="R31" i="8" s="1"/>
  <c r="R78" i="8"/>
  <c r="H78" i="8"/>
  <c r="D78" i="8"/>
  <c r="F78" i="8" s="1"/>
  <c r="G78" i="8" s="1"/>
  <c r="E79" i="8"/>
  <c r="L79" i="8"/>
  <c r="C79" i="8"/>
  <c r="A81" i="8"/>
  <c r="B80" i="8"/>
  <c r="V80" i="8"/>
  <c r="W80" i="8" s="1"/>
  <c r="S80" i="8"/>
  <c r="O31" i="8" l="1"/>
  <c r="I32" i="8" s="1"/>
  <c r="J32" i="8"/>
  <c r="U31" i="8"/>
  <c r="X31" i="8" s="1"/>
  <c r="A82" i="8"/>
  <c r="S81" i="8"/>
  <c r="V81" i="8"/>
  <c r="W81" i="8" s="1"/>
  <c r="B81" i="8"/>
  <c r="R79" i="8"/>
  <c r="H79" i="8"/>
  <c r="D79" i="8"/>
  <c r="F79" i="8" s="1"/>
  <c r="G79" i="8" s="1"/>
  <c r="L80" i="8"/>
  <c r="E80" i="8"/>
  <c r="C80" i="8"/>
  <c r="K32" i="8" l="1"/>
  <c r="M32" i="8" s="1"/>
  <c r="N32" i="8" s="1"/>
  <c r="R80" i="8"/>
  <c r="H80" i="8"/>
  <c r="D80" i="8"/>
  <c r="F80" i="8" s="1"/>
  <c r="G80" i="8" s="1"/>
  <c r="L81" i="8"/>
  <c r="C81" i="8"/>
  <c r="E81" i="8"/>
  <c r="A83" i="8"/>
  <c r="V82" i="8"/>
  <c r="W82" i="8" s="1"/>
  <c r="B82" i="8"/>
  <c r="S82" i="8"/>
  <c r="P32" i="8" l="1"/>
  <c r="R32" i="8" s="1"/>
  <c r="T32" i="8"/>
  <c r="Q32" i="8"/>
  <c r="O32" i="8"/>
  <c r="I33" i="8" s="1"/>
  <c r="J33" i="8" s="1"/>
  <c r="K33" i="8" s="1"/>
  <c r="M33" i="8" s="1"/>
  <c r="P33" i="8" s="1"/>
  <c r="R33" i="8" s="1"/>
  <c r="H81" i="8"/>
  <c r="R81" i="8"/>
  <c r="D81" i="8"/>
  <c r="F81" i="8" s="1"/>
  <c r="G81" i="8" s="1"/>
  <c r="E82" i="8"/>
  <c r="C82" i="8"/>
  <c r="L82" i="8"/>
  <c r="A84" i="8"/>
  <c r="S83" i="8"/>
  <c r="V83" i="8"/>
  <c r="W83" i="8" s="1"/>
  <c r="B83" i="8"/>
  <c r="U32" i="8" l="1"/>
  <c r="X32" i="8" s="1"/>
  <c r="T33" i="8"/>
  <c r="N33" i="8"/>
  <c r="Q33" i="8" s="1"/>
  <c r="H82" i="8"/>
  <c r="R82" i="8"/>
  <c r="D82" i="8"/>
  <c r="F82" i="8" s="1"/>
  <c r="G82" i="8" s="1"/>
  <c r="L83" i="8"/>
  <c r="C83" i="8"/>
  <c r="E83" i="8"/>
  <c r="A85" i="8"/>
  <c r="V84" i="8"/>
  <c r="W84" i="8" s="1"/>
  <c r="B84" i="8"/>
  <c r="S84" i="8"/>
  <c r="O33" i="8" l="1"/>
  <c r="I34" i="8" s="1"/>
  <c r="J34" i="8" s="1"/>
  <c r="U33" i="8"/>
  <c r="X33" i="8" s="1"/>
  <c r="L84" i="8"/>
  <c r="C84" i="8"/>
  <c r="E84" i="8"/>
  <c r="A86" i="8"/>
  <c r="S85" i="8"/>
  <c r="B85" i="8"/>
  <c r="V85" i="8"/>
  <c r="W85" i="8" s="1"/>
  <c r="R83" i="8"/>
  <c r="H83" i="8"/>
  <c r="D83" i="8"/>
  <c r="F83" i="8" s="1"/>
  <c r="G83" i="8" s="1"/>
  <c r="K34" i="8" l="1"/>
  <c r="M34" i="8" s="1"/>
  <c r="N34" i="8" s="1"/>
  <c r="Q34" i="8" s="1"/>
  <c r="E85" i="8"/>
  <c r="C85" i="8"/>
  <c r="L85" i="8"/>
  <c r="A87" i="8"/>
  <c r="S86" i="8"/>
  <c r="V86" i="8"/>
  <c r="W86" i="8" s="1"/>
  <c r="B86" i="8"/>
  <c r="H84" i="8"/>
  <c r="R84" i="8"/>
  <c r="D84" i="8"/>
  <c r="F84" i="8" s="1"/>
  <c r="G84" i="8" s="1"/>
  <c r="O34" i="8" l="1"/>
  <c r="I35" i="8" s="1"/>
  <c r="J35" i="8" s="1"/>
  <c r="K35" i="8" s="1"/>
  <c r="M35" i="8" s="1"/>
  <c r="N35" i="8" s="1"/>
  <c r="Q35" i="8" s="1"/>
  <c r="P34" i="8"/>
  <c r="R34" i="8" s="1"/>
  <c r="T34" i="8"/>
  <c r="E86" i="8"/>
  <c r="C86" i="8"/>
  <c r="L86" i="8"/>
  <c r="H85" i="8"/>
  <c r="R85" i="8"/>
  <c r="D85" i="8"/>
  <c r="F85" i="8" s="1"/>
  <c r="G85" i="8" s="1"/>
  <c r="A88" i="8"/>
  <c r="V87" i="8"/>
  <c r="W87" i="8" s="1"/>
  <c r="B87" i="8"/>
  <c r="S87" i="8"/>
  <c r="O35" i="8" l="1"/>
  <c r="I36" i="8" s="1"/>
  <c r="T35" i="8"/>
  <c r="P35" i="8"/>
  <c r="R35" i="8" s="1"/>
  <c r="U34" i="8"/>
  <c r="X34" i="8" s="1"/>
  <c r="E87" i="8"/>
  <c r="L87" i="8"/>
  <c r="C87" i="8"/>
  <c r="H86" i="8"/>
  <c r="R86" i="8"/>
  <c r="D86" i="8"/>
  <c r="F86" i="8" s="1"/>
  <c r="G86" i="8" s="1"/>
  <c r="A89" i="8"/>
  <c r="V88" i="8"/>
  <c r="W88" i="8" s="1"/>
  <c r="S88" i="8"/>
  <c r="B88" i="8"/>
  <c r="J36" i="8" l="1"/>
  <c r="K36" i="8" s="1"/>
  <c r="M36" i="8" s="1"/>
  <c r="U35" i="8"/>
  <c r="X35" i="8" s="1"/>
  <c r="C88" i="8"/>
  <c r="E88" i="8"/>
  <c r="L88" i="8"/>
  <c r="A90" i="8"/>
  <c r="S89" i="8"/>
  <c r="V89" i="8"/>
  <c r="W89" i="8" s="1"/>
  <c r="B89" i="8"/>
  <c r="H87" i="8"/>
  <c r="R87" i="8"/>
  <c r="D87" i="8"/>
  <c r="F87" i="8" s="1"/>
  <c r="G87" i="8" s="1"/>
  <c r="T36" i="8" l="1"/>
  <c r="P36" i="8"/>
  <c r="R36" i="8" s="1"/>
  <c r="N36" i="8"/>
  <c r="Q36" i="8" s="1"/>
  <c r="A91" i="8"/>
  <c r="V90" i="8"/>
  <c r="W90" i="8" s="1"/>
  <c r="S90" i="8"/>
  <c r="B90" i="8"/>
  <c r="L89" i="8"/>
  <c r="C89" i="8"/>
  <c r="E89" i="8"/>
  <c r="R88" i="8"/>
  <c r="H88" i="8"/>
  <c r="D88" i="8"/>
  <c r="F88" i="8" s="1"/>
  <c r="G88" i="8" s="1"/>
  <c r="O36" i="8" l="1"/>
  <c r="I37" i="8" s="1"/>
  <c r="J37" i="8" s="1"/>
  <c r="K37" i="8" s="1"/>
  <c r="M37" i="8" s="1"/>
  <c r="N37" i="8" s="1"/>
  <c r="Q37" i="8" s="1"/>
  <c r="U36" i="8"/>
  <c r="X36" i="8" s="1"/>
  <c r="E90" i="8"/>
  <c r="L90" i="8"/>
  <c r="C90" i="8"/>
  <c r="A92" i="8"/>
  <c r="S91" i="8"/>
  <c r="B91" i="8"/>
  <c r="V91" i="8"/>
  <c r="W91" i="8" s="1"/>
  <c r="R89" i="8"/>
  <c r="H89" i="8"/>
  <c r="D89" i="8"/>
  <c r="F89" i="8" s="1"/>
  <c r="G89" i="8" s="1"/>
  <c r="O37" i="8" l="1"/>
  <c r="I38" i="8" s="1"/>
  <c r="P37" i="8"/>
  <c r="R37" i="8" s="1"/>
  <c r="T37" i="8"/>
  <c r="J38" i="8"/>
  <c r="L91" i="8"/>
  <c r="E91" i="8"/>
  <c r="C91" i="8"/>
  <c r="R90" i="8"/>
  <c r="H90" i="8"/>
  <c r="D90" i="8"/>
  <c r="F90" i="8" s="1"/>
  <c r="G90" i="8" s="1"/>
  <c r="A93" i="8"/>
  <c r="V92" i="8"/>
  <c r="W92" i="8" s="1"/>
  <c r="B92" i="8"/>
  <c r="S92" i="8"/>
  <c r="K38" i="8" l="1"/>
  <c r="M38" i="8" s="1"/>
  <c r="P38" i="8" s="1"/>
  <c r="R38" i="8" s="1"/>
  <c r="U37" i="8"/>
  <c r="X37" i="8" s="1"/>
  <c r="R91" i="8"/>
  <c r="H91" i="8"/>
  <c r="D91" i="8"/>
  <c r="F91" i="8" s="1"/>
  <c r="G91" i="8" s="1"/>
  <c r="L92" i="8"/>
  <c r="C92" i="8"/>
  <c r="E92" i="8"/>
  <c r="A94" i="8"/>
  <c r="V93" i="8"/>
  <c r="W93" i="8" s="1"/>
  <c r="B93" i="8"/>
  <c r="S93" i="8"/>
  <c r="N38" i="8" l="1"/>
  <c r="Q38" i="8" s="1"/>
  <c r="T38" i="8"/>
  <c r="A95" i="8"/>
  <c r="B94" i="8"/>
  <c r="S94" i="8"/>
  <c r="V94" i="8"/>
  <c r="W94" i="8" s="1"/>
  <c r="R92" i="8"/>
  <c r="H92" i="8"/>
  <c r="D92" i="8"/>
  <c r="F92" i="8" s="1"/>
  <c r="G92" i="8" s="1"/>
  <c r="L93" i="8"/>
  <c r="E93" i="8"/>
  <c r="C93" i="8"/>
  <c r="U38" i="8" l="1"/>
  <c r="X38" i="8" s="1"/>
  <c r="O38" i="8"/>
  <c r="I39" i="8" s="1"/>
  <c r="J39" i="8" s="1"/>
  <c r="K39" i="8" s="1"/>
  <c r="M39" i="8" s="1"/>
  <c r="N39" i="8" s="1"/>
  <c r="Q39" i="8" s="1"/>
  <c r="R93" i="8"/>
  <c r="H93" i="8"/>
  <c r="D93" i="8"/>
  <c r="F93" i="8" s="1"/>
  <c r="G93" i="8" s="1"/>
  <c r="C94" i="8"/>
  <c r="L94" i="8"/>
  <c r="E94" i="8"/>
  <c r="A96" i="8"/>
  <c r="V95" i="8"/>
  <c r="W95" i="8" s="1"/>
  <c r="S95" i="8"/>
  <c r="B95" i="8"/>
  <c r="P39" i="8" l="1"/>
  <c r="R39" i="8" s="1"/>
  <c r="T39" i="8"/>
  <c r="O39" i="8"/>
  <c r="I40" i="8" s="1"/>
  <c r="H94" i="8"/>
  <c r="R94" i="8"/>
  <c r="D94" i="8"/>
  <c r="F94" i="8" s="1"/>
  <c r="G94" i="8" s="1"/>
  <c r="L95" i="8"/>
  <c r="E95" i="8"/>
  <c r="C95" i="8"/>
  <c r="A97" i="8"/>
  <c r="S96" i="8"/>
  <c r="B96" i="8"/>
  <c r="V96" i="8"/>
  <c r="W96" i="8" s="1"/>
  <c r="J40" i="8" l="1"/>
  <c r="K40" i="8" s="1"/>
  <c r="M40" i="8" s="1"/>
  <c r="U39" i="8"/>
  <c r="X39" i="8" s="1"/>
  <c r="L96" i="8"/>
  <c r="E96" i="8"/>
  <c r="C96" i="8"/>
  <c r="A98" i="8"/>
  <c r="B97" i="8"/>
  <c r="V97" i="8"/>
  <c r="W97" i="8" s="1"/>
  <c r="S97" i="8"/>
  <c r="H95" i="8"/>
  <c r="R95" i="8"/>
  <c r="D95" i="8"/>
  <c r="F95" i="8" s="1"/>
  <c r="G95" i="8" s="1"/>
  <c r="N40" i="8" l="1"/>
  <c r="Q40" i="8" s="1"/>
  <c r="T40" i="8"/>
  <c r="P40" i="8"/>
  <c r="R40" i="8" s="1"/>
  <c r="H96" i="8"/>
  <c r="R96" i="8"/>
  <c r="D96" i="8"/>
  <c r="F96" i="8" s="1"/>
  <c r="G96" i="8" s="1"/>
  <c r="E97" i="8"/>
  <c r="L97" i="8"/>
  <c r="C97" i="8"/>
  <c r="A99" i="8"/>
  <c r="V98" i="8"/>
  <c r="W98" i="8" s="1"/>
  <c r="B98" i="8"/>
  <c r="S98" i="8"/>
  <c r="O40" i="8" l="1"/>
  <c r="I41" i="8" s="1"/>
  <c r="J41" i="8" s="1"/>
  <c r="K41" i="8" s="1"/>
  <c r="M41" i="8" s="1"/>
  <c r="T41" i="8" s="1"/>
  <c r="U40" i="8"/>
  <c r="X40" i="8" s="1"/>
  <c r="C98" i="8"/>
  <c r="L98" i="8"/>
  <c r="E98" i="8"/>
  <c r="H97" i="8"/>
  <c r="R97" i="8"/>
  <c r="D97" i="8"/>
  <c r="F97" i="8" s="1"/>
  <c r="G97" i="8" s="1"/>
  <c r="A100" i="8"/>
  <c r="V99" i="8"/>
  <c r="W99" i="8" s="1"/>
  <c r="S99" i="8"/>
  <c r="B99" i="8"/>
  <c r="N41" i="8" l="1"/>
  <c r="Q41" i="8" s="1"/>
  <c r="P41" i="8"/>
  <c r="R41" i="8" s="1"/>
  <c r="L99" i="8"/>
  <c r="E99" i="8"/>
  <c r="C99" i="8"/>
  <c r="A101" i="8"/>
  <c r="S100" i="8"/>
  <c r="B100" i="8"/>
  <c r="V100" i="8"/>
  <c r="W100" i="8" s="1"/>
  <c r="H98" i="8"/>
  <c r="R98" i="8"/>
  <c r="D98" i="8"/>
  <c r="F98" i="8" s="1"/>
  <c r="G98" i="8" s="1"/>
  <c r="O41" i="8" l="1"/>
  <c r="I42" i="8" s="1"/>
  <c r="J42" i="8" s="1"/>
  <c r="K42" i="8" s="1"/>
  <c r="M42" i="8" s="1"/>
  <c r="T42" i="8" s="1"/>
  <c r="U41" i="8"/>
  <c r="X41" i="8" s="1"/>
  <c r="C100" i="8"/>
  <c r="E100" i="8"/>
  <c r="L100" i="8"/>
  <c r="A102" i="8"/>
  <c r="V101" i="8"/>
  <c r="W101" i="8" s="1"/>
  <c r="B101" i="8"/>
  <c r="S101" i="8"/>
  <c r="H99" i="8"/>
  <c r="R99" i="8"/>
  <c r="D99" i="8"/>
  <c r="F99" i="8" s="1"/>
  <c r="G99" i="8" s="1"/>
  <c r="P42" i="8" l="1"/>
  <c r="R42" i="8" s="1"/>
  <c r="N42" i="8"/>
  <c r="Q42" i="8" s="1"/>
  <c r="E101" i="8"/>
  <c r="C101" i="8"/>
  <c r="L101" i="8"/>
  <c r="A103" i="8"/>
  <c r="V102" i="8"/>
  <c r="W102" i="8" s="1"/>
  <c r="S102" i="8"/>
  <c r="B102" i="8"/>
  <c r="H100" i="8"/>
  <c r="R100" i="8"/>
  <c r="D100" i="8"/>
  <c r="F100" i="8" s="1"/>
  <c r="G100" i="8" s="1"/>
  <c r="O42" i="8" l="1"/>
  <c r="I43" i="8" s="1"/>
  <c r="J43" i="8" s="1"/>
  <c r="U42" i="8"/>
  <c r="X42" i="8" s="1"/>
  <c r="C102" i="8"/>
  <c r="L102" i="8"/>
  <c r="E102" i="8"/>
  <c r="A104" i="8"/>
  <c r="V103" i="8"/>
  <c r="W103" i="8" s="1"/>
  <c r="S103" i="8"/>
  <c r="B103" i="8"/>
  <c r="H101" i="8"/>
  <c r="R101" i="8"/>
  <c r="D101" i="8"/>
  <c r="F101" i="8" s="1"/>
  <c r="G101" i="8" s="1"/>
  <c r="K43" i="8" l="1"/>
  <c r="M43" i="8" s="1"/>
  <c r="T43" i="8" s="1"/>
  <c r="L103" i="8"/>
  <c r="C103" i="8"/>
  <c r="E103" i="8"/>
  <c r="A105" i="8"/>
  <c r="S104" i="8"/>
  <c r="V104" i="8"/>
  <c r="W104" i="8" s="1"/>
  <c r="B104" i="8"/>
  <c r="H102" i="8"/>
  <c r="R102" i="8"/>
  <c r="D102" i="8"/>
  <c r="F102" i="8" s="1"/>
  <c r="G102" i="8" s="1"/>
  <c r="N43" i="8" l="1"/>
  <c r="Q43" i="8" s="1"/>
  <c r="P43" i="8"/>
  <c r="R43" i="8" s="1"/>
  <c r="C104" i="8"/>
  <c r="L104" i="8"/>
  <c r="E104" i="8"/>
  <c r="A106" i="8"/>
  <c r="V105" i="8"/>
  <c r="W105" i="8" s="1"/>
  <c r="S105" i="8"/>
  <c r="B105" i="8"/>
  <c r="H103" i="8"/>
  <c r="R103" i="8"/>
  <c r="D103" i="8"/>
  <c r="F103" i="8" s="1"/>
  <c r="G103" i="8" s="1"/>
  <c r="O43" i="8" l="1"/>
  <c r="I44" i="8" s="1"/>
  <c r="U43" i="8"/>
  <c r="X43" i="8" s="1"/>
  <c r="J44" i="8"/>
  <c r="A107" i="8"/>
  <c r="B106" i="8"/>
  <c r="V106" i="8"/>
  <c r="W106" i="8" s="1"/>
  <c r="S106" i="8"/>
  <c r="H104" i="8"/>
  <c r="R104" i="8"/>
  <c r="D104" i="8"/>
  <c r="F104" i="8" s="1"/>
  <c r="G104" i="8" s="1"/>
  <c r="E105" i="8"/>
  <c r="L105" i="8"/>
  <c r="C105" i="8"/>
  <c r="K44" i="8" l="1"/>
  <c r="M44" i="8" s="1"/>
  <c r="P44" i="8" s="1"/>
  <c r="R44" i="8" s="1"/>
  <c r="H105" i="8"/>
  <c r="R105" i="8"/>
  <c r="D105" i="8"/>
  <c r="F105" i="8" s="1"/>
  <c r="G105" i="8" s="1"/>
  <c r="C106" i="8"/>
  <c r="L106" i="8"/>
  <c r="E106" i="8"/>
  <c r="A108" i="8"/>
  <c r="V107" i="8"/>
  <c r="W107" i="8" s="1"/>
  <c r="S107" i="8"/>
  <c r="B107" i="8"/>
  <c r="T44" i="8" l="1"/>
  <c r="N44" i="8"/>
  <c r="Q44" i="8" s="1"/>
  <c r="H106" i="8"/>
  <c r="R106" i="8"/>
  <c r="D106" i="8"/>
  <c r="F106" i="8" s="1"/>
  <c r="G106" i="8" s="1"/>
  <c r="L107" i="8"/>
  <c r="E107" i="8"/>
  <c r="C107" i="8"/>
  <c r="A109" i="8"/>
  <c r="S108" i="8"/>
  <c r="V108" i="8"/>
  <c r="W108" i="8" s="1"/>
  <c r="B108" i="8"/>
  <c r="U44" i="8" l="1"/>
  <c r="X44" i="8" s="1"/>
  <c r="O44" i="8"/>
  <c r="I45" i="8" s="1"/>
  <c r="J45" i="8"/>
  <c r="E108" i="8"/>
  <c r="C108" i="8"/>
  <c r="L108" i="8"/>
  <c r="A110" i="8"/>
  <c r="V109" i="8"/>
  <c r="W109" i="8" s="1"/>
  <c r="B109" i="8"/>
  <c r="S109" i="8"/>
  <c r="H107" i="8"/>
  <c r="R107" i="8"/>
  <c r="D107" i="8"/>
  <c r="F107" i="8" s="1"/>
  <c r="G107" i="8" s="1"/>
  <c r="K45" i="8" l="1"/>
  <c r="M45" i="8" s="1"/>
  <c r="P45" i="8" s="1"/>
  <c r="R45" i="8" s="1"/>
  <c r="E109" i="8"/>
  <c r="L109" i="8"/>
  <c r="C109" i="8"/>
  <c r="A111" i="8"/>
  <c r="B110" i="8"/>
  <c r="S110" i="8"/>
  <c r="V110" i="8"/>
  <c r="W110" i="8" s="1"/>
  <c r="H108" i="8"/>
  <c r="R108" i="8"/>
  <c r="D108" i="8"/>
  <c r="F108" i="8" s="1"/>
  <c r="G108" i="8" s="1"/>
  <c r="T45" i="8" l="1"/>
  <c r="N45" i="8"/>
  <c r="Q45" i="8" s="1"/>
  <c r="H109" i="8"/>
  <c r="R109" i="8"/>
  <c r="D109" i="8"/>
  <c r="F109" i="8" s="1"/>
  <c r="G109" i="8" s="1"/>
  <c r="C110" i="8"/>
  <c r="E110" i="8"/>
  <c r="L110" i="8"/>
  <c r="A112" i="8"/>
  <c r="V111" i="8"/>
  <c r="W111" i="8" s="1"/>
  <c r="S111" i="8"/>
  <c r="B111" i="8"/>
  <c r="U45" i="8" l="1"/>
  <c r="X45" i="8" s="1"/>
  <c r="O45" i="8"/>
  <c r="I46" i="8" s="1"/>
  <c r="J46" i="8" s="1"/>
  <c r="H110" i="8"/>
  <c r="R110" i="8"/>
  <c r="D110" i="8"/>
  <c r="F110" i="8" s="1"/>
  <c r="G110" i="8" s="1"/>
  <c r="L111" i="8"/>
  <c r="C111" i="8"/>
  <c r="E111" i="8"/>
  <c r="A113" i="8"/>
  <c r="S112" i="8"/>
  <c r="V112" i="8"/>
  <c r="W112" i="8" s="1"/>
  <c r="B112" i="8"/>
  <c r="K46" i="8" l="1"/>
  <c r="M46" i="8" s="1"/>
  <c r="T46" i="8" s="1"/>
  <c r="L112" i="8"/>
  <c r="E112" i="8"/>
  <c r="C112" i="8"/>
  <c r="A114" i="8"/>
  <c r="B113" i="8"/>
  <c r="S113" i="8"/>
  <c r="V113" i="8"/>
  <c r="W113" i="8" s="1"/>
  <c r="H111" i="8"/>
  <c r="R111" i="8"/>
  <c r="D111" i="8"/>
  <c r="F111" i="8" s="1"/>
  <c r="G111" i="8" s="1"/>
  <c r="P46" i="8" l="1"/>
  <c r="R46" i="8" s="1"/>
  <c r="N46" i="8"/>
  <c r="Q46" i="8" s="1"/>
  <c r="E113" i="8"/>
  <c r="L113" i="8"/>
  <c r="C113" i="8"/>
  <c r="A115" i="8"/>
  <c r="V114" i="8"/>
  <c r="W114" i="8" s="1"/>
  <c r="S114" i="8"/>
  <c r="B114" i="8"/>
  <c r="H112" i="8"/>
  <c r="R112" i="8"/>
  <c r="D112" i="8"/>
  <c r="F112" i="8" s="1"/>
  <c r="G112" i="8" s="1"/>
  <c r="U46" i="8" l="1"/>
  <c r="X46" i="8" s="1"/>
  <c r="O46" i="8"/>
  <c r="I47" i="8" s="1"/>
  <c r="C114" i="8"/>
  <c r="L114" i="8"/>
  <c r="E114" i="8"/>
  <c r="H113" i="8"/>
  <c r="R113" i="8"/>
  <c r="D113" i="8"/>
  <c r="F113" i="8" s="1"/>
  <c r="G113" i="8" s="1"/>
  <c r="A116" i="8"/>
  <c r="V115" i="8"/>
  <c r="W115" i="8" s="1"/>
  <c r="S115" i="8"/>
  <c r="B115" i="8"/>
  <c r="J47" i="8" l="1"/>
  <c r="K47" i="8" s="1"/>
  <c r="M47" i="8" s="1"/>
  <c r="L115" i="8"/>
  <c r="E115" i="8"/>
  <c r="C115" i="8"/>
  <c r="A117" i="8"/>
  <c r="S116" i="8"/>
  <c r="B116" i="8"/>
  <c r="V116" i="8"/>
  <c r="W116" i="8" s="1"/>
  <c r="H114" i="8"/>
  <c r="R114" i="8"/>
  <c r="D114" i="8"/>
  <c r="F114" i="8" s="1"/>
  <c r="G114" i="8" s="1"/>
  <c r="N47" i="8" l="1"/>
  <c r="Q47" i="8" s="1"/>
  <c r="P47" i="8"/>
  <c r="R47" i="8" s="1"/>
  <c r="T47" i="8"/>
  <c r="O47" i="8"/>
  <c r="I48" i="8" s="1"/>
  <c r="J48" i="8"/>
  <c r="L116" i="8"/>
  <c r="E116" i="8"/>
  <c r="C116" i="8"/>
  <c r="A118" i="8"/>
  <c r="V117" i="8"/>
  <c r="W117" i="8" s="1"/>
  <c r="B117" i="8"/>
  <c r="S117" i="8"/>
  <c r="H115" i="8"/>
  <c r="R115" i="8"/>
  <c r="D115" i="8"/>
  <c r="F115" i="8" s="1"/>
  <c r="G115" i="8" s="1"/>
  <c r="U47" i="8" l="1"/>
  <c r="X47" i="8" s="1"/>
  <c r="K48" i="8"/>
  <c r="M48" i="8" s="1"/>
  <c r="T48" i="8" s="1"/>
  <c r="E117" i="8"/>
  <c r="L117" i="8"/>
  <c r="C117" i="8"/>
  <c r="A119" i="8"/>
  <c r="V118" i="8"/>
  <c r="W118" i="8" s="1"/>
  <c r="B118" i="8"/>
  <c r="S118" i="8"/>
  <c r="H116" i="8"/>
  <c r="R116" i="8"/>
  <c r="D116" i="8"/>
  <c r="F116" i="8" s="1"/>
  <c r="G116" i="8" s="1"/>
  <c r="N48" i="8" l="1"/>
  <c r="Q48" i="8" s="1"/>
  <c r="P48" i="8"/>
  <c r="R48" i="8" s="1"/>
  <c r="C118" i="8"/>
  <c r="E118" i="8"/>
  <c r="L118" i="8"/>
  <c r="A120" i="8"/>
  <c r="V119" i="8"/>
  <c r="W119" i="8" s="1"/>
  <c r="S119" i="8"/>
  <c r="B119" i="8"/>
  <c r="H117" i="8"/>
  <c r="R117" i="8"/>
  <c r="D117" i="8"/>
  <c r="F117" i="8" s="1"/>
  <c r="G117" i="8" s="1"/>
  <c r="O48" i="8" l="1"/>
  <c r="I49" i="8" s="1"/>
  <c r="J49" i="8" s="1"/>
  <c r="K49" i="8" s="1"/>
  <c r="M49" i="8" s="1"/>
  <c r="N49" i="8" s="1"/>
  <c r="Q49" i="8" s="1"/>
  <c r="U48" i="8"/>
  <c r="X48" i="8" s="1"/>
  <c r="S120" i="8"/>
  <c r="A121" i="8"/>
  <c r="B120" i="8"/>
  <c r="V120" i="8"/>
  <c r="W120" i="8" s="1"/>
  <c r="H118" i="8"/>
  <c r="R118" i="8"/>
  <c r="D118" i="8"/>
  <c r="F118" i="8" s="1"/>
  <c r="G118" i="8" s="1"/>
  <c r="L119" i="8"/>
  <c r="C119" i="8"/>
  <c r="E119" i="8"/>
  <c r="T49" i="8" l="1"/>
  <c r="P49" i="8"/>
  <c r="O49" i="8"/>
  <c r="I50" i="8" s="1"/>
  <c r="J50" i="8" s="1"/>
  <c r="K50" i="8" s="1"/>
  <c r="M50" i="8" s="1"/>
  <c r="N50" i="8" s="1"/>
  <c r="Q50" i="8" s="1"/>
  <c r="R49" i="8"/>
  <c r="H119" i="8"/>
  <c r="R119" i="8"/>
  <c r="D119" i="8"/>
  <c r="F119" i="8" s="1"/>
  <c r="G119" i="8" s="1"/>
  <c r="E120" i="8"/>
  <c r="L120" i="8"/>
  <c r="C120" i="8"/>
  <c r="S121" i="8"/>
  <c r="V121" i="8"/>
  <c r="W121" i="8" s="1"/>
  <c r="A122" i="8"/>
  <c r="B121" i="8"/>
  <c r="U49" i="8" l="1"/>
  <c r="X49" i="8" s="1"/>
  <c r="T50" i="8"/>
  <c r="O50" i="8"/>
  <c r="I51" i="8" s="1"/>
  <c r="P50" i="8"/>
  <c r="R50" i="8" s="1"/>
  <c r="S122" i="8"/>
  <c r="B122" i="8"/>
  <c r="A123" i="8"/>
  <c r="V122" i="8"/>
  <c r="W122" i="8" s="1"/>
  <c r="H120" i="8"/>
  <c r="R120" i="8"/>
  <c r="D120" i="8"/>
  <c r="F120" i="8" s="1"/>
  <c r="G120" i="8" s="1"/>
  <c r="C121" i="8"/>
  <c r="L121" i="8"/>
  <c r="E121" i="8"/>
  <c r="J51" i="8" l="1"/>
  <c r="K51" i="8" s="1"/>
  <c r="M51" i="8" s="1"/>
  <c r="U50" i="8"/>
  <c r="X50" i="8" s="1"/>
  <c r="S123" i="8"/>
  <c r="V123" i="8"/>
  <c r="W123" i="8" s="1"/>
  <c r="A124" i="8"/>
  <c r="B123" i="8"/>
  <c r="C122" i="8"/>
  <c r="E122" i="8"/>
  <c r="L122" i="8"/>
  <c r="H121" i="8"/>
  <c r="R121" i="8"/>
  <c r="D121" i="8"/>
  <c r="F121" i="8" s="1"/>
  <c r="G121" i="8" s="1"/>
  <c r="P51" i="8" l="1"/>
  <c r="R51" i="8" s="1"/>
  <c r="T51" i="8"/>
  <c r="N51" i="8"/>
  <c r="Q51" i="8" s="1"/>
  <c r="C123" i="8"/>
  <c r="L123" i="8"/>
  <c r="E123" i="8"/>
  <c r="S124" i="8"/>
  <c r="V124" i="8"/>
  <c r="W124" i="8" s="1"/>
  <c r="A125" i="8"/>
  <c r="B124" i="8"/>
  <c r="H122" i="8"/>
  <c r="R122" i="8"/>
  <c r="D122" i="8"/>
  <c r="F122" i="8" s="1"/>
  <c r="G122" i="8" s="1"/>
  <c r="U51" i="8" l="1"/>
  <c r="X51" i="8" s="1"/>
  <c r="O51" i="8"/>
  <c r="I52" i="8" s="1"/>
  <c r="C124" i="8"/>
  <c r="L124" i="8"/>
  <c r="E124" i="8"/>
  <c r="S125" i="8"/>
  <c r="A126" i="8"/>
  <c r="V125" i="8"/>
  <c r="W125" i="8" s="1"/>
  <c r="B125" i="8"/>
  <c r="R123" i="8"/>
  <c r="H123" i="8"/>
  <c r="D123" i="8"/>
  <c r="F123" i="8" s="1"/>
  <c r="G123" i="8" s="1"/>
  <c r="J52" i="8" l="1"/>
  <c r="K52" i="8" s="1"/>
  <c r="M52" i="8" s="1"/>
  <c r="H124" i="8"/>
  <c r="R124" i="8"/>
  <c r="D124" i="8"/>
  <c r="F124" i="8" s="1"/>
  <c r="G124" i="8" s="1"/>
  <c r="C125" i="8"/>
  <c r="E125" i="8"/>
  <c r="L125" i="8"/>
  <c r="S126" i="8"/>
  <c r="V126" i="8"/>
  <c r="W126" i="8" s="1"/>
  <c r="A127" i="8"/>
  <c r="B126" i="8"/>
  <c r="N52" i="8" l="1"/>
  <c r="Q52" i="8" s="1"/>
  <c r="P52" i="8"/>
  <c r="T52" i="8"/>
  <c r="C126" i="8"/>
  <c r="L126" i="8"/>
  <c r="E126" i="8"/>
  <c r="S127" i="8"/>
  <c r="V127" i="8"/>
  <c r="W127" i="8" s="1"/>
  <c r="B127" i="8"/>
  <c r="A128" i="8"/>
  <c r="R125" i="8"/>
  <c r="H125" i="8"/>
  <c r="D125" i="8"/>
  <c r="F125" i="8" s="1"/>
  <c r="G125" i="8" s="1"/>
  <c r="O52" i="8" l="1"/>
  <c r="I53" i="8" s="1"/>
  <c r="U52" i="8"/>
  <c r="X52" i="8" s="1"/>
  <c r="C127" i="8"/>
  <c r="E127" i="8"/>
  <c r="L127" i="8"/>
  <c r="S128" i="8"/>
  <c r="A129" i="8"/>
  <c r="V128" i="8"/>
  <c r="W128" i="8" s="1"/>
  <c r="B128" i="8"/>
  <c r="R126" i="8"/>
  <c r="H126" i="8"/>
  <c r="D126" i="8"/>
  <c r="F126" i="8" s="1"/>
  <c r="G126" i="8" s="1"/>
  <c r="J53" i="8" l="1"/>
  <c r="K53" i="8" s="1"/>
  <c r="M53" i="8" s="1"/>
  <c r="C128" i="8"/>
  <c r="L128" i="8"/>
  <c r="E128" i="8"/>
  <c r="S129" i="8"/>
  <c r="V129" i="8"/>
  <c r="W129" i="8" s="1"/>
  <c r="A130" i="8"/>
  <c r="B129" i="8"/>
  <c r="R127" i="8"/>
  <c r="H127" i="8"/>
  <c r="D127" i="8"/>
  <c r="F127" i="8" s="1"/>
  <c r="G127" i="8" s="1"/>
  <c r="T53" i="8" l="1"/>
  <c r="N53" i="8"/>
  <c r="O53" i="8" s="1"/>
  <c r="I54" i="8" s="1"/>
  <c r="P53" i="8"/>
  <c r="J54" i="8"/>
  <c r="S130" i="8"/>
  <c r="A131" i="8"/>
  <c r="V130" i="8"/>
  <c r="W130" i="8" s="1"/>
  <c r="B130" i="8"/>
  <c r="C129" i="8"/>
  <c r="L129" i="8"/>
  <c r="E129" i="8"/>
  <c r="H128" i="8"/>
  <c r="R128" i="8"/>
  <c r="D128" i="8"/>
  <c r="F128" i="8" s="1"/>
  <c r="G128" i="8" s="1"/>
  <c r="Q53" i="8" l="1"/>
  <c r="U53" i="8" s="1"/>
  <c r="X53" i="8" s="1"/>
  <c r="K54" i="8"/>
  <c r="M54" i="8" s="1"/>
  <c r="N54" i="8" s="1"/>
  <c r="Q54" i="8" s="1"/>
  <c r="C130" i="8"/>
  <c r="E130" i="8"/>
  <c r="L130" i="8"/>
  <c r="S131" i="8"/>
  <c r="A132" i="8"/>
  <c r="V131" i="8"/>
  <c r="W131" i="8" s="1"/>
  <c r="B131" i="8"/>
  <c r="H129" i="8"/>
  <c r="R129" i="8"/>
  <c r="D129" i="8"/>
  <c r="F129" i="8" s="1"/>
  <c r="G129" i="8" s="1"/>
  <c r="P54" i="8" l="1"/>
  <c r="T54" i="8"/>
  <c r="O54" i="8"/>
  <c r="I55" i="8" s="1"/>
  <c r="S132" i="8"/>
  <c r="V132" i="8"/>
  <c r="W132" i="8" s="1"/>
  <c r="A133" i="8"/>
  <c r="B132" i="8"/>
  <c r="R130" i="8"/>
  <c r="H130" i="8"/>
  <c r="D130" i="8"/>
  <c r="F130" i="8" s="1"/>
  <c r="G130" i="8" s="1"/>
  <c r="C131" i="8"/>
  <c r="L131" i="8"/>
  <c r="E131" i="8"/>
  <c r="U54" i="8" l="1"/>
  <c r="X54" i="8" s="1"/>
  <c r="J55" i="8"/>
  <c r="K55" i="8" s="1"/>
  <c r="M55" i="8" s="1"/>
  <c r="R131" i="8"/>
  <c r="H131" i="8"/>
  <c r="D131" i="8"/>
  <c r="F131" i="8" s="1"/>
  <c r="G131" i="8" s="1"/>
  <c r="C132" i="8"/>
  <c r="L132" i="8"/>
  <c r="E132" i="8"/>
  <c r="S133" i="8"/>
  <c r="A134" i="8"/>
  <c r="B133" i="8"/>
  <c r="V133" i="8"/>
  <c r="W133" i="8" s="1"/>
  <c r="T55" i="8" l="1"/>
  <c r="P55" i="8"/>
  <c r="N55" i="8"/>
  <c r="Q55" i="8" s="1"/>
  <c r="C133" i="8"/>
  <c r="L133" i="8"/>
  <c r="E133" i="8"/>
  <c r="S134" i="8"/>
  <c r="A135" i="8"/>
  <c r="V134" i="8"/>
  <c r="W134" i="8" s="1"/>
  <c r="B134" i="8"/>
  <c r="R132" i="8"/>
  <c r="H132" i="8"/>
  <c r="D132" i="8"/>
  <c r="F132" i="8" s="1"/>
  <c r="G132" i="8" s="1"/>
  <c r="O55" i="8" l="1"/>
  <c r="I56" i="8" s="1"/>
  <c r="U55" i="8"/>
  <c r="X55" i="8" s="1"/>
  <c r="S135" i="8"/>
  <c r="V135" i="8"/>
  <c r="W135" i="8" s="1"/>
  <c r="A136" i="8"/>
  <c r="B135" i="8"/>
  <c r="H133" i="8"/>
  <c r="R133" i="8"/>
  <c r="D133" i="8"/>
  <c r="F133" i="8" s="1"/>
  <c r="G133" i="8" s="1"/>
  <c r="C134" i="8"/>
  <c r="E134" i="8"/>
  <c r="L134" i="8"/>
  <c r="J56" i="8" l="1"/>
  <c r="K56" i="8" s="1"/>
  <c r="M56" i="8" s="1"/>
  <c r="R134" i="8"/>
  <c r="H134" i="8"/>
  <c r="D134" i="8"/>
  <c r="F134" i="8" s="1"/>
  <c r="G134" i="8" s="1"/>
  <c r="C135" i="8"/>
  <c r="E135" i="8"/>
  <c r="L135" i="8"/>
  <c r="S136" i="8"/>
  <c r="A137" i="8"/>
  <c r="V136" i="8"/>
  <c r="W136" i="8" s="1"/>
  <c r="B136" i="8"/>
  <c r="T56" i="8" l="1"/>
  <c r="P56" i="8"/>
  <c r="N56" i="8"/>
  <c r="Q56" i="8" s="1"/>
  <c r="S137" i="8"/>
  <c r="A138" i="8"/>
  <c r="V137" i="8"/>
  <c r="W137" i="8" s="1"/>
  <c r="B137" i="8"/>
  <c r="R135" i="8"/>
  <c r="H135" i="8"/>
  <c r="D135" i="8"/>
  <c r="F135" i="8" s="1"/>
  <c r="G135" i="8" s="1"/>
  <c r="C136" i="8"/>
  <c r="E136" i="8"/>
  <c r="L136" i="8"/>
  <c r="O56" i="8" l="1"/>
  <c r="I57" i="8" s="1"/>
  <c r="J57" i="8" s="1"/>
  <c r="U56" i="8"/>
  <c r="X56" i="8" s="1"/>
  <c r="S138" i="8"/>
  <c r="A139" i="8"/>
  <c r="V138" i="8"/>
  <c r="W138" i="8" s="1"/>
  <c r="B138" i="8"/>
  <c r="H136" i="8"/>
  <c r="R136" i="8"/>
  <c r="D136" i="8"/>
  <c r="F136" i="8" s="1"/>
  <c r="G136" i="8" s="1"/>
  <c r="C137" i="8"/>
  <c r="L137" i="8"/>
  <c r="E137" i="8"/>
  <c r="K57" i="8" l="1"/>
  <c r="M57" i="8" s="1"/>
  <c r="P57" i="8" s="1"/>
  <c r="C138" i="8"/>
  <c r="E138" i="8"/>
  <c r="L138" i="8"/>
  <c r="S139" i="8"/>
  <c r="A140" i="8"/>
  <c r="V139" i="8"/>
  <c r="W139" i="8" s="1"/>
  <c r="B139" i="8"/>
  <c r="H137" i="8"/>
  <c r="R137" i="8"/>
  <c r="D137" i="8"/>
  <c r="F137" i="8" s="1"/>
  <c r="G137" i="8" s="1"/>
  <c r="N57" i="8" l="1"/>
  <c r="Q57" i="8" s="1"/>
  <c r="T57" i="8"/>
  <c r="C139" i="8"/>
  <c r="L139" i="8"/>
  <c r="E139" i="8"/>
  <c r="H138" i="8"/>
  <c r="R138" i="8"/>
  <c r="D138" i="8"/>
  <c r="F138" i="8" s="1"/>
  <c r="G138" i="8" s="1"/>
  <c r="S140" i="8"/>
  <c r="V140" i="8"/>
  <c r="W140" i="8" s="1"/>
  <c r="A141" i="8"/>
  <c r="B140" i="8"/>
  <c r="O57" i="8" l="1"/>
  <c r="I58" i="8" s="1"/>
  <c r="U57" i="8"/>
  <c r="X57" i="8" s="1"/>
  <c r="J58" i="8"/>
  <c r="C140" i="8"/>
  <c r="L140" i="8"/>
  <c r="E140" i="8"/>
  <c r="V141" i="8"/>
  <c r="W141" i="8" s="1"/>
  <c r="S141" i="8"/>
  <c r="A142" i="8"/>
  <c r="B141" i="8"/>
  <c r="R139" i="8"/>
  <c r="H139" i="8"/>
  <c r="D139" i="8"/>
  <c r="F139" i="8" s="1"/>
  <c r="G139" i="8" s="1"/>
  <c r="K58" i="8" l="1"/>
  <c r="M58" i="8" s="1"/>
  <c r="P58" i="8" s="1"/>
  <c r="A143" i="8"/>
  <c r="V142" i="8"/>
  <c r="W142" i="8" s="1"/>
  <c r="S142" i="8"/>
  <c r="B142" i="8"/>
  <c r="E141" i="8"/>
  <c r="L141" i="8"/>
  <c r="C141" i="8"/>
  <c r="H140" i="8"/>
  <c r="R140" i="8"/>
  <c r="D140" i="8"/>
  <c r="F140" i="8" s="1"/>
  <c r="G140" i="8" s="1"/>
  <c r="T58" i="8" l="1"/>
  <c r="N58" i="8"/>
  <c r="Q58" i="8" s="1"/>
  <c r="R141" i="8"/>
  <c r="H141" i="8"/>
  <c r="D141" i="8"/>
  <c r="F141" i="8" s="1"/>
  <c r="G141" i="8" s="1"/>
  <c r="E142" i="8"/>
  <c r="C142" i="8"/>
  <c r="L142" i="8"/>
  <c r="S143" i="8"/>
  <c r="V143" i="8"/>
  <c r="W143" i="8" s="1"/>
  <c r="A144" i="8"/>
  <c r="B143" i="8"/>
  <c r="U58" i="8" l="1"/>
  <c r="X58" i="8" s="1"/>
  <c r="O58" i="8"/>
  <c r="I59" i="8" s="1"/>
  <c r="J59" i="8"/>
  <c r="H142" i="8"/>
  <c r="R142" i="8"/>
  <c r="D142" i="8"/>
  <c r="F142" i="8" s="1"/>
  <c r="G142" i="8" s="1"/>
  <c r="E143" i="8"/>
  <c r="L143" i="8"/>
  <c r="C143" i="8"/>
  <c r="S144" i="8"/>
  <c r="V144" i="8"/>
  <c r="W144" i="8" s="1"/>
  <c r="A145" i="8"/>
  <c r="B144" i="8"/>
  <c r="K59" i="8" l="1"/>
  <c r="M59" i="8" s="1"/>
  <c r="P59" i="8" s="1"/>
  <c r="A146" i="8"/>
  <c r="S145" i="8"/>
  <c r="V145" i="8"/>
  <c r="W145" i="8" s="1"/>
  <c r="B145" i="8"/>
  <c r="H143" i="8"/>
  <c r="R143" i="8"/>
  <c r="D143" i="8"/>
  <c r="F143" i="8" s="1"/>
  <c r="G143" i="8" s="1"/>
  <c r="E144" i="8"/>
  <c r="C144" i="8"/>
  <c r="L144" i="8"/>
  <c r="T59" i="8" l="1"/>
  <c r="N59" i="8"/>
  <c r="Q59" i="8" s="1"/>
  <c r="E145" i="8"/>
  <c r="C145" i="8"/>
  <c r="L145" i="8"/>
  <c r="R144" i="8"/>
  <c r="H144" i="8"/>
  <c r="D144" i="8"/>
  <c r="F144" i="8" s="1"/>
  <c r="G144" i="8" s="1"/>
  <c r="A147" i="8"/>
  <c r="V146" i="8"/>
  <c r="W146" i="8" s="1"/>
  <c r="S146" i="8"/>
  <c r="B146" i="8"/>
  <c r="U59" i="8" l="1"/>
  <c r="X59" i="8" s="1"/>
  <c r="O59" i="8"/>
  <c r="I60" i="8" s="1"/>
  <c r="J60" i="8" s="1"/>
  <c r="K60" i="8" s="1"/>
  <c r="M60" i="8" s="1"/>
  <c r="P60" i="8" s="1"/>
  <c r="S147" i="8"/>
  <c r="A148" i="8"/>
  <c r="V147" i="8"/>
  <c r="W147" i="8" s="1"/>
  <c r="B147" i="8"/>
  <c r="H145" i="8"/>
  <c r="R145" i="8"/>
  <c r="D145" i="8"/>
  <c r="F145" i="8" s="1"/>
  <c r="G145" i="8" s="1"/>
  <c r="E146" i="8"/>
  <c r="C146" i="8"/>
  <c r="L146" i="8"/>
  <c r="T60" i="8" l="1"/>
  <c r="N60" i="8"/>
  <c r="Q60" i="8" s="1"/>
  <c r="E147" i="8"/>
  <c r="L147" i="8"/>
  <c r="C147" i="8"/>
  <c r="S148" i="8"/>
  <c r="V148" i="8"/>
  <c r="W148" i="8" s="1"/>
  <c r="A149" i="8"/>
  <c r="B148" i="8"/>
  <c r="H146" i="8"/>
  <c r="R146" i="8"/>
  <c r="D146" i="8"/>
  <c r="F146" i="8" s="1"/>
  <c r="G146" i="8" s="1"/>
  <c r="O60" i="8" l="1"/>
  <c r="I61" i="8" s="1"/>
  <c r="U60" i="8"/>
  <c r="X60" i="8" s="1"/>
  <c r="H147" i="8"/>
  <c r="R147" i="8"/>
  <c r="D147" i="8"/>
  <c r="F147" i="8" s="1"/>
  <c r="G147" i="8" s="1"/>
  <c r="E148" i="8"/>
  <c r="C148" i="8"/>
  <c r="L148" i="8"/>
  <c r="V149" i="8"/>
  <c r="W149" i="8" s="1"/>
  <c r="A150" i="8"/>
  <c r="S149" i="8"/>
  <c r="B149" i="8"/>
  <c r="J61" i="8" l="1"/>
  <c r="K61" i="8" s="1"/>
  <c r="M61" i="8" s="1"/>
  <c r="R148" i="8"/>
  <c r="H148" i="8"/>
  <c r="D148" i="8"/>
  <c r="F148" i="8" s="1"/>
  <c r="G148" i="8" s="1"/>
  <c r="E149" i="8"/>
  <c r="L149" i="8"/>
  <c r="C149" i="8"/>
  <c r="A151" i="8"/>
  <c r="V150" i="8"/>
  <c r="W150" i="8" s="1"/>
  <c r="S150" i="8"/>
  <c r="B150" i="8"/>
  <c r="P61" i="8" l="1"/>
  <c r="N61" i="8"/>
  <c r="Q61" i="8" s="1"/>
  <c r="T61" i="8"/>
  <c r="H149" i="8"/>
  <c r="R149" i="8"/>
  <c r="D149" i="8"/>
  <c r="F149" i="8" s="1"/>
  <c r="G149" i="8" s="1"/>
  <c r="S151" i="8"/>
  <c r="V151" i="8"/>
  <c r="W151" i="8" s="1"/>
  <c r="A152" i="8"/>
  <c r="B151" i="8"/>
  <c r="E150" i="8"/>
  <c r="L150" i="8"/>
  <c r="C150" i="8"/>
  <c r="O61" i="8" l="1"/>
  <c r="I62" i="8" s="1"/>
  <c r="U61" i="8"/>
  <c r="X61" i="8" s="1"/>
  <c r="H150" i="8"/>
  <c r="R150" i="8"/>
  <c r="D150" i="8"/>
  <c r="F150" i="8" s="1"/>
  <c r="G150" i="8" s="1"/>
  <c r="E151" i="8"/>
  <c r="C151" i="8"/>
  <c r="L151" i="8"/>
  <c r="A153" i="8"/>
  <c r="S152" i="8"/>
  <c r="V152" i="8"/>
  <c r="W152" i="8" s="1"/>
  <c r="B152" i="8"/>
  <c r="J62" i="8" l="1"/>
  <c r="K62" i="8" s="1"/>
  <c r="M62" i="8" s="1"/>
  <c r="R151" i="8"/>
  <c r="H151" i="8"/>
  <c r="D151" i="8"/>
  <c r="F151" i="8" s="1"/>
  <c r="G151" i="8" s="1"/>
  <c r="E152" i="8"/>
  <c r="C152" i="8"/>
  <c r="L152" i="8"/>
  <c r="V153" i="8"/>
  <c r="W153" i="8" s="1"/>
  <c r="A154" i="8"/>
  <c r="S153" i="8"/>
  <c r="B153" i="8"/>
  <c r="T62" i="8" l="1"/>
  <c r="N62" i="8"/>
  <c r="Q62" i="8" s="1"/>
  <c r="P62" i="8"/>
  <c r="E153" i="8"/>
  <c r="L153" i="8"/>
  <c r="C153" i="8"/>
  <c r="S154" i="8"/>
  <c r="A155" i="8"/>
  <c r="V154" i="8"/>
  <c r="W154" i="8" s="1"/>
  <c r="B154" i="8"/>
  <c r="R152" i="8"/>
  <c r="H152" i="8"/>
  <c r="D152" i="8"/>
  <c r="F152" i="8" s="1"/>
  <c r="G152" i="8" s="1"/>
  <c r="O62" i="8" l="1"/>
  <c r="I63" i="8" s="1"/>
  <c r="J63" i="8" s="1"/>
  <c r="K63" i="8" s="1"/>
  <c r="M63" i="8" s="1"/>
  <c r="N63" i="8" s="1"/>
  <c r="Q63" i="8" s="1"/>
  <c r="U62" i="8"/>
  <c r="X62" i="8" s="1"/>
  <c r="E154" i="8"/>
  <c r="L154" i="8"/>
  <c r="C154" i="8"/>
  <c r="H153" i="8"/>
  <c r="R153" i="8"/>
  <c r="D153" i="8"/>
  <c r="F153" i="8" s="1"/>
  <c r="G153" i="8" s="1"/>
  <c r="S155" i="8"/>
  <c r="V155" i="8"/>
  <c r="W155" i="8" s="1"/>
  <c r="A156" i="8"/>
  <c r="B155" i="8"/>
  <c r="O63" i="8" l="1"/>
  <c r="I64" i="8" s="1"/>
  <c r="T63" i="8"/>
  <c r="P63" i="8"/>
  <c r="E155" i="8"/>
  <c r="L155" i="8"/>
  <c r="C155" i="8"/>
  <c r="S156" i="8"/>
  <c r="A157" i="8"/>
  <c r="V156" i="8"/>
  <c r="W156" i="8" s="1"/>
  <c r="B156" i="8"/>
  <c r="R154" i="8"/>
  <c r="H154" i="8"/>
  <c r="D154" i="8"/>
  <c r="F154" i="8" s="1"/>
  <c r="G154" i="8" s="1"/>
  <c r="J64" i="8" l="1"/>
  <c r="K64" i="8" s="1"/>
  <c r="M64" i="8" s="1"/>
  <c r="U63" i="8"/>
  <c r="X63" i="8" s="1"/>
  <c r="V157" i="8"/>
  <c r="W157" i="8" s="1"/>
  <c r="S157" i="8"/>
  <c r="A158" i="8"/>
  <c r="B157" i="8"/>
  <c r="R155" i="8"/>
  <c r="H155" i="8"/>
  <c r="D155" i="8"/>
  <c r="F155" i="8" s="1"/>
  <c r="G155" i="8" s="1"/>
  <c r="E156" i="8"/>
  <c r="C156" i="8"/>
  <c r="L156" i="8"/>
  <c r="T64" i="8" l="1"/>
  <c r="P64" i="8"/>
  <c r="N64" i="8"/>
  <c r="Q64" i="8" s="1"/>
  <c r="E157" i="8"/>
  <c r="L157" i="8"/>
  <c r="C157" i="8"/>
  <c r="A159" i="8"/>
  <c r="V158" i="8"/>
  <c r="W158" i="8" s="1"/>
  <c r="B158" i="8"/>
  <c r="S158" i="8"/>
  <c r="R156" i="8"/>
  <c r="H156" i="8"/>
  <c r="D156" i="8"/>
  <c r="F156" i="8" s="1"/>
  <c r="G156" i="8" s="1"/>
  <c r="U64" i="8" l="1"/>
  <c r="X64" i="8" s="1"/>
  <c r="O64" i="8"/>
  <c r="I65" i="8" s="1"/>
  <c r="E158" i="8"/>
  <c r="L158" i="8"/>
  <c r="C158" i="8"/>
  <c r="S159" i="8"/>
  <c r="A160" i="8"/>
  <c r="V159" i="8"/>
  <c r="W159" i="8" s="1"/>
  <c r="B159" i="8"/>
  <c r="H157" i="8"/>
  <c r="R157" i="8"/>
  <c r="D157" i="8"/>
  <c r="F157" i="8" s="1"/>
  <c r="G157" i="8" s="1"/>
  <c r="J65" i="8" l="1"/>
  <c r="K65" i="8" s="1"/>
  <c r="M65" i="8" s="1"/>
  <c r="E159" i="8"/>
  <c r="C159" i="8"/>
  <c r="L159" i="8"/>
  <c r="V160" i="8"/>
  <c r="W160" i="8" s="1"/>
  <c r="S160" i="8"/>
  <c r="A161" i="8"/>
  <c r="B160" i="8"/>
  <c r="R158" i="8"/>
  <c r="H158" i="8"/>
  <c r="D158" i="8"/>
  <c r="F158" i="8" s="1"/>
  <c r="G158" i="8" s="1"/>
  <c r="N65" i="8" l="1"/>
  <c r="Q65" i="8" s="1"/>
  <c r="P65" i="8"/>
  <c r="T65" i="8"/>
  <c r="S161" i="8"/>
  <c r="A162" i="8"/>
  <c r="V161" i="8"/>
  <c r="W161" i="8" s="1"/>
  <c r="B161" i="8"/>
  <c r="R159" i="8"/>
  <c r="H159" i="8"/>
  <c r="D159" i="8"/>
  <c r="F159" i="8" s="1"/>
  <c r="G159" i="8" s="1"/>
  <c r="E160" i="8"/>
  <c r="L160" i="8"/>
  <c r="C160" i="8"/>
  <c r="U65" i="8" l="1"/>
  <c r="X65" i="8" s="1"/>
  <c r="O65" i="8"/>
  <c r="I66" i="8" s="1"/>
  <c r="J66" i="8" s="1"/>
  <c r="K66" i="8" s="1"/>
  <c r="M66" i="8" s="1"/>
  <c r="T66" i="8" s="1"/>
  <c r="H160" i="8"/>
  <c r="R160" i="8"/>
  <c r="D160" i="8"/>
  <c r="F160" i="8" s="1"/>
  <c r="G160" i="8" s="1"/>
  <c r="A163" i="8"/>
  <c r="S162" i="8"/>
  <c r="V162" i="8"/>
  <c r="W162" i="8" s="1"/>
  <c r="B162" i="8"/>
  <c r="E161" i="8"/>
  <c r="L161" i="8"/>
  <c r="C161" i="8"/>
  <c r="P66" i="8" l="1"/>
  <c r="N66" i="8"/>
  <c r="Q66" i="8" s="1"/>
  <c r="U66" i="8" s="1"/>
  <c r="X66" i="8" s="1"/>
  <c r="V163" i="8"/>
  <c r="W163" i="8" s="1"/>
  <c r="S163" i="8"/>
  <c r="A164" i="8"/>
  <c r="B163" i="8"/>
  <c r="H161" i="8"/>
  <c r="R161" i="8"/>
  <c r="D161" i="8"/>
  <c r="F161" i="8" s="1"/>
  <c r="G161" i="8" s="1"/>
  <c r="E162" i="8"/>
  <c r="L162" i="8"/>
  <c r="C162" i="8"/>
  <c r="O66" i="8" l="1"/>
  <c r="I67" i="8" s="1"/>
  <c r="J67" i="8" s="1"/>
  <c r="K67" i="8" s="1"/>
  <c r="M67" i="8" s="1"/>
  <c r="P67" i="8" s="1"/>
  <c r="R162" i="8"/>
  <c r="H162" i="8"/>
  <c r="D162" i="8"/>
  <c r="F162" i="8" s="1"/>
  <c r="G162" i="8" s="1"/>
  <c r="E163" i="8"/>
  <c r="L163" i="8"/>
  <c r="C163" i="8"/>
  <c r="S164" i="8"/>
  <c r="A165" i="8"/>
  <c r="V164" i="8"/>
  <c r="W164" i="8" s="1"/>
  <c r="B164" i="8"/>
  <c r="N67" i="8" l="1"/>
  <c r="Q67" i="8" s="1"/>
  <c r="T67" i="8"/>
  <c r="O67" i="8"/>
  <c r="I68" i="8" s="1"/>
  <c r="J68" i="8" s="1"/>
  <c r="K68" i="8" s="1"/>
  <c r="M68" i="8" s="1"/>
  <c r="N68" i="8" s="1"/>
  <c r="Q68" i="8" s="1"/>
  <c r="U67" i="8"/>
  <c r="X67" i="8" s="1"/>
  <c r="V165" i="8"/>
  <c r="W165" i="8" s="1"/>
  <c r="A166" i="8"/>
  <c r="B165" i="8"/>
  <c r="S165" i="8"/>
  <c r="R163" i="8"/>
  <c r="H163" i="8"/>
  <c r="D163" i="8"/>
  <c r="F163" i="8" s="1"/>
  <c r="G163" i="8" s="1"/>
  <c r="E164" i="8"/>
  <c r="C164" i="8"/>
  <c r="L164" i="8"/>
  <c r="O68" i="8" l="1"/>
  <c r="I69" i="8" s="1"/>
  <c r="J69" i="8" s="1"/>
  <c r="K69" i="8" s="1"/>
  <c r="M69" i="8" s="1"/>
  <c r="P69" i="8" s="1"/>
  <c r="T68" i="8"/>
  <c r="P68" i="8"/>
  <c r="R164" i="8"/>
  <c r="H164" i="8"/>
  <c r="D164" i="8"/>
  <c r="F164" i="8" s="1"/>
  <c r="G164" i="8" s="1"/>
  <c r="E165" i="8"/>
  <c r="L165" i="8"/>
  <c r="C165" i="8"/>
  <c r="A167" i="8"/>
  <c r="S166" i="8"/>
  <c r="V166" i="8"/>
  <c r="W166" i="8" s="1"/>
  <c r="B166" i="8"/>
  <c r="N69" i="8" l="1"/>
  <c r="Q69" i="8" s="1"/>
  <c r="T69" i="8"/>
  <c r="U68" i="8"/>
  <c r="X68" i="8" s="1"/>
  <c r="E166" i="8"/>
  <c r="C166" i="8"/>
  <c r="L166" i="8"/>
  <c r="S167" i="8"/>
  <c r="V167" i="8"/>
  <c r="W167" i="8" s="1"/>
  <c r="A168" i="8"/>
  <c r="B167" i="8"/>
  <c r="R165" i="8"/>
  <c r="H165" i="8"/>
  <c r="D165" i="8"/>
  <c r="F165" i="8" s="1"/>
  <c r="G165" i="8" s="1"/>
  <c r="O69" i="8" l="1"/>
  <c r="I70" i="8" s="1"/>
  <c r="J70" i="8" s="1"/>
  <c r="K70" i="8" s="1"/>
  <c r="M70" i="8" s="1"/>
  <c r="N70" i="8" s="1"/>
  <c r="Q70" i="8" s="1"/>
  <c r="U69" i="8"/>
  <c r="X69" i="8" s="1"/>
  <c r="R166" i="8"/>
  <c r="H166" i="8"/>
  <c r="D166" i="8"/>
  <c r="F166" i="8" s="1"/>
  <c r="G166" i="8" s="1"/>
  <c r="E167" i="8"/>
  <c r="L167" i="8"/>
  <c r="C167" i="8"/>
  <c r="A169" i="8"/>
  <c r="V168" i="8"/>
  <c r="W168" i="8" s="1"/>
  <c r="B168" i="8"/>
  <c r="S168" i="8"/>
  <c r="P70" i="8" l="1"/>
  <c r="T70" i="8"/>
  <c r="O70" i="8"/>
  <c r="I71" i="8" s="1"/>
  <c r="E168" i="8"/>
  <c r="C168" i="8"/>
  <c r="L168" i="8"/>
  <c r="R167" i="8"/>
  <c r="H167" i="8"/>
  <c r="D167" i="8"/>
  <c r="F167" i="8" s="1"/>
  <c r="G167" i="8" s="1"/>
  <c r="S169" i="8"/>
  <c r="V169" i="8"/>
  <c r="W169" i="8" s="1"/>
  <c r="A170" i="8"/>
  <c r="B169" i="8"/>
  <c r="U70" i="8" l="1"/>
  <c r="X70" i="8" s="1"/>
  <c r="J71" i="8"/>
  <c r="K71" i="8" s="1"/>
  <c r="M71" i="8" s="1"/>
  <c r="E169" i="8"/>
  <c r="C169" i="8"/>
  <c r="L169" i="8"/>
  <c r="A171" i="8"/>
  <c r="V170" i="8"/>
  <c r="W170" i="8" s="1"/>
  <c r="S170" i="8"/>
  <c r="B170" i="8"/>
  <c r="R168" i="8"/>
  <c r="H168" i="8"/>
  <c r="D168" i="8"/>
  <c r="F168" i="8" s="1"/>
  <c r="G168" i="8" s="1"/>
  <c r="P71" i="8" l="1"/>
  <c r="N71" i="8"/>
  <c r="Q71" i="8" s="1"/>
  <c r="T71" i="8"/>
  <c r="E170" i="8"/>
  <c r="C170" i="8"/>
  <c r="L170" i="8"/>
  <c r="A172" i="8"/>
  <c r="V171" i="8"/>
  <c r="W171" i="8" s="1"/>
  <c r="S171" i="8"/>
  <c r="B171" i="8"/>
  <c r="R169" i="8"/>
  <c r="H169" i="8"/>
  <c r="D169" i="8"/>
  <c r="F169" i="8" s="1"/>
  <c r="G169" i="8" s="1"/>
  <c r="O71" i="8" l="1"/>
  <c r="I72" i="8" s="1"/>
  <c r="J72" i="8" s="1"/>
  <c r="K72" i="8" s="1"/>
  <c r="M72" i="8" s="1"/>
  <c r="N72" i="8" s="1"/>
  <c r="U71" i="8"/>
  <c r="X71" i="8" s="1"/>
  <c r="E171" i="8"/>
  <c r="L171" i="8"/>
  <c r="C171" i="8"/>
  <c r="H170" i="8"/>
  <c r="R170" i="8"/>
  <c r="D170" i="8"/>
  <c r="F170" i="8" s="1"/>
  <c r="G170" i="8" s="1"/>
  <c r="S172" i="8"/>
  <c r="V172" i="8"/>
  <c r="W172" i="8" s="1"/>
  <c r="A173" i="8"/>
  <c r="B172" i="8"/>
  <c r="P72" i="8" l="1"/>
  <c r="T72" i="8"/>
  <c r="O72" i="8"/>
  <c r="I73" i="8" s="1"/>
  <c r="Q72" i="8"/>
  <c r="E172" i="8"/>
  <c r="C172" i="8"/>
  <c r="L172" i="8"/>
  <c r="A174" i="8"/>
  <c r="V173" i="8"/>
  <c r="W173" i="8" s="1"/>
  <c r="S173" i="8"/>
  <c r="B173" i="8"/>
  <c r="H171" i="8"/>
  <c r="R171" i="8"/>
  <c r="D171" i="8"/>
  <c r="F171" i="8" s="1"/>
  <c r="G171" i="8" s="1"/>
  <c r="U72" i="8" l="1"/>
  <c r="X72" i="8" s="1"/>
  <c r="J73" i="8"/>
  <c r="K73" i="8" s="1"/>
  <c r="M73" i="8" s="1"/>
  <c r="H172" i="8"/>
  <c r="R172" i="8"/>
  <c r="D172" i="8"/>
  <c r="F172" i="8" s="1"/>
  <c r="G172" i="8" s="1"/>
  <c r="V174" i="8"/>
  <c r="W174" i="8" s="1"/>
  <c r="A175" i="8"/>
  <c r="S174" i="8"/>
  <c r="B174" i="8"/>
  <c r="E173" i="8"/>
  <c r="C173" i="8"/>
  <c r="L173" i="8"/>
  <c r="P73" i="8" l="1"/>
  <c r="T73" i="8"/>
  <c r="N73" i="8"/>
  <c r="Q73" i="8" s="1"/>
  <c r="E174" i="8"/>
  <c r="L174" i="8"/>
  <c r="C174" i="8"/>
  <c r="R173" i="8"/>
  <c r="H173" i="8"/>
  <c r="D173" i="8"/>
  <c r="F173" i="8" s="1"/>
  <c r="G173" i="8" s="1"/>
  <c r="A176" i="8"/>
  <c r="V175" i="8"/>
  <c r="W175" i="8" s="1"/>
  <c r="S175" i="8"/>
  <c r="B175" i="8"/>
  <c r="O73" i="8" l="1"/>
  <c r="I74" i="8" s="1"/>
  <c r="U73" i="8"/>
  <c r="X73" i="8" s="1"/>
  <c r="H174" i="8"/>
  <c r="R174" i="8"/>
  <c r="D174" i="8"/>
  <c r="F174" i="8" s="1"/>
  <c r="G174" i="8" s="1"/>
  <c r="S176" i="8"/>
  <c r="A177" i="8"/>
  <c r="V176" i="8"/>
  <c r="W176" i="8" s="1"/>
  <c r="B176" i="8"/>
  <c r="E175" i="8"/>
  <c r="C175" i="8"/>
  <c r="L175" i="8"/>
  <c r="J74" i="8" l="1"/>
  <c r="K74" i="8" s="1"/>
  <c r="M74" i="8" s="1"/>
  <c r="R175" i="8"/>
  <c r="H175" i="8"/>
  <c r="D175" i="8"/>
  <c r="F175" i="8" s="1"/>
  <c r="G175" i="8" s="1"/>
  <c r="E176" i="8"/>
  <c r="C176" i="8"/>
  <c r="L176" i="8"/>
  <c r="A178" i="8"/>
  <c r="S177" i="8"/>
  <c r="V177" i="8"/>
  <c r="W177" i="8" s="1"/>
  <c r="B177" i="8"/>
  <c r="P74" i="8" l="1"/>
  <c r="T74" i="8"/>
  <c r="N74" i="8"/>
  <c r="Q74" i="8" s="1"/>
  <c r="E177" i="8"/>
  <c r="C177" i="8"/>
  <c r="L177" i="8"/>
  <c r="V178" i="8"/>
  <c r="W178" i="8" s="1"/>
  <c r="A179" i="8"/>
  <c r="B178" i="8"/>
  <c r="S178" i="8"/>
  <c r="R176" i="8"/>
  <c r="H176" i="8"/>
  <c r="D176" i="8"/>
  <c r="F176" i="8" s="1"/>
  <c r="G176" i="8" s="1"/>
  <c r="O74" i="8" l="1"/>
  <c r="I75" i="8" s="1"/>
  <c r="J75" i="8" s="1"/>
  <c r="K75" i="8" s="1"/>
  <c r="M75" i="8" s="1"/>
  <c r="T75" i="8" s="1"/>
  <c r="U74" i="8"/>
  <c r="X74" i="8" s="1"/>
  <c r="E178" i="8"/>
  <c r="L178" i="8"/>
  <c r="C178" i="8"/>
  <c r="A180" i="8"/>
  <c r="V179" i="8"/>
  <c r="W179" i="8" s="1"/>
  <c r="S179" i="8"/>
  <c r="B179" i="8"/>
  <c r="H177" i="8"/>
  <c r="R177" i="8"/>
  <c r="D177" i="8"/>
  <c r="F177" i="8" s="1"/>
  <c r="G177" i="8" s="1"/>
  <c r="P75" i="8" l="1"/>
  <c r="N75" i="8"/>
  <c r="Q75" i="8" s="1"/>
  <c r="E179" i="8"/>
  <c r="C179" i="8"/>
  <c r="L179" i="8"/>
  <c r="A181" i="8"/>
  <c r="S180" i="8"/>
  <c r="V180" i="8"/>
  <c r="W180" i="8" s="1"/>
  <c r="B180" i="8"/>
  <c r="H178" i="8"/>
  <c r="R178" i="8"/>
  <c r="D178" i="8"/>
  <c r="F178" i="8" s="1"/>
  <c r="G178" i="8" s="1"/>
  <c r="O75" i="8" l="1"/>
  <c r="I76" i="8" s="1"/>
  <c r="J76" i="8" s="1"/>
  <c r="K76" i="8" s="1"/>
  <c r="M76" i="8" s="1"/>
  <c r="P76" i="8" s="1"/>
  <c r="U75" i="8"/>
  <c r="X75" i="8" s="1"/>
  <c r="E180" i="8"/>
  <c r="C180" i="8"/>
  <c r="L180" i="8"/>
  <c r="V181" i="8"/>
  <c r="W181" i="8" s="1"/>
  <c r="A182" i="8"/>
  <c r="S181" i="8"/>
  <c r="B181" i="8"/>
  <c r="R179" i="8"/>
  <c r="H179" i="8"/>
  <c r="D179" i="8"/>
  <c r="F179" i="8" s="1"/>
  <c r="G179" i="8" s="1"/>
  <c r="T76" i="8" l="1"/>
  <c r="N76" i="8"/>
  <c r="Q76" i="8" s="1"/>
  <c r="E181" i="8"/>
  <c r="L181" i="8"/>
  <c r="C181" i="8"/>
  <c r="V182" i="8"/>
  <c r="W182" i="8" s="1"/>
  <c r="S182" i="8"/>
  <c r="A183" i="8"/>
  <c r="B182" i="8"/>
  <c r="R180" i="8"/>
  <c r="H180" i="8"/>
  <c r="D180" i="8"/>
  <c r="F180" i="8" s="1"/>
  <c r="G180" i="8" s="1"/>
  <c r="U76" i="8" l="1"/>
  <c r="X76" i="8" s="1"/>
  <c r="O76" i="8"/>
  <c r="I77" i="8" s="1"/>
  <c r="J77" i="8"/>
  <c r="E182" i="8"/>
  <c r="L182" i="8"/>
  <c r="C182" i="8"/>
  <c r="A184" i="8"/>
  <c r="V183" i="8"/>
  <c r="W183" i="8" s="1"/>
  <c r="S183" i="8"/>
  <c r="B183" i="8"/>
  <c r="R181" i="8"/>
  <c r="H181" i="8"/>
  <c r="D181" i="8"/>
  <c r="F181" i="8" s="1"/>
  <c r="G181" i="8" s="1"/>
  <c r="K77" i="8" l="1"/>
  <c r="M77" i="8" s="1"/>
  <c r="N77" i="8" s="1"/>
  <c r="Q77" i="8" s="1"/>
  <c r="E183" i="8"/>
  <c r="C183" i="8"/>
  <c r="L183" i="8"/>
  <c r="S184" i="8"/>
  <c r="V184" i="8"/>
  <c r="W184" i="8" s="1"/>
  <c r="A185" i="8"/>
  <c r="B184" i="8"/>
  <c r="R182" i="8"/>
  <c r="H182" i="8"/>
  <c r="D182" i="8"/>
  <c r="F182" i="8" s="1"/>
  <c r="G182" i="8" s="1"/>
  <c r="T77" i="8" l="1"/>
  <c r="P77" i="8"/>
  <c r="O77" i="8"/>
  <c r="I78" i="8" s="1"/>
  <c r="J78" i="8" s="1"/>
  <c r="K78" i="8" s="1"/>
  <c r="M78" i="8" s="1"/>
  <c r="P78" i="8" s="1"/>
  <c r="R183" i="8"/>
  <c r="H183" i="8"/>
  <c r="D183" i="8"/>
  <c r="F183" i="8" s="1"/>
  <c r="G183" i="8" s="1"/>
  <c r="E184" i="8"/>
  <c r="C184" i="8"/>
  <c r="L184" i="8"/>
  <c r="S185" i="8"/>
  <c r="A186" i="8"/>
  <c r="B185" i="8"/>
  <c r="V185" i="8"/>
  <c r="W185" i="8" s="1"/>
  <c r="U77" i="8" l="1"/>
  <c r="X77" i="8" s="1"/>
  <c r="T78" i="8"/>
  <c r="N78" i="8"/>
  <c r="O78" i="8" s="1"/>
  <c r="I79" i="8" s="1"/>
  <c r="J79" i="8"/>
  <c r="E185" i="8"/>
  <c r="L185" i="8"/>
  <c r="C185" i="8"/>
  <c r="A187" i="8"/>
  <c r="S186" i="8"/>
  <c r="V186" i="8"/>
  <c r="W186" i="8" s="1"/>
  <c r="B186" i="8"/>
  <c r="R184" i="8"/>
  <c r="H184" i="8"/>
  <c r="D184" i="8"/>
  <c r="F184" i="8" s="1"/>
  <c r="G184" i="8" s="1"/>
  <c r="K79" i="8" l="1"/>
  <c r="M79" i="8" s="1"/>
  <c r="P79" i="8" s="1"/>
  <c r="Q78" i="8"/>
  <c r="U78" i="8" s="1"/>
  <c r="X78" i="8" s="1"/>
  <c r="E186" i="8"/>
  <c r="L186" i="8"/>
  <c r="C186" i="8"/>
  <c r="A188" i="8"/>
  <c r="V187" i="8"/>
  <c r="W187" i="8" s="1"/>
  <c r="S187" i="8"/>
  <c r="B187" i="8"/>
  <c r="H185" i="8"/>
  <c r="R185" i="8"/>
  <c r="D185" i="8"/>
  <c r="F185" i="8" s="1"/>
  <c r="G185" i="8" s="1"/>
  <c r="N79" i="8" l="1"/>
  <c r="Q79" i="8" s="1"/>
  <c r="T79" i="8"/>
  <c r="E187" i="8"/>
  <c r="C187" i="8"/>
  <c r="L187" i="8"/>
  <c r="V188" i="8"/>
  <c r="W188" i="8" s="1"/>
  <c r="S188" i="8"/>
  <c r="B188" i="8"/>
  <c r="A189" i="8"/>
  <c r="H186" i="8"/>
  <c r="R186" i="8"/>
  <c r="D186" i="8"/>
  <c r="F186" i="8" s="1"/>
  <c r="G186" i="8" s="1"/>
  <c r="O79" i="8" l="1"/>
  <c r="I80" i="8" s="1"/>
  <c r="U79" i="8"/>
  <c r="X79" i="8" s="1"/>
  <c r="S189" i="8"/>
  <c r="A190" i="8"/>
  <c r="B189" i="8"/>
  <c r="V189" i="8"/>
  <c r="W189" i="8" s="1"/>
  <c r="E188" i="8"/>
  <c r="C188" i="8"/>
  <c r="L188" i="8"/>
  <c r="R187" i="8"/>
  <c r="H187" i="8"/>
  <c r="D187" i="8"/>
  <c r="F187" i="8" s="1"/>
  <c r="G187" i="8" s="1"/>
  <c r="J80" i="8" l="1"/>
  <c r="K80" i="8" s="1"/>
  <c r="M80" i="8" s="1"/>
  <c r="E189" i="8"/>
  <c r="L189" i="8"/>
  <c r="C189" i="8"/>
  <c r="V190" i="8"/>
  <c r="W190" i="8" s="1"/>
  <c r="A191" i="8"/>
  <c r="S190" i="8"/>
  <c r="B190" i="8"/>
  <c r="H188" i="8"/>
  <c r="R188" i="8"/>
  <c r="D188" i="8"/>
  <c r="F188" i="8" s="1"/>
  <c r="G188" i="8" s="1"/>
  <c r="N80" i="8" l="1"/>
  <c r="Q80" i="8" s="1"/>
  <c r="T80" i="8"/>
  <c r="P80" i="8"/>
  <c r="A192" i="8"/>
  <c r="V191" i="8"/>
  <c r="W191" i="8" s="1"/>
  <c r="S191" i="8"/>
  <c r="B191" i="8"/>
  <c r="R189" i="8"/>
  <c r="H189" i="8"/>
  <c r="D189" i="8"/>
  <c r="F189" i="8" s="1"/>
  <c r="G189" i="8" s="1"/>
  <c r="E190" i="8"/>
  <c r="L190" i="8"/>
  <c r="C190" i="8"/>
  <c r="O80" i="8" l="1"/>
  <c r="I81" i="8" s="1"/>
  <c r="J81" i="8" s="1"/>
  <c r="K81" i="8" s="1"/>
  <c r="M81" i="8" s="1"/>
  <c r="T81" i="8" s="1"/>
  <c r="U80" i="8"/>
  <c r="X80" i="8" s="1"/>
  <c r="E191" i="8"/>
  <c r="L191" i="8"/>
  <c r="C191" i="8"/>
  <c r="H190" i="8"/>
  <c r="R190" i="8"/>
  <c r="D190" i="8"/>
  <c r="F190" i="8" s="1"/>
  <c r="G190" i="8" s="1"/>
  <c r="S192" i="8"/>
  <c r="V192" i="8"/>
  <c r="W192" i="8" s="1"/>
  <c r="A193" i="8"/>
  <c r="B192" i="8"/>
  <c r="P81" i="8" l="1"/>
  <c r="N81" i="8"/>
  <c r="Q81" i="8" s="1"/>
  <c r="R191" i="8"/>
  <c r="H191" i="8"/>
  <c r="D191" i="8"/>
  <c r="F191" i="8" s="1"/>
  <c r="G191" i="8" s="1"/>
  <c r="E192" i="8"/>
  <c r="L192" i="8"/>
  <c r="C192" i="8"/>
  <c r="A194" i="8"/>
  <c r="V193" i="8"/>
  <c r="W193" i="8" s="1"/>
  <c r="S193" i="8"/>
  <c r="B193" i="8"/>
  <c r="O81" i="8" l="1"/>
  <c r="I82" i="8" s="1"/>
  <c r="J82" i="8" s="1"/>
  <c r="K82" i="8" s="1"/>
  <c r="M82" i="8" s="1"/>
  <c r="T82" i="8" s="1"/>
  <c r="U81" i="8"/>
  <c r="X81" i="8" s="1"/>
  <c r="E193" i="8"/>
  <c r="L193" i="8"/>
  <c r="C193" i="8"/>
  <c r="V194" i="8"/>
  <c r="W194" i="8" s="1"/>
  <c r="S194" i="8"/>
  <c r="A195" i="8"/>
  <c r="B194" i="8"/>
  <c r="R192" i="8"/>
  <c r="H192" i="8"/>
  <c r="D192" i="8"/>
  <c r="F192" i="8" s="1"/>
  <c r="G192" i="8" s="1"/>
  <c r="P82" i="8" l="1"/>
  <c r="N82" i="8"/>
  <c r="Q82" i="8" s="1"/>
  <c r="E194" i="8"/>
  <c r="C194" i="8"/>
  <c r="L194" i="8"/>
  <c r="V195" i="8"/>
  <c r="W195" i="8" s="1"/>
  <c r="S195" i="8"/>
  <c r="A196" i="8"/>
  <c r="B195" i="8"/>
  <c r="H193" i="8"/>
  <c r="R193" i="8"/>
  <c r="D193" i="8"/>
  <c r="F193" i="8" s="1"/>
  <c r="G193" i="8" s="1"/>
  <c r="U82" i="8" l="1"/>
  <c r="X82" i="8" s="1"/>
  <c r="O82" i="8"/>
  <c r="I83" i="8" s="1"/>
  <c r="J83" i="8" s="1"/>
  <c r="A197" i="8"/>
  <c r="B196" i="8"/>
  <c r="V196" i="8"/>
  <c r="W196" i="8" s="1"/>
  <c r="S196" i="8"/>
  <c r="H194" i="8"/>
  <c r="R194" i="8"/>
  <c r="D194" i="8"/>
  <c r="F194" i="8" s="1"/>
  <c r="G194" i="8" s="1"/>
  <c r="E195" i="8"/>
  <c r="C195" i="8"/>
  <c r="L195" i="8"/>
  <c r="K83" i="8" l="1"/>
  <c r="M83" i="8" s="1"/>
  <c r="T83" i="8" s="1"/>
  <c r="R195" i="8"/>
  <c r="H195" i="8"/>
  <c r="D195" i="8"/>
  <c r="F195" i="8" s="1"/>
  <c r="G195" i="8" s="1"/>
  <c r="E196" i="8"/>
  <c r="L196" i="8"/>
  <c r="C196" i="8"/>
  <c r="A198" i="8"/>
  <c r="V197" i="8"/>
  <c r="W197" i="8" s="1"/>
  <c r="S197" i="8"/>
  <c r="B197" i="8"/>
  <c r="P83" i="8" l="1"/>
  <c r="N83" i="8"/>
  <c r="Q83" i="8" s="1"/>
  <c r="R196" i="8"/>
  <c r="H196" i="8"/>
  <c r="D196" i="8"/>
  <c r="F196" i="8" s="1"/>
  <c r="G196" i="8" s="1"/>
  <c r="E197" i="8"/>
  <c r="C197" i="8"/>
  <c r="L197" i="8"/>
  <c r="V198" i="8"/>
  <c r="W198" i="8" s="1"/>
  <c r="S198" i="8"/>
  <c r="A199" i="8"/>
  <c r="B198" i="8"/>
  <c r="U83" i="8" l="1"/>
  <c r="X83" i="8" s="1"/>
  <c r="O83" i="8"/>
  <c r="I84" i="8" s="1"/>
  <c r="R197" i="8"/>
  <c r="H197" i="8"/>
  <c r="D197" i="8"/>
  <c r="F197" i="8" s="1"/>
  <c r="G197" i="8" s="1"/>
  <c r="E198" i="8"/>
  <c r="L198" i="8"/>
  <c r="C198" i="8"/>
  <c r="A200" i="8"/>
  <c r="S199" i="8"/>
  <c r="V199" i="8"/>
  <c r="W199" i="8" s="1"/>
  <c r="B199" i="8"/>
  <c r="J84" i="8" l="1"/>
  <c r="K84" i="8" s="1"/>
  <c r="M84" i="8" s="1"/>
  <c r="S200" i="8"/>
  <c r="A201" i="8"/>
  <c r="V200" i="8"/>
  <c r="W200" i="8" s="1"/>
  <c r="B200" i="8"/>
  <c r="R198" i="8"/>
  <c r="H198" i="8"/>
  <c r="D198" i="8"/>
  <c r="F198" i="8" s="1"/>
  <c r="G198" i="8" s="1"/>
  <c r="E199" i="8"/>
  <c r="L199" i="8"/>
  <c r="C199" i="8"/>
  <c r="T84" i="8" l="1"/>
  <c r="N84" i="8"/>
  <c r="Q84" i="8" s="1"/>
  <c r="P84" i="8"/>
  <c r="E200" i="8"/>
  <c r="L200" i="8"/>
  <c r="C200" i="8"/>
  <c r="R199" i="8"/>
  <c r="H199" i="8"/>
  <c r="D199" i="8"/>
  <c r="F199" i="8" s="1"/>
  <c r="G199" i="8" s="1"/>
  <c r="V201" i="8"/>
  <c r="W201" i="8" s="1"/>
  <c r="S201" i="8"/>
  <c r="A202" i="8"/>
  <c r="B201" i="8"/>
  <c r="O84" i="8" l="1"/>
  <c r="I85" i="8" s="1"/>
  <c r="J85" i="8" s="1"/>
  <c r="U84" i="8"/>
  <c r="X84" i="8" s="1"/>
  <c r="E201" i="8"/>
  <c r="L201" i="8"/>
  <c r="C201" i="8"/>
  <c r="S202" i="8"/>
  <c r="V202" i="8"/>
  <c r="W202" i="8" s="1"/>
  <c r="B202" i="8"/>
  <c r="A203" i="8"/>
  <c r="H200" i="8"/>
  <c r="R200" i="8"/>
  <c r="D200" i="8"/>
  <c r="F200" i="8" s="1"/>
  <c r="G200" i="8" s="1"/>
  <c r="K85" i="8" l="1"/>
  <c r="M85" i="8" s="1"/>
  <c r="P85" i="8" s="1"/>
  <c r="R201" i="8"/>
  <c r="H201" i="8"/>
  <c r="D201" i="8"/>
  <c r="F201" i="8" s="1"/>
  <c r="G201" i="8" s="1"/>
  <c r="A204" i="8"/>
  <c r="V203" i="8"/>
  <c r="W203" i="8" s="1"/>
  <c r="S203" i="8"/>
  <c r="B203" i="8"/>
  <c r="E202" i="8"/>
  <c r="L202" i="8"/>
  <c r="C202" i="8"/>
  <c r="N85" i="8" l="1"/>
  <c r="T85" i="8"/>
  <c r="E203" i="8"/>
  <c r="L203" i="8"/>
  <c r="C203" i="8"/>
  <c r="A205" i="8"/>
  <c r="V204" i="8"/>
  <c r="W204" i="8" s="1"/>
  <c r="S204" i="8"/>
  <c r="B204" i="8"/>
  <c r="H202" i="8"/>
  <c r="R202" i="8"/>
  <c r="D202" i="8"/>
  <c r="F202" i="8" s="1"/>
  <c r="G202" i="8" s="1"/>
  <c r="Q85" i="8" l="1"/>
  <c r="U85" i="8" s="1"/>
  <c r="X85" i="8" s="1"/>
  <c r="O85" i="8"/>
  <c r="I86" i="8" s="1"/>
  <c r="V205" i="8"/>
  <c r="W205" i="8" s="1"/>
  <c r="S205" i="8"/>
  <c r="B205" i="8"/>
  <c r="A206" i="8"/>
  <c r="H203" i="8"/>
  <c r="R203" i="8"/>
  <c r="D203" i="8"/>
  <c r="F203" i="8" s="1"/>
  <c r="G203" i="8" s="1"/>
  <c r="E204" i="8"/>
  <c r="C204" i="8"/>
  <c r="L204" i="8"/>
  <c r="J86" i="8" l="1"/>
  <c r="K86" i="8" s="1"/>
  <c r="M86" i="8" s="1"/>
  <c r="V206" i="8"/>
  <c r="W206" i="8" s="1"/>
  <c r="B206" i="8"/>
  <c r="A207" i="8"/>
  <c r="S206" i="8"/>
  <c r="R204" i="8"/>
  <c r="H204" i="8"/>
  <c r="D204" i="8"/>
  <c r="F204" i="8" s="1"/>
  <c r="G204" i="8" s="1"/>
  <c r="E205" i="8"/>
  <c r="C205" i="8"/>
  <c r="L205" i="8"/>
  <c r="T86" i="8" l="1"/>
  <c r="P86" i="8"/>
  <c r="N86" i="8"/>
  <c r="Q86" i="8" s="1"/>
  <c r="A208" i="8"/>
  <c r="V207" i="8"/>
  <c r="W207" i="8" s="1"/>
  <c r="S207" i="8"/>
  <c r="B207" i="8"/>
  <c r="R205" i="8"/>
  <c r="H205" i="8"/>
  <c r="D205" i="8"/>
  <c r="F205" i="8" s="1"/>
  <c r="G205" i="8" s="1"/>
  <c r="E206" i="8"/>
  <c r="L206" i="8"/>
  <c r="C206" i="8"/>
  <c r="O86" i="8" l="1"/>
  <c r="I87" i="8" s="1"/>
  <c r="J87" i="8" s="1"/>
  <c r="K87" i="8" s="1"/>
  <c r="M87" i="8" s="1"/>
  <c r="T87" i="8" s="1"/>
  <c r="U86" i="8"/>
  <c r="X86" i="8" s="1"/>
  <c r="E207" i="8"/>
  <c r="C207" i="8"/>
  <c r="L207" i="8"/>
  <c r="R206" i="8"/>
  <c r="H206" i="8"/>
  <c r="D206" i="8"/>
  <c r="F206" i="8" s="1"/>
  <c r="G206" i="8" s="1"/>
  <c r="S208" i="8"/>
  <c r="V208" i="8"/>
  <c r="W208" i="8" s="1"/>
  <c r="A209" i="8"/>
  <c r="B208" i="8"/>
  <c r="N87" i="8" l="1"/>
  <c r="P87" i="8"/>
  <c r="E208" i="8"/>
  <c r="L208" i="8"/>
  <c r="C208" i="8"/>
  <c r="S209" i="8"/>
  <c r="A210" i="8"/>
  <c r="V209" i="8"/>
  <c r="W209" i="8" s="1"/>
  <c r="B209" i="8"/>
  <c r="H207" i="8"/>
  <c r="R207" i="8"/>
  <c r="D207" i="8"/>
  <c r="F207" i="8" s="1"/>
  <c r="G207" i="8" s="1"/>
  <c r="Q87" i="8" l="1"/>
  <c r="U87" i="8" s="1"/>
  <c r="X87" i="8" s="1"/>
  <c r="O87" i="8"/>
  <c r="I88" i="8" s="1"/>
  <c r="R208" i="8"/>
  <c r="H208" i="8"/>
  <c r="D208" i="8"/>
  <c r="F208" i="8" s="1"/>
  <c r="G208" i="8" s="1"/>
  <c r="A211" i="8"/>
  <c r="V210" i="8"/>
  <c r="W210" i="8" s="1"/>
  <c r="B210" i="8"/>
  <c r="S210" i="8"/>
  <c r="E209" i="8"/>
  <c r="C209" i="8"/>
  <c r="L209" i="8"/>
  <c r="J88" i="8" l="1"/>
  <c r="K88" i="8" s="1"/>
  <c r="M88" i="8" s="1"/>
  <c r="E210" i="8"/>
  <c r="C210" i="8"/>
  <c r="L210" i="8"/>
  <c r="V211" i="8"/>
  <c r="W211" i="8" s="1"/>
  <c r="S211" i="8"/>
  <c r="A212" i="8"/>
  <c r="B211" i="8"/>
  <c r="R209" i="8"/>
  <c r="H209" i="8"/>
  <c r="D209" i="8"/>
  <c r="F209" i="8" s="1"/>
  <c r="G209" i="8" s="1"/>
  <c r="P88" i="8" l="1"/>
  <c r="N88" i="8"/>
  <c r="Q88" i="8" s="1"/>
  <c r="T88" i="8"/>
  <c r="O88" i="8"/>
  <c r="I89" i="8" s="1"/>
  <c r="J89" i="8" s="1"/>
  <c r="K89" i="8" s="1"/>
  <c r="M89" i="8" s="1"/>
  <c r="T89" i="8" s="1"/>
  <c r="E211" i="8"/>
  <c r="C211" i="8"/>
  <c r="L211" i="8"/>
  <c r="S212" i="8"/>
  <c r="V212" i="8"/>
  <c r="W212" i="8" s="1"/>
  <c r="A213" i="8"/>
  <c r="B212" i="8"/>
  <c r="H210" i="8"/>
  <c r="R210" i="8"/>
  <c r="D210" i="8"/>
  <c r="F210" i="8" s="1"/>
  <c r="G210" i="8" s="1"/>
  <c r="U88" i="8" l="1"/>
  <c r="X88" i="8" s="1"/>
  <c r="P89" i="8"/>
  <c r="N89" i="8"/>
  <c r="Q89" i="8" s="1"/>
  <c r="E212" i="8"/>
  <c r="C212" i="8"/>
  <c r="L212" i="8"/>
  <c r="V213" i="8"/>
  <c r="W213" i="8" s="1"/>
  <c r="A214" i="8"/>
  <c r="S213" i="8"/>
  <c r="B213" i="8"/>
  <c r="R211" i="8"/>
  <c r="H211" i="8"/>
  <c r="D211" i="8"/>
  <c r="F211" i="8" s="1"/>
  <c r="G211" i="8" s="1"/>
  <c r="O89" i="8" l="1"/>
  <c r="I90" i="8" s="1"/>
  <c r="J90" i="8" s="1"/>
  <c r="K90" i="8" s="1"/>
  <c r="M90" i="8" s="1"/>
  <c r="P90" i="8" s="1"/>
  <c r="U89" i="8"/>
  <c r="X89" i="8" s="1"/>
  <c r="V214" i="8"/>
  <c r="W214" i="8" s="1"/>
  <c r="A215" i="8"/>
  <c r="S214" i="8"/>
  <c r="B214" i="8"/>
  <c r="R212" i="8"/>
  <c r="H212" i="8"/>
  <c r="D212" i="8"/>
  <c r="F212" i="8" s="1"/>
  <c r="G212" i="8" s="1"/>
  <c r="E213" i="8"/>
  <c r="L213" i="8"/>
  <c r="C213" i="8"/>
  <c r="N90" i="8" l="1"/>
  <c r="Q90" i="8" s="1"/>
  <c r="T90" i="8"/>
  <c r="R213" i="8"/>
  <c r="H213" i="8"/>
  <c r="D213" i="8"/>
  <c r="F213" i="8" s="1"/>
  <c r="G213" i="8" s="1"/>
  <c r="E214" i="8"/>
  <c r="L214" i="8"/>
  <c r="C214" i="8"/>
  <c r="A216" i="8"/>
  <c r="V215" i="8"/>
  <c r="W215" i="8" s="1"/>
  <c r="S215" i="8"/>
  <c r="B215" i="8"/>
  <c r="O90" i="8" l="1"/>
  <c r="I91" i="8" s="1"/>
  <c r="J91" i="8" s="1"/>
  <c r="K91" i="8" s="1"/>
  <c r="M91" i="8" s="1"/>
  <c r="P91" i="8" s="1"/>
  <c r="U90" i="8"/>
  <c r="X90" i="8" s="1"/>
  <c r="T91" i="8"/>
  <c r="N91" i="8"/>
  <c r="O91" i="8" s="1"/>
  <c r="I92" i="8" s="1"/>
  <c r="J92" i="8" s="1"/>
  <c r="K92" i="8" s="1"/>
  <c r="M92" i="8" s="1"/>
  <c r="P92" i="8" s="1"/>
  <c r="R214" i="8"/>
  <c r="H214" i="8"/>
  <c r="D214" i="8"/>
  <c r="F214" i="8" s="1"/>
  <c r="G214" i="8" s="1"/>
  <c r="E215" i="8"/>
  <c r="C215" i="8"/>
  <c r="L215" i="8"/>
  <c r="S216" i="8"/>
  <c r="B216" i="8"/>
  <c r="A217" i="8"/>
  <c r="V216" i="8"/>
  <c r="W216" i="8" s="1"/>
  <c r="Q91" i="8" l="1"/>
  <c r="U91" i="8" s="1"/>
  <c r="X91" i="8" s="1"/>
  <c r="T92" i="8"/>
  <c r="N92" i="8"/>
  <c r="Q92" i="8" s="1"/>
  <c r="R215" i="8"/>
  <c r="H215" i="8"/>
  <c r="D215" i="8"/>
  <c r="F215" i="8" s="1"/>
  <c r="G215" i="8" s="1"/>
  <c r="V217" i="8"/>
  <c r="W217" i="8" s="1"/>
  <c r="A218" i="8"/>
  <c r="S217" i="8"/>
  <c r="B217" i="8"/>
  <c r="E216" i="8"/>
  <c r="C216" i="8"/>
  <c r="L216" i="8"/>
  <c r="O92" i="8" l="1"/>
  <c r="I93" i="8" s="1"/>
  <c r="J93" i="8" s="1"/>
  <c r="U92" i="8"/>
  <c r="X92" i="8" s="1"/>
  <c r="R216" i="8"/>
  <c r="H216" i="8"/>
  <c r="D216" i="8"/>
  <c r="F216" i="8" s="1"/>
  <c r="G216" i="8" s="1"/>
  <c r="E217" i="8"/>
  <c r="C217" i="8"/>
  <c r="L217" i="8"/>
  <c r="A219" i="8"/>
  <c r="V218" i="8"/>
  <c r="W218" i="8" s="1"/>
  <c r="S218" i="8"/>
  <c r="B218" i="8"/>
  <c r="K93" i="8" l="1"/>
  <c r="M93" i="8" s="1"/>
  <c r="T93" i="8" s="1"/>
  <c r="S219" i="8"/>
  <c r="A220" i="8"/>
  <c r="V219" i="8"/>
  <c r="W219" i="8" s="1"/>
  <c r="B219" i="8"/>
  <c r="H217" i="8"/>
  <c r="R217" i="8"/>
  <c r="D217" i="8"/>
  <c r="F217" i="8" s="1"/>
  <c r="G217" i="8" s="1"/>
  <c r="E218" i="8"/>
  <c r="C218" i="8"/>
  <c r="L218" i="8"/>
  <c r="P93" i="8" l="1"/>
  <c r="N93" i="8"/>
  <c r="Q93" i="8" s="1"/>
  <c r="E219" i="8"/>
  <c r="C219" i="8"/>
  <c r="L219" i="8"/>
  <c r="A221" i="8"/>
  <c r="S220" i="8"/>
  <c r="V220" i="8"/>
  <c r="W220" i="8" s="1"/>
  <c r="B220" i="8"/>
  <c r="R218" i="8"/>
  <c r="H218" i="8"/>
  <c r="D218" i="8"/>
  <c r="F218" i="8" s="1"/>
  <c r="G218" i="8" s="1"/>
  <c r="O93" i="8" l="1"/>
  <c r="I94" i="8" s="1"/>
  <c r="J94" i="8" s="1"/>
  <c r="K94" i="8" s="1"/>
  <c r="M94" i="8" s="1"/>
  <c r="T94" i="8" s="1"/>
  <c r="U93" i="8"/>
  <c r="X93" i="8" s="1"/>
  <c r="V221" i="8"/>
  <c r="W221" i="8" s="1"/>
  <c r="A222" i="8"/>
  <c r="S221" i="8"/>
  <c r="B221" i="8"/>
  <c r="H219" i="8"/>
  <c r="R219" i="8"/>
  <c r="D219" i="8"/>
  <c r="F219" i="8" s="1"/>
  <c r="G219" i="8" s="1"/>
  <c r="E220" i="8"/>
  <c r="C220" i="8"/>
  <c r="L220" i="8"/>
  <c r="P94" i="8" l="1"/>
  <c r="N94" i="8"/>
  <c r="E221" i="8"/>
  <c r="C221" i="8"/>
  <c r="L221" i="8"/>
  <c r="R220" i="8"/>
  <c r="H220" i="8"/>
  <c r="D220" i="8"/>
  <c r="F220" i="8" s="1"/>
  <c r="G220" i="8" s="1"/>
  <c r="A223" i="8"/>
  <c r="V222" i="8"/>
  <c r="W222" i="8" s="1"/>
  <c r="S222" i="8"/>
  <c r="B222" i="8"/>
  <c r="Q94" i="8" l="1"/>
  <c r="U94" i="8" s="1"/>
  <c r="X94" i="8" s="1"/>
  <c r="O94" i="8"/>
  <c r="I95" i="8" s="1"/>
  <c r="A224" i="8"/>
  <c r="S223" i="8"/>
  <c r="V223" i="8"/>
  <c r="W223" i="8" s="1"/>
  <c r="B223" i="8"/>
  <c r="H221" i="8"/>
  <c r="R221" i="8"/>
  <c r="D221" i="8"/>
  <c r="F221" i="8" s="1"/>
  <c r="G221" i="8" s="1"/>
  <c r="E222" i="8"/>
  <c r="C222" i="8"/>
  <c r="L222" i="8"/>
  <c r="J95" i="8" l="1"/>
  <c r="K95" i="8" s="1"/>
  <c r="M95" i="8" s="1"/>
  <c r="E223" i="8"/>
  <c r="C223" i="8"/>
  <c r="L223" i="8"/>
  <c r="R222" i="8"/>
  <c r="H222" i="8"/>
  <c r="D222" i="8"/>
  <c r="F222" i="8" s="1"/>
  <c r="G222" i="8" s="1"/>
  <c r="A225" i="8"/>
  <c r="V224" i="8"/>
  <c r="W224" i="8" s="1"/>
  <c r="S224" i="8"/>
  <c r="B224" i="8"/>
  <c r="T95" i="8" l="1"/>
  <c r="P95" i="8"/>
  <c r="N95" i="8"/>
  <c r="Q95" i="8" s="1"/>
  <c r="E224" i="8"/>
  <c r="L224" i="8"/>
  <c r="C224" i="8"/>
  <c r="R223" i="8"/>
  <c r="H223" i="8"/>
  <c r="D223" i="8"/>
  <c r="F223" i="8" s="1"/>
  <c r="G223" i="8" s="1"/>
  <c r="S225" i="8"/>
  <c r="A226" i="8"/>
  <c r="V225" i="8"/>
  <c r="W225" i="8" s="1"/>
  <c r="B225" i="8"/>
  <c r="O95" i="8" l="1"/>
  <c r="I96" i="8" s="1"/>
  <c r="J96" i="8"/>
  <c r="U95" i="8"/>
  <c r="X95" i="8" s="1"/>
  <c r="H224" i="8"/>
  <c r="R224" i="8"/>
  <c r="D224" i="8"/>
  <c r="F224" i="8" s="1"/>
  <c r="G224" i="8" s="1"/>
  <c r="E225" i="8"/>
  <c r="L225" i="8"/>
  <c r="C225" i="8"/>
  <c r="A227" i="8"/>
  <c r="V226" i="8"/>
  <c r="W226" i="8" s="1"/>
  <c r="S226" i="8"/>
  <c r="B226" i="8"/>
  <c r="K96" i="8" l="1"/>
  <c r="M96" i="8" s="1"/>
  <c r="T96" i="8" s="1"/>
  <c r="J97" i="8"/>
  <c r="E226" i="8"/>
  <c r="C226" i="8"/>
  <c r="L226" i="8"/>
  <c r="R225" i="8"/>
  <c r="H225" i="8"/>
  <c r="D225" i="8"/>
  <c r="F225" i="8" s="1"/>
  <c r="G225" i="8" s="1"/>
  <c r="V227" i="8"/>
  <c r="W227" i="8" s="1"/>
  <c r="A228" i="8"/>
  <c r="S227" i="8"/>
  <c r="B227" i="8"/>
  <c r="N96" i="8" l="1"/>
  <c r="P96" i="8"/>
  <c r="E227" i="8"/>
  <c r="L227" i="8"/>
  <c r="C227" i="8"/>
  <c r="H226" i="8"/>
  <c r="R226" i="8"/>
  <c r="D226" i="8"/>
  <c r="F226" i="8" s="1"/>
  <c r="G226" i="8" s="1"/>
  <c r="A229" i="8"/>
  <c r="V228" i="8"/>
  <c r="W228" i="8" s="1"/>
  <c r="S228" i="8"/>
  <c r="B228" i="8"/>
  <c r="Q96" i="8" l="1"/>
  <c r="U96" i="8" s="1"/>
  <c r="X96" i="8" s="1"/>
  <c r="O96" i="8"/>
  <c r="I97" i="8" s="1"/>
  <c r="K97" i="8" s="1"/>
  <c r="M97" i="8" s="1"/>
  <c r="T97" i="8" s="1"/>
  <c r="A230" i="8"/>
  <c r="V229" i="8"/>
  <c r="W229" i="8" s="1"/>
  <c r="S229" i="8"/>
  <c r="B229" i="8"/>
  <c r="H227" i="8"/>
  <c r="R227" i="8"/>
  <c r="D227" i="8"/>
  <c r="F227" i="8" s="1"/>
  <c r="G227" i="8" s="1"/>
  <c r="E228" i="8"/>
  <c r="L228" i="8"/>
  <c r="C228" i="8"/>
  <c r="N97" i="8" l="1"/>
  <c r="Q97" i="8" s="1"/>
  <c r="P97" i="8"/>
  <c r="U97" i="8" s="1"/>
  <c r="X97" i="8" s="1"/>
  <c r="O97" i="8"/>
  <c r="I98" i="8" s="1"/>
  <c r="J98" i="8" s="1"/>
  <c r="K98" i="8" s="1"/>
  <c r="M98" i="8" s="1"/>
  <c r="T98" i="8" s="1"/>
  <c r="E229" i="8"/>
  <c r="L229" i="8"/>
  <c r="C229" i="8"/>
  <c r="R228" i="8"/>
  <c r="H228" i="8"/>
  <c r="D228" i="8"/>
  <c r="F228" i="8" s="1"/>
  <c r="G228" i="8" s="1"/>
  <c r="A231" i="8"/>
  <c r="V230" i="8"/>
  <c r="W230" i="8" s="1"/>
  <c r="S230" i="8"/>
  <c r="B230" i="8"/>
  <c r="N98" i="8" l="1"/>
  <c r="Q98" i="8" s="1"/>
  <c r="P98" i="8"/>
  <c r="H229" i="8"/>
  <c r="R229" i="8"/>
  <c r="D229" i="8"/>
  <c r="F229" i="8" s="1"/>
  <c r="G229" i="8" s="1"/>
  <c r="E230" i="8"/>
  <c r="L230" i="8"/>
  <c r="C230" i="8"/>
  <c r="V231" i="8"/>
  <c r="W231" i="8" s="1"/>
  <c r="S231" i="8"/>
  <c r="A232" i="8"/>
  <c r="B231" i="8"/>
  <c r="O98" i="8" l="1"/>
  <c r="I99" i="8" s="1"/>
  <c r="J99" i="8" s="1"/>
  <c r="K99" i="8" s="1"/>
  <c r="M99" i="8" s="1"/>
  <c r="T99" i="8" s="1"/>
  <c r="U98" i="8"/>
  <c r="X98" i="8" s="1"/>
  <c r="R230" i="8"/>
  <c r="H230" i="8"/>
  <c r="D230" i="8"/>
  <c r="F230" i="8" s="1"/>
  <c r="G230" i="8" s="1"/>
  <c r="E231" i="8"/>
  <c r="L231" i="8"/>
  <c r="C231" i="8"/>
  <c r="A233" i="8"/>
  <c r="V232" i="8"/>
  <c r="W232" i="8" s="1"/>
  <c r="S232" i="8"/>
  <c r="B232" i="8"/>
  <c r="N99" i="8" l="1"/>
  <c r="O99" i="8" s="1"/>
  <c r="I100" i="8" s="1"/>
  <c r="P99" i="8"/>
  <c r="R231" i="8"/>
  <c r="H231" i="8"/>
  <c r="D231" i="8"/>
  <c r="F231" i="8" s="1"/>
  <c r="G231" i="8" s="1"/>
  <c r="E232" i="8"/>
  <c r="L232" i="8"/>
  <c r="C232" i="8"/>
  <c r="S233" i="8"/>
  <c r="A234" i="8"/>
  <c r="V233" i="8"/>
  <c r="W233" i="8" s="1"/>
  <c r="B233" i="8"/>
  <c r="J100" i="8" l="1"/>
  <c r="K100" i="8" s="1"/>
  <c r="M100" i="8" s="1"/>
  <c r="Q99" i="8"/>
  <c r="U99" i="8" s="1"/>
  <c r="X99" i="8" s="1"/>
  <c r="E233" i="8"/>
  <c r="L233" i="8"/>
  <c r="C233" i="8"/>
  <c r="S234" i="8"/>
  <c r="A235" i="8"/>
  <c r="V234" i="8"/>
  <c r="W234" i="8" s="1"/>
  <c r="B234" i="8"/>
  <c r="R232" i="8"/>
  <c r="H232" i="8"/>
  <c r="D232" i="8"/>
  <c r="F232" i="8" s="1"/>
  <c r="G232" i="8" s="1"/>
  <c r="N100" i="8" l="1"/>
  <c r="Q100" i="8" s="1"/>
  <c r="T100" i="8"/>
  <c r="P100" i="8"/>
  <c r="E234" i="8"/>
  <c r="C234" i="8"/>
  <c r="L234" i="8"/>
  <c r="V235" i="8"/>
  <c r="W235" i="8" s="1"/>
  <c r="A236" i="8"/>
  <c r="B235" i="8"/>
  <c r="S235" i="8"/>
  <c r="R233" i="8"/>
  <c r="H233" i="8"/>
  <c r="D233" i="8"/>
  <c r="F233" i="8" s="1"/>
  <c r="G233" i="8" s="1"/>
  <c r="U100" i="8" l="1"/>
  <c r="X100" i="8" s="1"/>
  <c r="O100" i="8"/>
  <c r="I101" i="8" s="1"/>
  <c r="J101" i="8" s="1"/>
  <c r="K101" i="8" s="1"/>
  <c r="M101" i="8" s="1"/>
  <c r="R234" i="8"/>
  <c r="H234" i="8"/>
  <c r="D234" i="8"/>
  <c r="F234" i="8" s="1"/>
  <c r="G234" i="8" s="1"/>
  <c r="E235" i="8"/>
  <c r="C235" i="8"/>
  <c r="L235" i="8"/>
  <c r="A237" i="8"/>
  <c r="S236" i="8"/>
  <c r="V236" i="8"/>
  <c r="W236" i="8" s="1"/>
  <c r="B236" i="8"/>
  <c r="P101" i="8" l="1"/>
  <c r="N101" i="8"/>
  <c r="Q101" i="8" s="1"/>
  <c r="T101" i="8"/>
  <c r="A238" i="8"/>
  <c r="V237" i="8"/>
  <c r="W237" i="8" s="1"/>
  <c r="S237" i="8"/>
  <c r="B237" i="8"/>
  <c r="H235" i="8"/>
  <c r="R235" i="8"/>
  <c r="D235" i="8"/>
  <c r="F235" i="8" s="1"/>
  <c r="G235" i="8" s="1"/>
  <c r="E236" i="8"/>
  <c r="C236" i="8"/>
  <c r="L236" i="8"/>
  <c r="O101" i="8" l="1"/>
  <c r="I102" i="8" s="1"/>
  <c r="J102" i="8" s="1"/>
  <c r="K102" i="8" s="1"/>
  <c r="M102" i="8" s="1"/>
  <c r="T102" i="8" s="1"/>
  <c r="U101" i="8"/>
  <c r="X101" i="8" s="1"/>
  <c r="R236" i="8"/>
  <c r="H236" i="8"/>
  <c r="D236" i="8"/>
  <c r="F236" i="8" s="1"/>
  <c r="G236" i="8" s="1"/>
  <c r="E237" i="8"/>
  <c r="L237" i="8"/>
  <c r="C237" i="8"/>
  <c r="S238" i="8"/>
  <c r="A239" i="8"/>
  <c r="V238" i="8"/>
  <c r="W238" i="8" s="1"/>
  <c r="B238" i="8"/>
  <c r="N102" i="8" l="1"/>
  <c r="Q102" i="8" s="1"/>
  <c r="P102" i="8"/>
  <c r="H237" i="8"/>
  <c r="R237" i="8"/>
  <c r="D237" i="8"/>
  <c r="F237" i="8" s="1"/>
  <c r="G237" i="8" s="1"/>
  <c r="E238" i="8"/>
  <c r="C238" i="8"/>
  <c r="L238" i="8"/>
  <c r="V239" i="8"/>
  <c r="W239" i="8" s="1"/>
  <c r="A240" i="8"/>
  <c r="S239" i="8"/>
  <c r="B239" i="8"/>
  <c r="U102" i="8" l="1"/>
  <c r="X102" i="8" s="1"/>
  <c r="O102" i="8"/>
  <c r="I103" i="8" s="1"/>
  <c r="J103" i="8"/>
  <c r="R238" i="8"/>
  <c r="H238" i="8"/>
  <c r="D238" i="8"/>
  <c r="F238" i="8" s="1"/>
  <c r="G238" i="8" s="1"/>
  <c r="E239" i="8"/>
  <c r="L239" i="8"/>
  <c r="C239" i="8"/>
  <c r="A241" i="8"/>
  <c r="V240" i="8"/>
  <c r="W240" i="8" s="1"/>
  <c r="S240" i="8"/>
  <c r="B240" i="8"/>
  <c r="K103" i="8" l="1"/>
  <c r="M103" i="8" s="1"/>
  <c r="T103" i="8" s="1"/>
  <c r="S241" i="8"/>
  <c r="A242" i="8"/>
  <c r="V241" i="8"/>
  <c r="W241" i="8" s="1"/>
  <c r="B241" i="8"/>
  <c r="H239" i="8"/>
  <c r="R239" i="8"/>
  <c r="D239" i="8"/>
  <c r="F239" i="8" s="1"/>
  <c r="G239" i="8" s="1"/>
  <c r="E240" i="8"/>
  <c r="L240" i="8"/>
  <c r="C240" i="8"/>
  <c r="P103" i="8" l="1"/>
  <c r="N103" i="8"/>
  <c r="Q103" i="8" s="1"/>
  <c r="R240" i="8"/>
  <c r="H240" i="8"/>
  <c r="D240" i="8"/>
  <c r="F240" i="8" s="1"/>
  <c r="G240" i="8" s="1"/>
  <c r="E241" i="8"/>
  <c r="C241" i="8"/>
  <c r="L241" i="8"/>
  <c r="S242" i="8"/>
  <c r="A243" i="8"/>
  <c r="V242" i="8"/>
  <c r="W242" i="8" s="1"/>
  <c r="B242" i="8"/>
  <c r="U103" i="8" l="1"/>
  <c r="X103" i="8" s="1"/>
  <c r="O103" i="8"/>
  <c r="I104" i="8" s="1"/>
  <c r="J104" i="8" s="1"/>
  <c r="R241" i="8"/>
  <c r="H241" i="8"/>
  <c r="D241" i="8"/>
  <c r="F241" i="8" s="1"/>
  <c r="G241" i="8" s="1"/>
  <c r="E242" i="8"/>
  <c r="C242" i="8"/>
  <c r="L242" i="8"/>
  <c r="V243" i="8"/>
  <c r="W243" i="8" s="1"/>
  <c r="A244" i="8"/>
  <c r="S243" i="8"/>
  <c r="B243" i="8"/>
  <c r="K104" i="8" l="1"/>
  <c r="M104" i="8" s="1"/>
  <c r="P104" i="8" s="1"/>
  <c r="V244" i="8"/>
  <c r="W244" i="8" s="1"/>
  <c r="S244" i="8"/>
  <c r="A245" i="8"/>
  <c r="B244" i="8"/>
  <c r="H242" i="8"/>
  <c r="R242" i="8"/>
  <c r="D242" i="8"/>
  <c r="F242" i="8" s="1"/>
  <c r="G242" i="8" s="1"/>
  <c r="E243" i="8"/>
  <c r="C243" i="8"/>
  <c r="L243" i="8"/>
  <c r="T104" i="8" l="1"/>
  <c r="N104" i="8"/>
  <c r="Q104" i="8" s="1"/>
  <c r="E244" i="8"/>
  <c r="L244" i="8"/>
  <c r="C244" i="8"/>
  <c r="A246" i="8"/>
  <c r="S245" i="8"/>
  <c r="V245" i="8"/>
  <c r="W245" i="8" s="1"/>
  <c r="B245" i="8"/>
  <c r="H243" i="8"/>
  <c r="R243" i="8"/>
  <c r="D243" i="8"/>
  <c r="F243" i="8" s="1"/>
  <c r="G243" i="8" s="1"/>
  <c r="U104" i="8" l="1"/>
  <c r="X104" i="8" s="1"/>
  <c r="O104" i="8"/>
  <c r="I105" i="8" s="1"/>
  <c r="J105" i="8" s="1"/>
  <c r="K105" i="8" s="1"/>
  <c r="M105" i="8" s="1"/>
  <c r="P105" i="8" s="1"/>
  <c r="S246" i="8"/>
  <c r="V246" i="8"/>
  <c r="W246" i="8" s="1"/>
  <c r="A247" i="8"/>
  <c r="B246" i="8"/>
  <c r="H244" i="8"/>
  <c r="R244" i="8"/>
  <c r="D244" i="8"/>
  <c r="F244" i="8" s="1"/>
  <c r="G244" i="8" s="1"/>
  <c r="E245" i="8"/>
  <c r="C245" i="8"/>
  <c r="L245" i="8"/>
  <c r="N105" i="8" l="1"/>
  <c r="Q105" i="8" s="1"/>
  <c r="T105" i="8"/>
  <c r="E246" i="8"/>
  <c r="C246" i="8"/>
  <c r="L246" i="8"/>
  <c r="R245" i="8"/>
  <c r="H245" i="8"/>
  <c r="D245" i="8"/>
  <c r="F245" i="8" s="1"/>
  <c r="G245" i="8" s="1"/>
  <c r="V247" i="8"/>
  <c r="W247" i="8" s="1"/>
  <c r="A248" i="8"/>
  <c r="S247" i="8"/>
  <c r="B247" i="8"/>
  <c r="O105" i="8" l="1"/>
  <c r="I106" i="8" s="1"/>
  <c r="U105" i="8"/>
  <c r="X105" i="8" s="1"/>
  <c r="E247" i="8"/>
  <c r="L247" i="8"/>
  <c r="C247" i="8"/>
  <c r="R246" i="8"/>
  <c r="H246" i="8"/>
  <c r="D246" i="8"/>
  <c r="F246" i="8" s="1"/>
  <c r="G246" i="8" s="1"/>
  <c r="A249" i="8"/>
  <c r="V248" i="8"/>
  <c r="W248" i="8" s="1"/>
  <c r="S248" i="8"/>
  <c r="B248" i="8"/>
  <c r="J106" i="8" l="1"/>
  <c r="K106" i="8" s="1"/>
  <c r="M106" i="8" s="1"/>
  <c r="E248" i="8"/>
  <c r="L248" i="8"/>
  <c r="C248" i="8"/>
  <c r="H247" i="8"/>
  <c r="R247" i="8"/>
  <c r="D247" i="8"/>
  <c r="F247" i="8" s="1"/>
  <c r="G247" i="8" s="1"/>
  <c r="S249" i="8"/>
  <c r="V249" i="8"/>
  <c r="W249" i="8" s="1"/>
  <c r="A250" i="8"/>
  <c r="B249" i="8"/>
  <c r="N106" i="8" l="1"/>
  <c r="Q106" i="8" s="1"/>
  <c r="P106" i="8"/>
  <c r="T106" i="8"/>
  <c r="H248" i="8"/>
  <c r="R248" i="8"/>
  <c r="D248" i="8"/>
  <c r="F248" i="8" s="1"/>
  <c r="G248" i="8" s="1"/>
  <c r="E249" i="8"/>
  <c r="C249" i="8"/>
  <c r="L249" i="8"/>
  <c r="S250" i="8"/>
  <c r="A251" i="8"/>
  <c r="V250" i="8"/>
  <c r="W250" i="8" s="1"/>
  <c r="B250" i="8"/>
  <c r="O106" i="8" l="1"/>
  <c r="I107" i="8" s="1"/>
  <c r="J107" i="8" s="1"/>
  <c r="K107" i="8" s="1"/>
  <c r="M107" i="8" s="1"/>
  <c r="P107" i="8" s="1"/>
  <c r="U106" i="8"/>
  <c r="X106" i="8" s="1"/>
  <c r="R249" i="8"/>
  <c r="H249" i="8"/>
  <c r="D249" i="8"/>
  <c r="F249" i="8" s="1"/>
  <c r="G249" i="8" s="1"/>
  <c r="C250" i="8"/>
  <c r="L250" i="8"/>
  <c r="E250" i="8"/>
  <c r="S251" i="8"/>
  <c r="A252" i="8"/>
  <c r="V251" i="8"/>
  <c r="W251" i="8" s="1"/>
  <c r="B251" i="8"/>
  <c r="T107" i="8" l="1"/>
  <c r="N107" i="8"/>
  <c r="Q107" i="8" s="1"/>
  <c r="C251" i="8"/>
  <c r="E251" i="8"/>
  <c r="L251" i="8"/>
  <c r="R250" i="8"/>
  <c r="H250" i="8"/>
  <c r="D250" i="8"/>
  <c r="F250" i="8" s="1"/>
  <c r="G250" i="8" s="1"/>
  <c r="S252" i="8"/>
  <c r="V252" i="8"/>
  <c r="W252" i="8" s="1"/>
  <c r="A253" i="8"/>
  <c r="B252" i="8"/>
  <c r="U107" i="8" l="1"/>
  <c r="X107" i="8" s="1"/>
  <c r="O107" i="8"/>
  <c r="I108" i="8" s="1"/>
  <c r="J108" i="8" s="1"/>
  <c r="K108" i="8" s="1"/>
  <c r="M108" i="8" s="1"/>
  <c r="P108" i="8" s="1"/>
  <c r="C252" i="8"/>
  <c r="E252" i="8"/>
  <c r="L252" i="8"/>
  <c r="S253" i="8"/>
  <c r="A254" i="8"/>
  <c r="V253" i="8"/>
  <c r="W253" i="8" s="1"/>
  <c r="B253" i="8"/>
  <c r="R251" i="8"/>
  <c r="H251" i="8"/>
  <c r="D251" i="8"/>
  <c r="F251" i="8" s="1"/>
  <c r="G251" i="8" s="1"/>
  <c r="T108" i="8" l="1"/>
  <c r="N108" i="8"/>
  <c r="Q108" i="8" s="1"/>
  <c r="C253" i="8"/>
  <c r="L253" i="8"/>
  <c r="E253" i="8"/>
  <c r="A255" i="8"/>
  <c r="S254" i="8"/>
  <c r="V254" i="8"/>
  <c r="W254" i="8" s="1"/>
  <c r="B254" i="8"/>
  <c r="H252" i="8"/>
  <c r="R252" i="8"/>
  <c r="D252" i="8"/>
  <c r="F252" i="8" s="1"/>
  <c r="G252" i="8" s="1"/>
  <c r="O108" i="8" l="1"/>
  <c r="I109" i="8" s="1"/>
  <c r="J109" i="8" s="1"/>
  <c r="K109" i="8" s="1"/>
  <c r="M109" i="8" s="1"/>
  <c r="N109" i="8" s="1"/>
  <c r="Q109" i="8" s="1"/>
  <c r="U108" i="8"/>
  <c r="X108" i="8" s="1"/>
  <c r="L254" i="8"/>
  <c r="E254" i="8"/>
  <c r="C254" i="8"/>
  <c r="V255" i="8"/>
  <c r="W255" i="8" s="1"/>
  <c r="S255" i="8"/>
  <c r="A256" i="8"/>
  <c r="B255" i="8"/>
  <c r="H253" i="8"/>
  <c r="R253" i="8"/>
  <c r="D253" i="8"/>
  <c r="F253" i="8" s="1"/>
  <c r="G253" i="8" s="1"/>
  <c r="P109" i="8" l="1"/>
  <c r="T109" i="8"/>
  <c r="O109" i="8"/>
  <c r="I110" i="8" s="1"/>
  <c r="J110" i="8" s="1"/>
  <c r="K110" i="8" s="1"/>
  <c r="M110" i="8" s="1"/>
  <c r="P110" i="8" s="1"/>
  <c r="L255" i="8"/>
  <c r="C255" i="8"/>
  <c r="E255" i="8"/>
  <c r="S256" i="8"/>
  <c r="V256" i="8"/>
  <c r="W256" i="8" s="1"/>
  <c r="A257" i="8"/>
  <c r="B256" i="8"/>
  <c r="R254" i="8"/>
  <c r="H254" i="8"/>
  <c r="D254" i="8"/>
  <c r="F254" i="8" s="1"/>
  <c r="G254" i="8" s="1"/>
  <c r="U109" i="8" l="1"/>
  <c r="X109" i="8" s="1"/>
  <c r="T110" i="8"/>
  <c r="N110" i="8"/>
  <c r="Q110" i="8" s="1"/>
  <c r="S257" i="8"/>
  <c r="A258" i="8"/>
  <c r="V257" i="8"/>
  <c r="W257" i="8" s="1"/>
  <c r="B257" i="8"/>
  <c r="H255" i="8"/>
  <c r="R255" i="8"/>
  <c r="D255" i="8"/>
  <c r="F255" i="8" s="1"/>
  <c r="G255" i="8" s="1"/>
  <c r="L256" i="8"/>
  <c r="C256" i="8"/>
  <c r="E256" i="8"/>
  <c r="O110" i="8" l="1"/>
  <c r="I111" i="8" s="1"/>
  <c r="J111" i="8" s="1"/>
  <c r="K111" i="8" s="1"/>
  <c r="M111" i="8" s="1"/>
  <c r="P111" i="8" s="1"/>
  <c r="U110" i="8"/>
  <c r="X110" i="8" s="1"/>
  <c r="L257" i="8"/>
  <c r="E257" i="8"/>
  <c r="C257" i="8"/>
  <c r="S258" i="8"/>
  <c r="V258" i="8"/>
  <c r="W258" i="8" s="1"/>
  <c r="A259" i="8"/>
  <c r="B258" i="8"/>
  <c r="R256" i="8"/>
  <c r="H256" i="8"/>
  <c r="D256" i="8"/>
  <c r="F256" i="8" s="1"/>
  <c r="G256" i="8" s="1"/>
  <c r="T111" i="8" l="1"/>
  <c r="N111" i="8"/>
  <c r="Q111" i="8" s="1"/>
  <c r="R257" i="8"/>
  <c r="H257" i="8"/>
  <c r="D257" i="8"/>
  <c r="F257" i="8" s="1"/>
  <c r="G257" i="8" s="1"/>
  <c r="L258" i="8"/>
  <c r="E258" i="8"/>
  <c r="C258" i="8"/>
  <c r="V259" i="8"/>
  <c r="W259" i="8" s="1"/>
  <c r="S259" i="8"/>
  <c r="A260" i="8"/>
  <c r="B259" i="8"/>
  <c r="U111" i="8" l="1"/>
  <c r="X111" i="8" s="1"/>
  <c r="O111" i="8"/>
  <c r="I112" i="8" s="1"/>
  <c r="J112" i="8" s="1"/>
  <c r="R258" i="8"/>
  <c r="H258" i="8"/>
  <c r="D258" i="8"/>
  <c r="F258" i="8" s="1"/>
  <c r="G258" i="8" s="1"/>
  <c r="L259" i="8"/>
  <c r="C259" i="8"/>
  <c r="E259" i="8"/>
  <c r="A261" i="8"/>
  <c r="S260" i="8"/>
  <c r="V260" i="8"/>
  <c r="W260" i="8" s="1"/>
  <c r="B260" i="8"/>
  <c r="K112" i="8" l="1"/>
  <c r="M112" i="8" s="1"/>
  <c r="P112" i="8" s="1"/>
  <c r="R259" i="8"/>
  <c r="H259" i="8"/>
  <c r="D259" i="8"/>
  <c r="F259" i="8" s="1"/>
  <c r="G259" i="8" s="1"/>
  <c r="L260" i="8"/>
  <c r="E260" i="8"/>
  <c r="C260" i="8"/>
  <c r="S261" i="8"/>
  <c r="A262" i="8"/>
  <c r="V261" i="8"/>
  <c r="W261" i="8" s="1"/>
  <c r="B261" i="8"/>
  <c r="N112" i="8" l="1"/>
  <c r="Q112" i="8" s="1"/>
  <c r="T112" i="8"/>
  <c r="R260" i="8"/>
  <c r="H260" i="8"/>
  <c r="D260" i="8"/>
  <c r="F260" i="8" s="1"/>
  <c r="G260" i="8" s="1"/>
  <c r="L261" i="8"/>
  <c r="C261" i="8"/>
  <c r="E261" i="8"/>
  <c r="V262" i="8"/>
  <c r="W262" i="8" s="1"/>
  <c r="S262" i="8"/>
  <c r="A263" i="8"/>
  <c r="B262" i="8"/>
  <c r="O112" i="8" l="1"/>
  <c r="I113" i="8" s="1"/>
  <c r="J113" i="8" s="1"/>
  <c r="K113" i="8" s="1"/>
  <c r="M113" i="8" s="1"/>
  <c r="P113" i="8" s="1"/>
  <c r="U112" i="8"/>
  <c r="X112" i="8" s="1"/>
  <c r="R261" i="8"/>
  <c r="H261" i="8"/>
  <c r="D261" i="8"/>
  <c r="F261" i="8" s="1"/>
  <c r="G261" i="8" s="1"/>
  <c r="L262" i="8"/>
  <c r="E262" i="8"/>
  <c r="C262" i="8"/>
  <c r="S263" i="8"/>
  <c r="A264" i="8"/>
  <c r="V263" i="8"/>
  <c r="W263" i="8" s="1"/>
  <c r="B263" i="8"/>
  <c r="N113" i="8" l="1"/>
  <c r="Q113" i="8" s="1"/>
  <c r="T113" i="8"/>
  <c r="A265" i="8"/>
  <c r="V264" i="8"/>
  <c r="W264" i="8" s="1"/>
  <c r="S264" i="8"/>
  <c r="B264" i="8"/>
  <c r="R262" i="8"/>
  <c r="H262" i="8"/>
  <c r="D262" i="8"/>
  <c r="F262" i="8" s="1"/>
  <c r="G262" i="8" s="1"/>
  <c r="L263" i="8"/>
  <c r="E263" i="8"/>
  <c r="C263" i="8"/>
  <c r="O113" i="8" l="1"/>
  <c r="I114" i="8" s="1"/>
  <c r="J114" i="8" s="1"/>
  <c r="K114" i="8" s="1"/>
  <c r="M114" i="8" s="1"/>
  <c r="U113" i="8"/>
  <c r="X113" i="8" s="1"/>
  <c r="L264" i="8"/>
  <c r="E264" i="8"/>
  <c r="C264" i="8"/>
  <c r="H263" i="8"/>
  <c r="R263" i="8"/>
  <c r="D263" i="8"/>
  <c r="F263" i="8" s="1"/>
  <c r="G263" i="8" s="1"/>
  <c r="V265" i="8"/>
  <c r="W265" i="8" s="1"/>
  <c r="A266" i="8"/>
  <c r="S265" i="8"/>
  <c r="B265" i="8"/>
  <c r="P114" i="8" l="1"/>
  <c r="N114" i="8"/>
  <c r="Q114" i="8" s="1"/>
  <c r="T114" i="8"/>
  <c r="S266" i="8"/>
  <c r="A267" i="8"/>
  <c r="V266" i="8"/>
  <c r="W266" i="8" s="1"/>
  <c r="B266" i="8"/>
  <c r="R264" i="8"/>
  <c r="H264" i="8"/>
  <c r="D264" i="8"/>
  <c r="F264" i="8" s="1"/>
  <c r="G264" i="8" s="1"/>
  <c r="L265" i="8"/>
  <c r="E265" i="8"/>
  <c r="C265" i="8"/>
  <c r="O114" i="8" l="1"/>
  <c r="I115" i="8" s="1"/>
  <c r="U114" i="8"/>
  <c r="X114" i="8" s="1"/>
  <c r="J115" i="8"/>
  <c r="K115" i="8" s="1"/>
  <c r="M115" i="8" s="1"/>
  <c r="L266" i="8"/>
  <c r="E266" i="8"/>
  <c r="C266" i="8"/>
  <c r="V267" i="8"/>
  <c r="W267" i="8" s="1"/>
  <c r="A268" i="8"/>
  <c r="S267" i="8"/>
  <c r="B267" i="8"/>
  <c r="R265" i="8"/>
  <c r="H265" i="8"/>
  <c r="D265" i="8"/>
  <c r="F265" i="8" s="1"/>
  <c r="G265" i="8" s="1"/>
  <c r="P115" i="8" l="1"/>
  <c r="N115" i="8"/>
  <c r="Q115" i="8" s="1"/>
  <c r="T115" i="8"/>
  <c r="R266" i="8"/>
  <c r="H266" i="8"/>
  <c r="D266" i="8"/>
  <c r="F266" i="8" s="1"/>
  <c r="G266" i="8" s="1"/>
  <c r="L267" i="8"/>
  <c r="C267" i="8"/>
  <c r="E267" i="8"/>
  <c r="A269" i="8"/>
  <c r="V268" i="8"/>
  <c r="W268" i="8" s="1"/>
  <c r="S268" i="8"/>
  <c r="B268" i="8"/>
  <c r="O115" i="8" l="1"/>
  <c r="I116" i="8" s="1"/>
  <c r="J116" i="8" s="1"/>
  <c r="U115" i="8"/>
  <c r="X115" i="8" s="1"/>
  <c r="R267" i="8"/>
  <c r="H267" i="8"/>
  <c r="D267" i="8"/>
  <c r="F267" i="8" s="1"/>
  <c r="G267" i="8" s="1"/>
  <c r="L268" i="8"/>
  <c r="E268" i="8"/>
  <c r="C268" i="8"/>
  <c r="S269" i="8"/>
  <c r="V269" i="8"/>
  <c r="W269" i="8" s="1"/>
  <c r="A270" i="8"/>
  <c r="B269" i="8"/>
  <c r="K116" i="8" l="1"/>
  <c r="M116" i="8" s="1"/>
  <c r="P116" i="8" s="1"/>
  <c r="R268" i="8"/>
  <c r="H268" i="8"/>
  <c r="D268" i="8"/>
  <c r="F268" i="8" s="1"/>
  <c r="G268" i="8" s="1"/>
  <c r="L269" i="8"/>
  <c r="E269" i="8"/>
  <c r="C269" i="8"/>
  <c r="S270" i="8"/>
  <c r="V270" i="8"/>
  <c r="W270" i="8" s="1"/>
  <c r="A271" i="8"/>
  <c r="B270" i="8"/>
  <c r="T116" i="8" l="1"/>
  <c r="N116" i="8"/>
  <c r="Q116" i="8" s="1"/>
  <c r="A272" i="8"/>
  <c r="S271" i="8"/>
  <c r="V271" i="8"/>
  <c r="W271" i="8" s="1"/>
  <c r="B271" i="8"/>
  <c r="H269" i="8"/>
  <c r="R269" i="8"/>
  <c r="D269" i="8"/>
  <c r="F269" i="8" s="1"/>
  <c r="G269" i="8" s="1"/>
  <c r="L270" i="8"/>
  <c r="E270" i="8"/>
  <c r="C270" i="8"/>
  <c r="O116" i="8" l="1"/>
  <c r="I117" i="8" s="1"/>
  <c r="J117" i="8" s="1"/>
  <c r="K117" i="8" s="1"/>
  <c r="M117" i="8" s="1"/>
  <c r="P117" i="8" s="1"/>
  <c r="U116" i="8"/>
  <c r="X116" i="8" s="1"/>
  <c r="L271" i="8"/>
  <c r="C271" i="8"/>
  <c r="E271" i="8"/>
  <c r="R270" i="8"/>
  <c r="H270" i="8"/>
  <c r="D270" i="8"/>
  <c r="F270" i="8" s="1"/>
  <c r="G270" i="8" s="1"/>
  <c r="V272" i="8"/>
  <c r="W272" i="8" s="1"/>
  <c r="S272" i="8"/>
  <c r="A273" i="8"/>
  <c r="B272" i="8"/>
  <c r="N117" i="8" l="1"/>
  <c r="Q117" i="8" s="1"/>
  <c r="T117" i="8"/>
  <c r="L272" i="8"/>
  <c r="E272" i="8"/>
  <c r="C272" i="8"/>
  <c r="A274" i="8"/>
  <c r="V273" i="8"/>
  <c r="W273" i="8" s="1"/>
  <c r="S273" i="8"/>
  <c r="B273" i="8"/>
  <c r="H271" i="8"/>
  <c r="R271" i="8"/>
  <c r="D271" i="8"/>
  <c r="F271" i="8" s="1"/>
  <c r="G271" i="8" s="1"/>
  <c r="O117" i="8" l="1"/>
  <c r="I118" i="8" s="1"/>
  <c r="J118" i="8" s="1"/>
  <c r="K118" i="8" s="1"/>
  <c r="M118" i="8" s="1"/>
  <c r="N118" i="8" s="1"/>
  <c r="U117" i="8"/>
  <c r="X117" i="8" s="1"/>
  <c r="L273" i="8"/>
  <c r="C273" i="8"/>
  <c r="E273" i="8"/>
  <c r="H272" i="8"/>
  <c r="R272" i="8"/>
  <c r="D272" i="8"/>
  <c r="F272" i="8" s="1"/>
  <c r="G272" i="8" s="1"/>
  <c r="A275" i="8"/>
  <c r="V274" i="8"/>
  <c r="W274" i="8" s="1"/>
  <c r="S274" i="8"/>
  <c r="B274" i="8"/>
  <c r="T118" i="8" l="1"/>
  <c r="P118" i="8"/>
  <c r="Q118" i="8"/>
  <c r="O118" i="8"/>
  <c r="I119" i="8" s="1"/>
  <c r="V275" i="8"/>
  <c r="W275" i="8" s="1"/>
  <c r="S275" i="8"/>
  <c r="A276" i="8"/>
  <c r="B275" i="8"/>
  <c r="L274" i="8"/>
  <c r="E274" i="8"/>
  <c r="C274" i="8"/>
  <c r="R273" i="8"/>
  <c r="H273" i="8"/>
  <c r="D273" i="8"/>
  <c r="F273" i="8" s="1"/>
  <c r="G273" i="8" s="1"/>
  <c r="U118" i="8" l="1"/>
  <c r="X118" i="8" s="1"/>
  <c r="J119" i="8"/>
  <c r="K119" i="8" s="1"/>
  <c r="M119" i="8" s="1"/>
  <c r="R274" i="8"/>
  <c r="H274" i="8"/>
  <c r="D274" i="8"/>
  <c r="F274" i="8" s="1"/>
  <c r="G274" i="8" s="1"/>
  <c r="L275" i="8"/>
  <c r="C275" i="8"/>
  <c r="E275" i="8"/>
  <c r="A277" i="8"/>
  <c r="S276" i="8"/>
  <c r="V276" i="8"/>
  <c r="W276" i="8" s="1"/>
  <c r="B276" i="8"/>
  <c r="N119" i="8" l="1"/>
  <c r="Q119" i="8" s="1"/>
  <c r="T119" i="8"/>
  <c r="P119" i="8"/>
  <c r="O119" i="8"/>
  <c r="I120" i="8" s="1"/>
  <c r="J120" i="8" s="1"/>
  <c r="K120" i="8" s="1"/>
  <c r="M120" i="8" s="1"/>
  <c r="T120" i="8" s="1"/>
  <c r="H275" i="8"/>
  <c r="R275" i="8"/>
  <c r="D275" i="8"/>
  <c r="F275" i="8" s="1"/>
  <c r="G275" i="8" s="1"/>
  <c r="L276" i="8"/>
  <c r="C276" i="8"/>
  <c r="E276" i="8"/>
  <c r="S277" i="8"/>
  <c r="A278" i="8"/>
  <c r="V277" i="8"/>
  <c r="W277" i="8" s="1"/>
  <c r="B277" i="8"/>
  <c r="U119" i="8" l="1"/>
  <c r="X119" i="8" s="1"/>
  <c r="N120" i="8"/>
  <c r="Q120" i="8" s="1"/>
  <c r="P120" i="8"/>
  <c r="V278" i="8"/>
  <c r="W278" i="8" s="1"/>
  <c r="S278" i="8"/>
  <c r="A279" i="8"/>
  <c r="B278" i="8"/>
  <c r="R276" i="8"/>
  <c r="H276" i="8"/>
  <c r="D276" i="8"/>
  <c r="F276" i="8" s="1"/>
  <c r="G276" i="8" s="1"/>
  <c r="L277" i="8"/>
  <c r="C277" i="8"/>
  <c r="E277" i="8"/>
  <c r="U120" i="8" l="1"/>
  <c r="X120" i="8" s="1"/>
  <c r="O120" i="8"/>
  <c r="I121" i="8" s="1"/>
  <c r="H277" i="8"/>
  <c r="R277" i="8"/>
  <c r="D277" i="8"/>
  <c r="F277" i="8" s="1"/>
  <c r="G277" i="8" s="1"/>
  <c r="L278" i="8"/>
  <c r="E278" i="8"/>
  <c r="C278" i="8"/>
  <c r="A280" i="8"/>
  <c r="S279" i="8"/>
  <c r="V279" i="8"/>
  <c r="W279" i="8" s="1"/>
  <c r="B279" i="8"/>
  <c r="J121" i="8" l="1"/>
  <c r="K121" i="8" s="1"/>
  <c r="M121" i="8" s="1"/>
  <c r="R278" i="8"/>
  <c r="H278" i="8"/>
  <c r="D278" i="8"/>
  <c r="F278" i="8" s="1"/>
  <c r="G278" i="8" s="1"/>
  <c r="L279" i="8"/>
  <c r="C279" i="8"/>
  <c r="E279" i="8"/>
  <c r="S280" i="8"/>
  <c r="V280" i="8"/>
  <c r="W280" i="8" s="1"/>
  <c r="B280" i="8"/>
  <c r="P121" i="8" l="1"/>
  <c r="T121" i="8"/>
  <c r="N121" i="8"/>
  <c r="Q121" i="8" s="1"/>
  <c r="H279" i="8"/>
  <c r="R279" i="8"/>
  <c r="D279" i="8"/>
  <c r="F279" i="8" s="1"/>
  <c r="G279" i="8" s="1"/>
  <c r="L280" i="8"/>
  <c r="C280" i="8"/>
  <c r="E280" i="8"/>
  <c r="O121" i="8" l="1"/>
  <c r="I122" i="8" s="1"/>
  <c r="U121" i="8"/>
  <c r="X121" i="8" s="1"/>
  <c r="R280" i="8"/>
  <c r="C20" i="9" s="1"/>
  <c r="H280" i="8"/>
  <c r="D280" i="8"/>
  <c r="F280" i="8" s="1"/>
  <c r="G280" i="8" s="1"/>
  <c r="J122" i="8" l="1"/>
  <c r="K122" i="8" s="1"/>
  <c r="M122" i="8" s="1"/>
  <c r="T122" i="8" l="1"/>
  <c r="P122" i="8"/>
  <c r="N122" i="8"/>
  <c r="Q122" i="8" s="1"/>
  <c r="O122" i="8" l="1"/>
  <c r="I123" i="8" s="1"/>
  <c r="J123" i="8" s="1"/>
  <c r="K123" i="8" s="1"/>
  <c r="M123" i="8" s="1"/>
  <c r="N123" i="8" s="1"/>
  <c r="Q123" i="8" s="1"/>
  <c r="U122" i="8"/>
  <c r="X122" i="8" s="1"/>
  <c r="O123" i="8" l="1"/>
  <c r="I124" i="8" s="1"/>
  <c r="J124" i="8" s="1"/>
  <c r="K124" i="8" s="1"/>
  <c r="M124" i="8" s="1"/>
  <c r="P124" i="8" s="1"/>
  <c r="T123" i="8"/>
  <c r="P123" i="8"/>
  <c r="T124" i="8" l="1"/>
  <c r="N124" i="8"/>
  <c r="Q124" i="8" s="1"/>
  <c r="U123" i="8"/>
  <c r="X123" i="8" s="1"/>
  <c r="O124" i="8" l="1"/>
  <c r="I125" i="8" s="1"/>
  <c r="J125" i="8"/>
  <c r="U124" i="8"/>
  <c r="X124" i="8" s="1"/>
  <c r="K125" i="8" l="1"/>
  <c r="M125" i="8" s="1"/>
  <c r="P125" i="8" s="1"/>
  <c r="T125" i="8"/>
  <c r="N125" i="8"/>
  <c r="Q125" i="8" s="1"/>
  <c r="O125" i="8" l="1"/>
  <c r="I126" i="8" s="1"/>
  <c r="J126" i="8" s="1"/>
  <c r="K126" i="8" s="1"/>
  <c r="M126" i="8" s="1"/>
  <c r="P126" i="8" s="1"/>
  <c r="U125" i="8"/>
  <c r="X125" i="8" s="1"/>
  <c r="N126" i="8" l="1"/>
  <c r="Q126" i="8" s="1"/>
  <c r="T126" i="8"/>
  <c r="O126" i="8" l="1"/>
  <c r="I127" i="8" s="1"/>
  <c r="U126" i="8"/>
  <c r="X126" i="8" s="1"/>
  <c r="J127" i="8"/>
  <c r="K127" i="8" s="1"/>
  <c r="M127" i="8" s="1"/>
  <c r="T127" i="8" l="1"/>
  <c r="P127" i="8"/>
  <c r="N127" i="8"/>
  <c r="Q127" i="8" s="1"/>
  <c r="O127" i="8" l="1"/>
  <c r="I128" i="8" s="1"/>
  <c r="U127" i="8"/>
  <c r="X127" i="8" s="1"/>
  <c r="J128" i="8" l="1"/>
  <c r="K128" i="8" s="1"/>
  <c r="M128" i="8" s="1"/>
  <c r="T128" i="8" l="1"/>
  <c r="N128" i="8"/>
  <c r="Q128" i="8" s="1"/>
  <c r="P128" i="8"/>
  <c r="O128" i="8"/>
  <c r="I129" i="8" s="1"/>
  <c r="J129" i="8"/>
  <c r="U128" i="8" l="1"/>
  <c r="X128" i="8" s="1"/>
  <c r="K129" i="8"/>
  <c r="M129" i="8" s="1"/>
  <c r="N129" i="8" s="1"/>
  <c r="Q129" i="8" s="1"/>
  <c r="P129" i="8" l="1"/>
  <c r="T129" i="8"/>
  <c r="O129" i="8"/>
  <c r="I130" i="8" s="1"/>
  <c r="J130" i="8" s="1"/>
  <c r="K130" i="8" s="1"/>
  <c r="M130" i="8" s="1"/>
  <c r="P130" i="8" s="1"/>
  <c r="U129" i="8" l="1"/>
  <c r="X129" i="8" s="1"/>
  <c r="N130" i="8"/>
  <c r="Q130" i="8" s="1"/>
  <c r="T130" i="8"/>
  <c r="U130" i="8" l="1"/>
  <c r="X130" i="8" s="1"/>
  <c r="O130" i="8"/>
  <c r="I131" i="8" s="1"/>
  <c r="J131" i="8" s="1"/>
  <c r="K131" i="8" l="1"/>
  <c r="M131" i="8" s="1"/>
  <c r="N131" i="8" s="1"/>
  <c r="Q131" i="8" s="1"/>
  <c r="T131" i="8" l="1"/>
  <c r="P131" i="8"/>
  <c r="O131" i="8"/>
  <c r="I132" i="8" s="1"/>
  <c r="J132" i="8" s="1"/>
  <c r="K132" i="8" s="1"/>
  <c r="M132" i="8" s="1"/>
  <c r="N132" i="8" s="1"/>
  <c r="U131" i="8" l="1"/>
  <c r="X131" i="8" s="1"/>
  <c r="T132" i="8"/>
  <c r="P132" i="8"/>
  <c r="Q132" i="8"/>
  <c r="O132" i="8"/>
  <c r="I133" i="8" s="1"/>
  <c r="J133" i="8" s="1"/>
  <c r="U132" i="8" l="1"/>
  <c r="X132" i="8" s="1"/>
  <c r="K133" i="8"/>
  <c r="M133" i="8" s="1"/>
  <c r="N133" i="8" s="1"/>
  <c r="Q133" i="8" s="1"/>
  <c r="T133" i="8" l="1"/>
  <c r="P133" i="8"/>
  <c r="O133" i="8"/>
  <c r="I134" i="8" s="1"/>
  <c r="J134" i="8" s="1"/>
  <c r="K134" i="8" s="1"/>
  <c r="M134" i="8" s="1"/>
  <c r="P134" i="8" s="1"/>
  <c r="U133" i="8" l="1"/>
  <c r="X133" i="8" s="1"/>
  <c r="N134" i="8"/>
  <c r="Q134" i="8" s="1"/>
  <c r="T134" i="8"/>
  <c r="O134" i="8" l="1"/>
  <c r="I135" i="8" s="1"/>
  <c r="U134" i="8"/>
  <c r="X134" i="8" s="1"/>
  <c r="J135" i="8"/>
  <c r="K135" i="8" l="1"/>
  <c r="M135" i="8" s="1"/>
  <c r="N135" i="8" s="1"/>
  <c r="Q135" i="8" s="1"/>
  <c r="T135" i="8" l="1"/>
  <c r="P135" i="8"/>
  <c r="O135" i="8"/>
  <c r="I136" i="8" s="1"/>
  <c r="J136" i="8" s="1"/>
  <c r="K136" i="8" l="1"/>
  <c r="M136" i="8" s="1"/>
  <c r="P136" i="8" s="1"/>
  <c r="U135" i="8"/>
  <c r="X135" i="8" s="1"/>
  <c r="N136" i="8" l="1"/>
  <c r="Q136" i="8" s="1"/>
  <c r="T136" i="8"/>
  <c r="O136" i="8" l="1"/>
  <c r="I137" i="8" s="1"/>
  <c r="J137" i="8" s="1"/>
  <c r="K137" i="8" s="1"/>
  <c r="M137" i="8" s="1"/>
  <c r="P137" i="8" s="1"/>
  <c r="U136" i="8"/>
  <c r="X136" i="8" s="1"/>
  <c r="N137" i="8" l="1"/>
  <c r="Q137" i="8" s="1"/>
  <c r="T137" i="8"/>
  <c r="O137" i="8"/>
  <c r="I138" i="8" s="1"/>
  <c r="J138" i="8" s="1"/>
  <c r="K138" i="8" s="1"/>
  <c r="M138" i="8" s="1"/>
  <c r="P138" i="8" s="1"/>
  <c r="U137" i="8" l="1"/>
  <c r="X137" i="8" s="1"/>
  <c r="N138" i="8"/>
  <c r="Q138" i="8" s="1"/>
  <c r="T138" i="8"/>
  <c r="O138" i="8"/>
  <c r="I139" i="8" s="1"/>
  <c r="U138" i="8" l="1"/>
  <c r="X138" i="8" s="1"/>
  <c r="J139" i="8"/>
  <c r="K139" i="8" s="1"/>
  <c r="M139" i="8" s="1"/>
  <c r="N139" i="8" l="1"/>
  <c r="Q139" i="8" s="1"/>
  <c r="T139" i="8"/>
  <c r="P139" i="8"/>
  <c r="O139" i="8" l="1"/>
  <c r="I140" i="8" s="1"/>
  <c r="U139" i="8"/>
  <c r="X139" i="8" s="1"/>
  <c r="J140" i="8"/>
  <c r="K140" i="8" l="1"/>
  <c r="M140" i="8" s="1"/>
  <c r="T140" i="8" s="1"/>
  <c r="N140" i="8" l="1"/>
  <c r="Q140" i="8" s="1"/>
  <c r="P140" i="8"/>
  <c r="O140" i="8" l="1"/>
  <c r="I141" i="8" s="1"/>
  <c r="U140" i="8"/>
  <c r="X140" i="8" s="1"/>
  <c r="J141" i="8"/>
  <c r="K141" i="8" l="1"/>
  <c r="M141" i="8" s="1"/>
  <c r="N141" i="8"/>
  <c r="Q141" i="8" s="1"/>
  <c r="T141" i="8"/>
  <c r="P141" i="8"/>
  <c r="O141" i="8" l="1"/>
  <c r="I142" i="8" s="1"/>
  <c r="U141" i="8"/>
  <c r="X141" i="8" s="1"/>
  <c r="J142" i="8" l="1"/>
  <c r="K142" i="8" s="1"/>
  <c r="M142" i="8" s="1"/>
  <c r="T142" i="8" l="1"/>
  <c r="N142" i="8"/>
  <c r="Q142" i="8" s="1"/>
  <c r="P142" i="8"/>
  <c r="O142" i="8" l="1"/>
  <c r="I143" i="8" s="1"/>
  <c r="U142" i="8"/>
  <c r="X142" i="8" s="1"/>
  <c r="J143" i="8"/>
  <c r="K143" i="8" s="1"/>
  <c r="M143" i="8" s="1"/>
  <c r="T143" i="8" l="1"/>
  <c r="P143" i="8"/>
  <c r="N143" i="8"/>
  <c r="Q143" i="8" s="1"/>
  <c r="O143" i="8" l="1"/>
  <c r="I144" i="8" s="1"/>
  <c r="U143" i="8"/>
  <c r="X143" i="8" s="1"/>
  <c r="J144" i="8"/>
  <c r="K144" i="8" l="1"/>
  <c r="M144" i="8" s="1"/>
  <c r="P144" i="8" s="1"/>
  <c r="N144" i="8" l="1"/>
  <c r="Q144" i="8" s="1"/>
  <c r="T144" i="8"/>
  <c r="O144" i="8" l="1"/>
  <c r="I145" i="8" s="1"/>
  <c r="U144" i="8"/>
  <c r="X144" i="8" s="1"/>
  <c r="J145" i="8"/>
  <c r="K145" i="8" s="1"/>
  <c r="M145" i="8" s="1"/>
  <c r="P145" i="8" l="1"/>
  <c r="T145" i="8"/>
  <c r="N145" i="8"/>
  <c r="Q145" i="8" s="1"/>
  <c r="O145" i="8" l="1"/>
  <c r="I146" i="8" s="1"/>
  <c r="J146" i="8" s="1"/>
  <c r="K146" i="8" s="1"/>
  <c r="M146" i="8" s="1"/>
  <c r="T146" i="8" s="1"/>
  <c r="U145" i="8"/>
  <c r="X145" i="8" s="1"/>
  <c r="P146" i="8" l="1"/>
  <c r="N146" i="8"/>
  <c r="Q146" i="8" l="1"/>
  <c r="U146" i="8" s="1"/>
  <c r="X146" i="8" s="1"/>
  <c r="O146" i="8"/>
  <c r="I147" i="8" s="1"/>
  <c r="J147" i="8" s="1"/>
  <c r="K147" i="8" s="1"/>
  <c r="M147" i="8" s="1"/>
  <c r="N147" i="8" l="1"/>
  <c r="Q147" i="8" s="1"/>
  <c r="P147" i="8"/>
  <c r="T147" i="8"/>
  <c r="U147" i="8" l="1"/>
  <c r="X147" i="8" s="1"/>
  <c r="O147" i="8"/>
  <c r="I148" i="8" s="1"/>
  <c r="J148" i="8" s="1"/>
  <c r="K148" i="8" s="1"/>
  <c r="M148" i="8" s="1"/>
  <c r="P148" i="8" l="1"/>
  <c r="N148" i="8"/>
  <c r="Q148" i="8" s="1"/>
  <c r="T148" i="8"/>
  <c r="U148" i="8" l="1"/>
  <c r="X148" i="8" s="1"/>
  <c r="O148" i="8"/>
  <c r="I149" i="8" s="1"/>
  <c r="J150" i="8"/>
  <c r="J149" i="8" l="1"/>
  <c r="K149" i="8" s="1"/>
  <c r="M149" i="8" s="1"/>
  <c r="P149" i="8" l="1"/>
  <c r="N149" i="8"/>
  <c r="Q149" i="8" s="1"/>
  <c r="T149" i="8"/>
  <c r="O149" i="8"/>
  <c r="I150" i="8" s="1"/>
  <c r="K150" i="8" s="1"/>
  <c r="M150" i="8" s="1"/>
  <c r="N150" i="8" s="1"/>
  <c r="Q150" i="8" s="1"/>
  <c r="U149" i="8"/>
  <c r="X149" i="8" s="1"/>
  <c r="P150" i="8" l="1"/>
  <c r="T150" i="8"/>
  <c r="O150" i="8"/>
  <c r="I151" i="8" s="1"/>
  <c r="J151" i="8" s="1"/>
  <c r="K151" i="8" s="1"/>
  <c r="M151" i="8" s="1"/>
  <c r="P151" i="8" s="1"/>
  <c r="U150" i="8"/>
  <c r="X150" i="8" s="1"/>
  <c r="T151" i="8" l="1"/>
  <c r="N151" i="8"/>
  <c r="Q151" i="8" s="1"/>
  <c r="U151" i="8" l="1"/>
  <c r="X151" i="8" s="1"/>
  <c r="O151" i="8"/>
  <c r="I152" i="8" s="1"/>
  <c r="J152" i="8" l="1"/>
  <c r="K152" i="8" s="1"/>
  <c r="M152" i="8" s="1"/>
  <c r="N152" i="8" l="1"/>
  <c r="Q152" i="8" s="1"/>
  <c r="P152" i="8"/>
  <c r="T152" i="8"/>
  <c r="O152" i="8"/>
  <c r="I153" i="8" s="1"/>
  <c r="J153" i="8" s="1"/>
  <c r="K153" i="8" s="1"/>
  <c r="M153" i="8" s="1"/>
  <c r="T153" i="8" s="1"/>
  <c r="U152" i="8" l="1"/>
  <c r="X152" i="8" s="1"/>
  <c r="P153" i="8"/>
  <c r="N153" i="8"/>
  <c r="Q153" i="8" l="1"/>
  <c r="U153" i="8" s="1"/>
  <c r="X153" i="8" s="1"/>
  <c r="O153" i="8"/>
  <c r="I154" i="8" s="1"/>
  <c r="J154" i="8" s="1"/>
  <c r="K154" i="8" s="1"/>
  <c r="M154" i="8" s="1"/>
  <c r="P154" i="8" l="1"/>
  <c r="N154" i="8"/>
  <c r="T154" i="8"/>
  <c r="Q154" i="8" l="1"/>
  <c r="U154" i="8" s="1"/>
  <c r="X154" i="8" s="1"/>
  <c r="O154" i="8"/>
  <c r="I155" i="8" s="1"/>
  <c r="J155" i="8" l="1"/>
  <c r="K155" i="8" s="1"/>
  <c r="M155" i="8" s="1"/>
  <c r="P155" i="8" l="1"/>
  <c r="N155" i="8"/>
  <c r="Q155" i="8" s="1"/>
  <c r="T155" i="8"/>
  <c r="O155" i="8"/>
  <c r="I156" i="8" s="1"/>
  <c r="U155" i="8" l="1"/>
  <c r="X155" i="8" s="1"/>
  <c r="J156" i="8"/>
  <c r="K156" i="8" s="1"/>
  <c r="M156" i="8" s="1"/>
  <c r="T156" i="8" l="1"/>
  <c r="N156" i="8"/>
  <c r="P156" i="8"/>
  <c r="Q156" i="8"/>
  <c r="O156" i="8"/>
  <c r="I157" i="8" s="1"/>
  <c r="J157" i="8" s="1"/>
  <c r="K157" i="8" s="1"/>
  <c r="M157" i="8" s="1"/>
  <c r="U156" i="8" l="1"/>
  <c r="X156" i="8" s="1"/>
  <c r="T157" i="8"/>
  <c r="P157" i="8"/>
  <c r="N157" i="8"/>
  <c r="Q157" i="8" l="1"/>
  <c r="U157" i="8" s="1"/>
  <c r="X157" i="8" s="1"/>
  <c r="O157" i="8"/>
  <c r="I158" i="8" s="1"/>
  <c r="J158" i="8" l="1"/>
  <c r="K158" i="8" s="1"/>
  <c r="M158" i="8" s="1"/>
  <c r="P158" i="8" l="1"/>
  <c r="T158" i="8"/>
  <c r="N158" i="8"/>
  <c r="O158" i="8" l="1"/>
  <c r="I159" i="8" s="1"/>
  <c r="Q158" i="8"/>
  <c r="U158" i="8" s="1"/>
  <c r="X158" i="8" s="1"/>
  <c r="J159" i="8" l="1"/>
  <c r="K159" i="8" s="1"/>
  <c r="M159" i="8" s="1"/>
  <c r="T159" i="8" l="1"/>
  <c r="N159" i="8"/>
  <c r="Q159" i="8" s="1"/>
  <c r="P159" i="8"/>
  <c r="O159" i="8" l="1"/>
  <c r="I160" i="8" s="1"/>
  <c r="J160" i="8"/>
  <c r="K160" i="8" s="1"/>
  <c r="M160" i="8" s="1"/>
  <c r="U159" i="8"/>
  <c r="X159" i="8" s="1"/>
  <c r="N160" i="8" l="1"/>
  <c r="Q160" i="8" s="1"/>
  <c r="P160" i="8"/>
  <c r="T160" i="8"/>
  <c r="O160" i="8"/>
  <c r="I161" i="8" s="1"/>
  <c r="J161" i="8" l="1"/>
  <c r="K161" i="8" s="1"/>
  <c r="M161" i="8" s="1"/>
  <c r="U160" i="8"/>
  <c r="X160" i="8" s="1"/>
  <c r="J162" i="8"/>
  <c r="N161" i="8" l="1"/>
  <c r="Q161" i="8" s="1"/>
  <c r="P161" i="8"/>
  <c r="T161" i="8"/>
  <c r="O161" i="8" l="1"/>
  <c r="I162" i="8" s="1"/>
  <c r="K162" i="8" s="1"/>
  <c r="M162" i="8" s="1"/>
  <c r="T162" i="8" s="1"/>
  <c r="U161" i="8"/>
  <c r="X161" i="8" s="1"/>
  <c r="N162" i="8" l="1"/>
  <c r="P162" i="8"/>
  <c r="J163" i="8"/>
  <c r="Q162" i="8" l="1"/>
  <c r="U162" i="8" s="1"/>
  <c r="X162" i="8" s="1"/>
  <c r="O162" i="8"/>
  <c r="I163" i="8" s="1"/>
  <c r="K163" i="8" s="1"/>
  <c r="M163" i="8" s="1"/>
  <c r="T163" i="8" l="1"/>
  <c r="N163" i="8"/>
  <c r="Q163" i="8" s="1"/>
  <c r="P163" i="8"/>
  <c r="J164" i="8"/>
  <c r="U163" i="8" l="1"/>
  <c r="X163" i="8" s="1"/>
  <c r="O163" i="8"/>
  <c r="I164" i="8" s="1"/>
  <c r="K164" i="8" s="1"/>
  <c r="M164" i="8" s="1"/>
  <c r="N164" i="8" l="1"/>
  <c r="Q164" i="8" s="1"/>
  <c r="P164" i="8"/>
  <c r="O164" i="8"/>
  <c r="I165" i="8" s="1"/>
  <c r="T164" i="8"/>
  <c r="U164" i="8" s="1"/>
  <c r="X164" i="8" s="1"/>
  <c r="J165" i="8"/>
  <c r="K165" i="8" s="1"/>
  <c r="M165" i="8" s="1"/>
  <c r="T165" i="8" l="1"/>
  <c r="N165" i="8"/>
  <c r="Q165" i="8" s="1"/>
  <c r="P165" i="8"/>
  <c r="O165" i="8" l="1"/>
  <c r="I166" i="8" s="1"/>
  <c r="J166" i="8" s="1"/>
  <c r="K166" i="8" s="1"/>
  <c r="M166" i="8" s="1"/>
  <c r="P166" i="8" s="1"/>
  <c r="U165" i="8"/>
  <c r="X165" i="8" s="1"/>
  <c r="T166" i="8" l="1"/>
  <c r="N166" i="8"/>
  <c r="J167" i="8"/>
  <c r="Q166" i="8" l="1"/>
  <c r="U166" i="8" s="1"/>
  <c r="X166" i="8" s="1"/>
  <c r="O166" i="8"/>
  <c r="I167" i="8" s="1"/>
  <c r="K167" i="8" s="1"/>
  <c r="M167" i="8" s="1"/>
  <c r="T167" i="8" l="1"/>
  <c r="P167" i="8"/>
  <c r="N167" i="8"/>
  <c r="Q167" i="8" s="1"/>
  <c r="O167" i="8"/>
  <c r="I168" i="8" s="1"/>
  <c r="J168" i="8"/>
  <c r="U167" i="8" l="1"/>
  <c r="X167" i="8" s="1"/>
  <c r="K168" i="8"/>
  <c r="M168" i="8" s="1"/>
  <c r="T168" i="8"/>
  <c r="N168" i="8"/>
  <c r="Q168" i="8" s="1"/>
  <c r="P168" i="8"/>
  <c r="O168" i="8"/>
  <c r="I169" i="8" s="1"/>
  <c r="J169" i="8" l="1"/>
  <c r="K169" i="8" s="1"/>
  <c r="M169" i="8" s="1"/>
  <c r="U168" i="8"/>
  <c r="X168" i="8" s="1"/>
  <c r="P169" i="8" l="1"/>
  <c r="T169" i="8"/>
  <c r="N169" i="8"/>
  <c r="Q169" i="8" s="1"/>
  <c r="J171" i="8"/>
  <c r="O169" i="8" l="1"/>
  <c r="I170" i="8" s="1"/>
  <c r="J170" i="8" s="1"/>
  <c r="K170" i="8" s="1"/>
  <c r="M170" i="8" s="1"/>
  <c r="T170" i="8" s="1"/>
  <c r="U169" i="8"/>
  <c r="X169" i="8" s="1"/>
  <c r="N170" i="8"/>
  <c r="P170" i="8"/>
  <c r="Q170" i="8" l="1"/>
  <c r="U170" i="8" s="1"/>
  <c r="X170" i="8" s="1"/>
  <c r="O170" i="8"/>
  <c r="I171" i="8" s="1"/>
  <c r="K171" i="8" s="1"/>
  <c r="M171" i="8" s="1"/>
  <c r="P171" i="8" s="1"/>
  <c r="N171" i="8" l="1"/>
  <c r="Q171" i="8" s="1"/>
  <c r="T171" i="8"/>
  <c r="O171" i="8"/>
  <c r="I172" i="8" s="1"/>
  <c r="U171" i="8" l="1"/>
  <c r="X171" i="8" s="1"/>
  <c r="J172" i="8"/>
  <c r="K172" i="8" s="1"/>
  <c r="M172" i="8" s="1"/>
  <c r="P172" i="8" l="1"/>
  <c r="T172" i="8"/>
  <c r="N172" i="8"/>
  <c r="O172" i="8" l="1"/>
  <c r="I173" i="8" s="1"/>
  <c r="J173" i="8" s="1"/>
  <c r="K173" i="8" s="1"/>
  <c r="M173" i="8" s="1"/>
  <c r="Q172" i="8"/>
  <c r="U172" i="8" s="1"/>
  <c r="X172" i="8" s="1"/>
  <c r="N173" i="8" l="1"/>
  <c r="Q173" i="8" s="1"/>
  <c r="T173" i="8"/>
  <c r="P173" i="8"/>
  <c r="O173" i="8" l="1"/>
  <c r="I174" i="8" s="1"/>
  <c r="J174" i="8" s="1"/>
  <c r="K174" i="8" s="1"/>
  <c r="M174" i="8" s="1"/>
  <c r="P174" i="8" s="1"/>
  <c r="U173" i="8"/>
  <c r="X173" i="8" s="1"/>
  <c r="T174" i="8" l="1"/>
  <c r="N174" i="8"/>
  <c r="Q174" i="8" s="1"/>
  <c r="O174" i="8"/>
  <c r="I175" i="8" s="1"/>
  <c r="J175" i="8" l="1"/>
  <c r="K175" i="8" s="1"/>
  <c r="M175" i="8" s="1"/>
  <c r="U174" i="8"/>
  <c r="X174" i="8" s="1"/>
  <c r="P175" i="8" l="1"/>
  <c r="T175" i="8"/>
  <c r="N175" i="8"/>
  <c r="Q175" i="8" s="1"/>
  <c r="J176" i="8"/>
  <c r="U175" i="8" l="1"/>
  <c r="X175" i="8" s="1"/>
  <c r="O175" i="8"/>
  <c r="I176" i="8" s="1"/>
  <c r="K176" i="8" s="1"/>
  <c r="M176" i="8" s="1"/>
  <c r="N176" i="8" l="1"/>
  <c r="Q176" i="8" s="1"/>
  <c r="P176" i="8"/>
  <c r="T176" i="8"/>
  <c r="O176" i="8"/>
  <c r="I177" i="8" s="1"/>
  <c r="J177" i="8"/>
  <c r="U176" i="8" l="1"/>
  <c r="X176" i="8" s="1"/>
  <c r="K177" i="8"/>
  <c r="M177" i="8" s="1"/>
  <c r="P177" i="8" s="1"/>
  <c r="T177" i="8"/>
  <c r="N177" i="8"/>
  <c r="Q177" i="8" s="1"/>
  <c r="J178" i="8"/>
  <c r="U177" i="8" l="1"/>
  <c r="X177" i="8" s="1"/>
  <c r="O177" i="8"/>
  <c r="I178" i="8" s="1"/>
  <c r="K178" i="8" s="1"/>
  <c r="M178" i="8" s="1"/>
  <c r="T178" i="8" l="1"/>
  <c r="N178" i="8"/>
  <c r="Q178" i="8" s="1"/>
  <c r="P178" i="8"/>
  <c r="O178" i="8"/>
  <c r="I179" i="8" s="1"/>
  <c r="U178" i="8" l="1"/>
  <c r="X178" i="8" s="1"/>
  <c r="J179" i="8"/>
  <c r="K179" i="8" s="1"/>
  <c r="M179" i="8" s="1"/>
  <c r="J180" i="8"/>
  <c r="P179" i="8" l="1"/>
  <c r="T179" i="8"/>
  <c r="N179" i="8"/>
  <c r="Q179" i="8" s="1"/>
  <c r="O179" i="8"/>
  <c r="I180" i="8" s="1"/>
  <c r="K180" i="8" s="1"/>
  <c r="M180" i="8" s="1"/>
  <c r="T180" i="8" l="1"/>
  <c r="P180" i="8"/>
  <c r="N180" i="8"/>
  <c r="Q180" i="8" s="1"/>
  <c r="U179" i="8"/>
  <c r="X179" i="8" s="1"/>
  <c r="J182" i="8"/>
  <c r="U180" i="8" l="1"/>
  <c r="X180" i="8" s="1"/>
  <c r="O180" i="8"/>
  <c r="I181" i="8" s="1"/>
  <c r="J181" i="8" s="1"/>
  <c r="K181" i="8" s="1"/>
  <c r="M181" i="8" s="1"/>
  <c r="P181" i="8" l="1"/>
  <c r="T181" i="8"/>
  <c r="N181" i="8"/>
  <c r="Q181" i="8" s="1"/>
  <c r="O181" i="8" l="1"/>
  <c r="I182" i="8" s="1"/>
  <c r="K182" i="8" s="1"/>
  <c r="M182" i="8" s="1"/>
  <c r="U181" i="8"/>
  <c r="X181" i="8" s="1"/>
  <c r="J184" i="8"/>
  <c r="P182" i="8" l="1"/>
  <c r="T182" i="8"/>
  <c r="N182" i="8"/>
  <c r="Q182" i="8" s="1"/>
  <c r="O182" i="8" l="1"/>
  <c r="I183" i="8" s="1"/>
  <c r="U182" i="8"/>
  <c r="X182" i="8" s="1"/>
  <c r="J183" i="8" l="1"/>
  <c r="K183" i="8" s="1"/>
  <c r="M183" i="8" s="1"/>
  <c r="T183" i="8" l="1"/>
  <c r="P183" i="8"/>
  <c r="N183" i="8"/>
  <c r="Q183" i="8"/>
  <c r="O183" i="8"/>
  <c r="I184" i="8" s="1"/>
  <c r="K184" i="8" s="1"/>
  <c r="M184" i="8" s="1"/>
  <c r="J186" i="8"/>
  <c r="U183" i="8" l="1"/>
  <c r="X183" i="8" s="1"/>
  <c r="N184" i="8"/>
  <c r="Q184" i="8" s="1"/>
  <c r="T184" i="8"/>
  <c r="P184" i="8"/>
  <c r="U184" i="8" l="1"/>
  <c r="X184" i="8" s="1"/>
  <c r="O184" i="8"/>
  <c r="I185" i="8" s="1"/>
  <c r="J185" i="8" s="1"/>
  <c r="K185" i="8" s="1"/>
  <c r="M185" i="8" s="1"/>
  <c r="N185" i="8" l="1"/>
  <c r="Q185" i="8" s="1"/>
  <c r="T185" i="8"/>
  <c r="O185" i="8"/>
  <c r="I186" i="8" s="1"/>
  <c r="K186" i="8" s="1"/>
  <c r="M186" i="8" s="1"/>
  <c r="P185" i="8"/>
  <c r="U185" i="8" l="1"/>
  <c r="X185" i="8" s="1"/>
  <c r="P186" i="8"/>
  <c r="N186" i="8"/>
  <c r="Q186" i="8" s="1"/>
  <c r="T186" i="8"/>
  <c r="O186" i="8"/>
  <c r="I187" i="8" s="1"/>
  <c r="J187" i="8" s="1"/>
  <c r="K187" i="8" s="1"/>
  <c r="M187" i="8" s="1"/>
  <c r="J190" i="8"/>
  <c r="P187" i="8" l="1"/>
  <c r="T187" i="8"/>
  <c r="N187" i="8"/>
  <c r="Q187" i="8" s="1"/>
  <c r="U186" i="8"/>
  <c r="X186" i="8" s="1"/>
  <c r="J189" i="8"/>
  <c r="O187" i="8" l="1"/>
  <c r="I188" i="8" s="1"/>
  <c r="J188" i="8" s="1"/>
  <c r="K188" i="8" s="1"/>
  <c r="M188" i="8" s="1"/>
  <c r="U187" i="8"/>
  <c r="X187" i="8" s="1"/>
  <c r="T188" i="8" l="1"/>
  <c r="N188" i="8"/>
  <c r="Q188" i="8" s="1"/>
  <c r="P188" i="8"/>
  <c r="U188" i="8" l="1"/>
  <c r="X188" i="8" s="1"/>
  <c r="O188" i="8"/>
  <c r="I189" i="8" s="1"/>
  <c r="K189" i="8" s="1"/>
  <c r="M189" i="8" s="1"/>
  <c r="N189" i="8" l="1"/>
  <c r="Q189" i="8" s="1"/>
  <c r="O189" i="8"/>
  <c r="I190" i="8" s="1"/>
  <c r="K190" i="8" s="1"/>
  <c r="M190" i="8" s="1"/>
  <c r="T189" i="8"/>
  <c r="P189" i="8"/>
  <c r="U189" i="8" l="1"/>
  <c r="X189" i="8" s="1"/>
  <c r="P190" i="8"/>
  <c r="T190" i="8"/>
  <c r="N190" i="8"/>
  <c r="Q190" i="8" s="1"/>
  <c r="O190" i="8"/>
  <c r="I191" i="8" s="1"/>
  <c r="J191" i="8" l="1"/>
  <c r="K191" i="8" s="1"/>
  <c r="M191" i="8" s="1"/>
  <c r="U190" i="8"/>
  <c r="X190" i="8" s="1"/>
  <c r="P191" i="8" l="1"/>
  <c r="T191" i="8"/>
  <c r="N191" i="8"/>
  <c r="Q191" i="8" s="1"/>
  <c r="O191" i="8"/>
  <c r="I192" i="8" s="1"/>
  <c r="J192" i="8" l="1"/>
  <c r="K192" i="8" s="1"/>
  <c r="M192" i="8" s="1"/>
  <c r="U191" i="8"/>
  <c r="X191" i="8" s="1"/>
  <c r="T192" i="8" l="1"/>
  <c r="N192" i="8"/>
  <c r="Q192" i="8" s="1"/>
  <c r="P192" i="8"/>
  <c r="O192" i="8"/>
  <c r="I193" i="8" s="1"/>
  <c r="U192" i="8"/>
  <c r="X192" i="8" s="1"/>
  <c r="J193" i="8"/>
  <c r="K193" i="8" s="1"/>
  <c r="M193" i="8" s="1"/>
  <c r="N193" i="8" l="1"/>
  <c r="T193" i="8"/>
  <c r="P193" i="8"/>
  <c r="Q193" i="8"/>
  <c r="O193" i="8"/>
  <c r="I194" i="8" s="1"/>
  <c r="J194" i="8" s="1"/>
  <c r="K194" i="8" s="1"/>
  <c r="M194" i="8" s="1"/>
  <c r="U193" i="8" l="1"/>
  <c r="X193" i="8" s="1"/>
  <c r="P194" i="8"/>
  <c r="T194" i="8"/>
  <c r="N194" i="8"/>
  <c r="Q194" i="8" s="1"/>
  <c r="U194" i="8" l="1"/>
  <c r="X194" i="8" s="1"/>
  <c r="O194" i="8"/>
  <c r="I195" i="8" s="1"/>
  <c r="J195" i="8" s="1"/>
  <c r="K195" i="8" s="1"/>
  <c r="M195" i="8" s="1"/>
  <c r="P195" i="8" l="1"/>
  <c r="N195" i="8"/>
  <c r="Q195" i="8" s="1"/>
  <c r="T195" i="8"/>
  <c r="U195" i="8" l="1"/>
  <c r="X195" i="8" s="1"/>
  <c r="O195" i="8"/>
  <c r="I196" i="8" s="1"/>
  <c r="J196" i="8" l="1"/>
  <c r="K196" i="8" s="1"/>
  <c r="M196" i="8" s="1"/>
  <c r="T196" i="8" l="1"/>
  <c r="P196" i="8"/>
  <c r="N196" i="8"/>
  <c r="Q196" i="8" s="1"/>
  <c r="O196" i="8"/>
  <c r="I197" i="8" s="1"/>
  <c r="J197" i="8" s="1"/>
  <c r="K197" i="8" s="1"/>
  <c r="M197" i="8" s="1"/>
  <c r="P197" i="8" s="1"/>
  <c r="U196" i="8"/>
  <c r="X196" i="8" s="1"/>
  <c r="J200" i="8"/>
  <c r="N197" i="8" l="1"/>
  <c r="T197" i="8"/>
  <c r="Q197" i="8" l="1"/>
  <c r="U197" i="8" s="1"/>
  <c r="X197" i="8" s="1"/>
  <c r="O197" i="8"/>
  <c r="I198" i="8" s="1"/>
  <c r="J198" i="8" s="1"/>
  <c r="K198" i="8" s="1"/>
  <c r="M198" i="8" s="1"/>
  <c r="T198" i="8" l="1"/>
  <c r="P198" i="8"/>
  <c r="N198" i="8"/>
  <c r="Q198" i="8" s="1"/>
  <c r="O198" i="8"/>
  <c r="I199" i="8" s="1"/>
  <c r="J199" i="8" l="1"/>
  <c r="K199" i="8" s="1"/>
  <c r="M199" i="8" s="1"/>
  <c r="U198" i="8"/>
  <c r="X198" i="8" s="1"/>
  <c r="N199" i="8" l="1"/>
  <c r="Q199" i="8" s="1"/>
  <c r="T199" i="8"/>
  <c r="P199" i="8"/>
  <c r="J201" i="8"/>
  <c r="U199" i="8" l="1"/>
  <c r="X199" i="8" s="1"/>
  <c r="O199" i="8"/>
  <c r="I200" i="8" s="1"/>
  <c r="K200" i="8" s="1"/>
  <c r="M200" i="8" s="1"/>
  <c r="T200" i="8" l="1"/>
  <c r="P200" i="8"/>
  <c r="N200" i="8"/>
  <c r="Q200" i="8" l="1"/>
  <c r="U200" i="8" s="1"/>
  <c r="X200" i="8" s="1"/>
  <c r="O200" i="8"/>
  <c r="I201" i="8" s="1"/>
  <c r="K201" i="8" s="1"/>
  <c r="M201" i="8" s="1"/>
  <c r="N201" i="8" l="1"/>
  <c r="P201" i="8"/>
  <c r="T201" i="8"/>
  <c r="J202" i="8"/>
  <c r="Q201" i="8" l="1"/>
  <c r="U201" i="8" s="1"/>
  <c r="X201" i="8" s="1"/>
  <c r="O201" i="8"/>
  <c r="I202" i="8" s="1"/>
  <c r="K202" i="8" s="1"/>
  <c r="M202" i="8" s="1"/>
  <c r="T202" i="8" l="1"/>
  <c r="P202" i="8"/>
  <c r="N202" i="8"/>
  <c r="Q202" i="8" s="1"/>
  <c r="U202" i="8" l="1"/>
  <c r="X202" i="8" s="1"/>
  <c r="O202" i="8"/>
  <c r="I203" i="8" s="1"/>
  <c r="J203" i="8" l="1"/>
  <c r="K203" i="8" s="1"/>
  <c r="M203" i="8" s="1"/>
  <c r="P203" i="8" l="1"/>
  <c r="N203" i="8"/>
  <c r="T203" i="8"/>
  <c r="Q203" i="8"/>
  <c r="O203" i="8"/>
  <c r="I204" i="8" s="1"/>
  <c r="J204" i="8" s="1"/>
  <c r="K204" i="8" s="1"/>
  <c r="M204" i="8" s="1"/>
  <c r="U203" i="8"/>
  <c r="X203" i="8" s="1"/>
  <c r="T204" i="8" l="1"/>
  <c r="N204" i="8"/>
  <c r="P204" i="8"/>
  <c r="Q204" i="8" l="1"/>
  <c r="U204" i="8" s="1"/>
  <c r="X204" i="8" s="1"/>
  <c r="O204" i="8"/>
  <c r="I205" i="8" s="1"/>
  <c r="J205" i="8" l="1"/>
  <c r="K205" i="8" s="1"/>
  <c r="M205" i="8" s="1"/>
  <c r="T205" i="8" l="1"/>
  <c r="P205" i="8"/>
  <c r="N205" i="8"/>
  <c r="Q205" i="8"/>
  <c r="U205" i="8" s="1"/>
  <c r="X205" i="8" s="1"/>
  <c r="O205" i="8"/>
  <c r="I206" i="8" s="1"/>
  <c r="J206" i="8" s="1"/>
  <c r="K206" i="8" s="1"/>
  <c r="M206" i="8" s="1"/>
  <c r="T206" i="8" l="1"/>
  <c r="P206" i="8"/>
  <c r="N206" i="8"/>
  <c r="J207" i="8"/>
  <c r="Q206" i="8" l="1"/>
  <c r="U206" i="8" s="1"/>
  <c r="X206" i="8" s="1"/>
  <c r="O206" i="8"/>
  <c r="I207" i="8" s="1"/>
  <c r="K207" i="8" s="1"/>
  <c r="M207" i="8" s="1"/>
  <c r="N207" i="8" l="1"/>
  <c r="Q207" i="8" s="1"/>
  <c r="O207" i="8"/>
  <c r="I208" i="8" s="1"/>
  <c r="J208" i="8" s="1"/>
  <c r="K208" i="8" s="1"/>
  <c r="M208" i="8" s="1"/>
  <c r="T208" i="8" s="1"/>
  <c r="T207" i="8"/>
  <c r="P207" i="8"/>
  <c r="N208" i="8"/>
  <c r="Q208" i="8" s="1"/>
  <c r="O208" i="8"/>
  <c r="I209" i="8" s="1"/>
  <c r="J209" i="8" s="1"/>
  <c r="K209" i="8" s="1"/>
  <c r="M209" i="8" s="1"/>
  <c r="U207" i="8" l="1"/>
  <c r="X207" i="8" s="1"/>
  <c r="P208" i="8"/>
  <c r="U208" i="8" s="1"/>
  <c r="X208" i="8" s="1"/>
  <c r="T209" i="8"/>
  <c r="N209" i="8"/>
  <c r="Q209" i="8" s="1"/>
  <c r="P209" i="8"/>
  <c r="O209" i="8"/>
  <c r="I210" i="8" s="1"/>
  <c r="J210" i="8" l="1"/>
  <c r="K210" i="8" s="1"/>
  <c r="M210" i="8" s="1"/>
  <c r="U209" i="8"/>
  <c r="X209" i="8" s="1"/>
  <c r="T210" i="8" l="1"/>
  <c r="N210" i="8"/>
  <c r="Q210" i="8" s="1"/>
  <c r="O210" i="8"/>
  <c r="I211" i="8" s="1"/>
  <c r="J211" i="8" s="1"/>
  <c r="K211" i="8" s="1"/>
  <c r="M211" i="8" s="1"/>
  <c r="T211" i="8" s="1"/>
  <c r="P210" i="8"/>
  <c r="U210" i="8" s="1"/>
  <c r="X210" i="8" s="1"/>
  <c r="N211" i="8"/>
  <c r="Q211" i="8" s="1"/>
  <c r="P211" i="8" l="1"/>
  <c r="U211" i="8" s="1"/>
  <c r="X211" i="8" s="1"/>
  <c r="O211" i="8"/>
  <c r="I212" i="8" s="1"/>
  <c r="J212" i="8" l="1"/>
  <c r="K212" i="8" s="1"/>
  <c r="M212" i="8" s="1"/>
  <c r="P212" i="8" l="1"/>
  <c r="T212" i="8"/>
  <c r="N212" i="8"/>
  <c r="Q212" i="8" s="1"/>
  <c r="O212" i="8"/>
  <c r="I213" i="8" s="1"/>
  <c r="J215" i="8"/>
  <c r="J213" i="8" l="1"/>
  <c r="K213" i="8" s="1"/>
  <c r="M213" i="8" s="1"/>
  <c r="U212" i="8"/>
  <c r="X212" i="8" s="1"/>
  <c r="J221" i="8"/>
  <c r="P213" i="8" l="1"/>
  <c r="T213" i="8"/>
  <c r="N213" i="8"/>
  <c r="Q213" i="8" s="1"/>
  <c r="O213" i="8"/>
  <c r="I214" i="8" s="1"/>
  <c r="J214" i="8" s="1"/>
  <c r="K214" i="8" s="1"/>
  <c r="M214" i="8" s="1"/>
  <c r="N214" i="8" l="1"/>
  <c r="Q214" i="8" s="1"/>
  <c r="O214" i="8"/>
  <c r="I215" i="8" s="1"/>
  <c r="K215" i="8" s="1"/>
  <c r="M215" i="8" s="1"/>
  <c r="P214" i="8"/>
  <c r="T214" i="8"/>
  <c r="U213" i="8"/>
  <c r="X213" i="8" s="1"/>
  <c r="J217" i="8"/>
  <c r="N215" i="8" l="1"/>
  <c r="P215" i="8"/>
  <c r="T215" i="8"/>
  <c r="U214" i="8"/>
  <c r="X214" i="8" s="1"/>
  <c r="Q215" i="8" l="1"/>
  <c r="U215" i="8" s="1"/>
  <c r="X215" i="8" s="1"/>
  <c r="O215" i="8"/>
  <c r="I216" i="8" s="1"/>
  <c r="J216" i="8" s="1"/>
  <c r="K216" i="8" s="1"/>
  <c r="M216" i="8" s="1"/>
  <c r="J224" i="8"/>
  <c r="T216" i="8" l="1"/>
  <c r="N216" i="8"/>
  <c r="Q216" i="8" s="1"/>
  <c r="O216" i="8"/>
  <c r="I217" i="8" s="1"/>
  <c r="K217" i="8" s="1"/>
  <c r="M217" i="8" s="1"/>
  <c r="P216" i="8"/>
  <c r="U216" i="8" s="1"/>
  <c r="X216" i="8" s="1"/>
  <c r="T217" i="8" l="1"/>
  <c r="N217" i="8"/>
  <c r="Q217" i="8" s="1"/>
  <c r="O217" i="8"/>
  <c r="I218" i="8" s="1"/>
  <c r="J218" i="8" s="1"/>
  <c r="K218" i="8" s="1"/>
  <c r="M218" i="8" s="1"/>
  <c r="P217" i="8"/>
  <c r="J225" i="8"/>
  <c r="U217" i="8" l="1"/>
  <c r="X217" i="8" s="1"/>
  <c r="P218" i="8"/>
  <c r="N218" i="8"/>
  <c r="Q218" i="8" s="1"/>
  <c r="T218" i="8"/>
  <c r="O218" i="8"/>
  <c r="I219" i="8" s="1"/>
  <c r="J219" i="8" s="1"/>
  <c r="K219" i="8" s="1"/>
  <c r="M219" i="8" s="1"/>
  <c r="N219" i="8" l="1"/>
  <c r="Q219" i="8" s="1"/>
  <c r="P219" i="8"/>
  <c r="T219" i="8"/>
  <c r="O219" i="8"/>
  <c r="I220" i="8" s="1"/>
  <c r="U218" i="8"/>
  <c r="X218" i="8" s="1"/>
  <c r="J220" i="8"/>
  <c r="K220" i="8" s="1"/>
  <c r="M220" i="8" s="1"/>
  <c r="U219" i="8" l="1"/>
  <c r="X219" i="8" s="1"/>
  <c r="P220" i="8"/>
  <c r="N220" i="8"/>
  <c r="Q220" i="8" s="1"/>
  <c r="O220" i="8"/>
  <c r="I221" i="8" s="1"/>
  <c r="K221" i="8" s="1"/>
  <c r="M221" i="8" s="1"/>
  <c r="P221" i="8" s="1"/>
  <c r="T220" i="8"/>
  <c r="N221" i="8"/>
  <c r="J222" i="8"/>
  <c r="T221" i="8" l="1"/>
  <c r="U220" i="8"/>
  <c r="X220" i="8" s="1"/>
  <c r="Q221" i="8"/>
  <c r="O221" i="8"/>
  <c r="I222" i="8" s="1"/>
  <c r="K222" i="8" s="1"/>
  <c r="M222" i="8" s="1"/>
  <c r="U221" i="8" l="1"/>
  <c r="X221" i="8" s="1"/>
  <c r="T222" i="8"/>
  <c r="N222" i="8"/>
  <c r="Q222" i="8" s="1"/>
  <c r="P222" i="8"/>
  <c r="O222" i="8"/>
  <c r="I223" i="8" s="1"/>
  <c r="J226" i="8"/>
  <c r="U222" i="8" l="1"/>
  <c r="X222" i="8" s="1"/>
  <c r="J223" i="8"/>
  <c r="K223" i="8" s="1"/>
  <c r="M223" i="8" s="1"/>
  <c r="J229" i="8"/>
  <c r="N223" i="8" l="1"/>
  <c r="Q223" i="8" s="1"/>
  <c r="P223" i="8"/>
  <c r="T223" i="8"/>
  <c r="O223" i="8"/>
  <c r="I224" i="8" s="1"/>
  <c r="K224" i="8" s="1"/>
  <c r="M224" i="8" s="1"/>
  <c r="P224" i="8" s="1"/>
  <c r="N224" i="8" l="1"/>
  <c r="Q224" i="8" s="1"/>
  <c r="T224" i="8"/>
  <c r="U223" i="8"/>
  <c r="X223" i="8" s="1"/>
  <c r="O224" i="8"/>
  <c r="I225" i="8" s="1"/>
  <c r="K225" i="8" s="1"/>
  <c r="M225" i="8" s="1"/>
  <c r="T225" i="8" s="1"/>
  <c r="U224" i="8" l="1"/>
  <c r="X224" i="8" s="1"/>
  <c r="P225" i="8"/>
  <c r="N225" i="8"/>
  <c r="Q225" i="8" l="1"/>
  <c r="U225" i="8" s="1"/>
  <c r="X225" i="8" s="1"/>
  <c r="O225" i="8"/>
  <c r="I226" i="8" s="1"/>
  <c r="K226" i="8" s="1"/>
  <c r="M226" i="8" s="1"/>
  <c r="T226" i="8" l="1"/>
  <c r="P226" i="8"/>
  <c r="N226" i="8"/>
  <c r="Q226" i="8" l="1"/>
  <c r="U226" i="8" s="1"/>
  <c r="X226" i="8" s="1"/>
  <c r="O226" i="8"/>
  <c r="I227" i="8" s="1"/>
  <c r="J227" i="8" l="1"/>
  <c r="K227" i="8" s="1"/>
  <c r="M227" i="8" s="1"/>
  <c r="P227" i="8" l="1"/>
  <c r="N227" i="8"/>
  <c r="Q227" i="8" s="1"/>
  <c r="T227" i="8"/>
  <c r="O227" i="8"/>
  <c r="I228" i="8" s="1"/>
  <c r="J228" i="8"/>
  <c r="K228" i="8" s="1"/>
  <c r="M228" i="8" s="1"/>
  <c r="U227" i="8"/>
  <c r="X227" i="8" s="1"/>
  <c r="T228" i="8" l="1"/>
  <c r="N228" i="8"/>
  <c r="Q228" i="8" s="1"/>
  <c r="P228" i="8"/>
  <c r="U228" i="8" l="1"/>
  <c r="X228" i="8" s="1"/>
  <c r="O228" i="8"/>
  <c r="I229" i="8" s="1"/>
  <c r="K229" i="8" s="1"/>
  <c r="M229" i="8" s="1"/>
  <c r="N229" i="8" l="1"/>
  <c r="Q229" i="8" s="1"/>
  <c r="P229" i="8"/>
  <c r="T229" i="8"/>
  <c r="J231" i="8"/>
  <c r="J235" i="8"/>
  <c r="O229" i="8" l="1"/>
  <c r="I230" i="8" s="1"/>
  <c r="J230" i="8"/>
  <c r="K230" i="8" s="1"/>
  <c r="M230" i="8" s="1"/>
  <c r="U229" i="8"/>
  <c r="X229" i="8" s="1"/>
  <c r="P230" i="8" l="1"/>
  <c r="T230" i="8"/>
  <c r="N230" i="8"/>
  <c r="Q230" i="8" s="1"/>
  <c r="O230" i="8"/>
  <c r="I231" i="8" s="1"/>
  <c r="K231" i="8" s="1"/>
  <c r="M231" i="8" s="1"/>
  <c r="N231" i="8" s="1"/>
  <c r="Q231" i="8" s="1"/>
  <c r="J232" i="8"/>
  <c r="O231" i="8" l="1"/>
  <c r="I232" i="8" s="1"/>
  <c r="P231" i="8"/>
  <c r="T231" i="8"/>
  <c r="K232" i="8"/>
  <c r="M232" i="8" s="1"/>
  <c r="T232" i="8" s="1"/>
  <c r="U230" i="8"/>
  <c r="X230" i="8" s="1"/>
  <c r="N232" i="8"/>
  <c r="Q232" i="8" s="1"/>
  <c r="O232" i="8"/>
  <c r="I233" i="8" s="1"/>
  <c r="J233" i="8" s="1"/>
  <c r="K233" i="8" s="1"/>
  <c r="M233" i="8" s="1"/>
  <c r="T233" i="8" s="1"/>
  <c r="U231" i="8" l="1"/>
  <c r="X231" i="8" s="1"/>
  <c r="P232" i="8"/>
  <c r="U232" i="8" s="1"/>
  <c r="X232" i="8" s="1"/>
  <c r="P233" i="8"/>
  <c r="N233" i="8"/>
  <c r="Q233" i="8" s="1"/>
  <c r="O233" i="8"/>
  <c r="I234" i="8" s="1"/>
  <c r="J234" i="8" l="1"/>
  <c r="K234" i="8" s="1"/>
  <c r="M234" i="8" s="1"/>
  <c r="U233" i="8"/>
  <c r="X233" i="8" s="1"/>
  <c r="T234" i="8" l="1"/>
  <c r="N234" i="8"/>
  <c r="Q234" i="8" s="1"/>
  <c r="O234" i="8"/>
  <c r="I235" i="8" s="1"/>
  <c r="K235" i="8" s="1"/>
  <c r="M235" i="8" s="1"/>
  <c r="P235" i="8" s="1"/>
  <c r="P234" i="8"/>
  <c r="N235" i="8"/>
  <c r="Q235" i="8" s="1"/>
  <c r="T235" i="8" l="1"/>
  <c r="U235" i="8" s="1"/>
  <c r="X235" i="8" s="1"/>
  <c r="U234" i="8"/>
  <c r="X234" i="8" s="1"/>
  <c r="O235" i="8"/>
  <c r="I236" i="8" s="1"/>
  <c r="J236" i="8" l="1"/>
  <c r="K236" i="8" s="1"/>
  <c r="M236" i="8" s="1"/>
  <c r="J241" i="8"/>
  <c r="T236" i="8" l="1"/>
  <c r="P236" i="8"/>
  <c r="N236" i="8"/>
  <c r="Q236" i="8" s="1"/>
  <c r="O236" i="8"/>
  <c r="I237" i="8" s="1"/>
  <c r="J237" i="8" l="1"/>
  <c r="K237" i="8" s="1"/>
  <c r="M237" i="8" s="1"/>
  <c r="U236" i="8"/>
  <c r="X236" i="8" s="1"/>
  <c r="P237" i="8" l="1"/>
  <c r="N237" i="8"/>
  <c r="Q237" i="8" s="1"/>
  <c r="T237" i="8"/>
  <c r="O237" i="8"/>
  <c r="I238" i="8" s="1"/>
  <c r="J238" i="8" s="1"/>
  <c r="K238" i="8" s="1"/>
  <c r="M238" i="8" s="1"/>
  <c r="T238" i="8" s="1"/>
  <c r="N238" i="8"/>
  <c r="Q238" i="8" s="1"/>
  <c r="O238" i="8"/>
  <c r="I239" i="8" s="1"/>
  <c r="P238" i="8" l="1"/>
  <c r="J239" i="8"/>
  <c r="K239" i="8" s="1"/>
  <c r="M239" i="8" s="1"/>
  <c r="U237" i="8"/>
  <c r="X237" i="8" s="1"/>
  <c r="U238" i="8"/>
  <c r="X238" i="8" s="1"/>
  <c r="T239" i="8" l="1"/>
  <c r="P239" i="8"/>
  <c r="N239" i="8"/>
  <c r="Q239" i="8" s="1"/>
  <c r="U239" i="8" s="1"/>
  <c r="X239" i="8" s="1"/>
  <c r="O239" i="8"/>
  <c r="I240" i="8" s="1"/>
  <c r="J240" i="8" l="1"/>
  <c r="K240" i="8" s="1"/>
  <c r="M240" i="8" s="1"/>
  <c r="P240" i="8" l="1"/>
  <c r="N240" i="8"/>
  <c r="Q240" i="8" s="1"/>
  <c r="T240" i="8"/>
  <c r="O240" i="8"/>
  <c r="I241" i="8" s="1"/>
  <c r="K241" i="8" s="1"/>
  <c r="M241" i="8" s="1"/>
  <c r="T241" i="8" s="1"/>
  <c r="N241" i="8"/>
  <c r="J243" i="8"/>
  <c r="P241" i="8" l="1"/>
  <c r="U240" i="8"/>
  <c r="X240" i="8" s="1"/>
  <c r="Q241" i="8"/>
  <c r="O241" i="8"/>
  <c r="I242" i="8" s="1"/>
  <c r="J242" i="8" l="1"/>
  <c r="K242" i="8" s="1"/>
  <c r="M242" i="8" s="1"/>
  <c r="U241" i="8"/>
  <c r="X241" i="8" s="1"/>
  <c r="P242" i="8" l="1"/>
  <c r="N242" i="8"/>
  <c r="T242" i="8"/>
  <c r="Q242" i="8"/>
  <c r="U242" i="8" s="1"/>
  <c r="X242" i="8" s="1"/>
  <c r="O242" i="8"/>
  <c r="I243" i="8" s="1"/>
  <c r="K243" i="8" s="1"/>
  <c r="M243" i="8" s="1"/>
  <c r="P243" i="8" l="1"/>
  <c r="N243" i="8"/>
  <c r="Q243" i="8" s="1"/>
  <c r="T243" i="8"/>
  <c r="O243" i="8"/>
  <c r="I244" i="8" s="1"/>
  <c r="J244" i="8" l="1"/>
  <c r="K244" i="8" s="1"/>
  <c r="M244" i="8" s="1"/>
  <c r="U243" i="8"/>
  <c r="X243" i="8" s="1"/>
  <c r="P244" i="8" l="1"/>
  <c r="N244" i="8"/>
  <c r="Q244" i="8" s="1"/>
  <c r="T244" i="8"/>
  <c r="O244" i="8"/>
  <c r="I245" i="8" s="1"/>
  <c r="U244" i="8"/>
  <c r="X244" i="8" s="1"/>
  <c r="J245" i="8" l="1"/>
  <c r="K245" i="8" s="1"/>
  <c r="M245" i="8" s="1"/>
  <c r="P245" i="8" l="1"/>
  <c r="T245" i="8"/>
  <c r="N245" i="8"/>
  <c r="Q245" i="8" s="1"/>
  <c r="O245" i="8" l="1"/>
  <c r="I246" i="8" s="1"/>
  <c r="U245" i="8"/>
  <c r="X245" i="8" s="1"/>
  <c r="J246" i="8" l="1"/>
  <c r="K246" i="8" s="1"/>
  <c r="M246" i="8" s="1"/>
  <c r="T246" i="8" l="1"/>
  <c r="P246" i="8"/>
  <c r="N246" i="8"/>
  <c r="Q246" i="8" s="1"/>
  <c r="O246" i="8"/>
  <c r="I247" i="8" s="1"/>
  <c r="J247" i="8" s="1"/>
  <c r="K247" i="8" s="1"/>
  <c r="M247" i="8" s="1"/>
  <c r="T247" i="8" s="1"/>
  <c r="J249" i="8"/>
  <c r="J264" i="8"/>
  <c r="N247" i="8" l="1"/>
  <c r="P247" i="8"/>
  <c r="U246" i="8"/>
  <c r="X246" i="8" s="1"/>
  <c r="Q247" i="8" l="1"/>
  <c r="U247" i="8" s="1"/>
  <c r="X247" i="8" s="1"/>
  <c r="O247" i="8"/>
  <c r="I248" i="8" s="1"/>
  <c r="J248" i="8" s="1"/>
  <c r="K248" i="8" s="1"/>
  <c r="M248" i="8" s="1"/>
  <c r="J250" i="8"/>
  <c r="P248" i="8" l="1"/>
  <c r="N248" i="8"/>
  <c r="Q248" i="8" s="1"/>
  <c r="T248" i="8"/>
  <c r="O248" i="8"/>
  <c r="I249" i="8" s="1"/>
  <c r="K249" i="8" s="1"/>
  <c r="M249" i="8" s="1"/>
  <c r="N249" i="8" l="1"/>
  <c r="Q249" i="8" s="1"/>
  <c r="T249" i="8"/>
  <c r="P249" i="8"/>
  <c r="O249" i="8"/>
  <c r="I250" i="8" s="1"/>
  <c r="K250" i="8" s="1"/>
  <c r="M250" i="8" s="1"/>
  <c r="U248" i="8"/>
  <c r="X248" i="8" s="1"/>
  <c r="U249" i="8" l="1"/>
  <c r="X249" i="8" s="1"/>
  <c r="T250" i="8"/>
  <c r="N250" i="8"/>
  <c r="Q250" i="8" s="1"/>
  <c r="P250" i="8"/>
  <c r="U250" i="8" l="1"/>
  <c r="X250" i="8" s="1"/>
  <c r="O250" i="8"/>
  <c r="I251" i="8" s="1"/>
  <c r="J251" i="8" l="1"/>
  <c r="K251" i="8" s="1"/>
  <c r="M251" i="8" s="1"/>
  <c r="P251" i="8" l="1"/>
  <c r="T251" i="8"/>
  <c r="N251" i="8"/>
  <c r="Q251" i="8" s="1"/>
  <c r="O251" i="8"/>
  <c r="I252" i="8" s="1"/>
  <c r="J256" i="8"/>
  <c r="U251" i="8" l="1"/>
  <c r="X251" i="8" s="1"/>
  <c r="J252" i="8"/>
  <c r="K252" i="8" s="1"/>
  <c r="M252" i="8" s="1"/>
  <c r="P252" i="8" l="1"/>
  <c r="N252" i="8"/>
  <c r="Q252" i="8" s="1"/>
  <c r="O252" i="8"/>
  <c r="I253" i="8" s="1"/>
  <c r="J253" i="8" s="1"/>
  <c r="K253" i="8" s="1"/>
  <c r="M253" i="8" s="1"/>
  <c r="N253" i="8" s="1"/>
  <c r="Q253" i="8" s="1"/>
  <c r="T252" i="8"/>
  <c r="O253" i="8" l="1"/>
  <c r="I254" i="8" s="1"/>
  <c r="J254" i="8"/>
  <c r="K254" i="8" s="1"/>
  <c r="M254" i="8" s="1"/>
  <c r="P253" i="8"/>
  <c r="T253" i="8"/>
  <c r="U252" i="8"/>
  <c r="X252" i="8" s="1"/>
  <c r="N254" i="8" l="1"/>
  <c r="Q254" i="8" s="1"/>
  <c r="O254" i="8"/>
  <c r="I255" i="8" s="1"/>
  <c r="J255" i="8" s="1"/>
  <c r="K255" i="8" s="1"/>
  <c r="M255" i="8" s="1"/>
  <c r="T255" i="8" s="1"/>
  <c r="T254" i="8"/>
  <c r="P254" i="8"/>
  <c r="U253" i="8"/>
  <c r="X253" i="8" s="1"/>
  <c r="P255" i="8"/>
  <c r="J260" i="8"/>
  <c r="J262" i="8"/>
  <c r="U254" i="8" l="1"/>
  <c r="X254" i="8" s="1"/>
  <c r="N255" i="8"/>
  <c r="Q255" i="8" s="1"/>
  <c r="U255" i="8" s="1"/>
  <c r="X255" i="8" s="1"/>
  <c r="O255" i="8"/>
  <c r="I256" i="8" s="1"/>
  <c r="K256" i="8" s="1"/>
  <c r="M256" i="8" s="1"/>
  <c r="T256" i="8" l="1"/>
  <c r="P256" i="8"/>
  <c r="N256" i="8"/>
  <c r="Q256" i="8" s="1"/>
  <c r="O256" i="8"/>
  <c r="I257" i="8" s="1"/>
  <c r="J257" i="8" l="1"/>
  <c r="K257" i="8" s="1"/>
  <c r="M257" i="8" s="1"/>
  <c r="U256" i="8"/>
  <c r="X256" i="8" s="1"/>
  <c r="J276" i="8"/>
  <c r="P257" i="8" l="1"/>
  <c r="T257" i="8"/>
  <c r="N257" i="8"/>
  <c r="Q257" i="8"/>
  <c r="O257" i="8"/>
  <c r="I258" i="8" s="1"/>
  <c r="U257" i="8" l="1"/>
  <c r="X257" i="8" s="1"/>
  <c r="J258" i="8"/>
  <c r="K258" i="8" s="1"/>
  <c r="M258" i="8" s="1"/>
  <c r="P258" i="8" l="1"/>
  <c r="T258" i="8"/>
  <c r="N258" i="8"/>
  <c r="Q258" i="8" s="1"/>
  <c r="O258" i="8"/>
  <c r="I259" i="8" s="1"/>
  <c r="J261" i="8"/>
  <c r="U258" i="8" l="1"/>
  <c r="X258" i="8" s="1"/>
  <c r="J259" i="8"/>
  <c r="K259" i="8" s="1"/>
  <c r="M259" i="8" s="1"/>
  <c r="N259" i="8" l="1"/>
  <c r="Q259" i="8" s="1"/>
  <c r="P259" i="8"/>
  <c r="T259" i="8"/>
  <c r="O259" i="8"/>
  <c r="I260" i="8" s="1"/>
  <c r="K260" i="8" s="1"/>
  <c r="M260" i="8" s="1"/>
  <c r="T260" i="8" s="1"/>
  <c r="J266" i="8"/>
  <c r="N260" i="8" l="1"/>
  <c r="P260" i="8"/>
  <c r="U259" i="8"/>
  <c r="X259" i="8" s="1"/>
  <c r="Q260" i="8" l="1"/>
  <c r="U260" i="8" s="1"/>
  <c r="X260" i="8" s="1"/>
  <c r="O260" i="8"/>
  <c r="I261" i="8" s="1"/>
  <c r="K261" i="8" s="1"/>
  <c r="M261" i="8" s="1"/>
  <c r="T261" i="8" l="1"/>
  <c r="P261" i="8"/>
  <c r="N261" i="8"/>
  <c r="Q261" i="8" l="1"/>
  <c r="U261" i="8" s="1"/>
  <c r="X261" i="8" s="1"/>
  <c r="O261" i="8"/>
  <c r="I262" i="8" s="1"/>
  <c r="K262" i="8" s="1"/>
  <c r="M262" i="8" s="1"/>
  <c r="J263" i="8"/>
  <c r="P262" i="8" l="1"/>
  <c r="T262" i="8"/>
  <c r="N262" i="8"/>
  <c r="Q262" i="8" s="1"/>
  <c r="O262" i="8"/>
  <c r="I263" i="8" s="1"/>
  <c r="K263" i="8" s="1"/>
  <c r="M263" i="8" s="1"/>
  <c r="P263" i="8" l="1"/>
  <c r="N263" i="8"/>
  <c r="Q263" i="8" s="1"/>
  <c r="T263" i="8"/>
  <c r="U262" i="8"/>
  <c r="X262" i="8" s="1"/>
  <c r="O263" i="8" l="1"/>
  <c r="I264" i="8" s="1"/>
  <c r="K264" i="8" s="1"/>
  <c r="M264" i="8" s="1"/>
  <c r="P264" i="8" s="1"/>
  <c r="T264" i="8"/>
  <c r="N264" i="8"/>
  <c r="Q264" i="8" s="1"/>
  <c r="U263" i="8"/>
  <c r="X263" i="8" s="1"/>
  <c r="U264" i="8" l="1"/>
  <c r="X264" i="8" s="1"/>
  <c r="O264" i="8"/>
  <c r="I265" i="8" s="1"/>
  <c r="J265" i="8" s="1"/>
  <c r="K265" i="8" s="1"/>
  <c r="M265" i="8" s="1"/>
  <c r="J269" i="8"/>
  <c r="P265" i="8" l="1"/>
  <c r="N265" i="8"/>
  <c r="T265" i="8"/>
  <c r="Q265" i="8" l="1"/>
  <c r="U265" i="8" s="1"/>
  <c r="X265" i="8" s="1"/>
  <c r="O265" i="8"/>
  <c r="I266" i="8" s="1"/>
  <c r="K266" i="8" s="1"/>
  <c r="M266" i="8" s="1"/>
  <c r="T266" i="8" l="1"/>
  <c r="N266" i="8"/>
  <c r="P266" i="8"/>
  <c r="J267" i="8"/>
  <c r="J271" i="8"/>
  <c r="Q266" i="8" l="1"/>
  <c r="U266" i="8" s="1"/>
  <c r="X266" i="8" s="1"/>
  <c r="O266" i="8"/>
  <c r="I267" i="8" s="1"/>
  <c r="K267" i="8" s="1"/>
  <c r="M267" i="8" s="1"/>
  <c r="P267" i="8" l="1"/>
  <c r="T267" i="8"/>
  <c r="N267" i="8"/>
  <c r="Q267" i="8" s="1"/>
  <c r="U267" i="8" l="1"/>
  <c r="X267" i="8" s="1"/>
  <c r="O267" i="8"/>
  <c r="I268" i="8" s="1"/>
  <c r="J272" i="8"/>
  <c r="J268" i="8" l="1"/>
  <c r="K268" i="8" s="1"/>
  <c r="M268" i="8" s="1"/>
  <c r="T268" i="8" l="1"/>
  <c r="N268" i="8"/>
  <c r="Q268" i="8" s="1"/>
  <c r="O268" i="8"/>
  <c r="I269" i="8" s="1"/>
  <c r="K269" i="8" s="1"/>
  <c r="M269" i="8" s="1"/>
  <c r="P268" i="8"/>
  <c r="N269" i="8" l="1"/>
  <c r="Q269" i="8" s="1"/>
  <c r="O269" i="8"/>
  <c r="I270" i="8" s="1"/>
  <c r="J270" i="8" s="1"/>
  <c r="K270" i="8" s="1"/>
  <c r="M270" i="8" s="1"/>
  <c r="U268" i="8"/>
  <c r="X268" i="8" s="1"/>
  <c r="T269" i="8"/>
  <c r="P269" i="8"/>
  <c r="J275" i="8"/>
  <c r="U269" i="8" l="1"/>
  <c r="X269" i="8" s="1"/>
  <c r="T270" i="8"/>
  <c r="N270" i="8"/>
  <c r="Q270" i="8" s="1"/>
  <c r="O270" i="8"/>
  <c r="I271" i="8" s="1"/>
  <c r="K271" i="8" s="1"/>
  <c r="M271" i="8" s="1"/>
  <c r="P270" i="8"/>
  <c r="U270" i="8" l="1"/>
  <c r="X270" i="8" s="1"/>
  <c r="P271" i="8"/>
  <c r="N271" i="8"/>
  <c r="Q271" i="8" s="1"/>
  <c r="T271" i="8"/>
  <c r="O271" i="8"/>
  <c r="I272" i="8" s="1"/>
  <c r="K272" i="8" s="1"/>
  <c r="M272" i="8" s="1"/>
  <c r="J280" i="8"/>
  <c r="K280" i="8" s="1"/>
  <c r="M280" i="8" s="1"/>
  <c r="T272" i="8" l="1"/>
  <c r="P272" i="8"/>
  <c r="N272" i="8"/>
  <c r="Q272" i="8" s="1"/>
  <c r="O272" i="8"/>
  <c r="I273" i="8" s="1"/>
  <c r="J273" i="8" s="1"/>
  <c r="K273" i="8" s="1"/>
  <c r="M273" i="8" s="1"/>
  <c r="U271" i="8"/>
  <c r="X271" i="8" s="1"/>
  <c r="N275" i="8"/>
  <c r="Q275" i="8" s="1"/>
  <c r="P280" i="8"/>
  <c r="N280" i="8"/>
  <c r="Q280" i="8" s="1"/>
  <c r="T280" i="8"/>
  <c r="O280" i="8"/>
  <c r="U272" i="8" l="1"/>
  <c r="X272" i="8" s="1"/>
  <c r="P273" i="8"/>
  <c r="T273" i="8"/>
  <c r="N273" i="8"/>
  <c r="Q273" i="8" s="1"/>
  <c r="O273" i="8"/>
  <c r="I274" i="8" s="1"/>
  <c r="J274" i="8" s="1"/>
  <c r="K274" i="8" s="1"/>
  <c r="M274" i="8" s="1"/>
  <c r="O275" i="8"/>
  <c r="I276" i="8" s="1"/>
  <c r="K276" i="8" s="1"/>
  <c r="M276" i="8" s="1"/>
  <c r="U280" i="8"/>
  <c r="T274" i="8" l="1"/>
  <c r="P274" i="8"/>
  <c r="N274" i="8"/>
  <c r="Q274" i="8" s="1"/>
  <c r="U273" i="8"/>
  <c r="X273" i="8" s="1"/>
  <c r="P276" i="8"/>
  <c r="T276" i="8"/>
  <c r="N276" i="8"/>
  <c r="Q276" i="8" s="1"/>
  <c r="X280" i="8"/>
  <c r="U274" i="8" l="1"/>
  <c r="X274" i="8" s="1"/>
  <c r="O274" i="8"/>
  <c r="I275" i="8" s="1"/>
  <c r="K275" i="8" s="1"/>
  <c r="M275" i="8" s="1"/>
  <c r="O276" i="8"/>
  <c r="I277" i="8" s="1"/>
  <c r="J277" i="8" s="1"/>
  <c r="K277" i="8" s="1"/>
  <c r="M277" i="8" s="1"/>
  <c r="U276" i="8"/>
  <c r="X276" i="8" s="1"/>
  <c r="T275" i="8" l="1"/>
  <c r="P275" i="8"/>
  <c r="U275" i="8" s="1"/>
  <c r="X275" i="8" s="1"/>
  <c r="T277" i="8"/>
  <c r="P277" i="8"/>
  <c r="N277" i="8"/>
  <c r="Q277" i="8" s="1"/>
  <c r="O277" i="8"/>
  <c r="I278" i="8" s="1"/>
  <c r="J279" i="8"/>
  <c r="K279" i="8" s="1"/>
  <c r="M279" i="8" s="1"/>
  <c r="J278" i="8" l="1"/>
  <c r="K278" i="8"/>
  <c r="M278" i="8" s="1"/>
  <c r="U277" i="8"/>
  <c r="X277" i="8" s="1"/>
  <c r="N279" i="8"/>
  <c r="O279" i="8"/>
  <c r="I280" i="8" s="1"/>
  <c r="P279" i="8"/>
  <c r="T279" i="8"/>
  <c r="P278" i="8" l="1"/>
  <c r="T278" i="8"/>
  <c r="C19" i="9" s="1"/>
  <c r="N278" i="8"/>
  <c r="Q278" i="8" s="1"/>
  <c r="O278" i="8"/>
  <c r="I279" i="8" s="1"/>
  <c r="C16" i="9" s="1"/>
  <c r="C17" i="9"/>
  <c r="C7" i="10"/>
  <c r="Q279" i="8"/>
  <c r="C5" i="10" l="1"/>
  <c r="C6" i="10"/>
  <c r="D19" i="9"/>
  <c r="C18" i="9"/>
  <c r="C21" i="9" s="1"/>
  <c r="D21" i="9" s="1"/>
  <c r="U278" i="8"/>
  <c r="X278" i="8" s="1"/>
  <c r="U279" i="8"/>
  <c r="D17" i="9"/>
  <c r="D20" i="9"/>
  <c r="C12" i="9" l="1"/>
  <c r="D18" i="9"/>
  <c r="C4" i="10"/>
  <c r="C11" i="10" s="1"/>
  <c r="X279" i="8"/>
</calcChain>
</file>

<file path=xl/sharedStrings.xml><?xml version="1.0" encoding="utf-8"?>
<sst xmlns="http://schemas.openxmlformats.org/spreadsheetml/2006/main" count="10256" uniqueCount="231">
  <si>
    <t>BasicTerm_SE — In-Force Term Assurance Cash Flow Projection</t>
  </si>
  <si>
    <t>Monthly projection of an in-force term assurance portfolio with new business, existing durations and rate-table premiums</t>
  </si>
  <si>
    <t>Purpose</t>
  </si>
  <si>
    <t>Projects monthly decrements and cash flows for the model point selected on the Control sheet. Unlike BasicTerm_S (pricing view, policies issued at t = 0), each model point enters mid-life: duration_mth months elapsed at the valuation date (negative = issues after it), with policy_count policies. A formula-for-formula replication of lifelib's 'BasicTerm_SE' (MIT licence), verified against it.</t>
  </si>
  <si>
    <t>Product</t>
  </si>
  <si>
    <t>Level-premium term assurance; monthly premiums throughout the policy term; sum assured payable on death; no surrender value. Office premium = sum assured × rate-table premium per unit (by age at entry and term), i.e. tariff pricing.</t>
  </si>
  <si>
    <t>In-force mechanics</t>
  </si>
  <si>
    <t>Policy counts are tracked at explicit points within each month: BEF_MAT (start, before maturities) → BEF_NB (after maturities, before new business) → BEF_DECR (after new business, exposure basis for deaths and lapses). pols_if reported at BEF_MAT.</t>
  </si>
  <si>
    <t>Basis</t>
  </si>
  <si>
    <t>Mortality by attained age and duration band (0–5); lapses by policy year; expenses per policy (acquisition at issue, maintenance monthly, 1% p.a. inflation); discounting at annual spot rates converted to monthly effective.</t>
  </si>
  <si>
    <t>Projection grain</t>
  </si>
  <si>
    <t>Monthly steps t = 0 … 276 from the valuation date; a policy is active while 0 ≤ duration_mth ≤ 12 × term. Flows outside that window are structurally zero.</t>
  </si>
  <si>
    <t>Batch run</t>
  </si>
  <si>
    <t>The RunAllModelPoints macro (Batch_Results sheet) projects every model point and reconciles against lifelib values on Lifelib_Reference.</t>
  </si>
  <si>
    <t>Source model</t>
  </si>
  <si>
    <t>lifelib basiclife.BasicTerm_SE v0.13.0 — https://lifelib.io (MIT licence)</t>
  </si>
  <si>
    <t>Verification</t>
  </si>
  <si>
    <t>verification/verify_basicterm_se.py compares every mapped cell against the Python model for 10 in-force profiles (negative durations, issue-month, near-maturity, zero and 100-policy counts); the batch reconciliation covers all 10,000 points. See Checks sheet.</t>
  </si>
  <si>
    <t>Version control</t>
  </si>
  <si>
    <t>Version</t>
  </si>
  <si>
    <t>0.2.0</t>
  </si>
  <si>
    <t>Date</t>
  </si>
  <si>
    <t>2026-07-14</t>
  </si>
  <si>
    <t>Prepared by</t>
  </si>
  <si>
    <t>XL Marinade project</t>
  </si>
  <si>
    <t>Review status</t>
  </si>
  <si>
    <t>Verified against lifelib; adversarial actuarial audit remediated (see verification/reports)</t>
  </si>
  <si>
    <t>Sheet index</t>
  </si>
  <si>
    <t>Control</t>
  </si>
  <si>
    <t>Run control — model point selection and batch settings</t>
  </si>
  <si>
    <t>Assumptions</t>
  </si>
  <si>
    <t>Basis assumptions (expenses, inflation, lapses)</t>
  </si>
  <si>
    <t>Model_Points</t>
  </si>
  <si>
    <t>Model point file — 10,000 in-force records (input data)</t>
  </si>
  <si>
    <t>Mortality</t>
  </si>
  <si>
    <t>Annual mortality rates by attained age and duration band</t>
  </si>
  <si>
    <t>Discount</t>
  </si>
  <si>
    <t>Annual spot discount rates by year</t>
  </si>
  <si>
    <t>Premium_Rates</t>
  </si>
  <si>
    <t>Office premium per unit sum assured, by entry age and term</t>
  </si>
  <si>
    <t>Projection</t>
  </si>
  <si>
    <t>Monthly projection engine (t = 0 … 276)</t>
  </si>
  <si>
    <t>Summary</t>
  </si>
  <si>
    <t>Present values and premium for the selected model point</t>
  </si>
  <si>
    <t>Checks</t>
  </si>
  <si>
    <t>Internal consistency checks (all must be TRUE)</t>
  </si>
  <si>
    <t>Lifelib_Reference</t>
  </si>
  <si>
    <t>lifelib results for all model points (reconciliation target)</t>
  </si>
  <si>
    <t>Batch_Results</t>
  </si>
  <si>
    <t>All-points batch run and reconciliation (macro)</t>
  </si>
  <si>
    <t>Conventions</t>
  </si>
  <si>
    <t>Blue — hardcoded input</t>
  </si>
  <si>
    <t>Black — calculated on this sheet</t>
  </si>
  <si>
    <t>Green — link from another sheet</t>
  </si>
  <si>
    <t>Model point selection</t>
  </si>
  <si>
    <t>Item</t>
  </si>
  <si>
    <t>Value</t>
  </si>
  <si>
    <t>Notes / lifelib cell</t>
  </si>
  <si>
    <t>Selected model point ID</t>
  </si>
  <si>
    <t>point_id — choose 1 to 10,000</t>
  </si>
  <si>
    <t>Selected model point (from Model_Points)</t>
  </si>
  <si>
    <t>Age at entry</t>
  </si>
  <si>
    <t>age_at_entry()</t>
  </si>
  <si>
    <t>Sex</t>
  </si>
  <si>
    <t>sex()</t>
  </si>
  <si>
    <t>Policy term (years)</t>
  </si>
  <si>
    <t>policy_term()</t>
  </si>
  <si>
    <t>Sum assured</t>
  </si>
  <si>
    <t>sum_assured() = claim_pp(t)</t>
  </si>
  <si>
    <t>Policies in model point</t>
  </si>
  <si>
    <t>policy_count — scales all counts and cash flows</t>
  </si>
  <si>
    <t>Months in force at valuation date</t>
  </si>
  <si>
    <t>duration_mth(0) — negative means the policy issues after the valuation date</t>
  </si>
  <si>
    <t>Policies in force at t = 0</t>
  </si>
  <si>
    <t>pols_if_init() — zero when issue is at or after the valuation date</t>
  </si>
  <si>
    <t>Projection length (months)</t>
  </si>
  <si>
    <t>proj_len() = MAX(12 × policy_term − duration_mth(0) + 1, 0)</t>
  </si>
  <si>
    <t>Batch run (RunAllModelPoints macro)</t>
  </si>
  <si>
    <t>Notes</t>
  </si>
  <si>
    <t>Model points to run (blank = all)</t>
  </si>
  <si>
    <t>Cap for quick test runs; leave blank to run all 10,000 points</t>
  </si>
  <si>
    <t>Reconciliation tolerance (relative)</t>
  </si>
  <si>
    <t>A point reconciles when |workbook − lifelib| ≤ tol × max(1, |lifelib|)</t>
  </si>
  <si>
    <t>Run the batch from Developer ▸ Macros ▸ RunAllModelPoints; results and the reconciliation summary appear on Batch_Results.</t>
  </si>
  <si>
    <t>Basis assumptions</t>
  </si>
  <si>
    <t>Acquisition expense per policy</t>
  </si>
  <si>
    <t>expense_acq() — incurred at issue (per new policy)</t>
  </si>
  <si>
    <t>Maintenance expense p.a. per policy</t>
  </si>
  <si>
    <t>expense_maint() — incurred monthly as 1/12</t>
  </si>
  <si>
    <t>Expense inflation p.a.</t>
  </si>
  <si>
    <t>inflation_rate() — compound, applied as (1+i)^(t/12)</t>
  </si>
  <si>
    <t>Lapse basis (annual rate by policy year)</t>
  </si>
  <si>
    <t>Lapse rate, year 1</t>
  </si>
  <si>
    <t>lapse_rate(t) = MAX(base − step × duration, floor)</t>
  </si>
  <si>
    <t>Reduction per policy year</t>
  </si>
  <si>
    <t>Minimum lapse rate</t>
  </si>
  <si>
    <t>policy_id</t>
  </si>
  <si>
    <t>age_at_entry</t>
  </si>
  <si>
    <t>sex</t>
  </si>
  <si>
    <t>policy_term</t>
  </si>
  <si>
    <t>policy_count</t>
  </si>
  <si>
    <t>sum_assured</t>
  </si>
  <si>
    <t>duration_mth</t>
  </si>
  <si>
    <t>M</t>
  </si>
  <si>
    <t>F</t>
  </si>
  <si>
    <t>Attained age</t>
  </si>
  <si>
    <t>Duration 0</t>
  </si>
  <si>
    <t>Duration 1</t>
  </si>
  <si>
    <t>Duration 2</t>
  </si>
  <si>
    <t>Duration 3</t>
  </si>
  <si>
    <t>Duration 4</t>
  </si>
  <si>
    <t>Duration 5+</t>
  </si>
  <si>
    <t>Year</t>
  </si>
  <si>
    <t>Annual spot rate</t>
  </si>
  <si>
    <t>Office premium per unit of sum assured (monthly), by age at entry and policy term — lifelib premium_table</t>
  </si>
  <si>
    <t>Monthly projection — counts tracked at within-month timings (BEF_MAT → maturities → BEF_NB → new business → BEF_DECR → deaths/lapses); flows are structurally zero while inactive</t>
  </si>
  <si>
    <t>Month</t>
  </si>
  <si>
    <t>Months in force</t>
  </si>
  <si>
    <t>Duration (yrs)</t>
  </si>
  <si>
    <t>Active?</t>
  </si>
  <si>
    <t>Mortality rate p.a.</t>
  </si>
  <si>
    <t>Mortality rate p.m.</t>
  </si>
  <si>
    <t>Lapse rate p.a.</t>
  </si>
  <si>
    <t>In force (BEF_MAT)</t>
  </si>
  <si>
    <t>Maturities</t>
  </si>
  <si>
    <t>In force (BEF_NB)</t>
  </si>
  <si>
    <t>New business</t>
  </si>
  <si>
    <t>In force (BEF_DECR)</t>
  </si>
  <si>
    <t>Deaths</t>
  </si>
  <si>
    <t>Lapses</t>
  </si>
  <si>
    <t>Premium income</t>
  </si>
  <si>
    <t>Death claims</t>
  </si>
  <si>
    <t>Commission</t>
  </si>
  <si>
    <t>Inflation factor</t>
  </si>
  <si>
    <t>Expenses</t>
  </si>
  <si>
    <t>Net cash flow</t>
  </si>
  <si>
    <t>Disc rate p.m.</t>
  </si>
  <si>
    <t>Discount factor v^t</t>
  </si>
  <si>
    <t>PV net cash flow</t>
  </si>
  <si>
    <t>t</t>
  </si>
  <si>
    <t>duration</t>
  </si>
  <si>
    <t>age</t>
  </si>
  <si>
    <t>is_active</t>
  </si>
  <si>
    <t>mort_rate</t>
  </si>
  <si>
    <t>mort_rate_mth</t>
  </si>
  <si>
    <t>lapse_rate</t>
  </si>
  <si>
    <t>pols_if</t>
  </si>
  <si>
    <t>pols_maturity</t>
  </si>
  <si>
    <t>pols_if_bef_nb</t>
  </si>
  <si>
    <t>pols_new_biz</t>
  </si>
  <si>
    <t>pols_if_bef_decr</t>
  </si>
  <si>
    <t>pols_death</t>
  </si>
  <si>
    <t>pols_lapse</t>
  </si>
  <si>
    <t>premiums</t>
  </si>
  <si>
    <t>claims</t>
  </si>
  <si>
    <t>commissions</t>
  </si>
  <si>
    <t>inflation_factor</t>
  </si>
  <si>
    <t>expenses</t>
  </si>
  <si>
    <t>net_cf</t>
  </si>
  <si>
    <t>disc_rate_mth</t>
  </si>
  <si>
    <t>disc_factor</t>
  </si>
  <si>
    <t>pv_net_cf_t</t>
  </si>
  <si>
    <t>Model point</t>
  </si>
  <si>
    <t>lifelib cell</t>
  </si>
  <si>
    <t>Model point ID</t>
  </si>
  <si>
    <t>point_id</t>
  </si>
  <si>
    <t>Age at entry / sex / term</t>
  </si>
  <si>
    <t>Sum assured / policies / months in force</t>
  </si>
  <si>
    <t>Premium (tariff basis)</t>
  </si>
  <si>
    <t>Premium rate per unit sum assured</t>
  </si>
  <si>
    <t>premium_table[age_at_entry, policy_term] (display only)</t>
  </si>
  <si>
    <t>Office premium per policy (monthly)</t>
  </si>
  <si>
    <t>premium_pp() = ROUND(sum_assured × rate, 2)</t>
  </si>
  <si>
    <t>Net premium per policy (reference)</t>
  </si>
  <si>
    <t>net_premium_pp() = pv_claims / pv_pols_if — reference only, not used in pricing</t>
  </si>
  <si>
    <t>Present value of cash flows</t>
  </si>
  <si>
    <t>PV</t>
  </si>
  <si>
    <t>% premium</t>
  </si>
  <si>
    <t>PV policies in force</t>
  </si>
  <si>
    <t>pv_pols_if()</t>
  </si>
  <si>
    <t>Premiums</t>
  </si>
  <si>
    <t>pv_premiums()</t>
  </si>
  <si>
    <t>pv_claims()</t>
  </si>
  <si>
    <t>pv_expenses()</t>
  </si>
  <si>
    <t>pv_commissions()</t>
  </si>
  <si>
    <t>pv_net_cf()</t>
  </si>
  <si>
    <t>Internal consistency checks</t>
  </si>
  <si>
    <t>Check</t>
  </si>
  <si>
    <t>Result</t>
  </si>
  <si>
    <t>Description</t>
  </si>
  <si>
    <t>PV identity (check_pv_net_cf)</t>
  </si>
  <si>
    <t>PV of the net cash flow column equals PV premiums − claims − expenses − commission.</t>
  </si>
  <si>
    <t>In-force never negative</t>
  </si>
  <si>
    <t>Policies in force are non-negative at every projection month.</t>
  </si>
  <si>
    <t>Entrants equal leavers</t>
  </si>
  <si>
    <t>Initial in-force plus new business equals deaths + lapses + maturities over the projection.</t>
  </si>
  <si>
    <t>No in-force after maturity</t>
  </si>
  <si>
    <t>The in-force count is exactly zero in every month after the maturity month.</t>
  </si>
  <si>
    <t>Tariff premium positive</t>
  </si>
  <si>
    <t>A premium rate exists in the tariff table for this age at entry and policy term.</t>
  </si>
  <si>
    <t>Projection grid covers the run</t>
  </si>
  <si>
    <t>proj_len fits within the engine's t = 0 … 276 rows — the grid has no headroom beyond the model point file's maximum, so this guards future data changes.</t>
  </si>
  <si>
    <t>ALL CHECKS PASS</t>
  </si>
  <si>
    <t>lifelib results for all model points (basiclife.BasicTerm_ME — vectorised twin of BasicTerm_SE; the SE-vs-ME equivalence was cross-checked to ~1e-14 on the 10 deep-verification points, and the batch reconciles the workbook against all 10,000 ME rows). Generated by verification/generate_reference_all_points_se.py.</t>
  </si>
  <si>
    <t>premium_pp</t>
  </si>
  <si>
    <t>pv_premiums</t>
  </si>
  <si>
    <t>pv_claims</t>
  </si>
  <si>
    <t>pv_expenses</t>
  </si>
  <si>
    <t>pv_commissions</t>
  </si>
  <si>
    <t>pv_net_cf</t>
  </si>
  <si>
    <t>All model points — batch run and reconciliation vs lifelib</t>
  </si>
  <si>
    <t>Filled by the RunAllModelPoints macro (see Control sheet for settings).</t>
  </si>
  <si>
    <t>Model points run</t>
  </si>
  <si>
    <t>Reconciled within tolerance</t>
  </si>
  <si>
    <t>Mismatches</t>
  </si>
  <si>
    <t>Max |diff| office premium</t>
  </si>
  <si>
    <t>Max relative diff PV (all components)</t>
  </si>
  <si>
    <t>Run time (seconds)</t>
  </si>
  <si>
    <t>RECONCILIATION RESULT</t>
  </si>
  <si>
    <t>premium_pp (wb)</t>
  </si>
  <si>
    <t>premium_pp (lifelib)</t>
  </si>
  <si>
    <t>|diff| premium</t>
  </si>
  <si>
    <t>rel pv_premiums</t>
  </si>
  <si>
    <t>rel pv_claims</t>
  </si>
  <si>
    <t>rel pv_expenses</t>
  </si>
  <si>
    <t>rel pv_commissions</t>
  </si>
  <si>
    <t>pv_net_cf (wb)</t>
  </si>
  <si>
    <t>pv_net_cf (lifelib)</t>
  </si>
  <si>
    <t>rel pv_net_cf</t>
  </si>
  <si>
    <t>reconciles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</si>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</sst>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"/>
    <numFmt numFmtId="165" formatCode="0.0000000"/>
    <numFmt numFmtId="166" formatCode="0.0000%"/>
    <numFmt numFmtId="167" formatCode="&quot;Term &quot;0"/>
    <numFmt numFmtId="168" formatCode="0.00000000"/>
    <numFmt numFmtId="169" formatCode="0.0%"/>
  </numFmts>
  <fonts count="16" x14ac:knownFonts="1">
    <font>
      <sz val="11"/>
      <color theme="1"/>
      <name val="Calibri"/>
      <family val="2"/>
      <scheme val="minor"/>
    </font>
    <font>
      <b/>
      <sz val="16"/>
      <color rgb="FF1F3864"/>
      <name val="Calibri"/>
      <family val="2"/>
    </font>
    <font>
      <i/>
      <sz val="11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color rgb="FF0000FF"/>
      <name val="Calibri"/>
      <family val="2"/>
    </font>
    <font>
      <sz val="10"/>
      <color rgb="FF000000"/>
      <name val="Calibri"/>
      <family val="2"/>
    </font>
    <font>
      <sz val="10"/>
      <color rgb="FF006100"/>
      <name val="Calibri"/>
      <family val="2"/>
    </font>
    <font>
      <b/>
      <sz val="10"/>
      <color rgb="FFFFFFFF"/>
      <name val="Calibri"/>
      <family val="2"/>
    </font>
    <font>
      <i/>
      <sz val="9"/>
      <color rgb="FF7F7F7F"/>
      <name val="Calibri"/>
      <family val="2"/>
    </font>
    <font>
      <i/>
      <sz val="8"/>
      <color rgb="FF7F7F7F"/>
      <name val="Calibri"/>
      <family val="2"/>
    </font>
    <font>
      <b/>
      <sz val="10"/>
      <name val="Calibri"/>
      <family val="2"/>
    </font>
    <font>
      <b/>
      <sz val="10"/>
      <color rgb="FF006100"/>
      <name val="Calibri"/>
      <family val="2"/>
    </font>
    <font>
      <sz val="9"/>
      <color rgb="FF7F7F7F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38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2" borderId="1" xfId="0" applyFont="1" applyFill="1" applyBorder="1" applyAlignment="1">
      <alignment horizontal="center"/>
    </xf>
    <xf numFmtId="1" fontId="6" fillId="0" borderId="1" xfId="0" applyNumberFormat="1" applyFont="1" applyBorder="1"/>
    <xf numFmtId="0" fontId="10" fillId="0" borderId="0" xfId="0" applyFont="1"/>
    <xf numFmtId="1" fontId="8" fillId="0" borderId="1" xfId="0" applyNumberFormat="1" applyFont="1" applyBorder="1"/>
    <xf numFmtId="0" fontId="8" fillId="0" borderId="1" xfId="0" applyFont="1" applyBorder="1"/>
    <xf numFmtId="4" fontId="8" fillId="0" borderId="1" xfId="0" applyNumberFormat="1" applyFont="1" applyBorder="1"/>
    <xf numFmtId="164" fontId="7" fillId="0" borderId="1" xfId="0" applyNumberFormat="1" applyFont="1" applyBorder="1"/>
    <xf numFmtId="1" fontId="7" fillId="0" borderId="1" xfId="0" applyNumberFormat="1" applyFont="1" applyBorder="1"/>
    <xf numFmtId="165" fontId="6" fillId="0" borderId="1" xfId="0" applyNumberFormat="1" applyFont="1" applyBorder="1"/>
    <xf numFmtId="4" fontId="6" fillId="0" borderId="1" xfId="0" applyNumberFormat="1" applyFont="1" applyBorder="1"/>
    <xf numFmtId="166" fontId="6" fillId="0" borderId="1" xfId="0" applyNumberFormat="1" applyFont="1" applyBorder="1"/>
    <xf numFmtId="164" fontId="6" fillId="0" borderId="0" xfId="0" applyNumberFormat="1" applyFont="1"/>
    <xf numFmtId="166" fontId="6" fillId="0" borderId="0" xfId="0" applyNumberFormat="1" applyFont="1"/>
    <xf numFmtId="167" fontId="9" fillId="2" borderId="1" xfId="0" applyNumberFormat="1" applyFont="1" applyFill="1" applyBorder="1" applyAlignment="1">
      <alignment horizontal="center"/>
    </xf>
    <xf numFmtId="168" fontId="6" fillId="0" borderId="0" xfId="0" applyNumberFormat="1" applyFont="1"/>
    <xf numFmtId="0" fontId="11" fillId="0" borderId="0" xfId="0" applyFont="1"/>
    <xf numFmtId="1" fontId="7" fillId="0" borderId="0" xfId="0" applyNumberFormat="1" applyFont="1"/>
    <xf numFmtId="1" fontId="8" fillId="0" borderId="0" xfId="0" applyNumberFormat="1" applyFont="1"/>
    <xf numFmtId="164" fontId="8" fillId="0" borderId="0" xfId="0" applyNumberFormat="1" applyFont="1"/>
    <xf numFmtId="168" fontId="7" fillId="0" borderId="0" xfId="0" applyNumberFormat="1" applyFont="1"/>
    <xf numFmtId="166" fontId="8" fillId="0" borderId="0" xfId="0" applyNumberFormat="1" applyFont="1"/>
    <xf numFmtId="164" fontId="7" fillId="0" borderId="0" xfId="0" applyNumberFormat="1" applyFont="1"/>
    <xf numFmtId="4" fontId="8" fillId="0" borderId="0" xfId="0" applyNumberFormat="1" applyFont="1"/>
    <xf numFmtId="4" fontId="7" fillId="0" borderId="0" xfId="0" applyNumberFormat="1" applyFont="1"/>
    <xf numFmtId="168" fontId="8" fillId="0" borderId="0" xfId="0" applyNumberFormat="1" applyFont="1"/>
    <xf numFmtId="168" fontId="8" fillId="0" borderId="1" xfId="0" applyNumberFormat="1" applyFont="1" applyBorder="1"/>
    <xf numFmtId="164" fontId="8" fillId="0" borderId="1" xfId="0" applyNumberFormat="1" applyFont="1" applyBorder="1"/>
    <xf numFmtId="169" fontId="8" fillId="0" borderId="1" xfId="0" applyNumberFormat="1" applyFont="1" applyBorder="1"/>
    <xf numFmtId="0" fontId="12" fillId="0" borderId="0" xfId="0" applyFont="1"/>
    <xf numFmtId="4" fontId="13" fillId="0" borderId="1" xfId="0" applyNumberFormat="1" applyFont="1" applyBorder="1"/>
    <xf numFmtId="0" fontId="8" fillId="0" borderId="1" xfId="0" applyFont="1" applyBorder="1" applyAlignment="1">
      <alignment horizontal="center"/>
    </xf>
    <xf numFmtId="0" fontId="14" fillId="0" borderId="0" xfId="0" applyFont="1"/>
    <xf numFmtId="0" fontId="13" fillId="0" borderId="0" xfId="0" applyFont="1" applyAlignment="1">
      <alignment horizontal="center"/>
    </xf>
    <xf numFmtId="4" fontId="6" fillId="0" borderId="0" xfId="0" applyNumberFormat="1" applyFont="1"/>
    <xf numFmtId="0" fontId="0" fillId="0" borderId="1" xfId="0" applyBorder="1"/>
    <xf numFmtId="0" fontId="15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36"/>
  <sheetViews>
    <sheetView showGridLines="0" tabSelected="1" workbookViewId="0"/>
  </sheetViews>
  <sheetFormatPr baseColWidth="10" defaultColWidth="8.83203125" defaultRowHeight="15" x14ac:dyDescent="0.2"/>
  <cols>
    <col min="2" max="2" width="28" customWidth="1"/>
    <col min="3" max="3" width="78" customWidth="1"/>
  </cols>
  <sheetData>
    <row r="2" spans="2:3" ht="21" x14ac:dyDescent="0.25">
      <c r="B2" s="1" t="s">
        <v>0</v>
      </c>
    </row>
    <row r="3" spans="2:3" x14ac:dyDescent="0.2">
      <c r="B3" s="2" t="s">
        <v>1</v>
      </c>
    </row>
    <row r="5" spans="2:3" ht="52" customHeight="1" x14ac:dyDescent="0.2">
      <c r="B5" s="3" t="s">
        <v>2</v>
      </c>
      <c r="C5" s="4" t="s">
        <v>3</v>
      </c>
    </row>
    <row r="6" spans="2:3" ht="52" customHeight="1" x14ac:dyDescent="0.2">
      <c r="B6" s="3" t="s">
        <v>4</v>
      </c>
      <c r="C6" s="4" t="s">
        <v>5</v>
      </c>
    </row>
    <row r="7" spans="2:3" ht="52" customHeight="1" x14ac:dyDescent="0.2">
      <c r="B7" s="3" t="s">
        <v>6</v>
      </c>
      <c r="C7" s="4" t="s">
        <v>7</v>
      </c>
    </row>
    <row r="8" spans="2:3" ht="52" customHeight="1" x14ac:dyDescent="0.2">
      <c r="B8" s="3" t="s">
        <v>8</v>
      </c>
      <c r="C8" s="4" t="s">
        <v>9</v>
      </c>
    </row>
    <row r="9" spans="2:3" ht="52" customHeight="1" x14ac:dyDescent="0.2">
      <c r="B9" s="3" t="s">
        <v>10</v>
      </c>
      <c r="C9" s="4" t="s">
        <v>11</v>
      </c>
    </row>
    <row r="10" spans="2:3" ht="52" customHeight="1" x14ac:dyDescent="0.2">
      <c r="B10" s="3" t="s">
        <v>12</v>
      </c>
      <c r="C10" s="4" t="s">
        <v>13</v>
      </c>
    </row>
    <row r="11" spans="2:3" ht="52" customHeight="1" x14ac:dyDescent="0.2">
      <c r="B11" s="3" t="s">
        <v>14</v>
      </c>
      <c r="C11" s="4" t="s">
        <v>15</v>
      </c>
    </row>
    <row r="12" spans="2:3" ht="52" customHeight="1" x14ac:dyDescent="0.2">
      <c r="B12" s="3" t="s">
        <v>16</v>
      </c>
      <c r="C12" s="4" t="s">
        <v>17</v>
      </c>
    </row>
    <row r="14" spans="2:3" x14ac:dyDescent="0.2">
      <c r="B14" s="3" t="s">
        <v>18</v>
      </c>
    </row>
    <row r="15" spans="2:3" x14ac:dyDescent="0.2">
      <c r="B15" s="5" t="s">
        <v>19</v>
      </c>
      <c r="C15" s="6" t="s">
        <v>20</v>
      </c>
    </row>
    <row r="16" spans="2:3" x14ac:dyDescent="0.2">
      <c r="B16" s="5" t="s">
        <v>21</v>
      </c>
      <c r="C16" s="6" t="s">
        <v>22</v>
      </c>
    </row>
    <row r="17" spans="2:3" x14ac:dyDescent="0.2">
      <c r="B17" s="5" t="s">
        <v>23</v>
      </c>
      <c r="C17" s="6" t="s">
        <v>24</v>
      </c>
    </row>
    <row r="18" spans="2:3" x14ac:dyDescent="0.2">
      <c r="B18" s="5" t="s">
        <v>25</v>
      </c>
      <c r="C18" s="6" t="s">
        <v>26</v>
      </c>
    </row>
    <row r="20" spans="2:3" x14ac:dyDescent="0.2">
      <c r="B20" s="3" t="s">
        <v>27</v>
      </c>
    </row>
    <row r="21" spans="2:3" x14ac:dyDescent="0.2">
      <c r="B21" s="5" t="s">
        <v>28</v>
      </c>
      <c r="C21" s="6" t="s">
        <v>29</v>
      </c>
    </row>
    <row r="22" spans="2:3" x14ac:dyDescent="0.2">
      <c r="B22" s="5" t="s">
        <v>30</v>
      </c>
      <c r="C22" s="6" t="s">
        <v>31</v>
      </c>
    </row>
    <row r="23" spans="2:3" x14ac:dyDescent="0.2">
      <c r="B23" s="5" t="s">
        <v>32</v>
      </c>
      <c r="C23" s="6" t="s">
        <v>33</v>
      </c>
    </row>
    <row r="24" spans="2:3" x14ac:dyDescent="0.2">
      <c r="B24" s="5" t="s">
        <v>34</v>
      </c>
      <c r="C24" s="6" t="s">
        <v>35</v>
      </c>
    </row>
    <row r="25" spans="2:3" x14ac:dyDescent="0.2">
      <c r="B25" s="5" t="s">
        <v>36</v>
      </c>
      <c r="C25" s="6" t="s">
        <v>37</v>
      </c>
    </row>
    <row r="26" spans="2:3" x14ac:dyDescent="0.2">
      <c r="B26" s="5" t="s">
        <v>38</v>
      </c>
      <c r="C26" s="6" t="s">
        <v>39</v>
      </c>
    </row>
    <row r="27" spans="2:3" x14ac:dyDescent="0.2">
      <c r="B27" s="5" t="s">
        <v>40</v>
      </c>
      <c r="C27" s="6" t="s">
        <v>41</v>
      </c>
    </row>
    <row r="28" spans="2:3" x14ac:dyDescent="0.2">
      <c r="B28" s="5" t="s">
        <v>42</v>
      </c>
      <c r="C28" s="6" t="s">
        <v>43</v>
      </c>
    </row>
    <row r="29" spans="2:3" x14ac:dyDescent="0.2">
      <c r="B29" s="5" t="s">
        <v>44</v>
      </c>
      <c r="C29" s="6" t="s">
        <v>45</v>
      </c>
    </row>
    <row r="30" spans="2:3" x14ac:dyDescent="0.2">
      <c r="B30" s="5" t="s">
        <v>46</v>
      </c>
      <c r="C30" s="6" t="s">
        <v>47</v>
      </c>
    </row>
    <row r="31" spans="2:3" x14ac:dyDescent="0.2">
      <c r="B31" s="5" t="s">
        <v>48</v>
      </c>
      <c r="C31" s="6" t="s">
        <v>49</v>
      </c>
    </row>
    <row r="33" spans="2:2" x14ac:dyDescent="0.2">
      <c r="B33" s="3" t="s">
        <v>50</v>
      </c>
    </row>
    <row r="34" spans="2:2" x14ac:dyDescent="0.2">
      <c r="B34" s="7" t="s">
        <v>51</v>
      </c>
    </row>
    <row r="35" spans="2:2" x14ac:dyDescent="0.2">
      <c r="B35" s="8" t="s">
        <v>52</v>
      </c>
    </row>
    <row r="36" spans="2:2" x14ac:dyDescent="0.2">
      <c r="B36" s="9" t="s">
        <v>53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22"/>
  <sheetViews>
    <sheetView showGridLines="0" workbookViewId="0"/>
  </sheetViews>
  <sheetFormatPr baseColWidth="10" defaultColWidth="8.83203125" defaultRowHeight="15" x14ac:dyDescent="0.2"/>
  <cols>
    <col min="2" max="2" width="36" customWidth="1"/>
    <col min="3" max="3" width="14" customWidth="1"/>
    <col min="4" max="4" width="64" customWidth="1"/>
  </cols>
  <sheetData>
    <row r="2" spans="2:4" x14ac:dyDescent="0.2">
      <c r="B2" s="3" t="s">
        <v>54</v>
      </c>
    </row>
    <row r="3" spans="2:4" x14ac:dyDescent="0.2">
      <c r="B3" s="10" t="s">
        <v>55</v>
      </c>
      <c r="C3" s="10" t="s">
        <v>56</v>
      </c>
      <c r="D3" s="10" t="s">
        <v>57</v>
      </c>
    </row>
    <row r="4" spans="2:4" x14ac:dyDescent="0.2">
      <c r="B4" s="5" t="s">
        <v>58</v>
      </c>
      <c r="C4" s="11">
        <v>1</v>
      </c>
      <c r="D4" s="12" t="s">
        <v>59</v>
      </c>
    </row>
    <row r="6" spans="2:4" x14ac:dyDescent="0.2">
      <c r="B6" s="3" t="s">
        <v>60</v>
      </c>
    </row>
    <row r="7" spans="2:4" x14ac:dyDescent="0.2">
      <c r="B7" s="10" t="s">
        <v>55</v>
      </c>
      <c r="C7" s="10" t="s">
        <v>56</v>
      </c>
      <c r="D7" s="10" t="s">
        <v>57</v>
      </c>
    </row>
    <row r="8" spans="2:4" x14ac:dyDescent="0.2">
      <c r="B8" s="5" t="s">
        <v>61</v>
      </c>
      <c r="C8" s="13">
        <f>INDEX(MP_Age,MATCH(PointID,MP_ID,0))</f>
        <v>47</v>
      </c>
      <c r="D8" s="12" t="s">
        <v>62</v>
      </c>
    </row>
    <row r="9" spans="2:4" x14ac:dyDescent="0.2">
      <c r="B9" s="5" t="s">
        <v>63</v>
      </c>
      <c r="C9" s="14" t="str">
        <f>INDEX(MP_Sex,MATCH(PointID,MP_ID,0))</f>
        <v>M</v>
      </c>
      <c r="D9" s="12" t="s">
        <v>64</v>
      </c>
    </row>
    <row r="10" spans="2:4" x14ac:dyDescent="0.2">
      <c r="B10" s="5" t="s">
        <v>65</v>
      </c>
      <c r="C10" s="13">
        <f>INDEX(MP_Term,MATCH(PointID,MP_ID,0))</f>
        <v>10</v>
      </c>
      <c r="D10" s="12" t="s">
        <v>66</v>
      </c>
    </row>
    <row r="11" spans="2:4" x14ac:dyDescent="0.2">
      <c r="B11" s="5" t="s">
        <v>67</v>
      </c>
      <c r="C11" s="15">
        <f>INDEX(MP_SumAssured,MATCH(PointID,MP_ID,0))</f>
        <v>622000</v>
      </c>
      <c r="D11" s="12" t="s">
        <v>68</v>
      </c>
    </row>
    <row r="12" spans="2:4" x14ac:dyDescent="0.2">
      <c r="B12" s="5" t="s">
        <v>69</v>
      </c>
      <c r="C12" s="13">
        <f>INDEX(MP_Count,MATCH(PointID,MP_ID,0))</f>
        <v>86</v>
      </c>
      <c r="D12" s="12" t="s">
        <v>70</v>
      </c>
    </row>
    <row r="13" spans="2:4" x14ac:dyDescent="0.2">
      <c r="B13" s="5" t="s">
        <v>71</v>
      </c>
      <c r="C13" s="13">
        <f>INDEX(MP_DurMth,MATCH(PointID,MP_ID,0))</f>
        <v>1</v>
      </c>
      <c r="D13" s="12" t="s">
        <v>72</v>
      </c>
    </row>
    <row r="14" spans="2:4" x14ac:dyDescent="0.2">
      <c r="B14" s="5" t="s">
        <v>73</v>
      </c>
      <c r="C14" s="16">
        <f>IF(Duration0&gt;0,PolicyCount,0)</f>
        <v>86</v>
      </c>
      <c r="D14" s="12" t="s">
        <v>74</v>
      </c>
    </row>
    <row r="15" spans="2:4" x14ac:dyDescent="0.2">
      <c r="B15" s="5" t="s">
        <v>75</v>
      </c>
      <c r="C15" s="17">
        <f>MAX(12*PolicyTerm-Duration0+1,0)</f>
        <v>120</v>
      </c>
      <c r="D15" s="12" t="s">
        <v>76</v>
      </c>
    </row>
    <row r="17" spans="2:4" x14ac:dyDescent="0.2">
      <c r="B17" s="3" t="s">
        <v>77</v>
      </c>
    </row>
    <row r="18" spans="2:4" x14ac:dyDescent="0.2">
      <c r="B18" s="10" t="s">
        <v>55</v>
      </c>
      <c r="C18" s="10" t="s">
        <v>56</v>
      </c>
      <c r="D18" s="10" t="s">
        <v>78</v>
      </c>
    </row>
    <row r="19" spans="2:4" x14ac:dyDescent="0.2">
      <c r="B19" s="5" t="s">
        <v>79</v>
      </c>
      <c r="C19" s="11"/>
      <c r="D19" s="12" t="s">
        <v>80</v>
      </c>
    </row>
    <row r="20" spans="2:4" x14ac:dyDescent="0.2">
      <c r="B20" s="5" t="s">
        <v>81</v>
      </c>
      <c r="C20" s="18">
        <v>9.9999999999999995E-7</v>
      </c>
      <c r="D20" s="12" t="s">
        <v>82</v>
      </c>
    </row>
    <row r="22" spans="2:4" x14ac:dyDescent="0.2">
      <c r="B22" s="12" t="s">
        <v>83</v>
      </c>
    </row>
  </sheetData>
  <dataValidations count="1">
    <dataValidation type="whole" error="Model point ID must be between 1 and 10,000" sqref="C4" xr:uid="{00000000-0002-0000-0100-000000000000}">
      <formula1>1</formula1>
      <formula2>10000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12"/>
  <sheetViews>
    <sheetView showGridLines="0" workbookViewId="0"/>
  </sheetViews>
  <sheetFormatPr baseColWidth="10" defaultColWidth="8.83203125" defaultRowHeight="15" x14ac:dyDescent="0.2"/>
  <cols>
    <col min="2" max="2" width="34" customWidth="1"/>
    <col min="3" max="3" width="14" customWidth="1"/>
    <col min="4" max="4" width="60" customWidth="1"/>
  </cols>
  <sheetData>
    <row r="2" spans="2:4" x14ac:dyDescent="0.2">
      <c r="B2" s="3" t="s">
        <v>84</v>
      </c>
    </row>
    <row r="3" spans="2:4" x14ac:dyDescent="0.2">
      <c r="B3" s="10" t="s">
        <v>55</v>
      </c>
      <c r="C3" s="10" t="s">
        <v>56</v>
      </c>
      <c r="D3" s="10" t="s">
        <v>57</v>
      </c>
    </row>
    <row r="4" spans="2:4" x14ac:dyDescent="0.2">
      <c r="B4" s="5" t="s">
        <v>85</v>
      </c>
      <c r="C4" s="19">
        <v>300</v>
      </c>
      <c r="D4" s="12" t="s">
        <v>86</v>
      </c>
    </row>
    <row r="5" spans="2:4" x14ac:dyDescent="0.2">
      <c r="B5" s="5" t="s">
        <v>87</v>
      </c>
      <c r="C5" s="19">
        <v>60</v>
      </c>
      <c r="D5" s="12" t="s">
        <v>88</v>
      </c>
    </row>
    <row r="6" spans="2:4" x14ac:dyDescent="0.2">
      <c r="B6" s="5" t="s">
        <v>89</v>
      </c>
      <c r="C6" s="20">
        <v>0.01</v>
      </c>
      <c r="D6" s="12" t="s">
        <v>90</v>
      </c>
    </row>
    <row r="8" spans="2:4" x14ac:dyDescent="0.2">
      <c r="B8" s="3" t="s">
        <v>91</v>
      </c>
    </row>
    <row r="9" spans="2:4" x14ac:dyDescent="0.2">
      <c r="B9" s="10" t="s">
        <v>55</v>
      </c>
      <c r="C9" s="10" t="s">
        <v>56</v>
      </c>
      <c r="D9" s="10" t="s">
        <v>57</v>
      </c>
    </row>
    <row r="10" spans="2:4" x14ac:dyDescent="0.2">
      <c r="B10" s="5" t="s">
        <v>92</v>
      </c>
      <c r="C10" s="20">
        <v>0.1</v>
      </c>
      <c r="D10" s="12" t="s">
        <v>93</v>
      </c>
    </row>
    <row r="11" spans="2:4" x14ac:dyDescent="0.2">
      <c r="B11" s="5" t="s">
        <v>94</v>
      </c>
      <c r="C11" s="20">
        <v>0.02</v>
      </c>
      <c r="D11" s="12"/>
    </row>
    <row r="12" spans="2:4" x14ac:dyDescent="0.2">
      <c r="B12" s="5" t="s">
        <v>95</v>
      </c>
      <c r="C12" s="20">
        <v>0.02</v>
      </c>
      <c r="D12" s="12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000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0" customWidth="1"/>
    <col min="2" max="2" width="13" customWidth="1"/>
    <col min="3" max="3" width="7" customWidth="1"/>
    <col min="4" max="4" width="12" customWidth="1"/>
    <col min="5" max="7" width="13" customWidth="1"/>
  </cols>
  <sheetData>
    <row r="1" spans="1:7" x14ac:dyDescent="0.2">
      <c r="A1" s="10" t="s">
        <v>96</v>
      </c>
      <c r="B1" s="10" t="s">
        <v>97</v>
      </c>
      <c r="C1" s="10" t="s">
        <v>98</v>
      </c>
      <c r="D1" s="10" t="s">
        <v>99</v>
      </c>
      <c r="E1" s="10" t="s">
        <v>100</v>
      </c>
      <c r="F1" s="10" t="s">
        <v>101</v>
      </c>
      <c r="G1" s="10" t="s">
        <v>102</v>
      </c>
    </row>
    <row r="2" spans="1:7" x14ac:dyDescent="0.2">
      <c r="A2" s="7">
        <v>1</v>
      </c>
      <c r="B2" s="7">
        <v>47</v>
      </c>
      <c r="C2" s="7" t="s">
        <v>103</v>
      </c>
      <c r="D2" s="7">
        <v>10</v>
      </c>
      <c r="E2" s="7">
        <v>86</v>
      </c>
      <c r="F2" s="7">
        <v>622000</v>
      </c>
      <c r="G2" s="7">
        <v>1</v>
      </c>
    </row>
    <row r="3" spans="1:7" x14ac:dyDescent="0.2">
      <c r="A3" s="7">
        <v>2</v>
      </c>
      <c r="B3" s="7">
        <v>29</v>
      </c>
      <c r="C3" s="7" t="s">
        <v>103</v>
      </c>
      <c r="D3" s="7">
        <v>20</v>
      </c>
      <c r="E3" s="7">
        <v>56</v>
      </c>
      <c r="F3" s="7">
        <v>752000</v>
      </c>
      <c r="G3" s="7">
        <v>210</v>
      </c>
    </row>
    <row r="4" spans="1:7" x14ac:dyDescent="0.2">
      <c r="A4" s="7">
        <v>3</v>
      </c>
      <c r="B4" s="7">
        <v>51</v>
      </c>
      <c r="C4" s="7" t="s">
        <v>104</v>
      </c>
      <c r="D4" s="7">
        <v>10</v>
      </c>
      <c r="E4" s="7">
        <v>83</v>
      </c>
      <c r="F4" s="7">
        <v>799000</v>
      </c>
      <c r="G4" s="7">
        <v>15</v>
      </c>
    </row>
    <row r="5" spans="1:7" x14ac:dyDescent="0.2">
      <c r="A5" s="7">
        <v>4</v>
      </c>
      <c r="B5" s="7">
        <v>32</v>
      </c>
      <c r="C5" s="7" t="s">
        <v>104</v>
      </c>
      <c r="D5" s="7">
        <v>20</v>
      </c>
      <c r="E5" s="7">
        <v>72</v>
      </c>
      <c r="F5" s="7">
        <v>422000</v>
      </c>
      <c r="G5" s="7">
        <v>125</v>
      </c>
    </row>
    <row r="6" spans="1:7" x14ac:dyDescent="0.2">
      <c r="A6" s="7">
        <v>5</v>
      </c>
      <c r="B6" s="7">
        <v>28</v>
      </c>
      <c r="C6" s="7" t="s">
        <v>103</v>
      </c>
      <c r="D6" s="7">
        <v>15</v>
      </c>
      <c r="E6" s="7">
        <v>99</v>
      </c>
      <c r="F6" s="7">
        <v>605000</v>
      </c>
      <c r="G6" s="7">
        <v>55</v>
      </c>
    </row>
    <row r="7" spans="1:7" x14ac:dyDescent="0.2">
      <c r="A7" s="7">
        <v>6</v>
      </c>
      <c r="B7" s="7">
        <v>51</v>
      </c>
      <c r="C7" s="7" t="s">
        <v>104</v>
      </c>
      <c r="D7" s="7">
        <v>20</v>
      </c>
      <c r="E7" s="7">
        <v>58</v>
      </c>
      <c r="F7" s="7">
        <v>89000</v>
      </c>
      <c r="G7" s="7">
        <v>66</v>
      </c>
    </row>
    <row r="8" spans="1:7" x14ac:dyDescent="0.2">
      <c r="A8" s="7">
        <v>7</v>
      </c>
      <c r="B8" s="7">
        <v>45</v>
      </c>
      <c r="C8" s="7" t="s">
        <v>104</v>
      </c>
      <c r="D8" s="7">
        <v>10</v>
      </c>
      <c r="E8" s="7">
        <v>82</v>
      </c>
      <c r="F8" s="7">
        <v>513000</v>
      </c>
      <c r="G8" s="7">
        <v>100</v>
      </c>
    </row>
    <row r="9" spans="1:7" x14ac:dyDescent="0.2">
      <c r="A9" s="7">
        <v>8</v>
      </c>
      <c r="B9" s="7">
        <v>47</v>
      </c>
      <c r="C9" s="7" t="s">
        <v>104</v>
      </c>
      <c r="D9" s="7">
        <v>15</v>
      </c>
      <c r="E9" s="7">
        <v>62</v>
      </c>
      <c r="F9" s="7">
        <v>85000</v>
      </c>
      <c r="G9" s="7">
        <v>80</v>
      </c>
    </row>
    <row r="10" spans="1:7" x14ac:dyDescent="0.2">
      <c r="A10" s="7">
        <v>9</v>
      </c>
      <c r="B10" s="7">
        <v>59</v>
      </c>
      <c r="C10" s="7" t="s">
        <v>104</v>
      </c>
      <c r="D10" s="7">
        <v>10</v>
      </c>
      <c r="E10" s="7">
        <v>83</v>
      </c>
      <c r="F10" s="7">
        <v>404000</v>
      </c>
      <c r="G10" s="7">
        <v>84</v>
      </c>
    </row>
    <row r="11" spans="1:7" x14ac:dyDescent="0.2">
      <c r="A11" s="7">
        <v>10</v>
      </c>
      <c r="B11" s="7">
        <v>35</v>
      </c>
      <c r="C11" s="7" t="s">
        <v>104</v>
      </c>
      <c r="D11" s="7">
        <v>20</v>
      </c>
      <c r="E11" s="7">
        <v>34</v>
      </c>
      <c r="F11" s="7">
        <v>839000</v>
      </c>
      <c r="G11" s="7">
        <v>227</v>
      </c>
    </row>
    <row r="12" spans="1:7" x14ac:dyDescent="0.2">
      <c r="A12" s="7">
        <v>11</v>
      </c>
      <c r="B12" s="7">
        <v>53</v>
      </c>
      <c r="C12" s="7" t="s">
        <v>104</v>
      </c>
      <c r="D12" s="7">
        <v>10</v>
      </c>
      <c r="E12" s="7">
        <v>25</v>
      </c>
      <c r="F12" s="7">
        <v>771000</v>
      </c>
      <c r="G12" s="7">
        <v>-2</v>
      </c>
    </row>
    <row r="13" spans="1:7" x14ac:dyDescent="0.2">
      <c r="A13" s="7">
        <v>12</v>
      </c>
      <c r="B13" s="7">
        <v>33</v>
      </c>
      <c r="C13" s="7" t="s">
        <v>103</v>
      </c>
      <c r="D13" s="7">
        <v>10</v>
      </c>
      <c r="E13" s="7">
        <v>62</v>
      </c>
      <c r="F13" s="7">
        <v>708000</v>
      </c>
      <c r="G13" s="7">
        <v>34</v>
      </c>
    </row>
    <row r="14" spans="1:7" x14ac:dyDescent="0.2">
      <c r="A14" s="7">
        <v>13</v>
      </c>
      <c r="B14" s="7">
        <v>42</v>
      </c>
      <c r="C14" s="7" t="s">
        <v>103</v>
      </c>
      <c r="D14" s="7">
        <v>20</v>
      </c>
      <c r="E14" s="7">
        <v>6</v>
      </c>
      <c r="F14" s="7">
        <v>806000</v>
      </c>
      <c r="G14" s="7">
        <v>174</v>
      </c>
    </row>
    <row r="15" spans="1:7" x14ac:dyDescent="0.2">
      <c r="A15" s="7">
        <v>14</v>
      </c>
      <c r="B15" s="7">
        <v>43</v>
      </c>
      <c r="C15" s="7" t="s">
        <v>103</v>
      </c>
      <c r="D15" s="7">
        <v>20</v>
      </c>
      <c r="E15" s="7">
        <v>7</v>
      </c>
      <c r="F15" s="7">
        <v>492000</v>
      </c>
      <c r="G15" s="7">
        <v>212</v>
      </c>
    </row>
    <row r="16" spans="1:7" x14ac:dyDescent="0.2">
      <c r="A16" s="7">
        <v>15</v>
      </c>
      <c r="B16" s="7">
        <v>28</v>
      </c>
      <c r="C16" s="7" t="s">
        <v>104</v>
      </c>
      <c r="D16" s="7">
        <v>15</v>
      </c>
      <c r="E16" s="7">
        <v>59</v>
      </c>
      <c r="F16" s="7">
        <v>864000</v>
      </c>
      <c r="G16" s="7">
        <v>113</v>
      </c>
    </row>
    <row r="17" spans="1:7" x14ac:dyDescent="0.2">
      <c r="A17" s="7">
        <v>16</v>
      </c>
      <c r="B17" s="7">
        <v>27</v>
      </c>
      <c r="C17" s="7" t="s">
        <v>103</v>
      </c>
      <c r="D17" s="7">
        <v>15</v>
      </c>
      <c r="E17" s="7">
        <v>84</v>
      </c>
      <c r="F17" s="7">
        <v>421000</v>
      </c>
      <c r="G17" s="7">
        <v>110</v>
      </c>
    </row>
    <row r="18" spans="1:7" x14ac:dyDescent="0.2">
      <c r="A18" s="7">
        <v>17</v>
      </c>
      <c r="B18" s="7">
        <v>29</v>
      </c>
      <c r="C18" s="7" t="s">
        <v>104</v>
      </c>
      <c r="D18" s="7">
        <v>20</v>
      </c>
      <c r="E18" s="7">
        <v>99</v>
      </c>
      <c r="F18" s="7">
        <v>428000</v>
      </c>
      <c r="G18" s="7">
        <v>162</v>
      </c>
    </row>
    <row r="19" spans="1:7" x14ac:dyDescent="0.2">
      <c r="A19" s="7">
        <v>18</v>
      </c>
      <c r="B19" s="7">
        <v>46</v>
      </c>
      <c r="C19" s="7" t="s">
        <v>103</v>
      </c>
      <c r="D19" s="7">
        <v>10</v>
      </c>
      <c r="E19" s="7">
        <v>29</v>
      </c>
      <c r="F19" s="7">
        <v>780000</v>
      </c>
      <c r="G19" s="7">
        <v>-14</v>
      </c>
    </row>
    <row r="20" spans="1:7" x14ac:dyDescent="0.2">
      <c r="A20" s="7">
        <v>19</v>
      </c>
      <c r="B20" s="7">
        <v>44</v>
      </c>
      <c r="C20" s="7" t="s">
        <v>103</v>
      </c>
      <c r="D20" s="7">
        <v>15</v>
      </c>
      <c r="E20" s="7">
        <v>5</v>
      </c>
      <c r="F20" s="7">
        <v>968000</v>
      </c>
      <c r="G20" s="7">
        <v>-26</v>
      </c>
    </row>
    <row r="21" spans="1:7" x14ac:dyDescent="0.2">
      <c r="A21" s="7">
        <v>20</v>
      </c>
      <c r="B21" s="7">
        <v>57</v>
      </c>
      <c r="C21" s="7" t="s">
        <v>104</v>
      </c>
      <c r="D21" s="7">
        <v>15</v>
      </c>
      <c r="E21" s="7">
        <v>34</v>
      </c>
      <c r="F21" s="7">
        <v>274000</v>
      </c>
      <c r="G21" s="7">
        <v>129</v>
      </c>
    </row>
    <row r="22" spans="1:7" x14ac:dyDescent="0.2">
      <c r="A22" s="7">
        <v>21</v>
      </c>
      <c r="B22" s="7">
        <v>48</v>
      </c>
      <c r="C22" s="7" t="s">
        <v>103</v>
      </c>
      <c r="D22" s="7">
        <v>20</v>
      </c>
      <c r="E22" s="7">
        <v>65</v>
      </c>
      <c r="F22" s="7">
        <v>453000</v>
      </c>
      <c r="G22" s="7">
        <v>40</v>
      </c>
    </row>
    <row r="23" spans="1:7" x14ac:dyDescent="0.2">
      <c r="A23" s="7">
        <v>22</v>
      </c>
      <c r="B23" s="7">
        <v>29</v>
      </c>
      <c r="C23" s="7" t="s">
        <v>104</v>
      </c>
      <c r="D23" s="7">
        <v>15</v>
      </c>
      <c r="E23" s="7">
        <v>68</v>
      </c>
      <c r="F23" s="7">
        <v>441000</v>
      </c>
      <c r="G23" s="7">
        <v>162</v>
      </c>
    </row>
    <row r="24" spans="1:7" x14ac:dyDescent="0.2">
      <c r="A24" s="7">
        <v>23</v>
      </c>
      <c r="B24" s="7">
        <v>56</v>
      </c>
      <c r="C24" s="7" t="s">
        <v>103</v>
      </c>
      <c r="D24" s="7">
        <v>15</v>
      </c>
      <c r="E24" s="7">
        <v>35</v>
      </c>
      <c r="F24" s="7">
        <v>769000</v>
      </c>
      <c r="G24" s="7">
        <v>26</v>
      </c>
    </row>
    <row r="25" spans="1:7" x14ac:dyDescent="0.2">
      <c r="A25" s="7">
        <v>24</v>
      </c>
      <c r="B25" s="7">
        <v>57</v>
      </c>
      <c r="C25" s="7" t="s">
        <v>104</v>
      </c>
      <c r="D25" s="7">
        <v>10</v>
      </c>
      <c r="E25" s="7">
        <v>81</v>
      </c>
      <c r="F25" s="7">
        <v>295000</v>
      </c>
      <c r="G25" s="7">
        <v>37</v>
      </c>
    </row>
    <row r="26" spans="1:7" x14ac:dyDescent="0.2">
      <c r="A26" s="7">
        <v>25</v>
      </c>
      <c r="B26" s="7">
        <v>49</v>
      </c>
      <c r="C26" s="7" t="s">
        <v>103</v>
      </c>
      <c r="D26" s="7">
        <v>10</v>
      </c>
      <c r="E26" s="7">
        <v>89</v>
      </c>
      <c r="F26" s="7">
        <v>999000</v>
      </c>
      <c r="G26" s="7">
        <v>-19</v>
      </c>
    </row>
    <row r="27" spans="1:7" x14ac:dyDescent="0.2">
      <c r="A27" s="7">
        <v>26</v>
      </c>
      <c r="B27" s="7">
        <v>46</v>
      </c>
      <c r="C27" s="7" t="s">
        <v>103</v>
      </c>
      <c r="D27" s="7">
        <v>20</v>
      </c>
      <c r="E27" s="7">
        <v>28</v>
      </c>
      <c r="F27" s="7">
        <v>361000</v>
      </c>
      <c r="G27" s="7">
        <v>65</v>
      </c>
    </row>
    <row r="28" spans="1:7" x14ac:dyDescent="0.2">
      <c r="A28" s="7">
        <v>27</v>
      </c>
      <c r="B28" s="7">
        <v>25</v>
      </c>
      <c r="C28" s="7" t="s">
        <v>103</v>
      </c>
      <c r="D28" s="7">
        <v>15</v>
      </c>
      <c r="E28" s="7">
        <v>19</v>
      </c>
      <c r="F28" s="7">
        <v>407000</v>
      </c>
      <c r="G28" s="7">
        <v>108</v>
      </c>
    </row>
    <row r="29" spans="1:7" x14ac:dyDescent="0.2">
      <c r="A29" s="7">
        <v>28</v>
      </c>
      <c r="B29" s="7">
        <v>23</v>
      </c>
      <c r="C29" s="7" t="s">
        <v>103</v>
      </c>
      <c r="D29" s="7">
        <v>10</v>
      </c>
      <c r="E29" s="7">
        <v>2</v>
      </c>
      <c r="F29" s="7">
        <v>860000</v>
      </c>
      <c r="G29" s="7">
        <v>1</v>
      </c>
    </row>
    <row r="30" spans="1:7" x14ac:dyDescent="0.2">
      <c r="A30" s="7">
        <v>29</v>
      </c>
      <c r="B30" s="7">
        <v>30</v>
      </c>
      <c r="C30" s="7" t="s">
        <v>103</v>
      </c>
      <c r="D30" s="7">
        <v>10</v>
      </c>
      <c r="E30" s="7">
        <v>70</v>
      </c>
      <c r="F30" s="7">
        <v>859000</v>
      </c>
      <c r="G30" s="7">
        <v>94</v>
      </c>
    </row>
    <row r="31" spans="1:7" x14ac:dyDescent="0.2">
      <c r="A31" s="7">
        <v>30</v>
      </c>
      <c r="B31" s="7">
        <v>37</v>
      </c>
      <c r="C31" s="7" t="s">
        <v>104</v>
      </c>
      <c r="D31" s="7">
        <v>20</v>
      </c>
      <c r="E31" s="7">
        <v>81</v>
      </c>
      <c r="F31" s="7">
        <v>513000</v>
      </c>
      <c r="G31" s="7">
        <v>21</v>
      </c>
    </row>
    <row r="32" spans="1:7" x14ac:dyDescent="0.2">
      <c r="A32" s="7">
        <v>31</v>
      </c>
      <c r="B32" s="7">
        <v>22</v>
      </c>
      <c r="C32" s="7" t="s">
        <v>103</v>
      </c>
      <c r="D32" s="7">
        <v>20</v>
      </c>
      <c r="E32" s="7">
        <v>55</v>
      </c>
      <c r="F32" s="7">
        <v>822000</v>
      </c>
      <c r="G32" s="7">
        <v>74</v>
      </c>
    </row>
    <row r="33" spans="1:7" x14ac:dyDescent="0.2">
      <c r="A33" s="7">
        <v>32</v>
      </c>
      <c r="B33" s="7">
        <v>55</v>
      </c>
      <c r="C33" s="7" t="s">
        <v>103</v>
      </c>
      <c r="D33" s="7">
        <v>20</v>
      </c>
      <c r="E33" s="7">
        <v>99</v>
      </c>
      <c r="F33" s="7">
        <v>390000</v>
      </c>
      <c r="G33" s="7">
        <v>133</v>
      </c>
    </row>
    <row r="34" spans="1:7" x14ac:dyDescent="0.2">
      <c r="A34" s="7">
        <v>33</v>
      </c>
      <c r="B34" s="7">
        <v>38</v>
      </c>
      <c r="C34" s="7" t="s">
        <v>103</v>
      </c>
      <c r="D34" s="7">
        <v>20</v>
      </c>
      <c r="E34" s="7">
        <v>97</v>
      </c>
      <c r="F34" s="7">
        <v>616000</v>
      </c>
      <c r="G34" s="7">
        <v>-10</v>
      </c>
    </row>
    <row r="35" spans="1:7" x14ac:dyDescent="0.2">
      <c r="A35" s="7">
        <v>34</v>
      </c>
      <c r="B35" s="7">
        <v>47</v>
      </c>
      <c r="C35" s="7" t="s">
        <v>103</v>
      </c>
      <c r="D35" s="7">
        <v>15</v>
      </c>
      <c r="E35" s="7">
        <v>91</v>
      </c>
      <c r="F35" s="7">
        <v>981000</v>
      </c>
      <c r="G35" s="7">
        <v>158</v>
      </c>
    </row>
    <row r="36" spans="1:7" x14ac:dyDescent="0.2">
      <c r="A36" s="7">
        <v>35</v>
      </c>
      <c r="B36" s="7">
        <v>28</v>
      </c>
      <c r="C36" s="7" t="s">
        <v>104</v>
      </c>
      <c r="D36" s="7">
        <v>20</v>
      </c>
      <c r="E36" s="7">
        <v>17</v>
      </c>
      <c r="F36" s="7">
        <v>781000</v>
      </c>
      <c r="G36" s="7">
        <v>27</v>
      </c>
    </row>
    <row r="37" spans="1:7" x14ac:dyDescent="0.2">
      <c r="A37" s="7">
        <v>36</v>
      </c>
      <c r="B37" s="7">
        <v>33</v>
      </c>
      <c r="C37" s="7" t="s">
        <v>103</v>
      </c>
      <c r="D37" s="7">
        <v>20</v>
      </c>
      <c r="E37" s="7">
        <v>22</v>
      </c>
      <c r="F37" s="7">
        <v>343000</v>
      </c>
      <c r="G37" s="7">
        <v>143</v>
      </c>
    </row>
    <row r="38" spans="1:7" x14ac:dyDescent="0.2">
      <c r="A38" s="7">
        <v>37</v>
      </c>
      <c r="B38" s="7">
        <v>24</v>
      </c>
      <c r="C38" s="7" t="s">
        <v>103</v>
      </c>
      <c r="D38" s="7">
        <v>20</v>
      </c>
      <c r="E38" s="7">
        <v>4</v>
      </c>
      <c r="F38" s="7">
        <v>364000</v>
      </c>
      <c r="G38" s="7">
        <v>84</v>
      </c>
    </row>
    <row r="39" spans="1:7" x14ac:dyDescent="0.2">
      <c r="A39" s="7">
        <v>38</v>
      </c>
      <c r="B39" s="7">
        <v>49</v>
      </c>
      <c r="C39" s="7" t="s">
        <v>104</v>
      </c>
      <c r="D39" s="7">
        <v>20</v>
      </c>
      <c r="E39" s="7">
        <v>15</v>
      </c>
      <c r="F39" s="7">
        <v>898000</v>
      </c>
      <c r="G39" s="7">
        <v>84</v>
      </c>
    </row>
    <row r="40" spans="1:7" x14ac:dyDescent="0.2">
      <c r="A40" s="7">
        <v>39</v>
      </c>
      <c r="B40" s="7">
        <v>50</v>
      </c>
      <c r="C40" s="7" t="s">
        <v>103</v>
      </c>
      <c r="D40" s="7">
        <v>20</v>
      </c>
      <c r="E40" s="7">
        <v>68</v>
      </c>
      <c r="F40" s="7">
        <v>439000</v>
      </c>
      <c r="G40" s="7">
        <v>198</v>
      </c>
    </row>
    <row r="41" spans="1:7" x14ac:dyDescent="0.2">
      <c r="A41" s="7">
        <v>40</v>
      </c>
      <c r="B41" s="7">
        <v>28</v>
      </c>
      <c r="C41" s="7" t="s">
        <v>103</v>
      </c>
      <c r="D41" s="7">
        <v>10</v>
      </c>
      <c r="E41" s="7">
        <v>57</v>
      </c>
      <c r="F41" s="7">
        <v>605000</v>
      </c>
      <c r="G41" s="7">
        <v>110</v>
      </c>
    </row>
    <row r="42" spans="1:7" x14ac:dyDescent="0.2">
      <c r="A42" s="7">
        <v>41</v>
      </c>
      <c r="B42" s="7">
        <v>48</v>
      </c>
      <c r="C42" s="7" t="s">
        <v>103</v>
      </c>
      <c r="D42" s="7">
        <v>10</v>
      </c>
      <c r="E42" s="7">
        <v>70</v>
      </c>
      <c r="F42" s="7">
        <v>418000</v>
      </c>
      <c r="G42" s="7">
        <v>59</v>
      </c>
    </row>
    <row r="43" spans="1:7" x14ac:dyDescent="0.2">
      <c r="A43" s="7">
        <v>42</v>
      </c>
      <c r="B43" s="7">
        <v>23</v>
      </c>
      <c r="C43" s="7" t="s">
        <v>104</v>
      </c>
      <c r="D43" s="7">
        <v>15</v>
      </c>
      <c r="E43" s="7">
        <v>43</v>
      </c>
      <c r="F43" s="7">
        <v>79000</v>
      </c>
      <c r="G43" s="7">
        <v>53</v>
      </c>
    </row>
    <row r="44" spans="1:7" x14ac:dyDescent="0.2">
      <c r="A44" s="7">
        <v>43</v>
      </c>
      <c r="B44" s="7">
        <v>35</v>
      </c>
      <c r="C44" s="7" t="s">
        <v>103</v>
      </c>
      <c r="D44" s="7">
        <v>20</v>
      </c>
      <c r="E44" s="7">
        <v>86</v>
      </c>
      <c r="F44" s="7">
        <v>665000</v>
      </c>
      <c r="G44" s="7">
        <v>99</v>
      </c>
    </row>
    <row r="45" spans="1:7" x14ac:dyDescent="0.2">
      <c r="A45" s="7">
        <v>44</v>
      </c>
      <c r="B45" s="7">
        <v>26</v>
      </c>
      <c r="C45" s="7" t="s">
        <v>104</v>
      </c>
      <c r="D45" s="7">
        <v>20</v>
      </c>
      <c r="E45" s="7">
        <v>75</v>
      </c>
      <c r="F45" s="7">
        <v>359000</v>
      </c>
      <c r="G45" s="7">
        <v>138</v>
      </c>
    </row>
    <row r="46" spans="1:7" x14ac:dyDescent="0.2">
      <c r="A46" s="7">
        <v>45</v>
      </c>
      <c r="B46" s="7">
        <v>49</v>
      </c>
      <c r="C46" s="7" t="s">
        <v>103</v>
      </c>
      <c r="D46" s="7">
        <v>20</v>
      </c>
      <c r="E46" s="7">
        <v>96</v>
      </c>
      <c r="F46" s="7">
        <v>377000</v>
      </c>
      <c r="G46" s="7">
        <v>18</v>
      </c>
    </row>
    <row r="47" spans="1:7" x14ac:dyDescent="0.2">
      <c r="A47" s="7">
        <v>46</v>
      </c>
      <c r="B47" s="7">
        <v>33</v>
      </c>
      <c r="C47" s="7" t="s">
        <v>104</v>
      </c>
      <c r="D47" s="7">
        <v>20</v>
      </c>
      <c r="E47" s="7">
        <v>44</v>
      </c>
      <c r="F47" s="7">
        <v>43000</v>
      </c>
      <c r="G47" s="7">
        <v>161</v>
      </c>
    </row>
    <row r="48" spans="1:7" x14ac:dyDescent="0.2">
      <c r="A48" s="7">
        <v>47</v>
      </c>
      <c r="B48" s="7">
        <v>38</v>
      </c>
      <c r="C48" s="7" t="s">
        <v>104</v>
      </c>
      <c r="D48" s="7">
        <v>20</v>
      </c>
      <c r="E48" s="7">
        <v>51</v>
      </c>
      <c r="F48" s="7">
        <v>112000</v>
      </c>
      <c r="G48" s="7">
        <v>69</v>
      </c>
    </row>
    <row r="49" spans="1:7" x14ac:dyDescent="0.2">
      <c r="A49" s="7">
        <v>48</v>
      </c>
      <c r="B49" s="7">
        <v>38</v>
      </c>
      <c r="C49" s="7" t="s">
        <v>104</v>
      </c>
      <c r="D49" s="7">
        <v>20</v>
      </c>
      <c r="E49" s="7">
        <v>31</v>
      </c>
      <c r="F49" s="7">
        <v>211000</v>
      </c>
      <c r="G49" s="7">
        <v>58</v>
      </c>
    </row>
    <row r="50" spans="1:7" x14ac:dyDescent="0.2">
      <c r="A50" s="7">
        <v>49</v>
      </c>
      <c r="B50" s="7">
        <v>39</v>
      </c>
      <c r="C50" s="7" t="s">
        <v>103</v>
      </c>
      <c r="D50" s="7">
        <v>15</v>
      </c>
      <c r="E50" s="7">
        <v>29</v>
      </c>
      <c r="F50" s="7">
        <v>319000</v>
      </c>
      <c r="G50" s="7">
        <v>139</v>
      </c>
    </row>
    <row r="51" spans="1:7" x14ac:dyDescent="0.2">
      <c r="A51" s="7">
        <v>50</v>
      </c>
      <c r="B51" s="7">
        <v>30</v>
      </c>
      <c r="C51" s="7" t="s">
        <v>103</v>
      </c>
      <c r="D51" s="7">
        <v>20</v>
      </c>
      <c r="E51" s="7">
        <v>4</v>
      </c>
      <c r="F51" s="7">
        <v>474000</v>
      </c>
      <c r="G51" s="7">
        <v>238</v>
      </c>
    </row>
    <row r="52" spans="1:7" x14ac:dyDescent="0.2">
      <c r="A52" s="7">
        <v>51</v>
      </c>
      <c r="B52" s="7">
        <v>42</v>
      </c>
      <c r="C52" s="7" t="s">
        <v>103</v>
      </c>
      <c r="D52" s="7">
        <v>20</v>
      </c>
      <c r="E52" s="7">
        <v>72</v>
      </c>
      <c r="F52" s="7">
        <v>238000</v>
      </c>
      <c r="G52" s="7">
        <v>83</v>
      </c>
    </row>
    <row r="53" spans="1:7" x14ac:dyDescent="0.2">
      <c r="A53" s="7">
        <v>52</v>
      </c>
      <c r="B53" s="7">
        <v>52</v>
      </c>
      <c r="C53" s="7" t="s">
        <v>104</v>
      </c>
      <c r="D53" s="7">
        <v>15</v>
      </c>
      <c r="E53" s="7">
        <v>58</v>
      </c>
      <c r="F53" s="7">
        <v>471000</v>
      </c>
      <c r="G53" s="7">
        <v>32</v>
      </c>
    </row>
    <row r="54" spans="1:7" x14ac:dyDescent="0.2">
      <c r="A54" s="7">
        <v>53</v>
      </c>
      <c r="B54" s="7">
        <v>39</v>
      </c>
      <c r="C54" s="7" t="s">
        <v>103</v>
      </c>
      <c r="D54" s="7">
        <v>10</v>
      </c>
      <c r="E54" s="7">
        <v>36</v>
      </c>
      <c r="F54" s="7">
        <v>602000</v>
      </c>
      <c r="G54" s="7">
        <v>108</v>
      </c>
    </row>
    <row r="55" spans="1:7" x14ac:dyDescent="0.2">
      <c r="A55" s="7">
        <v>54</v>
      </c>
      <c r="B55" s="7">
        <v>27</v>
      </c>
      <c r="C55" s="7" t="s">
        <v>103</v>
      </c>
      <c r="D55" s="7">
        <v>20</v>
      </c>
      <c r="E55" s="7">
        <v>68</v>
      </c>
      <c r="F55" s="7">
        <v>171000</v>
      </c>
      <c r="G55" s="7">
        <v>-35</v>
      </c>
    </row>
    <row r="56" spans="1:7" x14ac:dyDescent="0.2">
      <c r="A56" s="7">
        <v>55</v>
      </c>
      <c r="B56" s="7">
        <v>20</v>
      </c>
      <c r="C56" s="7" t="s">
        <v>104</v>
      </c>
      <c r="D56" s="7">
        <v>10</v>
      </c>
      <c r="E56" s="7">
        <v>74</v>
      </c>
      <c r="F56" s="7">
        <v>63000</v>
      </c>
      <c r="G56" s="7">
        <v>-3</v>
      </c>
    </row>
    <row r="57" spans="1:7" x14ac:dyDescent="0.2">
      <c r="A57" s="7">
        <v>56</v>
      </c>
      <c r="B57" s="7">
        <v>25</v>
      </c>
      <c r="C57" s="7" t="s">
        <v>104</v>
      </c>
      <c r="D57" s="7">
        <v>10</v>
      </c>
      <c r="E57" s="7">
        <v>27</v>
      </c>
      <c r="F57" s="7">
        <v>996000</v>
      </c>
      <c r="G57" s="7">
        <v>-10</v>
      </c>
    </row>
    <row r="58" spans="1:7" x14ac:dyDescent="0.2">
      <c r="A58" s="7">
        <v>57</v>
      </c>
      <c r="B58" s="7">
        <v>23</v>
      </c>
      <c r="C58" s="7" t="s">
        <v>103</v>
      </c>
      <c r="D58" s="7">
        <v>20</v>
      </c>
      <c r="E58" s="7">
        <v>14</v>
      </c>
      <c r="F58" s="7">
        <v>146000</v>
      </c>
      <c r="G58" s="7">
        <v>55</v>
      </c>
    </row>
    <row r="59" spans="1:7" x14ac:dyDescent="0.2">
      <c r="A59" s="7">
        <v>58</v>
      </c>
      <c r="B59" s="7">
        <v>23</v>
      </c>
      <c r="C59" s="7" t="s">
        <v>104</v>
      </c>
      <c r="D59" s="7">
        <v>15</v>
      </c>
      <c r="E59" s="7">
        <v>22</v>
      </c>
      <c r="F59" s="7">
        <v>745000</v>
      </c>
      <c r="G59" s="7">
        <v>88</v>
      </c>
    </row>
    <row r="60" spans="1:7" x14ac:dyDescent="0.2">
      <c r="A60" s="7">
        <v>59</v>
      </c>
      <c r="B60" s="7">
        <v>24</v>
      </c>
      <c r="C60" s="7" t="s">
        <v>103</v>
      </c>
      <c r="D60" s="7">
        <v>20</v>
      </c>
      <c r="E60" s="7">
        <v>10</v>
      </c>
      <c r="F60" s="7">
        <v>810000</v>
      </c>
      <c r="G60" s="7">
        <v>136</v>
      </c>
    </row>
    <row r="61" spans="1:7" x14ac:dyDescent="0.2">
      <c r="A61" s="7">
        <v>60</v>
      </c>
      <c r="B61" s="7">
        <v>43</v>
      </c>
      <c r="C61" s="7" t="s">
        <v>104</v>
      </c>
      <c r="D61" s="7">
        <v>10</v>
      </c>
      <c r="E61" s="7">
        <v>97</v>
      </c>
      <c r="F61" s="7">
        <v>913000</v>
      </c>
      <c r="G61" s="7">
        <v>37</v>
      </c>
    </row>
    <row r="62" spans="1:7" x14ac:dyDescent="0.2">
      <c r="A62" s="7">
        <v>61</v>
      </c>
      <c r="B62" s="7">
        <v>52</v>
      </c>
      <c r="C62" s="7" t="s">
        <v>104</v>
      </c>
      <c r="D62" s="7">
        <v>15</v>
      </c>
      <c r="E62" s="7">
        <v>49</v>
      </c>
      <c r="F62" s="7">
        <v>765000</v>
      </c>
      <c r="G62" s="7">
        <v>128</v>
      </c>
    </row>
    <row r="63" spans="1:7" x14ac:dyDescent="0.2">
      <c r="A63" s="7">
        <v>62</v>
      </c>
      <c r="B63" s="7">
        <v>54</v>
      </c>
      <c r="C63" s="7" t="s">
        <v>103</v>
      </c>
      <c r="D63" s="7">
        <v>20</v>
      </c>
      <c r="E63" s="7">
        <v>46</v>
      </c>
      <c r="F63" s="7">
        <v>59000</v>
      </c>
      <c r="G63" s="7">
        <v>74</v>
      </c>
    </row>
    <row r="64" spans="1:7" x14ac:dyDescent="0.2">
      <c r="A64" s="7">
        <v>63</v>
      </c>
      <c r="B64" s="7">
        <v>46</v>
      </c>
      <c r="C64" s="7" t="s">
        <v>104</v>
      </c>
      <c r="D64" s="7">
        <v>10</v>
      </c>
      <c r="E64" s="7">
        <v>92</v>
      </c>
      <c r="F64" s="7">
        <v>592000</v>
      </c>
      <c r="G64" s="7">
        <v>64</v>
      </c>
    </row>
    <row r="65" spans="1:7" x14ac:dyDescent="0.2">
      <c r="A65" s="7">
        <v>64</v>
      </c>
      <c r="B65" s="7">
        <v>44</v>
      </c>
      <c r="C65" s="7" t="s">
        <v>104</v>
      </c>
      <c r="D65" s="7">
        <v>20</v>
      </c>
      <c r="E65" s="7">
        <v>58</v>
      </c>
      <c r="F65" s="7">
        <v>725000</v>
      </c>
      <c r="G65" s="7">
        <v>215</v>
      </c>
    </row>
    <row r="66" spans="1:7" x14ac:dyDescent="0.2">
      <c r="A66" s="7">
        <v>65</v>
      </c>
      <c r="B66" s="7">
        <v>33</v>
      </c>
      <c r="C66" s="7" t="s">
        <v>104</v>
      </c>
      <c r="D66" s="7">
        <v>20</v>
      </c>
      <c r="E66" s="7">
        <v>7</v>
      </c>
      <c r="F66" s="7">
        <v>218000</v>
      </c>
      <c r="G66" s="7">
        <v>0</v>
      </c>
    </row>
    <row r="67" spans="1:7" x14ac:dyDescent="0.2">
      <c r="A67" s="7">
        <v>66</v>
      </c>
      <c r="B67" s="7">
        <v>57</v>
      </c>
      <c r="C67" s="7" t="s">
        <v>103</v>
      </c>
      <c r="D67" s="7">
        <v>20</v>
      </c>
      <c r="E67" s="7">
        <v>76</v>
      </c>
      <c r="F67" s="7">
        <v>517000</v>
      </c>
      <c r="G67" s="7">
        <v>133</v>
      </c>
    </row>
    <row r="68" spans="1:7" x14ac:dyDescent="0.2">
      <c r="A68" s="7">
        <v>67</v>
      </c>
      <c r="B68" s="7">
        <v>45</v>
      </c>
      <c r="C68" s="7" t="s">
        <v>104</v>
      </c>
      <c r="D68" s="7">
        <v>20</v>
      </c>
      <c r="E68" s="7">
        <v>34</v>
      </c>
      <c r="F68" s="7">
        <v>383000</v>
      </c>
      <c r="G68" s="7">
        <v>67</v>
      </c>
    </row>
    <row r="69" spans="1:7" x14ac:dyDescent="0.2">
      <c r="A69" s="7">
        <v>68</v>
      </c>
      <c r="B69" s="7">
        <v>48</v>
      </c>
      <c r="C69" s="7" t="s">
        <v>104</v>
      </c>
      <c r="D69" s="7">
        <v>15</v>
      </c>
      <c r="E69" s="7">
        <v>38</v>
      </c>
      <c r="F69" s="7">
        <v>583000</v>
      </c>
      <c r="G69" s="7">
        <v>-13</v>
      </c>
    </row>
    <row r="70" spans="1:7" x14ac:dyDescent="0.2">
      <c r="A70" s="7">
        <v>69</v>
      </c>
      <c r="B70" s="7">
        <v>49</v>
      </c>
      <c r="C70" s="7" t="s">
        <v>104</v>
      </c>
      <c r="D70" s="7">
        <v>15</v>
      </c>
      <c r="E70" s="7">
        <v>39</v>
      </c>
      <c r="F70" s="7">
        <v>465000</v>
      </c>
      <c r="G70" s="7">
        <v>129</v>
      </c>
    </row>
    <row r="71" spans="1:7" x14ac:dyDescent="0.2">
      <c r="A71" s="7">
        <v>70</v>
      </c>
      <c r="B71" s="7">
        <v>54</v>
      </c>
      <c r="C71" s="7" t="s">
        <v>103</v>
      </c>
      <c r="D71" s="7">
        <v>20</v>
      </c>
      <c r="E71" s="7">
        <v>84</v>
      </c>
      <c r="F71" s="7">
        <v>679000</v>
      </c>
      <c r="G71" s="7">
        <v>157</v>
      </c>
    </row>
    <row r="72" spans="1:7" x14ac:dyDescent="0.2">
      <c r="A72" s="7">
        <v>71</v>
      </c>
      <c r="B72" s="7">
        <v>48</v>
      </c>
      <c r="C72" s="7" t="s">
        <v>104</v>
      </c>
      <c r="D72" s="7">
        <v>10</v>
      </c>
      <c r="E72" s="7">
        <v>64</v>
      </c>
      <c r="F72" s="7">
        <v>735000</v>
      </c>
      <c r="G72" s="7">
        <v>65</v>
      </c>
    </row>
    <row r="73" spans="1:7" x14ac:dyDescent="0.2">
      <c r="A73" s="7">
        <v>72</v>
      </c>
      <c r="B73" s="7">
        <v>57</v>
      </c>
      <c r="C73" s="7" t="s">
        <v>103</v>
      </c>
      <c r="D73" s="7">
        <v>10</v>
      </c>
      <c r="E73" s="7">
        <v>21</v>
      </c>
      <c r="F73" s="7">
        <v>133000</v>
      </c>
      <c r="G73" s="7">
        <v>67</v>
      </c>
    </row>
    <row r="74" spans="1:7" x14ac:dyDescent="0.2">
      <c r="A74" s="7">
        <v>73</v>
      </c>
      <c r="B74" s="7">
        <v>41</v>
      </c>
      <c r="C74" s="7" t="s">
        <v>103</v>
      </c>
      <c r="D74" s="7">
        <v>15</v>
      </c>
      <c r="E74" s="7">
        <v>12</v>
      </c>
      <c r="F74" s="7">
        <v>256000</v>
      </c>
      <c r="G74" s="7">
        <v>-4</v>
      </c>
    </row>
    <row r="75" spans="1:7" x14ac:dyDescent="0.2">
      <c r="A75" s="7">
        <v>74</v>
      </c>
      <c r="B75" s="7">
        <v>41</v>
      </c>
      <c r="C75" s="7" t="s">
        <v>104</v>
      </c>
      <c r="D75" s="7">
        <v>15</v>
      </c>
      <c r="E75" s="7">
        <v>93</v>
      </c>
      <c r="F75" s="7">
        <v>520000</v>
      </c>
      <c r="G75" s="7">
        <v>160</v>
      </c>
    </row>
    <row r="76" spans="1:7" x14ac:dyDescent="0.2">
      <c r="A76" s="7">
        <v>75</v>
      </c>
      <c r="B76" s="7">
        <v>30</v>
      </c>
      <c r="C76" s="7" t="s">
        <v>103</v>
      </c>
      <c r="D76" s="7">
        <v>10</v>
      </c>
      <c r="E76" s="7">
        <v>68</v>
      </c>
      <c r="F76" s="7">
        <v>828000</v>
      </c>
      <c r="G76" s="7">
        <v>118</v>
      </c>
    </row>
    <row r="77" spans="1:7" x14ac:dyDescent="0.2">
      <c r="A77" s="7">
        <v>76</v>
      </c>
      <c r="B77" s="7">
        <v>57</v>
      </c>
      <c r="C77" s="7" t="s">
        <v>103</v>
      </c>
      <c r="D77" s="7">
        <v>15</v>
      </c>
      <c r="E77" s="7">
        <v>54</v>
      </c>
      <c r="F77" s="7">
        <v>967000</v>
      </c>
      <c r="G77" s="7">
        <v>-19</v>
      </c>
    </row>
    <row r="78" spans="1:7" x14ac:dyDescent="0.2">
      <c r="A78" s="7">
        <v>77</v>
      </c>
      <c r="B78" s="7">
        <v>42</v>
      </c>
      <c r="C78" s="7" t="s">
        <v>104</v>
      </c>
      <c r="D78" s="7">
        <v>20</v>
      </c>
      <c r="E78" s="7">
        <v>8</v>
      </c>
      <c r="F78" s="7">
        <v>773000</v>
      </c>
      <c r="G78" s="7">
        <v>19</v>
      </c>
    </row>
    <row r="79" spans="1:7" x14ac:dyDescent="0.2">
      <c r="A79" s="7">
        <v>78</v>
      </c>
      <c r="B79" s="7">
        <v>39</v>
      </c>
      <c r="C79" s="7" t="s">
        <v>104</v>
      </c>
      <c r="D79" s="7">
        <v>15</v>
      </c>
      <c r="E79" s="7">
        <v>54</v>
      </c>
      <c r="F79" s="7">
        <v>293000</v>
      </c>
      <c r="G79" s="7">
        <v>90</v>
      </c>
    </row>
    <row r="80" spans="1:7" x14ac:dyDescent="0.2">
      <c r="A80" s="7">
        <v>79</v>
      </c>
      <c r="B80" s="7">
        <v>32</v>
      </c>
      <c r="C80" s="7" t="s">
        <v>103</v>
      </c>
      <c r="D80" s="7">
        <v>15</v>
      </c>
      <c r="E80" s="7">
        <v>10</v>
      </c>
      <c r="F80" s="7">
        <v>731000</v>
      </c>
      <c r="G80" s="7">
        <v>-15</v>
      </c>
    </row>
    <row r="81" spans="1:7" x14ac:dyDescent="0.2">
      <c r="A81" s="7">
        <v>80</v>
      </c>
      <c r="B81" s="7">
        <v>30</v>
      </c>
      <c r="C81" s="7" t="s">
        <v>104</v>
      </c>
      <c r="D81" s="7">
        <v>20</v>
      </c>
      <c r="E81" s="7">
        <v>3</v>
      </c>
      <c r="F81" s="7">
        <v>199000</v>
      </c>
      <c r="G81" s="7">
        <v>171</v>
      </c>
    </row>
    <row r="82" spans="1:7" x14ac:dyDescent="0.2">
      <c r="A82" s="7">
        <v>81</v>
      </c>
      <c r="B82" s="7">
        <v>45</v>
      </c>
      <c r="C82" s="7" t="s">
        <v>104</v>
      </c>
      <c r="D82" s="7">
        <v>15</v>
      </c>
      <c r="E82" s="7">
        <v>97</v>
      </c>
      <c r="F82" s="7">
        <v>989000</v>
      </c>
      <c r="G82" s="7">
        <v>24</v>
      </c>
    </row>
    <row r="83" spans="1:7" x14ac:dyDescent="0.2">
      <c r="A83" s="7">
        <v>82</v>
      </c>
      <c r="B83" s="7">
        <v>38</v>
      </c>
      <c r="C83" s="7" t="s">
        <v>103</v>
      </c>
      <c r="D83" s="7">
        <v>10</v>
      </c>
      <c r="E83" s="7">
        <v>86</v>
      </c>
      <c r="F83" s="7">
        <v>412000</v>
      </c>
      <c r="G83" s="7">
        <v>93</v>
      </c>
    </row>
    <row r="84" spans="1:7" x14ac:dyDescent="0.2">
      <c r="A84" s="7">
        <v>83</v>
      </c>
      <c r="B84" s="7">
        <v>42</v>
      </c>
      <c r="C84" s="7" t="s">
        <v>104</v>
      </c>
      <c r="D84" s="7">
        <v>20</v>
      </c>
      <c r="E84" s="7">
        <v>8</v>
      </c>
      <c r="F84" s="7">
        <v>848000</v>
      </c>
      <c r="G84" s="7">
        <v>224</v>
      </c>
    </row>
    <row r="85" spans="1:7" x14ac:dyDescent="0.2">
      <c r="A85" s="7">
        <v>84</v>
      </c>
      <c r="B85" s="7">
        <v>46</v>
      </c>
      <c r="C85" s="7" t="s">
        <v>103</v>
      </c>
      <c r="D85" s="7">
        <v>20</v>
      </c>
      <c r="E85" s="7">
        <v>68</v>
      </c>
      <c r="F85" s="7">
        <v>482000</v>
      </c>
      <c r="G85" s="7">
        <v>183</v>
      </c>
    </row>
    <row r="86" spans="1:7" x14ac:dyDescent="0.2">
      <c r="A86" s="7">
        <v>85</v>
      </c>
      <c r="B86" s="7">
        <v>55</v>
      </c>
      <c r="C86" s="7" t="s">
        <v>103</v>
      </c>
      <c r="D86" s="7">
        <v>10</v>
      </c>
      <c r="E86" s="7">
        <v>15</v>
      </c>
      <c r="F86" s="7">
        <v>273000</v>
      </c>
      <c r="G86" s="7">
        <v>-21</v>
      </c>
    </row>
    <row r="87" spans="1:7" x14ac:dyDescent="0.2">
      <c r="A87" s="7">
        <v>86</v>
      </c>
      <c r="B87" s="7">
        <v>33</v>
      </c>
      <c r="C87" s="7" t="s">
        <v>104</v>
      </c>
      <c r="D87" s="7">
        <v>15</v>
      </c>
      <c r="E87" s="7">
        <v>9</v>
      </c>
      <c r="F87" s="7">
        <v>66000</v>
      </c>
      <c r="G87" s="7">
        <v>82</v>
      </c>
    </row>
    <row r="88" spans="1:7" x14ac:dyDescent="0.2">
      <c r="A88" s="7">
        <v>87</v>
      </c>
      <c r="B88" s="7">
        <v>47</v>
      </c>
      <c r="C88" s="7" t="s">
        <v>103</v>
      </c>
      <c r="D88" s="7">
        <v>20</v>
      </c>
      <c r="E88" s="7">
        <v>34</v>
      </c>
      <c r="F88" s="7">
        <v>360000</v>
      </c>
      <c r="G88" s="7">
        <v>-28</v>
      </c>
    </row>
    <row r="89" spans="1:7" x14ac:dyDescent="0.2">
      <c r="A89" s="7">
        <v>88</v>
      </c>
      <c r="B89" s="7">
        <v>56</v>
      </c>
      <c r="C89" s="7" t="s">
        <v>103</v>
      </c>
      <c r="D89" s="7">
        <v>10</v>
      </c>
      <c r="E89" s="7">
        <v>12</v>
      </c>
      <c r="F89" s="7">
        <v>216000</v>
      </c>
      <c r="G89" s="7">
        <v>40</v>
      </c>
    </row>
    <row r="90" spans="1:7" x14ac:dyDescent="0.2">
      <c r="A90" s="7">
        <v>89</v>
      </c>
      <c r="B90" s="7">
        <v>38</v>
      </c>
      <c r="C90" s="7" t="s">
        <v>103</v>
      </c>
      <c r="D90" s="7">
        <v>10</v>
      </c>
      <c r="E90" s="7">
        <v>17</v>
      </c>
      <c r="F90" s="7">
        <v>228000</v>
      </c>
      <c r="G90" s="7">
        <v>-8</v>
      </c>
    </row>
    <row r="91" spans="1:7" x14ac:dyDescent="0.2">
      <c r="A91" s="7">
        <v>90</v>
      </c>
      <c r="B91" s="7">
        <v>30</v>
      </c>
      <c r="C91" s="7" t="s">
        <v>103</v>
      </c>
      <c r="D91" s="7">
        <v>20</v>
      </c>
      <c r="E91" s="7">
        <v>78</v>
      </c>
      <c r="F91" s="7">
        <v>541000</v>
      </c>
      <c r="G91" s="7">
        <v>-12</v>
      </c>
    </row>
    <row r="92" spans="1:7" x14ac:dyDescent="0.2">
      <c r="A92" s="7">
        <v>91</v>
      </c>
      <c r="B92" s="7">
        <v>31</v>
      </c>
      <c r="C92" s="7" t="s">
        <v>103</v>
      </c>
      <c r="D92" s="7">
        <v>10</v>
      </c>
      <c r="E92" s="7">
        <v>69</v>
      </c>
      <c r="F92" s="7">
        <v>859000</v>
      </c>
      <c r="G92" s="7">
        <v>-27</v>
      </c>
    </row>
    <row r="93" spans="1:7" x14ac:dyDescent="0.2">
      <c r="A93" s="7">
        <v>92</v>
      </c>
      <c r="B93" s="7">
        <v>33</v>
      </c>
      <c r="C93" s="7" t="s">
        <v>103</v>
      </c>
      <c r="D93" s="7">
        <v>10</v>
      </c>
      <c r="E93" s="7">
        <v>25</v>
      </c>
      <c r="F93" s="7">
        <v>385000</v>
      </c>
      <c r="G93" s="7">
        <v>46</v>
      </c>
    </row>
    <row r="94" spans="1:7" x14ac:dyDescent="0.2">
      <c r="A94" s="7">
        <v>93</v>
      </c>
      <c r="B94" s="7">
        <v>45</v>
      </c>
      <c r="C94" s="7" t="s">
        <v>103</v>
      </c>
      <c r="D94" s="7">
        <v>20</v>
      </c>
      <c r="E94" s="7">
        <v>69</v>
      </c>
      <c r="F94" s="7">
        <v>864000</v>
      </c>
      <c r="G94" s="7">
        <v>45</v>
      </c>
    </row>
    <row r="95" spans="1:7" x14ac:dyDescent="0.2">
      <c r="A95" s="7">
        <v>94</v>
      </c>
      <c r="B95" s="7">
        <v>30</v>
      </c>
      <c r="C95" s="7" t="s">
        <v>104</v>
      </c>
      <c r="D95" s="7">
        <v>10</v>
      </c>
      <c r="E95" s="7">
        <v>69</v>
      </c>
      <c r="F95" s="7">
        <v>748000</v>
      </c>
      <c r="G95" s="7">
        <v>47</v>
      </c>
    </row>
    <row r="96" spans="1:7" x14ac:dyDescent="0.2">
      <c r="A96" s="7">
        <v>95</v>
      </c>
      <c r="B96" s="7">
        <v>53</v>
      </c>
      <c r="C96" s="7" t="s">
        <v>103</v>
      </c>
      <c r="D96" s="7">
        <v>10</v>
      </c>
      <c r="E96" s="7">
        <v>92</v>
      </c>
      <c r="F96" s="7">
        <v>460000</v>
      </c>
      <c r="G96" s="7">
        <v>-5</v>
      </c>
    </row>
    <row r="97" spans="1:7" x14ac:dyDescent="0.2">
      <c r="A97" s="7">
        <v>96</v>
      </c>
      <c r="B97" s="7">
        <v>34</v>
      </c>
      <c r="C97" s="7" t="s">
        <v>103</v>
      </c>
      <c r="D97" s="7">
        <v>10</v>
      </c>
      <c r="E97" s="7">
        <v>99</v>
      </c>
      <c r="F97" s="7">
        <v>991000</v>
      </c>
      <c r="G97" s="7">
        <v>-25</v>
      </c>
    </row>
    <row r="98" spans="1:7" x14ac:dyDescent="0.2">
      <c r="A98" s="7">
        <v>97</v>
      </c>
      <c r="B98" s="7">
        <v>22</v>
      </c>
      <c r="C98" s="7" t="s">
        <v>103</v>
      </c>
      <c r="D98" s="7">
        <v>10</v>
      </c>
      <c r="E98" s="7">
        <v>27</v>
      </c>
      <c r="F98" s="7">
        <v>399000</v>
      </c>
      <c r="G98" s="7">
        <v>108</v>
      </c>
    </row>
    <row r="99" spans="1:7" x14ac:dyDescent="0.2">
      <c r="A99" s="7">
        <v>98</v>
      </c>
      <c r="B99" s="7">
        <v>20</v>
      </c>
      <c r="C99" s="7" t="s">
        <v>104</v>
      </c>
      <c r="D99" s="7">
        <v>15</v>
      </c>
      <c r="E99" s="7">
        <v>23</v>
      </c>
      <c r="F99" s="7">
        <v>483000</v>
      </c>
      <c r="G99" s="7">
        <v>10</v>
      </c>
    </row>
    <row r="100" spans="1:7" x14ac:dyDescent="0.2">
      <c r="A100" s="7">
        <v>99</v>
      </c>
      <c r="B100" s="7">
        <v>21</v>
      </c>
      <c r="C100" s="7" t="s">
        <v>103</v>
      </c>
      <c r="D100" s="7">
        <v>20</v>
      </c>
      <c r="E100" s="7">
        <v>76</v>
      </c>
      <c r="F100" s="7">
        <v>928000</v>
      </c>
      <c r="G100" s="7">
        <v>109</v>
      </c>
    </row>
    <row r="101" spans="1:7" x14ac:dyDescent="0.2">
      <c r="A101" s="7">
        <v>100</v>
      </c>
      <c r="B101" s="7">
        <v>45</v>
      </c>
      <c r="C101" s="7" t="s">
        <v>103</v>
      </c>
      <c r="D101" s="7">
        <v>10</v>
      </c>
      <c r="E101" s="7">
        <v>77</v>
      </c>
      <c r="F101" s="7">
        <v>163000</v>
      </c>
      <c r="G101" s="7">
        <v>69</v>
      </c>
    </row>
    <row r="102" spans="1:7" x14ac:dyDescent="0.2">
      <c r="A102" s="7">
        <v>101</v>
      </c>
      <c r="B102" s="7">
        <v>33</v>
      </c>
      <c r="C102" s="7" t="s">
        <v>103</v>
      </c>
      <c r="D102" s="7">
        <v>15</v>
      </c>
      <c r="E102" s="7">
        <v>35</v>
      </c>
      <c r="F102" s="7">
        <v>888000</v>
      </c>
      <c r="G102" s="7">
        <v>107</v>
      </c>
    </row>
    <row r="103" spans="1:7" x14ac:dyDescent="0.2">
      <c r="A103" s="7">
        <v>102</v>
      </c>
      <c r="B103" s="7">
        <v>31</v>
      </c>
      <c r="C103" s="7" t="s">
        <v>103</v>
      </c>
      <c r="D103" s="7">
        <v>20</v>
      </c>
      <c r="E103" s="7">
        <v>45</v>
      </c>
      <c r="F103" s="7">
        <v>279000</v>
      </c>
      <c r="G103" s="7">
        <v>67</v>
      </c>
    </row>
    <row r="104" spans="1:7" x14ac:dyDescent="0.2">
      <c r="A104" s="7">
        <v>103</v>
      </c>
      <c r="B104" s="7">
        <v>44</v>
      </c>
      <c r="C104" s="7" t="s">
        <v>103</v>
      </c>
      <c r="D104" s="7">
        <v>20</v>
      </c>
      <c r="E104" s="7">
        <v>18</v>
      </c>
      <c r="F104" s="7">
        <v>638000</v>
      </c>
      <c r="G104" s="7">
        <v>28</v>
      </c>
    </row>
    <row r="105" spans="1:7" x14ac:dyDescent="0.2">
      <c r="A105" s="7">
        <v>104</v>
      </c>
      <c r="B105" s="7">
        <v>22</v>
      </c>
      <c r="C105" s="7" t="s">
        <v>104</v>
      </c>
      <c r="D105" s="7">
        <v>15</v>
      </c>
      <c r="E105" s="7">
        <v>98</v>
      </c>
      <c r="F105" s="7">
        <v>260000</v>
      </c>
      <c r="G105" s="7">
        <v>152</v>
      </c>
    </row>
    <row r="106" spans="1:7" x14ac:dyDescent="0.2">
      <c r="A106" s="7">
        <v>105</v>
      </c>
      <c r="B106" s="7">
        <v>41</v>
      </c>
      <c r="C106" s="7" t="s">
        <v>104</v>
      </c>
      <c r="D106" s="7">
        <v>20</v>
      </c>
      <c r="E106" s="7">
        <v>55</v>
      </c>
      <c r="F106" s="7">
        <v>390000</v>
      </c>
      <c r="G106" s="7">
        <v>239</v>
      </c>
    </row>
    <row r="107" spans="1:7" x14ac:dyDescent="0.2">
      <c r="A107" s="7">
        <v>106</v>
      </c>
      <c r="B107" s="7">
        <v>44</v>
      </c>
      <c r="C107" s="7" t="s">
        <v>103</v>
      </c>
      <c r="D107" s="7">
        <v>10</v>
      </c>
      <c r="E107" s="7">
        <v>35</v>
      </c>
      <c r="F107" s="7">
        <v>644000</v>
      </c>
      <c r="G107" s="7">
        <v>-24</v>
      </c>
    </row>
    <row r="108" spans="1:7" x14ac:dyDescent="0.2">
      <c r="A108" s="7">
        <v>107</v>
      </c>
      <c r="B108" s="7">
        <v>21</v>
      </c>
      <c r="C108" s="7" t="s">
        <v>104</v>
      </c>
      <c r="D108" s="7">
        <v>10</v>
      </c>
      <c r="E108" s="7">
        <v>58</v>
      </c>
      <c r="F108" s="7">
        <v>29000</v>
      </c>
      <c r="G108" s="7">
        <v>36</v>
      </c>
    </row>
    <row r="109" spans="1:7" x14ac:dyDescent="0.2">
      <c r="A109" s="7">
        <v>108</v>
      </c>
      <c r="B109" s="7">
        <v>27</v>
      </c>
      <c r="C109" s="7" t="s">
        <v>104</v>
      </c>
      <c r="D109" s="7">
        <v>10</v>
      </c>
      <c r="E109" s="7">
        <v>72</v>
      </c>
      <c r="F109" s="7">
        <v>12000</v>
      </c>
      <c r="G109" s="7">
        <v>77</v>
      </c>
    </row>
    <row r="110" spans="1:7" x14ac:dyDescent="0.2">
      <c r="A110" s="7">
        <v>109</v>
      </c>
      <c r="B110" s="7">
        <v>35</v>
      </c>
      <c r="C110" s="7" t="s">
        <v>103</v>
      </c>
      <c r="D110" s="7">
        <v>15</v>
      </c>
      <c r="E110" s="7">
        <v>31</v>
      </c>
      <c r="F110" s="7">
        <v>627000</v>
      </c>
      <c r="G110" s="7">
        <v>-6</v>
      </c>
    </row>
    <row r="111" spans="1:7" x14ac:dyDescent="0.2">
      <c r="A111" s="7">
        <v>110</v>
      </c>
      <c r="B111" s="7">
        <v>32</v>
      </c>
      <c r="C111" s="7" t="s">
        <v>104</v>
      </c>
      <c r="D111" s="7">
        <v>20</v>
      </c>
      <c r="E111" s="7">
        <v>32</v>
      </c>
      <c r="F111" s="7">
        <v>867000</v>
      </c>
      <c r="G111" s="7">
        <v>211</v>
      </c>
    </row>
    <row r="112" spans="1:7" x14ac:dyDescent="0.2">
      <c r="A112" s="7">
        <v>111</v>
      </c>
      <c r="B112" s="7">
        <v>58</v>
      </c>
      <c r="C112" s="7" t="s">
        <v>103</v>
      </c>
      <c r="D112" s="7">
        <v>20</v>
      </c>
      <c r="E112" s="7">
        <v>61</v>
      </c>
      <c r="F112" s="7">
        <v>471000</v>
      </c>
      <c r="G112" s="7">
        <v>93</v>
      </c>
    </row>
    <row r="113" spans="1:7" x14ac:dyDescent="0.2">
      <c r="A113" s="7">
        <v>112</v>
      </c>
      <c r="B113" s="7">
        <v>37</v>
      </c>
      <c r="C113" s="7" t="s">
        <v>104</v>
      </c>
      <c r="D113" s="7">
        <v>20</v>
      </c>
      <c r="E113" s="7">
        <v>55</v>
      </c>
      <c r="F113" s="7">
        <v>566000</v>
      </c>
      <c r="G113" s="7">
        <v>111</v>
      </c>
    </row>
    <row r="114" spans="1:7" x14ac:dyDescent="0.2">
      <c r="A114" s="7">
        <v>113</v>
      </c>
      <c r="B114" s="7">
        <v>45</v>
      </c>
      <c r="C114" s="7" t="s">
        <v>104</v>
      </c>
      <c r="D114" s="7">
        <v>10</v>
      </c>
      <c r="E114" s="7">
        <v>82</v>
      </c>
      <c r="F114" s="7">
        <v>866000</v>
      </c>
      <c r="G114" s="7">
        <v>-9</v>
      </c>
    </row>
    <row r="115" spans="1:7" x14ac:dyDescent="0.2">
      <c r="A115" s="7">
        <v>114</v>
      </c>
      <c r="B115" s="7">
        <v>26</v>
      </c>
      <c r="C115" s="7" t="s">
        <v>104</v>
      </c>
      <c r="D115" s="7">
        <v>15</v>
      </c>
      <c r="E115" s="7">
        <v>26</v>
      </c>
      <c r="F115" s="7">
        <v>942000</v>
      </c>
      <c r="G115" s="7">
        <v>40</v>
      </c>
    </row>
    <row r="116" spans="1:7" x14ac:dyDescent="0.2">
      <c r="A116" s="7">
        <v>115</v>
      </c>
      <c r="B116" s="7">
        <v>52</v>
      </c>
      <c r="C116" s="7" t="s">
        <v>103</v>
      </c>
      <c r="D116" s="7">
        <v>20</v>
      </c>
      <c r="E116" s="7">
        <v>95</v>
      </c>
      <c r="F116" s="7">
        <v>524000</v>
      </c>
      <c r="G116" s="7">
        <v>37</v>
      </c>
    </row>
    <row r="117" spans="1:7" x14ac:dyDescent="0.2">
      <c r="A117" s="7">
        <v>116</v>
      </c>
      <c r="B117" s="7">
        <v>28</v>
      </c>
      <c r="C117" s="7" t="s">
        <v>103</v>
      </c>
      <c r="D117" s="7">
        <v>15</v>
      </c>
      <c r="E117" s="7">
        <v>18</v>
      </c>
      <c r="F117" s="7">
        <v>870000</v>
      </c>
      <c r="G117" s="7">
        <v>30</v>
      </c>
    </row>
    <row r="118" spans="1:7" x14ac:dyDescent="0.2">
      <c r="A118" s="7">
        <v>117</v>
      </c>
      <c r="B118" s="7">
        <v>50</v>
      </c>
      <c r="C118" s="7" t="s">
        <v>103</v>
      </c>
      <c r="D118" s="7">
        <v>20</v>
      </c>
      <c r="E118" s="7">
        <v>7</v>
      </c>
      <c r="F118" s="7">
        <v>859000</v>
      </c>
      <c r="G118" s="7">
        <v>154</v>
      </c>
    </row>
    <row r="119" spans="1:7" x14ac:dyDescent="0.2">
      <c r="A119" s="7">
        <v>118</v>
      </c>
      <c r="B119" s="7">
        <v>38</v>
      </c>
      <c r="C119" s="7" t="s">
        <v>104</v>
      </c>
      <c r="D119" s="7">
        <v>20</v>
      </c>
      <c r="E119" s="7">
        <v>92</v>
      </c>
      <c r="F119" s="7">
        <v>617000</v>
      </c>
      <c r="G119" s="7">
        <v>97</v>
      </c>
    </row>
    <row r="120" spans="1:7" x14ac:dyDescent="0.2">
      <c r="A120" s="7">
        <v>119</v>
      </c>
      <c r="B120" s="7">
        <v>36</v>
      </c>
      <c r="C120" s="7" t="s">
        <v>104</v>
      </c>
      <c r="D120" s="7">
        <v>20</v>
      </c>
      <c r="E120" s="7">
        <v>92</v>
      </c>
      <c r="F120" s="7">
        <v>413000</v>
      </c>
      <c r="G120" s="7">
        <v>118</v>
      </c>
    </row>
    <row r="121" spans="1:7" x14ac:dyDescent="0.2">
      <c r="A121" s="7">
        <v>120</v>
      </c>
      <c r="B121" s="7">
        <v>39</v>
      </c>
      <c r="C121" s="7" t="s">
        <v>104</v>
      </c>
      <c r="D121" s="7">
        <v>10</v>
      </c>
      <c r="E121" s="7">
        <v>35</v>
      </c>
      <c r="F121" s="7">
        <v>999000</v>
      </c>
      <c r="G121" s="7">
        <v>28</v>
      </c>
    </row>
    <row r="122" spans="1:7" x14ac:dyDescent="0.2">
      <c r="A122" s="7">
        <v>121</v>
      </c>
      <c r="B122" s="7">
        <v>41</v>
      </c>
      <c r="C122" s="7" t="s">
        <v>104</v>
      </c>
      <c r="D122" s="7">
        <v>20</v>
      </c>
      <c r="E122" s="7">
        <v>14</v>
      </c>
      <c r="F122" s="7">
        <v>298000</v>
      </c>
      <c r="G122" s="7">
        <v>-30</v>
      </c>
    </row>
    <row r="123" spans="1:7" x14ac:dyDescent="0.2">
      <c r="A123" s="7">
        <v>122</v>
      </c>
      <c r="B123" s="7">
        <v>30</v>
      </c>
      <c r="C123" s="7" t="s">
        <v>104</v>
      </c>
      <c r="D123" s="7">
        <v>15</v>
      </c>
      <c r="E123" s="7">
        <v>30</v>
      </c>
      <c r="F123" s="7">
        <v>804000</v>
      </c>
      <c r="G123" s="7">
        <v>75</v>
      </c>
    </row>
    <row r="124" spans="1:7" x14ac:dyDescent="0.2">
      <c r="A124" s="7">
        <v>123</v>
      </c>
      <c r="B124" s="7">
        <v>24</v>
      </c>
      <c r="C124" s="7" t="s">
        <v>103</v>
      </c>
      <c r="D124" s="7">
        <v>15</v>
      </c>
      <c r="E124" s="7">
        <v>98</v>
      </c>
      <c r="F124" s="7">
        <v>393000</v>
      </c>
      <c r="G124" s="7">
        <v>67</v>
      </c>
    </row>
    <row r="125" spans="1:7" x14ac:dyDescent="0.2">
      <c r="A125" s="7">
        <v>124</v>
      </c>
      <c r="B125" s="7">
        <v>31</v>
      </c>
      <c r="C125" s="7" t="s">
        <v>103</v>
      </c>
      <c r="D125" s="7">
        <v>20</v>
      </c>
      <c r="E125" s="7">
        <v>24</v>
      </c>
      <c r="F125" s="7">
        <v>829000</v>
      </c>
      <c r="G125" s="7">
        <v>4</v>
      </c>
    </row>
    <row r="126" spans="1:7" x14ac:dyDescent="0.2">
      <c r="A126" s="7">
        <v>125</v>
      </c>
      <c r="B126" s="7">
        <v>59</v>
      </c>
      <c r="C126" s="7" t="s">
        <v>104</v>
      </c>
      <c r="D126" s="7">
        <v>15</v>
      </c>
      <c r="E126" s="7">
        <v>92</v>
      </c>
      <c r="F126" s="7">
        <v>710000</v>
      </c>
      <c r="G126" s="7">
        <v>101</v>
      </c>
    </row>
    <row r="127" spans="1:7" x14ac:dyDescent="0.2">
      <c r="A127" s="7">
        <v>126</v>
      </c>
      <c r="B127" s="7">
        <v>31</v>
      </c>
      <c r="C127" s="7" t="s">
        <v>104</v>
      </c>
      <c r="D127" s="7">
        <v>20</v>
      </c>
      <c r="E127" s="7">
        <v>17</v>
      </c>
      <c r="F127" s="7">
        <v>53000</v>
      </c>
      <c r="G127" s="7">
        <v>21</v>
      </c>
    </row>
    <row r="128" spans="1:7" x14ac:dyDescent="0.2">
      <c r="A128" s="7">
        <v>127</v>
      </c>
      <c r="B128" s="7">
        <v>46</v>
      </c>
      <c r="C128" s="7" t="s">
        <v>104</v>
      </c>
      <c r="D128" s="7">
        <v>15</v>
      </c>
      <c r="E128" s="7">
        <v>39</v>
      </c>
      <c r="F128" s="7">
        <v>874000</v>
      </c>
      <c r="G128" s="7">
        <v>4</v>
      </c>
    </row>
    <row r="129" spans="1:7" x14ac:dyDescent="0.2">
      <c r="A129" s="7">
        <v>128</v>
      </c>
      <c r="B129" s="7">
        <v>30</v>
      </c>
      <c r="C129" s="7" t="s">
        <v>103</v>
      </c>
      <c r="D129" s="7">
        <v>15</v>
      </c>
      <c r="E129" s="7">
        <v>40</v>
      </c>
      <c r="F129" s="7">
        <v>56000</v>
      </c>
      <c r="G129" s="7">
        <v>42</v>
      </c>
    </row>
    <row r="130" spans="1:7" x14ac:dyDescent="0.2">
      <c r="A130" s="7">
        <v>129</v>
      </c>
      <c r="B130" s="7">
        <v>53</v>
      </c>
      <c r="C130" s="7" t="s">
        <v>104</v>
      </c>
      <c r="D130" s="7">
        <v>10</v>
      </c>
      <c r="E130" s="7">
        <v>91</v>
      </c>
      <c r="F130" s="7">
        <v>74000</v>
      </c>
      <c r="G130" s="7">
        <v>-31</v>
      </c>
    </row>
    <row r="131" spans="1:7" x14ac:dyDescent="0.2">
      <c r="A131" s="7">
        <v>130</v>
      </c>
      <c r="B131" s="7">
        <v>39</v>
      </c>
      <c r="C131" s="7" t="s">
        <v>104</v>
      </c>
      <c r="D131" s="7">
        <v>15</v>
      </c>
      <c r="E131" s="7">
        <v>9</v>
      </c>
      <c r="F131" s="7">
        <v>419000</v>
      </c>
      <c r="G131" s="7">
        <v>172</v>
      </c>
    </row>
    <row r="132" spans="1:7" x14ac:dyDescent="0.2">
      <c r="A132" s="7">
        <v>131</v>
      </c>
      <c r="B132" s="7">
        <v>42</v>
      </c>
      <c r="C132" s="7" t="s">
        <v>103</v>
      </c>
      <c r="D132" s="7">
        <v>15</v>
      </c>
      <c r="E132" s="7">
        <v>89</v>
      </c>
      <c r="F132" s="7">
        <v>157000</v>
      </c>
      <c r="G132" s="7">
        <v>137</v>
      </c>
    </row>
    <row r="133" spans="1:7" x14ac:dyDescent="0.2">
      <c r="A133" s="7">
        <v>132</v>
      </c>
      <c r="B133" s="7">
        <v>28</v>
      </c>
      <c r="C133" s="7" t="s">
        <v>104</v>
      </c>
      <c r="D133" s="7">
        <v>20</v>
      </c>
      <c r="E133" s="7">
        <v>80</v>
      </c>
      <c r="F133" s="7">
        <v>899000</v>
      </c>
      <c r="G133" s="7">
        <v>167</v>
      </c>
    </row>
    <row r="134" spans="1:7" x14ac:dyDescent="0.2">
      <c r="A134" s="7">
        <v>133</v>
      </c>
      <c r="B134" s="7">
        <v>44</v>
      </c>
      <c r="C134" s="7" t="s">
        <v>103</v>
      </c>
      <c r="D134" s="7">
        <v>10</v>
      </c>
      <c r="E134" s="7">
        <v>95</v>
      </c>
      <c r="F134" s="7">
        <v>402000</v>
      </c>
      <c r="G134" s="7">
        <v>64</v>
      </c>
    </row>
    <row r="135" spans="1:7" x14ac:dyDescent="0.2">
      <c r="A135" s="7">
        <v>134</v>
      </c>
      <c r="B135" s="7">
        <v>39</v>
      </c>
      <c r="C135" s="7" t="s">
        <v>103</v>
      </c>
      <c r="D135" s="7">
        <v>20</v>
      </c>
      <c r="E135" s="7">
        <v>76</v>
      </c>
      <c r="F135" s="7">
        <v>482000</v>
      </c>
      <c r="G135" s="7">
        <v>-5</v>
      </c>
    </row>
    <row r="136" spans="1:7" x14ac:dyDescent="0.2">
      <c r="A136" s="7">
        <v>135</v>
      </c>
      <c r="B136" s="7">
        <v>48</v>
      </c>
      <c r="C136" s="7" t="s">
        <v>104</v>
      </c>
      <c r="D136" s="7">
        <v>15</v>
      </c>
      <c r="E136" s="7">
        <v>71</v>
      </c>
      <c r="F136" s="7">
        <v>61000</v>
      </c>
      <c r="G136" s="7">
        <v>3</v>
      </c>
    </row>
    <row r="137" spans="1:7" x14ac:dyDescent="0.2">
      <c r="A137" s="7">
        <v>136</v>
      </c>
      <c r="B137" s="7">
        <v>29</v>
      </c>
      <c r="C137" s="7" t="s">
        <v>104</v>
      </c>
      <c r="D137" s="7">
        <v>15</v>
      </c>
      <c r="E137" s="7">
        <v>83</v>
      </c>
      <c r="F137" s="7">
        <v>831000</v>
      </c>
      <c r="G137" s="7">
        <v>85</v>
      </c>
    </row>
    <row r="138" spans="1:7" x14ac:dyDescent="0.2">
      <c r="A138" s="7">
        <v>137</v>
      </c>
      <c r="B138" s="7">
        <v>44</v>
      </c>
      <c r="C138" s="7" t="s">
        <v>103</v>
      </c>
      <c r="D138" s="7">
        <v>15</v>
      </c>
      <c r="E138" s="7">
        <v>26</v>
      </c>
      <c r="F138" s="7">
        <v>651000</v>
      </c>
      <c r="G138" s="7">
        <v>46</v>
      </c>
    </row>
    <row r="139" spans="1:7" x14ac:dyDescent="0.2">
      <c r="A139" s="7">
        <v>138</v>
      </c>
      <c r="B139" s="7">
        <v>53</v>
      </c>
      <c r="C139" s="7" t="s">
        <v>104</v>
      </c>
      <c r="D139" s="7">
        <v>10</v>
      </c>
      <c r="E139" s="7">
        <v>47</v>
      </c>
      <c r="F139" s="7">
        <v>413000</v>
      </c>
      <c r="G139" s="7">
        <v>36</v>
      </c>
    </row>
    <row r="140" spans="1:7" x14ac:dyDescent="0.2">
      <c r="A140" s="7">
        <v>139</v>
      </c>
      <c r="B140" s="7">
        <v>38</v>
      </c>
      <c r="C140" s="7" t="s">
        <v>103</v>
      </c>
      <c r="D140" s="7">
        <v>10</v>
      </c>
      <c r="E140" s="7">
        <v>50</v>
      </c>
      <c r="F140" s="7">
        <v>413000</v>
      </c>
      <c r="G140" s="7">
        <v>1</v>
      </c>
    </row>
    <row r="141" spans="1:7" x14ac:dyDescent="0.2">
      <c r="A141" s="7">
        <v>140</v>
      </c>
      <c r="B141" s="7">
        <v>27</v>
      </c>
      <c r="C141" s="7" t="s">
        <v>104</v>
      </c>
      <c r="D141" s="7">
        <v>10</v>
      </c>
      <c r="E141" s="7">
        <v>42</v>
      </c>
      <c r="F141" s="7">
        <v>242000</v>
      </c>
      <c r="G141" s="7">
        <v>-18</v>
      </c>
    </row>
    <row r="142" spans="1:7" x14ac:dyDescent="0.2">
      <c r="A142" s="7">
        <v>141</v>
      </c>
      <c r="B142" s="7">
        <v>22</v>
      </c>
      <c r="C142" s="7" t="s">
        <v>103</v>
      </c>
      <c r="D142" s="7">
        <v>15</v>
      </c>
      <c r="E142" s="7">
        <v>35</v>
      </c>
      <c r="F142" s="7">
        <v>453000</v>
      </c>
      <c r="G142" s="7">
        <v>137</v>
      </c>
    </row>
    <row r="143" spans="1:7" x14ac:dyDescent="0.2">
      <c r="A143" s="7">
        <v>142</v>
      </c>
      <c r="B143" s="7">
        <v>54</v>
      </c>
      <c r="C143" s="7" t="s">
        <v>103</v>
      </c>
      <c r="D143" s="7">
        <v>20</v>
      </c>
      <c r="E143" s="7">
        <v>58</v>
      </c>
      <c r="F143" s="7">
        <v>51000</v>
      </c>
      <c r="G143" s="7">
        <v>135</v>
      </c>
    </row>
    <row r="144" spans="1:7" x14ac:dyDescent="0.2">
      <c r="A144" s="7">
        <v>143</v>
      </c>
      <c r="B144" s="7">
        <v>40</v>
      </c>
      <c r="C144" s="7" t="s">
        <v>104</v>
      </c>
      <c r="D144" s="7">
        <v>15</v>
      </c>
      <c r="E144" s="7">
        <v>74</v>
      </c>
      <c r="F144" s="7">
        <v>693000</v>
      </c>
      <c r="G144" s="7">
        <v>72</v>
      </c>
    </row>
    <row r="145" spans="1:7" x14ac:dyDescent="0.2">
      <c r="A145" s="7">
        <v>144</v>
      </c>
      <c r="B145" s="7">
        <v>27</v>
      </c>
      <c r="C145" s="7" t="s">
        <v>103</v>
      </c>
      <c r="D145" s="7">
        <v>10</v>
      </c>
      <c r="E145" s="7">
        <v>47</v>
      </c>
      <c r="F145" s="7">
        <v>142000</v>
      </c>
      <c r="G145" s="7">
        <v>83</v>
      </c>
    </row>
    <row r="146" spans="1:7" x14ac:dyDescent="0.2">
      <c r="A146" s="7">
        <v>145</v>
      </c>
      <c r="B146" s="7">
        <v>31</v>
      </c>
      <c r="C146" s="7" t="s">
        <v>104</v>
      </c>
      <c r="D146" s="7">
        <v>15</v>
      </c>
      <c r="E146" s="7">
        <v>67</v>
      </c>
      <c r="F146" s="7">
        <v>148000</v>
      </c>
      <c r="G146" s="7">
        <v>128</v>
      </c>
    </row>
    <row r="147" spans="1:7" x14ac:dyDescent="0.2">
      <c r="A147" s="7">
        <v>146</v>
      </c>
      <c r="B147" s="7">
        <v>50</v>
      </c>
      <c r="C147" s="7" t="s">
        <v>103</v>
      </c>
      <c r="D147" s="7">
        <v>15</v>
      </c>
      <c r="E147" s="7">
        <v>48</v>
      </c>
      <c r="F147" s="7">
        <v>556000</v>
      </c>
      <c r="G147" s="7">
        <v>56</v>
      </c>
    </row>
    <row r="148" spans="1:7" x14ac:dyDescent="0.2">
      <c r="A148" s="7">
        <v>147</v>
      </c>
      <c r="B148" s="7">
        <v>34</v>
      </c>
      <c r="C148" s="7" t="s">
        <v>103</v>
      </c>
      <c r="D148" s="7">
        <v>10</v>
      </c>
      <c r="E148" s="7">
        <v>50</v>
      </c>
      <c r="F148" s="7">
        <v>192000</v>
      </c>
      <c r="G148" s="7">
        <v>-31</v>
      </c>
    </row>
    <row r="149" spans="1:7" x14ac:dyDescent="0.2">
      <c r="A149" s="7">
        <v>148</v>
      </c>
      <c r="B149" s="7">
        <v>44</v>
      </c>
      <c r="C149" s="7" t="s">
        <v>103</v>
      </c>
      <c r="D149" s="7">
        <v>15</v>
      </c>
      <c r="E149" s="7">
        <v>83</v>
      </c>
      <c r="F149" s="7">
        <v>837000</v>
      </c>
      <c r="G149" s="7">
        <v>148</v>
      </c>
    </row>
    <row r="150" spans="1:7" x14ac:dyDescent="0.2">
      <c r="A150" s="7">
        <v>149</v>
      </c>
      <c r="B150" s="7">
        <v>52</v>
      </c>
      <c r="C150" s="7" t="s">
        <v>103</v>
      </c>
      <c r="D150" s="7">
        <v>20</v>
      </c>
      <c r="E150" s="7">
        <v>46</v>
      </c>
      <c r="F150" s="7">
        <v>185000</v>
      </c>
      <c r="G150" s="7">
        <v>8</v>
      </c>
    </row>
    <row r="151" spans="1:7" x14ac:dyDescent="0.2">
      <c r="A151" s="7">
        <v>150</v>
      </c>
      <c r="B151" s="7">
        <v>28</v>
      </c>
      <c r="C151" s="7" t="s">
        <v>104</v>
      </c>
      <c r="D151" s="7">
        <v>20</v>
      </c>
      <c r="E151" s="7">
        <v>17</v>
      </c>
      <c r="F151" s="7">
        <v>593000</v>
      </c>
      <c r="G151" s="7">
        <v>143</v>
      </c>
    </row>
    <row r="152" spans="1:7" x14ac:dyDescent="0.2">
      <c r="A152" s="7">
        <v>151</v>
      </c>
      <c r="B152" s="7">
        <v>54</v>
      </c>
      <c r="C152" s="7" t="s">
        <v>104</v>
      </c>
      <c r="D152" s="7">
        <v>20</v>
      </c>
      <c r="E152" s="7">
        <v>50</v>
      </c>
      <c r="F152" s="7">
        <v>181000</v>
      </c>
      <c r="G152" s="7">
        <v>-30</v>
      </c>
    </row>
    <row r="153" spans="1:7" x14ac:dyDescent="0.2">
      <c r="A153" s="7">
        <v>152</v>
      </c>
      <c r="B153" s="7">
        <v>50</v>
      </c>
      <c r="C153" s="7" t="s">
        <v>103</v>
      </c>
      <c r="D153" s="7">
        <v>20</v>
      </c>
      <c r="E153" s="7">
        <v>47</v>
      </c>
      <c r="F153" s="7">
        <v>177000</v>
      </c>
      <c r="G153" s="7">
        <v>19</v>
      </c>
    </row>
    <row r="154" spans="1:7" x14ac:dyDescent="0.2">
      <c r="A154" s="7">
        <v>153</v>
      </c>
      <c r="B154" s="7">
        <v>33</v>
      </c>
      <c r="C154" s="7" t="s">
        <v>103</v>
      </c>
      <c r="D154" s="7">
        <v>15</v>
      </c>
      <c r="E154" s="7">
        <v>66</v>
      </c>
      <c r="F154" s="7">
        <v>561000</v>
      </c>
      <c r="G154" s="7">
        <v>47</v>
      </c>
    </row>
    <row r="155" spans="1:7" x14ac:dyDescent="0.2">
      <c r="A155" s="7">
        <v>154</v>
      </c>
      <c r="B155" s="7">
        <v>29</v>
      </c>
      <c r="C155" s="7" t="s">
        <v>104</v>
      </c>
      <c r="D155" s="7">
        <v>10</v>
      </c>
      <c r="E155" s="7">
        <v>7</v>
      </c>
      <c r="F155" s="7">
        <v>849000</v>
      </c>
      <c r="G155" s="7">
        <v>22</v>
      </c>
    </row>
    <row r="156" spans="1:7" x14ac:dyDescent="0.2">
      <c r="A156" s="7">
        <v>155</v>
      </c>
      <c r="B156" s="7">
        <v>33</v>
      </c>
      <c r="C156" s="7" t="s">
        <v>103</v>
      </c>
      <c r="D156" s="7">
        <v>15</v>
      </c>
      <c r="E156" s="7">
        <v>31</v>
      </c>
      <c r="F156" s="7">
        <v>732000</v>
      </c>
      <c r="G156" s="7">
        <v>138</v>
      </c>
    </row>
    <row r="157" spans="1:7" x14ac:dyDescent="0.2">
      <c r="A157" s="7">
        <v>156</v>
      </c>
      <c r="B157" s="7">
        <v>23</v>
      </c>
      <c r="C157" s="7" t="s">
        <v>103</v>
      </c>
      <c r="D157" s="7">
        <v>15</v>
      </c>
      <c r="E157" s="7">
        <v>24</v>
      </c>
      <c r="F157" s="7">
        <v>400000</v>
      </c>
      <c r="G157" s="7">
        <v>67</v>
      </c>
    </row>
    <row r="158" spans="1:7" x14ac:dyDescent="0.2">
      <c r="A158" s="7">
        <v>157</v>
      </c>
      <c r="B158" s="7">
        <v>37</v>
      </c>
      <c r="C158" s="7" t="s">
        <v>103</v>
      </c>
      <c r="D158" s="7">
        <v>20</v>
      </c>
      <c r="E158" s="7">
        <v>5</v>
      </c>
      <c r="F158" s="7">
        <v>238000</v>
      </c>
      <c r="G158" s="7">
        <v>207</v>
      </c>
    </row>
    <row r="159" spans="1:7" x14ac:dyDescent="0.2">
      <c r="A159" s="7">
        <v>158</v>
      </c>
      <c r="B159" s="7">
        <v>44</v>
      </c>
      <c r="C159" s="7" t="s">
        <v>103</v>
      </c>
      <c r="D159" s="7">
        <v>10</v>
      </c>
      <c r="E159" s="7">
        <v>41</v>
      </c>
      <c r="F159" s="7">
        <v>672000</v>
      </c>
      <c r="G159" s="7">
        <v>73</v>
      </c>
    </row>
    <row r="160" spans="1:7" x14ac:dyDescent="0.2">
      <c r="A160" s="7">
        <v>159</v>
      </c>
      <c r="B160" s="7">
        <v>50</v>
      </c>
      <c r="C160" s="7" t="s">
        <v>104</v>
      </c>
      <c r="D160" s="7">
        <v>15</v>
      </c>
      <c r="E160" s="7">
        <v>43</v>
      </c>
      <c r="F160" s="7">
        <v>913000</v>
      </c>
      <c r="G160" s="7">
        <v>72</v>
      </c>
    </row>
    <row r="161" spans="1:7" x14ac:dyDescent="0.2">
      <c r="A161" s="7">
        <v>160</v>
      </c>
      <c r="B161" s="7">
        <v>41</v>
      </c>
      <c r="C161" s="7" t="s">
        <v>103</v>
      </c>
      <c r="D161" s="7">
        <v>10</v>
      </c>
      <c r="E161" s="7">
        <v>90</v>
      </c>
      <c r="F161" s="7">
        <v>119000</v>
      </c>
      <c r="G161" s="7">
        <v>108</v>
      </c>
    </row>
    <row r="162" spans="1:7" x14ac:dyDescent="0.2">
      <c r="A162" s="7">
        <v>161</v>
      </c>
      <c r="B162" s="7">
        <v>24</v>
      </c>
      <c r="C162" s="7" t="s">
        <v>103</v>
      </c>
      <c r="D162" s="7">
        <v>15</v>
      </c>
      <c r="E162" s="7">
        <v>57</v>
      </c>
      <c r="F162" s="7">
        <v>910000</v>
      </c>
      <c r="G162" s="7">
        <v>-4</v>
      </c>
    </row>
    <row r="163" spans="1:7" x14ac:dyDescent="0.2">
      <c r="A163" s="7">
        <v>162</v>
      </c>
      <c r="B163" s="7">
        <v>45</v>
      </c>
      <c r="C163" s="7" t="s">
        <v>104</v>
      </c>
      <c r="D163" s="7">
        <v>10</v>
      </c>
      <c r="E163" s="7">
        <v>80</v>
      </c>
      <c r="F163" s="7">
        <v>395000</v>
      </c>
      <c r="G163" s="7">
        <v>-26</v>
      </c>
    </row>
    <row r="164" spans="1:7" x14ac:dyDescent="0.2">
      <c r="A164" s="7">
        <v>163</v>
      </c>
      <c r="B164" s="7">
        <v>23</v>
      </c>
      <c r="C164" s="7" t="s">
        <v>104</v>
      </c>
      <c r="D164" s="7">
        <v>10</v>
      </c>
      <c r="E164" s="7">
        <v>10</v>
      </c>
      <c r="F164" s="7">
        <v>856000</v>
      </c>
      <c r="G164" s="7">
        <v>25</v>
      </c>
    </row>
    <row r="165" spans="1:7" x14ac:dyDescent="0.2">
      <c r="A165" s="7">
        <v>164</v>
      </c>
      <c r="B165" s="7">
        <v>26</v>
      </c>
      <c r="C165" s="7" t="s">
        <v>104</v>
      </c>
      <c r="D165" s="7">
        <v>20</v>
      </c>
      <c r="E165" s="7">
        <v>76</v>
      </c>
      <c r="F165" s="7">
        <v>520000</v>
      </c>
      <c r="G165" s="7">
        <v>164</v>
      </c>
    </row>
    <row r="166" spans="1:7" x14ac:dyDescent="0.2">
      <c r="A166" s="7">
        <v>165</v>
      </c>
      <c r="B166" s="7">
        <v>58</v>
      </c>
      <c r="C166" s="7" t="s">
        <v>104</v>
      </c>
      <c r="D166" s="7">
        <v>10</v>
      </c>
      <c r="E166" s="7">
        <v>25</v>
      </c>
      <c r="F166" s="7">
        <v>995000</v>
      </c>
      <c r="G166" s="7">
        <v>-10</v>
      </c>
    </row>
    <row r="167" spans="1:7" x14ac:dyDescent="0.2">
      <c r="A167" s="7">
        <v>166</v>
      </c>
      <c r="B167" s="7">
        <v>29</v>
      </c>
      <c r="C167" s="7" t="s">
        <v>103</v>
      </c>
      <c r="D167" s="7">
        <v>10</v>
      </c>
      <c r="E167" s="7">
        <v>78</v>
      </c>
      <c r="F167" s="7">
        <v>651000</v>
      </c>
      <c r="G167" s="7">
        <v>111</v>
      </c>
    </row>
    <row r="168" spans="1:7" x14ac:dyDescent="0.2">
      <c r="A168" s="7">
        <v>167</v>
      </c>
      <c r="B168" s="7">
        <v>43</v>
      </c>
      <c r="C168" s="7" t="s">
        <v>104</v>
      </c>
      <c r="D168" s="7">
        <v>10</v>
      </c>
      <c r="E168" s="7">
        <v>14</v>
      </c>
      <c r="F168" s="7">
        <v>634000</v>
      </c>
      <c r="G168" s="7">
        <v>98</v>
      </c>
    </row>
    <row r="169" spans="1:7" x14ac:dyDescent="0.2">
      <c r="A169" s="7">
        <v>168</v>
      </c>
      <c r="B169" s="7">
        <v>47</v>
      </c>
      <c r="C169" s="7" t="s">
        <v>103</v>
      </c>
      <c r="D169" s="7">
        <v>20</v>
      </c>
      <c r="E169" s="7">
        <v>9</v>
      </c>
      <c r="F169" s="7">
        <v>94000</v>
      </c>
      <c r="G169" s="7">
        <v>80</v>
      </c>
    </row>
    <row r="170" spans="1:7" x14ac:dyDescent="0.2">
      <c r="A170" s="7">
        <v>169</v>
      </c>
      <c r="B170" s="7">
        <v>52</v>
      </c>
      <c r="C170" s="7" t="s">
        <v>103</v>
      </c>
      <c r="D170" s="7">
        <v>10</v>
      </c>
      <c r="E170" s="7">
        <v>85</v>
      </c>
      <c r="F170" s="7">
        <v>455000</v>
      </c>
      <c r="G170" s="7">
        <v>80</v>
      </c>
    </row>
    <row r="171" spans="1:7" x14ac:dyDescent="0.2">
      <c r="A171" s="7">
        <v>170</v>
      </c>
      <c r="B171" s="7">
        <v>23</v>
      </c>
      <c r="C171" s="7" t="s">
        <v>103</v>
      </c>
      <c r="D171" s="7">
        <v>15</v>
      </c>
      <c r="E171" s="7">
        <v>49</v>
      </c>
      <c r="F171" s="7">
        <v>508000</v>
      </c>
      <c r="G171" s="7">
        <v>139</v>
      </c>
    </row>
    <row r="172" spans="1:7" x14ac:dyDescent="0.2">
      <c r="A172" s="7">
        <v>171</v>
      </c>
      <c r="B172" s="7">
        <v>53</v>
      </c>
      <c r="C172" s="7" t="s">
        <v>104</v>
      </c>
      <c r="D172" s="7">
        <v>15</v>
      </c>
      <c r="E172" s="7">
        <v>43</v>
      </c>
      <c r="F172" s="7">
        <v>643000</v>
      </c>
      <c r="G172" s="7">
        <v>18</v>
      </c>
    </row>
    <row r="173" spans="1:7" x14ac:dyDescent="0.2">
      <c r="A173" s="7">
        <v>172</v>
      </c>
      <c r="B173" s="7">
        <v>55</v>
      </c>
      <c r="C173" s="7" t="s">
        <v>104</v>
      </c>
      <c r="D173" s="7">
        <v>10</v>
      </c>
      <c r="E173" s="7">
        <v>27</v>
      </c>
      <c r="F173" s="7">
        <v>383000</v>
      </c>
      <c r="G173" s="7">
        <v>46</v>
      </c>
    </row>
    <row r="174" spans="1:7" x14ac:dyDescent="0.2">
      <c r="A174" s="7">
        <v>173</v>
      </c>
      <c r="B174" s="7">
        <v>47</v>
      </c>
      <c r="C174" s="7" t="s">
        <v>103</v>
      </c>
      <c r="D174" s="7">
        <v>15</v>
      </c>
      <c r="E174" s="7">
        <v>56</v>
      </c>
      <c r="F174" s="7">
        <v>244000</v>
      </c>
      <c r="G174" s="7">
        <v>87</v>
      </c>
    </row>
    <row r="175" spans="1:7" x14ac:dyDescent="0.2">
      <c r="A175" s="7">
        <v>174</v>
      </c>
      <c r="B175" s="7">
        <v>37</v>
      </c>
      <c r="C175" s="7" t="s">
        <v>103</v>
      </c>
      <c r="D175" s="7">
        <v>20</v>
      </c>
      <c r="E175" s="7">
        <v>51</v>
      </c>
      <c r="F175" s="7">
        <v>574000</v>
      </c>
      <c r="G175" s="7">
        <v>132</v>
      </c>
    </row>
    <row r="176" spans="1:7" x14ac:dyDescent="0.2">
      <c r="A176" s="7">
        <v>175</v>
      </c>
      <c r="B176" s="7">
        <v>30</v>
      </c>
      <c r="C176" s="7" t="s">
        <v>103</v>
      </c>
      <c r="D176" s="7">
        <v>20</v>
      </c>
      <c r="E176" s="7">
        <v>18</v>
      </c>
      <c r="F176" s="7">
        <v>563000</v>
      </c>
      <c r="G176" s="7">
        <v>176</v>
      </c>
    </row>
    <row r="177" spans="1:7" x14ac:dyDescent="0.2">
      <c r="A177" s="7">
        <v>176</v>
      </c>
      <c r="B177" s="7">
        <v>44</v>
      </c>
      <c r="C177" s="7" t="s">
        <v>104</v>
      </c>
      <c r="D177" s="7">
        <v>15</v>
      </c>
      <c r="E177" s="7">
        <v>76</v>
      </c>
      <c r="F177" s="7">
        <v>643000</v>
      </c>
      <c r="G177" s="7">
        <v>-10</v>
      </c>
    </row>
    <row r="178" spans="1:7" x14ac:dyDescent="0.2">
      <c r="A178" s="7">
        <v>177</v>
      </c>
      <c r="B178" s="7">
        <v>46</v>
      </c>
      <c r="C178" s="7" t="s">
        <v>103</v>
      </c>
      <c r="D178" s="7">
        <v>20</v>
      </c>
      <c r="E178" s="7">
        <v>88</v>
      </c>
      <c r="F178" s="7">
        <v>735000</v>
      </c>
      <c r="G178" s="7">
        <v>167</v>
      </c>
    </row>
    <row r="179" spans="1:7" x14ac:dyDescent="0.2">
      <c r="A179" s="7">
        <v>178</v>
      </c>
      <c r="B179" s="7">
        <v>32</v>
      </c>
      <c r="C179" s="7" t="s">
        <v>103</v>
      </c>
      <c r="D179" s="7">
        <v>10</v>
      </c>
      <c r="E179" s="7">
        <v>34</v>
      </c>
      <c r="F179" s="7">
        <v>688000</v>
      </c>
      <c r="G179" s="7">
        <v>-27</v>
      </c>
    </row>
    <row r="180" spans="1:7" x14ac:dyDescent="0.2">
      <c r="A180" s="7">
        <v>179</v>
      </c>
      <c r="B180" s="7">
        <v>47</v>
      </c>
      <c r="C180" s="7" t="s">
        <v>104</v>
      </c>
      <c r="D180" s="7">
        <v>15</v>
      </c>
      <c r="E180" s="7">
        <v>57</v>
      </c>
      <c r="F180" s="7">
        <v>608000</v>
      </c>
      <c r="G180" s="7">
        <v>34</v>
      </c>
    </row>
    <row r="181" spans="1:7" x14ac:dyDescent="0.2">
      <c r="A181" s="7">
        <v>180</v>
      </c>
      <c r="B181" s="7">
        <v>27</v>
      </c>
      <c r="C181" s="7" t="s">
        <v>103</v>
      </c>
      <c r="D181" s="7">
        <v>10</v>
      </c>
      <c r="E181" s="7">
        <v>70</v>
      </c>
      <c r="F181" s="7">
        <v>953000</v>
      </c>
      <c r="G181" s="7">
        <v>-34</v>
      </c>
    </row>
    <row r="182" spans="1:7" x14ac:dyDescent="0.2">
      <c r="A182" s="7">
        <v>181</v>
      </c>
      <c r="B182" s="7">
        <v>30</v>
      </c>
      <c r="C182" s="7" t="s">
        <v>103</v>
      </c>
      <c r="D182" s="7">
        <v>15</v>
      </c>
      <c r="E182" s="7">
        <v>76</v>
      </c>
      <c r="F182" s="7">
        <v>333000</v>
      </c>
      <c r="G182" s="7">
        <v>14</v>
      </c>
    </row>
    <row r="183" spans="1:7" x14ac:dyDescent="0.2">
      <c r="A183" s="7">
        <v>182</v>
      </c>
      <c r="B183" s="7">
        <v>20</v>
      </c>
      <c r="C183" s="7" t="s">
        <v>103</v>
      </c>
      <c r="D183" s="7">
        <v>10</v>
      </c>
      <c r="E183" s="7">
        <v>10</v>
      </c>
      <c r="F183" s="7">
        <v>183000</v>
      </c>
      <c r="G183" s="7">
        <v>21</v>
      </c>
    </row>
    <row r="184" spans="1:7" x14ac:dyDescent="0.2">
      <c r="A184" s="7">
        <v>183</v>
      </c>
      <c r="B184" s="7">
        <v>31</v>
      </c>
      <c r="C184" s="7" t="s">
        <v>103</v>
      </c>
      <c r="D184" s="7">
        <v>15</v>
      </c>
      <c r="E184" s="7">
        <v>68</v>
      </c>
      <c r="F184" s="7">
        <v>549000</v>
      </c>
      <c r="G184" s="7">
        <v>-28</v>
      </c>
    </row>
    <row r="185" spans="1:7" x14ac:dyDescent="0.2">
      <c r="A185" s="7">
        <v>184</v>
      </c>
      <c r="B185" s="7">
        <v>28</v>
      </c>
      <c r="C185" s="7" t="s">
        <v>103</v>
      </c>
      <c r="D185" s="7">
        <v>20</v>
      </c>
      <c r="E185" s="7">
        <v>40</v>
      </c>
      <c r="F185" s="7">
        <v>408000</v>
      </c>
      <c r="G185" s="7">
        <v>89</v>
      </c>
    </row>
    <row r="186" spans="1:7" x14ac:dyDescent="0.2">
      <c r="A186" s="7">
        <v>185</v>
      </c>
      <c r="B186" s="7">
        <v>52</v>
      </c>
      <c r="C186" s="7" t="s">
        <v>103</v>
      </c>
      <c r="D186" s="7">
        <v>15</v>
      </c>
      <c r="E186" s="7">
        <v>95</v>
      </c>
      <c r="F186" s="7">
        <v>944000</v>
      </c>
      <c r="G186" s="7">
        <v>66</v>
      </c>
    </row>
    <row r="187" spans="1:7" x14ac:dyDescent="0.2">
      <c r="A187" s="7">
        <v>186</v>
      </c>
      <c r="B187" s="7">
        <v>54</v>
      </c>
      <c r="C187" s="7" t="s">
        <v>103</v>
      </c>
      <c r="D187" s="7">
        <v>15</v>
      </c>
      <c r="E187" s="7">
        <v>91</v>
      </c>
      <c r="F187" s="7">
        <v>627000</v>
      </c>
      <c r="G187" s="7">
        <v>-31</v>
      </c>
    </row>
    <row r="188" spans="1:7" x14ac:dyDescent="0.2">
      <c r="A188" s="7">
        <v>187</v>
      </c>
      <c r="B188" s="7">
        <v>54</v>
      </c>
      <c r="C188" s="7" t="s">
        <v>104</v>
      </c>
      <c r="D188" s="7">
        <v>10</v>
      </c>
      <c r="E188" s="7">
        <v>21</v>
      </c>
      <c r="F188" s="7">
        <v>814000</v>
      </c>
      <c r="G188" s="7">
        <v>-4</v>
      </c>
    </row>
    <row r="189" spans="1:7" x14ac:dyDescent="0.2">
      <c r="A189" s="7">
        <v>188</v>
      </c>
      <c r="B189" s="7">
        <v>58</v>
      </c>
      <c r="C189" s="7" t="s">
        <v>104</v>
      </c>
      <c r="D189" s="7">
        <v>20</v>
      </c>
      <c r="E189" s="7">
        <v>7</v>
      </c>
      <c r="F189" s="7">
        <v>284000</v>
      </c>
      <c r="G189" s="7">
        <v>162</v>
      </c>
    </row>
    <row r="190" spans="1:7" x14ac:dyDescent="0.2">
      <c r="A190" s="7">
        <v>189</v>
      </c>
      <c r="B190" s="7">
        <v>45</v>
      </c>
      <c r="C190" s="7" t="s">
        <v>104</v>
      </c>
      <c r="D190" s="7">
        <v>20</v>
      </c>
      <c r="E190" s="7">
        <v>57</v>
      </c>
      <c r="F190" s="7">
        <v>884000</v>
      </c>
      <c r="G190" s="7">
        <v>53</v>
      </c>
    </row>
    <row r="191" spans="1:7" x14ac:dyDescent="0.2">
      <c r="A191" s="7">
        <v>190</v>
      </c>
      <c r="B191" s="7">
        <v>37</v>
      </c>
      <c r="C191" s="7" t="s">
        <v>103</v>
      </c>
      <c r="D191" s="7">
        <v>10</v>
      </c>
      <c r="E191" s="7">
        <v>4</v>
      </c>
      <c r="F191" s="7">
        <v>839000</v>
      </c>
      <c r="G191" s="7">
        <v>23</v>
      </c>
    </row>
    <row r="192" spans="1:7" x14ac:dyDescent="0.2">
      <c r="A192" s="7">
        <v>191</v>
      </c>
      <c r="B192" s="7">
        <v>43</v>
      </c>
      <c r="C192" s="7" t="s">
        <v>103</v>
      </c>
      <c r="D192" s="7">
        <v>10</v>
      </c>
      <c r="E192" s="7">
        <v>62</v>
      </c>
      <c r="F192" s="7">
        <v>950000</v>
      </c>
      <c r="G192" s="7">
        <v>-10</v>
      </c>
    </row>
    <row r="193" spans="1:7" x14ac:dyDescent="0.2">
      <c r="A193" s="7">
        <v>192</v>
      </c>
      <c r="B193" s="7">
        <v>35</v>
      </c>
      <c r="C193" s="7" t="s">
        <v>103</v>
      </c>
      <c r="D193" s="7">
        <v>20</v>
      </c>
      <c r="E193" s="7">
        <v>88</v>
      </c>
      <c r="F193" s="7">
        <v>69000</v>
      </c>
      <c r="G193" s="7">
        <v>88</v>
      </c>
    </row>
    <row r="194" spans="1:7" x14ac:dyDescent="0.2">
      <c r="A194" s="7">
        <v>193</v>
      </c>
      <c r="B194" s="7">
        <v>38</v>
      </c>
      <c r="C194" s="7" t="s">
        <v>104</v>
      </c>
      <c r="D194" s="7">
        <v>15</v>
      </c>
      <c r="E194" s="7">
        <v>70</v>
      </c>
      <c r="F194" s="7">
        <v>187000</v>
      </c>
      <c r="G194" s="7">
        <v>70</v>
      </c>
    </row>
    <row r="195" spans="1:7" x14ac:dyDescent="0.2">
      <c r="A195" s="7">
        <v>194</v>
      </c>
      <c r="B195" s="7">
        <v>31</v>
      </c>
      <c r="C195" s="7" t="s">
        <v>104</v>
      </c>
      <c r="D195" s="7">
        <v>20</v>
      </c>
      <c r="E195" s="7">
        <v>19</v>
      </c>
      <c r="F195" s="7">
        <v>448000</v>
      </c>
      <c r="G195" s="7">
        <v>118</v>
      </c>
    </row>
    <row r="196" spans="1:7" x14ac:dyDescent="0.2">
      <c r="A196" s="7">
        <v>195</v>
      </c>
      <c r="B196" s="7">
        <v>47</v>
      </c>
      <c r="C196" s="7" t="s">
        <v>103</v>
      </c>
      <c r="D196" s="7">
        <v>20</v>
      </c>
      <c r="E196" s="7">
        <v>89</v>
      </c>
      <c r="F196" s="7">
        <v>479000</v>
      </c>
      <c r="G196" s="7">
        <v>37</v>
      </c>
    </row>
    <row r="197" spans="1:7" x14ac:dyDescent="0.2">
      <c r="A197" s="7">
        <v>196</v>
      </c>
      <c r="B197" s="7">
        <v>58</v>
      </c>
      <c r="C197" s="7" t="s">
        <v>103</v>
      </c>
      <c r="D197" s="7">
        <v>10</v>
      </c>
      <c r="E197" s="7">
        <v>94</v>
      </c>
      <c r="F197" s="7">
        <v>135000</v>
      </c>
      <c r="G197" s="7">
        <v>53</v>
      </c>
    </row>
    <row r="198" spans="1:7" x14ac:dyDescent="0.2">
      <c r="A198" s="7">
        <v>197</v>
      </c>
      <c r="B198" s="7">
        <v>26</v>
      </c>
      <c r="C198" s="7" t="s">
        <v>103</v>
      </c>
      <c r="D198" s="7">
        <v>20</v>
      </c>
      <c r="E198" s="7">
        <v>13</v>
      </c>
      <c r="F198" s="7">
        <v>515000</v>
      </c>
      <c r="G198" s="7">
        <v>115</v>
      </c>
    </row>
    <row r="199" spans="1:7" x14ac:dyDescent="0.2">
      <c r="A199" s="7">
        <v>198</v>
      </c>
      <c r="B199" s="7">
        <v>22</v>
      </c>
      <c r="C199" s="7" t="s">
        <v>104</v>
      </c>
      <c r="D199" s="7">
        <v>15</v>
      </c>
      <c r="E199" s="7">
        <v>88</v>
      </c>
      <c r="F199" s="7">
        <v>558000</v>
      </c>
      <c r="G199" s="7">
        <v>131</v>
      </c>
    </row>
    <row r="200" spans="1:7" x14ac:dyDescent="0.2">
      <c r="A200" s="7">
        <v>199</v>
      </c>
      <c r="B200" s="7">
        <v>35</v>
      </c>
      <c r="C200" s="7" t="s">
        <v>103</v>
      </c>
      <c r="D200" s="7">
        <v>15</v>
      </c>
      <c r="E200" s="7">
        <v>79</v>
      </c>
      <c r="F200" s="7">
        <v>592000</v>
      </c>
      <c r="G200" s="7">
        <v>-4</v>
      </c>
    </row>
    <row r="201" spans="1:7" x14ac:dyDescent="0.2">
      <c r="A201" s="7">
        <v>200</v>
      </c>
      <c r="B201" s="7">
        <v>36</v>
      </c>
      <c r="C201" s="7" t="s">
        <v>103</v>
      </c>
      <c r="D201" s="7">
        <v>20</v>
      </c>
      <c r="E201" s="7">
        <v>0</v>
      </c>
      <c r="F201" s="7">
        <v>558000</v>
      </c>
      <c r="G201" s="7">
        <v>92</v>
      </c>
    </row>
    <row r="202" spans="1:7" x14ac:dyDescent="0.2">
      <c r="A202" s="7">
        <v>201</v>
      </c>
      <c r="B202" s="7">
        <v>36</v>
      </c>
      <c r="C202" s="7" t="s">
        <v>103</v>
      </c>
      <c r="D202" s="7">
        <v>20</v>
      </c>
      <c r="E202" s="7">
        <v>37</v>
      </c>
      <c r="F202" s="7">
        <v>102000</v>
      </c>
      <c r="G202" s="7">
        <v>83</v>
      </c>
    </row>
    <row r="203" spans="1:7" x14ac:dyDescent="0.2">
      <c r="A203" s="7">
        <v>202</v>
      </c>
      <c r="B203" s="7">
        <v>26</v>
      </c>
      <c r="C203" s="7" t="s">
        <v>103</v>
      </c>
      <c r="D203" s="7">
        <v>10</v>
      </c>
      <c r="E203" s="7">
        <v>37</v>
      </c>
      <c r="F203" s="7">
        <v>670000</v>
      </c>
      <c r="G203" s="7">
        <v>104</v>
      </c>
    </row>
    <row r="204" spans="1:7" x14ac:dyDescent="0.2">
      <c r="A204" s="7">
        <v>203</v>
      </c>
      <c r="B204" s="7">
        <v>26</v>
      </c>
      <c r="C204" s="7" t="s">
        <v>103</v>
      </c>
      <c r="D204" s="7">
        <v>10</v>
      </c>
      <c r="E204" s="7">
        <v>58</v>
      </c>
      <c r="F204" s="7">
        <v>543000</v>
      </c>
      <c r="G204" s="7">
        <v>95</v>
      </c>
    </row>
    <row r="205" spans="1:7" x14ac:dyDescent="0.2">
      <c r="A205" s="7">
        <v>204</v>
      </c>
      <c r="B205" s="7">
        <v>29</v>
      </c>
      <c r="C205" s="7" t="s">
        <v>104</v>
      </c>
      <c r="D205" s="7">
        <v>10</v>
      </c>
      <c r="E205" s="7">
        <v>87</v>
      </c>
      <c r="F205" s="7">
        <v>650000</v>
      </c>
      <c r="G205" s="7">
        <v>114</v>
      </c>
    </row>
    <row r="206" spans="1:7" x14ac:dyDescent="0.2">
      <c r="A206" s="7">
        <v>205</v>
      </c>
      <c r="B206" s="7">
        <v>43</v>
      </c>
      <c r="C206" s="7" t="s">
        <v>104</v>
      </c>
      <c r="D206" s="7">
        <v>20</v>
      </c>
      <c r="E206" s="7">
        <v>73</v>
      </c>
      <c r="F206" s="7">
        <v>665000</v>
      </c>
      <c r="G206" s="7">
        <v>210</v>
      </c>
    </row>
    <row r="207" spans="1:7" x14ac:dyDescent="0.2">
      <c r="A207" s="7">
        <v>206</v>
      </c>
      <c r="B207" s="7">
        <v>51</v>
      </c>
      <c r="C207" s="7" t="s">
        <v>104</v>
      </c>
      <c r="D207" s="7">
        <v>20</v>
      </c>
      <c r="E207" s="7">
        <v>6</v>
      </c>
      <c r="F207" s="7">
        <v>68000</v>
      </c>
      <c r="G207" s="7">
        <v>-16</v>
      </c>
    </row>
    <row r="208" spans="1:7" x14ac:dyDescent="0.2">
      <c r="A208" s="7">
        <v>207</v>
      </c>
      <c r="B208" s="7">
        <v>38</v>
      </c>
      <c r="C208" s="7" t="s">
        <v>104</v>
      </c>
      <c r="D208" s="7">
        <v>20</v>
      </c>
      <c r="E208" s="7">
        <v>74</v>
      </c>
      <c r="F208" s="7">
        <v>539000</v>
      </c>
      <c r="G208" s="7">
        <v>-4</v>
      </c>
    </row>
    <row r="209" spans="1:7" x14ac:dyDescent="0.2">
      <c r="A209" s="7">
        <v>208</v>
      </c>
      <c r="B209" s="7">
        <v>28</v>
      </c>
      <c r="C209" s="7" t="s">
        <v>104</v>
      </c>
      <c r="D209" s="7">
        <v>15</v>
      </c>
      <c r="E209" s="7">
        <v>13</v>
      </c>
      <c r="F209" s="7">
        <v>64000</v>
      </c>
      <c r="G209" s="7">
        <v>179</v>
      </c>
    </row>
    <row r="210" spans="1:7" x14ac:dyDescent="0.2">
      <c r="A210" s="7">
        <v>209</v>
      </c>
      <c r="B210" s="7">
        <v>37</v>
      </c>
      <c r="C210" s="7" t="s">
        <v>104</v>
      </c>
      <c r="D210" s="7">
        <v>15</v>
      </c>
      <c r="E210" s="7">
        <v>37</v>
      </c>
      <c r="F210" s="7">
        <v>965000</v>
      </c>
      <c r="G210" s="7">
        <v>117</v>
      </c>
    </row>
    <row r="211" spans="1:7" x14ac:dyDescent="0.2">
      <c r="A211" s="7">
        <v>210</v>
      </c>
      <c r="B211" s="7">
        <v>42</v>
      </c>
      <c r="C211" s="7" t="s">
        <v>103</v>
      </c>
      <c r="D211" s="7">
        <v>15</v>
      </c>
      <c r="E211" s="7">
        <v>51</v>
      </c>
      <c r="F211" s="7">
        <v>358000</v>
      </c>
      <c r="G211" s="7">
        <v>83</v>
      </c>
    </row>
    <row r="212" spans="1:7" x14ac:dyDescent="0.2">
      <c r="A212" s="7">
        <v>211</v>
      </c>
      <c r="B212" s="7">
        <v>57</v>
      </c>
      <c r="C212" s="7" t="s">
        <v>104</v>
      </c>
      <c r="D212" s="7">
        <v>10</v>
      </c>
      <c r="E212" s="7">
        <v>20</v>
      </c>
      <c r="F212" s="7">
        <v>250000</v>
      </c>
      <c r="G212" s="7">
        <v>67</v>
      </c>
    </row>
    <row r="213" spans="1:7" x14ac:dyDescent="0.2">
      <c r="A213" s="7">
        <v>212</v>
      </c>
      <c r="B213" s="7">
        <v>34</v>
      </c>
      <c r="C213" s="7" t="s">
        <v>104</v>
      </c>
      <c r="D213" s="7">
        <v>20</v>
      </c>
      <c r="E213" s="7">
        <v>29</v>
      </c>
      <c r="F213" s="7">
        <v>981000</v>
      </c>
      <c r="G213" s="7">
        <v>213</v>
      </c>
    </row>
    <row r="214" spans="1:7" x14ac:dyDescent="0.2">
      <c r="A214" s="7">
        <v>213</v>
      </c>
      <c r="B214" s="7">
        <v>29</v>
      </c>
      <c r="C214" s="7" t="s">
        <v>103</v>
      </c>
      <c r="D214" s="7">
        <v>20</v>
      </c>
      <c r="E214" s="7">
        <v>75</v>
      </c>
      <c r="F214" s="7">
        <v>271000</v>
      </c>
      <c r="G214" s="7">
        <v>207</v>
      </c>
    </row>
    <row r="215" spans="1:7" x14ac:dyDescent="0.2">
      <c r="A215" s="7">
        <v>214</v>
      </c>
      <c r="B215" s="7">
        <v>40</v>
      </c>
      <c r="C215" s="7" t="s">
        <v>103</v>
      </c>
      <c r="D215" s="7">
        <v>10</v>
      </c>
      <c r="E215" s="7">
        <v>71</v>
      </c>
      <c r="F215" s="7">
        <v>75000</v>
      </c>
      <c r="G215" s="7">
        <v>94</v>
      </c>
    </row>
    <row r="216" spans="1:7" x14ac:dyDescent="0.2">
      <c r="A216" s="7">
        <v>215</v>
      </c>
      <c r="B216" s="7">
        <v>22</v>
      </c>
      <c r="C216" s="7" t="s">
        <v>103</v>
      </c>
      <c r="D216" s="7">
        <v>10</v>
      </c>
      <c r="E216" s="7">
        <v>70</v>
      </c>
      <c r="F216" s="7">
        <v>787000</v>
      </c>
      <c r="G216" s="7">
        <v>-6</v>
      </c>
    </row>
    <row r="217" spans="1:7" x14ac:dyDescent="0.2">
      <c r="A217" s="7">
        <v>216</v>
      </c>
      <c r="B217" s="7">
        <v>33</v>
      </c>
      <c r="C217" s="7" t="s">
        <v>103</v>
      </c>
      <c r="D217" s="7">
        <v>20</v>
      </c>
      <c r="E217" s="7">
        <v>23</v>
      </c>
      <c r="F217" s="7">
        <v>763000</v>
      </c>
      <c r="G217" s="7">
        <v>126</v>
      </c>
    </row>
    <row r="218" spans="1:7" x14ac:dyDescent="0.2">
      <c r="A218" s="7">
        <v>217</v>
      </c>
      <c r="B218" s="7">
        <v>26</v>
      </c>
      <c r="C218" s="7" t="s">
        <v>103</v>
      </c>
      <c r="D218" s="7">
        <v>10</v>
      </c>
      <c r="E218" s="7">
        <v>4</v>
      </c>
      <c r="F218" s="7">
        <v>565000</v>
      </c>
      <c r="G218" s="7">
        <v>32</v>
      </c>
    </row>
    <row r="219" spans="1:7" x14ac:dyDescent="0.2">
      <c r="A219" s="7">
        <v>218</v>
      </c>
      <c r="B219" s="7">
        <v>31</v>
      </c>
      <c r="C219" s="7" t="s">
        <v>103</v>
      </c>
      <c r="D219" s="7">
        <v>15</v>
      </c>
      <c r="E219" s="7">
        <v>15</v>
      </c>
      <c r="F219" s="7">
        <v>835000</v>
      </c>
      <c r="G219" s="7">
        <v>180</v>
      </c>
    </row>
    <row r="220" spans="1:7" x14ac:dyDescent="0.2">
      <c r="A220" s="7">
        <v>219</v>
      </c>
      <c r="B220" s="7">
        <v>25</v>
      </c>
      <c r="C220" s="7" t="s">
        <v>103</v>
      </c>
      <c r="D220" s="7">
        <v>15</v>
      </c>
      <c r="E220" s="7">
        <v>21</v>
      </c>
      <c r="F220" s="7">
        <v>118000</v>
      </c>
      <c r="G220" s="7">
        <v>155</v>
      </c>
    </row>
    <row r="221" spans="1:7" x14ac:dyDescent="0.2">
      <c r="A221" s="7">
        <v>220</v>
      </c>
      <c r="B221" s="7">
        <v>31</v>
      </c>
      <c r="C221" s="7" t="s">
        <v>103</v>
      </c>
      <c r="D221" s="7">
        <v>15</v>
      </c>
      <c r="E221" s="7">
        <v>73</v>
      </c>
      <c r="F221" s="7">
        <v>996000</v>
      </c>
      <c r="G221" s="7">
        <v>39</v>
      </c>
    </row>
    <row r="222" spans="1:7" x14ac:dyDescent="0.2">
      <c r="A222" s="7">
        <v>221</v>
      </c>
      <c r="B222" s="7">
        <v>34</v>
      </c>
      <c r="C222" s="7" t="s">
        <v>103</v>
      </c>
      <c r="D222" s="7">
        <v>10</v>
      </c>
      <c r="E222" s="7">
        <v>26</v>
      </c>
      <c r="F222" s="7">
        <v>679000</v>
      </c>
      <c r="G222" s="7">
        <v>7</v>
      </c>
    </row>
    <row r="223" spans="1:7" x14ac:dyDescent="0.2">
      <c r="A223" s="7">
        <v>222</v>
      </c>
      <c r="B223" s="7">
        <v>23</v>
      </c>
      <c r="C223" s="7" t="s">
        <v>103</v>
      </c>
      <c r="D223" s="7">
        <v>20</v>
      </c>
      <c r="E223" s="7">
        <v>87</v>
      </c>
      <c r="F223" s="7">
        <v>841000</v>
      </c>
      <c r="G223" s="7">
        <v>-24</v>
      </c>
    </row>
    <row r="224" spans="1:7" x14ac:dyDescent="0.2">
      <c r="A224" s="7">
        <v>223</v>
      </c>
      <c r="B224" s="7">
        <v>33</v>
      </c>
      <c r="C224" s="7" t="s">
        <v>104</v>
      </c>
      <c r="D224" s="7">
        <v>15</v>
      </c>
      <c r="E224" s="7">
        <v>57</v>
      </c>
      <c r="F224" s="7">
        <v>597000</v>
      </c>
      <c r="G224" s="7">
        <v>154</v>
      </c>
    </row>
    <row r="225" spans="1:7" x14ac:dyDescent="0.2">
      <c r="A225" s="7">
        <v>224</v>
      </c>
      <c r="B225" s="7">
        <v>39</v>
      </c>
      <c r="C225" s="7" t="s">
        <v>104</v>
      </c>
      <c r="D225" s="7">
        <v>20</v>
      </c>
      <c r="E225" s="7">
        <v>75</v>
      </c>
      <c r="F225" s="7">
        <v>835000</v>
      </c>
      <c r="G225" s="7">
        <v>-2</v>
      </c>
    </row>
    <row r="226" spans="1:7" x14ac:dyDescent="0.2">
      <c r="A226" s="7">
        <v>225</v>
      </c>
      <c r="B226" s="7">
        <v>23</v>
      </c>
      <c r="C226" s="7" t="s">
        <v>103</v>
      </c>
      <c r="D226" s="7">
        <v>20</v>
      </c>
      <c r="E226" s="7">
        <v>20</v>
      </c>
      <c r="F226" s="7">
        <v>216000</v>
      </c>
      <c r="G226" s="7">
        <v>36</v>
      </c>
    </row>
    <row r="227" spans="1:7" x14ac:dyDescent="0.2">
      <c r="A227" s="7">
        <v>226</v>
      </c>
      <c r="B227" s="7">
        <v>55</v>
      </c>
      <c r="C227" s="7" t="s">
        <v>103</v>
      </c>
      <c r="D227" s="7">
        <v>20</v>
      </c>
      <c r="E227" s="7">
        <v>74</v>
      </c>
      <c r="F227" s="7">
        <v>844000</v>
      </c>
      <c r="G227" s="7">
        <v>79</v>
      </c>
    </row>
    <row r="228" spans="1:7" x14ac:dyDescent="0.2">
      <c r="A228" s="7">
        <v>227</v>
      </c>
      <c r="B228" s="7">
        <v>55</v>
      </c>
      <c r="C228" s="7" t="s">
        <v>103</v>
      </c>
      <c r="D228" s="7">
        <v>15</v>
      </c>
      <c r="E228" s="7">
        <v>48</v>
      </c>
      <c r="F228" s="7">
        <v>476000</v>
      </c>
      <c r="G228" s="7">
        <v>104</v>
      </c>
    </row>
    <row r="229" spans="1:7" x14ac:dyDescent="0.2">
      <c r="A229" s="7">
        <v>228</v>
      </c>
      <c r="B229" s="7">
        <v>57</v>
      </c>
      <c r="C229" s="7" t="s">
        <v>104</v>
      </c>
      <c r="D229" s="7">
        <v>15</v>
      </c>
      <c r="E229" s="7">
        <v>78</v>
      </c>
      <c r="F229" s="7">
        <v>44000</v>
      </c>
      <c r="G229" s="7">
        <v>177</v>
      </c>
    </row>
    <row r="230" spans="1:7" x14ac:dyDescent="0.2">
      <c r="A230" s="7">
        <v>229</v>
      </c>
      <c r="B230" s="7">
        <v>24</v>
      </c>
      <c r="C230" s="7" t="s">
        <v>104</v>
      </c>
      <c r="D230" s="7">
        <v>15</v>
      </c>
      <c r="E230" s="7">
        <v>18</v>
      </c>
      <c r="F230" s="7">
        <v>129000</v>
      </c>
      <c r="G230" s="7">
        <v>60</v>
      </c>
    </row>
    <row r="231" spans="1:7" x14ac:dyDescent="0.2">
      <c r="A231" s="7">
        <v>230</v>
      </c>
      <c r="B231" s="7">
        <v>21</v>
      </c>
      <c r="C231" s="7" t="s">
        <v>104</v>
      </c>
      <c r="D231" s="7">
        <v>10</v>
      </c>
      <c r="E231" s="7">
        <v>79</v>
      </c>
      <c r="F231" s="7">
        <v>426000</v>
      </c>
      <c r="G231" s="7">
        <v>65</v>
      </c>
    </row>
    <row r="232" spans="1:7" x14ac:dyDescent="0.2">
      <c r="A232" s="7">
        <v>231</v>
      </c>
      <c r="B232" s="7">
        <v>58</v>
      </c>
      <c r="C232" s="7" t="s">
        <v>104</v>
      </c>
      <c r="D232" s="7">
        <v>15</v>
      </c>
      <c r="E232" s="7">
        <v>5</v>
      </c>
      <c r="F232" s="7">
        <v>304000</v>
      </c>
      <c r="G232" s="7">
        <v>159</v>
      </c>
    </row>
    <row r="233" spans="1:7" x14ac:dyDescent="0.2">
      <c r="A233" s="7">
        <v>232</v>
      </c>
      <c r="B233" s="7">
        <v>56</v>
      </c>
      <c r="C233" s="7" t="s">
        <v>103</v>
      </c>
      <c r="D233" s="7">
        <v>10</v>
      </c>
      <c r="E233" s="7">
        <v>87</v>
      </c>
      <c r="F233" s="7">
        <v>661000</v>
      </c>
      <c r="G233" s="7">
        <v>-9</v>
      </c>
    </row>
    <row r="234" spans="1:7" x14ac:dyDescent="0.2">
      <c r="A234" s="7">
        <v>233</v>
      </c>
      <c r="B234" s="7">
        <v>52</v>
      </c>
      <c r="C234" s="7" t="s">
        <v>104</v>
      </c>
      <c r="D234" s="7">
        <v>20</v>
      </c>
      <c r="E234" s="7">
        <v>89</v>
      </c>
      <c r="F234" s="7">
        <v>862000</v>
      </c>
      <c r="G234" s="7">
        <v>211</v>
      </c>
    </row>
    <row r="235" spans="1:7" x14ac:dyDescent="0.2">
      <c r="A235" s="7">
        <v>234</v>
      </c>
      <c r="B235" s="7">
        <v>24</v>
      </c>
      <c r="C235" s="7" t="s">
        <v>104</v>
      </c>
      <c r="D235" s="7">
        <v>10</v>
      </c>
      <c r="E235" s="7">
        <v>27</v>
      </c>
      <c r="F235" s="7">
        <v>940000</v>
      </c>
      <c r="G235" s="7">
        <v>-18</v>
      </c>
    </row>
    <row r="236" spans="1:7" x14ac:dyDescent="0.2">
      <c r="A236" s="7">
        <v>235</v>
      </c>
      <c r="B236" s="7">
        <v>46</v>
      </c>
      <c r="C236" s="7" t="s">
        <v>104</v>
      </c>
      <c r="D236" s="7">
        <v>20</v>
      </c>
      <c r="E236" s="7">
        <v>74</v>
      </c>
      <c r="F236" s="7">
        <v>487000</v>
      </c>
      <c r="G236" s="7">
        <v>61</v>
      </c>
    </row>
    <row r="237" spans="1:7" x14ac:dyDescent="0.2">
      <c r="A237" s="7">
        <v>236</v>
      </c>
      <c r="B237" s="7">
        <v>49</v>
      </c>
      <c r="C237" s="7" t="s">
        <v>103</v>
      </c>
      <c r="D237" s="7">
        <v>15</v>
      </c>
      <c r="E237" s="7">
        <v>24</v>
      </c>
      <c r="F237" s="7">
        <v>735000</v>
      </c>
      <c r="G237" s="7">
        <v>71</v>
      </c>
    </row>
    <row r="238" spans="1:7" x14ac:dyDescent="0.2">
      <c r="A238" s="7">
        <v>237</v>
      </c>
      <c r="B238" s="7">
        <v>31</v>
      </c>
      <c r="C238" s="7" t="s">
        <v>103</v>
      </c>
      <c r="D238" s="7">
        <v>20</v>
      </c>
      <c r="E238" s="7">
        <v>83</v>
      </c>
      <c r="F238" s="7">
        <v>128000</v>
      </c>
      <c r="G238" s="7">
        <v>205</v>
      </c>
    </row>
    <row r="239" spans="1:7" x14ac:dyDescent="0.2">
      <c r="A239" s="7">
        <v>238</v>
      </c>
      <c r="B239" s="7">
        <v>55</v>
      </c>
      <c r="C239" s="7" t="s">
        <v>103</v>
      </c>
      <c r="D239" s="7">
        <v>20</v>
      </c>
      <c r="E239" s="7">
        <v>35</v>
      </c>
      <c r="F239" s="7">
        <v>233000</v>
      </c>
      <c r="G239" s="7">
        <v>194</v>
      </c>
    </row>
    <row r="240" spans="1:7" x14ac:dyDescent="0.2">
      <c r="A240" s="7">
        <v>239</v>
      </c>
      <c r="B240" s="7">
        <v>50</v>
      </c>
      <c r="C240" s="7" t="s">
        <v>104</v>
      </c>
      <c r="D240" s="7">
        <v>15</v>
      </c>
      <c r="E240" s="7">
        <v>2</v>
      </c>
      <c r="F240" s="7">
        <v>248000</v>
      </c>
      <c r="G240" s="7">
        <v>119</v>
      </c>
    </row>
    <row r="241" spans="1:7" x14ac:dyDescent="0.2">
      <c r="A241" s="7">
        <v>240</v>
      </c>
      <c r="B241" s="7">
        <v>26</v>
      </c>
      <c r="C241" s="7" t="s">
        <v>103</v>
      </c>
      <c r="D241" s="7">
        <v>10</v>
      </c>
      <c r="E241" s="7">
        <v>77</v>
      </c>
      <c r="F241" s="7">
        <v>104000</v>
      </c>
      <c r="G241" s="7">
        <v>4</v>
      </c>
    </row>
    <row r="242" spans="1:7" x14ac:dyDescent="0.2">
      <c r="A242" s="7">
        <v>241</v>
      </c>
      <c r="B242" s="7">
        <v>43</v>
      </c>
      <c r="C242" s="7" t="s">
        <v>103</v>
      </c>
      <c r="D242" s="7">
        <v>20</v>
      </c>
      <c r="E242" s="7">
        <v>90</v>
      </c>
      <c r="F242" s="7">
        <v>630000</v>
      </c>
      <c r="G242" s="7">
        <v>120</v>
      </c>
    </row>
    <row r="243" spans="1:7" x14ac:dyDescent="0.2">
      <c r="A243" s="7">
        <v>242</v>
      </c>
      <c r="B243" s="7">
        <v>33</v>
      </c>
      <c r="C243" s="7" t="s">
        <v>103</v>
      </c>
      <c r="D243" s="7">
        <v>10</v>
      </c>
      <c r="E243" s="7">
        <v>71</v>
      </c>
      <c r="F243" s="7">
        <v>363000</v>
      </c>
      <c r="G243" s="7">
        <v>96</v>
      </c>
    </row>
    <row r="244" spans="1:7" x14ac:dyDescent="0.2">
      <c r="A244" s="7">
        <v>243</v>
      </c>
      <c r="B244" s="7">
        <v>51</v>
      </c>
      <c r="C244" s="7" t="s">
        <v>103</v>
      </c>
      <c r="D244" s="7">
        <v>15</v>
      </c>
      <c r="E244" s="7">
        <v>45</v>
      </c>
      <c r="F244" s="7">
        <v>372000</v>
      </c>
      <c r="G244" s="7">
        <v>32</v>
      </c>
    </row>
    <row r="245" spans="1:7" x14ac:dyDescent="0.2">
      <c r="A245" s="7">
        <v>244</v>
      </c>
      <c r="B245" s="7">
        <v>35</v>
      </c>
      <c r="C245" s="7" t="s">
        <v>104</v>
      </c>
      <c r="D245" s="7">
        <v>20</v>
      </c>
      <c r="E245" s="7">
        <v>56</v>
      </c>
      <c r="F245" s="7">
        <v>914000</v>
      </c>
      <c r="G245" s="7">
        <v>108</v>
      </c>
    </row>
    <row r="246" spans="1:7" x14ac:dyDescent="0.2">
      <c r="A246" s="7">
        <v>245</v>
      </c>
      <c r="B246" s="7">
        <v>54</v>
      </c>
      <c r="C246" s="7" t="s">
        <v>104</v>
      </c>
      <c r="D246" s="7">
        <v>20</v>
      </c>
      <c r="E246" s="7">
        <v>19</v>
      </c>
      <c r="F246" s="7">
        <v>396000</v>
      </c>
      <c r="G246" s="7">
        <v>63</v>
      </c>
    </row>
    <row r="247" spans="1:7" x14ac:dyDescent="0.2">
      <c r="A247" s="7">
        <v>246</v>
      </c>
      <c r="B247" s="7">
        <v>33</v>
      </c>
      <c r="C247" s="7" t="s">
        <v>104</v>
      </c>
      <c r="D247" s="7">
        <v>15</v>
      </c>
      <c r="E247" s="7">
        <v>14</v>
      </c>
      <c r="F247" s="7">
        <v>628000</v>
      </c>
      <c r="G247" s="7">
        <v>-12</v>
      </c>
    </row>
    <row r="248" spans="1:7" x14ac:dyDescent="0.2">
      <c r="A248" s="7">
        <v>247</v>
      </c>
      <c r="B248" s="7">
        <v>46</v>
      </c>
      <c r="C248" s="7" t="s">
        <v>103</v>
      </c>
      <c r="D248" s="7">
        <v>20</v>
      </c>
      <c r="E248" s="7">
        <v>15</v>
      </c>
      <c r="F248" s="7">
        <v>732000</v>
      </c>
      <c r="G248" s="7">
        <v>132</v>
      </c>
    </row>
    <row r="249" spans="1:7" x14ac:dyDescent="0.2">
      <c r="A249" s="7">
        <v>248</v>
      </c>
      <c r="B249" s="7">
        <v>40</v>
      </c>
      <c r="C249" s="7" t="s">
        <v>103</v>
      </c>
      <c r="D249" s="7">
        <v>10</v>
      </c>
      <c r="E249" s="7">
        <v>13</v>
      </c>
      <c r="F249" s="7">
        <v>107000</v>
      </c>
      <c r="G249" s="7">
        <v>50</v>
      </c>
    </row>
    <row r="250" spans="1:7" x14ac:dyDescent="0.2">
      <c r="A250" s="7">
        <v>249</v>
      </c>
      <c r="B250" s="7">
        <v>36</v>
      </c>
      <c r="C250" s="7" t="s">
        <v>104</v>
      </c>
      <c r="D250" s="7">
        <v>10</v>
      </c>
      <c r="E250" s="7">
        <v>68</v>
      </c>
      <c r="F250" s="7">
        <v>514000</v>
      </c>
      <c r="G250" s="7">
        <v>-21</v>
      </c>
    </row>
    <row r="251" spans="1:7" x14ac:dyDescent="0.2">
      <c r="A251" s="7">
        <v>250</v>
      </c>
      <c r="B251" s="7">
        <v>20</v>
      </c>
      <c r="C251" s="7" t="s">
        <v>103</v>
      </c>
      <c r="D251" s="7">
        <v>15</v>
      </c>
      <c r="E251" s="7">
        <v>77</v>
      </c>
      <c r="F251" s="7">
        <v>881000</v>
      </c>
      <c r="G251" s="7">
        <v>149</v>
      </c>
    </row>
    <row r="252" spans="1:7" x14ac:dyDescent="0.2">
      <c r="A252" s="7">
        <v>251</v>
      </c>
      <c r="B252" s="7">
        <v>59</v>
      </c>
      <c r="C252" s="7" t="s">
        <v>103</v>
      </c>
      <c r="D252" s="7">
        <v>20</v>
      </c>
      <c r="E252" s="7">
        <v>92</v>
      </c>
      <c r="F252" s="7">
        <v>45000</v>
      </c>
      <c r="G252" s="7">
        <v>95</v>
      </c>
    </row>
    <row r="253" spans="1:7" x14ac:dyDescent="0.2">
      <c r="A253" s="7">
        <v>252</v>
      </c>
      <c r="B253" s="7">
        <v>36</v>
      </c>
      <c r="C253" s="7" t="s">
        <v>104</v>
      </c>
      <c r="D253" s="7">
        <v>15</v>
      </c>
      <c r="E253" s="7">
        <v>87</v>
      </c>
      <c r="F253" s="7">
        <v>434000</v>
      </c>
      <c r="G253" s="7">
        <v>30</v>
      </c>
    </row>
    <row r="254" spans="1:7" x14ac:dyDescent="0.2">
      <c r="A254" s="7">
        <v>253</v>
      </c>
      <c r="B254" s="7">
        <v>33</v>
      </c>
      <c r="C254" s="7" t="s">
        <v>104</v>
      </c>
      <c r="D254" s="7">
        <v>15</v>
      </c>
      <c r="E254" s="7">
        <v>60</v>
      </c>
      <c r="F254" s="7">
        <v>610000</v>
      </c>
      <c r="G254" s="7">
        <v>76</v>
      </c>
    </row>
    <row r="255" spans="1:7" x14ac:dyDescent="0.2">
      <c r="A255" s="7">
        <v>254</v>
      </c>
      <c r="B255" s="7">
        <v>55</v>
      </c>
      <c r="C255" s="7" t="s">
        <v>103</v>
      </c>
      <c r="D255" s="7">
        <v>20</v>
      </c>
      <c r="E255" s="7">
        <v>99</v>
      </c>
      <c r="F255" s="7">
        <v>707000</v>
      </c>
      <c r="G255" s="7">
        <v>233</v>
      </c>
    </row>
    <row r="256" spans="1:7" x14ac:dyDescent="0.2">
      <c r="A256" s="7">
        <v>255</v>
      </c>
      <c r="B256" s="7">
        <v>20</v>
      </c>
      <c r="C256" s="7" t="s">
        <v>103</v>
      </c>
      <c r="D256" s="7">
        <v>10</v>
      </c>
      <c r="E256" s="7">
        <v>63</v>
      </c>
      <c r="F256" s="7">
        <v>778000</v>
      </c>
      <c r="G256" s="7">
        <v>70</v>
      </c>
    </row>
    <row r="257" spans="1:7" x14ac:dyDescent="0.2">
      <c r="A257" s="7">
        <v>256</v>
      </c>
      <c r="B257" s="7">
        <v>23</v>
      </c>
      <c r="C257" s="7" t="s">
        <v>104</v>
      </c>
      <c r="D257" s="7">
        <v>10</v>
      </c>
      <c r="E257" s="7">
        <v>86</v>
      </c>
      <c r="F257" s="7">
        <v>161000</v>
      </c>
      <c r="G257" s="7">
        <v>88</v>
      </c>
    </row>
    <row r="258" spans="1:7" x14ac:dyDescent="0.2">
      <c r="A258" s="7">
        <v>257</v>
      </c>
      <c r="B258" s="7">
        <v>38</v>
      </c>
      <c r="C258" s="7" t="s">
        <v>104</v>
      </c>
      <c r="D258" s="7">
        <v>10</v>
      </c>
      <c r="E258" s="7">
        <v>67</v>
      </c>
      <c r="F258" s="7">
        <v>110000</v>
      </c>
      <c r="G258" s="7">
        <v>-28</v>
      </c>
    </row>
    <row r="259" spans="1:7" x14ac:dyDescent="0.2">
      <c r="A259" s="7">
        <v>258</v>
      </c>
      <c r="B259" s="7">
        <v>39</v>
      </c>
      <c r="C259" s="7" t="s">
        <v>104</v>
      </c>
      <c r="D259" s="7">
        <v>10</v>
      </c>
      <c r="E259" s="7">
        <v>23</v>
      </c>
      <c r="F259" s="7">
        <v>243000</v>
      </c>
      <c r="G259" s="7">
        <v>20</v>
      </c>
    </row>
    <row r="260" spans="1:7" x14ac:dyDescent="0.2">
      <c r="A260" s="7">
        <v>259</v>
      </c>
      <c r="B260" s="7">
        <v>54</v>
      </c>
      <c r="C260" s="7" t="s">
        <v>103</v>
      </c>
      <c r="D260" s="7">
        <v>20</v>
      </c>
      <c r="E260" s="7">
        <v>48</v>
      </c>
      <c r="F260" s="7">
        <v>953000</v>
      </c>
      <c r="G260" s="7">
        <v>191</v>
      </c>
    </row>
    <row r="261" spans="1:7" x14ac:dyDescent="0.2">
      <c r="A261" s="7">
        <v>260</v>
      </c>
      <c r="B261" s="7">
        <v>39</v>
      </c>
      <c r="C261" s="7" t="s">
        <v>103</v>
      </c>
      <c r="D261" s="7">
        <v>15</v>
      </c>
      <c r="E261" s="7">
        <v>41</v>
      </c>
      <c r="F261" s="7">
        <v>890000</v>
      </c>
      <c r="G261" s="7">
        <v>158</v>
      </c>
    </row>
    <row r="262" spans="1:7" x14ac:dyDescent="0.2">
      <c r="A262" s="7">
        <v>261</v>
      </c>
      <c r="B262" s="7">
        <v>48</v>
      </c>
      <c r="C262" s="7" t="s">
        <v>103</v>
      </c>
      <c r="D262" s="7">
        <v>20</v>
      </c>
      <c r="E262" s="7">
        <v>15</v>
      </c>
      <c r="F262" s="7">
        <v>472000</v>
      </c>
      <c r="G262" s="7">
        <v>107</v>
      </c>
    </row>
    <row r="263" spans="1:7" x14ac:dyDescent="0.2">
      <c r="A263" s="7">
        <v>262</v>
      </c>
      <c r="B263" s="7">
        <v>51</v>
      </c>
      <c r="C263" s="7" t="s">
        <v>104</v>
      </c>
      <c r="D263" s="7">
        <v>15</v>
      </c>
      <c r="E263" s="7">
        <v>46</v>
      </c>
      <c r="F263" s="7">
        <v>272000</v>
      </c>
      <c r="G263" s="7">
        <v>167</v>
      </c>
    </row>
    <row r="264" spans="1:7" x14ac:dyDescent="0.2">
      <c r="A264" s="7">
        <v>263</v>
      </c>
      <c r="B264" s="7">
        <v>30</v>
      </c>
      <c r="C264" s="7" t="s">
        <v>103</v>
      </c>
      <c r="D264" s="7">
        <v>10</v>
      </c>
      <c r="E264" s="7">
        <v>74</v>
      </c>
      <c r="F264" s="7">
        <v>295000</v>
      </c>
      <c r="G264" s="7">
        <v>-14</v>
      </c>
    </row>
    <row r="265" spans="1:7" x14ac:dyDescent="0.2">
      <c r="A265" s="7">
        <v>264</v>
      </c>
      <c r="B265" s="7">
        <v>58</v>
      </c>
      <c r="C265" s="7" t="s">
        <v>104</v>
      </c>
      <c r="D265" s="7">
        <v>10</v>
      </c>
      <c r="E265" s="7">
        <v>31</v>
      </c>
      <c r="F265" s="7">
        <v>777000</v>
      </c>
      <c r="G265" s="7">
        <v>86</v>
      </c>
    </row>
    <row r="266" spans="1:7" x14ac:dyDescent="0.2">
      <c r="A266" s="7">
        <v>265</v>
      </c>
      <c r="B266" s="7">
        <v>57</v>
      </c>
      <c r="C266" s="7" t="s">
        <v>104</v>
      </c>
      <c r="D266" s="7">
        <v>15</v>
      </c>
      <c r="E266" s="7">
        <v>22</v>
      </c>
      <c r="F266" s="7">
        <v>917000</v>
      </c>
      <c r="G266" s="7">
        <v>175</v>
      </c>
    </row>
    <row r="267" spans="1:7" x14ac:dyDescent="0.2">
      <c r="A267" s="7">
        <v>266</v>
      </c>
      <c r="B267" s="7">
        <v>48</v>
      </c>
      <c r="C267" s="7" t="s">
        <v>104</v>
      </c>
      <c r="D267" s="7">
        <v>15</v>
      </c>
      <c r="E267" s="7">
        <v>4</v>
      </c>
      <c r="F267" s="7">
        <v>406000</v>
      </c>
      <c r="G267" s="7">
        <v>168</v>
      </c>
    </row>
    <row r="268" spans="1:7" x14ac:dyDescent="0.2">
      <c r="A268" s="7">
        <v>267</v>
      </c>
      <c r="B268" s="7">
        <v>21</v>
      </c>
      <c r="C268" s="7" t="s">
        <v>104</v>
      </c>
      <c r="D268" s="7">
        <v>10</v>
      </c>
      <c r="E268" s="7">
        <v>20</v>
      </c>
      <c r="F268" s="7">
        <v>388000</v>
      </c>
      <c r="G268" s="7">
        <v>89</v>
      </c>
    </row>
    <row r="269" spans="1:7" x14ac:dyDescent="0.2">
      <c r="A269" s="7">
        <v>268</v>
      </c>
      <c r="B269" s="7">
        <v>30</v>
      </c>
      <c r="C269" s="7" t="s">
        <v>103</v>
      </c>
      <c r="D269" s="7">
        <v>15</v>
      </c>
      <c r="E269" s="7">
        <v>47</v>
      </c>
      <c r="F269" s="7">
        <v>427000</v>
      </c>
      <c r="G269" s="7">
        <v>-30</v>
      </c>
    </row>
    <row r="270" spans="1:7" x14ac:dyDescent="0.2">
      <c r="A270" s="7">
        <v>269</v>
      </c>
      <c r="B270" s="7">
        <v>25</v>
      </c>
      <c r="C270" s="7" t="s">
        <v>103</v>
      </c>
      <c r="D270" s="7">
        <v>10</v>
      </c>
      <c r="E270" s="7">
        <v>85</v>
      </c>
      <c r="F270" s="7">
        <v>626000</v>
      </c>
      <c r="G270" s="7">
        <v>37</v>
      </c>
    </row>
    <row r="271" spans="1:7" x14ac:dyDescent="0.2">
      <c r="A271" s="7">
        <v>270</v>
      </c>
      <c r="B271" s="7">
        <v>46</v>
      </c>
      <c r="C271" s="7" t="s">
        <v>103</v>
      </c>
      <c r="D271" s="7">
        <v>20</v>
      </c>
      <c r="E271" s="7">
        <v>80</v>
      </c>
      <c r="F271" s="7">
        <v>476000</v>
      </c>
      <c r="G271" s="7">
        <v>235</v>
      </c>
    </row>
    <row r="272" spans="1:7" x14ac:dyDescent="0.2">
      <c r="A272" s="7">
        <v>271</v>
      </c>
      <c r="B272" s="7">
        <v>21</v>
      </c>
      <c r="C272" s="7" t="s">
        <v>103</v>
      </c>
      <c r="D272" s="7">
        <v>20</v>
      </c>
      <c r="E272" s="7">
        <v>82</v>
      </c>
      <c r="F272" s="7">
        <v>906000</v>
      </c>
      <c r="G272" s="7">
        <v>39</v>
      </c>
    </row>
    <row r="273" spans="1:7" x14ac:dyDescent="0.2">
      <c r="A273" s="7">
        <v>272</v>
      </c>
      <c r="B273" s="7">
        <v>33</v>
      </c>
      <c r="C273" s="7" t="s">
        <v>104</v>
      </c>
      <c r="D273" s="7">
        <v>10</v>
      </c>
      <c r="E273" s="7">
        <v>79</v>
      </c>
      <c r="F273" s="7">
        <v>517000</v>
      </c>
      <c r="G273" s="7">
        <v>87</v>
      </c>
    </row>
    <row r="274" spans="1:7" x14ac:dyDescent="0.2">
      <c r="A274" s="7">
        <v>273</v>
      </c>
      <c r="B274" s="7">
        <v>20</v>
      </c>
      <c r="C274" s="7" t="s">
        <v>103</v>
      </c>
      <c r="D274" s="7">
        <v>20</v>
      </c>
      <c r="E274" s="7">
        <v>4</v>
      </c>
      <c r="F274" s="7">
        <v>739000</v>
      </c>
      <c r="G274" s="7">
        <v>184</v>
      </c>
    </row>
    <row r="275" spans="1:7" x14ac:dyDescent="0.2">
      <c r="A275" s="7">
        <v>274</v>
      </c>
      <c r="B275" s="7">
        <v>50</v>
      </c>
      <c r="C275" s="7" t="s">
        <v>103</v>
      </c>
      <c r="D275" s="7">
        <v>20</v>
      </c>
      <c r="E275" s="7">
        <v>74</v>
      </c>
      <c r="F275" s="7">
        <v>823000</v>
      </c>
      <c r="G275" s="7">
        <v>196</v>
      </c>
    </row>
    <row r="276" spans="1:7" x14ac:dyDescent="0.2">
      <c r="A276" s="7">
        <v>275</v>
      </c>
      <c r="B276" s="7">
        <v>35</v>
      </c>
      <c r="C276" s="7" t="s">
        <v>104</v>
      </c>
      <c r="D276" s="7">
        <v>20</v>
      </c>
      <c r="E276" s="7">
        <v>77</v>
      </c>
      <c r="F276" s="7">
        <v>784000</v>
      </c>
      <c r="G276" s="7">
        <v>-7</v>
      </c>
    </row>
    <row r="277" spans="1:7" x14ac:dyDescent="0.2">
      <c r="A277" s="7">
        <v>276</v>
      </c>
      <c r="B277" s="7">
        <v>47</v>
      </c>
      <c r="C277" s="7" t="s">
        <v>103</v>
      </c>
      <c r="D277" s="7">
        <v>10</v>
      </c>
      <c r="E277" s="7">
        <v>37</v>
      </c>
      <c r="F277" s="7">
        <v>208000</v>
      </c>
      <c r="G277" s="7">
        <v>33</v>
      </c>
    </row>
    <row r="278" spans="1:7" x14ac:dyDescent="0.2">
      <c r="A278" s="7">
        <v>277</v>
      </c>
      <c r="B278" s="7">
        <v>26</v>
      </c>
      <c r="C278" s="7" t="s">
        <v>104</v>
      </c>
      <c r="D278" s="7">
        <v>10</v>
      </c>
      <c r="E278" s="7">
        <v>64</v>
      </c>
      <c r="F278" s="7">
        <v>594000</v>
      </c>
      <c r="G278" s="7">
        <v>-2</v>
      </c>
    </row>
    <row r="279" spans="1:7" x14ac:dyDescent="0.2">
      <c r="A279" s="7">
        <v>278</v>
      </c>
      <c r="B279" s="7">
        <v>59</v>
      </c>
      <c r="C279" s="7" t="s">
        <v>104</v>
      </c>
      <c r="D279" s="7">
        <v>15</v>
      </c>
      <c r="E279" s="7">
        <v>23</v>
      </c>
      <c r="F279" s="7">
        <v>40000</v>
      </c>
      <c r="G279" s="7">
        <v>83</v>
      </c>
    </row>
    <row r="280" spans="1:7" x14ac:dyDescent="0.2">
      <c r="A280" s="7">
        <v>279</v>
      </c>
      <c r="B280" s="7">
        <v>37</v>
      </c>
      <c r="C280" s="7" t="s">
        <v>104</v>
      </c>
      <c r="D280" s="7">
        <v>15</v>
      </c>
      <c r="E280" s="7">
        <v>4</v>
      </c>
      <c r="F280" s="7">
        <v>255000</v>
      </c>
      <c r="G280" s="7">
        <v>150</v>
      </c>
    </row>
    <row r="281" spans="1:7" x14ac:dyDescent="0.2">
      <c r="A281" s="7">
        <v>280</v>
      </c>
      <c r="B281" s="7">
        <v>54</v>
      </c>
      <c r="C281" s="7" t="s">
        <v>104</v>
      </c>
      <c r="D281" s="7">
        <v>10</v>
      </c>
      <c r="E281" s="7">
        <v>94</v>
      </c>
      <c r="F281" s="7">
        <v>659000</v>
      </c>
      <c r="G281" s="7">
        <v>-24</v>
      </c>
    </row>
    <row r="282" spans="1:7" x14ac:dyDescent="0.2">
      <c r="A282" s="7">
        <v>281</v>
      </c>
      <c r="B282" s="7">
        <v>59</v>
      </c>
      <c r="C282" s="7" t="s">
        <v>104</v>
      </c>
      <c r="D282" s="7">
        <v>10</v>
      </c>
      <c r="E282" s="7">
        <v>47</v>
      </c>
      <c r="F282" s="7">
        <v>674000</v>
      </c>
      <c r="G282" s="7">
        <v>59</v>
      </c>
    </row>
    <row r="283" spans="1:7" x14ac:dyDescent="0.2">
      <c r="A283" s="7">
        <v>282</v>
      </c>
      <c r="B283" s="7">
        <v>21</v>
      </c>
      <c r="C283" s="7" t="s">
        <v>103</v>
      </c>
      <c r="D283" s="7">
        <v>15</v>
      </c>
      <c r="E283" s="7">
        <v>52</v>
      </c>
      <c r="F283" s="7">
        <v>136000</v>
      </c>
      <c r="G283" s="7">
        <v>6</v>
      </c>
    </row>
    <row r="284" spans="1:7" x14ac:dyDescent="0.2">
      <c r="A284" s="7">
        <v>283</v>
      </c>
      <c r="B284" s="7">
        <v>58</v>
      </c>
      <c r="C284" s="7" t="s">
        <v>104</v>
      </c>
      <c r="D284" s="7">
        <v>20</v>
      </c>
      <c r="E284" s="7">
        <v>15</v>
      </c>
      <c r="F284" s="7">
        <v>85000</v>
      </c>
      <c r="G284" s="7">
        <v>-15</v>
      </c>
    </row>
    <row r="285" spans="1:7" x14ac:dyDescent="0.2">
      <c r="A285" s="7">
        <v>284</v>
      </c>
      <c r="B285" s="7">
        <v>31</v>
      </c>
      <c r="C285" s="7" t="s">
        <v>104</v>
      </c>
      <c r="D285" s="7">
        <v>20</v>
      </c>
      <c r="E285" s="7">
        <v>74</v>
      </c>
      <c r="F285" s="7">
        <v>216000</v>
      </c>
      <c r="G285" s="7">
        <v>219</v>
      </c>
    </row>
    <row r="286" spans="1:7" x14ac:dyDescent="0.2">
      <c r="A286" s="7">
        <v>285</v>
      </c>
      <c r="B286" s="7">
        <v>57</v>
      </c>
      <c r="C286" s="7" t="s">
        <v>103</v>
      </c>
      <c r="D286" s="7">
        <v>10</v>
      </c>
      <c r="E286" s="7">
        <v>30</v>
      </c>
      <c r="F286" s="7">
        <v>527000</v>
      </c>
      <c r="G286" s="7">
        <v>105</v>
      </c>
    </row>
    <row r="287" spans="1:7" x14ac:dyDescent="0.2">
      <c r="A287" s="7">
        <v>286</v>
      </c>
      <c r="B287" s="7">
        <v>54</v>
      </c>
      <c r="C287" s="7" t="s">
        <v>104</v>
      </c>
      <c r="D287" s="7">
        <v>20</v>
      </c>
      <c r="E287" s="7">
        <v>7</v>
      </c>
      <c r="F287" s="7">
        <v>969000</v>
      </c>
      <c r="G287" s="7">
        <v>67</v>
      </c>
    </row>
    <row r="288" spans="1:7" x14ac:dyDescent="0.2">
      <c r="A288" s="7">
        <v>287</v>
      </c>
      <c r="B288" s="7">
        <v>23</v>
      </c>
      <c r="C288" s="7" t="s">
        <v>103</v>
      </c>
      <c r="D288" s="7">
        <v>15</v>
      </c>
      <c r="E288" s="7">
        <v>19</v>
      </c>
      <c r="F288" s="7">
        <v>962000</v>
      </c>
      <c r="G288" s="7">
        <v>-1</v>
      </c>
    </row>
    <row r="289" spans="1:7" x14ac:dyDescent="0.2">
      <c r="A289" s="7">
        <v>288</v>
      </c>
      <c r="B289" s="7">
        <v>44</v>
      </c>
      <c r="C289" s="7" t="s">
        <v>103</v>
      </c>
      <c r="D289" s="7">
        <v>15</v>
      </c>
      <c r="E289" s="7">
        <v>90</v>
      </c>
      <c r="F289" s="7">
        <v>841000</v>
      </c>
      <c r="G289" s="7">
        <v>41</v>
      </c>
    </row>
    <row r="290" spans="1:7" x14ac:dyDescent="0.2">
      <c r="A290" s="7">
        <v>289</v>
      </c>
      <c r="B290" s="7">
        <v>23</v>
      </c>
      <c r="C290" s="7" t="s">
        <v>104</v>
      </c>
      <c r="D290" s="7">
        <v>15</v>
      </c>
      <c r="E290" s="7">
        <v>18</v>
      </c>
      <c r="F290" s="7">
        <v>432000</v>
      </c>
      <c r="G290" s="7">
        <v>127</v>
      </c>
    </row>
    <row r="291" spans="1:7" x14ac:dyDescent="0.2">
      <c r="A291" s="7">
        <v>290</v>
      </c>
      <c r="B291" s="7">
        <v>33</v>
      </c>
      <c r="C291" s="7" t="s">
        <v>103</v>
      </c>
      <c r="D291" s="7">
        <v>20</v>
      </c>
      <c r="E291" s="7">
        <v>98</v>
      </c>
      <c r="F291" s="7">
        <v>380000</v>
      </c>
      <c r="G291" s="7">
        <v>199</v>
      </c>
    </row>
    <row r="292" spans="1:7" x14ac:dyDescent="0.2">
      <c r="A292" s="7">
        <v>291</v>
      </c>
      <c r="B292" s="7">
        <v>55</v>
      </c>
      <c r="C292" s="7" t="s">
        <v>104</v>
      </c>
      <c r="D292" s="7">
        <v>10</v>
      </c>
      <c r="E292" s="7">
        <v>88</v>
      </c>
      <c r="F292" s="7">
        <v>737000</v>
      </c>
      <c r="G292" s="7">
        <v>107</v>
      </c>
    </row>
    <row r="293" spans="1:7" x14ac:dyDescent="0.2">
      <c r="A293" s="7">
        <v>292</v>
      </c>
      <c r="B293" s="7">
        <v>22</v>
      </c>
      <c r="C293" s="7" t="s">
        <v>104</v>
      </c>
      <c r="D293" s="7">
        <v>20</v>
      </c>
      <c r="E293" s="7">
        <v>16</v>
      </c>
      <c r="F293" s="7">
        <v>166000</v>
      </c>
      <c r="G293" s="7">
        <v>31</v>
      </c>
    </row>
    <row r="294" spans="1:7" x14ac:dyDescent="0.2">
      <c r="A294" s="7">
        <v>293</v>
      </c>
      <c r="B294" s="7">
        <v>43</v>
      </c>
      <c r="C294" s="7" t="s">
        <v>103</v>
      </c>
      <c r="D294" s="7">
        <v>15</v>
      </c>
      <c r="E294" s="7">
        <v>75</v>
      </c>
      <c r="F294" s="7">
        <v>654000</v>
      </c>
      <c r="G294" s="7">
        <v>3</v>
      </c>
    </row>
    <row r="295" spans="1:7" x14ac:dyDescent="0.2">
      <c r="A295" s="7">
        <v>294</v>
      </c>
      <c r="B295" s="7">
        <v>50</v>
      </c>
      <c r="C295" s="7" t="s">
        <v>104</v>
      </c>
      <c r="D295" s="7">
        <v>10</v>
      </c>
      <c r="E295" s="7">
        <v>67</v>
      </c>
      <c r="F295" s="7">
        <v>444000</v>
      </c>
      <c r="G295" s="7">
        <v>79</v>
      </c>
    </row>
    <row r="296" spans="1:7" x14ac:dyDescent="0.2">
      <c r="A296" s="7">
        <v>295</v>
      </c>
      <c r="B296" s="7">
        <v>46</v>
      </c>
      <c r="C296" s="7" t="s">
        <v>103</v>
      </c>
      <c r="D296" s="7">
        <v>10</v>
      </c>
      <c r="E296" s="7">
        <v>20</v>
      </c>
      <c r="F296" s="7">
        <v>873000</v>
      </c>
      <c r="G296" s="7">
        <v>63</v>
      </c>
    </row>
    <row r="297" spans="1:7" x14ac:dyDescent="0.2">
      <c r="A297" s="7">
        <v>296</v>
      </c>
      <c r="B297" s="7">
        <v>20</v>
      </c>
      <c r="C297" s="7" t="s">
        <v>103</v>
      </c>
      <c r="D297" s="7">
        <v>10</v>
      </c>
      <c r="E297" s="7">
        <v>15</v>
      </c>
      <c r="F297" s="7">
        <v>462000</v>
      </c>
      <c r="G297" s="7">
        <v>7</v>
      </c>
    </row>
    <row r="298" spans="1:7" x14ac:dyDescent="0.2">
      <c r="A298" s="7">
        <v>297</v>
      </c>
      <c r="B298" s="7">
        <v>47</v>
      </c>
      <c r="C298" s="7" t="s">
        <v>103</v>
      </c>
      <c r="D298" s="7">
        <v>20</v>
      </c>
      <c r="E298" s="7">
        <v>83</v>
      </c>
      <c r="F298" s="7">
        <v>353000</v>
      </c>
      <c r="G298" s="7">
        <v>226</v>
      </c>
    </row>
    <row r="299" spans="1:7" x14ac:dyDescent="0.2">
      <c r="A299" s="7">
        <v>298</v>
      </c>
      <c r="B299" s="7">
        <v>23</v>
      </c>
      <c r="C299" s="7" t="s">
        <v>104</v>
      </c>
      <c r="D299" s="7">
        <v>15</v>
      </c>
      <c r="E299" s="7">
        <v>73</v>
      </c>
      <c r="F299" s="7">
        <v>658000</v>
      </c>
      <c r="G299" s="7">
        <v>-2</v>
      </c>
    </row>
    <row r="300" spans="1:7" x14ac:dyDescent="0.2">
      <c r="A300" s="7">
        <v>299</v>
      </c>
      <c r="B300" s="7">
        <v>52</v>
      </c>
      <c r="C300" s="7" t="s">
        <v>104</v>
      </c>
      <c r="D300" s="7">
        <v>10</v>
      </c>
      <c r="E300" s="7">
        <v>84</v>
      </c>
      <c r="F300" s="7">
        <v>217000</v>
      </c>
      <c r="G300" s="7">
        <v>116</v>
      </c>
    </row>
    <row r="301" spans="1:7" x14ac:dyDescent="0.2">
      <c r="A301" s="7">
        <v>300</v>
      </c>
      <c r="B301" s="7">
        <v>59</v>
      </c>
      <c r="C301" s="7" t="s">
        <v>103</v>
      </c>
      <c r="D301" s="7">
        <v>15</v>
      </c>
      <c r="E301" s="7">
        <v>58</v>
      </c>
      <c r="F301" s="7">
        <v>955000</v>
      </c>
      <c r="G301" s="7">
        <v>-2</v>
      </c>
    </row>
    <row r="302" spans="1:7" x14ac:dyDescent="0.2">
      <c r="A302" s="7">
        <v>301</v>
      </c>
      <c r="B302" s="7">
        <v>58</v>
      </c>
      <c r="C302" s="7" t="s">
        <v>103</v>
      </c>
      <c r="D302" s="7">
        <v>15</v>
      </c>
      <c r="E302" s="7">
        <v>22</v>
      </c>
      <c r="F302" s="7">
        <v>573000</v>
      </c>
      <c r="G302" s="7">
        <v>105</v>
      </c>
    </row>
    <row r="303" spans="1:7" x14ac:dyDescent="0.2">
      <c r="A303" s="7">
        <v>302</v>
      </c>
      <c r="B303" s="7">
        <v>51</v>
      </c>
      <c r="C303" s="7" t="s">
        <v>104</v>
      </c>
      <c r="D303" s="7">
        <v>20</v>
      </c>
      <c r="E303" s="7">
        <v>29</v>
      </c>
      <c r="F303" s="7">
        <v>515000</v>
      </c>
      <c r="G303" s="7">
        <v>34</v>
      </c>
    </row>
    <row r="304" spans="1:7" x14ac:dyDescent="0.2">
      <c r="A304" s="7">
        <v>303</v>
      </c>
      <c r="B304" s="7">
        <v>33</v>
      </c>
      <c r="C304" s="7" t="s">
        <v>103</v>
      </c>
      <c r="D304" s="7">
        <v>20</v>
      </c>
      <c r="E304" s="7">
        <v>72</v>
      </c>
      <c r="F304" s="7">
        <v>940000</v>
      </c>
      <c r="G304" s="7">
        <v>171</v>
      </c>
    </row>
    <row r="305" spans="1:7" x14ac:dyDescent="0.2">
      <c r="A305" s="7">
        <v>304</v>
      </c>
      <c r="B305" s="7">
        <v>54</v>
      </c>
      <c r="C305" s="7" t="s">
        <v>103</v>
      </c>
      <c r="D305" s="7">
        <v>10</v>
      </c>
      <c r="E305" s="7">
        <v>3</v>
      </c>
      <c r="F305" s="7">
        <v>246000</v>
      </c>
      <c r="G305" s="7">
        <v>-24</v>
      </c>
    </row>
    <row r="306" spans="1:7" x14ac:dyDescent="0.2">
      <c r="A306" s="7">
        <v>305</v>
      </c>
      <c r="B306" s="7">
        <v>43</v>
      </c>
      <c r="C306" s="7" t="s">
        <v>103</v>
      </c>
      <c r="D306" s="7">
        <v>15</v>
      </c>
      <c r="E306" s="7">
        <v>56</v>
      </c>
      <c r="F306" s="7">
        <v>214000</v>
      </c>
      <c r="G306" s="7">
        <v>8</v>
      </c>
    </row>
    <row r="307" spans="1:7" x14ac:dyDescent="0.2">
      <c r="A307" s="7">
        <v>306</v>
      </c>
      <c r="B307" s="7">
        <v>39</v>
      </c>
      <c r="C307" s="7" t="s">
        <v>103</v>
      </c>
      <c r="D307" s="7">
        <v>10</v>
      </c>
      <c r="E307" s="7">
        <v>90</v>
      </c>
      <c r="F307" s="7">
        <v>23000</v>
      </c>
      <c r="G307" s="7">
        <v>88</v>
      </c>
    </row>
    <row r="308" spans="1:7" x14ac:dyDescent="0.2">
      <c r="A308" s="7">
        <v>307</v>
      </c>
      <c r="B308" s="7">
        <v>43</v>
      </c>
      <c r="C308" s="7" t="s">
        <v>104</v>
      </c>
      <c r="D308" s="7">
        <v>15</v>
      </c>
      <c r="E308" s="7">
        <v>18</v>
      </c>
      <c r="F308" s="7">
        <v>138000</v>
      </c>
      <c r="G308" s="7">
        <v>117</v>
      </c>
    </row>
    <row r="309" spans="1:7" x14ac:dyDescent="0.2">
      <c r="A309" s="7">
        <v>308</v>
      </c>
      <c r="B309" s="7">
        <v>26</v>
      </c>
      <c r="C309" s="7" t="s">
        <v>103</v>
      </c>
      <c r="D309" s="7">
        <v>15</v>
      </c>
      <c r="E309" s="7">
        <v>98</v>
      </c>
      <c r="F309" s="7">
        <v>609000</v>
      </c>
      <c r="G309" s="7">
        <v>69</v>
      </c>
    </row>
    <row r="310" spans="1:7" x14ac:dyDescent="0.2">
      <c r="A310" s="7">
        <v>309</v>
      </c>
      <c r="B310" s="7">
        <v>24</v>
      </c>
      <c r="C310" s="7" t="s">
        <v>104</v>
      </c>
      <c r="D310" s="7">
        <v>20</v>
      </c>
      <c r="E310" s="7">
        <v>80</v>
      </c>
      <c r="F310" s="7">
        <v>382000</v>
      </c>
      <c r="G310" s="7">
        <v>98</v>
      </c>
    </row>
    <row r="311" spans="1:7" x14ac:dyDescent="0.2">
      <c r="A311" s="7">
        <v>310</v>
      </c>
      <c r="B311" s="7">
        <v>41</v>
      </c>
      <c r="C311" s="7" t="s">
        <v>104</v>
      </c>
      <c r="D311" s="7">
        <v>20</v>
      </c>
      <c r="E311" s="7">
        <v>88</v>
      </c>
      <c r="F311" s="7">
        <v>115000</v>
      </c>
      <c r="G311" s="7">
        <v>24</v>
      </c>
    </row>
    <row r="312" spans="1:7" x14ac:dyDescent="0.2">
      <c r="A312" s="7">
        <v>311</v>
      </c>
      <c r="B312" s="7">
        <v>42</v>
      </c>
      <c r="C312" s="7" t="s">
        <v>103</v>
      </c>
      <c r="D312" s="7">
        <v>20</v>
      </c>
      <c r="E312" s="7">
        <v>1</v>
      </c>
      <c r="F312" s="7">
        <v>89000</v>
      </c>
      <c r="G312" s="7">
        <v>184</v>
      </c>
    </row>
    <row r="313" spans="1:7" x14ac:dyDescent="0.2">
      <c r="A313" s="7">
        <v>312</v>
      </c>
      <c r="B313" s="7">
        <v>37</v>
      </c>
      <c r="C313" s="7" t="s">
        <v>104</v>
      </c>
      <c r="D313" s="7">
        <v>10</v>
      </c>
      <c r="E313" s="7">
        <v>42</v>
      </c>
      <c r="F313" s="7">
        <v>198000</v>
      </c>
      <c r="G313" s="7">
        <v>6</v>
      </c>
    </row>
    <row r="314" spans="1:7" x14ac:dyDescent="0.2">
      <c r="A314" s="7">
        <v>313</v>
      </c>
      <c r="B314" s="7">
        <v>47</v>
      </c>
      <c r="C314" s="7" t="s">
        <v>104</v>
      </c>
      <c r="D314" s="7">
        <v>15</v>
      </c>
      <c r="E314" s="7">
        <v>58</v>
      </c>
      <c r="F314" s="7">
        <v>143000</v>
      </c>
      <c r="G314" s="7">
        <v>169</v>
      </c>
    </row>
    <row r="315" spans="1:7" x14ac:dyDescent="0.2">
      <c r="A315" s="7">
        <v>314</v>
      </c>
      <c r="B315" s="7">
        <v>26</v>
      </c>
      <c r="C315" s="7" t="s">
        <v>104</v>
      </c>
      <c r="D315" s="7">
        <v>15</v>
      </c>
      <c r="E315" s="7">
        <v>63</v>
      </c>
      <c r="F315" s="7">
        <v>815000</v>
      </c>
      <c r="G315" s="7">
        <v>147</v>
      </c>
    </row>
    <row r="316" spans="1:7" x14ac:dyDescent="0.2">
      <c r="A316" s="7">
        <v>315</v>
      </c>
      <c r="B316" s="7">
        <v>37</v>
      </c>
      <c r="C316" s="7" t="s">
        <v>104</v>
      </c>
      <c r="D316" s="7">
        <v>15</v>
      </c>
      <c r="E316" s="7">
        <v>25</v>
      </c>
      <c r="F316" s="7">
        <v>947000</v>
      </c>
      <c r="G316" s="7">
        <v>163</v>
      </c>
    </row>
    <row r="317" spans="1:7" x14ac:dyDescent="0.2">
      <c r="A317" s="7">
        <v>316</v>
      </c>
      <c r="B317" s="7">
        <v>26</v>
      </c>
      <c r="C317" s="7" t="s">
        <v>103</v>
      </c>
      <c r="D317" s="7">
        <v>20</v>
      </c>
      <c r="E317" s="7">
        <v>32</v>
      </c>
      <c r="F317" s="7">
        <v>807000</v>
      </c>
      <c r="G317" s="7">
        <v>203</v>
      </c>
    </row>
    <row r="318" spans="1:7" x14ac:dyDescent="0.2">
      <c r="A318" s="7">
        <v>317</v>
      </c>
      <c r="B318" s="7">
        <v>36</v>
      </c>
      <c r="C318" s="7" t="s">
        <v>104</v>
      </c>
      <c r="D318" s="7">
        <v>20</v>
      </c>
      <c r="E318" s="7">
        <v>5</v>
      </c>
      <c r="F318" s="7">
        <v>626000</v>
      </c>
      <c r="G318" s="7">
        <v>80</v>
      </c>
    </row>
    <row r="319" spans="1:7" x14ac:dyDescent="0.2">
      <c r="A319" s="7">
        <v>318</v>
      </c>
      <c r="B319" s="7">
        <v>30</v>
      </c>
      <c r="C319" s="7" t="s">
        <v>103</v>
      </c>
      <c r="D319" s="7">
        <v>10</v>
      </c>
      <c r="E319" s="7">
        <v>29</v>
      </c>
      <c r="F319" s="7">
        <v>546000</v>
      </c>
      <c r="G319" s="7">
        <v>-29</v>
      </c>
    </row>
    <row r="320" spans="1:7" x14ac:dyDescent="0.2">
      <c r="A320" s="7">
        <v>319</v>
      </c>
      <c r="B320" s="7">
        <v>48</v>
      </c>
      <c r="C320" s="7" t="s">
        <v>103</v>
      </c>
      <c r="D320" s="7">
        <v>15</v>
      </c>
      <c r="E320" s="7">
        <v>9</v>
      </c>
      <c r="F320" s="7">
        <v>272000</v>
      </c>
      <c r="G320" s="7">
        <v>18</v>
      </c>
    </row>
    <row r="321" spans="1:7" x14ac:dyDescent="0.2">
      <c r="A321" s="7">
        <v>320</v>
      </c>
      <c r="B321" s="7">
        <v>57</v>
      </c>
      <c r="C321" s="7" t="s">
        <v>104</v>
      </c>
      <c r="D321" s="7">
        <v>15</v>
      </c>
      <c r="E321" s="7">
        <v>93</v>
      </c>
      <c r="F321" s="7">
        <v>694000</v>
      </c>
      <c r="G321" s="7">
        <v>150</v>
      </c>
    </row>
    <row r="322" spans="1:7" x14ac:dyDescent="0.2">
      <c r="A322" s="7">
        <v>321</v>
      </c>
      <c r="B322" s="7">
        <v>48</v>
      </c>
      <c r="C322" s="7" t="s">
        <v>103</v>
      </c>
      <c r="D322" s="7">
        <v>10</v>
      </c>
      <c r="E322" s="7">
        <v>94</v>
      </c>
      <c r="F322" s="7">
        <v>369000</v>
      </c>
      <c r="G322" s="7">
        <v>119</v>
      </c>
    </row>
    <row r="323" spans="1:7" x14ac:dyDescent="0.2">
      <c r="A323" s="7">
        <v>322</v>
      </c>
      <c r="B323" s="7">
        <v>59</v>
      </c>
      <c r="C323" s="7" t="s">
        <v>103</v>
      </c>
      <c r="D323" s="7">
        <v>15</v>
      </c>
      <c r="E323" s="7">
        <v>57</v>
      </c>
      <c r="F323" s="7">
        <v>34000</v>
      </c>
      <c r="G323" s="7">
        <v>75</v>
      </c>
    </row>
    <row r="324" spans="1:7" x14ac:dyDescent="0.2">
      <c r="A324" s="7">
        <v>323</v>
      </c>
      <c r="B324" s="7">
        <v>24</v>
      </c>
      <c r="C324" s="7" t="s">
        <v>104</v>
      </c>
      <c r="D324" s="7">
        <v>10</v>
      </c>
      <c r="E324" s="7">
        <v>60</v>
      </c>
      <c r="F324" s="7">
        <v>89000</v>
      </c>
      <c r="G324" s="7">
        <v>48</v>
      </c>
    </row>
    <row r="325" spans="1:7" x14ac:dyDescent="0.2">
      <c r="A325" s="7">
        <v>324</v>
      </c>
      <c r="B325" s="7">
        <v>48</v>
      </c>
      <c r="C325" s="7" t="s">
        <v>103</v>
      </c>
      <c r="D325" s="7">
        <v>20</v>
      </c>
      <c r="E325" s="7">
        <v>81</v>
      </c>
      <c r="F325" s="7">
        <v>388000</v>
      </c>
      <c r="G325" s="7">
        <v>-4</v>
      </c>
    </row>
    <row r="326" spans="1:7" x14ac:dyDescent="0.2">
      <c r="A326" s="7">
        <v>325</v>
      </c>
      <c r="B326" s="7">
        <v>31</v>
      </c>
      <c r="C326" s="7" t="s">
        <v>103</v>
      </c>
      <c r="D326" s="7">
        <v>20</v>
      </c>
      <c r="E326" s="7">
        <v>78</v>
      </c>
      <c r="F326" s="7">
        <v>459000</v>
      </c>
      <c r="G326" s="7">
        <v>14</v>
      </c>
    </row>
    <row r="327" spans="1:7" x14ac:dyDescent="0.2">
      <c r="A327" s="7">
        <v>326</v>
      </c>
      <c r="B327" s="7">
        <v>48</v>
      </c>
      <c r="C327" s="7" t="s">
        <v>103</v>
      </c>
      <c r="D327" s="7">
        <v>15</v>
      </c>
      <c r="E327" s="7">
        <v>30</v>
      </c>
      <c r="F327" s="7">
        <v>518000</v>
      </c>
      <c r="G327" s="7">
        <v>40</v>
      </c>
    </row>
    <row r="328" spans="1:7" x14ac:dyDescent="0.2">
      <c r="A328" s="7">
        <v>327</v>
      </c>
      <c r="B328" s="7">
        <v>39</v>
      </c>
      <c r="C328" s="7" t="s">
        <v>104</v>
      </c>
      <c r="D328" s="7">
        <v>15</v>
      </c>
      <c r="E328" s="7">
        <v>54</v>
      </c>
      <c r="F328" s="7">
        <v>812000</v>
      </c>
      <c r="G328" s="7">
        <v>133</v>
      </c>
    </row>
    <row r="329" spans="1:7" x14ac:dyDescent="0.2">
      <c r="A329" s="7">
        <v>328</v>
      </c>
      <c r="B329" s="7">
        <v>49</v>
      </c>
      <c r="C329" s="7" t="s">
        <v>103</v>
      </c>
      <c r="D329" s="7">
        <v>20</v>
      </c>
      <c r="E329" s="7">
        <v>7</v>
      </c>
      <c r="F329" s="7">
        <v>343000</v>
      </c>
      <c r="G329" s="7">
        <v>94</v>
      </c>
    </row>
    <row r="330" spans="1:7" x14ac:dyDescent="0.2">
      <c r="A330" s="7">
        <v>329</v>
      </c>
      <c r="B330" s="7">
        <v>24</v>
      </c>
      <c r="C330" s="7" t="s">
        <v>104</v>
      </c>
      <c r="D330" s="7">
        <v>10</v>
      </c>
      <c r="E330" s="7">
        <v>38</v>
      </c>
      <c r="F330" s="7">
        <v>793000</v>
      </c>
      <c r="G330" s="7">
        <v>91</v>
      </c>
    </row>
    <row r="331" spans="1:7" x14ac:dyDescent="0.2">
      <c r="A331" s="7">
        <v>330</v>
      </c>
      <c r="B331" s="7">
        <v>40</v>
      </c>
      <c r="C331" s="7" t="s">
        <v>103</v>
      </c>
      <c r="D331" s="7">
        <v>15</v>
      </c>
      <c r="E331" s="7">
        <v>6</v>
      </c>
      <c r="F331" s="7">
        <v>91000</v>
      </c>
      <c r="G331" s="7">
        <v>119</v>
      </c>
    </row>
    <row r="332" spans="1:7" x14ac:dyDescent="0.2">
      <c r="A332" s="7">
        <v>331</v>
      </c>
      <c r="B332" s="7">
        <v>36</v>
      </c>
      <c r="C332" s="7" t="s">
        <v>104</v>
      </c>
      <c r="D332" s="7">
        <v>10</v>
      </c>
      <c r="E332" s="7">
        <v>95</v>
      </c>
      <c r="F332" s="7">
        <v>671000</v>
      </c>
      <c r="G332" s="7">
        <v>-17</v>
      </c>
    </row>
    <row r="333" spans="1:7" x14ac:dyDescent="0.2">
      <c r="A333" s="7">
        <v>332</v>
      </c>
      <c r="B333" s="7">
        <v>27</v>
      </c>
      <c r="C333" s="7" t="s">
        <v>104</v>
      </c>
      <c r="D333" s="7">
        <v>10</v>
      </c>
      <c r="E333" s="7">
        <v>81</v>
      </c>
      <c r="F333" s="7">
        <v>507000</v>
      </c>
      <c r="G333" s="7">
        <v>116</v>
      </c>
    </row>
    <row r="334" spans="1:7" x14ac:dyDescent="0.2">
      <c r="A334" s="7">
        <v>333</v>
      </c>
      <c r="B334" s="7">
        <v>28</v>
      </c>
      <c r="C334" s="7" t="s">
        <v>103</v>
      </c>
      <c r="D334" s="7">
        <v>15</v>
      </c>
      <c r="E334" s="7">
        <v>75</v>
      </c>
      <c r="F334" s="7">
        <v>296000</v>
      </c>
      <c r="G334" s="7">
        <v>120</v>
      </c>
    </row>
    <row r="335" spans="1:7" x14ac:dyDescent="0.2">
      <c r="A335" s="7">
        <v>334</v>
      </c>
      <c r="B335" s="7">
        <v>55</v>
      </c>
      <c r="C335" s="7" t="s">
        <v>103</v>
      </c>
      <c r="D335" s="7">
        <v>20</v>
      </c>
      <c r="E335" s="7">
        <v>76</v>
      </c>
      <c r="F335" s="7">
        <v>212000</v>
      </c>
      <c r="G335" s="7">
        <v>110</v>
      </c>
    </row>
    <row r="336" spans="1:7" x14ac:dyDescent="0.2">
      <c r="A336" s="7">
        <v>335</v>
      </c>
      <c r="B336" s="7">
        <v>46</v>
      </c>
      <c r="C336" s="7" t="s">
        <v>103</v>
      </c>
      <c r="D336" s="7">
        <v>15</v>
      </c>
      <c r="E336" s="7">
        <v>13</v>
      </c>
      <c r="F336" s="7">
        <v>907000</v>
      </c>
      <c r="G336" s="7">
        <v>84</v>
      </c>
    </row>
    <row r="337" spans="1:7" x14ac:dyDescent="0.2">
      <c r="A337" s="7">
        <v>336</v>
      </c>
      <c r="B337" s="7">
        <v>55</v>
      </c>
      <c r="C337" s="7" t="s">
        <v>103</v>
      </c>
      <c r="D337" s="7">
        <v>20</v>
      </c>
      <c r="E337" s="7">
        <v>45</v>
      </c>
      <c r="F337" s="7">
        <v>807000</v>
      </c>
      <c r="G337" s="7">
        <v>68</v>
      </c>
    </row>
    <row r="338" spans="1:7" x14ac:dyDescent="0.2">
      <c r="A338" s="7">
        <v>337</v>
      </c>
      <c r="B338" s="7">
        <v>44</v>
      </c>
      <c r="C338" s="7" t="s">
        <v>104</v>
      </c>
      <c r="D338" s="7">
        <v>20</v>
      </c>
      <c r="E338" s="7">
        <v>89</v>
      </c>
      <c r="F338" s="7">
        <v>908000</v>
      </c>
      <c r="G338" s="7">
        <v>8</v>
      </c>
    </row>
    <row r="339" spans="1:7" x14ac:dyDescent="0.2">
      <c r="A339" s="7">
        <v>338</v>
      </c>
      <c r="B339" s="7">
        <v>48</v>
      </c>
      <c r="C339" s="7" t="s">
        <v>103</v>
      </c>
      <c r="D339" s="7">
        <v>15</v>
      </c>
      <c r="E339" s="7">
        <v>24</v>
      </c>
      <c r="F339" s="7">
        <v>850000</v>
      </c>
      <c r="G339" s="7">
        <v>39</v>
      </c>
    </row>
    <row r="340" spans="1:7" x14ac:dyDescent="0.2">
      <c r="A340" s="7">
        <v>339</v>
      </c>
      <c r="B340" s="7">
        <v>55</v>
      </c>
      <c r="C340" s="7" t="s">
        <v>103</v>
      </c>
      <c r="D340" s="7">
        <v>15</v>
      </c>
      <c r="E340" s="7">
        <v>91</v>
      </c>
      <c r="F340" s="7">
        <v>890000</v>
      </c>
      <c r="G340" s="7">
        <v>151</v>
      </c>
    </row>
    <row r="341" spans="1:7" x14ac:dyDescent="0.2">
      <c r="A341" s="7">
        <v>340</v>
      </c>
      <c r="B341" s="7">
        <v>57</v>
      </c>
      <c r="C341" s="7" t="s">
        <v>103</v>
      </c>
      <c r="D341" s="7">
        <v>20</v>
      </c>
      <c r="E341" s="7">
        <v>32</v>
      </c>
      <c r="F341" s="7">
        <v>573000</v>
      </c>
      <c r="G341" s="7">
        <v>38</v>
      </c>
    </row>
    <row r="342" spans="1:7" x14ac:dyDescent="0.2">
      <c r="A342" s="7">
        <v>341</v>
      </c>
      <c r="B342" s="7">
        <v>22</v>
      </c>
      <c r="C342" s="7" t="s">
        <v>103</v>
      </c>
      <c r="D342" s="7">
        <v>10</v>
      </c>
      <c r="E342" s="7">
        <v>52</v>
      </c>
      <c r="F342" s="7">
        <v>673000</v>
      </c>
      <c r="G342" s="7">
        <v>74</v>
      </c>
    </row>
    <row r="343" spans="1:7" x14ac:dyDescent="0.2">
      <c r="A343" s="7">
        <v>342</v>
      </c>
      <c r="B343" s="7">
        <v>59</v>
      </c>
      <c r="C343" s="7" t="s">
        <v>103</v>
      </c>
      <c r="D343" s="7">
        <v>10</v>
      </c>
      <c r="E343" s="7">
        <v>97</v>
      </c>
      <c r="F343" s="7">
        <v>918000</v>
      </c>
      <c r="G343" s="7">
        <v>90</v>
      </c>
    </row>
    <row r="344" spans="1:7" x14ac:dyDescent="0.2">
      <c r="A344" s="7">
        <v>343</v>
      </c>
      <c r="B344" s="7">
        <v>43</v>
      </c>
      <c r="C344" s="7" t="s">
        <v>103</v>
      </c>
      <c r="D344" s="7">
        <v>15</v>
      </c>
      <c r="E344" s="7">
        <v>9</v>
      </c>
      <c r="F344" s="7">
        <v>66000</v>
      </c>
      <c r="G344" s="7">
        <v>156</v>
      </c>
    </row>
    <row r="345" spans="1:7" x14ac:dyDescent="0.2">
      <c r="A345" s="7">
        <v>344</v>
      </c>
      <c r="B345" s="7">
        <v>40</v>
      </c>
      <c r="C345" s="7" t="s">
        <v>104</v>
      </c>
      <c r="D345" s="7">
        <v>10</v>
      </c>
      <c r="E345" s="7">
        <v>18</v>
      </c>
      <c r="F345" s="7">
        <v>979000</v>
      </c>
      <c r="G345" s="7">
        <v>26</v>
      </c>
    </row>
    <row r="346" spans="1:7" x14ac:dyDescent="0.2">
      <c r="A346" s="7">
        <v>345</v>
      </c>
      <c r="B346" s="7">
        <v>53</v>
      </c>
      <c r="C346" s="7" t="s">
        <v>103</v>
      </c>
      <c r="D346" s="7">
        <v>10</v>
      </c>
      <c r="E346" s="7">
        <v>71</v>
      </c>
      <c r="F346" s="7">
        <v>238000</v>
      </c>
      <c r="G346" s="7">
        <v>-24</v>
      </c>
    </row>
    <row r="347" spans="1:7" x14ac:dyDescent="0.2">
      <c r="A347" s="7">
        <v>346</v>
      </c>
      <c r="B347" s="7">
        <v>50</v>
      </c>
      <c r="C347" s="7" t="s">
        <v>103</v>
      </c>
      <c r="D347" s="7">
        <v>15</v>
      </c>
      <c r="E347" s="7">
        <v>5</v>
      </c>
      <c r="F347" s="7">
        <v>51000</v>
      </c>
      <c r="G347" s="7">
        <v>-13</v>
      </c>
    </row>
    <row r="348" spans="1:7" x14ac:dyDescent="0.2">
      <c r="A348" s="7">
        <v>347</v>
      </c>
      <c r="B348" s="7">
        <v>31</v>
      </c>
      <c r="C348" s="7" t="s">
        <v>104</v>
      </c>
      <c r="D348" s="7">
        <v>15</v>
      </c>
      <c r="E348" s="7">
        <v>74</v>
      </c>
      <c r="F348" s="7">
        <v>403000</v>
      </c>
      <c r="G348" s="7">
        <v>163</v>
      </c>
    </row>
    <row r="349" spans="1:7" x14ac:dyDescent="0.2">
      <c r="A349" s="7">
        <v>348</v>
      </c>
      <c r="B349" s="7">
        <v>44</v>
      </c>
      <c r="C349" s="7" t="s">
        <v>104</v>
      </c>
      <c r="D349" s="7">
        <v>20</v>
      </c>
      <c r="E349" s="7">
        <v>72</v>
      </c>
      <c r="F349" s="7">
        <v>663000</v>
      </c>
      <c r="G349" s="7">
        <v>-1</v>
      </c>
    </row>
    <row r="350" spans="1:7" x14ac:dyDescent="0.2">
      <c r="A350" s="7">
        <v>349</v>
      </c>
      <c r="B350" s="7">
        <v>45</v>
      </c>
      <c r="C350" s="7" t="s">
        <v>103</v>
      </c>
      <c r="D350" s="7">
        <v>10</v>
      </c>
      <c r="E350" s="7">
        <v>74</v>
      </c>
      <c r="F350" s="7">
        <v>456000</v>
      </c>
      <c r="G350" s="7">
        <v>78</v>
      </c>
    </row>
    <row r="351" spans="1:7" x14ac:dyDescent="0.2">
      <c r="A351" s="7">
        <v>350</v>
      </c>
      <c r="B351" s="7">
        <v>24</v>
      </c>
      <c r="C351" s="7" t="s">
        <v>104</v>
      </c>
      <c r="D351" s="7">
        <v>15</v>
      </c>
      <c r="E351" s="7">
        <v>75</v>
      </c>
      <c r="F351" s="7">
        <v>409000</v>
      </c>
      <c r="G351" s="7">
        <v>-13</v>
      </c>
    </row>
    <row r="352" spans="1:7" x14ac:dyDescent="0.2">
      <c r="A352" s="7">
        <v>351</v>
      </c>
      <c r="B352" s="7">
        <v>21</v>
      </c>
      <c r="C352" s="7" t="s">
        <v>103</v>
      </c>
      <c r="D352" s="7">
        <v>15</v>
      </c>
      <c r="E352" s="7">
        <v>70</v>
      </c>
      <c r="F352" s="7">
        <v>285000</v>
      </c>
      <c r="G352" s="7">
        <v>118</v>
      </c>
    </row>
    <row r="353" spans="1:7" x14ac:dyDescent="0.2">
      <c r="A353" s="7">
        <v>352</v>
      </c>
      <c r="B353" s="7">
        <v>32</v>
      </c>
      <c r="C353" s="7" t="s">
        <v>104</v>
      </c>
      <c r="D353" s="7">
        <v>10</v>
      </c>
      <c r="E353" s="7">
        <v>41</v>
      </c>
      <c r="F353" s="7">
        <v>346000</v>
      </c>
      <c r="G353" s="7">
        <v>-35</v>
      </c>
    </row>
    <row r="354" spans="1:7" x14ac:dyDescent="0.2">
      <c r="A354" s="7">
        <v>353</v>
      </c>
      <c r="B354" s="7">
        <v>48</v>
      </c>
      <c r="C354" s="7" t="s">
        <v>103</v>
      </c>
      <c r="D354" s="7">
        <v>15</v>
      </c>
      <c r="E354" s="7">
        <v>45</v>
      </c>
      <c r="F354" s="7">
        <v>752000</v>
      </c>
      <c r="G354" s="7">
        <v>81</v>
      </c>
    </row>
    <row r="355" spans="1:7" x14ac:dyDescent="0.2">
      <c r="A355" s="7">
        <v>354</v>
      </c>
      <c r="B355" s="7">
        <v>22</v>
      </c>
      <c r="C355" s="7" t="s">
        <v>104</v>
      </c>
      <c r="D355" s="7">
        <v>15</v>
      </c>
      <c r="E355" s="7">
        <v>22</v>
      </c>
      <c r="F355" s="7">
        <v>563000</v>
      </c>
      <c r="G355" s="7">
        <v>34</v>
      </c>
    </row>
    <row r="356" spans="1:7" x14ac:dyDescent="0.2">
      <c r="A356" s="7">
        <v>355</v>
      </c>
      <c r="B356" s="7">
        <v>50</v>
      </c>
      <c r="C356" s="7" t="s">
        <v>104</v>
      </c>
      <c r="D356" s="7">
        <v>10</v>
      </c>
      <c r="E356" s="7">
        <v>97</v>
      </c>
      <c r="F356" s="7">
        <v>805000</v>
      </c>
      <c r="G356" s="7">
        <v>65</v>
      </c>
    </row>
    <row r="357" spans="1:7" x14ac:dyDescent="0.2">
      <c r="A357" s="7">
        <v>356</v>
      </c>
      <c r="B357" s="7">
        <v>55</v>
      </c>
      <c r="C357" s="7" t="s">
        <v>104</v>
      </c>
      <c r="D357" s="7">
        <v>15</v>
      </c>
      <c r="E357" s="7">
        <v>13</v>
      </c>
      <c r="F357" s="7">
        <v>967000</v>
      </c>
      <c r="G357" s="7">
        <v>72</v>
      </c>
    </row>
    <row r="358" spans="1:7" x14ac:dyDescent="0.2">
      <c r="A358" s="7">
        <v>357</v>
      </c>
      <c r="B358" s="7">
        <v>35</v>
      </c>
      <c r="C358" s="7" t="s">
        <v>104</v>
      </c>
      <c r="D358" s="7">
        <v>20</v>
      </c>
      <c r="E358" s="7">
        <v>92</v>
      </c>
      <c r="F358" s="7">
        <v>471000</v>
      </c>
      <c r="G358" s="7">
        <v>74</v>
      </c>
    </row>
    <row r="359" spans="1:7" x14ac:dyDescent="0.2">
      <c r="A359" s="7">
        <v>358</v>
      </c>
      <c r="B359" s="7">
        <v>20</v>
      </c>
      <c r="C359" s="7" t="s">
        <v>104</v>
      </c>
      <c r="D359" s="7">
        <v>20</v>
      </c>
      <c r="E359" s="7">
        <v>52</v>
      </c>
      <c r="F359" s="7">
        <v>236000</v>
      </c>
      <c r="G359" s="7">
        <v>157</v>
      </c>
    </row>
    <row r="360" spans="1:7" x14ac:dyDescent="0.2">
      <c r="A360" s="7">
        <v>359</v>
      </c>
      <c r="B360" s="7">
        <v>47</v>
      </c>
      <c r="C360" s="7" t="s">
        <v>104</v>
      </c>
      <c r="D360" s="7">
        <v>10</v>
      </c>
      <c r="E360" s="7">
        <v>40</v>
      </c>
      <c r="F360" s="7">
        <v>383000</v>
      </c>
      <c r="G360" s="7">
        <v>72</v>
      </c>
    </row>
    <row r="361" spans="1:7" x14ac:dyDescent="0.2">
      <c r="A361" s="7">
        <v>360</v>
      </c>
      <c r="B361" s="7">
        <v>41</v>
      </c>
      <c r="C361" s="7" t="s">
        <v>103</v>
      </c>
      <c r="D361" s="7">
        <v>20</v>
      </c>
      <c r="E361" s="7">
        <v>53</v>
      </c>
      <c r="F361" s="7">
        <v>171000</v>
      </c>
      <c r="G361" s="7">
        <v>193</v>
      </c>
    </row>
    <row r="362" spans="1:7" x14ac:dyDescent="0.2">
      <c r="A362" s="7">
        <v>361</v>
      </c>
      <c r="B362" s="7">
        <v>50</v>
      </c>
      <c r="C362" s="7" t="s">
        <v>103</v>
      </c>
      <c r="D362" s="7">
        <v>15</v>
      </c>
      <c r="E362" s="7">
        <v>34</v>
      </c>
      <c r="F362" s="7">
        <v>224000</v>
      </c>
      <c r="G362" s="7">
        <v>177</v>
      </c>
    </row>
    <row r="363" spans="1:7" x14ac:dyDescent="0.2">
      <c r="A363" s="7">
        <v>362</v>
      </c>
      <c r="B363" s="7">
        <v>27</v>
      </c>
      <c r="C363" s="7" t="s">
        <v>103</v>
      </c>
      <c r="D363" s="7">
        <v>20</v>
      </c>
      <c r="E363" s="7">
        <v>25</v>
      </c>
      <c r="F363" s="7">
        <v>133000</v>
      </c>
      <c r="G363" s="7">
        <v>158</v>
      </c>
    </row>
    <row r="364" spans="1:7" x14ac:dyDescent="0.2">
      <c r="A364" s="7">
        <v>363</v>
      </c>
      <c r="B364" s="7">
        <v>35</v>
      </c>
      <c r="C364" s="7" t="s">
        <v>104</v>
      </c>
      <c r="D364" s="7">
        <v>10</v>
      </c>
      <c r="E364" s="7">
        <v>70</v>
      </c>
      <c r="F364" s="7">
        <v>802000</v>
      </c>
      <c r="G364" s="7">
        <v>13</v>
      </c>
    </row>
    <row r="365" spans="1:7" x14ac:dyDescent="0.2">
      <c r="A365" s="7">
        <v>364</v>
      </c>
      <c r="B365" s="7">
        <v>25</v>
      </c>
      <c r="C365" s="7" t="s">
        <v>104</v>
      </c>
      <c r="D365" s="7">
        <v>20</v>
      </c>
      <c r="E365" s="7">
        <v>46</v>
      </c>
      <c r="F365" s="7">
        <v>342000</v>
      </c>
      <c r="G365" s="7">
        <v>99</v>
      </c>
    </row>
    <row r="366" spans="1:7" x14ac:dyDescent="0.2">
      <c r="A366" s="7">
        <v>365</v>
      </c>
      <c r="B366" s="7">
        <v>24</v>
      </c>
      <c r="C366" s="7" t="s">
        <v>103</v>
      </c>
      <c r="D366" s="7">
        <v>10</v>
      </c>
      <c r="E366" s="7">
        <v>30</v>
      </c>
      <c r="F366" s="7">
        <v>424000</v>
      </c>
      <c r="G366" s="7">
        <v>109</v>
      </c>
    </row>
    <row r="367" spans="1:7" x14ac:dyDescent="0.2">
      <c r="A367" s="7">
        <v>366</v>
      </c>
      <c r="B367" s="7">
        <v>26</v>
      </c>
      <c r="C367" s="7" t="s">
        <v>104</v>
      </c>
      <c r="D367" s="7">
        <v>10</v>
      </c>
      <c r="E367" s="7">
        <v>53</v>
      </c>
      <c r="F367" s="7">
        <v>321000</v>
      </c>
      <c r="G367" s="7">
        <v>39</v>
      </c>
    </row>
    <row r="368" spans="1:7" x14ac:dyDescent="0.2">
      <c r="A368" s="7">
        <v>367</v>
      </c>
      <c r="B368" s="7">
        <v>40</v>
      </c>
      <c r="C368" s="7" t="s">
        <v>103</v>
      </c>
      <c r="D368" s="7">
        <v>20</v>
      </c>
      <c r="E368" s="7">
        <v>39</v>
      </c>
      <c r="F368" s="7">
        <v>814000</v>
      </c>
      <c r="G368" s="7">
        <v>-9</v>
      </c>
    </row>
    <row r="369" spans="1:7" x14ac:dyDescent="0.2">
      <c r="A369" s="7">
        <v>368</v>
      </c>
      <c r="B369" s="7">
        <v>55</v>
      </c>
      <c r="C369" s="7" t="s">
        <v>103</v>
      </c>
      <c r="D369" s="7">
        <v>10</v>
      </c>
      <c r="E369" s="7">
        <v>45</v>
      </c>
      <c r="F369" s="7">
        <v>744000</v>
      </c>
      <c r="G369" s="7">
        <v>47</v>
      </c>
    </row>
    <row r="370" spans="1:7" x14ac:dyDescent="0.2">
      <c r="A370" s="7">
        <v>369</v>
      </c>
      <c r="B370" s="7">
        <v>28</v>
      </c>
      <c r="C370" s="7" t="s">
        <v>104</v>
      </c>
      <c r="D370" s="7">
        <v>10</v>
      </c>
      <c r="E370" s="7">
        <v>73</v>
      </c>
      <c r="F370" s="7">
        <v>234000</v>
      </c>
      <c r="G370" s="7">
        <v>5</v>
      </c>
    </row>
    <row r="371" spans="1:7" x14ac:dyDescent="0.2">
      <c r="A371" s="7">
        <v>370</v>
      </c>
      <c r="B371" s="7">
        <v>39</v>
      </c>
      <c r="C371" s="7" t="s">
        <v>104</v>
      </c>
      <c r="D371" s="7">
        <v>20</v>
      </c>
      <c r="E371" s="7">
        <v>5</v>
      </c>
      <c r="F371" s="7">
        <v>243000</v>
      </c>
      <c r="G371" s="7">
        <v>93</v>
      </c>
    </row>
    <row r="372" spans="1:7" x14ac:dyDescent="0.2">
      <c r="A372" s="7">
        <v>371</v>
      </c>
      <c r="B372" s="7">
        <v>46</v>
      </c>
      <c r="C372" s="7" t="s">
        <v>103</v>
      </c>
      <c r="D372" s="7">
        <v>20</v>
      </c>
      <c r="E372" s="7">
        <v>50</v>
      </c>
      <c r="F372" s="7">
        <v>712000</v>
      </c>
      <c r="G372" s="7">
        <v>207</v>
      </c>
    </row>
    <row r="373" spans="1:7" x14ac:dyDescent="0.2">
      <c r="A373" s="7">
        <v>372</v>
      </c>
      <c r="B373" s="7">
        <v>33</v>
      </c>
      <c r="C373" s="7" t="s">
        <v>104</v>
      </c>
      <c r="D373" s="7">
        <v>15</v>
      </c>
      <c r="E373" s="7">
        <v>98</v>
      </c>
      <c r="F373" s="7">
        <v>240000</v>
      </c>
      <c r="G373" s="7">
        <v>60</v>
      </c>
    </row>
    <row r="374" spans="1:7" x14ac:dyDescent="0.2">
      <c r="A374" s="7">
        <v>373</v>
      </c>
      <c r="B374" s="7">
        <v>20</v>
      </c>
      <c r="C374" s="7" t="s">
        <v>104</v>
      </c>
      <c r="D374" s="7">
        <v>20</v>
      </c>
      <c r="E374" s="7">
        <v>48</v>
      </c>
      <c r="F374" s="7">
        <v>357000</v>
      </c>
      <c r="G374" s="7">
        <v>202</v>
      </c>
    </row>
    <row r="375" spans="1:7" x14ac:dyDescent="0.2">
      <c r="A375" s="7">
        <v>374</v>
      </c>
      <c r="B375" s="7">
        <v>59</v>
      </c>
      <c r="C375" s="7" t="s">
        <v>103</v>
      </c>
      <c r="D375" s="7">
        <v>15</v>
      </c>
      <c r="E375" s="7">
        <v>38</v>
      </c>
      <c r="F375" s="7">
        <v>267000</v>
      </c>
      <c r="G375" s="7">
        <v>3</v>
      </c>
    </row>
    <row r="376" spans="1:7" x14ac:dyDescent="0.2">
      <c r="A376" s="7">
        <v>375</v>
      </c>
      <c r="B376" s="7">
        <v>47</v>
      </c>
      <c r="C376" s="7" t="s">
        <v>103</v>
      </c>
      <c r="D376" s="7">
        <v>20</v>
      </c>
      <c r="E376" s="7">
        <v>45</v>
      </c>
      <c r="F376" s="7">
        <v>513000</v>
      </c>
      <c r="G376" s="7">
        <v>67</v>
      </c>
    </row>
    <row r="377" spans="1:7" x14ac:dyDescent="0.2">
      <c r="A377" s="7">
        <v>376</v>
      </c>
      <c r="B377" s="7">
        <v>41</v>
      </c>
      <c r="C377" s="7" t="s">
        <v>103</v>
      </c>
      <c r="D377" s="7">
        <v>20</v>
      </c>
      <c r="E377" s="7">
        <v>22</v>
      </c>
      <c r="F377" s="7">
        <v>24000</v>
      </c>
      <c r="G377" s="7">
        <v>-19</v>
      </c>
    </row>
    <row r="378" spans="1:7" x14ac:dyDescent="0.2">
      <c r="A378" s="7">
        <v>377</v>
      </c>
      <c r="B378" s="7">
        <v>33</v>
      </c>
      <c r="C378" s="7" t="s">
        <v>104</v>
      </c>
      <c r="D378" s="7">
        <v>10</v>
      </c>
      <c r="E378" s="7">
        <v>21</v>
      </c>
      <c r="F378" s="7">
        <v>484000</v>
      </c>
      <c r="G378" s="7">
        <v>12</v>
      </c>
    </row>
    <row r="379" spans="1:7" x14ac:dyDescent="0.2">
      <c r="A379" s="7">
        <v>378</v>
      </c>
      <c r="B379" s="7">
        <v>32</v>
      </c>
      <c r="C379" s="7" t="s">
        <v>103</v>
      </c>
      <c r="D379" s="7">
        <v>15</v>
      </c>
      <c r="E379" s="7">
        <v>93</v>
      </c>
      <c r="F379" s="7">
        <v>911000</v>
      </c>
      <c r="G379" s="7">
        <v>120</v>
      </c>
    </row>
    <row r="380" spans="1:7" x14ac:dyDescent="0.2">
      <c r="A380" s="7">
        <v>379</v>
      </c>
      <c r="B380" s="7">
        <v>32</v>
      </c>
      <c r="C380" s="7" t="s">
        <v>103</v>
      </c>
      <c r="D380" s="7">
        <v>10</v>
      </c>
      <c r="E380" s="7">
        <v>47</v>
      </c>
      <c r="F380" s="7">
        <v>546000</v>
      </c>
      <c r="G380" s="7">
        <v>79</v>
      </c>
    </row>
    <row r="381" spans="1:7" x14ac:dyDescent="0.2">
      <c r="A381" s="7">
        <v>380</v>
      </c>
      <c r="B381" s="7">
        <v>34</v>
      </c>
      <c r="C381" s="7" t="s">
        <v>103</v>
      </c>
      <c r="D381" s="7">
        <v>20</v>
      </c>
      <c r="E381" s="7">
        <v>91</v>
      </c>
      <c r="F381" s="7">
        <v>892000</v>
      </c>
      <c r="G381" s="7">
        <v>35</v>
      </c>
    </row>
    <row r="382" spans="1:7" x14ac:dyDescent="0.2">
      <c r="A382" s="7">
        <v>381</v>
      </c>
      <c r="B382" s="7">
        <v>44</v>
      </c>
      <c r="C382" s="7" t="s">
        <v>104</v>
      </c>
      <c r="D382" s="7">
        <v>10</v>
      </c>
      <c r="E382" s="7">
        <v>5</v>
      </c>
      <c r="F382" s="7">
        <v>732000</v>
      </c>
      <c r="G382" s="7">
        <v>-14</v>
      </c>
    </row>
    <row r="383" spans="1:7" x14ac:dyDescent="0.2">
      <c r="A383" s="7">
        <v>382</v>
      </c>
      <c r="B383" s="7">
        <v>47</v>
      </c>
      <c r="C383" s="7" t="s">
        <v>103</v>
      </c>
      <c r="D383" s="7">
        <v>20</v>
      </c>
      <c r="E383" s="7">
        <v>9</v>
      </c>
      <c r="F383" s="7">
        <v>475000</v>
      </c>
      <c r="G383" s="7">
        <v>68</v>
      </c>
    </row>
    <row r="384" spans="1:7" x14ac:dyDescent="0.2">
      <c r="A384" s="7">
        <v>383</v>
      </c>
      <c r="B384" s="7">
        <v>50</v>
      </c>
      <c r="C384" s="7" t="s">
        <v>104</v>
      </c>
      <c r="D384" s="7">
        <v>10</v>
      </c>
      <c r="E384" s="7">
        <v>51</v>
      </c>
      <c r="F384" s="7">
        <v>362000</v>
      </c>
      <c r="G384" s="7">
        <v>36</v>
      </c>
    </row>
    <row r="385" spans="1:7" x14ac:dyDescent="0.2">
      <c r="A385" s="7">
        <v>384</v>
      </c>
      <c r="B385" s="7">
        <v>24</v>
      </c>
      <c r="C385" s="7" t="s">
        <v>103</v>
      </c>
      <c r="D385" s="7">
        <v>20</v>
      </c>
      <c r="E385" s="7">
        <v>24</v>
      </c>
      <c r="F385" s="7">
        <v>971000</v>
      </c>
      <c r="G385" s="7">
        <v>106</v>
      </c>
    </row>
    <row r="386" spans="1:7" x14ac:dyDescent="0.2">
      <c r="A386" s="7">
        <v>385</v>
      </c>
      <c r="B386" s="7">
        <v>32</v>
      </c>
      <c r="C386" s="7" t="s">
        <v>104</v>
      </c>
      <c r="D386" s="7">
        <v>20</v>
      </c>
      <c r="E386" s="7">
        <v>48</v>
      </c>
      <c r="F386" s="7">
        <v>495000</v>
      </c>
      <c r="G386" s="7">
        <v>-6</v>
      </c>
    </row>
    <row r="387" spans="1:7" x14ac:dyDescent="0.2">
      <c r="A387" s="7">
        <v>386</v>
      </c>
      <c r="B387" s="7">
        <v>50</v>
      </c>
      <c r="C387" s="7" t="s">
        <v>104</v>
      </c>
      <c r="D387" s="7">
        <v>15</v>
      </c>
      <c r="E387" s="7">
        <v>43</v>
      </c>
      <c r="F387" s="7">
        <v>656000</v>
      </c>
      <c r="G387" s="7">
        <v>65</v>
      </c>
    </row>
    <row r="388" spans="1:7" x14ac:dyDescent="0.2">
      <c r="A388" s="7">
        <v>387</v>
      </c>
      <c r="B388" s="7">
        <v>47</v>
      </c>
      <c r="C388" s="7" t="s">
        <v>103</v>
      </c>
      <c r="D388" s="7">
        <v>15</v>
      </c>
      <c r="E388" s="7">
        <v>46</v>
      </c>
      <c r="F388" s="7">
        <v>939000</v>
      </c>
      <c r="G388" s="7">
        <v>158</v>
      </c>
    </row>
    <row r="389" spans="1:7" x14ac:dyDescent="0.2">
      <c r="A389" s="7">
        <v>388</v>
      </c>
      <c r="B389" s="7">
        <v>55</v>
      </c>
      <c r="C389" s="7" t="s">
        <v>103</v>
      </c>
      <c r="D389" s="7">
        <v>15</v>
      </c>
      <c r="E389" s="7">
        <v>63</v>
      </c>
      <c r="F389" s="7">
        <v>684000</v>
      </c>
      <c r="G389" s="7">
        <v>11</v>
      </c>
    </row>
    <row r="390" spans="1:7" x14ac:dyDescent="0.2">
      <c r="A390" s="7">
        <v>389</v>
      </c>
      <c r="B390" s="7">
        <v>25</v>
      </c>
      <c r="C390" s="7" t="s">
        <v>103</v>
      </c>
      <c r="D390" s="7">
        <v>20</v>
      </c>
      <c r="E390" s="7">
        <v>44</v>
      </c>
      <c r="F390" s="7">
        <v>288000</v>
      </c>
      <c r="G390" s="7">
        <v>75</v>
      </c>
    </row>
    <row r="391" spans="1:7" x14ac:dyDescent="0.2">
      <c r="A391" s="7">
        <v>390</v>
      </c>
      <c r="B391" s="7">
        <v>39</v>
      </c>
      <c r="C391" s="7" t="s">
        <v>104</v>
      </c>
      <c r="D391" s="7">
        <v>10</v>
      </c>
      <c r="E391" s="7">
        <v>19</v>
      </c>
      <c r="F391" s="7">
        <v>604000</v>
      </c>
      <c r="G391" s="7">
        <v>113</v>
      </c>
    </row>
    <row r="392" spans="1:7" x14ac:dyDescent="0.2">
      <c r="A392" s="7">
        <v>391</v>
      </c>
      <c r="B392" s="7">
        <v>28</v>
      </c>
      <c r="C392" s="7" t="s">
        <v>103</v>
      </c>
      <c r="D392" s="7">
        <v>10</v>
      </c>
      <c r="E392" s="7">
        <v>50</v>
      </c>
      <c r="F392" s="7">
        <v>985000</v>
      </c>
      <c r="G392" s="7">
        <v>35</v>
      </c>
    </row>
    <row r="393" spans="1:7" x14ac:dyDescent="0.2">
      <c r="A393" s="7">
        <v>392</v>
      </c>
      <c r="B393" s="7">
        <v>37</v>
      </c>
      <c r="C393" s="7" t="s">
        <v>104</v>
      </c>
      <c r="D393" s="7">
        <v>20</v>
      </c>
      <c r="E393" s="7">
        <v>57</v>
      </c>
      <c r="F393" s="7">
        <v>331000</v>
      </c>
      <c r="G393" s="7">
        <v>168</v>
      </c>
    </row>
    <row r="394" spans="1:7" x14ac:dyDescent="0.2">
      <c r="A394" s="7">
        <v>393</v>
      </c>
      <c r="B394" s="7">
        <v>50</v>
      </c>
      <c r="C394" s="7" t="s">
        <v>104</v>
      </c>
      <c r="D394" s="7">
        <v>15</v>
      </c>
      <c r="E394" s="7">
        <v>68</v>
      </c>
      <c r="F394" s="7">
        <v>90000</v>
      </c>
      <c r="G394" s="7">
        <v>124</v>
      </c>
    </row>
    <row r="395" spans="1:7" x14ac:dyDescent="0.2">
      <c r="A395" s="7">
        <v>394</v>
      </c>
      <c r="B395" s="7">
        <v>25</v>
      </c>
      <c r="C395" s="7" t="s">
        <v>103</v>
      </c>
      <c r="D395" s="7">
        <v>15</v>
      </c>
      <c r="E395" s="7">
        <v>39</v>
      </c>
      <c r="F395" s="7">
        <v>48000</v>
      </c>
      <c r="G395" s="7">
        <v>103</v>
      </c>
    </row>
    <row r="396" spans="1:7" x14ac:dyDescent="0.2">
      <c r="A396" s="7">
        <v>395</v>
      </c>
      <c r="B396" s="7">
        <v>40</v>
      </c>
      <c r="C396" s="7" t="s">
        <v>104</v>
      </c>
      <c r="D396" s="7">
        <v>10</v>
      </c>
      <c r="E396" s="7">
        <v>23</v>
      </c>
      <c r="F396" s="7">
        <v>766000</v>
      </c>
      <c r="G396" s="7">
        <v>64</v>
      </c>
    </row>
    <row r="397" spans="1:7" x14ac:dyDescent="0.2">
      <c r="A397" s="7">
        <v>396</v>
      </c>
      <c r="B397" s="7">
        <v>36</v>
      </c>
      <c r="C397" s="7" t="s">
        <v>104</v>
      </c>
      <c r="D397" s="7">
        <v>10</v>
      </c>
      <c r="E397" s="7">
        <v>52</v>
      </c>
      <c r="F397" s="7">
        <v>147000</v>
      </c>
      <c r="G397" s="7">
        <v>-8</v>
      </c>
    </row>
    <row r="398" spans="1:7" x14ac:dyDescent="0.2">
      <c r="A398" s="7">
        <v>397</v>
      </c>
      <c r="B398" s="7">
        <v>21</v>
      </c>
      <c r="C398" s="7" t="s">
        <v>103</v>
      </c>
      <c r="D398" s="7">
        <v>10</v>
      </c>
      <c r="E398" s="7">
        <v>91</v>
      </c>
      <c r="F398" s="7">
        <v>683000</v>
      </c>
      <c r="G398" s="7">
        <v>116</v>
      </c>
    </row>
    <row r="399" spans="1:7" x14ac:dyDescent="0.2">
      <c r="A399" s="7">
        <v>398</v>
      </c>
      <c r="B399" s="7">
        <v>50</v>
      </c>
      <c r="C399" s="7" t="s">
        <v>103</v>
      </c>
      <c r="D399" s="7">
        <v>10</v>
      </c>
      <c r="E399" s="7">
        <v>63</v>
      </c>
      <c r="F399" s="7">
        <v>849000</v>
      </c>
      <c r="G399" s="7">
        <v>29</v>
      </c>
    </row>
    <row r="400" spans="1:7" x14ac:dyDescent="0.2">
      <c r="A400" s="7">
        <v>399</v>
      </c>
      <c r="B400" s="7">
        <v>52</v>
      </c>
      <c r="C400" s="7" t="s">
        <v>103</v>
      </c>
      <c r="D400" s="7">
        <v>10</v>
      </c>
      <c r="E400" s="7">
        <v>69</v>
      </c>
      <c r="F400" s="7">
        <v>689000</v>
      </c>
      <c r="G400" s="7">
        <v>-21</v>
      </c>
    </row>
    <row r="401" spans="1:7" x14ac:dyDescent="0.2">
      <c r="A401" s="7">
        <v>400</v>
      </c>
      <c r="B401" s="7">
        <v>36</v>
      </c>
      <c r="C401" s="7" t="s">
        <v>104</v>
      </c>
      <c r="D401" s="7">
        <v>10</v>
      </c>
      <c r="E401" s="7">
        <v>93</v>
      </c>
      <c r="F401" s="7">
        <v>344000</v>
      </c>
      <c r="G401" s="7">
        <v>-19</v>
      </c>
    </row>
    <row r="402" spans="1:7" x14ac:dyDescent="0.2">
      <c r="A402" s="7">
        <v>401</v>
      </c>
      <c r="B402" s="7">
        <v>23</v>
      </c>
      <c r="C402" s="7" t="s">
        <v>104</v>
      </c>
      <c r="D402" s="7">
        <v>15</v>
      </c>
      <c r="E402" s="7">
        <v>25</v>
      </c>
      <c r="F402" s="7">
        <v>450000</v>
      </c>
      <c r="G402" s="7">
        <v>96</v>
      </c>
    </row>
    <row r="403" spans="1:7" x14ac:dyDescent="0.2">
      <c r="A403" s="7">
        <v>402</v>
      </c>
      <c r="B403" s="7">
        <v>44</v>
      </c>
      <c r="C403" s="7" t="s">
        <v>104</v>
      </c>
      <c r="D403" s="7">
        <v>10</v>
      </c>
      <c r="E403" s="7">
        <v>21</v>
      </c>
      <c r="F403" s="7">
        <v>847000</v>
      </c>
      <c r="G403" s="7">
        <v>-26</v>
      </c>
    </row>
    <row r="404" spans="1:7" x14ac:dyDescent="0.2">
      <c r="A404" s="7">
        <v>403</v>
      </c>
      <c r="B404" s="7">
        <v>59</v>
      </c>
      <c r="C404" s="7" t="s">
        <v>104</v>
      </c>
      <c r="D404" s="7">
        <v>10</v>
      </c>
      <c r="E404" s="7">
        <v>64</v>
      </c>
      <c r="F404" s="7">
        <v>903000</v>
      </c>
      <c r="G404" s="7">
        <v>96</v>
      </c>
    </row>
    <row r="405" spans="1:7" x14ac:dyDescent="0.2">
      <c r="A405" s="7">
        <v>404</v>
      </c>
      <c r="B405" s="7">
        <v>21</v>
      </c>
      <c r="C405" s="7" t="s">
        <v>104</v>
      </c>
      <c r="D405" s="7">
        <v>10</v>
      </c>
      <c r="E405" s="7">
        <v>100</v>
      </c>
      <c r="F405" s="7">
        <v>664000</v>
      </c>
      <c r="G405" s="7">
        <v>11</v>
      </c>
    </row>
    <row r="406" spans="1:7" x14ac:dyDescent="0.2">
      <c r="A406" s="7">
        <v>405</v>
      </c>
      <c r="B406" s="7">
        <v>35</v>
      </c>
      <c r="C406" s="7" t="s">
        <v>103</v>
      </c>
      <c r="D406" s="7">
        <v>15</v>
      </c>
      <c r="E406" s="7">
        <v>82</v>
      </c>
      <c r="F406" s="7">
        <v>339000</v>
      </c>
      <c r="G406" s="7">
        <v>135</v>
      </c>
    </row>
    <row r="407" spans="1:7" x14ac:dyDescent="0.2">
      <c r="A407" s="7">
        <v>406</v>
      </c>
      <c r="B407" s="7">
        <v>28</v>
      </c>
      <c r="C407" s="7" t="s">
        <v>103</v>
      </c>
      <c r="D407" s="7">
        <v>20</v>
      </c>
      <c r="E407" s="7">
        <v>30</v>
      </c>
      <c r="F407" s="7">
        <v>522000</v>
      </c>
      <c r="G407" s="7">
        <v>47</v>
      </c>
    </row>
    <row r="408" spans="1:7" x14ac:dyDescent="0.2">
      <c r="A408" s="7">
        <v>407</v>
      </c>
      <c r="B408" s="7">
        <v>58</v>
      </c>
      <c r="C408" s="7" t="s">
        <v>103</v>
      </c>
      <c r="D408" s="7">
        <v>10</v>
      </c>
      <c r="E408" s="7">
        <v>96</v>
      </c>
      <c r="F408" s="7">
        <v>829000</v>
      </c>
      <c r="G408" s="7">
        <v>36</v>
      </c>
    </row>
    <row r="409" spans="1:7" x14ac:dyDescent="0.2">
      <c r="A409" s="7">
        <v>408</v>
      </c>
      <c r="B409" s="7">
        <v>28</v>
      </c>
      <c r="C409" s="7" t="s">
        <v>103</v>
      </c>
      <c r="D409" s="7">
        <v>10</v>
      </c>
      <c r="E409" s="7">
        <v>99</v>
      </c>
      <c r="F409" s="7">
        <v>47000</v>
      </c>
      <c r="G409" s="7">
        <v>-25</v>
      </c>
    </row>
    <row r="410" spans="1:7" x14ac:dyDescent="0.2">
      <c r="A410" s="7">
        <v>409</v>
      </c>
      <c r="B410" s="7">
        <v>55</v>
      </c>
      <c r="C410" s="7" t="s">
        <v>103</v>
      </c>
      <c r="D410" s="7">
        <v>15</v>
      </c>
      <c r="E410" s="7">
        <v>60</v>
      </c>
      <c r="F410" s="7">
        <v>501000</v>
      </c>
      <c r="G410" s="7">
        <v>64</v>
      </c>
    </row>
    <row r="411" spans="1:7" x14ac:dyDescent="0.2">
      <c r="A411" s="7">
        <v>410</v>
      </c>
      <c r="B411" s="7">
        <v>59</v>
      </c>
      <c r="C411" s="7" t="s">
        <v>104</v>
      </c>
      <c r="D411" s="7">
        <v>15</v>
      </c>
      <c r="E411" s="7">
        <v>26</v>
      </c>
      <c r="F411" s="7">
        <v>697000</v>
      </c>
      <c r="G411" s="7">
        <v>-3</v>
      </c>
    </row>
    <row r="412" spans="1:7" x14ac:dyDescent="0.2">
      <c r="A412" s="7">
        <v>411</v>
      </c>
      <c r="B412" s="7">
        <v>51</v>
      </c>
      <c r="C412" s="7" t="s">
        <v>103</v>
      </c>
      <c r="D412" s="7">
        <v>15</v>
      </c>
      <c r="E412" s="7">
        <v>63</v>
      </c>
      <c r="F412" s="7">
        <v>652000</v>
      </c>
      <c r="G412" s="7">
        <v>60</v>
      </c>
    </row>
    <row r="413" spans="1:7" x14ac:dyDescent="0.2">
      <c r="A413" s="7">
        <v>412</v>
      </c>
      <c r="B413" s="7">
        <v>21</v>
      </c>
      <c r="C413" s="7" t="s">
        <v>103</v>
      </c>
      <c r="D413" s="7">
        <v>20</v>
      </c>
      <c r="E413" s="7">
        <v>37</v>
      </c>
      <c r="F413" s="7">
        <v>76000</v>
      </c>
      <c r="G413" s="7">
        <v>11</v>
      </c>
    </row>
    <row r="414" spans="1:7" x14ac:dyDescent="0.2">
      <c r="A414" s="7">
        <v>413</v>
      </c>
      <c r="B414" s="7">
        <v>24</v>
      </c>
      <c r="C414" s="7" t="s">
        <v>103</v>
      </c>
      <c r="D414" s="7">
        <v>10</v>
      </c>
      <c r="E414" s="7">
        <v>2</v>
      </c>
      <c r="F414" s="7">
        <v>677000</v>
      </c>
      <c r="G414" s="7">
        <v>-7</v>
      </c>
    </row>
    <row r="415" spans="1:7" x14ac:dyDescent="0.2">
      <c r="A415" s="7">
        <v>414</v>
      </c>
      <c r="B415" s="7">
        <v>28</v>
      </c>
      <c r="C415" s="7" t="s">
        <v>103</v>
      </c>
      <c r="D415" s="7">
        <v>20</v>
      </c>
      <c r="E415" s="7">
        <v>76</v>
      </c>
      <c r="F415" s="7">
        <v>481000</v>
      </c>
      <c r="G415" s="7">
        <v>69</v>
      </c>
    </row>
    <row r="416" spans="1:7" x14ac:dyDescent="0.2">
      <c r="A416" s="7">
        <v>415</v>
      </c>
      <c r="B416" s="7">
        <v>57</v>
      </c>
      <c r="C416" s="7" t="s">
        <v>104</v>
      </c>
      <c r="D416" s="7">
        <v>15</v>
      </c>
      <c r="E416" s="7">
        <v>85</v>
      </c>
      <c r="F416" s="7">
        <v>116000</v>
      </c>
      <c r="G416" s="7">
        <v>141</v>
      </c>
    </row>
    <row r="417" spans="1:7" x14ac:dyDescent="0.2">
      <c r="A417" s="7">
        <v>416</v>
      </c>
      <c r="B417" s="7">
        <v>21</v>
      </c>
      <c r="C417" s="7" t="s">
        <v>103</v>
      </c>
      <c r="D417" s="7">
        <v>20</v>
      </c>
      <c r="E417" s="7">
        <v>34</v>
      </c>
      <c r="F417" s="7">
        <v>843000</v>
      </c>
      <c r="G417" s="7">
        <v>120</v>
      </c>
    </row>
    <row r="418" spans="1:7" x14ac:dyDescent="0.2">
      <c r="A418" s="7">
        <v>417</v>
      </c>
      <c r="B418" s="7">
        <v>46</v>
      </c>
      <c r="C418" s="7" t="s">
        <v>104</v>
      </c>
      <c r="D418" s="7">
        <v>10</v>
      </c>
      <c r="E418" s="7">
        <v>9</v>
      </c>
      <c r="F418" s="7">
        <v>459000</v>
      </c>
      <c r="G418" s="7">
        <v>57</v>
      </c>
    </row>
    <row r="419" spans="1:7" x14ac:dyDescent="0.2">
      <c r="A419" s="7">
        <v>418</v>
      </c>
      <c r="B419" s="7">
        <v>45</v>
      </c>
      <c r="C419" s="7" t="s">
        <v>104</v>
      </c>
      <c r="D419" s="7">
        <v>15</v>
      </c>
      <c r="E419" s="7">
        <v>90</v>
      </c>
      <c r="F419" s="7">
        <v>115000</v>
      </c>
      <c r="G419" s="7">
        <v>-22</v>
      </c>
    </row>
    <row r="420" spans="1:7" x14ac:dyDescent="0.2">
      <c r="A420" s="7">
        <v>419</v>
      </c>
      <c r="B420" s="7">
        <v>33</v>
      </c>
      <c r="C420" s="7" t="s">
        <v>103</v>
      </c>
      <c r="D420" s="7">
        <v>10</v>
      </c>
      <c r="E420" s="7">
        <v>69</v>
      </c>
      <c r="F420" s="7">
        <v>817000</v>
      </c>
      <c r="G420" s="7">
        <v>18</v>
      </c>
    </row>
    <row r="421" spans="1:7" x14ac:dyDescent="0.2">
      <c r="A421" s="7">
        <v>420</v>
      </c>
      <c r="B421" s="7">
        <v>46</v>
      </c>
      <c r="C421" s="7" t="s">
        <v>103</v>
      </c>
      <c r="D421" s="7">
        <v>20</v>
      </c>
      <c r="E421" s="7">
        <v>2</v>
      </c>
      <c r="F421" s="7">
        <v>544000</v>
      </c>
      <c r="G421" s="7">
        <v>234</v>
      </c>
    </row>
    <row r="422" spans="1:7" x14ac:dyDescent="0.2">
      <c r="A422" s="7">
        <v>421</v>
      </c>
      <c r="B422" s="7">
        <v>20</v>
      </c>
      <c r="C422" s="7" t="s">
        <v>104</v>
      </c>
      <c r="D422" s="7">
        <v>20</v>
      </c>
      <c r="E422" s="7">
        <v>58</v>
      </c>
      <c r="F422" s="7">
        <v>487000</v>
      </c>
      <c r="G422" s="7">
        <v>85</v>
      </c>
    </row>
    <row r="423" spans="1:7" x14ac:dyDescent="0.2">
      <c r="A423" s="7">
        <v>422</v>
      </c>
      <c r="B423" s="7">
        <v>33</v>
      </c>
      <c r="C423" s="7" t="s">
        <v>104</v>
      </c>
      <c r="D423" s="7">
        <v>15</v>
      </c>
      <c r="E423" s="7">
        <v>99</v>
      </c>
      <c r="F423" s="7">
        <v>353000</v>
      </c>
      <c r="G423" s="7">
        <v>77</v>
      </c>
    </row>
    <row r="424" spans="1:7" x14ac:dyDescent="0.2">
      <c r="A424" s="7">
        <v>423</v>
      </c>
      <c r="B424" s="7">
        <v>51</v>
      </c>
      <c r="C424" s="7" t="s">
        <v>103</v>
      </c>
      <c r="D424" s="7">
        <v>10</v>
      </c>
      <c r="E424" s="7">
        <v>76</v>
      </c>
      <c r="F424" s="7">
        <v>485000</v>
      </c>
      <c r="G424" s="7">
        <v>84</v>
      </c>
    </row>
    <row r="425" spans="1:7" x14ac:dyDescent="0.2">
      <c r="A425" s="7">
        <v>424</v>
      </c>
      <c r="B425" s="7">
        <v>21</v>
      </c>
      <c r="C425" s="7" t="s">
        <v>103</v>
      </c>
      <c r="D425" s="7">
        <v>10</v>
      </c>
      <c r="E425" s="7">
        <v>68</v>
      </c>
      <c r="F425" s="7">
        <v>492000</v>
      </c>
      <c r="G425" s="7">
        <v>-12</v>
      </c>
    </row>
    <row r="426" spans="1:7" x14ac:dyDescent="0.2">
      <c r="A426" s="7">
        <v>425</v>
      </c>
      <c r="B426" s="7">
        <v>44</v>
      </c>
      <c r="C426" s="7" t="s">
        <v>104</v>
      </c>
      <c r="D426" s="7">
        <v>15</v>
      </c>
      <c r="E426" s="7">
        <v>61</v>
      </c>
      <c r="F426" s="7">
        <v>546000</v>
      </c>
      <c r="G426" s="7">
        <v>71</v>
      </c>
    </row>
    <row r="427" spans="1:7" x14ac:dyDescent="0.2">
      <c r="A427" s="7">
        <v>426</v>
      </c>
      <c r="B427" s="7">
        <v>37</v>
      </c>
      <c r="C427" s="7" t="s">
        <v>104</v>
      </c>
      <c r="D427" s="7">
        <v>20</v>
      </c>
      <c r="E427" s="7">
        <v>85</v>
      </c>
      <c r="F427" s="7">
        <v>39000</v>
      </c>
      <c r="G427" s="7">
        <v>1</v>
      </c>
    </row>
    <row r="428" spans="1:7" x14ac:dyDescent="0.2">
      <c r="A428" s="7">
        <v>427</v>
      </c>
      <c r="B428" s="7">
        <v>55</v>
      </c>
      <c r="C428" s="7" t="s">
        <v>103</v>
      </c>
      <c r="D428" s="7">
        <v>15</v>
      </c>
      <c r="E428" s="7">
        <v>9</v>
      </c>
      <c r="F428" s="7">
        <v>967000</v>
      </c>
      <c r="G428" s="7">
        <v>3</v>
      </c>
    </row>
    <row r="429" spans="1:7" x14ac:dyDescent="0.2">
      <c r="A429" s="7">
        <v>428</v>
      </c>
      <c r="B429" s="7">
        <v>26</v>
      </c>
      <c r="C429" s="7" t="s">
        <v>104</v>
      </c>
      <c r="D429" s="7">
        <v>20</v>
      </c>
      <c r="E429" s="7">
        <v>61</v>
      </c>
      <c r="F429" s="7">
        <v>227000</v>
      </c>
      <c r="G429" s="7">
        <v>231</v>
      </c>
    </row>
    <row r="430" spans="1:7" x14ac:dyDescent="0.2">
      <c r="A430" s="7">
        <v>429</v>
      </c>
      <c r="B430" s="7">
        <v>57</v>
      </c>
      <c r="C430" s="7" t="s">
        <v>103</v>
      </c>
      <c r="D430" s="7">
        <v>10</v>
      </c>
      <c r="E430" s="7">
        <v>11</v>
      </c>
      <c r="F430" s="7">
        <v>265000</v>
      </c>
      <c r="G430" s="7">
        <v>102</v>
      </c>
    </row>
    <row r="431" spans="1:7" x14ac:dyDescent="0.2">
      <c r="A431" s="7">
        <v>430</v>
      </c>
      <c r="B431" s="7">
        <v>37</v>
      </c>
      <c r="C431" s="7" t="s">
        <v>103</v>
      </c>
      <c r="D431" s="7">
        <v>15</v>
      </c>
      <c r="E431" s="7">
        <v>90</v>
      </c>
      <c r="F431" s="7">
        <v>538000</v>
      </c>
      <c r="G431" s="7">
        <v>9</v>
      </c>
    </row>
    <row r="432" spans="1:7" x14ac:dyDescent="0.2">
      <c r="A432" s="7">
        <v>431</v>
      </c>
      <c r="B432" s="7">
        <v>44</v>
      </c>
      <c r="C432" s="7" t="s">
        <v>104</v>
      </c>
      <c r="D432" s="7">
        <v>10</v>
      </c>
      <c r="E432" s="7">
        <v>86</v>
      </c>
      <c r="F432" s="7">
        <v>692000</v>
      </c>
      <c r="G432" s="7">
        <v>106</v>
      </c>
    </row>
    <row r="433" spans="1:7" x14ac:dyDescent="0.2">
      <c r="A433" s="7">
        <v>432</v>
      </c>
      <c r="B433" s="7">
        <v>34</v>
      </c>
      <c r="C433" s="7" t="s">
        <v>103</v>
      </c>
      <c r="D433" s="7">
        <v>10</v>
      </c>
      <c r="E433" s="7">
        <v>9</v>
      </c>
      <c r="F433" s="7">
        <v>15000</v>
      </c>
      <c r="G433" s="7">
        <v>29</v>
      </c>
    </row>
    <row r="434" spans="1:7" x14ac:dyDescent="0.2">
      <c r="A434" s="7">
        <v>433</v>
      </c>
      <c r="B434" s="7">
        <v>49</v>
      </c>
      <c r="C434" s="7" t="s">
        <v>103</v>
      </c>
      <c r="D434" s="7">
        <v>15</v>
      </c>
      <c r="E434" s="7">
        <v>49</v>
      </c>
      <c r="F434" s="7">
        <v>140000</v>
      </c>
      <c r="G434" s="7">
        <v>-13</v>
      </c>
    </row>
    <row r="435" spans="1:7" x14ac:dyDescent="0.2">
      <c r="A435" s="7">
        <v>434</v>
      </c>
      <c r="B435" s="7">
        <v>28</v>
      </c>
      <c r="C435" s="7" t="s">
        <v>103</v>
      </c>
      <c r="D435" s="7">
        <v>20</v>
      </c>
      <c r="E435" s="7">
        <v>92</v>
      </c>
      <c r="F435" s="7">
        <v>408000</v>
      </c>
      <c r="G435" s="7">
        <v>96</v>
      </c>
    </row>
    <row r="436" spans="1:7" x14ac:dyDescent="0.2">
      <c r="A436" s="7">
        <v>435</v>
      </c>
      <c r="B436" s="7">
        <v>48</v>
      </c>
      <c r="C436" s="7" t="s">
        <v>103</v>
      </c>
      <c r="D436" s="7">
        <v>15</v>
      </c>
      <c r="E436" s="7">
        <v>67</v>
      </c>
      <c r="F436" s="7">
        <v>818000</v>
      </c>
      <c r="G436" s="7">
        <v>30</v>
      </c>
    </row>
    <row r="437" spans="1:7" x14ac:dyDescent="0.2">
      <c r="A437" s="7">
        <v>436</v>
      </c>
      <c r="B437" s="7">
        <v>53</v>
      </c>
      <c r="C437" s="7" t="s">
        <v>104</v>
      </c>
      <c r="D437" s="7">
        <v>10</v>
      </c>
      <c r="E437" s="7">
        <v>34</v>
      </c>
      <c r="F437" s="7">
        <v>43000</v>
      </c>
      <c r="G437" s="7">
        <v>82</v>
      </c>
    </row>
    <row r="438" spans="1:7" x14ac:dyDescent="0.2">
      <c r="A438" s="7">
        <v>437</v>
      </c>
      <c r="B438" s="7">
        <v>42</v>
      </c>
      <c r="C438" s="7" t="s">
        <v>103</v>
      </c>
      <c r="D438" s="7">
        <v>10</v>
      </c>
      <c r="E438" s="7">
        <v>72</v>
      </c>
      <c r="F438" s="7">
        <v>960000</v>
      </c>
      <c r="G438" s="7">
        <v>58</v>
      </c>
    </row>
    <row r="439" spans="1:7" x14ac:dyDescent="0.2">
      <c r="A439" s="7">
        <v>438</v>
      </c>
      <c r="B439" s="7">
        <v>47</v>
      </c>
      <c r="C439" s="7" t="s">
        <v>103</v>
      </c>
      <c r="D439" s="7">
        <v>20</v>
      </c>
      <c r="E439" s="7">
        <v>27</v>
      </c>
      <c r="F439" s="7">
        <v>335000</v>
      </c>
      <c r="G439" s="7">
        <v>82</v>
      </c>
    </row>
    <row r="440" spans="1:7" x14ac:dyDescent="0.2">
      <c r="A440" s="7">
        <v>439</v>
      </c>
      <c r="B440" s="7">
        <v>39</v>
      </c>
      <c r="C440" s="7" t="s">
        <v>103</v>
      </c>
      <c r="D440" s="7">
        <v>10</v>
      </c>
      <c r="E440" s="7">
        <v>57</v>
      </c>
      <c r="F440" s="7">
        <v>685000</v>
      </c>
      <c r="G440" s="7">
        <v>84</v>
      </c>
    </row>
    <row r="441" spans="1:7" x14ac:dyDescent="0.2">
      <c r="A441" s="7">
        <v>440</v>
      </c>
      <c r="B441" s="7">
        <v>38</v>
      </c>
      <c r="C441" s="7" t="s">
        <v>104</v>
      </c>
      <c r="D441" s="7">
        <v>10</v>
      </c>
      <c r="E441" s="7">
        <v>9</v>
      </c>
      <c r="F441" s="7">
        <v>208000</v>
      </c>
      <c r="G441" s="7">
        <v>17</v>
      </c>
    </row>
    <row r="442" spans="1:7" x14ac:dyDescent="0.2">
      <c r="A442" s="7">
        <v>441</v>
      </c>
      <c r="B442" s="7">
        <v>38</v>
      </c>
      <c r="C442" s="7" t="s">
        <v>104</v>
      </c>
      <c r="D442" s="7">
        <v>10</v>
      </c>
      <c r="E442" s="7">
        <v>70</v>
      </c>
      <c r="F442" s="7">
        <v>852000</v>
      </c>
      <c r="G442" s="7">
        <v>62</v>
      </c>
    </row>
    <row r="443" spans="1:7" x14ac:dyDescent="0.2">
      <c r="A443" s="7">
        <v>442</v>
      </c>
      <c r="B443" s="7">
        <v>35</v>
      </c>
      <c r="C443" s="7" t="s">
        <v>103</v>
      </c>
      <c r="D443" s="7">
        <v>10</v>
      </c>
      <c r="E443" s="7">
        <v>58</v>
      </c>
      <c r="F443" s="7">
        <v>577000</v>
      </c>
      <c r="G443" s="7">
        <v>45</v>
      </c>
    </row>
    <row r="444" spans="1:7" x14ac:dyDescent="0.2">
      <c r="A444" s="7">
        <v>443</v>
      </c>
      <c r="B444" s="7">
        <v>55</v>
      </c>
      <c r="C444" s="7" t="s">
        <v>104</v>
      </c>
      <c r="D444" s="7">
        <v>10</v>
      </c>
      <c r="E444" s="7">
        <v>21</v>
      </c>
      <c r="F444" s="7">
        <v>332000</v>
      </c>
      <c r="G444" s="7">
        <v>30</v>
      </c>
    </row>
    <row r="445" spans="1:7" x14ac:dyDescent="0.2">
      <c r="A445" s="7">
        <v>444</v>
      </c>
      <c r="B445" s="7">
        <v>24</v>
      </c>
      <c r="C445" s="7" t="s">
        <v>103</v>
      </c>
      <c r="D445" s="7">
        <v>20</v>
      </c>
      <c r="E445" s="7">
        <v>7</v>
      </c>
      <c r="F445" s="7">
        <v>874000</v>
      </c>
      <c r="G445" s="7">
        <v>35</v>
      </c>
    </row>
    <row r="446" spans="1:7" x14ac:dyDescent="0.2">
      <c r="A446" s="7">
        <v>445</v>
      </c>
      <c r="B446" s="7">
        <v>58</v>
      </c>
      <c r="C446" s="7" t="s">
        <v>103</v>
      </c>
      <c r="D446" s="7">
        <v>10</v>
      </c>
      <c r="E446" s="7">
        <v>44</v>
      </c>
      <c r="F446" s="7">
        <v>682000</v>
      </c>
      <c r="G446" s="7">
        <v>43</v>
      </c>
    </row>
    <row r="447" spans="1:7" x14ac:dyDescent="0.2">
      <c r="A447" s="7">
        <v>446</v>
      </c>
      <c r="B447" s="7">
        <v>44</v>
      </c>
      <c r="C447" s="7" t="s">
        <v>103</v>
      </c>
      <c r="D447" s="7">
        <v>20</v>
      </c>
      <c r="E447" s="7">
        <v>3</v>
      </c>
      <c r="F447" s="7">
        <v>446000</v>
      </c>
      <c r="G447" s="7">
        <v>43</v>
      </c>
    </row>
    <row r="448" spans="1:7" x14ac:dyDescent="0.2">
      <c r="A448" s="7">
        <v>447</v>
      </c>
      <c r="B448" s="7">
        <v>32</v>
      </c>
      <c r="C448" s="7" t="s">
        <v>104</v>
      </c>
      <c r="D448" s="7">
        <v>15</v>
      </c>
      <c r="E448" s="7">
        <v>88</v>
      </c>
      <c r="F448" s="7">
        <v>349000</v>
      </c>
      <c r="G448" s="7">
        <v>135</v>
      </c>
    </row>
    <row r="449" spans="1:7" x14ac:dyDescent="0.2">
      <c r="A449" s="7">
        <v>448</v>
      </c>
      <c r="B449" s="7">
        <v>40</v>
      </c>
      <c r="C449" s="7" t="s">
        <v>103</v>
      </c>
      <c r="D449" s="7">
        <v>20</v>
      </c>
      <c r="E449" s="7">
        <v>63</v>
      </c>
      <c r="F449" s="7">
        <v>525000</v>
      </c>
      <c r="G449" s="7">
        <v>119</v>
      </c>
    </row>
    <row r="450" spans="1:7" x14ac:dyDescent="0.2">
      <c r="A450" s="7">
        <v>449</v>
      </c>
      <c r="B450" s="7">
        <v>42</v>
      </c>
      <c r="C450" s="7" t="s">
        <v>103</v>
      </c>
      <c r="D450" s="7">
        <v>15</v>
      </c>
      <c r="E450" s="7">
        <v>73</v>
      </c>
      <c r="F450" s="7">
        <v>977000</v>
      </c>
      <c r="G450" s="7">
        <v>11</v>
      </c>
    </row>
    <row r="451" spans="1:7" x14ac:dyDescent="0.2">
      <c r="A451" s="7">
        <v>450</v>
      </c>
      <c r="B451" s="7">
        <v>56</v>
      </c>
      <c r="C451" s="7" t="s">
        <v>103</v>
      </c>
      <c r="D451" s="7">
        <v>10</v>
      </c>
      <c r="E451" s="7">
        <v>76</v>
      </c>
      <c r="F451" s="7">
        <v>707000</v>
      </c>
      <c r="G451" s="7">
        <v>96</v>
      </c>
    </row>
    <row r="452" spans="1:7" x14ac:dyDescent="0.2">
      <c r="A452" s="7">
        <v>451</v>
      </c>
      <c r="B452" s="7">
        <v>53</v>
      </c>
      <c r="C452" s="7" t="s">
        <v>103</v>
      </c>
      <c r="D452" s="7">
        <v>20</v>
      </c>
      <c r="E452" s="7">
        <v>26</v>
      </c>
      <c r="F452" s="7">
        <v>59000</v>
      </c>
      <c r="G452" s="7">
        <v>190</v>
      </c>
    </row>
    <row r="453" spans="1:7" x14ac:dyDescent="0.2">
      <c r="A453" s="7">
        <v>452</v>
      </c>
      <c r="B453" s="7">
        <v>58</v>
      </c>
      <c r="C453" s="7" t="s">
        <v>104</v>
      </c>
      <c r="D453" s="7">
        <v>15</v>
      </c>
      <c r="E453" s="7">
        <v>71</v>
      </c>
      <c r="F453" s="7">
        <v>727000</v>
      </c>
      <c r="G453" s="7">
        <v>159</v>
      </c>
    </row>
    <row r="454" spans="1:7" x14ac:dyDescent="0.2">
      <c r="A454" s="7">
        <v>453</v>
      </c>
      <c r="B454" s="7">
        <v>24</v>
      </c>
      <c r="C454" s="7" t="s">
        <v>103</v>
      </c>
      <c r="D454" s="7">
        <v>10</v>
      </c>
      <c r="E454" s="7">
        <v>73</v>
      </c>
      <c r="F454" s="7">
        <v>494000</v>
      </c>
      <c r="G454" s="7">
        <v>18</v>
      </c>
    </row>
    <row r="455" spans="1:7" x14ac:dyDescent="0.2">
      <c r="A455" s="7">
        <v>454</v>
      </c>
      <c r="B455" s="7">
        <v>52</v>
      </c>
      <c r="C455" s="7" t="s">
        <v>103</v>
      </c>
      <c r="D455" s="7">
        <v>15</v>
      </c>
      <c r="E455" s="7">
        <v>14</v>
      </c>
      <c r="F455" s="7">
        <v>370000</v>
      </c>
      <c r="G455" s="7">
        <v>81</v>
      </c>
    </row>
    <row r="456" spans="1:7" x14ac:dyDescent="0.2">
      <c r="A456" s="7">
        <v>455</v>
      </c>
      <c r="B456" s="7">
        <v>59</v>
      </c>
      <c r="C456" s="7" t="s">
        <v>104</v>
      </c>
      <c r="D456" s="7">
        <v>10</v>
      </c>
      <c r="E456" s="7">
        <v>52</v>
      </c>
      <c r="F456" s="7">
        <v>278000</v>
      </c>
      <c r="G456" s="7">
        <v>80</v>
      </c>
    </row>
    <row r="457" spans="1:7" x14ac:dyDescent="0.2">
      <c r="A457" s="7">
        <v>456</v>
      </c>
      <c r="B457" s="7">
        <v>54</v>
      </c>
      <c r="C457" s="7" t="s">
        <v>103</v>
      </c>
      <c r="D457" s="7">
        <v>10</v>
      </c>
      <c r="E457" s="7">
        <v>5</v>
      </c>
      <c r="F457" s="7">
        <v>236000</v>
      </c>
      <c r="G457" s="7">
        <v>75</v>
      </c>
    </row>
    <row r="458" spans="1:7" x14ac:dyDescent="0.2">
      <c r="A458" s="7">
        <v>457</v>
      </c>
      <c r="B458" s="7">
        <v>31</v>
      </c>
      <c r="C458" s="7" t="s">
        <v>104</v>
      </c>
      <c r="D458" s="7">
        <v>10</v>
      </c>
      <c r="E458" s="7">
        <v>29</v>
      </c>
      <c r="F458" s="7">
        <v>166000</v>
      </c>
      <c r="G458" s="7">
        <v>84</v>
      </c>
    </row>
    <row r="459" spans="1:7" x14ac:dyDescent="0.2">
      <c r="A459" s="7">
        <v>458</v>
      </c>
      <c r="B459" s="7">
        <v>39</v>
      </c>
      <c r="C459" s="7" t="s">
        <v>104</v>
      </c>
      <c r="D459" s="7">
        <v>20</v>
      </c>
      <c r="E459" s="7">
        <v>33</v>
      </c>
      <c r="F459" s="7">
        <v>260000</v>
      </c>
      <c r="G459" s="7">
        <v>97</v>
      </c>
    </row>
    <row r="460" spans="1:7" x14ac:dyDescent="0.2">
      <c r="A460" s="7">
        <v>459</v>
      </c>
      <c r="B460" s="7">
        <v>49</v>
      </c>
      <c r="C460" s="7" t="s">
        <v>104</v>
      </c>
      <c r="D460" s="7">
        <v>10</v>
      </c>
      <c r="E460" s="7">
        <v>22</v>
      </c>
      <c r="F460" s="7">
        <v>140000</v>
      </c>
      <c r="G460" s="7">
        <v>-16</v>
      </c>
    </row>
    <row r="461" spans="1:7" x14ac:dyDescent="0.2">
      <c r="A461" s="7">
        <v>460</v>
      </c>
      <c r="B461" s="7">
        <v>34</v>
      </c>
      <c r="C461" s="7" t="s">
        <v>104</v>
      </c>
      <c r="D461" s="7">
        <v>10</v>
      </c>
      <c r="E461" s="7">
        <v>11</v>
      </c>
      <c r="F461" s="7">
        <v>613000</v>
      </c>
      <c r="G461" s="7">
        <v>74</v>
      </c>
    </row>
    <row r="462" spans="1:7" x14ac:dyDescent="0.2">
      <c r="A462" s="7">
        <v>461</v>
      </c>
      <c r="B462" s="7">
        <v>32</v>
      </c>
      <c r="C462" s="7" t="s">
        <v>103</v>
      </c>
      <c r="D462" s="7">
        <v>10</v>
      </c>
      <c r="E462" s="7">
        <v>2</v>
      </c>
      <c r="F462" s="7">
        <v>836000</v>
      </c>
      <c r="G462" s="7">
        <v>-35</v>
      </c>
    </row>
    <row r="463" spans="1:7" x14ac:dyDescent="0.2">
      <c r="A463" s="7">
        <v>462</v>
      </c>
      <c r="B463" s="7">
        <v>39</v>
      </c>
      <c r="C463" s="7" t="s">
        <v>103</v>
      </c>
      <c r="D463" s="7">
        <v>20</v>
      </c>
      <c r="E463" s="7">
        <v>6</v>
      </c>
      <c r="F463" s="7">
        <v>821000</v>
      </c>
      <c r="G463" s="7">
        <v>-22</v>
      </c>
    </row>
    <row r="464" spans="1:7" x14ac:dyDescent="0.2">
      <c r="A464" s="7">
        <v>463</v>
      </c>
      <c r="B464" s="7">
        <v>54</v>
      </c>
      <c r="C464" s="7" t="s">
        <v>103</v>
      </c>
      <c r="D464" s="7">
        <v>20</v>
      </c>
      <c r="E464" s="7">
        <v>93</v>
      </c>
      <c r="F464" s="7">
        <v>399000</v>
      </c>
      <c r="G464" s="7">
        <v>200</v>
      </c>
    </row>
    <row r="465" spans="1:7" x14ac:dyDescent="0.2">
      <c r="A465" s="7">
        <v>464</v>
      </c>
      <c r="B465" s="7">
        <v>41</v>
      </c>
      <c r="C465" s="7" t="s">
        <v>104</v>
      </c>
      <c r="D465" s="7">
        <v>10</v>
      </c>
      <c r="E465" s="7">
        <v>17</v>
      </c>
      <c r="F465" s="7">
        <v>597000</v>
      </c>
      <c r="G465" s="7">
        <v>1</v>
      </c>
    </row>
    <row r="466" spans="1:7" x14ac:dyDescent="0.2">
      <c r="A466" s="7">
        <v>465</v>
      </c>
      <c r="B466" s="7">
        <v>38</v>
      </c>
      <c r="C466" s="7" t="s">
        <v>103</v>
      </c>
      <c r="D466" s="7">
        <v>10</v>
      </c>
      <c r="E466" s="7">
        <v>72</v>
      </c>
      <c r="F466" s="7">
        <v>70000</v>
      </c>
      <c r="G466" s="7">
        <v>-22</v>
      </c>
    </row>
    <row r="467" spans="1:7" x14ac:dyDescent="0.2">
      <c r="A467" s="7">
        <v>466</v>
      </c>
      <c r="B467" s="7">
        <v>52</v>
      </c>
      <c r="C467" s="7" t="s">
        <v>103</v>
      </c>
      <c r="D467" s="7">
        <v>20</v>
      </c>
      <c r="E467" s="7">
        <v>3</v>
      </c>
      <c r="F467" s="7">
        <v>553000</v>
      </c>
      <c r="G467" s="7">
        <v>239</v>
      </c>
    </row>
    <row r="468" spans="1:7" x14ac:dyDescent="0.2">
      <c r="A468" s="7">
        <v>467</v>
      </c>
      <c r="B468" s="7">
        <v>23</v>
      </c>
      <c r="C468" s="7" t="s">
        <v>103</v>
      </c>
      <c r="D468" s="7">
        <v>10</v>
      </c>
      <c r="E468" s="7">
        <v>38</v>
      </c>
      <c r="F468" s="7">
        <v>828000</v>
      </c>
      <c r="G468" s="7">
        <v>-29</v>
      </c>
    </row>
    <row r="469" spans="1:7" x14ac:dyDescent="0.2">
      <c r="A469" s="7">
        <v>468</v>
      </c>
      <c r="B469" s="7">
        <v>26</v>
      </c>
      <c r="C469" s="7" t="s">
        <v>103</v>
      </c>
      <c r="D469" s="7">
        <v>20</v>
      </c>
      <c r="E469" s="7">
        <v>88</v>
      </c>
      <c r="F469" s="7">
        <v>107000</v>
      </c>
      <c r="G469" s="7">
        <v>128</v>
      </c>
    </row>
    <row r="470" spans="1:7" x14ac:dyDescent="0.2">
      <c r="A470" s="7">
        <v>469</v>
      </c>
      <c r="B470" s="7">
        <v>30</v>
      </c>
      <c r="C470" s="7" t="s">
        <v>104</v>
      </c>
      <c r="D470" s="7">
        <v>20</v>
      </c>
      <c r="E470" s="7">
        <v>23</v>
      </c>
      <c r="F470" s="7">
        <v>218000</v>
      </c>
      <c r="G470" s="7">
        <v>88</v>
      </c>
    </row>
    <row r="471" spans="1:7" x14ac:dyDescent="0.2">
      <c r="A471" s="7">
        <v>470</v>
      </c>
      <c r="B471" s="7">
        <v>44</v>
      </c>
      <c r="C471" s="7" t="s">
        <v>104</v>
      </c>
      <c r="D471" s="7">
        <v>10</v>
      </c>
      <c r="E471" s="7">
        <v>8</v>
      </c>
      <c r="F471" s="7">
        <v>500000</v>
      </c>
      <c r="G471" s="7">
        <v>37</v>
      </c>
    </row>
    <row r="472" spans="1:7" x14ac:dyDescent="0.2">
      <c r="A472" s="7">
        <v>471</v>
      </c>
      <c r="B472" s="7">
        <v>33</v>
      </c>
      <c r="C472" s="7" t="s">
        <v>103</v>
      </c>
      <c r="D472" s="7">
        <v>15</v>
      </c>
      <c r="E472" s="7">
        <v>23</v>
      </c>
      <c r="F472" s="7">
        <v>191000</v>
      </c>
      <c r="G472" s="7">
        <v>88</v>
      </c>
    </row>
    <row r="473" spans="1:7" x14ac:dyDescent="0.2">
      <c r="A473" s="7">
        <v>472</v>
      </c>
      <c r="B473" s="7">
        <v>56</v>
      </c>
      <c r="C473" s="7" t="s">
        <v>104</v>
      </c>
      <c r="D473" s="7">
        <v>10</v>
      </c>
      <c r="E473" s="7">
        <v>14</v>
      </c>
      <c r="F473" s="7">
        <v>765000</v>
      </c>
      <c r="G473" s="7">
        <v>74</v>
      </c>
    </row>
    <row r="474" spans="1:7" x14ac:dyDescent="0.2">
      <c r="A474" s="7">
        <v>473</v>
      </c>
      <c r="B474" s="7">
        <v>37</v>
      </c>
      <c r="C474" s="7" t="s">
        <v>103</v>
      </c>
      <c r="D474" s="7">
        <v>20</v>
      </c>
      <c r="E474" s="7">
        <v>35</v>
      </c>
      <c r="F474" s="7">
        <v>531000</v>
      </c>
      <c r="G474" s="7">
        <v>223</v>
      </c>
    </row>
    <row r="475" spans="1:7" x14ac:dyDescent="0.2">
      <c r="A475" s="7">
        <v>474</v>
      </c>
      <c r="B475" s="7">
        <v>28</v>
      </c>
      <c r="C475" s="7" t="s">
        <v>103</v>
      </c>
      <c r="D475" s="7">
        <v>15</v>
      </c>
      <c r="E475" s="7">
        <v>94</v>
      </c>
      <c r="F475" s="7">
        <v>622000</v>
      </c>
      <c r="G475" s="7">
        <v>165</v>
      </c>
    </row>
    <row r="476" spans="1:7" x14ac:dyDescent="0.2">
      <c r="A476" s="7">
        <v>475</v>
      </c>
      <c r="B476" s="7">
        <v>39</v>
      </c>
      <c r="C476" s="7" t="s">
        <v>103</v>
      </c>
      <c r="D476" s="7">
        <v>15</v>
      </c>
      <c r="E476" s="7">
        <v>62</v>
      </c>
      <c r="F476" s="7">
        <v>156000</v>
      </c>
      <c r="G476" s="7">
        <v>137</v>
      </c>
    </row>
    <row r="477" spans="1:7" x14ac:dyDescent="0.2">
      <c r="A477" s="7">
        <v>476</v>
      </c>
      <c r="B477" s="7">
        <v>31</v>
      </c>
      <c r="C477" s="7" t="s">
        <v>104</v>
      </c>
      <c r="D477" s="7">
        <v>10</v>
      </c>
      <c r="E477" s="7">
        <v>10</v>
      </c>
      <c r="F477" s="7">
        <v>719000</v>
      </c>
      <c r="G477" s="7">
        <v>-24</v>
      </c>
    </row>
    <row r="478" spans="1:7" x14ac:dyDescent="0.2">
      <c r="A478" s="7">
        <v>477</v>
      </c>
      <c r="B478" s="7">
        <v>58</v>
      </c>
      <c r="C478" s="7" t="s">
        <v>104</v>
      </c>
      <c r="D478" s="7">
        <v>20</v>
      </c>
      <c r="E478" s="7">
        <v>72</v>
      </c>
      <c r="F478" s="7">
        <v>189000</v>
      </c>
      <c r="G478" s="7">
        <v>101</v>
      </c>
    </row>
    <row r="479" spans="1:7" x14ac:dyDescent="0.2">
      <c r="A479" s="7">
        <v>478</v>
      </c>
      <c r="B479" s="7">
        <v>53</v>
      </c>
      <c r="C479" s="7" t="s">
        <v>103</v>
      </c>
      <c r="D479" s="7">
        <v>15</v>
      </c>
      <c r="E479" s="7">
        <v>71</v>
      </c>
      <c r="F479" s="7">
        <v>613000</v>
      </c>
      <c r="G479" s="7">
        <v>56</v>
      </c>
    </row>
    <row r="480" spans="1:7" x14ac:dyDescent="0.2">
      <c r="A480" s="7">
        <v>479</v>
      </c>
      <c r="B480" s="7">
        <v>49</v>
      </c>
      <c r="C480" s="7" t="s">
        <v>103</v>
      </c>
      <c r="D480" s="7">
        <v>10</v>
      </c>
      <c r="E480" s="7">
        <v>11</v>
      </c>
      <c r="F480" s="7">
        <v>831000</v>
      </c>
      <c r="G480" s="7">
        <v>61</v>
      </c>
    </row>
    <row r="481" spans="1:7" x14ac:dyDescent="0.2">
      <c r="A481" s="7">
        <v>480</v>
      </c>
      <c r="B481" s="7">
        <v>46</v>
      </c>
      <c r="C481" s="7" t="s">
        <v>103</v>
      </c>
      <c r="D481" s="7">
        <v>10</v>
      </c>
      <c r="E481" s="7">
        <v>96</v>
      </c>
      <c r="F481" s="7">
        <v>455000</v>
      </c>
      <c r="G481" s="7">
        <v>10</v>
      </c>
    </row>
    <row r="482" spans="1:7" x14ac:dyDescent="0.2">
      <c r="A482" s="7">
        <v>481</v>
      </c>
      <c r="B482" s="7">
        <v>20</v>
      </c>
      <c r="C482" s="7" t="s">
        <v>104</v>
      </c>
      <c r="D482" s="7">
        <v>15</v>
      </c>
      <c r="E482" s="7">
        <v>8</v>
      </c>
      <c r="F482" s="7">
        <v>689000</v>
      </c>
      <c r="G482" s="7">
        <v>29</v>
      </c>
    </row>
    <row r="483" spans="1:7" x14ac:dyDescent="0.2">
      <c r="A483" s="7">
        <v>482</v>
      </c>
      <c r="B483" s="7">
        <v>58</v>
      </c>
      <c r="C483" s="7" t="s">
        <v>103</v>
      </c>
      <c r="D483" s="7">
        <v>10</v>
      </c>
      <c r="E483" s="7">
        <v>19</v>
      </c>
      <c r="F483" s="7">
        <v>538000</v>
      </c>
      <c r="G483" s="7">
        <v>-16</v>
      </c>
    </row>
    <row r="484" spans="1:7" x14ac:dyDescent="0.2">
      <c r="A484" s="7">
        <v>483</v>
      </c>
      <c r="B484" s="7">
        <v>45</v>
      </c>
      <c r="C484" s="7" t="s">
        <v>104</v>
      </c>
      <c r="D484" s="7">
        <v>15</v>
      </c>
      <c r="E484" s="7">
        <v>74</v>
      </c>
      <c r="F484" s="7">
        <v>24000</v>
      </c>
      <c r="G484" s="7">
        <v>127</v>
      </c>
    </row>
    <row r="485" spans="1:7" x14ac:dyDescent="0.2">
      <c r="A485" s="7">
        <v>484</v>
      </c>
      <c r="B485" s="7">
        <v>45</v>
      </c>
      <c r="C485" s="7" t="s">
        <v>104</v>
      </c>
      <c r="D485" s="7">
        <v>10</v>
      </c>
      <c r="E485" s="7">
        <v>52</v>
      </c>
      <c r="F485" s="7">
        <v>871000</v>
      </c>
      <c r="G485" s="7">
        <v>66</v>
      </c>
    </row>
    <row r="486" spans="1:7" x14ac:dyDescent="0.2">
      <c r="A486" s="7">
        <v>485</v>
      </c>
      <c r="B486" s="7">
        <v>42</v>
      </c>
      <c r="C486" s="7" t="s">
        <v>103</v>
      </c>
      <c r="D486" s="7">
        <v>10</v>
      </c>
      <c r="E486" s="7">
        <v>59</v>
      </c>
      <c r="F486" s="7">
        <v>413000</v>
      </c>
      <c r="G486" s="7">
        <v>70</v>
      </c>
    </row>
    <row r="487" spans="1:7" x14ac:dyDescent="0.2">
      <c r="A487" s="7">
        <v>486</v>
      </c>
      <c r="B487" s="7">
        <v>57</v>
      </c>
      <c r="C487" s="7" t="s">
        <v>104</v>
      </c>
      <c r="D487" s="7">
        <v>10</v>
      </c>
      <c r="E487" s="7">
        <v>57</v>
      </c>
      <c r="F487" s="7">
        <v>552000</v>
      </c>
      <c r="G487" s="7">
        <v>115</v>
      </c>
    </row>
    <row r="488" spans="1:7" x14ac:dyDescent="0.2">
      <c r="A488" s="7">
        <v>487</v>
      </c>
      <c r="B488" s="7">
        <v>34</v>
      </c>
      <c r="C488" s="7" t="s">
        <v>104</v>
      </c>
      <c r="D488" s="7">
        <v>10</v>
      </c>
      <c r="E488" s="7">
        <v>58</v>
      </c>
      <c r="F488" s="7">
        <v>321000</v>
      </c>
      <c r="G488" s="7">
        <v>100</v>
      </c>
    </row>
    <row r="489" spans="1:7" x14ac:dyDescent="0.2">
      <c r="A489" s="7">
        <v>488</v>
      </c>
      <c r="B489" s="7">
        <v>53</v>
      </c>
      <c r="C489" s="7" t="s">
        <v>103</v>
      </c>
      <c r="D489" s="7">
        <v>15</v>
      </c>
      <c r="E489" s="7">
        <v>82</v>
      </c>
      <c r="F489" s="7">
        <v>392000</v>
      </c>
      <c r="G489" s="7">
        <v>120</v>
      </c>
    </row>
    <row r="490" spans="1:7" x14ac:dyDescent="0.2">
      <c r="A490" s="7">
        <v>489</v>
      </c>
      <c r="B490" s="7">
        <v>57</v>
      </c>
      <c r="C490" s="7" t="s">
        <v>103</v>
      </c>
      <c r="D490" s="7">
        <v>20</v>
      </c>
      <c r="E490" s="7">
        <v>69</v>
      </c>
      <c r="F490" s="7">
        <v>572000</v>
      </c>
      <c r="G490" s="7">
        <v>2</v>
      </c>
    </row>
    <row r="491" spans="1:7" x14ac:dyDescent="0.2">
      <c r="A491" s="7">
        <v>490</v>
      </c>
      <c r="B491" s="7">
        <v>46</v>
      </c>
      <c r="C491" s="7" t="s">
        <v>104</v>
      </c>
      <c r="D491" s="7">
        <v>15</v>
      </c>
      <c r="E491" s="7">
        <v>58</v>
      </c>
      <c r="F491" s="7">
        <v>982000</v>
      </c>
      <c r="G491" s="7">
        <v>83</v>
      </c>
    </row>
    <row r="492" spans="1:7" x14ac:dyDescent="0.2">
      <c r="A492" s="7">
        <v>491</v>
      </c>
      <c r="B492" s="7">
        <v>55</v>
      </c>
      <c r="C492" s="7" t="s">
        <v>103</v>
      </c>
      <c r="D492" s="7">
        <v>15</v>
      </c>
      <c r="E492" s="7">
        <v>48</v>
      </c>
      <c r="F492" s="7">
        <v>933000</v>
      </c>
      <c r="G492" s="7">
        <v>56</v>
      </c>
    </row>
    <row r="493" spans="1:7" x14ac:dyDescent="0.2">
      <c r="A493" s="7">
        <v>492</v>
      </c>
      <c r="B493" s="7">
        <v>27</v>
      </c>
      <c r="C493" s="7" t="s">
        <v>104</v>
      </c>
      <c r="D493" s="7">
        <v>10</v>
      </c>
      <c r="E493" s="7">
        <v>68</v>
      </c>
      <c r="F493" s="7">
        <v>486000</v>
      </c>
      <c r="G493" s="7">
        <v>48</v>
      </c>
    </row>
    <row r="494" spans="1:7" x14ac:dyDescent="0.2">
      <c r="A494" s="7">
        <v>493</v>
      </c>
      <c r="B494" s="7">
        <v>24</v>
      </c>
      <c r="C494" s="7" t="s">
        <v>104</v>
      </c>
      <c r="D494" s="7">
        <v>15</v>
      </c>
      <c r="E494" s="7">
        <v>92</v>
      </c>
      <c r="F494" s="7">
        <v>791000</v>
      </c>
      <c r="G494" s="7">
        <v>-16</v>
      </c>
    </row>
    <row r="495" spans="1:7" x14ac:dyDescent="0.2">
      <c r="A495" s="7">
        <v>494</v>
      </c>
      <c r="B495" s="7">
        <v>28</v>
      </c>
      <c r="C495" s="7" t="s">
        <v>103</v>
      </c>
      <c r="D495" s="7">
        <v>20</v>
      </c>
      <c r="E495" s="7">
        <v>51</v>
      </c>
      <c r="F495" s="7">
        <v>854000</v>
      </c>
      <c r="G495" s="7">
        <v>-22</v>
      </c>
    </row>
    <row r="496" spans="1:7" x14ac:dyDescent="0.2">
      <c r="A496" s="7">
        <v>495</v>
      </c>
      <c r="B496" s="7">
        <v>25</v>
      </c>
      <c r="C496" s="7" t="s">
        <v>104</v>
      </c>
      <c r="D496" s="7">
        <v>20</v>
      </c>
      <c r="E496" s="7">
        <v>72</v>
      </c>
      <c r="F496" s="7">
        <v>494000</v>
      </c>
      <c r="G496" s="7">
        <v>-19</v>
      </c>
    </row>
    <row r="497" spans="1:7" x14ac:dyDescent="0.2">
      <c r="A497" s="7">
        <v>496</v>
      </c>
      <c r="B497" s="7">
        <v>54</v>
      </c>
      <c r="C497" s="7" t="s">
        <v>103</v>
      </c>
      <c r="D497" s="7">
        <v>20</v>
      </c>
      <c r="E497" s="7">
        <v>10</v>
      </c>
      <c r="F497" s="7">
        <v>617000</v>
      </c>
      <c r="G497" s="7">
        <v>49</v>
      </c>
    </row>
    <row r="498" spans="1:7" x14ac:dyDescent="0.2">
      <c r="A498" s="7">
        <v>497</v>
      </c>
      <c r="B498" s="7">
        <v>35</v>
      </c>
      <c r="C498" s="7" t="s">
        <v>103</v>
      </c>
      <c r="D498" s="7">
        <v>20</v>
      </c>
      <c r="E498" s="7">
        <v>12</v>
      </c>
      <c r="F498" s="7">
        <v>672000</v>
      </c>
      <c r="G498" s="7">
        <v>52</v>
      </c>
    </row>
    <row r="499" spans="1:7" x14ac:dyDescent="0.2">
      <c r="A499" s="7">
        <v>498</v>
      </c>
      <c r="B499" s="7">
        <v>33</v>
      </c>
      <c r="C499" s="7" t="s">
        <v>103</v>
      </c>
      <c r="D499" s="7">
        <v>10</v>
      </c>
      <c r="E499" s="7">
        <v>89</v>
      </c>
      <c r="F499" s="7">
        <v>117000</v>
      </c>
      <c r="G499" s="7">
        <v>-32</v>
      </c>
    </row>
    <row r="500" spans="1:7" x14ac:dyDescent="0.2">
      <c r="A500" s="7">
        <v>499</v>
      </c>
      <c r="B500" s="7">
        <v>50</v>
      </c>
      <c r="C500" s="7" t="s">
        <v>104</v>
      </c>
      <c r="D500" s="7">
        <v>15</v>
      </c>
      <c r="E500" s="7">
        <v>55</v>
      </c>
      <c r="F500" s="7">
        <v>19000</v>
      </c>
      <c r="G500" s="7">
        <v>9</v>
      </c>
    </row>
    <row r="501" spans="1:7" x14ac:dyDescent="0.2">
      <c r="A501" s="7">
        <v>500</v>
      </c>
      <c r="B501" s="7">
        <v>47</v>
      </c>
      <c r="C501" s="7" t="s">
        <v>104</v>
      </c>
      <c r="D501" s="7">
        <v>10</v>
      </c>
      <c r="E501" s="7">
        <v>40</v>
      </c>
      <c r="F501" s="7">
        <v>614000</v>
      </c>
      <c r="G501" s="7">
        <v>33</v>
      </c>
    </row>
    <row r="502" spans="1:7" x14ac:dyDescent="0.2">
      <c r="A502" s="7">
        <v>501</v>
      </c>
      <c r="B502" s="7">
        <v>59</v>
      </c>
      <c r="C502" s="7" t="s">
        <v>103</v>
      </c>
      <c r="D502" s="7">
        <v>15</v>
      </c>
      <c r="E502" s="7">
        <v>42</v>
      </c>
      <c r="F502" s="7">
        <v>198000</v>
      </c>
      <c r="G502" s="7">
        <v>-14</v>
      </c>
    </row>
    <row r="503" spans="1:7" x14ac:dyDescent="0.2">
      <c r="A503" s="7">
        <v>502</v>
      </c>
      <c r="B503" s="7">
        <v>37</v>
      </c>
      <c r="C503" s="7" t="s">
        <v>103</v>
      </c>
      <c r="D503" s="7">
        <v>10</v>
      </c>
      <c r="E503" s="7">
        <v>65</v>
      </c>
      <c r="F503" s="7">
        <v>743000</v>
      </c>
      <c r="G503" s="7">
        <v>-36</v>
      </c>
    </row>
    <row r="504" spans="1:7" x14ac:dyDescent="0.2">
      <c r="A504" s="7">
        <v>503</v>
      </c>
      <c r="B504" s="7">
        <v>21</v>
      </c>
      <c r="C504" s="7" t="s">
        <v>104</v>
      </c>
      <c r="D504" s="7">
        <v>10</v>
      </c>
      <c r="E504" s="7">
        <v>92</v>
      </c>
      <c r="F504" s="7">
        <v>320000</v>
      </c>
      <c r="G504" s="7">
        <v>42</v>
      </c>
    </row>
    <row r="505" spans="1:7" x14ac:dyDescent="0.2">
      <c r="A505" s="7">
        <v>504</v>
      </c>
      <c r="B505" s="7">
        <v>38</v>
      </c>
      <c r="C505" s="7" t="s">
        <v>104</v>
      </c>
      <c r="D505" s="7">
        <v>10</v>
      </c>
      <c r="E505" s="7">
        <v>53</v>
      </c>
      <c r="F505" s="7">
        <v>409000</v>
      </c>
      <c r="G505" s="7">
        <v>117</v>
      </c>
    </row>
    <row r="506" spans="1:7" x14ac:dyDescent="0.2">
      <c r="A506" s="7">
        <v>505</v>
      </c>
      <c r="B506" s="7">
        <v>23</v>
      </c>
      <c r="C506" s="7" t="s">
        <v>103</v>
      </c>
      <c r="D506" s="7">
        <v>10</v>
      </c>
      <c r="E506" s="7">
        <v>19</v>
      </c>
      <c r="F506" s="7">
        <v>504000</v>
      </c>
      <c r="G506" s="7">
        <v>38</v>
      </c>
    </row>
    <row r="507" spans="1:7" x14ac:dyDescent="0.2">
      <c r="A507" s="7">
        <v>506</v>
      </c>
      <c r="B507" s="7">
        <v>20</v>
      </c>
      <c r="C507" s="7" t="s">
        <v>103</v>
      </c>
      <c r="D507" s="7">
        <v>20</v>
      </c>
      <c r="E507" s="7">
        <v>67</v>
      </c>
      <c r="F507" s="7">
        <v>514000</v>
      </c>
      <c r="G507" s="7">
        <v>46</v>
      </c>
    </row>
    <row r="508" spans="1:7" x14ac:dyDescent="0.2">
      <c r="A508" s="7">
        <v>507</v>
      </c>
      <c r="B508" s="7">
        <v>34</v>
      </c>
      <c r="C508" s="7" t="s">
        <v>103</v>
      </c>
      <c r="D508" s="7">
        <v>10</v>
      </c>
      <c r="E508" s="7">
        <v>16</v>
      </c>
      <c r="F508" s="7">
        <v>423000</v>
      </c>
      <c r="G508" s="7">
        <v>24</v>
      </c>
    </row>
    <row r="509" spans="1:7" x14ac:dyDescent="0.2">
      <c r="A509" s="7">
        <v>508</v>
      </c>
      <c r="B509" s="7">
        <v>52</v>
      </c>
      <c r="C509" s="7" t="s">
        <v>104</v>
      </c>
      <c r="D509" s="7">
        <v>20</v>
      </c>
      <c r="E509" s="7">
        <v>36</v>
      </c>
      <c r="F509" s="7">
        <v>61000</v>
      </c>
      <c r="G509" s="7">
        <v>-35</v>
      </c>
    </row>
    <row r="510" spans="1:7" x14ac:dyDescent="0.2">
      <c r="A510" s="7">
        <v>509</v>
      </c>
      <c r="B510" s="7">
        <v>26</v>
      </c>
      <c r="C510" s="7" t="s">
        <v>103</v>
      </c>
      <c r="D510" s="7">
        <v>20</v>
      </c>
      <c r="E510" s="7">
        <v>83</v>
      </c>
      <c r="F510" s="7">
        <v>277000</v>
      </c>
      <c r="G510" s="7">
        <v>44</v>
      </c>
    </row>
    <row r="511" spans="1:7" x14ac:dyDescent="0.2">
      <c r="A511" s="7">
        <v>510</v>
      </c>
      <c r="B511" s="7">
        <v>32</v>
      </c>
      <c r="C511" s="7" t="s">
        <v>104</v>
      </c>
      <c r="D511" s="7">
        <v>20</v>
      </c>
      <c r="E511" s="7">
        <v>35</v>
      </c>
      <c r="F511" s="7">
        <v>228000</v>
      </c>
      <c r="G511" s="7">
        <v>26</v>
      </c>
    </row>
    <row r="512" spans="1:7" x14ac:dyDescent="0.2">
      <c r="A512" s="7">
        <v>511</v>
      </c>
      <c r="B512" s="7">
        <v>43</v>
      </c>
      <c r="C512" s="7" t="s">
        <v>104</v>
      </c>
      <c r="D512" s="7">
        <v>20</v>
      </c>
      <c r="E512" s="7">
        <v>76</v>
      </c>
      <c r="F512" s="7">
        <v>37000</v>
      </c>
      <c r="G512" s="7">
        <v>174</v>
      </c>
    </row>
    <row r="513" spans="1:7" x14ac:dyDescent="0.2">
      <c r="A513" s="7">
        <v>512</v>
      </c>
      <c r="B513" s="7">
        <v>33</v>
      </c>
      <c r="C513" s="7" t="s">
        <v>104</v>
      </c>
      <c r="D513" s="7">
        <v>15</v>
      </c>
      <c r="E513" s="7">
        <v>32</v>
      </c>
      <c r="F513" s="7">
        <v>282000</v>
      </c>
      <c r="G513" s="7">
        <v>92</v>
      </c>
    </row>
    <row r="514" spans="1:7" x14ac:dyDescent="0.2">
      <c r="A514" s="7">
        <v>513</v>
      </c>
      <c r="B514" s="7">
        <v>27</v>
      </c>
      <c r="C514" s="7" t="s">
        <v>104</v>
      </c>
      <c r="D514" s="7">
        <v>15</v>
      </c>
      <c r="E514" s="7">
        <v>45</v>
      </c>
      <c r="F514" s="7">
        <v>118000</v>
      </c>
      <c r="G514" s="7">
        <v>34</v>
      </c>
    </row>
    <row r="515" spans="1:7" x14ac:dyDescent="0.2">
      <c r="A515" s="7">
        <v>514</v>
      </c>
      <c r="B515" s="7">
        <v>22</v>
      </c>
      <c r="C515" s="7" t="s">
        <v>103</v>
      </c>
      <c r="D515" s="7">
        <v>20</v>
      </c>
      <c r="E515" s="7">
        <v>90</v>
      </c>
      <c r="F515" s="7">
        <v>898000</v>
      </c>
      <c r="G515" s="7">
        <v>37</v>
      </c>
    </row>
    <row r="516" spans="1:7" x14ac:dyDescent="0.2">
      <c r="A516" s="7">
        <v>515</v>
      </c>
      <c r="B516" s="7">
        <v>50</v>
      </c>
      <c r="C516" s="7" t="s">
        <v>104</v>
      </c>
      <c r="D516" s="7">
        <v>15</v>
      </c>
      <c r="E516" s="7">
        <v>48</v>
      </c>
      <c r="F516" s="7">
        <v>329000</v>
      </c>
      <c r="G516" s="7">
        <v>73</v>
      </c>
    </row>
    <row r="517" spans="1:7" x14ac:dyDescent="0.2">
      <c r="A517" s="7">
        <v>516</v>
      </c>
      <c r="B517" s="7">
        <v>44</v>
      </c>
      <c r="C517" s="7" t="s">
        <v>103</v>
      </c>
      <c r="D517" s="7">
        <v>20</v>
      </c>
      <c r="E517" s="7">
        <v>73</v>
      </c>
      <c r="F517" s="7">
        <v>654000</v>
      </c>
      <c r="G517" s="7">
        <v>-35</v>
      </c>
    </row>
    <row r="518" spans="1:7" x14ac:dyDescent="0.2">
      <c r="A518" s="7">
        <v>517</v>
      </c>
      <c r="B518" s="7">
        <v>36</v>
      </c>
      <c r="C518" s="7" t="s">
        <v>104</v>
      </c>
      <c r="D518" s="7">
        <v>10</v>
      </c>
      <c r="E518" s="7">
        <v>62</v>
      </c>
      <c r="F518" s="7">
        <v>995000</v>
      </c>
      <c r="G518" s="7">
        <v>92</v>
      </c>
    </row>
    <row r="519" spans="1:7" x14ac:dyDescent="0.2">
      <c r="A519" s="7">
        <v>518</v>
      </c>
      <c r="B519" s="7">
        <v>51</v>
      </c>
      <c r="C519" s="7" t="s">
        <v>104</v>
      </c>
      <c r="D519" s="7">
        <v>15</v>
      </c>
      <c r="E519" s="7">
        <v>90</v>
      </c>
      <c r="F519" s="7">
        <v>887000</v>
      </c>
      <c r="G519" s="7">
        <v>9</v>
      </c>
    </row>
    <row r="520" spans="1:7" x14ac:dyDescent="0.2">
      <c r="A520" s="7">
        <v>519</v>
      </c>
      <c r="B520" s="7">
        <v>36</v>
      </c>
      <c r="C520" s="7" t="s">
        <v>104</v>
      </c>
      <c r="D520" s="7">
        <v>20</v>
      </c>
      <c r="E520" s="7">
        <v>80</v>
      </c>
      <c r="F520" s="7">
        <v>193000</v>
      </c>
      <c r="G520" s="7">
        <v>235</v>
      </c>
    </row>
    <row r="521" spans="1:7" x14ac:dyDescent="0.2">
      <c r="A521" s="7">
        <v>520</v>
      </c>
      <c r="B521" s="7">
        <v>40</v>
      </c>
      <c r="C521" s="7" t="s">
        <v>104</v>
      </c>
      <c r="D521" s="7">
        <v>10</v>
      </c>
      <c r="E521" s="7">
        <v>61</v>
      </c>
      <c r="F521" s="7">
        <v>722000</v>
      </c>
      <c r="G521" s="7">
        <v>105</v>
      </c>
    </row>
    <row r="522" spans="1:7" x14ac:dyDescent="0.2">
      <c r="A522" s="7">
        <v>521</v>
      </c>
      <c r="B522" s="7">
        <v>52</v>
      </c>
      <c r="C522" s="7" t="s">
        <v>104</v>
      </c>
      <c r="D522" s="7">
        <v>15</v>
      </c>
      <c r="E522" s="7">
        <v>1</v>
      </c>
      <c r="F522" s="7">
        <v>996000</v>
      </c>
      <c r="G522" s="7">
        <v>146</v>
      </c>
    </row>
    <row r="523" spans="1:7" x14ac:dyDescent="0.2">
      <c r="A523" s="7">
        <v>522</v>
      </c>
      <c r="B523" s="7">
        <v>39</v>
      </c>
      <c r="C523" s="7" t="s">
        <v>103</v>
      </c>
      <c r="D523" s="7">
        <v>15</v>
      </c>
      <c r="E523" s="7">
        <v>32</v>
      </c>
      <c r="F523" s="7">
        <v>75000</v>
      </c>
      <c r="G523" s="7">
        <v>55</v>
      </c>
    </row>
    <row r="524" spans="1:7" x14ac:dyDescent="0.2">
      <c r="A524" s="7">
        <v>523</v>
      </c>
      <c r="B524" s="7">
        <v>43</v>
      </c>
      <c r="C524" s="7" t="s">
        <v>104</v>
      </c>
      <c r="D524" s="7">
        <v>20</v>
      </c>
      <c r="E524" s="7">
        <v>13</v>
      </c>
      <c r="F524" s="7">
        <v>881000</v>
      </c>
      <c r="G524" s="7">
        <v>127</v>
      </c>
    </row>
    <row r="525" spans="1:7" x14ac:dyDescent="0.2">
      <c r="A525" s="7">
        <v>524</v>
      </c>
      <c r="B525" s="7">
        <v>50</v>
      </c>
      <c r="C525" s="7" t="s">
        <v>103</v>
      </c>
      <c r="D525" s="7">
        <v>10</v>
      </c>
      <c r="E525" s="7">
        <v>5</v>
      </c>
      <c r="F525" s="7">
        <v>745000</v>
      </c>
      <c r="G525" s="7">
        <v>46</v>
      </c>
    </row>
    <row r="526" spans="1:7" x14ac:dyDescent="0.2">
      <c r="A526" s="7">
        <v>525</v>
      </c>
      <c r="B526" s="7">
        <v>40</v>
      </c>
      <c r="C526" s="7" t="s">
        <v>103</v>
      </c>
      <c r="D526" s="7">
        <v>20</v>
      </c>
      <c r="E526" s="7">
        <v>70</v>
      </c>
      <c r="F526" s="7">
        <v>85000</v>
      </c>
      <c r="G526" s="7">
        <v>-17</v>
      </c>
    </row>
    <row r="527" spans="1:7" x14ac:dyDescent="0.2">
      <c r="A527" s="7">
        <v>526</v>
      </c>
      <c r="B527" s="7">
        <v>23</v>
      </c>
      <c r="C527" s="7" t="s">
        <v>104</v>
      </c>
      <c r="D527" s="7">
        <v>20</v>
      </c>
      <c r="E527" s="7">
        <v>62</v>
      </c>
      <c r="F527" s="7">
        <v>94000</v>
      </c>
      <c r="G527" s="7">
        <v>53</v>
      </c>
    </row>
    <row r="528" spans="1:7" x14ac:dyDescent="0.2">
      <c r="A528" s="7">
        <v>527</v>
      </c>
      <c r="B528" s="7">
        <v>21</v>
      </c>
      <c r="C528" s="7" t="s">
        <v>103</v>
      </c>
      <c r="D528" s="7">
        <v>15</v>
      </c>
      <c r="E528" s="7">
        <v>13</v>
      </c>
      <c r="F528" s="7">
        <v>80000</v>
      </c>
      <c r="G528" s="7">
        <v>177</v>
      </c>
    </row>
    <row r="529" spans="1:7" x14ac:dyDescent="0.2">
      <c r="A529" s="7">
        <v>528</v>
      </c>
      <c r="B529" s="7">
        <v>41</v>
      </c>
      <c r="C529" s="7" t="s">
        <v>104</v>
      </c>
      <c r="D529" s="7">
        <v>20</v>
      </c>
      <c r="E529" s="7">
        <v>59</v>
      </c>
      <c r="F529" s="7">
        <v>127000</v>
      </c>
      <c r="G529" s="7">
        <v>25</v>
      </c>
    </row>
    <row r="530" spans="1:7" x14ac:dyDescent="0.2">
      <c r="A530" s="7">
        <v>529</v>
      </c>
      <c r="B530" s="7">
        <v>29</v>
      </c>
      <c r="C530" s="7" t="s">
        <v>104</v>
      </c>
      <c r="D530" s="7">
        <v>20</v>
      </c>
      <c r="E530" s="7">
        <v>34</v>
      </c>
      <c r="F530" s="7">
        <v>122000</v>
      </c>
      <c r="G530" s="7">
        <v>71</v>
      </c>
    </row>
    <row r="531" spans="1:7" x14ac:dyDescent="0.2">
      <c r="A531" s="7">
        <v>530</v>
      </c>
      <c r="B531" s="7">
        <v>49</v>
      </c>
      <c r="C531" s="7" t="s">
        <v>103</v>
      </c>
      <c r="D531" s="7">
        <v>10</v>
      </c>
      <c r="E531" s="7">
        <v>29</v>
      </c>
      <c r="F531" s="7">
        <v>781000</v>
      </c>
      <c r="G531" s="7">
        <v>105</v>
      </c>
    </row>
    <row r="532" spans="1:7" x14ac:dyDescent="0.2">
      <c r="A532" s="7">
        <v>531</v>
      </c>
      <c r="B532" s="7">
        <v>38</v>
      </c>
      <c r="C532" s="7" t="s">
        <v>104</v>
      </c>
      <c r="D532" s="7">
        <v>15</v>
      </c>
      <c r="E532" s="7">
        <v>30</v>
      </c>
      <c r="F532" s="7">
        <v>95000</v>
      </c>
      <c r="G532" s="7">
        <v>47</v>
      </c>
    </row>
    <row r="533" spans="1:7" x14ac:dyDescent="0.2">
      <c r="A533" s="7">
        <v>532</v>
      </c>
      <c r="B533" s="7">
        <v>34</v>
      </c>
      <c r="C533" s="7" t="s">
        <v>103</v>
      </c>
      <c r="D533" s="7">
        <v>20</v>
      </c>
      <c r="E533" s="7">
        <v>41</v>
      </c>
      <c r="F533" s="7">
        <v>986000</v>
      </c>
      <c r="G533" s="7">
        <v>-18</v>
      </c>
    </row>
    <row r="534" spans="1:7" x14ac:dyDescent="0.2">
      <c r="A534" s="7">
        <v>533</v>
      </c>
      <c r="B534" s="7">
        <v>53</v>
      </c>
      <c r="C534" s="7" t="s">
        <v>103</v>
      </c>
      <c r="D534" s="7">
        <v>10</v>
      </c>
      <c r="E534" s="7">
        <v>50</v>
      </c>
      <c r="F534" s="7">
        <v>581000</v>
      </c>
      <c r="G534" s="7">
        <v>105</v>
      </c>
    </row>
    <row r="535" spans="1:7" x14ac:dyDescent="0.2">
      <c r="A535" s="7">
        <v>534</v>
      </c>
      <c r="B535" s="7">
        <v>55</v>
      </c>
      <c r="C535" s="7" t="s">
        <v>104</v>
      </c>
      <c r="D535" s="7">
        <v>15</v>
      </c>
      <c r="E535" s="7">
        <v>69</v>
      </c>
      <c r="F535" s="7">
        <v>977000</v>
      </c>
      <c r="G535" s="7">
        <v>179</v>
      </c>
    </row>
    <row r="536" spans="1:7" x14ac:dyDescent="0.2">
      <c r="A536" s="7">
        <v>535</v>
      </c>
      <c r="B536" s="7">
        <v>21</v>
      </c>
      <c r="C536" s="7" t="s">
        <v>103</v>
      </c>
      <c r="D536" s="7">
        <v>15</v>
      </c>
      <c r="E536" s="7">
        <v>45</v>
      </c>
      <c r="F536" s="7">
        <v>968000</v>
      </c>
      <c r="G536" s="7">
        <v>145</v>
      </c>
    </row>
    <row r="537" spans="1:7" x14ac:dyDescent="0.2">
      <c r="A537" s="7">
        <v>536</v>
      </c>
      <c r="B537" s="7">
        <v>38</v>
      </c>
      <c r="C537" s="7" t="s">
        <v>103</v>
      </c>
      <c r="D537" s="7">
        <v>15</v>
      </c>
      <c r="E537" s="7">
        <v>46</v>
      </c>
      <c r="F537" s="7">
        <v>52000</v>
      </c>
      <c r="G537" s="7">
        <v>121</v>
      </c>
    </row>
    <row r="538" spans="1:7" x14ac:dyDescent="0.2">
      <c r="A538" s="7">
        <v>537</v>
      </c>
      <c r="B538" s="7">
        <v>40</v>
      </c>
      <c r="C538" s="7" t="s">
        <v>103</v>
      </c>
      <c r="D538" s="7">
        <v>15</v>
      </c>
      <c r="E538" s="7">
        <v>98</v>
      </c>
      <c r="F538" s="7">
        <v>808000</v>
      </c>
      <c r="G538" s="7">
        <v>71</v>
      </c>
    </row>
    <row r="539" spans="1:7" x14ac:dyDescent="0.2">
      <c r="A539" s="7">
        <v>538</v>
      </c>
      <c r="B539" s="7">
        <v>24</v>
      </c>
      <c r="C539" s="7" t="s">
        <v>103</v>
      </c>
      <c r="D539" s="7">
        <v>10</v>
      </c>
      <c r="E539" s="7">
        <v>90</v>
      </c>
      <c r="F539" s="7">
        <v>528000</v>
      </c>
      <c r="G539" s="7">
        <v>-20</v>
      </c>
    </row>
    <row r="540" spans="1:7" x14ac:dyDescent="0.2">
      <c r="A540" s="7">
        <v>539</v>
      </c>
      <c r="B540" s="7">
        <v>57</v>
      </c>
      <c r="C540" s="7" t="s">
        <v>104</v>
      </c>
      <c r="D540" s="7">
        <v>20</v>
      </c>
      <c r="E540" s="7">
        <v>78</v>
      </c>
      <c r="F540" s="7">
        <v>825000</v>
      </c>
      <c r="G540" s="7">
        <v>4</v>
      </c>
    </row>
    <row r="541" spans="1:7" x14ac:dyDescent="0.2">
      <c r="A541" s="7">
        <v>540</v>
      </c>
      <c r="B541" s="7">
        <v>59</v>
      </c>
      <c r="C541" s="7" t="s">
        <v>104</v>
      </c>
      <c r="D541" s="7">
        <v>20</v>
      </c>
      <c r="E541" s="7">
        <v>51</v>
      </c>
      <c r="F541" s="7">
        <v>613000</v>
      </c>
      <c r="G541" s="7">
        <v>-17</v>
      </c>
    </row>
    <row r="542" spans="1:7" x14ac:dyDescent="0.2">
      <c r="A542" s="7">
        <v>541</v>
      </c>
      <c r="B542" s="7">
        <v>59</v>
      </c>
      <c r="C542" s="7" t="s">
        <v>104</v>
      </c>
      <c r="D542" s="7">
        <v>20</v>
      </c>
      <c r="E542" s="7">
        <v>74</v>
      </c>
      <c r="F542" s="7">
        <v>804000</v>
      </c>
      <c r="G542" s="7">
        <v>102</v>
      </c>
    </row>
    <row r="543" spans="1:7" x14ac:dyDescent="0.2">
      <c r="A543" s="7">
        <v>542</v>
      </c>
      <c r="B543" s="7">
        <v>38</v>
      </c>
      <c r="C543" s="7" t="s">
        <v>104</v>
      </c>
      <c r="D543" s="7">
        <v>10</v>
      </c>
      <c r="E543" s="7">
        <v>94</v>
      </c>
      <c r="F543" s="7">
        <v>38000</v>
      </c>
      <c r="G543" s="7">
        <v>110</v>
      </c>
    </row>
    <row r="544" spans="1:7" x14ac:dyDescent="0.2">
      <c r="A544" s="7">
        <v>543</v>
      </c>
      <c r="B544" s="7">
        <v>24</v>
      </c>
      <c r="C544" s="7" t="s">
        <v>104</v>
      </c>
      <c r="D544" s="7">
        <v>20</v>
      </c>
      <c r="E544" s="7">
        <v>90</v>
      </c>
      <c r="F544" s="7">
        <v>307000</v>
      </c>
      <c r="G544" s="7">
        <v>8</v>
      </c>
    </row>
    <row r="545" spans="1:7" x14ac:dyDescent="0.2">
      <c r="A545" s="7">
        <v>544</v>
      </c>
      <c r="B545" s="7">
        <v>50</v>
      </c>
      <c r="C545" s="7" t="s">
        <v>103</v>
      </c>
      <c r="D545" s="7">
        <v>10</v>
      </c>
      <c r="E545" s="7">
        <v>97</v>
      </c>
      <c r="F545" s="7">
        <v>584000</v>
      </c>
      <c r="G545" s="7">
        <v>42</v>
      </c>
    </row>
    <row r="546" spans="1:7" x14ac:dyDescent="0.2">
      <c r="A546" s="7">
        <v>545</v>
      </c>
      <c r="B546" s="7">
        <v>49</v>
      </c>
      <c r="C546" s="7" t="s">
        <v>103</v>
      </c>
      <c r="D546" s="7">
        <v>20</v>
      </c>
      <c r="E546" s="7">
        <v>87</v>
      </c>
      <c r="F546" s="7">
        <v>27000</v>
      </c>
      <c r="G546" s="7">
        <v>-4</v>
      </c>
    </row>
    <row r="547" spans="1:7" x14ac:dyDescent="0.2">
      <c r="A547" s="7">
        <v>546</v>
      </c>
      <c r="B547" s="7">
        <v>23</v>
      </c>
      <c r="C547" s="7" t="s">
        <v>104</v>
      </c>
      <c r="D547" s="7">
        <v>10</v>
      </c>
      <c r="E547" s="7">
        <v>9</v>
      </c>
      <c r="F547" s="7">
        <v>712000</v>
      </c>
      <c r="G547" s="7">
        <v>7</v>
      </c>
    </row>
    <row r="548" spans="1:7" x14ac:dyDescent="0.2">
      <c r="A548" s="7">
        <v>547</v>
      </c>
      <c r="B548" s="7">
        <v>44</v>
      </c>
      <c r="C548" s="7" t="s">
        <v>104</v>
      </c>
      <c r="D548" s="7">
        <v>20</v>
      </c>
      <c r="E548" s="7">
        <v>87</v>
      </c>
      <c r="F548" s="7">
        <v>367000</v>
      </c>
      <c r="G548" s="7">
        <v>132</v>
      </c>
    </row>
    <row r="549" spans="1:7" x14ac:dyDescent="0.2">
      <c r="A549" s="7">
        <v>548</v>
      </c>
      <c r="B549" s="7">
        <v>52</v>
      </c>
      <c r="C549" s="7" t="s">
        <v>104</v>
      </c>
      <c r="D549" s="7">
        <v>15</v>
      </c>
      <c r="E549" s="7">
        <v>49</v>
      </c>
      <c r="F549" s="7">
        <v>405000</v>
      </c>
      <c r="G549" s="7">
        <v>113</v>
      </c>
    </row>
    <row r="550" spans="1:7" x14ac:dyDescent="0.2">
      <c r="A550" s="7">
        <v>549</v>
      </c>
      <c r="B550" s="7">
        <v>21</v>
      </c>
      <c r="C550" s="7" t="s">
        <v>103</v>
      </c>
      <c r="D550" s="7">
        <v>20</v>
      </c>
      <c r="E550" s="7">
        <v>73</v>
      </c>
      <c r="F550" s="7">
        <v>546000</v>
      </c>
      <c r="G550" s="7">
        <v>183</v>
      </c>
    </row>
    <row r="551" spans="1:7" x14ac:dyDescent="0.2">
      <c r="A551" s="7">
        <v>550</v>
      </c>
      <c r="B551" s="7">
        <v>26</v>
      </c>
      <c r="C551" s="7" t="s">
        <v>104</v>
      </c>
      <c r="D551" s="7">
        <v>20</v>
      </c>
      <c r="E551" s="7">
        <v>92</v>
      </c>
      <c r="F551" s="7">
        <v>680000</v>
      </c>
      <c r="G551" s="7">
        <v>-7</v>
      </c>
    </row>
    <row r="552" spans="1:7" x14ac:dyDescent="0.2">
      <c r="A552" s="7">
        <v>551</v>
      </c>
      <c r="B552" s="7">
        <v>47</v>
      </c>
      <c r="C552" s="7" t="s">
        <v>104</v>
      </c>
      <c r="D552" s="7">
        <v>10</v>
      </c>
      <c r="E552" s="7">
        <v>37</v>
      </c>
      <c r="F552" s="7">
        <v>13000</v>
      </c>
      <c r="G552" s="7">
        <v>18</v>
      </c>
    </row>
    <row r="553" spans="1:7" x14ac:dyDescent="0.2">
      <c r="A553" s="7">
        <v>552</v>
      </c>
      <c r="B553" s="7">
        <v>24</v>
      </c>
      <c r="C553" s="7" t="s">
        <v>104</v>
      </c>
      <c r="D553" s="7">
        <v>15</v>
      </c>
      <c r="E553" s="7">
        <v>17</v>
      </c>
      <c r="F553" s="7">
        <v>794000</v>
      </c>
      <c r="G553" s="7">
        <v>111</v>
      </c>
    </row>
    <row r="554" spans="1:7" x14ac:dyDescent="0.2">
      <c r="A554" s="7">
        <v>553</v>
      </c>
      <c r="B554" s="7">
        <v>40</v>
      </c>
      <c r="C554" s="7" t="s">
        <v>104</v>
      </c>
      <c r="D554" s="7">
        <v>20</v>
      </c>
      <c r="E554" s="7">
        <v>35</v>
      </c>
      <c r="F554" s="7">
        <v>465000</v>
      </c>
      <c r="G554" s="7">
        <v>-29</v>
      </c>
    </row>
    <row r="555" spans="1:7" x14ac:dyDescent="0.2">
      <c r="A555" s="7">
        <v>554</v>
      </c>
      <c r="B555" s="7">
        <v>31</v>
      </c>
      <c r="C555" s="7" t="s">
        <v>103</v>
      </c>
      <c r="D555" s="7">
        <v>10</v>
      </c>
      <c r="E555" s="7">
        <v>54</v>
      </c>
      <c r="F555" s="7">
        <v>508000</v>
      </c>
      <c r="G555" s="7">
        <v>-15</v>
      </c>
    </row>
    <row r="556" spans="1:7" x14ac:dyDescent="0.2">
      <c r="A556" s="7">
        <v>555</v>
      </c>
      <c r="B556" s="7">
        <v>21</v>
      </c>
      <c r="C556" s="7" t="s">
        <v>104</v>
      </c>
      <c r="D556" s="7">
        <v>15</v>
      </c>
      <c r="E556" s="7">
        <v>60</v>
      </c>
      <c r="F556" s="7">
        <v>161000</v>
      </c>
      <c r="G556" s="7">
        <v>165</v>
      </c>
    </row>
    <row r="557" spans="1:7" x14ac:dyDescent="0.2">
      <c r="A557" s="7">
        <v>556</v>
      </c>
      <c r="B557" s="7">
        <v>36</v>
      </c>
      <c r="C557" s="7" t="s">
        <v>104</v>
      </c>
      <c r="D557" s="7">
        <v>15</v>
      </c>
      <c r="E557" s="7">
        <v>95</v>
      </c>
      <c r="F557" s="7">
        <v>724000</v>
      </c>
      <c r="G557" s="7">
        <v>113</v>
      </c>
    </row>
    <row r="558" spans="1:7" x14ac:dyDescent="0.2">
      <c r="A558" s="7">
        <v>557</v>
      </c>
      <c r="B558" s="7">
        <v>38</v>
      </c>
      <c r="C558" s="7" t="s">
        <v>104</v>
      </c>
      <c r="D558" s="7">
        <v>10</v>
      </c>
      <c r="E558" s="7">
        <v>95</v>
      </c>
      <c r="F558" s="7">
        <v>299000</v>
      </c>
      <c r="G558" s="7">
        <v>18</v>
      </c>
    </row>
    <row r="559" spans="1:7" x14ac:dyDescent="0.2">
      <c r="A559" s="7">
        <v>558</v>
      </c>
      <c r="B559" s="7">
        <v>39</v>
      </c>
      <c r="C559" s="7" t="s">
        <v>104</v>
      </c>
      <c r="D559" s="7">
        <v>15</v>
      </c>
      <c r="E559" s="7">
        <v>10</v>
      </c>
      <c r="F559" s="7">
        <v>171000</v>
      </c>
      <c r="G559" s="7">
        <v>38</v>
      </c>
    </row>
    <row r="560" spans="1:7" x14ac:dyDescent="0.2">
      <c r="A560" s="7">
        <v>559</v>
      </c>
      <c r="B560" s="7">
        <v>21</v>
      </c>
      <c r="C560" s="7" t="s">
        <v>103</v>
      </c>
      <c r="D560" s="7">
        <v>20</v>
      </c>
      <c r="E560" s="7">
        <v>28</v>
      </c>
      <c r="F560" s="7">
        <v>537000</v>
      </c>
      <c r="G560" s="7">
        <v>-29</v>
      </c>
    </row>
    <row r="561" spans="1:7" x14ac:dyDescent="0.2">
      <c r="A561" s="7">
        <v>560</v>
      </c>
      <c r="B561" s="7">
        <v>37</v>
      </c>
      <c r="C561" s="7" t="s">
        <v>103</v>
      </c>
      <c r="D561" s="7">
        <v>15</v>
      </c>
      <c r="E561" s="7">
        <v>91</v>
      </c>
      <c r="F561" s="7">
        <v>972000</v>
      </c>
      <c r="G561" s="7">
        <v>140</v>
      </c>
    </row>
    <row r="562" spans="1:7" x14ac:dyDescent="0.2">
      <c r="A562" s="7">
        <v>561</v>
      </c>
      <c r="B562" s="7">
        <v>39</v>
      </c>
      <c r="C562" s="7" t="s">
        <v>103</v>
      </c>
      <c r="D562" s="7">
        <v>10</v>
      </c>
      <c r="E562" s="7">
        <v>35</v>
      </c>
      <c r="F562" s="7">
        <v>846000</v>
      </c>
      <c r="G562" s="7">
        <v>81</v>
      </c>
    </row>
    <row r="563" spans="1:7" x14ac:dyDescent="0.2">
      <c r="A563" s="7">
        <v>562</v>
      </c>
      <c r="B563" s="7">
        <v>21</v>
      </c>
      <c r="C563" s="7" t="s">
        <v>103</v>
      </c>
      <c r="D563" s="7">
        <v>20</v>
      </c>
      <c r="E563" s="7">
        <v>65</v>
      </c>
      <c r="F563" s="7">
        <v>444000</v>
      </c>
      <c r="G563" s="7">
        <v>148</v>
      </c>
    </row>
    <row r="564" spans="1:7" x14ac:dyDescent="0.2">
      <c r="A564" s="7">
        <v>563</v>
      </c>
      <c r="B564" s="7">
        <v>22</v>
      </c>
      <c r="C564" s="7" t="s">
        <v>103</v>
      </c>
      <c r="D564" s="7">
        <v>15</v>
      </c>
      <c r="E564" s="7">
        <v>63</v>
      </c>
      <c r="F564" s="7">
        <v>193000</v>
      </c>
      <c r="G564" s="7">
        <v>1</v>
      </c>
    </row>
    <row r="565" spans="1:7" x14ac:dyDescent="0.2">
      <c r="A565" s="7">
        <v>564</v>
      </c>
      <c r="B565" s="7">
        <v>43</v>
      </c>
      <c r="C565" s="7" t="s">
        <v>103</v>
      </c>
      <c r="D565" s="7">
        <v>15</v>
      </c>
      <c r="E565" s="7">
        <v>60</v>
      </c>
      <c r="F565" s="7">
        <v>780000</v>
      </c>
      <c r="G565" s="7">
        <v>-6</v>
      </c>
    </row>
    <row r="566" spans="1:7" x14ac:dyDescent="0.2">
      <c r="A566" s="7">
        <v>565</v>
      </c>
      <c r="B566" s="7">
        <v>22</v>
      </c>
      <c r="C566" s="7" t="s">
        <v>103</v>
      </c>
      <c r="D566" s="7">
        <v>20</v>
      </c>
      <c r="E566" s="7">
        <v>83</v>
      </c>
      <c r="F566" s="7">
        <v>939000</v>
      </c>
      <c r="G566" s="7">
        <v>189</v>
      </c>
    </row>
    <row r="567" spans="1:7" x14ac:dyDescent="0.2">
      <c r="A567" s="7">
        <v>566</v>
      </c>
      <c r="B567" s="7">
        <v>49</v>
      </c>
      <c r="C567" s="7" t="s">
        <v>104</v>
      </c>
      <c r="D567" s="7">
        <v>15</v>
      </c>
      <c r="E567" s="7">
        <v>37</v>
      </c>
      <c r="F567" s="7">
        <v>767000</v>
      </c>
      <c r="G567" s="7">
        <v>10</v>
      </c>
    </row>
    <row r="568" spans="1:7" x14ac:dyDescent="0.2">
      <c r="A568" s="7">
        <v>567</v>
      </c>
      <c r="B568" s="7">
        <v>40</v>
      </c>
      <c r="C568" s="7" t="s">
        <v>103</v>
      </c>
      <c r="D568" s="7">
        <v>15</v>
      </c>
      <c r="E568" s="7">
        <v>89</v>
      </c>
      <c r="F568" s="7">
        <v>732000</v>
      </c>
      <c r="G568" s="7">
        <v>162</v>
      </c>
    </row>
    <row r="569" spans="1:7" x14ac:dyDescent="0.2">
      <c r="A569" s="7">
        <v>568</v>
      </c>
      <c r="B569" s="7">
        <v>59</v>
      </c>
      <c r="C569" s="7" t="s">
        <v>103</v>
      </c>
      <c r="D569" s="7">
        <v>10</v>
      </c>
      <c r="E569" s="7">
        <v>99</v>
      </c>
      <c r="F569" s="7">
        <v>893000</v>
      </c>
      <c r="G569" s="7">
        <v>1</v>
      </c>
    </row>
    <row r="570" spans="1:7" x14ac:dyDescent="0.2">
      <c r="A570" s="7">
        <v>569</v>
      </c>
      <c r="B570" s="7">
        <v>58</v>
      </c>
      <c r="C570" s="7" t="s">
        <v>103</v>
      </c>
      <c r="D570" s="7">
        <v>10</v>
      </c>
      <c r="E570" s="7">
        <v>20</v>
      </c>
      <c r="F570" s="7">
        <v>395000</v>
      </c>
      <c r="G570" s="7">
        <v>77</v>
      </c>
    </row>
    <row r="571" spans="1:7" x14ac:dyDescent="0.2">
      <c r="A571" s="7">
        <v>570</v>
      </c>
      <c r="B571" s="7">
        <v>42</v>
      </c>
      <c r="C571" s="7" t="s">
        <v>103</v>
      </c>
      <c r="D571" s="7">
        <v>20</v>
      </c>
      <c r="E571" s="7">
        <v>80</v>
      </c>
      <c r="F571" s="7">
        <v>878000</v>
      </c>
      <c r="G571" s="7">
        <v>101</v>
      </c>
    </row>
    <row r="572" spans="1:7" x14ac:dyDescent="0.2">
      <c r="A572" s="7">
        <v>571</v>
      </c>
      <c r="B572" s="7">
        <v>50</v>
      </c>
      <c r="C572" s="7" t="s">
        <v>104</v>
      </c>
      <c r="D572" s="7">
        <v>10</v>
      </c>
      <c r="E572" s="7">
        <v>100</v>
      </c>
      <c r="F572" s="7">
        <v>566000</v>
      </c>
      <c r="G572" s="7">
        <v>0</v>
      </c>
    </row>
    <row r="573" spans="1:7" x14ac:dyDescent="0.2">
      <c r="A573" s="7">
        <v>572</v>
      </c>
      <c r="B573" s="7">
        <v>57</v>
      </c>
      <c r="C573" s="7" t="s">
        <v>103</v>
      </c>
      <c r="D573" s="7">
        <v>20</v>
      </c>
      <c r="E573" s="7">
        <v>95</v>
      </c>
      <c r="F573" s="7">
        <v>33000</v>
      </c>
      <c r="G573" s="7">
        <v>28</v>
      </c>
    </row>
    <row r="574" spans="1:7" x14ac:dyDescent="0.2">
      <c r="A574" s="7">
        <v>573</v>
      </c>
      <c r="B574" s="7">
        <v>29</v>
      </c>
      <c r="C574" s="7" t="s">
        <v>104</v>
      </c>
      <c r="D574" s="7">
        <v>10</v>
      </c>
      <c r="E574" s="7">
        <v>27</v>
      </c>
      <c r="F574" s="7">
        <v>256000</v>
      </c>
      <c r="G574" s="7">
        <v>75</v>
      </c>
    </row>
    <row r="575" spans="1:7" x14ac:dyDescent="0.2">
      <c r="A575" s="7">
        <v>574</v>
      </c>
      <c r="B575" s="7">
        <v>58</v>
      </c>
      <c r="C575" s="7" t="s">
        <v>103</v>
      </c>
      <c r="D575" s="7">
        <v>10</v>
      </c>
      <c r="E575" s="7">
        <v>91</v>
      </c>
      <c r="F575" s="7">
        <v>740000</v>
      </c>
      <c r="G575" s="7">
        <v>18</v>
      </c>
    </row>
    <row r="576" spans="1:7" x14ac:dyDescent="0.2">
      <c r="A576" s="7">
        <v>575</v>
      </c>
      <c r="B576" s="7">
        <v>50</v>
      </c>
      <c r="C576" s="7" t="s">
        <v>103</v>
      </c>
      <c r="D576" s="7">
        <v>20</v>
      </c>
      <c r="E576" s="7">
        <v>98</v>
      </c>
      <c r="F576" s="7">
        <v>113000</v>
      </c>
      <c r="G576" s="7">
        <v>51</v>
      </c>
    </row>
    <row r="577" spans="1:7" x14ac:dyDescent="0.2">
      <c r="A577" s="7">
        <v>576</v>
      </c>
      <c r="B577" s="7">
        <v>28</v>
      </c>
      <c r="C577" s="7" t="s">
        <v>103</v>
      </c>
      <c r="D577" s="7">
        <v>15</v>
      </c>
      <c r="E577" s="7">
        <v>60</v>
      </c>
      <c r="F577" s="7">
        <v>539000</v>
      </c>
      <c r="G577" s="7">
        <v>35</v>
      </c>
    </row>
    <row r="578" spans="1:7" x14ac:dyDescent="0.2">
      <c r="A578" s="7">
        <v>577</v>
      </c>
      <c r="B578" s="7">
        <v>22</v>
      </c>
      <c r="C578" s="7" t="s">
        <v>104</v>
      </c>
      <c r="D578" s="7">
        <v>10</v>
      </c>
      <c r="E578" s="7">
        <v>44</v>
      </c>
      <c r="F578" s="7">
        <v>511000</v>
      </c>
      <c r="G578" s="7">
        <v>64</v>
      </c>
    </row>
    <row r="579" spans="1:7" x14ac:dyDescent="0.2">
      <c r="A579" s="7">
        <v>578</v>
      </c>
      <c r="B579" s="7">
        <v>22</v>
      </c>
      <c r="C579" s="7" t="s">
        <v>104</v>
      </c>
      <c r="D579" s="7">
        <v>10</v>
      </c>
      <c r="E579" s="7">
        <v>83</v>
      </c>
      <c r="F579" s="7">
        <v>231000</v>
      </c>
      <c r="G579" s="7">
        <v>56</v>
      </c>
    </row>
    <row r="580" spans="1:7" x14ac:dyDescent="0.2">
      <c r="A580" s="7">
        <v>579</v>
      </c>
      <c r="B580" s="7">
        <v>57</v>
      </c>
      <c r="C580" s="7" t="s">
        <v>104</v>
      </c>
      <c r="D580" s="7">
        <v>15</v>
      </c>
      <c r="E580" s="7">
        <v>85</v>
      </c>
      <c r="F580" s="7">
        <v>278000</v>
      </c>
      <c r="G580" s="7">
        <v>169</v>
      </c>
    </row>
    <row r="581" spans="1:7" x14ac:dyDescent="0.2">
      <c r="A581" s="7">
        <v>580</v>
      </c>
      <c r="B581" s="7">
        <v>26</v>
      </c>
      <c r="C581" s="7" t="s">
        <v>103</v>
      </c>
      <c r="D581" s="7">
        <v>20</v>
      </c>
      <c r="E581" s="7">
        <v>40</v>
      </c>
      <c r="F581" s="7">
        <v>28000</v>
      </c>
      <c r="G581" s="7">
        <v>100</v>
      </c>
    </row>
    <row r="582" spans="1:7" x14ac:dyDescent="0.2">
      <c r="A582" s="7">
        <v>581</v>
      </c>
      <c r="B582" s="7">
        <v>20</v>
      </c>
      <c r="C582" s="7" t="s">
        <v>103</v>
      </c>
      <c r="D582" s="7">
        <v>10</v>
      </c>
      <c r="E582" s="7">
        <v>22</v>
      </c>
      <c r="F582" s="7">
        <v>299000</v>
      </c>
      <c r="G582" s="7">
        <v>-31</v>
      </c>
    </row>
    <row r="583" spans="1:7" x14ac:dyDescent="0.2">
      <c r="A583" s="7">
        <v>582</v>
      </c>
      <c r="B583" s="7">
        <v>49</v>
      </c>
      <c r="C583" s="7" t="s">
        <v>103</v>
      </c>
      <c r="D583" s="7">
        <v>15</v>
      </c>
      <c r="E583" s="7">
        <v>53</v>
      </c>
      <c r="F583" s="7">
        <v>651000</v>
      </c>
      <c r="G583" s="7">
        <v>170</v>
      </c>
    </row>
    <row r="584" spans="1:7" x14ac:dyDescent="0.2">
      <c r="A584" s="7">
        <v>583</v>
      </c>
      <c r="B584" s="7">
        <v>48</v>
      </c>
      <c r="C584" s="7" t="s">
        <v>103</v>
      </c>
      <c r="D584" s="7">
        <v>10</v>
      </c>
      <c r="E584" s="7">
        <v>3</v>
      </c>
      <c r="F584" s="7">
        <v>112000</v>
      </c>
      <c r="G584" s="7">
        <v>56</v>
      </c>
    </row>
    <row r="585" spans="1:7" x14ac:dyDescent="0.2">
      <c r="A585" s="7">
        <v>584</v>
      </c>
      <c r="B585" s="7">
        <v>30</v>
      </c>
      <c r="C585" s="7" t="s">
        <v>104</v>
      </c>
      <c r="D585" s="7">
        <v>15</v>
      </c>
      <c r="E585" s="7">
        <v>66</v>
      </c>
      <c r="F585" s="7">
        <v>553000</v>
      </c>
      <c r="G585" s="7">
        <v>-2</v>
      </c>
    </row>
    <row r="586" spans="1:7" x14ac:dyDescent="0.2">
      <c r="A586" s="7">
        <v>585</v>
      </c>
      <c r="B586" s="7">
        <v>33</v>
      </c>
      <c r="C586" s="7" t="s">
        <v>104</v>
      </c>
      <c r="D586" s="7">
        <v>10</v>
      </c>
      <c r="E586" s="7">
        <v>92</v>
      </c>
      <c r="F586" s="7">
        <v>266000</v>
      </c>
      <c r="G586" s="7">
        <v>-18</v>
      </c>
    </row>
    <row r="587" spans="1:7" x14ac:dyDescent="0.2">
      <c r="A587" s="7">
        <v>586</v>
      </c>
      <c r="B587" s="7">
        <v>24</v>
      </c>
      <c r="C587" s="7" t="s">
        <v>103</v>
      </c>
      <c r="D587" s="7">
        <v>15</v>
      </c>
      <c r="E587" s="7">
        <v>49</v>
      </c>
      <c r="F587" s="7">
        <v>869000</v>
      </c>
      <c r="G587" s="7">
        <v>94</v>
      </c>
    </row>
    <row r="588" spans="1:7" x14ac:dyDescent="0.2">
      <c r="A588" s="7">
        <v>587</v>
      </c>
      <c r="B588" s="7">
        <v>33</v>
      </c>
      <c r="C588" s="7" t="s">
        <v>103</v>
      </c>
      <c r="D588" s="7">
        <v>10</v>
      </c>
      <c r="E588" s="7">
        <v>89</v>
      </c>
      <c r="F588" s="7">
        <v>163000</v>
      </c>
      <c r="G588" s="7">
        <v>74</v>
      </c>
    </row>
    <row r="589" spans="1:7" x14ac:dyDescent="0.2">
      <c r="A589" s="7">
        <v>588</v>
      </c>
      <c r="B589" s="7">
        <v>57</v>
      </c>
      <c r="C589" s="7" t="s">
        <v>103</v>
      </c>
      <c r="D589" s="7">
        <v>10</v>
      </c>
      <c r="E589" s="7">
        <v>26</v>
      </c>
      <c r="F589" s="7">
        <v>512000</v>
      </c>
      <c r="G589" s="7">
        <v>-10</v>
      </c>
    </row>
    <row r="590" spans="1:7" x14ac:dyDescent="0.2">
      <c r="A590" s="7">
        <v>589</v>
      </c>
      <c r="B590" s="7">
        <v>39</v>
      </c>
      <c r="C590" s="7" t="s">
        <v>103</v>
      </c>
      <c r="D590" s="7">
        <v>20</v>
      </c>
      <c r="E590" s="7">
        <v>83</v>
      </c>
      <c r="F590" s="7">
        <v>34000</v>
      </c>
      <c r="G590" s="7">
        <v>45</v>
      </c>
    </row>
    <row r="591" spans="1:7" x14ac:dyDescent="0.2">
      <c r="A591" s="7">
        <v>590</v>
      </c>
      <c r="B591" s="7">
        <v>47</v>
      </c>
      <c r="C591" s="7" t="s">
        <v>103</v>
      </c>
      <c r="D591" s="7">
        <v>10</v>
      </c>
      <c r="E591" s="7">
        <v>52</v>
      </c>
      <c r="F591" s="7">
        <v>871000</v>
      </c>
      <c r="G591" s="7">
        <v>33</v>
      </c>
    </row>
    <row r="592" spans="1:7" x14ac:dyDescent="0.2">
      <c r="A592" s="7">
        <v>591</v>
      </c>
      <c r="B592" s="7">
        <v>36</v>
      </c>
      <c r="C592" s="7" t="s">
        <v>103</v>
      </c>
      <c r="D592" s="7">
        <v>20</v>
      </c>
      <c r="E592" s="7">
        <v>66</v>
      </c>
      <c r="F592" s="7">
        <v>683000</v>
      </c>
      <c r="G592" s="7">
        <v>95</v>
      </c>
    </row>
    <row r="593" spans="1:7" x14ac:dyDescent="0.2">
      <c r="A593" s="7">
        <v>592</v>
      </c>
      <c r="B593" s="7">
        <v>58</v>
      </c>
      <c r="C593" s="7" t="s">
        <v>103</v>
      </c>
      <c r="D593" s="7">
        <v>20</v>
      </c>
      <c r="E593" s="7">
        <v>46</v>
      </c>
      <c r="F593" s="7">
        <v>384000</v>
      </c>
      <c r="G593" s="7">
        <v>186</v>
      </c>
    </row>
    <row r="594" spans="1:7" x14ac:dyDescent="0.2">
      <c r="A594" s="7">
        <v>593</v>
      </c>
      <c r="B594" s="7">
        <v>31</v>
      </c>
      <c r="C594" s="7" t="s">
        <v>103</v>
      </c>
      <c r="D594" s="7">
        <v>20</v>
      </c>
      <c r="E594" s="7">
        <v>97</v>
      </c>
      <c r="F594" s="7">
        <v>494000</v>
      </c>
      <c r="G594" s="7">
        <v>-20</v>
      </c>
    </row>
    <row r="595" spans="1:7" x14ac:dyDescent="0.2">
      <c r="A595" s="7">
        <v>594</v>
      </c>
      <c r="B595" s="7">
        <v>33</v>
      </c>
      <c r="C595" s="7" t="s">
        <v>104</v>
      </c>
      <c r="D595" s="7">
        <v>15</v>
      </c>
      <c r="E595" s="7">
        <v>8</v>
      </c>
      <c r="F595" s="7">
        <v>326000</v>
      </c>
      <c r="G595" s="7">
        <v>9</v>
      </c>
    </row>
    <row r="596" spans="1:7" x14ac:dyDescent="0.2">
      <c r="A596" s="7">
        <v>595</v>
      </c>
      <c r="B596" s="7">
        <v>46</v>
      </c>
      <c r="C596" s="7" t="s">
        <v>103</v>
      </c>
      <c r="D596" s="7">
        <v>20</v>
      </c>
      <c r="E596" s="7">
        <v>44</v>
      </c>
      <c r="F596" s="7">
        <v>230000</v>
      </c>
      <c r="G596" s="7">
        <v>138</v>
      </c>
    </row>
    <row r="597" spans="1:7" x14ac:dyDescent="0.2">
      <c r="A597" s="7">
        <v>596</v>
      </c>
      <c r="B597" s="7">
        <v>27</v>
      </c>
      <c r="C597" s="7" t="s">
        <v>103</v>
      </c>
      <c r="D597" s="7">
        <v>15</v>
      </c>
      <c r="E597" s="7">
        <v>84</v>
      </c>
      <c r="F597" s="7">
        <v>914000</v>
      </c>
      <c r="G597" s="7">
        <v>-11</v>
      </c>
    </row>
    <row r="598" spans="1:7" x14ac:dyDescent="0.2">
      <c r="A598" s="7">
        <v>597</v>
      </c>
      <c r="B598" s="7">
        <v>20</v>
      </c>
      <c r="C598" s="7" t="s">
        <v>103</v>
      </c>
      <c r="D598" s="7">
        <v>15</v>
      </c>
      <c r="E598" s="7">
        <v>17</v>
      </c>
      <c r="F598" s="7">
        <v>102000</v>
      </c>
      <c r="G598" s="7">
        <v>50</v>
      </c>
    </row>
    <row r="599" spans="1:7" x14ac:dyDescent="0.2">
      <c r="A599" s="7">
        <v>598</v>
      </c>
      <c r="B599" s="7">
        <v>25</v>
      </c>
      <c r="C599" s="7" t="s">
        <v>104</v>
      </c>
      <c r="D599" s="7">
        <v>15</v>
      </c>
      <c r="E599" s="7">
        <v>49</v>
      </c>
      <c r="F599" s="7">
        <v>341000</v>
      </c>
      <c r="G599" s="7">
        <v>65</v>
      </c>
    </row>
    <row r="600" spans="1:7" x14ac:dyDescent="0.2">
      <c r="A600" s="7">
        <v>599</v>
      </c>
      <c r="B600" s="7">
        <v>44</v>
      </c>
      <c r="C600" s="7" t="s">
        <v>103</v>
      </c>
      <c r="D600" s="7">
        <v>15</v>
      </c>
      <c r="E600" s="7">
        <v>31</v>
      </c>
      <c r="F600" s="7">
        <v>84000</v>
      </c>
      <c r="G600" s="7">
        <v>26</v>
      </c>
    </row>
    <row r="601" spans="1:7" x14ac:dyDescent="0.2">
      <c r="A601" s="7">
        <v>600</v>
      </c>
      <c r="B601" s="7">
        <v>57</v>
      </c>
      <c r="C601" s="7" t="s">
        <v>103</v>
      </c>
      <c r="D601" s="7">
        <v>10</v>
      </c>
      <c r="E601" s="7">
        <v>65</v>
      </c>
      <c r="F601" s="7">
        <v>623000</v>
      </c>
      <c r="G601" s="7">
        <v>50</v>
      </c>
    </row>
    <row r="602" spans="1:7" x14ac:dyDescent="0.2">
      <c r="A602" s="7">
        <v>601</v>
      </c>
      <c r="B602" s="7">
        <v>38</v>
      </c>
      <c r="C602" s="7" t="s">
        <v>103</v>
      </c>
      <c r="D602" s="7">
        <v>15</v>
      </c>
      <c r="E602" s="7">
        <v>12</v>
      </c>
      <c r="F602" s="7">
        <v>376000</v>
      </c>
      <c r="G602" s="7">
        <v>146</v>
      </c>
    </row>
    <row r="603" spans="1:7" x14ac:dyDescent="0.2">
      <c r="A603" s="7">
        <v>602</v>
      </c>
      <c r="B603" s="7">
        <v>26</v>
      </c>
      <c r="C603" s="7" t="s">
        <v>103</v>
      </c>
      <c r="D603" s="7">
        <v>15</v>
      </c>
      <c r="E603" s="7">
        <v>12</v>
      </c>
      <c r="F603" s="7">
        <v>195000</v>
      </c>
      <c r="G603" s="7">
        <v>41</v>
      </c>
    </row>
    <row r="604" spans="1:7" x14ac:dyDescent="0.2">
      <c r="A604" s="7">
        <v>603</v>
      </c>
      <c r="B604" s="7">
        <v>56</v>
      </c>
      <c r="C604" s="7" t="s">
        <v>103</v>
      </c>
      <c r="D604" s="7">
        <v>15</v>
      </c>
      <c r="E604" s="7">
        <v>77</v>
      </c>
      <c r="F604" s="7">
        <v>13000</v>
      </c>
      <c r="G604" s="7">
        <v>99</v>
      </c>
    </row>
    <row r="605" spans="1:7" x14ac:dyDescent="0.2">
      <c r="A605" s="7">
        <v>604</v>
      </c>
      <c r="B605" s="7">
        <v>52</v>
      </c>
      <c r="C605" s="7" t="s">
        <v>103</v>
      </c>
      <c r="D605" s="7">
        <v>15</v>
      </c>
      <c r="E605" s="7">
        <v>65</v>
      </c>
      <c r="F605" s="7">
        <v>460000</v>
      </c>
      <c r="G605" s="7">
        <v>98</v>
      </c>
    </row>
    <row r="606" spans="1:7" x14ac:dyDescent="0.2">
      <c r="A606" s="7">
        <v>605</v>
      </c>
      <c r="B606" s="7">
        <v>51</v>
      </c>
      <c r="C606" s="7" t="s">
        <v>104</v>
      </c>
      <c r="D606" s="7">
        <v>15</v>
      </c>
      <c r="E606" s="7">
        <v>95</v>
      </c>
      <c r="F606" s="7">
        <v>305000</v>
      </c>
      <c r="G606" s="7">
        <v>118</v>
      </c>
    </row>
    <row r="607" spans="1:7" x14ac:dyDescent="0.2">
      <c r="A607" s="7">
        <v>606</v>
      </c>
      <c r="B607" s="7">
        <v>28</v>
      </c>
      <c r="C607" s="7" t="s">
        <v>104</v>
      </c>
      <c r="D607" s="7">
        <v>10</v>
      </c>
      <c r="E607" s="7">
        <v>42</v>
      </c>
      <c r="F607" s="7">
        <v>356000</v>
      </c>
      <c r="G607" s="7">
        <v>22</v>
      </c>
    </row>
    <row r="608" spans="1:7" x14ac:dyDescent="0.2">
      <c r="A608" s="7">
        <v>607</v>
      </c>
      <c r="B608" s="7">
        <v>26</v>
      </c>
      <c r="C608" s="7" t="s">
        <v>104</v>
      </c>
      <c r="D608" s="7">
        <v>10</v>
      </c>
      <c r="E608" s="7">
        <v>38</v>
      </c>
      <c r="F608" s="7">
        <v>768000</v>
      </c>
      <c r="G608" s="7">
        <v>82</v>
      </c>
    </row>
    <row r="609" spans="1:7" x14ac:dyDescent="0.2">
      <c r="A609" s="7">
        <v>608</v>
      </c>
      <c r="B609" s="7">
        <v>54</v>
      </c>
      <c r="C609" s="7" t="s">
        <v>104</v>
      </c>
      <c r="D609" s="7">
        <v>20</v>
      </c>
      <c r="E609" s="7">
        <v>78</v>
      </c>
      <c r="F609" s="7">
        <v>309000</v>
      </c>
      <c r="G609" s="7">
        <v>176</v>
      </c>
    </row>
    <row r="610" spans="1:7" x14ac:dyDescent="0.2">
      <c r="A610" s="7">
        <v>609</v>
      </c>
      <c r="B610" s="7">
        <v>59</v>
      </c>
      <c r="C610" s="7" t="s">
        <v>104</v>
      </c>
      <c r="D610" s="7">
        <v>10</v>
      </c>
      <c r="E610" s="7">
        <v>9</v>
      </c>
      <c r="F610" s="7">
        <v>729000</v>
      </c>
      <c r="G610" s="7">
        <v>6</v>
      </c>
    </row>
    <row r="611" spans="1:7" x14ac:dyDescent="0.2">
      <c r="A611" s="7">
        <v>610</v>
      </c>
      <c r="B611" s="7">
        <v>22</v>
      </c>
      <c r="C611" s="7" t="s">
        <v>103</v>
      </c>
      <c r="D611" s="7">
        <v>15</v>
      </c>
      <c r="E611" s="7">
        <v>38</v>
      </c>
      <c r="F611" s="7">
        <v>329000</v>
      </c>
      <c r="G611" s="7">
        <v>6</v>
      </c>
    </row>
    <row r="612" spans="1:7" x14ac:dyDescent="0.2">
      <c r="A612" s="7">
        <v>611</v>
      </c>
      <c r="B612" s="7">
        <v>25</v>
      </c>
      <c r="C612" s="7" t="s">
        <v>103</v>
      </c>
      <c r="D612" s="7">
        <v>15</v>
      </c>
      <c r="E612" s="7">
        <v>56</v>
      </c>
      <c r="F612" s="7">
        <v>207000</v>
      </c>
      <c r="G612" s="7">
        <v>141</v>
      </c>
    </row>
    <row r="613" spans="1:7" x14ac:dyDescent="0.2">
      <c r="A613" s="7">
        <v>612</v>
      </c>
      <c r="B613" s="7">
        <v>35</v>
      </c>
      <c r="C613" s="7" t="s">
        <v>104</v>
      </c>
      <c r="D613" s="7">
        <v>10</v>
      </c>
      <c r="E613" s="7">
        <v>47</v>
      </c>
      <c r="F613" s="7">
        <v>668000</v>
      </c>
      <c r="G613" s="7">
        <v>85</v>
      </c>
    </row>
    <row r="614" spans="1:7" x14ac:dyDescent="0.2">
      <c r="A614" s="7">
        <v>613</v>
      </c>
      <c r="B614" s="7">
        <v>57</v>
      </c>
      <c r="C614" s="7" t="s">
        <v>104</v>
      </c>
      <c r="D614" s="7">
        <v>10</v>
      </c>
      <c r="E614" s="7">
        <v>68</v>
      </c>
      <c r="F614" s="7">
        <v>510000</v>
      </c>
      <c r="G614" s="7">
        <v>-14</v>
      </c>
    </row>
    <row r="615" spans="1:7" x14ac:dyDescent="0.2">
      <c r="A615" s="7">
        <v>614</v>
      </c>
      <c r="B615" s="7">
        <v>36</v>
      </c>
      <c r="C615" s="7" t="s">
        <v>103</v>
      </c>
      <c r="D615" s="7">
        <v>10</v>
      </c>
      <c r="E615" s="7">
        <v>17</v>
      </c>
      <c r="F615" s="7">
        <v>991000</v>
      </c>
      <c r="G615" s="7">
        <v>80</v>
      </c>
    </row>
    <row r="616" spans="1:7" x14ac:dyDescent="0.2">
      <c r="A616" s="7">
        <v>615</v>
      </c>
      <c r="B616" s="7">
        <v>28</v>
      </c>
      <c r="C616" s="7" t="s">
        <v>104</v>
      </c>
      <c r="D616" s="7">
        <v>15</v>
      </c>
      <c r="E616" s="7">
        <v>21</v>
      </c>
      <c r="F616" s="7">
        <v>838000</v>
      </c>
      <c r="G616" s="7">
        <v>-18</v>
      </c>
    </row>
    <row r="617" spans="1:7" x14ac:dyDescent="0.2">
      <c r="A617" s="7">
        <v>616</v>
      </c>
      <c r="B617" s="7">
        <v>59</v>
      </c>
      <c r="C617" s="7" t="s">
        <v>104</v>
      </c>
      <c r="D617" s="7">
        <v>20</v>
      </c>
      <c r="E617" s="7">
        <v>16</v>
      </c>
      <c r="F617" s="7">
        <v>149000</v>
      </c>
      <c r="G617" s="7">
        <v>34</v>
      </c>
    </row>
    <row r="618" spans="1:7" x14ac:dyDescent="0.2">
      <c r="A618" s="7">
        <v>617</v>
      </c>
      <c r="B618" s="7">
        <v>36</v>
      </c>
      <c r="C618" s="7" t="s">
        <v>104</v>
      </c>
      <c r="D618" s="7">
        <v>15</v>
      </c>
      <c r="E618" s="7">
        <v>21</v>
      </c>
      <c r="F618" s="7">
        <v>559000</v>
      </c>
      <c r="G618" s="7">
        <v>129</v>
      </c>
    </row>
    <row r="619" spans="1:7" x14ac:dyDescent="0.2">
      <c r="A619" s="7">
        <v>618</v>
      </c>
      <c r="B619" s="7">
        <v>55</v>
      </c>
      <c r="C619" s="7" t="s">
        <v>103</v>
      </c>
      <c r="D619" s="7">
        <v>10</v>
      </c>
      <c r="E619" s="7">
        <v>49</v>
      </c>
      <c r="F619" s="7">
        <v>870000</v>
      </c>
      <c r="G619" s="7">
        <v>23</v>
      </c>
    </row>
    <row r="620" spans="1:7" x14ac:dyDescent="0.2">
      <c r="A620" s="7">
        <v>619</v>
      </c>
      <c r="B620" s="7">
        <v>38</v>
      </c>
      <c r="C620" s="7" t="s">
        <v>104</v>
      </c>
      <c r="D620" s="7">
        <v>10</v>
      </c>
      <c r="E620" s="7">
        <v>91</v>
      </c>
      <c r="F620" s="7">
        <v>388000</v>
      </c>
      <c r="G620" s="7">
        <v>-18</v>
      </c>
    </row>
    <row r="621" spans="1:7" x14ac:dyDescent="0.2">
      <c r="A621" s="7">
        <v>620</v>
      </c>
      <c r="B621" s="7">
        <v>35</v>
      </c>
      <c r="C621" s="7" t="s">
        <v>103</v>
      </c>
      <c r="D621" s="7">
        <v>10</v>
      </c>
      <c r="E621" s="7">
        <v>53</v>
      </c>
      <c r="F621" s="7">
        <v>825000</v>
      </c>
      <c r="G621" s="7">
        <v>-28</v>
      </c>
    </row>
    <row r="622" spans="1:7" x14ac:dyDescent="0.2">
      <c r="A622" s="7">
        <v>621</v>
      </c>
      <c r="B622" s="7">
        <v>24</v>
      </c>
      <c r="C622" s="7" t="s">
        <v>103</v>
      </c>
      <c r="D622" s="7">
        <v>15</v>
      </c>
      <c r="E622" s="7">
        <v>62</v>
      </c>
      <c r="F622" s="7">
        <v>596000</v>
      </c>
      <c r="G622" s="7">
        <v>-13</v>
      </c>
    </row>
    <row r="623" spans="1:7" x14ac:dyDescent="0.2">
      <c r="A623" s="7">
        <v>622</v>
      </c>
      <c r="B623" s="7">
        <v>36</v>
      </c>
      <c r="C623" s="7" t="s">
        <v>104</v>
      </c>
      <c r="D623" s="7">
        <v>15</v>
      </c>
      <c r="E623" s="7">
        <v>62</v>
      </c>
      <c r="F623" s="7">
        <v>871000</v>
      </c>
      <c r="G623" s="7">
        <v>98</v>
      </c>
    </row>
    <row r="624" spans="1:7" x14ac:dyDescent="0.2">
      <c r="A624" s="7">
        <v>623</v>
      </c>
      <c r="B624" s="7">
        <v>45</v>
      </c>
      <c r="C624" s="7" t="s">
        <v>104</v>
      </c>
      <c r="D624" s="7">
        <v>15</v>
      </c>
      <c r="E624" s="7">
        <v>69</v>
      </c>
      <c r="F624" s="7">
        <v>359000</v>
      </c>
      <c r="G624" s="7">
        <v>113</v>
      </c>
    </row>
    <row r="625" spans="1:7" x14ac:dyDescent="0.2">
      <c r="A625" s="7">
        <v>624</v>
      </c>
      <c r="B625" s="7">
        <v>48</v>
      </c>
      <c r="C625" s="7" t="s">
        <v>104</v>
      </c>
      <c r="D625" s="7">
        <v>15</v>
      </c>
      <c r="E625" s="7">
        <v>7</v>
      </c>
      <c r="F625" s="7">
        <v>575000</v>
      </c>
      <c r="G625" s="7">
        <v>-7</v>
      </c>
    </row>
    <row r="626" spans="1:7" x14ac:dyDescent="0.2">
      <c r="A626" s="7">
        <v>625</v>
      </c>
      <c r="B626" s="7">
        <v>20</v>
      </c>
      <c r="C626" s="7" t="s">
        <v>104</v>
      </c>
      <c r="D626" s="7">
        <v>10</v>
      </c>
      <c r="E626" s="7">
        <v>24</v>
      </c>
      <c r="F626" s="7">
        <v>113000</v>
      </c>
      <c r="G626" s="7">
        <v>5</v>
      </c>
    </row>
    <row r="627" spans="1:7" x14ac:dyDescent="0.2">
      <c r="A627" s="7">
        <v>626</v>
      </c>
      <c r="B627" s="7">
        <v>45</v>
      </c>
      <c r="C627" s="7" t="s">
        <v>104</v>
      </c>
      <c r="D627" s="7">
        <v>10</v>
      </c>
      <c r="E627" s="7">
        <v>93</v>
      </c>
      <c r="F627" s="7">
        <v>172000</v>
      </c>
      <c r="G627" s="7">
        <v>95</v>
      </c>
    </row>
    <row r="628" spans="1:7" x14ac:dyDescent="0.2">
      <c r="A628" s="7">
        <v>627</v>
      </c>
      <c r="B628" s="7">
        <v>43</v>
      </c>
      <c r="C628" s="7" t="s">
        <v>104</v>
      </c>
      <c r="D628" s="7">
        <v>20</v>
      </c>
      <c r="E628" s="7">
        <v>42</v>
      </c>
      <c r="F628" s="7">
        <v>442000</v>
      </c>
      <c r="G628" s="7">
        <v>-3</v>
      </c>
    </row>
    <row r="629" spans="1:7" x14ac:dyDescent="0.2">
      <c r="A629" s="7">
        <v>628</v>
      </c>
      <c r="B629" s="7">
        <v>55</v>
      </c>
      <c r="C629" s="7" t="s">
        <v>104</v>
      </c>
      <c r="D629" s="7">
        <v>20</v>
      </c>
      <c r="E629" s="7">
        <v>49</v>
      </c>
      <c r="F629" s="7">
        <v>864000</v>
      </c>
      <c r="G629" s="7">
        <v>232</v>
      </c>
    </row>
    <row r="630" spans="1:7" x14ac:dyDescent="0.2">
      <c r="A630" s="7">
        <v>629</v>
      </c>
      <c r="B630" s="7">
        <v>53</v>
      </c>
      <c r="C630" s="7" t="s">
        <v>104</v>
      </c>
      <c r="D630" s="7">
        <v>15</v>
      </c>
      <c r="E630" s="7">
        <v>64</v>
      </c>
      <c r="F630" s="7">
        <v>456000</v>
      </c>
      <c r="G630" s="7">
        <v>161</v>
      </c>
    </row>
    <row r="631" spans="1:7" x14ac:dyDescent="0.2">
      <c r="A631" s="7">
        <v>630</v>
      </c>
      <c r="B631" s="7">
        <v>47</v>
      </c>
      <c r="C631" s="7" t="s">
        <v>103</v>
      </c>
      <c r="D631" s="7">
        <v>20</v>
      </c>
      <c r="E631" s="7">
        <v>37</v>
      </c>
      <c r="F631" s="7">
        <v>824000</v>
      </c>
      <c r="G631" s="7">
        <v>238</v>
      </c>
    </row>
    <row r="632" spans="1:7" x14ac:dyDescent="0.2">
      <c r="A632" s="7">
        <v>631</v>
      </c>
      <c r="B632" s="7">
        <v>43</v>
      </c>
      <c r="C632" s="7" t="s">
        <v>104</v>
      </c>
      <c r="D632" s="7">
        <v>20</v>
      </c>
      <c r="E632" s="7">
        <v>79</v>
      </c>
      <c r="F632" s="7">
        <v>532000</v>
      </c>
      <c r="G632" s="7">
        <v>178</v>
      </c>
    </row>
    <row r="633" spans="1:7" x14ac:dyDescent="0.2">
      <c r="A633" s="7">
        <v>632</v>
      </c>
      <c r="B633" s="7">
        <v>40</v>
      </c>
      <c r="C633" s="7" t="s">
        <v>104</v>
      </c>
      <c r="D633" s="7">
        <v>20</v>
      </c>
      <c r="E633" s="7">
        <v>45</v>
      </c>
      <c r="F633" s="7">
        <v>348000</v>
      </c>
      <c r="G633" s="7">
        <v>60</v>
      </c>
    </row>
    <row r="634" spans="1:7" x14ac:dyDescent="0.2">
      <c r="A634" s="7">
        <v>633</v>
      </c>
      <c r="B634" s="7">
        <v>53</v>
      </c>
      <c r="C634" s="7" t="s">
        <v>103</v>
      </c>
      <c r="D634" s="7">
        <v>20</v>
      </c>
      <c r="E634" s="7">
        <v>70</v>
      </c>
      <c r="F634" s="7">
        <v>241000</v>
      </c>
      <c r="G634" s="7">
        <v>-4</v>
      </c>
    </row>
    <row r="635" spans="1:7" x14ac:dyDescent="0.2">
      <c r="A635" s="7">
        <v>634</v>
      </c>
      <c r="B635" s="7">
        <v>56</v>
      </c>
      <c r="C635" s="7" t="s">
        <v>104</v>
      </c>
      <c r="D635" s="7">
        <v>20</v>
      </c>
      <c r="E635" s="7">
        <v>92</v>
      </c>
      <c r="F635" s="7">
        <v>814000</v>
      </c>
      <c r="G635" s="7">
        <v>209</v>
      </c>
    </row>
    <row r="636" spans="1:7" x14ac:dyDescent="0.2">
      <c r="A636" s="7">
        <v>635</v>
      </c>
      <c r="B636" s="7">
        <v>28</v>
      </c>
      <c r="C636" s="7" t="s">
        <v>104</v>
      </c>
      <c r="D636" s="7">
        <v>15</v>
      </c>
      <c r="E636" s="7">
        <v>12</v>
      </c>
      <c r="F636" s="7">
        <v>281000</v>
      </c>
      <c r="G636" s="7">
        <v>57</v>
      </c>
    </row>
    <row r="637" spans="1:7" x14ac:dyDescent="0.2">
      <c r="A637" s="7">
        <v>636</v>
      </c>
      <c r="B637" s="7">
        <v>33</v>
      </c>
      <c r="C637" s="7" t="s">
        <v>103</v>
      </c>
      <c r="D637" s="7">
        <v>15</v>
      </c>
      <c r="E637" s="7">
        <v>40</v>
      </c>
      <c r="F637" s="7">
        <v>34000</v>
      </c>
      <c r="G637" s="7">
        <v>7</v>
      </c>
    </row>
    <row r="638" spans="1:7" x14ac:dyDescent="0.2">
      <c r="A638" s="7">
        <v>637</v>
      </c>
      <c r="B638" s="7">
        <v>39</v>
      </c>
      <c r="C638" s="7" t="s">
        <v>103</v>
      </c>
      <c r="D638" s="7">
        <v>10</v>
      </c>
      <c r="E638" s="7">
        <v>59</v>
      </c>
      <c r="F638" s="7">
        <v>124000</v>
      </c>
      <c r="G638" s="7">
        <v>34</v>
      </c>
    </row>
    <row r="639" spans="1:7" x14ac:dyDescent="0.2">
      <c r="A639" s="7">
        <v>638</v>
      </c>
      <c r="B639" s="7">
        <v>34</v>
      </c>
      <c r="C639" s="7" t="s">
        <v>103</v>
      </c>
      <c r="D639" s="7">
        <v>15</v>
      </c>
      <c r="E639" s="7">
        <v>5</v>
      </c>
      <c r="F639" s="7">
        <v>133000</v>
      </c>
      <c r="G639" s="7">
        <v>176</v>
      </c>
    </row>
    <row r="640" spans="1:7" x14ac:dyDescent="0.2">
      <c r="A640" s="7">
        <v>639</v>
      </c>
      <c r="B640" s="7">
        <v>27</v>
      </c>
      <c r="C640" s="7" t="s">
        <v>104</v>
      </c>
      <c r="D640" s="7">
        <v>15</v>
      </c>
      <c r="E640" s="7">
        <v>23</v>
      </c>
      <c r="F640" s="7">
        <v>663000</v>
      </c>
      <c r="G640" s="7">
        <v>31</v>
      </c>
    </row>
    <row r="641" spans="1:7" x14ac:dyDescent="0.2">
      <c r="A641" s="7">
        <v>640</v>
      </c>
      <c r="B641" s="7">
        <v>34</v>
      </c>
      <c r="C641" s="7" t="s">
        <v>104</v>
      </c>
      <c r="D641" s="7">
        <v>15</v>
      </c>
      <c r="E641" s="7">
        <v>34</v>
      </c>
      <c r="F641" s="7">
        <v>261000</v>
      </c>
      <c r="G641" s="7">
        <v>99</v>
      </c>
    </row>
    <row r="642" spans="1:7" x14ac:dyDescent="0.2">
      <c r="A642" s="7">
        <v>641</v>
      </c>
      <c r="B642" s="7">
        <v>45</v>
      </c>
      <c r="C642" s="7" t="s">
        <v>103</v>
      </c>
      <c r="D642" s="7">
        <v>15</v>
      </c>
      <c r="E642" s="7">
        <v>3</v>
      </c>
      <c r="F642" s="7">
        <v>764000</v>
      </c>
      <c r="G642" s="7">
        <v>133</v>
      </c>
    </row>
    <row r="643" spans="1:7" x14ac:dyDescent="0.2">
      <c r="A643" s="7">
        <v>642</v>
      </c>
      <c r="B643" s="7">
        <v>39</v>
      </c>
      <c r="C643" s="7" t="s">
        <v>103</v>
      </c>
      <c r="D643" s="7">
        <v>10</v>
      </c>
      <c r="E643" s="7">
        <v>40</v>
      </c>
      <c r="F643" s="7">
        <v>619000</v>
      </c>
      <c r="G643" s="7">
        <v>92</v>
      </c>
    </row>
    <row r="644" spans="1:7" x14ac:dyDescent="0.2">
      <c r="A644" s="7">
        <v>643</v>
      </c>
      <c r="B644" s="7">
        <v>41</v>
      </c>
      <c r="C644" s="7" t="s">
        <v>103</v>
      </c>
      <c r="D644" s="7">
        <v>20</v>
      </c>
      <c r="E644" s="7">
        <v>85</v>
      </c>
      <c r="F644" s="7">
        <v>356000</v>
      </c>
      <c r="G644" s="7">
        <v>95</v>
      </c>
    </row>
    <row r="645" spans="1:7" x14ac:dyDescent="0.2">
      <c r="A645" s="7">
        <v>644</v>
      </c>
      <c r="B645" s="7">
        <v>21</v>
      </c>
      <c r="C645" s="7" t="s">
        <v>103</v>
      </c>
      <c r="D645" s="7">
        <v>15</v>
      </c>
      <c r="E645" s="7">
        <v>6</v>
      </c>
      <c r="F645" s="7">
        <v>201000</v>
      </c>
      <c r="G645" s="7">
        <v>137</v>
      </c>
    </row>
    <row r="646" spans="1:7" x14ac:dyDescent="0.2">
      <c r="A646" s="7">
        <v>645</v>
      </c>
      <c r="B646" s="7">
        <v>46</v>
      </c>
      <c r="C646" s="7" t="s">
        <v>103</v>
      </c>
      <c r="D646" s="7">
        <v>20</v>
      </c>
      <c r="E646" s="7">
        <v>31</v>
      </c>
      <c r="F646" s="7">
        <v>439000</v>
      </c>
      <c r="G646" s="7">
        <v>-11</v>
      </c>
    </row>
    <row r="647" spans="1:7" x14ac:dyDescent="0.2">
      <c r="A647" s="7">
        <v>646</v>
      </c>
      <c r="B647" s="7">
        <v>38</v>
      </c>
      <c r="C647" s="7" t="s">
        <v>104</v>
      </c>
      <c r="D647" s="7">
        <v>20</v>
      </c>
      <c r="E647" s="7">
        <v>31</v>
      </c>
      <c r="F647" s="7">
        <v>55000</v>
      </c>
      <c r="G647" s="7">
        <v>4</v>
      </c>
    </row>
    <row r="648" spans="1:7" x14ac:dyDescent="0.2">
      <c r="A648" s="7">
        <v>647</v>
      </c>
      <c r="B648" s="7">
        <v>58</v>
      </c>
      <c r="C648" s="7" t="s">
        <v>103</v>
      </c>
      <c r="D648" s="7">
        <v>15</v>
      </c>
      <c r="E648" s="7">
        <v>66</v>
      </c>
      <c r="F648" s="7">
        <v>103000</v>
      </c>
      <c r="G648" s="7">
        <v>32</v>
      </c>
    </row>
    <row r="649" spans="1:7" x14ac:dyDescent="0.2">
      <c r="A649" s="7">
        <v>648</v>
      </c>
      <c r="B649" s="7">
        <v>32</v>
      </c>
      <c r="C649" s="7" t="s">
        <v>104</v>
      </c>
      <c r="D649" s="7">
        <v>15</v>
      </c>
      <c r="E649" s="7">
        <v>34</v>
      </c>
      <c r="F649" s="7">
        <v>776000</v>
      </c>
      <c r="G649" s="7">
        <v>145</v>
      </c>
    </row>
    <row r="650" spans="1:7" x14ac:dyDescent="0.2">
      <c r="A650" s="7">
        <v>649</v>
      </c>
      <c r="B650" s="7">
        <v>40</v>
      </c>
      <c r="C650" s="7" t="s">
        <v>103</v>
      </c>
      <c r="D650" s="7">
        <v>10</v>
      </c>
      <c r="E650" s="7">
        <v>34</v>
      </c>
      <c r="F650" s="7">
        <v>471000</v>
      </c>
      <c r="G650" s="7">
        <v>11</v>
      </c>
    </row>
    <row r="651" spans="1:7" x14ac:dyDescent="0.2">
      <c r="A651" s="7">
        <v>650</v>
      </c>
      <c r="B651" s="7">
        <v>29</v>
      </c>
      <c r="C651" s="7" t="s">
        <v>103</v>
      </c>
      <c r="D651" s="7">
        <v>15</v>
      </c>
      <c r="E651" s="7">
        <v>55</v>
      </c>
      <c r="F651" s="7">
        <v>87000</v>
      </c>
      <c r="G651" s="7">
        <v>141</v>
      </c>
    </row>
    <row r="652" spans="1:7" x14ac:dyDescent="0.2">
      <c r="A652" s="7">
        <v>651</v>
      </c>
      <c r="B652" s="7">
        <v>40</v>
      </c>
      <c r="C652" s="7" t="s">
        <v>104</v>
      </c>
      <c r="D652" s="7">
        <v>15</v>
      </c>
      <c r="E652" s="7">
        <v>1</v>
      </c>
      <c r="F652" s="7">
        <v>850000</v>
      </c>
      <c r="G652" s="7">
        <v>151</v>
      </c>
    </row>
    <row r="653" spans="1:7" x14ac:dyDescent="0.2">
      <c r="A653" s="7">
        <v>652</v>
      </c>
      <c r="B653" s="7">
        <v>29</v>
      </c>
      <c r="C653" s="7" t="s">
        <v>104</v>
      </c>
      <c r="D653" s="7">
        <v>20</v>
      </c>
      <c r="E653" s="7">
        <v>86</v>
      </c>
      <c r="F653" s="7">
        <v>95000</v>
      </c>
      <c r="G653" s="7">
        <v>74</v>
      </c>
    </row>
    <row r="654" spans="1:7" x14ac:dyDescent="0.2">
      <c r="A654" s="7">
        <v>653</v>
      </c>
      <c r="B654" s="7">
        <v>24</v>
      </c>
      <c r="C654" s="7" t="s">
        <v>103</v>
      </c>
      <c r="D654" s="7">
        <v>10</v>
      </c>
      <c r="E654" s="7">
        <v>36</v>
      </c>
      <c r="F654" s="7">
        <v>817000</v>
      </c>
      <c r="G654" s="7">
        <v>118</v>
      </c>
    </row>
    <row r="655" spans="1:7" x14ac:dyDescent="0.2">
      <c r="A655" s="7">
        <v>654</v>
      </c>
      <c r="B655" s="7">
        <v>51</v>
      </c>
      <c r="C655" s="7" t="s">
        <v>103</v>
      </c>
      <c r="D655" s="7">
        <v>15</v>
      </c>
      <c r="E655" s="7">
        <v>90</v>
      </c>
      <c r="F655" s="7">
        <v>784000</v>
      </c>
      <c r="G655" s="7">
        <v>135</v>
      </c>
    </row>
    <row r="656" spans="1:7" x14ac:dyDescent="0.2">
      <c r="A656" s="7">
        <v>655</v>
      </c>
      <c r="B656" s="7">
        <v>40</v>
      </c>
      <c r="C656" s="7" t="s">
        <v>103</v>
      </c>
      <c r="D656" s="7">
        <v>15</v>
      </c>
      <c r="E656" s="7">
        <v>22</v>
      </c>
      <c r="F656" s="7">
        <v>585000</v>
      </c>
      <c r="G656" s="7">
        <v>13</v>
      </c>
    </row>
    <row r="657" spans="1:7" x14ac:dyDescent="0.2">
      <c r="A657" s="7">
        <v>656</v>
      </c>
      <c r="B657" s="7">
        <v>35</v>
      </c>
      <c r="C657" s="7" t="s">
        <v>104</v>
      </c>
      <c r="D657" s="7">
        <v>15</v>
      </c>
      <c r="E657" s="7">
        <v>45</v>
      </c>
      <c r="F657" s="7">
        <v>131000</v>
      </c>
      <c r="G657" s="7">
        <v>100</v>
      </c>
    </row>
    <row r="658" spans="1:7" x14ac:dyDescent="0.2">
      <c r="A658" s="7">
        <v>657</v>
      </c>
      <c r="B658" s="7">
        <v>29</v>
      </c>
      <c r="C658" s="7" t="s">
        <v>104</v>
      </c>
      <c r="D658" s="7">
        <v>10</v>
      </c>
      <c r="E658" s="7">
        <v>59</v>
      </c>
      <c r="F658" s="7">
        <v>900000</v>
      </c>
      <c r="G658" s="7">
        <v>68</v>
      </c>
    </row>
    <row r="659" spans="1:7" x14ac:dyDescent="0.2">
      <c r="A659" s="7">
        <v>658</v>
      </c>
      <c r="B659" s="7">
        <v>59</v>
      </c>
      <c r="C659" s="7" t="s">
        <v>103</v>
      </c>
      <c r="D659" s="7">
        <v>15</v>
      </c>
      <c r="E659" s="7">
        <v>27</v>
      </c>
      <c r="F659" s="7">
        <v>671000</v>
      </c>
      <c r="G659" s="7">
        <v>133</v>
      </c>
    </row>
    <row r="660" spans="1:7" x14ac:dyDescent="0.2">
      <c r="A660" s="7">
        <v>659</v>
      </c>
      <c r="B660" s="7">
        <v>41</v>
      </c>
      <c r="C660" s="7" t="s">
        <v>103</v>
      </c>
      <c r="D660" s="7">
        <v>10</v>
      </c>
      <c r="E660" s="7">
        <v>24</v>
      </c>
      <c r="F660" s="7">
        <v>592000</v>
      </c>
      <c r="G660" s="7">
        <v>10</v>
      </c>
    </row>
    <row r="661" spans="1:7" x14ac:dyDescent="0.2">
      <c r="A661" s="7">
        <v>660</v>
      </c>
      <c r="B661" s="7">
        <v>36</v>
      </c>
      <c r="C661" s="7" t="s">
        <v>103</v>
      </c>
      <c r="D661" s="7">
        <v>10</v>
      </c>
      <c r="E661" s="7">
        <v>62</v>
      </c>
      <c r="F661" s="7">
        <v>688000</v>
      </c>
      <c r="G661" s="7">
        <v>25</v>
      </c>
    </row>
    <row r="662" spans="1:7" x14ac:dyDescent="0.2">
      <c r="A662" s="7">
        <v>661</v>
      </c>
      <c r="B662" s="7">
        <v>51</v>
      </c>
      <c r="C662" s="7" t="s">
        <v>103</v>
      </c>
      <c r="D662" s="7">
        <v>10</v>
      </c>
      <c r="E662" s="7">
        <v>16</v>
      </c>
      <c r="F662" s="7">
        <v>367000</v>
      </c>
      <c r="G662" s="7">
        <v>42</v>
      </c>
    </row>
    <row r="663" spans="1:7" x14ac:dyDescent="0.2">
      <c r="A663" s="7">
        <v>662</v>
      </c>
      <c r="B663" s="7">
        <v>47</v>
      </c>
      <c r="C663" s="7" t="s">
        <v>104</v>
      </c>
      <c r="D663" s="7">
        <v>15</v>
      </c>
      <c r="E663" s="7">
        <v>47</v>
      </c>
      <c r="F663" s="7">
        <v>386000</v>
      </c>
      <c r="G663" s="7">
        <v>141</v>
      </c>
    </row>
    <row r="664" spans="1:7" x14ac:dyDescent="0.2">
      <c r="A664" s="7">
        <v>663</v>
      </c>
      <c r="B664" s="7">
        <v>32</v>
      </c>
      <c r="C664" s="7" t="s">
        <v>103</v>
      </c>
      <c r="D664" s="7">
        <v>15</v>
      </c>
      <c r="E664" s="7">
        <v>10</v>
      </c>
      <c r="F664" s="7">
        <v>85000</v>
      </c>
      <c r="G664" s="7">
        <v>140</v>
      </c>
    </row>
    <row r="665" spans="1:7" x14ac:dyDescent="0.2">
      <c r="A665" s="7">
        <v>664</v>
      </c>
      <c r="B665" s="7">
        <v>32</v>
      </c>
      <c r="C665" s="7" t="s">
        <v>103</v>
      </c>
      <c r="D665" s="7">
        <v>10</v>
      </c>
      <c r="E665" s="7">
        <v>74</v>
      </c>
      <c r="F665" s="7">
        <v>506000</v>
      </c>
      <c r="G665" s="7">
        <v>-17</v>
      </c>
    </row>
    <row r="666" spans="1:7" x14ac:dyDescent="0.2">
      <c r="A666" s="7">
        <v>665</v>
      </c>
      <c r="B666" s="7">
        <v>45</v>
      </c>
      <c r="C666" s="7" t="s">
        <v>103</v>
      </c>
      <c r="D666" s="7">
        <v>20</v>
      </c>
      <c r="E666" s="7">
        <v>34</v>
      </c>
      <c r="F666" s="7">
        <v>417000</v>
      </c>
      <c r="G666" s="7">
        <v>135</v>
      </c>
    </row>
    <row r="667" spans="1:7" x14ac:dyDescent="0.2">
      <c r="A667" s="7">
        <v>666</v>
      </c>
      <c r="B667" s="7">
        <v>53</v>
      </c>
      <c r="C667" s="7" t="s">
        <v>104</v>
      </c>
      <c r="D667" s="7">
        <v>20</v>
      </c>
      <c r="E667" s="7">
        <v>44</v>
      </c>
      <c r="F667" s="7">
        <v>509000</v>
      </c>
      <c r="G667" s="7">
        <v>198</v>
      </c>
    </row>
    <row r="668" spans="1:7" x14ac:dyDescent="0.2">
      <c r="A668" s="7">
        <v>667</v>
      </c>
      <c r="B668" s="7">
        <v>34</v>
      </c>
      <c r="C668" s="7" t="s">
        <v>103</v>
      </c>
      <c r="D668" s="7">
        <v>10</v>
      </c>
      <c r="E668" s="7">
        <v>48</v>
      </c>
      <c r="F668" s="7">
        <v>131000</v>
      </c>
      <c r="G668" s="7">
        <v>111</v>
      </c>
    </row>
    <row r="669" spans="1:7" x14ac:dyDescent="0.2">
      <c r="A669" s="7">
        <v>668</v>
      </c>
      <c r="B669" s="7">
        <v>28</v>
      </c>
      <c r="C669" s="7" t="s">
        <v>103</v>
      </c>
      <c r="D669" s="7">
        <v>15</v>
      </c>
      <c r="E669" s="7">
        <v>46</v>
      </c>
      <c r="F669" s="7">
        <v>127000</v>
      </c>
      <c r="G669" s="7">
        <v>102</v>
      </c>
    </row>
    <row r="670" spans="1:7" x14ac:dyDescent="0.2">
      <c r="A670" s="7">
        <v>669</v>
      </c>
      <c r="B670" s="7">
        <v>32</v>
      </c>
      <c r="C670" s="7" t="s">
        <v>104</v>
      </c>
      <c r="D670" s="7">
        <v>15</v>
      </c>
      <c r="E670" s="7">
        <v>79</v>
      </c>
      <c r="F670" s="7">
        <v>327000</v>
      </c>
      <c r="G670" s="7">
        <v>43</v>
      </c>
    </row>
    <row r="671" spans="1:7" x14ac:dyDescent="0.2">
      <c r="A671" s="7">
        <v>670</v>
      </c>
      <c r="B671" s="7">
        <v>31</v>
      </c>
      <c r="C671" s="7" t="s">
        <v>104</v>
      </c>
      <c r="D671" s="7">
        <v>15</v>
      </c>
      <c r="E671" s="7">
        <v>45</v>
      </c>
      <c r="F671" s="7">
        <v>190000</v>
      </c>
      <c r="G671" s="7">
        <v>55</v>
      </c>
    </row>
    <row r="672" spans="1:7" x14ac:dyDescent="0.2">
      <c r="A672" s="7">
        <v>671</v>
      </c>
      <c r="B672" s="7">
        <v>43</v>
      </c>
      <c r="C672" s="7" t="s">
        <v>103</v>
      </c>
      <c r="D672" s="7">
        <v>20</v>
      </c>
      <c r="E672" s="7">
        <v>65</v>
      </c>
      <c r="F672" s="7">
        <v>171000</v>
      </c>
      <c r="G672" s="7">
        <v>79</v>
      </c>
    </row>
    <row r="673" spans="1:7" x14ac:dyDescent="0.2">
      <c r="A673" s="7">
        <v>672</v>
      </c>
      <c r="B673" s="7">
        <v>31</v>
      </c>
      <c r="C673" s="7" t="s">
        <v>104</v>
      </c>
      <c r="D673" s="7">
        <v>10</v>
      </c>
      <c r="E673" s="7">
        <v>60</v>
      </c>
      <c r="F673" s="7">
        <v>348000</v>
      </c>
      <c r="G673" s="7">
        <v>-5</v>
      </c>
    </row>
    <row r="674" spans="1:7" x14ac:dyDescent="0.2">
      <c r="A674" s="7">
        <v>673</v>
      </c>
      <c r="B674" s="7">
        <v>58</v>
      </c>
      <c r="C674" s="7" t="s">
        <v>104</v>
      </c>
      <c r="D674" s="7">
        <v>20</v>
      </c>
      <c r="E674" s="7">
        <v>18</v>
      </c>
      <c r="F674" s="7">
        <v>22000</v>
      </c>
      <c r="G674" s="7">
        <v>160</v>
      </c>
    </row>
    <row r="675" spans="1:7" x14ac:dyDescent="0.2">
      <c r="A675" s="7">
        <v>674</v>
      </c>
      <c r="B675" s="7">
        <v>25</v>
      </c>
      <c r="C675" s="7" t="s">
        <v>103</v>
      </c>
      <c r="D675" s="7">
        <v>20</v>
      </c>
      <c r="E675" s="7">
        <v>38</v>
      </c>
      <c r="F675" s="7">
        <v>610000</v>
      </c>
      <c r="G675" s="7">
        <v>156</v>
      </c>
    </row>
    <row r="676" spans="1:7" x14ac:dyDescent="0.2">
      <c r="A676" s="7">
        <v>675</v>
      </c>
      <c r="B676" s="7">
        <v>34</v>
      </c>
      <c r="C676" s="7" t="s">
        <v>104</v>
      </c>
      <c r="D676" s="7">
        <v>15</v>
      </c>
      <c r="E676" s="7">
        <v>2</v>
      </c>
      <c r="F676" s="7">
        <v>482000</v>
      </c>
      <c r="G676" s="7">
        <v>104</v>
      </c>
    </row>
    <row r="677" spans="1:7" x14ac:dyDescent="0.2">
      <c r="A677" s="7">
        <v>676</v>
      </c>
      <c r="B677" s="7">
        <v>50</v>
      </c>
      <c r="C677" s="7" t="s">
        <v>104</v>
      </c>
      <c r="D677" s="7">
        <v>15</v>
      </c>
      <c r="E677" s="7">
        <v>53</v>
      </c>
      <c r="F677" s="7">
        <v>432000</v>
      </c>
      <c r="G677" s="7">
        <v>-30</v>
      </c>
    </row>
    <row r="678" spans="1:7" x14ac:dyDescent="0.2">
      <c r="A678" s="7">
        <v>677</v>
      </c>
      <c r="B678" s="7">
        <v>27</v>
      </c>
      <c r="C678" s="7" t="s">
        <v>104</v>
      </c>
      <c r="D678" s="7">
        <v>10</v>
      </c>
      <c r="E678" s="7">
        <v>63</v>
      </c>
      <c r="F678" s="7">
        <v>927000</v>
      </c>
      <c r="G678" s="7">
        <v>103</v>
      </c>
    </row>
    <row r="679" spans="1:7" x14ac:dyDescent="0.2">
      <c r="A679" s="7">
        <v>678</v>
      </c>
      <c r="B679" s="7">
        <v>37</v>
      </c>
      <c r="C679" s="7" t="s">
        <v>104</v>
      </c>
      <c r="D679" s="7">
        <v>15</v>
      </c>
      <c r="E679" s="7">
        <v>73</v>
      </c>
      <c r="F679" s="7">
        <v>143000</v>
      </c>
      <c r="G679" s="7">
        <v>74</v>
      </c>
    </row>
    <row r="680" spans="1:7" x14ac:dyDescent="0.2">
      <c r="A680" s="7">
        <v>679</v>
      </c>
      <c r="B680" s="7">
        <v>42</v>
      </c>
      <c r="C680" s="7" t="s">
        <v>104</v>
      </c>
      <c r="D680" s="7">
        <v>10</v>
      </c>
      <c r="E680" s="7">
        <v>40</v>
      </c>
      <c r="F680" s="7">
        <v>621000</v>
      </c>
      <c r="G680" s="7">
        <v>9</v>
      </c>
    </row>
    <row r="681" spans="1:7" x14ac:dyDescent="0.2">
      <c r="A681" s="7">
        <v>680</v>
      </c>
      <c r="B681" s="7">
        <v>25</v>
      </c>
      <c r="C681" s="7" t="s">
        <v>104</v>
      </c>
      <c r="D681" s="7">
        <v>15</v>
      </c>
      <c r="E681" s="7">
        <v>85</v>
      </c>
      <c r="F681" s="7">
        <v>439000</v>
      </c>
      <c r="G681" s="7">
        <v>-34</v>
      </c>
    </row>
    <row r="682" spans="1:7" x14ac:dyDescent="0.2">
      <c r="A682" s="7">
        <v>681</v>
      </c>
      <c r="B682" s="7">
        <v>43</v>
      </c>
      <c r="C682" s="7" t="s">
        <v>103</v>
      </c>
      <c r="D682" s="7">
        <v>10</v>
      </c>
      <c r="E682" s="7">
        <v>4</v>
      </c>
      <c r="F682" s="7">
        <v>940000</v>
      </c>
      <c r="G682" s="7">
        <v>69</v>
      </c>
    </row>
    <row r="683" spans="1:7" x14ac:dyDescent="0.2">
      <c r="A683" s="7">
        <v>682</v>
      </c>
      <c r="B683" s="7">
        <v>41</v>
      </c>
      <c r="C683" s="7" t="s">
        <v>103</v>
      </c>
      <c r="D683" s="7">
        <v>20</v>
      </c>
      <c r="E683" s="7">
        <v>12</v>
      </c>
      <c r="F683" s="7">
        <v>920000</v>
      </c>
      <c r="G683" s="7">
        <v>-17</v>
      </c>
    </row>
    <row r="684" spans="1:7" x14ac:dyDescent="0.2">
      <c r="A684" s="7">
        <v>683</v>
      </c>
      <c r="B684" s="7">
        <v>48</v>
      </c>
      <c r="C684" s="7" t="s">
        <v>103</v>
      </c>
      <c r="D684" s="7">
        <v>15</v>
      </c>
      <c r="E684" s="7">
        <v>40</v>
      </c>
      <c r="F684" s="7">
        <v>327000</v>
      </c>
      <c r="G684" s="7">
        <v>63</v>
      </c>
    </row>
    <row r="685" spans="1:7" x14ac:dyDescent="0.2">
      <c r="A685" s="7">
        <v>684</v>
      </c>
      <c r="B685" s="7">
        <v>39</v>
      </c>
      <c r="C685" s="7" t="s">
        <v>104</v>
      </c>
      <c r="D685" s="7">
        <v>10</v>
      </c>
      <c r="E685" s="7">
        <v>38</v>
      </c>
      <c r="F685" s="7">
        <v>911000</v>
      </c>
      <c r="G685" s="7">
        <v>46</v>
      </c>
    </row>
    <row r="686" spans="1:7" x14ac:dyDescent="0.2">
      <c r="A686" s="7">
        <v>685</v>
      </c>
      <c r="B686" s="7">
        <v>50</v>
      </c>
      <c r="C686" s="7" t="s">
        <v>104</v>
      </c>
      <c r="D686" s="7">
        <v>20</v>
      </c>
      <c r="E686" s="7">
        <v>8</v>
      </c>
      <c r="F686" s="7">
        <v>233000</v>
      </c>
      <c r="G686" s="7">
        <v>240</v>
      </c>
    </row>
    <row r="687" spans="1:7" x14ac:dyDescent="0.2">
      <c r="A687" s="7">
        <v>686</v>
      </c>
      <c r="B687" s="7">
        <v>40</v>
      </c>
      <c r="C687" s="7" t="s">
        <v>103</v>
      </c>
      <c r="D687" s="7">
        <v>10</v>
      </c>
      <c r="E687" s="7">
        <v>98</v>
      </c>
      <c r="F687" s="7">
        <v>732000</v>
      </c>
      <c r="G687" s="7">
        <v>-9</v>
      </c>
    </row>
    <row r="688" spans="1:7" x14ac:dyDescent="0.2">
      <c r="A688" s="7">
        <v>687</v>
      </c>
      <c r="B688" s="7">
        <v>43</v>
      </c>
      <c r="C688" s="7" t="s">
        <v>103</v>
      </c>
      <c r="D688" s="7">
        <v>10</v>
      </c>
      <c r="E688" s="7">
        <v>39</v>
      </c>
      <c r="F688" s="7">
        <v>758000</v>
      </c>
      <c r="G688" s="7">
        <v>67</v>
      </c>
    </row>
    <row r="689" spans="1:7" x14ac:dyDescent="0.2">
      <c r="A689" s="7">
        <v>688</v>
      </c>
      <c r="B689" s="7">
        <v>48</v>
      </c>
      <c r="C689" s="7" t="s">
        <v>104</v>
      </c>
      <c r="D689" s="7">
        <v>20</v>
      </c>
      <c r="E689" s="7">
        <v>51</v>
      </c>
      <c r="F689" s="7">
        <v>985000</v>
      </c>
      <c r="G689" s="7">
        <v>-8</v>
      </c>
    </row>
    <row r="690" spans="1:7" x14ac:dyDescent="0.2">
      <c r="A690" s="7">
        <v>689</v>
      </c>
      <c r="B690" s="7">
        <v>48</v>
      </c>
      <c r="C690" s="7" t="s">
        <v>104</v>
      </c>
      <c r="D690" s="7">
        <v>15</v>
      </c>
      <c r="E690" s="7">
        <v>81</v>
      </c>
      <c r="F690" s="7">
        <v>967000</v>
      </c>
      <c r="G690" s="7">
        <v>-3</v>
      </c>
    </row>
    <row r="691" spans="1:7" x14ac:dyDescent="0.2">
      <c r="A691" s="7">
        <v>690</v>
      </c>
      <c r="B691" s="7">
        <v>22</v>
      </c>
      <c r="C691" s="7" t="s">
        <v>104</v>
      </c>
      <c r="D691" s="7">
        <v>10</v>
      </c>
      <c r="E691" s="7">
        <v>86</v>
      </c>
      <c r="F691" s="7">
        <v>601000</v>
      </c>
      <c r="G691" s="7">
        <v>-33</v>
      </c>
    </row>
    <row r="692" spans="1:7" x14ac:dyDescent="0.2">
      <c r="A692" s="7">
        <v>691</v>
      </c>
      <c r="B692" s="7">
        <v>35</v>
      </c>
      <c r="C692" s="7" t="s">
        <v>103</v>
      </c>
      <c r="D692" s="7">
        <v>15</v>
      </c>
      <c r="E692" s="7">
        <v>2</v>
      </c>
      <c r="F692" s="7">
        <v>698000</v>
      </c>
      <c r="G692" s="7">
        <v>86</v>
      </c>
    </row>
    <row r="693" spans="1:7" x14ac:dyDescent="0.2">
      <c r="A693" s="7">
        <v>692</v>
      </c>
      <c r="B693" s="7">
        <v>39</v>
      </c>
      <c r="C693" s="7" t="s">
        <v>103</v>
      </c>
      <c r="D693" s="7">
        <v>20</v>
      </c>
      <c r="E693" s="7">
        <v>73</v>
      </c>
      <c r="F693" s="7">
        <v>40000</v>
      </c>
      <c r="G693" s="7">
        <v>72</v>
      </c>
    </row>
    <row r="694" spans="1:7" x14ac:dyDescent="0.2">
      <c r="A694" s="7">
        <v>693</v>
      </c>
      <c r="B694" s="7">
        <v>44</v>
      </c>
      <c r="C694" s="7" t="s">
        <v>103</v>
      </c>
      <c r="D694" s="7">
        <v>10</v>
      </c>
      <c r="E694" s="7">
        <v>68</v>
      </c>
      <c r="F694" s="7">
        <v>691000</v>
      </c>
      <c r="G694" s="7">
        <v>-5</v>
      </c>
    </row>
    <row r="695" spans="1:7" x14ac:dyDescent="0.2">
      <c r="A695" s="7">
        <v>694</v>
      </c>
      <c r="B695" s="7">
        <v>22</v>
      </c>
      <c r="C695" s="7" t="s">
        <v>104</v>
      </c>
      <c r="D695" s="7">
        <v>10</v>
      </c>
      <c r="E695" s="7">
        <v>24</v>
      </c>
      <c r="F695" s="7">
        <v>713000</v>
      </c>
      <c r="G695" s="7">
        <v>82</v>
      </c>
    </row>
    <row r="696" spans="1:7" x14ac:dyDescent="0.2">
      <c r="A696" s="7">
        <v>695</v>
      </c>
      <c r="B696" s="7">
        <v>22</v>
      </c>
      <c r="C696" s="7" t="s">
        <v>103</v>
      </c>
      <c r="D696" s="7">
        <v>15</v>
      </c>
      <c r="E696" s="7">
        <v>99</v>
      </c>
      <c r="F696" s="7">
        <v>209000</v>
      </c>
      <c r="G696" s="7">
        <v>8</v>
      </c>
    </row>
    <row r="697" spans="1:7" x14ac:dyDescent="0.2">
      <c r="A697" s="7">
        <v>696</v>
      </c>
      <c r="B697" s="7">
        <v>59</v>
      </c>
      <c r="C697" s="7" t="s">
        <v>103</v>
      </c>
      <c r="D697" s="7">
        <v>15</v>
      </c>
      <c r="E697" s="7">
        <v>9</v>
      </c>
      <c r="F697" s="7">
        <v>58000</v>
      </c>
      <c r="G697" s="7">
        <v>94</v>
      </c>
    </row>
    <row r="698" spans="1:7" x14ac:dyDescent="0.2">
      <c r="A698" s="7">
        <v>697</v>
      </c>
      <c r="B698" s="7">
        <v>23</v>
      </c>
      <c r="C698" s="7" t="s">
        <v>104</v>
      </c>
      <c r="D698" s="7">
        <v>15</v>
      </c>
      <c r="E698" s="7">
        <v>41</v>
      </c>
      <c r="F698" s="7">
        <v>708000</v>
      </c>
      <c r="G698" s="7">
        <v>16</v>
      </c>
    </row>
    <row r="699" spans="1:7" x14ac:dyDescent="0.2">
      <c r="A699" s="7">
        <v>698</v>
      </c>
      <c r="B699" s="7">
        <v>46</v>
      </c>
      <c r="C699" s="7" t="s">
        <v>104</v>
      </c>
      <c r="D699" s="7">
        <v>10</v>
      </c>
      <c r="E699" s="7">
        <v>32</v>
      </c>
      <c r="F699" s="7">
        <v>468000</v>
      </c>
      <c r="G699" s="7">
        <v>100</v>
      </c>
    </row>
    <row r="700" spans="1:7" x14ac:dyDescent="0.2">
      <c r="A700" s="7">
        <v>699</v>
      </c>
      <c r="B700" s="7">
        <v>30</v>
      </c>
      <c r="C700" s="7" t="s">
        <v>103</v>
      </c>
      <c r="D700" s="7">
        <v>10</v>
      </c>
      <c r="E700" s="7">
        <v>72</v>
      </c>
      <c r="F700" s="7">
        <v>193000</v>
      </c>
      <c r="G700" s="7">
        <v>119</v>
      </c>
    </row>
    <row r="701" spans="1:7" x14ac:dyDescent="0.2">
      <c r="A701" s="7">
        <v>700</v>
      </c>
      <c r="B701" s="7">
        <v>26</v>
      </c>
      <c r="C701" s="7" t="s">
        <v>103</v>
      </c>
      <c r="D701" s="7">
        <v>15</v>
      </c>
      <c r="E701" s="7">
        <v>69</v>
      </c>
      <c r="F701" s="7">
        <v>328000</v>
      </c>
      <c r="G701" s="7">
        <v>156</v>
      </c>
    </row>
    <row r="702" spans="1:7" x14ac:dyDescent="0.2">
      <c r="A702" s="7">
        <v>701</v>
      </c>
      <c r="B702" s="7">
        <v>31</v>
      </c>
      <c r="C702" s="7" t="s">
        <v>104</v>
      </c>
      <c r="D702" s="7">
        <v>10</v>
      </c>
      <c r="E702" s="7">
        <v>39</v>
      </c>
      <c r="F702" s="7">
        <v>793000</v>
      </c>
      <c r="G702" s="7">
        <v>18</v>
      </c>
    </row>
    <row r="703" spans="1:7" x14ac:dyDescent="0.2">
      <c r="A703" s="7">
        <v>702</v>
      </c>
      <c r="B703" s="7">
        <v>56</v>
      </c>
      <c r="C703" s="7" t="s">
        <v>103</v>
      </c>
      <c r="D703" s="7">
        <v>15</v>
      </c>
      <c r="E703" s="7">
        <v>96</v>
      </c>
      <c r="F703" s="7">
        <v>118000</v>
      </c>
      <c r="G703" s="7">
        <v>58</v>
      </c>
    </row>
    <row r="704" spans="1:7" x14ac:dyDescent="0.2">
      <c r="A704" s="7">
        <v>703</v>
      </c>
      <c r="B704" s="7">
        <v>38</v>
      </c>
      <c r="C704" s="7" t="s">
        <v>103</v>
      </c>
      <c r="D704" s="7">
        <v>15</v>
      </c>
      <c r="E704" s="7">
        <v>68</v>
      </c>
      <c r="F704" s="7">
        <v>740000</v>
      </c>
      <c r="G704" s="7">
        <v>86</v>
      </c>
    </row>
    <row r="705" spans="1:7" x14ac:dyDescent="0.2">
      <c r="A705" s="7">
        <v>704</v>
      </c>
      <c r="B705" s="7">
        <v>26</v>
      </c>
      <c r="C705" s="7" t="s">
        <v>104</v>
      </c>
      <c r="D705" s="7">
        <v>20</v>
      </c>
      <c r="E705" s="7">
        <v>2</v>
      </c>
      <c r="F705" s="7">
        <v>555000</v>
      </c>
      <c r="G705" s="7">
        <v>-26</v>
      </c>
    </row>
    <row r="706" spans="1:7" x14ac:dyDescent="0.2">
      <c r="A706" s="7">
        <v>705</v>
      </c>
      <c r="B706" s="7">
        <v>20</v>
      </c>
      <c r="C706" s="7" t="s">
        <v>103</v>
      </c>
      <c r="D706" s="7">
        <v>10</v>
      </c>
      <c r="E706" s="7">
        <v>40</v>
      </c>
      <c r="F706" s="7">
        <v>369000</v>
      </c>
      <c r="G706" s="7">
        <v>29</v>
      </c>
    </row>
    <row r="707" spans="1:7" x14ac:dyDescent="0.2">
      <c r="A707" s="7">
        <v>706</v>
      </c>
      <c r="B707" s="7">
        <v>34</v>
      </c>
      <c r="C707" s="7" t="s">
        <v>104</v>
      </c>
      <c r="D707" s="7">
        <v>10</v>
      </c>
      <c r="E707" s="7">
        <v>29</v>
      </c>
      <c r="F707" s="7">
        <v>615000</v>
      </c>
      <c r="G707" s="7">
        <v>6</v>
      </c>
    </row>
    <row r="708" spans="1:7" x14ac:dyDescent="0.2">
      <c r="A708" s="7">
        <v>707</v>
      </c>
      <c r="B708" s="7">
        <v>55</v>
      </c>
      <c r="C708" s="7" t="s">
        <v>103</v>
      </c>
      <c r="D708" s="7">
        <v>20</v>
      </c>
      <c r="E708" s="7">
        <v>32</v>
      </c>
      <c r="F708" s="7">
        <v>232000</v>
      </c>
      <c r="G708" s="7">
        <v>-27</v>
      </c>
    </row>
    <row r="709" spans="1:7" x14ac:dyDescent="0.2">
      <c r="A709" s="7">
        <v>708</v>
      </c>
      <c r="B709" s="7">
        <v>21</v>
      </c>
      <c r="C709" s="7" t="s">
        <v>103</v>
      </c>
      <c r="D709" s="7">
        <v>20</v>
      </c>
      <c r="E709" s="7">
        <v>26</v>
      </c>
      <c r="F709" s="7">
        <v>913000</v>
      </c>
      <c r="G709" s="7">
        <v>15</v>
      </c>
    </row>
    <row r="710" spans="1:7" x14ac:dyDescent="0.2">
      <c r="A710" s="7">
        <v>709</v>
      </c>
      <c r="B710" s="7">
        <v>39</v>
      </c>
      <c r="C710" s="7" t="s">
        <v>103</v>
      </c>
      <c r="D710" s="7">
        <v>10</v>
      </c>
      <c r="E710" s="7">
        <v>39</v>
      </c>
      <c r="F710" s="7">
        <v>162000</v>
      </c>
      <c r="G710" s="7">
        <v>77</v>
      </c>
    </row>
    <row r="711" spans="1:7" x14ac:dyDescent="0.2">
      <c r="A711" s="7">
        <v>710</v>
      </c>
      <c r="B711" s="7">
        <v>34</v>
      </c>
      <c r="C711" s="7" t="s">
        <v>104</v>
      </c>
      <c r="D711" s="7">
        <v>15</v>
      </c>
      <c r="E711" s="7">
        <v>77</v>
      </c>
      <c r="F711" s="7">
        <v>406000</v>
      </c>
      <c r="G711" s="7">
        <v>53</v>
      </c>
    </row>
    <row r="712" spans="1:7" x14ac:dyDescent="0.2">
      <c r="A712" s="7">
        <v>711</v>
      </c>
      <c r="B712" s="7">
        <v>26</v>
      </c>
      <c r="C712" s="7" t="s">
        <v>104</v>
      </c>
      <c r="D712" s="7">
        <v>15</v>
      </c>
      <c r="E712" s="7">
        <v>58</v>
      </c>
      <c r="F712" s="7">
        <v>438000</v>
      </c>
      <c r="G712" s="7">
        <v>145</v>
      </c>
    </row>
    <row r="713" spans="1:7" x14ac:dyDescent="0.2">
      <c r="A713" s="7">
        <v>712</v>
      </c>
      <c r="B713" s="7">
        <v>49</v>
      </c>
      <c r="C713" s="7" t="s">
        <v>104</v>
      </c>
      <c r="D713" s="7">
        <v>15</v>
      </c>
      <c r="E713" s="7">
        <v>62</v>
      </c>
      <c r="F713" s="7">
        <v>290000</v>
      </c>
      <c r="G713" s="7">
        <v>-34</v>
      </c>
    </row>
    <row r="714" spans="1:7" x14ac:dyDescent="0.2">
      <c r="A714" s="7">
        <v>713</v>
      </c>
      <c r="B714" s="7">
        <v>39</v>
      </c>
      <c r="C714" s="7" t="s">
        <v>103</v>
      </c>
      <c r="D714" s="7">
        <v>15</v>
      </c>
      <c r="E714" s="7">
        <v>20</v>
      </c>
      <c r="F714" s="7">
        <v>116000</v>
      </c>
      <c r="G714" s="7">
        <v>40</v>
      </c>
    </row>
    <row r="715" spans="1:7" x14ac:dyDescent="0.2">
      <c r="A715" s="7">
        <v>714</v>
      </c>
      <c r="B715" s="7">
        <v>24</v>
      </c>
      <c r="C715" s="7" t="s">
        <v>103</v>
      </c>
      <c r="D715" s="7">
        <v>15</v>
      </c>
      <c r="E715" s="7">
        <v>24</v>
      </c>
      <c r="F715" s="7">
        <v>720000</v>
      </c>
      <c r="G715" s="7">
        <v>-1</v>
      </c>
    </row>
    <row r="716" spans="1:7" x14ac:dyDescent="0.2">
      <c r="A716" s="7">
        <v>715</v>
      </c>
      <c r="B716" s="7">
        <v>59</v>
      </c>
      <c r="C716" s="7" t="s">
        <v>104</v>
      </c>
      <c r="D716" s="7">
        <v>10</v>
      </c>
      <c r="E716" s="7">
        <v>98</v>
      </c>
      <c r="F716" s="7">
        <v>950000</v>
      </c>
      <c r="G716" s="7">
        <v>-30</v>
      </c>
    </row>
    <row r="717" spans="1:7" x14ac:dyDescent="0.2">
      <c r="A717" s="7">
        <v>716</v>
      </c>
      <c r="B717" s="7">
        <v>51</v>
      </c>
      <c r="C717" s="7" t="s">
        <v>103</v>
      </c>
      <c r="D717" s="7">
        <v>10</v>
      </c>
      <c r="E717" s="7">
        <v>88</v>
      </c>
      <c r="F717" s="7">
        <v>460000</v>
      </c>
      <c r="G717" s="7">
        <v>30</v>
      </c>
    </row>
    <row r="718" spans="1:7" x14ac:dyDescent="0.2">
      <c r="A718" s="7">
        <v>717</v>
      </c>
      <c r="B718" s="7">
        <v>39</v>
      </c>
      <c r="C718" s="7" t="s">
        <v>104</v>
      </c>
      <c r="D718" s="7">
        <v>20</v>
      </c>
      <c r="E718" s="7">
        <v>19</v>
      </c>
      <c r="F718" s="7">
        <v>960000</v>
      </c>
      <c r="G718" s="7">
        <v>9</v>
      </c>
    </row>
    <row r="719" spans="1:7" x14ac:dyDescent="0.2">
      <c r="A719" s="7">
        <v>718</v>
      </c>
      <c r="B719" s="7">
        <v>37</v>
      </c>
      <c r="C719" s="7" t="s">
        <v>104</v>
      </c>
      <c r="D719" s="7">
        <v>10</v>
      </c>
      <c r="E719" s="7">
        <v>54</v>
      </c>
      <c r="F719" s="7">
        <v>557000</v>
      </c>
      <c r="G719" s="7">
        <v>0</v>
      </c>
    </row>
    <row r="720" spans="1:7" x14ac:dyDescent="0.2">
      <c r="A720" s="7">
        <v>719</v>
      </c>
      <c r="B720" s="7">
        <v>43</v>
      </c>
      <c r="C720" s="7" t="s">
        <v>104</v>
      </c>
      <c r="D720" s="7">
        <v>20</v>
      </c>
      <c r="E720" s="7">
        <v>40</v>
      </c>
      <c r="F720" s="7">
        <v>263000</v>
      </c>
      <c r="G720" s="7">
        <v>167</v>
      </c>
    </row>
    <row r="721" spans="1:7" x14ac:dyDescent="0.2">
      <c r="A721" s="7">
        <v>720</v>
      </c>
      <c r="B721" s="7">
        <v>52</v>
      </c>
      <c r="C721" s="7" t="s">
        <v>103</v>
      </c>
      <c r="D721" s="7">
        <v>20</v>
      </c>
      <c r="E721" s="7">
        <v>49</v>
      </c>
      <c r="F721" s="7">
        <v>813000</v>
      </c>
      <c r="G721" s="7">
        <v>93</v>
      </c>
    </row>
    <row r="722" spans="1:7" x14ac:dyDescent="0.2">
      <c r="A722" s="7">
        <v>721</v>
      </c>
      <c r="B722" s="7">
        <v>24</v>
      </c>
      <c r="C722" s="7" t="s">
        <v>104</v>
      </c>
      <c r="D722" s="7">
        <v>15</v>
      </c>
      <c r="E722" s="7">
        <v>12</v>
      </c>
      <c r="F722" s="7">
        <v>426000</v>
      </c>
      <c r="G722" s="7">
        <v>139</v>
      </c>
    </row>
    <row r="723" spans="1:7" x14ac:dyDescent="0.2">
      <c r="A723" s="7">
        <v>722</v>
      </c>
      <c r="B723" s="7">
        <v>26</v>
      </c>
      <c r="C723" s="7" t="s">
        <v>104</v>
      </c>
      <c r="D723" s="7">
        <v>10</v>
      </c>
      <c r="E723" s="7">
        <v>86</v>
      </c>
      <c r="F723" s="7">
        <v>779000</v>
      </c>
      <c r="G723" s="7">
        <v>118</v>
      </c>
    </row>
    <row r="724" spans="1:7" x14ac:dyDescent="0.2">
      <c r="A724" s="7">
        <v>723</v>
      </c>
      <c r="B724" s="7">
        <v>26</v>
      </c>
      <c r="C724" s="7" t="s">
        <v>103</v>
      </c>
      <c r="D724" s="7">
        <v>10</v>
      </c>
      <c r="E724" s="7">
        <v>24</v>
      </c>
      <c r="F724" s="7">
        <v>373000</v>
      </c>
      <c r="G724" s="7">
        <v>-8</v>
      </c>
    </row>
    <row r="725" spans="1:7" x14ac:dyDescent="0.2">
      <c r="A725" s="7">
        <v>724</v>
      </c>
      <c r="B725" s="7">
        <v>56</v>
      </c>
      <c r="C725" s="7" t="s">
        <v>104</v>
      </c>
      <c r="D725" s="7">
        <v>10</v>
      </c>
      <c r="E725" s="7">
        <v>25</v>
      </c>
      <c r="F725" s="7">
        <v>610000</v>
      </c>
      <c r="G725" s="7">
        <v>35</v>
      </c>
    </row>
    <row r="726" spans="1:7" x14ac:dyDescent="0.2">
      <c r="A726" s="7">
        <v>725</v>
      </c>
      <c r="B726" s="7">
        <v>38</v>
      </c>
      <c r="C726" s="7" t="s">
        <v>103</v>
      </c>
      <c r="D726" s="7">
        <v>20</v>
      </c>
      <c r="E726" s="7">
        <v>57</v>
      </c>
      <c r="F726" s="7">
        <v>547000</v>
      </c>
      <c r="G726" s="7">
        <v>233</v>
      </c>
    </row>
    <row r="727" spans="1:7" x14ac:dyDescent="0.2">
      <c r="A727" s="7">
        <v>726</v>
      </c>
      <c r="B727" s="7">
        <v>49</v>
      </c>
      <c r="C727" s="7" t="s">
        <v>103</v>
      </c>
      <c r="D727" s="7">
        <v>15</v>
      </c>
      <c r="E727" s="7">
        <v>52</v>
      </c>
      <c r="F727" s="7">
        <v>176000</v>
      </c>
      <c r="G727" s="7">
        <v>90</v>
      </c>
    </row>
    <row r="728" spans="1:7" x14ac:dyDescent="0.2">
      <c r="A728" s="7">
        <v>727</v>
      </c>
      <c r="B728" s="7">
        <v>27</v>
      </c>
      <c r="C728" s="7" t="s">
        <v>103</v>
      </c>
      <c r="D728" s="7">
        <v>20</v>
      </c>
      <c r="E728" s="7">
        <v>77</v>
      </c>
      <c r="F728" s="7">
        <v>186000</v>
      </c>
      <c r="G728" s="7">
        <v>-5</v>
      </c>
    </row>
    <row r="729" spans="1:7" x14ac:dyDescent="0.2">
      <c r="A729" s="7">
        <v>728</v>
      </c>
      <c r="B729" s="7">
        <v>21</v>
      </c>
      <c r="C729" s="7" t="s">
        <v>104</v>
      </c>
      <c r="D729" s="7">
        <v>20</v>
      </c>
      <c r="E729" s="7">
        <v>90</v>
      </c>
      <c r="F729" s="7">
        <v>867000</v>
      </c>
      <c r="G729" s="7">
        <v>52</v>
      </c>
    </row>
    <row r="730" spans="1:7" x14ac:dyDescent="0.2">
      <c r="A730" s="7">
        <v>729</v>
      </c>
      <c r="B730" s="7">
        <v>33</v>
      </c>
      <c r="C730" s="7" t="s">
        <v>103</v>
      </c>
      <c r="D730" s="7">
        <v>20</v>
      </c>
      <c r="E730" s="7">
        <v>53</v>
      </c>
      <c r="F730" s="7">
        <v>889000</v>
      </c>
      <c r="G730" s="7">
        <v>83</v>
      </c>
    </row>
    <row r="731" spans="1:7" x14ac:dyDescent="0.2">
      <c r="A731" s="7">
        <v>730</v>
      </c>
      <c r="B731" s="7">
        <v>39</v>
      </c>
      <c r="C731" s="7" t="s">
        <v>103</v>
      </c>
      <c r="D731" s="7">
        <v>10</v>
      </c>
      <c r="E731" s="7">
        <v>55</v>
      </c>
      <c r="F731" s="7">
        <v>619000</v>
      </c>
      <c r="G731" s="7">
        <v>22</v>
      </c>
    </row>
    <row r="732" spans="1:7" x14ac:dyDescent="0.2">
      <c r="A732" s="7">
        <v>731</v>
      </c>
      <c r="B732" s="7">
        <v>33</v>
      </c>
      <c r="C732" s="7" t="s">
        <v>103</v>
      </c>
      <c r="D732" s="7">
        <v>10</v>
      </c>
      <c r="E732" s="7">
        <v>60</v>
      </c>
      <c r="F732" s="7">
        <v>760000</v>
      </c>
      <c r="G732" s="7">
        <v>-2</v>
      </c>
    </row>
    <row r="733" spans="1:7" x14ac:dyDescent="0.2">
      <c r="A733" s="7">
        <v>732</v>
      </c>
      <c r="B733" s="7">
        <v>22</v>
      </c>
      <c r="C733" s="7" t="s">
        <v>104</v>
      </c>
      <c r="D733" s="7">
        <v>20</v>
      </c>
      <c r="E733" s="7">
        <v>67</v>
      </c>
      <c r="F733" s="7">
        <v>77000</v>
      </c>
      <c r="G733" s="7">
        <v>87</v>
      </c>
    </row>
    <row r="734" spans="1:7" x14ac:dyDescent="0.2">
      <c r="A734" s="7">
        <v>733</v>
      </c>
      <c r="B734" s="7">
        <v>38</v>
      </c>
      <c r="C734" s="7" t="s">
        <v>103</v>
      </c>
      <c r="D734" s="7">
        <v>15</v>
      </c>
      <c r="E734" s="7">
        <v>99</v>
      </c>
      <c r="F734" s="7">
        <v>598000</v>
      </c>
      <c r="G734" s="7">
        <v>-4</v>
      </c>
    </row>
    <row r="735" spans="1:7" x14ac:dyDescent="0.2">
      <c r="A735" s="7">
        <v>734</v>
      </c>
      <c r="B735" s="7">
        <v>48</v>
      </c>
      <c r="C735" s="7" t="s">
        <v>103</v>
      </c>
      <c r="D735" s="7">
        <v>15</v>
      </c>
      <c r="E735" s="7">
        <v>8</v>
      </c>
      <c r="F735" s="7">
        <v>633000</v>
      </c>
      <c r="G735" s="7">
        <v>87</v>
      </c>
    </row>
    <row r="736" spans="1:7" x14ac:dyDescent="0.2">
      <c r="A736" s="7">
        <v>735</v>
      </c>
      <c r="B736" s="7">
        <v>30</v>
      </c>
      <c r="C736" s="7" t="s">
        <v>104</v>
      </c>
      <c r="D736" s="7">
        <v>20</v>
      </c>
      <c r="E736" s="7">
        <v>51</v>
      </c>
      <c r="F736" s="7">
        <v>488000</v>
      </c>
      <c r="G736" s="7">
        <v>-5</v>
      </c>
    </row>
    <row r="737" spans="1:7" x14ac:dyDescent="0.2">
      <c r="A737" s="7">
        <v>736</v>
      </c>
      <c r="B737" s="7">
        <v>34</v>
      </c>
      <c r="C737" s="7" t="s">
        <v>103</v>
      </c>
      <c r="D737" s="7">
        <v>10</v>
      </c>
      <c r="E737" s="7">
        <v>53</v>
      </c>
      <c r="F737" s="7">
        <v>446000</v>
      </c>
      <c r="G737" s="7">
        <v>95</v>
      </c>
    </row>
    <row r="738" spans="1:7" x14ac:dyDescent="0.2">
      <c r="A738" s="7">
        <v>737</v>
      </c>
      <c r="B738" s="7">
        <v>47</v>
      </c>
      <c r="C738" s="7" t="s">
        <v>103</v>
      </c>
      <c r="D738" s="7">
        <v>15</v>
      </c>
      <c r="E738" s="7">
        <v>4</v>
      </c>
      <c r="F738" s="7">
        <v>173000</v>
      </c>
      <c r="G738" s="7">
        <v>169</v>
      </c>
    </row>
    <row r="739" spans="1:7" x14ac:dyDescent="0.2">
      <c r="A739" s="7">
        <v>738</v>
      </c>
      <c r="B739" s="7">
        <v>50</v>
      </c>
      <c r="C739" s="7" t="s">
        <v>104</v>
      </c>
      <c r="D739" s="7">
        <v>10</v>
      </c>
      <c r="E739" s="7">
        <v>20</v>
      </c>
      <c r="F739" s="7">
        <v>218000</v>
      </c>
      <c r="G739" s="7">
        <v>113</v>
      </c>
    </row>
    <row r="740" spans="1:7" x14ac:dyDescent="0.2">
      <c r="A740" s="7">
        <v>739</v>
      </c>
      <c r="B740" s="7">
        <v>32</v>
      </c>
      <c r="C740" s="7" t="s">
        <v>103</v>
      </c>
      <c r="D740" s="7">
        <v>10</v>
      </c>
      <c r="E740" s="7">
        <v>96</v>
      </c>
      <c r="F740" s="7">
        <v>812000</v>
      </c>
      <c r="G740" s="7">
        <v>1</v>
      </c>
    </row>
    <row r="741" spans="1:7" x14ac:dyDescent="0.2">
      <c r="A741" s="7">
        <v>740</v>
      </c>
      <c r="B741" s="7">
        <v>55</v>
      </c>
      <c r="C741" s="7" t="s">
        <v>104</v>
      </c>
      <c r="D741" s="7">
        <v>20</v>
      </c>
      <c r="E741" s="7">
        <v>56</v>
      </c>
      <c r="F741" s="7">
        <v>779000</v>
      </c>
      <c r="G741" s="7">
        <v>110</v>
      </c>
    </row>
    <row r="742" spans="1:7" x14ac:dyDescent="0.2">
      <c r="A742" s="7">
        <v>741</v>
      </c>
      <c r="B742" s="7">
        <v>47</v>
      </c>
      <c r="C742" s="7" t="s">
        <v>104</v>
      </c>
      <c r="D742" s="7">
        <v>15</v>
      </c>
      <c r="E742" s="7">
        <v>88</v>
      </c>
      <c r="F742" s="7">
        <v>74000</v>
      </c>
      <c r="G742" s="7">
        <v>-27</v>
      </c>
    </row>
    <row r="743" spans="1:7" x14ac:dyDescent="0.2">
      <c r="A743" s="7">
        <v>742</v>
      </c>
      <c r="B743" s="7">
        <v>27</v>
      </c>
      <c r="C743" s="7" t="s">
        <v>104</v>
      </c>
      <c r="D743" s="7">
        <v>10</v>
      </c>
      <c r="E743" s="7">
        <v>35</v>
      </c>
      <c r="F743" s="7">
        <v>419000</v>
      </c>
      <c r="G743" s="7">
        <v>53</v>
      </c>
    </row>
    <row r="744" spans="1:7" x14ac:dyDescent="0.2">
      <c r="A744" s="7">
        <v>743</v>
      </c>
      <c r="B744" s="7">
        <v>29</v>
      </c>
      <c r="C744" s="7" t="s">
        <v>104</v>
      </c>
      <c r="D744" s="7">
        <v>10</v>
      </c>
      <c r="E744" s="7">
        <v>39</v>
      </c>
      <c r="F744" s="7">
        <v>482000</v>
      </c>
      <c r="G744" s="7">
        <v>75</v>
      </c>
    </row>
    <row r="745" spans="1:7" x14ac:dyDescent="0.2">
      <c r="A745" s="7">
        <v>744</v>
      </c>
      <c r="B745" s="7">
        <v>52</v>
      </c>
      <c r="C745" s="7" t="s">
        <v>104</v>
      </c>
      <c r="D745" s="7">
        <v>20</v>
      </c>
      <c r="E745" s="7">
        <v>83</v>
      </c>
      <c r="F745" s="7">
        <v>460000</v>
      </c>
      <c r="G745" s="7">
        <v>177</v>
      </c>
    </row>
    <row r="746" spans="1:7" x14ac:dyDescent="0.2">
      <c r="A746" s="7">
        <v>745</v>
      </c>
      <c r="B746" s="7">
        <v>42</v>
      </c>
      <c r="C746" s="7" t="s">
        <v>103</v>
      </c>
      <c r="D746" s="7">
        <v>15</v>
      </c>
      <c r="E746" s="7">
        <v>96</v>
      </c>
      <c r="F746" s="7">
        <v>333000</v>
      </c>
      <c r="G746" s="7">
        <v>173</v>
      </c>
    </row>
    <row r="747" spans="1:7" x14ac:dyDescent="0.2">
      <c r="A747" s="7">
        <v>746</v>
      </c>
      <c r="B747" s="7">
        <v>35</v>
      </c>
      <c r="C747" s="7" t="s">
        <v>103</v>
      </c>
      <c r="D747" s="7">
        <v>10</v>
      </c>
      <c r="E747" s="7">
        <v>53</v>
      </c>
      <c r="F747" s="7">
        <v>15000</v>
      </c>
      <c r="G747" s="7">
        <v>62</v>
      </c>
    </row>
    <row r="748" spans="1:7" x14ac:dyDescent="0.2">
      <c r="A748" s="7">
        <v>747</v>
      </c>
      <c r="B748" s="7">
        <v>51</v>
      </c>
      <c r="C748" s="7" t="s">
        <v>104</v>
      </c>
      <c r="D748" s="7">
        <v>20</v>
      </c>
      <c r="E748" s="7">
        <v>15</v>
      </c>
      <c r="F748" s="7">
        <v>990000</v>
      </c>
      <c r="G748" s="7">
        <v>-7</v>
      </c>
    </row>
    <row r="749" spans="1:7" x14ac:dyDescent="0.2">
      <c r="A749" s="7">
        <v>748</v>
      </c>
      <c r="B749" s="7">
        <v>35</v>
      </c>
      <c r="C749" s="7" t="s">
        <v>103</v>
      </c>
      <c r="D749" s="7">
        <v>20</v>
      </c>
      <c r="E749" s="7">
        <v>51</v>
      </c>
      <c r="F749" s="7">
        <v>905000</v>
      </c>
      <c r="G749" s="7">
        <v>133</v>
      </c>
    </row>
    <row r="750" spans="1:7" x14ac:dyDescent="0.2">
      <c r="A750" s="7">
        <v>749</v>
      </c>
      <c r="B750" s="7">
        <v>43</v>
      </c>
      <c r="C750" s="7" t="s">
        <v>103</v>
      </c>
      <c r="D750" s="7">
        <v>10</v>
      </c>
      <c r="E750" s="7">
        <v>86</v>
      </c>
      <c r="F750" s="7">
        <v>44000</v>
      </c>
      <c r="G750" s="7">
        <v>67</v>
      </c>
    </row>
    <row r="751" spans="1:7" x14ac:dyDescent="0.2">
      <c r="A751" s="7">
        <v>750</v>
      </c>
      <c r="B751" s="7">
        <v>46</v>
      </c>
      <c r="C751" s="7" t="s">
        <v>104</v>
      </c>
      <c r="D751" s="7">
        <v>10</v>
      </c>
      <c r="E751" s="7">
        <v>19</v>
      </c>
      <c r="F751" s="7">
        <v>394000</v>
      </c>
      <c r="G751" s="7">
        <v>100</v>
      </c>
    </row>
    <row r="752" spans="1:7" x14ac:dyDescent="0.2">
      <c r="A752" s="7">
        <v>751</v>
      </c>
      <c r="B752" s="7">
        <v>27</v>
      </c>
      <c r="C752" s="7" t="s">
        <v>103</v>
      </c>
      <c r="D752" s="7">
        <v>10</v>
      </c>
      <c r="E752" s="7">
        <v>75</v>
      </c>
      <c r="F752" s="7">
        <v>141000</v>
      </c>
      <c r="G752" s="7">
        <v>108</v>
      </c>
    </row>
    <row r="753" spans="1:7" x14ac:dyDescent="0.2">
      <c r="A753" s="7">
        <v>752</v>
      </c>
      <c r="B753" s="7">
        <v>58</v>
      </c>
      <c r="C753" s="7" t="s">
        <v>103</v>
      </c>
      <c r="D753" s="7">
        <v>20</v>
      </c>
      <c r="E753" s="7">
        <v>7</v>
      </c>
      <c r="F753" s="7">
        <v>514000</v>
      </c>
      <c r="G753" s="7">
        <v>-12</v>
      </c>
    </row>
    <row r="754" spans="1:7" x14ac:dyDescent="0.2">
      <c r="A754" s="7">
        <v>753</v>
      </c>
      <c r="B754" s="7">
        <v>44</v>
      </c>
      <c r="C754" s="7" t="s">
        <v>104</v>
      </c>
      <c r="D754" s="7">
        <v>20</v>
      </c>
      <c r="E754" s="7">
        <v>34</v>
      </c>
      <c r="F754" s="7">
        <v>516000</v>
      </c>
      <c r="G754" s="7">
        <v>167</v>
      </c>
    </row>
    <row r="755" spans="1:7" x14ac:dyDescent="0.2">
      <c r="A755" s="7">
        <v>754</v>
      </c>
      <c r="B755" s="7">
        <v>47</v>
      </c>
      <c r="C755" s="7" t="s">
        <v>104</v>
      </c>
      <c r="D755" s="7">
        <v>10</v>
      </c>
      <c r="E755" s="7">
        <v>96</v>
      </c>
      <c r="F755" s="7">
        <v>119000</v>
      </c>
      <c r="G755" s="7">
        <v>39</v>
      </c>
    </row>
    <row r="756" spans="1:7" x14ac:dyDescent="0.2">
      <c r="A756" s="7">
        <v>755</v>
      </c>
      <c r="B756" s="7">
        <v>38</v>
      </c>
      <c r="C756" s="7" t="s">
        <v>104</v>
      </c>
      <c r="D756" s="7">
        <v>10</v>
      </c>
      <c r="E756" s="7">
        <v>98</v>
      </c>
      <c r="F756" s="7">
        <v>408000</v>
      </c>
      <c r="G756" s="7">
        <v>68</v>
      </c>
    </row>
    <row r="757" spans="1:7" x14ac:dyDescent="0.2">
      <c r="A757" s="7">
        <v>756</v>
      </c>
      <c r="B757" s="7">
        <v>28</v>
      </c>
      <c r="C757" s="7" t="s">
        <v>104</v>
      </c>
      <c r="D757" s="7">
        <v>15</v>
      </c>
      <c r="E757" s="7">
        <v>30</v>
      </c>
      <c r="F757" s="7">
        <v>794000</v>
      </c>
      <c r="G757" s="7">
        <v>161</v>
      </c>
    </row>
    <row r="758" spans="1:7" x14ac:dyDescent="0.2">
      <c r="A758" s="7">
        <v>757</v>
      </c>
      <c r="B758" s="7">
        <v>44</v>
      </c>
      <c r="C758" s="7" t="s">
        <v>104</v>
      </c>
      <c r="D758" s="7">
        <v>10</v>
      </c>
      <c r="E758" s="7">
        <v>8</v>
      </c>
      <c r="F758" s="7">
        <v>231000</v>
      </c>
      <c r="G758" s="7">
        <v>-30</v>
      </c>
    </row>
    <row r="759" spans="1:7" x14ac:dyDescent="0.2">
      <c r="A759" s="7">
        <v>758</v>
      </c>
      <c r="B759" s="7">
        <v>20</v>
      </c>
      <c r="C759" s="7" t="s">
        <v>104</v>
      </c>
      <c r="D759" s="7">
        <v>10</v>
      </c>
      <c r="E759" s="7">
        <v>87</v>
      </c>
      <c r="F759" s="7">
        <v>226000</v>
      </c>
      <c r="G759" s="7">
        <v>95</v>
      </c>
    </row>
    <row r="760" spans="1:7" x14ac:dyDescent="0.2">
      <c r="A760" s="7">
        <v>759</v>
      </c>
      <c r="B760" s="7">
        <v>42</v>
      </c>
      <c r="C760" s="7" t="s">
        <v>104</v>
      </c>
      <c r="D760" s="7">
        <v>20</v>
      </c>
      <c r="E760" s="7">
        <v>68</v>
      </c>
      <c r="F760" s="7">
        <v>526000</v>
      </c>
      <c r="G760" s="7">
        <v>45</v>
      </c>
    </row>
    <row r="761" spans="1:7" x14ac:dyDescent="0.2">
      <c r="A761" s="7">
        <v>760</v>
      </c>
      <c r="B761" s="7">
        <v>24</v>
      </c>
      <c r="C761" s="7" t="s">
        <v>103</v>
      </c>
      <c r="D761" s="7">
        <v>10</v>
      </c>
      <c r="E761" s="7">
        <v>70</v>
      </c>
      <c r="F761" s="7">
        <v>264000</v>
      </c>
      <c r="G761" s="7">
        <v>36</v>
      </c>
    </row>
    <row r="762" spans="1:7" x14ac:dyDescent="0.2">
      <c r="A762" s="7">
        <v>761</v>
      </c>
      <c r="B762" s="7">
        <v>27</v>
      </c>
      <c r="C762" s="7" t="s">
        <v>104</v>
      </c>
      <c r="D762" s="7">
        <v>20</v>
      </c>
      <c r="E762" s="7">
        <v>83</v>
      </c>
      <c r="F762" s="7">
        <v>620000</v>
      </c>
      <c r="G762" s="7">
        <v>-30</v>
      </c>
    </row>
    <row r="763" spans="1:7" x14ac:dyDescent="0.2">
      <c r="A763" s="7">
        <v>762</v>
      </c>
      <c r="B763" s="7">
        <v>31</v>
      </c>
      <c r="C763" s="7" t="s">
        <v>104</v>
      </c>
      <c r="D763" s="7">
        <v>20</v>
      </c>
      <c r="E763" s="7">
        <v>81</v>
      </c>
      <c r="F763" s="7">
        <v>155000</v>
      </c>
      <c r="G763" s="7">
        <v>191</v>
      </c>
    </row>
    <row r="764" spans="1:7" x14ac:dyDescent="0.2">
      <c r="A764" s="7">
        <v>763</v>
      </c>
      <c r="B764" s="7">
        <v>54</v>
      </c>
      <c r="C764" s="7" t="s">
        <v>104</v>
      </c>
      <c r="D764" s="7">
        <v>15</v>
      </c>
      <c r="E764" s="7">
        <v>58</v>
      </c>
      <c r="F764" s="7">
        <v>442000</v>
      </c>
      <c r="G764" s="7">
        <v>149</v>
      </c>
    </row>
    <row r="765" spans="1:7" x14ac:dyDescent="0.2">
      <c r="A765" s="7">
        <v>764</v>
      </c>
      <c r="B765" s="7">
        <v>22</v>
      </c>
      <c r="C765" s="7" t="s">
        <v>103</v>
      </c>
      <c r="D765" s="7">
        <v>15</v>
      </c>
      <c r="E765" s="7">
        <v>60</v>
      </c>
      <c r="F765" s="7">
        <v>370000</v>
      </c>
      <c r="G765" s="7">
        <v>79</v>
      </c>
    </row>
    <row r="766" spans="1:7" x14ac:dyDescent="0.2">
      <c r="A766" s="7">
        <v>765</v>
      </c>
      <c r="B766" s="7">
        <v>33</v>
      </c>
      <c r="C766" s="7" t="s">
        <v>104</v>
      </c>
      <c r="D766" s="7">
        <v>10</v>
      </c>
      <c r="E766" s="7">
        <v>20</v>
      </c>
      <c r="F766" s="7">
        <v>301000</v>
      </c>
      <c r="G766" s="7">
        <v>80</v>
      </c>
    </row>
    <row r="767" spans="1:7" x14ac:dyDescent="0.2">
      <c r="A767" s="7">
        <v>766</v>
      </c>
      <c r="B767" s="7">
        <v>22</v>
      </c>
      <c r="C767" s="7" t="s">
        <v>104</v>
      </c>
      <c r="D767" s="7">
        <v>20</v>
      </c>
      <c r="E767" s="7">
        <v>80</v>
      </c>
      <c r="F767" s="7">
        <v>979000</v>
      </c>
      <c r="G767" s="7">
        <v>-29</v>
      </c>
    </row>
    <row r="768" spans="1:7" x14ac:dyDescent="0.2">
      <c r="A768" s="7">
        <v>767</v>
      </c>
      <c r="B768" s="7">
        <v>36</v>
      </c>
      <c r="C768" s="7" t="s">
        <v>103</v>
      </c>
      <c r="D768" s="7">
        <v>10</v>
      </c>
      <c r="E768" s="7">
        <v>69</v>
      </c>
      <c r="F768" s="7">
        <v>242000</v>
      </c>
      <c r="G768" s="7">
        <v>-19</v>
      </c>
    </row>
    <row r="769" spans="1:7" x14ac:dyDescent="0.2">
      <c r="A769" s="7">
        <v>768</v>
      </c>
      <c r="B769" s="7">
        <v>57</v>
      </c>
      <c r="C769" s="7" t="s">
        <v>103</v>
      </c>
      <c r="D769" s="7">
        <v>20</v>
      </c>
      <c r="E769" s="7">
        <v>23</v>
      </c>
      <c r="F769" s="7">
        <v>106000</v>
      </c>
      <c r="G769" s="7">
        <v>156</v>
      </c>
    </row>
    <row r="770" spans="1:7" x14ac:dyDescent="0.2">
      <c r="A770" s="7">
        <v>769</v>
      </c>
      <c r="B770" s="7">
        <v>28</v>
      </c>
      <c r="C770" s="7" t="s">
        <v>103</v>
      </c>
      <c r="D770" s="7">
        <v>10</v>
      </c>
      <c r="E770" s="7">
        <v>94</v>
      </c>
      <c r="F770" s="7">
        <v>934000</v>
      </c>
      <c r="G770" s="7">
        <v>-3</v>
      </c>
    </row>
    <row r="771" spans="1:7" x14ac:dyDescent="0.2">
      <c r="A771" s="7">
        <v>770</v>
      </c>
      <c r="B771" s="7">
        <v>26</v>
      </c>
      <c r="C771" s="7" t="s">
        <v>104</v>
      </c>
      <c r="D771" s="7">
        <v>15</v>
      </c>
      <c r="E771" s="7">
        <v>74</v>
      </c>
      <c r="F771" s="7">
        <v>281000</v>
      </c>
      <c r="G771" s="7">
        <v>133</v>
      </c>
    </row>
    <row r="772" spans="1:7" x14ac:dyDescent="0.2">
      <c r="A772" s="7">
        <v>771</v>
      </c>
      <c r="B772" s="7">
        <v>46</v>
      </c>
      <c r="C772" s="7" t="s">
        <v>103</v>
      </c>
      <c r="D772" s="7">
        <v>10</v>
      </c>
      <c r="E772" s="7">
        <v>11</v>
      </c>
      <c r="F772" s="7">
        <v>313000</v>
      </c>
      <c r="G772" s="7">
        <v>105</v>
      </c>
    </row>
    <row r="773" spans="1:7" x14ac:dyDescent="0.2">
      <c r="A773" s="7">
        <v>772</v>
      </c>
      <c r="B773" s="7">
        <v>33</v>
      </c>
      <c r="C773" s="7" t="s">
        <v>104</v>
      </c>
      <c r="D773" s="7">
        <v>20</v>
      </c>
      <c r="E773" s="7">
        <v>46</v>
      </c>
      <c r="F773" s="7">
        <v>789000</v>
      </c>
      <c r="G773" s="7">
        <v>179</v>
      </c>
    </row>
    <row r="774" spans="1:7" x14ac:dyDescent="0.2">
      <c r="A774" s="7">
        <v>773</v>
      </c>
      <c r="B774" s="7">
        <v>40</v>
      </c>
      <c r="C774" s="7" t="s">
        <v>103</v>
      </c>
      <c r="D774" s="7">
        <v>10</v>
      </c>
      <c r="E774" s="7">
        <v>25</v>
      </c>
      <c r="F774" s="7">
        <v>233000</v>
      </c>
      <c r="G774" s="7">
        <v>103</v>
      </c>
    </row>
    <row r="775" spans="1:7" x14ac:dyDescent="0.2">
      <c r="A775" s="7">
        <v>774</v>
      </c>
      <c r="B775" s="7">
        <v>58</v>
      </c>
      <c r="C775" s="7" t="s">
        <v>104</v>
      </c>
      <c r="D775" s="7">
        <v>10</v>
      </c>
      <c r="E775" s="7">
        <v>62</v>
      </c>
      <c r="F775" s="7">
        <v>688000</v>
      </c>
      <c r="G775" s="7">
        <v>-33</v>
      </c>
    </row>
    <row r="776" spans="1:7" x14ac:dyDescent="0.2">
      <c r="A776" s="7">
        <v>775</v>
      </c>
      <c r="B776" s="7">
        <v>23</v>
      </c>
      <c r="C776" s="7" t="s">
        <v>103</v>
      </c>
      <c r="D776" s="7">
        <v>15</v>
      </c>
      <c r="E776" s="7">
        <v>82</v>
      </c>
      <c r="F776" s="7">
        <v>702000</v>
      </c>
      <c r="G776" s="7">
        <v>104</v>
      </c>
    </row>
    <row r="777" spans="1:7" x14ac:dyDescent="0.2">
      <c r="A777" s="7">
        <v>776</v>
      </c>
      <c r="B777" s="7">
        <v>41</v>
      </c>
      <c r="C777" s="7" t="s">
        <v>104</v>
      </c>
      <c r="D777" s="7">
        <v>10</v>
      </c>
      <c r="E777" s="7">
        <v>74</v>
      </c>
      <c r="F777" s="7">
        <v>653000</v>
      </c>
      <c r="G777" s="7">
        <v>23</v>
      </c>
    </row>
    <row r="778" spans="1:7" x14ac:dyDescent="0.2">
      <c r="A778" s="7">
        <v>777</v>
      </c>
      <c r="B778" s="7">
        <v>55</v>
      </c>
      <c r="C778" s="7" t="s">
        <v>103</v>
      </c>
      <c r="D778" s="7">
        <v>20</v>
      </c>
      <c r="E778" s="7">
        <v>10</v>
      </c>
      <c r="F778" s="7">
        <v>515000</v>
      </c>
      <c r="G778" s="7">
        <v>87</v>
      </c>
    </row>
    <row r="779" spans="1:7" x14ac:dyDescent="0.2">
      <c r="A779" s="7">
        <v>778</v>
      </c>
      <c r="B779" s="7">
        <v>47</v>
      </c>
      <c r="C779" s="7" t="s">
        <v>103</v>
      </c>
      <c r="D779" s="7">
        <v>15</v>
      </c>
      <c r="E779" s="7">
        <v>90</v>
      </c>
      <c r="F779" s="7">
        <v>208000</v>
      </c>
      <c r="G779" s="7">
        <v>168</v>
      </c>
    </row>
    <row r="780" spans="1:7" x14ac:dyDescent="0.2">
      <c r="A780" s="7">
        <v>779</v>
      </c>
      <c r="B780" s="7">
        <v>59</v>
      </c>
      <c r="C780" s="7" t="s">
        <v>104</v>
      </c>
      <c r="D780" s="7">
        <v>15</v>
      </c>
      <c r="E780" s="7">
        <v>80</v>
      </c>
      <c r="F780" s="7">
        <v>467000</v>
      </c>
      <c r="G780" s="7">
        <v>41</v>
      </c>
    </row>
    <row r="781" spans="1:7" x14ac:dyDescent="0.2">
      <c r="A781" s="7">
        <v>780</v>
      </c>
      <c r="B781" s="7">
        <v>31</v>
      </c>
      <c r="C781" s="7" t="s">
        <v>104</v>
      </c>
      <c r="D781" s="7">
        <v>15</v>
      </c>
      <c r="E781" s="7">
        <v>64</v>
      </c>
      <c r="F781" s="7">
        <v>652000</v>
      </c>
      <c r="G781" s="7">
        <v>13</v>
      </c>
    </row>
    <row r="782" spans="1:7" x14ac:dyDescent="0.2">
      <c r="A782" s="7">
        <v>781</v>
      </c>
      <c r="B782" s="7">
        <v>46</v>
      </c>
      <c r="C782" s="7" t="s">
        <v>103</v>
      </c>
      <c r="D782" s="7">
        <v>10</v>
      </c>
      <c r="E782" s="7">
        <v>24</v>
      </c>
      <c r="F782" s="7">
        <v>146000</v>
      </c>
      <c r="G782" s="7">
        <v>75</v>
      </c>
    </row>
    <row r="783" spans="1:7" x14ac:dyDescent="0.2">
      <c r="A783" s="7">
        <v>782</v>
      </c>
      <c r="B783" s="7">
        <v>46</v>
      </c>
      <c r="C783" s="7" t="s">
        <v>104</v>
      </c>
      <c r="D783" s="7">
        <v>15</v>
      </c>
      <c r="E783" s="7">
        <v>95</v>
      </c>
      <c r="F783" s="7">
        <v>570000</v>
      </c>
      <c r="G783" s="7">
        <v>141</v>
      </c>
    </row>
    <row r="784" spans="1:7" x14ac:dyDescent="0.2">
      <c r="A784" s="7">
        <v>783</v>
      </c>
      <c r="B784" s="7">
        <v>46</v>
      </c>
      <c r="C784" s="7" t="s">
        <v>103</v>
      </c>
      <c r="D784" s="7">
        <v>20</v>
      </c>
      <c r="E784" s="7">
        <v>94</v>
      </c>
      <c r="F784" s="7">
        <v>389000</v>
      </c>
      <c r="G784" s="7">
        <v>126</v>
      </c>
    </row>
    <row r="785" spans="1:7" x14ac:dyDescent="0.2">
      <c r="A785" s="7">
        <v>784</v>
      </c>
      <c r="B785" s="7">
        <v>26</v>
      </c>
      <c r="C785" s="7" t="s">
        <v>104</v>
      </c>
      <c r="D785" s="7">
        <v>10</v>
      </c>
      <c r="E785" s="7">
        <v>40</v>
      </c>
      <c r="F785" s="7">
        <v>94000</v>
      </c>
      <c r="G785" s="7">
        <v>62</v>
      </c>
    </row>
    <row r="786" spans="1:7" x14ac:dyDescent="0.2">
      <c r="A786" s="7">
        <v>785</v>
      </c>
      <c r="B786" s="7">
        <v>50</v>
      </c>
      <c r="C786" s="7" t="s">
        <v>104</v>
      </c>
      <c r="D786" s="7">
        <v>20</v>
      </c>
      <c r="E786" s="7">
        <v>67</v>
      </c>
      <c r="F786" s="7">
        <v>773000</v>
      </c>
      <c r="G786" s="7">
        <v>103</v>
      </c>
    </row>
    <row r="787" spans="1:7" x14ac:dyDescent="0.2">
      <c r="A787" s="7">
        <v>786</v>
      </c>
      <c r="B787" s="7">
        <v>33</v>
      </c>
      <c r="C787" s="7" t="s">
        <v>104</v>
      </c>
      <c r="D787" s="7">
        <v>10</v>
      </c>
      <c r="E787" s="7">
        <v>62</v>
      </c>
      <c r="F787" s="7">
        <v>148000</v>
      </c>
      <c r="G787" s="7">
        <v>6</v>
      </c>
    </row>
    <row r="788" spans="1:7" x14ac:dyDescent="0.2">
      <c r="A788" s="7">
        <v>787</v>
      </c>
      <c r="B788" s="7">
        <v>25</v>
      </c>
      <c r="C788" s="7" t="s">
        <v>103</v>
      </c>
      <c r="D788" s="7">
        <v>10</v>
      </c>
      <c r="E788" s="7">
        <v>92</v>
      </c>
      <c r="F788" s="7">
        <v>614000</v>
      </c>
      <c r="G788" s="7">
        <v>15</v>
      </c>
    </row>
    <row r="789" spans="1:7" x14ac:dyDescent="0.2">
      <c r="A789" s="7">
        <v>788</v>
      </c>
      <c r="B789" s="7">
        <v>56</v>
      </c>
      <c r="C789" s="7" t="s">
        <v>104</v>
      </c>
      <c r="D789" s="7">
        <v>20</v>
      </c>
      <c r="E789" s="7">
        <v>88</v>
      </c>
      <c r="F789" s="7">
        <v>552000</v>
      </c>
      <c r="G789" s="7">
        <v>70</v>
      </c>
    </row>
    <row r="790" spans="1:7" x14ac:dyDescent="0.2">
      <c r="A790" s="7">
        <v>789</v>
      </c>
      <c r="B790" s="7">
        <v>39</v>
      </c>
      <c r="C790" s="7" t="s">
        <v>103</v>
      </c>
      <c r="D790" s="7">
        <v>10</v>
      </c>
      <c r="E790" s="7">
        <v>2</v>
      </c>
      <c r="F790" s="7">
        <v>599000</v>
      </c>
      <c r="G790" s="7">
        <v>110</v>
      </c>
    </row>
    <row r="791" spans="1:7" x14ac:dyDescent="0.2">
      <c r="A791" s="7">
        <v>790</v>
      </c>
      <c r="B791" s="7">
        <v>49</v>
      </c>
      <c r="C791" s="7" t="s">
        <v>103</v>
      </c>
      <c r="D791" s="7">
        <v>15</v>
      </c>
      <c r="E791" s="7">
        <v>29</v>
      </c>
      <c r="F791" s="7">
        <v>607000</v>
      </c>
      <c r="G791" s="7">
        <v>165</v>
      </c>
    </row>
    <row r="792" spans="1:7" x14ac:dyDescent="0.2">
      <c r="A792" s="7">
        <v>791</v>
      </c>
      <c r="B792" s="7">
        <v>34</v>
      </c>
      <c r="C792" s="7" t="s">
        <v>104</v>
      </c>
      <c r="D792" s="7">
        <v>20</v>
      </c>
      <c r="E792" s="7">
        <v>9</v>
      </c>
      <c r="F792" s="7">
        <v>16000</v>
      </c>
      <c r="G792" s="7">
        <v>172</v>
      </c>
    </row>
    <row r="793" spans="1:7" x14ac:dyDescent="0.2">
      <c r="A793" s="7">
        <v>792</v>
      </c>
      <c r="B793" s="7">
        <v>38</v>
      </c>
      <c r="C793" s="7" t="s">
        <v>103</v>
      </c>
      <c r="D793" s="7">
        <v>15</v>
      </c>
      <c r="E793" s="7">
        <v>10</v>
      </c>
      <c r="F793" s="7">
        <v>469000</v>
      </c>
      <c r="G793" s="7">
        <v>143</v>
      </c>
    </row>
    <row r="794" spans="1:7" x14ac:dyDescent="0.2">
      <c r="A794" s="7">
        <v>793</v>
      </c>
      <c r="B794" s="7">
        <v>21</v>
      </c>
      <c r="C794" s="7" t="s">
        <v>104</v>
      </c>
      <c r="D794" s="7">
        <v>20</v>
      </c>
      <c r="E794" s="7">
        <v>75</v>
      </c>
      <c r="F794" s="7">
        <v>159000</v>
      </c>
      <c r="G794" s="7">
        <v>216</v>
      </c>
    </row>
    <row r="795" spans="1:7" x14ac:dyDescent="0.2">
      <c r="A795" s="7">
        <v>794</v>
      </c>
      <c r="B795" s="7">
        <v>38</v>
      </c>
      <c r="C795" s="7" t="s">
        <v>104</v>
      </c>
      <c r="D795" s="7">
        <v>20</v>
      </c>
      <c r="E795" s="7">
        <v>72</v>
      </c>
      <c r="F795" s="7">
        <v>372000</v>
      </c>
      <c r="G795" s="7">
        <v>75</v>
      </c>
    </row>
    <row r="796" spans="1:7" x14ac:dyDescent="0.2">
      <c r="A796" s="7">
        <v>795</v>
      </c>
      <c r="B796" s="7">
        <v>42</v>
      </c>
      <c r="C796" s="7" t="s">
        <v>103</v>
      </c>
      <c r="D796" s="7">
        <v>15</v>
      </c>
      <c r="E796" s="7">
        <v>38</v>
      </c>
      <c r="F796" s="7">
        <v>228000</v>
      </c>
      <c r="G796" s="7">
        <v>13</v>
      </c>
    </row>
    <row r="797" spans="1:7" x14ac:dyDescent="0.2">
      <c r="A797" s="7">
        <v>796</v>
      </c>
      <c r="B797" s="7">
        <v>49</v>
      </c>
      <c r="C797" s="7" t="s">
        <v>103</v>
      </c>
      <c r="D797" s="7">
        <v>10</v>
      </c>
      <c r="E797" s="7">
        <v>88</v>
      </c>
      <c r="F797" s="7">
        <v>995000</v>
      </c>
      <c r="G797" s="7">
        <v>12</v>
      </c>
    </row>
    <row r="798" spans="1:7" x14ac:dyDescent="0.2">
      <c r="A798" s="7">
        <v>797</v>
      </c>
      <c r="B798" s="7">
        <v>42</v>
      </c>
      <c r="C798" s="7" t="s">
        <v>104</v>
      </c>
      <c r="D798" s="7">
        <v>15</v>
      </c>
      <c r="E798" s="7">
        <v>8</v>
      </c>
      <c r="F798" s="7">
        <v>623000</v>
      </c>
      <c r="G798" s="7">
        <v>123</v>
      </c>
    </row>
    <row r="799" spans="1:7" x14ac:dyDescent="0.2">
      <c r="A799" s="7">
        <v>798</v>
      </c>
      <c r="B799" s="7">
        <v>35</v>
      </c>
      <c r="C799" s="7" t="s">
        <v>103</v>
      </c>
      <c r="D799" s="7">
        <v>15</v>
      </c>
      <c r="E799" s="7">
        <v>27</v>
      </c>
      <c r="F799" s="7">
        <v>31000</v>
      </c>
      <c r="G799" s="7">
        <v>121</v>
      </c>
    </row>
    <row r="800" spans="1:7" x14ac:dyDescent="0.2">
      <c r="A800" s="7">
        <v>799</v>
      </c>
      <c r="B800" s="7">
        <v>23</v>
      </c>
      <c r="C800" s="7" t="s">
        <v>103</v>
      </c>
      <c r="D800" s="7">
        <v>15</v>
      </c>
      <c r="E800" s="7">
        <v>97</v>
      </c>
      <c r="F800" s="7">
        <v>334000</v>
      </c>
      <c r="G800" s="7">
        <v>161</v>
      </c>
    </row>
    <row r="801" spans="1:7" x14ac:dyDescent="0.2">
      <c r="A801" s="7">
        <v>800</v>
      </c>
      <c r="B801" s="7">
        <v>37</v>
      </c>
      <c r="C801" s="7" t="s">
        <v>103</v>
      </c>
      <c r="D801" s="7">
        <v>20</v>
      </c>
      <c r="E801" s="7">
        <v>47</v>
      </c>
      <c r="F801" s="7">
        <v>689000</v>
      </c>
      <c r="G801" s="7">
        <v>187</v>
      </c>
    </row>
    <row r="802" spans="1:7" x14ac:dyDescent="0.2">
      <c r="A802" s="7">
        <v>801</v>
      </c>
      <c r="B802" s="7">
        <v>49</v>
      </c>
      <c r="C802" s="7" t="s">
        <v>104</v>
      </c>
      <c r="D802" s="7">
        <v>10</v>
      </c>
      <c r="E802" s="7">
        <v>2</v>
      </c>
      <c r="F802" s="7">
        <v>725000</v>
      </c>
      <c r="G802" s="7">
        <v>16</v>
      </c>
    </row>
    <row r="803" spans="1:7" x14ac:dyDescent="0.2">
      <c r="A803" s="7">
        <v>802</v>
      </c>
      <c r="B803" s="7">
        <v>42</v>
      </c>
      <c r="C803" s="7" t="s">
        <v>103</v>
      </c>
      <c r="D803" s="7">
        <v>20</v>
      </c>
      <c r="E803" s="7">
        <v>30</v>
      </c>
      <c r="F803" s="7">
        <v>670000</v>
      </c>
      <c r="G803" s="7">
        <v>142</v>
      </c>
    </row>
    <row r="804" spans="1:7" x14ac:dyDescent="0.2">
      <c r="A804" s="7">
        <v>803</v>
      </c>
      <c r="B804" s="7">
        <v>28</v>
      </c>
      <c r="C804" s="7" t="s">
        <v>104</v>
      </c>
      <c r="D804" s="7">
        <v>15</v>
      </c>
      <c r="E804" s="7">
        <v>18</v>
      </c>
      <c r="F804" s="7">
        <v>807000</v>
      </c>
      <c r="G804" s="7">
        <v>81</v>
      </c>
    </row>
    <row r="805" spans="1:7" x14ac:dyDescent="0.2">
      <c r="A805" s="7">
        <v>804</v>
      </c>
      <c r="B805" s="7">
        <v>42</v>
      </c>
      <c r="C805" s="7" t="s">
        <v>103</v>
      </c>
      <c r="D805" s="7">
        <v>20</v>
      </c>
      <c r="E805" s="7">
        <v>30</v>
      </c>
      <c r="F805" s="7">
        <v>561000</v>
      </c>
      <c r="G805" s="7">
        <v>109</v>
      </c>
    </row>
    <row r="806" spans="1:7" x14ac:dyDescent="0.2">
      <c r="A806" s="7">
        <v>805</v>
      </c>
      <c r="B806" s="7">
        <v>41</v>
      </c>
      <c r="C806" s="7" t="s">
        <v>103</v>
      </c>
      <c r="D806" s="7">
        <v>15</v>
      </c>
      <c r="E806" s="7">
        <v>13</v>
      </c>
      <c r="F806" s="7">
        <v>351000</v>
      </c>
      <c r="G806" s="7">
        <v>22</v>
      </c>
    </row>
    <row r="807" spans="1:7" x14ac:dyDescent="0.2">
      <c r="A807" s="7">
        <v>806</v>
      </c>
      <c r="B807" s="7">
        <v>38</v>
      </c>
      <c r="C807" s="7" t="s">
        <v>103</v>
      </c>
      <c r="D807" s="7">
        <v>15</v>
      </c>
      <c r="E807" s="7">
        <v>62</v>
      </c>
      <c r="F807" s="7">
        <v>165000</v>
      </c>
      <c r="G807" s="7">
        <v>103</v>
      </c>
    </row>
    <row r="808" spans="1:7" x14ac:dyDescent="0.2">
      <c r="A808" s="7">
        <v>807</v>
      </c>
      <c r="B808" s="7">
        <v>45</v>
      </c>
      <c r="C808" s="7" t="s">
        <v>103</v>
      </c>
      <c r="D808" s="7">
        <v>20</v>
      </c>
      <c r="E808" s="7">
        <v>35</v>
      </c>
      <c r="F808" s="7">
        <v>515000</v>
      </c>
      <c r="G808" s="7">
        <v>-32</v>
      </c>
    </row>
    <row r="809" spans="1:7" x14ac:dyDescent="0.2">
      <c r="A809" s="7">
        <v>808</v>
      </c>
      <c r="B809" s="7">
        <v>44</v>
      </c>
      <c r="C809" s="7" t="s">
        <v>104</v>
      </c>
      <c r="D809" s="7">
        <v>10</v>
      </c>
      <c r="E809" s="7">
        <v>29</v>
      </c>
      <c r="F809" s="7">
        <v>279000</v>
      </c>
      <c r="G809" s="7">
        <v>61</v>
      </c>
    </row>
    <row r="810" spans="1:7" x14ac:dyDescent="0.2">
      <c r="A810" s="7">
        <v>809</v>
      </c>
      <c r="B810" s="7">
        <v>51</v>
      </c>
      <c r="C810" s="7" t="s">
        <v>104</v>
      </c>
      <c r="D810" s="7">
        <v>15</v>
      </c>
      <c r="E810" s="7">
        <v>49</v>
      </c>
      <c r="F810" s="7">
        <v>865000</v>
      </c>
      <c r="G810" s="7">
        <v>4</v>
      </c>
    </row>
    <row r="811" spans="1:7" x14ac:dyDescent="0.2">
      <c r="A811" s="7">
        <v>810</v>
      </c>
      <c r="B811" s="7">
        <v>25</v>
      </c>
      <c r="C811" s="7" t="s">
        <v>103</v>
      </c>
      <c r="D811" s="7">
        <v>15</v>
      </c>
      <c r="E811" s="7">
        <v>84</v>
      </c>
      <c r="F811" s="7">
        <v>832000</v>
      </c>
      <c r="G811" s="7">
        <v>51</v>
      </c>
    </row>
    <row r="812" spans="1:7" x14ac:dyDescent="0.2">
      <c r="A812" s="7">
        <v>811</v>
      </c>
      <c r="B812" s="7">
        <v>42</v>
      </c>
      <c r="C812" s="7" t="s">
        <v>103</v>
      </c>
      <c r="D812" s="7">
        <v>15</v>
      </c>
      <c r="E812" s="7">
        <v>10</v>
      </c>
      <c r="F812" s="7">
        <v>651000</v>
      </c>
      <c r="G812" s="7">
        <v>89</v>
      </c>
    </row>
    <row r="813" spans="1:7" x14ac:dyDescent="0.2">
      <c r="A813" s="7">
        <v>812</v>
      </c>
      <c r="B813" s="7">
        <v>49</v>
      </c>
      <c r="C813" s="7" t="s">
        <v>104</v>
      </c>
      <c r="D813" s="7">
        <v>20</v>
      </c>
      <c r="E813" s="7">
        <v>59</v>
      </c>
      <c r="F813" s="7">
        <v>515000</v>
      </c>
      <c r="G813" s="7">
        <v>3</v>
      </c>
    </row>
    <row r="814" spans="1:7" x14ac:dyDescent="0.2">
      <c r="A814" s="7">
        <v>813</v>
      </c>
      <c r="B814" s="7">
        <v>35</v>
      </c>
      <c r="C814" s="7" t="s">
        <v>103</v>
      </c>
      <c r="D814" s="7">
        <v>20</v>
      </c>
      <c r="E814" s="7">
        <v>90</v>
      </c>
      <c r="F814" s="7">
        <v>110000</v>
      </c>
      <c r="G814" s="7">
        <v>129</v>
      </c>
    </row>
    <row r="815" spans="1:7" x14ac:dyDescent="0.2">
      <c r="A815" s="7">
        <v>814</v>
      </c>
      <c r="B815" s="7">
        <v>26</v>
      </c>
      <c r="C815" s="7" t="s">
        <v>104</v>
      </c>
      <c r="D815" s="7">
        <v>10</v>
      </c>
      <c r="E815" s="7">
        <v>66</v>
      </c>
      <c r="F815" s="7">
        <v>366000</v>
      </c>
      <c r="G815" s="7">
        <v>0</v>
      </c>
    </row>
    <row r="816" spans="1:7" x14ac:dyDescent="0.2">
      <c r="A816" s="7">
        <v>815</v>
      </c>
      <c r="B816" s="7">
        <v>40</v>
      </c>
      <c r="C816" s="7" t="s">
        <v>103</v>
      </c>
      <c r="D816" s="7">
        <v>10</v>
      </c>
      <c r="E816" s="7">
        <v>58</v>
      </c>
      <c r="F816" s="7">
        <v>992000</v>
      </c>
      <c r="G816" s="7">
        <v>109</v>
      </c>
    </row>
    <row r="817" spans="1:7" x14ac:dyDescent="0.2">
      <c r="A817" s="7">
        <v>816</v>
      </c>
      <c r="B817" s="7">
        <v>52</v>
      </c>
      <c r="C817" s="7" t="s">
        <v>103</v>
      </c>
      <c r="D817" s="7">
        <v>20</v>
      </c>
      <c r="E817" s="7">
        <v>16</v>
      </c>
      <c r="F817" s="7">
        <v>599000</v>
      </c>
      <c r="G817" s="7">
        <v>97</v>
      </c>
    </row>
    <row r="818" spans="1:7" x14ac:dyDescent="0.2">
      <c r="A818" s="7">
        <v>817</v>
      </c>
      <c r="B818" s="7">
        <v>22</v>
      </c>
      <c r="C818" s="7" t="s">
        <v>103</v>
      </c>
      <c r="D818" s="7">
        <v>10</v>
      </c>
      <c r="E818" s="7">
        <v>93</v>
      </c>
      <c r="F818" s="7">
        <v>246000</v>
      </c>
      <c r="G818" s="7">
        <v>69</v>
      </c>
    </row>
    <row r="819" spans="1:7" x14ac:dyDescent="0.2">
      <c r="A819" s="7">
        <v>818</v>
      </c>
      <c r="B819" s="7">
        <v>42</v>
      </c>
      <c r="C819" s="7" t="s">
        <v>104</v>
      </c>
      <c r="D819" s="7">
        <v>10</v>
      </c>
      <c r="E819" s="7">
        <v>54</v>
      </c>
      <c r="F819" s="7">
        <v>32000</v>
      </c>
      <c r="G819" s="7">
        <v>116</v>
      </c>
    </row>
    <row r="820" spans="1:7" x14ac:dyDescent="0.2">
      <c r="A820" s="7">
        <v>819</v>
      </c>
      <c r="B820" s="7">
        <v>23</v>
      </c>
      <c r="C820" s="7" t="s">
        <v>104</v>
      </c>
      <c r="D820" s="7">
        <v>20</v>
      </c>
      <c r="E820" s="7">
        <v>42</v>
      </c>
      <c r="F820" s="7">
        <v>813000</v>
      </c>
      <c r="G820" s="7">
        <v>118</v>
      </c>
    </row>
    <row r="821" spans="1:7" x14ac:dyDescent="0.2">
      <c r="A821" s="7">
        <v>820</v>
      </c>
      <c r="B821" s="7">
        <v>57</v>
      </c>
      <c r="C821" s="7" t="s">
        <v>104</v>
      </c>
      <c r="D821" s="7">
        <v>10</v>
      </c>
      <c r="E821" s="7">
        <v>74</v>
      </c>
      <c r="F821" s="7">
        <v>608000</v>
      </c>
      <c r="G821" s="7">
        <v>14</v>
      </c>
    </row>
    <row r="822" spans="1:7" x14ac:dyDescent="0.2">
      <c r="A822" s="7">
        <v>821</v>
      </c>
      <c r="B822" s="7">
        <v>47</v>
      </c>
      <c r="C822" s="7" t="s">
        <v>103</v>
      </c>
      <c r="D822" s="7">
        <v>20</v>
      </c>
      <c r="E822" s="7">
        <v>83</v>
      </c>
      <c r="F822" s="7">
        <v>649000</v>
      </c>
      <c r="G822" s="7">
        <v>230</v>
      </c>
    </row>
    <row r="823" spans="1:7" x14ac:dyDescent="0.2">
      <c r="A823" s="7">
        <v>822</v>
      </c>
      <c r="B823" s="7">
        <v>36</v>
      </c>
      <c r="C823" s="7" t="s">
        <v>103</v>
      </c>
      <c r="D823" s="7">
        <v>10</v>
      </c>
      <c r="E823" s="7">
        <v>18</v>
      </c>
      <c r="F823" s="7">
        <v>566000</v>
      </c>
      <c r="G823" s="7">
        <v>-25</v>
      </c>
    </row>
    <row r="824" spans="1:7" x14ac:dyDescent="0.2">
      <c r="A824" s="7">
        <v>823</v>
      </c>
      <c r="B824" s="7">
        <v>50</v>
      </c>
      <c r="C824" s="7" t="s">
        <v>104</v>
      </c>
      <c r="D824" s="7">
        <v>10</v>
      </c>
      <c r="E824" s="7">
        <v>31</v>
      </c>
      <c r="F824" s="7">
        <v>738000</v>
      </c>
      <c r="G824" s="7">
        <v>69</v>
      </c>
    </row>
    <row r="825" spans="1:7" x14ac:dyDescent="0.2">
      <c r="A825" s="7">
        <v>824</v>
      </c>
      <c r="B825" s="7">
        <v>46</v>
      </c>
      <c r="C825" s="7" t="s">
        <v>103</v>
      </c>
      <c r="D825" s="7">
        <v>15</v>
      </c>
      <c r="E825" s="7">
        <v>20</v>
      </c>
      <c r="F825" s="7">
        <v>821000</v>
      </c>
      <c r="G825" s="7">
        <v>177</v>
      </c>
    </row>
    <row r="826" spans="1:7" x14ac:dyDescent="0.2">
      <c r="A826" s="7">
        <v>825</v>
      </c>
      <c r="B826" s="7">
        <v>50</v>
      </c>
      <c r="C826" s="7" t="s">
        <v>104</v>
      </c>
      <c r="D826" s="7">
        <v>10</v>
      </c>
      <c r="E826" s="7">
        <v>55</v>
      </c>
      <c r="F826" s="7">
        <v>876000</v>
      </c>
      <c r="G826" s="7">
        <v>91</v>
      </c>
    </row>
    <row r="827" spans="1:7" x14ac:dyDescent="0.2">
      <c r="A827" s="7">
        <v>826</v>
      </c>
      <c r="B827" s="7">
        <v>22</v>
      </c>
      <c r="C827" s="7" t="s">
        <v>104</v>
      </c>
      <c r="D827" s="7">
        <v>10</v>
      </c>
      <c r="E827" s="7">
        <v>14</v>
      </c>
      <c r="F827" s="7">
        <v>892000</v>
      </c>
      <c r="G827" s="7">
        <v>108</v>
      </c>
    </row>
    <row r="828" spans="1:7" x14ac:dyDescent="0.2">
      <c r="A828" s="7">
        <v>827</v>
      </c>
      <c r="B828" s="7">
        <v>42</v>
      </c>
      <c r="C828" s="7" t="s">
        <v>104</v>
      </c>
      <c r="D828" s="7">
        <v>10</v>
      </c>
      <c r="E828" s="7">
        <v>62</v>
      </c>
      <c r="F828" s="7">
        <v>845000</v>
      </c>
      <c r="G828" s="7">
        <v>60</v>
      </c>
    </row>
    <row r="829" spans="1:7" x14ac:dyDescent="0.2">
      <c r="A829" s="7">
        <v>828</v>
      </c>
      <c r="B829" s="7">
        <v>32</v>
      </c>
      <c r="C829" s="7" t="s">
        <v>104</v>
      </c>
      <c r="D829" s="7">
        <v>10</v>
      </c>
      <c r="E829" s="7">
        <v>12</v>
      </c>
      <c r="F829" s="7">
        <v>847000</v>
      </c>
      <c r="G829" s="7">
        <v>-8</v>
      </c>
    </row>
    <row r="830" spans="1:7" x14ac:dyDescent="0.2">
      <c r="A830" s="7">
        <v>829</v>
      </c>
      <c r="B830" s="7">
        <v>32</v>
      </c>
      <c r="C830" s="7" t="s">
        <v>104</v>
      </c>
      <c r="D830" s="7">
        <v>10</v>
      </c>
      <c r="E830" s="7">
        <v>37</v>
      </c>
      <c r="F830" s="7">
        <v>521000</v>
      </c>
      <c r="G830" s="7">
        <v>93</v>
      </c>
    </row>
    <row r="831" spans="1:7" x14ac:dyDescent="0.2">
      <c r="A831" s="7">
        <v>830</v>
      </c>
      <c r="B831" s="7">
        <v>26</v>
      </c>
      <c r="C831" s="7" t="s">
        <v>103</v>
      </c>
      <c r="D831" s="7">
        <v>15</v>
      </c>
      <c r="E831" s="7">
        <v>73</v>
      </c>
      <c r="F831" s="7">
        <v>406000</v>
      </c>
      <c r="G831" s="7">
        <v>149</v>
      </c>
    </row>
    <row r="832" spans="1:7" x14ac:dyDescent="0.2">
      <c r="A832" s="7">
        <v>831</v>
      </c>
      <c r="B832" s="7">
        <v>38</v>
      </c>
      <c r="C832" s="7" t="s">
        <v>104</v>
      </c>
      <c r="D832" s="7">
        <v>10</v>
      </c>
      <c r="E832" s="7">
        <v>38</v>
      </c>
      <c r="F832" s="7">
        <v>423000</v>
      </c>
      <c r="G832" s="7">
        <v>59</v>
      </c>
    </row>
    <row r="833" spans="1:7" x14ac:dyDescent="0.2">
      <c r="A833" s="7">
        <v>832</v>
      </c>
      <c r="B833" s="7">
        <v>46</v>
      </c>
      <c r="C833" s="7" t="s">
        <v>103</v>
      </c>
      <c r="D833" s="7">
        <v>10</v>
      </c>
      <c r="E833" s="7">
        <v>68</v>
      </c>
      <c r="F833" s="7">
        <v>885000</v>
      </c>
      <c r="G833" s="7">
        <v>86</v>
      </c>
    </row>
    <row r="834" spans="1:7" x14ac:dyDescent="0.2">
      <c r="A834" s="7">
        <v>833</v>
      </c>
      <c r="B834" s="7">
        <v>47</v>
      </c>
      <c r="C834" s="7" t="s">
        <v>104</v>
      </c>
      <c r="D834" s="7">
        <v>20</v>
      </c>
      <c r="E834" s="7">
        <v>2</v>
      </c>
      <c r="F834" s="7">
        <v>260000</v>
      </c>
      <c r="G834" s="7">
        <v>174</v>
      </c>
    </row>
    <row r="835" spans="1:7" x14ac:dyDescent="0.2">
      <c r="A835" s="7">
        <v>834</v>
      </c>
      <c r="B835" s="7">
        <v>24</v>
      </c>
      <c r="C835" s="7" t="s">
        <v>103</v>
      </c>
      <c r="D835" s="7">
        <v>15</v>
      </c>
      <c r="E835" s="7">
        <v>68</v>
      </c>
      <c r="F835" s="7">
        <v>199000</v>
      </c>
      <c r="G835" s="7">
        <v>121</v>
      </c>
    </row>
    <row r="836" spans="1:7" x14ac:dyDescent="0.2">
      <c r="A836" s="7">
        <v>835</v>
      </c>
      <c r="B836" s="7">
        <v>31</v>
      </c>
      <c r="C836" s="7" t="s">
        <v>104</v>
      </c>
      <c r="D836" s="7">
        <v>20</v>
      </c>
      <c r="E836" s="7">
        <v>35</v>
      </c>
      <c r="F836" s="7">
        <v>14000</v>
      </c>
      <c r="G836" s="7">
        <v>227</v>
      </c>
    </row>
    <row r="837" spans="1:7" x14ac:dyDescent="0.2">
      <c r="A837" s="7">
        <v>836</v>
      </c>
      <c r="B837" s="7">
        <v>39</v>
      </c>
      <c r="C837" s="7" t="s">
        <v>104</v>
      </c>
      <c r="D837" s="7">
        <v>10</v>
      </c>
      <c r="E837" s="7">
        <v>19</v>
      </c>
      <c r="F837" s="7">
        <v>237000</v>
      </c>
      <c r="G837" s="7">
        <v>37</v>
      </c>
    </row>
    <row r="838" spans="1:7" x14ac:dyDescent="0.2">
      <c r="A838" s="7">
        <v>837</v>
      </c>
      <c r="B838" s="7">
        <v>22</v>
      </c>
      <c r="C838" s="7" t="s">
        <v>103</v>
      </c>
      <c r="D838" s="7">
        <v>15</v>
      </c>
      <c r="E838" s="7">
        <v>93</v>
      </c>
      <c r="F838" s="7">
        <v>678000</v>
      </c>
      <c r="G838" s="7">
        <v>-6</v>
      </c>
    </row>
    <row r="839" spans="1:7" x14ac:dyDescent="0.2">
      <c r="A839" s="7">
        <v>838</v>
      </c>
      <c r="B839" s="7">
        <v>30</v>
      </c>
      <c r="C839" s="7" t="s">
        <v>103</v>
      </c>
      <c r="D839" s="7">
        <v>20</v>
      </c>
      <c r="E839" s="7">
        <v>7</v>
      </c>
      <c r="F839" s="7">
        <v>498000</v>
      </c>
      <c r="G839" s="7">
        <v>-21</v>
      </c>
    </row>
    <row r="840" spans="1:7" x14ac:dyDescent="0.2">
      <c r="A840" s="7">
        <v>839</v>
      </c>
      <c r="B840" s="7">
        <v>34</v>
      </c>
      <c r="C840" s="7" t="s">
        <v>104</v>
      </c>
      <c r="D840" s="7">
        <v>15</v>
      </c>
      <c r="E840" s="7">
        <v>21</v>
      </c>
      <c r="F840" s="7">
        <v>214000</v>
      </c>
      <c r="G840" s="7">
        <v>129</v>
      </c>
    </row>
    <row r="841" spans="1:7" x14ac:dyDescent="0.2">
      <c r="A841" s="7">
        <v>840</v>
      </c>
      <c r="B841" s="7">
        <v>26</v>
      </c>
      <c r="C841" s="7" t="s">
        <v>104</v>
      </c>
      <c r="D841" s="7">
        <v>20</v>
      </c>
      <c r="E841" s="7">
        <v>68</v>
      </c>
      <c r="F841" s="7">
        <v>802000</v>
      </c>
      <c r="G841" s="7">
        <v>-31</v>
      </c>
    </row>
    <row r="842" spans="1:7" x14ac:dyDescent="0.2">
      <c r="A842" s="7">
        <v>841</v>
      </c>
      <c r="B842" s="7">
        <v>24</v>
      </c>
      <c r="C842" s="7" t="s">
        <v>103</v>
      </c>
      <c r="D842" s="7">
        <v>10</v>
      </c>
      <c r="E842" s="7">
        <v>65</v>
      </c>
      <c r="F842" s="7">
        <v>800000</v>
      </c>
      <c r="G842" s="7">
        <v>-11</v>
      </c>
    </row>
    <row r="843" spans="1:7" x14ac:dyDescent="0.2">
      <c r="A843" s="7">
        <v>842</v>
      </c>
      <c r="B843" s="7">
        <v>52</v>
      </c>
      <c r="C843" s="7" t="s">
        <v>104</v>
      </c>
      <c r="D843" s="7">
        <v>15</v>
      </c>
      <c r="E843" s="7">
        <v>49</v>
      </c>
      <c r="F843" s="7">
        <v>314000</v>
      </c>
      <c r="G843" s="7">
        <v>168</v>
      </c>
    </row>
    <row r="844" spans="1:7" x14ac:dyDescent="0.2">
      <c r="A844" s="7">
        <v>843</v>
      </c>
      <c r="B844" s="7">
        <v>43</v>
      </c>
      <c r="C844" s="7" t="s">
        <v>103</v>
      </c>
      <c r="D844" s="7">
        <v>10</v>
      </c>
      <c r="E844" s="7">
        <v>77</v>
      </c>
      <c r="F844" s="7">
        <v>397000</v>
      </c>
      <c r="G844" s="7">
        <v>39</v>
      </c>
    </row>
    <row r="845" spans="1:7" x14ac:dyDescent="0.2">
      <c r="A845" s="7">
        <v>844</v>
      </c>
      <c r="B845" s="7">
        <v>29</v>
      </c>
      <c r="C845" s="7" t="s">
        <v>104</v>
      </c>
      <c r="D845" s="7">
        <v>20</v>
      </c>
      <c r="E845" s="7">
        <v>77</v>
      </c>
      <c r="F845" s="7">
        <v>218000</v>
      </c>
      <c r="G845" s="7">
        <v>181</v>
      </c>
    </row>
    <row r="846" spans="1:7" x14ac:dyDescent="0.2">
      <c r="A846" s="7">
        <v>845</v>
      </c>
      <c r="B846" s="7">
        <v>39</v>
      </c>
      <c r="C846" s="7" t="s">
        <v>104</v>
      </c>
      <c r="D846" s="7">
        <v>15</v>
      </c>
      <c r="E846" s="7">
        <v>11</v>
      </c>
      <c r="F846" s="7">
        <v>931000</v>
      </c>
      <c r="G846" s="7">
        <v>10</v>
      </c>
    </row>
    <row r="847" spans="1:7" x14ac:dyDescent="0.2">
      <c r="A847" s="7">
        <v>846</v>
      </c>
      <c r="B847" s="7">
        <v>23</v>
      </c>
      <c r="C847" s="7" t="s">
        <v>103</v>
      </c>
      <c r="D847" s="7">
        <v>10</v>
      </c>
      <c r="E847" s="7">
        <v>8</v>
      </c>
      <c r="F847" s="7">
        <v>517000</v>
      </c>
      <c r="G847" s="7">
        <v>68</v>
      </c>
    </row>
    <row r="848" spans="1:7" x14ac:dyDescent="0.2">
      <c r="A848" s="7">
        <v>847</v>
      </c>
      <c r="B848" s="7">
        <v>48</v>
      </c>
      <c r="C848" s="7" t="s">
        <v>103</v>
      </c>
      <c r="D848" s="7">
        <v>20</v>
      </c>
      <c r="E848" s="7">
        <v>37</v>
      </c>
      <c r="F848" s="7">
        <v>888000</v>
      </c>
      <c r="G848" s="7">
        <v>85</v>
      </c>
    </row>
    <row r="849" spans="1:7" x14ac:dyDescent="0.2">
      <c r="A849" s="7">
        <v>848</v>
      </c>
      <c r="B849" s="7">
        <v>35</v>
      </c>
      <c r="C849" s="7" t="s">
        <v>104</v>
      </c>
      <c r="D849" s="7">
        <v>10</v>
      </c>
      <c r="E849" s="7">
        <v>67</v>
      </c>
      <c r="F849" s="7">
        <v>260000</v>
      </c>
      <c r="G849" s="7">
        <v>35</v>
      </c>
    </row>
    <row r="850" spans="1:7" x14ac:dyDescent="0.2">
      <c r="A850" s="7">
        <v>849</v>
      </c>
      <c r="B850" s="7">
        <v>37</v>
      </c>
      <c r="C850" s="7" t="s">
        <v>104</v>
      </c>
      <c r="D850" s="7">
        <v>10</v>
      </c>
      <c r="E850" s="7">
        <v>92</v>
      </c>
      <c r="F850" s="7">
        <v>968000</v>
      </c>
      <c r="G850" s="7">
        <v>40</v>
      </c>
    </row>
    <row r="851" spans="1:7" x14ac:dyDescent="0.2">
      <c r="A851" s="7">
        <v>850</v>
      </c>
      <c r="B851" s="7">
        <v>28</v>
      </c>
      <c r="C851" s="7" t="s">
        <v>103</v>
      </c>
      <c r="D851" s="7">
        <v>20</v>
      </c>
      <c r="E851" s="7">
        <v>65</v>
      </c>
      <c r="F851" s="7">
        <v>736000</v>
      </c>
      <c r="G851" s="7">
        <v>17</v>
      </c>
    </row>
    <row r="852" spans="1:7" x14ac:dyDescent="0.2">
      <c r="A852" s="7">
        <v>851</v>
      </c>
      <c r="B852" s="7">
        <v>46</v>
      </c>
      <c r="C852" s="7" t="s">
        <v>103</v>
      </c>
      <c r="D852" s="7">
        <v>20</v>
      </c>
      <c r="E852" s="7">
        <v>9</v>
      </c>
      <c r="F852" s="7">
        <v>49000</v>
      </c>
      <c r="G852" s="7">
        <v>-14</v>
      </c>
    </row>
    <row r="853" spans="1:7" x14ac:dyDescent="0.2">
      <c r="A853" s="7">
        <v>852</v>
      </c>
      <c r="B853" s="7">
        <v>48</v>
      </c>
      <c r="C853" s="7" t="s">
        <v>104</v>
      </c>
      <c r="D853" s="7">
        <v>20</v>
      </c>
      <c r="E853" s="7">
        <v>9</v>
      </c>
      <c r="F853" s="7">
        <v>806000</v>
      </c>
      <c r="G853" s="7">
        <v>215</v>
      </c>
    </row>
    <row r="854" spans="1:7" x14ac:dyDescent="0.2">
      <c r="A854" s="7">
        <v>853</v>
      </c>
      <c r="B854" s="7">
        <v>43</v>
      </c>
      <c r="C854" s="7" t="s">
        <v>103</v>
      </c>
      <c r="D854" s="7">
        <v>15</v>
      </c>
      <c r="E854" s="7">
        <v>16</v>
      </c>
      <c r="F854" s="7">
        <v>729000</v>
      </c>
      <c r="G854" s="7">
        <v>166</v>
      </c>
    </row>
    <row r="855" spans="1:7" x14ac:dyDescent="0.2">
      <c r="A855" s="7">
        <v>854</v>
      </c>
      <c r="B855" s="7">
        <v>44</v>
      </c>
      <c r="C855" s="7" t="s">
        <v>103</v>
      </c>
      <c r="D855" s="7">
        <v>10</v>
      </c>
      <c r="E855" s="7">
        <v>9</v>
      </c>
      <c r="F855" s="7">
        <v>760000</v>
      </c>
      <c r="G855" s="7">
        <v>-31</v>
      </c>
    </row>
    <row r="856" spans="1:7" x14ac:dyDescent="0.2">
      <c r="A856" s="7">
        <v>855</v>
      </c>
      <c r="B856" s="7">
        <v>52</v>
      </c>
      <c r="C856" s="7" t="s">
        <v>104</v>
      </c>
      <c r="D856" s="7">
        <v>10</v>
      </c>
      <c r="E856" s="7">
        <v>38</v>
      </c>
      <c r="F856" s="7">
        <v>425000</v>
      </c>
      <c r="G856" s="7">
        <v>94</v>
      </c>
    </row>
    <row r="857" spans="1:7" x14ac:dyDescent="0.2">
      <c r="A857" s="7">
        <v>856</v>
      </c>
      <c r="B857" s="7">
        <v>57</v>
      </c>
      <c r="C857" s="7" t="s">
        <v>103</v>
      </c>
      <c r="D857" s="7">
        <v>15</v>
      </c>
      <c r="E857" s="7">
        <v>79</v>
      </c>
      <c r="F857" s="7">
        <v>725000</v>
      </c>
      <c r="G857" s="7">
        <v>-31</v>
      </c>
    </row>
    <row r="858" spans="1:7" x14ac:dyDescent="0.2">
      <c r="A858" s="7">
        <v>857</v>
      </c>
      <c r="B858" s="7">
        <v>30</v>
      </c>
      <c r="C858" s="7" t="s">
        <v>103</v>
      </c>
      <c r="D858" s="7">
        <v>20</v>
      </c>
      <c r="E858" s="7">
        <v>11</v>
      </c>
      <c r="F858" s="7">
        <v>130000</v>
      </c>
      <c r="G858" s="7">
        <v>-14</v>
      </c>
    </row>
    <row r="859" spans="1:7" x14ac:dyDescent="0.2">
      <c r="A859" s="7">
        <v>858</v>
      </c>
      <c r="B859" s="7">
        <v>54</v>
      </c>
      <c r="C859" s="7" t="s">
        <v>104</v>
      </c>
      <c r="D859" s="7">
        <v>15</v>
      </c>
      <c r="E859" s="7">
        <v>67</v>
      </c>
      <c r="F859" s="7">
        <v>46000</v>
      </c>
      <c r="G859" s="7">
        <v>86</v>
      </c>
    </row>
    <row r="860" spans="1:7" x14ac:dyDescent="0.2">
      <c r="A860" s="7">
        <v>859</v>
      </c>
      <c r="B860" s="7">
        <v>25</v>
      </c>
      <c r="C860" s="7" t="s">
        <v>103</v>
      </c>
      <c r="D860" s="7">
        <v>20</v>
      </c>
      <c r="E860" s="7">
        <v>48</v>
      </c>
      <c r="F860" s="7">
        <v>749000</v>
      </c>
      <c r="G860" s="7">
        <v>29</v>
      </c>
    </row>
    <row r="861" spans="1:7" x14ac:dyDescent="0.2">
      <c r="A861" s="7">
        <v>860</v>
      </c>
      <c r="B861" s="7">
        <v>32</v>
      </c>
      <c r="C861" s="7" t="s">
        <v>103</v>
      </c>
      <c r="D861" s="7">
        <v>15</v>
      </c>
      <c r="E861" s="7">
        <v>70</v>
      </c>
      <c r="F861" s="7">
        <v>504000</v>
      </c>
      <c r="G861" s="7">
        <v>174</v>
      </c>
    </row>
    <row r="862" spans="1:7" x14ac:dyDescent="0.2">
      <c r="A862" s="7">
        <v>861</v>
      </c>
      <c r="B862" s="7">
        <v>48</v>
      </c>
      <c r="C862" s="7" t="s">
        <v>103</v>
      </c>
      <c r="D862" s="7">
        <v>15</v>
      </c>
      <c r="E862" s="7">
        <v>23</v>
      </c>
      <c r="F862" s="7">
        <v>876000</v>
      </c>
      <c r="G862" s="7">
        <v>66</v>
      </c>
    </row>
    <row r="863" spans="1:7" x14ac:dyDescent="0.2">
      <c r="A863" s="7">
        <v>862</v>
      </c>
      <c r="B863" s="7">
        <v>54</v>
      </c>
      <c r="C863" s="7" t="s">
        <v>103</v>
      </c>
      <c r="D863" s="7">
        <v>20</v>
      </c>
      <c r="E863" s="7">
        <v>35</v>
      </c>
      <c r="F863" s="7">
        <v>157000</v>
      </c>
      <c r="G863" s="7">
        <v>87</v>
      </c>
    </row>
    <row r="864" spans="1:7" x14ac:dyDescent="0.2">
      <c r="A864" s="7">
        <v>863</v>
      </c>
      <c r="B864" s="7">
        <v>47</v>
      </c>
      <c r="C864" s="7" t="s">
        <v>103</v>
      </c>
      <c r="D864" s="7">
        <v>15</v>
      </c>
      <c r="E864" s="7">
        <v>16</v>
      </c>
      <c r="F864" s="7">
        <v>574000</v>
      </c>
      <c r="G864" s="7">
        <v>129</v>
      </c>
    </row>
    <row r="865" spans="1:7" x14ac:dyDescent="0.2">
      <c r="A865" s="7">
        <v>864</v>
      </c>
      <c r="B865" s="7">
        <v>30</v>
      </c>
      <c r="C865" s="7" t="s">
        <v>104</v>
      </c>
      <c r="D865" s="7">
        <v>15</v>
      </c>
      <c r="E865" s="7">
        <v>22</v>
      </c>
      <c r="F865" s="7">
        <v>179000</v>
      </c>
      <c r="G865" s="7">
        <v>148</v>
      </c>
    </row>
    <row r="866" spans="1:7" x14ac:dyDescent="0.2">
      <c r="A866" s="7">
        <v>865</v>
      </c>
      <c r="B866" s="7">
        <v>37</v>
      </c>
      <c r="C866" s="7" t="s">
        <v>103</v>
      </c>
      <c r="D866" s="7">
        <v>15</v>
      </c>
      <c r="E866" s="7">
        <v>57</v>
      </c>
      <c r="F866" s="7">
        <v>413000</v>
      </c>
      <c r="G866" s="7">
        <v>80</v>
      </c>
    </row>
    <row r="867" spans="1:7" x14ac:dyDescent="0.2">
      <c r="A867" s="7">
        <v>866</v>
      </c>
      <c r="B867" s="7">
        <v>54</v>
      </c>
      <c r="C867" s="7" t="s">
        <v>104</v>
      </c>
      <c r="D867" s="7">
        <v>15</v>
      </c>
      <c r="E867" s="7">
        <v>72</v>
      </c>
      <c r="F867" s="7">
        <v>591000</v>
      </c>
      <c r="G867" s="7">
        <v>73</v>
      </c>
    </row>
    <row r="868" spans="1:7" x14ac:dyDescent="0.2">
      <c r="A868" s="7">
        <v>867</v>
      </c>
      <c r="B868" s="7">
        <v>33</v>
      </c>
      <c r="C868" s="7" t="s">
        <v>103</v>
      </c>
      <c r="D868" s="7">
        <v>10</v>
      </c>
      <c r="E868" s="7">
        <v>49</v>
      </c>
      <c r="F868" s="7">
        <v>503000</v>
      </c>
      <c r="G868" s="7">
        <v>80</v>
      </c>
    </row>
    <row r="869" spans="1:7" x14ac:dyDescent="0.2">
      <c r="A869" s="7">
        <v>868</v>
      </c>
      <c r="B869" s="7">
        <v>25</v>
      </c>
      <c r="C869" s="7" t="s">
        <v>103</v>
      </c>
      <c r="D869" s="7">
        <v>20</v>
      </c>
      <c r="E869" s="7">
        <v>7</v>
      </c>
      <c r="F869" s="7">
        <v>645000</v>
      </c>
      <c r="G869" s="7">
        <v>179</v>
      </c>
    </row>
    <row r="870" spans="1:7" x14ac:dyDescent="0.2">
      <c r="A870" s="7">
        <v>869</v>
      </c>
      <c r="B870" s="7">
        <v>48</v>
      </c>
      <c r="C870" s="7" t="s">
        <v>103</v>
      </c>
      <c r="D870" s="7">
        <v>15</v>
      </c>
      <c r="E870" s="7">
        <v>91</v>
      </c>
      <c r="F870" s="7">
        <v>516000</v>
      </c>
      <c r="G870" s="7">
        <v>92</v>
      </c>
    </row>
    <row r="871" spans="1:7" x14ac:dyDescent="0.2">
      <c r="A871" s="7">
        <v>870</v>
      </c>
      <c r="B871" s="7">
        <v>57</v>
      </c>
      <c r="C871" s="7" t="s">
        <v>103</v>
      </c>
      <c r="D871" s="7">
        <v>15</v>
      </c>
      <c r="E871" s="7">
        <v>44</v>
      </c>
      <c r="F871" s="7">
        <v>11000</v>
      </c>
      <c r="G871" s="7">
        <v>87</v>
      </c>
    </row>
    <row r="872" spans="1:7" x14ac:dyDescent="0.2">
      <c r="A872" s="7">
        <v>871</v>
      </c>
      <c r="B872" s="7">
        <v>57</v>
      </c>
      <c r="C872" s="7" t="s">
        <v>103</v>
      </c>
      <c r="D872" s="7">
        <v>10</v>
      </c>
      <c r="E872" s="7">
        <v>11</v>
      </c>
      <c r="F872" s="7">
        <v>101000</v>
      </c>
      <c r="G872" s="7">
        <v>117</v>
      </c>
    </row>
    <row r="873" spans="1:7" x14ac:dyDescent="0.2">
      <c r="A873" s="7">
        <v>872</v>
      </c>
      <c r="B873" s="7">
        <v>42</v>
      </c>
      <c r="C873" s="7" t="s">
        <v>104</v>
      </c>
      <c r="D873" s="7">
        <v>20</v>
      </c>
      <c r="E873" s="7">
        <v>63</v>
      </c>
      <c r="F873" s="7">
        <v>194000</v>
      </c>
      <c r="G873" s="7">
        <v>40</v>
      </c>
    </row>
    <row r="874" spans="1:7" x14ac:dyDescent="0.2">
      <c r="A874" s="7">
        <v>873</v>
      </c>
      <c r="B874" s="7">
        <v>36</v>
      </c>
      <c r="C874" s="7" t="s">
        <v>104</v>
      </c>
      <c r="D874" s="7">
        <v>20</v>
      </c>
      <c r="E874" s="7">
        <v>97</v>
      </c>
      <c r="F874" s="7">
        <v>590000</v>
      </c>
      <c r="G874" s="7">
        <v>157</v>
      </c>
    </row>
    <row r="875" spans="1:7" x14ac:dyDescent="0.2">
      <c r="A875" s="7">
        <v>874</v>
      </c>
      <c r="B875" s="7">
        <v>38</v>
      </c>
      <c r="C875" s="7" t="s">
        <v>103</v>
      </c>
      <c r="D875" s="7">
        <v>20</v>
      </c>
      <c r="E875" s="7">
        <v>80</v>
      </c>
      <c r="F875" s="7">
        <v>338000</v>
      </c>
      <c r="G875" s="7">
        <v>207</v>
      </c>
    </row>
    <row r="876" spans="1:7" x14ac:dyDescent="0.2">
      <c r="A876" s="7">
        <v>875</v>
      </c>
      <c r="B876" s="7">
        <v>22</v>
      </c>
      <c r="C876" s="7" t="s">
        <v>103</v>
      </c>
      <c r="D876" s="7">
        <v>20</v>
      </c>
      <c r="E876" s="7">
        <v>56</v>
      </c>
      <c r="F876" s="7">
        <v>627000</v>
      </c>
      <c r="G876" s="7">
        <v>-31</v>
      </c>
    </row>
    <row r="877" spans="1:7" x14ac:dyDescent="0.2">
      <c r="A877" s="7">
        <v>876</v>
      </c>
      <c r="B877" s="7">
        <v>36</v>
      </c>
      <c r="C877" s="7" t="s">
        <v>104</v>
      </c>
      <c r="D877" s="7">
        <v>15</v>
      </c>
      <c r="E877" s="7">
        <v>89</v>
      </c>
      <c r="F877" s="7">
        <v>132000</v>
      </c>
      <c r="G877" s="7">
        <v>171</v>
      </c>
    </row>
    <row r="878" spans="1:7" x14ac:dyDescent="0.2">
      <c r="A878" s="7">
        <v>877</v>
      </c>
      <c r="B878" s="7">
        <v>32</v>
      </c>
      <c r="C878" s="7" t="s">
        <v>103</v>
      </c>
      <c r="D878" s="7">
        <v>10</v>
      </c>
      <c r="E878" s="7">
        <v>39</v>
      </c>
      <c r="F878" s="7">
        <v>549000</v>
      </c>
      <c r="G878" s="7">
        <v>14</v>
      </c>
    </row>
    <row r="879" spans="1:7" x14ac:dyDescent="0.2">
      <c r="A879" s="7">
        <v>878</v>
      </c>
      <c r="B879" s="7">
        <v>35</v>
      </c>
      <c r="C879" s="7" t="s">
        <v>103</v>
      </c>
      <c r="D879" s="7">
        <v>10</v>
      </c>
      <c r="E879" s="7">
        <v>34</v>
      </c>
      <c r="F879" s="7">
        <v>806000</v>
      </c>
      <c r="G879" s="7">
        <v>96</v>
      </c>
    </row>
    <row r="880" spans="1:7" x14ac:dyDescent="0.2">
      <c r="A880" s="7">
        <v>879</v>
      </c>
      <c r="B880" s="7">
        <v>53</v>
      </c>
      <c r="C880" s="7" t="s">
        <v>103</v>
      </c>
      <c r="D880" s="7">
        <v>20</v>
      </c>
      <c r="E880" s="7">
        <v>4</v>
      </c>
      <c r="F880" s="7">
        <v>751000</v>
      </c>
      <c r="G880" s="7">
        <v>217</v>
      </c>
    </row>
    <row r="881" spans="1:7" x14ac:dyDescent="0.2">
      <c r="A881" s="7">
        <v>880</v>
      </c>
      <c r="B881" s="7">
        <v>26</v>
      </c>
      <c r="C881" s="7" t="s">
        <v>103</v>
      </c>
      <c r="D881" s="7">
        <v>15</v>
      </c>
      <c r="E881" s="7">
        <v>32</v>
      </c>
      <c r="F881" s="7">
        <v>616000</v>
      </c>
      <c r="G881" s="7">
        <v>131</v>
      </c>
    </row>
    <row r="882" spans="1:7" x14ac:dyDescent="0.2">
      <c r="A882" s="7">
        <v>881</v>
      </c>
      <c r="B882" s="7">
        <v>51</v>
      </c>
      <c r="C882" s="7" t="s">
        <v>103</v>
      </c>
      <c r="D882" s="7">
        <v>20</v>
      </c>
      <c r="E882" s="7">
        <v>58</v>
      </c>
      <c r="F882" s="7">
        <v>425000</v>
      </c>
      <c r="G882" s="7">
        <v>139</v>
      </c>
    </row>
    <row r="883" spans="1:7" x14ac:dyDescent="0.2">
      <c r="A883" s="7">
        <v>882</v>
      </c>
      <c r="B883" s="7">
        <v>45</v>
      </c>
      <c r="C883" s="7" t="s">
        <v>103</v>
      </c>
      <c r="D883" s="7">
        <v>10</v>
      </c>
      <c r="E883" s="7">
        <v>78</v>
      </c>
      <c r="F883" s="7">
        <v>748000</v>
      </c>
      <c r="G883" s="7">
        <v>43</v>
      </c>
    </row>
    <row r="884" spans="1:7" x14ac:dyDescent="0.2">
      <c r="A884" s="7">
        <v>883</v>
      </c>
      <c r="B884" s="7">
        <v>56</v>
      </c>
      <c r="C884" s="7" t="s">
        <v>104</v>
      </c>
      <c r="D884" s="7">
        <v>15</v>
      </c>
      <c r="E884" s="7">
        <v>41</v>
      </c>
      <c r="F884" s="7">
        <v>961000</v>
      </c>
      <c r="G884" s="7">
        <v>152</v>
      </c>
    </row>
    <row r="885" spans="1:7" x14ac:dyDescent="0.2">
      <c r="A885" s="7">
        <v>884</v>
      </c>
      <c r="B885" s="7">
        <v>34</v>
      </c>
      <c r="C885" s="7" t="s">
        <v>104</v>
      </c>
      <c r="D885" s="7">
        <v>15</v>
      </c>
      <c r="E885" s="7">
        <v>10</v>
      </c>
      <c r="F885" s="7">
        <v>489000</v>
      </c>
      <c r="G885" s="7">
        <v>13</v>
      </c>
    </row>
    <row r="886" spans="1:7" x14ac:dyDescent="0.2">
      <c r="A886" s="7">
        <v>885</v>
      </c>
      <c r="B886" s="7">
        <v>32</v>
      </c>
      <c r="C886" s="7" t="s">
        <v>104</v>
      </c>
      <c r="D886" s="7">
        <v>10</v>
      </c>
      <c r="E886" s="7">
        <v>54</v>
      </c>
      <c r="F886" s="7">
        <v>524000</v>
      </c>
      <c r="G886" s="7">
        <v>-7</v>
      </c>
    </row>
    <row r="887" spans="1:7" x14ac:dyDescent="0.2">
      <c r="A887" s="7">
        <v>886</v>
      </c>
      <c r="B887" s="7">
        <v>55</v>
      </c>
      <c r="C887" s="7" t="s">
        <v>104</v>
      </c>
      <c r="D887" s="7">
        <v>15</v>
      </c>
      <c r="E887" s="7">
        <v>76</v>
      </c>
      <c r="F887" s="7">
        <v>410000</v>
      </c>
      <c r="G887" s="7">
        <v>156</v>
      </c>
    </row>
    <row r="888" spans="1:7" x14ac:dyDescent="0.2">
      <c r="A888" s="7">
        <v>887</v>
      </c>
      <c r="B888" s="7">
        <v>25</v>
      </c>
      <c r="C888" s="7" t="s">
        <v>104</v>
      </c>
      <c r="D888" s="7">
        <v>20</v>
      </c>
      <c r="E888" s="7">
        <v>4</v>
      </c>
      <c r="F888" s="7">
        <v>363000</v>
      </c>
      <c r="G888" s="7">
        <v>-7</v>
      </c>
    </row>
    <row r="889" spans="1:7" x14ac:dyDescent="0.2">
      <c r="A889" s="7">
        <v>888</v>
      </c>
      <c r="B889" s="7">
        <v>24</v>
      </c>
      <c r="C889" s="7" t="s">
        <v>103</v>
      </c>
      <c r="D889" s="7">
        <v>10</v>
      </c>
      <c r="E889" s="7">
        <v>76</v>
      </c>
      <c r="F889" s="7">
        <v>721000</v>
      </c>
      <c r="G889" s="7">
        <v>-7</v>
      </c>
    </row>
    <row r="890" spans="1:7" x14ac:dyDescent="0.2">
      <c r="A890" s="7">
        <v>889</v>
      </c>
      <c r="B890" s="7">
        <v>50</v>
      </c>
      <c r="C890" s="7" t="s">
        <v>103</v>
      </c>
      <c r="D890" s="7">
        <v>10</v>
      </c>
      <c r="E890" s="7">
        <v>43</v>
      </c>
      <c r="F890" s="7">
        <v>743000</v>
      </c>
      <c r="G890" s="7">
        <v>36</v>
      </c>
    </row>
    <row r="891" spans="1:7" x14ac:dyDescent="0.2">
      <c r="A891" s="7">
        <v>890</v>
      </c>
      <c r="B891" s="7">
        <v>38</v>
      </c>
      <c r="C891" s="7" t="s">
        <v>104</v>
      </c>
      <c r="D891" s="7">
        <v>20</v>
      </c>
      <c r="E891" s="7">
        <v>57</v>
      </c>
      <c r="F891" s="7">
        <v>167000</v>
      </c>
      <c r="G891" s="7">
        <v>-8</v>
      </c>
    </row>
    <row r="892" spans="1:7" x14ac:dyDescent="0.2">
      <c r="A892" s="7">
        <v>891</v>
      </c>
      <c r="B892" s="7">
        <v>37</v>
      </c>
      <c r="C892" s="7" t="s">
        <v>104</v>
      </c>
      <c r="D892" s="7">
        <v>20</v>
      </c>
      <c r="E892" s="7">
        <v>94</v>
      </c>
      <c r="F892" s="7">
        <v>297000</v>
      </c>
      <c r="G892" s="7">
        <v>56</v>
      </c>
    </row>
    <row r="893" spans="1:7" x14ac:dyDescent="0.2">
      <c r="A893" s="7">
        <v>892</v>
      </c>
      <c r="B893" s="7">
        <v>43</v>
      </c>
      <c r="C893" s="7" t="s">
        <v>104</v>
      </c>
      <c r="D893" s="7">
        <v>10</v>
      </c>
      <c r="E893" s="7">
        <v>88</v>
      </c>
      <c r="F893" s="7">
        <v>17000</v>
      </c>
      <c r="G893" s="7">
        <v>53</v>
      </c>
    </row>
    <row r="894" spans="1:7" x14ac:dyDescent="0.2">
      <c r="A894" s="7">
        <v>893</v>
      </c>
      <c r="B894" s="7">
        <v>48</v>
      </c>
      <c r="C894" s="7" t="s">
        <v>104</v>
      </c>
      <c r="D894" s="7">
        <v>15</v>
      </c>
      <c r="E894" s="7">
        <v>8</v>
      </c>
      <c r="F894" s="7">
        <v>443000</v>
      </c>
      <c r="G894" s="7">
        <v>30</v>
      </c>
    </row>
    <row r="895" spans="1:7" x14ac:dyDescent="0.2">
      <c r="A895" s="7">
        <v>894</v>
      </c>
      <c r="B895" s="7">
        <v>49</v>
      </c>
      <c r="C895" s="7" t="s">
        <v>103</v>
      </c>
      <c r="D895" s="7">
        <v>20</v>
      </c>
      <c r="E895" s="7">
        <v>92</v>
      </c>
      <c r="F895" s="7">
        <v>96000</v>
      </c>
      <c r="G895" s="7">
        <v>151</v>
      </c>
    </row>
    <row r="896" spans="1:7" x14ac:dyDescent="0.2">
      <c r="A896" s="7">
        <v>895</v>
      </c>
      <c r="B896" s="7">
        <v>33</v>
      </c>
      <c r="C896" s="7" t="s">
        <v>103</v>
      </c>
      <c r="D896" s="7">
        <v>15</v>
      </c>
      <c r="E896" s="7">
        <v>91</v>
      </c>
      <c r="F896" s="7">
        <v>183000</v>
      </c>
      <c r="G896" s="7">
        <v>61</v>
      </c>
    </row>
    <row r="897" spans="1:7" x14ac:dyDescent="0.2">
      <c r="A897" s="7">
        <v>896</v>
      </c>
      <c r="B897" s="7">
        <v>46</v>
      </c>
      <c r="C897" s="7" t="s">
        <v>104</v>
      </c>
      <c r="D897" s="7">
        <v>20</v>
      </c>
      <c r="E897" s="7">
        <v>28</v>
      </c>
      <c r="F897" s="7">
        <v>895000</v>
      </c>
      <c r="G897" s="7">
        <v>228</v>
      </c>
    </row>
    <row r="898" spans="1:7" x14ac:dyDescent="0.2">
      <c r="A898" s="7">
        <v>897</v>
      </c>
      <c r="B898" s="7">
        <v>29</v>
      </c>
      <c r="C898" s="7" t="s">
        <v>103</v>
      </c>
      <c r="D898" s="7">
        <v>10</v>
      </c>
      <c r="E898" s="7">
        <v>40</v>
      </c>
      <c r="F898" s="7">
        <v>990000</v>
      </c>
      <c r="G898" s="7">
        <v>21</v>
      </c>
    </row>
    <row r="899" spans="1:7" x14ac:dyDescent="0.2">
      <c r="A899" s="7">
        <v>898</v>
      </c>
      <c r="B899" s="7">
        <v>37</v>
      </c>
      <c r="C899" s="7" t="s">
        <v>103</v>
      </c>
      <c r="D899" s="7">
        <v>20</v>
      </c>
      <c r="E899" s="7">
        <v>10</v>
      </c>
      <c r="F899" s="7">
        <v>597000</v>
      </c>
      <c r="G899" s="7">
        <v>215</v>
      </c>
    </row>
    <row r="900" spans="1:7" x14ac:dyDescent="0.2">
      <c r="A900" s="7">
        <v>899</v>
      </c>
      <c r="B900" s="7">
        <v>30</v>
      </c>
      <c r="C900" s="7" t="s">
        <v>103</v>
      </c>
      <c r="D900" s="7">
        <v>10</v>
      </c>
      <c r="E900" s="7">
        <v>26</v>
      </c>
      <c r="F900" s="7">
        <v>541000</v>
      </c>
      <c r="G900" s="7">
        <v>2</v>
      </c>
    </row>
    <row r="901" spans="1:7" x14ac:dyDescent="0.2">
      <c r="A901" s="7">
        <v>900</v>
      </c>
      <c r="B901" s="7">
        <v>49</v>
      </c>
      <c r="C901" s="7" t="s">
        <v>103</v>
      </c>
      <c r="D901" s="7">
        <v>20</v>
      </c>
      <c r="E901" s="7">
        <v>32</v>
      </c>
      <c r="F901" s="7">
        <v>495000</v>
      </c>
      <c r="G901" s="7">
        <v>-12</v>
      </c>
    </row>
    <row r="902" spans="1:7" x14ac:dyDescent="0.2">
      <c r="A902" s="7">
        <v>901</v>
      </c>
      <c r="B902" s="7">
        <v>20</v>
      </c>
      <c r="C902" s="7" t="s">
        <v>104</v>
      </c>
      <c r="D902" s="7">
        <v>15</v>
      </c>
      <c r="E902" s="7">
        <v>62</v>
      </c>
      <c r="F902" s="7">
        <v>162000</v>
      </c>
      <c r="G902" s="7">
        <v>9</v>
      </c>
    </row>
    <row r="903" spans="1:7" x14ac:dyDescent="0.2">
      <c r="A903" s="7">
        <v>902</v>
      </c>
      <c r="B903" s="7">
        <v>48</v>
      </c>
      <c r="C903" s="7" t="s">
        <v>103</v>
      </c>
      <c r="D903" s="7">
        <v>15</v>
      </c>
      <c r="E903" s="7">
        <v>62</v>
      </c>
      <c r="F903" s="7">
        <v>381000</v>
      </c>
      <c r="G903" s="7">
        <v>-26</v>
      </c>
    </row>
    <row r="904" spans="1:7" x14ac:dyDescent="0.2">
      <c r="A904" s="7">
        <v>903</v>
      </c>
      <c r="B904" s="7">
        <v>50</v>
      </c>
      <c r="C904" s="7" t="s">
        <v>104</v>
      </c>
      <c r="D904" s="7">
        <v>10</v>
      </c>
      <c r="E904" s="7">
        <v>36</v>
      </c>
      <c r="F904" s="7">
        <v>828000</v>
      </c>
      <c r="G904" s="7">
        <v>107</v>
      </c>
    </row>
    <row r="905" spans="1:7" x14ac:dyDescent="0.2">
      <c r="A905" s="7">
        <v>904</v>
      </c>
      <c r="B905" s="7">
        <v>35</v>
      </c>
      <c r="C905" s="7" t="s">
        <v>104</v>
      </c>
      <c r="D905" s="7">
        <v>20</v>
      </c>
      <c r="E905" s="7">
        <v>30</v>
      </c>
      <c r="F905" s="7">
        <v>511000</v>
      </c>
      <c r="G905" s="7">
        <v>117</v>
      </c>
    </row>
    <row r="906" spans="1:7" x14ac:dyDescent="0.2">
      <c r="A906" s="7">
        <v>905</v>
      </c>
      <c r="B906" s="7">
        <v>22</v>
      </c>
      <c r="C906" s="7" t="s">
        <v>104</v>
      </c>
      <c r="D906" s="7">
        <v>20</v>
      </c>
      <c r="E906" s="7">
        <v>45</v>
      </c>
      <c r="F906" s="7">
        <v>591000</v>
      </c>
      <c r="G906" s="7">
        <v>64</v>
      </c>
    </row>
    <row r="907" spans="1:7" x14ac:dyDescent="0.2">
      <c r="A907" s="7">
        <v>906</v>
      </c>
      <c r="B907" s="7">
        <v>37</v>
      </c>
      <c r="C907" s="7" t="s">
        <v>103</v>
      </c>
      <c r="D907" s="7">
        <v>15</v>
      </c>
      <c r="E907" s="7">
        <v>21</v>
      </c>
      <c r="F907" s="7">
        <v>810000</v>
      </c>
      <c r="G907" s="7">
        <v>-22</v>
      </c>
    </row>
    <row r="908" spans="1:7" x14ac:dyDescent="0.2">
      <c r="A908" s="7">
        <v>907</v>
      </c>
      <c r="B908" s="7">
        <v>53</v>
      </c>
      <c r="C908" s="7" t="s">
        <v>103</v>
      </c>
      <c r="D908" s="7">
        <v>15</v>
      </c>
      <c r="E908" s="7">
        <v>40</v>
      </c>
      <c r="F908" s="7">
        <v>779000</v>
      </c>
      <c r="G908" s="7">
        <v>54</v>
      </c>
    </row>
    <row r="909" spans="1:7" x14ac:dyDescent="0.2">
      <c r="A909" s="7">
        <v>908</v>
      </c>
      <c r="B909" s="7">
        <v>34</v>
      </c>
      <c r="C909" s="7" t="s">
        <v>104</v>
      </c>
      <c r="D909" s="7">
        <v>10</v>
      </c>
      <c r="E909" s="7">
        <v>95</v>
      </c>
      <c r="F909" s="7">
        <v>628000</v>
      </c>
      <c r="G909" s="7">
        <v>90</v>
      </c>
    </row>
    <row r="910" spans="1:7" x14ac:dyDescent="0.2">
      <c r="A910" s="7">
        <v>909</v>
      </c>
      <c r="B910" s="7">
        <v>41</v>
      </c>
      <c r="C910" s="7" t="s">
        <v>104</v>
      </c>
      <c r="D910" s="7">
        <v>15</v>
      </c>
      <c r="E910" s="7">
        <v>12</v>
      </c>
      <c r="F910" s="7">
        <v>731000</v>
      </c>
      <c r="G910" s="7">
        <v>170</v>
      </c>
    </row>
    <row r="911" spans="1:7" x14ac:dyDescent="0.2">
      <c r="A911" s="7">
        <v>910</v>
      </c>
      <c r="B911" s="7">
        <v>51</v>
      </c>
      <c r="C911" s="7" t="s">
        <v>103</v>
      </c>
      <c r="D911" s="7">
        <v>15</v>
      </c>
      <c r="E911" s="7">
        <v>90</v>
      </c>
      <c r="F911" s="7">
        <v>328000</v>
      </c>
      <c r="G911" s="7">
        <v>-2</v>
      </c>
    </row>
    <row r="912" spans="1:7" x14ac:dyDescent="0.2">
      <c r="A912" s="7">
        <v>911</v>
      </c>
      <c r="B912" s="7">
        <v>59</v>
      </c>
      <c r="C912" s="7" t="s">
        <v>104</v>
      </c>
      <c r="D912" s="7">
        <v>10</v>
      </c>
      <c r="E912" s="7">
        <v>59</v>
      </c>
      <c r="F912" s="7">
        <v>817000</v>
      </c>
      <c r="G912" s="7">
        <v>53</v>
      </c>
    </row>
    <row r="913" spans="1:7" x14ac:dyDescent="0.2">
      <c r="A913" s="7">
        <v>912</v>
      </c>
      <c r="B913" s="7">
        <v>25</v>
      </c>
      <c r="C913" s="7" t="s">
        <v>104</v>
      </c>
      <c r="D913" s="7">
        <v>15</v>
      </c>
      <c r="E913" s="7">
        <v>31</v>
      </c>
      <c r="F913" s="7">
        <v>356000</v>
      </c>
      <c r="G913" s="7">
        <v>38</v>
      </c>
    </row>
    <row r="914" spans="1:7" x14ac:dyDescent="0.2">
      <c r="A914" s="7">
        <v>913</v>
      </c>
      <c r="B914" s="7">
        <v>23</v>
      </c>
      <c r="C914" s="7" t="s">
        <v>103</v>
      </c>
      <c r="D914" s="7">
        <v>15</v>
      </c>
      <c r="E914" s="7">
        <v>32</v>
      </c>
      <c r="F914" s="7">
        <v>624000</v>
      </c>
      <c r="G914" s="7">
        <v>9</v>
      </c>
    </row>
    <row r="915" spans="1:7" x14ac:dyDescent="0.2">
      <c r="A915" s="7">
        <v>914</v>
      </c>
      <c r="B915" s="7">
        <v>52</v>
      </c>
      <c r="C915" s="7" t="s">
        <v>104</v>
      </c>
      <c r="D915" s="7">
        <v>20</v>
      </c>
      <c r="E915" s="7">
        <v>90</v>
      </c>
      <c r="F915" s="7">
        <v>758000</v>
      </c>
      <c r="G915" s="7">
        <v>178</v>
      </c>
    </row>
    <row r="916" spans="1:7" x14ac:dyDescent="0.2">
      <c r="A916" s="7">
        <v>915</v>
      </c>
      <c r="B916" s="7">
        <v>53</v>
      </c>
      <c r="C916" s="7" t="s">
        <v>104</v>
      </c>
      <c r="D916" s="7">
        <v>15</v>
      </c>
      <c r="E916" s="7">
        <v>74</v>
      </c>
      <c r="F916" s="7">
        <v>483000</v>
      </c>
      <c r="G916" s="7">
        <v>67</v>
      </c>
    </row>
    <row r="917" spans="1:7" x14ac:dyDescent="0.2">
      <c r="A917" s="7">
        <v>916</v>
      </c>
      <c r="B917" s="7">
        <v>43</v>
      </c>
      <c r="C917" s="7" t="s">
        <v>103</v>
      </c>
      <c r="D917" s="7">
        <v>15</v>
      </c>
      <c r="E917" s="7">
        <v>45</v>
      </c>
      <c r="F917" s="7">
        <v>105000</v>
      </c>
      <c r="G917" s="7">
        <v>-15</v>
      </c>
    </row>
    <row r="918" spans="1:7" x14ac:dyDescent="0.2">
      <c r="A918" s="7">
        <v>917</v>
      </c>
      <c r="B918" s="7">
        <v>29</v>
      </c>
      <c r="C918" s="7" t="s">
        <v>103</v>
      </c>
      <c r="D918" s="7">
        <v>10</v>
      </c>
      <c r="E918" s="7">
        <v>2</v>
      </c>
      <c r="F918" s="7">
        <v>574000</v>
      </c>
      <c r="G918" s="7">
        <v>-13</v>
      </c>
    </row>
    <row r="919" spans="1:7" x14ac:dyDescent="0.2">
      <c r="A919" s="7">
        <v>918</v>
      </c>
      <c r="B919" s="7">
        <v>34</v>
      </c>
      <c r="C919" s="7" t="s">
        <v>104</v>
      </c>
      <c r="D919" s="7">
        <v>15</v>
      </c>
      <c r="E919" s="7">
        <v>67</v>
      </c>
      <c r="F919" s="7">
        <v>343000</v>
      </c>
      <c r="G919" s="7">
        <v>150</v>
      </c>
    </row>
    <row r="920" spans="1:7" x14ac:dyDescent="0.2">
      <c r="A920" s="7">
        <v>919</v>
      </c>
      <c r="B920" s="7">
        <v>42</v>
      </c>
      <c r="C920" s="7" t="s">
        <v>104</v>
      </c>
      <c r="D920" s="7">
        <v>15</v>
      </c>
      <c r="E920" s="7">
        <v>98</v>
      </c>
      <c r="F920" s="7">
        <v>723000</v>
      </c>
      <c r="G920" s="7">
        <v>115</v>
      </c>
    </row>
    <row r="921" spans="1:7" x14ac:dyDescent="0.2">
      <c r="A921" s="7">
        <v>920</v>
      </c>
      <c r="B921" s="7">
        <v>57</v>
      </c>
      <c r="C921" s="7" t="s">
        <v>104</v>
      </c>
      <c r="D921" s="7">
        <v>20</v>
      </c>
      <c r="E921" s="7">
        <v>97</v>
      </c>
      <c r="F921" s="7">
        <v>676000</v>
      </c>
      <c r="G921" s="7">
        <v>164</v>
      </c>
    </row>
    <row r="922" spans="1:7" x14ac:dyDescent="0.2">
      <c r="A922" s="7">
        <v>921</v>
      </c>
      <c r="B922" s="7">
        <v>21</v>
      </c>
      <c r="C922" s="7" t="s">
        <v>103</v>
      </c>
      <c r="D922" s="7">
        <v>20</v>
      </c>
      <c r="E922" s="7">
        <v>20</v>
      </c>
      <c r="F922" s="7">
        <v>782000</v>
      </c>
      <c r="G922" s="7">
        <v>14</v>
      </c>
    </row>
    <row r="923" spans="1:7" x14ac:dyDescent="0.2">
      <c r="A923" s="7">
        <v>922</v>
      </c>
      <c r="B923" s="7">
        <v>58</v>
      </c>
      <c r="C923" s="7" t="s">
        <v>104</v>
      </c>
      <c r="D923" s="7">
        <v>15</v>
      </c>
      <c r="E923" s="7">
        <v>41</v>
      </c>
      <c r="F923" s="7">
        <v>770000</v>
      </c>
      <c r="G923" s="7">
        <v>-26</v>
      </c>
    </row>
    <row r="924" spans="1:7" x14ac:dyDescent="0.2">
      <c r="A924" s="7">
        <v>923</v>
      </c>
      <c r="B924" s="7">
        <v>51</v>
      </c>
      <c r="C924" s="7" t="s">
        <v>104</v>
      </c>
      <c r="D924" s="7">
        <v>10</v>
      </c>
      <c r="E924" s="7">
        <v>46</v>
      </c>
      <c r="F924" s="7">
        <v>878000</v>
      </c>
      <c r="G924" s="7">
        <v>22</v>
      </c>
    </row>
    <row r="925" spans="1:7" x14ac:dyDescent="0.2">
      <c r="A925" s="7">
        <v>924</v>
      </c>
      <c r="B925" s="7">
        <v>58</v>
      </c>
      <c r="C925" s="7" t="s">
        <v>104</v>
      </c>
      <c r="D925" s="7">
        <v>10</v>
      </c>
      <c r="E925" s="7">
        <v>20</v>
      </c>
      <c r="F925" s="7">
        <v>555000</v>
      </c>
      <c r="G925" s="7">
        <v>-2</v>
      </c>
    </row>
    <row r="926" spans="1:7" x14ac:dyDescent="0.2">
      <c r="A926" s="7">
        <v>925</v>
      </c>
      <c r="B926" s="7">
        <v>35</v>
      </c>
      <c r="C926" s="7" t="s">
        <v>103</v>
      </c>
      <c r="D926" s="7">
        <v>15</v>
      </c>
      <c r="E926" s="7">
        <v>56</v>
      </c>
      <c r="F926" s="7">
        <v>309000</v>
      </c>
      <c r="G926" s="7">
        <v>63</v>
      </c>
    </row>
    <row r="927" spans="1:7" x14ac:dyDescent="0.2">
      <c r="A927" s="7">
        <v>926</v>
      </c>
      <c r="B927" s="7">
        <v>24</v>
      </c>
      <c r="C927" s="7" t="s">
        <v>103</v>
      </c>
      <c r="D927" s="7">
        <v>15</v>
      </c>
      <c r="E927" s="7">
        <v>46</v>
      </c>
      <c r="F927" s="7">
        <v>497000</v>
      </c>
      <c r="G927" s="7">
        <v>119</v>
      </c>
    </row>
    <row r="928" spans="1:7" x14ac:dyDescent="0.2">
      <c r="A928" s="7">
        <v>927</v>
      </c>
      <c r="B928" s="7">
        <v>53</v>
      </c>
      <c r="C928" s="7" t="s">
        <v>103</v>
      </c>
      <c r="D928" s="7">
        <v>15</v>
      </c>
      <c r="E928" s="7">
        <v>10</v>
      </c>
      <c r="F928" s="7">
        <v>376000</v>
      </c>
      <c r="G928" s="7">
        <v>129</v>
      </c>
    </row>
    <row r="929" spans="1:7" x14ac:dyDescent="0.2">
      <c r="A929" s="7">
        <v>928</v>
      </c>
      <c r="B929" s="7">
        <v>39</v>
      </c>
      <c r="C929" s="7" t="s">
        <v>103</v>
      </c>
      <c r="D929" s="7">
        <v>10</v>
      </c>
      <c r="E929" s="7">
        <v>15</v>
      </c>
      <c r="F929" s="7">
        <v>853000</v>
      </c>
      <c r="G929" s="7">
        <v>-25</v>
      </c>
    </row>
    <row r="930" spans="1:7" x14ac:dyDescent="0.2">
      <c r="A930" s="7">
        <v>929</v>
      </c>
      <c r="B930" s="7">
        <v>37</v>
      </c>
      <c r="C930" s="7" t="s">
        <v>104</v>
      </c>
      <c r="D930" s="7">
        <v>15</v>
      </c>
      <c r="E930" s="7">
        <v>32</v>
      </c>
      <c r="F930" s="7">
        <v>68000</v>
      </c>
      <c r="G930" s="7">
        <v>120</v>
      </c>
    </row>
    <row r="931" spans="1:7" x14ac:dyDescent="0.2">
      <c r="A931" s="7">
        <v>930</v>
      </c>
      <c r="B931" s="7">
        <v>56</v>
      </c>
      <c r="C931" s="7" t="s">
        <v>103</v>
      </c>
      <c r="D931" s="7">
        <v>10</v>
      </c>
      <c r="E931" s="7">
        <v>62</v>
      </c>
      <c r="F931" s="7">
        <v>672000</v>
      </c>
      <c r="G931" s="7">
        <v>-28</v>
      </c>
    </row>
    <row r="932" spans="1:7" x14ac:dyDescent="0.2">
      <c r="A932" s="7">
        <v>931</v>
      </c>
      <c r="B932" s="7">
        <v>44</v>
      </c>
      <c r="C932" s="7" t="s">
        <v>104</v>
      </c>
      <c r="D932" s="7">
        <v>10</v>
      </c>
      <c r="E932" s="7">
        <v>96</v>
      </c>
      <c r="F932" s="7">
        <v>54000</v>
      </c>
      <c r="G932" s="7">
        <v>0</v>
      </c>
    </row>
    <row r="933" spans="1:7" x14ac:dyDescent="0.2">
      <c r="A933" s="7">
        <v>932</v>
      </c>
      <c r="B933" s="7">
        <v>20</v>
      </c>
      <c r="C933" s="7" t="s">
        <v>104</v>
      </c>
      <c r="D933" s="7">
        <v>15</v>
      </c>
      <c r="E933" s="7">
        <v>34</v>
      </c>
      <c r="F933" s="7">
        <v>141000</v>
      </c>
      <c r="G933" s="7">
        <v>43</v>
      </c>
    </row>
    <row r="934" spans="1:7" x14ac:dyDescent="0.2">
      <c r="A934" s="7">
        <v>933</v>
      </c>
      <c r="B934" s="7">
        <v>51</v>
      </c>
      <c r="C934" s="7" t="s">
        <v>103</v>
      </c>
      <c r="D934" s="7">
        <v>10</v>
      </c>
      <c r="E934" s="7">
        <v>33</v>
      </c>
      <c r="F934" s="7">
        <v>637000</v>
      </c>
      <c r="G934" s="7">
        <v>-16</v>
      </c>
    </row>
    <row r="935" spans="1:7" x14ac:dyDescent="0.2">
      <c r="A935" s="7">
        <v>934</v>
      </c>
      <c r="B935" s="7">
        <v>31</v>
      </c>
      <c r="C935" s="7" t="s">
        <v>104</v>
      </c>
      <c r="D935" s="7">
        <v>20</v>
      </c>
      <c r="E935" s="7">
        <v>50</v>
      </c>
      <c r="F935" s="7">
        <v>994000</v>
      </c>
      <c r="G935" s="7">
        <v>48</v>
      </c>
    </row>
    <row r="936" spans="1:7" x14ac:dyDescent="0.2">
      <c r="A936" s="7">
        <v>935</v>
      </c>
      <c r="B936" s="7">
        <v>40</v>
      </c>
      <c r="C936" s="7" t="s">
        <v>103</v>
      </c>
      <c r="D936" s="7">
        <v>20</v>
      </c>
      <c r="E936" s="7">
        <v>24</v>
      </c>
      <c r="F936" s="7">
        <v>192000</v>
      </c>
      <c r="G936" s="7">
        <v>162</v>
      </c>
    </row>
    <row r="937" spans="1:7" x14ac:dyDescent="0.2">
      <c r="A937" s="7">
        <v>936</v>
      </c>
      <c r="B937" s="7">
        <v>38</v>
      </c>
      <c r="C937" s="7" t="s">
        <v>104</v>
      </c>
      <c r="D937" s="7">
        <v>15</v>
      </c>
      <c r="E937" s="7">
        <v>33</v>
      </c>
      <c r="F937" s="7">
        <v>91000</v>
      </c>
      <c r="G937" s="7">
        <v>114</v>
      </c>
    </row>
    <row r="938" spans="1:7" x14ac:dyDescent="0.2">
      <c r="A938" s="7">
        <v>937</v>
      </c>
      <c r="B938" s="7">
        <v>28</v>
      </c>
      <c r="C938" s="7" t="s">
        <v>103</v>
      </c>
      <c r="D938" s="7">
        <v>20</v>
      </c>
      <c r="E938" s="7">
        <v>71</v>
      </c>
      <c r="F938" s="7">
        <v>90000</v>
      </c>
      <c r="G938" s="7">
        <v>103</v>
      </c>
    </row>
    <row r="939" spans="1:7" x14ac:dyDescent="0.2">
      <c r="A939" s="7">
        <v>938</v>
      </c>
      <c r="B939" s="7">
        <v>31</v>
      </c>
      <c r="C939" s="7" t="s">
        <v>103</v>
      </c>
      <c r="D939" s="7">
        <v>20</v>
      </c>
      <c r="E939" s="7">
        <v>46</v>
      </c>
      <c r="F939" s="7">
        <v>245000</v>
      </c>
      <c r="G939" s="7">
        <v>4</v>
      </c>
    </row>
    <row r="940" spans="1:7" x14ac:dyDescent="0.2">
      <c r="A940" s="7">
        <v>939</v>
      </c>
      <c r="B940" s="7">
        <v>39</v>
      </c>
      <c r="C940" s="7" t="s">
        <v>103</v>
      </c>
      <c r="D940" s="7">
        <v>15</v>
      </c>
      <c r="E940" s="7">
        <v>79</v>
      </c>
      <c r="F940" s="7">
        <v>485000</v>
      </c>
      <c r="G940" s="7">
        <v>69</v>
      </c>
    </row>
    <row r="941" spans="1:7" x14ac:dyDescent="0.2">
      <c r="A941" s="7">
        <v>940</v>
      </c>
      <c r="B941" s="7">
        <v>42</v>
      </c>
      <c r="C941" s="7" t="s">
        <v>103</v>
      </c>
      <c r="D941" s="7">
        <v>15</v>
      </c>
      <c r="E941" s="7">
        <v>86</v>
      </c>
      <c r="F941" s="7">
        <v>451000</v>
      </c>
      <c r="G941" s="7">
        <v>127</v>
      </c>
    </row>
    <row r="942" spans="1:7" x14ac:dyDescent="0.2">
      <c r="A942" s="7">
        <v>941</v>
      </c>
      <c r="B942" s="7">
        <v>50</v>
      </c>
      <c r="C942" s="7" t="s">
        <v>103</v>
      </c>
      <c r="D942" s="7">
        <v>20</v>
      </c>
      <c r="E942" s="7">
        <v>2</v>
      </c>
      <c r="F942" s="7">
        <v>992000</v>
      </c>
      <c r="G942" s="7">
        <v>192</v>
      </c>
    </row>
    <row r="943" spans="1:7" x14ac:dyDescent="0.2">
      <c r="A943" s="7">
        <v>942</v>
      </c>
      <c r="B943" s="7">
        <v>41</v>
      </c>
      <c r="C943" s="7" t="s">
        <v>103</v>
      </c>
      <c r="D943" s="7">
        <v>10</v>
      </c>
      <c r="E943" s="7">
        <v>82</v>
      </c>
      <c r="F943" s="7">
        <v>780000</v>
      </c>
      <c r="G943" s="7">
        <v>27</v>
      </c>
    </row>
    <row r="944" spans="1:7" x14ac:dyDescent="0.2">
      <c r="A944" s="7">
        <v>943</v>
      </c>
      <c r="B944" s="7">
        <v>49</v>
      </c>
      <c r="C944" s="7" t="s">
        <v>103</v>
      </c>
      <c r="D944" s="7">
        <v>15</v>
      </c>
      <c r="E944" s="7">
        <v>64</v>
      </c>
      <c r="F944" s="7">
        <v>917000</v>
      </c>
      <c r="G944" s="7">
        <v>-7</v>
      </c>
    </row>
    <row r="945" spans="1:7" x14ac:dyDescent="0.2">
      <c r="A945" s="7">
        <v>944</v>
      </c>
      <c r="B945" s="7">
        <v>53</v>
      </c>
      <c r="C945" s="7" t="s">
        <v>104</v>
      </c>
      <c r="D945" s="7">
        <v>20</v>
      </c>
      <c r="E945" s="7">
        <v>51</v>
      </c>
      <c r="F945" s="7">
        <v>989000</v>
      </c>
      <c r="G945" s="7">
        <v>146</v>
      </c>
    </row>
    <row r="946" spans="1:7" x14ac:dyDescent="0.2">
      <c r="A946" s="7">
        <v>945</v>
      </c>
      <c r="B946" s="7">
        <v>29</v>
      </c>
      <c r="C946" s="7" t="s">
        <v>103</v>
      </c>
      <c r="D946" s="7">
        <v>15</v>
      </c>
      <c r="E946" s="7">
        <v>5</v>
      </c>
      <c r="F946" s="7">
        <v>370000</v>
      </c>
      <c r="G946" s="7">
        <v>51</v>
      </c>
    </row>
    <row r="947" spans="1:7" x14ac:dyDescent="0.2">
      <c r="A947" s="7">
        <v>946</v>
      </c>
      <c r="B947" s="7">
        <v>29</v>
      </c>
      <c r="C947" s="7" t="s">
        <v>104</v>
      </c>
      <c r="D947" s="7">
        <v>20</v>
      </c>
      <c r="E947" s="7">
        <v>14</v>
      </c>
      <c r="F947" s="7">
        <v>976000</v>
      </c>
      <c r="G947" s="7">
        <v>119</v>
      </c>
    </row>
    <row r="948" spans="1:7" x14ac:dyDescent="0.2">
      <c r="A948" s="7">
        <v>947</v>
      </c>
      <c r="B948" s="7">
        <v>22</v>
      </c>
      <c r="C948" s="7" t="s">
        <v>103</v>
      </c>
      <c r="D948" s="7">
        <v>15</v>
      </c>
      <c r="E948" s="7">
        <v>96</v>
      </c>
      <c r="F948" s="7">
        <v>516000</v>
      </c>
      <c r="G948" s="7">
        <v>39</v>
      </c>
    </row>
    <row r="949" spans="1:7" x14ac:dyDescent="0.2">
      <c r="A949" s="7">
        <v>948</v>
      </c>
      <c r="B949" s="7">
        <v>50</v>
      </c>
      <c r="C949" s="7" t="s">
        <v>104</v>
      </c>
      <c r="D949" s="7">
        <v>10</v>
      </c>
      <c r="E949" s="7">
        <v>29</v>
      </c>
      <c r="F949" s="7">
        <v>981000</v>
      </c>
      <c r="G949" s="7">
        <v>117</v>
      </c>
    </row>
    <row r="950" spans="1:7" x14ac:dyDescent="0.2">
      <c r="A950" s="7">
        <v>949</v>
      </c>
      <c r="B950" s="7">
        <v>23</v>
      </c>
      <c r="C950" s="7" t="s">
        <v>104</v>
      </c>
      <c r="D950" s="7">
        <v>10</v>
      </c>
      <c r="E950" s="7">
        <v>66</v>
      </c>
      <c r="F950" s="7">
        <v>946000</v>
      </c>
      <c r="G950" s="7">
        <v>45</v>
      </c>
    </row>
    <row r="951" spans="1:7" x14ac:dyDescent="0.2">
      <c r="A951" s="7">
        <v>950</v>
      </c>
      <c r="B951" s="7">
        <v>39</v>
      </c>
      <c r="C951" s="7" t="s">
        <v>103</v>
      </c>
      <c r="D951" s="7">
        <v>20</v>
      </c>
      <c r="E951" s="7">
        <v>46</v>
      </c>
      <c r="F951" s="7">
        <v>556000</v>
      </c>
      <c r="G951" s="7">
        <v>10</v>
      </c>
    </row>
    <row r="952" spans="1:7" x14ac:dyDescent="0.2">
      <c r="A952" s="7">
        <v>951</v>
      </c>
      <c r="B952" s="7">
        <v>59</v>
      </c>
      <c r="C952" s="7" t="s">
        <v>103</v>
      </c>
      <c r="D952" s="7">
        <v>10</v>
      </c>
      <c r="E952" s="7">
        <v>57</v>
      </c>
      <c r="F952" s="7">
        <v>630000</v>
      </c>
      <c r="G952" s="7">
        <v>-28</v>
      </c>
    </row>
    <row r="953" spans="1:7" x14ac:dyDescent="0.2">
      <c r="A953" s="7">
        <v>952</v>
      </c>
      <c r="B953" s="7">
        <v>58</v>
      </c>
      <c r="C953" s="7" t="s">
        <v>104</v>
      </c>
      <c r="D953" s="7">
        <v>15</v>
      </c>
      <c r="E953" s="7">
        <v>64</v>
      </c>
      <c r="F953" s="7">
        <v>162000</v>
      </c>
      <c r="G953" s="7">
        <v>-25</v>
      </c>
    </row>
    <row r="954" spans="1:7" x14ac:dyDescent="0.2">
      <c r="A954" s="7">
        <v>953</v>
      </c>
      <c r="B954" s="7">
        <v>49</v>
      </c>
      <c r="C954" s="7" t="s">
        <v>103</v>
      </c>
      <c r="D954" s="7">
        <v>15</v>
      </c>
      <c r="E954" s="7">
        <v>48</v>
      </c>
      <c r="F954" s="7">
        <v>151000</v>
      </c>
      <c r="G954" s="7">
        <v>84</v>
      </c>
    </row>
    <row r="955" spans="1:7" x14ac:dyDescent="0.2">
      <c r="A955" s="7">
        <v>954</v>
      </c>
      <c r="B955" s="7">
        <v>54</v>
      </c>
      <c r="C955" s="7" t="s">
        <v>103</v>
      </c>
      <c r="D955" s="7">
        <v>20</v>
      </c>
      <c r="E955" s="7">
        <v>48</v>
      </c>
      <c r="F955" s="7">
        <v>635000</v>
      </c>
      <c r="G955" s="7">
        <v>204</v>
      </c>
    </row>
    <row r="956" spans="1:7" x14ac:dyDescent="0.2">
      <c r="A956" s="7">
        <v>955</v>
      </c>
      <c r="B956" s="7">
        <v>41</v>
      </c>
      <c r="C956" s="7" t="s">
        <v>104</v>
      </c>
      <c r="D956" s="7">
        <v>15</v>
      </c>
      <c r="E956" s="7">
        <v>4</v>
      </c>
      <c r="F956" s="7">
        <v>269000</v>
      </c>
      <c r="G956" s="7">
        <v>1</v>
      </c>
    </row>
    <row r="957" spans="1:7" x14ac:dyDescent="0.2">
      <c r="A957" s="7">
        <v>956</v>
      </c>
      <c r="B957" s="7">
        <v>20</v>
      </c>
      <c r="C957" s="7" t="s">
        <v>103</v>
      </c>
      <c r="D957" s="7">
        <v>15</v>
      </c>
      <c r="E957" s="7">
        <v>9</v>
      </c>
      <c r="F957" s="7">
        <v>463000</v>
      </c>
      <c r="G957" s="7">
        <v>-34</v>
      </c>
    </row>
    <row r="958" spans="1:7" x14ac:dyDescent="0.2">
      <c r="A958" s="7">
        <v>957</v>
      </c>
      <c r="B958" s="7">
        <v>26</v>
      </c>
      <c r="C958" s="7" t="s">
        <v>103</v>
      </c>
      <c r="D958" s="7">
        <v>20</v>
      </c>
      <c r="E958" s="7">
        <v>34</v>
      </c>
      <c r="F958" s="7">
        <v>502000</v>
      </c>
      <c r="G958" s="7">
        <v>138</v>
      </c>
    </row>
    <row r="959" spans="1:7" x14ac:dyDescent="0.2">
      <c r="A959" s="7">
        <v>958</v>
      </c>
      <c r="B959" s="7">
        <v>35</v>
      </c>
      <c r="C959" s="7" t="s">
        <v>104</v>
      </c>
      <c r="D959" s="7">
        <v>15</v>
      </c>
      <c r="E959" s="7">
        <v>31</v>
      </c>
      <c r="F959" s="7">
        <v>179000</v>
      </c>
      <c r="G959" s="7">
        <v>112</v>
      </c>
    </row>
    <row r="960" spans="1:7" x14ac:dyDescent="0.2">
      <c r="A960" s="7">
        <v>959</v>
      </c>
      <c r="B960" s="7">
        <v>39</v>
      </c>
      <c r="C960" s="7" t="s">
        <v>104</v>
      </c>
      <c r="D960" s="7">
        <v>10</v>
      </c>
      <c r="E960" s="7">
        <v>66</v>
      </c>
      <c r="F960" s="7">
        <v>789000</v>
      </c>
      <c r="G960" s="7">
        <v>7</v>
      </c>
    </row>
    <row r="961" spans="1:7" x14ac:dyDescent="0.2">
      <c r="A961" s="7">
        <v>960</v>
      </c>
      <c r="B961" s="7">
        <v>30</v>
      </c>
      <c r="C961" s="7" t="s">
        <v>103</v>
      </c>
      <c r="D961" s="7">
        <v>15</v>
      </c>
      <c r="E961" s="7">
        <v>86</v>
      </c>
      <c r="F961" s="7">
        <v>560000</v>
      </c>
      <c r="G961" s="7">
        <v>132</v>
      </c>
    </row>
    <row r="962" spans="1:7" x14ac:dyDescent="0.2">
      <c r="A962" s="7">
        <v>961</v>
      </c>
      <c r="B962" s="7">
        <v>50</v>
      </c>
      <c r="C962" s="7" t="s">
        <v>104</v>
      </c>
      <c r="D962" s="7">
        <v>10</v>
      </c>
      <c r="E962" s="7">
        <v>65</v>
      </c>
      <c r="F962" s="7">
        <v>257000</v>
      </c>
      <c r="G962" s="7">
        <v>65</v>
      </c>
    </row>
    <row r="963" spans="1:7" x14ac:dyDescent="0.2">
      <c r="A963" s="7">
        <v>962</v>
      </c>
      <c r="B963" s="7">
        <v>39</v>
      </c>
      <c r="C963" s="7" t="s">
        <v>103</v>
      </c>
      <c r="D963" s="7">
        <v>20</v>
      </c>
      <c r="E963" s="7">
        <v>89</v>
      </c>
      <c r="F963" s="7">
        <v>346000</v>
      </c>
      <c r="G963" s="7">
        <v>48</v>
      </c>
    </row>
    <row r="964" spans="1:7" x14ac:dyDescent="0.2">
      <c r="A964" s="7">
        <v>963</v>
      </c>
      <c r="B964" s="7">
        <v>46</v>
      </c>
      <c r="C964" s="7" t="s">
        <v>103</v>
      </c>
      <c r="D964" s="7">
        <v>15</v>
      </c>
      <c r="E964" s="7">
        <v>45</v>
      </c>
      <c r="F964" s="7">
        <v>410000</v>
      </c>
      <c r="G964" s="7">
        <v>4</v>
      </c>
    </row>
    <row r="965" spans="1:7" x14ac:dyDescent="0.2">
      <c r="A965" s="7">
        <v>964</v>
      </c>
      <c r="B965" s="7">
        <v>59</v>
      </c>
      <c r="C965" s="7" t="s">
        <v>104</v>
      </c>
      <c r="D965" s="7">
        <v>10</v>
      </c>
      <c r="E965" s="7">
        <v>40</v>
      </c>
      <c r="F965" s="7">
        <v>114000</v>
      </c>
      <c r="G965" s="7">
        <v>-34</v>
      </c>
    </row>
    <row r="966" spans="1:7" x14ac:dyDescent="0.2">
      <c r="A966" s="7">
        <v>965</v>
      </c>
      <c r="B966" s="7">
        <v>43</v>
      </c>
      <c r="C966" s="7" t="s">
        <v>104</v>
      </c>
      <c r="D966" s="7">
        <v>15</v>
      </c>
      <c r="E966" s="7">
        <v>17</v>
      </c>
      <c r="F966" s="7">
        <v>647000</v>
      </c>
      <c r="G966" s="7">
        <v>22</v>
      </c>
    </row>
    <row r="967" spans="1:7" x14ac:dyDescent="0.2">
      <c r="A967" s="7">
        <v>966</v>
      </c>
      <c r="B967" s="7">
        <v>43</v>
      </c>
      <c r="C967" s="7" t="s">
        <v>104</v>
      </c>
      <c r="D967" s="7">
        <v>20</v>
      </c>
      <c r="E967" s="7">
        <v>43</v>
      </c>
      <c r="F967" s="7">
        <v>478000</v>
      </c>
      <c r="G967" s="7">
        <v>205</v>
      </c>
    </row>
    <row r="968" spans="1:7" x14ac:dyDescent="0.2">
      <c r="A968" s="7">
        <v>967</v>
      </c>
      <c r="B968" s="7">
        <v>38</v>
      </c>
      <c r="C968" s="7" t="s">
        <v>104</v>
      </c>
      <c r="D968" s="7">
        <v>15</v>
      </c>
      <c r="E968" s="7">
        <v>11</v>
      </c>
      <c r="F968" s="7">
        <v>677000</v>
      </c>
      <c r="G968" s="7">
        <v>111</v>
      </c>
    </row>
    <row r="969" spans="1:7" x14ac:dyDescent="0.2">
      <c r="A969" s="7">
        <v>968</v>
      </c>
      <c r="B969" s="7">
        <v>22</v>
      </c>
      <c r="C969" s="7" t="s">
        <v>103</v>
      </c>
      <c r="D969" s="7">
        <v>15</v>
      </c>
      <c r="E969" s="7">
        <v>20</v>
      </c>
      <c r="F969" s="7">
        <v>364000</v>
      </c>
      <c r="G969" s="7">
        <v>173</v>
      </c>
    </row>
    <row r="970" spans="1:7" x14ac:dyDescent="0.2">
      <c r="A970" s="7">
        <v>969</v>
      </c>
      <c r="B970" s="7">
        <v>21</v>
      </c>
      <c r="C970" s="7" t="s">
        <v>103</v>
      </c>
      <c r="D970" s="7">
        <v>15</v>
      </c>
      <c r="E970" s="7">
        <v>11</v>
      </c>
      <c r="F970" s="7">
        <v>598000</v>
      </c>
      <c r="G970" s="7">
        <v>162</v>
      </c>
    </row>
    <row r="971" spans="1:7" x14ac:dyDescent="0.2">
      <c r="A971" s="7">
        <v>970</v>
      </c>
      <c r="B971" s="7">
        <v>49</v>
      </c>
      <c r="C971" s="7" t="s">
        <v>103</v>
      </c>
      <c r="D971" s="7">
        <v>20</v>
      </c>
      <c r="E971" s="7">
        <v>81</v>
      </c>
      <c r="F971" s="7">
        <v>845000</v>
      </c>
      <c r="G971" s="7">
        <v>213</v>
      </c>
    </row>
    <row r="972" spans="1:7" x14ac:dyDescent="0.2">
      <c r="A972" s="7">
        <v>971</v>
      </c>
      <c r="B972" s="7">
        <v>39</v>
      </c>
      <c r="C972" s="7" t="s">
        <v>104</v>
      </c>
      <c r="D972" s="7">
        <v>15</v>
      </c>
      <c r="E972" s="7">
        <v>55</v>
      </c>
      <c r="F972" s="7">
        <v>271000</v>
      </c>
      <c r="G972" s="7">
        <v>134</v>
      </c>
    </row>
    <row r="973" spans="1:7" x14ac:dyDescent="0.2">
      <c r="A973" s="7">
        <v>972</v>
      </c>
      <c r="B973" s="7">
        <v>28</v>
      </c>
      <c r="C973" s="7" t="s">
        <v>104</v>
      </c>
      <c r="D973" s="7">
        <v>10</v>
      </c>
      <c r="E973" s="7">
        <v>98</v>
      </c>
      <c r="F973" s="7">
        <v>13000</v>
      </c>
      <c r="G973" s="7">
        <v>-20</v>
      </c>
    </row>
    <row r="974" spans="1:7" x14ac:dyDescent="0.2">
      <c r="A974" s="7">
        <v>973</v>
      </c>
      <c r="B974" s="7">
        <v>33</v>
      </c>
      <c r="C974" s="7" t="s">
        <v>103</v>
      </c>
      <c r="D974" s="7">
        <v>20</v>
      </c>
      <c r="E974" s="7">
        <v>57</v>
      </c>
      <c r="F974" s="7">
        <v>636000</v>
      </c>
      <c r="G974" s="7">
        <v>-34</v>
      </c>
    </row>
    <row r="975" spans="1:7" x14ac:dyDescent="0.2">
      <c r="A975" s="7">
        <v>974</v>
      </c>
      <c r="B975" s="7">
        <v>38</v>
      </c>
      <c r="C975" s="7" t="s">
        <v>103</v>
      </c>
      <c r="D975" s="7">
        <v>20</v>
      </c>
      <c r="E975" s="7">
        <v>38</v>
      </c>
      <c r="F975" s="7">
        <v>798000</v>
      </c>
      <c r="G975" s="7">
        <v>146</v>
      </c>
    </row>
    <row r="976" spans="1:7" x14ac:dyDescent="0.2">
      <c r="A976" s="7">
        <v>975</v>
      </c>
      <c r="B976" s="7">
        <v>31</v>
      </c>
      <c r="C976" s="7" t="s">
        <v>104</v>
      </c>
      <c r="D976" s="7">
        <v>20</v>
      </c>
      <c r="E976" s="7">
        <v>46</v>
      </c>
      <c r="F976" s="7">
        <v>963000</v>
      </c>
      <c r="G976" s="7">
        <v>176</v>
      </c>
    </row>
    <row r="977" spans="1:7" x14ac:dyDescent="0.2">
      <c r="A977" s="7">
        <v>976</v>
      </c>
      <c r="B977" s="7">
        <v>45</v>
      </c>
      <c r="C977" s="7" t="s">
        <v>103</v>
      </c>
      <c r="D977" s="7">
        <v>10</v>
      </c>
      <c r="E977" s="7">
        <v>10</v>
      </c>
      <c r="F977" s="7">
        <v>753000</v>
      </c>
      <c r="G977" s="7">
        <v>30</v>
      </c>
    </row>
    <row r="978" spans="1:7" x14ac:dyDescent="0.2">
      <c r="A978" s="7">
        <v>977</v>
      </c>
      <c r="B978" s="7">
        <v>58</v>
      </c>
      <c r="C978" s="7" t="s">
        <v>103</v>
      </c>
      <c r="D978" s="7">
        <v>20</v>
      </c>
      <c r="E978" s="7">
        <v>62</v>
      </c>
      <c r="F978" s="7">
        <v>471000</v>
      </c>
      <c r="G978" s="7">
        <v>5</v>
      </c>
    </row>
    <row r="979" spans="1:7" x14ac:dyDescent="0.2">
      <c r="A979" s="7">
        <v>978</v>
      </c>
      <c r="B979" s="7">
        <v>56</v>
      </c>
      <c r="C979" s="7" t="s">
        <v>103</v>
      </c>
      <c r="D979" s="7">
        <v>10</v>
      </c>
      <c r="E979" s="7">
        <v>43</v>
      </c>
      <c r="F979" s="7">
        <v>511000</v>
      </c>
      <c r="G979" s="7">
        <v>-17</v>
      </c>
    </row>
    <row r="980" spans="1:7" x14ac:dyDescent="0.2">
      <c r="A980" s="7">
        <v>979</v>
      </c>
      <c r="B980" s="7">
        <v>32</v>
      </c>
      <c r="C980" s="7" t="s">
        <v>104</v>
      </c>
      <c r="D980" s="7">
        <v>10</v>
      </c>
      <c r="E980" s="7">
        <v>39</v>
      </c>
      <c r="F980" s="7">
        <v>682000</v>
      </c>
      <c r="G980" s="7">
        <v>-12</v>
      </c>
    </row>
    <row r="981" spans="1:7" x14ac:dyDescent="0.2">
      <c r="A981" s="7">
        <v>980</v>
      </c>
      <c r="B981" s="7">
        <v>33</v>
      </c>
      <c r="C981" s="7" t="s">
        <v>104</v>
      </c>
      <c r="D981" s="7">
        <v>20</v>
      </c>
      <c r="E981" s="7">
        <v>40</v>
      </c>
      <c r="F981" s="7">
        <v>480000</v>
      </c>
      <c r="G981" s="7">
        <v>240</v>
      </c>
    </row>
    <row r="982" spans="1:7" x14ac:dyDescent="0.2">
      <c r="A982" s="7">
        <v>981</v>
      </c>
      <c r="B982" s="7">
        <v>59</v>
      </c>
      <c r="C982" s="7" t="s">
        <v>104</v>
      </c>
      <c r="D982" s="7">
        <v>10</v>
      </c>
      <c r="E982" s="7">
        <v>96</v>
      </c>
      <c r="F982" s="7">
        <v>466000</v>
      </c>
      <c r="G982" s="7">
        <v>58</v>
      </c>
    </row>
    <row r="983" spans="1:7" x14ac:dyDescent="0.2">
      <c r="A983" s="7">
        <v>982</v>
      </c>
      <c r="B983" s="7">
        <v>46</v>
      </c>
      <c r="C983" s="7" t="s">
        <v>104</v>
      </c>
      <c r="D983" s="7">
        <v>20</v>
      </c>
      <c r="E983" s="7">
        <v>58</v>
      </c>
      <c r="F983" s="7">
        <v>656000</v>
      </c>
      <c r="G983" s="7">
        <v>191</v>
      </c>
    </row>
    <row r="984" spans="1:7" x14ac:dyDescent="0.2">
      <c r="A984" s="7">
        <v>983</v>
      </c>
      <c r="B984" s="7">
        <v>23</v>
      </c>
      <c r="C984" s="7" t="s">
        <v>103</v>
      </c>
      <c r="D984" s="7">
        <v>15</v>
      </c>
      <c r="E984" s="7">
        <v>46</v>
      </c>
      <c r="F984" s="7">
        <v>156000</v>
      </c>
      <c r="G984" s="7">
        <v>149</v>
      </c>
    </row>
    <row r="985" spans="1:7" x14ac:dyDescent="0.2">
      <c r="A985" s="7">
        <v>984</v>
      </c>
      <c r="B985" s="7">
        <v>21</v>
      </c>
      <c r="C985" s="7" t="s">
        <v>103</v>
      </c>
      <c r="D985" s="7">
        <v>15</v>
      </c>
      <c r="E985" s="7">
        <v>37</v>
      </c>
      <c r="F985" s="7">
        <v>260000</v>
      </c>
      <c r="G985" s="7">
        <v>14</v>
      </c>
    </row>
    <row r="986" spans="1:7" x14ac:dyDescent="0.2">
      <c r="A986" s="7">
        <v>985</v>
      </c>
      <c r="B986" s="7">
        <v>39</v>
      </c>
      <c r="C986" s="7" t="s">
        <v>104</v>
      </c>
      <c r="D986" s="7">
        <v>20</v>
      </c>
      <c r="E986" s="7">
        <v>68</v>
      </c>
      <c r="F986" s="7">
        <v>685000</v>
      </c>
      <c r="G986" s="7">
        <v>192</v>
      </c>
    </row>
    <row r="987" spans="1:7" x14ac:dyDescent="0.2">
      <c r="A987" s="7">
        <v>986</v>
      </c>
      <c r="B987" s="7">
        <v>22</v>
      </c>
      <c r="C987" s="7" t="s">
        <v>103</v>
      </c>
      <c r="D987" s="7">
        <v>10</v>
      </c>
      <c r="E987" s="7">
        <v>31</v>
      </c>
      <c r="F987" s="7">
        <v>268000</v>
      </c>
      <c r="G987" s="7">
        <v>73</v>
      </c>
    </row>
    <row r="988" spans="1:7" x14ac:dyDescent="0.2">
      <c r="A988" s="7">
        <v>987</v>
      </c>
      <c r="B988" s="7">
        <v>49</v>
      </c>
      <c r="C988" s="7" t="s">
        <v>103</v>
      </c>
      <c r="D988" s="7">
        <v>20</v>
      </c>
      <c r="E988" s="7">
        <v>72</v>
      </c>
      <c r="F988" s="7">
        <v>397000</v>
      </c>
      <c r="G988" s="7">
        <v>205</v>
      </c>
    </row>
    <row r="989" spans="1:7" x14ac:dyDescent="0.2">
      <c r="A989" s="7">
        <v>988</v>
      </c>
      <c r="B989" s="7">
        <v>37</v>
      </c>
      <c r="C989" s="7" t="s">
        <v>103</v>
      </c>
      <c r="D989" s="7">
        <v>15</v>
      </c>
      <c r="E989" s="7">
        <v>88</v>
      </c>
      <c r="F989" s="7">
        <v>929000</v>
      </c>
      <c r="G989" s="7">
        <v>94</v>
      </c>
    </row>
    <row r="990" spans="1:7" x14ac:dyDescent="0.2">
      <c r="A990" s="7">
        <v>989</v>
      </c>
      <c r="B990" s="7">
        <v>22</v>
      </c>
      <c r="C990" s="7" t="s">
        <v>104</v>
      </c>
      <c r="D990" s="7">
        <v>15</v>
      </c>
      <c r="E990" s="7">
        <v>87</v>
      </c>
      <c r="F990" s="7">
        <v>535000</v>
      </c>
      <c r="G990" s="7">
        <v>95</v>
      </c>
    </row>
    <row r="991" spans="1:7" x14ac:dyDescent="0.2">
      <c r="A991" s="7">
        <v>990</v>
      </c>
      <c r="B991" s="7">
        <v>43</v>
      </c>
      <c r="C991" s="7" t="s">
        <v>103</v>
      </c>
      <c r="D991" s="7">
        <v>10</v>
      </c>
      <c r="E991" s="7">
        <v>96</v>
      </c>
      <c r="F991" s="7">
        <v>19000</v>
      </c>
      <c r="G991" s="7">
        <v>93</v>
      </c>
    </row>
    <row r="992" spans="1:7" x14ac:dyDescent="0.2">
      <c r="A992" s="7">
        <v>991</v>
      </c>
      <c r="B992" s="7">
        <v>31</v>
      </c>
      <c r="C992" s="7" t="s">
        <v>103</v>
      </c>
      <c r="D992" s="7">
        <v>15</v>
      </c>
      <c r="E992" s="7">
        <v>37</v>
      </c>
      <c r="F992" s="7">
        <v>470000</v>
      </c>
      <c r="G992" s="7">
        <v>88</v>
      </c>
    </row>
    <row r="993" spans="1:7" x14ac:dyDescent="0.2">
      <c r="A993" s="7">
        <v>992</v>
      </c>
      <c r="B993" s="7">
        <v>31</v>
      </c>
      <c r="C993" s="7" t="s">
        <v>104</v>
      </c>
      <c r="D993" s="7">
        <v>20</v>
      </c>
      <c r="E993" s="7">
        <v>67</v>
      </c>
      <c r="F993" s="7">
        <v>735000</v>
      </c>
      <c r="G993" s="7">
        <v>238</v>
      </c>
    </row>
    <row r="994" spans="1:7" x14ac:dyDescent="0.2">
      <c r="A994" s="7">
        <v>993</v>
      </c>
      <c r="B994" s="7">
        <v>52</v>
      </c>
      <c r="C994" s="7" t="s">
        <v>104</v>
      </c>
      <c r="D994" s="7">
        <v>15</v>
      </c>
      <c r="E994" s="7">
        <v>5</v>
      </c>
      <c r="F994" s="7">
        <v>385000</v>
      </c>
      <c r="G994" s="7">
        <v>125</v>
      </c>
    </row>
    <row r="995" spans="1:7" x14ac:dyDescent="0.2">
      <c r="A995" s="7">
        <v>994</v>
      </c>
      <c r="B995" s="7">
        <v>49</v>
      </c>
      <c r="C995" s="7" t="s">
        <v>104</v>
      </c>
      <c r="D995" s="7">
        <v>10</v>
      </c>
      <c r="E995" s="7">
        <v>99</v>
      </c>
      <c r="F995" s="7">
        <v>871000</v>
      </c>
      <c r="G995" s="7">
        <v>47</v>
      </c>
    </row>
    <row r="996" spans="1:7" x14ac:dyDescent="0.2">
      <c r="A996" s="7">
        <v>995</v>
      </c>
      <c r="B996" s="7">
        <v>41</v>
      </c>
      <c r="C996" s="7" t="s">
        <v>104</v>
      </c>
      <c r="D996" s="7">
        <v>15</v>
      </c>
      <c r="E996" s="7">
        <v>84</v>
      </c>
      <c r="F996" s="7">
        <v>433000</v>
      </c>
      <c r="G996" s="7">
        <v>-1</v>
      </c>
    </row>
    <row r="997" spans="1:7" x14ac:dyDescent="0.2">
      <c r="A997" s="7">
        <v>996</v>
      </c>
      <c r="B997" s="7">
        <v>32</v>
      </c>
      <c r="C997" s="7" t="s">
        <v>104</v>
      </c>
      <c r="D997" s="7">
        <v>20</v>
      </c>
      <c r="E997" s="7">
        <v>76</v>
      </c>
      <c r="F997" s="7">
        <v>854000</v>
      </c>
      <c r="G997" s="7">
        <v>88</v>
      </c>
    </row>
    <row r="998" spans="1:7" x14ac:dyDescent="0.2">
      <c r="A998" s="7">
        <v>997</v>
      </c>
      <c r="B998" s="7">
        <v>51</v>
      </c>
      <c r="C998" s="7" t="s">
        <v>103</v>
      </c>
      <c r="D998" s="7">
        <v>20</v>
      </c>
      <c r="E998" s="7">
        <v>67</v>
      </c>
      <c r="F998" s="7">
        <v>733000</v>
      </c>
      <c r="G998" s="7">
        <v>10</v>
      </c>
    </row>
    <row r="999" spans="1:7" x14ac:dyDescent="0.2">
      <c r="A999" s="7">
        <v>998</v>
      </c>
      <c r="B999" s="7">
        <v>30</v>
      </c>
      <c r="C999" s="7" t="s">
        <v>103</v>
      </c>
      <c r="D999" s="7">
        <v>10</v>
      </c>
      <c r="E999" s="7">
        <v>67</v>
      </c>
      <c r="F999" s="7">
        <v>729000</v>
      </c>
      <c r="G999" s="7">
        <v>56</v>
      </c>
    </row>
    <row r="1000" spans="1:7" x14ac:dyDescent="0.2">
      <c r="A1000" s="7">
        <v>999</v>
      </c>
      <c r="B1000" s="7">
        <v>55</v>
      </c>
      <c r="C1000" s="7" t="s">
        <v>103</v>
      </c>
      <c r="D1000" s="7">
        <v>20</v>
      </c>
      <c r="E1000" s="7">
        <v>51</v>
      </c>
      <c r="F1000" s="7">
        <v>100000</v>
      </c>
      <c r="G1000" s="7">
        <v>148</v>
      </c>
    </row>
    <row r="1001" spans="1:7" x14ac:dyDescent="0.2">
      <c r="A1001" s="7">
        <v>1000</v>
      </c>
      <c r="B1001" s="7">
        <v>47</v>
      </c>
      <c r="C1001" s="7" t="s">
        <v>103</v>
      </c>
      <c r="D1001" s="7">
        <v>20</v>
      </c>
      <c r="E1001" s="7">
        <v>82</v>
      </c>
      <c r="F1001" s="7">
        <v>936000</v>
      </c>
      <c r="G1001" s="7">
        <v>105</v>
      </c>
    </row>
    <row r="1002" spans="1:7" x14ac:dyDescent="0.2">
      <c r="A1002" s="7">
        <v>1001</v>
      </c>
      <c r="B1002" s="7">
        <v>43</v>
      </c>
      <c r="C1002" s="7" t="s">
        <v>103</v>
      </c>
      <c r="D1002" s="7">
        <v>20</v>
      </c>
      <c r="E1002" s="7">
        <v>23</v>
      </c>
      <c r="F1002" s="7">
        <v>923000</v>
      </c>
      <c r="G1002" s="7">
        <v>90</v>
      </c>
    </row>
    <row r="1003" spans="1:7" x14ac:dyDescent="0.2">
      <c r="A1003" s="7">
        <v>1002</v>
      </c>
      <c r="B1003" s="7">
        <v>48</v>
      </c>
      <c r="C1003" s="7" t="s">
        <v>103</v>
      </c>
      <c r="D1003" s="7">
        <v>20</v>
      </c>
      <c r="E1003" s="7">
        <v>38</v>
      </c>
      <c r="F1003" s="7">
        <v>676000</v>
      </c>
      <c r="G1003" s="7">
        <v>-30</v>
      </c>
    </row>
    <row r="1004" spans="1:7" x14ac:dyDescent="0.2">
      <c r="A1004" s="7">
        <v>1003</v>
      </c>
      <c r="B1004" s="7">
        <v>56</v>
      </c>
      <c r="C1004" s="7" t="s">
        <v>103</v>
      </c>
      <c r="D1004" s="7">
        <v>20</v>
      </c>
      <c r="E1004" s="7">
        <v>76</v>
      </c>
      <c r="F1004" s="7">
        <v>859000</v>
      </c>
      <c r="G1004" s="7">
        <v>140</v>
      </c>
    </row>
    <row r="1005" spans="1:7" x14ac:dyDescent="0.2">
      <c r="A1005" s="7">
        <v>1004</v>
      </c>
      <c r="B1005" s="7">
        <v>59</v>
      </c>
      <c r="C1005" s="7" t="s">
        <v>103</v>
      </c>
      <c r="D1005" s="7">
        <v>10</v>
      </c>
      <c r="E1005" s="7">
        <v>81</v>
      </c>
      <c r="F1005" s="7">
        <v>558000</v>
      </c>
      <c r="G1005" s="7">
        <v>-20</v>
      </c>
    </row>
    <row r="1006" spans="1:7" x14ac:dyDescent="0.2">
      <c r="A1006" s="7">
        <v>1005</v>
      </c>
      <c r="B1006" s="7">
        <v>42</v>
      </c>
      <c r="C1006" s="7" t="s">
        <v>103</v>
      </c>
      <c r="D1006" s="7">
        <v>20</v>
      </c>
      <c r="E1006" s="7">
        <v>23</v>
      </c>
      <c r="F1006" s="7">
        <v>40000</v>
      </c>
      <c r="G1006" s="7">
        <v>227</v>
      </c>
    </row>
    <row r="1007" spans="1:7" x14ac:dyDescent="0.2">
      <c r="A1007" s="7">
        <v>1006</v>
      </c>
      <c r="B1007" s="7">
        <v>25</v>
      </c>
      <c r="C1007" s="7" t="s">
        <v>103</v>
      </c>
      <c r="D1007" s="7">
        <v>15</v>
      </c>
      <c r="E1007" s="7">
        <v>92</v>
      </c>
      <c r="F1007" s="7">
        <v>307000</v>
      </c>
      <c r="G1007" s="7">
        <v>5</v>
      </c>
    </row>
    <row r="1008" spans="1:7" x14ac:dyDescent="0.2">
      <c r="A1008" s="7">
        <v>1007</v>
      </c>
      <c r="B1008" s="7">
        <v>48</v>
      </c>
      <c r="C1008" s="7" t="s">
        <v>104</v>
      </c>
      <c r="D1008" s="7">
        <v>20</v>
      </c>
      <c r="E1008" s="7">
        <v>14</v>
      </c>
      <c r="F1008" s="7">
        <v>257000</v>
      </c>
      <c r="G1008" s="7">
        <v>168</v>
      </c>
    </row>
    <row r="1009" spans="1:7" x14ac:dyDescent="0.2">
      <c r="A1009" s="7">
        <v>1008</v>
      </c>
      <c r="B1009" s="7">
        <v>23</v>
      </c>
      <c r="C1009" s="7" t="s">
        <v>104</v>
      </c>
      <c r="D1009" s="7">
        <v>15</v>
      </c>
      <c r="E1009" s="7">
        <v>31</v>
      </c>
      <c r="F1009" s="7">
        <v>786000</v>
      </c>
      <c r="G1009" s="7">
        <v>123</v>
      </c>
    </row>
    <row r="1010" spans="1:7" x14ac:dyDescent="0.2">
      <c r="A1010" s="7">
        <v>1009</v>
      </c>
      <c r="B1010" s="7">
        <v>42</v>
      </c>
      <c r="C1010" s="7" t="s">
        <v>103</v>
      </c>
      <c r="D1010" s="7">
        <v>15</v>
      </c>
      <c r="E1010" s="7">
        <v>58</v>
      </c>
      <c r="F1010" s="7">
        <v>337000</v>
      </c>
      <c r="G1010" s="7">
        <v>116</v>
      </c>
    </row>
    <row r="1011" spans="1:7" x14ac:dyDescent="0.2">
      <c r="A1011" s="7">
        <v>1010</v>
      </c>
      <c r="B1011" s="7">
        <v>53</v>
      </c>
      <c r="C1011" s="7" t="s">
        <v>104</v>
      </c>
      <c r="D1011" s="7">
        <v>20</v>
      </c>
      <c r="E1011" s="7">
        <v>51</v>
      </c>
      <c r="F1011" s="7">
        <v>581000</v>
      </c>
      <c r="G1011" s="7">
        <v>-16</v>
      </c>
    </row>
    <row r="1012" spans="1:7" x14ac:dyDescent="0.2">
      <c r="A1012" s="7">
        <v>1011</v>
      </c>
      <c r="B1012" s="7">
        <v>57</v>
      </c>
      <c r="C1012" s="7" t="s">
        <v>104</v>
      </c>
      <c r="D1012" s="7">
        <v>10</v>
      </c>
      <c r="E1012" s="7">
        <v>9</v>
      </c>
      <c r="F1012" s="7">
        <v>348000</v>
      </c>
      <c r="G1012" s="7">
        <v>117</v>
      </c>
    </row>
    <row r="1013" spans="1:7" x14ac:dyDescent="0.2">
      <c r="A1013" s="7">
        <v>1012</v>
      </c>
      <c r="B1013" s="7">
        <v>31</v>
      </c>
      <c r="C1013" s="7" t="s">
        <v>104</v>
      </c>
      <c r="D1013" s="7">
        <v>20</v>
      </c>
      <c r="E1013" s="7">
        <v>41</v>
      </c>
      <c r="F1013" s="7">
        <v>282000</v>
      </c>
      <c r="G1013" s="7">
        <v>11</v>
      </c>
    </row>
    <row r="1014" spans="1:7" x14ac:dyDescent="0.2">
      <c r="A1014" s="7">
        <v>1013</v>
      </c>
      <c r="B1014" s="7">
        <v>48</v>
      </c>
      <c r="C1014" s="7" t="s">
        <v>103</v>
      </c>
      <c r="D1014" s="7">
        <v>10</v>
      </c>
      <c r="E1014" s="7">
        <v>69</v>
      </c>
      <c r="F1014" s="7">
        <v>278000</v>
      </c>
      <c r="G1014" s="7">
        <v>51</v>
      </c>
    </row>
    <row r="1015" spans="1:7" x14ac:dyDescent="0.2">
      <c r="A1015" s="7">
        <v>1014</v>
      </c>
      <c r="B1015" s="7">
        <v>56</v>
      </c>
      <c r="C1015" s="7" t="s">
        <v>104</v>
      </c>
      <c r="D1015" s="7">
        <v>10</v>
      </c>
      <c r="E1015" s="7">
        <v>64</v>
      </c>
      <c r="F1015" s="7">
        <v>325000</v>
      </c>
      <c r="G1015" s="7">
        <v>-24</v>
      </c>
    </row>
    <row r="1016" spans="1:7" x14ac:dyDescent="0.2">
      <c r="A1016" s="7">
        <v>1015</v>
      </c>
      <c r="B1016" s="7">
        <v>35</v>
      </c>
      <c r="C1016" s="7" t="s">
        <v>103</v>
      </c>
      <c r="D1016" s="7">
        <v>20</v>
      </c>
      <c r="E1016" s="7">
        <v>13</v>
      </c>
      <c r="F1016" s="7">
        <v>794000</v>
      </c>
      <c r="G1016" s="7">
        <v>91</v>
      </c>
    </row>
    <row r="1017" spans="1:7" x14ac:dyDescent="0.2">
      <c r="A1017" s="7">
        <v>1016</v>
      </c>
      <c r="B1017" s="7">
        <v>42</v>
      </c>
      <c r="C1017" s="7" t="s">
        <v>104</v>
      </c>
      <c r="D1017" s="7">
        <v>15</v>
      </c>
      <c r="E1017" s="7">
        <v>96</v>
      </c>
      <c r="F1017" s="7">
        <v>582000</v>
      </c>
      <c r="G1017" s="7">
        <v>167</v>
      </c>
    </row>
    <row r="1018" spans="1:7" x14ac:dyDescent="0.2">
      <c r="A1018" s="7">
        <v>1017</v>
      </c>
      <c r="B1018" s="7">
        <v>57</v>
      </c>
      <c r="C1018" s="7" t="s">
        <v>104</v>
      </c>
      <c r="D1018" s="7">
        <v>20</v>
      </c>
      <c r="E1018" s="7">
        <v>4</v>
      </c>
      <c r="F1018" s="7">
        <v>661000</v>
      </c>
      <c r="G1018" s="7">
        <v>216</v>
      </c>
    </row>
    <row r="1019" spans="1:7" x14ac:dyDescent="0.2">
      <c r="A1019" s="7">
        <v>1018</v>
      </c>
      <c r="B1019" s="7">
        <v>44</v>
      </c>
      <c r="C1019" s="7" t="s">
        <v>104</v>
      </c>
      <c r="D1019" s="7">
        <v>15</v>
      </c>
      <c r="E1019" s="7">
        <v>92</v>
      </c>
      <c r="F1019" s="7">
        <v>819000</v>
      </c>
      <c r="G1019" s="7">
        <v>54</v>
      </c>
    </row>
    <row r="1020" spans="1:7" x14ac:dyDescent="0.2">
      <c r="A1020" s="7">
        <v>1019</v>
      </c>
      <c r="B1020" s="7">
        <v>33</v>
      </c>
      <c r="C1020" s="7" t="s">
        <v>103</v>
      </c>
      <c r="D1020" s="7">
        <v>15</v>
      </c>
      <c r="E1020" s="7">
        <v>16</v>
      </c>
      <c r="F1020" s="7">
        <v>37000</v>
      </c>
      <c r="G1020" s="7">
        <v>-29</v>
      </c>
    </row>
    <row r="1021" spans="1:7" x14ac:dyDescent="0.2">
      <c r="A1021" s="7">
        <v>1020</v>
      </c>
      <c r="B1021" s="7">
        <v>20</v>
      </c>
      <c r="C1021" s="7" t="s">
        <v>103</v>
      </c>
      <c r="D1021" s="7">
        <v>20</v>
      </c>
      <c r="E1021" s="7">
        <v>64</v>
      </c>
      <c r="F1021" s="7">
        <v>911000</v>
      </c>
      <c r="G1021" s="7">
        <v>148</v>
      </c>
    </row>
    <row r="1022" spans="1:7" x14ac:dyDescent="0.2">
      <c r="A1022" s="7">
        <v>1021</v>
      </c>
      <c r="B1022" s="7">
        <v>21</v>
      </c>
      <c r="C1022" s="7" t="s">
        <v>104</v>
      </c>
      <c r="D1022" s="7">
        <v>10</v>
      </c>
      <c r="E1022" s="7">
        <v>33</v>
      </c>
      <c r="F1022" s="7">
        <v>802000</v>
      </c>
      <c r="G1022" s="7">
        <v>75</v>
      </c>
    </row>
    <row r="1023" spans="1:7" x14ac:dyDescent="0.2">
      <c r="A1023" s="7">
        <v>1022</v>
      </c>
      <c r="B1023" s="7">
        <v>42</v>
      </c>
      <c r="C1023" s="7" t="s">
        <v>103</v>
      </c>
      <c r="D1023" s="7">
        <v>10</v>
      </c>
      <c r="E1023" s="7">
        <v>40</v>
      </c>
      <c r="F1023" s="7">
        <v>681000</v>
      </c>
      <c r="G1023" s="7">
        <v>45</v>
      </c>
    </row>
    <row r="1024" spans="1:7" x14ac:dyDescent="0.2">
      <c r="A1024" s="7">
        <v>1023</v>
      </c>
      <c r="B1024" s="7">
        <v>22</v>
      </c>
      <c r="C1024" s="7" t="s">
        <v>104</v>
      </c>
      <c r="D1024" s="7">
        <v>15</v>
      </c>
      <c r="E1024" s="7">
        <v>52</v>
      </c>
      <c r="F1024" s="7">
        <v>791000</v>
      </c>
      <c r="G1024" s="7">
        <v>133</v>
      </c>
    </row>
    <row r="1025" spans="1:7" x14ac:dyDescent="0.2">
      <c r="A1025" s="7">
        <v>1024</v>
      </c>
      <c r="B1025" s="7">
        <v>54</v>
      </c>
      <c r="C1025" s="7" t="s">
        <v>104</v>
      </c>
      <c r="D1025" s="7">
        <v>20</v>
      </c>
      <c r="E1025" s="7">
        <v>93</v>
      </c>
      <c r="F1025" s="7">
        <v>818000</v>
      </c>
      <c r="G1025" s="7">
        <v>-22</v>
      </c>
    </row>
    <row r="1026" spans="1:7" x14ac:dyDescent="0.2">
      <c r="A1026" s="7">
        <v>1025</v>
      </c>
      <c r="B1026" s="7">
        <v>25</v>
      </c>
      <c r="C1026" s="7" t="s">
        <v>104</v>
      </c>
      <c r="D1026" s="7">
        <v>15</v>
      </c>
      <c r="E1026" s="7">
        <v>30</v>
      </c>
      <c r="F1026" s="7">
        <v>727000</v>
      </c>
      <c r="G1026" s="7">
        <v>125</v>
      </c>
    </row>
    <row r="1027" spans="1:7" x14ac:dyDescent="0.2">
      <c r="A1027" s="7">
        <v>1026</v>
      </c>
      <c r="B1027" s="7">
        <v>59</v>
      </c>
      <c r="C1027" s="7" t="s">
        <v>104</v>
      </c>
      <c r="D1027" s="7">
        <v>20</v>
      </c>
      <c r="E1027" s="7">
        <v>26</v>
      </c>
      <c r="F1027" s="7">
        <v>904000</v>
      </c>
      <c r="G1027" s="7">
        <v>82</v>
      </c>
    </row>
    <row r="1028" spans="1:7" x14ac:dyDescent="0.2">
      <c r="A1028" s="7">
        <v>1027</v>
      </c>
      <c r="B1028" s="7">
        <v>48</v>
      </c>
      <c r="C1028" s="7" t="s">
        <v>104</v>
      </c>
      <c r="D1028" s="7">
        <v>10</v>
      </c>
      <c r="E1028" s="7">
        <v>57</v>
      </c>
      <c r="F1028" s="7">
        <v>895000</v>
      </c>
      <c r="G1028" s="7">
        <v>119</v>
      </c>
    </row>
    <row r="1029" spans="1:7" x14ac:dyDescent="0.2">
      <c r="A1029" s="7">
        <v>1028</v>
      </c>
      <c r="B1029" s="7">
        <v>35</v>
      </c>
      <c r="C1029" s="7" t="s">
        <v>104</v>
      </c>
      <c r="D1029" s="7">
        <v>10</v>
      </c>
      <c r="E1029" s="7">
        <v>18</v>
      </c>
      <c r="F1029" s="7">
        <v>950000</v>
      </c>
      <c r="G1029" s="7">
        <v>36</v>
      </c>
    </row>
    <row r="1030" spans="1:7" x14ac:dyDescent="0.2">
      <c r="A1030" s="7">
        <v>1029</v>
      </c>
      <c r="B1030" s="7">
        <v>38</v>
      </c>
      <c r="C1030" s="7" t="s">
        <v>104</v>
      </c>
      <c r="D1030" s="7">
        <v>20</v>
      </c>
      <c r="E1030" s="7">
        <v>18</v>
      </c>
      <c r="F1030" s="7">
        <v>631000</v>
      </c>
      <c r="G1030" s="7">
        <v>200</v>
      </c>
    </row>
    <row r="1031" spans="1:7" x14ac:dyDescent="0.2">
      <c r="A1031" s="7">
        <v>1030</v>
      </c>
      <c r="B1031" s="7">
        <v>26</v>
      </c>
      <c r="C1031" s="7" t="s">
        <v>103</v>
      </c>
      <c r="D1031" s="7">
        <v>15</v>
      </c>
      <c r="E1031" s="7">
        <v>65</v>
      </c>
      <c r="F1031" s="7">
        <v>943000</v>
      </c>
      <c r="G1031" s="7">
        <v>3</v>
      </c>
    </row>
    <row r="1032" spans="1:7" x14ac:dyDescent="0.2">
      <c r="A1032" s="7">
        <v>1031</v>
      </c>
      <c r="B1032" s="7">
        <v>26</v>
      </c>
      <c r="C1032" s="7" t="s">
        <v>103</v>
      </c>
      <c r="D1032" s="7">
        <v>15</v>
      </c>
      <c r="E1032" s="7">
        <v>13</v>
      </c>
      <c r="F1032" s="7">
        <v>779000</v>
      </c>
      <c r="G1032" s="7">
        <v>33</v>
      </c>
    </row>
    <row r="1033" spans="1:7" x14ac:dyDescent="0.2">
      <c r="A1033" s="7">
        <v>1032</v>
      </c>
      <c r="B1033" s="7">
        <v>56</v>
      </c>
      <c r="C1033" s="7" t="s">
        <v>103</v>
      </c>
      <c r="D1033" s="7">
        <v>15</v>
      </c>
      <c r="E1033" s="7">
        <v>70</v>
      </c>
      <c r="F1033" s="7">
        <v>523000</v>
      </c>
      <c r="G1033" s="7">
        <v>62</v>
      </c>
    </row>
    <row r="1034" spans="1:7" x14ac:dyDescent="0.2">
      <c r="A1034" s="7">
        <v>1033</v>
      </c>
      <c r="B1034" s="7">
        <v>20</v>
      </c>
      <c r="C1034" s="7" t="s">
        <v>104</v>
      </c>
      <c r="D1034" s="7">
        <v>10</v>
      </c>
      <c r="E1034" s="7">
        <v>13</v>
      </c>
      <c r="F1034" s="7">
        <v>745000</v>
      </c>
      <c r="G1034" s="7">
        <v>32</v>
      </c>
    </row>
    <row r="1035" spans="1:7" x14ac:dyDescent="0.2">
      <c r="A1035" s="7">
        <v>1034</v>
      </c>
      <c r="B1035" s="7">
        <v>36</v>
      </c>
      <c r="C1035" s="7" t="s">
        <v>104</v>
      </c>
      <c r="D1035" s="7">
        <v>10</v>
      </c>
      <c r="E1035" s="7">
        <v>32</v>
      </c>
      <c r="F1035" s="7">
        <v>546000</v>
      </c>
      <c r="G1035" s="7">
        <v>111</v>
      </c>
    </row>
    <row r="1036" spans="1:7" x14ac:dyDescent="0.2">
      <c r="A1036" s="7">
        <v>1035</v>
      </c>
      <c r="B1036" s="7">
        <v>44</v>
      </c>
      <c r="C1036" s="7" t="s">
        <v>103</v>
      </c>
      <c r="D1036" s="7">
        <v>20</v>
      </c>
      <c r="E1036" s="7">
        <v>68</v>
      </c>
      <c r="F1036" s="7">
        <v>804000</v>
      </c>
      <c r="G1036" s="7">
        <v>38</v>
      </c>
    </row>
    <row r="1037" spans="1:7" x14ac:dyDescent="0.2">
      <c r="A1037" s="7">
        <v>1036</v>
      </c>
      <c r="B1037" s="7">
        <v>38</v>
      </c>
      <c r="C1037" s="7" t="s">
        <v>104</v>
      </c>
      <c r="D1037" s="7">
        <v>20</v>
      </c>
      <c r="E1037" s="7">
        <v>63</v>
      </c>
      <c r="F1037" s="7">
        <v>627000</v>
      </c>
      <c r="G1037" s="7">
        <v>117</v>
      </c>
    </row>
    <row r="1038" spans="1:7" x14ac:dyDescent="0.2">
      <c r="A1038" s="7">
        <v>1037</v>
      </c>
      <c r="B1038" s="7">
        <v>57</v>
      </c>
      <c r="C1038" s="7" t="s">
        <v>103</v>
      </c>
      <c r="D1038" s="7">
        <v>15</v>
      </c>
      <c r="E1038" s="7">
        <v>85</v>
      </c>
      <c r="F1038" s="7">
        <v>726000</v>
      </c>
      <c r="G1038" s="7">
        <v>61</v>
      </c>
    </row>
    <row r="1039" spans="1:7" x14ac:dyDescent="0.2">
      <c r="A1039" s="7">
        <v>1038</v>
      </c>
      <c r="B1039" s="7">
        <v>38</v>
      </c>
      <c r="C1039" s="7" t="s">
        <v>103</v>
      </c>
      <c r="D1039" s="7">
        <v>20</v>
      </c>
      <c r="E1039" s="7">
        <v>94</v>
      </c>
      <c r="F1039" s="7">
        <v>529000</v>
      </c>
      <c r="G1039" s="7">
        <v>95</v>
      </c>
    </row>
    <row r="1040" spans="1:7" x14ac:dyDescent="0.2">
      <c r="A1040" s="7">
        <v>1039</v>
      </c>
      <c r="B1040" s="7">
        <v>47</v>
      </c>
      <c r="C1040" s="7" t="s">
        <v>103</v>
      </c>
      <c r="D1040" s="7">
        <v>20</v>
      </c>
      <c r="E1040" s="7">
        <v>99</v>
      </c>
      <c r="F1040" s="7">
        <v>847000</v>
      </c>
      <c r="G1040" s="7">
        <v>161</v>
      </c>
    </row>
    <row r="1041" spans="1:7" x14ac:dyDescent="0.2">
      <c r="A1041" s="7">
        <v>1040</v>
      </c>
      <c r="B1041" s="7">
        <v>41</v>
      </c>
      <c r="C1041" s="7" t="s">
        <v>104</v>
      </c>
      <c r="D1041" s="7">
        <v>15</v>
      </c>
      <c r="E1041" s="7">
        <v>17</v>
      </c>
      <c r="F1041" s="7">
        <v>105000</v>
      </c>
      <c r="G1041" s="7">
        <v>11</v>
      </c>
    </row>
    <row r="1042" spans="1:7" x14ac:dyDescent="0.2">
      <c r="A1042" s="7">
        <v>1041</v>
      </c>
      <c r="B1042" s="7">
        <v>49</v>
      </c>
      <c r="C1042" s="7" t="s">
        <v>104</v>
      </c>
      <c r="D1042" s="7">
        <v>15</v>
      </c>
      <c r="E1042" s="7">
        <v>50</v>
      </c>
      <c r="F1042" s="7">
        <v>589000</v>
      </c>
      <c r="G1042" s="7">
        <v>80</v>
      </c>
    </row>
    <row r="1043" spans="1:7" x14ac:dyDescent="0.2">
      <c r="A1043" s="7">
        <v>1042</v>
      </c>
      <c r="B1043" s="7">
        <v>22</v>
      </c>
      <c r="C1043" s="7" t="s">
        <v>104</v>
      </c>
      <c r="D1043" s="7">
        <v>15</v>
      </c>
      <c r="E1043" s="7">
        <v>61</v>
      </c>
      <c r="F1043" s="7">
        <v>963000</v>
      </c>
      <c r="G1043" s="7">
        <v>-14</v>
      </c>
    </row>
    <row r="1044" spans="1:7" x14ac:dyDescent="0.2">
      <c r="A1044" s="7">
        <v>1043</v>
      </c>
      <c r="B1044" s="7">
        <v>54</v>
      </c>
      <c r="C1044" s="7" t="s">
        <v>103</v>
      </c>
      <c r="D1044" s="7">
        <v>10</v>
      </c>
      <c r="E1044" s="7">
        <v>44</v>
      </c>
      <c r="F1044" s="7">
        <v>986000</v>
      </c>
      <c r="G1044" s="7">
        <v>40</v>
      </c>
    </row>
    <row r="1045" spans="1:7" x14ac:dyDescent="0.2">
      <c r="A1045" s="7">
        <v>1044</v>
      </c>
      <c r="B1045" s="7">
        <v>20</v>
      </c>
      <c r="C1045" s="7" t="s">
        <v>103</v>
      </c>
      <c r="D1045" s="7">
        <v>20</v>
      </c>
      <c r="E1045" s="7">
        <v>53</v>
      </c>
      <c r="F1045" s="7">
        <v>672000</v>
      </c>
      <c r="G1045" s="7">
        <v>180</v>
      </c>
    </row>
    <row r="1046" spans="1:7" x14ac:dyDescent="0.2">
      <c r="A1046" s="7">
        <v>1045</v>
      </c>
      <c r="B1046" s="7">
        <v>29</v>
      </c>
      <c r="C1046" s="7" t="s">
        <v>103</v>
      </c>
      <c r="D1046" s="7">
        <v>15</v>
      </c>
      <c r="E1046" s="7">
        <v>23</v>
      </c>
      <c r="F1046" s="7">
        <v>123000</v>
      </c>
      <c r="G1046" s="7">
        <v>11</v>
      </c>
    </row>
    <row r="1047" spans="1:7" x14ac:dyDescent="0.2">
      <c r="A1047" s="7">
        <v>1046</v>
      </c>
      <c r="B1047" s="7">
        <v>50</v>
      </c>
      <c r="C1047" s="7" t="s">
        <v>103</v>
      </c>
      <c r="D1047" s="7">
        <v>20</v>
      </c>
      <c r="E1047" s="7">
        <v>92</v>
      </c>
      <c r="F1047" s="7">
        <v>644000</v>
      </c>
      <c r="G1047" s="7">
        <v>212</v>
      </c>
    </row>
    <row r="1048" spans="1:7" x14ac:dyDescent="0.2">
      <c r="A1048" s="7">
        <v>1047</v>
      </c>
      <c r="B1048" s="7">
        <v>36</v>
      </c>
      <c r="C1048" s="7" t="s">
        <v>104</v>
      </c>
      <c r="D1048" s="7">
        <v>10</v>
      </c>
      <c r="E1048" s="7">
        <v>70</v>
      </c>
      <c r="F1048" s="7">
        <v>397000</v>
      </c>
      <c r="G1048" s="7">
        <v>77</v>
      </c>
    </row>
    <row r="1049" spans="1:7" x14ac:dyDescent="0.2">
      <c r="A1049" s="7">
        <v>1048</v>
      </c>
      <c r="B1049" s="7">
        <v>45</v>
      </c>
      <c r="C1049" s="7" t="s">
        <v>103</v>
      </c>
      <c r="D1049" s="7">
        <v>15</v>
      </c>
      <c r="E1049" s="7">
        <v>13</v>
      </c>
      <c r="F1049" s="7">
        <v>196000</v>
      </c>
      <c r="G1049" s="7">
        <v>26</v>
      </c>
    </row>
    <row r="1050" spans="1:7" x14ac:dyDescent="0.2">
      <c r="A1050" s="7">
        <v>1049</v>
      </c>
      <c r="B1050" s="7">
        <v>42</v>
      </c>
      <c r="C1050" s="7" t="s">
        <v>104</v>
      </c>
      <c r="D1050" s="7">
        <v>15</v>
      </c>
      <c r="E1050" s="7">
        <v>39</v>
      </c>
      <c r="F1050" s="7">
        <v>186000</v>
      </c>
      <c r="G1050" s="7">
        <v>140</v>
      </c>
    </row>
    <row r="1051" spans="1:7" x14ac:dyDescent="0.2">
      <c r="A1051" s="7">
        <v>1050</v>
      </c>
      <c r="B1051" s="7">
        <v>35</v>
      </c>
      <c r="C1051" s="7" t="s">
        <v>104</v>
      </c>
      <c r="D1051" s="7">
        <v>10</v>
      </c>
      <c r="E1051" s="7">
        <v>35</v>
      </c>
      <c r="F1051" s="7">
        <v>345000</v>
      </c>
      <c r="G1051" s="7">
        <v>42</v>
      </c>
    </row>
    <row r="1052" spans="1:7" x14ac:dyDescent="0.2">
      <c r="A1052" s="7">
        <v>1051</v>
      </c>
      <c r="B1052" s="7">
        <v>49</v>
      </c>
      <c r="C1052" s="7" t="s">
        <v>104</v>
      </c>
      <c r="D1052" s="7">
        <v>10</v>
      </c>
      <c r="E1052" s="7">
        <v>87</v>
      </c>
      <c r="F1052" s="7">
        <v>363000</v>
      </c>
      <c r="G1052" s="7">
        <v>117</v>
      </c>
    </row>
    <row r="1053" spans="1:7" x14ac:dyDescent="0.2">
      <c r="A1053" s="7">
        <v>1052</v>
      </c>
      <c r="B1053" s="7">
        <v>46</v>
      </c>
      <c r="C1053" s="7" t="s">
        <v>104</v>
      </c>
      <c r="D1053" s="7">
        <v>15</v>
      </c>
      <c r="E1053" s="7">
        <v>76</v>
      </c>
      <c r="F1053" s="7">
        <v>320000</v>
      </c>
      <c r="G1053" s="7">
        <v>88</v>
      </c>
    </row>
    <row r="1054" spans="1:7" x14ac:dyDescent="0.2">
      <c r="A1054" s="7">
        <v>1053</v>
      </c>
      <c r="B1054" s="7">
        <v>23</v>
      </c>
      <c r="C1054" s="7" t="s">
        <v>103</v>
      </c>
      <c r="D1054" s="7">
        <v>10</v>
      </c>
      <c r="E1054" s="7">
        <v>24</v>
      </c>
      <c r="F1054" s="7">
        <v>620000</v>
      </c>
      <c r="G1054" s="7">
        <v>-20</v>
      </c>
    </row>
    <row r="1055" spans="1:7" x14ac:dyDescent="0.2">
      <c r="A1055" s="7">
        <v>1054</v>
      </c>
      <c r="B1055" s="7">
        <v>48</v>
      </c>
      <c r="C1055" s="7" t="s">
        <v>103</v>
      </c>
      <c r="D1055" s="7">
        <v>20</v>
      </c>
      <c r="E1055" s="7">
        <v>70</v>
      </c>
      <c r="F1055" s="7">
        <v>529000</v>
      </c>
      <c r="G1055" s="7">
        <v>174</v>
      </c>
    </row>
    <row r="1056" spans="1:7" x14ac:dyDescent="0.2">
      <c r="A1056" s="7">
        <v>1055</v>
      </c>
      <c r="B1056" s="7">
        <v>27</v>
      </c>
      <c r="C1056" s="7" t="s">
        <v>103</v>
      </c>
      <c r="D1056" s="7">
        <v>20</v>
      </c>
      <c r="E1056" s="7">
        <v>54</v>
      </c>
      <c r="F1056" s="7">
        <v>757000</v>
      </c>
      <c r="G1056" s="7">
        <v>24</v>
      </c>
    </row>
    <row r="1057" spans="1:7" x14ac:dyDescent="0.2">
      <c r="A1057" s="7">
        <v>1056</v>
      </c>
      <c r="B1057" s="7">
        <v>31</v>
      </c>
      <c r="C1057" s="7" t="s">
        <v>103</v>
      </c>
      <c r="D1057" s="7">
        <v>15</v>
      </c>
      <c r="E1057" s="7">
        <v>69</v>
      </c>
      <c r="F1057" s="7">
        <v>70000</v>
      </c>
      <c r="G1057" s="7">
        <v>108</v>
      </c>
    </row>
    <row r="1058" spans="1:7" x14ac:dyDescent="0.2">
      <c r="A1058" s="7">
        <v>1057</v>
      </c>
      <c r="B1058" s="7">
        <v>59</v>
      </c>
      <c r="C1058" s="7" t="s">
        <v>104</v>
      </c>
      <c r="D1058" s="7">
        <v>20</v>
      </c>
      <c r="E1058" s="7">
        <v>99</v>
      </c>
      <c r="F1058" s="7">
        <v>405000</v>
      </c>
      <c r="G1058" s="7">
        <v>87</v>
      </c>
    </row>
    <row r="1059" spans="1:7" x14ac:dyDescent="0.2">
      <c r="A1059" s="7">
        <v>1058</v>
      </c>
      <c r="B1059" s="7">
        <v>35</v>
      </c>
      <c r="C1059" s="7" t="s">
        <v>104</v>
      </c>
      <c r="D1059" s="7">
        <v>20</v>
      </c>
      <c r="E1059" s="7">
        <v>61</v>
      </c>
      <c r="F1059" s="7">
        <v>934000</v>
      </c>
      <c r="G1059" s="7">
        <v>69</v>
      </c>
    </row>
    <row r="1060" spans="1:7" x14ac:dyDescent="0.2">
      <c r="A1060" s="7">
        <v>1059</v>
      </c>
      <c r="B1060" s="7">
        <v>40</v>
      </c>
      <c r="C1060" s="7" t="s">
        <v>103</v>
      </c>
      <c r="D1060" s="7">
        <v>15</v>
      </c>
      <c r="E1060" s="7">
        <v>7</v>
      </c>
      <c r="F1060" s="7">
        <v>828000</v>
      </c>
      <c r="G1060" s="7">
        <v>141</v>
      </c>
    </row>
    <row r="1061" spans="1:7" x14ac:dyDescent="0.2">
      <c r="A1061" s="7">
        <v>1060</v>
      </c>
      <c r="B1061" s="7">
        <v>29</v>
      </c>
      <c r="C1061" s="7" t="s">
        <v>104</v>
      </c>
      <c r="D1061" s="7">
        <v>10</v>
      </c>
      <c r="E1061" s="7">
        <v>1</v>
      </c>
      <c r="F1061" s="7">
        <v>498000</v>
      </c>
      <c r="G1061" s="7">
        <v>54</v>
      </c>
    </row>
    <row r="1062" spans="1:7" x14ac:dyDescent="0.2">
      <c r="A1062" s="7">
        <v>1061</v>
      </c>
      <c r="B1062" s="7">
        <v>42</v>
      </c>
      <c r="C1062" s="7" t="s">
        <v>103</v>
      </c>
      <c r="D1062" s="7">
        <v>15</v>
      </c>
      <c r="E1062" s="7">
        <v>2</v>
      </c>
      <c r="F1062" s="7">
        <v>794000</v>
      </c>
      <c r="G1062" s="7">
        <v>176</v>
      </c>
    </row>
    <row r="1063" spans="1:7" x14ac:dyDescent="0.2">
      <c r="A1063" s="7">
        <v>1062</v>
      </c>
      <c r="B1063" s="7">
        <v>25</v>
      </c>
      <c r="C1063" s="7" t="s">
        <v>104</v>
      </c>
      <c r="D1063" s="7">
        <v>10</v>
      </c>
      <c r="E1063" s="7">
        <v>73</v>
      </c>
      <c r="F1063" s="7">
        <v>711000</v>
      </c>
      <c r="G1063" s="7">
        <v>34</v>
      </c>
    </row>
    <row r="1064" spans="1:7" x14ac:dyDescent="0.2">
      <c r="A1064" s="7">
        <v>1063</v>
      </c>
      <c r="B1064" s="7">
        <v>23</v>
      </c>
      <c r="C1064" s="7" t="s">
        <v>104</v>
      </c>
      <c r="D1064" s="7">
        <v>15</v>
      </c>
      <c r="E1064" s="7">
        <v>33</v>
      </c>
      <c r="F1064" s="7">
        <v>65000</v>
      </c>
      <c r="G1064" s="7">
        <v>164</v>
      </c>
    </row>
    <row r="1065" spans="1:7" x14ac:dyDescent="0.2">
      <c r="A1065" s="7">
        <v>1064</v>
      </c>
      <c r="B1065" s="7">
        <v>43</v>
      </c>
      <c r="C1065" s="7" t="s">
        <v>104</v>
      </c>
      <c r="D1065" s="7">
        <v>20</v>
      </c>
      <c r="E1065" s="7">
        <v>52</v>
      </c>
      <c r="F1065" s="7">
        <v>652000</v>
      </c>
      <c r="G1065" s="7">
        <v>-15</v>
      </c>
    </row>
    <row r="1066" spans="1:7" x14ac:dyDescent="0.2">
      <c r="A1066" s="7">
        <v>1065</v>
      </c>
      <c r="B1066" s="7">
        <v>37</v>
      </c>
      <c r="C1066" s="7" t="s">
        <v>103</v>
      </c>
      <c r="D1066" s="7">
        <v>10</v>
      </c>
      <c r="E1066" s="7">
        <v>76</v>
      </c>
      <c r="F1066" s="7">
        <v>328000</v>
      </c>
      <c r="G1066" s="7">
        <v>44</v>
      </c>
    </row>
    <row r="1067" spans="1:7" x14ac:dyDescent="0.2">
      <c r="A1067" s="7">
        <v>1066</v>
      </c>
      <c r="B1067" s="7">
        <v>49</v>
      </c>
      <c r="C1067" s="7" t="s">
        <v>103</v>
      </c>
      <c r="D1067" s="7">
        <v>10</v>
      </c>
      <c r="E1067" s="7">
        <v>56</v>
      </c>
      <c r="F1067" s="7">
        <v>467000</v>
      </c>
      <c r="G1067" s="7">
        <v>43</v>
      </c>
    </row>
    <row r="1068" spans="1:7" x14ac:dyDescent="0.2">
      <c r="A1068" s="7">
        <v>1067</v>
      </c>
      <c r="B1068" s="7">
        <v>25</v>
      </c>
      <c r="C1068" s="7" t="s">
        <v>104</v>
      </c>
      <c r="D1068" s="7">
        <v>20</v>
      </c>
      <c r="E1068" s="7">
        <v>71</v>
      </c>
      <c r="F1068" s="7">
        <v>285000</v>
      </c>
      <c r="G1068" s="7">
        <v>-29</v>
      </c>
    </row>
    <row r="1069" spans="1:7" x14ac:dyDescent="0.2">
      <c r="A1069" s="7">
        <v>1068</v>
      </c>
      <c r="B1069" s="7">
        <v>44</v>
      </c>
      <c r="C1069" s="7" t="s">
        <v>103</v>
      </c>
      <c r="D1069" s="7">
        <v>10</v>
      </c>
      <c r="E1069" s="7">
        <v>40</v>
      </c>
      <c r="F1069" s="7">
        <v>811000</v>
      </c>
      <c r="G1069" s="7">
        <v>57</v>
      </c>
    </row>
    <row r="1070" spans="1:7" x14ac:dyDescent="0.2">
      <c r="A1070" s="7">
        <v>1069</v>
      </c>
      <c r="B1070" s="7">
        <v>21</v>
      </c>
      <c r="C1070" s="7" t="s">
        <v>104</v>
      </c>
      <c r="D1070" s="7">
        <v>20</v>
      </c>
      <c r="E1070" s="7">
        <v>68</v>
      </c>
      <c r="F1070" s="7">
        <v>890000</v>
      </c>
      <c r="G1070" s="7">
        <v>6</v>
      </c>
    </row>
    <row r="1071" spans="1:7" x14ac:dyDescent="0.2">
      <c r="A1071" s="7">
        <v>1070</v>
      </c>
      <c r="B1071" s="7">
        <v>30</v>
      </c>
      <c r="C1071" s="7" t="s">
        <v>103</v>
      </c>
      <c r="D1071" s="7">
        <v>15</v>
      </c>
      <c r="E1071" s="7">
        <v>32</v>
      </c>
      <c r="F1071" s="7">
        <v>69000</v>
      </c>
      <c r="G1071" s="7">
        <v>141</v>
      </c>
    </row>
    <row r="1072" spans="1:7" x14ac:dyDescent="0.2">
      <c r="A1072" s="7">
        <v>1071</v>
      </c>
      <c r="B1072" s="7">
        <v>26</v>
      </c>
      <c r="C1072" s="7" t="s">
        <v>104</v>
      </c>
      <c r="D1072" s="7">
        <v>20</v>
      </c>
      <c r="E1072" s="7">
        <v>26</v>
      </c>
      <c r="F1072" s="7">
        <v>694000</v>
      </c>
      <c r="G1072" s="7">
        <v>168</v>
      </c>
    </row>
    <row r="1073" spans="1:7" x14ac:dyDescent="0.2">
      <c r="A1073" s="7">
        <v>1072</v>
      </c>
      <c r="B1073" s="7">
        <v>45</v>
      </c>
      <c r="C1073" s="7" t="s">
        <v>103</v>
      </c>
      <c r="D1073" s="7">
        <v>10</v>
      </c>
      <c r="E1073" s="7">
        <v>89</v>
      </c>
      <c r="F1073" s="7">
        <v>22000</v>
      </c>
      <c r="G1073" s="7">
        <v>113</v>
      </c>
    </row>
    <row r="1074" spans="1:7" x14ac:dyDescent="0.2">
      <c r="A1074" s="7">
        <v>1073</v>
      </c>
      <c r="B1074" s="7">
        <v>29</v>
      </c>
      <c r="C1074" s="7" t="s">
        <v>104</v>
      </c>
      <c r="D1074" s="7">
        <v>20</v>
      </c>
      <c r="E1074" s="7">
        <v>36</v>
      </c>
      <c r="F1074" s="7">
        <v>222000</v>
      </c>
      <c r="G1074" s="7">
        <v>156</v>
      </c>
    </row>
    <row r="1075" spans="1:7" x14ac:dyDescent="0.2">
      <c r="A1075" s="7">
        <v>1074</v>
      </c>
      <c r="B1075" s="7">
        <v>36</v>
      </c>
      <c r="C1075" s="7" t="s">
        <v>103</v>
      </c>
      <c r="D1075" s="7">
        <v>15</v>
      </c>
      <c r="E1075" s="7">
        <v>9</v>
      </c>
      <c r="F1075" s="7">
        <v>331000</v>
      </c>
      <c r="G1075" s="7">
        <v>33</v>
      </c>
    </row>
    <row r="1076" spans="1:7" x14ac:dyDescent="0.2">
      <c r="A1076" s="7">
        <v>1075</v>
      </c>
      <c r="B1076" s="7">
        <v>34</v>
      </c>
      <c r="C1076" s="7" t="s">
        <v>103</v>
      </c>
      <c r="D1076" s="7">
        <v>15</v>
      </c>
      <c r="E1076" s="7">
        <v>88</v>
      </c>
      <c r="F1076" s="7">
        <v>528000</v>
      </c>
      <c r="G1076" s="7">
        <v>176</v>
      </c>
    </row>
    <row r="1077" spans="1:7" x14ac:dyDescent="0.2">
      <c r="A1077" s="7">
        <v>1076</v>
      </c>
      <c r="B1077" s="7">
        <v>37</v>
      </c>
      <c r="C1077" s="7" t="s">
        <v>103</v>
      </c>
      <c r="D1077" s="7">
        <v>20</v>
      </c>
      <c r="E1077" s="7">
        <v>49</v>
      </c>
      <c r="F1077" s="7">
        <v>481000</v>
      </c>
      <c r="G1077" s="7">
        <v>0</v>
      </c>
    </row>
    <row r="1078" spans="1:7" x14ac:dyDescent="0.2">
      <c r="A1078" s="7">
        <v>1077</v>
      </c>
      <c r="B1078" s="7">
        <v>59</v>
      </c>
      <c r="C1078" s="7" t="s">
        <v>103</v>
      </c>
      <c r="D1078" s="7">
        <v>15</v>
      </c>
      <c r="E1078" s="7">
        <v>48</v>
      </c>
      <c r="F1078" s="7">
        <v>711000</v>
      </c>
      <c r="G1078" s="7">
        <v>-30</v>
      </c>
    </row>
    <row r="1079" spans="1:7" x14ac:dyDescent="0.2">
      <c r="A1079" s="7">
        <v>1078</v>
      </c>
      <c r="B1079" s="7">
        <v>20</v>
      </c>
      <c r="C1079" s="7" t="s">
        <v>103</v>
      </c>
      <c r="D1079" s="7">
        <v>15</v>
      </c>
      <c r="E1079" s="7">
        <v>29</v>
      </c>
      <c r="F1079" s="7">
        <v>352000</v>
      </c>
      <c r="G1079" s="7">
        <v>25</v>
      </c>
    </row>
    <row r="1080" spans="1:7" x14ac:dyDescent="0.2">
      <c r="A1080" s="7">
        <v>1079</v>
      </c>
      <c r="B1080" s="7">
        <v>38</v>
      </c>
      <c r="C1080" s="7" t="s">
        <v>103</v>
      </c>
      <c r="D1080" s="7">
        <v>20</v>
      </c>
      <c r="E1080" s="7">
        <v>33</v>
      </c>
      <c r="F1080" s="7">
        <v>694000</v>
      </c>
      <c r="G1080" s="7">
        <v>22</v>
      </c>
    </row>
    <row r="1081" spans="1:7" x14ac:dyDescent="0.2">
      <c r="A1081" s="7">
        <v>1080</v>
      </c>
      <c r="B1081" s="7">
        <v>51</v>
      </c>
      <c r="C1081" s="7" t="s">
        <v>103</v>
      </c>
      <c r="D1081" s="7">
        <v>20</v>
      </c>
      <c r="E1081" s="7">
        <v>86</v>
      </c>
      <c r="F1081" s="7">
        <v>397000</v>
      </c>
      <c r="G1081" s="7">
        <v>-30</v>
      </c>
    </row>
    <row r="1082" spans="1:7" x14ac:dyDescent="0.2">
      <c r="A1082" s="7">
        <v>1081</v>
      </c>
      <c r="B1082" s="7">
        <v>41</v>
      </c>
      <c r="C1082" s="7" t="s">
        <v>103</v>
      </c>
      <c r="D1082" s="7">
        <v>20</v>
      </c>
      <c r="E1082" s="7">
        <v>29</v>
      </c>
      <c r="F1082" s="7">
        <v>147000</v>
      </c>
      <c r="G1082" s="7">
        <v>71</v>
      </c>
    </row>
    <row r="1083" spans="1:7" x14ac:dyDescent="0.2">
      <c r="A1083" s="7">
        <v>1082</v>
      </c>
      <c r="B1083" s="7">
        <v>55</v>
      </c>
      <c r="C1083" s="7" t="s">
        <v>103</v>
      </c>
      <c r="D1083" s="7">
        <v>20</v>
      </c>
      <c r="E1083" s="7">
        <v>6</v>
      </c>
      <c r="F1083" s="7">
        <v>692000</v>
      </c>
      <c r="G1083" s="7">
        <v>85</v>
      </c>
    </row>
    <row r="1084" spans="1:7" x14ac:dyDescent="0.2">
      <c r="A1084" s="7">
        <v>1083</v>
      </c>
      <c r="B1084" s="7">
        <v>36</v>
      </c>
      <c r="C1084" s="7" t="s">
        <v>103</v>
      </c>
      <c r="D1084" s="7">
        <v>20</v>
      </c>
      <c r="E1084" s="7">
        <v>38</v>
      </c>
      <c r="F1084" s="7">
        <v>452000</v>
      </c>
      <c r="G1084" s="7">
        <v>95</v>
      </c>
    </row>
    <row r="1085" spans="1:7" x14ac:dyDescent="0.2">
      <c r="A1085" s="7">
        <v>1084</v>
      </c>
      <c r="B1085" s="7">
        <v>31</v>
      </c>
      <c r="C1085" s="7" t="s">
        <v>104</v>
      </c>
      <c r="D1085" s="7">
        <v>20</v>
      </c>
      <c r="E1085" s="7">
        <v>74</v>
      </c>
      <c r="F1085" s="7">
        <v>998000</v>
      </c>
      <c r="G1085" s="7">
        <v>83</v>
      </c>
    </row>
    <row r="1086" spans="1:7" x14ac:dyDescent="0.2">
      <c r="A1086" s="7">
        <v>1085</v>
      </c>
      <c r="B1086" s="7">
        <v>37</v>
      </c>
      <c r="C1086" s="7" t="s">
        <v>104</v>
      </c>
      <c r="D1086" s="7">
        <v>10</v>
      </c>
      <c r="E1086" s="7">
        <v>10</v>
      </c>
      <c r="F1086" s="7">
        <v>963000</v>
      </c>
      <c r="G1086" s="7">
        <v>110</v>
      </c>
    </row>
    <row r="1087" spans="1:7" x14ac:dyDescent="0.2">
      <c r="A1087" s="7">
        <v>1086</v>
      </c>
      <c r="B1087" s="7">
        <v>34</v>
      </c>
      <c r="C1087" s="7" t="s">
        <v>103</v>
      </c>
      <c r="D1087" s="7">
        <v>10</v>
      </c>
      <c r="E1087" s="7">
        <v>75</v>
      </c>
      <c r="F1087" s="7">
        <v>352000</v>
      </c>
      <c r="G1087" s="7">
        <v>105</v>
      </c>
    </row>
    <row r="1088" spans="1:7" x14ac:dyDescent="0.2">
      <c r="A1088" s="7">
        <v>1087</v>
      </c>
      <c r="B1088" s="7">
        <v>27</v>
      </c>
      <c r="C1088" s="7" t="s">
        <v>103</v>
      </c>
      <c r="D1088" s="7">
        <v>15</v>
      </c>
      <c r="E1088" s="7">
        <v>10</v>
      </c>
      <c r="F1088" s="7">
        <v>177000</v>
      </c>
      <c r="G1088" s="7">
        <v>54</v>
      </c>
    </row>
    <row r="1089" spans="1:7" x14ac:dyDescent="0.2">
      <c r="A1089" s="7">
        <v>1088</v>
      </c>
      <c r="B1089" s="7">
        <v>39</v>
      </c>
      <c r="C1089" s="7" t="s">
        <v>103</v>
      </c>
      <c r="D1089" s="7">
        <v>10</v>
      </c>
      <c r="E1089" s="7">
        <v>64</v>
      </c>
      <c r="F1089" s="7">
        <v>405000</v>
      </c>
      <c r="G1089" s="7">
        <v>-2</v>
      </c>
    </row>
    <row r="1090" spans="1:7" x14ac:dyDescent="0.2">
      <c r="A1090" s="7">
        <v>1089</v>
      </c>
      <c r="B1090" s="7">
        <v>53</v>
      </c>
      <c r="C1090" s="7" t="s">
        <v>104</v>
      </c>
      <c r="D1090" s="7">
        <v>15</v>
      </c>
      <c r="E1090" s="7">
        <v>23</v>
      </c>
      <c r="F1090" s="7">
        <v>586000</v>
      </c>
      <c r="G1090" s="7">
        <v>118</v>
      </c>
    </row>
    <row r="1091" spans="1:7" x14ac:dyDescent="0.2">
      <c r="A1091" s="7">
        <v>1090</v>
      </c>
      <c r="B1091" s="7">
        <v>35</v>
      </c>
      <c r="C1091" s="7" t="s">
        <v>103</v>
      </c>
      <c r="D1091" s="7">
        <v>10</v>
      </c>
      <c r="E1091" s="7">
        <v>81</v>
      </c>
      <c r="F1091" s="7">
        <v>76000</v>
      </c>
      <c r="G1091" s="7">
        <v>29</v>
      </c>
    </row>
    <row r="1092" spans="1:7" x14ac:dyDescent="0.2">
      <c r="A1092" s="7">
        <v>1091</v>
      </c>
      <c r="B1092" s="7">
        <v>52</v>
      </c>
      <c r="C1092" s="7" t="s">
        <v>104</v>
      </c>
      <c r="D1092" s="7">
        <v>20</v>
      </c>
      <c r="E1092" s="7">
        <v>15</v>
      </c>
      <c r="F1092" s="7">
        <v>273000</v>
      </c>
      <c r="G1092" s="7">
        <v>65</v>
      </c>
    </row>
    <row r="1093" spans="1:7" x14ac:dyDescent="0.2">
      <c r="A1093" s="7">
        <v>1092</v>
      </c>
      <c r="B1093" s="7">
        <v>34</v>
      </c>
      <c r="C1093" s="7" t="s">
        <v>103</v>
      </c>
      <c r="D1093" s="7">
        <v>15</v>
      </c>
      <c r="E1093" s="7">
        <v>36</v>
      </c>
      <c r="F1093" s="7">
        <v>346000</v>
      </c>
      <c r="G1093" s="7">
        <v>162</v>
      </c>
    </row>
    <row r="1094" spans="1:7" x14ac:dyDescent="0.2">
      <c r="A1094" s="7">
        <v>1093</v>
      </c>
      <c r="B1094" s="7">
        <v>54</v>
      </c>
      <c r="C1094" s="7" t="s">
        <v>103</v>
      </c>
      <c r="D1094" s="7">
        <v>15</v>
      </c>
      <c r="E1094" s="7">
        <v>0</v>
      </c>
      <c r="F1094" s="7">
        <v>478000</v>
      </c>
      <c r="G1094" s="7">
        <v>65</v>
      </c>
    </row>
    <row r="1095" spans="1:7" x14ac:dyDescent="0.2">
      <c r="A1095" s="7">
        <v>1094</v>
      </c>
      <c r="B1095" s="7">
        <v>49</v>
      </c>
      <c r="C1095" s="7" t="s">
        <v>104</v>
      </c>
      <c r="D1095" s="7">
        <v>10</v>
      </c>
      <c r="E1095" s="7">
        <v>35</v>
      </c>
      <c r="F1095" s="7">
        <v>857000</v>
      </c>
      <c r="G1095" s="7">
        <v>78</v>
      </c>
    </row>
    <row r="1096" spans="1:7" x14ac:dyDescent="0.2">
      <c r="A1096" s="7">
        <v>1095</v>
      </c>
      <c r="B1096" s="7">
        <v>43</v>
      </c>
      <c r="C1096" s="7" t="s">
        <v>104</v>
      </c>
      <c r="D1096" s="7">
        <v>20</v>
      </c>
      <c r="E1096" s="7">
        <v>60</v>
      </c>
      <c r="F1096" s="7">
        <v>664000</v>
      </c>
      <c r="G1096" s="7">
        <v>-21</v>
      </c>
    </row>
    <row r="1097" spans="1:7" x14ac:dyDescent="0.2">
      <c r="A1097" s="7">
        <v>1096</v>
      </c>
      <c r="B1097" s="7">
        <v>46</v>
      </c>
      <c r="C1097" s="7" t="s">
        <v>104</v>
      </c>
      <c r="D1097" s="7">
        <v>15</v>
      </c>
      <c r="E1097" s="7">
        <v>34</v>
      </c>
      <c r="F1097" s="7">
        <v>332000</v>
      </c>
      <c r="G1097" s="7">
        <v>-28</v>
      </c>
    </row>
    <row r="1098" spans="1:7" x14ac:dyDescent="0.2">
      <c r="A1098" s="7">
        <v>1097</v>
      </c>
      <c r="B1098" s="7">
        <v>31</v>
      </c>
      <c r="C1098" s="7" t="s">
        <v>103</v>
      </c>
      <c r="D1098" s="7">
        <v>15</v>
      </c>
      <c r="E1098" s="7">
        <v>30</v>
      </c>
      <c r="F1098" s="7">
        <v>747000</v>
      </c>
      <c r="G1098" s="7">
        <v>137</v>
      </c>
    </row>
    <row r="1099" spans="1:7" x14ac:dyDescent="0.2">
      <c r="A1099" s="7">
        <v>1098</v>
      </c>
      <c r="B1099" s="7">
        <v>32</v>
      </c>
      <c r="C1099" s="7" t="s">
        <v>103</v>
      </c>
      <c r="D1099" s="7">
        <v>20</v>
      </c>
      <c r="E1099" s="7">
        <v>17</v>
      </c>
      <c r="F1099" s="7">
        <v>34000</v>
      </c>
      <c r="G1099" s="7">
        <v>235</v>
      </c>
    </row>
    <row r="1100" spans="1:7" x14ac:dyDescent="0.2">
      <c r="A1100" s="7">
        <v>1099</v>
      </c>
      <c r="B1100" s="7">
        <v>36</v>
      </c>
      <c r="C1100" s="7" t="s">
        <v>103</v>
      </c>
      <c r="D1100" s="7">
        <v>10</v>
      </c>
      <c r="E1100" s="7">
        <v>60</v>
      </c>
      <c r="F1100" s="7">
        <v>249000</v>
      </c>
      <c r="G1100" s="7">
        <v>115</v>
      </c>
    </row>
    <row r="1101" spans="1:7" x14ac:dyDescent="0.2">
      <c r="A1101" s="7">
        <v>1100</v>
      </c>
      <c r="B1101" s="7">
        <v>45</v>
      </c>
      <c r="C1101" s="7" t="s">
        <v>103</v>
      </c>
      <c r="D1101" s="7">
        <v>15</v>
      </c>
      <c r="E1101" s="7">
        <v>79</v>
      </c>
      <c r="F1101" s="7">
        <v>915000</v>
      </c>
      <c r="G1101" s="7">
        <v>177</v>
      </c>
    </row>
    <row r="1102" spans="1:7" x14ac:dyDescent="0.2">
      <c r="A1102" s="7">
        <v>1101</v>
      </c>
      <c r="B1102" s="7">
        <v>35</v>
      </c>
      <c r="C1102" s="7" t="s">
        <v>104</v>
      </c>
      <c r="D1102" s="7">
        <v>20</v>
      </c>
      <c r="E1102" s="7">
        <v>82</v>
      </c>
      <c r="F1102" s="7">
        <v>314000</v>
      </c>
      <c r="G1102" s="7">
        <v>212</v>
      </c>
    </row>
    <row r="1103" spans="1:7" x14ac:dyDescent="0.2">
      <c r="A1103" s="7">
        <v>1102</v>
      </c>
      <c r="B1103" s="7">
        <v>47</v>
      </c>
      <c r="C1103" s="7" t="s">
        <v>104</v>
      </c>
      <c r="D1103" s="7">
        <v>20</v>
      </c>
      <c r="E1103" s="7">
        <v>30</v>
      </c>
      <c r="F1103" s="7">
        <v>583000</v>
      </c>
      <c r="G1103" s="7">
        <v>111</v>
      </c>
    </row>
    <row r="1104" spans="1:7" x14ac:dyDescent="0.2">
      <c r="A1104" s="7">
        <v>1103</v>
      </c>
      <c r="B1104" s="7">
        <v>35</v>
      </c>
      <c r="C1104" s="7" t="s">
        <v>104</v>
      </c>
      <c r="D1104" s="7">
        <v>15</v>
      </c>
      <c r="E1104" s="7">
        <v>91</v>
      </c>
      <c r="F1104" s="7">
        <v>475000</v>
      </c>
      <c r="G1104" s="7">
        <v>78</v>
      </c>
    </row>
    <row r="1105" spans="1:7" x14ac:dyDescent="0.2">
      <c r="A1105" s="7">
        <v>1104</v>
      </c>
      <c r="B1105" s="7">
        <v>37</v>
      </c>
      <c r="C1105" s="7" t="s">
        <v>103</v>
      </c>
      <c r="D1105" s="7">
        <v>20</v>
      </c>
      <c r="E1105" s="7">
        <v>93</v>
      </c>
      <c r="F1105" s="7">
        <v>124000</v>
      </c>
      <c r="G1105" s="7">
        <v>-4</v>
      </c>
    </row>
    <row r="1106" spans="1:7" x14ac:dyDescent="0.2">
      <c r="A1106" s="7">
        <v>1105</v>
      </c>
      <c r="B1106" s="7">
        <v>48</v>
      </c>
      <c r="C1106" s="7" t="s">
        <v>103</v>
      </c>
      <c r="D1106" s="7">
        <v>10</v>
      </c>
      <c r="E1106" s="7">
        <v>71</v>
      </c>
      <c r="F1106" s="7">
        <v>573000</v>
      </c>
      <c r="G1106" s="7">
        <v>-22</v>
      </c>
    </row>
    <row r="1107" spans="1:7" x14ac:dyDescent="0.2">
      <c r="A1107" s="7">
        <v>1106</v>
      </c>
      <c r="B1107" s="7">
        <v>30</v>
      </c>
      <c r="C1107" s="7" t="s">
        <v>104</v>
      </c>
      <c r="D1107" s="7">
        <v>20</v>
      </c>
      <c r="E1107" s="7">
        <v>71</v>
      </c>
      <c r="F1107" s="7">
        <v>140000</v>
      </c>
      <c r="G1107" s="7">
        <v>-7</v>
      </c>
    </row>
    <row r="1108" spans="1:7" x14ac:dyDescent="0.2">
      <c r="A1108" s="7">
        <v>1107</v>
      </c>
      <c r="B1108" s="7">
        <v>57</v>
      </c>
      <c r="C1108" s="7" t="s">
        <v>103</v>
      </c>
      <c r="D1108" s="7">
        <v>10</v>
      </c>
      <c r="E1108" s="7">
        <v>77</v>
      </c>
      <c r="F1108" s="7">
        <v>415000</v>
      </c>
      <c r="G1108" s="7">
        <v>30</v>
      </c>
    </row>
    <row r="1109" spans="1:7" x14ac:dyDescent="0.2">
      <c r="A1109" s="7">
        <v>1108</v>
      </c>
      <c r="B1109" s="7">
        <v>54</v>
      </c>
      <c r="C1109" s="7" t="s">
        <v>104</v>
      </c>
      <c r="D1109" s="7">
        <v>20</v>
      </c>
      <c r="E1109" s="7">
        <v>70</v>
      </c>
      <c r="F1109" s="7">
        <v>297000</v>
      </c>
      <c r="G1109" s="7">
        <v>-24</v>
      </c>
    </row>
    <row r="1110" spans="1:7" x14ac:dyDescent="0.2">
      <c r="A1110" s="7">
        <v>1109</v>
      </c>
      <c r="B1110" s="7">
        <v>51</v>
      </c>
      <c r="C1110" s="7" t="s">
        <v>103</v>
      </c>
      <c r="D1110" s="7">
        <v>10</v>
      </c>
      <c r="E1110" s="7">
        <v>67</v>
      </c>
      <c r="F1110" s="7">
        <v>51000</v>
      </c>
      <c r="G1110" s="7">
        <v>106</v>
      </c>
    </row>
    <row r="1111" spans="1:7" x14ac:dyDescent="0.2">
      <c r="A1111" s="7">
        <v>1110</v>
      </c>
      <c r="B1111" s="7">
        <v>20</v>
      </c>
      <c r="C1111" s="7" t="s">
        <v>103</v>
      </c>
      <c r="D1111" s="7">
        <v>10</v>
      </c>
      <c r="E1111" s="7">
        <v>8</v>
      </c>
      <c r="F1111" s="7">
        <v>554000</v>
      </c>
      <c r="G1111" s="7">
        <v>92</v>
      </c>
    </row>
    <row r="1112" spans="1:7" x14ac:dyDescent="0.2">
      <c r="A1112" s="7">
        <v>1111</v>
      </c>
      <c r="B1112" s="7">
        <v>25</v>
      </c>
      <c r="C1112" s="7" t="s">
        <v>103</v>
      </c>
      <c r="D1112" s="7">
        <v>20</v>
      </c>
      <c r="E1112" s="7">
        <v>56</v>
      </c>
      <c r="F1112" s="7">
        <v>374000</v>
      </c>
      <c r="G1112" s="7">
        <v>92</v>
      </c>
    </row>
    <row r="1113" spans="1:7" x14ac:dyDescent="0.2">
      <c r="A1113" s="7">
        <v>1112</v>
      </c>
      <c r="B1113" s="7">
        <v>48</v>
      </c>
      <c r="C1113" s="7" t="s">
        <v>104</v>
      </c>
      <c r="D1113" s="7">
        <v>20</v>
      </c>
      <c r="E1113" s="7">
        <v>10</v>
      </c>
      <c r="F1113" s="7">
        <v>224000</v>
      </c>
      <c r="G1113" s="7">
        <v>17</v>
      </c>
    </row>
    <row r="1114" spans="1:7" x14ac:dyDescent="0.2">
      <c r="A1114" s="7">
        <v>1113</v>
      </c>
      <c r="B1114" s="7">
        <v>43</v>
      </c>
      <c r="C1114" s="7" t="s">
        <v>103</v>
      </c>
      <c r="D1114" s="7">
        <v>10</v>
      </c>
      <c r="E1114" s="7">
        <v>80</v>
      </c>
      <c r="F1114" s="7">
        <v>95000</v>
      </c>
      <c r="G1114" s="7">
        <v>103</v>
      </c>
    </row>
    <row r="1115" spans="1:7" x14ac:dyDescent="0.2">
      <c r="A1115" s="7">
        <v>1114</v>
      </c>
      <c r="B1115" s="7">
        <v>52</v>
      </c>
      <c r="C1115" s="7" t="s">
        <v>104</v>
      </c>
      <c r="D1115" s="7">
        <v>10</v>
      </c>
      <c r="E1115" s="7">
        <v>3</v>
      </c>
      <c r="F1115" s="7">
        <v>727000</v>
      </c>
      <c r="G1115" s="7">
        <v>-28</v>
      </c>
    </row>
    <row r="1116" spans="1:7" x14ac:dyDescent="0.2">
      <c r="A1116" s="7">
        <v>1115</v>
      </c>
      <c r="B1116" s="7">
        <v>20</v>
      </c>
      <c r="C1116" s="7" t="s">
        <v>104</v>
      </c>
      <c r="D1116" s="7">
        <v>15</v>
      </c>
      <c r="E1116" s="7">
        <v>7</v>
      </c>
      <c r="F1116" s="7">
        <v>984000</v>
      </c>
      <c r="G1116" s="7">
        <v>166</v>
      </c>
    </row>
    <row r="1117" spans="1:7" x14ac:dyDescent="0.2">
      <c r="A1117" s="7">
        <v>1116</v>
      </c>
      <c r="B1117" s="7">
        <v>28</v>
      </c>
      <c r="C1117" s="7" t="s">
        <v>103</v>
      </c>
      <c r="D1117" s="7">
        <v>10</v>
      </c>
      <c r="E1117" s="7">
        <v>10</v>
      </c>
      <c r="F1117" s="7">
        <v>614000</v>
      </c>
      <c r="G1117" s="7">
        <v>24</v>
      </c>
    </row>
    <row r="1118" spans="1:7" x14ac:dyDescent="0.2">
      <c r="A1118" s="7">
        <v>1117</v>
      </c>
      <c r="B1118" s="7">
        <v>31</v>
      </c>
      <c r="C1118" s="7" t="s">
        <v>103</v>
      </c>
      <c r="D1118" s="7">
        <v>20</v>
      </c>
      <c r="E1118" s="7">
        <v>65</v>
      </c>
      <c r="F1118" s="7">
        <v>738000</v>
      </c>
      <c r="G1118" s="7">
        <v>3</v>
      </c>
    </row>
    <row r="1119" spans="1:7" x14ac:dyDescent="0.2">
      <c r="A1119" s="7">
        <v>1118</v>
      </c>
      <c r="B1119" s="7">
        <v>42</v>
      </c>
      <c r="C1119" s="7" t="s">
        <v>104</v>
      </c>
      <c r="D1119" s="7">
        <v>10</v>
      </c>
      <c r="E1119" s="7">
        <v>22</v>
      </c>
      <c r="F1119" s="7">
        <v>822000</v>
      </c>
      <c r="G1119" s="7">
        <v>-29</v>
      </c>
    </row>
    <row r="1120" spans="1:7" x14ac:dyDescent="0.2">
      <c r="A1120" s="7">
        <v>1119</v>
      </c>
      <c r="B1120" s="7">
        <v>41</v>
      </c>
      <c r="C1120" s="7" t="s">
        <v>103</v>
      </c>
      <c r="D1120" s="7">
        <v>10</v>
      </c>
      <c r="E1120" s="7">
        <v>19</v>
      </c>
      <c r="F1120" s="7">
        <v>709000</v>
      </c>
      <c r="G1120" s="7">
        <v>53</v>
      </c>
    </row>
    <row r="1121" spans="1:7" x14ac:dyDescent="0.2">
      <c r="A1121" s="7">
        <v>1120</v>
      </c>
      <c r="B1121" s="7">
        <v>59</v>
      </c>
      <c r="C1121" s="7" t="s">
        <v>104</v>
      </c>
      <c r="D1121" s="7">
        <v>15</v>
      </c>
      <c r="E1121" s="7">
        <v>71</v>
      </c>
      <c r="F1121" s="7">
        <v>404000</v>
      </c>
      <c r="G1121" s="7">
        <v>162</v>
      </c>
    </row>
    <row r="1122" spans="1:7" x14ac:dyDescent="0.2">
      <c r="A1122" s="7">
        <v>1121</v>
      </c>
      <c r="B1122" s="7">
        <v>38</v>
      </c>
      <c r="C1122" s="7" t="s">
        <v>104</v>
      </c>
      <c r="D1122" s="7">
        <v>20</v>
      </c>
      <c r="E1122" s="7">
        <v>5</v>
      </c>
      <c r="F1122" s="7">
        <v>80000</v>
      </c>
      <c r="G1122" s="7">
        <v>177</v>
      </c>
    </row>
    <row r="1123" spans="1:7" x14ac:dyDescent="0.2">
      <c r="A1123" s="7">
        <v>1122</v>
      </c>
      <c r="B1123" s="7">
        <v>32</v>
      </c>
      <c r="C1123" s="7" t="s">
        <v>103</v>
      </c>
      <c r="D1123" s="7">
        <v>10</v>
      </c>
      <c r="E1123" s="7">
        <v>7</v>
      </c>
      <c r="F1123" s="7">
        <v>499000</v>
      </c>
      <c r="G1123" s="7">
        <v>53</v>
      </c>
    </row>
    <row r="1124" spans="1:7" x14ac:dyDescent="0.2">
      <c r="A1124" s="7">
        <v>1123</v>
      </c>
      <c r="B1124" s="7">
        <v>47</v>
      </c>
      <c r="C1124" s="7" t="s">
        <v>104</v>
      </c>
      <c r="D1124" s="7">
        <v>10</v>
      </c>
      <c r="E1124" s="7">
        <v>72</v>
      </c>
      <c r="F1124" s="7">
        <v>305000</v>
      </c>
      <c r="G1124" s="7">
        <v>45</v>
      </c>
    </row>
    <row r="1125" spans="1:7" x14ac:dyDescent="0.2">
      <c r="A1125" s="7">
        <v>1124</v>
      </c>
      <c r="B1125" s="7">
        <v>44</v>
      </c>
      <c r="C1125" s="7" t="s">
        <v>103</v>
      </c>
      <c r="D1125" s="7">
        <v>10</v>
      </c>
      <c r="E1125" s="7">
        <v>35</v>
      </c>
      <c r="F1125" s="7">
        <v>100000</v>
      </c>
      <c r="G1125" s="7">
        <v>75</v>
      </c>
    </row>
    <row r="1126" spans="1:7" x14ac:dyDescent="0.2">
      <c r="A1126" s="7">
        <v>1125</v>
      </c>
      <c r="B1126" s="7">
        <v>41</v>
      </c>
      <c r="C1126" s="7" t="s">
        <v>104</v>
      </c>
      <c r="D1126" s="7">
        <v>10</v>
      </c>
      <c r="E1126" s="7">
        <v>13</v>
      </c>
      <c r="F1126" s="7">
        <v>742000</v>
      </c>
      <c r="G1126" s="7">
        <v>72</v>
      </c>
    </row>
    <row r="1127" spans="1:7" x14ac:dyDescent="0.2">
      <c r="A1127" s="7">
        <v>1126</v>
      </c>
      <c r="B1127" s="7">
        <v>36</v>
      </c>
      <c r="C1127" s="7" t="s">
        <v>103</v>
      </c>
      <c r="D1127" s="7">
        <v>10</v>
      </c>
      <c r="E1127" s="7">
        <v>88</v>
      </c>
      <c r="F1127" s="7">
        <v>704000</v>
      </c>
      <c r="G1127" s="7">
        <v>-25</v>
      </c>
    </row>
    <row r="1128" spans="1:7" x14ac:dyDescent="0.2">
      <c r="A1128" s="7">
        <v>1127</v>
      </c>
      <c r="B1128" s="7">
        <v>20</v>
      </c>
      <c r="C1128" s="7" t="s">
        <v>103</v>
      </c>
      <c r="D1128" s="7">
        <v>20</v>
      </c>
      <c r="E1128" s="7">
        <v>33</v>
      </c>
      <c r="F1128" s="7">
        <v>912000</v>
      </c>
      <c r="G1128" s="7">
        <v>39</v>
      </c>
    </row>
    <row r="1129" spans="1:7" x14ac:dyDescent="0.2">
      <c r="A1129" s="7">
        <v>1128</v>
      </c>
      <c r="B1129" s="7">
        <v>37</v>
      </c>
      <c r="C1129" s="7" t="s">
        <v>104</v>
      </c>
      <c r="D1129" s="7">
        <v>15</v>
      </c>
      <c r="E1129" s="7">
        <v>26</v>
      </c>
      <c r="F1129" s="7">
        <v>922000</v>
      </c>
      <c r="G1129" s="7">
        <v>165</v>
      </c>
    </row>
    <row r="1130" spans="1:7" x14ac:dyDescent="0.2">
      <c r="A1130" s="7">
        <v>1129</v>
      </c>
      <c r="B1130" s="7">
        <v>42</v>
      </c>
      <c r="C1130" s="7" t="s">
        <v>104</v>
      </c>
      <c r="D1130" s="7">
        <v>10</v>
      </c>
      <c r="E1130" s="7">
        <v>6</v>
      </c>
      <c r="F1130" s="7">
        <v>559000</v>
      </c>
      <c r="G1130" s="7">
        <v>40</v>
      </c>
    </row>
    <row r="1131" spans="1:7" x14ac:dyDescent="0.2">
      <c r="A1131" s="7">
        <v>1130</v>
      </c>
      <c r="B1131" s="7">
        <v>50</v>
      </c>
      <c r="C1131" s="7" t="s">
        <v>104</v>
      </c>
      <c r="D1131" s="7">
        <v>10</v>
      </c>
      <c r="E1131" s="7">
        <v>21</v>
      </c>
      <c r="F1131" s="7">
        <v>949000</v>
      </c>
      <c r="G1131" s="7">
        <v>34</v>
      </c>
    </row>
    <row r="1132" spans="1:7" x14ac:dyDescent="0.2">
      <c r="A1132" s="7">
        <v>1131</v>
      </c>
      <c r="B1132" s="7">
        <v>37</v>
      </c>
      <c r="C1132" s="7" t="s">
        <v>104</v>
      </c>
      <c r="D1132" s="7">
        <v>20</v>
      </c>
      <c r="E1132" s="7">
        <v>95</v>
      </c>
      <c r="F1132" s="7">
        <v>852000</v>
      </c>
      <c r="G1132" s="7">
        <v>17</v>
      </c>
    </row>
    <row r="1133" spans="1:7" x14ac:dyDescent="0.2">
      <c r="A1133" s="7">
        <v>1132</v>
      </c>
      <c r="B1133" s="7">
        <v>41</v>
      </c>
      <c r="C1133" s="7" t="s">
        <v>103</v>
      </c>
      <c r="D1133" s="7">
        <v>10</v>
      </c>
      <c r="E1133" s="7">
        <v>5</v>
      </c>
      <c r="F1133" s="7">
        <v>415000</v>
      </c>
      <c r="G1133" s="7">
        <v>-15</v>
      </c>
    </row>
    <row r="1134" spans="1:7" x14ac:dyDescent="0.2">
      <c r="A1134" s="7">
        <v>1133</v>
      </c>
      <c r="B1134" s="7">
        <v>48</v>
      </c>
      <c r="C1134" s="7" t="s">
        <v>103</v>
      </c>
      <c r="D1134" s="7">
        <v>20</v>
      </c>
      <c r="E1134" s="7">
        <v>66</v>
      </c>
      <c r="F1134" s="7">
        <v>491000</v>
      </c>
      <c r="G1134" s="7">
        <v>2</v>
      </c>
    </row>
    <row r="1135" spans="1:7" x14ac:dyDescent="0.2">
      <c r="A1135" s="7">
        <v>1134</v>
      </c>
      <c r="B1135" s="7">
        <v>31</v>
      </c>
      <c r="C1135" s="7" t="s">
        <v>104</v>
      </c>
      <c r="D1135" s="7">
        <v>15</v>
      </c>
      <c r="E1135" s="7">
        <v>17</v>
      </c>
      <c r="F1135" s="7">
        <v>562000</v>
      </c>
      <c r="G1135" s="7">
        <v>-10</v>
      </c>
    </row>
    <row r="1136" spans="1:7" x14ac:dyDescent="0.2">
      <c r="A1136" s="7">
        <v>1135</v>
      </c>
      <c r="B1136" s="7">
        <v>34</v>
      </c>
      <c r="C1136" s="7" t="s">
        <v>104</v>
      </c>
      <c r="D1136" s="7">
        <v>10</v>
      </c>
      <c r="E1136" s="7">
        <v>56</v>
      </c>
      <c r="F1136" s="7">
        <v>510000</v>
      </c>
      <c r="G1136" s="7">
        <v>50</v>
      </c>
    </row>
    <row r="1137" spans="1:7" x14ac:dyDescent="0.2">
      <c r="A1137" s="7">
        <v>1136</v>
      </c>
      <c r="B1137" s="7">
        <v>49</v>
      </c>
      <c r="C1137" s="7" t="s">
        <v>104</v>
      </c>
      <c r="D1137" s="7">
        <v>20</v>
      </c>
      <c r="E1137" s="7">
        <v>21</v>
      </c>
      <c r="F1137" s="7">
        <v>181000</v>
      </c>
      <c r="G1137" s="7">
        <v>141</v>
      </c>
    </row>
    <row r="1138" spans="1:7" x14ac:dyDescent="0.2">
      <c r="A1138" s="7">
        <v>1137</v>
      </c>
      <c r="B1138" s="7">
        <v>52</v>
      </c>
      <c r="C1138" s="7" t="s">
        <v>104</v>
      </c>
      <c r="D1138" s="7">
        <v>15</v>
      </c>
      <c r="E1138" s="7">
        <v>29</v>
      </c>
      <c r="F1138" s="7">
        <v>667000</v>
      </c>
      <c r="G1138" s="7">
        <v>166</v>
      </c>
    </row>
    <row r="1139" spans="1:7" x14ac:dyDescent="0.2">
      <c r="A1139" s="7">
        <v>1138</v>
      </c>
      <c r="B1139" s="7">
        <v>42</v>
      </c>
      <c r="C1139" s="7" t="s">
        <v>103</v>
      </c>
      <c r="D1139" s="7">
        <v>20</v>
      </c>
      <c r="E1139" s="7">
        <v>11</v>
      </c>
      <c r="F1139" s="7">
        <v>198000</v>
      </c>
      <c r="G1139" s="7">
        <v>153</v>
      </c>
    </row>
    <row r="1140" spans="1:7" x14ac:dyDescent="0.2">
      <c r="A1140" s="7">
        <v>1139</v>
      </c>
      <c r="B1140" s="7">
        <v>52</v>
      </c>
      <c r="C1140" s="7" t="s">
        <v>103</v>
      </c>
      <c r="D1140" s="7">
        <v>20</v>
      </c>
      <c r="E1140" s="7">
        <v>76</v>
      </c>
      <c r="F1140" s="7">
        <v>319000</v>
      </c>
      <c r="G1140" s="7">
        <v>24</v>
      </c>
    </row>
    <row r="1141" spans="1:7" x14ac:dyDescent="0.2">
      <c r="A1141" s="7">
        <v>1140</v>
      </c>
      <c r="B1141" s="7">
        <v>32</v>
      </c>
      <c r="C1141" s="7" t="s">
        <v>104</v>
      </c>
      <c r="D1141" s="7">
        <v>10</v>
      </c>
      <c r="E1141" s="7">
        <v>4</v>
      </c>
      <c r="F1141" s="7">
        <v>872000</v>
      </c>
      <c r="G1141" s="7">
        <v>12</v>
      </c>
    </row>
    <row r="1142" spans="1:7" x14ac:dyDescent="0.2">
      <c r="A1142" s="7">
        <v>1141</v>
      </c>
      <c r="B1142" s="7">
        <v>57</v>
      </c>
      <c r="C1142" s="7" t="s">
        <v>103</v>
      </c>
      <c r="D1142" s="7">
        <v>15</v>
      </c>
      <c r="E1142" s="7">
        <v>51</v>
      </c>
      <c r="F1142" s="7">
        <v>503000</v>
      </c>
      <c r="G1142" s="7">
        <v>58</v>
      </c>
    </row>
    <row r="1143" spans="1:7" x14ac:dyDescent="0.2">
      <c r="A1143" s="7">
        <v>1142</v>
      </c>
      <c r="B1143" s="7">
        <v>43</v>
      </c>
      <c r="C1143" s="7" t="s">
        <v>103</v>
      </c>
      <c r="D1143" s="7">
        <v>20</v>
      </c>
      <c r="E1143" s="7">
        <v>39</v>
      </c>
      <c r="F1143" s="7">
        <v>782000</v>
      </c>
      <c r="G1143" s="7">
        <v>33</v>
      </c>
    </row>
    <row r="1144" spans="1:7" x14ac:dyDescent="0.2">
      <c r="A1144" s="7">
        <v>1143</v>
      </c>
      <c r="B1144" s="7">
        <v>51</v>
      </c>
      <c r="C1144" s="7" t="s">
        <v>103</v>
      </c>
      <c r="D1144" s="7">
        <v>20</v>
      </c>
      <c r="E1144" s="7">
        <v>21</v>
      </c>
      <c r="F1144" s="7">
        <v>508000</v>
      </c>
      <c r="G1144" s="7">
        <v>65</v>
      </c>
    </row>
    <row r="1145" spans="1:7" x14ac:dyDescent="0.2">
      <c r="A1145" s="7">
        <v>1144</v>
      </c>
      <c r="B1145" s="7">
        <v>49</v>
      </c>
      <c r="C1145" s="7" t="s">
        <v>103</v>
      </c>
      <c r="D1145" s="7">
        <v>10</v>
      </c>
      <c r="E1145" s="7">
        <v>73</v>
      </c>
      <c r="F1145" s="7">
        <v>682000</v>
      </c>
      <c r="G1145" s="7">
        <v>80</v>
      </c>
    </row>
    <row r="1146" spans="1:7" x14ac:dyDescent="0.2">
      <c r="A1146" s="7">
        <v>1145</v>
      </c>
      <c r="B1146" s="7">
        <v>54</v>
      </c>
      <c r="C1146" s="7" t="s">
        <v>103</v>
      </c>
      <c r="D1146" s="7">
        <v>10</v>
      </c>
      <c r="E1146" s="7">
        <v>44</v>
      </c>
      <c r="F1146" s="7">
        <v>860000</v>
      </c>
      <c r="G1146" s="7">
        <v>52</v>
      </c>
    </row>
    <row r="1147" spans="1:7" x14ac:dyDescent="0.2">
      <c r="A1147" s="7">
        <v>1146</v>
      </c>
      <c r="B1147" s="7">
        <v>22</v>
      </c>
      <c r="C1147" s="7" t="s">
        <v>104</v>
      </c>
      <c r="D1147" s="7">
        <v>20</v>
      </c>
      <c r="E1147" s="7">
        <v>45</v>
      </c>
      <c r="F1147" s="7">
        <v>14000</v>
      </c>
      <c r="G1147" s="7">
        <v>-5</v>
      </c>
    </row>
    <row r="1148" spans="1:7" x14ac:dyDescent="0.2">
      <c r="A1148" s="7">
        <v>1147</v>
      </c>
      <c r="B1148" s="7">
        <v>23</v>
      </c>
      <c r="C1148" s="7" t="s">
        <v>103</v>
      </c>
      <c r="D1148" s="7">
        <v>10</v>
      </c>
      <c r="E1148" s="7">
        <v>33</v>
      </c>
      <c r="F1148" s="7">
        <v>52000</v>
      </c>
      <c r="G1148" s="7">
        <v>23</v>
      </c>
    </row>
    <row r="1149" spans="1:7" x14ac:dyDescent="0.2">
      <c r="A1149" s="7">
        <v>1148</v>
      </c>
      <c r="B1149" s="7">
        <v>26</v>
      </c>
      <c r="C1149" s="7" t="s">
        <v>103</v>
      </c>
      <c r="D1149" s="7">
        <v>10</v>
      </c>
      <c r="E1149" s="7">
        <v>86</v>
      </c>
      <c r="F1149" s="7">
        <v>467000</v>
      </c>
      <c r="G1149" s="7">
        <v>58</v>
      </c>
    </row>
    <row r="1150" spans="1:7" x14ac:dyDescent="0.2">
      <c r="A1150" s="7">
        <v>1149</v>
      </c>
      <c r="B1150" s="7">
        <v>47</v>
      </c>
      <c r="C1150" s="7" t="s">
        <v>103</v>
      </c>
      <c r="D1150" s="7">
        <v>20</v>
      </c>
      <c r="E1150" s="7">
        <v>78</v>
      </c>
      <c r="F1150" s="7">
        <v>422000</v>
      </c>
      <c r="G1150" s="7">
        <v>59</v>
      </c>
    </row>
    <row r="1151" spans="1:7" x14ac:dyDescent="0.2">
      <c r="A1151" s="7">
        <v>1150</v>
      </c>
      <c r="B1151" s="7">
        <v>34</v>
      </c>
      <c r="C1151" s="7" t="s">
        <v>104</v>
      </c>
      <c r="D1151" s="7">
        <v>10</v>
      </c>
      <c r="E1151" s="7">
        <v>90</v>
      </c>
      <c r="F1151" s="7">
        <v>801000</v>
      </c>
      <c r="G1151" s="7">
        <v>96</v>
      </c>
    </row>
    <row r="1152" spans="1:7" x14ac:dyDescent="0.2">
      <c r="A1152" s="7">
        <v>1151</v>
      </c>
      <c r="B1152" s="7">
        <v>38</v>
      </c>
      <c r="C1152" s="7" t="s">
        <v>103</v>
      </c>
      <c r="D1152" s="7">
        <v>20</v>
      </c>
      <c r="E1152" s="7">
        <v>81</v>
      </c>
      <c r="F1152" s="7">
        <v>886000</v>
      </c>
      <c r="G1152" s="7">
        <v>30</v>
      </c>
    </row>
    <row r="1153" spans="1:7" x14ac:dyDescent="0.2">
      <c r="A1153" s="7">
        <v>1152</v>
      </c>
      <c r="B1153" s="7">
        <v>29</v>
      </c>
      <c r="C1153" s="7" t="s">
        <v>103</v>
      </c>
      <c r="D1153" s="7">
        <v>10</v>
      </c>
      <c r="E1153" s="7">
        <v>26</v>
      </c>
      <c r="F1153" s="7">
        <v>342000</v>
      </c>
      <c r="G1153" s="7">
        <v>54</v>
      </c>
    </row>
    <row r="1154" spans="1:7" x14ac:dyDescent="0.2">
      <c r="A1154" s="7">
        <v>1153</v>
      </c>
      <c r="B1154" s="7">
        <v>59</v>
      </c>
      <c r="C1154" s="7" t="s">
        <v>103</v>
      </c>
      <c r="D1154" s="7">
        <v>20</v>
      </c>
      <c r="E1154" s="7">
        <v>83</v>
      </c>
      <c r="F1154" s="7">
        <v>516000</v>
      </c>
      <c r="G1154" s="7">
        <v>219</v>
      </c>
    </row>
    <row r="1155" spans="1:7" x14ac:dyDescent="0.2">
      <c r="A1155" s="7">
        <v>1154</v>
      </c>
      <c r="B1155" s="7">
        <v>42</v>
      </c>
      <c r="C1155" s="7" t="s">
        <v>104</v>
      </c>
      <c r="D1155" s="7">
        <v>10</v>
      </c>
      <c r="E1155" s="7">
        <v>75</v>
      </c>
      <c r="F1155" s="7">
        <v>817000</v>
      </c>
      <c r="G1155" s="7">
        <v>91</v>
      </c>
    </row>
    <row r="1156" spans="1:7" x14ac:dyDescent="0.2">
      <c r="A1156" s="7">
        <v>1155</v>
      </c>
      <c r="B1156" s="7">
        <v>57</v>
      </c>
      <c r="C1156" s="7" t="s">
        <v>104</v>
      </c>
      <c r="D1156" s="7">
        <v>20</v>
      </c>
      <c r="E1156" s="7">
        <v>16</v>
      </c>
      <c r="F1156" s="7">
        <v>691000</v>
      </c>
      <c r="G1156" s="7">
        <v>206</v>
      </c>
    </row>
    <row r="1157" spans="1:7" x14ac:dyDescent="0.2">
      <c r="A1157" s="7">
        <v>1156</v>
      </c>
      <c r="B1157" s="7">
        <v>21</v>
      </c>
      <c r="C1157" s="7" t="s">
        <v>104</v>
      </c>
      <c r="D1157" s="7">
        <v>15</v>
      </c>
      <c r="E1157" s="7">
        <v>80</v>
      </c>
      <c r="F1157" s="7">
        <v>349000</v>
      </c>
      <c r="G1157" s="7">
        <v>75</v>
      </c>
    </row>
    <row r="1158" spans="1:7" x14ac:dyDescent="0.2">
      <c r="A1158" s="7">
        <v>1157</v>
      </c>
      <c r="B1158" s="7">
        <v>45</v>
      </c>
      <c r="C1158" s="7" t="s">
        <v>104</v>
      </c>
      <c r="D1158" s="7">
        <v>10</v>
      </c>
      <c r="E1158" s="7">
        <v>8</v>
      </c>
      <c r="F1158" s="7">
        <v>568000</v>
      </c>
      <c r="G1158" s="7">
        <v>117</v>
      </c>
    </row>
    <row r="1159" spans="1:7" x14ac:dyDescent="0.2">
      <c r="A1159" s="7">
        <v>1158</v>
      </c>
      <c r="B1159" s="7">
        <v>56</v>
      </c>
      <c r="C1159" s="7" t="s">
        <v>104</v>
      </c>
      <c r="D1159" s="7">
        <v>15</v>
      </c>
      <c r="E1159" s="7">
        <v>55</v>
      </c>
      <c r="F1159" s="7">
        <v>709000</v>
      </c>
      <c r="G1159" s="7">
        <v>102</v>
      </c>
    </row>
    <row r="1160" spans="1:7" x14ac:dyDescent="0.2">
      <c r="A1160" s="7">
        <v>1159</v>
      </c>
      <c r="B1160" s="7">
        <v>55</v>
      </c>
      <c r="C1160" s="7" t="s">
        <v>104</v>
      </c>
      <c r="D1160" s="7">
        <v>10</v>
      </c>
      <c r="E1160" s="7">
        <v>50</v>
      </c>
      <c r="F1160" s="7">
        <v>995000</v>
      </c>
      <c r="G1160" s="7">
        <v>85</v>
      </c>
    </row>
    <row r="1161" spans="1:7" x14ac:dyDescent="0.2">
      <c r="A1161" s="7">
        <v>1160</v>
      </c>
      <c r="B1161" s="7">
        <v>49</v>
      </c>
      <c r="C1161" s="7" t="s">
        <v>104</v>
      </c>
      <c r="D1161" s="7">
        <v>10</v>
      </c>
      <c r="E1161" s="7">
        <v>99</v>
      </c>
      <c r="F1161" s="7">
        <v>676000</v>
      </c>
      <c r="G1161" s="7">
        <v>25</v>
      </c>
    </row>
    <row r="1162" spans="1:7" x14ac:dyDescent="0.2">
      <c r="A1162" s="7">
        <v>1161</v>
      </c>
      <c r="B1162" s="7">
        <v>27</v>
      </c>
      <c r="C1162" s="7" t="s">
        <v>104</v>
      </c>
      <c r="D1162" s="7">
        <v>15</v>
      </c>
      <c r="E1162" s="7">
        <v>61</v>
      </c>
      <c r="F1162" s="7">
        <v>368000</v>
      </c>
      <c r="G1162" s="7">
        <v>178</v>
      </c>
    </row>
    <row r="1163" spans="1:7" x14ac:dyDescent="0.2">
      <c r="A1163" s="7">
        <v>1162</v>
      </c>
      <c r="B1163" s="7">
        <v>36</v>
      </c>
      <c r="C1163" s="7" t="s">
        <v>103</v>
      </c>
      <c r="D1163" s="7">
        <v>10</v>
      </c>
      <c r="E1163" s="7">
        <v>67</v>
      </c>
      <c r="F1163" s="7">
        <v>141000</v>
      </c>
      <c r="G1163" s="7">
        <v>-10</v>
      </c>
    </row>
    <row r="1164" spans="1:7" x14ac:dyDescent="0.2">
      <c r="A1164" s="7">
        <v>1163</v>
      </c>
      <c r="B1164" s="7">
        <v>55</v>
      </c>
      <c r="C1164" s="7" t="s">
        <v>104</v>
      </c>
      <c r="D1164" s="7">
        <v>10</v>
      </c>
      <c r="E1164" s="7">
        <v>31</v>
      </c>
      <c r="F1164" s="7">
        <v>382000</v>
      </c>
      <c r="G1164" s="7">
        <v>35</v>
      </c>
    </row>
    <row r="1165" spans="1:7" x14ac:dyDescent="0.2">
      <c r="A1165" s="7">
        <v>1164</v>
      </c>
      <c r="B1165" s="7">
        <v>26</v>
      </c>
      <c r="C1165" s="7" t="s">
        <v>104</v>
      </c>
      <c r="D1165" s="7">
        <v>10</v>
      </c>
      <c r="E1165" s="7">
        <v>0</v>
      </c>
      <c r="F1165" s="7">
        <v>819000</v>
      </c>
      <c r="G1165" s="7">
        <v>41</v>
      </c>
    </row>
    <row r="1166" spans="1:7" x14ac:dyDescent="0.2">
      <c r="A1166" s="7">
        <v>1165</v>
      </c>
      <c r="B1166" s="7">
        <v>24</v>
      </c>
      <c r="C1166" s="7" t="s">
        <v>103</v>
      </c>
      <c r="D1166" s="7">
        <v>15</v>
      </c>
      <c r="E1166" s="7">
        <v>24</v>
      </c>
      <c r="F1166" s="7">
        <v>596000</v>
      </c>
      <c r="G1166" s="7">
        <v>82</v>
      </c>
    </row>
    <row r="1167" spans="1:7" x14ac:dyDescent="0.2">
      <c r="A1167" s="7">
        <v>1166</v>
      </c>
      <c r="B1167" s="7">
        <v>22</v>
      </c>
      <c r="C1167" s="7" t="s">
        <v>103</v>
      </c>
      <c r="D1167" s="7">
        <v>20</v>
      </c>
      <c r="E1167" s="7">
        <v>10</v>
      </c>
      <c r="F1167" s="7">
        <v>320000</v>
      </c>
      <c r="G1167" s="7">
        <v>37</v>
      </c>
    </row>
    <row r="1168" spans="1:7" x14ac:dyDescent="0.2">
      <c r="A1168" s="7">
        <v>1167</v>
      </c>
      <c r="B1168" s="7">
        <v>27</v>
      </c>
      <c r="C1168" s="7" t="s">
        <v>103</v>
      </c>
      <c r="D1168" s="7">
        <v>10</v>
      </c>
      <c r="E1168" s="7">
        <v>68</v>
      </c>
      <c r="F1168" s="7">
        <v>426000</v>
      </c>
      <c r="G1168" s="7">
        <v>10</v>
      </c>
    </row>
    <row r="1169" spans="1:7" x14ac:dyDescent="0.2">
      <c r="A1169" s="7">
        <v>1168</v>
      </c>
      <c r="B1169" s="7">
        <v>49</v>
      </c>
      <c r="C1169" s="7" t="s">
        <v>104</v>
      </c>
      <c r="D1169" s="7">
        <v>20</v>
      </c>
      <c r="E1169" s="7">
        <v>37</v>
      </c>
      <c r="F1169" s="7">
        <v>49000</v>
      </c>
      <c r="G1169" s="7">
        <v>64</v>
      </c>
    </row>
    <row r="1170" spans="1:7" x14ac:dyDescent="0.2">
      <c r="A1170" s="7">
        <v>1169</v>
      </c>
      <c r="B1170" s="7">
        <v>41</v>
      </c>
      <c r="C1170" s="7" t="s">
        <v>104</v>
      </c>
      <c r="D1170" s="7">
        <v>20</v>
      </c>
      <c r="E1170" s="7">
        <v>15</v>
      </c>
      <c r="F1170" s="7">
        <v>910000</v>
      </c>
      <c r="G1170" s="7">
        <v>197</v>
      </c>
    </row>
    <row r="1171" spans="1:7" x14ac:dyDescent="0.2">
      <c r="A1171" s="7">
        <v>1170</v>
      </c>
      <c r="B1171" s="7">
        <v>42</v>
      </c>
      <c r="C1171" s="7" t="s">
        <v>104</v>
      </c>
      <c r="D1171" s="7">
        <v>15</v>
      </c>
      <c r="E1171" s="7">
        <v>51</v>
      </c>
      <c r="F1171" s="7">
        <v>343000</v>
      </c>
      <c r="G1171" s="7">
        <v>38</v>
      </c>
    </row>
    <row r="1172" spans="1:7" x14ac:dyDescent="0.2">
      <c r="A1172" s="7">
        <v>1171</v>
      </c>
      <c r="B1172" s="7">
        <v>42</v>
      </c>
      <c r="C1172" s="7" t="s">
        <v>103</v>
      </c>
      <c r="D1172" s="7">
        <v>10</v>
      </c>
      <c r="E1172" s="7">
        <v>4</v>
      </c>
      <c r="F1172" s="7">
        <v>898000</v>
      </c>
      <c r="G1172" s="7">
        <v>-28</v>
      </c>
    </row>
    <row r="1173" spans="1:7" x14ac:dyDescent="0.2">
      <c r="A1173" s="7">
        <v>1172</v>
      </c>
      <c r="B1173" s="7">
        <v>36</v>
      </c>
      <c r="C1173" s="7" t="s">
        <v>104</v>
      </c>
      <c r="D1173" s="7">
        <v>20</v>
      </c>
      <c r="E1173" s="7">
        <v>83</v>
      </c>
      <c r="F1173" s="7">
        <v>954000</v>
      </c>
      <c r="G1173" s="7">
        <v>-2</v>
      </c>
    </row>
    <row r="1174" spans="1:7" x14ac:dyDescent="0.2">
      <c r="A1174" s="7">
        <v>1173</v>
      </c>
      <c r="B1174" s="7">
        <v>29</v>
      </c>
      <c r="C1174" s="7" t="s">
        <v>104</v>
      </c>
      <c r="D1174" s="7">
        <v>10</v>
      </c>
      <c r="E1174" s="7">
        <v>28</v>
      </c>
      <c r="F1174" s="7">
        <v>401000</v>
      </c>
      <c r="G1174" s="7">
        <v>-22</v>
      </c>
    </row>
    <row r="1175" spans="1:7" x14ac:dyDescent="0.2">
      <c r="A1175" s="7">
        <v>1174</v>
      </c>
      <c r="B1175" s="7">
        <v>32</v>
      </c>
      <c r="C1175" s="7" t="s">
        <v>103</v>
      </c>
      <c r="D1175" s="7">
        <v>20</v>
      </c>
      <c r="E1175" s="7">
        <v>77</v>
      </c>
      <c r="F1175" s="7">
        <v>614000</v>
      </c>
      <c r="G1175" s="7">
        <v>33</v>
      </c>
    </row>
    <row r="1176" spans="1:7" x14ac:dyDescent="0.2">
      <c r="A1176" s="7">
        <v>1175</v>
      </c>
      <c r="B1176" s="7">
        <v>35</v>
      </c>
      <c r="C1176" s="7" t="s">
        <v>104</v>
      </c>
      <c r="D1176" s="7">
        <v>15</v>
      </c>
      <c r="E1176" s="7">
        <v>72</v>
      </c>
      <c r="F1176" s="7">
        <v>892000</v>
      </c>
      <c r="G1176" s="7">
        <v>2</v>
      </c>
    </row>
    <row r="1177" spans="1:7" x14ac:dyDescent="0.2">
      <c r="A1177" s="7">
        <v>1176</v>
      </c>
      <c r="B1177" s="7">
        <v>22</v>
      </c>
      <c r="C1177" s="7" t="s">
        <v>104</v>
      </c>
      <c r="D1177" s="7">
        <v>20</v>
      </c>
      <c r="E1177" s="7">
        <v>74</v>
      </c>
      <c r="F1177" s="7">
        <v>773000</v>
      </c>
      <c r="G1177" s="7">
        <v>49</v>
      </c>
    </row>
    <row r="1178" spans="1:7" x14ac:dyDescent="0.2">
      <c r="A1178" s="7">
        <v>1177</v>
      </c>
      <c r="B1178" s="7">
        <v>45</v>
      </c>
      <c r="C1178" s="7" t="s">
        <v>103</v>
      </c>
      <c r="D1178" s="7">
        <v>20</v>
      </c>
      <c r="E1178" s="7">
        <v>39</v>
      </c>
      <c r="F1178" s="7">
        <v>953000</v>
      </c>
      <c r="G1178" s="7">
        <v>181</v>
      </c>
    </row>
    <row r="1179" spans="1:7" x14ac:dyDescent="0.2">
      <c r="A1179" s="7">
        <v>1178</v>
      </c>
      <c r="B1179" s="7">
        <v>50</v>
      </c>
      <c r="C1179" s="7" t="s">
        <v>103</v>
      </c>
      <c r="D1179" s="7">
        <v>15</v>
      </c>
      <c r="E1179" s="7">
        <v>27</v>
      </c>
      <c r="F1179" s="7">
        <v>898000</v>
      </c>
      <c r="G1179" s="7">
        <v>141</v>
      </c>
    </row>
    <row r="1180" spans="1:7" x14ac:dyDescent="0.2">
      <c r="A1180" s="7">
        <v>1179</v>
      </c>
      <c r="B1180" s="7">
        <v>21</v>
      </c>
      <c r="C1180" s="7" t="s">
        <v>103</v>
      </c>
      <c r="D1180" s="7">
        <v>20</v>
      </c>
      <c r="E1180" s="7">
        <v>67</v>
      </c>
      <c r="F1180" s="7">
        <v>528000</v>
      </c>
      <c r="G1180" s="7">
        <v>181</v>
      </c>
    </row>
    <row r="1181" spans="1:7" x14ac:dyDescent="0.2">
      <c r="A1181" s="7">
        <v>1180</v>
      </c>
      <c r="B1181" s="7">
        <v>28</v>
      </c>
      <c r="C1181" s="7" t="s">
        <v>103</v>
      </c>
      <c r="D1181" s="7">
        <v>10</v>
      </c>
      <c r="E1181" s="7">
        <v>76</v>
      </c>
      <c r="F1181" s="7">
        <v>566000</v>
      </c>
      <c r="G1181" s="7">
        <v>76</v>
      </c>
    </row>
    <row r="1182" spans="1:7" x14ac:dyDescent="0.2">
      <c r="A1182" s="7">
        <v>1181</v>
      </c>
      <c r="B1182" s="7">
        <v>45</v>
      </c>
      <c r="C1182" s="7" t="s">
        <v>103</v>
      </c>
      <c r="D1182" s="7">
        <v>20</v>
      </c>
      <c r="E1182" s="7">
        <v>88</v>
      </c>
      <c r="F1182" s="7">
        <v>619000</v>
      </c>
      <c r="G1182" s="7">
        <v>88</v>
      </c>
    </row>
    <row r="1183" spans="1:7" x14ac:dyDescent="0.2">
      <c r="A1183" s="7">
        <v>1182</v>
      </c>
      <c r="B1183" s="7">
        <v>30</v>
      </c>
      <c r="C1183" s="7" t="s">
        <v>104</v>
      </c>
      <c r="D1183" s="7">
        <v>20</v>
      </c>
      <c r="E1183" s="7">
        <v>28</v>
      </c>
      <c r="F1183" s="7">
        <v>47000</v>
      </c>
      <c r="G1183" s="7">
        <v>-15</v>
      </c>
    </row>
    <row r="1184" spans="1:7" x14ac:dyDescent="0.2">
      <c r="A1184" s="7">
        <v>1183</v>
      </c>
      <c r="B1184" s="7">
        <v>23</v>
      </c>
      <c r="C1184" s="7" t="s">
        <v>103</v>
      </c>
      <c r="D1184" s="7">
        <v>10</v>
      </c>
      <c r="E1184" s="7">
        <v>89</v>
      </c>
      <c r="F1184" s="7">
        <v>577000</v>
      </c>
      <c r="G1184" s="7">
        <v>91</v>
      </c>
    </row>
    <row r="1185" spans="1:7" x14ac:dyDescent="0.2">
      <c r="A1185" s="7">
        <v>1184</v>
      </c>
      <c r="B1185" s="7">
        <v>29</v>
      </c>
      <c r="C1185" s="7" t="s">
        <v>103</v>
      </c>
      <c r="D1185" s="7">
        <v>20</v>
      </c>
      <c r="E1185" s="7">
        <v>90</v>
      </c>
      <c r="F1185" s="7">
        <v>765000</v>
      </c>
      <c r="G1185" s="7">
        <v>2</v>
      </c>
    </row>
    <row r="1186" spans="1:7" x14ac:dyDescent="0.2">
      <c r="A1186" s="7">
        <v>1185</v>
      </c>
      <c r="B1186" s="7">
        <v>58</v>
      </c>
      <c r="C1186" s="7" t="s">
        <v>104</v>
      </c>
      <c r="D1186" s="7">
        <v>10</v>
      </c>
      <c r="E1186" s="7">
        <v>19</v>
      </c>
      <c r="F1186" s="7">
        <v>906000</v>
      </c>
      <c r="G1186" s="7">
        <v>80</v>
      </c>
    </row>
    <row r="1187" spans="1:7" x14ac:dyDescent="0.2">
      <c r="A1187" s="7">
        <v>1186</v>
      </c>
      <c r="B1187" s="7">
        <v>42</v>
      </c>
      <c r="C1187" s="7" t="s">
        <v>103</v>
      </c>
      <c r="D1187" s="7">
        <v>20</v>
      </c>
      <c r="E1187" s="7">
        <v>84</v>
      </c>
      <c r="F1187" s="7">
        <v>475000</v>
      </c>
      <c r="G1187" s="7">
        <v>91</v>
      </c>
    </row>
    <row r="1188" spans="1:7" x14ac:dyDescent="0.2">
      <c r="A1188" s="7">
        <v>1187</v>
      </c>
      <c r="B1188" s="7">
        <v>56</v>
      </c>
      <c r="C1188" s="7" t="s">
        <v>104</v>
      </c>
      <c r="D1188" s="7">
        <v>20</v>
      </c>
      <c r="E1188" s="7">
        <v>79</v>
      </c>
      <c r="F1188" s="7">
        <v>993000</v>
      </c>
      <c r="G1188" s="7">
        <v>225</v>
      </c>
    </row>
    <row r="1189" spans="1:7" x14ac:dyDescent="0.2">
      <c r="A1189" s="7">
        <v>1188</v>
      </c>
      <c r="B1189" s="7">
        <v>31</v>
      </c>
      <c r="C1189" s="7" t="s">
        <v>103</v>
      </c>
      <c r="D1189" s="7">
        <v>10</v>
      </c>
      <c r="E1189" s="7">
        <v>43</v>
      </c>
      <c r="F1189" s="7">
        <v>435000</v>
      </c>
      <c r="G1189" s="7">
        <v>100</v>
      </c>
    </row>
    <row r="1190" spans="1:7" x14ac:dyDescent="0.2">
      <c r="A1190" s="7">
        <v>1189</v>
      </c>
      <c r="B1190" s="7">
        <v>54</v>
      </c>
      <c r="C1190" s="7" t="s">
        <v>104</v>
      </c>
      <c r="D1190" s="7">
        <v>15</v>
      </c>
      <c r="E1190" s="7">
        <v>84</v>
      </c>
      <c r="F1190" s="7">
        <v>415000</v>
      </c>
      <c r="G1190" s="7">
        <v>89</v>
      </c>
    </row>
    <row r="1191" spans="1:7" x14ac:dyDescent="0.2">
      <c r="A1191" s="7">
        <v>1190</v>
      </c>
      <c r="B1191" s="7">
        <v>24</v>
      </c>
      <c r="C1191" s="7" t="s">
        <v>103</v>
      </c>
      <c r="D1191" s="7">
        <v>20</v>
      </c>
      <c r="E1191" s="7">
        <v>95</v>
      </c>
      <c r="F1191" s="7">
        <v>271000</v>
      </c>
      <c r="G1191" s="7">
        <v>96</v>
      </c>
    </row>
    <row r="1192" spans="1:7" x14ac:dyDescent="0.2">
      <c r="A1192" s="7">
        <v>1191</v>
      </c>
      <c r="B1192" s="7">
        <v>51</v>
      </c>
      <c r="C1192" s="7" t="s">
        <v>104</v>
      </c>
      <c r="D1192" s="7">
        <v>15</v>
      </c>
      <c r="E1192" s="7">
        <v>67</v>
      </c>
      <c r="F1192" s="7">
        <v>23000</v>
      </c>
      <c r="G1192" s="7">
        <v>177</v>
      </c>
    </row>
    <row r="1193" spans="1:7" x14ac:dyDescent="0.2">
      <c r="A1193" s="7">
        <v>1192</v>
      </c>
      <c r="B1193" s="7">
        <v>54</v>
      </c>
      <c r="C1193" s="7" t="s">
        <v>104</v>
      </c>
      <c r="D1193" s="7">
        <v>15</v>
      </c>
      <c r="E1193" s="7">
        <v>74</v>
      </c>
      <c r="F1193" s="7">
        <v>499000</v>
      </c>
      <c r="G1193" s="7">
        <v>0</v>
      </c>
    </row>
    <row r="1194" spans="1:7" x14ac:dyDescent="0.2">
      <c r="A1194" s="7">
        <v>1193</v>
      </c>
      <c r="B1194" s="7">
        <v>22</v>
      </c>
      <c r="C1194" s="7" t="s">
        <v>104</v>
      </c>
      <c r="D1194" s="7">
        <v>15</v>
      </c>
      <c r="E1194" s="7">
        <v>63</v>
      </c>
      <c r="F1194" s="7">
        <v>341000</v>
      </c>
      <c r="G1194" s="7">
        <v>62</v>
      </c>
    </row>
    <row r="1195" spans="1:7" x14ac:dyDescent="0.2">
      <c r="A1195" s="7">
        <v>1194</v>
      </c>
      <c r="B1195" s="7">
        <v>26</v>
      </c>
      <c r="C1195" s="7" t="s">
        <v>104</v>
      </c>
      <c r="D1195" s="7">
        <v>10</v>
      </c>
      <c r="E1195" s="7">
        <v>82</v>
      </c>
      <c r="F1195" s="7">
        <v>269000</v>
      </c>
      <c r="G1195" s="7">
        <v>14</v>
      </c>
    </row>
    <row r="1196" spans="1:7" x14ac:dyDescent="0.2">
      <c r="A1196" s="7">
        <v>1195</v>
      </c>
      <c r="B1196" s="7">
        <v>44</v>
      </c>
      <c r="C1196" s="7" t="s">
        <v>103</v>
      </c>
      <c r="D1196" s="7">
        <v>20</v>
      </c>
      <c r="E1196" s="7">
        <v>7</v>
      </c>
      <c r="F1196" s="7">
        <v>944000</v>
      </c>
      <c r="G1196" s="7">
        <v>104</v>
      </c>
    </row>
    <row r="1197" spans="1:7" x14ac:dyDescent="0.2">
      <c r="A1197" s="7">
        <v>1196</v>
      </c>
      <c r="B1197" s="7">
        <v>28</v>
      </c>
      <c r="C1197" s="7" t="s">
        <v>104</v>
      </c>
      <c r="D1197" s="7">
        <v>15</v>
      </c>
      <c r="E1197" s="7">
        <v>48</v>
      </c>
      <c r="F1197" s="7">
        <v>493000</v>
      </c>
      <c r="G1197" s="7">
        <v>30</v>
      </c>
    </row>
    <row r="1198" spans="1:7" x14ac:dyDescent="0.2">
      <c r="A1198" s="7">
        <v>1197</v>
      </c>
      <c r="B1198" s="7">
        <v>53</v>
      </c>
      <c r="C1198" s="7" t="s">
        <v>104</v>
      </c>
      <c r="D1198" s="7">
        <v>10</v>
      </c>
      <c r="E1198" s="7">
        <v>16</v>
      </c>
      <c r="F1198" s="7">
        <v>961000</v>
      </c>
      <c r="G1198" s="7">
        <v>82</v>
      </c>
    </row>
    <row r="1199" spans="1:7" x14ac:dyDescent="0.2">
      <c r="A1199" s="7">
        <v>1198</v>
      </c>
      <c r="B1199" s="7">
        <v>49</v>
      </c>
      <c r="C1199" s="7" t="s">
        <v>104</v>
      </c>
      <c r="D1199" s="7">
        <v>15</v>
      </c>
      <c r="E1199" s="7">
        <v>75</v>
      </c>
      <c r="F1199" s="7">
        <v>56000</v>
      </c>
      <c r="G1199" s="7">
        <v>133</v>
      </c>
    </row>
    <row r="1200" spans="1:7" x14ac:dyDescent="0.2">
      <c r="A1200" s="7">
        <v>1199</v>
      </c>
      <c r="B1200" s="7">
        <v>53</v>
      </c>
      <c r="C1200" s="7" t="s">
        <v>103</v>
      </c>
      <c r="D1200" s="7">
        <v>10</v>
      </c>
      <c r="E1200" s="7">
        <v>32</v>
      </c>
      <c r="F1200" s="7">
        <v>912000</v>
      </c>
      <c r="G1200" s="7">
        <v>-21</v>
      </c>
    </row>
    <row r="1201" spans="1:7" x14ac:dyDescent="0.2">
      <c r="A1201" s="7">
        <v>1200</v>
      </c>
      <c r="B1201" s="7">
        <v>38</v>
      </c>
      <c r="C1201" s="7" t="s">
        <v>104</v>
      </c>
      <c r="D1201" s="7">
        <v>20</v>
      </c>
      <c r="E1201" s="7">
        <v>51</v>
      </c>
      <c r="F1201" s="7">
        <v>957000</v>
      </c>
      <c r="G1201" s="7">
        <v>240</v>
      </c>
    </row>
    <row r="1202" spans="1:7" x14ac:dyDescent="0.2">
      <c r="A1202" s="7">
        <v>1201</v>
      </c>
      <c r="B1202" s="7">
        <v>55</v>
      </c>
      <c r="C1202" s="7" t="s">
        <v>103</v>
      </c>
      <c r="D1202" s="7">
        <v>20</v>
      </c>
      <c r="E1202" s="7">
        <v>21</v>
      </c>
      <c r="F1202" s="7">
        <v>533000</v>
      </c>
      <c r="G1202" s="7">
        <v>-21</v>
      </c>
    </row>
    <row r="1203" spans="1:7" x14ac:dyDescent="0.2">
      <c r="A1203" s="7">
        <v>1202</v>
      </c>
      <c r="B1203" s="7">
        <v>57</v>
      </c>
      <c r="C1203" s="7" t="s">
        <v>104</v>
      </c>
      <c r="D1203" s="7">
        <v>15</v>
      </c>
      <c r="E1203" s="7">
        <v>90</v>
      </c>
      <c r="F1203" s="7">
        <v>713000</v>
      </c>
      <c r="G1203" s="7">
        <v>31</v>
      </c>
    </row>
    <row r="1204" spans="1:7" x14ac:dyDescent="0.2">
      <c r="A1204" s="7">
        <v>1203</v>
      </c>
      <c r="B1204" s="7">
        <v>53</v>
      </c>
      <c r="C1204" s="7" t="s">
        <v>104</v>
      </c>
      <c r="D1204" s="7">
        <v>15</v>
      </c>
      <c r="E1204" s="7">
        <v>57</v>
      </c>
      <c r="F1204" s="7">
        <v>761000</v>
      </c>
      <c r="G1204" s="7">
        <v>19</v>
      </c>
    </row>
    <row r="1205" spans="1:7" x14ac:dyDescent="0.2">
      <c r="A1205" s="7">
        <v>1204</v>
      </c>
      <c r="B1205" s="7">
        <v>55</v>
      </c>
      <c r="C1205" s="7" t="s">
        <v>103</v>
      </c>
      <c r="D1205" s="7">
        <v>15</v>
      </c>
      <c r="E1205" s="7">
        <v>0</v>
      </c>
      <c r="F1205" s="7">
        <v>62000</v>
      </c>
      <c r="G1205" s="7">
        <v>-24</v>
      </c>
    </row>
    <row r="1206" spans="1:7" x14ac:dyDescent="0.2">
      <c r="A1206" s="7">
        <v>1205</v>
      </c>
      <c r="B1206" s="7">
        <v>55</v>
      </c>
      <c r="C1206" s="7" t="s">
        <v>103</v>
      </c>
      <c r="D1206" s="7">
        <v>20</v>
      </c>
      <c r="E1206" s="7">
        <v>16</v>
      </c>
      <c r="F1206" s="7">
        <v>62000</v>
      </c>
      <c r="G1206" s="7">
        <v>229</v>
      </c>
    </row>
    <row r="1207" spans="1:7" x14ac:dyDescent="0.2">
      <c r="A1207" s="7">
        <v>1206</v>
      </c>
      <c r="B1207" s="7">
        <v>42</v>
      </c>
      <c r="C1207" s="7" t="s">
        <v>104</v>
      </c>
      <c r="D1207" s="7">
        <v>20</v>
      </c>
      <c r="E1207" s="7">
        <v>39</v>
      </c>
      <c r="F1207" s="7">
        <v>521000</v>
      </c>
      <c r="G1207" s="7">
        <v>72</v>
      </c>
    </row>
    <row r="1208" spans="1:7" x14ac:dyDescent="0.2">
      <c r="A1208" s="7">
        <v>1207</v>
      </c>
      <c r="B1208" s="7">
        <v>20</v>
      </c>
      <c r="C1208" s="7" t="s">
        <v>104</v>
      </c>
      <c r="D1208" s="7">
        <v>20</v>
      </c>
      <c r="E1208" s="7">
        <v>88</v>
      </c>
      <c r="F1208" s="7">
        <v>174000</v>
      </c>
      <c r="G1208" s="7">
        <v>175</v>
      </c>
    </row>
    <row r="1209" spans="1:7" x14ac:dyDescent="0.2">
      <c r="A1209" s="7">
        <v>1208</v>
      </c>
      <c r="B1209" s="7">
        <v>26</v>
      </c>
      <c r="C1209" s="7" t="s">
        <v>103</v>
      </c>
      <c r="D1209" s="7">
        <v>15</v>
      </c>
      <c r="E1209" s="7">
        <v>89</v>
      </c>
      <c r="F1209" s="7">
        <v>991000</v>
      </c>
      <c r="G1209" s="7">
        <v>123</v>
      </c>
    </row>
    <row r="1210" spans="1:7" x14ac:dyDescent="0.2">
      <c r="A1210" s="7">
        <v>1209</v>
      </c>
      <c r="B1210" s="7">
        <v>34</v>
      </c>
      <c r="C1210" s="7" t="s">
        <v>104</v>
      </c>
      <c r="D1210" s="7">
        <v>20</v>
      </c>
      <c r="E1210" s="7">
        <v>86</v>
      </c>
      <c r="F1210" s="7">
        <v>208000</v>
      </c>
      <c r="G1210" s="7">
        <v>-2</v>
      </c>
    </row>
    <row r="1211" spans="1:7" x14ac:dyDescent="0.2">
      <c r="A1211" s="7">
        <v>1210</v>
      </c>
      <c r="B1211" s="7">
        <v>32</v>
      </c>
      <c r="C1211" s="7" t="s">
        <v>103</v>
      </c>
      <c r="D1211" s="7">
        <v>15</v>
      </c>
      <c r="E1211" s="7">
        <v>8</v>
      </c>
      <c r="F1211" s="7">
        <v>546000</v>
      </c>
      <c r="G1211" s="7">
        <v>37</v>
      </c>
    </row>
    <row r="1212" spans="1:7" x14ac:dyDescent="0.2">
      <c r="A1212" s="7">
        <v>1211</v>
      </c>
      <c r="B1212" s="7">
        <v>50</v>
      </c>
      <c r="C1212" s="7" t="s">
        <v>104</v>
      </c>
      <c r="D1212" s="7">
        <v>15</v>
      </c>
      <c r="E1212" s="7">
        <v>55</v>
      </c>
      <c r="F1212" s="7">
        <v>398000</v>
      </c>
      <c r="G1212" s="7">
        <v>126</v>
      </c>
    </row>
    <row r="1213" spans="1:7" x14ac:dyDescent="0.2">
      <c r="A1213" s="7">
        <v>1212</v>
      </c>
      <c r="B1213" s="7">
        <v>46</v>
      </c>
      <c r="C1213" s="7" t="s">
        <v>104</v>
      </c>
      <c r="D1213" s="7">
        <v>10</v>
      </c>
      <c r="E1213" s="7">
        <v>20</v>
      </c>
      <c r="F1213" s="7">
        <v>692000</v>
      </c>
      <c r="G1213" s="7">
        <v>21</v>
      </c>
    </row>
    <row r="1214" spans="1:7" x14ac:dyDescent="0.2">
      <c r="A1214" s="7">
        <v>1213</v>
      </c>
      <c r="B1214" s="7">
        <v>36</v>
      </c>
      <c r="C1214" s="7" t="s">
        <v>104</v>
      </c>
      <c r="D1214" s="7">
        <v>10</v>
      </c>
      <c r="E1214" s="7">
        <v>81</v>
      </c>
      <c r="F1214" s="7">
        <v>58000</v>
      </c>
      <c r="G1214" s="7">
        <v>6</v>
      </c>
    </row>
    <row r="1215" spans="1:7" x14ac:dyDescent="0.2">
      <c r="A1215" s="7">
        <v>1214</v>
      </c>
      <c r="B1215" s="7">
        <v>31</v>
      </c>
      <c r="C1215" s="7" t="s">
        <v>103</v>
      </c>
      <c r="D1215" s="7">
        <v>20</v>
      </c>
      <c r="E1215" s="7">
        <v>4</v>
      </c>
      <c r="F1215" s="7">
        <v>950000</v>
      </c>
      <c r="G1215" s="7">
        <v>49</v>
      </c>
    </row>
    <row r="1216" spans="1:7" x14ac:dyDescent="0.2">
      <c r="A1216" s="7">
        <v>1215</v>
      </c>
      <c r="B1216" s="7">
        <v>48</v>
      </c>
      <c r="C1216" s="7" t="s">
        <v>104</v>
      </c>
      <c r="D1216" s="7">
        <v>20</v>
      </c>
      <c r="E1216" s="7">
        <v>57</v>
      </c>
      <c r="F1216" s="7">
        <v>768000</v>
      </c>
      <c r="G1216" s="7">
        <v>15</v>
      </c>
    </row>
    <row r="1217" spans="1:7" x14ac:dyDescent="0.2">
      <c r="A1217" s="7">
        <v>1216</v>
      </c>
      <c r="B1217" s="7">
        <v>40</v>
      </c>
      <c r="C1217" s="7" t="s">
        <v>103</v>
      </c>
      <c r="D1217" s="7">
        <v>10</v>
      </c>
      <c r="E1217" s="7">
        <v>61</v>
      </c>
      <c r="F1217" s="7">
        <v>342000</v>
      </c>
      <c r="G1217" s="7">
        <v>76</v>
      </c>
    </row>
    <row r="1218" spans="1:7" x14ac:dyDescent="0.2">
      <c r="A1218" s="7">
        <v>1217</v>
      </c>
      <c r="B1218" s="7">
        <v>29</v>
      </c>
      <c r="C1218" s="7" t="s">
        <v>103</v>
      </c>
      <c r="D1218" s="7">
        <v>15</v>
      </c>
      <c r="E1218" s="7">
        <v>85</v>
      </c>
      <c r="F1218" s="7">
        <v>23000</v>
      </c>
      <c r="G1218" s="7">
        <v>123</v>
      </c>
    </row>
    <row r="1219" spans="1:7" x14ac:dyDescent="0.2">
      <c r="A1219" s="7">
        <v>1218</v>
      </c>
      <c r="B1219" s="7">
        <v>24</v>
      </c>
      <c r="C1219" s="7" t="s">
        <v>104</v>
      </c>
      <c r="D1219" s="7">
        <v>10</v>
      </c>
      <c r="E1219" s="7">
        <v>29</v>
      </c>
      <c r="F1219" s="7">
        <v>962000</v>
      </c>
      <c r="G1219" s="7">
        <v>57</v>
      </c>
    </row>
    <row r="1220" spans="1:7" x14ac:dyDescent="0.2">
      <c r="A1220" s="7">
        <v>1219</v>
      </c>
      <c r="B1220" s="7">
        <v>56</v>
      </c>
      <c r="C1220" s="7" t="s">
        <v>103</v>
      </c>
      <c r="D1220" s="7">
        <v>15</v>
      </c>
      <c r="E1220" s="7">
        <v>43</v>
      </c>
      <c r="F1220" s="7">
        <v>737000</v>
      </c>
      <c r="G1220" s="7">
        <v>121</v>
      </c>
    </row>
    <row r="1221" spans="1:7" x14ac:dyDescent="0.2">
      <c r="A1221" s="7">
        <v>1220</v>
      </c>
      <c r="B1221" s="7">
        <v>42</v>
      </c>
      <c r="C1221" s="7" t="s">
        <v>103</v>
      </c>
      <c r="D1221" s="7">
        <v>15</v>
      </c>
      <c r="E1221" s="7">
        <v>86</v>
      </c>
      <c r="F1221" s="7">
        <v>364000</v>
      </c>
      <c r="G1221" s="7">
        <v>46</v>
      </c>
    </row>
    <row r="1222" spans="1:7" x14ac:dyDescent="0.2">
      <c r="A1222" s="7">
        <v>1221</v>
      </c>
      <c r="B1222" s="7">
        <v>52</v>
      </c>
      <c r="C1222" s="7" t="s">
        <v>104</v>
      </c>
      <c r="D1222" s="7">
        <v>10</v>
      </c>
      <c r="E1222" s="7">
        <v>84</v>
      </c>
      <c r="F1222" s="7">
        <v>161000</v>
      </c>
      <c r="G1222" s="7">
        <v>15</v>
      </c>
    </row>
    <row r="1223" spans="1:7" x14ac:dyDescent="0.2">
      <c r="A1223" s="7">
        <v>1222</v>
      </c>
      <c r="B1223" s="7">
        <v>57</v>
      </c>
      <c r="C1223" s="7" t="s">
        <v>104</v>
      </c>
      <c r="D1223" s="7">
        <v>15</v>
      </c>
      <c r="E1223" s="7">
        <v>68</v>
      </c>
      <c r="F1223" s="7">
        <v>764000</v>
      </c>
      <c r="G1223" s="7">
        <v>101</v>
      </c>
    </row>
    <row r="1224" spans="1:7" x14ac:dyDescent="0.2">
      <c r="A1224" s="7">
        <v>1223</v>
      </c>
      <c r="B1224" s="7">
        <v>52</v>
      </c>
      <c r="C1224" s="7" t="s">
        <v>103</v>
      </c>
      <c r="D1224" s="7">
        <v>15</v>
      </c>
      <c r="E1224" s="7">
        <v>47</v>
      </c>
      <c r="F1224" s="7">
        <v>251000</v>
      </c>
      <c r="G1224" s="7">
        <v>10</v>
      </c>
    </row>
    <row r="1225" spans="1:7" x14ac:dyDescent="0.2">
      <c r="A1225" s="7">
        <v>1224</v>
      </c>
      <c r="B1225" s="7">
        <v>44</v>
      </c>
      <c r="C1225" s="7" t="s">
        <v>103</v>
      </c>
      <c r="D1225" s="7">
        <v>20</v>
      </c>
      <c r="E1225" s="7">
        <v>87</v>
      </c>
      <c r="F1225" s="7">
        <v>687000</v>
      </c>
      <c r="G1225" s="7">
        <v>-18</v>
      </c>
    </row>
    <row r="1226" spans="1:7" x14ac:dyDescent="0.2">
      <c r="A1226" s="7">
        <v>1225</v>
      </c>
      <c r="B1226" s="7">
        <v>31</v>
      </c>
      <c r="C1226" s="7" t="s">
        <v>103</v>
      </c>
      <c r="D1226" s="7">
        <v>10</v>
      </c>
      <c r="E1226" s="7">
        <v>40</v>
      </c>
      <c r="F1226" s="7">
        <v>765000</v>
      </c>
      <c r="G1226" s="7">
        <v>-9</v>
      </c>
    </row>
    <row r="1227" spans="1:7" x14ac:dyDescent="0.2">
      <c r="A1227" s="7">
        <v>1226</v>
      </c>
      <c r="B1227" s="7">
        <v>31</v>
      </c>
      <c r="C1227" s="7" t="s">
        <v>103</v>
      </c>
      <c r="D1227" s="7">
        <v>20</v>
      </c>
      <c r="E1227" s="7">
        <v>72</v>
      </c>
      <c r="F1227" s="7">
        <v>563000</v>
      </c>
      <c r="G1227" s="7">
        <v>10</v>
      </c>
    </row>
    <row r="1228" spans="1:7" x14ac:dyDescent="0.2">
      <c r="A1228" s="7">
        <v>1227</v>
      </c>
      <c r="B1228" s="7">
        <v>33</v>
      </c>
      <c r="C1228" s="7" t="s">
        <v>104</v>
      </c>
      <c r="D1228" s="7">
        <v>20</v>
      </c>
      <c r="E1228" s="7">
        <v>43</v>
      </c>
      <c r="F1228" s="7">
        <v>474000</v>
      </c>
      <c r="G1228" s="7">
        <v>19</v>
      </c>
    </row>
    <row r="1229" spans="1:7" x14ac:dyDescent="0.2">
      <c r="A1229" s="7">
        <v>1228</v>
      </c>
      <c r="B1229" s="7">
        <v>24</v>
      </c>
      <c r="C1229" s="7" t="s">
        <v>103</v>
      </c>
      <c r="D1229" s="7">
        <v>10</v>
      </c>
      <c r="E1229" s="7">
        <v>12</v>
      </c>
      <c r="F1229" s="7">
        <v>689000</v>
      </c>
      <c r="G1229" s="7">
        <v>12</v>
      </c>
    </row>
    <row r="1230" spans="1:7" x14ac:dyDescent="0.2">
      <c r="A1230" s="7">
        <v>1229</v>
      </c>
      <c r="B1230" s="7">
        <v>58</v>
      </c>
      <c r="C1230" s="7" t="s">
        <v>104</v>
      </c>
      <c r="D1230" s="7">
        <v>10</v>
      </c>
      <c r="E1230" s="7">
        <v>6</v>
      </c>
      <c r="F1230" s="7">
        <v>306000</v>
      </c>
      <c r="G1230" s="7">
        <v>86</v>
      </c>
    </row>
    <row r="1231" spans="1:7" x14ac:dyDescent="0.2">
      <c r="A1231" s="7">
        <v>1230</v>
      </c>
      <c r="B1231" s="7">
        <v>43</v>
      </c>
      <c r="C1231" s="7" t="s">
        <v>103</v>
      </c>
      <c r="D1231" s="7">
        <v>10</v>
      </c>
      <c r="E1231" s="7">
        <v>61</v>
      </c>
      <c r="F1231" s="7">
        <v>85000</v>
      </c>
      <c r="G1231" s="7">
        <v>-17</v>
      </c>
    </row>
    <row r="1232" spans="1:7" x14ac:dyDescent="0.2">
      <c r="A1232" s="7">
        <v>1231</v>
      </c>
      <c r="B1232" s="7">
        <v>30</v>
      </c>
      <c r="C1232" s="7" t="s">
        <v>103</v>
      </c>
      <c r="D1232" s="7">
        <v>15</v>
      </c>
      <c r="E1232" s="7">
        <v>17</v>
      </c>
      <c r="F1232" s="7">
        <v>700000</v>
      </c>
      <c r="G1232" s="7">
        <v>51</v>
      </c>
    </row>
    <row r="1233" spans="1:7" x14ac:dyDescent="0.2">
      <c r="A1233" s="7">
        <v>1232</v>
      </c>
      <c r="B1233" s="7">
        <v>42</v>
      </c>
      <c r="C1233" s="7" t="s">
        <v>103</v>
      </c>
      <c r="D1233" s="7">
        <v>20</v>
      </c>
      <c r="E1233" s="7">
        <v>10</v>
      </c>
      <c r="F1233" s="7">
        <v>271000</v>
      </c>
      <c r="G1233" s="7">
        <v>176</v>
      </c>
    </row>
    <row r="1234" spans="1:7" x14ac:dyDescent="0.2">
      <c r="A1234" s="7">
        <v>1233</v>
      </c>
      <c r="B1234" s="7">
        <v>57</v>
      </c>
      <c r="C1234" s="7" t="s">
        <v>103</v>
      </c>
      <c r="D1234" s="7">
        <v>20</v>
      </c>
      <c r="E1234" s="7">
        <v>63</v>
      </c>
      <c r="F1234" s="7">
        <v>363000</v>
      </c>
      <c r="G1234" s="7">
        <v>131</v>
      </c>
    </row>
    <row r="1235" spans="1:7" x14ac:dyDescent="0.2">
      <c r="A1235" s="7">
        <v>1234</v>
      </c>
      <c r="B1235" s="7">
        <v>50</v>
      </c>
      <c r="C1235" s="7" t="s">
        <v>104</v>
      </c>
      <c r="D1235" s="7">
        <v>10</v>
      </c>
      <c r="E1235" s="7">
        <v>25</v>
      </c>
      <c r="F1235" s="7">
        <v>858000</v>
      </c>
      <c r="G1235" s="7">
        <v>39</v>
      </c>
    </row>
    <row r="1236" spans="1:7" x14ac:dyDescent="0.2">
      <c r="A1236" s="7">
        <v>1235</v>
      </c>
      <c r="B1236" s="7">
        <v>48</v>
      </c>
      <c r="C1236" s="7" t="s">
        <v>104</v>
      </c>
      <c r="D1236" s="7">
        <v>15</v>
      </c>
      <c r="E1236" s="7">
        <v>41</v>
      </c>
      <c r="F1236" s="7">
        <v>376000</v>
      </c>
      <c r="G1236" s="7">
        <v>-9</v>
      </c>
    </row>
    <row r="1237" spans="1:7" x14ac:dyDescent="0.2">
      <c r="A1237" s="7">
        <v>1236</v>
      </c>
      <c r="B1237" s="7">
        <v>20</v>
      </c>
      <c r="C1237" s="7" t="s">
        <v>104</v>
      </c>
      <c r="D1237" s="7">
        <v>20</v>
      </c>
      <c r="E1237" s="7">
        <v>95</v>
      </c>
      <c r="F1237" s="7">
        <v>517000</v>
      </c>
      <c r="G1237" s="7">
        <v>50</v>
      </c>
    </row>
    <row r="1238" spans="1:7" x14ac:dyDescent="0.2">
      <c r="A1238" s="7">
        <v>1237</v>
      </c>
      <c r="B1238" s="7">
        <v>59</v>
      </c>
      <c r="C1238" s="7" t="s">
        <v>104</v>
      </c>
      <c r="D1238" s="7">
        <v>10</v>
      </c>
      <c r="E1238" s="7">
        <v>26</v>
      </c>
      <c r="F1238" s="7">
        <v>281000</v>
      </c>
      <c r="G1238" s="7">
        <v>54</v>
      </c>
    </row>
    <row r="1239" spans="1:7" x14ac:dyDescent="0.2">
      <c r="A1239" s="7">
        <v>1238</v>
      </c>
      <c r="B1239" s="7">
        <v>26</v>
      </c>
      <c r="C1239" s="7" t="s">
        <v>103</v>
      </c>
      <c r="D1239" s="7">
        <v>15</v>
      </c>
      <c r="E1239" s="7">
        <v>24</v>
      </c>
      <c r="F1239" s="7">
        <v>533000</v>
      </c>
      <c r="G1239" s="7">
        <v>-9</v>
      </c>
    </row>
    <row r="1240" spans="1:7" x14ac:dyDescent="0.2">
      <c r="A1240" s="7">
        <v>1239</v>
      </c>
      <c r="B1240" s="7">
        <v>55</v>
      </c>
      <c r="C1240" s="7" t="s">
        <v>103</v>
      </c>
      <c r="D1240" s="7">
        <v>15</v>
      </c>
      <c r="E1240" s="7">
        <v>1</v>
      </c>
      <c r="F1240" s="7">
        <v>911000</v>
      </c>
      <c r="G1240" s="7">
        <v>144</v>
      </c>
    </row>
    <row r="1241" spans="1:7" x14ac:dyDescent="0.2">
      <c r="A1241" s="7">
        <v>1240</v>
      </c>
      <c r="B1241" s="7">
        <v>44</v>
      </c>
      <c r="C1241" s="7" t="s">
        <v>103</v>
      </c>
      <c r="D1241" s="7">
        <v>20</v>
      </c>
      <c r="E1241" s="7">
        <v>15</v>
      </c>
      <c r="F1241" s="7">
        <v>805000</v>
      </c>
      <c r="G1241" s="7">
        <v>103</v>
      </c>
    </row>
    <row r="1242" spans="1:7" x14ac:dyDescent="0.2">
      <c r="A1242" s="7">
        <v>1241</v>
      </c>
      <c r="B1242" s="7">
        <v>37</v>
      </c>
      <c r="C1242" s="7" t="s">
        <v>103</v>
      </c>
      <c r="D1242" s="7">
        <v>20</v>
      </c>
      <c r="E1242" s="7">
        <v>67</v>
      </c>
      <c r="F1242" s="7">
        <v>20000</v>
      </c>
      <c r="G1242" s="7">
        <v>78</v>
      </c>
    </row>
    <row r="1243" spans="1:7" x14ac:dyDescent="0.2">
      <c r="A1243" s="7">
        <v>1242</v>
      </c>
      <c r="B1243" s="7">
        <v>42</v>
      </c>
      <c r="C1243" s="7" t="s">
        <v>104</v>
      </c>
      <c r="D1243" s="7">
        <v>10</v>
      </c>
      <c r="E1243" s="7">
        <v>17</v>
      </c>
      <c r="F1243" s="7">
        <v>701000</v>
      </c>
      <c r="G1243" s="7">
        <v>61</v>
      </c>
    </row>
    <row r="1244" spans="1:7" x14ac:dyDescent="0.2">
      <c r="A1244" s="7">
        <v>1243</v>
      </c>
      <c r="B1244" s="7">
        <v>36</v>
      </c>
      <c r="C1244" s="7" t="s">
        <v>104</v>
      </c>
      <c r="D1244" s="7">
        <v>15</v>
      </c>
      <c r="E1244" s="7">
        <v>53</v>
      </c>
      <c r="F1244" s="7">
        <v>414000</v>
      </c>
      <c r="G1244" s="7">
        <v>75</v>
      </c>
    </row>
    <row r="1245" spans="1:7" x14ac:dyDescent="0.2">
      <c r="A1245" s="7">
        <v>1244</v>
      </c>
      <c r="B1245" s="7">
        <v>48</v>
      </c>
      <c r="C1245" s="7" t="s">
        <v>104</v>
      </c>
      <c r="D1245" s="7">
        <v>10</v>
      </c>
      <c r="E1245" s="7">
        <v>63</v>
      </c>
      <c r="F1245" s="7">
        <v>582000</v>
      </c>
      <c r="G1245" s="7">
        <v>63</v>
      </c>
    </row>
    <row r="1246" spans="1:7" x14ac:dyDescent="0.2">
      <c r="A1246" s="7">
        <v>1245</v>
      </c>
      <c r="B1246" s="7">
        <v>37</v>
      </c>
      <c r="C1246" s="7" t="s">
        <v>104</v>
      </c>
      <c r="D1246" s="7">
        <v>10</v>
      </c>
      <c r="E1246" s="7">
        <v>44</v>
      </c>
      <c r="F1246" s="7">
        <v>578000</v>
      </c>
      <c r="G1246" s="7">
        <v>90</v>
      </c>
    </row>
    <row r="1247" spans="1:7" x14ac:dyDescent="0.2">
      <c r="A1247" s="7">
        <v>1246</v>
      </c>
      <c r="B1247" s="7">
        <v>55</v>
      </c>
      <c r="C1247" s="7" t="s">
        <v>103</v>
      </c>
      <c r="D1247" s="7">
        <v>15</v>
      </c>
      <c r="E1247" s="7">
        <v>54</v>
      </c>
      <c r="F1247" s="7">
        <v>83000</v>
      </c>
      <c r="G1247" s="7">
        <v>-11</v>
      </c>
    </row>
    <row r="1248" spans="1:7" x14ac:dyDescent="0.2">
      <c r="A1248" s="7">
        <v>1247</v>
      </c>
      <c r="B1248" s="7">
        <v>57</v>
      </c>
      <c r="C1248" s="7" t="s">
        <v>104</v>
      </c>
      <c r="D1248" s="7">
        <v>10</v>
      </c>
      <c r="E1248" s="7">
        <v>84</v>
      </c>
      <c r="F1248" s="7">
        <v>279000</v>
      </c>
      <c r="G1248" s="7">
        <v>-3</v>
      </c>
    </row>
    <row r="1249" spans="1:7" x14ac:dyDescent="0.2">
      <c r="A1249" s="7">
        <v>1248</v>
      </c>
      <c r="B1249" s="7">
        <v>50</v>
      </c>
      <c r="C1249" s="7" t="s">
        <v>104</v>
      </c>
      <c r="D1249" s="7">
        <v>10</v>
      </c>
      <c r="E1249" s="7">
        <v>49</v>
      </c>
      <c r="F1249" s="7">
        <v>940000</v>
      </c>
      <c r="G1249" s="7">
        <v>82</v>
      </c>
    </row>
    <row r="1250" spans="1:7" x14ac:dyDescent="0.2">
      <c r="A1250" s="7">
        <v>1249</v>
      </c>
      <c r="B1250" s="7">
        <v>33</v>
      </c>
      <c r="C1250" s="7" t="s">
        <v>104</v>
      </c>
      <c r="D1250" s="7">
        <v>15</v>
      </c>
      <c r="E1250" s="7">
        <v>97</v>
      </c>
      <c r="F1250" s="7">
        <v>123000</v>
      </c>
      <c r="G1250" s="7">
        <v>49</v>
      </c>
    </row>
    <row r="1251" spans="1:7" x14ac:dyDescent="0.2">
      <c r="A1251" s="7">
        <v>1250</v>
      </c>
      <c r="B1251" s="7">
        <v>44</v>
      </c>
      <c r="C1251" s="7" t="s">
        <v>104</v>
      </c>
      <c r="D1251" s="7">
        <v>10</v>
      </c>
      <c r="E1251" s="7">
        <v>31</v>
      </c>
      <c r="F1251" s="7">
        <v>658000</v>
      </c>
      <c r="G1251" s="7">
        <v>53</v>
      </c>
    </row>
    <row r="1252" spans="1:7" x14ac:dyDescent="0.2">
      <c r="A1252" s="7">
        <v>1251</v>
      </c>
      <c r="B1252" s="7">
        <v>39</v>
      </c>
      <c r="C1252" s="7" t="s">
        <v>104</v>
      </c>
      <c r="D1252" s="7">
        <v>10</v>
      </c>
      <c r="E1252" s="7">
        <v>45</v>
      </c>
      <c r="F1252" s="7">
        <v>546000</v>
      </c>
      <c r="G1252" s="7">
        <v>-29</v>
      </c>
    </row>
    <row r="1253" spans="1:7" x14ac:dyDescent="0.2">
      <c r="A1253" s="7">
        <v>1252</v>
      </c>
      <c r="B1253" s="7">
        <v>59</v>
      </c>
      <c r="C1253" s="7" t="s">
        <v>104</v>
      </c>
      <c r="D1253" s="7">
        <v>10</v>
      </c>
      <c r="E1253" s="7">
        <v>88</v>
      </c>
      <c r="F1253" s="7">
        <v>480000</v>
      </c>
      <c r="G1253" s="7">
        <v>29</v>
      </c>
    </row>
    <row r="1254" spans="1:7" x14ac:dyDescent="0.2">
      <c r="A1254" s="7">
        <v>1253</v>
      </c>
      <c r="B1254" s="7">
        <v>25</v>
      </c>
      <c r="C1254" s="7" t="s">
        <v>103</v>
      </c>
      <c r="D1254" s="7">
        <v>10</v>
      </c>
      <c r="E1254" s="7">
        <v>82</v>
      </c>
      <c r="F1254" s="7">
        <v>954000</v>
      </c>
      <c r="G1254" s="7">
        <v>-31</v>
      </c>
    </row>
    <row r="1255" spans="1:7" x14ac:dyDescent="0.2">
      <c r="A1255" s="7">
        <v>1254</v>
      </c>
      <c r="B1255" s="7">
        <v>33</v>
      </c>
      <c r="C1255" s="7" t="s">
        <v>104</v>
      </c>
      <c r="D1255" s="7">
        <v>15</v>
      </c>
      <c r="E1255" s="7">
        <v>20</v>
      </c>
      <c r="F1255" s="7">
        <v>140000</v>
      </c>
      <c r="G1255" s="7">
        <v>-7</v>
      </c>
    </row>
    <row r="1256" spans="1:7" x14ac:dyDescent="0.2">
      <c r="A1256" s="7">
        <v>1255</v>
      </c>
      <c r="B1256" s="7">
        <v>44</v>
      </c>
      <c r="C1256" s="7" t="s">
        <v>104</v>
      </c>
      <c r="D1256" s="7">
        <v>10</v>
      </c>
      <c r="E1256" s="7">
        <v>44</v>
      </c>
      <c r="F1256" s="7">
        <v>839000</v>
      </c>
      <c r="G1256" s="7">
        <v>-15</v>
      </c>
    </row>
    <row r="1257" spans="1:7" x14ac:dyDescent="0.2">
      <c r="A1257" s="7">
        <v>1256</v>
      </c>
      <c r="B1257" s="7">
        <v>29</v>
      </c>
      <c r="C1257" s="7" t="s">
        <v>103</v>
      </c>
      <c r="D1257" s="7">
        <v>20</v>
      </c>
      <c r="E1257" s="7">
        <v>47</v>
      </c>
      <c r="F1257" s="7">
        <v>562000</v>
      </c>
      <c r="G1257" s="7">
        <v>177</v>
      </c>
    </row>
    <row r="1258" spans="1:7" x14ac:dyDescent="0.2">
      <c r="A1258" s="7">
        <v>1257</v>
      </c>
      <c r="B1258" s="7">
        <v>35</v>
      </c>
      <c r="C1258" s="7" t="s">
        <v>104</v>
      </c>
      <c r="D1258" s="7">
        <v>20</v>
      </c>
      <c r="E1258" s="7">
        <v>19</v>
      </c>
      <c r="F1258" s="7">
        <v>348000</v>
      </c>
      <c r="G1258" s="7">
        <v>103</v>
      </c>
    </row>
    <row r="1259" spans="1:7" x14ac:dyDescent="0.2">
      <c r="A1259" s="7">
        <v>1258</v>
      </c>
      <c r="B1259" s="7">
        <v>30</v>
      </c>
      <c r="C1259" s="7" t="s">
        <v>103</v>
      </c>
      <c r="D1259" s="7">
        <v>10</v>
      </c>
      <c r="E1259" s="7">
        <v>77</v>
      </c>
      <c r="F1259" s="7">
        <v>245000</v>
      </c>
      <c r="G1259" s="7">
        <v>4</v>
      </c>
    </row>
    <row r="1260" spans="1:7" x14ac:dyDescent="0.2">
      <c r="A1260" s="7">
        <v>1259</v>
      </c>
      <c r="B1260" s="7">
        <v>21</v>
      </c>
      <c r="C1260" s="7" t="s">
        <v>104</v>
      </c>
      <c r="D1260" s="7">
        <v>15</v>
      </c>
      <c r="E1260" s="7">
        <v>67</v>
      </c>
      <c r="F1260" s="7">
        <v>292000</v>
      </c>
      <c r="G1260" s="7">
        <v>-8</v>
      </c>
    </row>
    <row r="1261" spans="1:7" x14ac:dyDescent="0.2">
      <c r="A1261" s="7">
        <v>1260</v>
      </c>
      <c r="B1261" s="7">
        <v>45</v>
      </c>
      <c r="C1261" s="7" t="s">
        <v>103</v>
      </c>
      <c r="D1261" s="7">
        <v>15</v>
      </c>
      <c r="E1261" s="7">
        <v>96</v>
      </c>
      <c r="F1261" s="7">
        <v>50000</v>
      </c>
      <c r="G1261" s="7">
        <v>4</v>
      </c>
    </row>
    <row r="1262" spans="1:7" x14ac:dyDescent="0.2">
      <c r="A1262" s="7">
        <v>1261</v>
      </c>
      <c r="B1262" s="7">
        <v>43</v>
      </c>
      <c r="C1262" s="7" t="s">
        <v>104</v>
      </c>
      <c r="D1262" s="7">
        <v>10</v>
      </c>
      <c r="E1262" s="7">
        <v>92</v>
      </c>
      <c r="F1262" s="7">
        <v>468000</v>
      </c>
      <c r="G1262" s="7">
        <v>57</v>
      </c>
    </row>
    <row r="1263" spans="1:7" x14ac:dyDescent="0.2">
      <c r="A1263" s="7">
        <v>1262</v>
      </c>
      <c r="B1263" s="7">
        <v>24</v>
      </c>
      <c r="C1263" s="7" t="s">
        <v>104</v>
      </c>
      <c r="D1263" s="7">
        <v>15</v>
      </c>
      <c r="E1263" s="7">
        <v>26</v>
      </c>
      <c r="F1263" s="7">
        <v>10000</v>
      </c>
      <c r="G1263" s="7">
        <v>61</v>
      </c>
    </row>
    <row r="1264" spans="1:7" x14ac:dyDescent="0.2">
      <c r="A1264" s="7">
        <v>1263</v>
      </c>
      <c r="B1264" s="7">
        <v>45</v>
      </c>
      <c r="C1264" s="7" t="s">
        <v>104</v>
      </c>
      <c r="D1264" s="7">
        <v>20</v>
      </c>
      <c r="E1264" s="7">
        <v>52</v>
      </c>
      <c r="F1264" s="7">
        <v>837000</v>
      </c>
      <c r="G1264" s="7">
        <v>89</v>
      </c>
    </row>
    <row r="1265" spans="1:7" x14ac:dyDescent="0.2">
      <c r="A1265" s="7">
        <v>1264</v>
      </c>
      <c r="B1265" s="7">
        <v>36</v>
      </c>
      <c r="C1265" s="7" t="s">
        <v>104</v>
      </c>
      <c r="D1265" s="7">
        <v>10</v>
      </c>
      <c r="E1265" s="7">
        <v>91</v>
      </c>
      <c r="F1265" s="7">
        <v>245000</v>
      </c>
      <c r="G1265" s="7">
        <v>114</v>
      </c>
    </row>
    <row r="1266" spans="1:7" x14ac:dyDescent="0.2">
      <c r="A1266" s="7">
        <v>1265</v>
      </c>
      <c r="B1266" s="7">
        <v>28</v>
      </c>
      <c r="C1266" s="7" t="s">
        <v>104</v>
      </c>
      <c r="D1266" s="7">
        <v>15</v>
      </c>
      <c r="E1266" s="7">
        <v>59</v>
      </c>
      <c r="F1266" s="7">
        <v>76000</v>
      </c>
      <c r="G1266" s="7">
        <v>122</v>
      </c>
    </row>
    <row r="1267" spans="1:7" x14ac:dyDescent="0.2">
      <c r="A1267" s="7">
        <v>1266</v>
      </c>
      <c r="B1267" s="7">
        <v>33</v>
      </c>
      <c r="C1267" s="7" t="s">
        <v>103</v>
      </c>
      <c r="D1267" s="7">
        <v>10</v>
      </c>
      <c r="E1267" s="7">
        <v>100</v>
      </c>
      <c r="F1267" s="7">
        <v>977000</v>
      </c>
      <c r="G1267" s="7">
        <v>89</v>
      </c>
    </row>
    <row r="1268" spans="1:7" x14ac:dyDescent="0.2">
      <c r="A1268" s="7">
        <v>1267</v>
      </c>
      <c r="B1268" s="7">
        <v>30</v>
      </c>
      <c r="C1268" s="7" t="s">
        <v>104</v>
      </c>
      <c r="D1268" s="7">
        <v>10</v>
      </c>
      <c r="E1268" s="7">
        <v>18</v>
      </c>
      <c r="F1268" s="7">
        <v>462000</v>
      </c>
      <c r="G1268" s="7">
        <v>110</v>
      </c>
    </row>
    <row r="1269" spans="1:7" x14ac:dyDescent="0.2">
      <c r="A1269" s="7">
        <v>1268</v>
      </c>
      <c r="B1269" s="7">
        <v>24</v>
      </c>
      <c r="C1269" s="7" t="s">
        <v>103</v>
      </c>
      <c r="D1269" s="7">
        <v>10</v>
      </c>
      <c r="E1269" s="7">
        <v>27</v>
      </c>
      <c r="F1269" s="7">
        <v>536000</v>
      </c>
      <c r="G1269" s="7">
        <v>49</v>
      </c>
    </row>
    <row r="1270" spans="1:7" x14ac:dyDescent="0.2">
      <c r="A1270" s="7">
        <v>1269</v>
      </c>
      <c r="B1270" s="7">
        <v>29</v>
      </c>
      <c r="C1270" s="7" t="s">
        <v>104</v>
      </c>
      <c r="D1270" s="7">
        <v>20</v>
      </c>
      <c r="E1270" s="7">
        <v>87</v>
      </c>
      <c r="F1270" s="7">
        <v>953000</v>
      </c>
      <c r="G1270" s="7">
        <v>144</v>
      </c>
    </row>
    <row r="1271" spans="1:7" x14ac:dyDescent="0.2">
      <c r="A1271" s="7">
        <v>1270</v>
      </c>
      <c r="B1271" s="7">
        <v>53</v>
      </c>
      <c r="C1271" s="7" t="s">
        <v>104</v>
      </c>
      <c r="D1271" s="7">
        <v>10</v>
      </c>
      <c r="E1271" s="7">
        <v>28</v>
      </c>
      <c r="F1271" s="7">
        <v>402000</v>
      </c>
      <c r="G1271" s="7">
        <v>52</v>
      </c>
    </row>
    <row r="1272" spans="1:7" x14ac:dyDescent="0.2">
      <c r="A1272" s="7">
        <v>1271</v>
      </c>
      <c r="B1272" s="7">
        <v>20</v>
      </c>
      <c r="C1272" s="7" t="s">
        <v>103</v>
      </c>
      <c r="D1272" s="7">
        <v>10</v>
      </c>
      <c r="E1272" s="7">
        <v>91</v>
      </c>
      <c r="F1272" s="7">
        <v>209000</v>
      </c>
      <c r="G1272" s="7">
        <v>53</v>
      </c>
    </row>
    <row r="1273" spans="1:7" x14ac:dyDescent="0.2">
      <c r="A1273" s="7">
        <v>1272</v>
      </c>
      <c r="B1273" s="7">
        <v>53</v>
      </c>
      <c r="C1273" s="7" t="s">
        <v>103</v>
      </c>
      <c r="D1273" s="7">
        <v>10</v>
      </c>
      <c r="E1273" s="7">
        <v>35</v>
      </c>
      <c r="F1273" s="7">
        <v>807000</v>
      </c>
      <c r="G1273" s="7">
        <v>56</v>
      </c>
    </row>
    <row r="1274" spans="1:7" x14ac:dyDescent="0.2">
      <c r="A1274" s="7">
        <v>1273</v>
      </c>
      <c r="B1274" s="7">
        <v>38</v>
      </c>
      <c r="C1274" s="7" t="s">
        <v>103</v>
      </c>
      <c r="D1274" s="7">
        <v>15</v>
      </c>
      <c r="E1274" s="7">
        <v>94</v>
      </c>
      <c r="F1274" s="7">
        <v>597000</v>
      </c>
      <c r="G1274" s="7">
        <v>-17</v>
      </c>
    </row>
    <row r="1275" spans="1:7" x14ac:dyDescent="0.2">
      <c r="A1275" s="7">
        <v>1274</v>
      </c>
      <c r="B1275" s="7">
        <v>30</v>
      </c>
      <c r="C1275" s="7" t="s">
        <v>104</v>
      </c>
      <c r="D1275" s="7">
        <v>10</v>
      </c>
      <c r="E1275" s="7">
        <v>24</v>
      </c>
      <c r="F1275" s="7">
        <v>457000</v>
      </c>
      <c r="G1275" s="7">
        <v>68</v>
      </c>
    </row>
    <row r="1276" spans="1:7" x14ac:dyDescent="0.2">
      <c r="A1276" s="7">
        <v>1275</v>
      </c>
      <c r="B1276" s="7">
        <v>27</v>
      </c>
      <c r="C1276" s="7" t="s">
        <v>104</v>
      </c>
      <c r="D1276" s="7">
        <v>15</v>
      </c>
      <c r="E1276" s="7">
        <v>73</v>
      </c>
      <c r="F1276" s="7">
        <v>169000</v>
      </c>
      <c r="G1276" s="7">
        <v>-20</v>
      </c>
    </row>
    <row r="1277" spans="1:7" x14ac:dyDescent="0.2">
      <c r="A1277" s="7">
        <v>1276</v>
      </c>
      <c r="B1277" s="7">
        <v>23</v>
      </c>
      <c r="C1277" s="7" t="s">
        <v>104</v>
      </c>
      <c r="D1277" s="7">
        <v>20</v>
      </c>
      <c r="E1277" s="7">
        <v>74</v>
      </c>
      <c r="F1277" s="7">
        <v>456000</v>
      </c>
      <c r="G1277" s="7">
        <v>148</v>
      </c>
    </row>
    <row r="1278" spans="1:7" x14ac:dyDescent="0.2">
      <c r="A1278" s="7">
        <v>1277</v>
      </c>
      <c r="B1278" s="7">
        <v>39</v>
      </c>
      <c r="C1278" s="7" t="s">
        <v>103</v>
      </c>
      <c r="D1278" s="7">
        <v>15</v>
      </c>
      <c r="E1278" s="7">
        <v>15</v>
      </c>
      <c r="F1278" s="7">
        <v>567000</v>
      </c>
      <c r="G1278" s="7">
        <v>7</v>
      </c>
    </row>
    <row r="1279" spans="1:7" x14ac:dyDescent="0.2">
      <c r="A1279" s="7">
        <v>1278</v>
      </c>
      <c r="B1279" s="7">
        <v>45</v>
      </c>
      <c r="C1279" s="7" t="s">
        <v>103</v>
      </c>
      <c r="D1279" s="7">
        <v>10</v>
      </c>
      <c r="E1279" s="7">
        <v>11</v>
      </c>
      <c r="F1279" s="7">
        <v>584000</v>
      </c>
      <c r="G1279" s="7">
        <v>73</v>
      </c>
    </row>
    <row r="1280" spans="1:7" x14ac:dyDescent="0.2">
      <c r="A1280" s="7">
        <v>1279</v>
      </c>
      <c r="B1280" s="7">
        <v>39</v>
      </c>
      <c r="C1280" s="7" t="s">
        <v>104</v>
      </c>
      <c r="D1280" s="7">
        <v>15</v>
      </c>
      <c r="E1280" s="7">
        <v>14</v>
      </c>
      <c r="F1280" s="7">
        <v>999000</v>
      </c>
      <c r="G1280" s="7">
        <v>-3</v>
      </c>
    </row>
    <row r="1281" spans="1:7" x14ac:dyDescent="0.2">
      <c r="A1281" s="7">
        <v>1280</v>
      </c>
      <c r="B1281" s="7">
        <v>28</v>
      </c>
      <c r="C1281" s="7" t="s">
        <v>104</v>
      </c>
      <c r="D1281" s="7">
        <v>10</v>
      </c>
      <c r="E1281" s="7">
        <v>41</v>
      </c>
      <c r="F1281" s="7">
        <v>252000</v>
      </c>
      <c r="G1281" s="7">
        <v>0</v>
      </c>
    </row>
    <row r="1282" spans="1:7" x14ac:dyDescent="0.2">
      <c r="A1282" s="7">
        <v>1281</v>
      </c>
      <c r="B1282" s="7">
        <v>26</v>
      </c>
      <c r="C1282" s="7" t="s">
        <v>103</v>
      </c>
      <c r="D1282" s="7">
        <v>20</v>
      </c>
      <c r="E1282" s="7">
        <v>56</v>
      </c>
      <c r="F1282" s="7">
        <v>967000</v>
      </c>
      <c r="G1282" s="7">
        <v>130</v>
      </c>
    </row>
    <row r="1283" spans="1:7" x14ac:dyDescent="0.2">
      <c r="A1283" s="7">
        <v>1282</v>
      </c>
      <c r="B1283" s="7">
        <v>43</v>
      </c>
      <c r="C1283" s="7" t="s">
        <v>104</v>
      </c>
      <c r="D1283" s="7">
        <v>10</v>
      </c>
      <c r="E1283" s="7">
        <v>68</v>
      </c>
      <c r="F1283" s="7">
        <v>12000</v>
      </c>
      <c r="G1283" s="7">
        <v>2</v>
      </c>
    </row>
    <row r="1284" spans="1:7" x14ac:dyDescent="0.2">
      <c r="A1284" s="7">
        <v>1283</v>
      </c>
      <c r="B1284" s="7">
        <v>26</v>
      </c>
      <c r="C1284" s="7" t="s">
        <v>104</v>
      </c>
      <c r="D1284" s="7">
        <v>15</v>
      </c>
      <c r="E1284" s="7">
        <v>62</v>
      </c>
      <c r="F1284" s="7">
        <v>119000</v>
      </c>
      <c r="G1284" s="7">
        <v>31</v>
      </c>
    </row>
    <row r="1285" spans="1:7" x14ac:dyDescent="0.2">
      <c r="A1285" s="7">
        <v>1284</v>
      </c>
      <c r="B1285" s="7">
        <v>35</v>
      </c>
      <c r="C1285" s="7" t="s">
        <v>103</v>
      </c>
      <c r="D1285" s="7">
        <v>20</v>
      </c>
      <c r="E1285" s="7">
        <v>37</v>
      </c>
      <c r="F1285" s="7">
        <v>529000</v>
      </c>
      <c r="G1285" s="7">
        <v>118</v>
      </c>
    </row>
    <row r="1286" spans="1:7" x14ac:dyDescent="0.2">
      <c r="A1286" s="7">
        <v>1285</v>
      </c>
      <c r="B1286" s="7">
        <v>42</v>
      </c>
      <c r="C1286" s="7" t="s">
        <v>103</v>
      </c>
      <c r="D1286" s="7">
        <v>10</v>
      </c>
      <c r="E1286" s="7">
        <v>57</v>
      </c>
      <c r="F1286" s="7">
        <v>273000</v>
      </c>
      <c r="G1286" s="7">
        <v>36</v>
      </c>
    </row>
    <row r="1287" spans="1:7" x14ac:dyDescent="0.2">
      <c r="A1287" s="7">
        <v>1286</v>
      </c>
      <c r="B1287" s="7">
        <v>54</v>
      </c>
      <c r="C1287" s="7" t="s">
        <v>104</v>
      </c>
      <c r="D1287" s="7">
        <v>15</v>
      </c>
      <c r="E1287" s="7">
        <v>19</v>
      </c>
      <c r="F1287" s="7">
        <v>990000</v>
      </c>
      <c r="G1287" s="7">
        <v>152</v>
      </c>
    </row>
    <row r="1288" spans="1:7" x14ac:dyDescent="0.2">
      <c r="A1288" s="7">
        <v>1287</v>
      </c>
      <c r="B1288" s="7">
        <v>25</v>
      </c>
      <c r="C1288" s="7" t="s">
        <v>104</v>
      </c>
      <c r="D1288" s="7">
        <v>10</v>
      </c>
      <c r="E1288" s="7">
        <v>2</v>
      </c>
      <c r="F1288" s="7">
        <v>928000</v>
      </c>
      <c r="G1288" s="7">
        <v>12</v>
      </c>
    </row>
    <row r="1289" spans="1:7" x14ac:dyDescent="0.2">
      <c r="A1289" s="7">
        <v>1288</v>
      </c>
      <c r="B1289" s="7">
        <v>32</v>
      </c>
      <c r="C1289" s="7" t="s">
        <v>104</v>
      </c>
      <c r="D1289" s="7">
        <v>10</v>
      </c>
      <c r="E1289" s="7">
        <v>28</v>
      </c>
      <c r="F1289" s="7">
        <v>440000</v>
      </c>
      <c r="G1289" s="7">
        <v>71</v>
      </c>
    </row>
    <row r="1290" spans="1:7" x14ac:dyDescent="0.2">
      <c r="A1290" s="7">
        <v>1289</v>
      </c>
      <c r="B1290" s="7">
        <v>45</v>
      </c>
      <c r="C1290" s="7" t="s">
        <v>103</v>
      </c>
      <c r="D1290" s="7">
        <v>20</v>
      </c>
      <c r="E1290" s="7">
        <v>42</v>
      </c>
      <c r="F1290" s="7">
        <v>581000</v>
      </c>
      <c r="G1290" s="7">
        <v>-19</v>
      </c>
    </row>
    <row r="1291" spans="1:7" x14ac:dyDescent="0.2">
      <c r="A1291" s="7">
        <v>1290</v>
      </c>
      <c r="B1291" s="7">
        <v>40</v>
      </c>
      <c r="C1291" s="7" t="s">
        <v>103</v>
      </c>
      <c r="D1291" s="7">
        <v>15</v>
      </c>
      <c r="E1291" s="7">
        <v>10</v>
      </c>
      <c r="F1291" s="7">
        <v>66000</v>
      </c>
      <c r="G1291" s="7">
        <v>-4</v>
      </c>
    </row>
    <row r="1292" spans="1:7" x14ac:dyDescent="0.2">
      <c r="A1292" s="7">
        <v>1291</v>
      </c>
      <c r="B1292" s="7">
        <v>47</v>
      </c>
      <c r="C1292" s="7" t="s">
        <v>103</v>
      </c>
      <c r="D1292" s="7">
        <v>15</v>
      </c>
      <c r="E1292" s="7">
        <v>47</v>
      </c>
      <c r="F1292" s="7">
        <v>720000</v>
      </c>
      <c r="G1292" s="7">
        <v>67</v>
      </c>
    </row>
    <row r="1293" spans="1:7" x14ac:dyDescent="0.2">
      <c r="A1293" s="7">
        <v>1292</v>
      </c>
      <c r="B1293" s="7">
        <v>23</v>
      </c>
      <c r="C1293" s="7" t="s">
        <v>103</v>
      </c>
      <c r="D1293" s="7">
        <v>15</v>
      </c>
      <c r="E1293" s="7">
        <v>0</v>
      </c>
      <c r="F1293" s="7">
        <v>834000</v>
      </c>
      <c r="G1293" s="7">
        <v>-15</v>
      </c>
    </row>
    <row r="1294" spans="1:7" x14ac:dyDescent="0.2">
      <c r="A1294" s="7">
        <v>1293</v>
      </c>
      <c r="B1294" s="7">
        <v>29</v>
      </c>
      <c r="C1294" s="7" t="s">
        <v>104</v>
      </c>
      <c r="D1294" s="7">
        <v>10</v>
      </c>
      <c r="E1294" s="7">
        <v>17</v>
      </c>
      <c r="F1294" s="7">
        <v>623000</v>
      </c>
      <c r="G1294" s="7">
        <v>99</v>
      </c>
    </row>
    <row r="1295" spans="1:7" x14ac:dyDescent="0.2">
      <c r="A1295" s="7">
        <v>1294</v>
      </c>
      <c r="B1295" s="7">
        <v>34</v>
      </c>
      <c r="C1295" s="7" t="s">
        <v>103</v>
      </c>
      <c r="D1295" s="7">
        <v>15</v>
      </c>
      <c r="E1295" s="7">
        <v>100</v>
      </c>
      <c r="F1295" s="7">
        <v>385000</v>
      </c>
      <c r="G1295" s="7">
        <v>85</v>
      </c>
    </row>
    <row r="1296" spans="1:7" x14ac:dyDescent="0.2">
      <c r="A1296" s="7">
        <v>1295</v>
      </c>
      <c r="B1296" s="7">
        <v>54</v>
      </c>
      <c r="C1296" s="7" t="s">
        <v>103</v>
      </c>
      <c r="D1296" s="7">
        <v>15</v>
      </c>
      <c r="E1296" s="7">
        <v>30</v>
      </c>
      <c r="F1296" s="7">
        <v>153000</v>
      </c>
      <c r="G1296" s="7">
        <v>87</v>
      </c>
    </row>
    <row r="1297" spans="1:7" x14ac:dyDescent="0.2">
      <c r="A1297" s="7">
        <v>1296</v>
      </c>
      <c r="B1297" s="7">
        <v>56</v>
      </c>
      <c r="C1297" s="7" t="s">
        <v>104</v>
      </c>
      <c r="D1297" s="7">
        <v>10</v>
      </c>
      <c r="E1297" s="7">
        <v>89</v>
      </c>
      <c r="F1297" s="7">
        <v>211000</v>
      </c>
      <c r="G1297" s="7">
        <v>22</v>
      </c>
    </row>
    <row r="1298" spans="1:7" x14ac:dyDescent="0.2">
      <c r="A1298" s="7">
        <v>1297</v>
      </c>
      <c r="B1298" s="7">
        <v>29</v>
      </c>
      <c r="C1298" s="7" t="s">
        <v>104</v>
      </c>
      <c r="D1298" s="7">
        <v>20</v>
      </c>
      <c r="E1298" s="7">
        <v>26</v>
      </c>
      <c r="F1298" s="7">
        <v>948000</v>
      </c>
      <c r="G1298" s="7">
        <v>213</v>
      </c>
    </row>
    <row r="1299" spans="1:7" x14ac:dyDescent="0.2">
      <c r="A1299" s="7">
        <v>1298</v>
      </c>
      <c r="B1299" s="7">
        <v>25</v>
      </c>
      <c r="C1299" s="7" t="s">
        <v>103</v>
      </c>
      <c r="D1299" s="7">
        <v>20</v>
      </c>
      <c r="E1299" s="7">
        <v>66</v>
      </c>
      <c r="F1299" s="7">
        <v>767000</v>
      </c>
      <c r="G1299" s="7">
        <v>23</v>
      </c>
    </row>
    <row r="1300" spans="1:7" x14ac:dyDescent="0.2">
      <c r="A1300" s="7">
        <v>1299</v>
      </c>
      <c r="B1300" s="7">
        <v>28</v>
      </c>
      <c r="C1300" s="7" t="s">
        <v>104</v>
      </c>
      <c r="D1300" s="7">
        <v>10</v>
      </c>
      <c r="E1300" s="7">
        <v>49</v>
      </c>
      <c r="F1300" s="7">
        <v>873000</v>
      </c>
      <c r="G1300" s="7">
        <v>33</v>
      </c>
    </row>
    <row r="1301" spans="1:7" x14ac:dyDescent="0.2">
      <c r="A1301" s="7">
        <v>1300</v>
      </c>
      <c r="B1301" s="7">
        <v>50</v>
      </c>
      <c r="C1301" s="7" t="s">
        <v>104</v>
      </c>
      <c r="D1301" s="7">
        <v>20</v>
      </c>
      <c r="E1301" s="7">
        <v>6</v>
      </c>
      <c r="F1301" s="7">
        <v>601000</v>
      </c>
      <c r="G1301" s="7">
        <v>95</v>
      </c>
    </row>
    <row r="1302" spans="1:7" x14ac:dyDescent="0.2">
      <c r="A1302" s="7">
        <v>1301</v>
      </c>
      <c r="B1302" s="7">
        <v>31</v>
      </c>
      <c r="C1302" s="7" t="s">
        <v>103</v>
      </c>
      <c r="D1302" s="7">
        <v>10</v>
      </c>
      <c r="E1302" s="7">
        <v>51</v>
      </c>
      <c r="F1302" s="7">
        <v>532000</v>
      </c>
      <c r="G1302" s="7">
        <v>-10</v>
      </c>
    </row>
    <row r="1303" spans="1:7" x14ac:dyDescent="0.2">
      <c r="A1303" s="7">
        <v>1302</v>
      </c>
      <c r="B1303" s="7">
        <v>38</v>
      </c>
      <c r="C1303" s="7" t="s">
        <v>104</v>
      </c>
      <c r="D1303" s="7">
        <v>10</v>
      </c>
      <c r="E1303" s="7">
        <v>13</v>
      </c>
      <c r="F1303" s="7">
        <v>426000</v>
      </c>
      <c r="G1303" s="7">
        <v>41</v>
      </c>
    </row>
    <row r="1304" spans="1:7" x14ac:dyDescent="0.2">
      <c r="A1304" s="7">
        <v>1303</v>
      </c>
      <c r="B1304" s="7">
        <v>34</v>
      </c>
      <c r="C1304" s="7" t="s">
        <v>103</v>
      </c>
      <c r="D1304" s="7">
        <v>15</v>
      </c>
      <c r="E1304" s="7">
        <v>12</v>
      </c>
      <c r="F1304" s="7">
        <v>196000</v>
      </c>
      <c r="G1304" s="7">
        <v>138</v>
      </c>
    </row>
    <row r="1305" spans="1:7" x14ac:dyDescent="0.2">
      <c r="A1305" s="7">
        <v>1304</v>
      </c>
      <c r="B1305" s="7">
        <v>42</v>
      </c>
      <c r="C1305" s="7" t="s">
        <v>103</v>
      </c>
      <c r="D1305" s="7">
        <v>20</v>
      </c>
      <c r="E1305" s="7">
        <v>54</v>
      </c>
      <c r="F1305" s="7">
        <v>669000</v>
      </c>
      <c r="G1305" s="7">
        <v>69</v>
      </c>
    </row>
    <row r="1306" spans="1:7" x14ac:dyDescent="0.2">
      <c r="A1306" s="7">
        <v>1305</v>
      </c>
      <c r="B1306" s="7">
        <v>55</v>
      </c>
      <c r="C1306" s="7" t="s">
        <v>103</v>
      </c>
      <c r="D1306" s="7">
        <v>20</v>
      </c>
      <c r="E1306" s="7">
        <v>66</v>
      </c>
      <c r="F1306" s="7">
        <v>733000</v>
      </c>
      <c r="G1306" s="7">
        <v>63</v>
      </c>
    </row>
    <row r="1307" spans="1:7" x14ac:dyDescent="0.2">
      <c r="A1307" s="7">
        <v>1306</v>
      </c>
      <c r="B1307" s="7">
        <v>55</v>
      </c>
      <c r="C1307" s="7" t="s">
        <v>103</v>
      </c>
      <c r="D1307" s="7">
        <v>10</v>
      </c>
      <c r="E1307" s="7">
        <v>94</v>
      </c>
      <c r="F1307" s="7">
        <v>516000</v>
      </c>
      <c r="G1307" s="7">
        <v>81</v>
      </c>
    </row>
    <row r="1308" spans="1:7" x14ac:dyDescent="0.2">
      <c r="A1308" s="7">
        <v>1307</v>
      </c>
      <c r="B1308" s="7">
        <v>44</v>
      </c>
      <c r="C1308" s="7" t="s">
        <v>104</v>
      </c>
      <c r="D1308" s="7">
        <v>10</v>
      </c>
      <c r="E1308" s="7">
        <v>31</v>
      </c>
      <c r="F1308" s="7">
        <v>58000</v>
      </c>
      <c r="G1308" s="7">
        <v>-16</v>
      </c>
    </row>
    <row r="1309" spans="1:7" x14ac:dyDescent="0.2">
      <c r="A1309" s="7">
        <v>1308</v>
      </c>
      <c r="B1309" s="7">
        <v>56</v>
      </c>
      <c r="C1309" s="7" t="s">
        <v>103</v>
      </c>
      <c r="D1309" s="7">
        <v>20</v>
      </c>
      <c r="E1309" s="7">
        <v>92</v>
      </c>
      <c r="F1309" s="7">
        <v>358000</v>
      </c>
      <c r="G1309" s="7">
        <v>70</v>
      </c>
    </row>
    <row r="1310" spans="1:7" x14ac:dyDescent="0.2">
      <c r="A1310" s="7">
        <v>1309</v>
      </c>
      <c r="B1310" s="7">
        <v>50</v>
      </c>
      <c r="C1310" s="7" t="s">
        <v>104</v>
      </c>
      <c r="D1310" s="7">
        <v>20</v>
      </c>
      <c r="E1310" s="7">
        <v>76</v>
      </c>
      <c r="F1310" s="7">
        <v>125000</v>
      </c>
      <c r="G1310" s="7">
        <v>63</v>
      </c>
    </row>
    <row r="1311" spans="1:7" x14ac:dyDescent="0.2">
      <c r="A1311" s="7">
        <v>1310</v>
      </c>
      <c r="B1311" s="7">
        <v>37</v>
      </c>
      <c r="C1311" s="7" t="s">
        <v>104</v>
      </c>
      <c r="D1311" s="7">
        <v>15</v>
      </c>
      <c r="E1311" s="7">
        <v>5</v>
      </c>
      <c r="F1311" s="7">
        <v>84000</v>
      </c>
      <c r="G1311" s="7">
        <v>62</v>
      </c>
    </row>
    <row r="1312" spans="1:7" x14ac:dyDescent="0.2">
      <c r="A1312" s="7">
        <v>1311</v>
      </c>
      <c r="B1312" s="7">
        <v>46</v>
      </c>
      <c r="C1312" s="7" t="s">
        <v>103</v>
      </c>
      <c r="D1312" s="7">
        <v>15</v>
      </c>
      <c r="E1312" s="7">
        <v>41</v>
      </c>
      <c r="F1312" s="7">
        <v>259000</v>
      </c>
      <c r="G1312" s="7">
        <v>113</v>
      </c>
    </row>
    <row r="1313" spans="1:7" x14ac:dyDescent="0.2">
      <c r="A1313" s="7">
        <v>1312</v>
      </c>
      <c r="B1313" s="7">
        <v>59</v>
      </c>
      <c r="C1313" s="7" t="s">
        <v>104</v>
      </c>
      <c r="D1313" s="7">
        <v>20</v>
      </c>
      <c r="E1313" s="7">
        <v>51</v>
      </c>
      <c r="F1313" s="7">
        <v>890000</v>
      </c>
      <c r="G1313" s="7">
        <v>64</v>
      </c>
    </row>
    <row r="1314" spans="1:7" x14ac:dyDescent="0.2">
      <c r="A1314" s="7">
        <v>1313</v>
      </c>
      <c r="B1314" s="7">
        <v>26</v>
      </c>
      <c r="C1314" s="7" t="s">
        <v>103</v>
      </c>
      <c r="D1314" s="7">
        <v>15</v>
      </c>
      <c r="E1314" s="7">
        <v>99</v>
      </c>
      <c r="F1314" s="7">
        <v>81000</v>
      </c>
      <c r="G1314" s="7">
        <v>67</v>
      </c>
    </row>
    <row r="1315" spans="1:7" x14ac:dyDescent="0.2">
      <c r="A1315" s="7">
        <v>1314</v>
      </c>
      <c r="B1315" s="7">
        <v>31</v>
      </c>
      <c r="C1315" s="7" t="s">
        <v>103</v>
      </c>
      <c r="D1315" s="7">
        <v>15</v>
      </c>
      <c r="E1315" s="7">
        <v>10</v>
      </c>
      <c r="F1315" s="7">
        <v>718000</v>
      </c>
      <c r="G1315" s="7">
        <v>-18</v>
      </c>
    </row>
    <row r="1316" spans="1:7" x14ac:dyDescent="0.2">
      <c r="A1316" s="7">
        <v>1315</v>
      </c>
      <c r="B1316" s="7">
        <v>49</v>
      </c>
      <c r="C1316" s="7" t="s">
        <v>104</v>
      </c>
      <c r="D1316" s="7">
        <v>20</v>
      </c>
      <c r="E1316" s="7">
        <v>50</v>
      </c>
      <c r="F1316" s="7">
        <v>616000</v>
      </c>
      <c r="G1316" s="7">
        <v>191</v>
      </c>
    </row>
    <row r="1317" spans="1:7" x14ac:dyDescent="0.2">
      <c r="A1317" s="7">
        <v>1316</v>
      </c>
      <c r="B1317" s="7">
        <v>28</v>
      </c>
      <c r="C1317" s="7" t="s">
        <v>103</v>
      </c>
      <c r="D1317" s="7">
        <v>10</v>
      </c>
      <c r="E1317" s="7">
        <v>64</v>
      </c>
      <c r="F1317" s="7">
        <v>855000</v>
      </c>
      <c r="G1317" s="7">
        <v>53</v>
      </c>
    </row>
    <row r="1318" spans="1:7" x14ac:dyDescent="0.2">
      <c r="A1318" s="7">
        <v>1317</v>
      </c>
      <c r="B1318" s="7">
        <v>38</v>
      </c>
      <c r="C1318" s="7" t="s">
        <v>103</v>
      </c>
      <c r="D1318" s="7">
        <v>20</v>
      </c>
      <c r="E1318" s="7">
        <v>88</v>
      </c>
      <c r="F1318" s="7">
        <v>990000</v>
      </c>
      <c r="G1318" s="7">
        <v>109</v>
      </c>
    </row>
    <row r="1319" spans="1:7" x14ac:dyDescent="0.2">
      <c r="A1319" s="7">
        <v>1318</v>
      </c>
      <c r="B1319" s="7">
        <v>44</v>
      </c>
      <c r="C1319" s="7" t="s">
        <v>104</v>
      </c>
      <c r="D1319" s="7">
        <v>10</v>
      </c>
      <c r="E1319" s="7">
        <v>19</v>
      </c>
      <c r="F1319" s="7">
        <v>380000</v>
      </c>
      <c r="G1319" s="7">
        <v>74</v>
      </c>
    </row>
    <row r="1320" spans="1:7" x14ac:dyDescent="0.2">
      <c r="A1320" s="7">
        <v>1319</v>
      </c>
      <c r="B1320" s="7">
        <v>24</v>
      </c>
      <c r="C1320" s="7" t="s">
        <v>104</v>
      </c>
      <c r="D1320" s="7">
        <v>15</v>
      </c>
      <c r="E1320" s="7">
        <v>36</v>
      </c>
      <c r="F1320" s="7">
        <v>979000</v>
      </c>
      <c r="G1320" s="7">
        <v>35</v>
      </c>
    </row>
    <row r="1321" spans="1:7" x14ac:dyDescent="0.2">
      <c r="A1321" s="7">
        <v>1320</v>
      </c>
      <c r="B1321" s="7">
        <v>43</v>
      </c>
      <c r="C1321" s="7" t="s">
        <v>104</v>
      </c>
      <c r="D1321" s="7">
        <v>20</v>
      </c>
      <c r="E1321" s="7">
        <v>53</v>
      </c>
      <c r="F1321" s="7">
        <v>286000</v>
      </c>
      <c r="G1321" s="7">
        <v>64</v>
      </c>
    </row>
    <row r="1322" spans="1:7" x14ac:dyDescent="0.2">
      <c r="A1322" s="7">
        <v>1321</v>
      </c>
      <c r="B1322" s="7">
        <v>52</v>
      </c>
      <c r="C1322" s="7" t="s">
        <v>103</v>
      </c>
      <c r="D1322" s="7">
        <v>10</v>
      </c>
      <c r="E1322" s="7">
        <v>60</v>
      </c>
      <c r="F1322" s="7">
        <v>883000</v>
      </c>
      <c r="G1322" s="7">
        <v>12</v>
      </c>
    </row>
    <row r="1323" spans="1:7" x14ac:dyDescent="0.2">
      <c r="A1323" s="7">
        <v>1322</v>
      </c>
      <c r="B1323" s="7">
        <v>40</v>
      </c>
      <c r="C1323" s="7" t="s">
        <v>104</v>
      </c>
      <c r="D1323" s="7">
        <v>20</v>
      </c>
      <c r="E1323" s="7">
        <v>3</v>
      </c>
      <c r="F1323" s="7">
        <v>550000</v>
      </c>
      <c r="G1323" s="7">
        <v>106</v>
      </c>
    </row>
    <row r="1324" spans="1:7" x14ac:dyDescent="0.2">
      <c r="A1324" s="7">
        <v>1323</v>
      </c>
      <c r="B1324" s="7">
        <v>58</v>
      </c>
      <c r="C1324" s="7" t="s">
        <v>104</v>
      </c>
      <c r="D1324" s="7">
        <v>10</v>
      </c>
      <c r="E1324" s="7">
        <v>70</v>
      </c>
      <c r="F1324" s="7">
        <v>703000</v>
      </c>
      <c r="G1324" s="7">
        <v>78</v>
      </c>
    </row>
    <row r="1325" spans="1:7" x14ac:dyDescent="0.2">
      <c r="A1325" s="7">
        <v>1324</v>
      </c>
      <c r="B1325" s="7">
        <v>32</v>
      </c>
      <c r="C1325" s="7" t="s">
        <v>103</v>
      </c>
      <c r="D1325" s="7">
        <v>20</v>
      </c>
      <c r="E1325" s="7">
        <v>2</v>
      </c>
      <c r="F1325" s="7">
        <v>134000</v>
      </c>
      <c r="G1325" s="7">
        <v>26</v>
      </c>
    </row>
    <row r="1326" spans="1:7" x14ac:dyDescent="0.2">
      <c r="A1326" s="7">
        <v>1325</v>
      </c>
      <c r="B1326" s="7">
        <v>34</v>
      </c>
      <c r="C1326" s="7" t="s">
        <v>103</v>
      </c>
      <c r="D1326" s="7">
        <v>15</v>
      </c>
      <c r="E1326" s="7">
        <v>59</v>
      </c>
      <c r="F1326" s="7">
        <v>159000</v>
      </c>
      <c r="G1326" s="7">
        <v>58</v>
      </c>
    </row>
    <row r="1327" spans="1:7" x14ac:dyDescent="0.2">
      <c r="A1327" s="7">
        <v>1326</v>
      </c>
      <c r="B1327" s="7">
        <v>37</v>
      </c>
      <c r="C1327" s="7" t="s">
        <v>103</v>
      </c>
      <c r="D1327" s="7">
        <v>10</v>
      </c>
      <c r="E1327" s="7">
        <v>34</v>
      </c>
      <c r="F1327" s="7">
        <v>867000</v>
      </c>
      <c r="G1327" s="7">
        <v>38</v>
      </c>
    </row>
    <row r="1328" spans="1:7" x14ac:dyDescent="0.2">
      <c r="A1328" s="7">
        <v>1327</v>
      </c>
      <c r="B1328" s="7">
        <v>47</v>
      </c>
      <c r="C1328" s="7" t="s">
        <v>103</v>
      </c>
      <c r="D1328" s="7">
        <v>15</v>
      </c>
      <c r="E1328" s="7">
        <v>42</v>
      </c>
      <c r="F1328" s="7">
        <v>712000</v>
      </c>
      <c r="G1328" s="7">
        <v>-34</v>
      </c>
    </row>
    <row r="1329" spans="1:7" x14ac:dyDescent="0.2">
      <c r="A1329" s="7">
        <v>1328</v>
      </c>
      <c r="B1329" s="7">
        <v>41</v>
      </c>
      <c r="C1329" s="7" t="s">
        <v>104</v>
      </c>
      <c r="D1329" s="7">
        <v>10</v>
      </c>
      <c r="E1329" s="7">
        <v>73</v>
      </c>
      <c r="F1329" s="7">
        <v>419000</v>
      </c>
      <c r="G1329" s="7">
        <v>109</v>
      </c>
    </row>
    <row r="1330" spans="1:7" x14ac:dyDescent="0.2">
      <c r="A1330" s="7">
        <v>1329</v>
      </c>
      <c r="B1330" s="7">
        <v>45</v>
      </c>
      <c r="C1330" s="7" t="s">
        <v>104</v>
      </c>
      <c r="D1330" s="7">
        <v>10</v>
      </c>
      <c r="E1330" s="7">
        <v>60</v>
      </c>
      <c r="F1330" s="7">
        <v>310000</v>
      </c>
      <c r="G1330" s="7">
        <v>-1</v>
      </c>
    </row>
    <row r="1331" spans="1:7" x14ac:dyDescent="0.2">
      <c r="A1331" s="7">
        <v>1330</v>
      </c>
      <c r="B1331" s="7">
        <v>21</v>
      </c>
      <c r="C1331" s="7" t="s">
        <v>104</v>
      </c>
      <c r="D1331" s="7">
        <v>10</v>
      </c>
      <c r="E1331" s="7">
        <v>32</v>
      </c>
      <c r="F1331" s="7">
        <v>909000</v>
      </c>
      <c r="G1331" s="7">
        <v>-33</v>
      </c>
    </row>
    <row r="1332" spans="1:7" x14ac:dyDescent="0.2">
      <c r="A1332" s="7">
        <v>1331</v>
      </c>
      <c r="B1332" s="7">
        <v>32</v>
      </c>
      <c r="C1332" s="7" t="s">
        <v>103</v>
      </c>
      <c r="D1332" s="7">
        <v>15</v>
      </c>
      <c r="E1332" s="7">
        <v>49</v>
      </c>
      <c r="F1332" s="7">
        <v>458000</v>
      </c>
      <c r="G1332" s="7">
        <v>79</v>
      </c>
    </row>
    <row r="1333" spans="1:7" x14ac:dyDescent="0.2">
      <c r="A1333" s="7">
        <v>1332</v>
      </c>
      <c r="B1333" s="7">
        <v>22</v>
      </c>
      <c r="C1333" s="7" t="s">
        <v>103</v>
      </c>
      <c r="D1333" s="7">
        <v>15</v>
      </c>
      <c r="E1333" s="7">
        <v>39</v>
      </c>
      <c r="F1333" s="7">
        <v>290000</v>
      </c>
      <c r="G1333" s="7">
        <v>79</v>
      </c>
    </row>
    <row r="1334" spans="1:7" x14ac:dyDescent="0.2">
      <c r="A1334" s="7">
        <v>1333</v>
      </c>
      <c r="B1334" s="7">
        <v>46</v>
      </c>
      <c r="C1334" s="7" t="s">
        <v>103</v>
      </c>
      <c r="D1334" s="7">
        <v>20</v>
      </c>
      <c r="E1334" s="7">
        <v>97</v>
      </c>
      <c r="F1334" s="7">
        <v>18000</v>
      </c>
      <c r="G1334" s="7">
        <v>76</v>
      </c>
    </row>
    <row r="1335" spans="1:7" x14ac:dyDescent="0.2">
      <c r="A1335" s="7">
        <v>1334</v>
      </c>
      <c r="B1335" s="7">
        <v>21</v>
      </c>
      <c r="C1335" s="7" t="s">
        <v>104</v>
      </c>
      <c r="D1335" s="7">
        <v>15</v>
      </c>
      <c r="E1335" s="7">
        <v>83</v>
      </c>
      <c r="F1335" s="7">
        <v>730000</v>
      </c>
      <c r="G1335" s="7">
        <v>61</v>
      </c>
    </row>
    <row r="1336" spans="1:7" x14ac:dyDescent="0.2">
      <c r="A1336" s="7">
        <v>1335</v>
      </c>
      <c r="B1336" s="7">
        <v>44</v>
      </c>
      <c r="C1336" s="7" t="s">
        <v>104</v>
      </c>
      <c r="D1336" s="7">
        <v>15</v>
      </c>
      <c r="E1336" s="7">
        <v>36</v>
      </c>
      <c r="F1336" s="7">
        <v>913000</v>
      </c>
      <c r="G1336" s="7">
        <v>136</v>
      </c>
    </row>
    <row r="1337" spans="1:7" x14ac:dyDescent="0.2">
      <c r="A1337" s="7">
        <v>1336</v>
      </c>
      <c r="B1337" s="7">
        <v>53</v>
      </c>
      <c r="C1337" s="7" t="s">
        <v>103</v>
      </c>
      <c r="D1337" s="7">
        <v>15</v>
      </c>
      <c r="E1337" s="7">
        <v>16</v>
      </c>
      <c r="F1337" s="7">
        <v>591000</v>
      </c>
      <c r="G1337" s="7">
        <v>87</v>
      </c>
    </row>
    <row r="1338" spans="1:7" x14ac:dyDescent="0.2">
      <c r="A1338" s="7">
        <v>1337</v>
      </c>
      <c r="B1338" s="7">
        <v>51</v>
      </c>
      <c r="C1338" s="7" t="s">
        <v>104</v>
      </c>
      <c r="D1338" s="7">
        <v>15</v>
      </c>
      <c r="E1338" s="7">
        <v>7</v>
      </c>
      <c r="F1338" s="7">
        <v>395000</v>
      </c>
      <c r="G1338" s="7">
        <v>74</v>
      </c>
    </row>
    <row r="1339" spans="1:7" x14ac:dyDescent="0.2">
      <c r="A1339" s="7">
        <v>1338</v>
      </c>
      <c r="B1339" s="7">
        <v>44</v>
      </c>
      <c r="C1339" s="7" t="s">
        <v>104</v>
      </c>
      <c r="D1339" s="7">
        <v>15</v>
      </c>
      <c r="E1339" s="7">
        <v>20</v>
      </c>
      <c r="F1339" s="7">
        <v>377000</v>
      </c>
      <c r="G1339" s="7">
        <v>87</v>
      </c>
    </row>
    <row r="1340" spans="1:7" x14ac:dyDescent="0.2">
      <c r="A1340" s="7">
        <v>1339</v>
      </c>
      <c r="B1340" s="7">
        <v>52</v>
      </c>
      <c r="C1340" s="7" t="s">
        <v>103</v>
      </c>
      <c r="D1340" s="7">
        <v>15</v>
      </c>
      <c r="E1340" s="7">
        <v>50</v>
      </c>
      <c r="F1340" s="7">
        <v>261000</v>
      </c>
      <c r="G1340" s="7">
        <v>100</v>
      </c>
    </row>
    <row r="1341" spans="1:7" x14ac:dyDescent="0.2">
      <c r="A1341" s="7">
        <v>1340</v>
      </c>
      <c r="B1341" s="7">
        <v>32</v>
      </c>
      <c r="C1341" s="7" t="s">
        <v>104</v>
      </c>
      <c r="D1341" s="7">
        <v>15</v>
      </c>
      <c r="E1341" s="7">
        <v>64</v>
      </c>
      <c r="F1341" s="7">
        <v>114000</v>
      </c>
      <c r="G1341" s="7">
        <v>109</v>
      </c>
    </row>
    <row r="1342" spans="1:7" x14ac:dyDescent="0.2">
      <c r="A1342" s="7">
        <v>1341</v>
      </c>
      <c r="B1342" s="7">
        <v>46</v>
      </c>
      <c r="C1342" s="7" t="s">
        <v>103</v>
      </c>
      <c r="D1342" s="7">
        <v>15</v>
      </c>
      <c r="E1342" s="7">
        <v>15</v>
      </c>
      <c r="F1342" s="7">
        <v>76000</v>
      </c>
      <c r="G1342" s="7">
        <v>116</v>
      </c>
    </row>
    <row r="1343" spans="1:7" x14ac:dyDescent="0.2">
      <c r="A1343" s="7">
        <v>1342</v>
      </c>
      <c r="B1343" s="7">
        <v>42</v>
      </c>
      <c r="C1343" s="7" t="s">
        <v>103</v>
      </c>
      <c r="D1343" s="7">
        <v>20</v>
      </c>
      <c r="E1343" s="7">
        <v>62</v>
      </c>
      <c r="F1343" s="7">
        <v>17000</v>
      </c>
      <c r="G1343" s="7">
        <v>106</v>
      </c>
    </row>
    <row r="1344" spans="1:7" x14ac:dyDescent="0.2">
      <c r="A1344" s="7">
        <v>1343</v>
      </c>
      <c r="B1344" s="7">
        <v>38</v>
      </c>
      <c r="C1344" s="7" t="s">
        <v>104</v>
      </c>
      <c r="D1344" s="7">
        <v>10</v>
      </c>
      <c r="E1344" s="7">
        <v>66</v>
      </c>
      <c r="F1344" s="7">
        <v>188000</v>
      </c>
      <c r="G1344" s="7">
        <v>5</v>
      </c>
    </row>
    <row r="1345" spans="1:7" x14ac:dyDescent="0.2">
      <c r="A1345" s="7">
        <v>1344</v>
      </c>
      <c r="B1345" s="7">
        <v>55</v>
      </c>
      <c r="C1345" s="7" t="s">
        <v>103</v>
      </c>
      <c r="D1345" s="7">
        <v>10</v>
      </c>
      <c r="E1345" s="7">
        <v>27</v>
      </c>
      <c r="F1345" s="7">
        <v>467000</v>
      </c>
      <c r="G1345" s="7">
        <v>74</v>
      </c>
    </row>
    <row r="1346" spans="1:7" x14ac:dyDescent="0.2">
      <c r="A1346" s="7">
        <v>1345</v>
      </c>
      <c r="B1346" s="7">
        <v>38</v>
      </c>
      <c r="C1346" s="7" t="s">
        <v>103</v>
      </c>
      <c r="D1346" s="7">
        <v>20</v>
      </c>
      <c r="E1346" s="7">
        <v>28</v>
      </c>
      <c r="F1346" s="7">
        <v>697000</v>
      </c>
      <c r="G1346" s="7">
        <v>-24</v>
      </c>
    </row>
    <row r="1347" spans="1:7" x14ac:dyDescent="0.2">
      <c r="A1347" s="7">
        <v>1346</v>
      </c>
      <c r="B1347" s="7">
        <v>23</v>
      </c>
      <c r="C1347" s="7" t="s">
        <v>103</v>
      </c>
      <c r="D1347" s="7">
        <v>20</v>
      </c>
      <c r="E1347" s="7">
        <v>52</v>
      </c>
      <c r="F1347" s="7">
        <v>658000</v>
      </c>
      <c r="G1347" s="7">
        <v>76</v>
      </c>
    </row>
    <row r="1348" spans="1:7" x14ac:dyDescent="0.2">
      <c r="A1348" s="7">
        <v>1347</v>
      </c>
      <c r="B1348" s="7">
        <v>39</v>
      </c>
      <c r="C1348" s="7" t="s">
        <v>104</v>
      </c>
      <c r="D1348" s="7">
        <v>10</v>
      </c>
      <c r="E1348" s="7">
        <v>48</v>
      </c>
      <c r="F1348" s="7">
        <v>973000</v>
      </c>
      <c r="G1348" s="7">
        <v>66</v>
      </c>
    </row>
    <row r="1349" spans="1:7" x14ac:dyDescent="0.2">
      <c r="A1349" s="7">
        <v>1348</v>
      </c>
      <c r="B1349" s="7">
        <v>27</v>
      </c>
      <c r="C1349" s="7" t="s">
        <v>104</v>
      </c>
      <c r="D1349" s="7">
        <v>15</v>
      </c>
      <c r="E1349" s="7">
        <v>14</v>
      </c>
      <c r="F1349" s="7">
        <v>755000</v>
      </c>
      <c r="G1349" s="7">
        <v>-31</v>
      </c>
    </row>
    <row r="1350" spans="1:7" x14ac:dyDescent="0.2">
      <c r="A1350" s="7">
        <v>1349</v>
      </c>
      <c r="B1350" s="7">
        <v>57</v>
      </c>
      <c r="C1350" s="7" t="s">
        <v>104</v>
      </c>
      <c r="D1350" s="7">
        <v>15</v>
      </c>
      <c r="E1350" s="7">
        <v>65</v>
      </c>
      <c r="F1350" s="7">
        <v>892000</v>
      </c>
      <c r="G1350" s="7">
        <v>179</v>
      </c>
    </row>
    <row r="1351" spans="1:7" x14ac:dyDescent="0.2">
      <c r="A1351" s="7">
        <v>1350</v>
      </c>
      <c r="B1351" s="7">
        <v>33</v>
      </c>
      <c r="C1351" s="7" t="s">
        <v>104</v>
      </c>
      <c r="D1351" s="7">
        <v>20</v>
      </c>
      <c r="E1351" s="7">
        <v>72</v>
      </c>
      <c r="F1351" s="7">
        <v>368000</v>
      </c>
      <c r="G1351" s="7">
        <v>206</v>
      </c>
    </row>
    <row r="1352" spans="1:7" x14ac:dyDescent="0.2">
      <c r="A1352" s="7">
        <v>1351</v>
      </c>
      <c r="B1352" s="7">
        <v>48</v>
      </c>
      <c r="C1352" s="7" t="s">
        <v>104</v>
      </c>
      <c r="D1352" s="7">
        <v>20</v>
      </c>
      <c r="E1352" s="7">
        <v>71</v>
      </c>
      <c r="F1352" s="7">
        <v>869000</v>
      </c>
      <c r="G1352" s="7">
        <v>1</v>
      </c>
    </row>
    <row r="1353" spans="1:7" x14ac:dyDescent="0.2">
      <c r="A1353" s="7">
        <v>1352</v>
      </c>
      <c r="B1353" s="7">
        <v>38</v>
      </c>
      <c r="C1353" s="7" t="s">
        <v>104</v>
      </c>
      <c r="D1353" s="7">
        <v>20</v>
      </c>
      <c r="E1353" s="7">
        <v>74</v>
      </c>
      <c r="F1353" s="7">
        <v>138000</v>
      </c>
      <c r="G1353" s="7">
        <v>162</v>
      </c>
    </row>
    <row r="1354" spans="1:7" x14ac:dyDescent="0.2">
      <c r="A1354" s="7">
        <v>1353</v>
      </c>
      <c r="B1354" s="7">
        <v>21</v>
      </c>
      <c r="C1354" s="7" t="s">
        <v>103</v>
      </c>
      <c r="D1354" s="7">
        <v>15</v>
      </c>
      <c r="E1354" s="7">
        <v>3</v>
      </c>
      <c r="F1354" s="7">
        <v>242000</v>
      </c>
      <c r="G1354" s="7">
        <v>70</v>
      </c>
    </row>
    <row r="1355" spans="1:7" x14ac:dyDescent="0.2">
      <c r="A1355" s="7">
        <v>1354</v>
      </c>
      <c r="B1355" s="7">
        <v>34</v>
      </c>
      <c r="C1355" s="7" t="s">
        <v>103</v>
      </c>
      <c r="D1355" s="7">
        <v>15</v>
      </c>
      <c r="E1355" s="7">
        <v>82</v>
      </c>
      <c r="F1355" s="7">
        <v>388000</v>
      </c>
      <c r="G1355" s="7">
        <v>22</v>
      </c>
    </row>
    <row r="1356" spans="1:7" x14ac:dyDescent="0.2">
      <c r="A1356" s="7">
        <v>1355</v>
      </c>
      <c r="B1356" s="7">
        <v>57</v>
      </c>
      <c r="C1356" s="7" t="s">
        <v>103</v>
      </c>
      <c r="D1356" s="7">
        <v>15</v>
      </c>
      <c r="E1356" s="7">
        <v>58</v>
      </c>
      <c r="F1356" s="7">
        <v>472000</v>
      </c>
      <c r="G1356" s="7">
        <v>123</v>
      </c>
    </row>
    <row r="1357" spans="1:7" x14ac:dyDescent="0.2">
      <c r="A1357" s="7">
        <v>1356</v>
      </c>
      <c r="B1357" s="7">
        <v>53</v>
      </c>
      <c r="C1357" s="7" t="s">
        <v>104</v>
      </c>
      <c r="D1357" s="7">
        <v>20</v>
      </c>
      <c r="E1357" s="7">
        <v>98</v>
      </c>
      <c r="F1357" s="7">
        <v>394000</v>
      </c>
      <c r="G1357" s="7">
        <v>-9</v>
      </c>
    </row>
    <row r="1358" spans="1:7" x14ac:dyDescent="0.2">
      <c r="A1358" s="7">
        <v>1357</v>
      </c>
      <c r="B1358" s="7">
        <v>43</v>
      </c>
      <c r="C1358" s="7" t="s">
        <v>103</v>
      </c>
      <c r="D1358" s="7">
        <v>15</v>
      </c>
      <c r="E1358" s="7">
        <v>67</v>
      </c>
      <c r="F1358" s="7">
        <v>986000</v>
      </c>
      <c r="G1358" s="7">
        <v>157</v>
      </c>
    </row>
    <row r="1359" spans="1:7" x14ac:dyDescent="0.2">
      <c r="A1359" s="7">
        <v>1358</v>
      </c>
      <c r="B1359" s="7">
        <v>41</v>
      </c>
      <c r="C1359" s="7" t="s">
        <v>103</v>
      </c>
      <c r="D1359" s="7">
        <v>20</v>
      </c>
      <c r="E1359" s="7">
        <v>10</v>
      </c>
      <c r="F1359" s="7">
        <v>959000</v>
      </c>
      <c r="G1359" s="7">
        <v>208</v>
      </c>
    </row>
    <row r="1360" spans="1:7" x14ac:dyDescent="0.2">
      <c r="A1360" s="7">
        <v>1359</v>
      </c>
      <c r="B1360" s="7">
        <v>34</v>
      </c>
      <c r="C1360" s="7" t="s">
        <v>104</v>
      </c>
      <c r="D1360" s="7">
        <v>10</v>
      </c>
      <c r="E1360" s="7">
        <v>72</v>
      </c>
      <c r="F1360" s="7">
        <v>413000</v>
      </c>
      <c r="G1360" s="7">
        <v>92</v>
      </c>
    </row>
    <row r="1361" spans="1:7" x14ac:dyDescent="0.2">
      <c r="A1361" s="7">
        <v>1360</v>
      </c>
      <c r="B1361" s="7">
        <v>23</v>
      </c>
      <c r="C1361" s="7" t="s">
        <v>103</v>
      </c>
      <c r="D1361" s="7">
        <v>15</v>
      </c>
      <c r="E1361" s="7">
        <v>10</v>
      </c>
      <c r="F1361" s="7">
        <v>853000</v>
      </c>
      <c r="G1361" s="7">
        <v>60</v>
      </c>
    </row>
    <row r="1362" spans="1:7" x14ac:dyDescent="0.2">
      <c r="A1362" s="7">
        <v>1361</v>
      </c>
      <c r="B1362" s="7">
        <v>56</v>
      </c>
      <c r="C1362" s="7" t="s">
        <v>103</v>
      </c>
      <c r="D1362" s="7">
        <v>15</v>
      </c>
      <c r="E1362" s="7">
        <v>10</v>
      </c>
      <c r="F1362" s="7">
        <v>665000</v>
      </c>
      <c r="G1362" s="7">
        <v>110</v>
      </c>
    </row>
    <row r="1363" spans="1:7" x14ac:dyDescent="0.2">
      <c r="A1363" s="7">
        <v>1362</v>
      </c>
      <c r="B1363" s="7">
        <v>30</v>
      </c>
      <c r="C1363" s="7" t="s">
        <v>104</v>
      </c>
      <c r="D1363" s="7">
        <v>10</v>
      </c>
      <c r="E1363" s="7">
        <v>81</v>
      </c>
      <c r="F1363" s="7">
        <v>226000</v>
      </c>
      <c r="G1363" s="7">
        <v>-3</v>
      </c>
    </row>
    <row r="1364" spans="1:7" x14ac:dyDescent="0.2">
      <c r="A1364" s="7">
        <v>1363</v>
      </c>
      <c r="B1364" s="7">
        <v>23</v>
      </c>
      <c r="C1364" s="7" t="s">
        <v>104</v>
      </c>
      <c r="D1364" s="7">
        <v>20</v>
      </c>
      <c r="E1364" s="7">
        <v>58</v>
      </c>
      <c r="F1364" s="7">
        <v>58000</v>
      </c>
      <c r="G1364" s="7">
        <v>218</v>
      </c>
    </row>
    <row r="1365" spans="1:7" x14ac:dyDescent="0.2">
      <c r="A1365" s="7">
        <v>1364</v>
      </c>
      <c r="B1365" s="7">
        <v>40</v>
      </c>
      <c r="C1365" s="7" t="s">
        <v>103</v>
      </c>
      <c r="D1365" s="7">
        <v>20</v>
      </c>
      <c r="E1365" s="7">
        <v>59</v>
      </c>
      <c r="F1365" s="7">
        <v>215000</v>
      </c>
      <c r="G1365" s="7">
        <v>153</v>
      </c>
    </row>
    <row r="1366" spans="1:7" x14ac:dyDescent="0.2">
      <c r="A1366" s="7">
        <v>1365</v>
      </c>
      <c r="B1366" s="7">
        <v>23</v>
      </c>
      <c r="C1366" s="7" t="s">
        <v>103</v>
      </c>
      <c r="D1366" s="7">
        <v>20</v>
      </c>
      <c r="E1366" s="7">
        <v>7</v>
      </c>
      <c r="F1366" s="7">
        <v>788000</v>
      </c>
      <c r="G1366" s="7">
        <v>133</v>
      </c>
    </row>
    <row r="1367" spans="1:7" x14ac:dyDescent="0.2">
      <c r="A1367" s="7">
        <v>1366</v>
      </c>
      <c r="B1367" s="7">
        <v>50</v>
      </c>
      <c r="C1367" s="7" t="s">
        <v>103</v>
      </c>
      <c r="D1367" s="7">
        <v>15</v>
      </c>
      <c r="E1367" s="7">
        <v>28</v>
      </c>
      <c r="F1367" s="7">
        <v>156000</v>
      </c>
      <c r="G1367" s="7">
        <v>-25</v>
      </c>
    </row>
    <row r="1368" spans="1:7" x14ac:dyDescent="0.2">
      <c r="A1368" s="7">
        <v>1367</v>
      </c>
      <c r="B1368" s="7">
        <v>45</v>
      </c>
      <c r="C1368" s="7" t="s">
        <v>104</v>
      </c>
      <c r="D1368" s="7">
        <v>15</v>
      </c>
      <c r="E1368" s="7">
        <v>55</v>
      </c>
      <c r="F1368" s="7">
        <v>845000</v>
      </c>
      <c r="G1368" s="7">
        <v>93</v>
      </c>
    </row>
    <row r="1369" spans="1:7" x14ac:dyDescent="0.2">
      <c r="A1369" s="7">
        <v>1368</v>
      </c>
      <c r="B1369" s="7">
        <v>45</v>
      </c>
      <c r="C1369" s="7" t="s">
        <v>103</v>
      </c>
      <c r="D1369" s="7">
        <v>10</v>
      </c>
      <c r="E1369" s="7">
        <v>77</v>
      </c>
      <c r="F1369" s="7">
        <v>25000</v>
      </c>
      <c r="G1369" s="7">
        <v>104</v>
      </c>
    </row>
    <row r="1370" spans="1:7" x14ac:dyDescent="0.2">
      <c r="A1370" s="7">
        <v>1369</v>
      </c>
      <c r="B1370" s="7">
        <v>50</v>
      </c>
      <c r="C1370" s="7" t="s">
        <v>104</v>
      </c>
      <c r="D1370" s="7">
        <v>10</v>
      </c>
      <c r="E1370" s="7">
        <v>34</v>
      </c>
      <c r="F1370" s="7">
        <v>841000</v>
      </c>
      <c r="G1370" s="7">
        <v>-5</v>
      </c>
    </row>
    <row r="1371" spans="1:7" x14ac:dyDescent="0.2">
      <c r="A1371" s="7">
        <v>1370</v>
      </c>
      <c r="B1371" s="7">
        <v>59</v>
      </c>
      <c r="C1371" s="7" t="s">
        <v>103</v>
      </c>
      <c r="D1371" s="7">
        <v>20</v>
      </c>
      <c r="E1371" s="7">
        <v>93</v>
      </c>
      <c r="F1371" s="7">
        <v>988000</v>
      </c>
      <c r="G1371" s="7">
        <v>-36</v>
      </c>
    </row>
    <row r="1372" spans="1:7" x14ac:dyDescent="0.2">
      <c r="A1372" s="7">
        <v>1371</v>
      </c>
      <c r="B1372" s="7">
        <v>30</v>
      </c>
      <c r="C1372" s="7" t="s">
        <v>104</v>
      </c>
      <c r="D1372" s="7">
        <v>20</v>
      </c>
      <c r="E1372" s="7">
        <v>11</v>
      </c>
      <c r="F1372" s="7">
        <v>229000</v>
      </c>
      <c r="G1372" s="7">
        <v>58</v>
      </c>
    </row>
    <row r="1373" spans="1:7" x14ac:dyDescent="0.2">
      <c r="A1373" s="7">
        <v>1372</v>
      </c>
      <c r="B1373" s="7">
        <v>32</v>
      </c>
      <c r="C1373" s="7" t="s">
        <v>103</v>
      </c>
      <c r="D1373" s="7">
        <v>20</v>
      </c>
      <c r="E1373" s="7">
        <v>21</v>
      </c>
      <c r="F1373" s="7">
        <v>792000</v>
      </c>
      <c r="G1373" s="7">
        <v>26</v>
      </c>
    </row>
    <row r="1374" spans="1:7" x14ac:dyDescent="0.2">
      <c r="A1374" s="7">
        <v>1373</v>
      </c>
      <c r="B1374" s="7">
        <v>41</v>
      </c>
      <c r="C1374" s="7" t="s">
        <v>103</v>
      </c>
      <c r="D1374" s="7">
        <v>10</v>
      </c>
      <c r="E1374" s="7">
        <v>28</v>
      </c>
      <c r="F1374" s="7">
        <v>29000</v>
      </c>
      <c r="G1374" s="7">
        <v>-32</v>
      </c>
    </row>
    <row r="1375" spans="1:7" x14ac:dyDescent="0.2">
      <c r="A1375" s="7">
        <v>1374</v>
      </c>
      <c r="B1375" s="7">
        <v>44</v>
      </c>
      <c r="C1375" s="7" t="s">
        <v>103</v>
      </c>
      <c r="D1375" s="7">
        <v>20</v>
      </c>
      <c r="E1375" s="7">
        <v>96</v>
      </c>
      <c r="F1375" s="7">
        <v>403000</v>
      </c>
      <c r="G1375" s="7">
        <v>190</v>
      </c>
    </row>
    <row r="1376" spans="1:7" x14ac:dyDescent="0.2">
      <c r="A1376" s="7">
        <v>1375</v>
      </c>
      <c r="B1376" s="7">
        <v>21</v>
      </c>
      <c r="C1376" s="7" t="s">
        <v>104</v>
      </c>
      <c r="D1376" s="7">
        <v>20</v>
      </c>
      <c r="E1376" s="7">
        <v>36</v>
      </c>
      <c r="F1376" s="7">
        <v>576000</v>
      </c>
      <c r="G1376" s="7">
        <v>176</v>
      </c>
    </row>
    <row r="1377" spans="1:7" x14ac:dyDescent="0.2">
      <c r="A1377" s="7">
        <v>1376</v>
      </c>
      <c r="B1377" s="7">
        <v>58</v>
      </c>
      <c r="C1377" s="7" t="s">
        <v>104</v>
      </c>
      <c r="D1377" s="7">
        <v>15</v>
      </c>
      <c r="E1377" s="7">
        <v>99</v>
      </c>
      <c r="F1377" s="7">
        <v>863000</v>
      </c>
      <c r="G1377" s="7">
        <v>-9</v>
      </c>
    </row>
    <row r="1378" spans="1:7" x14ac:dyDescent="0.2">
      <c r="A1378" s="7">
        <v>1377</v>
      </c>
      <c r="B1378" s="7">
        <v>40</v>
      </c>
      <c r="C1378" s="7" t="s">
        <v>104</v>
      </c>
      <c r="D1378" s="7">
        <v>10</v>
      </c>
      <c r="E1378" s="7">
        <v>45</v>
      </c>
      <c r="F1378" s="7">
        <v>424000</v>
      </c>
      <c r="G1378" s="7">
        <v>-29</v>
      </c>
    </row>
    <row r="1379" spans="1:7" x14ac:dyDescent="0.2">
      <c r="A1379" s="7">
        <v>1378</v>
      </c>
      <c r="B1379" s="7">
        <v>37</v>
      </c>
      <c r="C1379" s="7" t="s">
        <v>103</v>
      </c>
      <c r="D1379" s="7">
        <v>15</v>
      </c>
      <c r="E1379" s="7">
        <v>75</v>
      </c>
      <c r="F1379" s="7">
        <v>671000</v>
      </c>
      <c r="G1379" s="7">
        <v>174</v>
      </c>
    </row>
    <row r="1380" spans="1:7" x14ac:dyDescent="0.2">
      <c r="A1380" s="7">
        <v>1379</v>
      </c>
      <c r="B1380" s="7">
        <v>44</v>
      </c>
      <c r="C1380" s="7" t="s">
        <v>103</v>
      </c>
      <c r="D1380" s="7">
        <v>15</v>
      </c>
      <c r="E1380" s="7">
        <v>4</v>
      </c>
      <c r="F1380" s="7">
        <v>761000</v>
      </c>
      <c r="G1380" s="7">
        <v>105</v>
      </c>
    </row>
    <row r="1381" spans="1:7" x14ac:dyDescent="0.2">
      <c r="A1381" s="7">
        <v>1380</v>
      </c>
      <c r="B1381" s="7">
        <v>26</v>
      </c>
      <c r="C1381" s="7" t="s">
        <v>104</v>
      </c>
      <c r="D1381" s="7">
        <v>20</v>
      </c>
      <c r="E1381" s="7">
        <v>31</v>
      </c>
      <c r="F1381" s="7">
        <v>257000</v>
      </c>
      <c r="G1381" s="7">
        <v>236</v>
      </c>
    </row>
    <row r="1382" spans="1:7" x14ac:dyDescent="0.2">
      <c r="A1382" s="7">
        <v>1381</v>
      </c>
      <c r="B1382" s="7">
        <v>37</v>
      </c>
      <c r="C1382" s="7" t="s">
        <v>103</v>
      </c>
      <c r="D1382" s="7">
        <v>15</v>
      </c>
      <c r="E1382" s="7">
        <v>63</v>
      </c>
      <c r="F1382" s="7">
        <v>969000</v>
      </c>
      <c r="G1382" s="7">
        <v>171</v>
      </c>
    </row>
    <row r="1383" spans="1:7" x14ac:dyDescent="0.2">
      <c r="A1383" s="7">
        <v>1382</v>
      </c>
      <c r="B1383" s="7">
        <v>29</v>
      </c>
      <c r="C1383" s="7" t="s">
        <v>104</v>
      </c>
      <c r="D1383" s="7">
        <v>15</v>
      </c>
      <c r="E1383" s="7">
        <v>36</v>
      </c>
      <c r="F1383" s="7">
        <v>655000</v>
      </c>
      <c r="G1383" s="7">
        <v>49</v>
      </c>
    </row>
    <row r="1384" spans="1:7" x14ac:dyDescent="0.2">
      <c r="A1384" s="7">
        <v>1383</v>
      </c>
      <c r="B1384" s="7">
        <v>20</v>
      </c>
      <c r="C1384" s="7" t="s">
        <v>103</v>
      </c>
      <c r="D1384" s="7">
        <v>10</v>
      </c>
      <c r="E1384" s="7">
        <v>86</v>
      </c>
      <c r="F1384" s="7">
        <v>611000</v>
      </c>
      <c r="G1384" s="7">
        <v>-3</v>
      </c>
    </row>
    <row r="1385" spans="1:7" x14ac:dyDescent="0.2">
      <c r="A1385" s="7">
        <v>1384</v>
      </c>
      <c r="B1385" s="7">
        <v>36</v>
      </c>
      <c r="C1385" s="7" t="s">
        <v>103</v>
      </c>
      <c r="D1385" s="7">
        <v>15</v>
      </c>
      <c r="E1385" s="7">
        <v>27</v>
      </c>
      <c r="F1385" s="7">
        <v>431000</v>
      </c>
      <c r="G1385" s="7">
        <v>-10</v>
      </c>
    </row>
    <row r="1386" spans="1:7" x14ac:dyDescent="0.2">
      <c r="A1386" s="7">
        <v>1385</v>
      </c>
      <c r="B1386" s="7">
        <v>25</v>
      </c>
      <c r="C1386" s="7" t="s">
        <v>103</v>
      </c>
      <c r="D1386" s="7">
        <v>10</v>
      </c>
      <c r="E1386" s="7">
        <v>22</v>
      </c>
      <c r="F1386" s="7">
        <v>84000</v>
      </c>
      <c r="G1386" s="7">
        <v>-36</v>
      </c>
    </row>
    <row r="1387" spans="1:7" x14ac:dyDescent="0.2">
      <c r="A1387" s="7">
        <v>1386</v>
      </c>
      <c r="B1387" s="7">
        <v>24</v>
      </c>
      <c r="C1387" s="7" t="s">
        <v>104</v>
      </c>
      <c r="D1387" s="7">
        <v>10</v>
      </c>
      <c r="E1387" s="7">
        <v>86</v>
      </c>
      <c r="F1387" s="7">
        <v>484000</v>
      </c>
      <c r="G1387" s="7">
        <v>48</v>
      </c>
    </row>
    <row r="1388" spans="1:7" x14ac:dyDescent="0.2">
      <c r="A1388" s="7">
        <v>1387</v>
      </c>
      <c r="B1388" s="7">
        <v>25</v>
      </c>
      <c r="C1388" s="7" t="s">
        <v>104</v>
      </c>
      <c r="D1388" s="7">
        <v>10</v>
      </c>
      <c r="E1388" s="7">
        <v>87</v>
      </c>
      <c r="F1388" s="7">
        <v>241000</v>
      </c>
      <c r="G1388" s="7">
        <v>64</v>
      </c>
    </row>
    <row r="1389" spans="1:7" x14ac:dyDescent="0.2">
      <c r="A1389" s="7">
        <v>1388</v>
      </c>
      <c r="B1389" s="7">
        <v>39</v>
      </c>
      <c r="C1389" s="7" t="s">
        <v>104</v>
      </c>
      <c r="D1389" s="7">
        <v>15</v>
      </c>
      <c r="E1389" s="7">
        <v>76</v>
      </c>
      <c r="F1389" s="7">
        <v>266000</v>
      </c>
      <c r="G1389" s="7">
        <v>-31</v>
      </c>
    </row>
    <row r="1390" spans="1:7" x14ac:dyDescent="0.2">
      <c r="A1390" s="7">
        <v>1389</v>
      </c>
      <c r="B1390" s="7">
        <v>51</v>
      </c>
      <c r="C1390" s="7" t="s">
        <v>104</v>
      </c>
      <c r="D1390" s="7">
        <v>20</v>
      </c>
      <c r="E1390" s="7">
        <v>19</v>
      </c>
      <c r="F1390" s="7">
        <v>161000</v>
      </c>
      <c r="G1390" s="7">
        <v>33</v>
      </c>
    </row>
    <row r="1391" spans="1:7" x14ac:dyDescent="0.2">
      <c r="A1391" s="7">
        <v>1390</v>
      </c>
      <c r="B1391" s="7">
        <v>58</v>
      </c>
      <c r="C1391" s="7" t="s">
        <v>103</v>
      </c>
      <c r="D1391" s="7">
        <v>10</v>
      </c>
      <c r="E1391" s="7">
        <v>83</v>
      </c>
      <c r="F1391" s="7">
        <v>356000</v>
      </c>
      <c r="G1391" s="7">
        <v>109</v>
      </c>
    </row>
    <row r="1392" spans="1:7" x14ac:dyDescent="0.2">
      <c r="A1392" s="7">
        <v>1391</v>
      </c>
      <c r="B1392" s="7">
        <v>52</v>
      </c>
      <c r="C1392" s="7" t="s">
        <v>104</v>
      </c>
      <c r="D1392" s="7">
        <v>15</v>
      </c>
      <c r="E1392" s="7">
        <v>34</v>
      </c>
      <c r="F1392" s="7">
        <v>264000</v>
      </c>
      <c r="G1392" s="7">
        <v>-25</v>
      </c>
    </row>
    <row r="1393" spans="1:7" x14ac:dyDescent="0.2">
      <c r="A1393" s="7">
        <v>1392</v>
      </c>
      <c r="B1393" s="7">
        <v>55</v>
      </c>
      <c r="C1393" s="7" t="s">
        <v>103</v>
      </c>
      <c r="D1393" s="7">
        <v>20</v>
      </c>
      <c r="E1393" s="7">
        <v>25</v>
      </c>
      <c r="F1393" s="7">
        <v>940000</v>
      </c>
      <c r="G1393" s="7">
        <v>142</v>
      </c>
    </row>
    <row r="1394" spans="1:7" x14ac:dyDescent="0.2">
      <c r="A1394" s="7">
        <v>1393</v>
      </c>
      <c r="B1394" s="7">
        <v>41</v>
      </c>
      <c r="C1394" s="7" t="s">
        <v>104</v>
      </c>
      <c r="D1394" s="7">
        <v>20</v>
      </c>
      <c r="E1394" s="7">
        <v>74</v>
      </c>
      <c r="F1394" s="7">
        <v>441000</v>
      </c>
      <c r="G1394" s="7">
        <v>116</v>
      </c>
    </row>
    <row r="1395" spans="1:7" x14ac:dyDescent="0.2">
      <c r="A1395" s="7">
        <v>1394</v>
      </c>
      <c r="B1395" s="7">
        <v>43</v>
      </c>
      <c r="C1395" s="7" t="s">
        <v>103</v>
      </c>
      <c r="D1395" s="7">
        <v>15</v>
      </c>
      <c r="E1395" s="7">
        <v>43</v>
      </c>
      <c r="F1395" s="7">
        <v>97000</v>
      </c>
      <c r="G1395" s="7">
        <v>23</v>
      </c>
    </row>
    <row r="1396" spans="1:7" x14ac:dyDescent="0.2">
      <c r="A1396" s="7">
        <v>1395</v>
      </c>
      <c r="B1396" s="7">
        <v>43</v>
      </c>
      <c r="C1396" s="7" t="s">
        <v>104</v>
      </c>
      <c r="D1396" s="7">
        <v>10</v>
      </c>
      <c r="E1396" s="7">
        <v>25</v>
      </c>
      <c r="F1396" s="7">
        <v>435000</v>
      </c>
      <c r="G1396" s="7">
        <v>95</v>
      </c>
    </row>
    <row r="1397" spans="1:7" x14ac:dyDescent="0.2">
      <c r="A1397" s="7">
        <v>1396</v>
      </c>
      <c r="B1397" s="7">
        <v>57</v>
      </c>
      <c r="C1397" s="7" t="s">
        <v>104</v>
      </c>
      <c r="D1397" s="7">
        <v>15</v>
      </c>
      <c r="E1397" s="7">
        <v>94</v>
      </c>
      <c r="F1397" s="7">
        <v>753000</v>
      </c>
      <c r="G1397" s="7">
        <v>-27</v>
      </c>
    </row>
    <row r="1398" spans="1:7" x14ac:dyDescent="0.2">
      <c r="A1398" s="7">
        <v>1397</v>
      </c>
      <c r="B1398" s="7">
        <v>33</v>
      </c>
      <c r="C1398" s="7" t="s">
        <v>103</v>
      </c>
      <c r="D1398" s="7">
        <v>20</v>
      </c>
      <c r="E1398" s="7">
        <v>36</v>
      </c>
      <c r="F1398" s="7">
        <v>124000</v>
      </c>
      <c r="G1398" s="7">
        <v>118</v>
      </c>
    </row>
    <row r="1399" spans="1:7" x14ac:dyDescent="0.2">
      <c r="A1399" s="7">
        <v>1398</v>
      </c>
      <c r="B1399" s="7">
        <v>45</v>
      </c>
      <c r="C1399" s="7" t="s">
        <v>103</v>
      </c>
      <c r="D1399" s="7">
        <v>20</v>
      </c>
      <c r="E1399" s="7">
        <v>61</v>
      </c>
      <c r="F1399" s="7">
        <v>24000</v>
      </c>
      <c r="G1399" s="7">
        <v>194</v>
      </c>
    </row>
    <row r="1400" spans="1:7" x14ac:dyDescent="0.2">
      <c r="A1400" s="7">
        <v>1399</v>
      </c>
      <c r="B1400" s="7">
        <v>58</v>
      </c>
      <c r="C1400" s="7" t="s">
        <v>103</v>
      </c>
      <c r="D1400" s="7">
        <v>10</v>
      </c>
      <c r="E1400" s="7">
        <v>7</v>
      </c>
      <c r="F1400" s="7">
        <v>631000</v>
      </c>
      <c r="G1400" s="7">
        <v>35</v>
      </c>
    </row>
    <row r="1401" spans="1:7" x14ac:dyDescent="0.2">
      <c r="A1401" s="7">
        <v>1400</v>
      </c>
      <c r="B1401" s="7">
        <v>23</v>
      </c>
      <c r="C1401" s="7" t="s">
        <v>103</v>
      </c>
      <c r="D1401" s="7">
        <v>10</v>
      </c>
      <c r="E1401" s="7">
        <v>87</v>
      </c>
      <c r="F1401" s="7">
        <v>759000</v>
      </c>
      <c r="G1401" s="7">
        <v>25</v>
      </c>
    </row>
    <row r="1402" spans="1:7" x14ac:dyDescent="0.2">
      <c r="A1402" s="7">
        <v>1401</v>
      </c>
      <c r="B1402" s="7">
        <v>49</v>
      </c>
      <c r="C1402" s="7" t="s">
        <v>103</v>
      </c>
      <c r="D1402" s="7">
        <v>20</v>
      </c>
      <c r="E1402" s="7">
        <v>55</v>
      </c>
      <c r="F1402" s="7">
        <v>535000</v>
      </c>
      <c r="G1402" s="7">
        <v>106</v>
      </c>
    </row>
    <row r="1403" spans="1:7" x14ac:dyDescent="0.2">
      <c r="A1403" s="7">
        <v>1402</v>
      </c>
      <c r="B1403" s="7">
        <v>46</v>
      </c>
      <c r="C1403" s="7" t="s">
        <v>104</v>
      </c>
      <c r="D1403" s="7">
        <v>10</v>
      </c>
      <c r="E1403" s="7">
        <v>58</v>
      </c>
      <c r="F1403" s="7">
        <v>746000</v>
      </c>
      <c r="G1403" s="7">
        <v>70</v>
      </c>
    </row>
    <row r="1404" spans="1:7" x14ac:dyDescent="0.2">
      <c r="A1404" s="7">
        <v>1403</v>
      </c>
      <c r="B1404" s="7">
        <v>52</v>
      </c>
      <c r="C1404" s="7" t="s">
        <v>104</v>
      </c>
      <c r="D1404" s="7">
        <v>20</v>
      </c>
      <c r="E1404" s="7">
        <v>58</v>
      </c>
      <c r="F1404" s="7">
        <v>481000</v>
      </c>
      <c r="G1404" s="7">
        <v>151</v>
      </c>
    </row>
    <row r="1405" spans="1:7" x14ac:dyDescent="0.2">
      <c r="A1405" s="7">
        <v>1404</v>
      </c>
      <c r="B1405" s="7">
        <v>43</v>
      </c>
      <c r="C1405" s="7" t="s">
        <v>104</v>
      </c>
      <c r="D1405" s="7">
        <v>10</v>
      </c>
      <c r="E1405" s="7">
        <v>76</v>
      </c>
      <c r="F1405" s="7">
        <v>442000</v>
      </c>
      <c r="G1405" s="7">
        <v>78</v>
      </c>
    </row>
    <row r="1406" spans="1:7" x14ac:dyDescent="0.2">
      <c r="A1406" s="7">
        <v>1405</v>
      </c>
      <c r="B1406" s="7">
        <v>46</v>
      </c>
      <c r="C1406" s="7" t="s">
        <v>104</v>
      </c>
      <c r="D1406" s="7">
        <v>15</v>
      </c>
      <c r="E1406" s="7">
        <v>58</v>
      </c>
      <c r="F1406" s="7">
        <v>136000</v>
      </c>
      <c r="G1406" s="7">
        <v>91</v>
      </c>
    </row>
    <row r="1407" spans="1:7" x14ac:dyDescent="0.2">
      <c r="A1407" s="7">
        <v>1406</v>
      </c>
      <c r="B1407" s="7">
        <v>45</v>
      </c>
      <c r="C1407" s="7" t="s">
        <v>104</v>
      </c>
      <c r="D1407" s="7">
        <v>20</v>
      </c>
      <c r="E1407" s="7">
        <v>47</v>
      </c>
      <c r="F1407" s="7">
        <v>501000</v>
      </c>
      <c r="G1407" s="7">
        <v>134</v>
      </c>
    </row>
    <row r="1408" spans="1:7" x14ac:dyDescent="0.2">
      <c r="A1408" s="7">
        <v>1407</v>
      </c>
      <c r="B1408" s="7">
        <v>38</v>
      </c>
      <c r="C1408" s="7" t="s">
        <v>104</v>
      </c>
      <c r="D1408" s="7">
        <v>10</v>
      </c>
      <c r="E1408" s="7">
        <v>13</v>
      </c>
      <c r="F1408" s="7">
        <v>521000</v>
      </c>
      <c r="G1408" s="7">
        <v>3</v>
      </c>
    </row>
    <row r="1409" spans="1:7" x14ac:dyDescent="0.2">
      <c r="A1409" s="7">
        <v>1408</v>
      </c>
      <c r="B1409" s="7">
        <v>30</v>
      </c>
      <c r="C1409" s="7" t="s">
        <v>103</v>
      </c>
      <c r="D1409" s="7">
        <v>10</v>
      </c>
      <c r="E1409" s="7">
        <v>57</v>
      </c>
      <c r="F1409" s="7">
        <v>28000</v>
      </c>
      <c r="G1409" s="7">
        <v>80</v>
      </c>
    </row>
    <row r="1410" spans="1:7" x14ac:dyDescent="0.2">
      <c r="A1410" s="7">
        <v>1409</v>
      </c>
      <c r="B1410" s="7">
        <v>33</v>
      </c>
      <c r="C1410" s="7" t="s">
        <v>103</v>
      </c>
      <c r="D1410" s="7">
        <v>15</v>
      </c>
      <c r="E1410" s="7">
        <v>80</v>
      </c>
      <c r="F1410" s="7">
        <v>448000</v>
      </c>
      <c r="G1410" s="7">
        <v>25</v>
      </c>
    </row>
    <row r="1411" spans="1:7" x14ac:dyDescent="0.2">
      <c r="A1411" s="7">
        <v>1410</v>
      </c>
      <c r="B1411" s="7">
        <v>49</v>
      </c>
      <c r="C1411" s="7" t="s">
        <v>103</v>
      </c>
      <c r="D1411" s="7">
        <v>15</v>
      </c>
      <c r="E1411" s="7">
        <v>47</v>
      </c>
      <c r="F1411" s="7">
        <v>511000</v>
      </c>
      <c r="G1411" s="7">
        <v>2</v>
      </c>
    </row>
    <row r="1412" spans="1:7" x14ac:dyDescent="0.2">
      <c r="A1412" s="7">
        <v>1411</v>
      </c>
      <c r="B1412" s="7">
        <v>44</v>
      </c>
      <c r="C1412" s="7" t="s">
        <v>104</v>
      </c>
      <c r="D1412" s="7">
        <v>10</v>
      </c>
      <c r="E1412" s="7">
        <v>32</v>
      </c>
      <c r="F1412" s="7">
        <v>456000</v>
      </c>
      <c r="G1412" s="7">
        <v>-19</v>
      </c>
    </row>
    <row r="1413" spans="1:7" x14ac:dyDescent="0.2">
      <c r="A1413" s="7">
        <v>1412</v>
      </c>
      <c r="B1413" s="7">
        <v>41</v>
      </c>
      <c r="C1413" s="7" t="s">
        <v>104</v>
      </c>
      <c r="D1413" s="7">
        <v>15</v>
      </c>
      <c r="E1413" s="7">
        <v>96</v>
      </c>
      <c r="F1413" s="7">
        <v>970000</v>
      </c>
      <c r="G1413" s="7">
        <v>117</v>
      </c>
    </row>
    <row r="1414" spans="1:7" x14ac:dyDescent="0.2">
      <c r="A1414" s="7">
        <v>1413</v>
      </c>
      <c r="B1414" s="7">
        <v>26</v>
      </c>
      <c r="C1414" s="7" t="s">
        <v>104</v>
      </c>
      <c r="D1414" s="7">
        <v>10</v>
      </c>
      <c r="E1414" s="7">
        <v>9</v>
      </c>
      <c r="F1414" s="7">
        <v>948000</v>
      </c>
      <c r="G1414" s="7">
        <v>-13</v>
      </c>
    </row>
    <row r="1415" spans="1:7" x14ac:dyDescent="0.2">
      <c r="A1415" s="7">
        <v>1414</v>
      </c>
      <c r="B1415" s="7">
        <v>58</v>
      </c>
      <c r="C1415" s="7" t="s">
        <v>103</v>
      </c>
      <c r="D1415" s="7">
        <v>10</v>
      </c>
      <c r="E1415" s="7">
        <v>81</v>
      </c>
      <c r="F1415" s="7">
        <v>92000</v>
      </c>
      <c r="G1415" s="7">
        <v>27</v>
      </c>
    </row>
    <row r="1416" spans="1:7" x14ac:dyDescent="0.2">
      <c r="A1416" s="7">
        <v>1415</v>
      </c>
      <c r="B1416" s="7">
        <v>43</v>
      </c>
      <c r="C1416" s="7" t="s">
        <v>103</v>
      </c>
      <c r="D1416" s="7">
        <v>20</v>
      </c>
      <c r="E1416" s="7">
        <v>12</v>
      </c>
      <c r="F1416" s="7">
        <v>580000</v>
      </c>
      <c r="G1416" s="7">
        <v>62</v>
      </c>
    </row>
    <row r="1417" spans="1:7" x14ac:dyDescent="0.2">
      <c r="A1417" s="7">
        <v>1416</v>
      </c>
      <c r="B1417" s="7">
        <v>25</v>
      </c>
      <c r="C1417" s="7" t="s">
        <v>104</v>
      </c>
      <c r="D1417" s="7">
        <v>15</v>
      </c>
      <c r="E1417" s="7">
        <v>24</v>
      </c>
      <c r="F1417" s="7">
        <v>543000</v>
      </c>
      <c r="G1417" s="7">
        <v>108</v>
      </c>
    </row>
    <row r="1418" spans="1:7" x14ac:dyDescent="0.2">
      <c r="A1418" s="7">
        <v>1417</v>
      </c>
      <c r="B1418" s="7">
        <v>55</v>
      </c>
      <c r="C1418" s="7" t="s">
        <v>103</v>
      </c>
      <c r="D1418" s="7">
        <v>20</v>
      </c>
      <c r="E1418" s="7">
        <v>100</v>
      </c>
      <c r="F1418" s="7">
        <v>633000</v>
      </c>
      <c r="G1418" s="7">
        <v>-7</v>
      </c>
    </row>
    <row r="1419" spans="1:7" x14ac:dyDescent="0.2">
      <c r="A1419" s="7">
        <v>1418</v>
      </c>
      <c r="B1419" s="7">
        <v>41</v>
      </c>
      <c r="C1419" s="7" t="s">
        <v>103</v>
      </c>
      <c r="D1419" s="7">
        <v>15</v>
      </c>
      <c r="E1419" s="7">
        <v>31</v>
      </c>
      <c r="F1419" s="7">
        <v>941000</v>
      </c>
      <c r="G1419" s="7">
        <v>-14</v>
      </c>
    </row>
    <row r="1420" spans="1:7" x14ac:dyDescent="0.2">
      <c r="A1420" s="7">
        <v>1419</v>
      </c>
      <c r="B1420" s="7">
        <v>39</v>
      </c>
      <c r="C1420" s="7" t="s">
        <v>104</v>
      </c>
      <c r="D1420" s="7">
        <v>20</v>
      </c>
      <c r="E1420" s="7">
        <v>32</v>
      </c>
      <c r="F1420" s="7">
        <v>569000</v>
      </c>
      <c r="G1420" s="7">
        <v>147</v>
      </c>
    </row>
    <row r="1421" spans="1:7" x14ac:dyDescent="0.2">
      <c r="A1421" s="7">
        <v>1420</v>
      </c>
      <c r="B1421" s="7">
        <v>54</v>
      </c>
      <c r="C1421" s="7" t="s">
        <v>103</v>
      </c>
      <c r="D1421" s="7">
        <v>15</v>
      </c>
      <c r="E1421" s="7">
        <v>72</v>
      </c>
      <c r="F1421" s="7">
        <v>814000</v>
      </c>
      <c r="G1421" s="7">
        <v>7</v>
      </c>
    </row>
    <row r="1422" spans="1:7" x14ac:dyDescent="0.2">
      <c r="A1422" s="7">
        <v>1421</v>
      </c>
      <c r="B1422" s="7">
        <v>35</v>
      </c>
      <c r="C1422" s="7" t="s">
        <v>103</v>
      </c>
      <c r="D1422" s="7">
        <v>20</v>
      </c>
      <c r="E1422" s="7">
        <v>96</v>
      </c>
      <c r="F1422" s="7">
        <v>938000</v>
      </c>
      <c r="G1422" s="7">
        <v>153</v>
      </c>
    </row>
    <row r="1423" spans="1:7" x14ac:dyDescent="0.2">
      <c r="A1423" s="7">
        <v>1422</v>
      </c>
      <c r="B1423" s="7">
        <v>26</v>
      </c>
      <c r="C1423" s="7" t="s">
        <v>104</v>
      </c>
      <c r="D1423" s="7">
        <v>15</v>
      </c>
      <c r="E1423" s="7">
        <v>8</v>
      </c>
      <c r="F1423" s="7">
        <v>945000</v>
      </c>
      <c r="G1423" s="7">
        <v>66</v>
      </c>
    </row>
    <row r="1424" spans="1:7" x14ac:dyDescent="0.2">
      <c r="A1424" s="7">
        <v>1423</v>
      </c>
      <c r="B1424" s="7">
        <v>26</v>
      </c>
      <c r="C1424" s="7" t="s">
        <v>104</v>
      </c>
      <c r="D1424" s="7">
        <v>15</v>
      </c>
      <c r="E1424" s="7">
        <v>71</v>
      </c>
      <c r="F1424" s="7">
        <v>706000</v>
      </c>
      <c r="G1424" s="7">
        <v>79</v>
      </c>
    </row>
    <row r="1425" spans="1:7" x14ac:dyDescent="0.2">
      <c r="A1425" s="7">
        <v>1424</v>
      </c>
      <c r="B1425" s="7">
        <v>50</v>
      </c>
      <c r="C1425" s="7" t="s">
        <v>104</v>
      </c>
      <c r="D1425" s="7">
        <v>15</v>
      </c>
      <c r="E1425" s="7">
        <v>0</v>
      </c>
      <c r="F1425" s="7">
        <v>272000</v>
      </c>
      <c r="G1425" s="7">
        <v>84</v>
      </c>
    </row>
    <row r="1426" spans="1:7" x14ac:dyDescent="0.2">
      <c r="A1426" s="7">
        <v>1425</v>
      </c>
      <c r="B1426" s="7">
        <v>29</v>
      </c>
      <c r="C1426" s="7" t="s">
        <v>103</v>
      </c>
      <c r="D1426" s="7">
        <v>10</v>
      </c>
      <c r="E1426" s="7">
        <v>43</v>
      </c>
      <c r="F1426" s="7">
        <v>691000</v>
      </c>
      <c r="G1426" s="7">
        <v>-13</v>
      </c>
    </row>
    <row r="1427" spans="1:7" x14ac:dyDescent="0.2">
      <c r="A1427" s="7">
        <v>1426</v>
      </c>
      <c r="B1427" s="7">
        <v>57</v>
      </c>
      <c r="C1427" s="7" t="s">
        <v>104</v>
      </c>
      <c r="D1427" s="7">
        <v>10</v>
      </c>
      <c r="E1427" s="7">
        <v>61</v>
      </c>
      <c r="F1427" s="7">
        <v>680000</v>
      </c>
      <c r="G1427" s="7">
        <v>31</v>
      </c>
    </row>
    <row r="1428" spans="1:7" x14ac:dyDescent="0.2">
      <c r="A1428" s="7">
        <v>1427</v>
      </c>
      <c r="B1428" s="7">
        <v>56</v>
      </c>
      <c r="C1428" s="7" t="s">
        <v>104</v>
      </c>
      <c r="D1428" s="7">
        <v>15</v>
      </c>
      <c r="E1428" s="7">
        <v>47</v>
      </c>
      <c r="F1428" s="7">
        <v>687000</v>
      </c>
      <c r="G1428" s="7">
        <v>168</v>
      </c>
    </row>
    <row r="1429" spans="1:7" x14ac:dyDescent="0.2">
      <c r="A1429" s="7">
        <v>1428</v>
      </c>
      <c r="B1429" s="7">
        <v>49</v>
      </c>
      <c r="C1429" s="7" t="s">
        <v>103</v>
      </c>
      <c r="D1429" s="7">
        <v>15</v>
      </c>
      <c r="E1429" s="7">
        <v>47</v>
      </c>
      <c r="F1429" s="7">
        <v>541000</v>
      </c>
      <c r="G1429" s="7">
        <v>10</v>
      </c>
    </row>
    <row r="1430" spans="1:7" x14ac:dyDescent="0.2">
      <c r="A1430" s="7">
        <v>1429</v>
      </c>
      <c r="B1430" s="7">
        <v>53</v>
      </c>
      <c r="C1430" s="7" t="s">
        <v>104</v>
      </c>
      <c r="D1430" s="7">
        <v>15</v>
      </c>
      <c r="E1430" s="7">
        <v>95</v>
      </c>
      <c r="F1430" s="7">
        <v>391000</v>
      </c>
      <c r="G1430" s="7">
        <v>-28</v>
      </c>
    </row>
    <row r="1431" spans="1:7" x14ac:dyDescent="0.2">
      <c r="A1431" s="7">
        <v>1430</v>
      </c>
      <c r="B1431" s="7">
        <v>46</v>
      </c>
      <c r="C1431" s="7" t="s">
        <v>104</v>
      </c>
      <c r="D1431" s="7">
        <v>15</v>
      </c>
      <c r="E1431" s="7">
        <v>18</v>
      </c>
      <c r="F1431" s="7">
        <v>193000</v>
      </c>
      <c r="G1431" s="7">
        <v>-15</v>
      </c>
    </row>
    <row r="1432" spans="1:7" x14ac:dyDescent="0.2">
      <c r="A1432" s="7">
        <v>1431</v>
      </c>
      <c r="B1432" s="7">
        <v>55</v>
      </c>
      <c r="C1432" s="7" t="s">
        <v>103</v>
      </c>
      <c r="D1432" s="7">
        <v>15</v>
      </c>
      <c r="E1432" s="7">
        <v>38</v>
      </c>
      <c r="F1432" s="7">
        <v>911000</v>
      </c>
      <c r="G1432" s="7">
        <v>86</v>
      </c>
    </row>
    <row r="1433" spans="1:7" x14ac:dyDescent="0.2">
      <c r="A1433" s="7">
        <v>1432</v>
      </c>
      <c r="B1433" s="7">
        <v>28</v>
      </c>
      <c r="C1433" s="7" t="s">
        <v>103</v>
      </c>
      <c r="D1433" s="7">
        <v>10</v>
      </c>
      <c r="E1433" s="7">
        <v>96</v>
      </c>
      <c r="F1433" s="7">
        <v>483000</v>
      </c>
      <c r="G1433" s="7">
        <v>23</v>
      </c>
    </row>
    <row r="1434" spans="1:7" x14ac:dyDescent="0.2">
      <c r="A1434" s="7">
        <v>1433</v>
      </c>
      <c r="B1434" s="7">
        <v>29</v>
      </c>
      <c r="C1434" s="7" t="s">
        <v>104</v>
      </c>
      <c r="D1434" s="7">
        <v>15</v>
      </c>
      <c r="E1434" s="7">
        <v>5</v>
      </c>
      <c r="F1434" s="7">
        <v>710000</v>
      </c>
      <c r="G1434" s="7">
        <v>54</v>
      </c>
    </row>
    <row r="1435" spans="1:7" x14ac:dyDescent="0.2">
      <c r="A1435" s="7">
        <v>1434</v>
      </c>
      <c r="B1435" s="7">
        <v>57</v>
      </c>
      <c r="C1435" s="7" t="s">
        <v>104</v>
      </c>
      <c r="D1435" s="7">
        <v>20</v>
      </c>
      <c r="E1435" s="7">
        <v>8</v>
      </c>
      <c r="F1435" s="7">
        <v>904000</v>
      </c>
      <c r="G1435" s="7">
        <v>31</v>
      </c>
    </row>
    <row r="1436" spans="1:7" x14ac:dyDescent="0.2">
      <c r="A1436" s="7">
        <v>1435</v>
      </c>
      <c r="B1436" s="7">
        <v>28</v>
      </c>
      <c r="C1436" s="7" t="s">
        <v>103</v>
      </c>
      <c r="D1436" s="7">
        <v>10</v>
      </c>
      <c r="E1436" s="7">
        <v>49</v>
      </c>
      <c r="F1436" s="7">
        <v>640000</v>
      </c>
      <c r="G1436" s="7">
        <v>59</v>
      </c>
    </row>
    <row r="1437" spans="1:7" x14ac:dyDescent="0.2">
      <c r="A1437" s="7">
        <v>1436</v>
      </c>
      <c r="B1437" s="7">
        <v>23</v>
      </c>
      <c r="C1437" s="7" t="s">
        <v>103</v>
      </c>
      <c r="D1437" s="7">
        <v>20</v>
      </c>
      <c r="E1437" s="7">
        <v>27</v>
      </c>
      <c r="F1437" s="7">
        <v>482000</v>
      </c>
      <c r="G1437" s="7">
        <v>162</v>
      </c>
    </row>
    <row r="1438" spans="1:7" x14ac:dyDescent="0.2">
      <c r="A1438" s="7">
        <v>1437</v>
      </c>
      <c r="B1438" s="7">
        <v>20</v>
      </c>
      <c r="C1438" s="7" t="s">
        <v>104</v>
      </c>
      <c r="D1438" s="7">
        <v>15</v>
      </c>
      <c r="E1438" s="7">
        <v>64</v>
      </c>
      <c r="F1438" s="7">
        <v>413000</v>
      </c>
      <c r="G1438" s="7">
        <v>-30</v>
      </c>
    </row>
    <row r="1439" spans="1:7" x14ac:dyDescent="0.2">
      <c r="A1439" s="7">
        <v>1438</v>
      </c>
      <c r="B1439" s="7">
        <v>34</v>
      </c>
      <c r="C1439" s="7" t="s">
        <v>103</v>
      </c>
      <c r="D1439" s="7">
        <v>10</v>
      </c>
      <c r="E1439" s="7">
        <v>96</v>
      </c>
      <c r="F1439" s="7">
        <v>451000</v>
      </c>
      <c r="G1439" s="7">
        <v>-33</v>
      </c>
    </row>
    <row r="1440" spans="1:7" x14ac:dyDescent="0.2">
      <c r="A1440" s="7">
        <v>1439</v>
      </c>
      <c r="B1440" s="7">
        <v>39</v>
      </c>
      <c r="C1440" s="7" t="s">
        <v>103</v>
      </c>
      <c r="D1440" s="7">
        <v>15</v>
      </c>
      <c r="E1440" s="7">
        <v>1</v>
      </c>
      <c r="F1440" s="7">
        <v>298000</v>
      </c>
      <c r="G1440" s="7">
        <v>36</v>
      </c>
    </row>
    <row r="1441" spans="1:7" x14ac:dyDescent="0.2">
      <c r="A1441" s="7">
        <v>1440</v>
      </c>
      <c r="B1441" s="7">
        <v>22</v>
      </c>
      <c r="C1441" s="7" t="s">
        <v>104</v>
      </c>
      <c r="D1441" s="7">
        <v>20</v>
      </c>
      <c r="E1441" s="7">
        <v>80</v>
      </c>
      <c r="F1441" s="7">
        <v>892000</v>
      </c>
      <c r="G1441" s="7">
        <v>74</v>
      </c>
    </row>
    <row r="1442" spans="1:7" x14ac:dyDescent="0.2">
      <c r="A1442" s="7">
        <v>1441</v>
      </c>
      <c r="B1442" s="7">
        <v>44</v>
      </c>
      <c r="C1442" s="7" t="s">
        <v>104</v>
      </c>
      <c r="D1442" s="7">
        <v>15</v>
      </c>
      <c r="E1442" s="7">
        <v>51</v>
      </c>
      <c r="F1442" s="7">
        <v>675000</v>
      </c>
      <c r="G1442" s="7">
        <v>-32</v>
      </c>
    </row>
    <row r="1443" spans="1:7" x14ac:dyDescent="0.2">
      <c r="A1443" s="7">
        <v>1442</v>
      </c>
      <c r="B1443" s="7">
        <v>38</v>
      </c>
      <c r="C1443" s="7" t="s">
        <v>104</v>
      </c>
      <c r="D1443" s="7">
        <v>15</v>
      </c>
      <c r="E1443" s="7">
        <v>45</v>
      </c>
      <c r="F1443" s="7">
        <v>99000</v>
      </c>
      <c r="G1443" s="7">
        <v>113</v>
      </c>
    </row>
    <row r="1444" spans="1:7" x14ac:dyDescent="0.2">
      <c r="A1444" s="7">
        <v>1443</v>
      </c>
      <c r="B1444" s="7">
        <v>48</v>
      </c>
      <c r="C1444" s="7" t="s">
        <v>104</v>
      </c>
      <c r="D1444" s="7">
        <v>10</v>
      </c>
      <c r="E1444" s="7">
        <v>53</v>
      </c>
      <c r="F1444" s="7">
        <v>686000</v>
      </c>
      <c r="G1444" s="7">
        <v>16</v>
      </c>
    </row>
    <row r="1445" spans="1:7" x14ac:dyDescent="0.2">
      <c r="A1445" s="7">
        <v>1444</v>
      </c>
      <c r="B1445" s="7">
        <v>49</v>
      </c>
      <c r="C1445" s="7" t="s">
        <v>103</v>
      </c>
      <c r="D1445" s="7">
        <v>15</v>
      </c>
      <c r="E1445" s="7">
        <v>73</v>
      </c>
      <c r="F1445" s="7">
        <v>212000</v>
      </c>
      <c r="G1445" s="7">
        <v>178</v>
      </c>
    </row>
    <row r="1446" spans="1:7" x14ac:dyDescent="0.2">
      <c r="A1446" s="7">
        <v>1445</v>
      </c>
      <c r="B1446" s="7">
        <v>28</v>
      </c>
      <c r="C1446" s="7" t="s">
        <v>103</v>
      </c>
      <c r="D1446" s="7">
        <v>20</v>
      </c>
      <c r="E1446" s="7">
        <v>65</v>
      </c>
      <c r="F1446" s="7">
        <v>347000</v>
      </c>
      <c r="G1446" s="7">
        <v>-9</v>
      </c>
    </row>
    <row r="1447" spans="1:7" x14ac:dyDescent="0.2">
      <c r="A1447" s="7">
        <v>1446</v>
      </c>
      <c r="B1447" s="7">
        <v>40</v>
      </c>
      <c r="C1447" s="7" t="s">
        <v>103</v>
      </c>
      <c r="D1447" s="7">
        <v>15</v>
      </c>
      <c r="E1447" s="7">
        <v>24</v>
      </c>
      <c r="F1447" s="7">
        <v>742000</v>
      </c>
      <c r="G1447" s="7">
        <v>29</v>
      </c>
    </row>
    <row r="1448" spans="1:7" x14ac:dyDescent="0.2">
      <c r="A1448" s="7">
        <v>1447</v>
      </c>
      <c r="B1448" s="7">
        <v>49</v>
      </c>
      <c r="C1448" s="7" t="s">
        <v>103</v>
      </c>
      <c r="D1448" s="7">
        <v>10</v>
      </c>
      <c r="E1448" s="7">
        <v>23</v>
      </c>
      <c r="F1448" s="7">
        <v>170000</v>
      </c>
      <c r="G1448" s="7">
        <v>-6</v>
      </c>
    </row>
    <row r="1449" spans="1:7" x14ac:dyDescent="0.2">
      <c r="A1449" s="7">
        <v>1448</v>
      </c>
      <c r="B1449" s="7">
        <v>29</v>
      </c>
      <c r="C1449" s="7" t="s">
        <v>104</v>
      </c>
      <c r="D1449" s="7">
        <v>15</v>
      </c>
      <c r="E1449" s="7">
        <v>83</v>
      </c>
      <c r="F1449" s="7">
        <v>760000</v>
      </c>
      <c r="G1449" s="7">
        <v>115</v>
      </c>
    </row>
    <row r="1450" spans="1:7" x14ac:dyDescent="0.2">
      <c r="A1450" s="7">
        <v>1449</v>
      </c>
      <c r="B1450" s="7">
        <v>58</v>
      </c>
      <c r="C1450" s="7" t="s">
        <v>104</v>
      </c>
      <c r="D1450" s="7">
        <v>20</v>
      </c>
      <c r="E1450" s="7">
        <v>74</v>
      </c>
      <c r="F1450" s="7">
        <v>483000</v>
      </c>
      <c r="G1450" s="7">
        <v>-35</v>
      </c>
    </row>
    <row r="1451" spans="1:7" x14ac:dyDescent="0.2">
      <c r="A1451" s="7">
        <v>1450</v>
      </c>
      <c r="B1451" s="7">
        <v>45</v>
      </c>
      <c r="C1451" s="7" t="s">
        <v>104</v>
      </c>
      <c r="D1451" s="7">
        <v>20</v>
      </c>
      <c r="E1451" s="7">
        <v>42</v>
      </c>
      <c r="F1451" s="7">
        <v>303000</v>
      </c>
      <c r="G1451" s="7">
        <v>98</v>
      </c>
    </row>
    <row r="1452" spans="1:7" x14ac:dyDescent="0.2">
      <c r="A1452" s="7">
        <v>1451</v>
      </c>
      <c r="B1452" s="7">
        <v>29</v>
      </c>
      <c r="C1452" s="7" t="s">
        <v>104</v>
      </c>
      <c r="D1452" s="7">
        <v>10</v>
      </c>
      <c r="E1452" s="7">
        <v>16</v>
      </c>
      <c r="F1452" s="7">
        <v>432000</v>
      </c>
      <c r="G1452" s="7">
        <v>30</v>
      </c>
    </row>
    <row r="1453" spans="1:7" x14ac:dyDescent="0.2">
      <c r="A1453" s="7">
        <v>1452</v>
      </c>
      <c r="B1453" s="7">
        <v>49</v>
      </c>
      <c r="C1453" s="7" t="s">
        <v>104</v>
      </c>
      <c r="D1453" s="7">
        <v>20</v>
      </c>
      <c r="E1453" s="7">
        <v>47</v>
      </c>
      <c r="F1453" s="7">
        <v>325000</v>
      </c>
      <c r="G1453" s="7">
        <v>-31</v>
      </c>
    </row>
    <row r="1454" spans="1:7" x14ac:dyDescent="0.2">
      <c r="A1454" s="7">
        <v>1453</v>
      </c>
      <c r="B1454" s="7">
        <v>25</v>
      </c>
      <c r="C1454" s="7" t="s">
        <v>104</v>
      </c>
      <c r="D1454" s="7">
        <v>15</v>
      </c>
      <c r="E1454" s="7">
        <v>46</v>
      </c>
      <c r="F1454" s="7">
        <v>45000</v>
      </c>
      <c r="G1454" s="7">
        <v>89</v>
      </c>
    </row>
    <row r="1455" spans="1:7" x14ac:dyDescent="0.2">
      <c r="A1455" s="7">
        <v>1454</v>
      </c>
      <c r="B1455" s="7">
        <v>30</v>
      </c>
      <c r="C1455" s="7" t="s">
        <v>104</v>
      </c>
      <c r="D1455" s="7">
        <v>15</v>
      </c>
      <c r="E1455" s="7">
        <v>14</v>
      </c>
      <c r="F1455" s="7">
        <v>362000</v>
      </c>
      <c r="G1455" s="7">
        <v>140</v>
      </c>
    </row>
    <row r="1456" spans="1:7" x14ac:dyDescent="0.2">
      <c r="A1456" s="7">
        <v>1455</v>
      </c>
      <c r="B1456" s="7">
        <v>25</v>
      </c>
      <c r="C1456" s="7" t="s">
        <v>104</v>
      </c>
      <c r="D1456" s="7">
        <v>20</v>
      </c>
      <c r="E1456" s="7">
        <v>83</v>
      </c>
      <c r="F1456" s="7">
        <v>810000</v>
      </c>
      <c r="G1456" s="7">
        <v>70</v>
      </c>
    </row>
    <row r="1457" spans="1:7" x14ac:dyDescent="0.2">
      <c r="A1457" s="7">
        <v>1456</v>
      </c>
      <c r="B1457" s="7">
        <v>33</v>
      </c>
      <c r="C1457" s="7" t="s">
        <v>104</v>
      </c>
      <c r="D1457" s="7">
        <v>10</v>
      </c>
      <c r="E1457" s="7">
        <v>84</v>
      </c>
      <c r="F1457" s="7">
        <v>115000</v>
      </c>
      <c r="G1457" s="7">
        <v>-13</v>
      </c>
    </row>
    <row r="1458" spans="1:7" x14ac:dyDescent="0.2">
      <c r="A1458" s="7">
        <v>1457</v>
      </c>
      <c r="B1458" s="7">
        <v>20</v>
      </c>
      <c r="C1458" s="7" t="s">
        <v>104</v>
      </c>
      <c r="D1458" s="7">
        <v>10</v>
      </c>
      <c r="E1458" s="7">
        <v>21</v>
      </c>
      <c r="F1458" s="7">
        <v>107000</v>
      </c>
      <c r="G1458" s="7">
        <v>67</v>
      </c>
    </row>
    <row r="1459" spans="1:7" x14ac:dyDescent="0.2">
      <c r="A1459" s="7">
        <v>1458</v>
      </c>
      <c r="B1459" s="7">
        <v>28</v>
      </c>
      <c r="C1459" s="7" t="s">
        <v>104</v>
      </c>
      <c r="D1459" s="7">
        <v>15</v>
      </c>
      <c r="E1459" s="7">
        <v>3</v>
      </c>
      <c r="F1459" s="7">
        <v>207000</v>
      </c>
      <c r="G1459" s="7">
        <v>167</v>
      </c>
    </row>
    <row r="1460" spans="1:7" x14ac:dyDescent="0.2">
      <c r="A1460" s="7">
        <v>1459</v>
      </c>
      <c r="B1460" s="7">
        <v>37</v>
      </c>
      <c r="C1460" s="7" t="s">
        <v>104</v>
      </c>
      <c r="D1460" s="7">
        <v>15</v>
      </c>
      <c r="E1460" s="7">
        <v>74</v>
      </c>
      <c r="F1460" s="7">
        <v>657000</v>
      </c>
      <c r="G1460" s="7">
        <v>40</v>
      </c>
    </row>
    <row r="1461" spans="1:7" x14ac:dyDescent="0.2">
      <c r="A1461" s="7">
        <v>1460</v>
      </c>
      <c r="B1461" s="7">
        <v>38</v>
      </c>
      <c r="C1461" s="7" t="s">
        <v>103</v>
      </c>
      <c r="D1461" s="7">
        <v>10</v>
      </c>
      <c r="E1461" s="7">
        <v>38</v>
      </c>
      <c r="F1461" s="7">
        <v>547000</v>
      </c>
      <c r="G1461" s="7">
        <v>-31</v>
      </c>
    </row>
    <row r="1462" spans="1:7" x14ac:dyDescent="0.2">
      <c r="A1462" s="7">
        <v>1461</v>
      </c>
      <c r="B1462" s="7">
        <v>52</v>
      </c>
      <c r="C1462" s="7" t="s">
        <v>104</v>
      </c>
      <c r="D1462" s="7">
        <v>15</v>
      </c>
      <c r="E1462" s="7">
        <v>69</v>
      </c>
      <c r="F1462" s="7">
        <v>235000</v>
      </c>
      <c r="G1462" s="7">
        <v>115</v>
      </c>
    </row>
    <row r="1463" spans="1:7" x14ac:dyDescent="0.2">
      <c r="A1463" s="7">
        <v>1462</v>
      </c>
      <c r="B1463" s="7">
        <v>22</v>
      </c>
      <c r="C1463" s="7" t="s">
        <v>103</v>
      </c>
      <c r="D1463" s="7">
        <v>10</v>
      </c>
      <c r="E1463" s="7">
        <v>4</v>
      </c>
      <c r="F1463" s="7">
        <v>250000</v>
      </c>
      <c r="G1463" s="7">
        <v>-17</v>
      </c>
    </row>
    <row r="1464" spans="1:7" x14ac:dyDescent="0.2">
      <c r="A1464" s="7">
        <v>1463</v>
      </c>
      <c r="B1464" s="7">
        <v>35</v>
      </c>
      <c r="C1464" s="7" t="s">
        <v>103</v>
      </c>
      <c r="D1464" s="7">
        <v>20</v>
      </c>
      <c r="E1464" s="7">
        <v>20</v>
      </c>
      <c r="F1464" s="7">
        <v>842000</v>
      </c>
      <c r="G1464" s="7">
        <v>164</v>
      </c>
    </row>
    <row r="1465" spans="1:7" x14ac:dyDescent="0.2">
      <c r="A1465" s="7">
        <v>1464</v>
      </c>
      <c r="B1465" s="7">
        <v>36</v>
      </c>
      <c r="C1465" s="7" t="s">
        <v>104</v>
      </c>
      <c r="D1465" s="7">
        <v>15</v>
      </c>
      <c r="E1465" s="7">
        <v>70</v>
      </c>
      <c r="F1465" s="7">
        <v>117000</v>
      </c>
      <c r="G1465" s="7">
        <v>-17</v>
      </c>
    </row>
    <row r="1466" spans="1:7" x14ac:dyDescent="0.2">
      <c r="A1466" s="7">
        <v>1465</v>
      </c>
      <c r="B1466" s="7">
        <v>27</v>
      </c>
      <c r="C1466" s="7" t="s">
        <v>103</v>
      </c>
      <c r="D1466" s="7">
        <v>10</v>
      </c>
      <c r="E1466" s="7">
        <v>43</v>
      </c>
      <c r="F1466" s="7">
        <v>482000</v>
      </c>
      <c r="G1466" s="7">
        <v>-11</v>
      </c>
    </row>
    <row r="1467" spans="1:7" x14ac:dyDescent="0.2">
      <c r="A1467" s="7">
        <v>1466</v>
      </c>
      <c r="B1467" s="7">
        <v>23</v>
      </c>
      <c r="C1467" s="7" t="s">
        <v>104</v>
      </c>
      <c r="D1467" s="7">
        <v>15</v>
      </c>
      <c r="E1467" s="7">
        <v>68</v>
      </c>
      <c r="F1467" s="7">
        <v>488000</v>
      </c>
      <c r="G1467" s="7">
        <v>48</v>
      </c>
    </row>
    <row r="1468" spans="1:7" x14ac:dyDescent="0.2">
      <c r="A1468" s="7">
        <v>1467</v>
      </c>
      <c r="B1468" s="7">
        <v>59</v>
      </c>
      <c r="C1468" s="7" t="s">
        <v>103</v>
      </c>
      <c r="D1468" s="7">
        <v>15</v>
      </c>
      <c r="E1468" s="7">
        <v>41</v>
      </c>
      <c r="F1468" s="7">
        <v>739000</v>
      </c>
      <c r="G1468" s="7">
        <v>118</v>
      </c>
    </row>
    <row r="1469" spans="1:7" x14ac:dyDescent="0.2">
      <c r="A1469" s="7">
        <v>1468</v>
      </c>
      <c r="B1469" s="7">
        <v>30</v>
      </c>
      <c r="C1469" s="7" t="s">
        <v>103</v>
      </c>
      <c r="D1469" s="7">
        <v>15</v>
      </c>
      <c r="E1469" s="7">
        <v>2</v>
      </c>
      <c r="F1469" s="7">
        <v>999000</v>
      </c>
      <c r="G1469" s="7">
        <v>28</v>
      </c>
    </row>
    <row r="1470" spans="1:7" x14ac:dyDescent="0.2">
      <c r="A1470" s="7">
        <v>1469</v>
      </c>
      <c r="B1470" s="7">
        <v>22</v>
      </c>
      <c r="C1470" s="7" t="s">
        <v>103</v>
      </c>
      <c r="D1470" s="7">
        <v>10</v>
      </c>
      <c r="E1470" s="7">
        <v>50</v>
      </c>
      <c r="F1470" s="7">
        <v>207000</v>
      </c>
      <c r="G1470" s="7">
        <v>62</v>
      </c>
    </row>
    <row r="1471" spans="1:7" x14ac:dyDescent="0.2">
      <c r="A1471" s="7">
        <v>1470</v>
      </c>
      <c r="B1471" s="7">
        <v>59</v>
      </c>
      <c r="C1471" s="7" t="s">
        <v>104</v>
      </c>
      <c r="D1471" s="7">
        <v>20</v>
      </c>
      <c r="E1471" s="7">
        <v>93</v>
      </c>
      <c r="F1471" s="7">
        <v>86000</v>
      </c>
      <c r="G1471" s="7">
        <v>47</v>
      </c>
    </row>
    <row r="1472" spans="1:7" x14ac:dyDescent="0.2">
      <c r="A1472" s="7">
        <v>1471</v>
      </c>
      <c r="B1472" s="7">
        <v>42</v>
      </c>
      <c r="C1472" s="7" t="s">
        <v>104</v>
      </c>
      <c r="D1472" s="7">
        <v>20</v>
      </c>
      <c r="E1472" s="7">
        <v>74</v>
      </c>
      <c r="F1472" s="7">
        <v>581000</v>
      </c>
      <c r="G1472" s="7">
        <v>189</v>
      </c>
    </row>
    <row r="1473" spans="1:7" x14ac:dyDescent="0.2">
      <c r="A1473" s="7">
        <v>1472</v>
      </c>
      <c r="B1473" s="7">
        <v>22</v>
      </c>
      <c r="C1473" s="7" t="s">
        <v>104</v>
      </c>
      <c r="D1473" s="7">
        <v>20</v>
      </c>
      <c r="E1473" s="7">
        <v>25</v>
      </c>
      <c r="F1473" s="7">
        <v>391000</v>
      </c>
      <c r="G1473" s="7">
        <v>203</v>
      </c>
    </row>
    <row r="1474" spans="1:7" x14ac:dyDescent="0.2">
      <c r="A1474" s="7">
        <v>1473</v>
      </c>
      <c r="B1474" s="7">
        <v>56</v>
      </c>
      <c r="C1474" s="7" t="s">
        <v>104</v>
      </c>
      <c r="D1474" s="7">
        <v>20</v>
      </c>
      <c r="E1474" s="7">
        <v>13</v>
      </c>
      <c r="F1474" s="7">
        <v>117000</v>
      </c>
      <c r="G1474" s="7">
        <v>179</v>
      </c>
    </row>
    <row r="1475" spans="1:7" x14ac:dyDescent="0.2">
      <c r="A1475" s="7">
        <v>1474</v>
      </c>
      <c r="B1475" s="7">
        <v>31</v>
      </c>
      <c r="C1475" s="7" t="s">
        <v>104</v>
      </c>
      <c r="D1475" s="7">
        <v>20</v>
      </c>
      <c r="E1475" s="7">
        <v>85</v>
      </c>
      <c r="F1475" s="7">
        <v>196000</v>
      </c>
      <c r="G1475" s="7">
        <v>94</v>
      </c>
    </row>
    <row r="1476" spans="1:7" x14ac:dyDescent="0.2">
      <c r="A1476" s="7">
        <v>1475</v>
      </c>
      <c r="B1476" s="7">
        <v>36</v>
      </c>
      <c r="C1476" s="7" t="s">
        <v>104</v>
      </c>
      <c r="D1476" s="7">
        <v>20</v>
      </c>
      <c r="E1476" s="7">
        <v>3</v>
      </c>
      <c r="F1476" s="7">
        <v>768000</v>
      </c>
      <c r="G1476" s="7">
        <v>60</v>
      </c>
    </row>
    <row r="1477" spans="1:7" x14ac:dyDescent="0.2">
      <c r="A1477" s="7">
        <v>1476</v>
      </c>
      <c r="B1477" s="7">
        <v>35</v>
      </c>
      <c r="C1477" s="7" t="s">
        <v>104</v>
      </c>
      <c r="D1477" s="7">
        <v>20</v>
      </c>
      <c r="E1477" s="7">
        <v>80</v>
      </c>
      <c r="F1477" s="7">
        <v>978000</v>
      </c>
      <c r="G1477" s="7">
        <v>176</v>
      </c>
    </row>
    <row r="1478" spans="1:7" x14ac:dyDescent="0.2">
      <c r="A1478" s="7">
        <v>1477</v>
      </c>
      <c r="B1478" s="7">
        <v>27</v>
      </c>
      <c r="C1478" s="7" t="s">
        <v>103</v>
      </c>
      <c r="D1478" s="7">
        <v>15</v>
      </c>
      <c r="E1478" s="7">
        <v>5</v>
      </c>
      <c r="F1478" s="7">
        <v>120000</v>
      </c>
      <c r="G1478" s="7">
        <v>143</v>
      </c>
    </row>
    <row r="1479" spans="1:7" x14ac:dyDescent="0.2">
      <c r="A1479" s="7">
        <v>1478</v>
      </c>
      <c r="B1479" s="7">
        <v>53</v>
      </c>
      <c r="C1479" s="7" t="s">
        <v>104</v>
      </c>
      <c r="D1479" s="7">
        <v>10</v>
      </c>
      <c r="E1479" s="7">
        <v>42</v>
      </c>
      <c r="F1479" s="7">
        <v>65000</v>
      </c>
      <c r="G1479" s="7">
        <v>20</v>
      </c>
    </row>
    <row r="1480" spans="1:7" x14ac:dyDescent="0.2">
      <c r="A1480" s="7">
        <v>1479</v>
      </c>
      <c r="B1480" s="7">
        <v>25</v>
      </c>
      <c r="C1480" s="7" t="s">
        <v>104</v>
      </c>
      <c r="D1480" s="7">
        <v>10</v>
      </c>
      <c r="E1480" s="7">
        <v>73</v>
      </c>
      <c r="F1480" s="7">
        <v>177000</v>
      </c>
      <c r="G1480" s="7">
        <v>8</v>
      </c>
    </row>
    <row r="1481" spans="1:7" x14ac:dyDescent="0.2">
      <c r="A1481" s="7">
        <v>1480</v>
      </c>
      <c r="B1481" s="7">
        <v>24</v>
      </c>
      <c r="C1481" s="7" t="s">
        <v>104</v>
      </c>
      <c r="D1481" s="7">
        <v>15</v>
      </c>
      <c r="E1481" s="7">
        <v>96</v>
      </c>
      <c r="F1481" s="7">
        <v>107000</v>
      </c>
      <c r="G1481" s="7">
        <v>91</v>
      </c>
    </row>
    <row r="1482" spans="1:7" x14ac:dyDescent="0.2">
      <c r="A1482" s="7">
        <v>1481</v>
      </c>
      <c r="B1482" s="7">
        <v>33</v>
      </c>
      <c r="C1482" s="7" t="s">
        <v>104</v>
      </c>
      <c r="D1482" s="7">
        <v>10</v>
      </c>
      <c r="E1482" s="7">
        <v>33</v>
      </c>
      <c r="F1482" s="7">
        <v>606000</v>
      </c>
      <c r="G1482" s="7">
        <v>17</v>
      </c>
    </row>
    <row r="1483" spans="1:7" x14ac:dyDescent="0.2">
      <c r="A1483" s="7">
        <v>1482</v>
      </c>
      <c r="B1483" s="7">
        <v>57</v>
      </c>
      <c r="C1483" s="7" t="s">
        <v>103</v>
      </c>
      <c r="D1483" s="7">
        <v>20</v>
      </c>
      <c r="E1483" s="7">
        <v>49</v>
      </c>
      <c r="F1483" s="7">
        <v>178000</v>
      </c>
      <c r="G1483" s="7">
        <v>175</v>
      </c>
    </row>
    <row r="1484" spans="1:7" x14ac:dyDescent="0.2">
      <c r="A1484" s="7">
        <v>1483</v>
      </c>
      <c r="B1484" s="7">
        <v>29</v>
      </c>
      <c r="C1484" s="7" t="s">
        <v>104</v>
      </c>
      <c r="D1484" s="7">
        <v>15</v>
      </c>
      <c r="E1484" s="7">
        <v>58</v>
      </c>
      <c r="F1484" s="7">
        <v>314000</v>
      </c>
      <c r="G1484" s="7">
        <v>146</v>
      </c>
    </row>
    <row r="1485" spans="1:7" x14ac:dyDescent="0.2">
      <c r="A1485" s="7">
        <v>1484</v>
      </c>
      <c r="B1485" s="7">
        <v>48</v>
      </c>
      <c r="C1485" s="7" t="s">
        <v>103</v>
      </c>
      <c r="D1485" s="7">
        <v>20</v>
      </c>
      <c r="E1485" s="7">
        <v>100</v>
      </c>
      <c r="F1485" s="7">
        <v>551000</v>
      </c>
      <c r="G1485" s="7">
        <v>55</v>
      </c>
    </row>
    <row r="1486" spans="1:7" x14ac:dyDescent="0.2">
      <c r="A1486" s="7">
        <v>1485</v>
      </c>
      <c r="B1486" s="7">
        <v>59</v>
      </c>
      <c r="C1486" s="7" t="s">
        <v>103</v>
      </c>
      <c r="D1486" s="7">
        <v>20</v>
      </c>
      <c r="E1486" s="7">
        <v>98</v>
      </c>
      <c r="F1486" s="7">
        <v>541000</v>
      </c>
      <c r="G1486" s="7">
        <v>63</v>
      </c>
    </row>
    <row r="1487" spans="1:7" x14ac:dyDescent="0.2">
      <c r="A1487" s="7">
        <v>1486</v>
      </c>
      <c r="B1487" s="7">
        <v>55</v>
      </c>
      <c r="C1487" s="7" t="s">
        <v>104</v>
      </c>
      <c r="D1487" s="7">
        <v>10</v>
      </c>
      <c r="E1487" s="7">
        <v>80</v>
      </c>
      <c r="F1487" s="7">
        <v>795000</v>
      </c>
      <c r="G1487" s="7">
        <v>-18</v>
      </c>
    </row>
    <row r="1488" spans="1:7" x14ac:dyDescent="0.2">
      <c r="A1488" s="7">
        <v>1487</v>
      </c>
      <c r="B1488" s="7">
        <v>43</v>
      </c>
      <c r="C1488" s="7" t="s">
        <v>104</v>
      </c>
      <c r="D1488" s="7">
        <v>15</v>
      </c>
      <c r="E1488" s="7">
        <v>50</v>
      </c>
      <c r="F1488" s="7">
        <v>919000</v>
      </c>
      <c r="G1488" s="7">
        <v>-18</v>
      </c>
    </row>
    <row r="1489" spans="1:7" x14ac:dyDescent="0.2">
      <c r="A1489" s="7">
        <v>1488</v>
      </c>
      <c r="B1489" s="7">
        <v>52</v>
      </c>
      <c r="C1489" s="7" t="s">
        <v>103</v>
      </c>
      <c r="D1489" s="7">
        <v>15</v>
      </c>
      <c r="E1489" s="7">
        <v>58</v>
      </c>
      <c r="F1489" s="7">
        <v>790000</v>
      </c>
      <c r="G1489" s="7">
        <v>124</v>
      </c>
    </row>
    <row r="1490" spans="1:7" x14ac:dyDescent="0.2">
      <c r="A1490" s="7">
        <v>1489</v>
      </c>
      <c r="B1490" s="7">
        <v>22</v>
      </c>
      <c r="C1490" s="7" t="s">
        <v>104</v>
      </c>
      <c r="D1490" s="7">
        <v>10</v>
      </c>
      <c r="E1490" s="7">
        <v>36</v>
      </c>
      <c r="F1490" s="7">
        <v>617000</v>
      </c>
      <c r="G1490" s="7">
        <v>27</v>
      </c>
    </row>
    <row r="1491" spans="1:7" x14ac:dyDescent="0.2">
      <c r="A1491" s="7">
        <v>1490</v>
      </c>
      <c r="B1491" s="7">
        <v>43</v>
      </c>
      <c r="C1491" s="7" t="s">
        <v>104</v>
      </c>
      <c r="D1491" s="7">
        <v>15</v>
      </c>
      <c r="E1491" s="7">
        <v>3</v>
      </c>
      <c r="F1491" s="7">
        <v>562000</v>
      </c>
      <c r="G1491" s="7">
        <v>167</v>
      </c>
    </row>
    <row r="1492" spans="1:7" x14ac:dyDescent="0.2">
      <c r="A1492" s="7">
        <v>1491</v>
      </c>
      <c r="B1492" s="7">
        <v>58</v>
      </c>
      <c r="C1492" s="7" t="s">
        <v>104</v>
      </c>
      <c r="D1492" s="7">
        <v>15</v>
      </c>
      <c r="E1492" s="7">
        <v>17</v>
      </c>
      <c r="F1492" s="7">
        <v>663000</v>
      </c>
      <c r="G1492" s="7">
        <v>98</v>
      </c>
    </row>
    <row r="1493" spans="1:7" x14ac:dyDescent="0.2">
      <c r="A1493" s="7">
        <v>1492</v>
      </c>
      <c r="B1493" s="7">
        <v>22</v>
      </c>
      <c r="C1493" s="7" t="s">
        <v>104</v>
      </c>
      <c r="D1493" s="7">
        <v>20</v>
      </c>
      <c r="E1493" s="7">
        <v>77</v>
      </c>
      <c r="F1493" s="7">
        <v>196000</v>
      </c>
      <c r="G1493" s="7">
        <v>125</v>
      </c>
    </row>
    <row r="1494" spans="1:7" x14ac:dyDescent="0.2">
      <c r="A1494" s="7">
        <v>1493</v>
      </c>
      <c r="B1494" s="7">
        <v>23</v>
      </c>
      <c r="C1494" s="7" t="s">
        <v>103</v>
      </c>
      <c r="D1494" s="7">
        <v>20</v>
      </c>
      <c r="E1494" s="7">
        <v>97</v>
      </c>
      <c r="F1494" s="7">
        <v>38000</v>
      </c>
      <c r="G1494" s="7">
        <v>-18</v>
      </c>
    </row>
    <row r="1495" spans="1:7" x14ac:dyDescent="0.2">
      <c r="A1495" s="7">
        <v>1494</v>
      </c>
      <c r="B1495" s="7">
        <v>56</v>
      </c>
      <c r="C1495" s="7" t="s">
        <v>104</v>
      </c>
      <c r="D1495" s="7">
        <v>15</v>
      </c>
      <c r="E1495" s="7">
        <v>1</v>
      </c>
      <c r="F1495" s="7">
        <v>193000</v>
      </c>
      <c r="G1495" s="7">
        <v>39</v>
      </c>
    </row>
    <row r="1496" spans="1:7" x14ac:dyDescent="0.2">
      <c r="A1496" s="7">
        <v>1495</v>
      </c>
      <c r="B1496" s="7">
        <v>56</v>
      </c>
      <c r="C1496" s="7" t="s">
        <v>104</v>
      </c>
      <c r="D1496" s="7">
        <v>20</v>
      </c>
      <c r="E1496" s="7">
        <v>37</v>
      </c>
      <c r="F1496" s="7">
        <v>292000</v>
      </c>
      <c r="G1496" s="7">
        <v>173</v>
      </c>
    </row>
    <row r="1497" spans="1:7" x14ac:dyDescent="0.2">
      <c r="A1497" s="7">
        <v>1496</v>
      </c>
      <c r="B1497" s="7">
        <v>43</v>
      </c>
      <c r="C1497" s="7" t="s">
        <v>104</v>
      </c>
      <c r="D1497" s="7">
        <v>20</v>
      </c>
      <c r="E1497" s="7">
        <v>29</v>
      </c>
      <c r="F1497" s="7">
        <v>164000</v>
      </c>
      <c r="G1497" s="7">
        <v>71</v>
      </c>
    </row>
    <row r="1498" spans="1:7" x14ac:dyDescent="0.2">
      <c r="A1498" s="7">
        <v>1497</v>
      </c>
      <c r="B1498" s="7">
        <v>40</v>
      </c>
      <c r="C1498" s="7" t="s">
        <v>104</v>
      </c>
      <c r="D1498" s="7">
        <v>10</v>
      </c>
      <c r="E1498" s="7">
        <v>70</v>
      </c>
      <c r="F1498" s="7">
        <v>581000</v>
      </c>
      <c r="G1498" s="7">
        <v>14</v>
      </c>
    </row>
    <row r="1499" spans="1:7" x14ac:dyDescent="0.2">
      <c r="A1499" s="7">
        <v>1498</v>
      </c>
      <c r="B1499" s="7">
        <v>26</v>
      </c>
      <c r="C1499" s="7" t="s">
        <v>104</v>
      </c>
      <c r="D1499" s="7">
        <v>10</v>
      </c>
      <c r="E1499" s="7">
        <v>59</v>
      </c>
      <c r="F1499" s="7">
        <v>479000</v>
      </c>
      <c r="G1499" s="7">
        <v>30</v>
      </c>
    </row>
    <row r="1500" spans="1:7" x14ac:dyDescent="0.2">
      <c r="A1500" s="7">
        <v>1499</v>
      </c>
      <c r="B1500" s="7">
        <v>58</v>
      </c>
      <c r="C1500" s="7" t="s">
        <v>104</v>
      </c>
      <c r="D1500" s="7">
        <v>20</v>
      </c>
      <c r="E1500" s="7">
        <v>48</v>
      </c>
      <c r="F1500" s="7">
        <v>126000</v>
      </c>
      <c r="G1500" s="7">
        <v>150</v>
      </c>
    </row>
    <row r="1501" spans="1:7" x14ac:dyDescent="0.2">
      <c r="A1501" s="7">
        <v>1500</v>
      </c>
      <c r="B1501" s="7">
        <v>58</v>
      </c>
      <c r="C1501" s="7" t="s">
        <v>103</v>
      </c>
      <c r="D1501" s="7">
        <v>15</v>
      </c>
      <c r="E1501" s="7">
        <v>50</v>
      </c>
      <c r="F1501" s="7">
        <v>97000</v>
      </c>
      <c r="G1501" s="7">
        <v>49</v>
      </c>
    </row>
    <row r="1502" spans="1:7" x14ac:dyDescent="0.2">
      <c r="A1502" s="7">
        <v>1501</v>
      </c>
      <c r="B1502" s="7">
        <v>49</v>
      </c>
      <c r="C1502" s="7" t="s">
        <v>104</v>
      </c>
      <c r="D1502" s="7">
        <v>10</v>
      </c>
      <c r="E1502" s="7">
        <v>45</v>
      </c>
      <c r="F1502" s="7">
        <v>147000</v>
      </c>
      <c r="G1502" s="7">
        <v>74</v>
      </c>
    </row>
    <row r="1503" spans="1:7" x14ac:dyDescent="0.2">
      <c r="A1503" s="7">
        <v>1502</v>
      </c>
      <c r="B1503" s="7">
        <v>26</v>
      </c>
      <c r="C1503" s="7" t="s">
        <v>103</v>
      </c>
      <c r="D1503" s="7">
        <v>20</v>
      </c>
      <c r="E1503" s="7">
        <v>64</v>
      </c>
      <c r="F1503" s="7">
        <v>458000</v>
      </c>
      <c r="G1503" s="7">
        <v>85</v>
      </c>
    </row>
    <row r="1504" spans="1:7" x14ac:dyDescent="0.2">
      <c r="A1504" s="7">
        <v>1503</v>
      </c>
      <c r="B1504" s="7">
        <v>44</v>
      </c>
      <c r="C1504" s="7" t="s">
        <v>103</v>
      </c>
      <c r="D1504" s="7">
        <v>20</v>
      </c>
      <c r="E1504" s="7">
        <v>3</v>
      </c>
      <c r="F1504" s="7">
        <v>129000</v>
      </c>
      <c r="G1504" s="7">
        <v>210</v>
      </c>
    </row>
    <row r="1505" spans="1:7" x14ac:dyDescent="0.2">
      <c r="A1505" s="7">
        <v>1504</v>
      </c>
      <c r="B1505" s="7">
        <v>27</v>
      </c>
      <c r="C1505" s="7" t="s">
        <v>104</v>
      </c>
      <c r="D1505" s="7">
        <v>20</v>
      </c>
      <c r="E1505" s="7">
        <v>95</v>
      </c>
      <c r="F1505" s="7">
        <v>554000</v>
      </c>
      <c r="G1505" s="7">
        <v>189</v>
      </c>
    </row>
    <row r="1506" spans="1:7" x14ac:dyDescent="0.2">
      <c r="A1506" s="7">
        <v>1505</v>
      </c>
      <c r="B1506" s="7">
        <v>47</v>
      </c>
      <c r="C1506" s="7" t="s">
        <v>103</v>
      </c>
      <c r="D1506" s="7">
        <v>10</v>
      </c>
      <c r="E1506" s="7">
        <v>59</v>
      </c>
      <c r="F1506" s="7">
        <v>514000</v>
      </c>
      <c r="G1506" s="7">
        <v>69</v>
      </c>
    </row>
    <row r="1507" spans="1:7" x14ac:dyDescent="0.2">
      <c r="A1507" s="7">
        <v>1506</v>
      </c>
      <c r="B1507" s="7">
        <v>44</v>
      </c>
      <c r="C1507" s="7" t="s">
        <v>104</v>
      </c>
      <c r="D1507" s="7">
        <v>15</v>
      </c>
      <c r="E1507" s="7">
        <v>94</v>
      </c>
      <c r="F1507" s="7">
        <v>522000</v>
      </c>
      <c r="G1507" s="7">
        <v>166</v>
      </c>
    </row>
    <row r="1508" spans="1:7" x14ac:dyDescent="0.2">
      <c r="A1508" s="7">
        <v>1507</v>
      </c>
      <c r="B1508" s="7">
        <v>26</v>
      </c>
      <c r="C1508" s="7" t="s">
        <v>103</v>
      </c>
      <c r="D1508" s="7">
        <v>15</v>
      </c>
      <c r="E1508" s="7">
        <v>70</v>
      </c>
      <c r="F1508" s="7">
        <v>785000</v>
      </c>
      <c r="G1508" s="7">
        <v>70</v>
      </c>
    </row>
    <row r="1509" spans="1:7" x14ac:dyDescent="0.2">
      <c r="A1509" s="7">
        <v>1508</v>
      </c>
      <c r="B1509" s="7">
        <v>49</v>
      </c>
      <c r="C1509" s="7" t="s">
        <v>103</v>
      </c>
      <c r="D1509" s="7">
        <v>15</v>
      </c>
      <c r="E1509" s="7">
        <v>18</v>
      </c>
      <c r="F1509" s="7">
        <v>434000</v>
      </c>
      <c r="G1509" s="7">
        <v>31</v>
      </c>
    </row>
    <row r="1510" spans="1:7" x14ac:dyDescent="0.2">
      <c r="A1510" s="7">
        <v>1509</v>
      </c>
      <c r="B1510" s="7">
        <v>53</v>
      </c>
      <c r="C1510" s="7" t="s">
        <v>104</v>
      </c>
      <c r="D1510" s="7">
        <v>15</v>
      </c>
      <c r="E1510" s="7">
        <v>97</v>
      </c>
      <c r="F1510" s="7">
        <v>921000</v>
      </c>
      <c r="G1510" s="7">
        <v>94</v>
      </c>
    </row>
    <row r="1511" spans="1:7" x14ac:dyDescent="0.2">
      <c r="A1511" s="7">
        <v>1510</v>
      </c>
      <c r="B1511" s="7">
        <v>25</v>
      </c>
      <c r="C1511" s="7" t="s">
        <v>103</v>
      </c>
      <c r="D1511" s="7">
        <v>20</v>
      </c>
      <c r="E1511" s="7">
        <v>89</v>
      </c>
      <c r="F1511" s="7">
        <v>37000</v>
      </c>
      <c r="G1511" s="7">
        <v>216</v>
      </c>
    </row>
    <row r="1512" spans="1:7" x14ac:dyDescent="0.2">
      <c r="A1512" s="7">
        <v>1511</v>
      </c>
      <c r="B1512" s="7">
        <v>37</v>
      </c>
      <c r="C1512" s="7" t="s">
        <v>104</v>
      </c>
      <c r="D1512" s="7">
        <v>20</v>
      </c>
      <c r="E1512" s="7">
        <v>19</v>
      </c>
      <c r="F1512" s="7">
        <v>132000</v>
      </c>
      <c r="G1512" s="7">
        <v>221</v>
      </c>
    </row>
    <row r="1513" spans="1:7" x14ac:dyDescent="0.2">
      <c r="A1513" s="7">
        <v>1512</v>
      </c>
      <c r="B1513" s="7">
        <v>35</v>
      </c>
      <c r="C1513" s="7" t="s">
        <v>103</v>
      </c>
      <c r="D1513" s="7">
        <v>10</v>
      </c>
      <c r="E1513" s="7">
        <v>67</v>
      </c>
      <c r="F1513" s="7">
        <v>851000</v>
      </c>
      <c r="G1513" s="7">
        <v>108</v>
      </c>
    </row>
    <row r="1514" spans="1:7" x14ac:dyDescent="0.2">
      <c r="A1514" s="7">
        <v>1513</v>
      </c>
      <c r="B1514" s="7">
        <v>42</v>
      </c>
      <c r="C1514" s="7" t="s">
        <v>104</v>
      </c>
      <c r="D1514" s="7">
        <v>15</v>
      </c>
      <c r="E1514" s="7">
        <v>96</v>
      </c>
      <c r="F1514" s="7">
        <v>68000</v>
      </c>
      <c r="G1514" s="7">
        <v>66</v>
      </c>
    </row>
    <row r="1515" spans="1:7" x14ac:dyDescent="0.2">
      <c r="A1515" s="7">
        <v>1514</v>
      </c>
      <c r="B1515" s="7">
        <v>37</v>
      </c>
      <c r="C1515" s="7" t="s">
        <v>103</v>
      </c>
      <c r="D1515" s="7">
        <v>10</v>
      </c>
      <c r="E1515" s="7">
        <v>10</v>
      </c>
      <c r="F1515" s="7">
        <v>384000</v>
      </c>
      <c r="G1515" s="7">
        <v>-14</v>
      </c>
    </row>
    <row r="1516" spans="1:7" x14ac:dyDescent="0.2">
      <c r="A1516" s="7">
        <v>1515</v>
      </c>
      <c r="B1516" s="7">
        <v>38</v>
      </c>
      <c r="C1516" s="7" t="s">
        <v>103</v>
      </c>
      <c r="D1516" s="7">
        <v>20</v>
      </c>
      <c r="E1516" s="7">
        <v>2</v>
      </c>
      <c r="F1516" s="7">
        <v>916000</v>
      </c>
      <c r="G1516" s="7">
        <v>38</v>
      </c>
    </row>
    <row r="1517" spans="1:7" x14ac:dyDescent="0.2">
      <c r="A1517" s="7">
        <v>1516</v>
      </c>
      <c r="B1517" s="7">
        <v>38</v>
      </c>
      <c r="C1517" s="7" t="s">
        <v>104</v>
      </c>
      <c r="D1517" s="7">
        <v>10</v>
      </c>
      <c r="E1517" s="7">
        <v>61</v>
      </c>
      <c r="F1517" s="7">
        <v>163000</v>
      </c>
      <c r="G1517" s="7">
        <v>69</v>
      </c>
    </row>
    <row r="1518" spans="1:7" x14ac:dyDescent="0.2">
      <c r="A1518" s="7">
        <v>1517</v>
      </c>
      <c r="B1518" s="7">
        <v>41</v>
      </c>
      <c r="C1518" s="7" t="s">
        <v>103</v>
      </c>
      <c r="D1518" s="7">
        <v>15</v>
      </c>
      <c r="E1518" s="7">
        <v>56</v>
      </c>
      <c r="F1518" s="7">
        <v>333000</v>
      </c>
      <c r="G1518" s="7">
        <v>-24</v>
      </c>
    </row>
    <row r="1519" spans="1:7" x14ac:dyDescent="0.2">
      <c r="A1519" s="7">
        <v>1518</v>
      </c>
      <c r="B1519" s="7">
        <v>39</v>
      </c>
      <c r="C1519" s="7" t="s">
        <v>104</v>
      </c>
      <c r="D1519" s="7">
        <v>20</v>
      </c>
      <c r="E1519" s="7">
        <v>0</v>
      </c>
      <c r="F1519" s="7">
        <v>708000</v>
      </c>
      <c r="G1519" s="7">
        <v>-18</v>
      </c>
    </row>
    <row r="1520" spans="1:7" x14ac:dyDescent="0.2">
      <c r="A1520" s="7">
        <v>1519</v>
      </c>
      <c r="B1520" s="7">
        <v>22</v>
      </c>
      <c r="C1520" s="7" t="s">
        <v>103</v>
      </c>
      <c r="D1520" s="7">
        <v>10</v>
      </c>
      <c r="E1520" s="7">
        <v>43</v>
      </c>
      <c r="F1520" s="7">
        <v>208000</v>
      </c>
      <c r="G1520" s="7">
        <v>103</v>
      </c>
    </row>
    <row r="1521" spans="1:7" x14ac:dyDescent="0.2">
      <c r="A1521" s="7">
        <v>1520</v>
      </c>
      <c r="B1521" s="7">
        <v>38</v>
      </c>
      <c r="C1521" s="7" t="s">
        <v>104</v>
      </c>
      <c r="D1521" s="7">
        <v>15</v>
      </c>
      <c r="E1521" s="7">
        <v>78</v>
      </c>
      <c r="F1521" s="7">
        <v>959000</v>
      </c>
      <c r="G1521" s="7">
        <v>161</v>
      </c>
    </row>
    <row r="1522" spans="1:7" x14ac:dyDescent="0.2">
      <c r="A1522" s="7">
        <v>1521</v>
      </c>
      <c r="B1522" s="7">
        <v>54</v>
      </c>
      <c r="C1522" s="7" t="s">
        <v>103</v>
      </c>
      <c r="D1522" s="7">
        <v>10</v>
      </c>
      <c r="E1522" s="7">
        <v>17</v>
      </c>
      <c r="F1522" s="7">
        <v>643000</v>
      </c>
      <c r="G1522" s="7">
        <v>45</v>
      </c>
    </row>
    <row r="1523" spans="1:7" x14ac:dyDescent="0.2">
      <c r="A1523" s="7">
        <v>1522</v>
      </c>
      <c r="B1523" s="7">
        <v>20</v>
      </c>
      <c r="C1523" s="7" t="s">
        <v>103</v>
      </c>
      <c r="D1523" s="7">
        <v>15</v>
      </c>
      <c r="E1523" s="7">
        <v>87</v>
      </c>
      <c r="F1523" s="7">
        <v>328000</v>
      </c>
      <c r="G1523" s="7">
        <v>75</v>
      </c>
    </row>
    <row r="1524" spans="1:7" x14ac:dyDescent="0.2">
      <c r="A1524" s="7">
        <v>1523</v>
      </c>
      <c r="B1524" s="7">
        <v>23</v>
      </c>
      <c r="C1524" s="7" t="s">
        <v>103</v>
      </c>
      <c r="D1524" s="7">
        <v>15</v>
      </c>
      <c r="E1524" s="7">
        <v>23</v>
      </c>
      <c r="F1524" s="7">
        <v>508000</v>
      </c>
      <c r="G1524" s="7">
        <v>146</v>
      </c>
    </row>
    <row r="1525" spans="1:7" x14ac:dyDescent="0.2">
      <c r="A1525" s="7">
        <v>1524</v>
      </c>
      <c r="B1525" s="7">
        <v>57</v>
      </c>
      <c r="C1525" s="7" t="s">
        <v>104</v>
      </c>
      <c r="D1525" s="7">
        <v>15</v>
      </c>
      <c r="E1525" s="7">
        <v>74</v>
      </c>
      <c r="F1525" s="7">
        <v>366000</v>
      </c>
      <c r="G1525" s="7">
        <v>151</v>
      </c>
    </row>
    <row r="1526" spans="1:7" x14ac:dyDescent="0.2">
      <c r="A1526" s="7">
        <v>1525</v>
      </c>
      <c r="B1526" s="7">
        <v>29</v>
      </c>
      <c r="C1526" s="7" t="s">
        <v>104</v>
      </c>
      <c r="D1526" s="7">
        <v>15</v>
      </c>
      <c r="E1526" s="7">
        <v>64</v>
      </c>
      <c r="F1526" s="7">
        <v>374000</v>
      </c>
      <c r="G1526" s="7">
        <v>48</v>
      </c>
    </row>
    <row r="1527" spans="1:7" x14ac:dyDescent="0.2">
      <c r="A1527" s="7">
        <v>1526</v>
      </c>
      <c r="B1527" s="7">
        <v>43</v>
      </c>
      <c r="C1527" s="7" t="s">
        <v>104</v>
      </c>
      <c r="D1527" s="7">
        <v>20</v>
      </c>
      <c r="E1527" s="7">
        <v>84</v>
      </c>
      <c r="F1527" s="7">
        <v>285000</v>
      </c>
      <c r="G1527" s="7">
        <v>88</v>
      </c>
    </row>
    <row r="1528" spans="1:7" x14ac:dyDescent="0.2">
      <c r="A1528" s="7">
        <v>1527</v>
      </c>
      <c r="B1528" s="7">
        <v>32</v>
      </c>
      <c r="C1528" s="7" t="s">
        <v>104</v>
      </c>
      <c r="D1528" s="7">
        <v>20</v>
      </c>
      <c r="E1528" s="7">
        <v>23</v>
      </c>
      <c r="F1528" s="7">
        <v>504000</v>
      </c>
      <c r="G1528" s="7">
        <v>59</v>
      </c>
    </row>
    <row r="1529" spans="1:7" x14ac:dyDescent="0.2">
      <c r="A1529" s="7">
        <v>1528</v>
      </c>
      <c r="B1529" s="7">
        <v>48</v>
      </c>
      <c r="C1529" s="7" t="s">
        <v>103</v>
      </c>
      <c r="D1529" s="7">
        <v>10</v>
      </c>
      <c r="E1529" s="7">
        <v>64</v>
      </c>
      <c r="F1529" s="7">
        <v>729000</v>
      </c>
      <c r="G1529" s="7">
        <v>13</v>
      </c>
    </row>
    <row r="1530" spans="1:7" x14ac:dyDescent="0.2">
      <c r="A1530" s="7">
        <v>1529</v>
      </c>
      <c r="B1530" s="7">
        <v>40</v>
      </c>
      <c r="C1530" s="7" t="s">
        <v>104</v>
      </c>
      <c r="D1530" s="7">
        <v>15</v>
      </c>
      <c r="E1530" s="7">
        <v>45</v>
      </c>
      <c r="F1530" s="7">
        <v>33000</v>
      </c>
      <c r="G1530" s="7">
        <v>129</v>
      </c>
    </row>
    <row r="1531" spans="1:7" x14ac:dyDescent="0.2">
      <c r="A1531" s="7">
        <v>1530</v>
      </c>
      <c r="B1531" s="7">
        <v>46</v>
      </c>
      <c r="C1531" s="7" t="s">
        <v>104</v>
      </c>
      <c r="D1531" s="7">
        <v>20</v>
      </c>
      <c r="E1531" s="7">
        <v>18</v>
      </c>
      <c r="F1531" s="7">
        <v>436000</v>
      </c>
      <c r="G1531" s="7">
        <v>152</v>
      </c>
    </row>
    <row r="1532" spans="1:7" x14ac:dyDescent="0.2">
      <c r="A1532" s="7">
        <v>1531</v>
      </c>
      <c r="B1532" s="7">
        <v>48</v>
      </c>
      <c r="C1532" s="7" t="s">
        <v>103</v>
      </c>
      <c r="D1532" s="7">
        <v>20</v>
      </c>
      <c r="E1532" s="7">
        <v>59</v>
      </c>
      <c r="F1532" s="7">
        <v>960000</v>
      </c>
      <c r="G1532" s="7">
        <v>219</v>
      </c>
    </row>
    <row r="1533" spans="1:7" x14ac:dyDescent="0.2">
      <c r="A1533" s="7">
        <v>1532</v>
      </c>
      <c r="B1533" s="7">
        <v>58</v>
      </c>
      <c r="C1533" s="7" t="s">
        <v>103</v>
      </c>
      <c r="D1533" s="7">
        <v>10</v>
      </c>
      <c r="E1533" s="7">
        <v>78</v>
      </c>
      <c r="F1533" s="7">
        <v>271000</v>
      </c>
      <c r="G1533" s="7">
        <v>90</v>
      </c>
    </row>
    <row r="1534" spans="1:7" x14ac:dyDescent="0.2">
      <c r="A1534" s="7">
        <v>1533</v>
      </c>
      <c r="B1534" s="7">
        <v>48</v>
      </c>
      <c r="C1534" s="7" t="s">
        <v>104</v>
      </c>
      <c r="D1534" s="7">
        <v>20</v>
      </c>
      <c r="E1534" s="7">
        <v>24</v>
      </c>
      <c r="F1534" s="7">
        <v>553000</v>
      </c>
      <c r="G1534" s="7">
        <v>139</v>
      </c>
    </row>
    <row r="1535" spans="1:7" x14ac:dyDescent="0.2">
      <c r="A1535" s="7">
        <v>1534</v>
      </c>
      <c r="B1535" s="7">
        <v>42</v>
      </c>
      <c r="C1535" s="7" t="s">
        <v>104</v>
      </c>
      <c r="D1535" s="7">
        <v>10</v>
      </c>
      <c r="E1535" s="7">
        <v>1</v>
      </c>
      <c r="F1535" s="7">
        <v>912000</v>
      </c>
      <c r="G1535" s="7">
        <v>89</v>
      </c>
    </row>
    <row r="1536" spans="1:7" x14ac:dyDescent="0.2">
      <c r="A1536" s="7">
        <v>1535</v>
      </c>
      <c r="B1536" s="7">
        <v>39</v>
      </c>
      <c r="C1536" s="7" t="s">
        <v>104</v>
      </c>
      <c r="D1536" s="7">
        <v>15</v>
      </c>
      <c r="E1536" s="7">
        <v>51</v>
      </c>
      <c r="F1536" s="7">
        <v>91000</v>
      </c>
      <c r="G1536" s="7">
        <v>156</v>
      </c>
    </row>
    <row r="1537" spans="1:7" x14ac:dyDescent="0.2">
      <c r="A1537" s="7">
        <v>1536</v>
      </c>
      <c r="B1537" s="7">
        <v>34</v>
      </c>
      <c r="C1537" s="7" t="s">
        <v>104</v>
      </c>
      <c r="D1537" s="7">
        <v>10</v>
      </c>
      <c r="E1537" s="7">
        <v>35</v>
      </c>
      <c r="F1537" s="7">
        <v>469000</v>
      </c>
      <c r="G1537" s="7">
        <v>-6</v>
      </c>
    </row>
    <row r="1538" spans="1:7" x14ac:dyDescent="0.2">
      <c r="A1538" s="7">
        <v>1537</v>
      </c>
      <c r="B1538" s="7">
        <v>44</v>
      </c>
      <c r="C1538" s="7" t="s">
        <v>104</v>
      </c>
      <c r="D1538" s="7">
        <v>20</v>
      </c>
      <c r="E1538" s="7">
        <v>61</v>
      </c>
      <c r="F1538" s="7">
        <v>27000</v>
      </c>
      <c r="G1538" s="7">
        <v>174</v>
      </c>
    </row>
    <row r="1539" spans="1:7" x14ac:dyDescent="0.2">
      <c r="A1539" s="7">
        <v>1538</v>
      </c>
      <c r="B1539" s="7">
        <v>50</v>
      </c>
      <c r="C1539" s="7" t="s">
        <v>104</v>
      </c>
      <c r="D1539" s="7">
        <v>20</v>
      </c>
      <c r="E1539" s="7">
        <v>11</v>
      </c>
      <c r="F1539" s="7">
        <v>613000</v>
      </c>
      <c r="G1539" s="7">
        <v>-18</v>
      </c>
    </row>
    <row r="1540" spans="1:7" x14ac:dyDescent="0.2">
      <c r="A1540" s="7">
        <v>1539</v>
      </c>
      <c r="B1540" s="7">
        <v>28</v>
      </c>
      <c r="C1540" s="7" t="s">
        <v>104</v>
      </c>
      <c r="D1540" s="7">
        <v>20</v>
      </c>
      <c r="E1540" s="7">
        <v>18</v>
      </c>
      <c r="F1540" s="7">
        <v>214000</v>
      </c>
      <c r="G1540" s="7">
        <v>-1</v>
      </c>
    </row>
    <row r="1541" spans="1:7" x14ac:dyDescent="0.2">
      <c r="A1541" s="7">
        <v>1540</v>
      </c>
      <c r="B1541" s="7">
        <v>27</v>
      </c>
      <c r="C1541" s="7" t="s">
        <v>104</v>
      </c>
      <c r="D1541" s="7">
        <v>15</v>
      </c>
      <c r="E1541" s="7">
        <v>53</v>
      </c>
      <c r="F1541" s="7">
        <v>374000</v>
      </c>
      <c r="G1541" s="7">
        <v>36</v>
      </c>
    </row>
    <row r="1542" spans="1:7" x14ac:dyDescent="0.2">
      <c r="A1542" s="7">
        <v>1541</v>
      </c>
      <c r="B1542" s="7">
        <v>35</v>
      </c>
      <c r="C1542" s="7" t="s">
        <v>104</v>
      </c>
      <c r="D1542" s="7">
        <v>20</v>
      </c>
      <c r="E1542" s="7">
        <v>61</v>
      </c>
      <c r="F1542" s="7">
        <v>328000</v>
      </c>
      <c r="G1542" s="7">
        <v>-21</v>
      </c>
    </row>
    <row r="1543" spans="1:7" x14ac:dyDescent="0.2">
      <c r="A1543" s="7">
        <v>1542</v>
      </c>
      <c r="B1543" s="7">
        <v>43</v>
      </c>
      <c r="C1543" s="7" t="s">
        <v>103</v>
      </c>
      <c r="D1543" s="7">
        <v>10</v>
      </c>
      <c r="E1543" s="7">
        <v>14</v>
      </c>
      <c r="F1543" s="7">
        <v>676000</v>
      </c>
      <c r="G1543" s="7">
        <v>-7</v>
      </c>
    </row>
    <row r="1544" spans="1:7" x14ac:dyDescent="0.2">
      <c r="A1544" s="7">
        <v>1543</v>
      </c>
      <c r="B1544" s="7">
        <v>39</v>
      </c>
      <c r="C1544" s="7" t="s">
        <v>104</v>
      </c>
      <c r="D1544" s="7">
        <v>10</v>
      </c>
      <c r="E1544" s="7">
        <v>75</v>
      </c>
      <c r="F1544" s="7">
        <v>926000</v>
      </c>
      <c r="G1544" s="7">
        <v>100</v>
      </c>
    </row>
    <row r="1545" spans="1:7" x14ac:dyDescent="0.2">
      <c r="A1545" s="7">
        <v>1544</v>
      </c>
      <c r="B1545" s="7">
        <v>49</v>
      </c>
      <c r="C1545" s="7" t="s">
        <v>103</v>
      </c>
      <c r="D1545" s="7">
        <v>20</v>
      </c>
      <c r="E1545" s="7">
        <v>84</v>
      </c>
      <c r="F1545" s="7">
        <v>597000</v>
      </c>
      <c r="G1545" s="7">
        <v>107</v>
      </c>
    </row>
    <row r="1546" spans="1:7" x14ac:dyDescent="0.2">
      <c r="A1546" s="7">
        <v>1545</v>
      </c>
      <c r="B1546" s="7">
        <v>40</v>
      </c>
      <c r="C1546" s="7" t="s">
        <v>104</v>
      </c>
      <c r="D1546" s="7">
        <v>15</v>
      </c>
      <c r="E1546" s="7">
        <v>91</v>
      </c>
      <c r="F1546" s="7">
        <v>422000</v>
      </c>
      <c r="G1546" s="7">
        <v>104</v>
      </c>
    </row>
    <row r="1547" spans="1:7" x14ac:dyDescent="0.2">
      <c r="A1547" s="7">
        <v>1546</v>
      </c>
      <c r="B1547" s="7">
        <v>42</v>
      </c>
      <c r="C1547" s="7" t="s">
        <v>103</v>
      </c>
      <c r="D1547" s="7">
        <v>10</v>
      </c>
      <c r="E1547" s="7">
        <v>35</v>
      </c>
      <c r="F1547" s="7">
        <v>124000</v>
      </c>
      <c r="G1547" s="7">
        <v>112</v>
      </c>
    </row>
    <row r="1548" spans="1:7" x14ac:dyDescent="0.2">
      <c r="A1548" s="7">
        <v>1547</v>
      </c>
      <c r="B1548" s="7">
        <v>27</v>
      </c>
      <c r="C1548" s="7" t="s">
        <v>104</v>
      </c>
      <c r="D1548" s="7">
        <v>15</v>
      </c>
      <c r="E1548" s="7">
        <v>79</v>
      </c>
      <c r="F1548" s="7">
        <v>21000</v>
      </c>
      <c r="G1548" s="7">
        <v>22</v>
      </c>
    </row>
    <row r="1549" spans="1:7" x14ac:dyDescent="0.2">
      <c r="A1549" s="7">
        <v>1548</v>
      </c>
      <c r="B1549" s="7">
        <v>53</v>
      </c>
      <c r="C1549" s="7" t="s">
        <v>104</v>
      </c>
      <c r="D1549" s="7">
        <v>10</v>
      </c>
      <c r="E1549" s="7">
        <v>72</v>
      </c>
      <c r="F1549" s="7">
        <v>996000</v>
      </c>
      <c r="G1549" s="7">
        <v>-8</v>
      </c>
    </row>
    <row r="1550" spans="1:7" x14ac:dyDescent="0.2">
      <c r="A1550" s="7">
        <v>1549</v>
      </c>
      <c r="B1550" s="7">
        <v>30</v>
      </c>
      <c r="C1550" s="7" t="s">
        <v>103</v>
      </c>
      <c r="D1550" s="7">
        <v>20</v>
      </c>
      <c r="E1550" s="7">
        <v>95</v>
      </c>
      <c r="F1550" s="7">
        <v>925000</v>
      </c>
      <c r="G1550" s="7">
        <v>6</v>
      </c>
    </row>
    <row r="1551" spans="1:7" x14ac:dyDescent="0.2">
      <c r="A1551" s="7">
        <v>1550</v>
      </c>
      <c r="B1551" s="7">
        <v>25</v>
      </c>
      <c r="C1551" s="7" t="s">
        <v>104</v>
      </c>
      <c r="D1551" s="7">
        <v>15</v>
      </c>
      <c r="E1551" s="7">
        <v>48</v>
      </c>
      <c r="F1551" s="7">
        <v>457000</v>
      </c>
      <c r="G1551" s="7">
        <v>92</v>
      </c>
    </row>
    <row r="1552" spans="1:7" x14ac:dyDescent="0.2">
      <c r="A1552" s="7">
        <v>1551</v>
      </c>
      <c r="B1552" s="7">
        <v>26</v>
      </c>
      <c r="C1552" s="7" t="s">
        <v>104</v>
      </c>
      <c r="D1552" s="7">
        <v>15</v>
      </c>
      <c r="E1552" s="7">
        <v>34</v>
      </c>
      <c r="F1552" s="7">
        <v>264000</v>
      </c>
      <c r="G1552" s="7">
        <v>17</v>
      </c>
    </row>
    <row r="1553" spans="1:7" x14ac:dyDescent="0.2">
      <c r="A1553" s="7">
        <v>1552</v>
      </c>
      <c r="B1553" s="7">
        <v>52</v>
      </c>
      <c r="C1553" s="7" t="s">
        <v>104</v>
      </c>
      <c r="D1553" s="7">
        <v>15</v>
      </c>
      <c r="E1553" s="7">
        <v>39</v>
      </c>
      <c r="F1553" s="7">
        <v>858000</v>
      </c>
      <c r="G1553" s="7">
        <v>-22</v>
      </c>
    </row>
    <row r="1554" spans="1:7" x14ac:dyDescent="0.2">
      <c r="A1554" s="7">
        <v>1553</v>
      </c>
      <c r="B1554" s="7">
        <v>38</v>
      </c>
      <c r="C1554" s="7" t="s">
        <v>103</v>
      </c>
      <c r="D1554" s="7">
        <v>15</v>
      </c>
      <c r="E1554" s="7">
        <v>8</v>
      </c>
      <c r="F1554" s="7">
        <v>515000</v>
      </c>
      <c r="G1554" s="7">
        <v>33</v>
      </c>
    </row>
    <row r="1555" spans="1:7" x14ac:dyDescent="0.2">
      <c r="A1555" s="7">
        <v>1554</v>
      </c>
      <c r="B1555" s="7">
        <v>57</v>
      </c>
      <c r="C1555" s="7" t="s">
        <v>103</v>
      </c>
      <c r="D1555" s="7">
        <v>10</v>
      </c>
      <c r="E1555" s="7">
        <v>76</v>
      </c>
      <c r="F1555" s="7">
        <v>664000</v>
      </c>
      <c r="G1555" s="7">
        <v>30</v>
      </c>
    </row>
    <row r="1556" spans="1:7" x14ac:dyDescent="0.2">
      <c r="A1556" s="7">
        <v>1555</v>
      </c>
      <c r="B1556" s="7">
        <v>36</v>
      </c>
      <c r="C1556" s="7" t="s">
        <v>104</v>
      </c>
      <c r="D1556" s="7">
        <v>15</v>
      </c>
      <c r="E1556" s="7">
        <v>59</v>
      </c>
      <c r="F1556" s="7">
        <v>54000</v>
      </c>
      <c r="G1556" s="7">
        <v>100</v>
      </c>
    </row>
    <row r="1557" spans="1:7" x14ac:dyDescent="0.2">
      <c r="A1557" s="7">
        <v>1556</v>
      </c>
      <c r="B1557" s="7">
        <v>53</v>
      </c>
      <c r="C1557" s="7" t="s">
        <v>103</v>
      </c>
      <c r="D1557" s="7">
        <v>20</v>
      </c>
      <c r="E1557" s="7">
        <v>7</v>
      </c>
      <c r="F1557" s="7">
        <v>592000</v>
      </c>
      <c r="G1557" s="7">
        <v>189</v>
      </c>
    </row>
    <row r="1558" spans="1:7" x14ac:dyDescent="0.2">
      <c r="A1558" s="7">
        <v>1557</v>
      </c>
      <c r="B1558" s="7">
        <v>59</v>
      </c>
      <c r="C1558" s="7" t="s">
        <v>103</v>
      </c>
      <c r="D1558" s="7">
        <v>15</v>
      </c>
      <c r="E1558" s="7">
        <v>40</v>
      </c>
      <c r="F1558" s="7">
        <v>175000</v>
      </c>
      <c r="G1558" s="7">
        <v>8</v>
      </c>
    </row>
    <row r="1559" spans="1:7" x14ac:dyDescent="0.2">
      <c r="A1559" s="7">
        <v>1558</v>
      </c>
      <c r="B1559" s="7">
        <v>35</v>
      </c>
      <c r="C1559" s="7" t="s">
        <v>104</v>
      </c>
      <c r="D1559" s="7">
        <v>20</v>
      </c>
      <c r="E1559" s="7">
        <v>31</v>
      </c>
      <c r="F1559" s="7">
        <v>171000</v>
      </c>
      <c r="G1559" s="7">
        <v>94</v>
      </c>
    </row>
    <row r="1560" spans="1:7" x14ac:dyDescent="0.2">
      <c r="A1560" s="7">
        <v>1559</v>
      </c>
      <c r="B1560" s="7">
        <v>33</v>
      </c>
      <c r="C1560" s="7" t="s">
        <v>104</v>
      </c>
      <c r="D1560" s="7">
        <v>10</v>
      </c>
      <c r="E1560" s="7">
        <v>16</v>
      </c>
      <c r="F1560" s="7">
        <v>684000</v>
      </c>
      <c r="G1560" s="7">
        <v>13</v>
      </c>
    </row>
    <row r="1561" spans="1:7" x14ac:dyDescent="0.2">
      <c r="A1561" s="7">
        <v>1560</v>
      </c>
      <c r="B1561" s="7">
        <v>26</v>
      </c>
      <c r="C1561" s="7" t="s">
        <v>104</v>
      </c>
      <c r="D1561" s="7">
        <v>20</v>
      </c>
      <c r="E1561" s="7">
        <v>84</v>
      </c>
      <c r="F1561" s="7">
        <v>473000</v>
      </c>
      <c r="G1561" s="7">
        <v>211</v>
      </c>
    </row>
    <row r="1562" spans="1:7" x14ac:dyDescent="0.2">
      <c r="A1562" s="7">
        <v>1561</v>
      </c>
      <c r="B1562" s="7">
        <v>46</v>
      </c>
      <c r="C1562" s="7" t="s">
        <v>103</v>
      </c>
      <c r="D1562" s="7">
        <v>20</v>
      </c>
      <c r="E1562" s="7">
        <v>45</v>
      </c>
      <c r="F1562" s="7">
        <v>242000</v>
      </c>
      <c r="G1562" s="7">
        <v>-14</v>
      </c>
    </row>
    <row r="1563" spans="1:7" x14ac:dyDescent="0.2">
      <c r="A1563" s="7">
        <v>1562</v>
      </c>
      <c r="B1563" s="7">
        <v>43</v>
      </c>
      <c r="C1563" s="7" t="s">
        <v>104</v>
      </c>
      <c r="D1563" s="7">
        <v>20</v>
      </c>
      <c r="E1563" s="7">
        <v>22</v>
      </c>
      <c r="F1563" s="7">
        <v>439000</v>
      </c>
      <c r="G1563" s="7">
        <v>112</v>
      </c>
    </row>
    <row r="1564" spans="1:7" x14ac:dyDescent="0.2">
      <c r="A1564" s="7">
        <v>1563</v>
      </c>
      <c r="B1564" s="7">
        <v>24</v>
      </c>
      <c r="C1564" s="7" t="s">
        <v>103</v>
      </c>
      <c r="D1564" s="7">
        <v>10</v>
      </c>
      <c r="E1564" s="7">
        <v>4</v>
      </c>
      <c r="F1564" s="7">
        <v>781000</v>
      </c>
      <c r="G1564" s="7">
        <v>-31</v>
      </c>
    </row>
    <row r="1565" spans="1:7" x14ac:dyDescent="0.2">
      <c r="A1565" s="7">
        <v>1564</v>
      </c>
      <c r="B1565" s="7">
        <v>30</v>
      </c>
      <c r="C1565" s="7" t="s">
        <v>103</v>
      </c>
      <c r="D1565" s="7">
        <v>20</v>
      </c>
      <c r="E1565" s="7">
        <v>40</v>
      </c>
      <c r="F1565" s="7">
        <v>446000</v>
      </c>
      <c r="G1565" s="7">
        <v>163</v>
      </c>
    </row>
    <row r="1566" spans="1:7" x14ac:dyDescent="0.2">
      <c r="A1566" s="7">
        <v>1565</v>
      </c>
      <c r="B1566" s="7">
        <v>27</v>
      </c>
      <c r="C1566" s="7" t="s">
        <v>104</v>
      </c>
      <c r="D1566" s="7">
        <v>20</v>
      </c>
      <c r="E1566" s="7">
        <v>25</v>
      </c>
      <c r="F1566" s="7">
        <v>234000</v>
      </c>
      <c r="G1566" s="7">
        <v>35</v>
      </c>
    </row>
    <row r="1567" spans="1:7" x14ac:dyDescent="0.2">
      <c r="A1567" s="7">
        <v>1566</v>
      </c>
      <c r="B1567" s="7">
        <v>48</v>
      </c>
      <c r="C1567" s="7" t="s">
        <v>103</v>
      </c>
      <c r="D1567" s="7">
        <v>10</v>
      </c>
      <c r="E1567" s="7">
        <v>56</v>
      </c>
      <c r="F1567" s="7">
        <v>285000</v>
      </c>
      <c r="G1567" s="7">
        <v>-29</v>
      </c>
    </row>
    <row r="1568" spans="1:7" x14ac:dyDescent="0.2">
      <c r="A1568" s="7">
        <v>1567</v>
      </c>
      <c r="B1568" s="7">
        <v>27</v>
      </c>
      <c r="C1568" s="7" t="s">
        <v>104</v>
      </c>
      <c r="D1568" s="7">
        <v>15</v>
      </c>
      <c r="E1568" s="7">
        <v>4</v>
      </c>
      <c r="F1568" s="7">
        <v>49000</v>
      </c>
      <c r="G1568" s="7">
        <v>67</v>
      </c>
    </row>
    <row r="1569" spans="1:7" x14ac:dyDescent="0.2">
      <c r="A1569" s="7">
        <v>1568</v>
      </c>
      <c r="B1569" s="7">
        <v>32</v>
      </c>
      <c r="C1569" s="7" t="s">
        <v>104</v>
      </c>
      <c r="D1569" s="7">
        <v>15</v>
      </c>
      <c r="E1569" s="7">
        <v>79</v>
      </c>
      <c r="F1569" s="7">
        <v>386000</v>
      </c>
      <c r="G1569" s="7">
        <v>169</v>
      </c>
    </row>
    <row r="1570" spans="1:7" x14ac:dyDescent="0.2">
      <c r="A1570" s="7">
        <v>1569</v>
      </c>
      <c r="B1570" s="7">
        <v>52</v>
      </c>
      <c r="C1570" s="7" t="s">
        <v>103</v>
      </c>
      <c r="D1570" s="7">
        <v>20</v>
      </c>
      <c r="E1570" s="7">
        <v>11</v>
      </c>
      <c r="F1570" s="7">
        <v>211000</v>
      </c>
      <c r="G1570" s="7">
        <v>85</v>
      </c>
    </row>
    <row r="1571" spans="1:7" x14ac:dyDescent="0.2">
      <c r="A1571" s="7">
        <v>1570</v>
      </c>
      <c r="B1571" s="7">
        <v>48</v>
      </c>
      <c r="C1571" s="7" t="s">
        <v>104</v>
      </c>
      <c r="D1571" s="7">
        <v>20</v>
      </c>
      <c r="E1571" s="7">
        <v>83</v>
      </c>
      <c r="F1571" s="7">
        <v>757000</v>
      </c>
      <c r="G1571" s="7">
        <v>232</v>
      </c>
    </row>
    <row r="1572" spans="1:7" x14ac:dyDescent="0.2">
      <c r="A1572" s="7">
        <v>1571</v>
      </c>
      <c r="B1572" s="7">
        <v>37</v>
      </c>
      <c r="C1572" s="7" t="s">
        <v>103</v>
      </c>
      <c r="D1572" s="7">
        <v>10</v>
      </c>
      <c r="E1572" s="7">
        <v>84</v>
      </c>
      <c r="F1572" s="7">
        <v>620000</v>
      </c>
      <c r="G1572" s="7">
        <v>-5</v>
      </c>
    </row>
    <row r="1573" spans="1:7" x14ac:dyDescent="0.2">
      <c r="A1573" s="7">
        <v>1572</v>
      </c>
      <c r="B1573" s="7">
        <v>35</v>
      </c>
      <c r="C1573" s="7" t="s">
        <v>103</v>
      </c>
      <c r="D1573" s="7">
        <v>10</v>
      </c>
      <c r="E1573" s="7">
        <v>29</v>
      </c>
      <c r="F1573" s="7">
        <v>190000</v>
      </c>
      <c r="G1573" s="7">
        <v>-19</v>
      </c>
    </row>
    <row r="1574" spans="1:7" x14ac:dyDescent="0.2">
      <c r="A1574" s="7">
        <v>1573</v>
      </c>
      <c r="B1574" s="7">
        <v>43</v>
      </c>
      <c r="C1574" s="7" t="s">
        <v>104</v>
      </c>
      <c r="D1574" s="7">
        <v>20</v>
      </c>
      <c r="E1574" s="7">
        <v>1</v>
      </c>
      <c r="F1574" s="7">
        <v>233000</v>
      </c>
      <c r="G1574" s="7">
        <v>133</v>
      </c>
    </row>
    <row r="1575" spans="1:7" x14ac:dyDescent="0.2">
      <c r="A1575" s="7">
        <v>1574</v>
      </c>
      <c r="B1575" s="7">
        <v>39</v>
      </c>
      <c r="C1575" s="7" t="s">
        <v>104</v>
      </c>
      <c r="D1575" s="7">
        <v>15</v>
      </c>
      <c r="E1575" s="7">
        <v>33</v>
      </c>
      <c r="F1575" s="7">
        <v>205000</v>
      </c>
      <c r="G1575" s="7">
        <v>95</v>
      </c>
    </row>
    <row r="1576" spans="1:7" x14ac:dyDescent="0.2">
      <c r="A1576" s="7">
        <v>1575</v>
      </c>
      <c r="B1576" s="7">
        <v>53</v>
      </c>
      <c r="C1576" s="7" t="s">
        <v>104</v>
      </c>
      <c r="D1576" s="7">
        <v>20</v>
      </c>
      <c r="E1576" s="7">
        <v>50</v>
      </c>
      <c r="F1576" s="7">
        <v>722000</v>
      </c>
      <c r="G1576" s="7">
        <v>183</v>
      </c>
    </row>
    <row r="1577" spans="1:7" x14ac:dyDescent="0.2">
      <c r="A1577" s="7">
        <v>1576</v>
      </c>
      <c r="B1577" s="7">
        <v>56</v>
      </c>
      <c r="C1577" s="7" t="s">
        <v>104</v>
      </c>
      <c r="D1577" s="7">
        <v>20</v>
      </c>
      <c r="E1577" s="7">
        <v>2</v>
      </c>
      <c r="F1577" s="7">
        <v>675000</v>
      </c>
      <c r="G1577" s="7">
        <v>4</v>
      </c>
    </row>
    <row r="1578" spans="1:7" x14ac:dyDescent="0.2">
      <c r="A1578" s="7">
        <v>1577</v>
      </c>
      <c r="B1578" s="7">
        <v>34</v>
      </c>
      <c r="C1578" s="7" t="s">
        <v>103</v>
      </c>
      <c r="D1578" s="7">
        <v>15</v>
      </c>
      <c r="E1578" s="7">
        <v>51</v>
      </c>
      <c r="F1578" s="7">
        <v>153000</v>
      </c>
      <c r="G1578" s="7">
        <v>-24</v>
      </c>
    </row>
    <row r="1579" spans="1:7" x14ac:dyDescent="0.2">
      <c r="A1579" s="7">
        <v>1578</v>
      </c>
      <c r="B1579" s="7">
        <v>35</v>
      </c>
      <c r="C1579" s="7" t="s">
        <v>104</v>
      </c>
      <c r="D1579" s="7">
        <v>20</v>
      </c>
      <c r="E1579" s="7">
        <v>33</v>
      </c>
      <c r="F1579" s="7">
        <v>122000</v>
      </c>
      <c r="G1579" s="7">
        <v>204</v>
      </c>
    </row>
    <row r="1580" spans="1:7" x14ac:dyDescent="0.2">
      <c r="A1580" s="7">
        <v>1579</v>
      </c>
      <c r="B1580" s="7">
        <v>46</v>
      </c>
      <c r="C1580" s="7" t="s">
        <v>104</v>
      </c>
      <c r="D1580" s="7">
        <v>15</v>
      </c>
      <c r="E1580" s="7">
        <v>7</v>
      </c>
      <c r="F1580" s="7">
        <v>778000</v>
      </c>
      <c r="G1580" s="7">
        <v>-22</v>
      </c>
    </row>
    <row r="1581" spans="1:7" x14ac:dyDescent="0.2">
      <c r="A1581" s="7">
        <v>1580</v>
      </c>
      <c r="B1581" s="7">
        <v>22</v>
      </c>
      <c r="C1581" s="7" t="s">
        <v>104</v>
      </c>
      <c r="D1581" s="7">
        <v>20</v>
      </c>
      <c r="E1581" s="7">
        <v>98</v>
      </c>
      <c r="F1581" s="7">
        <v>470000</v>
      </c>
      <c r="G1581" s="7">
        <v>118</v>
      </c>
    </row>
    <row r="1582" spans="1:7" x14ac:dyDescent="0.2">
      <c r="A1582" s="7">
        <v>1581</v>
      </c>
      <c r="B1582" s="7">
        <v>53</v>
      </c>
      <c r="C1582" s="7" t="s">
        <v>103</v>
      </c>
      <c r="D1582" s="7">
        <v>10</v>
      </c>
      <c r="E1582" s="7">
        <v>59</v>
      </c>
      <c r="F1582" s="7">
        <v>507000</v>
      </c>
      <c r="G1582" s="7">
        <v>-15</v>
      </c>
    </row>
    <row r="1583" spans="1:7" x14ac:dyDescent="0.2">
      <c r="A1583" s="7">
        <v>1582</v>
      </c>
      <c r="B1583" s="7">
        <v>58</v>
      </c>
      <c r="C1583" s="7" t="s">
        <v>103</v>
      </c>
      <c r="D1583" s="7">
        <v>15</v>
      </c>
      <c r="E1583" s="7">
        <v>41</v>
      </c>
      <c r="F1583" s="7">
        <v>744000</v>
      </c>
      <c r="G1583" s="7">
        <v>-33</v>
      </c>
    </row>
    <row r="1584" spans="1:7" x14ac:dyDescent="0.2">
      <c r="A1584" s="7">
        <v>1583</v>
      </c>
      <c r="B1584" s="7">
        <v>20</v>
      </c>
      <c r="C1584" s="7" t="s">
        <v>103</v>
      </c>
      <c r="D1584" s="7">
        <v>15</v>
      </c>
      <c r="E1584" s="7">
        <v>49</v>
      </c>
      <c r="F1584" s="7">
        <v>793000</v>
      </c>
      <c r="G1584" s="7">
        <v>53</v>
      </c>
    </row>
    <row r="1585" spans="1:7" x14ac:dyDescent="0.2">
      <c r="A1585" s="7">
        <v>1584</v>
      </c>
      <c r="B1585" s="7">
        <v>26</v>
      </c>
      <c r="C1585" s="7" t="s">
        <v>104</v>
      </c>
      <c r="D1585" s="7">
        <v>20</v>
      </c>
      <c r="E1585" s="7">
        <v>97</v>
      </c>
      <c r="F1585" s="7">
        <v>520000</v>
      </c>
      <c r="G1585" s="7">
        <v>182</v>
      </c>
    </row>
    <row r="1586" spans="1:7" x14ac:dyDescent="0.2">
      <c r="A1586" s="7">
        <v>1585</v>
      </c>
      <c r="B1586" s="7">
        <v>22</v>
      </c>
      <c r="C1586" s="7" t="s">
        <v>103</v>
      </c>
      <c r="D1586" s="7">
        <v>10</v>
      </c>
      <c r="E1586" s="7">
        <v>20</v>
      </c>
      <c r="F1586" s="7">
        <v>420000</v>
      </c>
      <c r="G1586" s="7">
        <v>92</v>
      </c>
    </row>
    <row r="1587" spans="1:7" x14ac:dyDescent="0.2">
      <c r="A1587" s="7">
        <v>1586</v>
      </c>
      <c r="B1587" s="7">
        <v>31</v>
      </c>
      <c r="C1587" s="7" t="s">
        <v>104</v>
      </c>
      <c r="D1587" s="7">
        <v>10</v>
      </c>
      <c r="E1587" s="7">
        <v>43</v>
      </c>
      <c r="F1587" s="7">
        <v>510000</v>
      </c>
      <c r="G1587" s="7">
        <v>110</v>
      </c>
    </row>
    <row r="1588" spans="1:7" x14ac:dyDescent="0.2">
      <c r="A1588" s="7">
        <v>1587</v>
      </c>
      <c r="B1588" s="7">
        <v>37</v>
      </c>
      <c r="C1588" s="7" t="s">
        <v>104</v>
      </c>
      <c r="D1588" s="7">
        <v>20</v>
      </c>
      <c r="E1588" s="7">
        <v>32</v>
      </c>
      <c r="F1588" s="7">
        <v>883000</v>
      </c>
      <c r="G1588" s="7">
        <v>141</v>
      </c>
    </row>
    <row r="1589" spans="1:7" x14ac:dyDescent="0.2">
      <c r="A1589" s="7">
        <v>1588</v>
      </c>
      <c r="B1589" s="7">
        <v>50</v>
      </c>
      <c r="C1589" s="7" t="s">
        <v>104</v>
      </c>
      <c r="D1589" s="7">
        <v>10</v>
      </c>
      <c r="E1589" s="7">
        <v>96</v>
      </c>
      <c r="F1589" s="7">
        <v>313000</v>
      </c>
      <c r="G1589" s="7">
        <v>64</v>
      </c>
    </row>
    <row r="1590" spans="1:7" x14ac:dyDescent="0.2">
      <c r="A1590" s="7">
        <v>1589</v>
      </c>
      <c r="B1590" s="7">
        <v>51</v>
      </c>
      <c r="C1590" s="7" t="s">
        <v>104</v>
      </c>
      <c r="D1590" s="7">
        <v>15</v>
      </c>
      <c r="E1590" s="7">
        <v>85</v>
      </c>
      <c r="F1590" s="7">
        <v>978000</v>
      </c>
      <c r="G1590" s="7">
        <v>162</v>
      </c>
    </row>
    <row r="1591" spans="1:7" x14ac:dyDescent="0.2">
      <c r="A1591" s="7">
        <v>1590</v>
      </c>
      <c r="B1591" s="7">
        <v>20</v>
      </c>
      <c r="C1591" s="7" t="s">
        <v>103</v>
      </c>
      <c r="D1591" s="7">
        <v>20</v>
      </c>
      <c r="E1591" s="7">
        <v>19</v>
      </c>
      <c r="F1591" s="7">
        <v>80000</v>
      </c>
      <c r="G1591" s="7">
        <v>47</v>
      </c>
    </row>
    <row r="1592" spans="1:7" x14ac:dyDescent="0.2">
      <c r="A1592" s="7">
        <v>1591</v>
      </c>
      <c r="B1592" s="7">
        <v>25</v>
      </c>
      <c r="C1592" s="7" t="s">
        <v>103</v>
      </c>
      <c r="D1592" s="7">
        <v>20</v>
      </c>
      <c r="E1592" s="7">
        <v>54</v>
      </c>
      <c r="F1592" s="7">
        <v>141000</v>
      </c>
      <c r="G1592" s="7">
        <v>177</v>
      </c>
    </row>
    <row r="1593" spans="1:7" x14ac:dyDescent="0.2">
      <c r="A1593" s="7">
        <v>1592</v>
      </c>
      <c r="B1593" s="7">
        <v>50</v>
      </c>
      <c r="C1593" s="7" t="s">
        <v>103</v>
      </c>
      <c r="D1593" s="7">
        <v>15</v>
      </c>
      <c r="E1593" s="7">
        <v>57</v>
      </c>
      <c r="F1593" s="7">
        <v>505000</v>
      </c>
      <c r="G1593" s="7">
        <v>179</v>
      </c>
    </row>
    <row r="1594" spans="1:7" x14ac:dyDescent="0.2">
      <c r="A1594" s="7">
        <v>1593</v>
      </c>
      <c r="B1594" s="7">
        <v>24</v>
      </c>
      <c r="C1594" s="7" t="s">
        <v>103</v>
      </c>
      <c r="D1594" s="7">
        <v>20</v>
      </c>
      <c r="E1594" s="7">
        <v>54</v>
      </c>
      <c r="F1594" s="7">
        <v>459000</v>
      </c>
      <c r="G1594" s="7">
        <v>153</v>
      </c>
    </row>
    <row r="1595" spans="1:7" x14ac:dyDescent="0.2">
      <c r="A1595" s="7">
        <v>1594</v>
      </c>
      <c r="B1595" s="7">
        <v>39</v>
      </c>
      <c r="C1595" s="7" t="s">
        <v>103</v>
      </c>
      <c r="D1595" s="7">
        <v>10</v>
      </c>
      <c r="E1595" s="7">
        <v>39</v>
      </c>
      <c r="F1595" s="7">
        <v>413000</v>
      </c>
      <c r="G1595" s="7">
        <v>64</v>
      </c>
    </row>
    <row r="1596" spans="1:7" x14ac:dyDescent="0.2">
      <c r="A1596" s="7">
        <v>1595</v>
      </c>
      <c r="B1596" s="7">
        <v>41</v>
      </c>
      <c r="C1596" s="7" t="s">
        <v>103</v>
      </c>
      <c r="D1596" s="7">
        <v>15</v>
      </c>
      <c r="E1596" s="7">
        <v>48</v>
      </c>
      <c r="F1596" s="7">
        <v>953000</v>
      </c>
      <c r="G1596" s="7">
        <v>161</v>
      </c>
    </row>
    <row r="1597" spans="1:7" x14ac:dyDescent="0.2">
      <c r="A1597" s="7">
        <v>1596</v>
      </c>
      <c r="B1597" s="7">
        <v>46</v>
      </c>
      <c r="C1597" s="7" t="s">
        <v>104</v>
      </c>
      <c r="D1597" s="7">
        <v>15</v>
      </c>
      <c r="E1597" s="7">
        <v>96</v>
      </c>
      <c r="F1597" s="7">
        <v>713000</v>
      </c>
      <c r="G1597" s="7">
        <v>137</v>
      </c>
    </row>
    <row r="1598" spans="1:7" x14ac:dyDescent="0.2">
      <c r="A1598" s="7">
        <v>1597</v>
      </c>
      <c r="B1598" s="7">
        <v>39</v>
      </c>
      <c r="C1598" s="7" t="s">
        <v>103</v>
      </c>
      <c r="D1598" s="7">
        <v>20</v>
      </c>
      <c r="E1598" s="7">
        <v>13</v>
      </c>
      <c r="F1598" s="7">
        <v>748000</v>
      </c>
      <c r="G1598" s="7">
        <v>75</v>
      </c>
    </row>
    <row r="1599" spans="1:7" x14ac:dyDescent="0.2">
      <c r="A1599" s="7">
        <v>1598</v>
      </c>
      <c r="B1599" s="7">
        <v>33</v>
      </c>
      <c r="C1599" s="7" t="s">
        <v>103</v>
      </c>
      <c r="D1599" s="7">
        <v>10</v>
      </c>
      <c r="E1599" s="7">
        <v>4</v>
      </c>
      <c r="F1599" s="7">
        <v>148000</v>
      </c>
      <c r="G1599" s="7">
        <v>-3</v>
      </c>
    </row>
    <row r="1600" spans="1:7" x14ac:dyDescent="0.2">
      <c r="A1600" s="7">
        <v>1599</v>
      </c>
      <c r="B1600" s="7">
        <v>54</v>
      </c>
      <c r="C1600" s="7" t="s">
        <v>104</v>
      </c>
      <c r="D1600" s="7">
        <v>10</v>
      </c>
      <c r="E1600" s="7">
        <v>10</v>
      </c>
      <c r="F1600" s="7">
        <v>448000</v>
      </c>
      <c r="G1600" s="7">
        <v>37</v>
      </c>
    </row>
    <row r="1601" spans="1:7" x14ac:dyDescent="0.2">
      <c r="A1601" s="7">
        <v>1600</v>
      </c>
      <c r="B1601" s="7">
        <v>32</v>
      </c>
      <c r="C1601" s="7" t="s">
        <v>104</v>
      </c>
      <c r="D1601" s="7">
        <v>20</v>
      </c>
      <c r="E1601" s="7">
        <v>34</v>
      </c>
      <c r="F1601" s="7">
        <v>494000</v>
      </c>
      <c r="G1601" s="7">
        <v>107</v>
      </c>
    </row>
    <row r="1602" spans="1:7" x14ac:dyDescent="0.2">
      <c r="A1602" s="7">
        <v>1601</v>
      </c>
      <c r="B1602" s="7">
        <v>56</v>
      </c>
      <c r="C1602" s="7" t="s">
        <v>104</v>
      </c>
      <c r="D1602" s="7">
        <v>20</v>
      </c>
      <c r="E1602" s="7">
        <v>77</v>
      </c>
      <c r="F1602" s="7">
        <v>524000</v>
      </c>
      <c r="G1602" s="7">
        <v>94</v>
      </c>
    </row>
    <row r="1603" spans="1:7" x14ac:dyDescent="0.2">
      <c r="A1603" s="7">
        <v>1602</v>
      </c>
      <c r="B1603" s="7">
        <v>58</v>
      </c>
      <c r="C1603" s="7" t="s">
        <v>104</v>
      </c>
      <c r="D1603" s="7">
        <v>15</v>
      </c>
      <c r="E1603" s="7">
        <v>41</v>
      </c>
      <c r="F1603" s="7">
        <v>283000</v>
      </c>
      <c r="G1603" s="7">
        <v>139</v>
      </c>
    </row>
    <row r="1604" spans="1:7" x14ac:dyDescent="0.2">
      <c r="A1604" s="7">
        <v>1603</v>
      </c>
      <c r="B1604" s="7">
        <v>30</v>
      </c>
      <c r="C1604" s="7" t="s">
        <v>104</v>
      </c>
      <c r="D1604" s="7">
        <v>15</v>
      </c>
      <c r="E1604" s="7">
        <v>4</v>
      </c>
      <c r="F1604" s="7">
        <v>865000</v>
      </c>
      <c r="G1604" s="7">
        <v>-26</v>
      </c>
    </row>
    <row r="1605" spans="1:7" x14ac:dyDescent="0.2">
      <c r="A1605" s="7">
        <v>1604</v>
      </c>
      <c r="B1605" s="7">
        <v>55</v>
      </c>
      <c r="C1605" s="7" t="s">
        <v>104</v>
      </c>
      <c r="D1605" s="7">
        <v>10</v>
      </c>
      <c r="E1605" s="7">
        <v>22</v>
      </c>
      <c r="F1605" s="7">
        <v>395000</v>
      </c>
      <c r="G1605" s="7">
        <v>63</v>
      </c>
    </row>
    <row r="1606" spans="1:7" x14ac:dyDescent="0.2">
      <c r="A1606" s="7">
        <v>1605</v>
      </c>
      <c r="B1606" s="7">
        <v>23</v>
      </c>
      <c r="C1606" s="7" t="s">
        <v>103</v>
      </c>
      <c r="D1606" s="7">
        <v>15</v>
      </c>
      <c r="E1606" s="7">
        <v>98</v>
      </c>
      <c r="F1606" s="7">
        <v>678000</v>
      </c>
      <c r="G1606" s="7">
        <v>122</v>
      </c>
    </row>
    <row r="1607" spans="1:7" x14ac:dyDescent="0.2">
      <c r="A1607" s="7">
        <v>1606</v>
      </c>
      <c r="B1607" s="7">
        <v>45</v>
      </c>
      <c r="C1607" s="7" t="s">
        <v>104</v>
      </c>
      <c r="D1607" s="7">
        <v>10</v>
      </c>
      <c r="E1607" s="7">
        <v>66</v>
      </c>
      <c r="F1607" s="7">
        <v>406000</v>
      </c>
      <c r="G1607" s="7">
        <v>113</v>
      </c>
    </row>
    <row r="1608" spans="1:7" x14ac:dyDescent="0.2">
      <c r="A1608" s="7">
        <v>1607</v>
      </c>
      <c r="B1608" s="7">
        <v>54</v>
      </c>
      <c r="C1608" s="7" t="s">
        <v>103</v>
      </c>
      <c r="D1608" s="7">
        <v>15</v>
      </c>
      <c r="E1608" s="7">
        <v>84</v>
      </c>
      <c r="F1608" s="7">
        <v>66000</v>
      </c>
      <c r="G1608" s="7">
        <v>158</v>
      </c>
    </row>
    <row r="1609" spans="1:7" x14ac:dyDescent="0.2">
      <c r="A1609" s="7">
        <v>1608</v>
      </c>
      <c r="B1609" s="7">
        <v>33</v>
      </c>
      <c r="C1609" s="7" t="s">
        <v>104</v>
      </c>
      <c r="D1609" s="7">
        <v>20</v>
      </c>
      <c r="E1609" s="7">
        <v>76</v>
      </c>
      <c r="F1609" s="7">
        <v>523000</v>
      </c>
      <c r="G1609" s="7">
        <v>216</v>
      </c>
    </row>
    <row r="1610" spans="1:7" x14ac:dyDescent="0.2">
      <c r="A1610" s="7">
        <v>1609</v>
      </c>
      <c r="B1610" s="7">
        <v>37</v>
      </c>
      <c r="C1610" s="7" t="s">
        <v>104</v>
      </c>
      <c r="D1610" s="7">
        <v>20</v>
      </c>
      <c r="E1610" s="7">
        <v>95</v>
      </c>
      <c r="F1610" s="7">
        <v>565000</v>
      </c>
      <c r="G1610" s="7">
        <v>145</v>
      </c>
    </row>
    <row r="1611" spans="1:7" x14ac:dyDescent="0.2">
      <c r="A1611" s="7">
        <v>1610</v>
      </c>
      <c r="B1611" s="7">
        <v>23</v>
      </c>
      <c r="C1611" s="7" t="s">
        <v>103</v>
      </c>
      <c r="D1611" s="7">
        <v>15</v>
      </c>
      <c r="E1611" s="7">
        <v>9</v>
      </c>
      <c r="F1611" s="7">
        <v>527000</v>
      </c>
      <c r="G1611" s="7">
        <v>44</v>
      </c>
    </row>
    <row r="1612" spans="1:7" x14ac:dyDescent="0.2">
      <c r="A1612" s="7">
        <v>1611</v>
      </c>
      <c r="B1612" s="7">
        <v>57</v>
      </c>
      <c r="C1612" s="7" t="s">
        <v>104</v>
      </c>
      <c r="D1612" s="7">
        <v>15</v>
      </c>
      <c r="E1612" s="7">
        <v>53</v>
      </c>
      <c r="F1612" s="7">
        <v>840000</v>
      </c>
      <c r="G1612" s="7">
        <v>89</v>
      </c>
    </row>
    <row r="1613" spans="1:7" x14ac:dyDescent="0.2">
      <c r="A1613" s="7">
        <v>1612</v>
      </c>
      <c r="B1613" s="7">
        <v>22</v>
      </c>
      <c r="C1613" s="7" t="s">
        <v>104</v>
      </c>
      <c r="D1613" s="7">
        <v>15</v>
      </c>
      <c r="E1613" s="7">
        <v>13</v>
      </c>
      <c r="F1613" s="7">
        <v>820000</v>
      </c>
      <c r="G1613" s="7">
        <v>52</v>
      </c>
    </row>
    <row r="1614" spans="1:7" x14ac:dyDescent="0.2">
      <c r="A1614" s="7">
        <v>1613</v>
      </c>
      <c r="B1614" s="7">
        <v>59</v>
      </c>
      <c r="C1614" s="7" t="s">
        <v>104</v>
      </c>
      <c r="D1614" s="7">
        <v>15</v>
      </c>
      <c r="E1614" s="7">
        <v>4</v>
      </c>
      <c r="F1614" s="7">
        <v>276000</v>
      </c>
      <c r="G1614" s="7">
        <v>-3</v>
      </c>
    </row>
    <row r="1615" spans="1:7" x14ac:dyDescent="0.2">
      <c r="A1615" s="7">
        <v>1614</v>
      </c>
      <c r="B1615" s="7">
        <v>30</v>
      </c>
      <c r="C1615" s="7" t="s">
        <v>104</v>
      </c>
      <c r="D1615" s="7">
        <v>20</v>
      </c>
      <c r="E1615" s="7">
        <v>37</v>
      </c>
      <c r="F1615" s="7">
        <v>699000</v>
      </c>
      <c r="G1615" s="7">
        <v>188</v>
      </c>
    </row>
    <row r="1616" spans="1:7" x14ac:dyDescent="0.2">
      <c r="A1616" s="7">
        <v>1615</v>
      </c>
      <c r="B1616" s="7">
        <v>42</v>
      </c>
      <c r="C1616" s="7" t="s">
        <v>103</v>
      </c>
      <c r="D1616" s="7">
        <v>20</v>
      </c>
      <c r="E1616" s="7">
        <v>23</v>
      </c>
      <c r="F1616" s="7">
        <v>101000</v>
      </c>
      <c r="G1616" s="7">
        <v>162</v>
      </c>
    </row>
    <row r="1617" spans="1:7" x14ac:dyDescent="0.2">
      <c r="A1617" s="7">
        <v>1616</v>
      </c>
      <c r="B1617" s="7">
        <v>49</v>
      </c>
      <c r="C1617" s="7" t="s">
        <v>104</v>
      </c>
      <c r="D1617" s="7">
        <v>15</v>
      </c>
      <c r="E1617" s="7">
        <v>76</v>
      </c>
      <c r="F1617" s="7">
        <v>218000</v>
      </c>
      <c r="G1617" s="7">
        <v>-18</v>
      </c>
    </row>
    <row r="1618" spans="1:7" x14ac:dyDescent="0.2">
      <c r="A1618" s="7">
        <v>1617</v>
      </c>
      <c r="B1618" s="7">
        <v>40</v>
      </c>
      <c r="C1618" s="7" t="s">
        <v>104</v>
      </c>
      <c r="D1618" s="7">
        <v>20</v>
      </c>
      <c r="E1618" s="7">
        <v>26</v>
      </c>
      <c r="F1618" s="7">
        <v>880000</v>
      </c>
      <c r="G1618" s="7">
        <v>101</v>
      </c>
    </row>
    <row r="1619" spans="1:7" x14ac:dyDescent="0.2">
      <c r="A1619" s="7">
        <v>1618</v>
      </c>
      <c r="B1619" s="7">
        <v>30</v>
      </c>
      <c r="C1619" s="7" t="s">
        <v>104</v>
      </c>
      <c r="D1619" s="7">
        <v>15</v>
      </c>
      <c r="E1619" s="7">
        <v>74</v>
      </c>
      <c r="F1619" s="7">
        <v>959000</v>
      </c>
      <c r="G1619" s="7">
        <v>35</v>
      </c>
    </row>
    <row r="1620" spans="1:7" x14ac:dyDescent="0.2">
      <c r="A1620" s="7">
        <v>1619</v>
      </c>
      <c r="B1620" s="7">
        <v>56</v>
      </c>
      <c r="C1620" s="7" t="s">
        <v>104</v>
      </c>
      <c r="D1620" s="7">
        <v>20</v>
      </c>
      <c r="E1620" s="7">
        <v>75</v>
      </c>
      <c r="F1620" s="7">
        <v>545000</v>
      </c>
      <c r="G1620" s="7">
        <v>49</v>
      </c>
    </row>
    <row r="1621" spans="1:7" x14ac:dyDescent="0.2">
      <c r="A1621" s="7">
        <v>1620</v>
      </c>
      <c r="B1621" s="7">
        <v>30</v>
      </c>
      <c r="C1621" s="7" t="s">
        <v>103</v>
      </c>
      <c r="D1621" s="7">
        <v>10</v>
      </c>
      <c r="E1621" s="7">
        <v>99</v>
      </c>
      <c r="F1621" s="7">
        <v>295000</v>
      </c>
      <c r="G1621" s="7">
        <v>9</v>
      </c>
    </row>
    <row r="1622" spans="1:7" x14ac:dyDescent="0.2">
      <c r="A1622" s="7">
        <v>1621</v>
      </c>
      <c r="B1622" s="7">
        <v>39</v>
      </c>
      <c r="C1622" s="7" t="s">
        <v>104</v>
      </c>
      <c r="D1622" s="7">
        <v>20</v>
      </c>
      <c r="E1622" s="7">
        <v>60</v>
      </c>
      <c r="F1622" s="7">
        <v>462000</v>
      </c>
      <c r="G1622" s="7">
        <v>-13</v>
      </c>
    </row>
    <row r="1623" spans="1:7" x14ac:dyDescent="0.2">
      <c r="A1623" s="7">
        <v>1622</v>
      </c>
      <c r="B1623" s="7">
        <v>41</v>
      </c>
      <c r="C1623" s="7" t="s">
        <v>103</v>
      </c>
      <c r="D1623" s="7">
        <v>10</v>
      </c>
      <c r="E1623" s="7">
        <v>11</v>
      </c>
      <c r="F1623" s="7">
        <v>137000</v>
      </c>
      <c r="G1623" s="7">
        <v>-25</v>
      </c>
    </row>
    <row r="1624" spans="1:7" x14ac:dyDescent="0.2">
      <c r="A1624" s="7">
        <v>1623</v>
      </c>
      <c r="B1624" s="7">
        <v>28</v>
      </c>
      <c r="C1624" s="7" t="s">
        <v>103</v>
      </c>
      <c r="D1624" s="7">
        <v>10</v>
      </c>
      <c r="E1624" s="7">
        <v>62</v>
      </c>
      <c r="F1624" s="7">
        <v>69000</v>
      </c>
      <c r="G1624" s="7">
        <v>60</v>
      </c>
    </row>
    <row r="1625" spans="1:7" x14ac:dyDescent="0.2">
      <c r="A1625" s="7">
        <v>1624</v>
      </c>
      <c r="B1625" s="7">
        <v>50</v>
      </c>
      <c r="C1625" s="7" t="s">
        <v>103</v>
      </c>
      <c r="D1625" s="7">
        <v>20</v>
      </c>
      <c r="E1625" s="7">
        <v>34</v>
      </c>
      <c r="F1625" s="7">
        <v>423000</v>
      </c>
      <c r="G1625" s="7">
        <v>28</v>
      </c>
    </row>
    <row r="1626" spans="1:7" x14ac:dyDescent="0.2">
      <c r="A1626" s="7">
        <v>1625</v>
      </c>
      <c r="B1626" s="7">
        <v>54</v>
      </c>
      <c r="C1626" s="7" t="s">
        <v>104</v>
      </c>
      <c r="D1626" s="7">
        <v>20</v>
      </c>
      <c r="E1626" s="7">
        <v>79</v>
      </c>
      <c r="F1626" s="7">
        <v>21000</v>
      </c>
      <c r="G1626" s="7">
        <v>24</v>
      </c>
    </row>
    <row r="1627" spans="1:7" x14ac:dyDescent="0.2">
      <c r="A1627" s="7">
        <v>1626</v>
      </c>
      <c r="B1627" s="7">
        <v>59</v>
      </c>
      <c r="C1627" s="7" t="s">
        <v>103</v>
      </c>
      <c r="D1627" s="7">
        <v>20</v>
      </c>
      <c r="E1627" s="7">
        <v>79</v>
      </c>
      <c r="F1627" s="7">
        <v>766000</v>
      </c>
      <c r="G1627" s="7">
        <v>-17</v>
      </c>
    </row>
    <row r="1628" spans="1:7" x14ac:dyDescent="0.2">
      <c r="A1628" s="7">
        <v>1627</v>
      </c>
      <c r="B1628" s="7">
        <v>53</v>
      </c>
      <c r="C1628" s="7" t="s">
        <v>104</v>
      </c>
      <c r="D1628" s="7">
        <v>20</v>
      </c>
      <c r="E1628" s="7">
        <v>93</v>
      </c>
      <c r="F1628" s="7">
        <v>900000</v>
      </c>
      <c r="G1628" s="7">
        <v>126</v>
      </c>
    </row>
    <row r="1629" spans="1:7" x14ac:dyDescent="0.2">
      <c r="A1629" s="7">
        <v>1628</v>
      </c>
      <c r="B1629" s="7">
        <v>58</v>
      </c>
      <c r="C1629" s="7" t="s">
        <v>104</v>
      </c>
      <c r="D1629" s="7">
        <v>20</v>
      </c>
      <c r="E1629" s="7">
        <v>12</v>
      </c>
      <c r="F1629" s="7">
        <v>560000</v>
      </c>
      <c r="G1629" s="7">
        <v>14</v>
      </c>
    </row>
    <row r="1630" spans="1:7" x14ac:dyDescent="0.2">
      <c r="A1630" s="7">
        <v>1629</v>
      </c>
      <c r="B1630" s="7">
        <v>45</v>
      </c>
      <c r="C1630" s="7" t="s">
        <v>104</v>
      </c>
      <c r="D1630" s="7">
        <v>10</v>
      </c>
      <c r="E1630" s="7">
        <v>27</v>
      </c>
      <c r="F1630" s="7">
        <v>345000</v>
      </c>
      <c r="G1630" s="7">
        <v>68</v>
      </c>
    </row>
    <row r="1631" spans="1:7" x14ac:dyDescent="0.2">
      <c r="A1631" s="7">
        <v>1630</v>
      </c>
      <c r="B1631" s="7">
        <v>42</v>
      </c>
      <c r="C1631" s="7" t="s">
        <v>104</v>
      </c>
      <c r="D1631" s="7">
        <v>20</v>
      </c>
      <c r="E1631" s="7">
        <v>51</v>
      </c>
      <c r="F1631" s="7">
        <v>924000</v>
      </c>
      <c r="G1631" s="7">
        <v>87</v>
      </c>
    </row>
    <row r="1632" spans="1:7" x14ac:dyDescent="0.2">
      <c r="A1632" s="7">
        <v>1631</v>
      </c>
      <c r="B1632" s="7">
        <v>53</v>
      </c>
      <c r="C1632" s="7" t="s">
        <v>104</v>
      </c>
      <c r="D1632" s="7">
        <v>10</v>
      </c>
      <c r="E1632" s="7">
        <v>29</v>
      </c>
      <c r="F1632" s="7">
        <v>857000</v>
      </c>
      <c r="G1632" s="7">
        <v>-18</v>
      </c>
    </row>
    <row r="1633" spans="1:7" x14ac:dyDescent="0.2">
      <c r="A1633" s="7">
        <v>1632</v>
      </c>
      <c r="B1633" s="7">
        <v>45</v>
      </c>
      <c r="C1633" s="7" t="s">
        <v>103</v>
      </c>
      <c r="D1633" s="7">
        <v>15</v>
      </c>
      <c r="E1633" s="7">
        <v>69</v>
      </c>
      <c r="F1633" s="7">
        <v>831000</v>
      </c>
      <c r="G1633" s="7">
        <v>30</v>
      </c>
    </row>
    <row r="1634" spans="1:7" x14ac:dyDescent="0.2">
      <c r="A1634" s="7">
        <v>1633</v>
      </c>
      <c r="B1634" s="7">
        <v>53</v>
      </c>
      <c r="C1634" s="7" t="s">
        <v>104</v>
      </c>
      <c r="D1634" s="7">
        <v>10</v>
      </c>
      <c r="E1634" s="7">
        <v>85</v>
      </c>
      <c r="F1634" s="7">
        <v>949000</v>
      </c>
      <c r="G1634" s="7">
        <v>17</v>
      </c>
    </row>
    <row r="1635" spans="1:7" x14ac:dyDescent="0.2">
      <c r="A1635" s="7">
        <v>1634</v>
      </c>
      <c r="B1635" s="7">
        <v>33</v>
      </c>
      <c r="C1635" s="7" t="s">
        <v>103</v>
      </c>
      <c r="D1635" s="7">
        <v>20</v>
      </c>
      <c r="E1635" s="7">
        <v>15</v>
      </c>
      <c r="F1635" s="7">
        <v>936000</v>
      </c>
      <c r="G1635" s="7">
        <v>122</v>
      </c>
    </row>
    <row r="1636" spans="1:7" x14ac:dyDescent="0.2">
      <c r="A1636" s="7">
        <v>1635</v>
      </c>
      <c r="B1636" s="7">
        <v>25</v>
      </c>
      <c r="C1636" s="7" t="s">
        <v>104</v>
      </c>
      <c r="D1636" s="7">
        <v>20</v>
      </c>
      <c r="E1636" s="7">
        <v>93</v>
      </c>
      <c r="F1636" s="7">
        <v>63000</v>
      </c>
      <c r="G1636" s="7">
        <v>-20</v>
      </c>
    </row>
    <row r="1637" spans="1:7" x14ac:dyDescent="0.2">
      <c r="A1637" s="7">
        <v>1636</v>
      </c>
      <c r="B1637" s="7">
        <v>25</v>
      </c>
      <c r="C1637" s="7" t="s">
        <v>104</v>
      </c>
      <c r="D1637" s="7">
        <v>20</v>
      </c>
      <c r="E1637" s="7">
        <v>73</v>
      </c>
      <c r="F1637" s="7">
        <v>780000</v>
      </c>
      <c r="G1637" s="7">
        <v>200</v>
      </c>
    </row>
    <row r="1638" spans="1:7" x14ac:dyDescent="0.2">
      <c r="A1638" s="7">
        <v>1637</v>
      </c>
      <c r="B1638" s="7">
        <v>58</v>
      </c>
      <c r="C1638" s="7" t="s">
        <v>104</v>
      </c>
      <c r="D1638" s="7">
        <v>10</v>
      </c>
      <c r="E1638" s="7">
        <v>85</v>
      </c>
      <c r="F1638" s="7">
        <v>914000</v>
      </c>
      <c r="G1638" s="7">
        <v>79</v>
      </c>
    </row>
    <row r="1639" spans="1:7" x14ac:dyDescent="0.2">
      <c r="A1639" s="7">
        <v>1638</v>
      </c>
      <c r="B1639" s="7">
        <v>45</v>
      </c>
      <c r="C1639" s="7" t="s">
        <v>104</v>
      </c>
      <c r="D1639" s="7">
        <v>20</v>
      </c>
      <c r="E1639" s="7">
        <v>53</v>
      </c>
      <c r="F1639" s="7">
        <v>324000</v>
      </c>
      <c r="G1639" s="7">
        <v>95</v>
      </c>
    </row>
    <row r="1640" spans="1:7" x14ac:dyDescent="0.2">
      <c r="A1640" s="7">
        <v>1639</v>
      </c>
      <c r="B1640" s="7">
        <v>57</v>
      </c>
      <c r="C1640" s="7" t="s">
        <v>104</v>
      </c>
      <c r="D1640" s="7">
        <v>10</v>
      </c>
      <c r="E1640" s="7">
        <v>80</v>
      </c>
      <c r="F1640" s="7">
        <v>183000</v>
      </c>
      <c r="G1640" s="7">
        <v>103</v>
      </c>
    </row>
    <row r="1641" spans="1:7" x14ac:dyDescent="0.2">
      <c r="A1641" s="7">
        <v>1640</v>
      </c>
      <c r="B1641" s="7">
        <v>26</v>
      </c>
      <c r="C1641" s="7" t="s">
        <v>103</v>
      </c>
      <c r="D1641" s="7">
        <v>20</v>
      </c>
      <c r="E1641" s="7">
        <v>30</v>
      </c>
      <c r="F1641" s="7">
        <v>899000</v>
      </c>
      <c r="G1641" s="7">
        <v>50</v>
      </c>
    </row>
    <row r="1642" spans="1:7" x14ac:dyDescent="0.2">
      <c r="A1642" s="7">
        <v>1641</v>
      </c>
      <c r="B1642" s="7">
        <v>45</v>
      </c>
      <c r="C1642" s="7" t="s">
        <v>103</v>
      </c>
      <c r="D1642" s="7">
        <v>10</v>
      </c>
      <c r="E1642" s="7">
        <v>12</v>
      </c>
      <c r="F1642" s="7">
        <v>725000</v>
      </c>
      <c r="G1642" s="7">
        <v>102</v>
      </c>
    </row>
    <row r="1643" spans="1:7" x14ac:dyDescent="0.2">
      <c r="A1643" s="7">
        <v>1642</v>
      </c>
      <c r="B1643" s="7">
        <v>55</v>
      </c>
      <c r="C1643" s="7" t="s">
        <v>103</v>
      </c>
      <c r="D1643" s="7">
        <v>10</v>
      </c>
      <c r="E1643" s="7">
        <v>78</v>
      </c>
      <c r="F1643" s="7">
        <v>900000</v>
      </c>
      <c r="G1643" s="7">
        <v>120</v>
      </c>
    </row>
    <row r="1644" spans="1:7" x14ac:dyDescent="0.2">
      <c r="A1644" s="7">
        <v>1643</v>
      </c>
      <c r="B1644" s="7">
        <v>59</v>
      </c>
      <c r="C1644" s="7" t="s">
        <v>104</v>
      </c>
      <c r="D1644" s="7">
        <v>15</v>
      </c>
      <c r="E1644" s="7">
        <v>84</v>
      </c>
      <c r="F1644" s="7">
        <v>700000</v>
      </c>
      <c r="G1644" s="7">
        <v>35</v>
      </c>
    </row>
    <row r="1645" spans="1:7" x14ac:dyDescent="0.2">
      <c r="A1645" s="7">
        <v>1644</v>
      </c>
      <c r="B1645" s="7">
        <v>25</v>
      </c>
      <c r="C1645" s="7" t="s">
        <v>104</v>
      </c>
      <c r="D1645" s="7">
        <v>15</v>
      </c>
      <c r="E1645" s="7">
        <v>95</v>
      </c>
      <c r="F1645" s="7">
        <v>260000</v>
      </c>
      <c r="G1645" s="7">
        <v>-24</v>
      </c>
    </row>
    <row r="1646" spans="1:7" x14ac:dyDescent="0.2">
      <c r="A1646" s="7">
        <v>1645</v>
      </c>
      <c r="B1646" s="7">
        <v>25</v>
      </c>
      <c r="C1646" s="7" t="s">
        <v>104</v>
      </c>
      <c r="D1646" s="7">
        <v>10</v>
      </c>
      <c r="E1646" s="7">
        <v>63</v>
      </c>
      <c r="F1646" s="7">
        <v>176000</v>
      </c>
      <c r="G1646" s="7">
        <v>-3</v>
      </c>
    </row>
    <row r="1647" spans="1:7" x14ac:dyDescent="0.2">
      <c r="A1647" s="7">
        <v>1646</v>
      </c>
      <c r="B1647" s="7">
        <v>46</v>
      </c>
      <c r="C1647" s="7" t="s">
        <v>104</v>
      </c>
      <c r="D1647" s="7">
        <v>15</v>
      </c>
      <c r="E1647" s="7">
        <v>45</v>
      </c>
      <c r="F1647" s="7">
        <v>982000</v>
      </c>
      <c r="G1647" s="7">
        <v>137</v>
      </c>
    </row>
    <row r="1648" spans="1:7" x14ac:dyDescent="0.2">
      <c r="A1648" s="7">
        <v>1647</v>
      </c>
      <c r="B1648" s="7">
        <v>35</v>
      </c>
      <c r="C1648" s="7" t="s">
        <v>104</v>
      </c>
      <c r="D1648" s="7">
        <v>10</v>
      </c>
      <c r="E1648" s="7">
        <v>95</v>
      </c>
      <c r="F1648" s="7">
        <v>942000</v>
      </c>
      <c r="G1648" s="7">
        <v>70</v>
      </c>
    </row>
    <row r="1649" spans="1:7" x14ac:dyDescent="0.2">
      <c r="A1649" s="7">
        <v>1648</v>
      </c>
      <c r="B1649" s="7">
        <v>22</v>
      </c>
      <c r="C1649" s="7" t="s">
        <v>104</v>
      </c>
      <c r="D1649" s="7">
        <v>15</v>
      </c>
      <c r="E1649" s="7">
        <v>45</v>
      </c>
      <c r="F1649" s="7">
        <v>269000</v>
      </c>
      <c r="G1649" s="7">
        <v>82</v>
      </c>
    </row>
    <row r="1650" spans="1:7" x14ac:dyDescent="0.2">
      <c r="A1650" s="7">
        <v>1649</v>
      </c>
      <c r="B1650" s="7">
        <v>54</v>
      </c>
      <c r="C1650" s="7" t="s">
        <v>103</v>
      </c>
      <c r="D1650" s="7">
        <v>20</v>
      </c>
      <c r="E1650" s="7">
        <v>50</v>
      </c>
      <c r="F1650" s="7">
        <v>18000</v>
      </c>
      <c r="G1650" s="7">
        <v>51</v>
      </c>
    </row>
    <row r="1651" spans="1:7" x14ac:dyDescent="0.2">
      <c r="A1651" s="7">
        <v>1650</v>
      </c>
      <c r="B1651" s="7">
        <v>47</v>
      </c>
      <c r="C1651" s="7" t="s">
        <v>103</v>
      </c>
      <c r="D1651" s="7">
        <v>20</v>
      </c>
      <c r="E1651" s="7">
        <v>57</v>
      </c>
      <c r="F1651" s="7">
        <v>118000</v>
      </c>
      <c r="G1651" s="7">
        <v>151</v>
      </c>
    </row>
    <row r="1652" spans="1:7" x14ac:dyDescent="0.2">
      <c r="A1652" s="7">
        <v>1651</v>
      </c>
      <c r="B1652" s="7">
        <v>34</v>
      </c>
      <c r="C1652" s="7" t="s">
        <v>104</v>
      </c>
      <c r="D1652" s="7">
        <v>15</v>
      </c>
      <c r="E1652" s="7">
        <v>95</v>
      </c>
      <c r="F1652" s="7">
        <v>182000</v>
      </c>
      <c r="G1652" s="7">
        <v>-12</v>
      </c>
    </row>
    <row r="1653" spans="1:7" x14ac:dyDescent="0.2">
      <c r="A1653" s="7">
        <v>1652</v>
      </c>
      <c r="B1653" s="7">
        <v>27</v>
      </c>
      <c r="C1653" s="7" t="s">
        <v>103</v>
      </c>
      <c r="D1653" s="7">
        <v>10</v>
      </c>
      <c r="E1653" s="7">
        <v>46</v>
      </c>
      <c r="F1653" s="7">
        <v>891000</v>
      </c>
      <c r="G1653" s="7">
        <v>-18</v>
      </c>
    </row>
    <row r="1654" spans="1:7" x14ac:dyDescent="0.2">
      <c r="A1654" s="7">
        <v>1653</v>
      </c>
      <c r="B1654" s="7">
        <v>43</v>
      </c>
      <c r="C1654" s="7" t="s">
        <v>104</v>
      </c>
      <c r="D1654" s="7">
        <v>10</v>
      </c>
      <c r="E1654" s="7">
        <v>73</v>
      </c>
      <c r="F1654" s="7">
        <v>967000</v>
      </c>
      <c r="G1654" s="7">
        <v>46</v>
      </c>
    </row>
    <row r="1655" spans="1:7" x14ac:dyDescent="0.2">
      <c r="A1655" s="7">
        <v>1654</v>
      </c>
      <c r="B1655" s="7">
        <v>46</v>
      </c>
      <c r="C1655" s="7" t="s">
        <v>104</v>
      </c>
      <c r="D1655" s="7">
        <v>20</v>
      </c>
      <c r="E1655" s="7">
        <v>14</v>
      </c>
      <c r="F1655" s="7">
        <v>540000</v>
      </c>
      <c r="G1655" s="7">
        <v>33</v>
      </c>
    </row>
    <row r="1656" spans="1:7" x14ac:dyDescent="0.2">
      <c r="A1656" s="7">
        <v>1655</v>
      </c>
      <c r="B1656" s="7">
        <v>32</v>
      </c>
      <c r="C1656" s="7" t="s">
        <v>103</v>
      </c>
      <c r="D1656" s="7">
        <v>15</v>
      </c>
      <c r="E1656" s="7">
        <v>12</v>
      </c>
      <c r="F1656" s="7">
        <v>711000</v>
      </c>
      <c r="G1656" s="7">
        <v>61</v>
      </c>
    </row>
    <row r="1657" spans="1:7" x14ac:dyDescent="0.2">
      <c r="A1657" s="7">
        <v>1656</v>
      </c>
      <c r="B1657" s="7">
        <v>53</v>
      </c>
      <c r="C1657" s="7" t="s">
        <v>104</v>
      </c>
      <c r="D1657" s="7">
        <v>10</v>
      </c>
      <c r="E1657" s="7">
        <v>1</v>
      </c>
      <c r="F1657" s="7">
        <v>455000</v>
      </c>
      <c r="G1657" s="7">
        <v>31</v>
      </c>
    </row>
    <row r="1658" spans="1:7" x14ac:dyDescent="0.2">
      <c r="A1658" s="7">
        <v>1657</v>
      </c>
      <c r="B1658" s="7">
        <v>56</v>
      </c>
      <c r="C1658" s="7" t="s">
        <v>104</v>
      </c>
      <c r="D1658" s="7">
        <v>20</v>
      </c>
      <c r="E1658" s="7">
        <v>19</v>
      </c>
      <c r="F1658" s="7">
        <v>587000</v>
      </c>
      <c r="G1658" s="7">
        <v>208</v>
      </c>
    </row>
    <row r="1659" spans="1:7" x14ac:dyDescent="0.2">
      <c r="A1659" s="7">
        <v>1658</v>
      </c>
      <c r="B1659" s="7">
        <v>21</v>
      </c>
      <c r="C1659" s="7" t="s">
        <v>103</v>
      </c>
      <c r="D1659" s="7">
        <v>15</v>
      </c>
      <c r="E1659" s="7">
        <v>77</v>
      </c>
      <c r="F1659" s="7">
        <v>443000</v>
      </c>
      <c r="G1659" s="7">
        <v>-29</v>
      </c>
    </row>
    <row r="1660" spans="1:7" x14ac:dyDescent="0.2">
      <c r="A1660" s="7">
        <v>1659</v>
      </c>
      <c r="B1660" s="7">
        <v>56</v>
      </c>
      <c r="C1660" s="7" t="s">
        <v>103</v>
      </c>
      <c r="D1660" s="7">
        <v>10</v>
      </c>
      <c r="E1660" s="7">
        <v>73</v>
      </c>
      <c r="F1660" s="7">
        <v>111000</v>
      </c>
      <c r="G1660" s="7">
        <v>35</v>
      </c>
    </row>
    <row r="1661" spans="1:7" x14ac:dyDescent="0.2">
      <c r="A1661" s="7">
        <v>1660</v>
      </c>
      <c r="B1661" s="7">
        <v>33</v>
      </c>
      <c r="C1661" s="7" t="s">
        <v>103</v>
      </c>
      <c r="D1661" s="7">
        <v>10</v>
      </c>
      <c r="E1661" s="7">
        <v>33</v>
      </c>
      <c r="F1661" s="7">
        <v>47000</v>
      </c>
      <c r="G1661" s="7">
        <v>-33</v>
      </c>
    </row>
    <row r="1662" spans="1:7" x14ac:dyDescent="0.2">
      <c r="A1662" s="7">
        <v>1661</v>
      </c>
      <c r="B1662" s="7">
        <v>31</v>
      </c>
      <c r="C1662" s="7" t="s">
        <v>103</v>
      </c>
      <c r="D1662" s="7">
        <v>15</v>
      </c>
      <c r="E1662" s="7">
        <v>66</v>
      </c>
      <c r="F1662" s="7">
        <v>829000</v>
      </c>
      <c r="G1662" s="7">
        <v>52</v>
      </c>
    </row>
    <row r="1663" spans="1:7" x14ac:dyDescent="0.2">
      <c r="A1663" s="7">
        <v>1662</v>
      </c>
      <c r="B1663" s="7">
        <v>25</v>
      </c>
      <c r="C1663" s="7" t="s">
        <v>104</v>
      </c>
      <c r="D1663" s="7">
        <v>20</v>
      </c>
      <c r="E1663" s="7">
        <v>34</v>
      </c>
      <c r="F1663" s="7">
        <v>878000</v>
      </c>
      <c r="G1663" s="7">
        <v>11</v>
      </c>
    </row>
    <row r="1664" spans="1:7" x14ac:dyDescent="0.2">
      <c r="A1664" s="7">
        <v>1663</v>
      </c>
      <c r="B1664" s="7">
        <v>35</v>
      </c>
      <c r="C1664" s="7" t="s">
        <v>104</v>
      </c>
      <c r="D1664" s="7">
        <v>15</v>
      </c>
      <c r="E1664" s="7">
        <v>3</v>
      </c>
      <c r="F1664" s="7">
        <v>509000</v>
      </c>
      <c r="G1664" s="7">
        <v>90</v>
      </c>
    </row>
    <row r="1665" spans="1:7" x14ac:dyDescent="0.2">
      <c r="A1665" s="7">
        <v>1664</v>
      </c>
      <c r="B1665" s="7">
        <v>30</v>
      </c>
      <c r="C1665" s="7" t="s">
        <v>103</v>
      </c>
      <c r="D1665" s="7">
        <v>20</v>
      </c>
      <c r="E1665" s="7">
        <v>43</v>
      </c>
      <c r="F1665" s="7">
        <v>993000</v>
      </c>
      <c r="G1665" s="7">
        <v>-20</v>
      </c>
    </row>
    <row r="1666" spans="1:7" x14ac:dyDescent="0.2">
      <c r="A1666" s="7">
        <v>1665</v>
      </c>
      <c r="B1666" s="7">
        <v>33</v>
      </c>
      <c r="C1666" s="7" t="s">
        <v>104</v>
      </c>
      <c r="D1666" s="7">
        <v>20</v>
      </c>
      <c r="E1666" s="7">
        <v>81</v>
      </c>
      <c r="F1666" s="7">
        <v>561000</v>
      </c>
      <c r="G1666" s="7">
        <v>107</v>
      </c>
    </row>
    <row r="1667" spans="1:7" x14ac:dyDescent="0.2">
      <c r="A1667" s="7">
        <v>1666</v>
      </c>
      <c r="B1667" s="7">
        <v>33</v>
      </c>
      <c r="C1667" s="7" t="s">
        <v>103</v>
      </c>
      <c r="D1667" s="7">
        <v>10</v>
      </c>
      <c r="E1667" s="7">
        <v>56</v>
      </c>
      <c r="F1667" s="7">
        <v>577000</v>
      </c>
      <c r="G1667" s="7">
        <v>-34</v>
      </c>
    </row>
    <row r="1668" spans="1:7" x14ac:dyDescent="0.2">
      <c r="A1668" s="7">
        <v>1667</v>
      </c>
      <c r="B1668" s="7">
        <v>43</v>
      </c>
      <c r="C1668" s="7" t="s">
        <v>104</v>
      </c>
      <c r="D1668" s="7">
        <v>15</v>
      </c>
      <c r="E1668" s="7">
        <v>30</v>
      </c>
      <c r="F1668" s="7">
        <v>797000</v>
      </c>
      <c r="G1668" s="7">
        <v>107</v>
      </c>
    </row>
    <row r="1669" spans="1:7" x14ac:dyDescent="0.2">
      <c r="A1669" s="7">
        <v>1668</v>
      </c>
      <c r="B1669" s="7">
        <v>58</v>
      </c>
      <c r="C1669" s="7" t="s">
        <v>103</v>
      </c>
      <c r="D1669" s="7">
        <v>20</v>
      </c>
      <c r="E1669" s="7">
        <v>63</v>
      </c>
      <c r="F1669" s="7">
        <v>336000</v>
      </c>
      <c r="G1669" s="7">
        <v>207</v>
      </c>
    </row>
    <row r="1670" spans="1:7" x14ac:dyDescent="0.2">
      <c r="A1670" s="7">
        <v>1669</v>
      </c>
      <c r="B1670" s="7">
        <v>35</v>
      </c>
      <c r="C1670" s="7" t="s">
        <v>103</v>
      </c>
      <c r="D1670" s="7">
        <v>20</v>
      </c>
      <c r="E1670" s="7">
        <v>27</v>
      </c>
      <c r="F1670" s="7">
        <v>263000</v>
      </c>
      <c r="G1670" s="7">
        <v>81</v>
      </c>
    </row>
    <row r="1671" spans="1:7" x14ac:dyDescent="0.2">
      <c r="A1671" s="7">
        <v>1670</v>
      </c>
      <c r="B1671" s="7">
        <v>34</v>
      </c>
      <c r="C1671" s="7" t="s">
        <v>103</v>
      </c>
      <c r="D1671" s="7">
        <v>10</v>
      </c>
      <c r="E1671" s="7">
        <v>58</v>
      </c>
      <c r="F1671" s="7">
        <v>191000</v>
      </c>
      <c r="G1671" s="7">
        <v>75</v>
      </c>
    </row>
    <row r="1672" spans="1:7" x14ac:dyDescent="0.2">
      <c r="A1672" s="7">
        <v>1671</v>
      </c>
      <c r="B1672" s="7">
        <v>22</v>
      </c>
      <c r="C1672" s="7" t="s">
        <v>104</v>
      </c>
      <c r="D1672" s="7">
        <v>10</v>
      </c>
      <c r="E1672" s="7">
        <v>73</v>
      </c>
      <c r="F1672" s="7">
        <v>684000</v>
      </c>
      <c r="G1672" s="7">
        <v>3</v>
      </c>
    </row>
    <row r="1673" spans="1:7" x14ac:dyDescent="0.2">
      <c r="A1673" s="7">
        <v>1672</v>
      </c>
      <c r="B1673" s="7">
        <v>47</v>
      </c>
      <c r="C1673" s="7" t="s">
        <v>104</v>
      </c>
      <c r="D1673" s="7">
        <v>10</v>
      </c>
      <c r="E1673" s="7">
        <v>18</v>
      </c>
      <c r="F1673" s="7">
        <v>691000</v>
      </c>
      <c r="G1673" s="7">
        <v>53</v>
      </c>
    </row>
    <row r="1674" spans="1:7" x14ac:dyDescent="0.2">
      <c r="A1674" s="7">
        <v>1673</v>
      </c>
      <c r="B1674" s="7">
        <v>39</v>
      </c>
      <c r="C1674" s="7" t="s">
        <v>103</v>
      </c>
      <c r="D1674" s="7">
        <v>10</v>
      </c>
      <c r="E1674" s="7">
        <v>7</v>
      </c>
      <c r="F1674" s="7">
        <v>921000</v>
      </c>
      <c r="G1674" s="7">
        <v>111</v>
      </c>
    </row>
    <row r="1675" spans="1:7" x14ac:dyDescent="0.2">
      <c r="A1675" s="7">
        <v>1674</v>
      </c>
      <c r="B1675" s="7">
        <v>30</v>
      </c>
      <c r="C1675" s="7" t="s">
        <v>103</v>
      </c>
      <c r="D1675" s="7">
        <v>15</v>
      </c>
      <c r="E1675" s="7">
        <v>61</v>
      </c>
      <c r="F1675" s="7">
        <v>741000</v>
      </c>
      <c r="G1675" s="7">
        <v>16</v>
      </c>
    </row>
    <row r="1676" spans="1:7" x14ac:dyDescent="0.2">
      <c r="A1676" s="7">
        <v>1675</v>
      </c>
      <c r="B1676" s="7">
        <v>41</v>
      </c>
      <c r="C1676" s="7" t="s">
        <v>103</v>
      </c>
      <c r="D1676" s="7">
        <v>10</v>
      </c>
      <c r="E1676" s="7">
        <v>61</v>
      </c>
      <c r="F1676" s="7">
        <v>15000</v>
      </c>
      <c r="G1676" s="7">
        <v>103</v>
      </c>
    </row>
    <row r="1677" spans="1:7" x14ac:dyDescent="0.2">
      <c r="A1677" s="7">
        <v>1676</v>
      </c>
      <c r="B1677" s="7">
        <v>29</v>
      </c>
      <c r="C1677" s="7" t="s">
        <v>104</v>
      </c>
      <c r="D1677" s="7">
        <v>15</v>
      </c>
      <c r="E1677" s="7">
        <v>65</v>
      </c>
      <c r="F1677" s="7">
        <v>44000</v>
      </c>
      <c r="G1677" s="7">
        <v>72</v>
      </c>
    </row>
    <row r="1678" spans="1:7" x14ac:dyDescent="0.2">
      <c r="A1678" s="7">
        <v>1677</v>
      </c>
      <c r="B1678" s="7">
        <v>49</v>
      </c>
      <c r="C1678" s="7" t="s">
        <v>103</v>
      </c>
      <c r="D1678" s="7">
        <v>15</v>
      </c>
      <c r="E1678" s="7">
        <v>8</v>
      </c>
      <c r="F1678" s="7">
        <v>264000</v>
      </c>
      <c r="G1678" s="7">
        <v>110</v>
      </c>
    </row>
    <row r="1679" spans="1:7" x14ac:dyDescent="0.2">
      <c r="A1679" s="7">
        <v>1678</v>
      </c>
      <c r="B1679" s="7">
        <v>35</v>
      </c>
      <c r="C1679" s="7" t="s">
        <v>104</v>
      </c>
      <c r="D1679" s="7">
        <v>15</v>
      </c>
      <c r="E1679" s="7">
        <v>59</v>
      </c>
      <c r="F1679" s="7">
        <v>560000</v>
      </c>
      <c r="G1679" s="7">
        <v>127</v>
      </c>
    </row>
    <row r="1680" spans="1:7" x14ac:dyDescent="0.2">
      <c r="A1680" s="7">
        <v>1679</v>
      </c>
      <c r="B1680" s="7">
        <v>34</v>
      </c>
      <c r="C1680" s="7" t="s">
        <v>104</v>
      </c>
      <c r="D1680" s="7">
        <v>15</v>
      </c>
      <c r="E1680" s="7">
        <v>75</v>
      </c>
      <c r="F1680" s="7">
        <v>112000</v>
      </c>
      <c r="G1680" s="7">
        <v>81</v>
      </c>
    </row>
    <row r="1681" spans="1:7" x14ac:dyDescent="0.2">
      <c r="A1681" s="7">
        <v>1680</v>
      </c>
      <c r="B1681" s="7">
        <v>44</v>
      </c>
      <c r="C1681" s="7" t="s">
        <v>103</v>
      </c>
      <c r="D1681" s="7">
        <v>10</v>
      </c>
      <c r="E1681" s="7">
        <v>7</v>
      </c>
      <c r="F1681" s="7">
        <v>101000</v>
      </c>
      <c r="G1681" s="7">
        <v>-12</v>
      </c>
    </row>
    <row r="1682" spans="1:7" x14ac:dyDescent="0.2">
      <c r="A1682" s="7">
        <v>1681</v>
      </c>
      <c r="B1682" s="7">
        <v>56</v>
      </c>
      <c r="C1682" s="7" t="s">
        <v>104</v>
      </c>
      <c r="D1682" s="7">
        <v>10</v>
      </c>
      <c r="E1682" s="7">
        <v>21</v>
      </c>
      <c r="F1682" s="7">
        <v>453000</v>
      </c>
      <c r="G1682" s="7">
        <v>-4</v>
      </c>
    </row>
    <row r="1683" spans="1:7" x14ac:dyDescent="0.2">
      <c r="A1683" s="7">
        <v>1682</v>
      </c>
      <c r="B1683" s="7">
        <v>43</v>
      </c>
      <c r="C1683" s="7" t="s">
        <v>104</v>
      </c>
      <c r="D1683" s="7">
        <v>15</v>
      </c>
      <c r="E1683" s="7">
        <v>29</v>
      </c>
      <c r="F1683" s="7">
        <v>808000</v>
      </c>
      <c r="G1683" s="7">
        <v>41</v>
      </c>
    </row>
    <row r="1684" spans="1:7" x14ac:dyDescent="0.2">
      <c r="A1684" s="7">
        <v>1683</v>
      </c>
      <c r="B1684" s="7">
        <v>33</v>
      </c>
      <c r="C1684" s="7" t="s">
        <v>104</v>
      </c>
      <c r="D1684" s="7">
        <v>20</v>
      </c>
      <c r="E1684" s="7">
        <v>74</v>
      </c>
      <c r="F1684" s="7">
        <v>503000</v>
      </c>
      <c r="G1684" s="7">
        <v>194</v>
      </c>
    </row>
    <row r="1685" spans="1:7" x14ac:dyDescent="0.2">
      <c r="A1685" s="7">
        <v>1684</v>
      </c>
      <c r="B1685" s="7">
        <v>35</v>
      </c>
      <c r="C1685" s="7" t="s">
        <v>103</v>
      </c>
      <c r="D1685" s="7">
        <v>10</v>
      </c>
      <c r="E1685" s="7">
        <v>89</v>
      </c>
      <c r="F1685" s="7">
        <v>898000</v>
      </c>
      <c r="G1685" s="7">
        <v>-36</v>
      </c>
    </row>
    <row r="1686" spans="1:7" x14ac:dyDescent="0.2">
      <c r="A1686" s="7">
        <v>1685</v>
      </c>
      <c r="B1686" s="7">
        <v>44</v>
      </c>
      <c r="C1686" s="7" t="s">
        <v>104</v>
      </c>
      <c r="D1686" s="7">
        <v>20</v>
      </c>
      <c r="E1686" s="7">
        <v>18</v>
      </c>
      <c r="F1686" s="7">
        <v>271000</v>
      </c>
      <c r="G1686" s="7">
        <v>52</v>
      </c>
    </row>
    <row r="1687" spans="1:7" x14ac:dyDescent="0.2">
      <c r="A1687" s="7">
        <v>1686</v>
      </c>
      <c r="B1687" s="7">
        <v>27</v>
      </c>
      <c r="C1687" s="7" t="s">
        <v>104</v>
      </c>
      <c r="D1687" s="7">
        <v>10</v>
      </c>
      <c r="E1687" s="7">
        <v>18</v>
      </c>
      <c r="F1687" s="7">
        <v>935000</v>
      </c>
      <c r="G1687" s="7">
        <v>48</v>
      </c>
    </row>
    <row r="1688" spans="1:7" x14ac:dyDescent="0.2">
      <c r="A1688" s="7">
        <v>1687</v>
      </c>
      <c r="B1688" s="7">
        <v>56</v>
      </c>
      <c r="C1688" s="7" t="s">
        <v>103</v>
      </c>
      <c r="D1688" s="7">
        <v>20</v>
      </c>
      <c r="E1688" s="7">
        <v>10</v>
      </c>
      <c r="F1688" s="7">
        <v>578000</v>
      </c>
      <c r="G1688" s="7">
        <v>109</v>
      </c>
    </row>
    <row r="1689" spans="1:7" x14ac:dyDescent="0.2">
      <c r="A1689" s="7">
        <v>1688</v>
      </c>
      <c r="B1689" s="7">
        <v>53</v>
      </c>
      <c r="C1689" s="7" t="s">
        <v>103</v>
      </c>
      <c r="D1689" s="7">
        <v>20</v>
      </c>
      <c r="E1689" s="7">
        <v>88</v>
      </c>
      <c r="F1689" s="7">
        <v>354000</v>
      </c>
      <c r="G1689" s="7">
        <v>226</v>
      </c>
    </row>
    <row r="1690" spans="1:7" x14ac:dyDescent="0.2">
      <c r="A1690" s="7">
        <v>1689</v>
      </c>
      <c r="B1690" s="7">
        <v>27</v>
      </c>
      <c r="C1690" s="7" t="s">
        <v>104</v>
      </c>
      <c r="D1690" s="7">
        <v>10</v>
      </c>
      <c r="E1690" s="7">
        <v>98</v>
      </c>
      <c r="F1690" s="7">
        <v>871000</v>
      </c>
      <c r="G1690" s="7">
        <v>0</v>
      </c>
    </row>
    <row r="1691" spans="1:7" x14ac:dyDescent="0.2">
      <c r="A1691" s="7">
        <v>1690</v>
      </c>
      <c r="B1691" s="7">
        <v>42</v>
      </c>
      <c r="C1691" s="7" t="s">
        <v>104</v>
      </c>
      <c r="D1691" s="7">
        <v>15</v>
      </c>
      <c r="E1691" s="7">
        <v>97</v>
      </c>
      <c r="F1691" s="7">
        <v>203000</v>
      </c>
      <c r="G1691" s="7">
        <v>169</v>
      </c>
    </row>
    <row r="1692" spans="1:7" x14ac:dyDescent="0.2">
      <c r="A1692" s="7">
        <v>1691</v>
      </c>
      <c r="B1692" s="7">
        <v>22</v>
      </c>
      <c r="C1692" s="7" t="s">
        <v>103</v>
      </c>
      <c r="D1692" s="7">
        <v>20</v>
      </c>
      <c r="E1692" s="7">
        <v>48</v>
      </c>
      <c r="F1692" s="7">
        <v>120000</v>
      </c>
      <c r="G1692" s="7">
        <v>12</v>
      </c>
    </row>
    <row r="1693" spans="1:7" x14ac:dyDescent="0.2">
      <c r="A1693" s="7">
        <v>1692</v>
      </c>
      <c r="B1693" s="7">
        <v>43</v>
      </c>
      <c r="C1693" s="7" t="s">
        <v>104</v>
      </c>
      <c r="D1693" s="7">
        <v>15</v>
      </c>
      <c r="E1693" s="7">
        <v>49</v>
      </c>
      <c r="F1693" s="7">
        <v>303000</v>
      </c>
      <c r="G1693" s="7">
        <v>76</v>
      </c>
    </row>
    <row r="1694" spans="1:7" x14ac:dyDescent="0.2">
      <c r="A1694" s="7">
        <v>1693</v>
      </c>
      <c r="B1694" s="7">
        <v>22</v>
      </c>
      <c r="C1694" s="7" t="s">
        <v>104</v>
      </c>
      <c r="D1694" s="7">
        <v>20</v>
      </c>
      <c r="E1694" s="7">
        <v>38</v>
      </c>
      <c r="F1694" s="7">
        <v>360000</v>
      </c>
      <c r="G1694" s="7">
        <v>104</v>
      </c>
    </row>
    <row r="1695" spans="1:7" x14ac:dyDescent="0.2">
      <c r="A1695" s="7">
        <v>1694</v>
      </c>
      <c r="B1695" s="7">
        <v>49</v>
      </c>
      <c r="C1695" s="7" t="s">
        <v>104</v>
      </c>
      <c r="D1695" s="7">
        <v>10</v>
      </c>
      <c r="E1695" s="7">
        <v>38</v>
      </c>
      <c r="F1695" s="7">
        <v>340000</v>
      </c>
      <c r="G1695" s="7">
        <v>-8</v>
      </c>
    </row>
    <row r="1696" spans="1:7" x14ac:dyDescent="0.2">
      <c r="A1696" s="7">
        <v>1695</v>
      </c>
      <c r="B1696" s="7">
        <v>22</v>
      </c>
      <c r="C1696" s="7" t="s">
        <v>103</v>
      </c>
      <c r="D1696" s="7">
        <v>20</v>
      </c>
      <c r="E1696" s="7">
        <v>57</v>
      </c>
      <c r="F1696" s="7">
        <v>277000</v>
      </c>
      <c r="G1696" s="7">
        <v>160</v>
      </c>
    </row>
    <row r="1697" spans="1:7" x14ac:dyDescent="0.2">
      <c r="A1697" s="7">
        <v>1696</v>
      </c>
      <c r="B1697" s="7">
        <v>28</v>
      </c>
      <c r="C1697" s="7" t="s">
        <v>103</v>
      </c>
      <c r="D1697" s="7">
        <v>10</v>
      </c>
      <c r="E1697" s="7">
        <v>72</v>
      </c>
      <c r="F1697" s="7">
        <v>209000</v>
      </c>
      <c r="G1697" s="7">
        <v>56</v>
      </c>
    </row>
    <row r="1698" spans="1:7" x14ac:dyDescent="0.2">
      <c r="A1698" s="7">
        <v>1697</v>
      </c>
      <c r="B1698" s="7">
        <v>26</v>
      </c>
      <c r="C1698" s="7" t="s">
        <v>104</v>
      </c>
      <c r="D1698" s="7">
        <v>15</v>
      </c>
      <c r="E1698" s="7">
        <v>73</v>
      </c>
      <c r="F1698" s="7">
        <v>468000</v>
      </c>
      <c r="G1698" s="7">
        <v>-11</v>
      </c>
    </row>
    <row r="1699" spans="1:7" x14ac:dyDescent="0.2">
      <c r="A1699" s="7">
        <v>1698</v>
      </c>
      <c r="B1699" s="7">
        <v>58</v>
      </c>
      <c r="C1699" s="7" t="s">
        <v>104</v>
      </c>
      <c r="D1699" s="7">
        <v>15</v>
      </c>
      <c r="E1699" s="7">
        <v>54</v>
      </c>
      <c r="F1699" s="7">
        <v>542000</v>
      </c>
      <c r="G1699" s="7">
        <v>151</v>
      </c>
    </row>
    <row r="1700" spans="1:7" x14ac:dyDescent="0.2">
      <c r="A1700" s="7">
        <v>1699</v>
      </c>
      <c r="B1700" s="7">
        <v>23</v>
      </c>
      <c r="C1700" s="7" t="s">
        <v>104</v>
      </c>
      <c r="D1700" s="7">
        <v>15</v>
      </c>
      <c r="E1700" s="7">
        <v>74</v>
      </c>
      <c r="F1700" s="7">
        <v>200000</v>
      </c>
      <c r="G1700" s="7">
        <v>-35</v>
      </c>
    </row>
    <row r="1701" spans="1:7" x14ac:dyDescent="0.2">
      <c r="A1701" s="7">
        <v>1700</v>
      </c>
      <c r="B1701" s="7">
        <v>51</v>
      </c>
      <c r="C1701" s="7" t="s">
        <v>103</v>
      </c>
      <c r="D1701" s="7">
        <v>20</v>
      </c>
      <c r="E1701" s="7">
        <v>81</v>
      </c>
      <c r="F1701" s="7">
        <v>997000</v>
      </c>
      <c r="G1701" s="7">
        <v>39</v>
      </c>
    </row>
    <row r="1702" spans="1:7" x14ac:dyDescent="0.2">
      <c r="A1702" s="7">
        <v>1701</v>
      </c>
      <c r="B1702" s="7">
        <v>54</v>
      </c>
      <c r="C1702" s="7" t="s">
        <v>103</v>
      </c>
      <c r="D1702" s="7">
        <v>10</v>
      </c>
      <c r="E1702" s="7">
        <v>35</v>
      </c>
      <c r="F1702" s="7">
        <v>379000</v>
      </c>
      <c r="G1702" s="7">
        <v>108</v>
      </c>
    </row>
    <row r="1703" spans="1:7" x14ac:dyDescent="0.2">
      <c r="A1703" s="7">
        <v>1702</v>
      </c>
      <c r="B1703" s="7">
        <v>51</v>
      </c>
      <c r="C1703" s="7" t="s">
        <v>104</v>
      </c>
      <c r="D1703" s="7">
        <v>20</v>
      </c>
      <c r="E1703" s="7">
        <v>34</v>
      </c>
      <c r="F1703" s="7">
        <v>182000</v>
      </c>
      <c r="G1703" s="7">
        <v>-2</v>
      </c>
    </row>
    <row r="1704" spans="1:7" x14ac:dyDescent="0.2">
      <c r="A1704" s="7">
        <v>1703</v>
      </c>
      <c r="B1704" s="7">
        <v>55</v>
      </c>
      <c r="C1704" s="7" t="s">
        <v>104</v>
      </c>
      <c r="D1704" s="7">
        <v>20</v>
      </c>
      <c r="E1704" s="7">
        <v>64</v>
      </c>
      <c r="F1704" s="7">
        <v>394000</v>
      </c>
      <c r="G1704" s="7">
        <v>217</v>
      </c>
    </row>
    <row r="1705" spans="1:7" x14ac:dyDescent="0.2">
      <c r="A1705" s="7">
        <v>1704</v>
      </c>
      <c r="B1705" s="7">
        <v>49</v>
      </c>
      <c r="C1705" s="7" t="s">
        <v>103</v>
      </c>
      <c r="D1705" s="7">
        <v>15</v>
      </c>
      <c r="E1705" s="7">
        <v>9</v>
      </c>
      <c r="F1705" s="7">
        <v>48000</v>
      </c>
      <c r="G1705" s="7">
        <v>118</v>
      </c>
    </row>
    <row r="1706" spans="1:7" x14ac:dyDescent="0.2">
      <c r="A1706" s="7">
        <v>1705</v>
      </c>
      <c r="B1706" s="7">
        <v>20</v>
      </c>
      <c r="C1706" s="7" t="s">
        <v>104</v>
      </c>
      <c r="D1706" s="7">
        <v>20</v>
      </c>
      <c r="E1706" s="7">
        <v>75</v>
      </c>
      <c r="F1706" s="7">
        <v>152000</v>
      </c>
      <c r="G1706" s="7">
        <v>60</v>
      </c>
    </row>
    <row r="1707" spans="1:7" x14ac:dyDescent="0.2">
      <c r="A1707" s="7">
        <v>1706</v>
      </c>
      <c r="B1707" s="7">
        <v>28</v>
      </c>
      <c r="C1707" s="7" t="s">
        <v>103</v>
      </c>
      <c r="D1707" s="7">
        <v>20</v>
      </c>
      <c r="E1707" s="7">
        <v>60</v>
      </c>
      <c r="F1707" s="7">
        <v>957000</v>
      </c>
      <c r="G1707" s="7">
        <v>153</v>
      </c>
    </row>
    <row r="1708" spans="1:7" x14ac:dyDescent="0.2">
      <c r="A1708" s="7">
        <v>1707</v>
      </c>
      <c r="B1708" s="7">
        <v>41</v>
      </c>
      <c r="C1708" s="7" t="s">
        <v>103</v>
      </c>
      <c r="D1708" s="7">
        <v>15</v>
      </c>
      <c r="E1708" s="7">
        <v>81</v>
      </c>
      <c r="F1708" s="7">
        <v>826000</v>
      </c>
      <c r="G1708" s="7">
        <v>49</v>
      </c>
    </row>
    <row r="1709" spans="1:7" x14ac:dyDescent="0.2">
      <c r="A1709" s="7">
        <v>1708</v>
      </c>
      <c r="B1709" s="7">
        <v>46</v>
      </c>
      <c r="C1709" s="7" t="s">
        <v>104</v>
      </c>
      <c r="D1709" s="7">
        <v>15</v>
      </c>
      <c r="E1709" s="7">
        <v>83</v>
      </c>
      <c r="F1709" s="7">
        <v>398000</v>
      </c>
      <c r="G1709" s="7">
        <v>71</v>
      </c>
    </row>
    <row r="1710" spans="1:7" x14ac:dyDescent="0.2">
      <c r="A1710" s="7">
        <v>1709</v>
      </c>
      <c r="B1710" s="7">
        <v>45</v>
      </c>
      <c r="C1710" s="7" t="s">
        <v>103</v>
      </c>
      <c r="D1710" s="7">
        <v>15</v>
      </c>
      <c r="E1710" s="7">
        <v>48</v>
      </c>
      <c r="F1710" s="7">
        <v>224000</v>
      </c>
      <c r="G1710" s="7">
        <v>75</v>
      </c>
    </row>
    <row r="1711" spans="1:7" x14ac:dyDescent="0.2">
      <c r="A1711" s="7">
        <v>1710</v>
      </c>
      <c r="B1711" s="7">
        <v>29</v>
      </c>
      <c r="C1711" s="7" t="s">
        <v>104</v>
      </c>
      <c r="D1711" s="7">
        <v>20</v>
      </c>
      <c r="E1711" s="7">
        <v>35</v>
      </c>
      <c r="F1711" s="7">
        <v>430000</v>
      </c>
      <c r="G1711" s="7">
        <v>122</v>
      </c>
    </row>
    <row r="1712" spans="1:7" x14ac:dyDescent="0.2">
      <c r="A1712" s="7">
        <v>1711</v>
      </c>
      <c r="B1712" s="7">
        <v>46</v>
      </c>
      <c r="C1712" s="7" t="s">
        <v>104</v>
      </c>
      <c r="D1712" s="7">
        <v>20</v>
      </c>
      <c r="E1712" s="7">
        <v>76</v>
      </c>
      <c r="F1712" s="7">
        <v>978000</v>
      </c>
      <c r="G1712" s="7">
        <v>186</v>
      </c>
    </row>
    <row r="1713" spans="1:7" x14ac:dyDescent="0.2">
      <c r="A1713" s="7">
        <v>1712</v>
      </c>
      <c r="B1713" s="7">
        <v>41</v>
      </c>
      <c r="C1713" s="7" t="s">
        <v>104</v>
      </c>
      <c r="D1713" s="7">
        <v>10</v>
      </c>
      <c r="E1713" s="7">
        <v>49</v>
      </c>
      <c r="F1713" s="7">
        <v>89000</v>
      </c>
      <c r="G1713" s="7">
        <v>13</v>
      </c>
    </row>
    <row r="1714" spans="1:7" x14ac:dyDescent="0.2">
      <c r="A1714" s="7">
        <v>1713</v>
      </c>
      <c r="B1714" s="7">
        <v>33</v>
      </c>
      <c r="C1714" s="7" t="s">
        <v>103</v>
      </c>
      <c r="D1714" s="7">
        <v>15</v>
      </c>
      <c r="E1714" s="7">
        <v>36</v>
      </c>
      <c r="F1714" s="7">
        <v>539000</v>
      </c>
      <c r="G1714" s="7">
        <v>74</v>
      </c>
    </row>
    <row r="1715" spans="1:7" x14ac:dyDescent="0.2">
      <c r="A1715" s="7">
        <v>1714</v>
      </c>
      <c r="B1715" s="7">
        <v>55</v>
      </c>
      <c r="C1715" s="7" t="s">
        <v>103</v>
      </c>
      <c r="D1715" s="7">
        <v>10</v>
      </c>
      <c r="E1715" s="7">
        <v>97</v>
      </c>
      <c r="F1715" s="7">
        <v>41000</v>
      </c>
      <c r="G1715" s="7">
        <v>41</v>
      </c>
    </row>
    <row r="1716" spans="1:7" x14ac:dyDescent="0.2">
      <c r="A1716" s="7">
        <v>1715</v>
      </c>
      <c r="B1716" s="7">
        <v>47</v>
      </c>
      <c r="C1716" s="7" t="s">
        <v>103</v>
      </c>
      <c r="D1716" s="7">
        <v>15</v>
      </c>
      <c r="E1716" s="7">
        <v>35</v>
      </c>
      <c r="F1716" s="7">
        <v>484000</v>
      </c>
      <c r="G1716" s="7">
        <v>177</v>
      </c>
    </row>
    <row r="1717" spans="1:7" x14ac:dyDescent="0.2">
      <c r="A1717" s="7">
        <v>1716</v>
      </c>
      <c r="B1717" s="7">
        <v>41</v>
      </c>
      <c r="C1717" s="7" t="s">
        <v>103</v>
      </c>
      <c r="D1717" s="7">
        <v>10</v>
      </c>
      <c r="E1717" s="7">
        <v>78</v>
      </c>
      <c r="F1717" s="7">
        <v>446000</v>
      </c>
      <c r="G1717" s="7">
        <v>94</v>
      </c>
    </row>
    <row r="1718" spans="1:7" x14ac:dyDescent="0.2">
      <c r="A1718" s="7">
        <v>1717</v>
      </c>
      <c r="B1718" s="7">
        <v>23</v>
      </c>
      <c r="C1718" s="7" t="s">
        <v>104</v>
      </c>
      <c r="D1718" s="7">
        <v>15</v>
      </c>
      <c r="E1718" s="7">
        <v>39</v>
      </c>
      <c r="F1718" s="7">
        <v>289000</v>
      </c>
      <c r="G1718" s="7">
        <v>47</v>
      </c>
    </row>
    <row r="1719" spans="1:7" x14ac:dyDescent="0.2">
      <c r="A1719" s="7">
        <v>1718</v>
      </c>
      <c r="B1719" s="7">
        <v>22</v>
      </c>
      <c r="C1719" s="7" t="s">
        <v>103</v>
      </c>
      <c r="D1719" s="7">
        <v>15</v>
      </c>
      <c r="E1719" s="7">
        <v>83</v>
      </c>
      <c r="F1719" s="7">
        <v>511000</v>
      </c>
      <c r="G1719" s="7">
        <v>61</v>
      </c>
    </row>
    <row r="1720" spans="1:7" x14ac:dyDescent="0.2">
      <c r="A1720" s="7">
        <v>1719</v>
      </c>
      <c r="B1720" s="7">
        <v>53</v>
      </c>
      <c r="C1720" s="7" t="s">
        <v>103</v>
      </c>
      <c r="D1720" s="7">
        <v>20</v>
      </c>
      <c r="E1720" s="7">
        <v>23</v>
      </c>
      <c r="F1720" s="7">
        <v>268000</v>
      </c>
      <c r="G1720" s="7">
        <v>43</v>
      </c>
    </row>
    <row r="1721" spans="1:7" x14ac:dyDescent="0.2">
      <c r="A1721" s="7">
        <v>1720</v>
      </c>
      <c r="B1721" s="7">
        <v>49</v>
      </c>
      <c r="C1721" s="7" t="s">
        <v>104</v>
      </c>
      <c r="D1721" s="7">
        <v>10</v>
      </c>
      <c r="E1721" s="7">
        <v>93</v>
      </c>
      <c r="F1721" s="7">
        <v>235000</v>
      </c>
      <c r="G1721" s="7">
        <v>116</v>
      </c>
    </row>
    <row r="1722" spans="1:7" x14ac:dyDescent="0.2">
      <c r="A1722" s="7">
        <v>1721</v>
      </c>
      <c r="B1722" s="7">
        <v>57</v>
      </c>
      <c r="C1722" s="7" t="s">
        <v>104</v>
      </c>
      <c r="D1722" s="7">
        <v>15</v>
      </c>
      <c r="E1722" s="7">
        <v>80</v>
      </c>
      <c r="F1722" s="7">
        <v>185000</v>
      </c>
      <c r="G1722" s="7">
        <v>16</v>
      </c>
    </row>
    <row r="1723" spans="1:7" x14ac:dyDescent="0.2">
      <c r="A1723" s="7">
        <v>1722</v>
      </c>
      <c r="B1723" s="7">
        <v>58</v>
      </c>
      <c r="C1723" s="7" t="s">
        <v>104</v>
      </c>
      <c r="D1723" s="7">
        <v>20</v>
      </c>
      <c r="E1723" s="7">
        <v>55</v>
      </c>
      <c r="F1723" s="7">
        <v>137000</v>
      </c>
      <c r="G1723" s="7">
        <v>176</v>
      </c>
    </row>
    <row r="1724" spans="1:7" x14ac:dyDescent="0.2">
      <c r="A1724" s="7">
        <v>1723</v>
      </c>
      <c r="B1724" s="7">
        <v>58</v>
      </c>
      <c r="C1724" s="7" t="s">
        <v>103</v>
      </c>
      <c r="D1724" s="7">
        <v>20</v>
      </c>
      <c r="E1724" s="7">
        <v>51</v>
      </c>
      <c r="F1724" s="7">
        <v>285000</v>
      </c>
      <c r="G1724" s="7">
        <v>73</v>
      </c>
    </row>
    <row r="1725" spans="1:7" x14ac:dyDescent="0.2">
      <c r="A1725" s="7">
        <v>1724</v>
      </c>
      <c r="B1725" s="7">
        <v>51</v>
      </c>
      <c r="C1725" s="7" t="s">
        <v>104</v>
      </c>
      <c r="D1725" s="7">
        <v>20</v>
      </c>
      <c r="E1725" s="7">
        <v>39</v>
      </c>
      <c r="F1725" s="7">
        <v>987000</v>
      </c>
      <c r="G1725" s="7">
        <v>192</v>
      </c>
    </row>
    <row r="1726" spans="1:7" x14ac:dyDescent="0.2">
      <c r="A1726" s="7">
        <v>1725</v>
      </c>
      <c r="B1726" s="7">
        <v>46</v>
      </c>
      <c r="C1726" s="7" t="s">
        <v>104</v>
      </c>
      <c r="D1726" s="7">
        <v>15</v>
      </c>
      <c r="E1726" s="7">
        <v>30</v>
      </c>
      <c r="F1726" s="7">
        <v>204000</v>
      </c>
      <c r="G1726" s="7">
        <v>173</v>
      </c>
    </row>
    <row r="1727" spans="1:7" x14ac:dyDescent="0.2">
      <c r="A1727" s="7">
        <v>1726</v>
      </c>
      <c r="B1727" s="7">
        <v>46</v>
      </c>
      <c r="C1727" s="7" t="s">
        <v>103</v>
      </c>
      <c r="D1727" s="7">
        <v>20</v>
      </c>
      <c r="E1727" s="7">
        <v>29</v>
      </c>
      <c r="F1727" s="7">
        <v>339000</v>
      </c>
      <c r="G1727" s="7">
        <v>45</v>
      </c>
    </row>
    <row r="1728" spans="1:7" x14ac:dyDescent="0.2">
      <c r="A1728" s="7">
        <v>1727</v>
      </c>
      <c r="B1728" s="7">
        <v>42</v>
      </c>
      <c r="C1728" s="7" t="s">
        <v>104</v>
      </c>
      <c r="D1728" s="7">
        <v>20</v>
      </c>
      <c r="E1728" s="7">
        <v>41</v>
      </c>
      <c r="F1728" s="7">
        <v>133000</v>
      </c>
      <c r="G1728" s="7">
        <v>9</v>
      </c>
    </row>
    <row r="1729" spans="1:7" x14ac:dyDescent="0.2">
      <c r="A1729" s="7">
        <v>1728</v>
      </c>
      <c r="B1729" s="7">
        <v>23</v>
      </c>
      <c r="C1729" s="7" t="s">
        <v>104</v>
      </c>
      <c r="D1729" s="7">
        <v>20</v>
      </c>
      <c r="E1729" s="7">
        <v>72</v>
      </c>
      <c r="F1729" s="7">
        <v>920000</v>
      </c>
      <c r="G1729" s="7">
        <v>192</v>
      </c>
    </row>
    <row r="1730" spans="1:7" x14ac:dyDescent="0.2">
      <c r="A1730" s="7">
        <v>1729</v>
      </c>
      <c r="B1730" s="7">
        <v>29</v>
      </c>
      <c r="C1730" s="7" t="s">
        <v>103</v>
      </c>
      <c r="D1730" s="7">
        <v>15</v>
      </c>
      <c r="E1730" s="7">
        <v>35</v>
      </c>
      <c r="F1730" s="7">
        <v>780000</v>
      </c>
      <c r="G1730" s="7">
        <v>152</v>
      </c>
    </row>
    <row r="1731" spans="1:7" x14ac:dyDescent="0.2">
      <c r="A1731" s="7">
        <v>1730</v>
      </c>
      <c r="B1731" s="7">
        <v>31</v>
      </c>
      <c r="C1731" s="7" t="s">
        <v>104</v>
      </c>
      <c r="D1731" s="7">
        <v>10</v>
      </c>
      <c r="E1731" s="7">
        <v>93</v>
      </c>
      <c r="F1731" s="7">
        <v>591000</v>
      </c>
      <c r="G1731" s="7">
        <v>92</v>
      </c>
    </row>
    <row r="1732" spans="1:7" x14ac:dyDescent="0.2">
      <c r="A1732" s="7">
        <v>1731</v>
      </c>
      <c r="B1732" s="7">
        <v>53</v>
      </c>
      <c r="C1732" s="7" t="s">
        <v>104</v>
      </c>
      <c r="D1732" s="7">
        <v>20</v>
      </c>
      <c r="E1732" s="7">
        <v>17</v>
      </c>
      <c r="F1732" s="7">
        <v>963000</v>
      </c>
      <c r="G1732" s="7">
        <v>-22</v>
      </c>
    </row>
    <row r="1733" spans="1:7" x14ac:dyDescent="0.2">
      <c r="A1733" s="7">
        <v>1732</v>
      </c>
      <c r="B1733" s="7">
        <v>21</v>
      </c>
      <c r="C1733" s="7" t="s">
        <v>104</v>
      </c>
      <c r="D1733" s="7">
        <v>15</v>
      </c>
      <c r="E1733" s="7">
        <v>88</v>
      </c>
      <c r="F1733" s="7">
        <v>514000</v>
      </c>
      <c r="G1733" s="7">
        <v>61</v>
      </c>
    </row>
    <row r="1734" spans="1:7" x14ac:dyDescent="0.2">
      <c r="A1734" s="7">
        <v>1733</v>
      </c>
      <c r="B1734" s="7">
        <v>38</v>
      </c>
      <c r="C1734" s="7" t="s">
        <v>103</v>
      </c>
      <c r="D1734" s="7">
        <v>20</v>
      </c>
      <c r="E1734" s="7">
        <v>66</v>
      </c>
      <c r="F1734" s="7">
        <v>168000</v>
      </c>
      <c r="G1734" s="7">
        <v>55</v>
      </c>
    </row>
    <row r="1735" spans="1:7" x14ac:dyDescent="0.2">
      <c r="A1735" s="7">
        <v>1734</v>
      </c>
      <c r="B1735" s="7">
        <v>36</v>
      </c>
      <c r="C1735" s="7" t="s">
        <v>104</v>
      </c>
      <c r="D1735" s="7">
        <v>20</v>
      </c>
      <c r="E1735" s="7">
        <v>47</v>
      </c>
      <c r="F1735" s="7">
        <v>241000</v>
      </c>
      <c r="G1735" s="7">
        <v>226</v>
      </c>
    </row>
    <row r="1736" spans="1:7" x14ac:dyDescent="0.2">
      <c r="A1736" s="7">
        <v>1735</v>
      </c>
      <c r="B1736" s="7">
        <v>43</v>
      </c>
      <c r="C1736" s="7" t="s">
        <v>103</v>
      </c>
      <c r="D1736" s="7">
        <v>15</v>
      </c>
      <c r="E1736" s="7">
        <v>80</v>
      </c>
      <c r="F1736" s="7">
        <v>631000</v>
      </c>
      <c r="G1736" s="7">
        <v>-24</v>
      </c>
    </row>
    <row r="1737" spans="1:7" x14ac:dyDescent="0.2">
      <c r="A1737" s="7">
        <v>1736</v>
      </c>
      <c r="B1737" s="7">
        <v>45</v>
      </c>
      <c r="C1737" s="7" t="s">
        <v>104</v>
      </c>
      <c r="D1737" s="7">
        <v>10</v>
      </c>
      <c r="E1737" s="7">
        <v>98</v>
      </c>
      <c r="F1737" s="7">
        <v>611000</v>
      </c>
      <c r="G1737" s="7">
        <v>80</v>
      </c>
    </row>
    <row r="1738" spans="1:7" x14ac:dyDescent="0.2">
      <c r="A1738" s="7">
        <v>1737</v>
      </c>
      <c r="B1738" s="7">
        <v>29</v>
      </c>
      <c r="C1738" s="7" t="s">
        <v>103</v>
      </c>
      <c r="D1738" s="7">
        <v>15</v>
      </c>
      <c r="E1738" s="7">
        <v>84</v>
      </c>
      <c r="F1738" s="7">
        <v>985000</v>
      </c>
      <c r="G1738" s="7">
        <v>56</v>
      </c>
    </row>
    <row r="1739" spans="1:7" x14ac:dyDescent="0.2">
      <c r="A1739" s="7">
        <v>1738</v>
      </c>
      <c r="B1739" s="7">
        <v>52</v>
      </c>
      <c r="C1739" s="7" t="s">
        <v>104</v>
      </c>
      <c r="D1739" s="7">
        <v>20</v>
      </c>
      <c r="E1739" s="7">
        <v>82</v>
      </c>
      <c r="F1739" s="7">
        <v>281000</v>
      </c>
      <c r="G1739" s="7">
        <v>133</v>
      </c>
    </row>
    <row r="1740" spans="1:7" x14ac:dyDescent="0.2">
      <c r="A1740" s="7">
        <v>1739</v>
      </c>
      <c r="B1740" s="7">
        <v>41</v>
      </c>
      <c r="C1740" s="7" t="s">
        <v>104</v>
      </c>
      <c r="D1740" s="7">
        <v>20</v>
      </c>
      <c r="E1740" s="7">
        <v>84</v>
      </c>
      <c r="F1740" s="7">
        <v>852000</v>
      </c>
      <c r="G1740" s="7">
        <v>-13</v>
      </c>
    </row>
    <row r="1741" spans="1:7" x14ac:dyDescent="0.2">
      <c r="A1741" s="7">
        <v>1740</v>
      </c>
      <c r="B1741" s="7">
        <v>35</v>
      </c>
      <c r="C1741" s="7" t="s">
        <v>104</v>
      </c>
      <c r="D1741" s="7">
        <v>10</v>
      </c>
      <c r="E1741" s="7">
        <v>54</v>
      </c>
      <c r="F1741" s="7">
        <v>438000</v>
      </c>
      <c r="G1741" s="7">
        <v>114</v>
      </c>
    </row>
    <row r="1742" spans="1:7" x14ac:dyDescent="0.2">
      <c r="A1742" s="7">
        <v>1741</v>
      </c>
      <c r="B1742" s="7">
        <v>41</v>
      </c>
      <c r="C1742" s="7" t="s">
        <v>103</v>
      </c>
      <c r="D1742" s="7">
        <v>15</v>
      </c>
      <c r="E1742" s="7">
        <v>61</v>
      </c>
      <c r="F1742" s="7">
        <v>99000</v>
      </c>
      <c r="G1742" s="7">
        <v>77</v>
      </c>
    </row>
    <row r="1743" spans="1:7" x14ac:dyDescent="0.2">
      <c r="A1743" s="7">
        <v>1742</v>
      </c>
      <c r="B1743" s="7">
        <v>34</v>
      </c>
      <c r="C1743" s="7" t="s">
        <v>103</v>
      </c>
      <c r="D1743" s="7">
        <v>15</v>
      </c>
      <c r="E1743" s="7">
        <v>46</v>
      </c>
      <c r="F1743" s="7">
        <v>942000</v>
      </c>
      <c r="G1743" s="7">
        <v>55</v>
      </c>
    </row>
    <row r="1744" spans="1:7" x14ac:dyDescent="0.2">
      <c r="A1744" s="7">
        <v>1743</v>
      </c>
      <c r="B1744" s="7">
        <v>51</v>
      </c>
      <c r="C1744" s="7" t="s">
        <v>103</v>
      </c>
      <c r="D1744" s="7">
        <v>20</v>
      </c>
      <c r="E1744" s="7">
        <v>60</v>
      </c>
      <c r="F1744" s="7">
        <v>638000</v>
      </c>
      <c r="G1744" s="7">
        <v>-25</v>
      </c>
    </row>
    <row r="1745" spans="1:7" x14ac:dyDescent="0.2">
      <c r="A1745" s="7">
        <v>1744</v>
      </c>
      <c r="B1745" s="7">
        <v>27</v>
      </c>
      <c r="C1745" s="7" t="s">
        <v>104</v>
      </c>
      <c r="D1745" s="7">
        <v>10</v>
      </c>
      <c r="E1745" s="7">
        <v>18</v>
      </c>
      <c r="F1745" s="7">
        <v>360000</v>
      </c>
      <c r="G1745" s="7">
        <v>79</v>
      </c>
    </row>
    <row r="1746" spans="1:7" x14ac:dyDescent="0.2">
      <c r="A1746" s="7">
        <v>1745</v>
      </c>
      <c r="B1746" s="7">
        <v>21</v>
      </c>
      <c r="C1746" s="7" t="s">
        <v>103</v>
      </c>
      <c r="D1746" s="7">
        <v>20</v>
      </c>
      <c r="E1746" s="7">
        <v>78</v>
      </c>
      <c r="F1746" s="7">
        <v>502000</v>
      </c>
      <c r="G1746" s="7">
        <v>181</v>
      </c>
    </row>
    <row r="1747" spans="1:7" x14ac:dyDescent="0.2">
      <c r="A1747" s="7">
        <v>1746</v>
      </c>
      <c r="B1747" s="7">
        <v>22</v>
      </c>
      <c r="C1747" s="7" t="s">
        <v>103</v>
      </c>
      <c r="D1747" s="7">
        <v>10</v>
      </c>
      <c r="E1747" s="7">
        <v>15</v>
      </c>
      <c r="F1747" s="7">
        <v>671000</v>
      </c>
      <c r="G1747" s="7">
        <v>34</v>
      </c>
    </row>
    <row r="1748" spans="1:7" x14ac:dyDescent="0.2">
      <c r="A1748" s="7">
        <v>1747</v>
      </c>
      <c r="B1748" s="7">
        <v>28</v>
      </c>
      <c r="C1748" s="7" t="s">
        <v>104</v>
      </c>
      <c r="D1748" s="7">
        <v>10</v>
      </c>
      <c r="E1748" s="7">
        <v>64</v>
      </c>
      <c r="F1748" s="7">
        <v>145000</v>
      </c>
      <c r="G1748" s="7">
        <v>26</v>
      </c>
    </row>
    <row r="1749" spans="1:7" x14ac:dyDescent="0.2">
      <c r="A1749" s="7">
        <v>1748</v>
      </c>
      <c r="B1749" s="7">
        <v>47</v>
      </c>
      <c r="C1749" s="7" t="s">
        <v>104</v>
      </c>
      <c r="D1749" s="7">
        <v>20</v>
      </c>
      <c r="E1749" s="7">
        <v>59</v>
      </c>
      <c r="F1749" s="7">
        <v>237000</v>
      </c>
      <c r="G1749" s="7">
        <v>12</v>
      </c>
    </row>
    <row r="1750" spans="1:7" x14ac:dyDescent="0.2">
      <c r="A1750" s="7">
        <v>1749</v>
      </c>
      <c r="B1750" s="7">
        <v>32</v>
      </c>
      <c r="C1750" s="7" t="s">
        <v>103</v>
      </c>
      <c r="D1750" s="7">
        <v>20</v>
      </c>
      <c r="E1750" s="7">
        <v>36</v>
      </c>
      <c r="F1750" s="7">
        <v>763000</v>
      </c>
      <c r="G1750" s="7">
        <v>179</v>
      </c>
    </row>
    <row r="1751" spans="1:7" x14ac:dyDescent="0.2">
      <c r="A1751" s="7">
        <v>1750</v>
      </c>
      <c r="B1751" s="7">
        <v>37</v>
      </c>
      <c r="C1751" s="7" t="s">
        <v>104</v>
      </c>
      <c r="D1751" s="7">
        <v>20</v>
      </c>
      <c r="E1751" s="7">
        <v>67</v>
      </c>
      <c r="F1751" s="7">
        <v>993000</v>
      </c>
      <c r="G1751" s="7">
        <v>167</v>
      </c>
    </row>
    <row r="1752" spans="1:7" x14ac:dyDescent="0.2">
      <c r="A1752" s="7">
        <v>1751</v>
      </c>
      <c r="B1752" s="7">
        <v>38</v>
      </c>
      <c r="C1752" s="7" t="s">
        <v>103</v>
      </c>
      <c r="D1752" s="7">
        <v>15</v>
      </c>
      <c r="E1752" s="7">
        <v>16</v>
      </c>
      <c r="F1752" s="7">
        <v>881000</v>
      </c>
      <c r="G1752" s="7">
        <v>-11</v>
      </c>
    </row>
    <row r="1753" spans="1:7" x14ac:dyDescent="0.2">
      <c r="A1753" s="7">
        <v>1752</v>
      </c>
      <c r="B1753" s="7">
        <v>43</v>
      </c>
      <c r="C1753" s="7" t="s">
        <v>104</v>
      </c>
      <c r="D1753" s="7">
        <v>20</v>
      </c>
      <c r="E1753" s="7">
        <v>63</v>
      </c>
      <c r="F1753" s="7">
        <v>213000</v>
      </c>
      <c r="G1753" s="7">
        <v>4</v>
      </c>
    </row>
    <row r="1754" spans="1:7" x14ac:dyDescent="0.2">
      <c r="A1754" s="7">
        <v>1753</v>
      </c>
      <c r="B1754" s="7">
        <v>46</v>
      </c>
      <c r="C1754" s="7" t="s">
        <v>103</v>
      </c>
      <c r="D1754" s="7">
        <v>20</v>
      </c>
      <c r="E1754" s="7">
        <v>37</v>
      </c>
      <c r="F1754" s="7">
        <v>470000</v>
      </c>
      <c r="G1754" s="7">
        <v>155</v>
      </c>
    </row>
    <row r="1755" spans="1:7" x14ac:dyDescent="0.2">
      <c r="A1755" s="7">
        <v>1754</v>
      </c>
      <c r="B1755" s="7">
        <v>48</v>
      </c>
      <c r="C1755" s="7" t="s">
        <v>104</v>
      </c>
      <c r="D1755" s="7">
        <v>15</v>
      </c>
      <c r="E1755" s="7">
        <v>23</v>
      </c>
      <c r="F1755" s="7">
        <v>146000</v>
      </c>
      <c r="G1755" s="7">
        <v>98</v>
      </c>
    </row>
    <row r="1756" spans="1:7" x14ac:dyDescent="0.2">
      <c r="A1756" s="7">
        <v>1755</v>
      </c>
      <c r="B1756" s="7">
        <v>45</v>
      </c>
      <c r="C1756" s="7" t="s">
        <v>103</v>
      </c>
      <c r="D1756" s="7">
        <v>15</v>
      </c>
      <c r="E1756" s="7">
        <v>6</v>
      </c>
      <c r="F1756" s="7">
        <v>25000</v>
      </c>
      <c r="G1756" s="7">
        <v>19</v>
      </c>
    </row>
    <row r="1757" spans="1:7" x14ac:dyDescent="0.2">
      <c r="A1757" s="7">
        <v>1756</v>
      </c>
      <c r="B1757" s="7">
        <v>36</v>
      </c>
      <c r="C1757" s="7" t="s">
        <v>103</v>
      </c>
      <c r="D1757" s="7">
        <v>10</v>
      </c>
      <c r="E1757" s="7">
        <v>78</v>
      </c>
      <c r="F1757" s="7">
        <v>265000</v>
      </c>
      <c r="G1757" s="7">
        <v>107</v>
      </c>
    </row>
    <row r="1758" spans="1:7" x14ac:dyDescent="0.2">
      <c r="A1758" s="7">
        <v>1757</v>
      </c>
      <c r="B1758" s="7">
        <v>38</v>
      </c>
      <c r="C1758" s="7" t="s">
        <v>103</v>
      </c>
      <c r="D1758" s="7">
        <v>20</v>
      </c>
      <c r="E1758" s="7">
        <v>36</v>
      </c>
      <c r="F1758" s="7">
        <v>15000</v>
      </c>
      <c r="G1758" s="7">
        <v>170</v>
      </c>
    </row>
    <row r="1759" spans="1:7" x14ac:dyDescent="0.2">
      <c r="A1759" s="7">
        <v>1758</v>
      </c>
      <c r="B1759" s="7">
        <v>53</v>
      </c>
      <c r="C1759" s="7" t="s">
        <v>104</v>
      </c>
      <c r="D1759" s="7">
        <v>20</v>
      </c>
      <c r="E1759" s="7">
        <v>11</v>
      </c>
      <c r="F1759" s="7">
        <v>56000</v>
      </c>
      <c r="G1759" s="7">
        <v>87</v>
      </c>
    </row>
    <row r="1760" spans="1:7" x14ac:dyDescent="0.2">
      <c r="A1760" s="7">
        <v>1759</v>
      </c>
      <c r="B1760" s="7">
        <v>42</v>
      </c>
      <c r="C1760" s="7" t="s">
        <v>103</v>
      </c>
      <c r="D1760" s="7">
        <v>20</v>
      </c>
      <c r="E1760" s="7">
        <v>7</v>
      </c>
      <c r="F1760" s="7">
        <v>888000</v>
      </c>
      <c r="G1760" s="7">
        <v>9</v>
      </c>
    </row>
    <row r="1761" spans="1:7" x14ac:dyDescent="0.2">
      <c r="A1761" s="7">
        <v>1760</v>
      </c>
      <c r="B1761" s="7">
        <v>39</v>
      </c>
      <c r="C1761" s="7" t="s">
        <v>103</v>
      </c>
      <c r="D1761" s="7">
        <v>20</v>
      </c>
      <c r="E1761" s="7">
        <v>17</v>
      </c>
      <c r="F1761" s="7">
        <v>203000</v>
      </c>
      <c r="G1761" s="7">
        <v>198</v>
      </c>
    </row>
    <row r="1762" spans="1:7" x14ac:dyDescent="0.2">
      <c r="A1762" s="7">
        <v>1761</v>
      </c>
      <c r="B1762" s="7">
        <v>20</v>
      </c>
      <c r="C1762" s="7" t="s">
        <v>103</v>
      </c>
      <c r="D1762" s="7">
        <v>15</v>
      </c>
      <c r="E1762" s="7">
        <v>5</v>
      </c>
      <c r="F1762" s="7">
        <v>313000</v>
      </c>
      <c r="G1762" s="7">
        <v>75</v>
      </c>
    </row>
    <row r="1763" spans="1:7" x14ac:dyDescent="0.2">
      <c r="A1763" s="7">
        <v>1762</v>
      </c>
      <c r="B1763" s="7">
        <v>41</v>
      </c>
      <c r="C1763" s="7" t="s">
        <v>104</v>
      </c>
      <c r="D1763" s="7">
        <v>10</v>
      </c>
      <c r="E1763" s="7">
        <v>89</v>
      </c>
      <c r="F1763" s="7">
        <v>905000</v>
      </c>
      <c r="G1763" s="7">
        <v>97</v>
      </c>
    </row>
    <row r="1764" spans="1:7" x14ac:dyDescent="0.2">
      <c r="A1764" s="7">
        <v>1763</v>
      </c>
      <c r="B1764" s="7">
        <v>56</v>
      </c>
      <c r="C1764" s="7" t="s">
        <v>104</v>
      </c>
      <c r="D1764" s="7">
        <v>15</v>
      </c>
      <c r="E1764" s="7">
        <v>65</v>
      </c>
      <c r="F1764" s="7">
        <v>174000</v>
      </c>
      <c r="G1764" s="7">
        <v>161</v>
      </c>
    </row>
    <row r="1765" spans="1:7" x14ac:dyDescent="0.2">
      <c r="A1765" s="7">
        <v>1764</v>
      </c>
      <c r="B1765" s="7">
        <v>52</v>
      </c>
      <c r="C1765" s="7" t="s">
        <v>103</v>
      </c>
      <c r="D1765" s="7">
        <v>20</v>
      </c>
      <c r="E1765" s="7">
        <v>41</v>
      </c>
      <c r="F1765" s="7">
        <v>278000</v>
      </c>
      <c r="G1765" s="7">
        <v>43</v>
      </c>
    </row>
    <row r="1766" spans="1:7" x14ac:dyDescent="0.2">
      <c r="A1766" s="7">
        <v>1765</v>
      </c>
      <c r="B1766" s="7">
        <v>43</v>
      </c>
      <c r="C1766" s="7" t="s">
        <v>103</v>
      </c>
      <c r="D1766" s="7">
        <v>10</v>
      </c>
      <c r="E1766" s="7">
        <v>77</v>
      </c>
      <c r="F1766" s="7">
        <v>926000</v>
      </c>
      <c r="G1766" s="7">
        <v>-29</v>
      </c>
    </row>
    <row r="1767" spans="1:7" x14ac:dyDescent="0.2">
      <c r="A1767" s="7">
        <v>1766</v>
      </c>
      <c r="B1767" s="7">
        <v>31</v>
      </c>
      <c r="C1767" s="7" t="s">
        <v>104</v>
      </c>
      <c r="D1767" s="7">
        <v>20</v>
      </c>
      <c r="E1767" s="7">
        <v>40</v>
      </c>
      <c r="F1767" s="7">
        <v>344000</v>
      </c>
      <c r="G1767" s="7">
        <v>193</v>
      </c>
    </row>
    <row r="1768" spans="1:7" x14ac:dyDescent="0.2">
      <c r="A1768" s="7">
        <v>1767</v>
      </c>
      <c r="B1768" s="7">
        <v>22</v>
      </c>
      <c r="C1768" s="7" t="s">
        <v>103</v>
      </c>
      <c r="D1768" s="7">
        <v>10</v>
      </c>
      <c r="E1768" s="7">
        <v>92</v>
      </c>
      <c r="F1768" s="7">
        <v>599000</v>
      </c>
      <c r="G1768" s="7">
        <v>43</v>
      </c>
    </row>
    <row r="1769" spans="1:7" x14ac:dyDescent="0.2">
      <c r="A1769" s="7">
        <v>1768</v>
      </c>
      <c r="B1769" s="7">
        <v>49</v>
      </c>
      <c r="C1769" s="7" t="s">
        <v>103</v>
      </c>
      <c r="D1769" s="7">
        <v>10</v>
      </c>
      <c r="E1769" s="7">
        <v>41</v>
      </c>
      <c r="F1769" s="7">
        <v>933000</v>
      </c>
      <c r="G1769" s="7">
        <v>108</v>
      </c>
    </row>
    <row r="1770" spans="1:7" x14ac:dyDescent="0.2">
      <c r="A1770" s="7">
        <v>1769</v>
      </c>
      <c r="B1770" s="7">
        <v>55</v>
      </c>
      <c r="C1770" s="7" t="s">
        <v>104</v>
      </c>
      <c r="D1770" s="7">
        <v>10</v>
      </c>
      <c r="E1770" s="7">
        <v>19</v>
      </c>
      <c r="F1770" s="7">
        <v>114000</v>
      </c>
      <c r="G1770" s="7">
        <v>-13</v>
      </c>
    </row>
    <row r="1771" spans="1:7" x14ac:dyDescent="0.2">
      <c r="A1771" s="7">
        <v>1770</v>
      </c>
      <c r="B1771" s="7">
        <v>30</v>
      </c>
      <c r="C1771" s="7" t="s">
        <v>103</v>
      </c>
      <c r="D1771" s="7">
        <v>15</v>
      </c>
      <c r="E1771" s="7">
        <v>52</v>
      </c>
      <c r="F1771" s="7">
        <v>835000</v>
      </c>
      <c r="G1771" s="7">
        <v>8</v>
      </c>
    </row>
    <row r="1772" spans="1:7" x14ac:dyDescent="0.2">
      <c r="A1772" s="7">
        <v>1771</v>
      </c>
      <c r="B1772" s="7">
        <v>54</v>
      </c>
      <c r="C1772" s="7" t="s">
        <v>104</v>
      </c>
      <c r="D1772" s="7">
        <v>20</v>
      </c>
      <c r="E1772" s="7">
        <v>10</v>
      </c>
      <c r="F1772" s="7">
        <v>476000</v>
      </c>
      <c r="G1772" s="7">
        <v>46</v>
      </c>
    </row>
    <row r="1773" spans="1:7" x14ac:dyDescent="0.2">
      <c r="A1773" s="7">
        <v>1772</v>
      </c>
      <c r="B1773" s="7">
        <v>50</v>
      </c>
      <c r="C1773" s="7" t="s">
        <v>104</v>
      </c>
      <c r="D1773" s="7">
        <v>10</v>
      </c>
      <c r="E1773" s="7">
        <v>27</v>
      </c>
      <c r="F1773" s="7">
        <v>692000</v>
      </c>
      <c r="G1773" s="7">
        <v>-35</v>
      </c>
    </row>
    <row r="1774" spans="1:7" x14ac:dyDescent="0.2">
      <c r="A1774" s="7">
        <v>1773</v>
      </c>
      <c r="B1774" s="7">
        <v>22</v>
      </c>
      <c r="C1774" s="7" t="s">
        <v>104</v>
      </c>
      <c r="D1774" s="7">
        <v>15</v>
      </c>
      <c r="E1774" s="7">
        <v>90</v>
      </c>
      <c r="F1774" s="7">
        <v>193000</v>
      </c>
      <c r="G1774" s="7">
        <v>122</v>
      </c>
    </row>
    <row r="1775" spans="1:7" x14ac:dyDescent="0.2">
      <c r="A1775" s="7">
        <v>1774</v>
      </c>
      <c r="B1775" s="7">
        <v>44</v>
      </c>
      <c r="C1775" s="7" t="s">
        <v>103</v>
      </c>
      <c r="D1775" s="7">
        <v>15</v>
      </c>
      <c r="E1775" s="7">
        <v>8</v>
      </c>
      <c r="F1775" s="7">
        <v>457000</v>
      </c>
      <c r="G1775" s="7">
        <v>-20</v>
      </c>
    </row>
    <row r="1776" spans="1:7" x14ac:dyDescent="0.2">
      <c r="A1776" s="7">
        <v>1775</v>
      </c>
      <c r="B1776" s="7">
        <v>37</v>
      </c>
      <c r="C1776" s="7" t="s">
        <v>103</v>
      </c>
      <c r="D1776" s="7">
        <v>20</v>
      </c>
      <c r="E1776" s="7">
        <v>29</v>
      </c>
      <c r="F1776" s="7">
        <v>69000</v>
      </c>
      <c r="G1776" s="7">
        <v>32</v>
      </c>
    </row>
    <row r="1777" spans="1:7" x14ac:dyDescent="0.2">
      <c r="A1777" s="7">
        <v>1776</v>
      </c>
      <c r="B1777" s="7">
        <v>58</v>
      </c>
      <c r="C1777" s="7" t="s">
        <v>103</v>
      </c>
      <c r="D1777" s="7">
        <v>10</v>
      </c>
      <c r="E1777" s="7">
        <v>38</v>
      </c>
      <c r="F1777" s="7">
        <v>414000</v>
      </c>
      <c r="G1777" s="7">
        <v>110</v>
      </c>
    </row>
    <row r="1778" spans="1:7" x14ac:dyDescent="0.2">
      <c r="A1778" s="7">
        <v>1777</v>
      </c>
      <c r="B1778" s="7">
        <v>53</v>
      </c>
      <c r="C1778" s="7" t="s">
        <v>104</v>
      </c>
      <c r="D1778" s="7">
        <v>10</v>
      </c>
      <c r="E1778" s="7">
        <v>80</v>
      </c>
      <c r="F1778" s="7">
        <v>198000</v>
      </c>
      <c r="G1778" s="7">
        <v>22</v>
      </c>
    </row>
    <row r="1779" spans="1:7" x14ac:dyDescent="0.2">
      <c r="A1779" s="7">
        <v>1778</v>
      </c>
      <c r="B1779" s="7">
        <v>38</v>
      </c>
      <c r="C1779" s="7" t="s">
        <v>104</v>
      </c>
      <c r="D1779" s="7">
        <v>15</v>
      </c>
      <c r="E1779" s="7">
        <v>99</v>
      </c>
      <c r="F1779" s="7">
        <v>468000</v>
      </c>
      <c r="G1779" s="7">
        <v>6</v>
      </c>
    </row>
    <row r="1780" spans="1:7" x14ac:dyDescent="0.2">
      <c r="A1780" s="7">
        <v>1779</v>
      </c>
      <c r="B1780" s="7">
        <v>56</v>
      </c>
      <c r="C1780" s="7" t="s">
        <v>103</v>
      </c>
      <c r="D1780" s="7">
        <v>15</v>
      </c>
      <c r="E1780" s="7">
        <v>49</v>
      </c>
      <c r="F1780" s="7">
        <v>224000</v>
      </c>
      <c r="G1780" s="7">
        <v>-16</v>
      </c>
    </row>
    <row r="1781" spans="1:7" x14ac:dyDescent="0.2">
      <c r="A1781" s="7">
        <v>1780</v>
      </c>
      <c r="B1781" s="7">
        <v>49</v>
      </c>
      <c r="C1781" s="7" t="s">
        <v>103</v>
      </c>
      <c r="D1781" s="7">
        <v>20</v>
      </c>
      <c r="E1781" s="7">
        <v>49</v>
      </c>
      <c r="F1781" s="7">
        <v>318000</v>
      </c>
      <c r="G1781" s="7">
        <v>176</v>
      </c>
    </row>
    <row r="1782" spans="1:7" x14ac:dyDescent="0.2">
      <c r="A1782" s="7">
        <v>1781</v>
      </c>
      <c r="B1782" s="7">
        <v>39</v>
      </c>
      <c r="C1782" s="7" t="s">
        <v>103</v>
      </c>
      <c r="D1782" s="7">
        <v>10</v>
      </c>
      <c r="E1782" s="7">
        <v>32</v>
      </c>
      <c r="F1782" s="7">
        <v>535000</v>
      </c>
      <c r="G1782" s="7">
        <v>-1</v>
      </c>
    </row>
    <row r="1783" spans="1:7" x14ac:dyDescent="0.2">
      <c r="A1783" s="7">
        <v>1782</v>
      </c>
      <c r="B1783" s="7">
        <v>22</v>
      </c>
      <c r="C1783" s="7" t="s">
        <v>104</v>
      </c>
      <c r="D1783" s="7">
        <v>10</v>
      </c>
      <c r="E1783" s="7">
        <v>53</v>
      </c>
      <c r="F1783" s="7">
        <v>343000</v>
      </c>
      <c r="G1783" s="7">
        <v>66</v>
      </c>
    </row>
    <row r="1784" spans="1:7" x14ac:dyDescent="0.2">
      <c r="A1784" s="7">
        <v>1783</v>
      </c>
      <c r="B1784" s="7">
        <v>56</v>
      </c>
      <c r="C1784" s="7" t="s">
        <v>104</v>
      </c>
      <c r="D1784" s="7">
        <v>10</v>
      </c>
      <c r="E1784" s="7">
        <v>57</v>
      </c>
      <c r="F1784" s="7">
        <v>945000</v>
      </c>
      <c r="G1784" s="7">
        <v>52</v>
      </c>
    </row>
    <row r="1785" spans="1:7" x14ac:dyDescent="0.2">
      <c r="A1785" s="7">
        <v>1784</v>
      </c>
      <c r="B1785" s="7">
        <v>48</v>
      </c>
      <c r="C1785" s="7" t="s">
        <v>104</v>
      </c>
      <c r="D1785" s="7">
        <v>10</v>
      </c>
      <c r="E1785" s="7">
        <v>98</v>
      </c>
      <c r="F1785" s="7">
        <v>773000</v>
      </c>
      <c r="G1785" s="7">
        <v>-13</v>
      </c>
    </row>
    <row r="1786" spans="1:7" x14ac:dyDescent="0.2">
      <c r="A1786" s="7">
        <v>1785</v>
      </c>
      <c r="B1786" s="7">
        <v>28</v>
      </c>
      <c r="C1786" s="7" t="s">
        <v>103</v>
      </c>
      <c r="D1786" s="7">
        <v>10</v>
      </c>
      <c r="E1786" s="7">
        <v>45</v>
      </c>
      <c r="F1786" s="7">
        <v>440000</v>
      </c>
      <c r="G1786" s="7">
        <v>93</v>
      </c>
    </row>
    <row r="1787" spans="1:7" x14ac:dyDescent="0.2">
      <c r="A1787" s="7">
        <v>1786</v>
      </c>
      <c r="B1787" s="7">
        <v>41</v>
      </c>
      <c r="C1787" s="7" t="s">
        <v>104</v>
      </c>
      <c r="D1787" s="7">
        <v>15</v>
      </c>
      <c r="E1787" s="7">
        <v>99</v>
      </c>
      <c r="F1787" s="7">
        <v>578000</v>
      </c>
      <c r="G1787" s="7">
        <v>96</v>
      </c>
    </row>
    <row r="1788" spans="1:7" x14ac:dyDescent="0.2">
      <c r="A1788" s="7">
        <v>1787</v>
      </c>
      <c r="B1788" s="7">
        <v>30</v>
      </c>
      <c r="C1788" s="7" t="s">
        <v>104</v>
      </c>
      <c r="D1788" s="7">
        <v>20</v>
      </c>
      <c r="E1788" s="7">
        <v>88</v>
      </c>
      <c r="F1788" s="7">
        <v>887000</v>
      </c>
      <c r="G1788" s="7">
        <v>137</v>
      </c>
    </row>
    <row r="1789" spans="1:7" x14ac:dyDescent="0.2">
      <c r="A1789" s="7">
        <v>1788</v>
      </c>
      <c r="B1789" s="7">
        <v>29</v>
      </c>
      <c r="C1789" s="7" t="s">
        <v>103</v>
      </c>
      <c r="D1789" s="7">
        <v>10</v>
      </c>
      <c r="E1789" s="7">
        <v>31</v>
      </c>
      <c r="F1789" s="7">
        <v>765000</v>
      </c>
      <c r="G1789" s="7">
        <v>116</v>
      </c>
    </row>
    <row r="1790" spans="1:7" x14ac:dyDescent="0.2">
      <c r="A1790" s="7">
        <v>1789</v>
      </c>
      <c r="B1790" s="7">
        <v>22</v>
      </c>
      <c r="C1790" s="7" t="s">
        <v>103</v>
      </c>
      <c r="D1790" s="7">
        <v>10</v>
      </c>
      <c r="E1790" s="7">
        <v>76</v>
      </c>
      <c r="F1790" s="7">
        <v>122000</v>
      </c>
      <c r="G1790" s="7">
        <v>77</v>
      </c>
    </row>
    <row r="1791" spans="1:7" x14ac:dyDescent="0.2">
      <c r="A1791" s="7">
        <v>1790</v>
      </c>
      <c r="B1791" s="7">
        <v>52</v>
      </c>
      <c r="C1791" s="7" t="s">
        <v>104</v>
      </c>
      <c r="D1791" s="7">
        <v>15</v>
      </c>
      <c r="E1791" s="7">
        <v>47</v>
      </c>
      <c r="F1791" s="7">
        <v>717000</v>
      </c>
      <c r="G1791" s="7">
        <v>4</v>
      </c>
    </row>
    <row r="1792" spans="1:7" x14ac:dyDescent="0.2">
      <c r="A1792" s="7">
        <v>1791</v>
      </c>
      <c r="B1792" s="7">
        <v>27</v>
      </c>
      <c r="C1792" s="7" t="s">
        <v>103</v>
      </c>
      <c r="D1792" s="7">
        <v>10</v>
      </c>
      <c r="E1792" s="7">
        <v>31</v>
      </c>
      <c r="F1792" s="7">
        <v>716000</v>
      </c>
      <c r="G1792" s="7">
        <v>29</v>
      </c>
    </row>
    <row r="1793" spans="1:7" x14ac:dyDescent="0.2">
      <c r="A1793" s="7">
        <v>1792</v>
      </c>
      <c r="B1793" s="7">
        <v>27</v>
      </c>
      <c r="C1793" s="7" t="s">
        <v>104</v>
      </c>
      <c r="D1793" s="7">
        <v>20</v>
      </c>
      <c r="E1793" s="7">
        <v>80</v>
      </c>
      <c r="F1793" s="7">
        <v>406000</v>
      </c>
      <c r="G1793" s="7">
        <v>202</v>
      </c>
    </row>
    <row r="1794" spans="1:7" x14ac:dyDescent="0.2">
      <c r="A1794" s="7">
        <v>1793</v>
      </c>
      <c r="B1794" s="7">
        <v>51</v>
      </c>
      <c r="C1794" s="7" t="s">
        <v>104</v>
      </c>
      <c r="D1794" s="7">
        <v>15</v>
      </c>
      <c r="E1794" s="7">
        <v>72</v>
      </c>
      <c r="F1794" s="7">
        <v>107000</v>
      </c>
      <c r="G1794" s="7">
        <v>43</v>
      </c>
    </row>
    <row r="1795" spans="1:7" x14ac:dyDescent="0.2">
      <c r="A1795" s="7">
        <v>1794</v>
      </c>
      <c r="B1795" s="7">
        <v>40</v>
      </c>
      <c r="C1795" s="7" t="s">
        <v>104</v>
      </c>
      <c r="D1795" s="7">
        <v>20</v>
      </c>
      <c r="E1795" s="7">
        <v>4</v>
      </c>
      <c r="F1795" s="7">
        <v>622000</v>
      </c>
      <c r="G1795" s="7">
        <v>52</v>
      </c>
    </row>
    <row r="1796" spans="1:7" x14ac:dyDescent="0.2">
      <c r="A1796" s="7">
        <v>1795</v>
      </c>
      <c r="B1796" s="7">
        <v>24</v>
      </c>
      <c r="C1796" s="7" t="s">
        <v>104</v>
      </c>
      <c r="D1796" s="7">
        <v>10</v>
      </c>
      <c r="E1796" s="7">
        <v>68</v>
      </c>
      <c r="F1796" s="7">
        <v>563000</v>
      </c>
      <c r="G1796" s="7">
        <v>95</v>
      </c>
    </row>
    <row r="1797" spans="1:7" x14ac:dyDescent="0.2">
      <c r="A1797" s="7">
        <v>1796</v>
      </c>
      <c r="B1797" s="7">
        <v>45</v>
      </c>
      <c r="C1797" s="7" t="s">
        <v>103</v>
      </c>
      <c r="D1797" s="7">
        <v>20</v>
      </c>
      <c r="E1797" s="7">
        <v>69</v>
      </c>
      <c r="F1797" s="7">
        <v>907000</v>
      </c>
      <c r="G1797" s="7">
        <v>-30</v>
      </c>
    </row>
    <row r="1798" spans="1:7" x14ac:dyDescent="0.2">
      <c r="A1798" s="7">
        <v>1797</v>
      </c>
      <c r="B1798" s="7">
        <v>41</v>
      </c>
      <c r="C1798" s="7" t="s">
        <v>104</v>
      </c>
      <c r="D1798" s="7">
        <v>10</v>
      </c>
      <c r="E1798" s="7">
        <v>73</v>
      </c>
      <c r="F1798" s="7">
        <v>959000</v>
      </c>
      <c r="G1798" s="7">
        <v>59</v>
      </c>
    </row>
    <row r="1799" spans="1:7" x14ac:dyDescent="0.2">
      <c r="A1799" s="7">
        <v>1798</v>
      </c>
      <c r="B1799" s="7">
        <v>23</v>
      </c>
      <c r="C1799" s="7" t="s">
        <v>104</v>
      </c>
      <c r="D1799" s="7">
        <v>10</v>
      </c>
      <c r="E1799" s="7">
        <v>34</v>
      </c>
      <c r="F1799" s="7">
        <v>92000</v>
      </c>
      <c r="G1799" s="7">
        <v>103</v>
      </c>
    </row>
    <row r="1800" spans="1:7" x14ac:dyDescent="0.2">
      <c r="A1800" s="7">
        <v>1799</v>
      </c>
      <c r="B1800" s="7">
        <v>51</v>
      </c>
      <c r="C1800" s="7" t="s">
        <v>103</v>
      </c>
      <c r="D1800" s="7">
        <v>15</v>
      </c>
      <c r="E1800" s="7">
        <v>50</v>
      </c>
      <c r="F1800" s="7">
        <v>59000</v>
      </c>
      <c r="G1800" s="7">
        <v>130</v>
      </c>
    </row>
    <row r="1801" spans="1:7" x14ac:dyDescent="0.2">
      <c r="A1801" s="7">
        <v>1800</v>
      </c>
      <c r="B1801" s="7">
        <v>42</v>
      </c>
      <c r="C1801" s="7" t="s">
        <v>103</v>
      </c>
      <c r="D1801" s="7">
        <v>10</v>
      </c>
      <c r="E1801" s="7">
        <v>59</v>
      </c>
      <c r="F1801" s="7">
        <v>556000</v>
      </c>
      <c r="G1801" s="7">
        <v>-12</v>
      </c>
    </row>
    <row r="1802" spans="1:7" x14ac:dyDescent="0.2">
      <c r="A1802" s="7">
        <v>1801</v>
      </c>
      <c r="B1802" s="7">
        <v>53</v>
      </c>
      <c r="C1802" s="7" t="s">
        <v>103</v>
      </c>
      <c r="D1802" s="7">
        <v>20</v>
      </c>
      <c r="E1802" s="7">
        <v>56</v>
      </c>
      <c r="F1802" s="7">
        <v>333000</v>
      </c>
      <c r="G1802" s="7">
        <v>200</v>
      </c>
    </row>
    <row r="1803" spans="1:7" x14ac:dyDescent="0.2">
      <c r="A1803" s="7">
        <v>1802</v>
      </c>
      <c r="B1803" s="7">
        <v>24</v>
      </c>
      <c r="C1803" s="7" t="s">
        <v>103</v>
      </c>
      <c r="D1803" s="7">
        <v>15</v>
      </c>
      <c r="E1803" s="7">
        <v>86</v>
      </c>
      <c r="F1803" s="7">
        <v>322000</v>
      </c>
      <c r="G1803" s="7">
        <v>-18</v>
      </c>
    </row>
    <row r="1804" spans="1:7" x14ac:dyDescent="0.2">
      <c r="A1804" s="7">
        <v>1803</v>
      </c>
      <c r="B1804" s="7">
        <v>31</v>
      </c>
      <c r="C1804" s="7" t="s">
        <v>104</v>
      </c>
      <c r="D1804" s="7">
        <v>10</v>
      </c>
      <c r="E1804" s="7">
        <v>70</v>
      </c>
      <c r="F1804" s="7">
        <v>150000</v>
      </c>
      <c r="G1804" s="7">
        <v>67</v>
      </c>
    </row>
    <row r="1805" spans="1:7" x14ac:dyDescent="0.2">
      <c r="A1805" s="7">
        <v>1804</v>
      </c>
      <c r="B1805" s="7">
        <v>56</v>
      </c>
      <c r="C1805" s="7" t="s">
        <v>104</v>
      </c>
      <c r="D1805" s="7">
        <v>20</v>
      </c>
      <c r="E1805" s="7">
        <v>11</v>
      </c>
      <c r="F1805" s="7">
        <v>163000</v>
      </c>
      <c r="G1805" s="7">
        <v>158</v>
      </c>
    </row>
    <row r="1806" spans="1:7" x14ac:dyDescent="0.2">
      <c r="A1806" s="7">
        <v>1805</v>
      </c>
      <c r="B1806" s="7">
        <v>59</v>
      </c>
      <c r="C1806" s="7" t="s">
        <v>104</v>
      </c>
      <c r="D1806" s="7">
        <v>20</v>
      </c>
      <c r="E1806" s="7">
        <v>15</v>
      </c>
      <c r="F1806" s="7">
        <v>722000</v>
      </c>
      <c r="G1806" s="7">
        <v>65</v>
      </c>
    </row>
    <row r="1807" spans="1:7" x14ac:dyDescent="0.2">
      <c r="A1807" s="7">
        <v>1806</v>
      </c>
      <c r="B1807" s="7">
        <v>28</v>
      </c>
      <c r="C1807" s="7" t="s">
        <v>104</v>
      </c>
      <c r="D1807" s="7">
        <v>10</v>
      </c>
      <c r="E1807" s="7">
        <v>85</v>
      </c>
      <c r="F1807" s="7">
        <v>110000</v>
      </c>
      <c r="G1807" s="7">
        <v>15</v>
      </c>
    </row>
    <row r="1808" spans="1:7" x14ac:dyDescent="0.2">
      <c r="A1808" s="7">
        <v>1807</v>
      </c>
      <c r="B1808" s="7">
        <v>28</v>
      </c>
      <c r="C1808" s="7" t="s">
        <v>104</v>
      </c>
      <c r="D1808" s="7">
        <v>15</v>
      </c>
      <c r="E1808" s="7">
        <v>34</v>
      </c>
      <c r="F1808" s="7">
        <v>823000</v>
      </c>
      <c r="G1808" s="7">
        <v>-27</v>
      </c>
    </row>
    <row r="1809" spans="1:7" x14ac:dyDescent="0.2">
      <c r="A1809" s="7">
        <v>1808</v>
      </c>
      <c r="B1809" s="7">
        <v>42</v>
      </c>
      <c r="C1809" s="7" t="s">
        <v>103</v>
      </c>
      <c r="D1809" s="7">
        <v>10</v>
      </c>
      <c r="E1809" s="7">
        <v>50</v>
      </c>
      <c r="F1809" s="7">
        <v>225000</v>
      </c>
      <c r="G1809" s="7">
        <v>17</v>
      </c>
    </row>
    <row r="1810" spans="1:7" x14ac:dyDescent="0.2">
      <c r="A1810" s="7">
        <v>1809</v>
      </c>
      <c r="B1810" s="7">
        <v>37</v>
      </c>
      <c r="C1810" s="7" t="s">
        <v>103</v>
      </c>
      <c r="D1810" s="7">
        <v>10</v>
      </c>
      <c r="E1810" s="7">
        <v>97</v>
      </c>
      <c r="F1810" s="7">
        <v>811000</v>
      </c>
      <c r="G1810" s="7">
        <v>17</v>
      </c>
    </row>
    <row r="1811" spans="1:7" x14ac:dyDescent="0.2">
      <c r="A1811" s="7">
        <v>1810</v>
      </c>
      <c r="B1811" s="7">
        <v>57</v>
      </c>
      <c r="C1811" s="7" t="s">
        <v>103</v>
      </c>
      <c r="D1811" s="7">
        <v>10</v>
      </c>
      <c r="E1811" s="7">
        <v>28</v>
      </c>
      <c r="F1811" s="7">
        <v>842000</v>
      </c>
      <c r="G1811" s="7">
        <v>-26</v>
      </c>
    </row>
    <row r="1812" spans="1:7" x14ac:dyDescent="0.2">
      <c r="A1812" s="7">
        <v>1811</v>
      </c>
      <c r="B1812" s="7">
        <v>58</v>
      </c>
      <c r="C1812" s="7" t="s">
        <v>103</v>
      </c>
      <c r="D1812" s="7">
        <v>20</v>
      </c>
      <c r="E1812" s="7">
        <v>37</v>
      </c>
      <c r="F1812" s="7">
        <v>431000</v>
      </c>
      <c r="G1812" s="7">
        <v>206</v>
      </c>
    </row>
    <row r="1813" spans="1:7" x14ac:dyDescent="0.2">
      <c r="A1813" s="7">
        <v>1812</v>
      </c>
      <c r="B1813" s="7">
        <v>37</v>
      </c>
      <c r="C1813" s="7" t="s">
        <v>103</v>
      </c>
      <c r="D1813" s="7">
        <v>10</v>
      </c>
      <c r="E1813" s="7">
        <v>64</v>
      </c>
      <c r="F1813" s="7">
        <v>704000</v>
      </c>
      <c r="G1813" s="7">
        <v>118</v>
      </c>
    </row>
    <row r="1814" spans="1:7" x14ac:dyDescent="0.2">
      <c r="A1814" s="7">
        <v>1813</v>
      </c>
      <c r="B1814" s="7">
        <v>44</v>
      </c>
      <c r="C1814" s="7" t="s">
        <v>104</v>
      </c>
      <c r="D1814" s="7">
        <v>10</v>
      </c>
      <c r="E1814" s="7">
        <v>98</v>
      </c>
      <c r="F1814" s="7">
        <v>798000</v>
      </c>
      <c r="G1814" s="7">
        <v>97</v>
      </c>
    </row>
    <row r="1815" spans="1:7" x14ac:dyDescent="0.2">
      <c r="A1815" s="7">
        <v>1814</v>
      </c>
      <c r="B1815" s="7">
        <v>20</v>
      </c>
      <c r="C1815" s="7" t="s">
        <v>104</v>
      </c>
      <c r="D1815" s="7">
        <v>10</v>
      </c>
      <c r="E1815" s="7">
        <v>77</v>
      </c>
      <c r="F1815" s="7">
        <v>610000</v>
      </c>
      <c r="G1815" s="7">
        <v>61</v>
      </c>
    </row>
    <row r="1816" spans="1:7" x14ac:dyDescent="0.2">
      <c r="A1816" s="7">
        <v>1815</v>
      </c>
      <c r="B1816" s="7">
        <v>27</v>
      </c>
      <c r="C1816" s="7" t="s">
        <v>104</v>
      </c>
      <c r="D1816" s="7">
        <v>10</v>
      </c>
      <c r="E1816" s="7">
        <v>14</v>
      </c>
      <c r="F1816" s="7">
        <v>948000</v>
      </c>
      <c r="G1816" s="7">
        <v>-15</v>
      </c>
    </row>
    <row r="1817" spans="1:7" x14ac:dyDescent="0.2">
      <c r="A1817" s="7">
        <v>1816</v>
      </c>
      <c r="B1817" s="7">
        <v>35</v>
      </c>
      <c r="C1817" s="7" t="s">
        <v>103</v>
      </c>
      <c r="D1817" s="7">
        <v>10</v>
      </c>
      <c r="E1817" s="7">
        <v>46</v>
      </c>
      <c r="F1817" s="7">
        <v>333000</v>
      </c>
      <c r="G1817" s="7">
        <v>-29</v>
      </c>
    </row>
    <row r="1818" spans="1:7" x14ac:dyDescent="0.2">
      <c r="A1818" s="7">
        <v>1817</v>
      </c>
      <c r="B1818" s="7">
        <v>35</v>
      </c>
      <c r="C1818" s="7" t="s">
        <v>103</v>
      </c>
      <c r="D1818" s="7">
        <v>15</v>
      </c>
      <c r="E1818" s="7">
        <v>23</v>
      </c>
      <c r="F1818" s="7">
        <v>441000</v>
      </c>
      <c r="G1818" s="7">
        <v>98</v>
      </c>
    </row>
    <row r="1819" spans="1:7" x14ac:dyDescent="0.2">
      <c r="A1819" s="7">
        <v>1818</v>
      </c>
      <c r="B1819" s="7">
        <v>43</v>
      </c>
      <c r="C1819" s="7" t="s">
        <v>103</v>
      </c>
      <c r="D1819" s="7">
        <v>20</v>
      </c>
      <c r="E1819" s="7">
        <v>8</v>
      </c>
      <c r="F1819" s="7">
        <v>607000</v>
      </c>
      <c r="G1819" s="7">
        <v>170</v>
      </c>
    </row>
    <row r="1820" spans="1:7" x14ac:dyDescent="0.2">
      <c r="A1820" s="7">
        <v>1819</v>
      </c>
      <c r="B1820" s="7">
        <v>32</v>
      </c>
      <c r="C1820" s="7" t="s">
        <v>104</v>
      </c>
      <c r="D1820" s="7">
        <v>10</v>
      </c>
      <c r="E1820" s="7">
        <v>13</v>
      </c>
      <c r="F1820" s="7">
        <v>963000</v>
      </c>
      <c r="G1820" s="7">
        <v>-32</v>
      </c>
    </row>
    <row r="1821" spans="1:7" x14ac:dyDescent="0.2">
      <c r="A1821" s="7">
        <v>1820</v>
      </c>
      <c r="B1821" s="7">
        <v>41</v>
      </c>
      <c r="C1821" s="7" t="s">
        <v>104</v>
      </c>
      <c r="D1821" s="7">
        <v>15</v>
      </c>
      <c r="E1821" s="7">
        <v>3</v>
      </c>
      <c r="F1821" s="7">
        <v>840000</v>
      </c>
      <c r="G1821" s="7">
        <v>174</v>
      </c>
    </row>
    <row r="1822" spans="1:7" x14ac:dyDescent="0.2">
      <c r="A1822" s="7">
        <v>1821</v>
      </c>
      <c r="B1822" s="7">
        <v>33</v>
      </c>
      <c r="C1822" s="7" t="s">
        <v>104</v>
      </c>
      <c r="D1822" s="7">
        <v>20</v>
      </c>
      <c r="E1822" s="7">
        <v>99</v>
      </c>
      <c r="F1822" s="7">
        <v>801000</v>
      </c>
      <c r="G1822" s="7">
        <v>7</v>
      </c>
    </row>
    <row r="1823" spans="1:7" x14ac:dyDescent="0.2">
      <c r="A1823" s="7">
        <v>1822</v>
      </c>
      <c r="B1823" s="7">
        <v>58</v>
      </c>
      <c r="C1823" s="7" t="s">
        <v>103</v>
      </c>
      <c r="D1823" s="7">
        <v>20</v>
      </c>
      <c r="E1823" s="7">
        <v>70</v>
      </c>
      <c r="F1823" s="7">
        <v>349000</v>
      </c>
      <c r="G1823" s="7">
        <v>138</v>
      </c>
    </row>
    <row r="1824" spans="1:7" x14ac:dyDescent="0.2">
      <c r="A1824" s="7">
        <v>1823</v>
      </c>
      <c r="B1824" s="7">
        <v>26</v>
      </c>
      <c r="C1824" s="7" t="s">
        <v>104</v>
      </c>
      <c r="D1824" s="7">
        <v>10</v>
      </c>
      <c r="E1824" s="7">
        <v>79</v>
      </c>
      <c r="F1824" s="7">
        <v>100000</v>
      </c>
      <c r="G1824" s="7">
        <v>-32</v>
      </c>
    </row>
    <row r="1825" spans="1:7" x14ac:dyDescent="0.2">
      <c r="A1825" s="7">
        <v>1824</v>
      </c>
      <c r="B1825" s="7">
        <v>23</v>
      </c>
      <c r="C1825" s="7" t="s">
        <v>104</v>
      </c>
      <c r="D1825" s="7">
        <v>15</v>
      </c>
      <c r="E1825" s="7">
        <v>64</v>
      </c>
      <c r="F1825" s="7">
        <v>313000</v>
      </c>
      <c r="G1825" s="7">
        <v>-9</v>
      </c>
    </row>
    <row r="1826" spans="1:7" x14ac:dyDescent="0.2">
      <c r="A1826" s="7">
        <v>1825</v>
      </c>
      <c r="B1826" s="7">
        <v>38</v>
      </c>
      <c r="C1826" s="7" t="s">
        <v>104</v>
      </c>
      <c r="D1826" s="7">
        <v>20</v>
      </c>
      <c r="E1826" s="7">
        <v>86</v>
      </c>
      <c r="F1826" s="7">
        <v>848000</v>
      </c>
      <c r="G1826" s="7">
        <v>49</v>
      </c>
    </row>
    <row r="1827" spans="1:7" x14ac:dyDescent="0.2">
      <c r="A1827" s="7">
        <v>1826</v>
      </c>
      <c r="B1827" s="7">
        <v>24</v>
      </c>
      <c r="C1827" s="7" t="s">
        <v>103</v>
      </c>
      <c r="D1827" s="7">
        <v>10</v>
      </c>
      <c r="E1827" s="7">
        <v>87</v>
      </c>
      <c r="F1827" s="7">
        <v>878000</v>
      </c>
      <c r="G1827" s="7">
        <v>93</v>
      </c>
    </row>
    <row r="1828" spans="1:7" x14ac:dyDescent="0.2">
      <c r="A1828" s="7">
        <v>1827</v>
      </c>
      <c r="B1828" s="7">
        <v>45</v>
      </c>
      <c r="C1828" s="7" t="s">
        <v>103</v>
      </c>
      <c r="D1828" s="7">
        <v>10</v>
      </c>
      <c r="E1828" s="7">
        <v>70</v>
      </c>
      <c r="F1828" s="7">
        <v>220000</v>
      </c>
      <c r="G1828" s="7">
        <v>39</v>
      </c>
    </row>
    <row r="1829" spans="1:7" x14ac:dyDescent="0.2">
      <c r="A1829" s="7">
        <v>1828</v>
      </c>
      <c r="B1829" s="7">
        <v>35</v>
      </c>
      <c r="C1829" s="7" t="s">
        <v>104</v>
      </c>
      <c r="D1829" s="7">
        <v>15</v>
      </c>
      <c r="E1829" s="7">
        <v>44</v>
      </c>
      <c r="F1829" s="7">
        <v>210000</v>
      </c>
      <c r="G1829" s="7">
        <v>171</v>
      </c>
    </row>
    <row r="1830" spans="1:7" x14ac:dyDescent="0.2">
      <c r="A1830" s="7">
        <v>1829</v>
      </c>
      <c r="B1830" s="7">
        <v>33</v>
      </c>
      <c r="C1830" s="7" t="s">
        <v>104</v>
      </c>
      <c r="D1830" s="7">
        <v>10</v>
      </c>
      <c r="E1830" s="7">
        <v>22</v>
      </c>
      <c r="F1830" s="7">
        <v>685000</v>
      </c>
      <c r="G1830" s="7">
        <v>9</v>
      </c>
    </row>
    <row r="1831" spans="1:7" x14ac:dyDescent="0.2">
      <c r="A1831" s="7">
        <v>1830</v>
      </c>
      <c r="B1831" s="7">
        <v>37</v>
      </c>
      <c r="C1831" s="7" t="s">
        <v>103</v>
      </c>
      <c r="D1831" s="7">
        <v>10</v>
      </c>
      <c r="E1831" s="7">
        <v>53</v>
      </c>
      <c r="F1831" s="7">
        <v>958000</v>
      </c>
      <c r="G1831" s="7">
        <v>56</v>
      </c>
    </row>
    <row r="1832" spans="1:7" x14ac:dyDescent="0.2">
      <c r="A1832" s="7">
        <v>1831</v>
      </c>
      <c r="B1832" s="7">
        <v>40</v>
      </c>
      <c r="C1832" s="7" t="s">
        <v>104</v>
      </c>
      <c r="D1832" s="7">
        <v>10</v>
      </c>
      <c r="E1832" s="7">
        <v>29</v>
      </c>
      <c r="F1832" s="7">
        <v>603000</v>
      </c>
      <c r="G1832" s="7">
        <v>106</v>
      </c>
    </row>
    <row r="1833" spans="1:7" x14ac:dyDescent="0.2">
      <c r="A1833" s="7">
        <v>1832</v>
      </c>
      <c r="B1833" s="7">
        <v>52</v>
      </c>
      <c r="C1833" s="7" t="s">
        <v>103</v>
      </c>
      <c r="D1833" s="7">
        <v>20</v>
      </c>
      <c r="E1833" s="7">
        <v>96</v>
      </c>
      <c r="F1833" s="7">
        <v>592000</v>
      </c>
      <c r="G1833" s="7">
        <v>175</v>
      </c>
    </row>
    <row r="1834" spans="1:7" x14ac:dyDescent="0.2">
      <c r="A1834" s="7">
        <v>1833</v>
      </c>
      <c r="B1834" s="7">
        <v>53</v>
      </c>
      <c r="C1834" s="7" t="s">
        <v>103</v>
      </c>
      <c r="D1834" s="7">
        <v>20</v>
      </c>
      <c r="E1834" s="7">
        <v>74</v>
      </c>
      <c r="F1834" s="7">
        <v>585000</v>
      </c>
      <c r="G1834" s="7">
        <v>97</v>
      </c>
    </row>
    <row r="1835" spans="1:7" x14ac:dyDescent="0.2">
      <c r="A1835" s="7">
        <v>1834</v>
      </c>
      <c r="B1835" s="7">
        <v>26</v>
      </c>
      <c r="C1835" s="7" t="s">
        <v>104</v>
      </c>
      <c r="D1835" s="7">
        <v>10</v>
      </c>
      <c r="E1835" s="7">
        <v>21</v>
      </c>
      <c r="F1835" s="7">
        <v>652000</v>
      </c>
      <c r="G1835" s="7">
        <v>38</v>
      </c>
    </row>
    <row r="1836" spans="1:7" x14ac:dyDescent="0.2">
      <c r="A1836" s="7">
        <v>1835</v>
      </c>
      <c r="B1836" s="7">
        <v>35</v>
      </c>
      <c r="C1836" s="7" t="s">
        <v>104</v>
      </c>
      <c r="D1836" s="7">
        <v>20</v>
      </c>
      <c r="E1836" s="7">
        <v>78</v>
      </c>
      <c r="F1836" s="7">
        <v>642000</v>
      </c>
      <c r="G1836" s="7">
        <v>213</v>
      </c>
    </row>
    <row r="1837" spans="1:7" x14ac:dyDescent="0.2">
      <c r="A1837" s="7">
        <v>1836</v>
      </c>
      <c r="B1837" s="7">
        <v>20</v>
      </c>
      <c r="C1837" s="7" t="s">
        <v>104</v>
      </c>
      <c r="D1837" s="7">
        <v>20</v>
      </c>
      <c r="E1837" s="7">
        <v>91</v>
      </c>
      <c r="F1837" s="7">
        <v>400000</v>
      </c>
      <c r="G1837" s="7">
        <v>42</v>
      </c>
    </row>
    <row r="1838" spans="1:7" x14ac:dyDescent="0.2">
      <c r="A1838" s="7">
        <v>1837</v>
      </c>
      <c r="B1838" s="7">
        <v>28</v>
      </c>
      <c r="C1838" s="7" t="s">
        <v>103</v>
      </c>
      <c r="D1838" s="7">
        <v>10</v>
      </c>
      <c r="E1838" s="7">
        <v>54</v>
      </c>
      <c r="F1838" s="7">
        <v>984000</v>
      </c>
      <c r="G1838" s="7">
        <v>60</v>
      </c>
    </row>
    <row r="1839" spans="1:7" x14ac:dyDescent="0.2">
      <c r="A1839" s="7">
        <v>1838</v>
      </c>
      <c r="B1839" s="7">
        <v>48</v>
      </c>
      <c r="C1839" s="7" t="s">
        <v>104</v>
      </c>
      <c r="D1839" s="7">
        <v>10</v>
      </c>
      <c r="E1839" s="7">
        <v>17</v>
      </c>
      <c r="F1839" s="7">
        <v>996000</v>
      </c>
      <c r="G1839" s="7">
        <v>9</v>
      </c>
    </row>
    <row r="1840" spans="1:7" x14ac:dyDescent="0.2">
      <c r="A1840" s="7">
        <v>1839</v>
      </c>
      <c r="B1840" s="7">
        <v>25</v>
      </c>
      <c r="C1840" s="7" t="s">
        <v>103</v>
      </c>
      <c r="D1840" s="7">
        <v>15</v>
      </c>
      <c r="E1840" s="7">
        <v>100</v>
      </c>
      <c r="F1840" s="7">
        <v>392000</v>
      </c>
      <c r="G1840" s="7">
        <v>100</v>
      </c>
    </row>
    <row r="1841" spans="1:7" x14ac:dyDescent="0.2">
      <c r="A1841" s="7">
        <v>1840</v>
      </c>
      <c r="B1841" s="7">
        <v>37</v>
      </c>
      <c r="C1841" s="7" t="s">
        <v>103</v>
      </c>
      <c r="D1841" s="7">
        <v>10</v>
      </c>
      <c r="E1841" s="7">
        <v>98</v>
      </c>
      <c r="F1841" s="7">
        <v>680000</v>
      </c>
      <c r="G1841" s="7">
        <v>68</v>
      </c>
    </row>
    <row r="1842" spans="1:7" x14ac:dyDescent="0.2">
      <c r="A1842" s="7">
        <v>1841</v>
      </c>
      <c r="B1842" s="7">
        <v>26</v>
      </c>
      <c r="C1842" s="7" t="s">
        <v>103</v>
      </c>
      <c r="D1842" s="7">
        <v>10</v>
      </c>
      <c r="E1842" s="7">
        <v>40</v>
      </c>
      <c r="F1842" s="7">
        <v>465000</v>
      </c>
      <c r="G1842" s="7">
        <v>18</v>
      </c>
    </row>
    <row r="1843" spans="1:7" x14ac:dyDescent="0.2">
      <c r="A1843" s="7">
        <v>1842</v>
      </c>
      <c r="B1843" s="7">
        <v>21</v>
      </c>
      <c r="C1843" s="7" t="s">
        <v>104</v>
      </c>
      <c r="D1843" s="7">
        <v>15</v>
      </c>
      <c r="E1843" s="7">
        <v>41</v>
      </c>
      <c r="F1843" s="7">
        <v>97000</v>
      </c>
      <c r="G1843" s="7">
        <v>-35</v>
      </c>
    </row>
    <row r="1844" spans="1:7" x14ac:dyDescent="0.2">
      <c r="A1844" s="7">
        <v>1843</v>
      </c>
      <c r="B1844" s="7">
        <v>37</v>
      </c>
      <c r="C1844" s="7" t="s">
        <v>103</v>
      </c>
      <c r="D1844" s="7">
        <v>20</v>
      </c>
      <c r="E1844" s="7">
        <v>47</v>
      </c>
      <c r="F1844" s="7">
        <v>954000</v>
      </c>
      <c r="G1844" s="7">
        <v>75</v>
      </c>
    </row>
    <row r="1845" spans="1:7" x14ac:dyDescent="0.2">
      <c r="A1845" s="7">
        <v>1844</v>
      </c>
      <c r="B1845" s="7">
        <v>57</v>
      </c>
      <c r="C1845" s="7" t="s">
        <v>104</v>
      </c>
      <c r="D1845" s="7">
        <v>10</v>
      </c>
      <c r="E1845" s="7">
        <v>33</v>
      </c>
      <c r="F1845" s="7">
        <v>60000</v>
      </c>
      <c r="G1845" s="7">
        <v>21</v>
      </c>
    </row>
    <row r="1846" spans="1:7" x14ac:dyDescent="0.2">
      <c r="A1846" s="7">
        <v>1845</v>
      </c>
      <c r="B1846" s="7">
        <v>27</v>
      </c>
      <c r="C1846" s="7" t="s">
        <v>103</v>
      </c>
      <c r="D1846" s="7">
        <v>10</v>
      </c>
      <c r="E1846" s="7">
        <v>32</v>
      </c>
      <c r="F1846" s="7">
        <v>93000</v>
      </c>
      <c r="G1846" s="7">
        <v>18</v>
      </c>
    </row>
    <row r="1847" spans="1:7" x14ac:dyDescent="0.2">
      <c r="A1847" s="7">
        <v>1846</v>
      </c>
      <c r="B1847" s="7">
        <v>21</v>
      </c>
      <c r="C1847" s="7" t="s">
        <v>103</v>
      </c>
      <c r="D1847" s="7">
        <v>10</v>
      </c>
      <c r="E1847" s="7">
        <v>94</v>
      </c>
      <c r="F1847" s="7">
        <v>467000</v>
      </c>
      <c r="G1847" s="7">
        <v>-31</v>
      </c>
    </row>
    <row r="1848" spans="1:7" x14ac:dyDescent="0.2">
      <c r="A1848" s="7">
        <v>1847</v>
      </c>
      <c r="B1848" s="7">
        <v>35</v>
      </c>
      <c r="C1848" s="7" t="s">
        <v>103</v>
      </c>
      <c r="D1848" s="7">
        <v>15</v>
      </c>
      <c r="E1848" s="7">
        <v>80</v>
      </c>
      <c r="F1848" s="7">
        <v>249000</v>
      </c>
      <c r="G1848" s="7">
        <v>-31</v>
      </c>
    </row>
    <row r="1849" spans="1:7" x14ac:dyDescent="0.2">
      <c r="A1849" s="7">
        <v>1848</v>
      </c>
      <c r="B1849" s="7">
        <v>39</v>
      </c>
      <c r="C1849" s="7" t="s">
        <v>103</v>
      </c>
      <c r="D1849" s="7">
        <v>15</v>
      </c>
      <c r="E1849" s="7">
        <v>95</v>
      </c>
      <c r="F1849" s="7">
        <v>81000</v>
      </c>
      <c r="G1849" s="7">
        <v>102</v>
      </c>
    </row>
    <row r="1850" spans="1:7" x14ac:dyDescent="0.2">
      <c r="A1850" s="7">
        <v>1849</v>
      </c>
      <c r="B1850" s="7">
        <v>22</v>
      </c>
      <c r="C1850" s="7" t="s">
        <v>103</v>
      </c>
      <c r="D1850" s="7">
        <v>15</v>
      </c>
      <c r="E1850" s="7">
        <v>34</v>
      </c>
      <c r="F1850" s="7">
        <v>977000</v>
      </c>
      <c r="G1850" s="7">
        <v>176</v>
      </c>
    </row>
    <row r="1851" spans="1:7" x14ac:dyDescent="0.2">
      <c r="A1851" s="7">
        <v>1850</v>
      </c>
      <c r="B1851" s="7">
        <v>34</v>
      </c>
      <c r="C1851" s="7" t="s">
        <v>103</v>
      </c>
      <c r="D1851" s="7">
        <v>20</v>
      </c>
      <c r="E1851" s="7">
        <v>87</v>
      </c>
      <c r="F1851" s="7">
        <v>323000</v>
      </c>
      <c r="G1851" s="7">
        <v>91</v>
      </c>
    </row>
    <row r="1852" spans="1:7" x14ac:dyDescent="0.2">
      <c r="A1852" s="7">
        <v>1851</v>
      </c>
      <c r="B1852" s="7">
        <v>51</v>
      </c>
      <c r="C1852" s="7" t="s">
        <v>104</v>
      </c>
      <c r="D1852" s="7">
        <v>10</v>
      </c>
      <c r="E1852" s="7">
        <v>32</v>
      </c>
      <c r="F1852" s="7">
        <v>29000</v>
      </c>
      <c r="G1852" s="7">
        <v>68</v>
      </c>
    </row>
    <row r="1853" spans="1:7" x14ac:dyDescent="0.2">
      <c r="A1853" s="7">
        <v>1852</v>
      </c>
      <c r="B1853" s="7">
        <v>58</v>
      </c>
      <c r="C1853" s="7" t="s">
        <v>104</v>
      </c>
      <c r="D1853" s="7">
        <v>20</v>
      </c>
      <c r="E1853" s="7">
        <v>37</v>
      </c>
      <c r="F1853" s="7">
        <v>935000</v>
      </c>
      <c r="G1853" s="7">
        <v>44</v>
      </c>
    </row>
    <row r="1854" spans="1:7" x14ac:dyDescent="0.2">
      <c r="A1854" s="7">
        <v>1853</v>
      </c>
      <c r="B1854" s="7">
        <v>22</v>
      </c>
      <c r="C1854" s="7" t="s">
        <v>103</v>
      </c>
      <c r="D1854" s="7">
        <v>10</v>
      </c>
      <c r="E1854" s="7">
        <v>27</v>
      </c>
      <c r="F1854" s="7">
        <v>633000</v>
      </c>
      <c r="G1854" s="7">
        <v>74</v>
      </c>
    </row>
    <row r="1855" spans="1:7" x14ac:dyDescent="0.2">
      <c r="A1855" s="7">
        <v>1854</v>
      </c>
      <c r="B1855" s="7">
        <v>36</v>
      </c>
      <c r="C1855" s="7" t="s">
        <v>103</v>
      </c>
      <c r="D1855" s="7">
        <v>10</v>
      </c>
      <c r="E1855" s="7">
        <v>48</v>
      </c>
      <c r="F1855" s="7">
        <v>696000</v>
      </c>
      <c r="G1855" s="7">
        <v>102</v>
      </c>
    </row>
    <row r="1856" spans="1:7" x14ac:dyDescent="0.2">
      <c r="A1856" s="7">
        <v>1855</v>
      </c>
      <c r="B1856" s="7">
        <v>30</v>
      </c>
      <c r="C1856" s="7" t="s">
        <v>104</v>
      </c>
      <c r="D1856" s="7">
        <v>15</v>
      </c>
      <c r="E1856" s="7">
        <v>4</v>
      </c>
      <c r="F1856" s="7">
        <v>581000</v>
      </c>
      <c r="G1856" s="7">
        <v>17</v>
      </c>
    </row>
    <row r="1857" spans="1:7" x14ac:dyDescent="0.2">
      <c r="A1857" s="7">
        <v>1856</v>
      </c>
      <c r="B1857" s="7">
        <v>28</v>
      </c>
      <c r="C1857" s="7" t="s">
        <v>104</v>
      </c>
      <c r="D1857" s="7">
        <v>10</v>
      </c>
      <c r="E1857" s="7">
        <v>6</v>
      </c>
      <c r="F1857" s="7">
        <v>40000</v>
      </c>
      <c r="G1857" s="7">
        <v>33</v>
      </c>
    </row>
    <row r="1858" spans="1:7" x14ac:dyDescent="0.2">
      <c r="A1858" s="7">
        <v>1857</v>
      </c>
      <c r="B1858" s="7">
        <v>43</v>
      </c>
      <c r="C1858" s="7" t="s">
        <v>104</v>
      </c>
      <c r="D1858" s="7">
        <v>20</v>
      </c>
      <c r="E1858" s="7">
        <v>40</v>
      </c>
      <c r="F1858" s="7">
        <v>116000</v>
      </c>
      <c r="G1858" s="7">
        <v>229</v>
      </c>
    </row>
    <row r="1859" spans="1:7" x14ac:dyDescent="0.2">
      <c r="A1859" s="7">
        <v>1858</v>
      </c>
      <c r="B1859" s="7">
        <v>54</v>
      </c>
      <c r="C1859" s="7" t="s">
        <v>103</v>
      </c>
      <c r="D1859" s="7">
        <v>15</v>
      </c>
      <c r="E1859" s="7">
        <v>68</v>
      </c>
      <c r="F1859" s="7">
        <v>731000</v>
      </c>
      <c r="G1859" s="7">
        <v>13</v>
      </c>
    </row>
    <row r="1860" spans="1:7" x14ac:dyDescent="0.2">
      <c r="A1860" s="7">
        <v>1859</v>
      </c>
      <c r="B1860" s="7">
        <v>39</v>
      </c>
      <c r="C1860" s="7" t="s">
        <v>103</v>
      </c>
      <c r="D1860" s="7">
        <v>10</v>
      </c>
      <c r="E1860" s="7">
        <v>95</v>
      </c>
      <c r="F1860" s="7">
        <v>294000</v>
      </c>
      <c r="G1860" s="7">
        <v>-9</v>
      </c>
    </row>
    <row r="1861" spans="1:7" x14ac:dyDescent="0.2">
      <c r="A1861" s="7">
        <v>1860</v>
      </c>
      <c r="B1861" s="7">
        <v>40</v>
      </c>
      <c r="C1861" s="7" t="s">
        <v>104</v>
      </c>
      <c r="D1861" s="7">
        <v>20</v>
      </c>
      <c r="E1861" s="7">
        <v>5</v>
      </c>
      <c r="F1861" s="7">
        <v>248000</v>
      </c>
      <c r="G1861" s="7">
        <v>230</v>
      </c>
    </row>
    <row r="1862" spans="1:7" x14ac:dyDescent="0.2">
      <c r="A1862" s="7">
        <v>1861</v>
      </c>
      <c r="B1862" s="7">
        <v>30</v>
      </c>
      <c r="C1862" s="7" t="s">
        <v>104</v>
      </c>
      <c r="D1862" s="7">
        <v>10</v>
      </c>
      <c r="E1862" s="7">
        <v>59</v>
      </c>
      <c r="F1862" s="7">
        <v>298000</v>
      </c>
      <c r="G1862" s="7">
        <v>93</v>
      </c>
    </row>
    <row r="1863" spans="1:7" x14ac:dyDescent="0.2">
      <c r="A1863" s="7">
        <v>1862</v>
      </c>
      <c r="B1863" s="7">
        <v>26</v>
      </c>
      <c r="C1863" s="7" t="s">
        <v>103</v>
      </c>
      <c r="D1863" s="7">
        <v>20</v>
      </c>
      <c r="E1863" s="7">
        <v>36</v>
      </c>
      <c r="F1863" s="7">
        <v>930000</v>
      </c>
      <c r="G1863" s="7">
        <v>140</v>
      </c>
    </row>
    <row r="1864" spans="1:7" x14ac:dyDescent="0.2">
      <c r="A1864" s="7">
        <v>1863</v>
      </c>
      <c r="B1864" s="7">
        <v>28</v>
      </c>
      <c r="C1864" s="7" t="s">
        <v>103</v>
      </c>
      <c r="D1864" s="7">
        <v>10</v>
      </c>
      <c r="E1864" s="7">
        <v>36</v>
      </c>
      <c r="F1864" s="7">
        <v>325000</v>
      </c>
      <c r="G1864" s="7">
        <v>15</v>
      </c>
    </row>
    <row r="1865" spans="1:7" x14ac:dyDescent="0.2">
      <c r="A1865" s="7">
        <v>1864</v>
      </c>
      <c r="B1865" s="7">
        <v>25</v>
      </c>
      <c r="C1865" s="7" t="s">
        <v>104</v>
      </c>
      <c r="D1865" s="7">
        <v>10</v>
      </c>
      <c r="E1865" s="7">
        <v>44</v>
      </c>
      <c r="F1865" s="7">
        <v>209000</v>
      </c>
      <c r="G1865" s="7">
        <v>28</v>
      </c>
    </row>
    <row r="1866" spans="1:7" x14ac:dyDescent="0.2">
      <c r="A1866" s="7">
        <v>1865</v>
      </c>
      <c r="B1866" s="7">
        <v>58</v>
      </c>
      <c r="C1866" s="7" t="s">
        <v>104</v>
      </c>
      <c r="D1866" s="7">
        <v>10</v>
      </c>
      <c r="E1866" s="7">
        <v>1</v>
      </c>
      <c r="F1866" s="7">
        <v>920000</v>
      </c>
      <c r="G1866" s="7">
        <v>-9</v>
      </c>
    </row>
    <row r="1867" spans="1:7" x14ac:dyDescent="0.2">
      <c r="A1867" s="7">
        <v>1866</v>
      </c>
      <c r="B1867" s="7">
        <v>44</v>
      </c>
      <c r="C1867" s="7" t="s">
        <v>103</v>
      </c>
      <c r="D1867" s="7">
        <v>10</v>
      </c>
      <c r="E1867" s="7">
        <v>32</v>
      </c>
      <c r="F1867" s="7">
        <v>338000</v>
      </c>
      <c r="G1867" s="7">
        <v>85</v>
      </c>
    </row>
    <row r="1868" spans="1:7" x14ac:dyDescent="0.2">
      <c r="A1868" s="7">
        <v>1867</v>
      </c>
      <c r="B1868" s="7">
        <v>25</v>
      </c>
      <c r="C1868" s="7" t="s">
        <v>103</v>
      </c>
      <c r="D1868" s="7">
        <v>20</v>
      </c>
      <c r="E1868" s="7">
        <v>55</v>
      </c>
      <c r="F1868" s="7">
        <v>199000</v>
      </c>
      <c r="G1868" s="7">
        <v>162</v>
      </c>
    </row>
    <row r="1869" spans="1:7" x14ac:dyDescent="0.2">
      <c r="A1869" s="7">
        <v>1868</v>
      </c>
      <c r="B1869" s="7">
        <v>22</v>
      </c>
      <c r="C1869" s="7" t="s">
        <v>104</v>
      </c>
      <c r="D1869" s="7">
        <v>15</v>
      </c>
      <c r="E1869" s="7">
        <v>62</v>
      </c>
      <c r="F1869" s="7">
        <v>478000</v>
      </c>
      <c r="G1869" s="7">
        <v>173</v>
      </c>
    </row>
    <row r="1870" spans="1:7" x14ac:dyDescent="0.2">
      <c r="A1870" s="7">
        <v>1869</v>
      </c>
      <c r="B1870" s="7">
        <v>54</v>
      </c>
      <c r="C1870" s="7" t="s">
        <v>104</v>
      </c>
      <c r="D1870" s="7">
        <v>10</v>
      </c>
      <c r="E1870" s="7">
        <v>69</v>
      </c>
      <c r="F1870" s="7">
        <v>558000</v>
      </c>
      <c r="G1870" s="7">
        <v>113</v>
      </c>
    </row>
    <row r="1871" spans="1:7" x14ac:dyDescent="0.2">
      <c r="A1871" s="7">
        <v>1870</v>
      </c>
      <c r="B1871" s="7">
        <v>33</v>
      </c>
      <c r="C1871" s="7" t="s">
        <v>103</v>
      </c>
      <c r="D1871" s="7">
        <v>10</v>
      </c>
      <c r="E1871" s="7">
        <v>83</v>
      </c>
      <c r="F1871" s="7">
        <v>415000</v>
      </c>
      <c r="G1871" s="7">
        <v>34</v>
      </c>
    </row>
    <row r="1872" spans="1:7" x14ac:dyDescent="0.2">
      <c r="A1872" s="7">
        <v>1871</v>
      </c>
      <c r="B1872" s="7">
        <v>24</v>
      </c>
      <c r="C1872" s="7" t="s">
        <v>104</v>
      </c>
      <c r="D1872" s="7">
        <v>20</v>
      </c>
      <c r="E1872" s="7">
        <v>6</v>
      </c>
      <c r="F1872" s="7">
        <v>633000</v>
      </c>
      <c r="G1872" s="7">
        <v>157</v>
      </c>
    </row>
    <row r="1873" spans="1:7" x14ac:dyDescent="0.2">
      <c r="A1873" s="7">
        <v>1872</v>
      </c>
      <c r="B1873" s="7">
        <v>47</v>
      </c>
      <c r="C1873" s="7" t="s">
        <v>103</v>
      </c>
      <c r="D1873" s="7">
        <v>15</v>
      </c>
      <c r="E1873" s="7">
        <v>74</v>
      </c>
      <c r="F1873" s="7">
        <v>982000</v>
      </c>
      <c r="G1873" s="7">
        <v>20</v>
      </c>
    </row>
    <row r="1874" spans="1:7" x14ac:dyDescent="0.2">
      <c r="A1874" s="7">
        <v>1873</v>
      </c>
      <c r="B1874" s="7">
        <v>25</v>
      </c>
      <c r="C1874" s="7" t="s">
        <v>103</v>
      </c>
      <c r="D1874" s="7">
        <v>15</v>
      </c>
      <c r="E1874" s="7">
        <v>12</v>
      </c>
      <c r="F1874" s="7">
        <v>189000</v>
      </c>
      <c r="G1874" s="7">
        <v>0</v>
      </c>
    </row>
    <row r="1875" spans="1:7" x14ac:dyDescent="0.2">
      <c r="A1875" s="7">
        <v>1874</v>
      </c>
      <c r="B1875" s="7">
        <v>48</v>
      </c>
      <c r="C1875" s="7" t="s">
        <v>103</v>
      </c>
      <c r="D1875" s="7">
        <v>15</v>
      </c>
      <c r="E1875" s="7">
        <v>91</v>
      </c>
      <c r="F1875" s="7">
        <v>587000</v>
      </c>
      <c r="G1875" s="7">
        <v>165</v>
      </c>
    </row>
    <row r="1876" spans="1:7" x14ac:dyDescent="0.2">
      <c r="A1876" s="7">
        <v>1875</v>
      </c>
      <c r="B1876" s="7">
        <v>28</v>
      </c>
      <c r="C1876" s="7" t="s">
        <v>103</v>
      </c>
      <c r="D1876" s="7">
        <v>10</v>
      </c>
      <c r="E1876" s="7">
        <v>94</v>
      </c>
      <c r="F1876" s="7">
        <v>687000</v>
      </c>
      <c r="G1876" s="7">
        <v>115</v>
      </c>
    </row>
    <row r="1877" spans="1:7" x14ac:dyDescent="0.2">
      <c r="A1877" s="7">
        <v>1876</v>
      </c>
      <c r="B1877" s="7">
        <v>46</v>
      </c>
      <c r="C1877" s="7" t="s">
        <v>104</v>
      </c>
      <c r="D1877" s="7">
        <v>20</v>
      </c>
      <c r="E1877" s="7">
        <v>87</v>
      </c>
      <c r="F1877" s="7">
        <v>127000</v>
      </c>
      <c r="G1877" s="7">
        <v>119</v>
      </c>
    </row>
    <row r="1878" spans="1:7" x14ac:dyDescent="0.2">
      <c r="A1878" s="7">
        <v>1877</v>
      </c>
      <c r="B1878" s="7">
        <v>59</v>
      </c>
      <c r="C1878" s="7" t="s">
        <v>103</v>
      </c>
      <c r="D1878" s="7">
        <v>20</v>
      </c>
      <c r="E1878" s="7">
        <v>93</v>
      </c>
      <c r="F1878" s="7">
        <v>762000</v>
      </c>
      <c r="G1878" s="7">
        <v>-11</v>
      </c>
    </row>
    <row r="1879" spans="1:7" x14ac:dyDescent="0.2">
      <c r="A1879" s="7">
        <v>1878</v>
      </c>
      <c r="B1879" s="7">
        <v>25</v>
      </c>
      <c r="C1879" s="7" t="s">
        <v>104</v>
      </c>
      <c r="D1879" s="7">
        <v>10</v>
      </c>
      <c r="E1879" s="7">
        <v>98</v>
      </c>
      <c r="F1879" s="7">
        <v>765000</v>
      </c>
      <c r="G1879" s="7">
        <v>90</v>
      </c>
    </row>
    <row r="1880" spans="1:7" x14ac:dyDescent="0.2">
      <c r="A1880" s="7">
        <v>1879</v>
      </c>
      <c r="B1880" s="7">
        <v>50</v>
      </c>
      <c r="C1880" s="7" t="s">
        <v>103</v>
      </c>
      <c r="D1880" s="7">
        <v>15</v>
      </c>
      <c r="E1880" s="7">
        <v>14</v>
      </c>
      <c r="F1880" s="7">
        <v>363000</v>
      </c>
      <c r="G1880" s="7">
        <v>141</v>
      </c>
    </row>
    <row r="1881" spans="1:7" x14ac:dyDescent="0.2">
      <c r="A1881" s="7">
        <v>1880</v>
      </c>
      <c r="B1881" s="7">
        <v>20</v>
      </c>
      <c r="C1881" s="7" t="s">
        <v>103</v>
      </c>
      <c r="D1881" s="7">
        <v>20</v>
      </c>
      <c r="E1881" s="7">
        <v>43</v>
      </c>
      <c r="F1881" s="7">
        <v>539000</v>
      </c>
      <c r="G1881" s="7">
        <v>2</v>
      </c>
    </row>
    <row r="1882" spans="1:7" x14ac:dyDescent="0.2">
      <c r="A1882" s="7">
        <v>1881</v>
      </c>
      <c r="B1882" s="7">
        <v>28</v>
      </c>
      <c r="C1882" s="7" t="s">
        <v>103</v>
      </c>
      <c r="D1882" s="7">
        <v>20</v>
      </c>
      <c r="E1882" s="7">
        <v>37</v>
      </c>
      <c r="F1882" s="7">
        <v>964000</v>
      </c>
      <c r="G1882" s="7">
        <v>15</v>
      </c>
    </row>
    <row r="1883" spans="1:7" x14ac:dyDescent="0.2">
      <c r="A1883" s="7">
        <v>1882</v>
      </c>
      <c r="B1883" s="7">
        <v>45</v>
      </c>
      <c r="C1883" s="7" t="s">
        <v>104</v>
      </c>
      <c r="D1883" s="7">
        <v>15</v>
      </c>
      <c r="E1883" s="7">
        <v>56</v>
      </c>
      <c r="F1883" s="7">
        <v>451000</v>
      </c>
      <c r="G1883" s="7">
        <v>72</v>
      </c>
    </row>
    <row r="1884" spans="1:7" x14ac:dyDescent="0.2">
      <c r="A1884" s="7">
        <v>1883</v>
      </c>
      <c r="B1884" s="7">
        <v>27</v>
      </c>
      <c r="C1884" s="7" t="s">
        <v>103</v>
      </c>
      <c r="D1884" s="7">
        <v>15</v>
      </c>
      <c r="E1884" s="7">
        <v>39</v>
      </c>
      <c r="F1884" s="7">
        <v>188000</v>
      </c>
      <c r="G1884" s="7">
        <v>-19</v>
      </c>
    </row>
    <row r="1885" spans="1:7" x14ac:dyDescent="0.2">
      <c r="A1885" s="7">
        <v>1884</v>
      </c>
      <c r="B1885" s="7">
        <v>35</v>
      </c>
      <c r="C1885" s="7" t="s">
        <v>103</v>
      </c>
      <c r="D1885" s="7">
        <v>20</v>
      </c>
      <c r="E1885" s="7">
        <v>9</v>
      </c>
      <c r="F1885" s="7">
        <v>828000</v>
      </c>
      <c r="G1885" s="7">
        <v>-33</v>
      </c>
    </row>
    <row r="1886" spans="1:7" x14ac:dyDescent="0.2">
      <c r="A1886" s="7">
        <v>1885</v>
      </c>
      <c r="B1886" s="7">
        <v>52</v>
      </c>
      <c r="C1886" s="7" t="s">
        <v>103</v>
      </c>
      <c r="D1886" s="7">
        <v>10</v>
      </c>
      <c r="E1886" s="7">
        <v>83</v>
      </c>
      <c r="F1886" s="7">
        <v>626000</v>
      </c>
      <c r="G1886" s="7">
        <v>74</v>
      </c>
    </row>
    <row r="1887" spans="1:7" x14ac:dyDescent="0.2">
      <c r="A1887" s="7">
        <v>1886</v>
      </c>
      <c r="B1887" s="7">
        <v>42</v>
      </c>
      <c r="C1887" s="7" t="s">
        <v>104</v>
      </c>
      <c r="D1887" s="7">
        <v>15</v>
      </c>
      <c r="E1887" s="7">
        <v>45</v>
      </c>
      <c r="F1887" s="7">
        <v>861000</v>
      </c>
      <c r="G1887" s="7">
        <v>145</v>
      </c>
    </row>
    <row r="1888" spans="1:7" x14ac:dyDescent="0.2">
      <c r="A1888" s="7">
        <v>1887</v>
      </c>
      <c r="B1888" s="7">
        <v>51</v>
      </c>
      <c r="C1888" s="7" t="s">
        <v>104</v>
      </c>
      <c r="D1888" s="7">
        <v>15</v>
      </c>
      <c r="E1888" s="7">
        <v>98</v>
      </c>
      <c r="F1888" s="7">
        <v>414000</v>
      </c>
      <c r="G1888" s="7">
        <v>134</v>
      </c>
    </row>
    <row r="1889" spans="1:7" x14ac:dyDescent="0.2">
      <c r="A1889" s="7">
        <v>1888</v>
      </c>
      <c r="B1889" s="7">
        <v>25</v>
      </c>
      <c r="C1889" s="7" t="s">
        <v>103</v>
      </c>
      <c r="D1889" s="7">
        <v>10</v>
      </c>
      <c r="E1889" s="7">
        <v>45</v>
      </c>
      <c r="F1889" s="7">
        <v>500000</v>
      </c>
      <c r="G1889" s="7">
        <v>37</v>
      </c>
    </row>
    <row r="1890" spans="1:7" x14ac:dyDescent="0.2">
      <c r="A1890" s="7">
        <v>1889</v>
      </c>
      <c r="B1890" s="7">
        <v>28</v>
      </c>
      <c r="C1890" s="7" t="s">
        <v>104</v>
      </c>
      <c r="D1890" s="7">
        <v>20</v>
      </c>
      <c r="E1890" s="7">
        <v>24</v>
      </c>
      <c r="F1890" s="7">
        <v>798000</v>
      </c>
      <c r="G1890" s="7">
        <v>16</v>
      </c>
    </row>
    <row r="1891" spans="1:7" x14ac:dyDescent="0.2">
      <c r="A1891" s="7">
        <v>1890</v>
      </c>
      <c r="B1891" s="7">
        <v>25</v>
      </c>
      <c r="C1891" s="7" t="s">
        <v>103</v>
      </c>
      <c r="D1891" s="7">
        <v>15</v>
      </c>
      <c r="E1891" s="7">
        <v>100</v>
      </c>
      <c r="F1891" s="7">
        <v>118000</v>
      </c>
      <c r="G1891" s="7">
        <v>148</v>
      </c>
    </row>
    <row r="1892" spans="1:7" x14ac:dyDescent="0.2">
      <c r="A1892" s="7">
        <v>1891</v>
      </c>
      <c r="B1892" s="7">
        <v>51</v>
      </c>
      <c r="C1892" s="7" t="s">
        <v>104</v>
      </c>
      <c r="D1892" s="7">
        <v>10</v>
      </c>
      <c r="E1892" s="7">
        <v>69</v>
      </c>
      <c r="F1892" s="7">
        <v>347000</v>
      </c>
      <c r="G1892" s="7">
        <v>105</v>
      </c>
    </row>
    <row r="1893" spans="1:7" x14ac:dyDescent="0.2">
      <c r="A1893" s="7">
        <v>1892</v>
      </c>
      <c r="B1893" s="7">
        <v>26</v>
      </c>
      <c r="C1893" s="7" t="s">
        <v>103</v>
      </c>
      <c r="D1893" s="7">
        <v>15</v>
      </c>
      <c r="E1893" s="7">
        <v>46</v>
      </c>
      <c r="F1893" s="7">
        <v>187000</v>
      </c>
      <c r="G1893" s="7">
        <v>17</v>
      </c>
    </row>
    <row r="1894" spans="1:7" x14ac:dyDescent="0.2">
      <c r="A1894" s="7">
        <v>1893</v>
      </c>
      <c r="B1894" s="7">
        <v>54</v>
      </c>
      <c r="C1894" s="7" t="s">
        <v>103</v>
      </c>
      <c r="D1894" s="7">
        <v>10</v>
      </c>
      <c r="E1894" s="7">
        <v>55</v>
      </c>
      <c r="F1894" s="7">
        <v>726000</v>
      </c>
      <c r="G1894" s="7">
        <v>9</v>
      </c>
    </row>
    <row r="1895" spans="1:7" x14ac:dyDescent="0.2">
      <c r="A1895" s="7">
        <v>1894</v>
      </c>
      <c r="B1895" s="7">
        <v>48</v>
      </c>
      <c r="C1895" s="7" t="s">
        <v>103</v>
      </c>
      <c r="D1895" s="7">
        <v>20</v>
      </c>
      <c r="E1895" s="7">
        <v>77</v>
      </c>
      <c r="F1895" s="7">
        <v>960000</v>
      </c>
      <c r="G1895" s="7">
        <v>-24</v>
      </c>
    </row>
    <row r="1896" spans="1:7" x14ac:dyDescent="0.2">
      <c r="A1896" s="7">
        <v>1895</v>
      </c>
      <c r="B1896" s="7">
        <v>35</v>
      </c>
      <c r="C1896" s="7" t="s">
        <v>103</v>
      </c>
      <c r="D1896" s="7">
        <v>20</v>
      </c>
      <c r="E1896" s="7">
        <v>92</v>
      </c>
      <c r="F1896" s="7">
        <v>548000</v>
      </c>
      <c r="G1896" s="7">
        <v>-19</v>
      </c>
    </row>
    <row r="1897" spans="1:7" x14ac:dyDescent="0.2">
      <c r="A1897" s="7">
        <v>1896</v>
      </c>
      <c r="B1897" s="7">
        <v>28</v>
      </c>
      <c r="C1897" s="7" t="s">
        <v>104</v>
      </c>
      <c r="D1897" s="7">
        <v>10</v>
      </c>
      <c r="E1897" s="7">
        <v>44</v>
      </c>
      <c r="F1897" s="7">
        <v>682000</v>
      </c>
      <c r="G1897" s="7">
        <v>54</v>
      </c>
    </row>
    <row r="1898" spans="1:7" x14ac:dyDescent="0.2">
      <c r="A1898" s="7">
        <v>1897</v>
      </c>
      <c r="B1898" s="7">
        <v>53</v>
      </c>
      <c r="C1898" s="7" t="s">
        <v>103</v>
      </c>
      <c r="D1898" s="7">
        <v>15</v>
      </c>
      <c r="E1898" s="7">
        <v>58</v>
      </c>
      <c r="F1898" s="7">
        <v>497000</v>
      </c>
      <c r="G1898" s="7">
        <v>114</v>
      </c>
    </row>
    <row r="1899" spans="1:7" x14ac:dyDescent="0.2">
      <c r="A1899" s="7">
        <v>1898</v>
      </c>
      <c r="B1899" s="7">
        <v>28</v>
      </c>
      <c r="C1899" s="7" t="s">
        <v>104</v>
      </c>
      <c r="D1899" s="7">
        <v>20</v>
      </c>
      <c r="E1899" s="7">
        <v>100</v>
      </c>
      <c r="F1899" s="7">
        <v>552000</v>
      </c>
      <c r="G1899" s="7">
        <v>208</v>
      </c>
    </row>
    <row r="1900" spans="1:7" x14ac:dyDescent="0.2">
      <c r="A1900" s="7">
        <v>1899</v>
      </c>
      <c r="B1900" s="7">
        <v>56</v>
      </c>
      <c r="C1900" s="7" t="s">
        <v>103</v>
      </c>
      <c r="D1900" s="7">
        <v>20</v>
      </c>
      <c r="E1900" s="7">
        <v>52</v>
      </c>
      <c r="F1900" s="7">
        <v>619000</v>
      </c>
      <c r="G1900" s="7">
        <v>-19</v>
      </c>
    </row>
    <row r="1901" spans="1:7" x14ac:dyDescent="0.2">
      <c r="A1901" s="7">
        <v>1900</v>
      </c>
      <c r="B1901" s="7">
        <v>52</v>
      </c>
      <c r="C1901" s="7" t="s">
        <v>104</v>
      </c>
      <c r="D1901" s="7">
        <v>10</v>
      </c>
      <c r="E1901" s="7">
        <v>27</v>
      </c>
      <c r="F1901" s="7">
        <v>78000</v>
      </c>
      <c r="G1901" s="7">
        <v>-6</v>
      </c>
    </row>
    <row r="1902" spans="1:7" x14ac:dyDescent="0.2">
      <c r="A1902" s="7">
        <v>1901</v>
      </c>
      <c r="B1902" s="7">
        <v>56</v>
      </c>
      <c r="C1902" s="7" t="s">
        <v>103</v>
      </c>
      <c r="D1902" s="7">
        <v>10</v>
      </c>
      <c r="E1902" s="7">
        <v>76</v>
      </c>
      <c r="F1902" s="7">
        <v>854000</v>
      </c>
      <c r="G1902" s="7">
        <v>58</v>
      </c>
    </row>
    <row r="1903" spans="1:7" x14ac:dyDescent="0.2">
      <c r="A1903" s="7">
        <v>1902</v>
      </c>
      <c r="B1903" s="7">
        <v>34</v>
      </c>
      <c r="C1903" s="7" t="s">
        <v>104</v>
      </c>
      <c r="D1903" s="7">
        <v>10</v>
      </c>
      <c r="E1903" s="7">
        <v>29</v>
      </c>
      <c r="F1903" s="7">
        <v>502000</v>
      </c>
      <c r="G1903" s="7">
        <v>-29</v>
      </c>
    </row>
    <row r="1904" spans="1:7" x14ac:dyDescent="0.2">
      <c r="A1904" s="7">
        <v>1903</v>
      </c>
      <c r="B1904" s="7">
        <v>46</v>
      </c>
      <c r="C1904" s="7" t="s">
        <v>104</v>
      </c>
      <c r="D1904" s="7">
        <v>15</v>
      </c>
      <c r="E1904" s="7">
        <v>21</v>
      </c>
      <c r="F1904" s="7">
        <v>352000</v>
      </c>
      <c r="G1904" s="7">
        <v>110</v>
      </c>
    </row>
    <row r="1905" spans="1:7" x14ac:dyDescent="0.2">
      <c r="A1905" s="7">
        <v>1904</v>
      </c>
      <c r="B1905" s="7">
        <v>52</v>
      </c>
      <c r="C1905" s="7" t="s">
        <v>104</v>
      </c>
      <c r="D1905" s="7">
        <v>10</v>
      </c>
      <c r="E1905" s="7">
        <v>40</v>
      </c>
      <c r="F1905" s="7">
        <v>467000</v>
      </c>
      <c r="G1905" s="7">
        <v>58</v>
      </c>
    </row>
    <row r="1906" spans="1:7" x14ac:dyDescent="0.2">
      <c r="A1906" s="7">
        <v>1905</v>
      </c>
      <c r="B1906" s="7">
        <v>21</v>
      </c>
      <c r="C1906" s="7" t="s">
        <v>104</v>
      </c>
      <c r="D1906" s="7">
        <v>10</v>
      </c>
      <c r="E1906" s="7">
        <v>71</v>
      </c>
      <c r="F1906" s="7">
        <v>543000</v>
      </c>
      <c r="G1906" s="7">
        <v>85</v>
      </c>
    </row>
    <row r="1907" spans="1:7" x14ac:dyDescent="0.2">
      <c r="A1907" s="7">
        <v>1906</v>
      </c>
      <c r="B1907" s="7">
        <v>40</v>
      </c>
      <c r="C1907" s="7" t="s">
        <v>103</v>
      </c>
      <c r="D1907" s="7">
        <v>15</v>
      </c>
      <c r="E1907" s="7">
        <v>35</v>
      </c>
      <c r="F1907" s="7">
        <v>530000</v>
      </c>
      <c r="G1907" s="7">
        <v>145</v>
      </c>
    </row>
    <row r="1908" spans="1:7" x14ac:dyDescent="0.2">
      <c r="A1908" s="7">
        <v>1907</v>
      </c>
      <c r="B1908" s="7">
        <v>45</v>
      </c>
      <c r="C1908" s="7" t="s">
        <v>104</v>
      </c>
      <c r="D1908" s="7">
        <v>10</v>
      </c>
      <c r="E1908" s="7">
        <v>86</v>
      </c>
      <c r="F1908" s="7">
        <v>767000</v>
      </c>
      <c r="G1908" s="7">
        <v>50</v>
      </c>
    </row>
    <row r="1909" spans="1:7" x14ac:dyDescent="0.2">
      <c r="A1909" s="7">
        <v>1908</v>
      </c>
      <c r="B1909" s="7">
        <v>43</v>
      </c>
      <c r="C1909" s="7" t="s">
        <v>103</v>
      </c>
      <c r="D1909" s="7">
        <v>10</v>
      </c>
      <c r="E1909" s="7">
        <v>88</v>
      </c>
      <c r="F1909" s="7">
        <v>871000</v>
      </c>
      <c r="G1909" s="7">
        <v>4</v>
      </c>
    </row>
    <row r="1910" spans="1:7" x14ac:dyDescent="0.2">
      <c r="A1910" s="7">
        <v>1909</v>
      </c>
      <c r="B1910" s="7">
        <v>34</v>
      </c>
      <c r="C1910" s="7" t="s">
        <v>104</v>
      </c>
      <c r="D1910" s="7">
        <v>20</v>
      </c>
      <c r="E1910" s="7">
        <v>40</v>
      </c>
      <c r="F1910" s="7">
        <v>93000</v>
      </c>
      <c r="G1910" s="7">
        <v>213</v>
      </c>
    </row>
    <row r="1911" spans="1:7" x14ac:dyDescent="0.2">
      <c r="A1911" s="7">
        <v>1910</v>
      </c>
      <c r="B1911" s="7">
        <v>34</v>
      </c>
      <c r="C1911" s="7" t="s">
        <v>103</v>
      </c>
      <c r="D1911" s="7">
        <v>15</v>
      </c>
      <c r="E1911" s="7">
        <v>79</v>
      </c>
      <c r="F1911" s="7">
        <v>495000</v>
      </c>
      <c r="G1911" s="7">
        <v>41</v>
      </c>
    </row>
    <row r="1912" spans="1:7" x14ac:dyDescent="0.2">
      <c r="A1912" s="7">
        <v>1911</v>
      </c>
      <c r="B1912" s="7">
        <v>23</v>
      </c>
      <c r="C1912" s="7" t="s">
        <v>104</v>
      </c>
      <c r="D1912" s="7">
        <v>15</v>
      </c>
      <c r="E1912" s="7">
        <v>6</v>
      </c>
      <c r="F1912" s="7">
        <v>786000</v>
      </c>
      <c r="G1912" s="7">
        <v>164</v>
      </c>
    </row>
    <row r="1913" spans="1:7" x14ac:dyDescent="0.2">
      <c r="A1913" s="7">
        <v>1912</v>
      </c>
      <c r="B1913" s="7">
        <v>38</v>
      </c>
      <c r="C1913" s="7" t="s">
        <v>104</v>
      </c>
      <c r="D1913" s="7">
        <v>15</v>
      </c>
      <c r="E1913" s="7">
        <v>11</v>
      </c>
      <c r="F1913" s="7">
        <v>423000</v>
      </c>
      <c r="G1913" s="7">
        <v>30</v>
      </c>
    </row>
    <row r="1914" spans="1:7" x14ac:dyDescent="0.2">
      <c r="A1914" s="7">
        <v>1913</v>
      </c>
      <c r="B1914" s="7">
        <v>58</v>
      </c>
      <c r="C1914" s="7" t="s">
        <v>103</v>
      </c>
      <c r="D1914" s="7">
        <v>10</v>
      </c>
      <c r="E1914" s="7">
        <v>17</v>
      </c>
      <c r="F1914" s="7">
        <v>517000</v>
      </c>
      <c r="G1914" s="7">
        <v>-12</v>
      </c>
    </row>
    <row r="1915" spans="1:7" x14ac:dyDescent="0.2">
      <c r="A1915" s="7">
        <v>1914</v>
      </c>
      <c r="B1915" s="7">
        <v>36</v>
      </c>
      <c r="C1915" s="7" t="s">
        <v>104</v>
      </c>
      <c r="D1915" s="7">
        <v>10</v>
      </c>
      <c r="E1915" s="7">
        <v>54</v>
      </c>
      <c r="F1915" s="7">
        <v>86000</v>
      </c>
      <c r="G1915" s="7">
        <v>29</v>
      </c>
    </row>
    <row r="1916" spans="1:7" x14ac:dyDescent="0.2">
      <c r="A1916" s="7">
        <v>1915</v>
      </c>
      <c r="B1916" s="7">
        <v>34</v>
      </c>
      <c r="C1916" s="7" t="s">
        <v>104</v>
      </c>
      <c r="D1916" s="7">
        <v>10</v>
      </c>
      <c r="E1916" s="7">
        <v>30</v>
      </c>
      <c r="F1916" s="7">
        <v>404000</v>
      </c>
      <c r="G1916" s="7">
        <v>-21</v>
      </c>
    </row>
    <row r="1917" spans="1:7" x14ac:dyDescent="0.2">
      <c r="A1917" s="7">
        <v>1916</v>
      </c>
      <c r="B1917" s="7">
        <v>41</v>
      </c>
      <c r="C1917" s="7" t="s">
        <v>103</v>
      </c>
      <c r="D1917" s="7">
        <v>10</v>
      </c>
      <c r="E1917" s="7">
        <v>84</v>
      </c>
      <c r="F1917" s="7">
        <v>520000</v>
      </c>
      <c r="G1917" s="7">
        <v>-14</v>
      </c>
    </row>
    <row r="1918" spans="1:7" x14ac:dyDescent="0.2">
      <c r="A1918" s="7">
        <v>1917</v>
      </c>
      <c r="B1918" s="7">
        <v>58</v>
      </c>
      <c r="C1918" s="7" t="s">
        <v>103</v>
      </c>
      <c r="D1918" s="7">
        <v>20</v>
      </c>
      <c r="E1918" s="7">
        <v>42</v>
      </c>
      <c r="F1918" s="7">
        <v>866000</v>
      </c>
      <c r="G1918" s="7">
        <v>224</v>
      </c>
    </row>
    <row r="1919" spans="1:7" x14ac:dyDescent="0.2">
      <c r="A1919" s="7">
        <v>1918</v>
      </c>
      <c r="B1919" s="7">
        <v>55</v>
      </c>
      <c r="C1919" s="7" t="s">
        <v>103</v>
      </c>
      <c r="D1919" s="7">
        <v>15</v>
      </c>
      <c r="E1919" s="7">
        <v>35</v>
      </c>
      <c r="F1919" s="7">
        <v>91000</v>
      </c>
      <c r="G1919" s="7">
        <v>67</v>
      </c>
    </row>
    <row r="1920" spans="1:7" x14ac:dyDescent="0.2">
      <c r="A1920" s="7">
        <v>1919</v>
      </c>
      <c r="B1920" s="7">
        <v>30</v>
      </c>
      <c r="C1920" s="7" t="s">
        <v>104</v>
      </c>
      <c r="D1920" s="7">
        <v>10</v>
      </c>
      <c r="E1920" s="7">
        <v>27</v>
      </c>
      <c r="F1920" s="7">
        <v>294000</v>
      </c>
      <c r="G1920" s="7">
        <v>50</v>
      </c>
    </row>
    <row r="1921" spans="1:7" x14ac:dyDescent="0.2">
      <c r="A1921" s="7">
        <v>1920</v>
      </c>
      <c r="B1921" s="7">
        <v>44</v>
      </c>
      <c r="C1921" s="7" t="s">
        <v>104</v>
      </c>
      <c r="D1921" s="7">
        <v>10</v>
      </c>
      <c r="E1921" s="7">
        <v>69</v>
      </c>
      <c r="F1921" s="7">
        <v>390000</v>
      </c>
      <c r="G1921" s="7">
        <v>-25</v>
      </c>
    </row>
    <row r="1922" spans="1:7" x14ac:dyDescent="0.2">
      <c r="A1922" s="7">
        <v>1921</v>
      </c>
      <c r="B1922" s="7">
        <v>30</v>
      </c>
      <c r="C1922" s="7" t="s">
        <v>103</v>
      </c>
      <c r="D1922" s="7">
        <v>10</v>
      </c>
      <c r="E1922" s="7">
        <v>78</v>
      </c>
      <c r="F1922" s="7">
        <v>900000</v>
      </c>
      <c r="G1922" s="7">
        <v>1</v>
      </c>
    </row>
    <row r="1923" spans="1:7" x14ac:dyDescent="0.2">
      <c r="A1923" s="7">
        <v>1922</v>
      </c>
      <c r="B1923" s="7">
        <v>43</v>
      </c>
      <c r="C1923" s="7" t="s">
        <v>104</v>
      </c>
      <c r="D1923" s="7">
        <v>20</v>
      </c>
      <c r="E1923" s="7">
        <v>68</v>
      </c>
      <c r="F1923" s="7">
        <v>737000</v>
      </c>
      <c r="G1923" s="7">
        <v>83</v>
      </c>
    </row>
    <row r="1924" spans="1:7" x14ac:dyDescent="0.2">
      <c r="A1924" s="7">
        <v>1923</v>
      </c>
      <c r="B1924" s="7">
        <v>30</v>
      </c>
      <c r="C1924" s="7" t="s">
        <v>103</v>
      </c>
      <c r="D1924" s="7">
        <v>15</v>
      </c>
      <c r="E1924" s="7">
        <v>98</v>
      </c>
      <c r="F1924" s="7">
        <v>83000</v>
      </c>
      <c r="G1924" s="7">
        <v>-22</v>
      </c>
    </row>
    <row r="1925" spans="1:7" x14ac:dyDescent="0.2">
      <c r="A1925" s="7">
        <v>1924</v>
      </c>
      <c r="B1925" s="7">
        <v>45</v>
      </c>
      <c r="C1925" s="7" t="s">
        <v>103</v>
      </c>
      <c r="D1925" s="7">
        <v>15</v>
      </c>
      <c r="E1925" s="7">
        <v>78</v>
      </c>
      <c r="F1925" s="7">
        <v>808000</v>
      </c>
      <c r="G1925" s="7">
        <v>36</v>
      </c>
    </row>
    <row r="1926" spans="1:7" x14ac:dyDescent="0.2">
      <c r="A1926" s="7">
        <v>1925</v>
      </c>
      <c r="B1926" s="7">
        <v>42</v>
      </c>
      <c r="C1926" s="7" t="s">
        <v>103</v>
      </c>
      <c r="D1926" s="7">
        <v>20</v>
      </c>
      <c r="E1926" s="7">
        <v>29</v>
      </c>
      <c r="F1926" s="7">
        <v>971000</v>
      </c>
      <c r="G1926" s="7">
        <v>236</v>
      </c>
    </row>
    <row r="1927" spans="1:7" x14ac:dyDescent="0.2">
      <c r="A1927" s="7">
        <v>1926</v>
      </c>
      <c r="B1927" s="7">
        <v>20</v>
      </c>
      <c r="C1927" s="7" t="s">
        <v>104</v>
      </c>
      <c r="D1927" s="7">
        <v>15</v>
      </c>
      <c r="E1927" s="7">
        <v>17</v>
      </c>
      <c r="F1927" s="7">
        <v>776000</v>
      </c>
      <c r="G1927" s="7">
        <v>67</v>
      </c>
    </row>
    <row r="1928" spans="1:7" x14ac:dyDescent="0.2">
      <c r="A1928" s="7">
        <v>1927</v>
      </c>
      <c r="B1928" s="7">
        <v>46</v>
      </c>
      <c r="C1928" s="7" t="s">
        <v>104</v>
      </c>
      <c r="D1928" s="7">
        <v>10</v>
      </c>
      <c r="E1928" s="7">
        <v>89</v>
      </c>
      <c r="F1928" s="7">
        <v>546000</v>
      </c>
      <c r="G1928" s="7">
        <v>38</v>
      </c>
    </row>
    <row r="1929" spans="1:7" x14ac:dyDescent="0.2">
      <c r="A1929" s="7">
        <v>1928</v>
      </c>
      <c r="B1929" s="7">
        <v>29</v>
      </c>
      <c r="C1929" s="7" t="s">
        <v>104</v>
      </c>
      <c r="D1929" s="7">
        <v>15</v>
      </c>
      <c r="E1929" s="7">
        <v>66</v>
      </c>
      <c r="F1929" s="7">
        <v>887000</v>
      </c>
      <c r="G1929" s="7">
        <v>114</v>
      </c>
    </row>
    <row r="1930" spans="1:7" x14ac:dyDescent="0.2">
      <c r="A1930" s="7">
        <v>1929</v>
      </c>
      <c r="B1930" s="7">
        <v>52</v>
      </c>
      <c r="C1930" s="7" t="s">
        <v>104</v>
      </c>
      <c r="D1930" s="7">
        <v>10</v>
      </c>
      <c r="E1930" s="7">
        <v>47</v>
      </c>
      <c r="F1930" s="7">
        <v>977000</v>
      </c>
      <c r="G1930" s="7">
        <v>-10</v>
      </c>
    </row>
    <row r="1931" spans="1:7" x14ac:dyDescent="0.2">
      <c r="A1931" s="7">
        <v>1930</v>
      </c>
      <c r="B1931" s="7">
        <v>36</v>
      </c>
      <c r="C1931" s="7" t="s">
        <v>104</v>
      </c>
      <c r="D1931" s="7">
        <v>15</v>
      </c>
      <c r="E1931" s="7">
        <v>38</v>
      </c>
      <c r="F1931" s="7">
        <v>865000</v>
      </c>
      <c r="G1931" s="7">
        <v>-9</v>
      </c>
    </row>
    <row r="1932" spans="1:7" x14ac:dyDescent="0.2">
      <c r="A1932" s="7">
        <v>1931</v>
      </c>
      <c r="B1932" s="7">
        <v>40</v>
      </c>
      <c r="C1932" s="7" t="s">
        <v>103</v>
      </c>
      <c r="D1932" s="7">
        <v>15</v>
      </c>
      <c r="E1932" s="7">
        <v>25</v>
      </c>
      <c r="F1932" s="7">
        <v>428000</v>
      </c>
      <c r="G1932" s="7">
        <v>82</v>
      </c>
    </row>
    <row r="1933" spans="1:7" x14ac:dyDescent="0.2">
      <c r="A1933" s="7">
        <v>1932</v>
      </c>
      <c r="B1933" s="7">
        <v>59</v>
      </c>
      <c r="C1933" s="7" t="s">
        <v>103</v>
      </c>
      <c r="D1933" s="7">
        <v>15</v>
      </c>
      <c r="E1933" s="7">
        <v>34</v>
      </c>
      <c r="F1933" s="7">
        <v>249000</v>
      </c>
      <c r="G1933" s="7">
        <v>92</v>
      </c>
    </row>
    <row r="1934" spans="1:7" x14ac:dyDescent="0.2">
      <c r="A1934" s="7">
        <v>1933</v>
      </c>
      <c r="B1934" s="7">
        <v>58</v>
      </c>
      <c r="C1934" s="7" t="s">
        <v>103</v>
      </c>
      <c r="D1934" s="7">
        <v>20</v>
      </c>
      <c r="E1934" s="7">
        <v>94</v>
      </c>
      <c r="F1934" s="7">
        <v>39000</v>
      </c>
      <c r="G1934" s="7">
        <v>68</v>
      </c>
    </row>
    <row r="1935" spans="1:7" x14ac:dyDescent="0.2">
      <c r="A1935" s="7">
        <v>1934</v>
      </c>
      <c r="B1935" s="7">
        <v>49</v>
      </c>
      <c r="C1935" s="7" t="s">
        <v>104</v>
      </c>
      <c r="D1935" s="7">
        <v>10</v>
      </c>
      <c r="E1935" s="7">
        <v>3</v>
      </c>
      <c r="F1935" s="7">
        <v>553000</v>
      </c>
      <c r="G1935" s="7">
        <v>53</v>
      </c>
    </row>
    <row r="1936" spans="1:7" x14ac:dyDescent="0.2">
      <c r="A1936" s="7">
        <v>1935</v>
      </c>
      <c r="B1936" s="7">
        <v>57</v>
      </c>
      <c r="C1936" s="7" t="s">
        <v>103</v>
      </c>
      <c r="D1936" s="7">
        <v>15</v>
      </c>
      <c r="E1936" s="7">
        <v>22</v>
      </c>
      <c r="F1936" s="7">
        <v>154000</v>
      </c>
      <c r="G1936" s="7">
        <v>133</v>
      </c>
    </row>
    <row r="1937" spans="1:7" x14ac:dyDescent="0.2">
      <c r="A1937" s="7">
        <v>1936</v>
      </c>
      <c r="B1937" s="7">
        <v>56</v>
      </c>
      <c r="C1937" s="7" t="s">
        <v>103</v>
      </c>
      <c r="D1937" s="7">
        <v>15</v>
      </c>
      <c r="E1937" s="7">
        <v>42</v>
      </c>
      <c r="F1937" s="7">
        <v>123000</v>
      </c>
      <c r="G1937" s="7">
        <v>-20</v>
      </c>
    </row>
    <row r="1938" spans="1:7" x14ac:dyDescent="0.2">
      <c r="A1938" s="7">
        <v>1937</v>
      </c>
      <c r="B1938" s="7">
        <v>32</v>
      </c>
      <c r="C1938" s="7" t="s">
        <v>104</v>
      </c>
      <c r="D1938" s="7">
        <v>20</v>
      </c>
      <c r="E1938" s="7">
        <v>11</v>
      </c>
      <c r="F1938" s="7">
        <v>819000</v>
      </c>
      <c r="G1938" s="7">
        <v>236</v>
      </c>
    </row>
    <row r="1939" spans="1:7" x14ac:dyDescent="0.2">
      <c r="A1939" s="7">
        <v>1938</v>
      </c>
      <c r="B1939" s="7">
        <v>42</v>
      </c>
      <c r="C1939" s="7" t="s">
        <v>103</v>
      </c>
      <c r="D1939" s="7">
        <v>20</v>
      </c>
      <c r="E1939" s="7">
        <v>99</v>
      </c>
      <c r="F1939" s="7">
        <v>365000</v>
      </c>
      <c r="G1939" s="7">
        <v>75</v>
      </c>
    </row>
    <row r="1940" spans="1:7" x14ac:dyDescent="0.2">
      <c r="A1940" s="7">
        <v>1939</v>
      </c>
      <c r="B1940" s="7">
        <v>26</v>
      </c>
      <c r="C1940" s="7" t="s">
        <v>104</v>
      </c>
      <c r="D1940" s="7">
        <v>10</v>
      </c>
      <c r="E1940" s="7">
        <v>19</v>
      </c>
      <c r="F1940" s="7">
        <v>62000</v>
      </c>
      <c r="G1940" s="7">
        <v>0</v>
      </c>
    </row>
    <row r="1941" spans="1:7" x14ac:dyDescent="0.2">
      <c r="A1941" s="7">
        <v>1940</v>
      </c>
      <c r="B1941" s="7">
        <v>54</v>
      </c>
      <c r="C1941" s="7" t="s">
        <v>103</v>
      </c>
      <c r="D1941" s="7">
        <v>10</v>
      </c>
      <c r="E1941" s="7">
        <v>66</v>
      </c>
      <c r="F1941" s="7">
        <v>120000</v>
      </c>
      <c r="G1941" s="7">
        <v>14</v>
      </c>
    </row>
    <row r="1942" spans="1:7" x14ac:dyDescent="0.2">
      <c r="A1942" s="7">
        <v>1941</v>
      </c>
      <c r="B1942" s="7">
        <v>47</v>
      </c>
      <c r="C1942" s="7" t="s">
        <v>103</v>
      </c>
      <c r="D1942" s="7">
        <v>10</v>
      </c>
      <c r="E1942" s="7">
        <v>99</v>
      </c>
      <c r="F1942" s="7">
        <v>550000</v>
      </c>
      <c r="G1942" s="7">
        <v>-24</v>
      </c>
    </row>
    <row r="1943" spans="1:7" x14ac:dyDescent="0.2">
      <c r="A1943" s="7">
        <v>1942</v>
      </c>
      <c r="B1943" s="7">
        <v>38</v>
      </c>
      <c r="C1943" s="7" t="s">
        <v>104</v>
      </c>
      <c r="D1943" s="7">
        <v>15</v>
      </c>
      <c r="E1943" s="7">
        <v>51</v>
      </c>
      <c r="F1943" s="7">
        <v>234000</v>
      </c>
      <c r="G1943" s="7">
        <v>-5</v>
      </c>
    </row>
    <row r="1944" spans="1:7" x14ac:dyDescent="0.2">
      <c r="A1944" s="7">
        <v>1943</v>
      </c>
      <c r="B1944" s="7">
        <v>53</v>
      </c>
      <c r="C1944" s="7" t="s">
        <v>103</v>
      </c>
      <c r="D1944" s="7">
        <v>15</v>
      </c>
      <c r="E1944" s="7">
        <v>75</v>
      </c>
      <c r="F1944" s="7">
        <v>711000</v>
      </c>
      <c r="G1944" s="7">
        <v>177</v>
      </c>
    </row>
    <row r="1945" spans="1:7" x14ac:dyDescent="0.2">
      <c r="A1945" s="7">
        <v>1944</v>
      </c>
      <c r="B1945" s="7">
        <v>56</v>
      </c>
      <c r="C1945" s="7" t="s">
        <v>104</v>
      </c>
      <c r="D1945" s="7">
        <v>10</v>
      </c>
      <c r="E1945" s="7">
        <v>14</v>
      </c>
      <c r="F1945" s="7">
        <v>963000</v>
      </c>
      <c r="G1945" s="7">
        <v>69</v>
      </c>
    </row>
    <row r="1946" spans="1:7" x14ac:dyDescent="0.2">
      <c r="A1946" s="7">
        <v>1945</v>
      </c>
      <c r="B1946" s="7">
        <v>48</v>
      </c>
      <c r="C1946" s="7" t="s">
        <v>104</v>
      </c>
      <c r="D1946" s="7">
        <v>20</v>
      </c>
      <c r="E1946" s="7">
        <v>92</v>
      </c>
      <c r="F1946" s="7">
        <v>813000</v>
      </c>
      <c r="G1946" s="7">
        <v>219</v>
      </c>
    </row>
    <row r="1947" spans="1:7" x14ac:dyDescent="0.2">
      <c r="A1947" s="7">
        <v>1946</v>
      </c>
      <c r="B1947" s="7">
        <v>59</v>
      </c>
      <c r="C1947" s="7" t="s">
        <v>104</v>
      </c>
      <c r="D1947" s="7">
        <v>15</v>
      </c>
      <c r="E1947" s="7">
        <v>61</v>
      </c>
      <c r="F1947" s="7">
        <v>780000</v>
      </c>
      <c r="G1947" s="7">
        <v>65</v>
      </c>
    </row>
    <row r="1948" spans="1:7" x14ac:dyDescent="0.2">
      <c r="A1948" s="7">
        <v>1947</v>
      </c>
      <c r="B1948" s="7">
        <v>29</v>
      </c>
      <c r="C1948" s="7" t="s">
        <v>104</v>
      </c>
      <c r="D1948" s="7">
        <v>15</v>
      </c>
      <c r="E1948" s="7">
        <v>61</v>
      </c>
      <c r="F1948" s="7">
        <v>775000</v>
      </c>
      <c r="G1948" s="7">
        <v>84</v>
      </c>
    </row>
    <row r="1949" spans="1:7" x14ac:dyDescent="0.2">
      <c r="A1949" s="7">
        <v>1948</v>
      </c>
      <c r="B1949" s="7">
        <v>46</v>
      </c>
      <c r="C1949" s="7" t="s">
        <v>104</v>
      </c>
      <c r="D1949" s="7">
        <v>10</v>
      </c>
      <c r="E1949" s="7">
        <v>79</v>
      </c>
      <c r="F1949" s="7">
        <v>658000</v>
      </c>
      <c r="G1949" s="7">
        <v>6</v>
      </c>
    </row>
    <row r="1950" spans="1:7" x14ac:dyDescent="0.2">
      <c r="A1950" s="7">
        <v>1949</v>
      </c>
      <c r="B1950" s="7">
        <v>41</v>
      </c>
      <c r="C1950" s="7" t="s">
        <v>104</v>
      </c>
      <c r="D1950" s="7">
        <v>20</v>
      </c>
      <c r="E1950" s="7">
        <v>71</v>
      </c>
      <c r="F1950" s="7">
        <v>579000</v>
      </c>
      <c r="G1950" s="7">
        <v>155</v>
      </c>
    </row>
    <row r="1951" spans="1:7" x14ac:dyDescent="0.2">
      <c r="A1951" s="7">
        <v>1950</v>
      </c>
      <c r="B1951" s="7">
        <v>39</v>
      </c>
      <c r="C1951" s="7" t="s">
        <v>103</v>
      </c>
      <c r="D1951" s="7">
        <v>15</v>
      </c>
      <c r="E1951" s="7">
        <v>63</v>
      </c>
      <c r="F1951" s="7">
        <v>845000</v>
      </c>
      <c r="G1951" s="7">
        <v>12</v>
      </c>
    </row>
    <row r="1952" spans="1:7" x14ac:dyDescent="0.2">
      <c r="A1952" s="7">
        <v>1951</v>
      </c>
      <c r="B1952" s="7">
        <v>45</v>
      </c>
      <c r="C1952" s="7" t="s">
        <v>104</v>
      </c>
      <c r="D1952" s="7">
        <v>10</v>
      </c>
      <c r="E1952" s="7">
        <v>36</v>
      </c>
      <c r="F1952" s="7">
        <v>499000</v>
      </c>
      <c r="G1952" s="7">
        <v>21</v>
      </c>
    </row>
    <row r="1953" spans="1:7" x14ac:dyDescent="0.2">
      <c r="A1953" s="7">
        <v>1952</v>
      </c>
      <c r="B1953" s="7">
        <v>48</v>
      </c>
      <c r="C1953" s="7" t="s">
        <v>103</v>
      </c>
      <c r="D1953" s="7">
        <v>20</v>
      </c>
      <c r="E1953" s="7">
        <v>19</v>
      </c>
      <c r="F1953" s="7">
        <v>616000</v>
      </c>
      <c r="G1953" s="7">
        <v>98</v>
      </c>
    </row>
    <row r="1954" spans="1:7" x14ac:dyDescent="0.2">
      <c r="A1954" s="7">
        <v>1953</v>
      </c>
      <c r="B1954" s="7">
        <v>41</v>
      </c>
      <c r="C1954" s="7" t="s">
        <v>104</v>
      </c>
      <c r="D1954" s="7">
        <v>20</v>
      </c>
      <c r="E1954" s="7">
        <v>83</v>
      </c>
      <c r="F1954" s="7">
        <v>543000</v>
      </c>
      <c r="G1954" s="7">
        <v>108</v>
      </c>
    </row>
    <row r="1955" spans="1:7" x14ac:dyDescent="0.2">
      <c r="A1955" s="7">
        <v>1954</v>
      </c>
      <c r="B1955" s="7">
        <v>58</v>
      </c>
      <c r="C1955" s="7" t="s">
        <v>104</v>
      </c>
      <c r="D1955" s="7">
        <v>10</v>
      </c>
      <c r="E1955" s="7">
        <v>41</v>
      </c>
      <c r="F1955" s="7">
        <v>171000</v>
      </c>
      <c r="G1955" s="7">
        <v>99</v>
      </c>
    </row>
    <row r="1956" spans="1:7" x14ac:dyDescent="0.2">
      <c r="A1956" s="7">
        <v>1955</v>
      </c>
      <c r="B1956" s="7">
        <v>30</v>
      </c>
      <c r="C1956" s="7" t="s">
        <v>103</v>
      </c>
      <c r="D1956" s="7">
        <v>15</v>
      </c>
      <c r="E1956" s="7">
        <v>15</v>
      </c>
      <c r="F1956" s="7">
        <v>735000</v>
      </c>
      <c r="G1956" s="7">
        <v>82</v>
      </c>
    </row>
    <row r="1957" spans="1:7" x14ac:dyDescent="0.2">
      <c r="A1957" s="7">
        <v>1956</v>
      </c>
      <c r="B1957" s="7">
        <v>38</v>
      </c>
      <c r="C1957" s="7" t="s">
        <v>103</v>
      </c>
      <c r="D1957" s="7">
        <v>10</v>
      </c>
      <c r="E1957" s="7">
        <v>78</v>
      </c>
      <c r="F1957" s="7">
        <v>130000</v>
      </c>
      <c r="G1957" s="7">
        <v>26</v>
      </c>
    </row>
    <row r="1958" spans="1:7" x14ac:dyDescent="0.2">
      <c r="A1958" s="7">
        <v>1957</v>
      </c>
      <c r="B1958" s="7">
        <v>43</v>
      </c>
      <c r="C1958" s="7" t="s">
        <v>104</v>
      </c>
      <c r="D1958" s="7">
        <v>20</v>
      </c>
      <c r="E1958" s="7">
        <v>57</v>
      </c>
      <c r="F1958" s="7">
        <v>994000</v>
      </c>
      <c r="G1958" s="7">
        <v>58</v>
      </c>
    </row>
    <row r="1959" spans="1:7" x14ac:dyDescent="0.2">
      <c r="A1959" s="7">
        <v>1958</v>
      </c>
      <c r="B1959" s="7">
        <v>47</v>
      </c>
      <c r="C1959" s="7" t="s">
        <v>103</v>
      </c>
      <c r="D1959" s="7">
        <v>15</v>
      </c>
      <c r="E1959" s="7">
        <v>8</v>
      </c>
      <c r="F1959" s="7">
        <v>852000</v>
      </c>
      <c r="G1959" s="7">
        <v>47</v>
      </c>
    </row>
    <row r="1960" spans="1:7" x14ac:dyDescent="0.2">
      <c r="A1960" s="7">
        <v>1959</v>
      </c>
      <c r="B1960" s="7">
        <v>56</v>
      </c>
      <c r="C1960" s="7" t="s">
        <v>104</v>
      </c>
      <c r="D1960" s="7">
        <v>15</v>
      </c>
      <c r="E1960" s="7">
        <v>37</v>
      </c>
      <c r="F1960" s="7">
        <v>391000</v>
      </c>
      <c r="G1960" s="7">
        <v>28</v>
      </c>
    </row>
    <row r="1961" spans="1:7" x14ac:dyDescent="0.2">
      <c r="A1961" s="7">
        <v>1960</v>
      </c>
      <c r="B1961" s="7">
        <v>21</v>
      </c>
      <c r="C1961" s="7" t="s">
        <v>103</v>
      </c>
      <c r="D1961" s="7">
        <v>20</v>
      </c>
      <c r="E1961" s="7">
        <v>72</v>
      </c>
      <c r="F1961" s="7">
        <v>897000</v>
      </c>
      <c r="G1961" s="7">
        <v>23</v>
      </c>
    </row>
    <row r="1962" spans="1:7" x14ac:dyDescent="0.2">
      <c r="A1962" s="7">
        <v>1961</v>
      </c>
      <c r="B1962" s="7">
        <v>54</v>
      </c>
      <c r="C1962" s="7" t="s">
        <v>104</v>
      </c>
      <c r="D1962" s="7">
        <v>10</v>
      </c>
      <c r="E1962" s="7">
        <v>56</v>
      </c>
      <c r="F1962" s="7">
        <v>523000</v>
      </c>
      <c r="G1962" s="7">
        <v>-3</v>
      </c>
    </row>
    <row r="1963" spans="1:7" x14ac:dyDescent="0.2">
      <c r="A1963" s="7">
        <v>1962</v>
      </c>
      <c r="B1963" s="7">
        <v>43</v>
      </c>
      <c r="C1963" s="7" t="s">
        <v>104</v>
      </c>
      <c r="D1963" s="7">
        <v>20</v>
      </c>
      <c r="E1963" s="7">
        <v>2</v>
      </c>
      <c r="F1963" s="7">
        <v>368000</v>
      </c>
      <c r="G1963" s="7">
        <v>137</v>
      </c>
    </row>
    <row r="1964" spans="1:7" x14ac:dyDescent="0.2">
      <c r="A1964" s="7">
        <v>1963</v>
      </c>
      <c r="B1964" s="7">
        <v>50</v>
      </c>
      <c r="C1964" s="7" t="s">
        <v>104</v>
      </c>
      <c r="D1964" s="7">
        <v>15</v>
      </c>
      <c r="E1964" s="7">
        <v>55</v>
      </c>
      <c r="F1964" s="7">
        <v>612000</v>
      </c>
      <c r="G1964" s="7">
        <v>159</v>
      </c>
    </row>
    <row r="1965" spans="1:7" x14ac:dyDescent="0.2">
      <c r="A1965" s="7">
        <v>1964</v>
      </c>
      <c r="B1965" s="7">
        <v>32</v>
      </c>
      <c r="C1965" s="7" t="s">
        <v>103</v>
      </c>
      <c r="D1965" s="7">
        <v>10</v>
      </c>
      <c r="E1965" s="7">
        <v>67</v>
      </c>
      <c r="F1965" s="7">
        <v>914000</v>
      </c>
      <c r="G1965" s="7">
        <v>-7</v>
      </c>
    </row>
    <row r="1966" spans="1:7" x14ac:dyDescent="0.2">
      <c r="A1966" s="7">
        <v>1965</v>
      </c>
      <c r="B1966" s="7">
        <v>22</v>
      </c>
      <c r="C1966" s="7" t="s">
        <v>103</v>
      </c>
      <c r="D1966" s="7">
        <v>20</v>
      </c>
      <c r="E1966" s="7">
        <v>2</v>
      </c>
      <c r="F1966" s="7">
        <v>472000</v>
      </c>
      <c r="G1966" s="7">
        <v>236</v>
      </c>
    </row>
    <row r="1967" spans="1:7" x14ac:dyDescent="0.2">
      <c r="A1967" s="7">
        <v>1966</v>
      </c>
      <c r="B1967" s="7">
        <v>50</v>
      </c>
      <c r="C1967" s="7" t="s">
        <v>104</v>
      </c>
      <c r="D1967" s="7">
        <v>20</v>
      </c>
      <c r="E1967" s="7">
        <v>38</v>
      </c>
      <c r="F1967" s="7">
        <v>647000</v>
      </c>
      <c r="G1967" s="7">
        <v>214</v>
      </c>
    </row>
    <row r="1968" spans="1:7" x14ac:dyDescent="0.2">
      <c r="A1968" s="7">
        <v>1967</v>
      </c>
      <c r="B1968" s="7">
        <v>54</v>
      </c>
      <c r="C1968" s="7" t="s">
        <v>104</v>
      </c>
      <c r="D1968" s="7">
        <v>15</v>
      </c>
      <c r="E1968" s="7">
        <v>79</v>
      </c>
      <c r="F1968" s="7">
        <v>12000</v>
      </c>
      <c r="G1968" s="7">
        <v>105</v>
      </c>
    </row>
    <row r="1969" spans="1:7" x14ac:dyDescent="0.2">
      <c r="A1969" s="7">
        <v>1968</v>
      </c>
      <c r="B1969" s="7">
        <v>31</v>
      </c>
      <c r="C1969" s="7" t="s">
        <v>104</v>
      </c>
      <c r="D1969" s="7">
        <v>10</v>
      </c>
      <c r="E1969" s="7">
        <v>87</v>
      </c>
      <c r="F1969" s="7">
        <v>424000</v>
      </c>
      <c r="G1969" s="7">
        <v>24</v>
      </c>
    </row>
    <row r="1970" spans="1:7" x14ac:dyDescent="0.2">
      <c r="A1970" s="7">
        <v>1969</v>
      </c>
      <c r="B1970" s="7">
        <v>36</v>
      </c>
      <c r="C1970" s="7" t="s">
        <v>104</v>
      </c>
      <c r="D1970" s="7">
        <v>15</v>
      </c>
      <c r="E1970" s="7">
        <v>65</v>
      </c>
      <c r="F1970" s="7">
        <v>776000</v>
      </c>
      <c r="G1970" s="7">
        <v>70</v>
      </c>
    </row>
    <row r="1971" spans="1:7" x14ac:dyDescent="0.2">
      <c r="A1971" s="7">
        <v>1970</v>
      </c>
      <c r="B1971" s="7">
        <v>44</v>
      </c>
      <c r="C1971" s="7" t="s">
        <v>104</v>
      </c>
      <c r="D1971" s="7">
        <v>15</v>
      </c>
      <c r="E1971" s="7">
        <v>85</v>
      </c>
      <c r="F1971" s="7">
        <v>59000</v>
      </c>
      <c r="G1971" s="7">
        <v>150</v>
      </c>
    </row>
    <row r="1972" spans="1:7" x14ac:dyDescent="0.2">
      <c r="A1972" s="7">
        <v>1971</v>
      </c>
      <c r="B1972" s="7">
        <v>44</v>
      </c>
      <c r="C1972" s="7" t="s">
        <v>104</v>
      </c>
      <c r="D1972" s="7">
        <v>20</v>
      </c>
      <c r="E1972" s="7">
        <v>94</v>
      </c>
      <c r="F1972" s="7">
        <v>405000</v>
      </c>
      <c r="G1972" s="7">
        <v>233</v>
      </c>
    </row>
    <row r="1973" spans="1:7" x14ac:dyDescent="0.2">
      <c r="A1973" s="7">
        <v>1972</v>
      </c>
      <c r="B1973" s="7">
        <v>39</v>
      </c>
      <c r="C1973" s="7" t="s">
        <v>103</v>
      </c>
      <c r="D1973" s="7">
        <v>10</v>
      </c>
      <c r="E1973" s="7">
        <v>38</v>
      </c>
      <c r="F1973" s="7">
        <v>56000</v>
      </c>
      <c r="G1973" s="7">
        <v>2</v>
      </c>
    </row>
    <row r="1974" spans="1:7" x14ac:dyDescent="0.2">
      <c r="A1974" s="7">
        <v>1973</v>
      </c>
      <c r="B1974" s="7">
        <v>53</v>
      </c>
      <c r="C1974" s="7" t="s">
        <v>103</v>
      </c>
      <c r="D1974" s="7">
        <v>15</v>
      </c>
      <c r="E1974" s="7">
        <v>58</v>
      </c>
      <c r="F1974" s="7">
        <v>273000</v>
      </c>
      <c r="G1974" s="7">
        <v>84</v>
      </c>
    </row>
    <row r="1975" spans="1:7" x14ac:dyDescent="0.2">
      <c r="A1975" s="7">
        <v>1974</v>
      </c>
      <c r="B1975" s="7">
        <v>59</v>
      </c>
      <c r="C1975" s="7" t="s">
        <v>104</v>
      </c>
      <c r="D1975" s="7">
        <v>10</v>
      </c>
      <c r="E1975" s="7">
        <v>73</v>
      </c>
      <c r="F1975" s="7">
        <v>731000</v>
      </c>
      <c r="G1975" s="7">
        <v>78</v>
      </c>
    </row>
    <row r="1976" spans="1:7" x14ac:dyDescent="0.2">
      <c r="A1976" s="7">
        <v>1975</v>
      </c>
      <c r="B1976" s="7">
        <v>50</v>
      </c>
      <c r="C1976" s="7" t="s">
        <v>103</v>
      </c>
      <c r="D1976" s="7">
        <v>20</v>
      </c>
      <c r="E1976" s="7">
        <v>84</v>
      </c>
      <c r="F1976" s="7">
        <v>185000</v>
      </c>
      <c r="G1976" s="7">
        <v>135</v>
      </c>
    </row>
    <row r="1977" spans="1:7" x14ac:dyDescent="0.2">
      <c r="A1977" s="7">
        <v>1976</v>
      </c>
      <c r="B1977" s="7">
        <v>54</v>
      </c>
      <c r="C1977" s="7" t="s">
        <v>103</v>
      </c>
      <c r="D1977" s="7">
        <v>15</v>
      </c>
      <c r="E1977" s="7">
        <v>74</v>
      </c>
      <c r="F1977" s="7">
        <v>174000</v>
      </c>
      <c r="G1977" s="7">
        <v>42</v>
      </c>
    </row>
    <row r="1978" spans="1:7" x14ac:dyDescent="0.2">
      <c r="A1978" s="7">
        <v>1977</v>
      </c>
      <c r="B1978" s="7">
        <v>43</v>
      </c>
      <c r="C1978" s="7" t="s">
        <v>104</v>
      </c>
      <c r="D1978" s="7">
        <v>20</v>
      </c>
      <c r="E1978" s="7">
        <v>35</v>
      </c>
      <c r="F1978" s="7">
        <v>962000</v>
      </c>
      <c r="G1978" s="7">
        <v>38</v>
      </c>
    </row>
    <row r="1979" spans="1:7" x14ac:dyDescent="0.2">
      <c r="A1979" s="7">
        <v>1978</v>
      </c>
      <c r="B1979" s="7">
        <v>23</v>
      </c>
      <c r="C1979" s="7" t="s">
        <v>103</v>
      </c>
      <c r="D1979" s="7">
        <v>10</v>
      </c>
      <c r="E1979" s="7">
        <v>50</v>
      </c>
      <c r="F1979" s="7">
        <v>346000</v>
      </c>
      <c r="G1979" s="7">
        <v>64</v>
      </c>
    </row>
    <row r="1980" spans="1:7" x14ac:dyDescent="0.2">
      <c r="A1980" s="7">
        <v>1979</v>
      </c>
      <c r="B1980" s="7">
        <v>59</v>
      </c>
      <c r="C1980" s="7" t="s">
        <v>104</v>
      </c>
      <c r="D1980" s="7">
        <v>20</v>
      </c>
      <c r="E1980" s="7">
        <v>98</v>
      </c>
      <c r="F1980" s="7">
        <v>627000</v>
      </c>
      <c r="G1980" s="7">
        <v>168</v>
      </c>
    </row>
    <row r="1981" spans="1:7" x14ac:dyDescent="0.2">
      <c r="A1981" s="7">
        <v>1980</v>
      </c>
      <c r="B1981" s="7">
        <v>56</v>
      </c>
      <c r="C1981" s="7" t="s">
        <v>104</v>
      </c>
      <c r="D1981" s="7">
        <v>10</v>
      </c>
      <c r="E1981" s="7">
        <v>98</v>
      </c>
      <c r="F1981" s="7">
        <v>505000</v>
      </c>
      <c r="G1981" s="7">
        <v>41</v>
      </c>
    </row>
    <row r="1982" spans="1:7" x14ac:dyDescent="0.2">
      <c r="A1982" s="7">
        <v>1981</v>
      </c>
      <c r="B1982" s="7">
        <v>53</v>
      </c>
      <c r="C1982" s="7" t="s">
        <v>103</v>
      </c>
      <c r="D1982" s="7">
        <v>15</v>
      </c>
      <c r="E1982" s="7">
        <v>54</v>
      </c>
      <c r="F1982" s="7">
        <v>250000</v>
      </c>
      <c r="G1982" s="7">
        <v>9</v>
      </c>
    </row>
    <row r="1983" spans="1:7" x14ac:dyDescent="0.2">
      <c r="A1983" s="7">
        <v>1982</v>
      </c>
      <c r="B1983" s="7">
        <v>50</v>
      </c>
      <c r="C1983" s="7" t="s">
        <v>103</v>
      </c>
      <c r="D1983" s="7">
        <v>10</v>
      </c>
      <c r="E1983" s="7">
        <v>37</v>
      </c>
      <c r="F1983" s="7">
        <v>690000</v>
      </c>
      <c r="G1983" s="7">
        <v>-2</v>
      </c>
    </row>
    <row r="1984" spans="1:7" x14ac:dyDescent="0.2">
      <c r="A1984" s="7">
        <v>1983</v>
      </c>
      <c r="B1984" s="7">
        <v>49</v>
      </c>
      <c r="C1984" s="7" t="s">
        <v>103</v>
      </c>
      <c r="D1984" s="7">
        <v>20</v>
      </c>
      <c r="E1984" s="7">
        <v>7</v>
      </c>
      <c r="F1984" s="7">
        <v>428000</v>
      </c>
      <c r="G1984" s="7">
        <v>-18</v>
      </c>
    </row>
    <row r="1985" spans="1:7" x14ac:dyDescent="0.2">
      <c r="A1985" s="7">
        <v>1984</v>
      </c>
      <c r="B1985" s="7">
        <v>24</v>
      </c>
      <c r="C1985" s="7" t="s">
        <v>104</v>
      </c>
      <c r="D1985" s="7">
        <v>15</v>
      </c>
      <c r="E1985" s="7">
        <v>61</v>
      </c>
      <c r="F1985" s="7">
        <v>497000</v>
      </c>
      <c r="G1985" s="7">
        <v>15</v>
      </c>
    </row>
    <row r="1986" spans="1:7" x14ac:dyDescent="0.2">
      <c r="A1986" s="7">
        <v>1985</v>
      </c>
      <c r="B1986" s="7">
        <v>34</v>
      </c>
      <c r="C1986" s="7" t="s">
        <v>104</v>
      </c>
      <c r="D1986" s="7">
        <v>20</v>
      </c>
      <c r="E1986" s="7">
        <v>69</v>
      </c>
      <c r="F1986" s="7">
        <v>862000</v>
      </c>
      <c r="G1986" s="7">
        <v>156</v>
      </c>
    </row>
    <row r="1987" spans="1:7" x14ac:dyDescent="0.2">
      <c r="A1987" s="7">
        <v>1986</v>
      </c>
      <c r="B1987" s="7">
        <v>49</v>
      </c>
      <c r="C1987" s="7" t="s">
        <v>103</v>
      </c>
      <c r="D1987" s="7">
        <v>20</v>
      </c>
      <c r="E1987" s="7">
        <v>36</v>
      </c>
      <c r="F1987" s="7">
        <v>123000</v>
      </c>
      <c r="G1987" s="7">
        <v>48</v>
      </c>
    </row>
    <row r="1988" spans="1:7" x14ac:dyDescent="0.2">
      <c r="A1988" s="7">
        <v>1987</v>
      </c>
      <c r="B1988" s="7">
        <v>46</v>
      </c>
      <c r="C1988" s="7" t="s">
        <v>103</v>
      </c>
      <c r="D1988" s="7">
        <v>15</v>
      </c>
      <c r="E1988" s="7">
        <v>29</v>
      </c>
      <c r="F1988" s="7">
        <v>450000</v>
      </c>
      <c r="G1988" s="7">
        <v>-4</v>
      </c>
    </row>
    <row r="1989" spans="1:7" x14ac:dyDescent="0.2">
      <c r="A1989" s="7">
        <v>1988</v>
      </c>
      <c r="B1989" s="7">
        <v>56</v>
      </c>
      <c r="C1989" s="7" t="s">
        <v>103</v>
      </c>
      <c r="D1989" s="7">
        <v>15</v>
      </c>
      <c r="E1989" s="7">
        <v>64</v>
      </c>
      <c r="F1989" s="7">
        <v>560000</v>
      </c>
      <c r="G1989" s="7">
        <v>128</v>
      </c>
    </row>
    <row r="1990" spans="1:7" x14ac:dyDescent="0.2">
      <c r="A1990" s="7">
        <v>1989</v>
      </c>
      <c r="B1990" s="7">
        <v>28</v>
      </c>
      <c r="C1990" s="7" t="s">
        <v>103</v>
      </c>
      <c r="D1990" s="7">
        <v>15</v>
      </c>
      <c r="E1990" s="7">
        <v>68</v>
      </c>
      <c r="F1990" s="7">
        <v>551000</v>
      </c>
      <c r="G1990" s="7">
        <v>-6</v>
      </c>
    </row>
    <row r="1991" spans="1:7" x14ac:dyDescent="0.2">
      <c r="A1991" s="7">
        <v>1990</v>
      </c>
      <c r="B1991" s="7">
        <v>32</v>
      </c>
      <c r="C1991" s="7" t="s">
        <v>103</v>
      </c>
      <c r="D1991" s="7">
        <v>15</v>
      </c>
      <c r="E1991" s="7">
        <v>47</v>
      </c>
      <c r="F1991" s="7">
        <v>522000</v>
      </c>
      <c r="G1991" s="7">
        <v>162</v>
      </c>
    </row>
    <row r="1992" spans="1:7" x14ac:dyDescent="0.2">
      <c r="A1992" s="7">
        <v>1991</v>
      </c>
      <c r="B1992" s="7">
        <v>25</v>
      </c>
      <c r="C1992" s="7" t="s">
        <v>103</v>
      </c>
      <c r="D1992" s="7">
        <v>15</v>
      </c>
      <c r="E1992" s="7">
        <v>66</v>
      </c>
      <c r="F1992" s="7">
        <v>736000</v>
      </c>
      <c r="G1992" s="7">
        <v>47</v>
      </c>
    </row>
    <row r="1993" spans="1:7" x14ac:dyDescent="0.2">
      <c r="A1993" s="7">
        <v>1992</v>
      </c>
      <c r="B1993" s="7">
        <v>42</v>
      </c>
      <c r="C1993" s="7" t="s">
        <v>103</v>
      </c>
      <c r="D1993" s="7">
        <v>20</v>
      </c>
      <c r="E1993" s="7">
        <v>14</v>
      </c>
      <c r="F1993" s="7">
        <v>700000</v>
      </c>
      <c r="G1993" s="7">
        <v>58</v>
      </c>
    </row>
    <row r="1994" spans="1:7" x14ac:dyDescent="0.2">
      <c r="A1994" s="7">
        <v>1993</v>
      </c>
      <c r="B1994" s="7">
        <v>48</v>
      </c>
      <c r="C1994" s="7" t="s">
        <v>104</v>
      </c>
      <c r="D1994" s="7">
        <v>15</v>
      </c>
      <c r="E1994" s="7">
        <v>57</v>
      </c>
      <c r="F1994" s="7">
        <v>494000</v>
      </c>
      <c r="G1994" s="7">
        <v>71</v>
      </c>
    </row>
    <row r="1995" spans="1:7" x14ac:dyDescent="0.2">
      <c r="A1995" s="7">
        <v>1994</v>
      </c>
      <c r="B1995" s="7">
        <v>26</v>
      </c>
      <c r="C1995" s="7" t="s">
        <v>103</v>
      </c>
      <c r="D1995" s="7">
        <v>20</v>
      </c>
      <c r="E1995" s="7">
        <v>14</v>
      </c>
      <c r="F1995" s="7">
        <v>251000</v>
      </c>
      <c r="G1995" s="7">
        <v>37</v>
      </c>
    </row>
    <row r="1996" spans="1:7" x14ac:dyDescent="0.2">
      <c r="A1996" s="7">
        <v>1995</v>
      </c>
      <c r="B1996" s="7">
        <v>57</v>
      </c>
      <c r="C1996" s="7" t="s">
        <v>103</v>
      </c>
      <c r="D1996" s="7">
        <v>20</v>
      </c>
      <c r="E1996" s="7">
        <v>75</v>
      </c>
      <c r="F1996" s="7">
        <v>472000</v>
      </c>
      <c r="G1996" s="7">
        <v>13</v>
      </c>
    </row>
    <row r="1997" spans="1:7" x14ac:dyDescent="0.2">
      <c r="A1997" s="7">
        <v>1996</v>
      </c>
      <c r="B1997" s="7">
        <v>34</v>
      </c>
      <c r="C1997" s="7" t="s">
        <v>103</v>
      </c>
      <c r="D1997" s="7">
        <v>10</v>
      </c>
      <c r="E1997" s="7">
        <v>4</v>
      </c>
      <c r="F1997" s="7">
        <v>384000</v>
      </c>
      <c r="G1997" s="7">
        <v>79</v>
      </c>
    </row>
    <row r="1998" spans="1:7" x14ac:dyDescent="0.2">
      <c r="A1998" s="7">
        <v>1997</v>
      </c>
      <c r="B1998" s="7">
        <v>23</v>
      </c>
      <c r="C1998" s="7" t="s">
        <v>103</v>
      </c>
      <c r="D1998" s="7">
        <v>15</v>
      </c>
      <c r="E1998" s="7">
        <v>92</v>
      </c>
      <c r="F1998" s="7">
        <v>834000</v>
      </c>
      <c r="G1998" s="7">
        <v>96</v>
      </c>
    </row>
    <row r="1999" spans="1:7" x14ac:dyDescent="0.2">
      <c r="A1999" s="7">
        <v>1998</v>
      </c>
      <c r="B1999" s="7">
        <v>39</v>
      </c>
      <c r="C1999" s="7" t="s">
        <v>104</v>
      </c>
      <c r="D1999" s="7">
        <v>15</v>
      </c>
      <c r="E1999" s="7">
        <v>84</v>
      </c>
      <c r="F1999" s="7">
        <v>983000</v>
      </c>
      <c r="G1999" s="7">
        <v>66</v>
      </c>
    </row>
    <row r="2000" spans="1:7" x14ac:dyDescent="0.2">
      <c r="A2000" s="7">
        <v>1999</v>
      </c>
      <c r="B2000" s="7">
        <v>55</v>
      </c>
      <c r="C2000" s="7" t="s">
        <v>104</v>
      </c>
      <c r="D2000" s="7">
        <v>10</v>
      </c>
      <c r="E2000" s="7">
        <v>59</v>
      </c>
      <c r="F2000" s="7">
        <v>916000</v>
      </c>
      <c r="G2000" s="7">
        <v>2</v>
      </c>
    </row>
    <row r="2001" spans="1:7" x14ac:dyDescent="0.2">
      <c r="A2001" s="7">
        <v>2000</v>
      </c>
      <c r="B2001" s="7">
        <v>37</v>
      </c>
      <c r="C2001" s="7" t="s">
        <v>104</v>
      </c>
      <c r="D2001" s="7">
        <v>10</v>
      </c>
      <c r="E2001" s="7">
        <v>64</v>
      </c>
      <c r="F2001" s="7">
        <v>788000</v>
      </c>
      <c r="G2001" s="7">
        <v>94</v>
      </c>
    </row>
    <row r="2002" spans="1:7" x14ac:dyDescent="0.2">
      <c r="A2002" s="7">
        <v>2001</v>
      </c>
      <c r="B2002" s="7">
        <v>47</v>
      </c>
      <c r="C2002" s="7" t="s">
        <v>103</v>
      </c>
      <c r="D2002" s="7">
        <v>15</v>
      </c>
      <c r="E2002" s="7">
        <v>15</v>
      </c>
      <c r="F2002" s="7">
        <v>919000</v>
      </c>
      <c r="G2002" s="7">
        <v>29</v>
      </c>
    </row>
    <row r="2003" spans="1:7" x14ac:dyDescent="0.2">
      <c r="A2003" s="7">
        <v>2002</v>
      </c>
      <c r="B2003" s="7">
        <v>27</v>
      </c>
      <c r="C2003" s="7" t="s">
        <v>104</v>
      </c>
      <c r="D2003" s="7">
        <v>15</v>
      </c>
      <c r="E2003" s="7">
        <v>80</v>
      </c>
      <c r="F2003" s="7">
        <v>541000</v>
      </c>
      <c r="G2003" s="7">
        <v>112</v>
      </c>
    </row>
    <row r="2004" spans="1:7" x14ac:dyDescent="0.2">
      <c r="A2004" s="7">
        <v>2003</v>
      </c>
      <c r="B2004" s="7">
        <v>34</v>
      </c>
      <c r="C2004" s="7" t="s">
        <v>103</v>
      </c>
      <c r="D2004" s="7">
        <v>20</v>
      </c>
      <c r="E2004" s="7">
        <v>7</v>
      </c>
      <c r="F2004" s="7">
        <v>932000</v>
      </c>
      <c r="G2004" s="7">
        <v>88</v>
      </c>
    </row>
    <row r="2005" spans="1:7" x14ac:dyDescent="0.2">
      <c r="A2005" s="7">
        <v>2004</v>
      </c>
      <c r="B2005" s="7">
        <v>59</v>
      </c>
      <c r="C2005" s="7" t="s">
        <v>103</v>
      </c>
      <c r="D2005" s="7">
        <v>20</v>
      </c>
      <c r="E2005" s="7">
        <v>30</v>
      </c>
      <c r="F2005" s="7">
        <v>410000</v>
      </c>
      <c r="G2005" s="7">
        <v>133</v>
      </c>
    </row>
    <row r="2006" spans="1:7" x14ac:dyDescent="0.2">
      <c r="A2006" s="7">
        <v>2005</v>
      </c>
      <c r="B2006" s="7">
        <v>59</v>
      </c>
      <c r="C2006" s="7" t="s">
        <v>104</v>
      </c>
      <c r="D2006" s="7">
        <v>10</v>
      </c>
      <c r="E2006" s="7">
        <v>32</v>
      </c>
      <c r="F2006" s="7">
        <v>27000</v>
      </c>
      <c r="G2006" s="7">
        <v>-1</v>
      </c>
    </row>
    <row r="2007" spans="1:7" x14ac:dyDescent="0.2">
      <c r="A2007" s="7">
        <v>2006</v>
      </c>
      <c r="B2007" s="7">
        <v>20</v>
      </c>
      <c r="C2007" s="7" t="s">
        <v>104</v>
      </c>
      <c r="D2007" s="7">
        <v>10</v>
      </c>
      <c r="E2007" s="7">
        <v>53</v>
      </c>
      <c r="F2007" s="7">
        <v>286000</v>
      </c>
      <c r="G2007" s="7">
        <v>13</v>
      </c>
    </row>
    <row r="2008" spans="1:7" x14ac:dyDescent="0.2">
      <c r="A2008" s="7">
        <v>2007</v>
      </c>
      <c r="B2008" s="7">
        <v>25</v>
      </c>
      <c r="C2008" s="7" t="s">
        <v>104</v>
      </c>
      <c r="D2008" s="7">
        <v>20</v>
      </c>
      <c r="E2008" s="7">
        <v>31</v>
      </c>
      <c r="F2008" s="7">
        <v>288000</v>
      </c>
      <c r="G2008" s="7">
        <v>-14</v>
      </c>
    </row>
    <row r="2009" spans="1:7" x14ac:dyDescent="0.2">
      <c r="A2009" s="7">
        <v>2008</v>
      </c>
      <c r="B2009" s="7">
        <v>27</v>
      </c>
      <c r="C2009" s="7" t="s">
        <v>103</v>
      </c>
      <c r="D2009" s="7">
        <v>15</v>
      </c>
      <c r="E2009" s="7">
        <v>47</v>
      </c>
      <c r="F2009" s="7">
        <v>853000</v>
      </c>
      <c r="G2009" s="7">
        <v>6</v>
      </c>
    </row>
    <row r="2010" spans="1:7" x14ac:dyDescent="0.2">
      <c r="A2010" s="7">
        <v>2009</v>
      </c>
      <c r="B2010" s="7">
        <v>28</v>
      </c>
      <c r="C2010" s="7" t="s">
        <v>103</v>
      </c>
      <c r="D2010" s="7">
        <v>20</v>
      </c>
      <c r="E2010" s="7">
        <v>0</v>
      </c>
      <c r="F2010" s="7">
        <v>390000</v>
      </c>
      <c r="G2010" s="7">
        <v>30</v>
      </c>
    </row>
    <row r="2011" spans="1:7" x14ac:dyDescent="0.2">
      <c r="A2011" s="7">
        <v>2010</v>
      </c>
      <c r="B2011" s="7">
        <v>31</v>
      </c>
      <c r="C2011" s="7" t="s">
        <v>103</v>
      </c>
      <c r="D2011" s="7">
        <v>15</v>
      </c>
      <c r="E2011" s="7">
        <v>91</v>
      </c>
      <c r="F2011" s="7">
        <v>310000</v>
      </c>
      <c r="G2011" s="7">
        <v>126</v>
      </c>
    </row>
    <row r="2012" spans="1:7" x14ac:dyDescent="0.2">
      <c r="A2012" s="7">
        <v>2011</v>
      </c>
      <c r="B2012" s="7">
        <v>43</v>
      </c>
      <c r="C2012" s="7" t="s">
        <v>104</v>
      </c>
      <c r="D2012" s="7">
        <v>20</v>
      </c>
      <c r="E2012" s="7">
        <v>16</v>
      </c>
      <c r="F2012" s="7">
        <v>563000</v>
      </c>
      <c r="G2012" s="7">
        <v>12</v>
      </c>
    </row>
    <row r="2013" spans="1:7" x14ac:dyDescent="0.2">
      <c r="A2013" s="7">
        <v>2012</v>
      </c>
      <c r="B2013" s="7">
        <v>29</v>
      </c>
      <c r="C2013" s="7" t="s">
        <v>103</v>
      </c>
      <c r="D2013" s="7">
        <v>10</v>
      </c>
      <c r="E2013" s="7">
        <v>57</v>
      </c>
      <c r="F2013" s="7">
        <v>642000</v>
      </c>
      <c r="G2013" s="7">
        <v>115</v>
      </c>
    </row>
    <row r="2014" spans="1:7" x14ac:dyDescent="0.2">
      <c r="A2014" s="7">
        <v>2013</v>
      </c>
      <c r="B2014" s="7">
        <v>41</v>
      </c>
      <c r="C2014" s="7" t="s">
        <v>103</v>
      </c>
      <c r="D2014" s="7">
        <v>15</v>
      </c>
      <c r="E2014" s="7">
        <v>97</v>
      </c>
      <c r="F2014" s="7">
        <v>149000</v>
      </c>
      <c r="G2014" s="7">
        <v>161</v>
      </c>
    </row>
    <row r="2015" spans="1:7" x14ac:dyDescent="0.2">
      <c r="A2015" s="7">
        <v>2014</v>
      </c>
      <c r="B2015" s="7">
        <v>22</v>
      </c>
      <c r="C2015" s="7" t="s">
        <v>103</v>
      </c>
      <c r="D2015" s="7">
        <v>15</v>
      </c>
      <c r="E2015" s="7">
        <v>58</v>
      </c>
      <c r="F2015" s="7">
        <v>341000</v>
      </c>
      <c r="G2015" s="7">
        <v>104</v>
      </c>
    </row>
    <row r="2016" spans="1:7" x14ac:dyDescent="0.2">
      <c r="A2016" s="7">
        <v>2015</v>
      </c>
      <c r="B2016" s="7">
        <v>40</v>
      </c>
      <c r="C2016" s="7" t="s">
        <v>103</v>
      </c>
      <c r="D2016" s="7">
        <v>20</v>
      </c>
      <c r="E2016" s="7">
        <v>35</v>
      </c>
      <c r="F2016" s="7">
        <v>578000</v>
      </c>
      <c r="G2016" s="7">
        <v>159</v>
      </c>
    </row>
    <row r="2017" spans="1:7" x14ac:dyDescent="0.2">
      <c r="A2017" s="7">
        <v>2016</v>
      </c>
      <c r="B2017" s="7">
        <v>36</v>
      </c>
      <c r="C2017" s="7" t="s">
        <v>104</v>
      </c>
      <c r="D2017" s="7">
        <v>15</v>
      </c>
      <c r="E2017" s="7">
        <v>93</v>
      </c>
      <c r="F2017" s="7">
        <v>424000</v>
      </c>
      <c r="G2017" s="7">
        <v>-20</v>
      </c>
    </row>
    <row r="2018" spans="1:7" x14ac:dyDescent="0.2">
      <c r="A2018" s="7">
        <v>2017</v>
      </c>
      <c r="B2018" s="7">
        <v>39</v>
      </c>
      <c r="C2018" s="7" t="s">
        <v>103</v>
      </c>
      <c r="D2018" s="7">
        <v>10</v>
      </c>
      <c r="E2018" s="7">
        <v>36</v>
      </c>
      <c r="F2018" s="7">
        <v>86000</v>
      </c>
      <c r="G2018" s="7">
        <v>8</v>
      </c>
    </row>
    <row r="2019" spans="1:7" x14ac:dyDescent="0.2">
      <c r="A2019" s="7">
        <v>2018</v>
      </c>
      <c r="B2019" s="7">
        <v>29</v>
      </c>
      <c r="C2019" s="7" t="s">
        <v>103</v>
      </c>
      <c r="D2019" s="7">
        <v>10</v>
      </c>
      <c r="E2019" s="7">
        <v>32</v>
      </c>
      <c r="F2019" s="7">
        <v>318000</v>
      </c>
      <c r="G2019" s="7">
        <v>58</v>
      </c>
    </row>
    <row r="2020" spans="1:7" x14ac:dyDescent="0.2">
      <c r="A2020" s="7">
        <v>2019</v>
      </c>
      <c r="B2020" s="7">
        <v>26</v>
      </c>
      <c r="C2020" s="7" t="s">
        <v>104</v>
      </c>
      <c r="D2020" s="7">
        <v>20</v>
      </c>
      <c r="E2020" s="7">
        <v>12</v>
      </c>
      <c r="F2020" s="7">
        <v>723000</v>
      </c>
      <c r="G2020" s="7">
        <v>48</v>
      </c>
    </row>
    <row r="2021" spans="1:7" x14ac:dyDescent="0.2">
      <c r="A2021" s="7">
        <v>2020</v>
      </c>
      <c r="B2021" s="7">
        <v>33</v>
      </c>
      <c r="C2021" s="7" t="s">
        <v>103</v>
      </c>
      <c r="D2021" s="7">
        <v>10</v>
      </c>
      <c r="E2021" s="7">
        <v>19</v>
      </c>
      <c r="F2021" s="7">
        <v>616000</v>
      </c>
      <c r="G2021" s="7">
        <v>52</v>
      </c>
    </row>
    <row r="2022" spans="1:7" x14ac:dyDescent="0.2">
      <c r="A2022" s="7">
        <v>2021</v>
      </c>
      <c r="B2022" s="7">
        <v>43</v>
      </c>
      <c r="C2022" s="7" t="s">
        <v>103</v>
      </c>
      <c r="D2022" s="7">
        <v>20</v>
      </c>
      <c r="E2022" s="7">
        <v>23</v>
      </c>
      <c r="F2022" s="7">
        <v>776000</v>
      </c>
      <c r="G2022" s="7">
        <v>-11</v>
      </c>
    </row>
    <row r="2023" spans="1:7" x14ac:dyDescent="0.2">
      <c r="A2023" s="7">
        <v>2022</v>
      </c>
      <c r="B2023" s="7">
        <v>24</v>
      </c>
      <c r="C2023" s="7" t="s">
        <v>104</v>
      </c>
      <c r="D2023" s="7">
        <v>10</v>
      </c>
      <c r="E2023" s="7">
        <v>26</v>
      </c>
      <c r="F2023" s="7">
        <v>49000</v>
      </c>
      <c r="G2023" s="7">
        <v>105</v>
      </c>
    </row>
    <row r="2024" spans="1:7" x14ac:dyDescent="0.2">
      <c r="A2024" s="7">
        <v>2023</v>
      </c>
      <c r="B2024" s="7">
        <v>53</v>
      </c>
      <c r="C2024" s="7" t="s">
        <v>104</v>
      </c>
      <c r="D2024" s="7">
        <v>20</v>
      </c>
      <c r="E2024" s="7">
        <v>73</v>
      </c>
      <c r="F2024" s="7">
        <v>449000</v>
      </c>
      <c r="G2024" s="7">
        <v>-20</v>
      </c>
    </row>
    <row r="2025" spans="1:7" x14ac:dyDescent="0.2">
      <c r="A2025" s="7">
        <v>2024</v>
      </c>
      <c r="B2025" s="7">
        <v>54</v>
      </c>
      <c r="C2025" s="7" t="s">
        <v>104</v>
      </c>
      <c r="D2025" s="7">
        <v>10</v>
      </c>
      <c r="E2025" s="7">
        <v>2</v>
      </c>
      <c r="F2025" s="7">
        <v>641000</v>
      </c>
      <c r="G2025" s="7">
        <v>95</v>
      </c>
    </row>
    <row r="2026" spans="1:7" x14ac:dyDescent="0.2">
      <c r="A2026" s="7">
        <v>2025</v>
      </c>
      <c r="B2026" s="7">
        <v>56</v>
      </c>
      <c r="C2026" s="7" t="s">
        <v>104</v>
      </c>
      <c r="D2026" s="7">
        <v>20</v>
      </c>
      <c r="E2026" s="7">
        <v>84</v>
      </c>
      <c r="F2026" s="7">
        <v>411000</v>
      </c>
      <c r="G2026" s="7">
        <v>209</v>
      </c>
    </row>
    <row r="2027" spans="1:7" x14ac:dyDescent="0.2">
      <c r="A2027" s="7">
        <v>2026</v>
      </c>
      <c r="B2027" s="7">
        <v>51</v>
      </c>
      <c r="C2027" s="7" t="s">
        <v>103</v>
      </c>
      <c r="D2027" s="7">
        <v>10</v>
      </c>
      <c r="E2027" s="7">
        <v>73</v>
      </c>
      <c r="F2027" s="7">
        <v>962000</v>
      </c>
      <c r="G2027" s="7">
        <v>-33</v>
      </c>
    </row>
    <row r="2028" spans="1:7" x14ac:dyDescent="0.2">
      <c r="A2028" s="7">
        <v>2027</v>
      </c>
      <c r="B2028" s="7">
        <v>21</v>
      </c>
      <c r="C2028" s="7" t="s">
        <v>103</v>
      </c>
      <c r="D2028" s="7">
        <v>20</v>
      </c>
      <c r="E2028" s="7">
        <v>64</v>
      </c>
      <c r="F2028" s="7">
        <v>434000</v>
      </c>
      <c r="G2028" s="7">
        <v>49</v>
      </c>
    </row>
    <row r="2029" spans="1:7" x14ac:dyDescent="0.2">
      <c r="A2029" s="7">
        <v>2028</v>
      </c>
      <c r="B2029" s="7">
        <v>20</v>
      </c>
      <c r="C2029" s="7" t="s">
        <v>104</v>
      </c>
      <c r="D2029" s="7">
        <v>10</v>
      </c>
      <c r="E2029" s="7">
        <v>50</v>
      </c>
      <c r="F2029" s="7">
        <v>984000</v>
      </c>
      <c r="G2029" s="7">
        <v>32</v>
      </c>
    </row>
    <row r="2030" spans="1:7" x14ac:dyDescent="0.2">
      <c r="A2030" s="7">
        <v>2029</v>
      </c>
      <c r="B2030" s="7">
        <v>59</v>
      </c>
      <c r="C2030" s="7" t="s">
        <v>104</v>
      </c>
      <c r="D2030" s="7">
        <v>10</v>
      </c>
      <c r="E2030" s="7">
        <v>55</v>
      </c>
      <c r="F2030" s="7">
        <v>576000</v>
      </c>
      <c r="G2030" s="7">
        <v>-9</v>
      </c>
    </row>
    <row r="2031" spans="1:7" x14ac:dyDescent="0.2">
      <c r="A2031" s="7">
        <v>2030</v>
      </c>
      <c r="B2031" s="7">
        <v>21</v>
      </c>
      <c r="C2031" s="7" t="s">
        <v>103</v>
      </c>
      <c r="D2031" s="7">
        <v>15</v>
      </c>
      <c r="E2031" s="7">
        <v>14</v>
      </c>
      <c r="F2031" s="7">
        <v>520000</v>
      </c>
      <c r="G2031" s="7">
        <v>40</v>
      </c>
    </row>
    <row r="2032" spans="1:7" x14ac:dyDescent="0.2">
      <c r="A2032" s="7">
        <v>2031</v>
      </c>
      <c r="B2032" s="7">
        <v>48</v>
      </c>
      <c r="C2032" s="7" t="s">
        <v>103</v>
      </c>
      <c r="D2032" s="7">
        <v>20</v>
      </c>
      <c r="E2032" s="7">
        <v>36</v>
      </c>
      <c r="F2032" s="7">
        <v>539000</v>
      </c>
      <c r="G2032" s="7">
        <v>135</v>
      </c>
    </row>
    <row r="2033" spans="1:7" x14ac:dyDescent="0.2">
      <c r="A2033" s="7">
        <v>2032</v>
      </c>
      <c r="B2033" s="7">
        <v>46</v>
      </c>
      <c r="C2033" s="7" t="s">
        <v>103</v>
      </c>
      <c r="D2033" s="7">
        <v>20</v>
      </c>
      <c r="E2033" s="7">
        <v>35</v>
      </c>
      <c r="F2033" s="7">
        <v>529000</v>
      </c>
      <c r="G2033" s="7">
        <v>151</v>
      </c>
    </row>
    <row r="2034" spans="1:7" x14ac:dyDescent="0.2">
      <c r="A2034" s="7">
        <v>2033</v>
      </c>
      <c r="B2034" s="7">
        <v>46</v>
      </c>
      <c r="C2034" s="7" t="s">
        <v>104</v>
      </c>
      <c r="D2034" s="7">
        <v>10</v>
      </c>
      <c r="E2034" s="7">
        <v>74</v>
      </c>
      <c r="F2034" s="7">
        <v>982000</v>
      </c>
      <c r="G2034" s="7">
        <v>-30</v>
      </c>
    </row>
    <row r="2035" spans="1:7" x14ac:dyDescent="0.2">
      <c r="A2035" s="7">
        <v>2034</v>
      </c>
      <c r="B2035" s="7">
        <v>30</v>
      </c>
      <c r="C2035" s="7" t="s">
        <v>104</v>
      </c>
      <c r="D2035" s="7">
        <v>15</v>
      </c>
      <c r="E2035" s="7">
        <v>0</v>
      </c>
      <c r="F2035" s="7">
        <v>489000</v>
      </c>
      <c r="G2035" s="7">
        <v>102</v>
      </c>
    </row>
    <row r="2036" spans="1:7" x14ac:dyDescent="0.2">
      <c r="A2036" s="7">
        <v>2035</v>
      </c>
      <c r="B2036" s="7">
        <v>55</v>
      </c>
      <c r="C2036" s="7" t="s">
        <v>103</v>
      </c>
      <c r="D2036" s="7">
        <v>10</v>
      </c>
      <c r="E2036" s="7">
        <v>12</v>
      </c>
      <c r="F2036" s="7">
        <v>376000</v>
      </c>
      <c r="G2036" s="7">
        <v>-1</v>
      </c>
    </row>
    <row r="2037" spans="1:7" x14ac:dyDescent="0.2">
      <c r="A2037" s="7">
        <v>2036</v>
      </c>
      <c r="B2037" s="7">
        <v>34</v>
      </c>
      <c r="C2037" s="7" t="s">
        <v>104</v>
      </c>
      <c r="D2037" s="7">
        <v>10</v>
      </c>
      <c r="E2037" s="7">
        <v>95</v>
      </c>
      <c r="F2037" s="7">
        <v>678000</v>
      </c>
      <c r="G2037" s="7">
        <v>76</v>
      </c>
    </row>
    <row r="2038" spans="1:7" x14ac:dyDescent="0.2">
      <c r="A2038" s="7">
        <v>2037</v>
      </c>
      <c r="B2038" s="7">
        <v>39</v>
      </c>
      <c r="C2038" s="7" t="s">
        <v>103</v>
      </c>
      <c r="D2038" s="7">
        <v>20</v>
      </c>
      <c r="E2038" s="7">
        <v>2</v>
      </c>
      <c r="F2038" s="7">
        <v>581000</v>
      </c>
      <c r="G2038" s="7">
        <v>104</v>
      </c>
    </row>
    <row r="2039" spans="1:7" x14ac:dyDescent="0.2">
      <c r="A2039" s="7">
        <v>2038</v>
      </c>
      <c r="B2039" s="7">
        <v>39</v>
      </c>
      <c r="C2039" s="7" t="s">
        <v>104</v>
      </c>
      <c r="D2039" s="7">
        <v>10</v>
      </c>
      <c r="E2039" s="7">
        <v>55</v>
      </c>
      <c r="F2039" s="7">
        <v>249000</v>
      </c>
      <c r="G2039" s="7">
        <v>48</v>
      </c>
    </row>
    <row r="2040" spans="1:7" x14ac:dyDescent="0.2">
      <c r="A2040" s="7">
        <v>2039</v>
      </c>
      <c r="B2040" s="7">
        <v>20</v>
      </c>
      <c r="C2040" s="7" t="s">
        <v>104</v>
      </c>
      <c r="D2040" s="7">
        <v>15</v>
      </c>
      <c r="E2040" s="7">
        <v>36</v>
      </c>
      <c r="F2040" s="7">
        <v>697000</v>
      </c>
      <c r="G2040" s="7">
        <v>0</v>
      </c>
    </row>
    <row r="2041" spans="1:7" x14ac:dyDescent="0.2">
      <c r="A2041" s="7">
        <v>2040</v>
      </c>
      <c r="B2041" s="7">
        <v>57</v>
      </c>
      <c r="C2041" s="7" t="s">
        <v>104</v>
      </c>
      <c r="D2041" s="7">
        <v>10</v>
      </c>
      <c r="E2041" s="7">
        <v>13</v>
      </c>
      <c r="F2041" s="7">
        <v>477000</v>
      </c>
      <c r="G2041" s="7">
        <v>-2</v>
      </c>
    </row>
    <row r="2042" spans="1:7" x14ac:dyDescent="0.2">
      <c r="A2042" s="7">
        <v>2041</v>
      </c>
      <c r="B2042" s="7">
        <v>29</v>
      </c>
      <c r="C2042" s="7" t="s">
        <v>103</v>
      </c>
      <c r="D2042" s="7">
        <v>10</v>
      </c>
      <c r="E2042" s="7">
        <v>48</v>
      </c>
      <c r="F2042" s="7">
        <v>743000</v>
      </c>
      <c r="G2042" s="7">
        <v>49</v>
      </c>
    </row>
    <row r="2043" spans="1:7" x14ac:dyDescent="0.2">
      <c r="A2043" s="7">
        <v>2042</v>
      </c>
      <c r="B2043" s="7">
        <v>24</v>
      </c>
      <c r="C2043" s="7" t="s">
        <v>103</v>
      </c>
      <c r="D2043" s="7">
        <v>15</v>
      </c>
      <c r="E2043" s="7">
        <v>2</v>
      </c>
      <c r="F2043" s="7">
        <v>688000</v>
      </c>
      <c r="G2043" s="7">
        <v>5</v>
      </c>
    </row>
    <row r="2044" spans="1:7" x14ac:dyDescent="0.2">
      <c r="A2044" s="7">
        <v>2043</v>
      </c>
      <c r="B2044" s="7">
        <v>32</v>
      </c>
      <c r="C2044" s="7" t="s">
        <v>104</v>
      </c>
      <c r="D2044" s="7">
        <v>15</v>
      </c>
      <c r="E2044" s="7">
        <v>29</v>
      </c>
      <c r="F2044" s="7">
        <v>719000</v>
      </c>
      <c r="G2044" s="7">
        <v>57</v>
      </c>
    </row>
    <row r="2045" spans="1:7" x14ac:dyDescent="0.2">
      <c r="A2045" s="7">
        <v>2044</v>
      </c>
      <c r="B2045" s="7">
        <v>34</v>
      </c>
      <c r="C2045" s="7" t="s">
        <v>104</v>
      </c>
      <c r="D2045" s="7">
        <v>20</v>
      </c>
      <c r="E2045" s="7">
        <v>97</v>
      </c>
      <c r="F2045" s="7">
        <v>554000</v>
      </c>
      <c r="G2045" s="7">
        <v>185</v>
      </c>
    </row>
    <row r="2046" spans="1:7" x14ac:dyDescent="0.2">
      <c r="A2046" s="7">
        <v>2045</v>
      </c>
      <c r="B2046" s="7">
        <v>54</v>
      </c>
      <c r="C2046" s="7" t="s">
        <v>103</v>
      </c>
      <c r="D2046" s="7">
        <v>15</v>
      </c>
      <c r="E2046" s="7">
        <v>92</v>
      </c>
      <c r="F2046" s="7">
        <v>382000</v>
      </c>
      <c r="G2046" s="7">
        <v>29</v>
      </c>
    </row>
    <row r="2047" spans="1:7" x14ac:dyDescent="0.2">
      <c r="A2047" s="7">
        <v>2046</v>
      </c>
      <c r="B2047" s="7">
        <v>50</v>
      </c>
      <c r="C2047" s="7" t="s">
        <v>103</v>
      </c>
      <c r="D2047" s="7">
        <v>15</v>
      </c>
      <c r="E2047" s="7">
        <v>52</v>
      </c>
      <c r="F2047" s="7">
        <v>862000</v>
      </c>
      <c r="G2047" s="7">
        <v>171</v>
      </c>
    </row>
    <row r="2048" spans="1:7" x14ac:dyDescent="0.2">
      <c r="A2048" s="7">
        <v>2047</v>
      </c>
      <c r="B2048" s="7">
        <v>31</v>
      </c>
      <c r="C2048" s="7" t="s">
        <v>104</v>
      </c>
      <c r="D2048" s="7">
        <v>10</v>
      </c>
      <c r="E2048" s="7">
        <v>66</v>
      </c>
      <c r="F2048" s="7">
        <v>427000</v>
      </c>
      <c r="G2048" s="7">
        <v>37</v>
      </c>
    </row>
    <row r="2049" spans="1:7" x14ac:dyDescent="0.2">
      <c r="A2049" s="7">
        <v>2048</v>
      </c>
      <c r="B2049" s="7">
        <v>43</v>
      </c>
      <c r="C2049" s="7" t="s">
        <v>103</v>
      </c>
      <c r="D2049" s="7">
        <v>10</v>
      </c>
      <c r="E2049" s="7">
        <v>34</v>
      </c>
      <c r="F2049" s="7">
        <v>54000</v>
      </c>
      <c r="G2049" s="7">
        <v>76</v>
      </c>
    </row>
    <row r="2050" spans="1:7" x14ac:dyDescent="0.2">
      <c r="A2050" s="7">
        <v>2049</v>
      </c>
      <c r="B2050" s="7">
        <v>57</v>
      </c>
      <c r="C2050" s="7" t="s">
        <v>104</v>
      </c>
      <c r="D2050" s="7">
        <v>20</v>
      </c>
      <c r="E2050" s="7">
        <v>88</v>
      </c>
      <c r="F2050" s="7">
        <v>60000</v>
      </c>
      <c r="G2050" s="7">
        <v>125</v>
      </c>
    </row>
    <row r="2051" spans="1:7" x14ac:dyDescent="0.2">
      <c r="A2051" s="7">
        <v>2050</v>
      </c>
      <c r="B2051" s="7">
        <v>34</v>
      </c>
      <c r="C2051" s="7" t="s">
        <v>103</v>
      </c>
      <c r="D2051" s="7">
        <v>15</v>
      </c>
      <c r="E2051" s="7">
        <v>98</v>
      </c>
      <c r="F2051" s="7">
        <v>718000</v>
      </c>
      <c r="G2051" s="7">
        <v>172</v>
      </c>
    </row>
    <row r="2052" spans="1:7" x14ac:dyDescent="0.2">
      <c r="A2052" s="7">
        <v>2051</v>
      </c>
      <c r="B2052" s="7">
        <v>56</v>
      </c>
      <c r="C2052" s="7" t="s">
        <v>103</v>
      </c>
      <c r="D2052" s="7">
        <v>20</v>
      </c>
      <c r="E2052" s="7">
        <v>3</v>
      </c>
      <c r="F2052" s="7">
        <v>505000</v>
      </c>
      <c r="G2052" s="7">
        <v>201</v>
      </c>
    </row>
    <row r="2053" spans="1:7" x14ac:dyDescent="0.2">
      <c r="A2053" s="7">
        <v>2052</v>
      </c>
      <c r="B2053" s="7">
        <v>40</v>
      </c>
      <c r="C2053" s="7" t="s">
        <v>103</v>
      </c>
      <c r="D2053" s="7">
        <v>10</v>
      </c>
      <c r="E2053" s="7">
        <v>27</v>
      </c>
      <c r="F2053" s="7">
        <v>474000</v>
      </c>
      <c r="G2053" s="7">
        <v>37</v>
      </c>
    </row>
    <row r="2054" spans="1:7" x14ac:dyDescent="0.2">
      <c r="A2054" s="7">
        <v>2053</v>
      </c>
      <c r="B2054" s="7">
        <v>28</v>
      </c>
      <c r="C2054" s="7" t="s">
        <v>103</v>
      </c>
      <c r="D2054" s="7">
        <v>20</v>
      </c>
      <c r="E2054" s="7">
        <v>20</v>
      </c>
      <c r="F2054" s="7">
        <v>136000</v>
      </c>
      <c r="G2054" s="7">
        <v>159</v>
      </c>
    </row>
    <row r="2055" spans="1:7" x14ac:dyDescent="0.2">
      <c r="A2055" s="7">
        <v>2054</v>
      </c>
      <c r="B2055" s="7">
        <v>21</v>
      </c>
      <c r="C2055" s="7" t="s">
        <v>103</v>
      </c>
      <c r="D2055" s="7">
        <v>15</v>
      </c>
      <c r="E2055" s="7">
        <v>1</v>
      </c>
      <c r="F2055" s="7">
        <v>186000</v>
      </c>
      <c r="G2055" s="7">
        <v>89</v>
      </c>
    </row>
    <row r="2056" spans="1:7" x14ac:dyDescent="0.2">
      <c r="A2056" s="7">
        <v>2055</v>
      </c>
      <c r="B2056" s="7">
        <v>38</v>
      </c>
      <c r="C2056" s="7" t="s">
        <v>104</v>
      </c>
      <c r="D2056" s="7">
        <v>10</v>
      </c>
      <c r="E2056" s="7">
        <v>25</v>
      </c>
      <c r="F2056" s="7">
        <v>566000</v>
      </c>
      <c r="G2056" s="7">
        <v>17</v>
      </c>
    </row>
    <row r="2057" spans="1:7" x14ac:dyDescent="0.2">
      <c r="A2057" s="7">
        <v>2056</v>
      </c>
      <c r="B2057" s="7">
        <v>33</v>
      </c>
      <c r="C2057" s="7" t="s">
        <v>103</v>
      </c>
      <c r="D2057" s="7">
        <v>10</v>
      </c>
      <c r="E2057" s="7">
        <v>42</v>
      </c>
      <c r="F2057" s="7">
        <v>809000</v>
      </c>
      <c r="G2057" s="7">
        <v>-21</v>
      </c>
    </row>
    <row r="2058" spans="1:7" x14ac:dyDescent="0.2">
      <c r="A2058" s="7">
        <v>2057</v>
      </c>
      <c r="B2058" s="7">
        <v>27</v>
      </c>
      <c r="C2058" s="7" t="s">
        <v>104</v>
      </c>
      <c r="D2058" s="7">
        <v>10</v>
      </c>
      <c r="E2058" s="7">
        <v>97</v>
      </c>
      <c r="F2058" s="7">
        <v>496000</v>
      </c>
      <c r="G2058" s="7">
        <v>37</v>
      </c>
    </row>
    <row r="2059" spans="1:7" x14ac:dyDescent="0.2">
      <c r="A2059" s="7">
        <v>2058</v>
      </c>
      <c r="B2059" s="7">
        <v>47</v>
      </c>
      <c r="C2059" s="7" t="s">
        <v>104</v>
      </c>
      <c r="D2059" s="7">
        <v>20</v>
      </c>
      <c r="E2059" s="7">
        <v>2</v>
      </c>
      <c r="F2059" s="7">
        <v>521000</v>
      </c>
      <c r="G2059" s="7">
        <v>96</v>
      </c>
    </row>
    <row r="2060" spans="1:7" x14ac:dyDescent="0.2">
      <c r="A2060" s="7">
        <v>2059</v>
      </c>
      <c r="B2060" s="7">
        <v>55</v>
      </c>
      <c r="C2060" s="7" t="s">
        <v>103</v>
      </c>
      <c r="D2060" s="7">
        <v>15</v>
      </c>
      <c r="E2060" s="7">
        <v>10</v>
      </c>
      <c r="F2060" s="7">
        <v>754000</v>
      </c>
      <c r="G2060" s="7">
        <v>85</v>
      </c>
    </row>
    <row r="2061" spans="1:7" x14ac:dyDescent="0.2">
      <c r="A2061" s="7">
        <v>2060</v>
      </c>
      <c r="B2061" s="7">
        <v>20</v>
      </c>
      <c r="C2061" s="7" t="s">
        <v>104</v>
      </c>
      <c r="D2061" s="7">
        <v>10</v>
      </c>
      <c r="E2061" s="7">
        <v>29</v>
      </c>
      <c r="F2061" s="7">
        <v>637000</v>
      </c>
      <c r="G2061" s="7">
        <v>90</v>
      </c>
    </row>
    <row r="2062" spans="1:7" x14ac:dyDescent="0.2">
      <c r="A2062" s="7">
        <v>2061</v>
      </c>
      <c r="B2062" s="7">
        <v>58</v>
      </c>
      <c r="C2062" s="7" t="s">
        <v>103</v>
      </c>
      <c r="D2062" s="7">
        <v>15</v>
      </c>
      <c r="E2062" s="7">
        <v>57</v>
      </c>
      <c r="F2062" s="7">
        <v>957000</v>
      </c>
      <c r="G2062" s="7">
        <v>129</v>
      </c>
    </row>
    <row r="2063" spans="1:7" x14ac:dyDescent="0.2">
      <c r="A2063" s="7">
        <v>2062</v>
      </c>
      <c r="B2063" s="7">
        <v>39</v>
      </c>
      <c r="C2063" s="7" t="s">
        <v>103</v>
      </c>
      <c r="D2063" s="7">
        <v>15</v>
      </c>
      <c r="E2063" s="7">
        <v>60</v>
      </c>
      <c r="F2063" s="7">
        <v>609000</v>
      </c>
      <c r="G2063" s="7">
        <v>27</v>
      </c>
    </row>
    <row r="2064" spans="1:7" x14ac:dyDescent="0.2">
      <c r="A2064" s="7">
        <v>2063</v>
      </c>
      <c r="B2064" s="7">
        <v>46</v>
      </c>
      <c r="C2064" s="7" t="s">
        <v>104</v>
      </c>
      <c r="D2064" s="7">
        <v>10</v>
      </c>
      <c r="E2064" s="7">
        <v>98</v>
      </c>
      <c r="F2064" s="7">
        <v>675000</v>
      </c>
      <c r="G2064" s="7">
        <v>-13</v>
      </c>
    </row>
    <row r="2065" spans="1:7" x14ac:dyDescent="0.2">
      <c r="A2065" s="7">
        <v>2064</v>
      </c>
      <c r="B2065" s="7">
        <v>26</v>
      </c>
      <c r="C2065" s="7" t="s">
        <v>103</v>
      </c>
      <c r="D2065" s="7">
        <v>10</v>
      </c>
      <c r="E2065" s="7">
        <v>74</v>
      </c>
      <c r="F2065" s="7">
        <v>156000</v>
      </c>
      <c r="G2065" s="7">
        <v>30</v>
      </c>
    </row>
    <row r="2066" spans="1:7" x14ac:dyDescent="0.2">
      <c r="A2066" s="7">
        <v>2065</v>
      </c>
      <c r="B2066" s="7">
        <v>24</v>
      </c>
      <c r="C2066" s="7" t="s">
        <v>104</v>
      </c>
      <c r="D2066" s="7">
        <v>15</v>
      </c>
      <c r="E2066" s="7">
        <v>90</v>
      </c>
      <c r="F2066" s="7">
        <v>177000</v>
      </c>
      <c r="G2066" s="7">
        <v>-5</v>
      </c>
    </row>
    <row r="2067" spans="1:7" x14ac:dyDescent="0.2">
      <c r="A2067" s="7">
        <v>2066</v>
      </c>
      <c r="B2067" s="7">
        <v>27</v>
      </c>
      <c r="C2067" s="7" t="s">
        <v>104</v>
      </c>
      <c r="D2067" s="7">
        <v>15</v>
      </c>
      <c r="E2067" s="7">
        <v>86</v>
      </c>
      <c r="F2067" s="7">
        <v>845000</v>
      </c>
      <c r="G2067" s="7">
        <v>53</v>
      </c>
    </row>
    <row r="2068" spans="1:7" x14ac:dyDescent="0.2">
      <c r="A2068" s="7">
        <v>2067</v>
      </c>
      <c r="B2068" s="7">
        <v>33</v>
      </c>
      <c r="C2068" s="7" t="s">
        <v>104</v>
      </c>
      <c r="D2068" s="7">
        <v>10</v>
      </c>
      <c r="E2068" s="7">
        <v>66</v>
      </c>
      <c r="F2068" s="7">
        <v>315000</v>
      </c>
      <c r="G2068" s="7">
        <v>35</v>
      </c>
    </row>
    <row r="2069" spans="1:7" x14ac:dyDescent="0.2">
      <c r="A2069" s="7">
        <v>2068</v>
      </c>
      <c r="B2069" s="7">
        <v>32</v>
      </c>
      <c r="C2069" s="7" t="s">
        <v>104</v>
      </c>
      <c r="D2069" s="7">
        <v>15</v>
      </c>
      <c r="E2069" s="7">
        <v>92</v>
      </c>
      <c r="F2069" s="7">
        <v>354000</v>
      </c>
      <c r="G2069" s="7">
        <v>168</v>
      </c>
    </row>
    <row r="2070" spans="1:7" x14ac:dyDescent="0.2">
      <c r="A2070" s="7">
        <v>2069</v>
      </c>
      <c r="B2070" s="7">
        <v>40</v>
      </c>
      <c r="C2070" s="7" t="s">
        <v>103</v>
      </c>
      <c r="D2070" s="7">
        <v>20</v>
      </c>
      <c r="E2070" s="7">
        <v>100</v>
      </c>
      <c r="F2070" s="7">
        <v>817000</v>
      </c>
      <c r="G2070" s="7">
        <v>169</v>
      </c>
    </row>
    <row r="2071" spans="1:7" x14ac:dyDescent="0.2">
      <c r="A2071" s="7">
        <v>2070</v>
      </c>
      <c r="B2071" s="7">
        <v>28</v>
      </c>
      <c r="C2071" s="7" t="s">
        <v>104</v>
      </c>
      <c r="D2071" s="7">
        <v>10</v>
      </c>
      <c r="E2071" s="7">
        <v>51</v>
      </c>
      <c r="F2071" s="7">
        <v>201000</v>
      </c>
      <c r="G2071" s="7">
        <v>-23</v>
      </c>
    </row>
    <row r="2072" spans="1:7" x14ac:dyDescent="0.2">
      <c r="A2072" s="7">
        <v>2071</v>
      </c>
      <c r="B2072" s="7">
        <v>29</v>
      </c>
      <c r="C2072" s="7" t="s">
        <v>103</v>
      </c>
      <c r="D2072" s="7">
        <v>20</v>
      </c>
      <c r="E2072" s="7">
        <v>87</v>
      </c>
      <c r="F2072" s="7">
        <v>657000</v>
      </c>
      <c r="G2072" s="7">
        <v>63</v>
      </c>
    </row>
    <row r="2073" spans="1:7" x14ac:dyDescent="0.2">
      <c r="A2073" s="7">
        <v>2072</v>
      </c>
      <c r="B2073" s="7">
        <v>24</v>
      </c>
      <c r="C2073" s="7" t="s">
        <v>103</v>
      </c>
      <c r="D2073" s="7">
        <v>20</v>
      </c>
      <c r="E2073" s="7">
        <v>99</v>
      </c>
      <c r="F2073" s="7">
        <v>988000</v>
      </c>
      <c r="G2073" s="7">
        <v>233</v>
      </c>
    </row>
    <row r="2074" spans="1:7" x14ac:dyDescent="0.2">
      <c r="A2074" s="7">
        <v>2073</v>
      </c>
      <c r="B2074" s="7">
        <v>26</v>
      </c>
      <c r="C2074" s="7" t="s">
        <v>103</v>
      </c>
      <c r="D2074" s="7">
        <v>10</v>
      </c>
      <c r="E2074" s="7">
        <v>52</v>
      </c>
      <c r="F2074" s="7">
        <v>204000</v>
      </c>
      <c r="G2074" s="7">
        <v>95</v>
      </c>
    </row>
    <row r="2075" spans="1:7" x14ac:dyDescent="0.2">
      <c r="A2075" s="7">
        <v>2074</v>
      </c>
      <c r="B2075" s="7">
        <v>31</v>
      </c>
      <c r="C2075" s="7" t="s">
        <v>103</v>
      </c>
      <c r="D2075" s="7">
        <v>20</v>
      </c>
      <c r="E2075" s="7">
        <v>88</v>
      </c>
      <c r="F2075" s="7">
        <v>939000</v>
      </c>
      <c r="G2075" s="7">
        <v>42</v>
      </c>
    </row>
    <row r="2076" spans="1:7" x14ac:dyDescent="0.2">
      <c r="A2076" s="7">
        <v>2075</v>
      </c>
      <c r="B2076" s="7">
        <v>30</v>
      </c>
      <c r="C2076" s="7" t="s">
        <v>104</v>
      </c>
      <c r="D2076" s="7">
        <v>15</v>
      </c>
      <c r="E2076" s="7">
        <v>12</v>
      </c>
      <c r="F2076" s="7">
        <v>172000</v>
      </c>
      <c r="G2076" s="7">
        <v>174</v>
      </c>
    </row>
    <row r="2077" spans="1:7" x14ac:dyDescent="0.2">
      <c r="A2077" s="7">
        <v>2076</v>
      </c>
      <c r="B2077" s="7">
        <v>50</v>
      </c>
      <c r="C2077" s="7" t="s">
        <v>103</v>
      </c>
      <c r="D2077" s="7">
        <v>10</v>
      </c>
      <c r="E2077" s="7">
        <v>45</v>
      </c>
      <c r="F2077" s="7">
        <v>439000</v>
      </c>
      <c r="G2077" s="7">
        <v>57</v>
      </c>
    </row>
    <row r="2078" spans="1:7" x14ac:dyDescent="0.2">
      <c r="A2078" s="7">
        <v>2077</v>
      </c>
      <c r="B2078" s="7">
        <v>55</v>
      </c>
      <c r="C2078" s="7" t="s">
        <v>104</v>
      </c>
      <c r="D2078" s="7">
        <v>20</v>
      </c>
      <c r="E2078" s="7">
        <v>73</v>
      </c>
      <c r="F2078" s="7">
        <v>695000</v>
      </c>
      <c r="G2078" s="7">
        <v>131</v>
      </c>
    </row>
    <row r="2079" spans="1:7" x14ac:dyDescent="0.2">
      <c r="A2079" s="7">
        <v>2078</v>
      </c>
      <c r="B2079" s="7">
        <v>43</v>
      </c>
      <c r="C2079" s="7" t="s">
        <v>103</v>
      </c>
      <c r="D2079" s="7">
        <v>15</v>
      </c>
      <c r="E2079" s="7">
        <v>35</v>
      </c>
      <c r="F2079" s="7">
        <v>67000</v>
      </c>
      <c r="G2079" s="7">
        <v>76</v>
      </c>
    </row>
    <row r="2080" spans="1:7" x14ac:dyDescent="0.2">
      <c r="A2080" s="7">
        <v>2079</v>
      </c>
      <c r="B2080" s="7">
        <v>33</v>
      </c>
      <c r="C2080" s="7" t="s">
        <v>104</v>
      </c>
      <c r="D2080" s="7">
        <v>15</v>
      </c>
      <c r="E2080" s="7">
        <v>73</v>
      </c>
      <c r="F2080" s="7">
        <v>865000</v>
      </c>
      <c r="G2080" s="7">
        <v>79</v>
      </c>
    </row>
    <row r="2081" spans="1:7" x14ac:dyDescent="0.2">
      <c r="A2081" s="7">
        <v>2080</v>
      </c>
      <c r="B2081" s="7">
        <v>50</v>
      </c>
      <c r="C2081" s="7" t="s">
        <v>103</v>
      </c>
      <c r="D2081" s="7">
        <v>15</v>
      </c>
      <c r="E2081" s="7">
        <v>81</v>
      </c>
      <c r="F2081" s="7">
        <v>521000</v>
      </c>
      <c r="G2081" s="7">
        <v>24</v>
      </c>
    </row>
    <row r="2082" spans="1:7" x14ac:dyDescent="0.2">
      <c r="A2082" s="7">
        <v>2081</v>
      </c>
      <c r="B2082" s="7">
        <v>40</v>
      </c>
      <c r="C2082" s="7" t="s">
        <v>103</v>
      </c>
      <c r="D2082" s="7">
        <v>10</v>
      </c>
      <c r="E2082" s="7">
        <v>90</v>
      </c>
      <c r="F2082" s="7">
        <v>107000</v>
      </c>
      <c r="G2082" s="7">
        <v>77</v>
      </c>
    </row>
    <row r="2083" spans="1:7" x14ac:dyDescent="0.2">
      <c r="A2083" s="7">
        <v>2082</v>
      </c>
      <c r="B2083" s="7">
        <v>53</v>
      </c>
      <c r="C2083" s="7" t="s">
        <v>103</v>
      </c>
      <c r="D2083" s="7">
        <v>10</v>
      </c>
      <c r="E2083" s="7">
        <v>52</v>
      </c>
      <c r="F2083" s="7">
        <v>726000</v>
      </c>
      <c r="G2083" s="7">
        <v>118</v>
      </c>
    </row>
    <row r="2084" spans="1:7" x14ac:dyDescent="0.2">
      <c r="A2084" s="7">
        <v>2083</v>
      </c>
      <c r="B2084" s="7">
        <v>29</v>
      </c>
      <c r="C2084" s="7" t="s">
        <v>103</v>
      </c>
      <c r="D2084" s="7">
        <v>20</v>
      </c>
      <c r="E2084" s="7">
        <v>71</v>
      </c>
      <c r="F2084" s="7">
        <v>818000</v>
      </c>
      <c r="G2084" s="7">
        <v>119</v>
      </c>
    </row>
    <row r="2085" spans="1:7" x14ac:dyDescent="0.2">
      <c r="A2085" s="7">
        <v>2084</v>
      </c>
      <c r="B2085" s="7">
        <v>48</v>
      </c>
      <c r="C2085" s="7" t="s">
        <v>104</v>
      </c>
      <c r="D2085" s="7">
        <v>20</v>
      </c>
      <c r="E2085" s="7">
        <v>23</v>
      </c>
      <c r="F2085" s="7">
        <v>563000</v>
      </c>
      <c r="G2085" s="7">
        <v>130</v>
      </c>
    </row>
    <row r="2086" spans="1:7" x14ac:dyDescent="0.2">
      <c r="A2086" s="7">
        <v>2085</v>
      </c>
      <c r="B2086" s="7">
        <v>34</v>
      </c>
      <c r="C2086" s="7" t="s">
        <v>104</v>
      </c>
      <c r="D2086" s="7">
        <v>20</v>
      </c>
      <c r="E2086" s="7">
        <v>42</v>
      </c>
      <c r="F2086" s="7">
        <v>934000</v>
      </c>
      <c r="G2086" s="7">
        <v>192</v>
      </c>
    </row>
    <row r="2087" spans="1:7" x14ac:dyDescent="0.2">
      <c r="A2087" s="7">
        <v>2086</v>
      </c>
      <c r="B2087" s="7">
        <v>28</v>
      </c>
      <c r="C2087" s="7" t="s">
        <v>104</v>
      </c>
      <c r="D2087" s="7">
        <v>20</v>
      </c>
      <c r="E2087" s="7">
        <v>61</v>
      </c>
      <c r="F2087" s="7">
        <v>348000</v>
      </c>
      <c r="G2087" s="7">
        <v>187</v>
      </c>
    </row>
    <row r="2088" spans="1:7" x14ac:dyDescent="0.2">
      <c r="A2088" s="7">
        <v>2087</v>
      </c>
      <c r="B2088" s="7">
        <v>53</v>
      </c>
      <c r="C2088" s="7" t="s">
        <v>104</v>
      </c>
      <c r="D2088" s="7">
        <v>10</v>
      </c>
      <c r="E2088" s="7">
        <v>61</v>
      </c>
      <c r="F2088" s="7">
        <v>897000</v>
      </c>
      <c r="G2088" s="7">
        <v>9</v>
      </c>
    </row>
    <row r="2089" spans="1:7" x14ac:dyDescent="0.2">
      <c r="A2089" s="7">
        <v>2088</v>
      </c>
      <c r="B2089" s="7">
        <v>35</v>
      </c>
      <c r="C2089" s="7" t="s">
        <v>103</v>
      </c>
      <c r="D2089" s="7">
        <v>10</v>
      </c>
      <c r="E2089" s="7">
        <v>58</v>
      </c>
      <c r="F2089" s="7">
        <v>615000</v>
      </c>
      <c r="G2089" s="7">
        <v>67</v>
      </c>
    </row>
    <row r="2090" spans="1:7" x14ac:dyDescent="0.2">
      <c r="A2090" s="7">
        <v>2089</v>
      </c>
      <c r="B2090" s="7">
        <v>35</v>
      </c>
      <c r="C2090" s="7" t="s">
        <v>103</v>
      </c>
      <c r="D2090" s="7">
        <v>15</v>
      </c>
      <c r="E2090" s="7">
        <v>7</v>
      </c>
      <c r="F2090" s="7">
        <v>866000</v>
      </c>
      <c r="G2090" s="7">
        <v>53</v>
      </c>
    </row>
    <row r="2091" spans="1:7" x14ac:dyDescent="0.2">
      <c r="A2091" s="7">
        <v>2090</v>
      </c>
      <c r="B2091" s="7">
        <v>31</v>
      </c>
      <c r="C2091" s="7" t="s">
        <v>104</v>
      </c>
      <c r="D2091" s="7">
        <v>10</v>
      </c>
      <c r="E2091" s="7">
        <v>90</v>
      </c>
      <c r="F2091" s="7">
        <v>260000</v>
      </c>
      <c r="G2091" s="7">
        <v>74</v>
      </c>
    </row>
    <row r="2092" spans="1:7" x14ac:dyDescent="0.2">
      <c r="A2092" s="7">
        <v>2091</v>
      </c>
      <c r="B2092" s="7">
        <v>44</v>
      </c>
      <c r="C2092" s="7" t="s">
        <v>104</v>
      </c>
      <c r="D2092" s="7">
        <v>20</v>
      </c>
      <c r="E2092" s="7">
        <v>10</v>
      </c>
      <c r="F2092" s="7">
        <v>980000</v>
      </c>
      <c r="G2092" s="7">
        <v>38</v>
      </c>
    </row>
    <row r="2093" spans="1:7" x14ac:dyDescent="0.2">
      <c r="A2093" s="7">
        <v>2092</v>
      </c>
      <c r="B2093" s="7">
        <v>50</v>
      </c>
      <c r="C2093" s="7" t="s">
        <v>103</v>
      </c>
      <c r="D2093" s="7">
        <v>10</v>
      </c>
      <c r="E2093" s="7">
        <v>59</v>
      </c>
      <c r="F2093" s="7">
        <v>783000</v>
      </c>
      <c r="G2093" s="7">
        <v>38</v>
      </c>
    </row>
    <row r="2094" spans="1:7" x14ac:dyDescent="0.2">
      <c r="A2094" s="7">
        <v>2093</v>
      </c>
      <c r="B2094" s="7">
        <v>31</v>
      </c>
      <c r="C2094" s="7" t="s">
        <v>103</v>
      </c>
      <c r="D2094" s="7">
        <v>20</v>
      </c>
      <c r="E2094" s="7">
        <v>85</v>
      </c>
      <c r="F2094" s="7">
        <v>139000</v>
      </c>
      <c r="G2094" s="7">
        <v>-25</v>
      </c>
    </row>
    <row r="2095" spans="1:7" x14ac:dyDescent="0.2">
      <c r="A2095" s="7">
        <v>2094</v>
      </c>
      <c r="B2095" s="7">
        <v>44</v>
      </c>
      <c r="C2095" s="7" t="s">
        <v>104</v>
      </c>
      <c r="D2095" s="7">
        <v>20</v>
      </c>
      <c r="E2095" s="7">
        <v>36</v>
      </c>
      <c r="F2095" s="7">
        <v>536000</v>
      </c>
      <c r="G2095" s="7">
        <v>139</v>
      </c>
    </row>
    <row r="2096" spans="1:7" x14ac:dyDescent="0.2">
      <c r="A2096" s="7">
        <v>2095</v>
      </c>
      <c r="B2096" s="7">
        <v>22</v>
      </c>
      <c r="C2096" s="7" t="s">
        <v>104</v>
      </c>
      <c r="D2096" s="7">
        <v>20</v>
      </c>
      <c r="E2096" s="7">
        <v>97</v>
      </c>
      <c r="F2096" s="7">
        <v>920000</v>
      </c>
      <c r="G2096" s="7">
        <v>153</v>
      </c>
    </row>
    <row r="2097" spans="1:7" x14ac:dyDescent="0.2">
      <c r="A2097" s="7">
        <v>2096</v>
      </c>
      <c r="B2097" s="7">
        <v>45</v>
      </c>
      <c r="C2097" s="7" t="s">
        <v>103</v>
      </c>
      <c r="D2097" s="7">
        <v>20</v>
      </c>
      <c r="E2097" s="7">
        <v>36</v>
      </c>
      <c r="F2097" s="7">
        <v>216000</v>
      </c>
      <c r="G2097" s="7">
        <v>-12</v>
      </c>
    </row>
    <row r="2098" spans="1:7" x14ac:dyDescent="0.2">
      <c r="A2098" s="7">
        <v>2097</v>
      </c>
      <c r="B2098" s="7">
        <v>55</v>
      </c>
      <c r="C2098" s="7" t="s">
        <v>103</v>
      </c>
      <c r="D2098" s="7">
        <v>20</v>
      </c>
      <c r="E2098" s="7">
        <v>42</v>
      </c>
      <c r="F2098" s="7">
        <v>275000</v>
      </c>
      <c r="G2098" s="7">
        <v>226</v>
      </c>
    </row>
    <row r="2099" spans="1:7" x14ac:dyDescent="0.2">
      <c r="A2099" s="7">
        <v>2098</v>
      </c>
      <c r="B2099" s="7">
        <v>54</v>
      </c>
      <c r="C2099" s="7" t="s">
        <v>103</v>
      </c>
      <c r="D2099" s="7">
        <v>10</v>
      </c>
      <c r="E2099" s="7">
        <v>12</v>
      </c>
      <c r="F2099" s="7">
        <v>918000</v>
      </c>
      <c r="G2099" s="7">
        <v>31</v>
      </c>
    </row>
    <row r="2100" spans="1:7" x14ac:dyDescent="0.2">
      <c r="A2100" s="7">
        <v>2099</v>
      </c>
      <c r="B2100" s="7">
        <v>21</v>
      </c>
      <c r="C2100" s="7" t="s">
        <v>104</v>
      </c>
      <c r="D2100" s="7">
        <v>10</v>
      </c>
      <c r="E2100" s="7">
        <v>62</v>
      </c>
      <c r="F2100" s="7">
        <v>686000</v>
      </c>
      <c r="G2100" s="7">
        <v>74</v>
      </c>
    </row>
    <row r="2101" spans="1:7" x14ac:dyDescent="0.2">
      <c r="A2101" s="7">
        <v>2100</v>
      </c>
      <c r="B2101" s="7">
        <v>29</v>
      </c>
      <c r="C2101" s="7" t="s">
        <v>104</v>
      </c>
      <c r="D2101" s="7">
        <v>20</v>
      </c>
      <c r="E2101" s="7">
        <v>61</v>
      </c>
      <c r="F2101" s="7">
        <v>656000</v>
      </c>
      <c r="G2101" s="7">
        <v>78</v>
      </c>
    </row>
    <row r="2102" spans="1:7" x14ac:dyDescent="0.2">
      <c r="A2102" s="7">
        <v>2101</v>
      </c>
      <c r="B2102" s="7">
        <v>51</v>
      </c>
      <c r="C2102" s="7" t="s">
        <v>103</v>
      </c>
      <c r="D2102" s="7">
        <v>15</v>
      </c>
      <c r="E2102" s="7">
        <v>50</v>
      </c>
      <c r="F2102" s="7">
        <v>164000</v>
      </c>
      <c r="G2102" s="7">
        <v>121</v>
      </c>
    </row>
    <row r="2103" spans="1:7" x14ac:dyDescent="0.2">
      <c r="A2103" s="7">
        <v>2102</v>
      </c>
      <c r="B2103" s="7">
        <v>30</v>
      </c>
      <c r="C2103" s="7" t="s">
        <v>104</v>
      </c>
      <c r="D2103" s="7">
        <v>20</v>
      </c>
      <c r="E2103" s="7">
        <v>25</v>
      </c>
      <c r="F2103" s="7">
        <v>954000</v>
      </c>
      <c r="G2103" s="7">
        <v>223</v>
      </c>
    </row>
    <row r="2104" spans="1:7" x14ac:dyDescent="0.2">
      <c r="A2104" s="7">
        <v>2103</v>
      </c>
      <c r="B2104" s="7">
        <v>26</v>
      </c>
      <c r="C2104" s="7" t="s">
        <v>104</v>
      </c>
      <c r="D2104" s="7">
        <v>10</v>
      </c>
      <c r="E2104" s="7">
        <v>36</v>
      </c>
      <c r="F2104" s="7">
        <v>337000</v>
      </c>
      <c r="G2104" s="7">
        <v>6</v>
      </c>
    </row>
    <row r="2105" spans="1:7" x14ac:dyDescent="0.2">
      <c r="A2105" s="7">
        <v>2104</v>
      </c>
      <c r="B2105" s="7">
        <v>46</v>
      </c>
      <c r="C2105" s="7" t="s">
        <v>104</v>
      </c>
      <c r="D2105" s="7">
        <v>10</v>
      </c>
      <c r="E2105" s="7">
        <v>47</v>
      </c>
      <c r="F2105" s="7">
        <v>425000</v>
      </c>
      <c r="G2105" s="7">
        <v>28</v>
      </c>
    </row>
    <row r="2106" spans="1:7" x14ac:dyDescent="0.2">
      <c r="A2106" s="7">
        <v>2105</v>
      </c>
      <c r="B2106" s="7">
        <v>30</v>
      </c>
      <c r="C2106" s="7" t="s">
        <v>104</v>
      </c>
      <c r="D2106" s="7">
        <v>20</v>
      </c>
      <c r="E2106" s="7">
        <v>4</v>
      </c>
      <c r="F2106" s="7">
        <v>861000</v>
      </c>
      <c r="G2106" s="7">
        <v>23</v>
      </c>
    </row>
    <row r="2107" spans="1:7" x14ac:dyDescent="0.2">
      <c r="A2107" s="7">
        <v>2106</v>
      </c>
      <c r="B2107" s="7">
        <v>53</v>
      </c>
      <c r="C2107" s="7" t="s">
        <v>103</v>
      </c>
      <c r="D2107" s="7">
        <v>10</v>
      </c>
      <c r="E2107" s="7">
        <v>29</v>
      </c>
      <c r="F2107" s="7">
        <v>605000</v>
      </c>
      <c r="G2107" s="7">
        <v>109</v>
      </c>
    </row>
    <row r="2108" spans="1:7" x14ac:dyDescent="0.2">
      <c r="A2108" s="7">
        <v>2107</v>
      </c>
      <c r="B2108" s="7">
        <v>55</v>
      </c>
      <c r="C2108" s="7" t="s">
        <v>104</v>
      </c>
      <c r="D2108" s="7">
        <v>15</v>
      </c>
      <c r="E2108" s="7">
        <v>79</v>
      </c>
      <c r="F2108" s="7">
        <v>511000</v>
      </c>
      <c r="G2108" s="7">
        <v>90</v>
      </c>
    </row>
    <row r="2109" spans="1:7" x14ac:dyDescent="0.2">
      <c r="A2109" s="7">
        <v>2108</v>
      </c>
      <c r="B2109" s="7">
        <v>20</v>
      </c>
      <c r="C2109" s="7" t="s">
        <v>103</v>
      </c>
      <c r="D2109" s="7">
        <v>10</v>
      </c>
      <c r="E2109" s="7">
        <v>14</v>
      </c>
      <c r="F2109" s="7">
        <v>90000</v>
      </c>
      <c r="G2109" s="7">
        <v>-28</v>
      </c>
    </row>
    <row r="2110" spans="1:7" x14ac:dyDescent="0.2">
      <c r="A2110" s="7">
        <v>2109</v>
      </c>
      <c r="B2110" s="7">
        <v>59</v>
      </c>
      <c r="C2110" s="7" t="s">
        <v>104</v>
      </c>
      <c r="D2110" s="7">
        <v>15</v>
      </c>
      <c r="E2110" s="7">
        <v>44</v>
      </c>
      <c r="F2110" s="7">
        <v>249000</v>
      </c>
      <c r="G2110" s="7">
        <v>36</v>
      </c>
    </row>
    <row r="2111" spans="1:7" x14ac:dyDescent="0.2">
      <c r="A2111" s="7">
        <v>2110</v>
      </c>
      <c r="B2111" s="7">
        <v>56</v>
      </c>
      <c r="C2111" s="7" t="s">
        <v>104</v>
      </c>
      <c r="D2111" s="7">
        <v>10</v>
      </c>
      <c r="E2111" s="7">
        <v>47</v>
      </c>
      <c r="F2111" s="7">
        <v>794000</v>
      </c>
      <c r="G2111" s="7">
        <v>111</v>
      </c>
    </row>
    <row r="2112" spans="1:7" x14ac:dyDescent="0.2">
      <c r="A2112" s="7">
        <v>2111</v>
      </c>
      <c r="B2112" s="7">
        <v>42</v>
      </c>
      <c r="C2112" s="7" t="s">
        <v>103</v>
      </c>
      <c r="D2112" s="7">
        <v>15</v>
      </c>
      <c r="E2112" s="7">
        <v>97</v>
      </c>
      <c r="F2112" s="7">
        <v>949000</v>
      </c>
      <c r="G2112" s="7">
        <v>110</v>
      </c>
    </row>
    <row r="2113" spans="1:7" x14ac:dyDescent="0.2">
      <c r="A2113" s="7">
        <v>2112</v>
      </c>
      <c r="B2113" s="7">
        <v>30</v>
      </c>
      <c r="C2113" s="7" t="s">
        <v>104</v>
      </c>
      <c r="D2113" s="7">
        <v>10</v>
      </c>
      <c r="E2113" s="7">
        <v>46</v>
      </c>
      <c r="F2113" s="7">
        <v>827000</v>
      </c>
      <c r="G2113" s="7">
        <v>36</v>
      </c>
    </row>
    <row r="2114" spans="1:7" x14ac:dyDescent="0.2">
      <c r="A2114" s="7">
        <v>2113</v>
      </c>
      <c r="B2114" s="7">
        <v>21</v>
      </c>
      <c r="C2114" s="7" t="s">
        <v>103</v>
      </c>
      <c r="D2114" s="7">
        <v>15</v>
      </c>
      <c r="E2114" s="7">
        <v>7</v>
      </c>
      <c r="F2114" s="7">
        <v>415000</v>
      </c>
      <c r="G2114" s="7">
        <v>25</v>
      </c>
    </row>
    <row r="2115" spans="1:7" x14ac:dyDescent="0.2">
      <c r="A2115" s="7">
        <v>2114</v>
      </c>
      <c r="B2115" s="7">
        <v>32</v>
      </c>
      <c r="C2115" s="7" t="s">
        <v>104</v>
      </c>
      <c r="D2115" s="7">
        <v>20</v>
      </c>
      <c r="E2115" s="7">
        <v>91</v>
      </c>
      <c r="F2115" s="7">
        <v>263000</v>
      </c>
      <c r="G2115" s="7">
        <v>121</v>
      </c>
    </row>
    <row r="2116" spans="1:7" x14ac:dyDescent="0.2">
      <c r="A2116" s="7">
        <v>2115</v>
      </c>
      <c r="B2116" s="7">
        <v>54</v>
      </c>
      <c r="C2116" s="7" t="s">
        <v>103</v>
      </c>
      <c r="D2116" s="7">
        <v>10</v>
      </c>
      <c r="E2116" s="7">
        <v>30</v>
      </c>
      <c r="F2116" s="7">
        <v>463000</v>
      </c>
      <c r="G2116" s="7">
        <v>97</v>
      </c>
    </row>
    <row r="2117" spans="1:7" x14ac:dyDescent="0.2">
      <c r="A2117" s="7">
        <v>2116</v>
      </c>
      <c r="B2117" s="7">
        <v>45</v>
      </c>
      <c r="C2117" s="7" t="s">
        <v>103</v>
      </c>
      <c r="D2117" s="7">
        <v>20</v>
      </c>
      <c r="E2117" s="7">
        <v>31</v>
      </c>
      <c r="F2117" s="7">
        <v>788000</v>
      </c>
      <c r="G2117" s="7">
        <v>137</v>
      </c>
    </row>
    <row r="2118" spans="1:7" x14ac:dyDescent="0.2">
      <c r="A2118" s="7">
        <v>2117</v>
      </c>
      <c r="B2118" s="7">
        <v>40</v>
      </c>
      <c r="C2118" s="7" t="s">
        <v>104</v>
      </c>
      <c r="D2118" s="7">
        <v>10</v>
      </c>
      <c r="E2118" s="7">
        <v>85</v>
      </c>
      <c r="F2118" s="7">
        <v>287000</v>
      </c>
      <c r="G2118" s="7">
        <v>-2</v>
      </c>
    </row>
    <row r="2119" spans="1:7" x14ac:dyDescent="0.2">
      <c r="A2119" s="7">
        <v>2118</v>
      </c>
      <c r="B2119" s="7">
        <v>56</v>
      </c>
      <c r="C2119" s="7" t="s">
        <v>104</v>
      </c>
      <c r="D2119" s="7">
        <v>20</v>
      </c>
      <c r="E2119" s="7">
        <v>40</v>
      </c>
      <c r="F2119" s="7">
        <v>219000</v>
      </c>
      <c r="G2119" s="7">
        <v>7</v>
      </c>
    </row>
    <row r="2120" spans="1:7" x14ac:dyDescent="0.2">
      <c r="A2120" s="7">
        <v>2119</v>
      </c>
      <c r="B2120" s="7">
        <v>52</v>
      </c>
      <c r="C2120" s="7" t="s">
        <v>103</v>
      </c>
      <c r="D2120" s="7">
        <v>20</v>
      </c>
      <c r="E2120" s="7">
        <v>75</v>
      </c>
      <c r="F2120" s="7">
        <v>21000</v>
      </c>
      <c r="G2120" s="7">
        <v>81</v>
      </c>
    </row>
    <row r="2121" spans="1:7" x14ac:dyDescent="0.2">
      <c r="A2121" s="7">
        <v>2120</v>
      </c>
      <c r="B2121" s="7">
        <v>22</v>
      </c>
      <c r="C2121" s="7" t="s">
        <v>103</v>
      </c>
      <c r="D2121" s="7">
        <v>10</v>
      </c>
      <c r="E2121" s="7">
        <v>41</v>
      </c>
      <c r="F2121" s="7">
        <v>956000</v>
      </c>
      <c r="G2121" s="7">
        <v>68</v>
      </c>
    </row>
    <row r="2122" spans="1:7" x14ac:dyDescent="0.2">
      <c r="A2122" s="7">
        <v>2121</v>
      </c>
      <c r="B2122" s="7">
        <v>55</v>
      </c>
      <c r="C2122" s="7" t="s">
        <v>103</v>
      </c>
      <c r="D2122" s="7">
        <v>15</v>
      </c>
      <c r="E2122" s="7">
        <v>29</v>
      </c>
      <c r="F2122" s="7">
        <v>738000</v>
      </c>
      <c r="G2122" s="7">
        <v>95</v>
      </c>
    </row>
    <row r="2123" spans="1:7" x14ac:dyDescent="0.2">
      <c r="A2123" s="7">
        <v>2122</v>
      </c>
      <c r="B2123" s="7">
        <v>38</v>
      </c>
      <c r="C2123" s="7" t="s">
        <v>103</v>
      </c>
      <c r="D2123" s="7">
        <v>20</v>
      </c>
      <c r="E2123" s="7">
        <v>60</v>
      </c>
      <c r="F2123" s="7">
        <v>382000</v>
      </c>
      <c r="G2123" s="7">
        <v>218</v>
      </c>
    </row>
    <row r="2124" spans="1:7" x14ac:dyDescent="0.2">
      <c r="A2124" s="7">
        <v>2123</v>
      </c>
      <c r="B2124" s="7">
        <v>26</v>
      </c>
      <c r="C2124" s="7" t="s">
        <v>104</v>
      </c>
      <c r="D2124" s="7">
        <v>15</v>
      </c>
      <c r="E2124" s="7">
        <v>9</v>
      </c>
      <c r="F2124" s="7">
        <v>298000</v>
      </c>
      <c r="G2124" s="7">
        <v>-33</v>
      </c>
    </row>
    <row r="2125" spans="1:7" x14ac:dyDescent="0.2">
      <c r="A2125" s="7">
        <v>2124</v>
      </c>
      <c r="B2125" s="7">
        <v>52</v>
      </c>
      <c r="C2125" s="7" t="s">
        <v>103</v>
      </c>
      <c r="D2125" s="7">
        <v>20</v>
      </c>
      <c r="E2125" s="7">
        <v>15</v>
      </c>
      <c r="F2125" s="7">
        <v>559000</v>
      </c>
      <c r="G2125" s="7">
        <v>165</v>
      </c>
    </row>
    <row r="2126" spans="1:7" x14ac:dyDescent="0.2">
      <c r="A2126" s="7">
        <v>2125</v>
      </c>
      <c r="B2126" s="7">
        <v>38</v>
      </c>
      <c r="C2126" s="7" t="s">
        <v>104</v>
      </c>
      <c r="D2126" s="7">
        <v>10</v>
      </c>
      <c r="E2126" s="7">
        <v>41</v>
      </c>
      <c r="F2126" s="7">
        <v>605000</v>
      </c>
      <c r="G2126" s="7">
        <v>113</v>
      </c>
    </row>
    <row r="2127" spans="1:7" x14ac:dyDescent="0.2">
      <c r="A2127" s="7">
        <v>2126</v>
      </c>
      <c r="B2127" s="7">
        <v>39</v>
      </c>
      <c r="C2127" s="7" t="s">
        <v>103</v>
      </c>
      <c r="D2127" s="7">
        <v>20</v>
      </c>
      <c r="E2127" s="7">
        <v>54</v>
      </c>
      <c r="F2127" s="7">
        <v>751000</v>
      </c>
      <c r="G2127" s="7">
        <v>96</v>
      </c>
    </row>
    <row r="2128" spans="1:7" x14ac:dyDescent="0.2">
      <c r="A2128" s="7">
        <v>2127</v>
      </c>
      <c r="B2128" s="7">
        <v>39</v>
      </c>
      <c r="C2128" s="7" t="s">
        <v>104</v>
      </c>
      <c r="D2128" s="7">
        <v>15</v>
      </c>
      <c r="E2128" s="7">
        <v>18</v>
      </c>
      <c r="F2128" s="7">
        <v>165000</v>
      </c>
      <c r="G2128" s="7">
        <v>24</v>
      </c>
    </row>
    <row r="2129" spans="1:7" x14ac:dyDescent="0.2">
      <c r="A2129" s="7">
        <v>2128</v>
      </c>
      <c r="B2129" s="7">
        <v>44</v>
      </c>
      <c r="C2129" s="7" t="s">
        <v>103</v>
      </c>
      <c r="D2129" s="7">
        <v>10</v>
      </c>
      <c r="E2129" s="7">
        <v>18</v>
      </c>
      <c r="F2129" s="7">
        <v>792000</v>
      </c>
      <c r="G2129" s="7">
        <v>96</v>
      </c>
    </row>
    <row r="2130" spans="1:7" x14ac:dyDescent="0.2">
      <c r="A2130" s="7">
        <v>2129</v>
      </c>
      <c r="B2130" s="7">
        <v>52</v>
      </c>
      <c r="C2130" s="7" t="s">
        <v>104</v>
      </c>
      <c r="D2130" s="7">
        <v>20</v>
      </c>
      <c r="E2130" s="7">
        <v>33</v>
      </c>
      <c r="F2130" s="7">
        <v>988000</v>
      </c>
      <c r="G2130" s="7">
        <v>-8</v>
      </c>
    </row>
    <row r="2131" spans="1:7" x14ac:dyDescent="0.2">
      <c r="A2131" s="7">
        <v>2130</v>
      </c>
      <c r="B2131" s="7">
        <v>48</v>
      </c>
      <c r="C2131" s="7" t="s">
        <v>104</v>
      </c>
      <c r="D2131" s="7">
        <v>15</v>
      </c>
      <c r="E2131" s="7">
        <v>69</v>
      </c>
      <c r="F2131" s="7">
        <v>461000</v>
      </c>
      <c r="G2131" s="7">
        <v>177</v>
      </c>
    </row>
    <row r="2132" spans="1:7" x14ac:dyDescent="0.2">
      <c r="A2132" s="7">
        <v>2131</v>
      </c>
      <c r="B2132" s="7">
        <v>36</v>
      </c>
      <c r="C2132" s="7" t="s">
        <v>104</v>
      </c>
      <c r="D2132" s="7">
        <v>15</v>
      </c>
      <c r="E2132" s="7">
        <v>14</v>
      </c>
      <c r="F2132" s="7">
        <v>399000</v>
      </c>
      <c r="G2132" s="7">
        <v>7</v>
      </c>
    </row>
    <row r="2133" spans="1:7" x14ac:dyDescent="0.2">
      <c r="A2133" s="7">
        <v>2132</v>
      </c>
      <c r="B2133" s="7">
        <v>45</v>
      </c>
      <c r="C2133" s="7" t="s">
        <v>103</v>
      </c>
      <c r="D2133" s="7">
        <v>20</v>
      </c>
      <c r="E2133" s="7">
        <v>24</v>
      </c>
      <c r="F2133" s="7">
        <v>851000</v>
      </c>
      <c r="G2133" s="7">
        <v>146</v>
      </c>
    </row>
    <row r="2134" spans="1:7" x14ac:dyDescent="0.2">
      <c r="A2134" s="7">
        <v>2133</v>
      </c>
      <c r="B2134" s="7">
        <v>33</v>
      </c>
      <c r="C2134" s="7" t="s">
        <v>103</v>
      </c>
      <c r="D2134" s="7">
        <v>10</v>
      </c>
      <c r="E2134" s="7">
        <v>73</v>
      </c>
      <c r="F2134" s="7">
        <v>819000</v>
      </c>
      <c r="G2134" s="7">
        <v>0</v>
      </c>
    </row>
    <row r="2135" spans="1:7" x14ac:dyDescent="0.2">
      <c r="A2135" s="7">
        <v>2134</v>
      </c>
      <c r="B2135" s="7">
        <v>20</v>
      </c>
      <c r="C2135" s="7" t="s">
        <v>104</v>
      </c>
      <c r="D2135" s="7">
        <v>20</v>
      </c>
      <c r="E2135" s="7">
        <v>99</v>
      </c>
      <c r="F2135" s="7">
        <v>99000</v>
      </c>
      <c r="G2135" s="7">
        <v>125</v>
      </c>
    </row>
    <row r="2136" spans="1:7" x14ac:dyDescent="0.2">
      <c r="A2136" s="7">
        <v>2135</v>
      </c>
      <c r="B2136" s="7">
        <v>36</v>
      </c>
      <c r="C2136" s="7" t="s">
        <v>104</v>
      </c>
      <c r="D2136" s="7">
        <v>10</v>
      </c>
      <c r="E2136" s="7">
        <v>32</v>
      </c>
      <c r="F2136" s="7">
        <v>768000</v>
      </c>
      <c r="G2136" s="7">
        <v>98</v>
      </c>
    </row>
    <row r="2137" spans="1:7" x14ac:dyDescent="0.2">
      <c r="A2137" s="7">
        <v>2136</v>
      </c>
      <c r="B2137" s="7">
        <v>55</v>
      </c>
      <c r="C2137" s="7" t="s">
        <v>103</v>
      </c>
      <c r="D2137" s="7">
        <v>15</v>
      </c>
      <c r="E2137" s="7">
        <v>71</v>
      </c>
      <c r="F2137" s="7">
        <v>75000</v>
      </c>
      <c r="G2137" s="7">
        <v>57</v>
      </c>
    </row>
    <row r="2138" spans="1:7" x14ac:dyDescent="0.2">
      <c r="A2138" s="7">
        <v>2137</v>
      </c>
      <c r="B2138" s="7">
        <v>56</v>
      </c>
      <c r="C2138" s="7" t="s">
        <v>104</v>
      </c>
      <c r="D2138" s="7">
        <v>20</v>
      </c>
      <c r="E2138" s="7">
        <v>45</v>
      </c>
      <c r="F2138" s="7">
        <v>112000</v>
      </c>
      <c r="G2138" s="7">
        <v>168</v>
      </c>
    </row>
    <row r="2139" spans="1:7" x14ac:dyDescent="0.2">
      <c r="A2139" s="7">
        <v>2138</v>
      </c>
      <c r="B2139" s="7">
        <v>29</v>
      </c>
      <c r="C2139" s="7" t="s">
        <v>104</v>
      </c>
      <c r="D2139" s="7">
        <v>10</v>
      </c>
      <c r="E2139" s="7">
        <v>89</v>
      </c>
      <c r="F2139" s="7">
        <v>191000</v>
      </c>
      <c r="G2139" s="7">
        <v>10</v>
      </c>
    </row>
    <row r="2140" spans="1:7" x14ac:dyDescent="0.2">
      <c r="A2140" s="7">
        <v>2139</v>
      </c>
      <c r="B2140" s="7">
        <v>29</v>
      </c>
      <c r="C2140" s="7" t="s">
        <v>103</v>
      </c>
      <c r="D2140" s="7">
        <v>20</v>
      </c>
      <c r="E2140" s="7">
        <v>92</v>
      </c>
      <c r="F2140" s="7">
        <v>250000</v>
      </c>
      <c r="G2140" s="7">
        <v>204</v>
      </c>
    </row>
    <row r="2141" spans="1:7" x14ac:dyDescent="0.2">
      <c r="A2141" s="7">
        <v>2140</v>
      </c>
      <c r="B2141" s="7">
        <v>37</v>
      </c>
      <c r="C2141" s="7" t="s">
        <v>104</v>
      </c>
      <c r="D2141" s="7">
        <v>20</v>
      </c>
      <c r="E2141" s="7">
        <v>59</v>
      </c>
      <c r="F2141" s="7">
        <v>385000</v>
      </c>
      <c r="G2141" s="7">
        <v>29</v>
      </c>
    </row>
    <row r="2142" spans="1:7" x14ac:dyDescent="0.2">
      <c r="A2142" s="7">
        <v>2141</v>
      </c>
      <c r="B2142" s="7">
        <v>54</v>
      </c>
      <c r="C2142" s="7" t="s">
        <v>104</v>
      </c>
      <c r="D2142" s="7">
        <v>10</v>
      </c>
      <c r="E2142" s="7">
        <v>32</v>
      </c>
      <c r="F2142" s="7">
        <v>242000</v>
      </c>
      <c r="G2142" s="7">
        <v>-26</v>
      </c>
    </row>
    <row r="2143" spans="1:7" x14ac:dyDescent="0.2">
      <c r="A2143" s="7">
        <v>2142</v>
      </c>
      <c r="B2143" s="7">
        <v>53</v>
      </c>
      <c r="C2143" s="7" t="s">
        <v>103</v>
      </c>
      <c r="D2143" s="7">
        <v>10</v>
      </c>
      <c r="E2143" s="7">
        <v>27</v>
      </c>
      <c r="F2143" s="7">
        <v>226000</v>
      </c>
      <c r="G2143" s="7">
        <v>52</v>
      </c>
    </row>
    <row r="2144" spans="1:7" x14ac:dyDescent="0.2">
      <c r="A2144" s="7">
        <v>2143</v>
      </c>
      <c r="B2144" s="7">
        <v>28</v>
      </c>
      <c r="C2144" s="7" t="s">
        <v>104</v>
      </c>
      <c r="D2144" s="7">
        <v>10</v>
      </c>
      <c r="E2144" s="7">
        <v>45</v>
      </c>
      <c r="F2144" s="7">
        <v>377000</v>
      </c>
      <c r="G2144" s="7">
        <v>27</v>
      </c>
    </row>
    <row r="2145" spans="1:7" x14ac:dyDescent="0.2">
      <c r="A2145" s="7">
        <v>2144</v>
      </c>
      <c r="B2145" s="7">
        <v>34</v>
      </c>
      <c r="C2145" s="7" t="s">
        <v>103</v>
      </c>
      <c r="D2145" s="7">
        <v>15</v>
      </c>
      <c r="E2145" s="7">
        <v>2</v>
      </c>
      <c r="F2145" s="7">
        <v>571000</v>
      </c>
      <c r="G2145" s="7">
        <v>173</v>
      </c>
    </row>
    <row r="2146" spans="1:7" x14ac:dyDescent="0.2">
      <c r="A2146" s="7">
        <v>2145</v>
      </c>
      <c r="B2146" s="7">
        <v>45</v>
      </c>
      <c r="C2146" s="7" t="s">
        <v>104</v>
      </c>
      <c r="D2146" s="7">
        <v>20</v>
      </c>
      <c r="E2146" s="7">
        <v>30</v>
      </c>
      <c r="F2146" s="7">
        <v>505000</v>
      </c>
      <c r="G2146" s="7">
        <v>35</v>
      </c>
    </row>
    <row r="2147" spans="1:7" x14ac:dyDescent="0.2">
      <c r="A2147" s="7">
        <v>2146</v>
      </c>
      <c r="B2147" s="7">
        <v>37</v>
      </c>
      <c r="C2147" s="7" t="s">
        <v>103</v>
      </c>
      <c r="D2147" s="7">
        <v>20</v>
      </c>
      <c r="E2147" s="7">
        <v>40</v>
      </c>
      <c r="F2147" s="7">
        <v>787000</v>
      </c>
      <c r="G2147" s="7">
        <v>174</v>
      </c>
    </row>
    <row r="2148" spans="1:7" x14ac:dyDescent="0.2">
      <c r="A2148" s="7">
        <v>2147</v>
      </c>
      <c r="B2148" s="7">
        <v>21</v>
      </c>
      <c r="C2148" s="7" t="s">
        <v>104</v>
      </c>
      <c r="D2148" s="7">
        <v>20</v>
      </c>
      <c r="E2148" s="7">
        <v>53</v>
      </c>
      <c r="F2148" s="7">
        <v>432000</v>
      </c>
      <c r="G2148" s="7">
        <v>69</v>
      </c>
    </row>
    <row r="2149" spans="1:7" x14ac:dyDescent="0.2">
      <c r="A2149" s="7">
        <v>2148</v>
      </c>
      <c r="B2149" s="7">
        <v>44</v>
      </c>
      <c r="C2149" s="7" t="s">
        <v>103</v>
      </c>
      <c r="D2149" s="7">
        <v>10</v>
      </c>
      <c r="E2149" s="7">
        <v>98</v>
      </c>
      <c r="F2149" s="7">
        <v>20000</v>
      </c>
      <c r="G2149" s="7">
        <v>-17</v>
      </c>
    </row>
    <row r="2150" spans="1:7" x14ac:dyDescent="0.2">
      <c r="A2150" s="7">
        <v>2149</v>
      </c>
      <c r="B2150" s="7">
        <v>49</v>
      </c>
      <c r="C2150" s="7" t="s">
        <v>104</v>
      </c>
      <c r="D2150" s="7">
        <v>15</v>
      </c>
      <c r="E2150" s="7">
        <v>98</v>
      </c>
      <c r="F2150" s="7">
        <v>112000</v>
      </c>
      <c r="G2150" s="7">
        <v>93</v>
      </c>
    </row>
    <row r="2151" spans="1:7" x14ac:dyDescent="0.2">
      <c r="A2151" s="7">
        <v>2150</v>
      </c>
      <c r="B2151" s="7">
        <v>34</v>
      </c>
      <c r="C2151" s="7" t="s">
        <v>103</v>
      </c>
      <c r="D2151" s="7">
        <v>15</v>
      </c>
      <c r="E2151" s="7">
        <v>19</v>
      </c>
      <c r="F2151" s="7">
        <v>239000</v>
      </c>
      <c r="G2151" s="7">
        <v>47</v>
      </c>
    </row>
    <row r="2152" spans="1:7" x14ac:dyDescent="0.2">
      <c r="A2152" s="7">
        <v>2151</v>
      </c>
      <c r="B2152" s="7">
        <v>41</v>
      </c>
      <c r="C2152" s="7" t="s">
        <v>104</v>
      </c>
      <c r="D2152" s="7">
        <v>15</v>
      </c>
      <c r="E2152" s="7">
        <v>26</v>
      </c>
      <c r="F2152" s="7">
        <v>96000</v>
      </c>
      <c r="G2152" s="7">
        <v>-21</v>
      </c>
    </row>
    <row r="2153" spans="1:7" x14ac:dyDescent="0.2">
      <c r="A2153" s="7">
        <v>2152</v>
      </c>
      <c r="B2153" s="7">
        <v>31</v>
      </c>
      <c r="C2153" s="7" t="s">
        <v>104</v>
      </c>
      <c r="D2153" s="7">
        <v>15</v>
      </c>
      <c r="E2153" s="7">
        <v>33</v>
      </c>
      <c r="F2153" s="7">
        <v>574000</v>
      </c>
      <c r="G2153" s="7">
        <v>14</v>
      </c>
    </row>
    <row r="2154" spans="1:7" x14ac:dyDescent="0.2">
      <c r="A2154" s="7">
        <v>2153</v>
      </c>
      <c r="B2154" s="7">
        <v>59</v>
      </c>
      <c r="C2154" s="7" t="s">
        <v>104</v>
      </c>
      <c r="D2154" s="7">
        <v>10</v>
      </c>
      <c r="E2154" s="7">
        <v>36</v>
      </c>
      <c r="F2154" s="7">
        <v>299000</v>
      </c>
      <c r="G2154" s="7">
        <v>91</v>
      </c>
    </row>
    <row r="2155" spans="1:7" x14ac:dyDescent="0.2">
      <c r="A2155" s="7">
        <v>2154</v>
      </c>
      <c r="B2155" s="7">
        <v>40</v>
      </c>
      <c r="C2155" s="7" t="s">
        <v>103</v>
      </c>
      <c r="D2155" s="7">
        <v>20</v>
      </c>
      <c r="E2155" s="7">
        <v>93</v>
      </c>
      <c r="F2155" s="7">
        <v>162000</v>
      </c>
      <c r="G2155" s="7">
        <v>44</v>
      </c>
    </row>
    <row r="2156" spans="1:7" x14ac:dyDescent="0.2">
      <c r="A2156" s="7">
        <v>2155</v>
      </c>
      <c r="B2156" s="7">
        <v>20</v>
      </c>
      <c r="C2156" s="7" t="s">
        <v>103</v>
      </c>
      <c r="D2156" s="7">
        <v>20</v>
      </c>
      <c r="E2156" s="7">
        <v>93</v>
      </c>
      <c r="F2156" s="7">
        <v>982000</v>
      </c>
      <c r="G2156" s="7">
        <v>84</v>
      </c>
    </row>
    <row r="2157" spans="1:7" x14ac:dyDescent="0.2">
      <c r="A2157" s="7">
        <v>2156</v>
      </c>
      <c r="B2157" s="7">
        <v>27</v>
      </c>
      <c r="C2157" s="7" t="s">
        <v>103</v>
      </c>
      <c r="D2157" s="7">
        <v>20</v>
      </c>
      <c r="E2157" s="7">
        <v>36</v>
      </c>
      <c r="F2157" s="7">
        <v>868000</v>
      </c>
      <c r="G2157" s="7">
        <v>54</v>
      </c>
    </row>
    <row r="2158" spans="1:7" x14ac:dyDescent="0.2">
      <c r="A2158" s="7">
        <v>2157</v>
      </c>
      <c r="B2158" s="7">
        <v>34</v>
      </c>
      <c r="C2158" s="7" t="s">
        <v>104</v>
      </c>
      <c r="D2158" s="7">
        <v>15</v>
      </c>
      <c r="E2158" s="7">
        <v>65</v>
      </c>
      <c r="F2158" s="7">
        <v>511000</v>
      </c>
      <c r="G2158" s="7">
        <v>174</v>
      </c>
    </row>
    <row r="2159" spans="1:7" x14ac:dyDescent="0.2">
      <c r="A2159" s="7">
        <v>2158</v>
      </c>
      <c r="B2159" s="7">
        <v>35</v>
      </c>
      <c r="C2159" s="7" t="s">
        <v>103</v>
      </c>
      <c r="D2159" s="7">
        <v>10</v>
      </c>
      <c r="E2159" s="7">
        <v>41</v>
      </c>
      <c r="F2159" s="7">
        <v>791000</v>
      </c>
      <c r="G2159" s="7">
        <v>-19</v>
      </c>
    </row>
    <row r="2160" spans="1:7" x14ac:dyDescent="0.2">
      <c r="A2160" s="7">
        <v>2159</v>
      </c>
      <c r="B2160" s="7">
        <v>49</v>
      </c>
      <c r="C2160" s="7" t="s">
        <v>104</v>
      </c>
      <c r="D2160" s="7">
        <v>15</v>
      </c>
      <c r="E2160" s="7">
        <v>43</v>
      </c>
      <c r="F2160" s="7">
        <v>306000</v>
      </c>
      <c r="G2160" s="7">
        <v>124</v>
      </c>
    </row>
    <row r="2161" spans="1:7" x14ac:dyDescent="0.2">
      <c r="A2161" s="7">
        <v>2160</v>
      </c>
      <c r="B2161" s="7">
        <v>28</v>
      </c>
      <c r="C2161" s="7" t="s">
        <v>103</v>
      </c>
      <c r="D2161" s="7">
        <v>15</v>
      </c>
      <c r="E2161" s="7">
        <v>4</v>
      </c>
      <c r="F2161" s="7">
        <v>735000</v>
      </c>
      <c r="G2161" s="7">
        <v>153</v>
      </c>
    </row>
    <row r="2162" spans="1:7" x14ac:dyDescent="0.2">
      <c r="A2162" s="7">
        <v>2161</v>
      </c>
      <c r="B2162" s="7">
        <v>33</v>
      </c>
      <c r="C2162" s="7" t="s">
        <v>103</v>
      </c>
      <c r="D2162" s="7">
        <v>10</v>
      </c>
      <c r="E2162" s="7">
        <v>33</v>
      </c>
      <c r="F2162" s="7">
        <v>296000</v>
      </c>
      <c r="G2162" s="7">
        <v>26</v>
      </c>
    </row>
    <row r="2163" spans="1:7" x14ac:dyDescent="0.2">
      <c r="A2163" s="7">
        <v>2162</v>
      </c>
      <c r="B2163" s="7">
        <v>24</v>
      </c>
      <c r="C2163" s="7" t="s">
        <v>104</v>
      </c>
      <c r="D2163" s="7">
        <v>20</v>
      </c>
      <c r="E2163" s="7">
        <v>15</v>
      </c>
      <c r="F2163" s="7">
        <v>652000</v>
      </c>
      <c r="G2163" s="7">
        <v>117</v>
      </c>
    </row>
    <row r="2164" spans="1:7" x14ac:dyDescent="0.2">
      <c r="A2164" s="7">
        <v>2163</v>
      </c>
      <c r="B2164" s="7">
        <v>34</v>
      </c>
      <c r="C2164" s="7" t="s">
        <v>104</v>
      </c>
      <c r="D2164" s="7">
        <v>15</v>
      </c>
      <c r="E2164" s="7">
        <v>87</v>
      </c>
      <c r="F2164" s="7">
        <v>736000</v>
      </c>
      <c r="G2164" s="7">
        <v>158</v>
      </c>
    </row>
    <row r="2165" spans="1:7" x14ac:dyDescent="0.2">
      <c r="A2165" s="7">
        <v>2164</v>
      </c>
      <c r="B2165" s="7">
        <v>58</v>
      </c>
      <c r="C2165" s="7" t="s">
        <v>104</v>
      </c>
      <c r="D2165" s="7">
        <v>10</v>
      </c>
      <c r="E2165" s="7">
        <v>23</v>
      </c>
      <c r="F2165" s="7">
        <v>675000</v>
      </c>
      <c r="G2165" s="7">
        <v>31</v>
      </c>
    </row>
    <row r="2166" spans="1:7" x14ac:dyDescent="0.2">
      <c r="A2166" s="7">
        <v>2165</v>
      </c>
      <c r="B2166" s="7">
        <v>41</v>
      </c>
      <c r="C2166" s="7" t="s">
        <v>103</v>
      </c>
      <c r="D2166" s="7">
        <v>15</v>
      </c>
      <c r="E2166" s="7">
        <v>92</v>
      </c>
      <c r="F2166" s="7">
        <v>985000</v>
      </c>
      <c r="G2166" s="7">
        <v>66</v>
      </c>
    </row>
    <row r="2167" spans="1:7" x14ac:dyDescent="0.2">
      <c r="A2167" s="7">
        <v>2166</v>
      </c>
      <c r="B2167" s="7">
        <v>52</v>
      </c>
      <c r="C2167" s="7" t="s">
        <v>104</v>
      </c>
      <c r="D2167" s="7">
        <v>10</v>
      </c>
      <c r="E2167" s="7">
        <v>6</v>
      </c>
      <c r="F2167" s="7">
        <v>925000</v>
      </c>
      <c r="G2167" s="7">
        <v>66</v>
      </c>
    </row>
    <row r="2168" spans="1:7" x14ac:dyDescent="0.2">
      <c r="A2168" s="7">
        <v>2167</v>
      </c>
      <c r="B2168" s="7">
        <v>37</v>
      </c>
      <c r="C2168" s="7" t="s">
        <v>103</v>
      </c>
      <c r="D2168" s="7">
        <v>15</v>
      </c>
      <c r="E2168" s="7">
        <v>60</v>
      </c>
      <c r="F2168" s="7">
        <v>256000</v>
      </c>
      <c r="G2168" s="7">
        <v>149</v>
      </c>
    </row>
    <row r="2169" spans="1:7" x14ac:dyDescent="0.2">
      <c r="A2169" s="7">
        <v>2168</v>
      </c>
      <c r="B2169" s="7">
        <v>58</v>
      </c>
      <c r="C2169" s="7" t="s">
        <v>103</v>
      </c>
      <c r="D2169" s="7">
        <v>15</v>
      </c>
      <c r="E2169" s="7">
        <v>24</v>
      </c>
      <c r="F2169" s="7">
        <v>284000</v>
      </c>
      <c r="G2169" s="7">
        <v>78</v>
      </c>
    </row>
    <row r="2170" spans="1:7" x14ac:dyDescent="0.2">
      <c r="A2170" s="7">
        <v>2169</v>
      </c>
      <c r="B2170" s="7">
        <v>58</v>
      </c>
      <c r="C2170" s="7" t="s">
        <v>104</v>
      </c>
      <c r="D2170" s="7">
        <v>15</v>
      </c>
      <c r="E2170" s="7">
        <v>9</v>
      </c>
      <c r="F2170" s="7">
        <v>448000</v>
      </c>
      <c r="G2170" s="7">
        <v>87</v>
      </c>
    </row>
    <row r="2171" spans="1:7" x14ac:dyDescent="0.2">
      <c r="A2171" s="7">
        <v>2170</v>
      </c>
      <c r="B2171" s="7">
        <v>36</v>
      </c>
      <c r="C2171" s="7" t="s">
        <v>104</v>
      </c>
      <c r="D2171" s="7">
        <v>15</v>
      </c>
      <c r="E2171" s="7">
        <v>51</v>
      </c>
      <c r="F2171" s="7">
        <v>749000</v>
      </c>
      <c r="G2171" s="7">
        <v>60</v>
      </c>
    </row>
    <row r="2172" spans="1:7" x14ac:dyDescent="0.2">
      <c r="A2172" s="7">
        <v>2171</v>
      </c>
      <c r="B2172" s="7">
        <v>54</v>
      </c>
      <c r="C2172" s="7" t="s">
        <v>103</v>
      </c>
      <c r="D2172" s="7">
        <v>20</v>
      </c>
      <c r="E2172" s="7">
        <v>77</v>
      </c>
      <c r="F2172" s="7">
        <v>870000</v>
      </c>
      <c r="G2172" s="7">
        <v>85</v>
      </c>
    </row>
    <row r="2173" spans="1:7" x14ac:dyDescent="0.2">
      <c r="A2173" s="7">
        <v>2172</v>
      </c>
      <c r="B2173" s="7">
        <v>30</v>
      </c>
      <c r="C2173" s="7" t="s">
        <v>104</v>
      </c>
      <c r="D2173" s="7">
        <v>15</v>
      </c>
      <c r="E2173" s="7">
        <v>21</v>
      </c>
      <c r="F2173" s="7">
        <v>846000</v>
      </c>
      <c r="G2173" s="7">
        <v>19</v>
      </c>
    </row>
    <row r="2174" spans="1:7" x14ac:dyDescent="0.2">
      <c r="A2174" s="7">
        <v>2173</v>
      </c>
      <c r="B2174" s="7">
        <v>36</v>
      </c>
      <c r="C2174" s="7" t="s">
        <v>103</v>
      </c>
      <c r="D2174" s="7">
        <v>20</v>
      </c>
      <c r="E2174" s="7">
        <v>46</v>
      </c>
      <c r="F2174" s="7">
        <v>620000</v>
      </c>
      <c r="G2174" s="7">
        <v>183</v>
      </c>
    </row>
    <row r="2175" spans="1:7" x14ac:dyDescent="0.2">
      <c r="A2175" s="7">
        <v>2174</v>
      </c>
      <c r="B2175" s="7">
        <v>55</v>
      </c>
      <c r="C2175" s="7" t="s">
        <v>103</v>
      </c>
      <c r="D2175" s="7">
        <v>20</v>
      </c>
      <c r="E2175" s="7">
        <v>19</v>
      </c>
      <c r="F2175" s="7">
        <v>461000</v>
      </c>
      <c r="G2175" s="7">
        <v>131</v>
      </c>
    </row>
    <row r="2176" spans="1:7" x14ac:dyDescent="0.2">
      <c r="A2176" s="7">
        <v>2175</v>
      </c>
      <c r="B2176" s="7">
        <v>48</v>
      </c>
      <c r="C2176" s="7" t="s">
        <v>103</v>
      </c>
      <c r="D2176" s="7">
        <v>15</v>
      </c>
      <c r="E2176" s="7">
        <v>4</v>
      </c>
      <c r="F2176" s="7">
        <v>725000</v>
      </c>
      <c r="G2176" s="7">
        <v>164</v>
      </c>
    </row>
    <row r="2177" spans="1:7" x14ac:dyDescent="0.2">
      <c r="A2177" s="7">
        <v>2176</v>
      </c>
      <c r="B2177" s="7">
        <v>30</v>
      </c>
      <c r="C2177" s="7" t="s">
        <v>104</v>
      </c>
      <c r="D2177" s="7">
        <v>10</v>
      </c>
      <c r="E2177" s="7">
        <v>96</v>
      </c>
      <c r="F2177" s="7">
        <v>936000</v>
      </c>
      <c r="G2177" s="7">
        <v>67</v>
      </c>
    </row>
    <row r="2178" spans="1:7" x14ac:dyDescent="0.2">
      <c r="A2178" s="7">
        <v>2177</v>
      </c>
      <c r="B2178" s="7">
        <v>28</v>
      </c>
      <c r="C2178" s="7" t="s">
        <v>103</v>
      </c>
      <c r="D2178" s="7">
        <v>15</v>
      </c>
      <c r="E2178" s="7">
        <v>73</v>
      </c>
      <c r="F2178" s="7">
        <v>36000</v>
      </c>
      <c r="G2178" s="7">
        <v>24</v>
      </c>
    </row>
    <row r="2179" spans="1:7" x14ac:dyDescent="0.2">
      <c r="A2179" s="7">
        <v>2178</v>
      </c>
      <c r="B2179" s="7">
        <v>37</v>
      </c>
      <c r="C2179" s="7" t="s">
        <v>103</v>
      </c>
      <c r="D2179" s="7">
        <v>10</v>
      </c>
      <c r="E2179" s="7">
        <v>80</v>
      </c>
      <c r="F2179" s="7">
        <v>434000</v>
      </c>
      <c r="G2179" s="7">
        <v>7</v>
      </c>
    </row>
    <row r="2180" spans="1:7" x14ac:dyDescent="0.2">
      <c r="A2180" s="7">
        <v>2179</v>
      </c>
      <c r="B2180" s="7">
        <v>43</v>
      </c>
      <c r="C2180" s="7" t="s">
        <v>103</v>
      </c>
      <c r="D2180" s="7">
        <v>20</v>
      </c>
      <c r="E2180" s="7">
        <v>25</v>
      </c>
      <c r="F2180" s="7">
        <v>600000</v>
      </c>
      <c r="G2180" s="7">
        <v>119</v>
      </c>
    </row>
    <row r="2181" spans="1:7" x14ac:dyDescent="0.2">
      <c r="A2181" s="7">
        <v>2180</v>
      </c>
      <c r="B2181" s="7">
        <v>44</v>
      </c>
      <c r="C2181" s="7" t="s">
        <v>103</v>
      </c>
      <c r="D2181" s="7">
        <v>15</v>
      </c>
      <c r="E2181" s="7">
        <v>96</v>
      </c>
      <c r="F2181" s="7">
        <v>640000</v>
      </c>
      <c r="G2181" s="7">
        <v>162</v>
      </c>
    </row>
    <row r="2182" spans="1:7" x14ac:dyDescent="0.2">
      <c r="A2182" s="7">
        <v>2181</v>
      </c>
      <c r="B2182" s="7">
        <v>20</v>
      </c>
      <c r="C2182" s="7" t="s">
        <v>104</v>
      </c>
      <c r="D2182" s="7">
        <v>15</v>
      </c>
      <c r="E2182" s="7">
        <v>7</v>
      </c>
      <c r="F2182" s="7">
        <v>807000</v>
      </c>
      <c r="G2182" s="7">
        <v>-17</v>
      </c>
    </row>
    <row r="2183" spans="1:7" x14ac:dyDescent="0.2">
      <c r="A2183" s="7">
        <v>2182</v>
      </c>
      <c r="B2183" s="7">
        <v>28</v>
      </c>
      <c r="C2183" s="7" t="s">
        <v>104</v>
      </c>
      <c r="D2183" s="7">
        <v>15</v>
      </c>
      <c r="E2183" s="7">
        <v>12</v>
      </c>
      <c r="F2183" s="7">
        <v>617000</v>
      </c>
      <c r="G2183" s="7">
        <v>79</v>
      </c>
    </row>
    <row r="2184" spans="1:7" x14ac:dyDescent="0.2">
      <c r="A2184" s="7">
        <v>2183</v>
      </c>
      <c r="B2184" s="7">
        <v>39</v>
      </c>
      <c r="C2184" s="7" t="s">
        <v>103</v>
      </c>
      <c r="D2184" s="7">
        <v>20</v>
      </c>
      <c r="E2184" s="7">
        <v>81</v>
      </c>
      <c r="F2184" s="7">
        <v>166000</v>
      </c>
      <c r="G2184" s="7">
        <v>219</v>
      </c>
    </row>
    <row r="2185" spans="1:7" x14ac:dyDescent="0.2">
      <c r="A2185" s="7">
        <v>2184</v>
      </c>
      <c r="B2185" s="7">
        <v>39</v>
      </c>
      <c r="C2185" s="7" t="s">
        <v>103</v>
      </c>
      <c r="D2185" s="7">
        <v>15</v>
      </c>
      <c r="E2185" s="7">
        <v>41</v>
      </c>
      <c r="F2185" s="7">
        <v>459000</v>
      </c>
      <c r="G2185" s="7">
        <v>136</v>
      </c>
    </row>
    <row r="2186" spans="1:7" x14ac:dyDescent="0.2">
      <c r="A2186" s="7">
        <v>2185</v>
      </c>
      <c r="B2186" s="7">
        <v>57</v>
      </c>
      <c r="C2186" s="7" t="s">
        <v>104</v>
      </c>
      <c r="D2186" s="7">
        <v>10</v>
      </c>
      <c r="E2186" s="7">
        <v>18</v>
      </c>
      <c r="F2186" s="7">
        <v>867000</v>
      </c>
      <c r="G2186" s="7">
        <v>20</v>
      </c>
    </row>
    <row r="2187" spans="1:7" x14ac:dyDescent="0.2">
      <c r="A2187" s="7">
        <v>2186</v>
      </c>
      <c r="B2187" s="7">
        <v>51</v>
      </c>
      <c r="C2187" s="7" t="s">
        <v>104</v>
      </c>
      <c r="D2187" s="7">
        <v>15</v>
      </c>
      <c r="E2187" s="7">
        <v>22</v>
      </c>
      <c r="F2187" s="7">
        <v>237000</v>
      </c>
      <c r="G2187" s="7">
        <v>89</v>
      </c>
    </row>
    <row r="2188" spans="1:7" x14ac:dyDescent="0.2">
      <c r="A2188" s="7">
        <v>2187</v>
      </c>
      <c r="B2188" s="7">
        <v>50</v>
      </c>
      <c r="C2188" s="7" t="s">
        <v>104</v>
      </c>
      <c r="D2188" s="7">
        <v>15</v>
      </c>
      <c r="E2188" s="7">
        <v>10</v>
      </c>
      <c r="F2188" s="7">
        <v>166000</v>
      </c>
      <c r="G2188" s="7">
        <v>160</v>
      </c>
    </row>
    <row r="2189" spans="1:7" x14ac:dyDescent="0.2">
      <c r="A2189" s="7">
        <v>2188</v>
      </c>
      <c r="B2189" s="7">
        <v>43</v>
      </c>
      <c r="C2189" s="7" t="s">
        <v>104</v>
      </c>
      <c r="D2189" s="7">
        <v>20</v>
      </c>
      <c r="E2189" s="7">
        <v>46</v>
      </c>
      <c r="F2189" s="7">
        <v>833000</v>
      </c>
      <c r="G2189" s="7">
        <v>90</v>
      </c>
    </row>
    <row r="2190" spans="1:7" x14ac:dyDescent="0.2">
      <c r="A2190" s="7">
        <v>2189</v>
      </c>
      <c r="B2190" s="7">
        <v>42</v>
      </c>
      <c r="C2190" s="7" t="s">
        <v>104</v>
      </c>
      <c r="D2190" s="7">
        <v>15</v>
      </c>
      <c r="E2190" s="7">
        <v>1</v>
      </c>
      <c r="F2190" s="7">
        <v>427000</v>
      </c>
      <c r="G2190" s="7">
        <v>57</v>
      </c>
    </row>
    <row r="2191" spans="1:7" x14ac:dyDescent="0.2">
      <c r="A2191" s="7">
        <v>2190</v>
      </c>
      <c r="B2191" s="7">
        <v>33</v>
      </c>
      <c r="C2191" s="7" t="s">
        <v>104</v>
      </c>
      <c r="D2191" s="7">
        <v>15</v>
      </c>
      <c r="E2191" s="7">
        <v>91</v>
      </c>
      <c r="F2191" s="7">
        <v>324000</v>
      </c>
      <c r="G2191" s="7">
        <v>-2</v>
      </c>
    </row>
    <row r="2192" spans="1:7" x14ac:dyDescent="0.2">
      <c r="A2192" s="7">
        <v>2191</v>
      </c>
      <c r="B2192" s="7">
        <v>21</v>
      </c>
      <c r="C2192" s="7" t="s">
        <v>103</v>
      </c>
      <c r="D2192" s="7">
        <v>15</v>
      </c>
      <c r="E2192" s="7">
        <v>32</v>
      </c>
      <c r="F2192" s="7">
        <v>100000</v>
      </c>
      <c r="G2192" s="7">
        <v>54</v>
      </c>
    </row>
    <row r="2193" spans="1:7" x14ac:dyDescent="0.2">
      <c r="A2193" s="7">
        <v>2192</v>
      </c>
      <c r="B2193" s="7">
        <v>25</v>
      </c>
      <c r="C2193" s="7" t="s">
        <v>103</v>
      </c>
      <c r="D2193" s="7">
        <v>15</v>
      </c>
      <c r="E2193" s="7">
        <v>76</v>
      </c>
      <c r="F2193" s="7">
        <v>445000</v>
      </c>
      <c r="G2193" s="7">
        <v>118</v>
      </c>
    </row>
    <row r="2194" spans="1:7" x14ac:dyDescent="0.2">
      <c r="A2194" s="7">
        <v>2193</v>
      </c>
      <c r="B2194" s="7">
        <v>23</v>
      </c>
      <c r="C2194" s="7" t="s">
        <v>104</v>
      </c>
      <c r="D2194" s="7">
        <v>20</v>
      </c>
      <c r="E2194" s="7">
        <v>40</v>
      </c>
      <c r="F2194" s="7">
        <v>404000</v>
      </c>
      <c r="G2194" s="7">
        <v>-35</v>
      </c>
    </row>
    <row r="2195" spans="1:7" x14ac:dyDescent="0.2">
      <c r="A2195" s="7">
        <v>2194</v>
      </c>
      <c r="B2195" s="7">
        <v>37</v>
      </c>
      <c r="C2195" s="7" t="s">
        <v>104</v>
      </c>
      <c r="D2195" s="7">
        <v>15</v>
      </c>
      <c r="E2195" s="7">
        <v>75</v>
      </c>
      <c r="F2195" s="7">
        <v>195000</v>
      </c>
      <c r="G2195" s="7">
        <v>171</v>
      </c>
    </row>
    <row r="2196" spans="1:7" x14ac:dyDescent="0.2">
      <c r="A2196" s="7">
        <v>2195</v>
      </c>
      <c r="B2196" s="7">
        <v>38</v>
      </c>
      <c r="C2196" s="7" t="s">
        <v>103</v>
      </c>
      <c r="D2196" s="7">
        <v>20</v>
      </c>
      <c r="E2196" s="7">
        <v>97</v>
      </c>
      <c r="F2196" s="7">
        <v>509000</v>
      </c>
      <c r="G2196" s="7">
        <v>93</v>
      </c>
    </row>
    <row r="2197" spans="1:7" x14ac:dyDescent="0.2">
      <c r="A2197" s="7">
        <v>2196</v>
      </c>
      <c r="B2197" s="7">
        <v>38</v>
      </c>
      <c r="C2197" s="7" t="s">
        <v>103</v>
      </c>
      <c r="D2197" s="7">
        <v>10</v>
      </c>
      <c r="E2197" s="7">
        <v>12</v>
      </c>
      <c r="F2197" s="7">
        <v>792000</v>
      </c>
      <c r="G2197" s="7">
        <v>117</v>
      </c>
    </row>
    <row r="2198" spans="1:7" x14ac:dyDescent="0.2">
      <c r="A2198" s="7">
        <v>2197</v>
      </c>
      <c r="B2198" s="7">
        <v>25</v>
      </c>
      <c r="C2198" s="7" t="s">
        <v>104</v>
      </c>
      <c r="D2198" s="7">
        <v>15</v>
      </c>
      <c r="E2198" s="7">
        <v>52</v>
      </c>
      <c r="F2198" s="7">
        <v>53000</v>
      </c>
      <c r="G2198" s="7">
        <v>100</v>
      </c>
    </row>
    <row r="2199" spans="1:7" x14ac:dyDescent="0.2">
      <c r="A2199" s="7">
        <v>2198</v>
      </c>
      <c r="B2199" s="7">
        <v>31</v>
      </c>
      <c r="C2199" s="7" t="s">
        <v>103</v>
      </c>
      <c r="D2199" s="7">
        <v>10</v>
      </c>
      <c r="E2199" s="7">
        <v>27</v>
      </c>
      <c r="F2199" s="7">
        <v>85000</v>
      </c>
      <c r="G2199" s="7">
        <v>38</v>
      </c>
    </row>
    <row r="2200" spans="1:7" x14ac:dyDescent="0.2">
      <c r="A2200" s="7">
        <v>2199</v>
      </c>
      <c r="B2200" s="7">
        <v>20</v>
      </c>
      <c r="C2200" s="7" t="s">
        <v>104</v>
      </c>
      <c r="D2200" s="7">
        <v>15</v>
      </c>
      <c r="E2200" s="7">
        <v>69</v>
      </c>
      <c r="F2200" s="7">
        <v>522000</v>
      </c>
      <c r="G2200" s="7">
        <v>164</v>
      </c>
    </row>
    <row r="2201" spans="1:7" x14ac:dyDescent="0.2">
      <c r="A2201" s="7">
        <v>2200</v>
      </c>
      <c r="B2201" s="7">
        <v>35</v>
      </c>
      <c r="C2201" s="7" t="s">
        <v>103</v>
      </c>
      <c r="D2201" s="7">
        <v>10</v>
      </c>
      <c r="E2201" s="7">
        <v>55</v>
      </c>
      <c r="F2201" s="7">
        <v>806000</v>
      </c>
      <c r="G2201" s="7">
        <v>-17</v>
      </c>
    </row>
    <row r="2202" spans="1:7" x14ac:dyDescent="0.2">
      <c r="A2202" s="7">
        <v>2201</v>
      </c>
      <c r="B2202" s="7">
        <v>29</v>
      </c>
      <c r="C2202" s="7" t="s">
        <v>104</v>
      </c>
      <c r="D2202" s="7">
        <v>10</v>
      </c>
      <c r="E2202" s="7">
        <v>76</v>
      </c>
      <c r="F2202" s="7">
        <v>524000</v>
      </c>
      <c r="G2202" s="7">
        <v>116</v>
      </c>
    </row>
    <row r="2203" spans="1:7" x14ac:dyDescent="0.2">
      <c r="A2203" s="7">
        <v>2202</v>
      </c>
      <c r="B2203" s="7">
        <v>35</v>
      </c>
      <c r="C2203" s="7" t="s">
        <v>104</v>
      </c>
      <c r="D2203" s="7">
        <v>15</v>
      </c>
      <c r="E2203" s="7">
        <v>32</v>
      </c>
      <c r="F2203" s="7">
        <v>167000</v>
      </c>
      <c r="G2203" s="7">
        <v>42</v>
      </c>
    </row>
    <row r="2204" spans="1:7" x14ac:dyDescent="0.2">
      <c r="A2204" s="7">
        <v>2203</v>
      </c>
      <c r="B2204" s="7">
        <v>43</v>
      </c>
      <c r="C2204" s="7" t="s">
        <v>104</v>
      </c>
      <c r="D2204" s="7">
        <v>10</v>
      </c>
      <c r="E2204" s="7">
        <v>24</v>
      </c>
      <c r="F2204" s="7">
        <v>445000</v>
      </c>
      <c r="G2204" s="7">
        <v>37</v>
      </c>
    </row>
    <row r="2205" spans="1:7" x14ac:dyDescent="0.2">
      <c r="A2205" s="7">
        <v>2204</v>
      </c>
      <c r="B2205" s="7">
        <v>24</v>
      </c>
      <c r="C2205" s="7" t="s">
        <v>104</v>
      </c>
      <c r="D2205" s="7">
        <v>10</v>
      </c>
      <c r="E2205" s="7">
        <v>94</v>
      </c>
      <c r="F2205" s="7">
        <v>739000</v>
      </c>
      <c r="G2205" s="7">
        <v>-25</v>
      </c>
    </row>
    <row r="2206" spans="1:7" x14ac:dyDescent="0.2">
      <c r="A2206" s="7">
        <v>2205</v>
      </c>
      <c r="B2206" s="7">
        <v>42</v>
      </c>
      <c r="C2206" s="7" t="s">
        <v>104</v>
      </c>
      <c r="D2206" s="7">
        <v>10</v>
      </c>
      <c r="E2206" s="7">
        <v>89</v>
      </c>
      <c r="F2206" s="7">
        <v>540000</v>
      </c>
      <c r="G2206" s="7">
        <v>-10</v>
      </c>
    </row>
    <row r="2207" spans="1:7" x14ac:dyDescent="0.2">
      <c r="A2207" s="7">
        <v>2206</v>
      </c>
      <c r="B2207" s="7">
        <v>56</v>
      </c>
      <c r="C2207" s="7" t="s">
        <v>104</v>
      </c>
      <c r="D2207" s="7">
        <v>20</v>
      </c>
      <c r="E2207" s="7">
        <v>61</v>
      </c>
      <c r="F2207" s="7">
        <v>979000</v>
      </c>
      <c r="G2207" s="7">
        <v>101</v>
      </c>
    </row>
    <row r="2208" spans="1:7" x14ac:dyDescent="0.2">
      <c r="A2208" s="7">
        <v>2207</v>
      </c>
      <c r="B2208" s="7">
        <v>23</v>
      </c>
      <c r="C2208" s="7" t="s">
        <v>103</v>
      </c>
      <c r="D2208" s="7">
        <v>15</v>
      </c>
      <c r="E2208" s="7">
        <v>48</v>
      </c>
      <c r="F2208" s="7">
        <v>515000</v>
      </c>
      <c r="G2208" s="7">
        <v>118</v>
      </c>
    </row>
    <row r="2209" spans="1:7" x14ac:dyDescent="0.2">
      <c r="A2209" s="7">
        <v>2208</v>
      </c>
      <c r="B2209" s="7">
        <v>51</v>
      </c>
      <c r="C2209" s="7" t="s">
        <v>103</v>
      </c>
      <c r="D2209" s="7">
        <v>20</v>
      </c>
      <c r="E2209" s="7">
        <v>48</v>
      </c>
      <c r="F2209" s="7">
        <v>342000</v>
      </c>
      <c r="G2209" s="7">
        <v>79</v>
      </c>
    </row>
    <row r="2210" spans="1:7" x14ac:dyDescent="0.2">
      <c r="A2210" s="7">
        <v>2209</v>
      </c>
      <c r="B2210" s="7">
        <v>47</v>
      </c>
      <c r="C2210" s="7" t="s">
        <v>103</v>
      </c>
      <c r="D2210" s="7">
        <v>10</v>
      </c>
      <c r="E2210" s="7">
        <v>50</v>
      </c>
      <c r="F2210" s="7">
        <v>921000</v>
      </c>
      <c r="G2210" s="7">
        <v>118</v>
      </c>
    </row>
    <row r="2211" spans="1:7" x14ac:dyDescent="0.2">
      <c r="A2211" s="7">
        <v>2210</v>
      </c>
      <c r="B2211" s="7">
        <v>44</v>
      </c>
      <c r="C2211" s="7" t="s">
        <v>104</v>
      </c>
      <c r="D2211" s="7">
        <v>15</v>
      </c>
      <c r="E2211" s="7">
        <v>47</v>
      </c>
      <c r="F2211" s="7">
        <v>670000</v>
      </c>
      <c r="G2211" s="7">
        <v>99</v>
      </c>
    </row>
    <row r="2212" spans="1:7" x14ac:dyDescent="0.2">
      <c r="A2212" s="7">
        <v>2211</v>
      </c>
      <c r="B2212" s="7">
        <v>48</v>
      </c>
      <c r="C2212" s="7" t="s">
        <v>104</v>
      </c>
      <c r="D2212" s="7">
        <v>10</v>
      </c>
      <c r="E2212" s="7">
        <v>48</v>
      </c>
      <c r="F2212" s="7">
        <v>580000</v>
      </c>
      <c r="G2212" s="7">
        <v>109</v>
      </c>
    </row>
    <row r="2213" spans="1:7" x14ac:dyDescent="0.2">
      <c r="A2213" s="7">
        <v>2212</v>
      </c>
      <c r="B2213" s="7">
        <v>30</v>
      </c>
      <c r="C2213" s="7" t="s">
        <v>104</v>
      </c>
      <c r="D2213" s="7">
        <v>20</v>
      </c>
      <c r="E2213" s="7">
        <v>17</v>
      </c>
      <c r="F2213" s="7">
        <v>507000</v>
      </c>
      <c r="G2213" s="7">
        <v>-23</v>
      </c>
    </row>
    <row r="2214" spans="1:7" x14ac:dyDescent="0.2">
      <c r="A2214" s="7">
        <v>2213</v>
      </c>
      <c r="B2214" s="7">
        <v>46</v>
      </c>
      <c r="C2214" s="7" t="s">
        <v>104</v>
      </c>
      <c r="D2214" s="7">
        <v>15</v>
      </c>
      <c r="E2214" s="7">
        <v>28</v>
      </c>
      <c r="F2214" s="7">
        <v>142000</v>
      </c>
      <c r="G2214" s="7">
        <v>59</v>
      </c>
    </row>
    <row r="2215" spans="1:7" x14ac:dyDescent="0.2">
      <c r="A2215" s="7">
        <v>2214</v>
      </c>
      <c r="B2215" s="7">
        <v>42</v>
      </c>
      <c r="C2215" s="7" t="s">
        <v>104</v>
      </c>
      <c r="D2215" s="7">
        <v>20</v>
      </c>
      <c r="E2215" s="7">
        <v>42</v>
      </c>
      <c r="F2215" s="7">
        <v>603000</v>
      </c>
      <c r="G2215" s="7">
        <v>20</v>
      </c>
    </row>
    <row r="2216" spans="1:7" x14ac:dyDescent="0.2">
      <c r="A2216" s="7">
        <v>2215</v>
      </c>
      <c r="B2216" s="7">
        <v>58</v>
      </c>
      <c r="C2216" s="7" t="s">
        <v>104</v>
      </c>
      <c r="D2216" s="7">
        <v>15</v>
      </c>
      <c r="E2216" s="7">
        <v>50</v>
      </c>
      <c r="F2216" s="7">
        <v>214000</v>
      </c>
      <c r="G2216" s="7">
        <v>139</v>
      </c>
    </row>
    <row r="2217" spans="1:7" x14ac:dyDescent="0.2">
      <c r="A2217" s="7">
        <v>2216</v>
      </c>
      <c r="B2217" s="7">
        <v>34</v>
      </c>
      <c r="C2217" s="7" t="s">
        <v>104</v>
      </c>
      <c r="D2217" s="7">
        <v>20</v>
      </c>
      <c r="E2217" s="7">
        <v>88</v>
      </c>
      <c r="F2217" s="7">
        <v>348000</v>
      </c>
      <c r="G2217" s="7">
        <v>45</v>
      </c>
    </row>
    <row r="2218" spans="1:7" x14ac:dyDescent="0.2">
      <c r="A2218" s="7">
        <v>2217</v>
      </c>
      <c r="B2218" s="7">
        <v>54</v>
      </c>
      <c r="C2218" s="7" t="s">
        <v>103</v>
      </c>
      <c r="D2218" s="7">
        <v>10</v>
      </c>
      <c r="E2218" s="7">
        <v>66</v>
      </c>
      <c r="F2218" s="7">
        <v>806000</v>
      </c>
      <c r="G2218" s="7">
        <v>0</v>
      </c>
    </row>
    <row r="2219" spans="1:7" x14ac:dyDescent="0.2">
      <c r="A2219" s="7">
        <v>2218</v>
      </c>
      <c r="B2219" s="7">
        <v>28</v>
      </c>
      <c r="C2219" s="7" t="s">
        <v>103</v>
      </c>
      <c r="D2219" s="7">
        <v>10</v>
      </c>
      <c r="E2219" s="7">
        <v>93</v>
      </c>
      <c r="F2219" s="7">
        <v>833000</v>
      </c>
      <c r="G2219" s="7">
        <v>-30</v>
      </c>
    </row>
    <row r="2220" spans="1:7" x14ac:dyDescent="0.2">
      <c r="A2220" s="7">
        <v>2219</v>
      </c>
      <c r="B2220" s="7">
        <v>29</v>
      </c>
      <c r="C2220" s="7" t="s">
        <v>104</v>
      </c>
      <c r="D2220" s="7">
        <v>20</v>
      </c>
      <c r="E2220" s="7">
        <v>36</v>
      </c>
      <c r="F2220" s="7">
        <v>612000</v>
      </c>
      <c r="G2220" s="7">
        <v>107</v>
      </c>
    </row>
    <row r="2221" spans="1:7" x14ac:dyDescent="0.2">
      <c r="A2221" s="7">
        <v>2220</v>
      </c>
      <c r="B2221" s="7">
        <v>31</v>
      </c>
      <c r="C2221" s="7" t="s">
        <v>103</v>
      </c>
      <c r="D2221" s="7">
        <v>10</v>
      </c>
      <c r="E2221" s="7">
        <v>63</v>
      </c>
      <c r="F2221" s="7">
        <v>367000</v>
      </c>
      <c r="G2221" s="7">
        <v>35</v>
      </c>
    </row>
    <row r="2222" spans="1:7" x14ac:dyDescent="0.2">
      <c r="A2222" s="7">
        <v>2221</v>
      </c>
      <c r="B2222" s="7">
        <v>34</v>
      </c>
      <c r="C2222" s="7" t="s">
        <v>103</v>
      </c>
      <c r="D2222" s="7">
        <v>10</v>
      </c>
      <c r="E2222" s="7">
        <v>46</v>
      </c>
      <c r="F2222" s="7">
        <v>557000</v>
      </c>
      <c r="G2222" s="7">
        <v>89</v>
      </c>
    </row>
    <row r="2223" spans="1:7" x14ac:dyDescent="0.2">
      <c r="A2223" s="7">
        <v>2222</v>
      </c>
      <c r="B2223" s="7">
        <v>43</v>
      </c>
      <c r="C2223" s="7" t="s">
        <v>104</v>
      </c>
      <c r="D2223" s="7">
        <v>20</v>
      </c>
      <c r="E2223" s="7">
        <v>31</v>
      </c>
      <c r="F2223" s="7">
        <v>885000</v>
      </c>
      <c r="G2223" s="7">
        <v>136</v>
      </c>
    </row>
    <row r="2224" spans="1:7" x14ac:dyDescent="0.2">
      <c r="A2224" s="7">
        <v>2223</v>
      </c>
      <c r="B2224" s="7">
        <v>41</v>
      </c>
      <c r="C2224" s="7" t="s">
        <v>104</v>
      </c>
      <c r="D2224" s="7">
        <v>10</v>
      </c>
      <c r="E2224" s="7">
        <v>42</v>
      </c>
      <c r="F2224" s="7">
        <v>73000</v>
      </c>
      <c r="G2224" s="7">
        <v>4</v>
      </c>
    </row>
    <row r="2225" spans="1:7" x14ac:dyDescent="0.2">
      <c r="A2225" s="7">
        <v>2224</v>
      </c>
      <c r="B2225" s="7">
        <v>31</v>
      </c>
      <c r="C2225" s="7" t="s">
        <v>104</v>
      </c>
      <c r="D2225" s="7">
        <v>20</v>
      </c>
      <c r="E2225" s="7">
        <v>80</v>
      </c>
      <c r="F2225" s="7">
        <v>843000</v>
      </c>
      <c r="G2225" s="7">
        <v>61</v>
      </c>
    </row>
    <row r="2226" spans="1:7" x14ac:dyDescent="0.2">
      <c r="A2226" s="7">
        <v>2225</v>
      </c>
      <c r="B2226" s="7">
        <v>21</v>
      </c>
      <c r="C2226" s="7" t="s">
        <v>103</v>
      </c>
      <c r="D2226" s="7">
        <v>15</v>
      </c>
      <c r="E2226" s="7">
        <v>77</v>
      </c>
      <c r="F2226" s="7">
        <v>261000</v>
      </c>
      <c r="G2226" s="7">
        <v>180</v>
      </c>
    </row>
    <row r="2227" spans="1:7" x14ac:dyDescent="0.2">
      <c r="A2227" s="7">
        <v>2226</v>
      </c>
      <c r="B2227" s="7">
        <v>45</v>
      </c>
      <c r="C2227" s="7" t="s">
        <v>104</v>
      </c>
      <c r="D2227" s="7">
        <v>10</v>
      </c>
      <c r="E2227" s="7">
        <v>26</v>
      </c>
      <c r="F2227" s="7">
        <v>581000</v>
      </c>
      <c r="G2227" s="7">
        <v>-17</v>
      </c>
    </row>
    <row r="2228" spans="1:7" x14ac:dyDescent="0.2">
      <c r="A2228" s="7">
        <v>2227</v>
      </c>
      <c r="B2228" s="7">
        <v>34</v>
      </c>
      <c r="C2228" s="7" t="s">
        <v>104</v>
      </c>
      <c r="D2228" s="7">
        <v>20</v>
      </c>
      <c r="E2228" s="7">
        <v>40</v>
      </c>
      <c r="F2228" s="7">
        <v>93000</v>
      </c>
      <c r="G2228" s="7">
        <v>-33</v>
      </c>
    </row>
    <row r="2229" spans="1:7" x14ac:dyDescent="0.2">
      <c r="A2229" s="7">
        <v>2228</v>
      </c>
      <c r="B2229" s="7">
        <v>54</v>
      </c>
      <c r="C2229" s="7" t="s">
        <v>103</v>
      </c>
      <c r="D2229" s="7">
        <v>15</v>
      </c>
      <c r="E2229" s="7">
        <v>25</v>
      </c>
      <c r="F2229" s="7">
        <v>399000</v>
      </c>
      <c r="G2229" s="7">
        <v>79</v>
      </c>
    </row>
    <row r="2230" spans="1:7" x14ac:dyDescent="0.2">
      <c r="A2230" s="7">
        <v>2229</v>
      </c>
      <c r="B2230" s="7">
        <v>39</v>
      </c>
      <c r="C2230" s="7" t="s">
        <v>104</v>
      </c>
      <c r="D2230" s="7">
        <v>10</v>
      </c>
      <c r="E2230" s="7">
        <v>14</v>
      </c>
      <c r="F2230" s="7">
        <v>662000</v>
      </c>
      <c r="G2230" s="7">
        <v>100</v>
      </c>
    </row>
    <row r="2231" spans="1:7" x14ac:dyDescent="0.2">
      <c r="A2231" s="7">
        <v>2230</v>
      </c>
      <c r="B2231" s="7">
        <v>49</v>
      </c>
      <c r="C2231" s="7" t="s">
        <v>103</v>
      </c>
      <c r="D2231" s="7">
        <v>15</v>
      </c>
      <c r="E2231" s="7">
        <v>98</v>
      </c>
      <c r="F2231" s="7">
        <v>248000</v>
      </c>
      <c r="G2231" s="7">
        <v>115</v>
      </c>
    </row>
    <row r="2232" spans="1:7" x14ac:dyDescent="0.2">
      <c r="A2232" s="7">
        <v>2231</v>
      </c>
      <c r="B2232" s="7">
        <v>50</v>
      </c>
      <c r="C2232" s="7" t="s">
        <v>103</v>
      </c>
      <c r="D2232" s="7">
        <v>10</v>
      </c>
      <c r="E2232" s="7">
        <v>64</v>
      </c>
      <c r="F2232" s="7">
        <v>287000</v>
      </c>
      <c r="G2232" s="7">
        <v>115</v>
      </c>
    </row>
    <row r="2233" spans="1:7" x14ac:dyDescent="0.2">
      <c r="A2233" s="7">
        <v>2232</v>
      </c>
      <c r="B2233" s="7">
        <v>55</v>
      </c>
      <c r="C2233" s="7" t="s">
        <v>104</v>
      </c>
      <c r="D2233" s="7">
        <v>10</v>
      </c>
      <c r="E2233" s="7">
        <v>83</v>
      </c>
      <c r="F2233" s="7">
        <v>41000</v>
      </c>
      <c r="G2233" s="7">
        <v>59</v>
      </c>
    </row>
    <row r="2234" spans="1:7" x14ac:dyDescent="0.2">
      <c r="A2234" s="7">
        <v>2233</v>
      </c>
      <c r="B2234" s="7">
        <v>54</v>
      </c>
      <c r="C2234" s="7" t="s">
        <v>103</v>
      </c>
      <c r="D2234" s="7">
        <v>15</v>
      </c>
      <c r="E2234" s="7">
        <v>65</v>
      </c>
      <c r="F2234" s="7">
        <v>134000</v>
      </c>
      <c r="G2234" s="7">
        <v>-3</v>
      </c>
    </row>
    <row r="2235" spans="1:7" x14ac:dyDescent="0.2">
      <c r="A2235" s="7">
        <v>2234</v>
      </c>
      <c r="B2235" s="7">
        <v>55</v>
      </c>
      <c r="C2235" s="7" t="s">
        <v>104</v>
      </c>
      <c r="D2235" s="7">
        <v>20</v>
      </c>
      <c r="E2235" s="7">
        <v>38</v>
      </c>
      <c r="F2235" s="7">
        <v>835000</v>
      </c>
      <c r="G2235" s="7">
        <v>-34</v>
      </c>
    </row>
    <row r="2236" spans="1:7" x14ac:dyDescent="0.2">
      <c r="A2236" s="7">
        <v>2235</v>
      </c>
      <c r="B2236" s="7">
        <v>29</v>
      </c>
      <c r="C2236" s="7" t="s">
        <v>104</v>
      </c>
      <c r="D2236" s="7">
        <v>15</v>
      </c>
      <c r="E2236" s="7">
        <v>49</v>
      </c>
      <c r="F2236" s="7">
        <v>899000</v>
      </c>
      <c r="G2236" s="7">
        <v>2</v>
      </c>
    </row>
    <row r="2237" spans="1:7" x14ac:dyDescent="0.2">
      <c r="A2237" s="7">
        <v>2236</v>
      </c>
      <c r="B2237" s="7">
        <v>50</v>
      </c>
      <c r="C2237" s="7" t="s">
        <v>103</v>
      </c>
      <c r="D2237" s="7">
        <v>15</v>
      </c>
      <c r="E2237" s="7">
        <v>58</v>
      </c>
      <c r="F2237" s="7">
        <v>173000</v>
      </c>
      <c r="G2237" s="7">
        <v>52</v>
      </c>
    </row>
    <row r="2238" spans="1:7" x14ac:dyDescent="0.2">
      <c r="A2238" s="7">
        <v>2237</v>
      </c>
      <c r="B2238" s="7">
        <v>30</v>
      </c>
      <c r="C2238" s="7" t="s">
        <v>103</v>
      </c>
      <c r="D2238" s="7">
        <v>15</v>
      </c>
      <c r="E2238" s="7">
        <v>75</v>
      </c>
      <c r="F2238" s="7">
        <v>650000</v>
      </c>
      <c r="G2238" s="7">
        <v>58</v>
      </c>
    </row>
    <row r="2239" spans="1:7" x14ac:dyDescent="0.2">
      <c r="A2239" s="7">
        <v>2238</v>
      </c>
      <c r="B2239" s="7">
        <v>39</v>
      </c>
      <c r="C2239" s="7" t="s">
        <v>104</v>
      </c>
      <c r="D2239" s="7">
        <v>15</v>
      </c>
      <c r="E2239" s="7">
        <v>12</v>
      </c>
      <c r="F2239" s="7">
        <v>342000</v>
      </c>
      <c r="G2239" s="7">
        <v>155</v>
      </c>
    </row>
    <row r="2240" spans="1:7" x14ac:dyDescent="0.2">
      <c r="A2240" s="7">
        <v>2239</v>
      </c>
      <c r="B2240" s="7">
        <v>28</v>
      </c>
      <c r="C2240" s="7" t="s">
        <v>104</v>
      </c>
      <c r="D2240" s="7">
        <v>15</v>
      </c>
      <c r="E2240" s="7">
        <v>35</v>
      </c>
      <c r="F2240" s="7">
        <v>505000</v>
      </c>
      <c r="G2240" s="7">
        <v>26</v>
      </c>
    </row>
    <row r="2241" spans="1:7" x14ac:dyDescent="0.2">
      <c r="A2241" s="7">
        <v>2240</v>
      </c>
      <c r="B2241" s="7">
        <v>28</v>
      </c>
      <c r="C2241" s="7" t="s">
        <v>104</v>
      </c>
      <c r="D2241" s="7">
        <v>15</v>
      </c>
      <c r="E2241" s="7">
        <v>34</v>
      </c>
      <c r="F2241" s="7">
        <v>341000</v>
      </c>
      <c r="G2241" s="7">
        <v>163</v>
      </c>
    </row>
    <row r="2242" spans="1:7" x14ac:dyDescent="0.2">
      <c r="A2242" s="7">
        <v>2241</v>
      </c>
      <c r="B2242" s="7">
        <v>32</v>
      </c>
      <c r="C2242" s="7" t="s">
        <v>104</v>
      </c>
      <c r="D2242" s="7">
        <v>10</v>
      </c>
      <c r="E2242" s="7">
        <v>62</v>
      </c>
      <c r="F2242" s="7">
        <v>477000</v>
      </c>
      <c r="G2242" s="7">
        <v>-33</v>
      </c>
    </row>
    <row r="2243" spans="1:7" x14ac:dyDescent="0.2">
      <c r="A2243" s="7">
        <v>2242</v>
      </c>
      <c r="B2243" s="7">
        <v>22</v>
      </c>
      <c r="C2243" s="7" t="s">
        <v>104</v>
      </c>
      <c r="D2243" s="7">
        <v>15</v>
      </c>
      <c r="E2243" s="7">
        <v>44</v>
      </c>
      <c r="F2243" s="7">
        <v>580000</v>
      </c>
      <c r="G2243" s="7">
        <v>103</v>
      </c>
    </row>
    <row r="2244" spans="1:7" x14ac:dyDescent="0.2">
      <c r="A2244" s="7">
        <v>2243</v>
      </c>
      <c r="B2244" s="7">
        <v>57</v>
      </c>
      <c r="C2244" s="7" t="s">
        <v>103</v>
      </c>
      <c r="D2244" s="7">
        <v>20</v>
      </c>
      <c r="E2244" s="7">
        <v>25</v>
      </c>
      <c r="F2244" s="7">
        <v>65000</v>
      </c>
      <c r="G2244" s="7">
        <v>100</v>
      </c>
    </row>
    <row r="2245" spans="1:7" x14ac:dyDescent="0.2">
      <c r="A2245" s="7">
        <v>2244</v>
      </c>
      <c r="B2245" s="7">
        <v>35</v>
      </c>
      <c r="C2245" s="7" t="s">
        <v>104</v>
      </c>
      <c r="D2245" s="7">
        <v>20</v>
      </c>
      <c r="E2245" s="7">
        <v>25</v>
      </c>
      <c r="F2245" s="7">
        <v>39000</v>
      </c>
      <c r="G2245" s="7">
        <v>126</v>
      </c>
    </row>
    <row r="2246" spans="1:7" x14ac:dyDescent="0.2">
      <c r="A2246" s="7">
        <v>2245</v>
      </c>
      <c r="B2246" s="7">
        <v>45</v>
      </c>
      <c r="C2246" s="7" t="s">
        <v>104</v>
      </c>
      <c r="D2246" s="7">
        <v>10</v>
      </c>
      <c r="E2246" s="7">
        <v>1</v>
      </c>
      <c r="F2246" s="7">
        <v>607000</v>
      </c>
      <c r="G2246" s="7">
        <v>84</v>
      </c>
    </row>
    <row r="2247" spans="1:7" x14ac:dyDescent="0.2">
      <c r="A2247" s="7">
        <v>2246</v>
      </c>
      <c r="B2247" s="7">
        <v>24</v>
      </c>
      <c r="C2247" s="7" t="s">
        <v>103</v>
      </c>
      <c r="D2247" s="7">
        <v>15</v>
      </c>
      <c r="E2247" s="7">
        <v>36</v>
      </c>
      <c r="F2247" s="7">
        <v>459000</v>
      </c>
      <c r="G2247" s="7">
        <v>7</v>
      </c>
    </row>
    <row r="2248" spans="1:7" x14ac:dyDescent="0.2">
      <c r="A2248" s="7">
        <v>2247</v>
      </c>
      <c r="B2248" s="7">
        <v>25</v>
      </c>
      <c r="C2248" s="7" t="s">
        <v>104</v>
      </c>
      <c r="D2248" s="7">
        <v>10</v>
      </c>
      <c r="E2248" s="7">
        <v>76</v>
      </c>
      <c r="F2248" s="7">
        <v>845000</v>
      </c>
      <c r="G2248" s="7">
        <v>85</v>
      </c>
    </row>
    <row r="2249" spans="1:7" x14ac:dyDescent="0.2">
      <c r="A2249" s="7">
        <v>2248</v>
      </c>
      <c r="B2249" s="7">
        <v>24</v>
      </c>
      <c r="C2249" s="7" t="s">
        <v>103</v>
      </c>
      <c r="D2249" s="7">
        <v>20</v>
      </c>
      <c r="E2249" s="7">
        <v>78</v>
      </c>
      <c r="F2249" s="7">
        <v>560000</v>
      </c>
      <c r="G2249" s="7">
        <v>25</v>
      </c>
    </row>
    <row r="2250" spans="1:7" x14ac:dyDescent="0.2">
      <c r="A2250" s="7">
        <v>2249</v>
      </c>
      <c r="B2250" s="7">
        <v>22</v>
      </c>
      <c r="C2250" s="7" t="s">
        <v>103</v>
      </c>
      <c r="D2250" s="7">
        <v>10</v>
      </c>
      <c r="E2250" s="7">
        <v>34</v>
      </c>
      <c r="F2250" s="7">
        <v>686000</v>
      </c>
      <c r="G2250" s="7">
        <v>-27</v>
      </c>
    </row>
    <row r="2251" spans="1:7" x14ac:dyDescent="0.2">
      <c r="A2251" s="7">
        <v>2250</v>
      </c>
      <c r="B2251" s="7">
        <v>31</v>
      </c>
      <c r="C2251" s="7" t="s">
        <v>103</v>
      </c>
      <c r="D2251" s="7">
        <v>10</v>
      </c>
      <c r="E2251" s="7">
        <v>39</v>
      </c>
      <c r="F2251" s="7">
        <v>539000</v>
      </c>
      <c r="G2251" s="7">
        <v>22</v>
      </c>
    </row>
    <row r="2252" spans="1:7" x14ac:dyDescent="0.2">
      <c r="A2252" s="7">
        <v>2251</v>
      </c>
      <c r="B2252" s="7">
        <v>22</v>
      </c>
      <c r="C2252" s="7" t="s">
        <v>103</v>
      </c>
      <c r="D2252" s="7">
        <v>10</v>
      </c>
      <c r="E2252" s="7">
        <v>52</v>
      </c>
      <c r="F2252" s="7">
        <v>36000</v>
      </c>
      <c r="G2252" s="7">
        <v>82</v>
      </c>
    </row>
    <row r="2253" spans="1:7" x14ac:dyDescent="0.2">
      <c r="A2253" s="7">
        <v>2252</v>
      </c>
      <c r="B2253" s="7">
        <v>33</v>
      </c>
      <c r="C2253" s="7" t="s">
        <v>103</v>
      </c>
      <c r="D2253" s="7">
        <v>15</v>
      </c>
      <c r="E2253" s="7">
        <v>56</v>
      </c>
      <c r="F2253" s="7">
        <v>192000</v>
      </c>
      <c r="G2253" s="7">
        <v>39</v>
      </c>
    </row>
    <row r="2254" spans="1:7" x14ac:dyDescent="0.2">
      <c r="A2254" s="7">
        <v>2253</v>
      </c>
      <c r="B2254" s="7">
        <v>39</v>
      </c>
      <c r="C2254" s="7" t="s">
        <v>104</v>
      </c>
      <c r="D2254" s="7">
        <v>20</v>
      </c>
      <c r="E2254" s="7">
        <v>85</v>
      </c>
      <c r="F2254" s="7">
        <v>434000</v>
      </c>
      <c r="G2254" s="7">
        <v>107</v>
      </c>
    </row>
    <row r="2255" spans="1:7" x14ac:dyDescent="0.2">
      <c r="A2255" s="7">
        <v>2254</v>
      </c>
      <c r="B2255" s="7">
        <v>59</v>
      </c>
      <c r="C2255" s="7" t="s">
        <v>104</v>
      </c>
      <c r="D2255" s="7">
        <v>15</v>
      </c>
      <c r="E2255" s="7">
        <v>53</v>
      </c>
      <c r="F2255" s="7">
        <v>312000</v>
      </c>
      <c r="G2255" s="7">
        <v>-18</v>
      </c>
    </row>
    <row r="2256" spans="1:7" x14ac:dyDescent="0.2">
      <c r="A2256" s="7">
        <v>2255</v>
      </c>
      <c r="B2256" s="7">
        <v>27</v>
      </c>
      <c r="C2256" s="7" t="s">
        <v>104</v>
      </c>
      <c r="D2256" s="7">
        <v>15</v>
      </c>
      <c r="E2256" s="7">
        <v>95</v>
      </c>
      <c r="F2256" s="7">
        <v>329000</v>
      </c>
      <c r="G2256" s="7">
        <v>133</v>
      </c>
    </row>
    <row r="2257" spans="1:7" x14ac:dyDescent="0.2">
      <c r="A2257" s="7">
        <v>2256</v>
      </c>
      <c r="B2257" s="7">
        <v>25</v>
      </c>
      <c r="C2257" s="7" t="s">
        <v>104</v>
      </c>
      <c r="D2257" s="7">
        <v>10</v>
      </c>
      <c r="E2257" s="7">
        <v>9</v>
      </c>
      <c r="F2257" s="7">
        <v>731000</v>
      </c>
      <c r="G2257" s="7">
        <v>-21</v>
      </c>
    </row>
    <row r="2258" spans="1:7" x14ac:dyDescent="0.2">
      <c r="A2258" s="7">
        <v>2257</v>
      </c>
      <c r="B2258" s="7">
        <v>52</v>
      </c>
      <c r="C2258" s="7" t="s">
        <v>103</v>
      </c>
      <c r="D2258" s="7">
        <v>10</v>
      </c>
      <c r="E2258" s="7">
        <v>60</v>
      </c>
      <c r="F2258" s="7">
        <v>640000</v>
      </c>
      <c r="G2258" s="7">
        <v>45</v>
      </c>
    </row>
    <row r="2259" spans="1:7" x14ac:dyDescent="0.2">
      <c r="A2259" s="7">
        <v>2258</v>
      </c>
      <c r="B2259" s="7">
        <v>44</v>
      </c>
      <c r="C2259" s="7" t="s">
        <v>104</v>
      </c>
      <c r="D2259" s="7">
        <v>20</v>
      </c>
      <c r="E2259" s="7">
        <v>79</v>
      </c>
      <c r="F2259" s="7">
        <v>531000</v>
      </c>
      <c r="G2259" s="7">
        <v>107</v>
      </c>
    </row>
    <row r="2260" spans="1:7" x14ac:dyDescent="0.2">
      <c r="A2260" s="7">
        <v>2259</v>
      </c>
      <c r="B2260" s="7">
        <v>27</v>
      </c>
      <c r="C2260" s="7" t="s">
        <v>103</v>
      </c>
      <c r="D2260" s="7">
        <v>10</v>
      </c>
      <c r="E2260" s="7">
        <v>17</v>
      </c>
      <c r="F2260" s="7">
        <v>931000</v>
      </c>
      <c r="G2260" s="7">
        <v>120</v>
      </c>
    </row>
    <row r="2261" spans="1:7" x14ac:dyDescent="0.2">
      <c r="A2261" s="7">
        <v>2260</v>
      </c>
      <c r="B2261" s="7">
        <v>21</v>
      </c>
      <c r="C2261" s="7" t="s">
        <v>104</v>
      </c>
      <c r="D2261" s="7">
        <v>15</v>
      </c>
      <c r="E2261" s="7">
        <v>4</v>
      </c>
      <c r="F2261" s="7">
        <v>225000</v>
      </c>
      <c r="G2261" s="7">
        <v>47</v>
      </c>
    </row>
    <row r="2262" spans="1:7" x14ac:dyDescent="0.2">
      <c r="A2262" s="7">
        <v>2261</v>
      </c>
      <c r="B2262" s="7">
        <v>24</v>
      </c>
      <c r="C2262" s="7" t="s">
        <v>104</v>
      </c>
      <c r="D2262" s="7">
        <v>20</v>
      </c>
      <c r="E2262" s="7">
        <v>62</v>
      </c>
      <c r="F2262" s="7">
        <v>339000</v>
      </c>
      <c r="G2262" s="7">
        <v>70</v>
      </c>
    </row>
    <row r="2263" spans="1:7" x14ac:dyDescent="0.2">
      <c r="A2263" s="7">
        <v>2262</v>
      </c>
      <c r="B2263" s="7">
        <v>53</v>
      </c>
      <c r="C2263" s="7" t="s">
        <v>104</v>
      </c>
      <c r="D2263" s="7">
        <v>10</v>
      </c>
      <c r="E2263" s="7">
        <v>8</v>
      </c>
      <c r="F2263" s="7">
        <v>312000</v>
      </c>
      <c r="G2263" s="7">
        <v>-16</v>
      </c>
    </row>
    <row r="2264" spans="1:7" x14ac:dyDescent="0.2">
      <c r="A2264" s="7">
        <v>2263</v>
      </c>
      <c r="B2264" s="7">
        <v>22</v>
      </c>
      <c r="C2264" s="7" t="s">
        <v>104</v>
      </c>
      <c r="D2264" s="7">
        <v>10</v>
      </c>
      <c r="E2264" s="7">
        <v>35</v>
      </c>
      <c r="F2264" s="7">
        <v>533000</v>
      </c>
      <c r="G2264" s="7">
        <v>82</v>
      </c>
    </row>
    <row r="2265" spans="1:7" x14ac:dyDescent="0.2">
      <c r="A2265" s="7">
        <v>2264</v>
      </c>
      <c r="B2265" s="7">
        <v>24</v>
      </c>
      <c r="C2265" s="7" t="s">
        <v>104</v>
      </c>
      <c r="D2265" s="7">
        <v>10</v>
      </c>
      <c r="E2265" s="7">
        <v>96</v>
      </c>
      <c r="F2265" s="7">
        <v>533000</v>
      </c>
      <c r="G2265" s="7">
        <v>38</v>
      </c>
    </row>
    <row r="2266" spans="1:7" x14ac:dyDescent="0.2">
      <c r="A2266" s="7">
        <v>2265</v>
      </c>
      <c r="B2266" s="7">
        <v>59</v>
      </c>
      <c r="C2266" s="7" t="s">
        <v>104</v>
      </c>
      <c r="D2266" s="7">
        <v>10</v>
      </c>
      <c r="E2266" s="7">
        <v>98</v>
      </c>
      <c r="F2266" s="7">
        <v>615000</v>
      </c>
      <c r="G2266" s="7">
        <v>107</v>
      </c>
    </row>
    <row r="2267" spans="1:7" x14ac:dyDescent="0.2">
      <c r="A2267" s="7">
        <v>2266</v>
      </c>
      <c r="B2267" s="7">
        <v>35</v>
      </c>
      <c r="C2267" s="7" t="s">
        <v>104</v>
      </c>
      <c r="D2267" s="7">
        <v>10</v>
      </c>
      <c r="E2267" s="7">
        <v>27</v>
      </c>
      <c r="F2267" s="7">
        <v>728000</v>
      </c>
      <c r="G2267" s="7">
        <v>36</v>
      </c>
    </row>
    <row r="2268" spans="1:7" x14ac:dyDescent="0.2">
      <c r="A2268" s="7">
        <v>2267</v>
      </c>
      <c r="B2268" s="7">
        <v>28</v>
      </c>
      <c r="C2268" s="7" t="s">
        <v>104</v>
      </c>
      <c r="D2268" s="7">
        <v>15</v>
      </c>
      <c r="E2268" s="7">
        <v>17</v>
      </c>
      <c r="F2268" s="7">
        <v>153000</v>
      </c>
      <c r="G2268" s="7">
        <v>16</v>
      </c>
    </row>
    <row r="2269" spans="1:7" x14ac:dyDescent="0.2">
      <c r="A2269" s="7">
        <v>2268</v>
      </c>
      <c r="B2269" s="7">
        <v>39</v>
      </c>
      <c r="C2269" s="7" t="s">
        <v>103</v>
      </c>
      <c r="D2269" s="7">
        <v>15</v>
      </c>
      <c r="E2269" s="7">
        <v>5</v>
      </c>
      <c r="F2269" s="7">
        <v>876000</v>
      </c>
      <c r="G2269" s="7">
        <v>4</v>
      </c>
    </row>
    <row r="2270" spans="1:7" x14ac:dyDescent="0.2">
      <c r="A2270" s="7">
        <v>2269</v>
      </c>
      <c r="B2270" s="7">
        <v>44</v>
      </c>
      <c r="C2270" s="7" t="s">
        <v>103</v>
      </c>
      <c r="D2270" s="7">
        <v>15</v>
      </c>
      <c r="E2270" s="7">
        <v>46</v>
      </c>
      <c r="F2270" s="7">
        <v>952000</v>
      </c>
      <c r="G2270" s="7">
        <v>95</v>
      </c>
    </row>
    <row r="2271" spans="1:7" x14ac:dyDescent="0.2">
      <c r="A2271" s="7">
        <v>2270</v>
      </c>
      <c r="B2271" s="7">
        <v>51</v>
      </c>
      <c r="C2271" s="7" t="s">
        <v>104</v>
      </c>
      <c r="D2271" s="7">
        <v>15</v>
      </c>
      <c r="E2271" s="7">
        <v>63</v>
      </c>
      <c r="F2271" s="7">
        <v>995000</v>
      </c>
      <c r="G2271" s="7">
        <v>146</v>
      </c>
    </row>
    <row r="2272" spans="1:7" x14ac:dyDescent="0.2">
      <c r="A2272" s="7">
        <v>2271</v>
      </c>
      <c r="B2272" s="7">
        <v>21</v>
      </c>
      <c r="C2272" s="7" t="s">
        <v>104</v>
      </c>
      <c r="D2272" s="7">
        <v>10</v>
      </c>
      <c r="E2272" s="7">
        <v>42</v>
      </c>
      <c r="F2272" s="7">
        <v>357000</v>
      </c>
      <c r="G2272" s="7">
        <v>89</v>
      </c>
    </row>
    <row r="2273" spans="1:7" x14ac:dyDescent="0.2">
      <c r="A2273" s="7">
        <v>2272</v>
      </c>
      <c r="B2273" s="7">
        <v>39</v>
      </c>
      <c r="C2273" s="7" t="s">
        <v>103</v>
      </c>
      <c r="D2273" s="7">
        <v>20</v>
      </c>
      <c r="E2273" s="7">
        <v>89</v>
      </c>
      <c r="F2273" s="7">
        <v>136000</v>
      </c>
      <c r="G2273" s="7">
        <v>149</v>
      </c>
    </row>
    <row r="2274" spans="1:7" x14ac:dyDescent="0.2">
      <c r="A2274" s="7">
        <v>2273</v>
      </c>
      <c r="B2274" s="7">
        <v>40</v>
      </c>
      <c r="C2274" s="7" t="s">
        <v>103</v>
      </c>
      <c r="D2274" s="7">
        <v>15</v>
      </c>
      <c r="E2274" s="7">
        <v>78</v>
      </c>
      <c r="F2274" s="7">
        <v>555000</v>
      </c>
      <c r="G2274" s="7">
        <v>177</v>
      </c>
    </row>
    <row r="2275" spans="1:7" x14ac:dyDescent="0.2">
      <c r="A2275" s="7">
        <v>2274</v>
      </c>
      <c r="B2275" s="7">
        <v>31</v>
      </c>
      <c r="C2275" s="7" t="s">
        <v>104</v>
      </c>
      <c r="D2275" s="7">
        <v>10</v>
      </c>
      <c r="E2275" s="7">
        <v>94</v>
      </c>
      <c r="F2275" s="7">
        <v>847000</v>
      </c>
      <c r="G2275" s="7">
        <v>113</v>
      </c>
    </row>
    <row r="2276" spans="1:7" x14ac:dyDescent="0.2">
      <c r="A2276" s="7">
        <v>2275</v>
      </c>
      <c r="B2276" s="7">
        <v>34</v>
      </c>
      <c r="C2276" s="7" t="s">
        <v>103</v>
      </c>
      <c r="D2276" s="7">
        <v>15</v>
      </c>
      <c r="E2276" s="7">
        <v>45</v>
      </c>
      <c r="F2276" s="7">
        <v>712000</v>
      </c>
      <c r="G2276" s="7">
        <v>54</v>
      </c>
    </row>
    <row r="2277" spans="1:7" x14ac:dyDescent="0.2">
      <c r="A2277" s="7">
        <v>2276</v>
      </c>
      <c r="B2277" s="7">
        <v>51</v>
      </c>
      <c r="C2277" s="7" t="s">
        <v>104</v>
      </c>
      <c r="D2277" s="7">
        <v>20</v>
      </c>
      <c r="E2277" s="7">
        <v>76</v>
      </c>
      <c r="F2277" s="7">
        <v>882000</v>
      </c>
      <c r="G2277" s="7">
        <v>-1</v>
      </c>
    </row>
    <row r="2278" spans="1:7" x14ac:dyDescent="0.2">
      <c r="A2278" s="7">
        <v>2277</v>
      </c>
      <c r="B2278" s="7">
        <v>28</v>
      </c>
      <c r="C2278" s="7" t="s">
        <v>103</v>
      </c>
      <c r="D2278" s="7">
        <v>20</v>
      </c>
      <c r="E2278" s="7">
        <v>86</v>
      </c>
      <c r="F2278" s="7">
        <v>755000</v>
      </c>
      <c r="G2278" s="7">
        <v>7</v>
      </c>
    </row>
    <row r="2279" spans="1:7" x14ac:dyDescent="0.2">
      <c r="A2279" s="7">
        <v>2278</v>
      </c>
      <c r="B2279" s="7">
        <v>28</v>
      </c>
      <c r="C2279" s="7" t="s">
        <v>104</v>
      </c>
      <c r="D2279" s="7">
        <v>15</v>
      </c>
      <c r="E2279" s="7">
        <v>66</v>
      </c>
      <c r="F2279" s="7">
        <v>373000</v>
      </c>
      <c r="G2279" s="7">
        <v>25</v>
      </c>
    </row>
    <row r="2280" spans="1:7" x14ac:dyDescent="0.2">
      <c r="A2280" s="7">
        <v>2279</v>
      </c>
      <c r="B2280" s="7">
        <v>43</v>
      </c>
      <c r="C2280" s="7" t="s">
        <v>104</v>
      </c>
      <c r="D2280" s="7">
        <v>15</v>
      </c>
      <c r="E2280" s="7">
        <v>69</v>
      </c>
      <c r="F2280" s="7">
        <v>769000</v>
      </c>
      <c r="G2280" s="7">
        <v>-19</v>
      </c>
    </row>
    <row r="2281" spans="1:7" x14ac:dyDescent="0.2">
      <c r="A2281" s="7">
        <v>2280</v>
      </c>
      <c r="B2281" s="7">
        <v>58</v>
      </c>
      <c r="C2281" s="7" t="s">
        <v>103</v>
      </c>
      <c r="D2281" s="7">
        <v>15</v>
      </c>
      <c r="E2281" s="7">
        <v>55</v>
      </c>
      <c r="F2281" s="7">
        <v>571000</v>
      </c>
      <c r="G2281" s="7">
        <v>71</v>
      </c>
    </row>
    <row r="2282" spans="1:7" x14ac:dyDescent="0.2">
      <c r="A2282" s="7">
        <v>2281</v>
      </c>
      <c r="B2282" s="7">
        <v>58</v>
      </c>
      <c r="C2282" s="7" t="s">
        <v>103</v>
      </c>
      <c r="D2282" s="7">
        <v>20</v>
      </c>
      <c r="E2282" s="7">
        <v>28</v>
      </c>
      <c r="F2282" s="7">
        <v>734000</v>
      </c>
      <c r="G2282" s="7">
        <v>145</v>
      </c>
    </row>
    <row r="2283" spans="1:7" x14ac:dyDescent="0.2">
      <c r="A2283" s="7">
        <v>2282</v>
      </c>
      <c r="B2283" s="7">
        <v>45</v>
      </c>
      <c r="C2283" s="7" t="s">
        <v>103</v>
      </c>
      <c r="D2283" s="7">
        <v>15</v>
      </c>
      <c r="E2283" s="7">
        <v>23</v>
      </c>
      <c r="F2283" s="7">
        <v>834000</v>
      </c>
      <c r="G2283" s="7">
        <v>47</v>
      </c>
    </row>
    <row r="2284" spans="1:7" x14ac:dyDescent="0.2">
      <c r="A2284" s="7">
        <v>2283</v>
      </c>
      <c r="B2284" s="7">
        <v>24</v>
      </c>
      <c r="C2284" s="7" t="s">
        <v>104</v>
      </c>
      <c r="D2284" s="7">
        <v>15</v>
      </c>
      <c r="E2284" s="7">
        <v>56</v>
      </c>
      <c r="F2284" s="7">
        <v>916000</v>
      </c>
      <c r="G2284" s="7">
        <v>143</v>
      </c>
    </row>
    <row r="2285" spans="1:7" x14ac:dyDescent="0.2">
      <c r="A2285" s="7">
        <v>2284</v>
      </c>
      <c r="B2285" s="7">
        <v>20</v>
      </c>
      <c r="C2285" s="7" t="s">
        <v>104</v>
      </c>
      <c r="D2285" s="7">
        <v>10</v>
      </c>
      <c r="E2285" s="7">
        <v>97</v>
      </c>
      <c r="F2285" s="7">
        <v>340000</v>
      </c>
      <c r="G2285" s="7">
        <v>107</v>
      </c>
    </row>
    <row r="2286" spans="1:7" x14ac:dyDescent="0.2">
      <c r="A2286" s="7">
        <v>2285</v>
      </c>
      <c r="B2286" s="7">
        <v>21</v>
      </c>
      <c r="C2286" s="7" t="s">
        <v>103</v>
      </c>
      <c r="D2286" s="7">
        <v>10</v>
      </c>
      <c r="E2286" s="7">
        <v>1</v>
      </c>
      <c r="F2286" s="7">
        <v>432000</v>
      </c>
      <c r="G2286" s="7">
        <v>-22</v>
      </c>
    </row>
    <row r="2287" spans="1:7" x14ac:dyDescent="0.2">
      <c r="A2287" s="7">
        <v>2286</v>
      </c>
      <c r="B2287" s="7">
        <v>58</v>
      </c>
      <c r="C2287" s="7" t="s">
        <v>103</v>
      </c>
      <c r="D2287" s="7">
        <v>15</v>
      </c>
      <c r="E2287" s="7">
        <v>69</v>
      </c>
      <c r="F2287" s="7">
        <v>524000</v>
      </c>
      <c r="G2287" s="7">
        <v>93</v>
      </c>
    </row>
    <row r="2288" spans="1:7" x14ac:dyDescent="0.2">
      <c r="A2288" s="7">
        <v>2287</v>
      </c>
      <c r="B2288" s="7">
        <v>40</v>
      </c>
      <c r="C2288" s="7" t="s">
        <v>104</v>
      </c>
      <c r="D2288" s="7">
        <v>10</v>
      </c>
      <c r="E2288" s="7">
        <v>55</v>
      </c>
      <c r="F2288" s="7">
        <v>221000</v>
      </c>
      <c r="G2288" s="7">
        <v>78</v>
      </c>
    </row>
    <row r="2289" spans="1:7" x14ac:dyDescent="0.2">
      <c r="A2289" s="7">
        <v>2288</v>
      </c>
      <c r="B2289" s="7">
        <v>54</v>
      </c>
      <c r="C2289" s="7" t="s">
        <v>103</v>
      </c>
      <c r="D2289" s="7">
        <v>15</v>
      </c>
      <c r="E2289" s="7">
        <v>8</v>
      </c>
      <c r="F2289" s="7">
        <v>534000</v>
      </c>
      <c r="G2289" s="7">
        <v>101</v>
      </c>
    </row>
    <row r="2290" spans="1:7" x14ac:dyDescent="0.2">
      <c r="A2290" s="7">
        <v>2289</v>
      </c>
      <c r="B2290" s="7">
        <v>43</v>
      </c>
      <c r="C2290" s="7" t="s">
        <v>103</v>
      </c>
      <c r="D2290" s="7">
        <v>20</v>
      </c>
      <c r="E2290" s="7">
        <v>89</v>
      </c>
      <c r="F2290" s="7">
        <v>231000</v>
      </c>
      <c r="G2290" s="7">
        <v>211</v>
      </c>
    </row>
    <row r="2291" spans="1:7" x14ac:dyDescent="0.2">
      <c r="A2291" s="7">
        <v>2290</v>
      </c>
      <c r="B2291" s="7">
        <v>28</v>
      </c>
      <c r="C2291" s="7" t="s">
        <v>104</v>
      </c>
      <c r="D2291" s="7">
        <v>10</v>
      </c>
      <c r="E2291" s="7">
        <v>47</v>
      </c>
      <c r="F2291" s="7">
        <v>515000</v>
      </c>
      <c r="G2291" s="7">
        <v>-16</v>
      </c>
    </row>
    <row r="2292" spans="1:7" x14ac:dyDescent="0.2">
      <c r="A2292" s="7">
        <v>2291</v>
      </c>
      <c r="B2292" s="7">
        <v>44</v>
      </c>
      <c r="C2292" s="7" t="s">
        <v>103</v>
      </c>
      <c r="D2292" s="7">
        <v>15</v>
      </c>
      <c r="E2292" s="7">
        <v>90</v>
      </c>
      <c r="F2292" s="7">
        <v>760000</v>
      </c>
      <c r="G2292" s="7">
        <v>122</v>
      </c>
    </row>
    <row r="2293" spans="1:7" x14ac:dyDescent="0.2">
      <c r="A2293" s="7">
        <v>2292</v>
      </c>
      <c r="B2293" s="7">
        <v>59</v>
      </c>
      <c r="C2293" s="7" t="s">
        <v>104</v>
      </c>
      <c r="D2293" s="7">
        <v>10</v>
      </c>
      <c r="E2293" s="7">
        <v>23</v>
      </c>
      <c r="F2293" s="7">
        <v>46000</v>
      </c>
      <c r="G2293" s="7">
        <v>-28</v>
      </c>
    </row>
    <row r="2294" spans="1:7" x14ac:dyDescent="0.2">
      <c r="A2294" s="7">
        <v>2293</v>
      </c>
      <c r="B2294" s="7">
        <v>53</v>
      </c>
      <c r="C2294" s="7" t="s">
        <v>103</v>
      </c>
      <c r="D2294" s="7">
        <v>15</v>
      </c>
      <c r="E2294" s="7">
        <v>89</v>
      </c>
      <c r="F2294" s="7">
        <v>684000</v>
      </c>
      <c r="G2294" s="7">
        <v>92</v>
      </c>
    </row>
    <row r="2295" spans="1:7" x14ac:dyDescent="0.2">
      <c r="A2295" s="7">
        <v>2294</v>
      </c>
      <c r="B2295" s="7">
        <v>36</v>
      </c>
      <c r="C2295" s="7" t="s">
        <v>103</v>
      </c>
      <c r="D2295" s="7">
        <v>15</v>
      </c>
      <c r="E2295" s="7">
        <v>64</v>
      </c>
      <c r="F2295" s="7">
        <v>451000</v>
      </c>
      <c r="G2295" s="7">
        <v>70</v>
      </c>
    </row>
    <row r="2296" spans="1:7" x14ac:dyDescent="0.2">
      <c r="A2296" s="7">
        <v>2295</v>
      </c>
      <c r="B2296" s="7">
        <v>48</v>
      </c>
      <c r="C2296" s="7" t="s">
        <v>104</v>
      </c>
      <c r="D2296" s="7">
        <v>15</v>
      </c>
      <c r="E2296" s="7">
        <v>57</v>
      </c>
      <c r="F2296" s="7">
        <v>47000</v>
      </c>
      <c r="G2296" s="7">
        <v>68</v>
      </c>
    </row>
    <row r="2297" spans="1:7" x14ac:dyDescent="0.2">
      <c r="A2297" s="7">
        <v>2296</v>
      </c>
      <c r="B2297" s="7">
        <v>59</v>
      </c>
      <c r="C2297" s="7" t="s">
        <v>103</v>
      </c>
      <c r="D2297" s="7">
        <v>10</v>
      </c>
      <c r="E2297" s="7">
        <v>32</v>
      </c>
      <c r="F2297" s="7">
        <v>305000</v>
      </c>
      <c r="G2297" s="7">
        <v>57</v>
      </c>
    </row>
    <row r="2298" spans="1:7" x14ac:dyDescent="0.2">
      <c r="A2298" s="7">
        <v>2297</v>
      </c>
      <c r="B2298" s="7">
        <v>59</v>
      </c>
      <c r="C2298" s="7" t="s">
        <v>104</v>
      </c>
      <c r="D2298" s="7">
        <v>15</v>
      </c>
      <c r="E2298" s="7">
        <v>68</v>
      </c>
      <c r="F2298" s="7">
        <v>13000</v>
      </c>
      <c r="G2298" s="7">
        <v>115</v>
      </c>
    </row>
    <row r="2299" spans="1:7" x14ac:dyDescent="0.2">
      <c r="A2299" s="7">
        <v>2298</v>
      </c>
      <c r="B2299" s="7">
        <v>40</v>
      </c>
      <c r="C2299" s="7" t="s">
        <v>103</v>
      </c>
      <c r="D2299" s="7">
        <v>20</v>
      </c>
      <c r="E2299" s="7">
        <v>65</v>
      </c>
      <c r="F2299" s="7">
        <v>594000</v>
      </c>
      <c r="G2299" s="7">
        <v>-31</v>
      </c>
    </row>
    <row r="2300" spans="1:7" x14ac:dyDescent="0.2">
      <c r="A2300" s="7">
        <v>2299</v>
      </c>
      <c r="B2300" s="7">
        <v>53</v>
      </c>
      <c r="C2300" s="7" t="s">
        <v>103</v>
      </c>
      <c r="D2300" s="7">
        <v>10</v>
      </c>
      <c r="E2300" s="7">
        <v>30</v>
      </c>
      <c r="F2300" s="7">
        <v>570000</v>
      </c>
      <c r="G2300" s="7">
        <v>70</v>
      </c>
    </row>
    <row r="2301" spans="1:7" x14ac:dyDescent="0.2">
      <c r="A2301" s="7">
        <v>2300</v>
      </c>
      <c r="B2301" s="7">
        <v>36</v>
      </c>
      <c r="C2301" s="7" t="s">
        <v>104</v>
      </c>
      <c r="D2301" s="7">
        <v>15</v>
      </c>
      <c r="E2301" s="7">
        <v>92</v>
      </c>
      <c r="F2301" s="7">
        <v>486000</v>
      </c>
      <c r="G2301" s="7">
        <v>-17</v>
      </c>
    </row>
    <row r="2302" spans="1:7" x14ac:dyDescent="0.2">
      <c r="A2302" s="7">
        <v>2301</v>
      </c>
      <c r="B2302" s="7">
        <v>49</v>
      </c>
      <c r="C2302" s="7" t="s">
        <v>104</v>
      </c>
      <c r="D2302" s="7">
        <v>15</v>
      </c>
      <c r="E2302" s="7">
        <v>69</v>
      </c>
      <c r="F2302" s="7">
        <v>141000</v>
      </c>
      <c r="G2302" s="7">
        <v>34</v>
      </c>
    </row>
    <row r="2303" spans="1:7" x14ac:dyDescent="0.2">
      <c r="A2303" s="7">
        <v>2302</v>
      </c>
      <c r="B2303" s="7">
        <v>34</v>
      </c>
      <c r="C2303" s="7" t="s">
        <v>103</v>
      </c>
      <c r="D2303" s="7">
        <v>20</v>
      </c>
      <c r="E2303" s="7">
        <v>71</v>
      </c>
      <c r="F2303" s="7">
        <v>54000</v>
      </c>
      <c r="G2303" s="7">
        <v>232</v>
      </c>
    </row>
    <row r="2304" spans="1:7" x14ac:dyDescent="0.2">
      <c r="A2304" s="7">
        <v>2303</v>
      </c>
      <c r="B2304" s="7">
        <v>35</v>
      </c>
      <c r="C2304" s="7" t="s">
        <v>104</v>
      </c>
      <c r="D2304" s="7">
        <v>10</v>
      </c>
      <c r="E2304" s="7">
        <v>86</v>
      </c>
      <c r="F2304" s="7">
        <v>859000</v>
      </c>
      <c r="G2304" s="7">
        <v>91</v>
      </c>
    </row>
    <row r="2305" spans="1:7" x14ac:dyDescent="0.2">
      <c r="A2305" s="7">
        <v>2304</v>
      </c>
      <c r="B2305" s="7">
        <v>49</v>
      </c>
      <c r="C2305" s="7" t="s">
        <v>103</v>
      </c>
      <c r="D2305" s="7">
        <v>10</v>
      </c>
      <c r="E2305" s="7">
        <v>39</v>
      </c>
      <c r="F2305" s="7">
        <v>609000</v>
      </c>
      <c r="G2305" s="7">
        <v>35</v>
      </c>
    </row>
    <row r="2306" spans="1:7" x14ac:dyDescent="0.2">
      <c r="A2306" s="7">
        <v>2305</v>
      </c>
      <c r="B2306" s="7">
        <v>26</v>
      </c>
      <c r="C2306" s="7" t="s">
        <v>103</v>
      </c>
      <c r="D2306" s="7">
        <v>10</v>
      </c>
      <c r="E2306" s="7">
        <v>54</v>
      </c>
      <c r="F2306" s="7">
        <v>115000</v>
      </c>
      <c r="G2306" s="7">
        <v>-10</v>
      </c>
    </row>
    <row r="2307" spans="1:7" x14ac:dyDescent="0.2">
      <c r="A2307" s="7">
        <v>2306</v>
      </c>
      <c r="B2307" s="7">
        <v>50</v>
      </c>
      <c r="C2307" s="7" t="s">
        <v>104</v>
      </c>
      <c r="D2307" s="7">
        <v>15</v>
      </c>
      <c r="E2307" s="7">
        <v>28</v>
      </c>
      <c r="F2307" s="7">
        <v>156000</v>
      </c>
      <c r="G2307" s="7">
        <v>3</v>
      </c>
    </row>
    <row r="2308" spans="1:7" x14ac:dyDescent="0.2">
      <c r="A2308" s="7">
        <v>2307</v>
      </c>
      <c r="B2308" s="7">
        <v>49</v>
      </c>
      <c r="C2308" s="7" t="s">
        <v>103</v>
      </c>
      <c r="D2308" s="7">
        <v>15</v>
      </c>
      <c r="E2308" s="7">
        <v>14</v>
      </c>
      <c r="F2308" s="7">
        <v>386000</v>
      </c>
      <c r="G2308" s="7">
        <v>158</v>
      </c>
    </row>
    <row r="2309" spans="1:7" x14ac:dyDescent="0.2">
      <c r="A2309" s="7">
        <v>2308</v>
      </c>
      <c r="B2309" s="7">
        <v>52</v>
      </c>
      <c r="C2309" s="7" t="s">
        <v>103</v>
      </c>
      <c r="D2309" s="7">
        <v>10</v>
      </c>
      <c r="E2309" s="7">
        <v>17</v>
      </c>
      <c r="F2309" s="7">
        <v>336000</v>
      </c>
      <c r="G2309" s="7">
        <v>28</v>
      </c>
    </row>
    <row r="2310" spans="1:7" x14ac:dyDescent="0.2">
      <c r="A2310" s="7">
        <v>2309</v>
      </c>
      <c r="B2310" s="7">
        <v>40</v>
      </c>
      <c r="C2310" s="7" t="s">
        <v>103</v>
      </c>
      <c r="D2310" s="7">
        <v>10</v>
      </c>
      <c r="E2310" s="7">
        <v>91</v>
      </c>
      <c r="F2310" s="7">
        <v>299000</v>
      </c>
      <c r="G2310" s="7">
        <v>-24</v>
      </c>
    </row>
    <row r="2311" spans="1:7" x14ac:dyDescent="0.2">
      <c r="A2311" s="7">
        <v>2310</v>
      </c>
      <c r="B2311" s="7">
        <v>50</v>
      </c>
      <c r="C2311" s="7" t="s">
        <v>104</v>
      </c>
      <c r="D2311" s="7">
        <v>20</v>
      </c>
      <c r="E2311" s="7">
        <v>17</v>
      </c>
      <c r="F2311" s="7">
        <v>327000</v>
      </c>
      <c r="G2311" s="7">
        <v>95</v>
      </c>
    </row>
    <row r="2312" spans="1:7" x14ac:dyDescent="0.2">
      <c r="A2312" s="7">
        <v>2311</v>
      </c>
      <c r="B2312" s="7">
        <v>22</v>
      </c>
      <c r="C2312" s="7" t="s">
        <v>103</v>
      </c>
      <c r="D2312" s="7">
        <v>10</v>
      </c>
      <c r="E2312" s="7">
        <v>96</v>
      </c>
      <c r="F2312" s="7">
        <v>175000</v>
      </c>
      <c r="G2312" s="7">
        <v>26</v>
      </c>
    </row>
    <row r="2313" spans="1:7" x14ac:dyDescent="0.2">
      <c r="A2313" s="7">
        <v>2312</v>
      </c>
      <c r="B2313" s="7">
        <v>25</v>
      </c>
      <c r="C2313" s="7" t="s">
        <v>103</v>
      </c>
      <c r="D2313" s="7">
        <v>10</v>
      </c>
      <c r="E2313" s="7">
        <v>10</v>
      </c>
      <c r="F2313" s="7">
        <v>26000</v>
      </c>
      <c r="G2313" s="7">
        <v>46</v>
      </c>
    </row>
    <row r="2314" spans="1:7" x14ac:dyDescent="0.2">
      <c r="A2314" s="7">
        <v>2313</v>
      </c>
      <c r="B2314" s="7">
        <v>38</v>
      </c>
      <c r="C2314" s="7" t="s">
        <v>103</v>
      </c>
      <c r="D2314" s="7">
        <v>20</v>
      </c>
      <c r="E2314" s="7">
        <v>83</v>
      </c>
      <c r="F2314" s="7">
        <v>416000</v>
      </c>
      <c r="G2314" s="7">
        <v>111</v>
      </c>
    </row>
    <row r="2315" spans="1:7" x14ac:dyDescent="0.2">
      <c r="A2315" s="7">
        <v>2314</v>
      </c>
      <c r="B2315" s="7">
        <v>22</v>
      </c>
      <c r="C2315" s="7" t="s">
        <v>104</v>
      </c>
      <c r="D2315" s="7">
        <v>15</v>
      </c>
      <c r="E2315" s="7">
        <v>35</v>
      </c>
      <c r="F2315" s="7">
        <v>802000</v>
      </c>
      <c r="G2315" s="7">
        <v>121</v>
      </c>
    </row>
    <row r="2316" spans="1:7" x14ac:dyDescent="0.2">
      <c r="A2316" s="7">
        <v>2315</v>
      </c>
      <c r="B2316" s="7">
        <v>30</v>
      </c>
      <c r="C2316" s="7" t="s">
        <v>104</v>
      </c>
      <c r="D2316" s="7">
        <v>20</v>
      </c>
      <c r="E2316" s="7">
        <v>79</v>
      </c>
      <c r="F2316" s="7">
        <v>261000</v>
      </c>
      <c r="G2316" s="7">
        <v>94</v>
      </c>
    </row>
    <row r="2317" spans="1:7" x14ac:dyDescent="0.2">
      <c r="A2317" s="7">
        <v>2316</v>
      </c>
      <c r="B2317" s="7">
        <v>32</v>
      </c>
      <c r="C2317" s="7" t="s">
        <v>103</v>
      </c>
      <c r="D2317" s="7">
        <v>20</v>
      </c>
      <c r="E2317" s="7">
        <v>94</v>
      </c>
      <c r="F2317" s="7">
        <v>959000</v>
      </c>
      <c r="G2317" s="7">
        <v>79</v>
      </c>
    </row>
    <row r="2318" spans="1:7" x14ac:dyDescent="0.2">
      <c r="A2318" s="7">
        <v>2317</v>
      </c>
      <c r="B2318" s="7">
        <v>35</v>
      </c>
      <c r="C2318" s="7" t="s">
        <v>104</v>
      </c>
      <c r="D2318" s="7">
        <v>20</v>
      </c>
      <c r="E2318" s="7">
        <v>14</v>
      </c>
      <c r="F2318" s="7">
        <v>294000</v>
      </c>
      <c r="G2318" s="7">
        <v>67</v>
      </c>
    </row>
    <row r="2319" spans="1:7" x14ac:dyDescent="0.2">
      <c r="A2319" s="7">
        <v>2318</v>
      </c>
      <c r="B2319" s="7">
        <v>33</v>
      </c>
      <c r="C2319" s="7" t="s">
        <v>104</v>
      </c>
      <c r="D2319" s="7">
        <v>10</v>
      </c>
      <c r="E2319" s="7">
        <v>12</v>
      </c>
      <c r="F2319" s="7">
        <v>414000</v>
      </c>
      <c r="G2319" s="7">
        <v>28</v>
      </c>
    </row>
    <row r="2320" spans="1:7" x14ac:dyDescent="0.2">
      <c r="A2320" s="7">
        <v>2319</v>
      </c>
      <c r="B2320" s="7">
        <v>29</v>
      </c>
      <c r="C2320" s="7" t="s">
        <v>103</v>
      </c>
      <c r="D2320" s="7">
        <v>15</v>
      </c>
      <c r="E2320" s="7">
        <v>0</v>
      </c>
      <c r="F2320" s="7">
        <v>792000</v>
      </c>
      <c r="G2320" s="7">
        <v>144</v>
      </c>
    </row>
    <row r="2321" spans="1:7" x14ac:dyDescent="0.2">
      <c r="A2321" s="7">
        <v>2320</v>
      </c>
      <c r="B2321" s="7">
        <v>35</v>
      </c>
      <c r="C2321" s="7" t="s">
        <v>103</v>
      </c>
      <c r="D2321" s="7">
        <v>10</v>
      </c>
      <c r="E2321" s="7">
        <v>31</v>
      </c>
      <c r="F2321" s="7">
        <v>663000</v>
      </c>
      <c r="G2321" s="7">
        <v>40</v>
      </c>
    </row>
    <row r="2322" spans="1:7" x14ac:dyDescent="0.2">
      <c r="A2322" s="7">
        <v>2321</v>
      </c>
      <c r="B2322" s="7">
        <v>51</v>
      </c>
      <c r="C2322" s="7" t="s">
        <v>103</v>
      </c>
      <c r="D2322" s="7">
        <v>10</v>
      </c>
      <c r="E2322" s="7">
        <v>43</v>
      </c>
      <c r="F2322" s="7">
        <v>438000</v>
      </c>
      <c r="G2322" s="7">
        <v>52</v>
      </c>
    </row>
    <row r="2323" spans="1:7" x14ac:dyDescent="0.2">
      <c r="A2323" s="7">
        <v>2322</v>
      </c>
      <c r="B2323" s="7">
        <v>42</v>
      </c>
      <c r="C2323" s="7" t="s">
        <v>103</v>
      </c>
      <c r="D2323" s="7">
        <v>10</v>
      </c>
      <c r="E2323" s="7">
        <v>15</v>
      </c>
      <c r="F2323" s="7">
        <v>556000</v>
      </c>
      <c r="G2323" s="7">
        <v>33</v>
      </c>
    </row>
    <row r="2324" spans="1:7" x14ac:dyDescent="0.2">
      <c r="A2324" s="7">
        <v>2323</v>
      </c>
      <c r="B2324" s="7">
        <v>24</v>
      </c>
      <c r="C2324" s="7" t="s">
        <v>103</v>
      </c>
      <c r="D2324" s="7">
        <v>10</v>
      </c>
      <c r="E2324" s="7">
        <v>63</v>
      </c>
      <c r="F2324" s="7">
        <v>59000</v>
      </c>
      <c r="G2324" s="7">
        <v>-7</v>
      </c>
    </row>
    <row r="2325" spans="1:7" x14ac:dyDescent="0.2">
      <c r="A2325" s="7">
        <v>2324</v>
      </c>
      <c r="B2325" s="7">
        <v>30</v>
      </c>
      <c r="C2325" s="7" t="s">
        <v>103</v>
      </c>
      <c r="D2325" s="7">
        <v>10</v>
      </c>
      <c r="E2325" s="7">
        <v>19</v>
      </c>
      <c r="F2325" s="7">
        <v>310000</v>
      </c>
      <c r="G2325" s="7">
        <v>-23</v>
      </c>
    </row>
    <row r="2326" spans="1:7" x14ac:dyDescent="0.2">
      <c r="A2326" s="7">
        <v>2325</v>
      </c>
      <c r="B2326" s="7">
        <v>21</v>
      </c>
      <c r="C2326" s="7" t="s">
        <v>104</v>
      </c>
      <c r="D2326" s="7">
        <v>10</v>
      </c>
      <c r="E2326" s="7">
        <v>68</v>
      </c>
      <c r="F2326" s="7">
        <v>514000</v>
      </c>
      <c r="G2326" s="7">
        <v>-18</v>
      </c>
    </row>
    <row r="2327" spans="1:7" x14ac:dyDescent="0.2">
      <c r="A2327" s="7">
        <v>2326</v>
      </c>
      <c r="B2327" s="7">
        <v>59</v>
      </c>
      <c r="C2327" s="7" t="s">
        <v>103</v>
      </c>
      <c r="D2327" s="7">
        <v>15</v>
      </c>
      <c r="E2327" s="7">
        <v>47</v>
      </c>
      <c r="F2327" s="7">
        <v>187000</v>
      </c>
      <c r="G2327" s="7">
        <v>25</v>
      </c>
    </row>
    <row r="2328" spans="1:7" x14ac:dyDescent="0.2">
      <c r="A2328" s="7">
        <v>2327</v>
      </c>
      <c r="B2328" s="7">
        <v>49</v>
      </c>
      <c r="C2328" s="7" t="s">
        <v>103</v>
      </c>
      <c r="D2328" s="7">
        <v>10</v>
      </c>
      <c r="E2328" s="7">
        <v>49</v>
      </c>
      <c r="F2328" s="7">
        <v>32000</v>
      </c>
      <c r="G2328" s="7">
        <v>84</v>
      </c>
    </row>
    <row r="2329" spans="1:7" x14ac:dyDescent="0.2">
      <c r="A2329" s="7">
        <v>2328</v>
      </c>
      <c r="B2329" s="7">
        <v>35</v>
      </c>
      <c r="C2329" s="7" t="s">
        <v>103</v>
      </c>
      <c r="D2329" s="7">
        <v>10</v>
      </c>
      <c r="E2329" s="7">
        <v>49</v>
      </c>
      <c r="F2329" s="7">
        <v>942000</v>
      </c>
      <c r="G2329" s="7">
        <v>54</v>
      </c>
    </row>
    <row r="2330" spans="1:7" x14ac:dyDescent="0.2">
      <c r="A2330" s="7">
        <v>2329</v>
      </c>
      <c r="B2330" s="7">
        <v>48</v>
      </c>
      <c r="C2330" s="7" t="s">
        <v>104</v>
      </c>
      <c r="D2330" s="7">
        <v>20</v>
      </c>
      <c r="E2330" s="7">
        <v>65</v>
      </c>
      <c r="F2330" s="7">
        <v>216000</v>
      </c>
      <c r="G2330" s="7">
        <v>62</v>
      </c>
    </row>
    <row r="2331" spans="1:7" x14ac:dyDescent="0.2">
      <c r="A2331" s="7">
        <v>2330</v>
      </c>
      <c r="B2331" s="7">
        <v>28</v>
      </c>
      <c r="C2331" s="7" t="s">
        <v>104</v>
      </c>
      <c r="D2331" s="7">
        <v>10</v>
      </c>
      <c r="E2331" s="7">
        <v>44</v>
      </c>
      <c r="F2331" s="7">
        <v>898000</v>
      </c>
      <c r="G2331" s="7">
        <v>-12</v>
      </c>
    </row>
    <row r="2332" spans="1:7" x14ac:dyDescent="0.2">
      <c r="A2332" s="7">
        <v>2331</v>
      </c>
      <c r="B2332" s="7">
        <v>30</v>
      </c>
      <c r="C2332" s="7" t="s">
        <v>104</v>
      </c>
      <c r="D2332" s="7">
        <v>15</v>
      </c>
      <c r="E2332" s="7">
        <v>62</v>
      </c>
      <c r="F2332" s="7">
        <v>817000</v>
      </c>
      <c r="G2332" s="7">
        <v>-14</v>
      </c>
    </row>
    <row r="2333" spans="1:7" x14ac:dyDescent="0.2">
      <c r="A2333" s="7">
        <v>2332</v>
      </c>
      <c r="B2333" s="7">
        <v>35</v>
      </c>
      <c r="C2333" s="7" t="s">
        <v>103</v>
      </c>
      <c r="D2333" s="7">
        <v>20</v>
      </c>
      <c r="E2333" s="7">
        <v>30</v>
      </c>
      <c r="F2333" s="7">
        <v>795000</v>
      </c>
      <c r="G2333" s="7">
        <v>7</v>
      </c>
    </row>
    <row r="2334" spans="1:7" x14ac:dyDescent="0.2">
      <c r="A2334" s="7">
        <v>2333</v>
      </c>
      <c r="B2334" s="7">
        <v>23</v>
      </c>
      <c r="C2334" s="7" t="s">
        <v>104</v>
      </c>
      <c r="D2334" s="7">
        <v>15</v>
      </c>
      <c r="E2334" s="7">
        <v>4</v>
      </c>
      <c r="F2334" s="7">
        <v>135000</v>
      </c>
      <c r="G2334" s="7">
        <v>12</v>
      </c>
    </row>
    <row r="2335" spans="1:7" x14ac:dyDescent="0.2">
      <c r="A2335" s="7">
        <v>2334</v>
      </c>
      <c r="B2335" s="7">
        <v>37</v>
      </c>
      <c r="C2335" s="7" t="s">
        <v>103</v>
      </c>
      <c r="D2335" s="7">
        <v>15</v>
      </c>
      <c r="E2335" s="7">
        <v>74</v>
      </c>
      <c r="F2335" s="7">
        <v>869000</v>
      </c>
      <c r="G2335" s="7">
        <v>96</v>
      </c>
    </row>
    <row r="2336" spans="1:7" x14ac:dyDescent="0.2">
      <c r="A2336" s="7">
        <v>2335</v>
      </c>
      <c r="B2336" s="7">
        <v>33</v>
      </c>
      <c r="C2336" s="7" t="s">
        <v>104</v>
      </c>
      <c r="D2336" s="7">
        <v>20</v>
      </c>
      <c r="E2336" s="7">
        <v>72</v>
      </c>
      <c r="F2336" s="7">
        <v>255000</v>
      </c>
      <c r="G2336" s="7">
        <v>162</v>
      </c>
    </row>
    <row r="2337" spans="1:7" x14ac:dyDescent="0.2">
      <c r="A2337" s="7">
        <v>2336</v>
      </c>
      <c r="B2337" s="7">
        <v>41</v>
      </c>
      <c r="C2337" s="7" t="s">
        <v>104</v>
      </c>
      <c r="D2337" s="7">
        <v>15</v>
      </c>
      <c r="E2337" s="7">
        <v>75</v>
      </c>
      <c r="F2337" s="7">
        <v>105000</v>
      </c>
      <c r="G2337" s="7">
        <v>30</v>
      </c>
    </row>
    <row r="2338" spans="1:7" x14ac:dyDescent="0.2">
      <c r="A2338" s="7">
        <v>2337</v>
      </c>
      <c r="B2338" s="7">
        <v>45</v>
      </c>
      <c r="C2338" s="7" t="s">
        <v>104</v>
      </c>
      <c r="D2338" s="7">
        <v>10</v>
      </c>
      <c r="E2338" s="7">
        <v>86</v>
      </c>
      <c r="F2338" s="7">
        <v>516000</v>
      </c>
      <c r="G2338" s="7">
        <v>44</v>
      </c>
    </row>
    <row r="2339" spans="1:7" x14ac:dyDescent="0.2">
      <c r="A2339" s="7">
        <v>2338</v>
      </c>
      <c r="B2339" s="7">
        <v>27</v>
      </c>
      <c r="C2339" s="7" t="s">
        <v>103</v>
      </c>
      <c r="D2339" s="7">
        <v>10</v>
      </c>
      <c r="E2339" s="7">
        <v>3</v>
      </c>
      <c r="F2339" s="7">
        <v>147000</v>
      </c>
      <c r="G2339" s="7">
        <v>94</v>
      </c>
    </row>
    <row r="2340" spans="1:7" x14ac:dyDescent="0.2">
      <c r="A2340" s="7">
        <v>2339</v>
      </c>
      <c r="B2340" s="7">
        <v>44</v>
      </c>
      <c r="C2340" s="7" t="s">
        <v>104</v>
      </c>
      <c r="D2340" s="7">
        <v>10</v>
      </c>
      <c r="E2340" s="7">
        <v>53</v>
      </c>
      <c r="F2340" s="7">
        <v>833000</v>
      </c>
      <c r="G2340" s="7">
        <v>79</v>
      </c>
    </row>
    <row r="2341" spans="1:7" x14ac:dyDescent="0.2">
      <c r="A2341" s="7">
        <v>2340</v>
      </c>
      <c r="B2341" s="7">
        <v>37</v>
      </c>
      <c r="C2341" s="7" t="s">
        <v>104</v>
      </c>
      <c r="D2341" s="7">
        <v>10</v>
      </c>
      <c r="E2341" s="7">
        <v>39</v>
      </c>
      <c r="F2341" s="7">
        <v>186000</v>
      </c>
      <c r="G2341" s="7">
        <v>21</v>
      </c>
    </row>
    <row r="2342" spans="1:7" x14ac:dyDescent="0.2">
      <c r="A2342" s="7">
        <v>2341</v>
      </c>
      <c r="B2342" s="7">
        <v>55</v>
      </c>
      <c r="C2342" s="7" t="s">
        <v>104</v>
      </c>
      <c r="D2342" s="7">
        <v>10</v>
      </c>
      <c r="E2342" s="7">
        <v>75</v>
      </c>
      <c r="F2342" s="7">
        <v>652000</v>
      </c>
      <c r="G2342" s="7">
        <v>85</v>
      </c>
    </row>
    <row r="2343" spans="1:7" x14ac:dyDescent="0.2">
      <c r="A2343" s="7">
        <v>2342</v>
      </c>
      <c r="B2343" s="7">
        <v>57</v>
      </c>
      <c r="C2343" s="7" t="s">
        <v>104</v>
      </c>
      <c r="D2343" s="7">
        <v>15</v>
      </c>
      <c r="E2343" s="7">
        <v>40</v>
      </c>
      <c r="F2343" s="7">
        <v>832000</v>
      </c>
      <c r="G2343" s="7">
        <v>91</v>
      </c>
    </row>
    <row r="2344" spans="1:7" x14ac:dyDescent="0.2">
      <c r="A2344" s="7">
        <v>2343</v>
      </c>
      <c r="B2344" s="7">
        <v>58</v>
      </c>
      <c r="C2344" s="7" t="s">
        <v>104</v>
      </c>
      <c r="D2344" s="7">
        <v>15</v>
      </c>
      <c r="E2344" s="7">
        <v>92</v>
      </c>
      <c r="F2344" s="7">
        <v>881000</v>
      </c>
      <c r="G2344" s="7">
        <v>59</v>
      </c>
    </row>
    <row r="2345" spans="1:7" x14ac:dyDescent="0.2">
      <c r="A2345" s="7">
        <v>2344</v>
      </c>
      <c r="B2345" s="7">
        <v>25</v>
      </c>
      <c r="C2345" s="7" t="s">
        <v>104</v>
      </c>
      <c r="D2345" s="7">
        <v>10</v>
      </c>
      <c r="E2345" s="7">
        <v>86</v>
      </c>
      <c r="F2345" s="7">
        <v>930000</v>
      </c>
      <c r="G2345" s="7">
        <v>66</v>
      </c>
    </row>
    <row r="2346" spans="1:7" x14ac:dyDescent="0.2">
      <c r="A2346" s="7">
        <v>2345</v>
      </c>
      <c r="B2346" s="7">
        <v>31</v>
      </c>
      <c r="C2346" s="7" t="s">
        <v>104</v>
      </c>
      <c r="D2346" s="7">
        <v>15</v>
      </c>
      <c r="E2346" s="7">
        <v>80</v>
      </c>
      <c r="F2346" s="7">
        <v>896000</v>
      </c>
      <c r="G2346" s="7">
        <v>74</v>
      </c>
    </row>
    <row r="2347" spans="1:7" x14ac:dyDescent="0.2">
      <c r="A2347" s="7">
        <v>2346</v>
      </c>
      <c r="B2347" s="7">
        <v>52</v>
      </c>
      <c r="C2347" s="7" t="s">
        <v>103</v>
      </c>
      <c r="D2347" s="7">
        <v>20</v>
      </c>
      <c r="E2347" s="7">
        <v>30</v>
      </c>
      <c r="F2347" s="7">
        <v>860000</v>
      </c>
      <c r="G2347" s="7">
        <v>-9</v>
      </c>
    </row>
    <row r="2348" spans="1:7" x14ac:dyDescent="0.2">
      <c r="A2348" s="7">
        <v>2347</v>
      </c>
      <c r="B2348" s="7">
        <v>23</v>
      </c>
      <c r="C2348" s="7" t="s">
        <v>103</v>
      </c>
      <c r="D2348" s="7">
        <v>15</v>
      </c>
      <c r="E2348" s="7">
        <v>27</v>
      </c>
      <c r="F2348" s="7">
        <v>59000</v>
      </c>
      <c r="G2348" s="7">
        <v>62</v>
      </c>
    </row>
    <row r="2349" spans="1:7" x14ac:dyDescent="0.2">
      <c r="A2349" s="7">
        <v>2348</v>
      </c>
      <c r="B2349" s="7">
        <v>29</v>
      </c>
      <c r="C2349" s="7" t="s">
        <v>103</v>
      </c>
      <c r="D2349" s="7">
        <v>10</v>
      </c>
      <c r="E2349" s="7">
        <v>16</v>
      </c>
      <c r="F2349" s="7">
        <v>649000</v>
      </c>
      <c r="G2349" s="7">
        <v>35</v>
      </c>
    </row>
    <row r="2350" spans="1:7" x14ac:dyDescent="0.2">
      <c r="A2350" s="7">
        <v>2349</v>
      </c>
      <c r="B2350" s="7">
        <v>34</v>
      </c>
      <c r="C2350" s="7" t="s">
        <v>104</v>
      </c>
      <c r="D2350" s="7">
        <v>10</v>
      </c>
      <c r="E2350" s="7">
        <v>90</v>
      </c>
      <c r="F2350" s="7">
        <v>436000</v>
      </c>
      <c r="G2350" s="7">
        <v>-35</v>
      </c>
    </row>
    <row r="2351" spans="1:7" x14ac:dyDescent="0.2">
      <c r="A2351" s="7">
        <v>2350</v>
      </c>
      <c r="B2351" s="7">
        <v>33</v>
      </c>
      <c r="C2351" s="7" t="s">
        <v>104</v>
      </c>
      <c r="D2351" s="7">
        <v>20</v>
      </c>
      <c r="E2351" s="7">
        <v>91</v>
      </c>
      <c r="F2351" s="7">
        <v>109000</v>
      </c>
      <c r="G2351" s="7">
        <v>230</v>
      </c>
    </row>
    <row r="2352" spans="1:7" x14ac:dyDescent="0.2">
      <c r="A2352" s="7">
        <v>2351</v>
      </c>
      <c r="B2352" s="7">
        <v>27</v>
      </c>
      <c r="C2352" s="7" t="s">
        <v>104</v>
      </c>
      <c r="D2352" s="7">
        <v>20</v>
      </c>
      <c r="E2352" s="7">
        <v>99</v>
      </c>
      <c r="F2352" s="7">
        <v>591000</v>
      </c>
      <c r="G2352" s="7">
        <v>-14</v>
      </c>
    </row>
    <row r="2353" spans="1:7" x14ac:dyDescent="0.2">
      <c r="A2353" s="7">
        <v>2352</v>
      </c>
      <c r="B2353" s="7">
        <v>55</v>
      </c>
      <c r="C2353" s="7" t="s">
        <v>104</v>
      </c>
      <c r="D2353" s="7">
        <v>20</v>
      </c>
      <c r="E2353" s="7">
        <v>88</v>
      </c>
      <c r="F2353" s="7">
        <v>95000</v>
      </c>
      <c r="G2353" s="7">
        <v>-22</v>
      </c>
    </row>
    <row r="2354" spans="1:7" x14ac:dyDescent="0.2">
      <c r="A2354" s="7">
        <v>2353</v>
      </c>
      <c r="B2354" s="7">
        <v>37</v>
      </c>
      <c r="C2354" s="7" t="s">
        <v>103</v>
      </c>
      <c r="D2354" s="7">
        <v>20</v>
      </c>
      <c r="E2354" s="7">
        <v>53</v>
      </c>
      <c r="F2354" s="7">
        <v>789000</v>
      </c>
      <c r="G2354" s="7">
        <v>44</v>
      </c>
    </row>
    <row r="2355" spans="1:7" x14ac:dyDescent="0.2">
      <c r="A2355" s="7">
        <v>2354</v>
      </c>
      <c r="B2355" s="7">
        <v>38</v>
      </c>
      <c r="C2355" s="7" t="s">
        <v>103</v>
      </c>
      <c r="D2355" s="7">
        <v>10</v>
      </c>
      <c r="E2355" s="7">
        <v>88</v>
      </c>
      <c r="F2355" s="7">
        <v>508000</v>
      </c>
      <c r="G2355" s="7">
        <v>53</v>
      </c>
    </row>
    <row r="2356" spans="1:7" x14ac:dyDescent="0.2">
      <c r="A2356" s="7">
        <v>2355</v>
      </c>
      <c r="B2356" s="7">
        <v>39</v>
      </c>
      <c r="C2356" s="7" t="s">
        <v>104</v>
      </c>
      <c r="D2356" s="7">
        <v>15</v>
      </c>
      <c r="E2356" s="7">
        <v>7</v>
      </c>
      <c r="F2356" s="7">
        <v>536000</v>
      </c>
      <c r="G2356" s="7">
        <v>-4</v>
      </c>
    </row>
    <row r="2357" spans="1:7" x14ac:dyDescent="0.2">
      <c r="A2357" s="7">
        <v>2356</v>
      </c>
      <c r="B2357" s="7">
        <v>57</v>
      </c>
      <c r="C2357" s="7" t="s">
        <v>104</v>
      </c>
      <c r="D2357" s="7">
        <v>15</v>
      </c>
      <c r="E2357" s="7">
        <v>28</v>
      </c>
      <c r="F2357" s="7">
        <v>991000</v>
      </c>
      <c r="G2357" s="7">
        <v>86</v>
      </c>
    </row>
    <row r="2358" spans="1:7" x14ac:dyDescent="0.2">
      <c r="A2358" s="7">
        <v>2357</v>
      </c>
      <c r="B2358" s="7">
        <v>59</v>
      </c>
      <c r="C2358" s="7" t="s">
        <v>103</v>
      </c>
      <c r="D2358" s="7">
        <v>20</v>
      </c>
      <c r="E2358" s="7">
        <v>86</v>
      </c>
      <c r="F2358" s="7">
        <v>34000</v>
      </c>
      <c r="G2358" s="7">
        <v>-26</v>
      </c>
    </row>
    <row r="2359" spans="1:7" x14ac:dyDescent="0.2">
      <c r="A2359" s="7">
        <v>2358</v>
      </c>
      <c r="B2359" s="7">
        <v>20</v>
      </c>
      <c r="C2359" s="7" t="s">
        <v>104</v>
      </c>
      <c r="D2359" s="7">
        <v>15</v>
      </c>
      <c r="E2359" s="7">
        <v>97</v>
      </c>
      <c r="F2359" s="7">
        <v>134000</v>
      </c>
      <c r="G2359" s="7">
        <v>134</v>
      </c>
    </row>
    <row r="2360" spans="1:7" x14ac:dyDescent="0.2">
      <c r="A2360" s="7">
        <v>2359</v>
      </c>
      <c r="B2360" s="7">
        <v>50</v>
      </c>
      <c r="C2360" s="7" t="s">
        <v>104</v>
      </c>
      <c r="D2360" s="7">
        <v>20</v>
      </c>
      <c r="E2360" s="7">
        <v>8</v>
      </c>
      <c r="F2360" s="7">
        <v>428000</v>
      </c>
      <c r="G2360" s="7">
        <v>177</v>
      </c>
    </row>
    <row r="2361" spans="1:7" x14ac:dyDescent="0.2">
      <c r="A2361" s="7">
        <v>2360</v>
      </c>
      <c r="B2361" s="7">
        <v>42</v>
      </c>
      <c r="C2361" s="7" t="s">
        <v>104</v>
      </c>
      <c r="D2361" s="7">
        <v>20</v>
      </c>
      <c r="E2361" s="7">
        <v>55</v>
      </c>
      <c r="F2361" s="7">
        <v>105000</v>
      </c>
      <c r="G2361" s="7">
        <v>228</v>
      </c>
    </row>
    <row r="2362" spans="1:7" x14ac:dyDescent="0.2">
      <c r="A2362" s="7">
        <v>2361</v>
      </c>
      <c r="B2362" s="7">
        <v>46</v>
      </c>
      <c r="C2362" s="7" t="s">
        <v>103</v>
      </c>
      <c r="D2362" s="7">
        <v>15</v>
      </c>
      <c r="E2362" s="7">
        <v>41</v>
      </c>
      <c r="F2362" s="7">
        <v>603000</v>
      </c>
      <c r="G2362" s="7">
        <v>2</v>
      </c>
    </row>
    <row r="2363" spans="1:7" x14ac:dyDescent="0.2">
      <c r="A2363" s="7">
        <v>2362</v>
      </c>
      <c r="B2363" s="7">
        <v>22</v>
      </c>
      <c r="C2363" s="7" t="s">
        <v>103</v>
      </c>
      <c r="D2363" s="7">
        <v>15</v>
      </c>
      <c r="E2363" s="7">
        <v>27</v>
      </c>
      <c r="F2363" s="7">
        <v>195000</v>
      </c>
      <c r="G2363" s="7">
        <v>144</v>
      </c>
    </row>
    <row r="2364" spans="1:7" x14ac:dyDescent="0.2">
      <c r="A2364" s="7">
        <v>2363</v>
      </c>
      <c r="B2364" s="7">
        <v>40</v>
      </c>
      <c r="C2364" s="7" t="s">
        <v>103</v>
      </c>
      <c r="D2364" s="7">
        <v>10</v>
      </c>
      <c r="E2364" s="7">
        <v>88</v>
      </c>
      <c r="F2364" s="7">
        <v>992000</v>
      </c>
      <c r="G2364" s="7">
        <v>21</v>
      </c>
    </row>
    <row r="2365" spans="1:7" x14ac:dyDescent="0.2">
      <c r="A2365" s="7">
        <v>2364</v>
      </c>
      <c r="B2365" s="7">
        <v>40</v>
      </c>
      <c r="C2365" s="7" t="s">
        <v>104</v>
      </c>
      <c r="D2365" s="7">
        <v>20</v>
      </c>
      <c r="E2365" s="7">
        <v>82</v>
      </c>
      <c r="F2365" s="7">
        <v>957000</v>
      </c>
      <c r="G2365" s="7">
        <v>24</v>
      </c>
    </row>
    <row r="2366" spans="1:7" x14ac:dyDescent="0.2">
      <c r="A2366" s="7">
        <v>2365</v>
      </c>
      <c r="B2366" s="7">
        <v>58</v>
      </c>
      <c r="C2366" s="7" t="s">
        <v>104</v>
      </c>
      <c r="D2366" s="7">
        <v>10</v>
      </c>
      <c r="E2366" s="7">
        <v>53</v>
      </c>
      <c r="F2366" s="7">
        <v>412000</v>
      </c>
      <c r="G2366" s="7">
        <v>53</v>
      </c>
    </row>
    <row r="2367" spans="1:7" x14ac:dyDescent="0.2">
      <c r="A2367" s="7">
        <v>2366</v>
      </c>
      <c r="B2367" s="7">
        <v>50</v>
      </c>
      <c r="C2367" s="7" t="s">
        <v>104</v>
      </c>
      <c r="D2367" s="7">
        <v>10</v>
      </c>
      <c r="E2367" s="7">
        <v>93</v>
      </c>
      <c r="F2367" s="7">
        <v>531000</v>
      </c>
      <c r="G2367" s="7">
        <v>36</v>
      </c>
    </row>
    <row r="2368" spans="1:7" x14ac:dyDescent="0.2">
      <c r="A2368" s="7">
        <v>2367</v>
      </c>
      <c r="B2368" s="7">
        <v>45</v>
      </c>
      <c r="C2368" s="7" t="s">
        <v>103</v>
      </c>
      <c r="D2368" s="7">
        <v>20</v>
      </c>
      <c r="E2368" s="7">
        <v>24</v>
      </c>
      <c r="F2368" s="7">
        <v>89000</v>
      </c>
      <c r="G2368" s="7">
        <v>83</v>
      </c>
    </row>
    <row r="2369" spans="1:7" x14ac:dyDescent="0.2">
      <c r="A2369" s="7">
        <v>2368</v>
      </c>
      <c r="B2369" s="7">
        <v>25</v>
      </c>
      <c r="C2369" s="7" t="s">
        <v>103</v>
      </c>
      <c r="D2369" s="7">
        <v>20</v>
      </c>
      <c r="E2369" s="7">
        <v>48</v>
      </c>
      <c r="F2369" s="7">
        <v>410000</v>
      </c>
      <c r="G2369" s="7">
        <v>20</v>
      </c>
    </row>
    <row r="2370" spans="1:7" x14ac:dyDescent="0.2">
      <c r="A2370" s="7">
        <v>2369</v>
      </c>
      <c r="B2370" s="7">
        <v>34</v>
      </c>
      <c r="C2370" s="7" t="s">
        <v>103</v>
      </c>
      <c r="D2370" s="7">
        <v>20</v>
      </c>
      <c r="E2370" s="7">
        <v>39</v>
      </c>
      <c r="F2370" s="7">
        <v>678000</v>
      </c>
      <c r="G2370" s="7">
        <v>98</v>
      </c>
    </row>
    <row r="2371" spans="1:7" x14ac:dyDescent="0.2">
      <c r="A2371" s="7">
        <v>2370</v>
      </c>
      <c r="B2371" s="7">
        <v>28</v>
      </c>
      <c r="C2371" s="7" t="s">
        <v>103</v>
      </c>
      <c r="D2371" s="7">
        <v>15</v>
      </c>
      <c r="E2371" s="7">
        <v>48</v>
      </c>
      <c r="F2371" s="7">
        <v>961000</v>
      </c>
      <c r="G2371" s="7">
        <v>103</v>
      </c>
    </row>
    <row r="2372" spans="1:7" x14ac:dyDescent="0.2">
      <c r="A2372" s="7">
        <v>2371</v>
      </c>
      <c r="B2372" s="7">
        <v>29</v>
      </c>
      <c r="C2372" s="7" t="s">
        <v>104</v>
      </c>
      <c r="D2372" s="7">
        <v>20</v>
      </c>
      <c r="E2372" s="7">
        <v>26</v>
      </c>
      <c r="F2372" s="7">
        <v>192000</v>
      </c>
      <c r="G2372" s="7">
        <v>153</v>
      </c>
    </row>
    <row r="2373" spans="1:7" x14ac:dyDescent="0.2">
      <c r="A2373" s="7">
        <v>2372</v>
      </c>
      <c r="B2373" s="7">
        <v>53</v>
      </c>
      <c r="C2373" s="7" t="s">
        <v>104</v>
      </c>
      <c r="D2373" s="7">
        <v>10</v>
      </c>
      <c r="E2373" s="7">
        <v>53</v>
      </c>
      <c r="F2373" s="7">
        <v>798000</v>
      </c>
      <c r="G2373" s="7">
        <v>110</v>
      </c>
    </row>
    <row r="2374" spans="1:7" x14ac:dyDescent="0.2">
      <c r="A2374" s="7">
        <v>2373</v>
      </c>
      <c r="B2374" s="7">
        <v>41</v>
      </c>
      <c r="C2374" s="7" t="s">
        <v>104</v>
      </c>
      <c r="D2374" s="7">
        <v>15</v>
      </c>
      <c r="E2374" s="7">
        <v>68</v>
      </c>
      <c r="F2374" s="7">
        <v>934000</v>
      </c>
      <c r="G2374" s="7">
        <v>161</v>
      </c>
    </row>
    <row r="2375" spans="1:7" x14ac:dyDescent="0.2">
      <c r="A2375" s="7">
        <v>2374</v>
      </c>
      <c r="B2375" s="7">
        <v>50</v>
      </c>
      <c r="C2375" s="7" t="s">
        <v>103</v>
      </c>
      <c r="D2375" s="7">
        <v>10</v>
      </c>
      <c r="E2375" s="7">
        <v>16</v>
      </c>
      <c r="F2375" s="7">
        <v>558000</v>
      </c>
      <c r="G2375" s="7">
        <v>32</v>
      </c>
    </row>
    <row r="2376" spans="1:7" x14ac:dyDescent="0.2">
      <c r="A2376" s="7">
        <v>2375</v>
      </c>
      <c r="B2376" s="7">
        <v>41</v>
      </c>
      <c r="C2376" s="7" t="s">
        <v>103</v>
      </c>
      <c r="D2376" s="7">
        <v>15</v>
      </c>
      <c r="E2376" s="7">
        <v>71</v>
      </c>
      <c r="F2376" s="7">
        <v>261000</v>
      </c>
      <c r="G2376" s="7">
        <v>106</v>
      </c>
    </row>
    <row r="2377" spans="1:7" x14ac:dyDescent="0.2">
      <c r="A2377" s="7">
        <v>2376</v>
      </c>
      <c r="B2377" s="7">
        <v>42</v>
      </c>
      <c r="C2377" s="7" t="s">
        <v>103</v>
      </c>
      <c r="D2377" s="7">
        <v>15</v>
      </c>
      <c r="E2377" s="7">
        <v>44</v>
      </c>
      <c r="F2377" s="7">
        <v>396000</v>
      </c>
      <c r="G2377" s="7">
        <v>30</v>
      </c>
    </row>
    <row r="2378" spans="1:7" x14ac:dyDescent="0.2">
      <c r="A2378" s="7">
        <v>2377</v>
      </c>
      <c r="B2378" s="7">
        <v>21</v>
      </c>
      <c r="C2378" s="7" t="s">
        <v>103</v>
      </c>
      <c r="D2378" s="7">
        <v>15</v>
      </c>
      <c r="E2378" s="7">
        <v>53</v>
      </c>
      <c r="F2378" s="7">
        <v>289000</v>
      </c>
      <c r="G2378" s="7">
        <v>147</v>
      </c>
    </row>
    <row r="2379" spans="1:7" x14ac:dyDescent="0.2">
      <c r="A2379" s="7">
        <v>2378</v>
      </c>
      <c r="B2379" s="7">
        <v>43</v>
      </c>
      <c r="C2379" s="7" t="s">
        <v>104</v>
      </c>
      <c r="D2379" s="7">
        <v>10</v>
      </c>
      <c r="E2379" s="7">
        <v>83</v>
      </c>
      <c r="F2379" s="7">
        <v>882000</v>
      </c>
      <c r="G2379" s="7">
        <v>25</v>
      </c>
    </row>
    <row r="2380" spans="1:7" x14ac:dyDescent="0.2">
      <c r="A2380" s="7">
        <v>2379</v>
      </c>
      <c r="B2380" s="7">
        <v>37</v>
      </c>
      <c r="C2380" s="7" t="s">
        <v>104</v>
      </c>
      <c r="D2380" s="7">
        <v>15</v>
      </c>
      <c r="E2380" s="7">
        <v>2</v>
      </c>
      <c r="F2380" s="7">
        <v>761000</v>
      </c>
      <c r="G2380" s="7">
        <v>159</v>
      </c>
    </row>
    <row r="2381" spans="1:7" x14ac:dyDescent="0.2">
      <c r="A2381" s="7">
        <v>2380</v>
      </c>
      <c r="B2381" s="7">
        <v>27</v>
      </c>
      <c r="C2381" s="7" t="s">
        <v>103</v>
      </c>
      <c r="D2381" s="7">
        <v>10</v>
      </c>
      <c r="E2381" s="7">
        <v>49</v>
      </c>
      <c r="F2381" s="7">
        <v>995000</v>
      </c>
      <c r="G2381" s="7">
        <v>24</v>
      </c>
    </row>
    <row r="2382" spans="1:7" x14ac:dyDescent="0.2">
      <c r="A2382" s="7">
        <v>2381</v>
      </c>
      <c r="B2382" s="7">
        <v>42</v>
      </c>
      <c r="C2382" s="7" t="s">
        <v>104</v>
      </c>
      <c r="D2382" s="7">
        <v>10</v>
      </c>
      <c r="E2382" s="7">
        <v>80</v>
      </c>
      <c r="F2382" s="7">
        <v>251000</v>
      </c>
      <c r="G2382" s="7">
        <v>120</v>
      </c>
    </row>
    <row r="2383" spans="1:7" x14ac:dyDescent="0.2">
      <c r="A2383" s="7">
        <v>2382</v>
      </c>
      <c r="B2383" s="7">
        <v>40</v>
      </c>
      <c r="C2383" s="7" t="s">
        <v>103</v>
      </c>
      <c r="D2383" s="7">
        <v>15</v>
      </c>
      <c r="E2383" s="7">
        <v>91</v>
      </c>
      <c r="F2383" s="7">
        <v>719000</v>
      </c>
      <c r="G2383" s="7">
        <v>67</v>
      </c>
    </row>
    <row r="2384" spans="1:7" x14ac:dyDescent="0.2">
      <c r="A2384" s="7">
        <v>2383</v>
      </c>
      <c r="B2384" s="7">
        <v>30</v>
      </c>
      <c r="C2384" s="7" t="s">
        <v>104</v>
      </c>
      <c r="D2384" s="7">
        <v>15</v>
      </c>
      <c r="E2384" s="7">
        <v>74</v>
      </c>
      <c r="F2384" s="7">
        <v>166000</v>
      </c>
      <c r="G2384" s="7">
        <v>31</v>
      </c>
    </row>
    <row r="2385" spans="1:7" x14ac:dyDescent="0.2">
      <c r="A2385" s="7">
        <v>2384</v>
      </c>
      <c r="B2385" s="7">
        <v>55</v>
      </c>
      <c r="C2385" s="7" t="s">
        <v>103</v>
      </c>
      <c r="D2385" s="7">
        <v>20</v>
      </c>
      <c r="E2385" s="7">
        <v>35</v>
      </c>
      <c r="F2385" s="7">
        <v>271000</v>
      </c>
      <c r="G2385" s="7">
        <v>100</v>
      </c>
    </row>
    <row r="2386" spans="1:7" x14ac:dyDescent="0.2">
      <c r="A2386" s="7">
        <v>2385</v>
      </c>
      <c r="B2386" s="7">
        <v>57</v>
      </c>
      <c r="C2386" s="7" t="s">
        <v>104</v>
      </c>
      <c r="D2386" s="7">
        <v>10</v>
      </c>
      <c r="E2386" s="7">
        <v>8</v>
      </c>
      <c r="F2386" s="7">
        <v>563000</v>
      </c>
      <c r="G2386" s="7">
        <v>102</v>
      </c>
    </row>
    <row r="2387" spans="1:7" x14ac:dyDescent="0.2">
      <c r="A2387" s="7">
        <v>2386</v>
      </c>
      <c r="B2387" s="7">
        <v>37</v>
      </c>
      <c r="C2387" s="7" t="s">
        <v>104</v>
      </c>
      <c r="D2387" s="7">
        <v>15</v>
      </c>
      <c r="E2387" s="7">
        <v>85</v>
      </c>
      <c r="F2387" s="7">
        <v>690000</v>
      </c>
      <c r="G2387" s="7">
        <v>138</v>
      </c>
    </row>
    <row r="2388" spans="1:7" x14ac:dyDescent="0.2">
      <c r="A2388" s="7">
        <v>2387</v>
      </c>
      <c r="B2388" s="7">
        <v>25</v>
      </c>
      <c r="C2388" s="7" t="s">
        <v>104</v>
      </c>
      <c r="D2388" s="7">
        <v>20</v>
      </c>
      <c r="E2388" s="7">
        <v>3</v>
      </c>
      <c r="F2388" s="7">
        <v>92000</v>
      </c>
      <c r="G2388" s="7">
        <v>41</v>
      </c>
    </row>
    <row r="2389" spans="1:7" x14ac:dyDescent="0.2">
      <c r="A2389" s="7">
        <v>2388</v>
      </c>
      <c r="B2389" s="7">
        <v>22</v>
      </c>
      <c r="C2389" s="7" t="s">
        <v>104</v>
      </c>
      <c r="D2389" s="7">
        <v>10</v>
      </c>
      <c r="E2389" s="7">
        <v>56</v>
      </c>
      <c r="F2389" s="7">
        <v>725000</v>
      </c>
      <c r="G2389" s="7">
        <v>76</v>
      </c>
    </row>
    <row r="2390" spans="1:7" x14ac:dyDescent="0.2">
      <c r="A2390" s="7">
        <v>2389</v>
      </c>
      <c r="B2390" s="7">
        <v>55</v>
      </c>
      <c r="C2390" s="7" t="s">
        <v>104</v>
      </c>
      <c r="D2390" s="7">
        <v>20</v>
      </c>
      <c r="E2390" s="7">
        <v>19</v>
      </c>
      <c r="F2390" s="7">
        <v>112000</v>
      </c>
      <c r="G2390" s="7">
        <v>-33</v>
      </c>
    </row>
    <row r="2391" spans="1:7" x14ac:dyDescent="0.2">
      <c r="A2391" s="7">
        <v>2390</v>
      </c>
      <c r="B2391" s="7">
        <v>57</v>
      </c>
      <c r="C2391" s="7" t="s">
        <v>103</v>
      </c>
      <c r="D2391" s="7">
        <v>15</v>
      </c>
      <c r="E2391" s="7">
        <v>29</v>
      </c>
      <c r="F2391" s="7">
        <v>402000</v>
      </c>
      <c r="G2391" s="7">
        <v>145</v>
      </c>
    </row>
    <row r="2392" spans="1:7" x14ac:dyDescent="0.2">
      <c r="A2392" s="7">
        <v>2391</v>
      </c>
      <c r="B2392" s="7">
        <v>43</v>
      </c>
      <c r="C2392" s="7" t="s">
        <v>104</v>
      </c>
      <c r="D2392" s="7">
        <v>20</v>
      </c>
      <c r="E2392" s="7">
        <v>3</v>
      </c>
      <c r="F2392" s="7">
        <v>594000</v>
      </c>
      <c r="G2392" s="7">
        <v>110</v>
      </c>
    </row>
    <row r="2393" spans="1:7" x14ac:dyDescent="0.2">
      <c r="A2393" s="7">
        <v>2392</v>
      </c>
      <c r="B2393" s="7">
        <v>51</v>
      </c>
      <c r="C2393" s="7" t="s">
        <v>103</v>
      </c>
      <c r="D2393" s="7">
        <v>20</v>
      </c>
      <c r="E2393" s="7">
        <v>95</v>
      </c>
      <c r="F2393" s="7">
        <v>452000</v>
      </c>
      <c r="G2393" s="7">
        <v>20</v>
      </c>
    </row>
    <row r="2394" spans="1:7" x14ac:dyDescent="0.2">
      <c r="A2394" s="7">
        <v>2393</v>
      </c>
      <c r="B2394" s="7">
        <v>24</v>
      </c>
      <c r="C2394" s="7" t="s">
        <v>104</v>
      </c>
      <c r="D2394" s="7">
        <v>15</v>
      </c>
      <c r="E2394" s="7">
        <v>93</v>
      </c>
      <c r="F2394" s="7">
        <v>51000</v>
      </c>
      <c r="G2394" s="7">
        <v>146</v>
      </c>
    </row>
    <row r="2395" spans="1:7" x14ac:dyDescent="0.2">
      <c r="A2395" s="7">
        <v>2394</v>
      </c>
      <c r="B2395" s="7">
        <v>22</v>
      </c>
      <c r="C2395" s="7" t="s">
        <v>104</v>
      </c>
      <c r="D2395" s="7">
        <v>10</v>
      </c>
      <c r="E2395" s="7">
        <v>71</v>
      </c>
      <c r="F2395" s="7">
        <v>383000</v>
      </c>
      <c r="G2395" s="7">
        <v>62</v>
      </c>
    </row>
    <row r="2396" spans="1:7" x14ac:dyDescent="0.2">
      <c r="A2396" s="7">
        <v>2395</v>
      </c>
      <c r="B2396" s="7">
        <v>32</v>
      </c>
      <c r="C2396" s="7" t="s">
        <v>104</v>
      </c>
      <c r="D2396" s="7">
        <v>10</v>
      </c>
      <c r="E2396" s="7">
        <v>5</v>
      </c>
      <c r="F2396" s="7">
        <v>883000</v>
      </c>
      <c r="G2396" s="7">
        <v>107</v>
      </c>
    </row>
    <row r="2397" spans="1:7" x14ac:dyDescent="0.2">
      <c r="A2397" s="7">
        <v>2396</v>
      </c>
      <c r="B2397" s="7">
        <v>36</v>
      </c>
      <c r="C2397" s="7" t="s">
        <v>104</v>
      </c>
      <c r="D2397" s="7">
        <v>15</v>
      </c>
      <c r="E2397" s="7">
        <v>6</v>
      </c>
      <c r="F2397" s="7">
        <v>194000</v>
      </c>
      <c r="G2397" s="7">
        <v>-7</v>
      </c>
    </row>
    <row r="2398" spans="1:7" x14ac:dyDescent="0.2">
      <c r="A2398" s="7">
        <v>2397</v>
      </c>
      <c r="B2398" s="7">
        <v>35</v>
      </c>
      <c r="C2398" s="7" t="s">
        <v>103</v>
      </c>
      <c r="D2398" s="7">
        <v>20</v>
      </c>
      <c r="E2398" s="7">
        <v>43</v>
      </c>
      <c r="F2398" s="7">
        <v>544000</v>
      </c>
      <c r="G2398" s="7">
        <v>51</v>
      </c>
    </row>
    <row r="2399" spans="1:7" x14ac:dyDescent="0.2">
      <c r="A2399" s="7">
        <v>2398</v>
      </c>
      <c r="B2399" s="7">
        <v>26</v>
      </c>
      <c r="C2399" s="7" t="s">
        <v>104</v>
      </c>
      <c r="D2399" s="7">
        <v>10</v>
      </c>
      <c r="E2399" s="7">
        <v>100</v>
      </c>
      <c r="F2399" s="7">
        <v>505000</v>
      </c>
      <c r="G2399" s="7">
        <v>97</v>
      </c>
    </row>
    <row r="2400" spans="1:7" x14ac:dyDescent="0.2">
      <c r="A2400" s="7">
        <v>2399</v>
      </c>
      <c r="B2400" s="7">
        <v>22</v>
      </c>
      <c r="C2400" s="7" t="s">
        <v>104</v>
      </c>
      <c r="D2400" s="7">
        <v>20</v>
      </c>
      <c r="E2400" s="7">
        <v>33</v>
      </c>
      <c r="F2400" s="7">
        <v>254000</v>
      </c>
      <c r="G2400" s="7">
        <v>11</v>
      </c>
    </row>
    <row r="2401" spans="1:7" x14ac:dyDescent="0.2">
      <c r="A2401" s="7">
        <v>2400</v>
      </c>
      <c r="B2401" s="7">
        <v>55</v>
      </c>
      <c r="C2401" s="7" t="s">
        <v>104</v>
      </c>
      <c r="D2401" s="7">
        <v>15</v>
      </c>
      <c r="E2401" s="7">
        <v>1</v>
      </c>
      <c r="F2401" s="7">
        <v>996000</v>
      </c>
      <c r="G2401" s="7">
        <v>70</v>
      </c>
    </row>
    <row r="2402" spans="1:7" x14ac:dyDescent="0.2">
      <c r="A2402" s="7">
        <v>2401</v>
      </c>
      <c r="B2402" s="7">
        <v>42</v>
      </c>
      <c r="C2402" s="7" t="s">
        <v>103</v>
      </c>
      <c r="D2402" s="7">
        <v>20</v>
      </c>
      <c r="E2402" s="7">
        <v>47</v>
      </c>
      <c r="F2402" s="7">
        <v>31000</v>
      </c>
      <c r="G2402" s="7">
        <v>102</v>
      </c>
    </row>
    <row r="2403" spans="1:7" x14ac:dyDescent="0.2">
      <c r="A2403" s="7">
        <v>2402</v>
      </c>
      <c r="B2403" s="7">
        <v>46</v>
      </c>
      <c r="C2403" s="7" t="s">
        <v>104</v>
      </c>
      <c r="D2403" s="7">
        <v>10</v>
      </c>
      <c r="E2403" s="7">
        <v>17</v>
      </c>
      <c r="F2403" s="7">
        <v>348000</v>
      </c>
      <c r="G2403" s="7">
        <v>-9</v>
      </c>
    </row>
    <row r="2404" spans="1:7" x14ac:dyDescent="0.2">
      <c r="A2404" s="7">
        <v>2403</v>
      </c>
      <c r="B2404" s="7">
        <v>42</v>
      </c>
      <c r="C2404" s="7" t="s">
        <v>104</v>
      </c>
      <c r="D2404" s="7">
        <v>20</v>
      </c>
      <c r="E2404" s="7">
        <v>90</v>
      </c>
      <c r="F2404" s="7">
        <v>818000</v>
      </c>
      <c r="G2404" s="7">
        <v>-19</v>
      </c>
    </row>
    <row r="2405" spans="1:7" x14ac:dyDescent="0.2">
      <c r="A2405" s="7">
        <v>2404</v>
      </c>
      <c r="B2405" s="7">
        <v>57</v>
      </c>
      <c r="C2405" s="7" t="s">
        <v>103</v>
      </c>
      <c r="D2405" s="7">
        <v>10</v>
      </c>
      <c r="E2405" s="7">
        <v>52</v>
      </c>
      <c r="F2405" s="7">
        <v>419000</v>
      </c>
      <c r="G2405" s="7">
        <v>110</v>
      </c>
    </row>
    <row r="2406" spans="1:7" x14ac:dyDescent="0.2">
      <c r="A2406" s="7">
        <v>2405</v>
      </c>
      <c r="B2406" s="7">
        <v>27</v>
      </c>
      <c r="C2406" s="7" t="s">
        <v>104</v>
      </c>
      <c r="D2406" s="7">
        <v>15</v>
      </c>
      <c r="E2406" s="7">
        <v>75</v>
      </c>
      <c r="F2406" s="7">
        <v>243000</v>
      </c>
      <c r="G2406" s="7">
        <v>121</v>
      </c>
    </row>
    <row r="2407" spans="1:7" x14ac:dyDescent="0.2">
      <c r="A2407" s="7">
        <v>2406</v>
      </c>
      <c r="B2407" s="7">
        <v>38</v>
      </c>
      <c r="C2407" s="7" t="s">
        <v>103</v>
      </c>
      <c r="D2407" s="7">
        <v>15</v>
      </c>
      <c r="E2407" s="7">
        <v>49</v>
      </c>
      <c r="F2407" s="7">
        <v>252000</v>
      </c>
      <c r="G2407" s="7">
        <v>170</v>
      </c>
    </row>
    <row r="2408" spans="1:7" x14ac:dyDescent="0.2">
      <c r="A2408" s="7">
        <v>2407</v>
      </c>
      <c r="B2408" s="7">
        <v>31</v>
      </c>
      <c r="C2408" s="7" t="s">
        <v>103</v>
      </c>
      <c r="D2408" s="7">
        <v>15</v>
      </c>
      <c r="E2408" s="7">
        <v>32</v>
      </c>
      <c r="F2408" s="7">
        <v>437000</v>
      </c>
      <c r="G2408" s="7">
        <v>149</v>
      </c>
    </row>
    <row r="2409" spans="1:7" x14ac:dyDescent="0.2">
      <c r="A2409" s="7">
        <v>2408</v>
      </c>
      <c r="B2409" s="7">
        <v>59</v>
      </c>
      <c r="C2409" s="7" t="s">
        <v>103</v>
      </c>
      <c r="D2409" s="7">
        <v>20</v>
      </c>
      <c r="E2409" s="7">
        <v>35</v>
      </c>
      <c r="F2409" s="7">
        <v>869000</v>
      </c>
      <c r="G2409" s="7">
        <v>179</v>
      </c>
    </row>
    <row r="2410" spans="1:7" x14ac:dyDescent="0.2">
      <c r="A2410" s="7">
        <v>2409</v>
      </c>
      <c r="B2410" s="7">
        <v>48</v>
      </c>
      <c r="C2410" s="7" t="s">
        <v>104</v>
      </c>
      <c r="D2410" s="7">
        <v>20</v>
      </c>
      <c r="E2410" s="7">
        <v>22</v>
      </c>
      <c r="F2410" s="7">
        <v>622000</v>
      </c>
      <c r="G2410" s="7">
        <v>222</v>
      </c>
    </row>
    <row r="2411" spans="1:7" x14ac:dyDescent="0.2">
      <c r="A2411" s="7">
        <v>2410</v>
      </c>
      <c r="B2411" s="7">
        <v>23</v>
      </c>
      <c r="C2411" s="7" t="s">
        <v>104</v>
      </c>
      <c r="D2411" s="7">
        <v>20</v>
      </c>
      <c r="E2411" s="7">
        <v>68</v>
      </c>
      <c r="F2411" s="7">
        <v>447000</v>
      </c>
      <c r="G2411" s="7">
        <v>37</v>
      </c>
    </row>
    <row r="2412" spans="1:7" x14ac:dyDescent="0.2">
      <c r="A2412" s="7">
        <v>2411</v>
      </c>
      <c r="B2412" s="7">
        <v>22</v>
      </c>
      <c r="C2412" s="7" t="s">
        <v>103</v>
      </c>
      <c r="D2412" s="7">
        <v>10</v>
      </c>
      <c r="E2412" s="7">
        <v>20</v>
      </c>
      <c r="F2412" s="7">
        <v>186000</v>
      </c>
      <c r="G2412" s="7">
        <v>39</v>
      </c>
    </row>
    <row r="2413" spans="1:7" x14ac:dyDescent="0.2">
      <c r="A2413" s="7">
        <v>2412</v>
      </c>
      <c r="B2413" s="7">
        <v>29</v>
      </c>
      <c r="C2413" s="7" t="s">
        <v>104</v>
      </c>
      <c r="D2413" s="7">
        <v>20</v>
      </c>
      <c r="E2413" s="7">
        <v>13</v>
      </c>
      <c r="F2413" s="7">
        <v>597000</v>
      </c>
      <c r="G2413" s="7">
        <v>-23</v>
      </c>
    </row>
    <row r="2414" spans="1:7" x14ac:dyDescent="0.2">
      <c r="A2414" s="7">
        <v>2413</v>
      </c>
      <c r="B2414" s="7">
        <v>30</v>
      </c>
      <c r="C2414" s="7" t="s">
        <v>103</v>
      </c>
      <c r="D2414" s="7">
        <v>10</v>
      </c>
      <c r="E2414" s="7">
        <v>71</v>
      </c>
      <c r="F2414" s="7">
        <v>410000</v>
      </c>
      <c r="G2414" s="7">
        <v>94</v>
      </c>
    </row>
    <row r="2415" spans="1:7" x14ac:dyDescent="0.2">
      <c r="A2415" s="7">
        <v>2414</v>
      </c>
      <c r="B2415" s="7">
        <v>52</v>
      </c>
      <c r="C2415" s="7" t="s">
        <v>103</v>
      </c>
      <c r="D2415" s="7">
        <v>15</v>
      </c>
      <c r="E2415" s="7">
        <v>30</v>
      </c>
      <c r="F2415" s="7">
        <v>725000</v>
      </c>
      <c r="G2415" s="7">
        <v>30</v>
      </c>
    </row>
    <row r="2416" spans="1:7" x14ac:dyDescent="0.2">
      <c r="A2416" s="7">
        <v>2415</v>
      </c>
      <c r="B2416" s="7">
        <v>58</v>
      </c>
      <c r="C2416" s="7" t="s">
        <v>103</v>
      </c>
      <c r="D2416" s="7">
        <v>15</v>
      </c>
      <c r="E2416" s="7">
        <v>44</v>
      </c>
      <c r="F2416" s="7">
        <v>321000</v>
      </c>
      <c r="G2416" s="7">
        <v>75</v>
      </c>
    </row>
    <row r="2417" spans="1:7" x14ac:dyDescent="0.2">
      <c r="A2417" s="7">
        <v>2416</v>
      </c>
      <c r="B2417" s="7">
        <v>43</v>
      </c>
      <c r="C2417" s="7" t="s">
        <v>103</v>
      </c>
      <c r="D2417" s="7">
        <v>10</v>
      </c>
      <c r="E2417" s="7">
        <v>78</v>
      </c>
      <c r="F2417" s="7">
        <v>743000</v>
      </c>
      <c r="G2417" s="7">
        <v>70</v>
      </c>
    </row>
    <row r="2418" spans="1:7" x14ac:dyDescent="0.2">
      <c r="A2418" s="7">
        <v>2417</v>
      </c>
      <c r="B2418" s="7">
        <v>53</v>
      </c>
      <c r="C2418" s="7" t="s">
        <v>104</v>
      </c>
      <c r="D2418" s="7">
        <v>20</v>
      </c>
      <c r="E2418" s="7">
        <v>18</v>
      </c>
      <c r="F2418" s="7">
        <v>699000</v>
      </c>
      <c r="G2418" s="7">
        <v>-25</v>
      </c>
    </row>
    <row r="2419" spans="1:7" x14ac:dyDescent="0.2">
      <c r="A2419" s="7">
        <v>2418</v>
      </c>
      <c r="B2419" s="7">
        <v>56</v>
      </c>
      <c r="C2419" s="7" t="s">
        <v>103</v>
      </c>
      <c r="D2419" s="7">
        <v>15</v>
      </c>
      <c r="E2419" s="7">
        <v>75</v>
      </c>
      <c r="F2419" s="7">
        <v>583000</v>
      </c>
      <c r="G2419" s="7">
        <v>81</v>
      </c>
    </row>
    <row r="2420" spans="1:7" x14ac:dyDescent="0.2">
      <c r="A2420" s="7">
        <v>2419</v>
      </c>
      <c r="B2420" s="7">
        <v>27</v>
      </c>
      <c r="C2420" s="7" t="s">
        <v>103</v>
      </c>
      <c r="D2420" s="7">
        <v>20</v>
      </c>
      <c r="E2420" s="7">
        <v>18</v>
      </c>
      <c r="F2420" s="7">
        <v>944000</v>
      </c>
      <c r="G2420" s="7">
        <v>232</v>
      </c>
    </row>
    <row r="2421" spans="1:7" x14ac:dyDescent="0.2">
      <c r="A2421" s="7">
        <v>2420</v>
      </c>
      <c r="B2421" s="7">
        <v>34</v>
      </c>
      <c r="C2421" s="7" t="s">
        <v>104</v>
      </c>
      <c r="D2421" s="7">
        <v>20</v>
      </c>
      <c r="E2421" s="7">
        <v>67</v>
      </c>
      <c r="F2421" s="7">
        <v>255000</v>
      </c>
      <c r="G2421" s="7">
        <v>103</v>
      </c>
    </row>
    <row r="2422" spans="1:7" x14ac:dyDescent="0.2">
      <c r="A2422" s="7">
        <v>2421</v>
      </c>
      <c r="B2422" s="7">
        <v>28</v>
      </c>
      <c r="C2422" s="7" t="s">
        <v>104</v>
      </c>
      <c r="D2422" s="7">
        <v>15</v>
      </c>
      <c r="E2422" s="7">
        <v>90</v>
      </c>
      <c r="F2422" s="7">
        <v>527000</v>
      </c>
      <c r="G2422" s="7">
        <v>112</v>
      </c>
    </row>
    <row r="2423" spans="1:7" x14ac:dyDescent="0.2">
      <c r="A2423" s="7">
        <v>2422</v>
      </c>
      <c r="B2423" s="7">
        <v>20</v>
      </c>
      <c r="C2423" s="7" t="s">
        <v>103</v>
      </c>
      <c r="D2423" s="7">
        <v>10</v>
      </c>
      <c r="E2423" s="7">
        <v>30</v>
      </c>
      <c r="F2423" s="7">
        <v>510000</v>
      </c>
      <c r="G2423" s="7">
        <v>16</v>
      </c>
    </row>
    <row r="2424" spans="1:7" x14ac:dyDescent="0.2">
      <c r="A2424" s="7">
        <v>2423</v>
      </c>
      <c r="B2424" s="7">
        <v>24</v>
      </c>
      <c r="C2424" s="7" t="s">
        <v>103</v>
      </c>
      <c r="D2424" s="7">
        <v>15</v>
      </c>
      <c r="E2424" s="7">
        <v>66</v>
      </c>
      <c r="F2424" s="7">
        <v>180000</v>
      </c>
      <c r="G2424" s="7">
        <v>-29</v>
      </c>
    </row>
    <row r="2425" spans="1:7" x14ac:dyDescent="0.2">
      <c r="A2425" s="7">
        <v>2424</v>
      </c>
      <c r="B2425" s="7">
        <v>38</v>
      </c>
      <c r="C2425" s="7" t="s">
        <v>103</v>
      </c>
      <c r="D2425" s="7">
        <v>20</v>
      </c>
      <c r="E2425" s="7">
        <v>63</v>
      </c>
      <c r="F2425" s="7">
        <v>757000</v>
      </c>
      <c r="G2425" s="7">
        <v>13</v>
      </c>
    </row>
    <row r="2426" spans="1:7" x14ac:dyDescent="0.2">
      <c r="A2426" s="7">
        <v>2425</v>
      </c>
      <c r="B2426" s="7">
        <v>30</v>
      </c>
      <c r="C2426" s="7" t="s">
        <v>104</v>
      </c>
      <c r="D2426" s="7">
        <v>10</v>
      </c>
      <c r="E2426" s="7">
        <v>82</v>
      </c>
      <c r="F2426" s="7">
        <v>439000</v>
      </c>
      <c r="G2426" s="7">
        <v>60</v>
      </c>
    </row>
    <row r="2427" spans="1:7" x14ac:dyDescent="0.2">
      <c r="A2427" s="7">
        <v>2426</v>
      </c>
      <c r="B2427" s="7">
        <v>25</v>
      </c>
      <c r="C2427" s="7" t="s">
        <v>103</v>
      </c>
      <c r="D2427" s="7">
        <v>20</v>
      </c>
      <c r="E2427" s="7">
        <v>23</v>
      </c>
      <c r="F2427" s="7">
        <v>675000</v>
      </c>
      <c r="G2427" s="7">
        <v>195</v>
      </c>
    </row>
    <row r="2428" spans="1:7" x14ac:dyDescent="0.2">
      <c r="A2428" s="7">
        <v>2427</v>
      </c>
      <c r="B2428" s="7">
        <v>43</v>
      </c>
      <c r="C2428" s="7" t="s">
        <v>104</v>
      </c>
      <c r="D2428" s="7">
        <v>20</v>
      </c>
      <c r="E2428" s="7">
        <v>28</v>
      </c>
      <c r="F2428" s="7">
        <v>123000</v>
      </c>
      <c r="G2428" s="7">
        <v>218</v>
      </c>
    </row>
    <row r="2429" spans="1:7" x14ac:dyDescent="0.2">
      <c r="A2429" s="7">
        <v>2428</v>
      </c>
      <c r="B2429" s="7">
        <v>26</v>
      </c>
      <c r="C2429" s="7" t="s">
        <v>104</v>
      </c>
      <c r="D2429" s="7">
        <v>20</v>
      </c>
      <c r="E2429" s="7">
        <v>81</v>
      </c>
      <c r="F2429" s="7">
        <v>756000</v>
      </c>
      <c r="G2429" s="7">
        <v>94</v>
      </c>
    </row>
    <row r="2430" spans="1:7" x14ac:dyDescent="0.2">
      <c r="A2430" s="7">
        <v>2429</v>
      </c>
      <c r="B2430" s="7">
        <v>27</v>
      </c>
      <c r="C2430" s="7" t="s">
        <v>104</v>
      </c>
      <c r="D2430" s="7">
        <v>10</v>
      </c>
      <c r="E2430" s="7">
        <v>73</v>
      </c>
      <c r="F2430" s="7">
        <v>799000</v>
      </c>
      <c r="G2430" s="7">
        <v>-24</v>
      </c>
    </row>
    <row r="2431" spans="1:7" x14ac:dyDescent="0.2">
      <c r="A2431" s="7">
        <v>2430</v>
      </c>
      <c r="B2431" s="7">
        <v>28</v>
      </c>
      <c r="C2431" s="7" t="s">
        <v>104</v>
      </c>
      <c r="D2431" s="7">
        <v>15</v>
      </c>
      <c r="E2431" s="7">
        <v>16</v>
      </c>
      <c r="F2431" s="7">
        <v>396000</v>
      </c>
      <c r="G2431" s="7">
        <v>35</v>
      </c>
    </row>
    <row r="2432" spans="1:7" x14ac:dyDescent="0.2">
      <c r="A2432" s="7">
        <v>2431</v>
      </c>
      <c r="B2432" s="7">
        <v>37</v>
      </c>
      <c r="C2432" s="7" t="s">
        <v>103</v>
      </c>
      <c r="D2432" s="7">
        <v>20</v>
      </c>
      <c r="E2432" s="7">
        <v>30</v>
      </c>
      <c r="F2432" s="7">
        <v>748000</v>
      </c>
      <c r="G2432" s="7">
        <v>20</v>
      </c>
    </row>
    <row r="2433" spans="1:7" x14ac:dyDescent="0.2">
      <c r="A2433" s="7">
        <v>2432</v>
      </c>
      <c r="B2433" s="7">
        <v>28</v>
      </c>
      <c r="C2433" s="7" t="s">
        <v>103</v>
      </c>
      <c r="D2433" s="7">
        <v>10</v>
      </c>
      <c r="E2433" s="7">
        <v>27</v>
      </c>
      <c r="F2433" s="7">
        <v>967000</v>
      </c>
      <c r="G2433" s="7">
        <v>-36</v>
      </c>
    </row>
    <row r="2434" spans="1:7" x14ac:dyDescent="0.2">
      <c r="A2434" s="7">
        <v>2433</v>
      </c>
      <c r="B2434" s="7">
        <v>27</v>
      </c>
      <c r="C2434" s="7" t="s">
        <v>103</v>
      </c>
      <c r="D2434" s="7">
        <v>15</v>
      </c>
      <c r="E2434" s="7">
        <v>72</v>
      </c>
      <c r="F2434" s="7">
        <v>41000</v>
      </c>
      <c r="G2434" s="7">
        <v>46</v>
      </c>
    </row>
    <row r="2435" spans="1:7" x14ac:dyDescent="0.2">
      <c r="A2435" s="7">
        <v>2434</v>
      </c>
      <c r="B2435" s="7">
        <v>36</v>
      </c>
      <c r="C2435" s="7" t="s">
        <v>104</v>
      </c>
      <c r="D2435" s="7">
        <v>20</v>
      </c>
      <c r="E2435" s="7">
        <v>43</v>
      </c>
      <c r="F2435" s="7">
        <v>943000</v>
      </c>
      <c r="G2435" s="7">
        <v>143</v>
      </c>
    </row>
    <row r="2436" spans="1:7" x14ac:dyDescent="0.2">
      <c r="A2436" s="7">
        <v>2435</v>
      </c>
      <c r="B2436" s="7">
        <v>40</v>
      </c>
      <c r="C2436" s="7" t="s">
        <v>104</v>
      </c>
      <c r="D2436" s="7">
        <v>15</v>
      </c>
      <c r="E2436" s="7">
        <v>77</v>
      </c>
      <c r="F2436" s="7">
        <v>325000</v>
      </c>
      <c r="G2436" s="7">
        <v>30</v>
      </c>
    </row>
    <row r="2437" spans="1:7" x14ac:dyDescent="0.2">
      <c r="A2437" s="7">
        <v>2436</v>
      </c>
      <c r="B2437" s="7">
        <v>42</v>
      </c>
      <c r="C2437" s="7" t="s">
        <v>104</v>
      </c>
      <c r="D2437" s="7">
        <v>10</v>
      </c>
      <c r="E2437" s="7">
        <v>9</v>
      </c>
      <c r="F2437" s="7">
        <v>444000</v>
      </c>
      <c r="G2437" s="7">
        <v>-26</v>
      </c>
    </row>
    <row r="2438" spans="1:7" x14ac:dyDescent="0.2">
      <c r="A2438" s="7">
        <v>2437</v>
      </c>
      <c r="B2438" s="7">
        <v>39</v>
      </c>
      <c r="C2438" s="7" t="s">
        <v>104</v>
      </c>
      <c r="D2438" s="7">
        <v>10</v>
      </c>
      <c r="E2438" s="7">
        <v>43</v>
      </c>
      <c r="F2438" s="7">
        <v>996000</v>
      </c>
      <c r="G2438" s="7">
        <v>43</v>
      </c>
    </row>
    <row r="2439" spans="1:7" x14ac:dyDescent="0.2">
      <c r="A2439" s="7">
        <v>2438</v>
      </c>
      <c r="B2439" s="7">
        <v>53</v>
      </c>
      <c r="C2439" s="7" t="s">
        <v>103</v>
      </c>
      <c r="D2439" s="7">
        <v>10</v>
      </c>
      <c r="E2439" s="7">
        <v>96</v>
      </c>
      <c r="F2439" s="7">
        <v>312000</v>
      </c>
      <c r="G2439" s="7">
        <v>17</v>
      </c>
    </row>
    <row r="2440" spans="1:7" x14ac:dyDescent="0.2">
      <c r="A2440" s="7">
        <v>2439</v>
      </c>
      <c r="B2440" s="7">
        <v>51</v>
      </c>
      <c r="C2440" s="7" t="s">
        <v>104</v>
      </c>
      <c r="D2440" s="7">
        <v>15</v>
      </c>
      <c r="E2440" s="7">
        <v>16</v>
      </c>
      <c r="F2440" s="7">
        <v>960000</v>
      </c>
      <c r="G2440" s="7">
        <v>147</v>
      </c>
    </row>
    <row r="2441" spans="1:7" x14ac:dyDescent="0.2">
      <c r="A2441" s="7">
        <v>2440</v>
      </c>
      <c r="B2441" s="7">
        <v>21</v>
      </c>
      <c r="C2441" s="7" t="s">
        <v>103</v>
      </c>
      <c r="D2441" s="7">
        <v>10</v>
      </c>
      <c r="E2441" s="7">
        <v>44</v>
      </c>
      <c r="F2441" s="7">
        <v>883000</v>
      </c>
      <c r="G2441" s="7">
        <v>111</v>
      </c>
    </row>
    <row r="2442" spans="1:7" x14ac:dyDescent="0.2">
      <c r="A2442" s="7">
        <v>2441</v>
      </c>
      <c r="B2442" s="7">
        <v>41</v>
      </c>
      <c r="C2442" s="7" t="s">
        <v>103</v>
      </c>
      <c r="D2442" s="7">
        <v>15</v>
      </c>
      <c r="E2442" s="7">
        <v>55</v>
      </c>
      <c r="F2442" s="7">
        <v>644000</v>
      </c>
      <c r="G2442" s="7">
        <v>-23</v>
      </c>
    </row>
    <row r="2443" spans="1:7" x14ac:dyDescent="0.2">
      <c r="A2443" s="7">
        <v>2442</v>
      </c>
      <c r="B2443" s="7">
        <v>22</v>
      </c>
      <c r="C2443" s="7" t="s">
        <v>104</v>
      </c>
      <c r="D2443" s="7">
        <v>10</v>
      </c>
      <c r="E2443" s="7">
        <v>73</v>
      </c>
      <c r="F2443" s="7">
        <v>396000</v>
      </c>
      <c r="G2443" s="7">
        <v>60</v>
      </c>
    </row>
    <row r="2444" spans="1:7" x14ac:dyDescent="0.2">
      <c r="A2444" s="7">
        <v>2443</v>
      </c>
      <c r="B2444" s="7">
        <v>45</v>
      </c>
      <c r="C2444" s="7" t="s">
        <v>104</v>
      </c>
      <c r="D2444" s="7">
        <v>10</v>
      </c>
      <c r="E2444" s="7">
        <v>47</v>
      </c>
      <c r="F2444" s="7">
        <v>584000</v>
      </c>
      <c r="G2444" s="7">
        <v>68</v>
      </c>
    </row>
    <row r="2445" spans="1:7" x14ac:dyDescent="0.2">
      <c r="A2445" s="7">
        <v>2444</v>
      </c>
      <c r="B2445" s="7">
        <v>33</v>
      </c>
      <c r="C2445" s="7" t="s">
        <v>103</v>
      </c>
      <c r="D2445" s="7">
        <v>20</v>
      </c>
      <c r="E2445" s="7">
        <v>16</v>
      </c>
      <c r="F2445" s="7">
        <v>957000</v>
      </c>
      <c r="G2445" s="7">
        <v>-33</v>
      </c>
    </row>
    <row r="2446" spans="1:7" x14ac:dyDescent="0.2">
      <c r="A2446" s="7">
        <v>2445</v>
      </c>
      <c r="B2446" s="7">
        <v>53</v>
      </c>
      <c r="C2446" s="7" t="s">
        <v>104</v>
      </c>
      <c r="D2446" s="7">
        <v>15</v>
      </c>
      <c r="E2446" s="7">
        <v>21</v>
      </c>
      <c r="F2446" s="7">
        <v>54000</v>
      </c>
      <c r="G2446" s="7">
        <v>10</v>
      </c>
    </row>
    <row r="2447" spans="1:7" x14ac:dyDescent="0.2">
      <c r="A2447" s="7">
        <v>2446</v>
      </c>
      <c r="B2447" s="7">
        <v>36</v>
      </c>
      <c r="C2447" s="7" t="s">
        <v>104</v>
      </c>
      <c r="D2447" s="7">
        <v>20</v>
      </c>
      <c r="E2447" s="7">
        <v>45</v>
      </c>
      <c r="F2447" s="7">
        <v>372000</v>
      </c>
      <c r="G2447" s="7">
        <v>164</v>
      </c>
    </row>
    <row r="2448" spans="1:7" x14ac:dyDescent="0.2">
      <c r="A2448" s="7">
        <v>2447</v>
      </c>
      <c r="B2448" s="7">
        <v>58</v>
      </c>
      <c r="C2448" s="7" t="s">
        <v>104</v>
      </c>
      <c r="D2448" s="7">
        <v>20</v>
      </c>
      <c r="E2448" s="7">
        <v>32</v>
      </c>
      <c r="F2448" s="7">
        <v>140000</v>
      </c>
      <c r="G2448" s="7">
        <v>13</v>
      </c>
    </row>
    <row r="2449" spans="1:7" x14ac:dyDescent="0.2">
      <c r="A2449" s="7">
        <v>2448</v>
      </c>
      <c r="B2449" s="7">
        <v>23</v>
      </c>
      <c r="C2449" s="7" t="s">
        <v>103</v>
      </c>
      <c r="D2449" s="7">
        <v>15</v>
      </c>
      <c r="E2449" s="7">
        <v>81</v>
      </c>
      <c r="F2449" s="7">
        <v>213000</v>
      </c>
      <c r="G2449" s="7">
        <v>5</v>
      </c>
    </row>
    <row r="2450" spans="1:7" x14ac:dyDescent="0.2">
      <c r="A2450" s="7">
        <v>2449</v>
      </c>
      <c r="B2450" s="7">
        <v>32</v>
      </c>
      <c r="C2450" s="7" t="s">
        <v>103</v>
      </c>
      <c r="D2450" s="7">
        <v>20</v>
      </c>
      <c r="E2450" s="7">
        <v>32</v>
      </c>
      <c r="F2450" s="7">
        <v>605000</v>
      </c>
      <c r="G2450" s="7">
        <v>-5</v>
      </c>
    </row>
    <row r="2451" spans="1:7" x14ac:dyDescent="0.2">
      <c r="A2451" s="7">
        <v>2450</v>
      </c>
      <c r="B2451" s="7">
        <v>50</v>
      </c>
      <c r="C2451" s="7" t="s">
        <v>103</v>
      </c>
      <c r="D2451" s="7">
        <v>20</v>
      </c>
      <c r="E2451" s="7">
        <v>72</v>
      </c>
      <c r="F2451" s="7">
        <v>396000</v>
      </c>
      <c r="G2451" s="7">
        <v>149</v>
      </c>
    </row>
    <row r="2452" spans="1:7" x14ac:dyDescent="0.2">
      <c r="A2452" s="7">
        <v>2451</v>
      </c>
      <c r="B2452" s="7">
        <v>37</v>
      </c>
      <c r="C2452" s="7" t="s">
        <v>104</v>
      </c>
      <c r="D2452" s="7">
        <v>20</v>
      </c>
      <c r="E2452" s="7">
        <v>92</v>
      </c>
      <c r="F2452" s="7">
        <v>982000</v>
      </c>
      <c r="G2452" s="7">
        <v>142</v>
      </c>
    </row>
    <row r="2453" spans="1:7" x14ac:dyDescent="0.2">
      <c r="A2453" s="7">
        <v>2452</v>
      </c>
      <c r="B2453" s="7">
        <v>30</v>
      </c>
      <c r="C2453" s="7" t="s">
        <v>104</v>
      </c>
      <c r="D2453" s="7">
        <v>20</v>
      </c>
      <c r="E2453" s="7">
        <v>94</v>
      </c>
      <c r="F2453" s="7">
        <v>794000</v>
      </c>
      <c r="G2453" s="7">
        <v>148</v>
      </c>
    </row>
    <row r="2454" spans="1:7" x14ac:dyDescent="0.2">
      <c r="A2454" s="7">
        <v>2453</v>
      </c>
      <c r="B2454" s="7">
        <v>55</v>
      </c>
      <c r="C2454" s="7" t="s">
        <v>103</v>
      </c>
      <c r="D2454" s="7">
        <v>15</v>
      </c>
      <c r="E2454" s="7">
        <v>64</v>
      </c>
      <c r="F2454" s="7">
        <v>329000</v>
      </c>
      <c r="G2454" s="7">
        <v>-11</v>
      </c>
    </row>
    <row r="2455" spans="1:7" x14ac:dyDescent="0.2">
      <c r="A2455" s="7">
        <v>2454</v>
      </c>
      <c r="B2455" s="7">
        <v>59</v>
      </c>
      <c r="C2455" s="7" t="s">
        <v>104</v>
      </c>
      <c r="D2455" s="7">
        <v>20</v>
      </c>
      <c r="E2455" s="7">
        <v>86</v>
      </c>
      <c r="F2455" s="7">
        <v>990000</v>
      </c>
      <c r="G2455" s="7">
        <v>146</v>
      </c>
    </row>
    <row r="2456" spans="1:7" x14ac:dyDescent="0.2">
      <c r="A2456" s="7">
        <v>2455</v>
      </c>
      <c r="B2456" s="7">
        <v>34</v>
      </c>
      <c r="C2456" s="7" t="s">
        <v>104</v>
      </c>
      <c r="D2456" s="7">
        <v>15</v>
      </c>
      <c r="E2456" s="7">
        <v>55</v>
      </c>
      <c r="F2456" s="7">
        <v>278000</v>
      </c>
      <c r="G2456" s="7">
        <v>-7</v>
      </c>
    </row>
    <row r="2457" spans="1:7" x14ac:dyDescent="0.2">
      <c r="A2457" s="7">
        <v>2456</v>
      </c>
      <c r="B2457" s="7">
        <v>46</v>
      </c>
      <c r="C2457" s="7" t="s">
        <v>103</v>
      </c>
      <c r="D2457" s="7">
        <v>10</v>
      </c>
      <c r="E2457" s="7">
        <v>82</v>
      </c>
      <c r="F2457" s="7">
        <v>127000</v>
      </c>
      <c r="G2457" s="7">
        <v>74</v>
      </c>
    </row>
    <row r="2458" spans="1:7" x14ac:dyDescent="0.2">
      <c r="A2458" s="7">
        <v>2457</v>
      </c>
      <c r="B2458" s="7">
        <v>42</v>
      </c>
      <c r="C2458" s="7" t="s">
        <v>103</v>
      </c>
      <c r="D2458" s="7">
        <v>15</v>
      </c>
      <c r="E2458" s="7">
        <v>14</v>
      </c>
      <c r="F2458" s="7">
        <v>379000</v>
      </c>
      <c r="G2458" s="7">
        <v>15</v>
      </c>
    </row>
    <row r="2459" spans="1:7" x14ac:dyDescent="0.2">
      <c r="A2459" s="7">
        <v>2458</v>
      </c>
      <c r="B2459" s="7">
        <v>22</v>
      </c>
      <c r="C2459" s="7" t="s">
        <v>104</v>
      </c>
      <c r="D2459" s="7">
        <v>10</v>
      </c>
      <c r="E2459" s="7">
        <v>94</v>
      </c>
      <c r="F2459" s="7">
        <v>466000</v>
      </c>
      <c r="G2459" s="7">
        <v>47</v>
      </c>
    </row>
    <row r="2460" spans="1:7" x14ac:dyDescent="0.2">
      <c r="A2460" s="7">
        <v>2459</v>
      </c>
      <c r="B2460" s="7">
        <v>38</v>
      </c>
      <c r="C2460" s="7" t="s">
        <v>104</v>
      </c>
      <c r="D2460" s="7">
        <v>20</v>
      </c>
      <c r="E2460" s="7">
        <v>78</v>
      </c>
      <c r="F2460" s="7">
        <v>643000</v>
      </c>
      <c r="G2460" s="7">
        <v>113</v>
      </c>
    </row>
    <row r="2461" spans="1:7" x14ac:dyDescent="0.2">
      <c r="A2461" s="7">
        <v>2460</v>
      </c>
      <c r="B2461" s="7">
        <v>56</v>
      </c>
      <c r="C2461" s="7" t="s">
        <v>103</v>
      </c>
      <c r="D2461" s="7">
        <v>10</v>
      </c>
      <c r="E2461" s="7">
        <v>57</v>
      </c>
      <c r="F2461" s="7">
        <v>275000</v>
      </c>
      <c r="G2461" s="7">
        <v>-1</v>
      </c>
    </row>
    <row r="2462" spans="1:7" x14ac:dyDescent="0.2">
      <c r="A2462" s="7">
        <v>2461</v>
      </c>
      <c r="B2462" s="7">
        <v>36</v>
      </c>
      <c r="C2462" s="7" t="s">
        <v>103</v>
      </c>
      <c r="D2462" s="7">
        <v>20</v>
      </c>
      <c r="E2462" s="7">
        <v>32</v>
      </c>
      <c r="F2462" s="7">
        <v>326000</v>
      </c>
      <c r="G2462" s="7">
        <v>221</v>
      </c>
    </row>
    <row r="2463" spans="1:7" x14ac:dyDescent="0.2">
      <c r="A2463" s="7">
        <v>2462</v>
      </c>
      <c r="B2463" s="7">
        <v>38</v>
      </c>
      <c r="C2463" s="7" t="s">
        <v>103</v>
      </c>
      <c r="D2463" s="7">
        <v>10</v>
      </c>
      <c r="E2463" s="7">
        <v>46</v>
      </c>
      <c r="F2463" s="7">
        <v>458000</v>
      </c>
      <c r="G2463" s="7">
        <v>27</v>
      </c>
    </row>
    <row r="2464" spans="1:7" x14ac:dyDescent="0.2">
      <c r="A2464" s="7">
        <v>2463</v>
      </c>
      <c r="B2464" s="7">
        <v>58</v>
      </c>
      <c r="C2464" s="7" t="s">
        <v>103</v>
      </c>
      <c r="D2464" s="7">
        <v>10</v>
      </c>
      <c r="E2464" s="7">
        <v>3</v>
      </c>
      <c r="F2464" s="7">
        <v>699000</v>
      </c>
      <c r="G2464" s="7">
        <v>-33</v>
      </c>
    </row>
    <row r="2465" spans="1:7" x14ac:dyDescent="0.2">
      <c r="A2465" s="7">
        <v>2464</v>
      </c>
      <c r="B2465" s="7">
        <v>52</v>
      </c>
      <c r="C2465" s="7" t="s">
        <v>104</v>
      </c>
      <c r="D2465" s="7">
        <v>20</v>
      </c>
      <c r="E2465" s="7">
        <v>35</v>
      </c>
      <c r="F2465" s="7">
        <v>698000</v>
      </c>
      <c r="G2465" s="7">
        <v>195</v>
      </c>
    </row>
    <row r="2466" spans="1:7" x14ac:dyDescent="0.2">
      <c r="A2466" s="7">
        <v>2465</v>
      </c>
      <c r="B2466" s="7">
        <v>49</v>
      </c>
      <c r="C2466" s="7" t="s">
        <v>104</v>
      </c>
      <c r="D2466" s="7">
        <v>20</v>
      </c>
      <c r="E2466" s="7">
        <v>41</v>
      </c>
      <c r="F2466" s="7">
        <v>11000</v>
      </c>
      <c r="G2466" s="7">
        <v>185</v>
      </c>
    </row>
    <row r="2467" spans="1:7" x14ac:dyDescent="0.2">
      <c r="A2467" s="7">
        <v>2466</v>
      </c>
      <c r="B2467" s="7">
        <v>48</v>
      </c>
      <c r="C2467" s="7" t="s">
        <v>104</v>
      </c>
      <c r="D2467" s="7">
        <v>15</v>
      </c>
      <c r="E2467" s="7">
        <v>92</v>
      </c>
      <c r="F2467" s="7">
        <v>246000</v>
      </c>
      <c r="G2467" s="7">
        <v>-3</v>
      </c>
    </row>
    <row r="2468" spans="1:7" x14ac:dyDescent="0.2">
      <c r="A2468" s="7">
        <v>2467</v>
      </c>
      <c r="B2468" s="7">
        <v>35</v>
      </c>
      <c r="C2468" s="7" t="s">
        <v>104</v>
      </c>
      <c r="D2468" s="7">
        <v>20</v>
      </c>
      <c r="E2468" s="7">
        <v>91</v>
      </c>
      <c r="F2468" s="7">
        <v>196000</v>
      </c>
      <c r="G2468" s="7">
        <v>-2</v>
      </c>
    </row>
    <row r="2469" spans="1:7" x14ac:dyDescent="0.2">
      <c r="A2469" s="7">
        <v>2468</v>
      </c>
      <c r="B2469" s="7">
        <v>31</v>
      </c>
      <c r="C2469" s="7" t="s">
        <v>103</v>
      </c>
      <c r="D2469" s="7">
        <v>20</v>
      </c>
      <c r="E2469" s="7">
        <v>54</v>
      </c>
      <c r="F2469" s="7">
        <v>657000</v>
      </c>
      <c r="G2469" s="7">
        <v>-10</v>
      </c>
    </row>
    <row r="2470" spans="1:7" x14ac:dyDescent="0.2">
      <c r="A2470" s="7">
        <v>2469</v>
      </c>
      <c r="B2470" s="7">
        <v>58</v>
      </c>
      <c r="C2470" s="7" t="s">
        <v>104</v>
      </c>
      <c r="D2470" s="7">
        <v>20</v>
      </c>
      <c r="E2470" s="7">
        <v>51</v>
      </c>
      <c r="F2470" s="7">
        <v>807000</v>
      </c>
      <c r="G2470" s="7">
        <v>64</v>
      </c>
    </row>
    <row r="2471" spans="1:7" x14ac:dyDescent="0.2">
      <c r="A2471" s="7">
        <v>2470</v>
      </c>
      <c r="B2471" s="7">
        <v>39</v>
      </c>
      <c r="C2471" s="7" t="s">
        <v>103</v>
      </c>
      <c r="D2471" s="7">
        <v>15</v>
      </c>
      <c r="E2471" s="7">
        <v>32</v>
      </c>
      <c r="F2471" s="7">
        <v>284000</v>
      </c>
      <c r="G2471" s="7">
        <v>121</v>
      </c>
    </row>
    <row r="2472" spans="1:7" x14ac:dyDescent="0.2">
      <c r="A2472" s="7">
        <v>2471</v>
      </c>
      <c r="B2472" s="7">
        <v>26</v>
      </c>
      <c r="C2472" s="7" t="s">
        <v>104</v>
      </c>
      <c r="D2472" s="7">
        <v>20</v>
      </c>
      <c r="E2472" s="7">
        <v>39</v>
      </c>
      <c r="F2472" s="7">
        <v>501000</v>
      </c>
      <c r="G2472" s="7">
        <v>122</v>
      </c>
    </row>
    <row r="2473" spans="1:7" x14ac:dyDescent="0.2">
      <c r="A2473" s="7">
        <v>2472</v>
      </c>
      <c r="B2473" s="7">
        <v>21</v>
      </c>
      <c r="C2473" s="7" t="s">
        <v>104</v>
      </c>
      <c r="D2473" s="7">
        <v>10</v>
      </c>
      <c r="E2473" s="7">
        <v>32</v>
      </c>
      <c r="F2473" s="7">
        <v>86000</v>
      </c>
      <c r="G2473" s="7">
        <v>51</v>
      </c>
    </row>
    <row r="2474" spans="1:7" x14ac:dyDescent="0.2">
      <c r="A2474" s="7">
        <v>2473</v>
      </c>
      <c r="B2474" s="7">
        <v>21</v>
      </c>
      <c r="C2474" s="7" t="s">
        <v>103</v>
      </c>
      <c r="D2474" s="7">
        <v>15</v>
      </c>
      <c r="E2474" s="7">
        <v>66</v>
      </c>
      <c r="F2474" s="7">
        <v>424000</v>
      </c>
      <c r="G2474" s="7">
        <v>86</v>
      </c>
    </row>
    <row r="2475" spans="1:7" x14ac:dyDescent="0.2">
      <c r="A2475" s="7">
        <v>2474</v>
      </c>
      <c r="B2475" s="7">
        <v>21</v>
      </c>
      <c r="C2475" s="7" t="s">
        <v>103</v>
      </c>
      <c r="D2475" s="7">
        <v>15</v>
      </c>
      <c r="E2475" s="7">
        <v>84</v>
      </c>
      <c r="F2475" s="7">
        <v>283000</v>
      </c>
      <c r="G2475" s="7">
        <v>16</v>
      </c>
    </row>
    <row r="2476" spans="1:7" x14ac:dyDescent="0.2">
      <c r="A2476" s="7">
        <v>2475</v>
      </c>
      <c r="B2476" s="7">
        <v>38</v>
      </c>
      <c r="C2476" s="7" t="s">
        <v>104</v>
      </c>
      <c r="D2476" s="7">
        <v>15</v>
      </c>
      <c r="E2476" s="7">
        <v>53</v>
      </c>
      <c r="F2476" s="7">
        <v>759000</v>
      </c>
      <c r="G2476" s="7">
        <v>79</v>
      </c>
    </row>
    <row r="2477" spans="1:7" x14ac:dyDescent="0.2">
      <c r="A2477" s="7">
        <v>2476</v>
      </c>
      <c r="B2477" s="7">
        <v>33</v>
      </c>
      <c r="C2477" s="7" t="s">
        <v>103</v>
      </c>
      <c r="D2477" s="7">
        <v>20</v>
      </c>
      <c r="E2477" s="7">
        <v>85</v>
      </c>
      <c r="F2477" s="7">
        <v>353000</v>
      </c>
      <c r="G2477" s="7">
        <v>191</v>
      </c>
    </row>
    <row r="2478" spans="1:7" x14ac:dyDescent="0.2">
      <c r="A2478" s="7">
        <v>2477</v>
      </c>
      <c r="B2478" s="7">
        <v>22</v>
      </c>
      <c r="C2478" s="7" t="s">
        <v>104</v>
      </c>
      <c r="D2478" s="7">
        <v>10</v>
      </c>
      <c r="E2478" s="7">
        <v>1</v>
      </c>
      <c r="F2478" s="7">
        <v>900000</v>
      </c>
      <c r="G2478" s="7">
        <v>76</v>
      </c>
    </row>
    <row r="2479" spans="1:7" x14ac:dyDescent="0.2">
      <c r="A2479" s="7">
        <v>2478</v>
      </c>
      <c r="B2479" s="7">
        <v>56</v>
      </c>
      <c r="C2479" s="7" t="s">
        <v>103</v>
      </c>
      <c r="D2479" s="7">
        <v>15</v>
      </c>
      <c r="E2479" s="7">
        <v>29</v>
      </c>
      <c r="F2479" s="7">
        <v>526000</v>
      </c>
      <c r="G2479" s="7">
        <v>51</v>
      </c>
    </row>
    <row r="2480" spans="1:7" x14ac:dyDescent="0.2">
      <c r="A2480" s="7">
        <v>2479</v>
      </c>
      <c r="B2480" s="7">
        <v>58</v>
      </c>
      <c r="C2480" s="7" t="s">
        <v>103</v>
      </c>
      <c r="D2480" s="7">
        <v>10</v>
      </c>
      <c r="E2480" s="7">
        <v>51</v>
      </c>
      <c r="F2480" s="7">
        <v>639000</v>
      </c>
      <c r="G2480" s="7">
        <v>-15</v>
      </c>
    </row>
    <row r="2481" spans="1:7" x14ac:dyDescent="0.2">
      <c r="A2481" s="7">
        <v>2480</v>
      </c>
      <c r="B2481" s="7">
        <v>49</v>
      </c>
      <c r="C2481" s="7" t="s">
        <v>103</v>
      </c>
      <c r="D2481" s="7">
        <v>15</v>
      </c>
      <c r="E2481" s="7">
        <v>8</v>
      </c>
      <c r="F2481" s="7">
        <v>922000</v>
      </c>
      <c r="G2481" s="7">
        <v>-35</v>
      </c>
    </row>
    <row r="2482" spans="1:7" x14ac:dyDescent="0.2">
      <c r="A2482" s="7">
        <v>2481</v>
      </c>
      <c r="B2482" s="7">
        <v>53</v>
      </c>
      <c r="C2482" s="7" t="s">
        <v>104</v>
      </c>
      <c r="D2482" s="7">
        <v>15</v>
      </c>
      <c r="E2482" s="7">
        <v>92</v>
      </c>
      <c r="F2482" s="7">
        <v>557000</v>
      </c>
      <c r="G2482" s="7">
        <v>114</v>
      </c>
    </row>
    <row r="2483" spans="1:7" x14ac:dyDescent="0.2">
      <c r="A2483" s="7">
        <v>2482</v>
      </c>
      <c r="B2483" s="7">
        <v>50</v>
      </c>
      <c r="C2483" s="7" t="s">
        <v>104</v>
      </c>
      <c r="D2483" s="7">
        <v>15</v>
      </c>
      <c r="E2483" s="7">
        <v>22</v>
      </c>
      <c r="F2483" s="7">
        <v>219000</v>
      </c>
      <c r="G2483" s="7">
        <v>132</v>
      </c>
    </row>
    <row r="2484" spans="1:7" x14ac:dyDescent="0.2">
      <c r="A2484" s="7">
        <v>2483</v>
      </c>
      <c r="B2484" s="7">
        <v>57</v>
      </c>
      <c r="C2484" s="7" t="s">
        <v>104</v>
      </c>
      <c r="D2484" s="7">
        <v>10</v>
      </c>
      <c r="E2484" s="7">
        <v>8</v>
      </c>
      <c r="F2484" s="7">
        <v>712000</v>
      </c>
      <c r="G2484" s="7">
        <v>-17</v>
      </c>
    </row>
    <row r="2485" spans="1:7" x14ac:dyDescent="0.2">
      <c r="A2485" s="7">
        <v>2484</v>
      </c>
      <c r="B2485" s="7">
        <v>36</v>
      </c>
      <c r="C2485" s="7" t="s">
        <v>103</v>
      </c>
      <c r="D2485" s="7">
        <v>10</v>
      </c>
      <c r="E2485" s="7">
        <v>7</v>
      </c>
      <c r="F2485" s="7">
        <v>507000</v>
      </c>
      <c r="G2485" s="7">
        <v>-15</v>
      </c>
    </row>
    <row r="2486" spans="1:7" x14ac:dyDescent="0.2">
      <c r="A2486" s="7">
        <v>2485</v>
      </c>
      <c r="B2486" s="7">
        <v>48</v>
      </c>
      <c r="C2486" s="7" t="s">
        <v>103</v>
      </c>
      <c r="D2486" s="7">
        <v>20</v>
      </c>
      <c r="E2486" s="7">
        <v>3</v>
      </c>
      <c r="F2486" s="7">
        <v>867000</v>
      </c>
      <c r="G2486" s="7">
        <v>11</v>
      </c>
    </row>
    <row r="2487" spans="1:7" x14ac:dyDescent="0.2">
      <c r="A2487" s="7">
        <v>2486</v>
      </c>
      <c r="B2487" s="7">
        <v>58</v>
      </c>
      <c r="C2487" s="7" t="s">
        <v>104</v>
      </c>
      <c r="D2487" s="7">
        <v>10</v>
      </c>
      <c r="E2487" s="7">
        <v>74</v>
      </c>
      <c r="F2487" s="7">
        <v>303000</v>
      </c>
      <c r="G2487" s="7">
        <v>66</v>
      </c>
    </row>
    <row r="2488" spans="1:7" x14ac:dyDescent="0.2">
      <c r="A2488" s="7">
        <v>2487</v>
      </c>
      <c r="B2488" s="7">
        <v>45</v>
      </c>
      <c r="C2488" s="7" t="s">
        <v>104</v>
      </c>
      <c r="D2488" s="7">
        <v>10</v>
      </c>
      <c r="E2488" s="7">
        <v>51</v>
      </c>
      <c r="F2488" s="7">
        <v>561000</v>
      </c>
      <c r="G2488" s="7">
        <v>108</v>
      </c>
    </row>
    <row r="2489" spans="1:7" x14ac:dyDescent="0.2">
      <c r="A2489" s="7">
        <v>2488</v>
      </c>
      <c r="B2489" s="7">
        <v>42</v>
      </c>
      <c r="C2489" s="7" t="s">
        <v>103</v>
      </c>
      <c r="D2489" s="7">
        <v>10</v>
      </c>
      <c r="E2489" s="7">
        <v>8</v>
      </c>
      <c r="F2489" s="7">
        <v>79000</v>
      </c>
      <c r="G2489" s="7">
        <v>-13</v>
      </c>
    </row>
    <row r="2490" spans="1:7" x14ac:dyDescent="0.2">
      <c r="A2490" s="7">
        <v>2489</v>
      </c>
      <c r="B2490" s="7">
        <v>20</v>
      </c>
      <c r="C2490" s="7" t="s">
        <v>103</v>
      </c>
      <c r="D2490" s="7">
        <v>15</v>
      </c>
      <c r="E2490" s="7">
        <v>61</v>
      </c>
      <c r="F2490" s="7">
        <v>640000</v>
      </c>
      <c r="G2490" s="7">
        <v>-15</v>
      </c>
    </row>
    <row r="2491" spans="1:7" x14ac:dyDescent="0.2">
      <c r="A2491" s="7">
        <v>2490</v>
      </c>
      <c r="B2491" s="7">
        <v>44</v>
      </c>
      <c r="C2491" s="7" t="s">
        <v>104</v>
      </c>
      <c r="D2491" s="7">
        <v>10</v>
      </c>
      <c r="E2491" s="7">
        <v>46</v>
      </c>
      <c r="F2491" s="7">
        <v>442000</v>
      </c>
      <c r="G2491" s="7">
        <v>34</v>
      </c>
    </row>
    <row r="2492" spans="1:7" x14ac:dyDescent="0.2">
      <c r="A2492" s="7">
        <v>2491</v>
      </c>
      <c r="B2492" s="7">
        <v>38</v>
      </c>
      <c r="C2492" s="7" t="s">
        <v>103</v>
      </c>
      <c r="D2492" s="7">
        <v>20</v>
      </c>
      <c r="E2492" s="7">
        <v>33</v>
      </c>
      <c r="F2492" s="7">
        <v>389000</v>
      </c>
      <c r="G2492" s="7">
        <v>210</v>
      </c>
    </row>
    <row r="2493" spans="1:7" x14ac:dyDescent="0.2">
      <c r="A2493" s="7">
        <v>2492</v>
      </c>
      <c r="B2493" s="7">
        <v>55</v>
      </c>
      <c r="C2493" s="7" t="s">
        <v>103</v>
      </c>
      <c r="D2493" s="7">
        <v>10</v>
      </c>
      <c r="E2493" s="7">
        <v>5</v>
      </c>
      <c r="F2493" s="7">
        <v>178000</v>
      </c>
      <c r="G2493" s="7">
        <v>42</v>
      </c>
    </row>
    <row r="2494" spans="1:7" x14ac:dyDescent="0.2">
      <c r="A2494" s="7">
        <v>2493</v>
      </c>
      <c r="B2494" s="7">
        <v>27</v>
      </c>
      <c r="C2494" s="7" t="s">
        <v>104</v>
      </c>
      <c r="D2494" s="7">
        <v>10</v>
      </c>
      <c r="E2494" s="7">
        <v>72</v>
      </c>
      <c r="F2494" s="7">
        <v>815000</v>
      </c>
      <c r="G2494" s="7">
        <v>-18</v>
      </c>
    </row>
    <row r="2495" spans="1:7" x14ac:dyDescent="0.2">
      <c r="A2495" s="7">
        <v>2494</v>
      </c>
      <c r="B2495" s="7">
        <v>29</v>
      </c>
      <c r="C2495" s="7" t="s">
        <v>103</v>
      </c>
      <c r="D2495" s="7">
        <v>10</v>
      </c>
      <c r="E2495" s="7">
        <v>47</v>
      </c>
      <c r="F2495" s="7">
        <v>382000</v>
      </c>
      <c r="G2495" s="7">
        <v>85</v>
      </c>
    </row>
    <row r="2496" spans="1:7" x14ac:dyDescent="0.2">
      <c r="A2496" s="7">
        <v>2495</v>
      </c>
      <c r="B2496" s="7">
        <v>20</v>
      </c>
      <c r="C2496" s="7" t="s">
        <v>104</v>
      </c>
      <c r="D2496" s="7">
        <v>20</v>
      </c>
      <c r="E2496" s="7">
        <v>43</v>
      </c>
      <c r="F2496" s="7">
        <v>754000</v>
      </c>
      <c r="G2496" s="7">
        <v>125</v>
      </c>
    </row>
    <row r="2497" spans="1:7" x14ac:dyDescent="0.2">
      <c r="A2497" s="7">
        <v>2496</v>
      </c>
      <c r="B2497" s="7">
        <v>28</v>
      </c>
      <c r="C2497" s="7" t="s">
        <v>104</v>
      </c>
      <c r="D2497" s="7">
        <v>20</v>
      </c>
      <c r="E2497" s="7">
        <v>55</v>
      </c>
      <c r="F2497" s="7">
        <v>512000</v>
      </c>
      <c r="G2497" s="7">
        <v>226</v>
      </c>
    </row>
    <row r="2498" spans="1:7" x14ac:dyDescent="0.2">
      <c r="A2498" s="7">
        <v>2497</v>
      </c>
      <c r="B2498" s="7">
        <v>22</v>
      </c>
      <c r="C2498" s="7" t="s">
        <v>104</v>
      </c>
      <c r="D2498" s="7">
        <v>10</v>
      </c>
      <c r="E2498" s="7">
        <v>52</v>
      </c>
      <c r="F2498" s="7">
        <v>240000</v>
      </c>
      <c r="G2498" s="7">
        <v>50</v>
      </c>
    </row>
    <row r="2499" spans="1:7" x14ac:dyDescent="0.2">
      <c r="A2499" s="7">
        <v>2498</v>
      </c>
      <c r="B2499" s="7">
        <v>41</v>
      </c>
      <c r="C2499" s="7" t="s">
        <v>103</v>
      </c>
      <c r="D2499" s="7">
        <v>10</v>
      </c>
      <c r="E2499" s="7">
        <v>14</v>
      </c>
      <c r="F2499" s="7">
        <v>198000</v>
      </c>
      <c r="G2499" s="7">
        <v>37</v>
      </c>
    </row>
    <row r="2500" spans="1:7" x14ac:dyDescent="0.2">
      <c r="A2500" s="7">
        <v>2499</v>
      </c>
      <c r="B2500" s="7">
        <v>56</v>
      </c>
      <c r="C2500" s="7" t="s">
        <v>103</v>
      </c>
      <c r="D2500" s="7">
        <v>20</v>
      </c>
      <c r="E2500" s="7">
        <v>59</v>
      </c>
      <c r="F2500" s="7">
        <v>947000</v>
      </c>
      <c r="G2500" s="7">
        <v>45</v>
      </c>
    </row>
    <row r="2501" spans="1:7" x14ac:dyDescent="0.2">
      <c r="A2501" s="7">
        <v>2500</v>
      </c>
      <c r="B2501" s="7">
        <v>41</v>
      </c>
      <c r="C2501" s="7" t="s">
        <v>104</v>
      </c>
      <c r="D2501" s="7">
        <v>15</v>
      </c>
      <c r="E2501" s="7">
        <v>51</v>
      </c>
      <c r="F2501" s="7">
        <v>925000</v>
      </c>
      <c r="G2501" s="7">
        <v>-33</v>
      </c>
    </row>
    <row r="2502" spans="1:7" x14ac:dyDescent="0.2">
      <c r="A2502" s="7">
        <v>2501</v>
      </c>
      <c r="B2502" s="7">
        <v>30</v>
      </c>
      <c r="C2502" s="7" t="s">
        <v>104</v>
      </c>
      <c r="D2502" s="7">
        <v>20</v>
      </c>
      <c r="E2502" s="7">
        <v>44</v>
      </c>
      <c r="F2502" s="7">
        <v>294000</v>
      </c>
      <c r="G2502" s="7">
        <v>16</v>
      </c>
    </row>
    <row r="2503" spans="1:7" x14ac:dyDescent="0.2">
      <c r="A2503" s="7">
        <v>2502</v>
      </c>
      <c r="B2503" s="7">
        <v>45</v>
      </c>
      <c r="C2503" s="7" t="s">
        <v>104</v>
      </c>
      <c r="D2503" s="7">
        <v>10</v>
      </c>
      <c r="E2503" s="7">
        <v>65</v>
      </c>
      <c r="F2503" s="7">
        <v>413000</v>
      </c>
      <c r="G2503" s="7">
        <v>-25</v>
      </c>
    </row>
    <row r="2504" spans="1:7" x14ac:dyDescent="0.2">
      <c r="A2504" s="7">
        <v>2503</v>
      </c>
      <c r="B2504" s="7">
        <v>48</v>
      </c>
      <c r="C2504" s="7" t="s">
        <v>103</v>
      </c>
      <c r="D2504" s="7">
        <v>20</v>
      </c>
      <c r="E2504" s="7">
        <v>92</v>
      </c>
      <c r="F2504" s="7">
        <v>278000</v>
      </c>
      <c r="G2504" s="7">
        <v>159</v>
      </c>
    </row>
    <row r="2505" spans="1:7" x14ac:dyDescent="0.2">
      <c r="A2505" s="7">
        <v>2504</v>
      </c>
      <c r="B2505" s="7">
        <v>24</v>
      </c>
      <c r="C2505" s="7" t="s">
        <v>104</v>
      </c>
      <c r="D2505" s="7">
        <v>20</v>
      </c>
      <c r="E2505" s="7">
        <v>86</v>
      </c>
      <c r="F2505" s="7">
        <v>406000</v>
      </c>
      <c r="G2505" s="7">
        <v>18</v>
      </c>
    </row>
    <row r="2506" spans="1:7" x14ac:dyDescent="0.2">
      <c r="A2506" s="7">
        <v>2505</v>
      </c>
      <c r="B2506" s="7">
        <v>54</v>
      </c>
      <c r="C2506" s="7" t="s">
        <v>103</v>
      </c>
      <c r="D2506" s="7">
        <v>10</v>
      </c>
      <c r="E2506" s="7">
        <v>29</v>
      </c>
      <c r="F2506" s="7">
        <v>259000</v>
      </c>
      <c r="G2506" s="7">
        <v>45</v>
      </c>
    </row>
    <row r="2507" spans="1:7" x14ac:dyDescent="0.2">
      <c r="A2507" s="7">
        <v>2506</v>
      </c>
      <c r="B2507" s="7">
        <v>31</v>
      </c>
      <c r="C2507" s="7" t="s">
        <v>104</v>
      </c>
      <c r="D2507" s="7">
        <v>10</v>
      </c>
      <c r="E2507" s="7">
        <v>35</v>
      </c>
      <c r="F2507" s="7">
        <v>987000</v>
      </c>
      <c r="G2507" s="7">
        <v>14</v>
      </c>
    </row>
    <row r="2508" spans="1:7" x14ac:dyDescent="0.2">
      <c r="A2508" s="7">
        <v>2507</v>
      </c>
      <c r="B2508" s="7">
        <v>25</v>
      </c>
      <c r="C2508" s="7" t="s">
        <v>103</v>
      </c>
      <c r="D2508" s="7">
        <v>15</v>
      </c>
      <c r="E2508" s="7">
        <v>16</v>
      </c>
      <c r="F2508" s="7">
        <v>694000</v>
      </c>
      <c r="G2508" s="7">
        <v>127</v>
      </c>
    </row>
    <row r="2509" spans="1:7" x14ac:dyDescent="0.2">
      <c r="A2509" s="7">
        <v>2508</v>
      </c>
      <c r="B2509" s="7">
        <v>30</v>
      </c>
      <c r="C2509" s="7" t="s">
        <v>104</v>
      </c>
      <c r="D2509" s="7">
        <v>15</v>
      </c>
      <c r="E2509" s="7">
        <v>30</v>
      </c>
      <c r="F2509" s="7">
        <v>195000</v>
      </c>
      <c r="G2509" s="7">
        <v>117</v>
      </c>
    </row>
    <row r="2510" spans="1:7" x14ac:dyDescent="0.2">
      <c r="A2510" s="7">
        <v>2509</v>
      </c>
      <c r="B2510" s="7">
        <v>36</v>
      </c>
      <c r="C2510" s="7" t="s">
        <v>104</v>
      </c>
      <c r="D2510" s="7">
        <v>20</v>
      </c>
      <c r="E2510" s="7">
        <v>43</v>
      </c>
      <c r="F2510" s="7">
        <v>286000</v>
      </c>
      <c r="G2510" s="7">
        <v>2</v>
      </c>
    </row>
    <row r="2511" spans="1:7" x14ac:dyDescent="0.2">
      <c r="A2511" s="7">
        <v>2510</v>
      </c>
      <c r="B2511" s="7">
        <v>39</v>
      </c>
      <c r="C2511" s="7" t="s">
        <v>104</v>
      </c>
      <c r="D2511" s="7">
        <v>20</v>
      </c>
      <c r="E2511" s="7">
        <v>73</v>
      </c>
      <c r="F2511" s="7">
        <v>525000</v>
      </c>
      <c r="G2511" s="7">
        <v>29</v>
      </c>
    </row>
    <row r="2512" spans="1:7" x14ac:dyDescent="0.2">
      <c r="A2512" s="7">
        <v>2511</v>
      </c>
      <c r="B2512" s="7">
        <v>33</v>
      </c>
      <c r="C2512" s="7" t="s">
        <v>104</v>
      </c>
      <c r="D2512" s="7">
        <v>20</v>
      </c>
      <c r="E2512" s="7">
        <v>85</v>
      </c>
      <c r="F2512" s="7">
        <v>122000</v>
      </c>
      <c r="G2512" s="7">
        <v>71</v>
      </c>
    </row>
    <row r="2513" spans="1:7" x14ac:dyDescent="0.2">
      <c r="A2513" s="7">
        <v>2512</v>
      </c>
      <c r="B2513" s="7">
        <v>43</v>
      </c>
      <c r="C2513" s="7" t="s">
        <v>103</v>
      </c>
      <c r="D2513" s="7">
        <v>10</v>
      </c>
      <c r="E2513" s="7">
        <v>95</v>
      </c>
      <c r="F2513" s="7">
        <v>646000</v>
      </c>
      <c r="G2513" s="7">
        <v>94</v>
      </c>
    </row>
    <row r="2514" spans="1:7" x14ac:dyDescent="0.2">
      <c r="A2514" s="7">
        <v>2513</v>
      </c>
      <c r="B2514" s="7">
        <v>55</v>
      </c>
      <c r="C2514" s="7" t="s">
        <v>104</v>
      </c>
      <c r="D2514" s="7">
        <v>15</v>
      </c>
      <c r="E2514" s="7">
        <v>75</v>
      </c>
      <c r="F2514" s="7">
        <v>953000</v>
      </c>
      <c r="G2514" s="7">
        <v>-9</v>
      </c>
    </row>
    <row r="2515" spans="1:7" x14ac:dyDescent="0.2">
      <c r="A2515" s="7">
        <v>2514</v>
      </c>
      <c r="B2515" s="7">
        <v>37</v>
      </c>
      <c r="C2515" s="7" t="s">
        <v>103</v>
      </c>
      <c r="D2515" s="7">
        <v>10</v>
      </c>
      <c r="E2515" s="7">
        <v>71</v>
      </c>
      <c r="F2515" s="7">
        <v>690000</v>
      </c>
      <c r="G2515" s="7">
        <v>73</v>
      </c>
    </row>
    <row r="2516" spans="1:7" x14ac:dyDescent="0.2">
      <c r="A2516" s="7">
        <v>2515</v>
      </c>
      <c r="B2516" s="7">
        <v>57</v>
      </c>
      <c r="C2516" s="7" t="s">
        <v>103</v>
      </c>
      <c r="D2516" s="7">
        <v>10</v>
      </c>
      <c r="E2516" s="7">
        <v>26</v>
      </c>
      <c r="F2516" s="7">
        <v>587000</v>
      </c>
      <c r="G2516" s="7">
        <v>30</v>
      </c>
    </row>
    <row r="2517" spans="1:7" x14ac:dyDescent="0.2">
      <c r="A2517" s="7">
        <v>2516</v>
      </c>
      <c r="B2517" s="7">
        <v>55</v>
      </c>
      <c r="C2517" s="7" t="s">
        <v>104</v>
      </c>
      <c r="D2517" s="7">
        <v>20</v>
      </c>
      <c r="E2517" s="7">
        <v>87</v>
      </c>
      <c r="F2517" s="7">
        <v>97000</v>
      </c>
      <c r="G2517" s="7">
        <v>10</v>
      </c>
    </row>
    <row r="2518" spans="1:7" x14ac:dyDescent="0.2">
      <c r="A2518" s="7">
        <v>2517</v>
      </c>
      <c r="B2518" s="7">
        <v>40</v>
      </c>
      <c r="C2518" s="7" t="s">
        <v>103</v>
      </c>
      <c r="D2518" s="7">
        <v>15</v>
      </c>
      <c r="E2518" s="7">
        <v>100</v>
      </c>
      <c r="F2518" s="7">
        <v>426000</v>
      </c>
      <c r="G2518" s="7">
        <v>124</v>
      </c>
    </row>
    <row r="2519" spans="1:7" x14ac:dyDescent="0.2">
      <c r="A2519" s="7">
        <v>2518</v>
      </c>
      <c r="B2519" s="7">
        <v>36</v>
      </c>
      <c r="C2519" s="7" t="s">
        <v>103</v>
      </c>
      <c r="D2519" s="7">
        <v>20</v>
      </c>
      <c r="E2519" s="7">
        <v>43</v>
      </c>
      <c r="F2519" s="7">
        <v>703000</v>
      </c>
      <c r="G2519" s="7">
        <v>136</v>
      </c>
    </row>
    <row r="2520" spans="1:7" x14ac:dyDescent="0.2">
      <c r="A2520" s="7">
        <v>2519</v>
      </c>
      <c r="B2520" s="7">
        <v>34</v>
      </c>
      <c r="C2520" s="7" t="s">
        <v>104</v>
      </c>
      <c r="D2520" s="7">
        <v>10</v>
      </c>
      <c r="E2520" s="7">
        <v>98</v>
      </c>
      <c r="F2520" s="7">
        <v>530000</v>
      </c>
      <c r="G2520" s="7">
        <v>87</v>
      </c>
    </row>
    <row r="2521" spans="1:7" x14ac:dyDescent="0.2">
      <c r="A2521" s="7">
        <v>2520</v>
      </c>
      <c r="B2521" s="7">
        <v>41</v>
      </c>
      <c r="C2521" s="7" t="s">
        <v>104</v>
      </c>
      <c r="D2521" s="7">
        <v>10</v>
      </c>
      <c r="E2521" s="7">
        <v>77</v>
      </c>
      <c r="F2521" s="7">
        <v>948000</v>
      </c>
      <c r="G2521" s="7">
        <v>8</v>
      </c>
    </row>
    <row r="2522" spans="1:7" x14ac:dyDescent="0.2">
      <c r="A2522" s="7">
        <v>2521</v>
      </c>
      <c r="B2522" s="7">
        <v>32</v>
      </c>
      <c r="C2522" s="7" t="s">
        <v>104</v>
      </c>
      <c r="D2522" s="7">
        <v>20</v>
      </c>
      <c r="E2522" s="7">
        <v>12</v>
      </c>
      <c r="F2522" s="7">
        <v>814000</v>
      </c>
      <c r="G2522" s="7">
        <v>175</v>
      </c>
    </row>
    <row r="2523" spans="1:7" x14ac:dyDescent="0.2">
      <c r="A2523" s="7">
        <v>2522</v>
      </c>
      <c r="B2523" s="7">
        <v>24</v>
      </c>
      <c r="C2523" s="7" t="s">
        <v>103</v>
      </c>
      <c r="D2523" s="7">
        <v>10</v>
      </c>
      <c r="E2523" s="7">
        <v>7</v>
      </c>
      <c r="F2523" s="7">
        <v>28000</v>
      </c>
      <c r="G2523" s="7">
        <v>21</v>
      </c>
    </row>
    <row r="2524" spans="1:7" x14ac:dyDescent="0.2">
      <c r="A2524" s="7">
        <v>2523</v>
      </c>
      <c r="B2524" s="7">
        <v>37</v>
      </c>
      <c r="C2524" s="7" t="s">
        <v>104</v>
      </c>
      <c r="D2524" s="7">
        <v>20</v>
      </c>
      <c r="E2524" s="7">
        <v>75</v>
      </c>
      <c r="F2524" s="7">
        <v>474000</v>
      </c>
      <c r="G2524" s="7">
        <v>155</v>
      </c>
    </row>
    <row r="2525" spans="1:7" x14ac:dyDescent="0.2">
      <c r="A2525" s="7">
        <v>2524</v>
      </c>
      <c r="B2525" s="7">
        <v>40</v>
      </c>
      <c r="C2525" s="7" t="s">
        <v>103</v>
      </c>
      <c r="D2525" s="7">
        <v>20</v>
      </c>
      <c r="E2525" s="7">
        <v>89</v>
      </c>
      <c r="F2525" s="7">
        <v>383000</v>
      </c>
      <c r="G2525" s="7">
        <v>10</v>
      </c>
    </row>
    <row r="2526" spans="1:7" x14ac:dyDescent="0.2">
      <c r="A2526" s="7">
        <v>2525</v>
      </c>
      <c r="B2526" s="7">
        <v>33</v>
      </c>
      <c r="C2526" s="7" t="s">
        <v>104</v>
      </c>
      <c r="D2526" s="7">
        <v>10</v>
      </c>
      <c r="E2526" s="7">
        <v>15</v>
      </c>
      <c r="F2526" s="7">
        <v>435000</v>
      </c>
      <c r="G2526" s="7">
        <v>115</v>
      </c>
    </row>
    <row r="2527" spans="1:7" x14ac:dyDescent="0.2">
      <c r="A2527" s="7">
        <v>2526</v>
      </c>
      <c r="B2527" s="7">
        <v>58</v>
      </c>
      <c r="C2527" s="7" t="s">
        <v>103</v>
      </c>
      <c r="D2527" s="7">
        <v>10</v>
      </c>
      <c r="E2527" s="7">
        <v>45</v>
      </c>
      <c r="F2527" s="7">
        <v>99000</v>
      </c>
      <c r="G2527" s="7">
        <v>101</v>
      </c>
    </row>
    <row r="2528" spans="1:7" x14ac:dyDescent="0.2">
      <c r="A2528" s="7">
        <v>2527</v>
      </c>
      <c r="B2528" s="7">
        <v>51</v>
      </c>
      <c r="C2528" s="7" t="s">
        <v>103</v>
      </c>
      <c r="D2528" s="7">
        <v>20</v>
      </c>
      <c r="E2528" s="7">
        <v>38</v>
      </c>
      <c r="F2528" s="7">
        <v>995000</v>
      </c>
      <c r="G2528" s="7">
        <v>15</v>
      </c>
    </row>
    <row r="2529" spans="1:7" x14ac:dyDescent="0.2">
      <c r="A2529" s="7">
        <v>2528</v>
      </c>
      <c r="B2529" s="7">
        <v>55</v>
      </c>
      <c r="C2529" s="7" t="s">
        <v>103</v>
      </c>
      <c r="D2529" s="7">
        <v>15</v>
      </c>
      <c r="E2529" s="7">
        <v>3</v>
      </c>
      <c r="F2529" s="7">
        <v>419000</v>
      </c>
      <c r="G2529" s="7">
        <v>48</v>
      </c>
    </row>
    <row r="2530" spans="1:7" x14ac:dyDescent="0.2">
      <c r="A2530" s="7">
        <v>2529</v>
      </c>
      <c r="B2530" s="7">
        <v>30</v>
      </c>
      <c r="C2530" s="7" t="s">
        <v>104</v>
      </c>
      <c r="D2530" s="7">
        <v>10</v>
      </c>
      <c r="E2530" s="7">
        <v>1</v>
      </c>
      <c r="F2530" s="7">
        <v>502000</v>
      </c>
      <c r="G2530" s="7">
        <v>-32</v>
      </c>
    </row>
    <row r="2531" spans="1:7" x14ac:dyDescent="0.2">
      <c r="A2531" s="7">
        <v>2530</v>
      </c>
      <c r="B2531" s="7">
        <v>20</v>
      </c>
      <c r="C2531" s="7" t="s">
        <v>103</v>
      </c>
      <c r="D2531" s="7">
        <v>20</v>
      </c>
      <c r="E2531" s="7">
        <v>25</v>
      </c>
      <c r="F2531" s="7">
        <v>496000</v>
      </c>
      <c r="G2531" s="7">
        <v>158</v>
      </c>
    </row>
    <row r="2532" spans="1:7" x14ac:dyDescent="0.2">
      <c r="A2532" s="7">
        <v>2531</v>
      </c>
      <c r="B2532" s="7">
        <v>39</v>
      </c>
      <c r="C2532" s="7" t="s">
        <v>103</v>
      </c>
      <c r="D2532" s="7">
        <v>15</v>
      </c>
      <c r="E2532" s="7">
        <v>93</v>
      </c>
      <c r="F2532" s="7">
        <v>359000</v>
      </c>
      <c r="G2532" s="7">
        <v>64</v>
      </c>
    </row>
    <row r="2533" spans="1:7" x14ac:dyDescent="0.2">
      <c r="A2533" s="7">
        <v>2532</v>
      </c>
      <c r="B2533" s="7">
        <v>59</v>
      </c>
      <c r="C2533" s="7" t="s">
        <v>103</v>
      </c>
      <c r="D2533" s="7">
        <v>15</v>
      </c>
      <c r="E2533" s="7">
        <v>77</v>
      </c>
      <c r="F2533" s="7">
        <v>794000</v>
      </c>
      <c r="G2533" s="7">
        <v>170</v>
      </c>
    </row>
    <row r="2534" spans="1:7" x14ac:dyDescent="0.2">
      <c r="A2534" s="7">
        <v>2533</v>
      </c>
      <c r="B2534" s="7">
        <v>34</v>
      </c>
      <c r="C2534" s="7" t="s">
        <v>103</v>
      </c>
      <c r="D2534" s="7">
        <v>20</v>
      </c>
      <c r="E2534" s="7">
        <v>26</v>
      </c>
      <c r="F2534" s="7">
        <v>119000</v>
      </c>
      <c r="G2534" s="7">
        <v>105</v>
      </c>
    </row>
    <row r="2535" spans="1:7" x14ac:dyDescent="0.2">
      <c r="A2535" s="7">
        <v>2534</v>
      </c>
      <c r="B2535" s="7">
        <v>42</v>
      </c>
      <c r="C2535" s="7" t="s">
        <v>104</v>
      </c>
      <c r="D2535" s="7">
        <v>10</v>
      </c>
      <c r="E2535" s="7">
        <v>46</v>
      </c>
      <c r="F2535" s="7">
        <v>433000</v>
      </c>
      <c r="G2535" s="7">
        <v>-18</v>
      </c>
    </row>
    <row r="2536" spans="1:7" x14ac:dyDescent="0.2">
      <c r="A2536" s="7">
        <v>2535</v>
      </c>
      <c r="B2536" s="7">
        <v>51</v>
      </c>
      <c r="C2536" s="7" t="s">
        <v>103</v>
      </c>
      <c r="D2536" s="7">
        <v>10</v>
      </c>
      <c r="E2536" s="7">
        <v>3</v>
      </c>
      <c r="F2536" s="7">
        <v>732000</v>
      </c>
      <c r="G2536" s="7">
        <v>75</v>
      </c>
    </row>
    <row r="2537" spans="1:7" x14ac:dyDescent="0.2">
      <c r="A2537" s="7">
        <v>2536</v>
      </c>
      <c r="B2537" s="7">
        <v>52</v>
      </c>
      <c r="C2537" s="7" t="s">
        <v>103</v>
      </c>
      <c r="D2537" s="7">
        <v>10</v>
      </c>
      <c r="E2537" s="7">
        <v>74</v>
      </c>
      <c r="F2537" s="7">
        <v>691000</v>
      </c>
      <c r="G2537" s="7">
        <v>-5</v>
      </c>
    </row>
    <row r="2538" spans="1:7" x14ac:dyDescent="0.2">
      <c r="A2538" s="7">
        <v>2537</v>
      </c>
      <c r="B2538" s="7">
        <v>20</v>
      </c>
      <c r="C2538" s="7" t="s">
        <v>103</v>
      </c>
      <c r="D2538" s="7">
        <v>15</v>
      </c>
      <c r="E2538" s="7">
        <v>80</v>
      </c>
      <c r="F2538" s="7">
        <v>548000</v>
      </c>
      <c r="G2538" s="7">
        <v>129</v>
      </c>
    </row>
    <row r="2539" spans="1:7" x14ac:dyDescent="0.2">
      <c r="A2539" s="7">
        <v>2538</v>
      </c>
      <c r="B2539" s="7">
        <v>29</v>
      </c>
      <c r="C2539" s="7" t="s">
        <v>104</v>
      </c>
      <c r="D2539" s="7">
        <v>10</v>
      </c>
      <c r="E2539" s="7">
        <v>36</v>
      </c>
      <c r="F2539" s="7">
        <v>982000</v>
      </c>
      <c r="G2539" s="7">
        <v>112</v>
      </c>
    </row>
    <row r="2540" spans="1:7" x14ac:dyDescent="0.2">
      <c r="A2540" s="7">
        <v>2539</v>
      </c>
      <c r="B2540" s="7">
        <v>58</v>
      </c>
      <c r="C2540" s="7" t="s">
        <v>103</v>
      </c>
      <c r="D2540" s="7">
        <v>20</v>
      </c>
      <c r="E2540" s="7">
        <v>53</v>
      </c>
      <c r="F2540" s="7">
        <v>116000</v>
      </c>
      <c r="G2540" s="7">
        <v>114</v>
      </c>
    </row>
    <row r="2541" spans="1:7" x14ac:dyDescent="0.2">
      <c r="A2541" s="7">
        <v>2540</v>
      </c>
      <c r="B2541" s="7">
        <v>22</v>
      </c>
      <c r="C2541" s="7" t="s">
        <v>104</v>
      </c>
      <c r="D2541" s="7">
        <v>10</v>
      </c>
      <c r="E2541" s="7">
        <v>54</v>
      </c>
      <c r="F2541" s="7">
        <v>729000</v>
      </c>
      <c r="G2541" s="7">
        <v>3</v>
      </c>
    </row>
    <row r="2542" spans="1:7" x14ac:dyDescent="0.2">
      <c r="A2542" s="7">
        <v>2541</v>
      </c>
      <c r="B2542" s="7">
        <v>49</v>
      </c>
      <c r="C2542" s="7" t="s">
        <v>103</v>
      </c>
      <c r="D2542" s="7">
        <v>20</v>
      </c>
      <c r="E2542" s="7">
        <v>89</v>
      </c>
      <c r="F2542" s="7">
        <v>502000</v>
      </c>
      <c r="G2542" s="7">
        <v>162</v>
      </c>
    </row>
    <row r="2543" spans="1:7" x14ac:dyDescent="0.2">
      <c r="A2543" s="7">
        <v>2542</v>
      </c>
      <c r="B2543" s="7">
        <v>55</v>
      </c>
      <c r="C2543" s="7" t="s">
        <v>103</v>
      </c>
      <c r="D2543" s="7">
        <v>20</v>
      </c>
      <c r="E2543" s="7">
        <v>33</v>
      </c>
      <c r="F2543" s="7">
        <v>469000</v>
      </c>
      <c r="G2543" s="7">
        <v>31</v>
      </c>
    </row>
    <row r="2544" spans="1:7" x14ac:dyDescent="0.2">
      <c r="A2544" s="7">
        <v>2543</v>
      </c>
      <c r="B2544" s="7">
        <v>52</v>
      </c>
      <c r="C2544" s="7" t="s">
        <v>104</v>
      </c>
      <c r="D2544" s="7">
        <v>10</v>
      </c>
      <c r="E2544" s="7">
        <v>69</v>
      </c>
      <c r="F2544" s="7">
        <v>231000</v>
      </c>
      <c r="G2544" s="7">
        <v>98</v>
      </c>
    </row>
    <row r="2545" spans="1:7" x14ac:dyDescent="0.2">
      <c r="A2545" s="7">
        <v>2544</v>
      </c>
      <c r="B2545" s="7">
        <v>39</v>
      </c>
      <c r="C2545" s="7" t="s">
        <v>104</v>
      </c>
      <c r="D2545" s="7">
        <v>20</v>
      </c>
      <c r="E2545" s="7">
        <v>86</v>
      </c>
      <c r="F2545" s="7">
        <v>660000</v>
      </c>
      <c r="G2545" s="7">
        <v>1</v>
      </c>
    </row>
    <row r="2546" spans="1:7" x14ac:dyDescent="0.2">
      <c r="A2546" s="7">
        <v>2545</v>
      </c>
      <c r="B2546" s="7">
        <v>37</v>
      </c>
      <c r="C2546" s="7" t="s">
        <v>103</v>
      </c>
      <c r="D2546" s="7">
        <v>15</v>
      </c>
      <c r="E2546" s="7">
        <v>39</v>
      </c>
      <c r="F2546" s="7">
        <v>27000</v>
      </c>
      <c r="G2546" s="7">
        <v>103</v>
      </c>
    </row>
    <row r="2547" spans="1:7" x14ac:dyDescent="0.2">
      <c r="A2547" s="7">
        <v>2546</v>
      </c>
      <c r="B2547" s="7">
        <v>30</v>
      </c>
      <c r="C2547" s="7" t="s">
        <v>103</v>
      </c>
      <c r="D2547" s="7">
        <v>20</v>
      </c>
      <c r="E2547" s="7">
        <v>2</v>
      </c>
      <c r="F2547" s="7">
        <v>345000</v>
      </c>
      <c r="G2547" s="7">
        <v>-15</v>
      </c>
    </row>
    <row r="2548" spans="1:7" x14ac:dyDescent="0.2">
      <c r="A2548" s="7">
        <v>2547</v>
      </c>
      <c r="B2548" s="7">
        <v>52</v>
      </c>
      <c r="C2548" s="7" t="s">
        <v>104</v>
      </c>
      <c r="D2548" s="7">
        <v>15</v>
      </c>
      <c r="E2548" s="7">
        <v>43</v>
      </c>
      <c r="F2548" s="7">
        <v>34000</v>
      </c>
      <c r="G2548" s="7">
        <v>-8</v>
      </c>
    </row>
    <row r="2549" spans="1:7" x14ac:dyDescent="0.2">
      <c r="A2549" s="7">
        <v>2548</v>
      </c>
      <c r="B2549" s="7">
        <v>30</v>
      </c>
      <c r="C2549" s="7" t="s">
        <v>103</v>
      </c>
      <c r="D2549" s="7">
        <v>10</v>
      </c>
      <c r="E2549" s="7">
        <v>20</v>
      </c>
      <c r="F2549" s="7">
        <v>266000</v>
      </c>
      <c r="G2549" s="7">
        <v>61</v>
      </c>
    </row>
    <row r="2550" spans="1:7" x14ac:dyDescent="0.2">
      <c r="A2550" s="7">
        <v>2549</v>
      </c>
      <c r="B2550" s="7">
        <v>22</v>
      </c>
      <c r="C2550" s="7" t="s">
        <v>103</v>
      </c>
      <c r="D2550" s="7">
        <v>15</v>
      </c>
      <c r="E2550" s="7">
        <v>96</v>
      </c>
      <c r="F2550" s="7">
        <v>535000</v>
      </c>
      <c r="G2550" s="7">
        <v>-2</v>
      </c>
    </row>
    <row r="2551" spans="1:7" x14ac:dyDescent="0.2">
      <c r="A2551" s="7">
        <v>2550</v>
      </c>
      <c r="B2551" s="7">
        <v>35</v>
      </c>
      <c r="C2551" s="7" t="s">
        <v>104</v>
      </c>
      <c r="D2551" s="7">
        <v>15</v>
      </c>
      <c r="E2551" s="7">
        <v>49</v>
      </c>
      <c r="F2551" s="7">
        <v>541000</v>
      </c>
      <c r="G2551" s="7">
        <v>178</v>
      </c>
    </row>
    <row r="2552" spans="1:7" x14ac:dyDescent="0.2">
      <c r="A2552" s="7">
        <v>2551</v>
      </c>
      <c r="B2552" s="7">
        <v>57</v>
      </c>
      <c r="C2552" s="7" t="s">
        <v>104</v>
      </c>
      <c r="D2552" s="7">
        <v>20</v>
      </c>
      <c r="E2552" s="7">
        <v>23</v>
      </c>
      <c r="F2552" s="7">
        <v>724000</v>
      </c>
      <c r="G2552" s="7">
        <v>216</v>
      </c>
    </row>
    <row r="2553" spans="1:7" x14ac:dyDescent="0.2">
      <c r="A2553" s="7">
        <v>2552</v>
      </c>
      <c r="B2553" s="7">
        <v>28</v>
      </c>
      <c r="C2553" s="7" t="s">
        <v>103</v>
      </c>
      <c r="D2553" s="7">
        <v>10</v>
      </c>
      <c r="E2553" s="7">
        <v>87</v>
      </c>
      <c r="F2553" s="7">
        <v>448000</v>
      </c>
      <c r="G2553" s="7">
        <v>49</v>
      </c>
    </row>
    <row r="2554" spans="1:7" x14ac:dyDescent="0.2">
      <c r="A2554" s="7">
        <v>2553</v>
      </c>
      <c r="B2554" s="7">
        <v>20</v>
      </c>
      <c r="C2554" s="7" t="s">
        <v>103</v>
      </c>
      <c r="D2554" s="7">
        <v>10</v>
      </c>
      <c r="E2554" s="7">
        <v>71</v>
      </c>
      <c r="F2554" s="7">
        <v>890000</v>
      </c>
      <c r="G2554" s="7">
        <v>85</v>
      </c>
    </row>
    <row r="2555" spans="1:7" x14ac:dyDescent="0.2">
      <c r="A2555" s="7">
        <v>2554</v>
      </c>
      <c r="B2555" s="7">
        <v>29</v>
      </c>
      <c r="C2555" s="7" t="s">
        <v>104</v>
      </c>
      <c r="D2555" s="7">
        <v>10</v>
      </c>
      <c r="E2555" s="7">
        <v>89</v>
      </c>
      <c r="F2555" s="7">
        <v>981000</v>
      </c>
      <c r="G2555" s="7">
        <v>108</v>
      </c>
    </row>
    <row r="2556" spans="1:7" x14ac:dyDescent="0.2">
      <c r="A2556" s="7">
        <v>2555</v>
      </c>
      <c r="B2556" s="7">
        <v>26</v>
      </c>
      <c r="C2556" s="7" t="s">
        <v>104</v>
      </c>
      <c r="D2556" s="7">
        <v>15</v>
      </c>
      <c r="E2556" s="7">
        <v>42</v>
      </c>
      <c r="F2556" s="7">
        <v>524000</v>
      </c>
      <c r="G2556" s="7">
        <v>59</v>
      </c>
    </row>
    <row r="2557" spans="1:7" x14ac:dyDescent="0.2">
      <c r="A2557" s="7">
        <v>2556</v>
      </c>
      <c r="B2557" s="7">
        <v>44</v>
      </c>
      <c r="C2557" s="7" t="s">
        <v>104</v>
      </c>
      <c r="D2557" s="7">
        <v>20</v>
      </c>
      <c r="E2557" s="7">
        <v>5</v>
      </c>
      <c r="F2557" s="7">
        <v>898000</v>
      </c>
      <c r="G2557" s="7">
        <v>27</v>
      </c>
    </row>
    <row r="2558" spans="1:7" x14ac:dyDescent="0.2">
      <c r="A2558" s="7">
        <v>2557</v>
      </c>
      <c r="B2558" s="7">
        <v>42</v>
      </c>
      <c r="C2558" s="7" t="s">
        <v>103</v>
      </c>
      <c r="D2558" s="7">
        <v>15</v>
      </c>
      <c r="E2558" s="7">
        <v>1</v>
      </c>
      <c r="F2558" s="7">
        <v>518000</v>
      </c>
      <c r="G2558" s="7">
        <v>1</v>
      </c>
    </row>
    <row r="2559" spans="1:7" x14ac:dyDescent="0.2">
      <c r="A2559" s="7">
        <v>2558</v>
      </c>
      <c r="B2559" s="7">
        <v>56</v>
      </c>
      <c r="C2559" s="7" t="s">
        <v>104</v>
      </c>
      <c r="D2559" s="7">
        <v>10</v>
      </c>
      <c r="E2559" s="7">
        <v>55</v>
      </c>
      <c r="F2559" s="7">
        <v>364000</v>
      </c>
      <c r="G2559" s="7">
        <v>82</v>
      </c>
    </row>
    <row r="2560" spans="1:7" x14ac:dyDescent="0.2">
      <c r="A2560" s="7">
        <v>2559</v>
      </c>
      <c r="B2560" s="7">
        <v>35</v>
      </c>
      <c r="C2560" s="7" t="s">
        <v>103</v>
      </c>
      <c r="D2560" s="7">
        <v>10</v>
      </c>
      <c r="E2560" s="7">
        <v>88</v>
      </c>
      <c r="F2560" s="7">
        <v>454000</v>
      </c>
      <c r="G2560" s="7">
        <v>-9</v>
      </c>
    </row>
    <row r="2561" spans="1:7" x14ac:dyDescent="0.2">
      <c r="A2561" s="7">
        <v>2560</v>
      </c>
      <c r="B2561" s="7">
        <v>45</v>
      </c>
      <c r="C2561" s="7" t="s">
        <v>104</v>
      </c>
      <c r="D2561" s="7">
        <v>15</v>
      </c>
      <c r="E2561" s="7">
        <v>60</v>
      </c>
      <c r="F2561" s="7">
        <v>861000</v>
      </c>
      <c r="G2561" s="7">
        <v>36</v>
      </c>
    </row>
    <row r="2562" spans="1:7" x14ac:dyDescent="0.2">
      <c r="A2562" s="7">
        <v>2561</v>
      </c>
      <c r="B2562" s="7">
        <v>27</v>
      </c>
      <c r="C2562" s="7" t="s">
        <v>104</v>
      </c>
      <c r="D2562" s="7">
        <v>20</v>
      </c>
      <c r="E2562" s="7">
        <v>54</v>
      </c>
      <c r="F2562" s="7">
        <v>416000</v>
      </c>
      <c r="G2562" s="7">
        <v>117</v>
      </c>
    </row>
    <row r="2563" spans="1:7" x14ac:dyDescent="0.2">
      <c r="A2563" s="7">
        <v>2562</v>
      </c>
      <c r="B2563" s="7">
        <v>41</v>
      </c>
      <c r="C2563" s="7" t="s">
        <v>103</v>
      </c>
      <c r="D2563" s="7">
        <v>15</v>
      </c>
      <c r="E2563" s="7">
        <v>0</v>
      </c>
      <c r="F2563" s="7">
        <v>49000</v>
      </c>
      <c r="G2563" s="7">
        <v>42</v>
      </c>
    </row>
    <row r="2564" spans="1:7" x14ac:dyDescent="0.2">
      <c r="A2564" s="7">
        <v>2563</v>
      </c>
      <c r="B2564" s="7">
        <v>32</v>
      </c>
      <c r="C2564" s="7" t="s">
        <v>103</v>
      </c>
      <c r="D2564" s="7">
        <v>20</v>
      </c>
      <c r="E2564" s="7">
        <v>44</v>
      </c>
      <c r="F2564" s="7">
        <v>543000</v>
      </c>
      <c r="G2564" s="7">
        <v>94</v>
      </c>
    </row>
    <row r="2565" spans="1:7" x14ac:dyDescent="0.2">
      <c r="A2565" s="7">
        <v>2564</v>
      </c>
      <c r="B2565" s="7">
        <v>26</v>
      </c>
      <c r="C2565" s="7" t="s">
        <v>104</v>
      </c>
      <c r="D2565" s="7">
        <v>15</v>
      </c>
      <c r="E2565" s="7">
        <v>82</v>
      </c>
      <c r="F2565" s="7">
        <v>109000</v>
      </c>
      <c r="G2565" s="7">
        <v>6</v>
      </c>
    </row>
    <row r="2566" spans="1:7" x14ac:dyDescent="0.2">
      <c r="A2566" s="7">
        <v>2565</v>
      </c>
      <c r="B2566" s="7">
        <v>57</v>
      </c>
      <c r="C2566" s="7" t="s">
        <v>103</v>
      </c>
      <c r="D2566" s="7">
        <v>20</v>
      </c>
      <c r="E2566" s="7">
        <v>20</v>
      </c>
      <c r="F2566" s="7">
        <v>703000</v>
      </c>
      <c r="G2566" s="7">
        <v>-2</v>
      </c>
    </row>
    <row r="2567" spans="1:7" x14ac:dyDescent="0.2">
      <c r="A2567" s="7">
        <v>2566</v>
      </c>
      <c r="B2567" s="7">
        <v>20</v>
      </c>
      <c r="C2567" s="7" t="s">
        <v>104</v>
      </c>
      <c r="D2567" s="7">
        <v>10</v>
      </c>
      <c r="E2567" s="7">
        <v>17</v>
      </c>
      <c r="F2567" s="7">
        <v>968000</v>
      </c>
      <c r="G2567" s="7">
        <v>-11</v>
      </c>
    </row>
    <row r="2568" spans="1:7" x14ac:dyDescent="0.2">
      <c r="A2568" s="7">
        <v>2567</v>
      </c>
      <c r="B2568" s="7">
        <v>48</v>
      </c>
      <c r="C2568" s="7" t="s">
        <v>103</v>
      </c>
      <c r="D2568" s="7">
        <v>15</v>
      </c>
      <c r="E2568" s="7">
        <v>88</v>
      </c>
      <c r="F2568" s="7">
        <v>679000</v>
      </c>
      <c r="G2568" s="7">
        <v>33</v>
      </c>
    </row>
    <row r="2569" spans="1:7" x14ac:dyDescent="0.2">
      <c r="A2569" s="7">
        <v>2568</v>
      </c>
      <c r="B2569" s="7">
        <v>54</v>
      </c>
      <c r="C2569" s="7" t="s">
        <v>103</v>
      </c>
      <c r="D2569" s="7">
        <v>10</v>
      </c>
      <c r="E2569" s="7">
        <v>41</v>
      </c>
      <c r="F2569" s="7">
        <v>991000</v>
      </c>
      <c r="G2569" s="7">
        <v>34</v>
      </c>
    </row>
    <row r="2570" spans="1:7" x14ac:dyDescent="0.2">
      <c r="A2570" s="7">
        <v>2569</v>
      </c>
      <c r="B2570" s="7">
        <v>46</v>
      </c>
      <c r="C2570" s="7" t="s">
        <v>103</v>
      </c>
      <c r="D2570" s="7">
        <v>15</v>
      </c>
      <c r="E2570" s="7">
        <v>19</v>
      </c>
      <c r="F2570" s="7">
        <v>556000</v>
      </c>
      <c r="G2570" s="7">
        <v>87</v>
      </c>
    </row>
    <row r="2571" spans="1:7" x14ac:dyDescent="0.2">
      <c r="A2571" s="7">
        <v>2570</v>
      </c>
      <c r="B2571" s="7">
        <v>54</v>
      </c>
      <c r="C2571" s="7" t="s">
        <v>104</v>
      </c>
      <c r="D2571" s="7">
        <v>10</v>
      </c>
      <c r="E2571" s="7">
        <v>60</v>
      </c>
      <c r="F2571" s="7">
        <v>745000</v>
      </c>
      <c r="G2571" s="7">
        <v>89</v>
      </c>
    </row>
    <row r="2572" spans="1:7" x14ac:dyDescent="0.2">
      <c r="A2572" s="7">
        <v>2571</v>
      </c>
      <c r="B2572" s="7">
        <v>21</v>
      </c>
      <c r="C2572" s="7" t="s">
        <v>103</v>
      </c>
      <c r="D2572" s="7">
        <v>15</v>
      </c>
      <c r="E2572" s="7">
        <v>2</v>
      </c>
      <c r="F2572" s="7">
        <v>133000</v>
      </c>
      <c r="G2572" s="7">
        <v>86</v>
      </c>
    </row>
    <row r="2573" spans="1:7" x14ac:dyDescent="0.2">
      <c r="A2573" s="7">
        <v>2572</v>
      </c>
      <c r="B2573" s="7">
        <v>54</v>
      </c>
      <c r="C2573" s="7" t="s">
        <v>104</v>
      </c>
      <c r="D2573" s="7">
        <v>20</v>
      </c>
      <c r="E2573" s="7">
        <v>79</v>
      </c>
      <c r="F2573" s="7">
        <v>25000</v>
      </c>
      <c r="G2573" s="7">
        <v>224</v>
      </c>
    </row>
    <row r="2574" spans="1:7" x14ac:dyDescent="0.2">
      <c r="A2574" s="7">
        <v>2573</v>
      </c>
      <c r="B2574" s="7">
        <v>41</v>
      </c>
      <c r="C2574" s="7" t="s">
        <v>103</v>
      </c>
      <c r="D2574" s="7">
        <v>15</v>
      </c>
      <c r="E2574" s="7">
        <v>0</v>
      </c>
      <c r="F2574" s="7">
        <v>945000</v>
      </c>
      <c r="G2574" s="7">
        <v>106</v>
      </c>
    </row>
    <row r="2575" spans="1:7" x14ac:dyDescent="0.2">
      <c r="A2575" s="7">
        <v>2574</v>
      </c>
      <c r="B2575" s="7">
        <v>26</v>
      </c>
      <c r="C2575" s="7" t="s">
        <v>103</v>
      </c>
      <c r="D2575" s="7">
        <v>15</v>
      </c>
      <c r="E2575" s="7">
        <v>26</v>
      </c>
      <c r="F2575" s="7">
        <v>989000</v>
      </c>
      <c r="G2575" s="7">
        <v>170</v>
      </c>
    </row>
    <row r="2576" spans="1:7" x14ac:dyDescent="0.2">
      <c r="A2576" s="7">
        <v>2575</v>
      </c>
      <c r="B2576" s="7">
        <v>57</v>
      </c>
      <c r="C2576" s="7" t="s">
        <v>103</v>
      </c>
      <c r="D2576" s="7">
        <v>20</v>
      </c>
      <c r="E2576" s="7">
        <v>23</v>
      </c>
      <c r="F2576" s="7">
        <v>445000</v>
      </c>
      <c r="G2576" s="7">
        <v>210</v>
      </c>
    </row>
    <row r="2577" spans="1:7" x14ac:dyDescent="0.2">
      <c r="A2577" s="7">
        <v>2576</v>
      </c>
      <c r="B2577" s="7">
        <v>21</v>
      </c>
      <c r="C2577" s="7" t="s">
        <v>103</v>
      </c>
      <c r="D2577" s="7">
        <v>15</v>
      </c>
      <c r="E2577" s="7">
        <v>38</v>
      </c>
      <c r="F2577" s="7">
        <v>879000</v>
      </c>
      <c r="G2577" s="7">
        <v>137</v>
      </c>
    </row>
    <row r="2578" spans="1:7" x14ac:dyDescent="0.2">
      <c r="A2578" s="7">
        <v>2577</v>
      </c>
      <c r="B2578" s="7">
        <v>50</v>
      </c>
      <c r="C2578" s="7" t="s">
        <v>103</v>
      </c>
      <c r="D2578" s="7">
        <v>15</v>
      </c>
      <c r="E2578" s="7">
        <v>4</v>
      </c>
      <c r="F2578" s="7">
        <v>159000</v>
      </c>
      <c r="G2578" s="7">
        <v>64</v>
      </c>
    </row>
    <row r="2579" spans="1:7" x14ac:dyDescent="0.2">
      <c r="A2579" s="7">
        <v>2578</v>
      </c>
      <c r="B2579" s="7">
        <v>39</v>
      </c>
      <c r="C2579" s="7" t="s">
        <v>103</v>
      </c>
      <c r="D2579" s="7">
        <v>20</v>
      </c>
      <c r="E2579" s="7">
        <v>76</v>
      </c>
      <c r="F2579" s="7">
        <v>885000</v>
      </c>
      <c r="G2579" s="7">
        <v>12</v>
      </c>
    </row>
    <row r="2580" spans="1:7" x14ac:dyDescent="0.2">
      <c r="A2580" s="7">
        <v>2579</v>
      </c>
      <c r="B2580" s="7">
        <v>21</v>
      </c>
      <c r="C2580" s="7" t="s">
        <v>103</v>
      </c>
      <c r="D2580" s="7">
        <v>15</v>
      </c>
      <c r="E2580" s="7">
        <v>42</v>
      </c>
      <c r="F2580" s="7">
        <v>327000</v>
      </c>
      <c r="G2580" s="7">
        <v>153</v>
      </c>
    </row>
    <row r="2581" spans="1:7" x14ac:dyDescent="0.2">
      <c r="A2581" s="7">
        <v>2580</v>
      </c>
      <c r="B2581" s="7">
        <v>38</v>
      </c>
      <c r="C2581" s="7" t="s">
        <v>104</v>
      </c>
      <c r="D2581" s="7">
        <v>20</v>
      </c>
      <c r="E2581" s="7">
        <v>27</v>
      </c>
      <c r="F2581" s="7">
        <v>749000</v>
      </c>
      <c r="G2581" s="7">
        <v>116</v>
      </c>
    </row>
    <row r="2582" spans="1:7" x14ac:dyDescent="0.2">
      <c r="A2582" s="7">
        <v>2581</v>
      </c>
      <c r="B2582" s="7">
        <v>51</v>
      </c>
      <c r="C2582" s="7" t="s">
        <v>104</v>
      </c>
      <c r="D2582" s="7">
        <v>10</v>
      </c>
      <c r="E2582" s="7">
        <v>48</v>
      </c>
      <c r="F2582" s="7">
        <v>154000</v>
      </c>
      <c r="G2582" s="7">
        <v>68</v>
      </c>
    </row>
    <row r="2583" spans="1:7" x14ac:dyDescent="0.2">
      <c r="A2583" s="7">
        <v>2582</v>
      </c>
      <c r="B2583" s="7">
        <v>40</v>
      </c>
      <c r="C2583" s="7" t="s">
        <v>103</v>
      </c>
      <c r="D2583" s="7">
        <v>15</v>
      </c>
      <c r="E2583" s="7">
        <v>73</v>
      </c>
      <c r="F2583" s="7">
        <v>154000</v>
      </c>
      <c r="G2583" s="7">
        <v>154</v>
      </c>
    </row>
    <row r="2584" spans="1:7" x14ac:dyDescent="0.2">
      <c r="A2584" s="7">
        <v>2583</v>
      </c>
      <c r="B2584" s="7">
        <v>36</v>
      </c>
      <c r="C2584" s="7" t="s">
        <v>104</v>
      </c>
      <c r="D2584" s="7">
        <v>15</v>
      </c>
      <c r="E2584" s="7">
        <v>74</v>
      </c>
      <c r="F2584" s="7">
        <v>544000</v>
      </c>
      <c r="G2584" s="7">
        <v>133</v>
      </c>
    </row>
    <row r="2585" spans="1:7" x14ac:dyDescent="0.2">
      <c r="A2585" s="7">
        <v>2584</v>
      </c>
      <c r="B2585" s="7">
        <v>48</v>
      </c>
      <c r="C2585" s="7" t="s">
        <v>104</v>
      </c>
      <c r="D2585" s="7">
        <v>15</v>
      </c>
      <c r="E2585" s="7">
        <v>27</v>
      </c>
      <c r="F2585" s="7">
        <v>971000</v>
      </c>
      <c r="G2585" s="7">
        <v>156</v>
      </c>
    </row>
    <row r="2586" spans="1:7" x14ac:dyDescent="0.2">
      <c r="A2586" s="7">
        <v>2585</v>
      </c>
      <c r="B2586" s="7">
        <v>20</v>
      </c>
      <c r="C2586" s="7" t="s">
        <v>103</v>
      </c>
      <c r="D2586" s="7">
        <v>10</v>
      </c>
      <c r="E2586" s="7">
        <v>17</v>
      </c>
      <c r="F2586" s="7">
        <v>143000</v>
      </c>
      <c r="G2586" s="7">
        <v>49</v>
      </c>
    </row>
    <row r="2587" spans="1:7" x14ac:dyDescent="0.2">
      <c r="A2587" s="7">
        <v>2586</v>
      </c>
      <c r="B2587" s="7">
        <v>54</v>
      </c>
      <c r="C2587" s="7" t="s">
        <v>103</v>
      </c>
      <c r="D2587" s="7">
        <v>10</v>
      </c>
      <c r="E2587" s="7">
        <v>21</v>
      </c>
      <c r="F2587" s="7">
        <v>387000</v>
      </c>
      <c r="G2587" s="7">
        <v>52</v>
      </c>
    </row>
    <row r="2588" spans="1:7" x14ac:dyDescent="0.2">
      <c r="A2588" s="7">
        <v>2587</v>
      </c>
      <c r="B2588" s="7">
        <v>36</v>
      </c>
      <c r="C2588" s="7" t="s">
        <v>104</v>
      </c>
      <c r="D2588" s="7">
        <v>10</v>
      </c>
      <c r="E2588" s="7">
        <v>85</v>
      </c>
      <c r="F2588" s="7">
        <v>298000</v>
      </c>
      <c r="G2588" s="7">
        <v>64</v>
      </c>
    </row>
    <row r="2589" spans="1:7" x14ac:dyDescent="0.2">
      <c r="A2589" s="7">
        <v>2588</v>
      </c>
      <c r="B2589" s="7">
        <v>39</v>
      </c>
      <c r="C2589" s="7" t="s">
        <v>104</v>
      </c>
      <c r="D2589" s="7">
        <v>15</v>
      </c>
      <c r="E2589" s="7">
        <v>67</v>
      </c>
      <c r="F2589" s="7">
        <v>630000</v>
      </c>
      <c r="G2589" s="7">
        <v>49</v>
      </c>
    </row>
    <row r="2590" spans="1:7" x14ac:dyDescent="0.2">
      <c r="A2590" s="7">
        <v>2589</v>
      </c>
      <c r="B2590" s="7">
        <v>23</v>
      </c>
      <c r="C2590" s="7" t="s">
        <v>104</v>
      </c>
      <c r="D2590" s="7">
        <v>20</v>
      </c>
      <c r="E2590" s="7">
        <v>88</v>
      </c>
      <c r="F2590" s="7">
        <v>659000</v>
      </c>
      <c r="G2590" s="7">
        <v>205</v>
      </c>
    </row>
    <row r="2591" spans="1:7" x14ac:dyDescent="0.2">
      <c r="A2591" s="7">
        <v>2590</v>
      </c>
      <c r="B2591" s="7">
        <v>51</v>
      </c>
      <c r="C2591" s="7" t="s">
        <v>104</v>
      </c>
      <c r="D2591" s="7">
        <v>20</v>
      </c>
      <c r="E2591" s="7">
        <v>57</v>
      </c>
      <c r="F2591" s="7">
        <v>383000</v>
      </c>
      <c r="G2591" s="7">
        <v>24</v>
      </c>
    </row>
    <row r="2592" spans="1:7" x14ac:dyDescent="0.2">
      <c r="A2592" s="7">
        <v>2591</v>
      </c>
      <c r="B2592" s="7">
        <v>31</v>
      </c>
      <c r="C2592" s="7" t="s">
        <v>103</v>
      </c>
      <c r="D2592" s="7">
        <v>10</v>
      </c>
      <c r="E2592" s="7">
        <v>95</v>
      </c>
      <c r="F2592" s="7">
        <v>17000</v>
      </c>
      <c r="G2592" s="7">
        <v>75</v>
      </c>
    </row>
    <row r="2593" spans="1:7" x14ac:dyDescent="0.2">
      <c r="A2593" s="7">
        <v>2592</v>
      </c>
      <c r="B2593" s="7">
        <v>20</v>
      </c>
      <c r="C2593" s="7" t="s">
        <v>104</v>
      </c>
      <c r="D2593" s="7">
        <v>15</v>
      </c>
      <c r="E2593" s="7">
        <v>32</v>
      </c>
      <c r="F2593" s="7">
        <v>204000</v>
      </c>
      <c r="G2593" s="7">
        <v>141</v>
      </c>
    </row>
    <row r="2594" spans="1:7" x14ac:dyDescent="0.2">
      <c r="A2594" s="7">
        <v>2593</v>
      </c>
      <c r="B2594" s="7">
        <v>48</v>
      </c>
      <c r="C2594" s="7" t="s">
        <v>103</v>
      </c>
      <c r="D2594" s="7">
        <v>20</v>
      </c>
      <c r="E2594" s="7">
        <v>21</v>
      </c>
      <c r="F2594" s="7">
        <v>875000</v>
      </c>
      <c r="G2594" s="7">
        <v>192</v>
      </c>
    </row>
    <row r="2595" spans="1:7" x14ac:dyDescent="0.2">
      <c r="A2595" s="7">
        <v>2594</v>
      </c>
      <c r="B2595" s="7">
        <v>28</v>
      </c>
      <c r="C2595" s="7" t="s">
        <v>104</v>
      </c>
      <c r="D2595" s="7">
        <v>15</v>
      </c>
      <c r="E2595" s="7">
        <v>48</v>
      </c>
      <c r="F2595" s="7">
        <v>451000</v>
      </c>
      <c r="G2595" s="7">
        <v>0</v>
      </c>
    </row>
    <row r="2596" spans="1:7" x14ac:dyDescent="0.2">
      <c r="A2596" s="7">
        <v>2595</v>
      </c>
      <c r="B2596" s="7">
        <v>22</v>
      </c>
      <c r="C2596" s="7" t="s">
        <v>103</v>
      </c>
      <c r="D2596" s="7">
        <v>20</v>
      </c>
      <c r="E2596" s="7">
        <v>32</v>
      </c>
      <c r="F2596" s="7">
        <v>937000</v>
      </c>
      <c r="G2596" s="7">
        <v>74</v>
      </c>
    </row>
    <row r="2597" spans="1:7" x14ac:dyDescent="0.2">
      <c r="A2597" s="7">
        <v>2596</v>
      </c>
      <c r="B2597" s="7">
        <v>29</v>
      </c>
      <c r="C2597" s="7" t="s">
        <v>103</v>
      </c>
      <c r="D2597" s="7">
        <v>10</v>
      </c>
      <c r="E2597" s="7">
        <v>95</v>
      </c>
      <c r="F2597" s="7">
        <v>933000</v>
      </c>
      <c r="G2597" s="7">
        <v>57</v>
      </c>
    </row>
    <row r="2598" spans="1:7" x14ac:dyDescent="0.2">
      <c r="A2598" s="7">
        <v>2597</v>
      </c>
      <c r="B2598" s="7">
        <v>44</v>
      </c>
      <c r="C2598" s="7" t="s">
        <v>104</v>
      </c>
      <c r="D2598" s="7">
        <v>15</v>
      </c>
      <c r="E2598" s="7">
        <v>98</v>
      </c>
      <c r="F2598" s="7">
        <v>921000</v>
      </c>
      <c r="G2598" s="7">
        <v>104</v>
      </c>
    </row>
    <row r="2599" spans="1:7" x14ac:dyDescent="0.2">
      <c r="A2599" s="7">
        <v>2598</v>
      </c>
      <c r="B2599" s="7">
        <v>35</v>
      </c>
      <c r="C2599" s="7" t="s">
        <v>103</v>
      </c>
      <c r="D2599" s="7">
        <v>10</v>
      </c>
      <c r="E2599" s="7">
        <v>26</v>
      </c>
      <c r="F2599" s="7">
        <v>851000</v>
      </c>
      <c r="G2599" s="7">
        <v>-11</v>
      </c>
    </row>
    <row r="2600" spans="1:7" x14ac:dyDescent="0.2">
      <c r="A2600" s="7">
        <v>2599</v>
      </c>
      <c r="B2600" s="7">
        <v>21</v>
      </c>
      <c r="C2600" s="7" t="s">
        <v>103</v>
      </c>
      <c r="D2600" s="7">
        <v>15</v>
      </c>
      <c r="E2600" s="7">
        <v>93</v>
      </c>
      <c r="F2600" s="7">
        <v>283000</v>
      </c>
      <c r="G2600" s="7">
        <v>22</v>
      </c>
    </row>
    <row r="2601" spans="1:7" x14ac:dyDescent="0.2">
      <c r="A2601" s="7">
        <v>2600</v>
      </c>
      <c r="B2601" s="7">
        <v>54</v>
      </c>
      <c r="C2601" s="7" t="s">
        <v>103</v>
      </c>
      <c r="D2601" s="7">
        <v>20</v>
      </c>
      <c r="E2601" s="7">
        <v>82</v>
      </c>
      <c r="F2601" s="7">
        <v>762000</v>
      </c>
      <c r="G2601" s="7">
        <v>186</v>
      </c>
    </row>
    <row r="2602" spans="1:7" x14ac:dyDescent="0.2">
      <c r="A2602" s="7">
        <v>2601</v>
      </c>
      <c r="B2602" s="7">
        <v>43</v>
      </c>
      <c r="C2602" s="7" t="s">
        <v>103</v>
      </c>
      <c r="D2602" s="7">
        <v>15</v>
      </c>
      <c r="E2602" s="7">
        <v>39</v>
      </c>
      <c r="F2602" s="7">
        <v>24000</v>
      </c>
      <c r="G2602" s="7">
        <v>-33</v>
      </c>
    </row>
    <row r="2603" spans="1:7" x14ac:dyDescent="0.2">
      <c r="A2603" s="7">
        <v>2602</v>
      </c>
      <c r="B2603" s="7">
        <v>26</v>
      </c>
      <c r="C2603" s="7" t="s">
        <v>103</v>
      </c>
      <c r="D2603" s="7">
        <v>15</v>
      </c>
      <c r="E2603" s="7">
        <v>8</v>
      </c>
      <c r="F2603" s="7">
        <v>839000</v>
      </c>
      <c r="G2603" s="7">
        <v>151</v>
      </c>
    </row>
    <row r="2604" spans="1:7" x14ac:dyDescent="0.2">
      <c r="A2604" s="7">
        <v>2603</v>
      </c>
      <c r="B2604" s="7">
        <v>54</v>
      </c>
      <c r="C2604" s="7" t="s">
        <v>103</v>
      </c>
      <c r="D2604" s="7">
        <v>15</v>
      </c>
      <c r="E2604" s="7">
        <v>53</v>
      </c>
      <c r="F2604" s="7">
        <v>806000</v>
      </c>
      <c r="G2604" s="7">
        <v>-10</v>
      </c>
    </row>
    <row r="2605" spans="1:7" x14ac:dyDescent="0.2">
      <c r="A2605" s="7">
        <v>2604</v>
      </c>
      <c r="B2605" s="7">
        <v>53</v>
      </c>
      <c r="C2605" s="7" t="s">
        <v>104</v>
      </c>
      <c r="D2605" s="7">
        <v>15</v>
      </c>
      <c r="E2605" s="7">
        <v>3</v>
      </c>
      <c r="F2605" s="7">
        <v>607000</v>
      </c>
      <c r="G2605" s="7">
        <v>145</v>
      </c>
    </row>
    <row r="2606" spans="1:7" x14ac:dyDescent="0.2">
      <c r="A2606" s="7">
        <v>2605</v>
      </c>
      <c r="B2606" s="7">
        <v>25</v>
      </c>
      <c r="C2606" s="7" t="s">
        <v>104</v>
      </c>
      <c r="D2606" s="7">
        <v>15</v>
      </c>
      <c r="E2606" s="7">
        <v>26</v>
      </c>
      <c r="F2606" s="7">
        <v>542000</v>
      </c>
      <c r="G2606" s="7">
        <v>9</v>
      </c>
    </row>
    <row r="2607" spans="1:7" x14ac:dyDescent="0.2">
      <c r="A2607" s="7">
        <v>2606</v>
      </c>
      <c r="B2607" s="7">
        <v>26</v>
      </c>
      <c r="C2607" s="7" t="s">
        <v>103</v>
      </c>
      <c r="D2607" s="7">
        <v>20</v>
      </c>
      <c r="E2607" s="7">
        <v>4</v>
      </c>
      <c r="F2607" s="7">
        <v>511000</v>
      </c>
      <c r="G2607" s="7">
        <v>117</v>
      </c>
    </row>
    <row r="2608" spans="1:7" x14ac:dyDescent="0.2">
      <c r="A2608" s="7">
        <v>2607</v>
      </c>
      <c r="B2608" s="7">
        <v>28</v>
      </c>
      <c r="C2608" s="7" t="s">
        <v>104</v>
      </c>
      <c r="D2608" s="7">
        <v>10</v>
      </c>
      <c r="E2608" s="7">
        <v>61</v>
      </c>
      <c r="F2608" s="7">
        <v>184000</v>
      </c>
      <c r="G2608" s="7">
        <v>84</v>
      </c>
    </row>
    <row r="2609" spans="1:7" x14ac:dyDescent="0.2">
      <c r="A2609" s="7">
        <v>2608</v>
      </c>
      <c r="B2609" s="7">
        <v>26</v>
      </c>
      <c r="C2609" s="7" t="s">
        <v>103</v>
      </c>
      <c r="D2609" s="7">
        <v>15</v>
      </c>
      <c r="E2609" s="7">
        <v>47</v>
      </c>
      <c r="F2609" s="7">
        <v>451000</v>
      </c>
      <c r="G2609" s="7">
        <v>46</v>
      </c>
    </row>
    <row r="2610" spans="1:7" x14ac:dyDescent="0.2">
      <c r="A2610" s="7">
        <v>2609</v>
      </c>
      <c r="B2610" s="7">
        <v>53</v>
      </c>
      <c r="C2610" s="7" t="s">
        <v>103</v>
      </c>
      <c r="D2610" s="7">
        <v>10</v>
      </c>
      <c r="E2610" s="7">
        <v>27</v>
      </c>
      <c r="F2610" s="7">
        <v>1000000</v>
      </c>
      <c r="G2610" s="7">
        <v>26</v>
      </c>
    </row>
    <row r="2611" spans="1:7" x14ac:dyDescent="0.2">
      <c r="A2611" s="7">
        <v>2610</v>
      </c>
      <c r="B2611" s="7">
        <v>34</v>
      </c>
      <c r="C2611" s="7" t="s">
        <v>104</v>
      </c>
      <c r="D2611" s="7">
        <v>20</v>
      </c>
      <c r="E2611" s="7">
        <v>58</v>
      </c>
      <c r="F2611" s="7">
        <v>668000</v>
      </c>
      <c r="G2611" s="7">
        <v>211</v>
      </c>
    </row>
    <row r="2612" spans="1:7" x14ac:dyDescent="0.2">
      <c r="A2612" s="7">
        <v>2611</v>
      </c>
      <c r="B2612" s="7">
        <v>21</v>
      </c>
      <c r="C2612" s="7" t="s">
        <v>104</v>
      </c>
      <c r="D2612" s="7">
        <v>15</v>
      </c>
      <c r="E2612" s="7">
        <v>11</v>
      </c>
      <c r="F2612" s="7">
        <v>652000</v>
      </c>
      <c r="G2612" s="7">
        <v>-15</v>
      </c>
    </row>
    <row r="2613" spans="1:7" x14ac:dyDescent="0.2">
      <c r="A2613" s="7">
        <v>2612</v>
      </c>
      <c r="B2613" s="7">
        <v>39</v>
      </c>
      <c r="C2613" s="7" t="s">
        <v>104</v>
      </c>
      <c r="D2613" s="7">
        <v>15</v>
      </c>
      <c r="E2613" s="7">
        <v>49</v>
      </c>
      <c r="F2613" s="7">
        <v>544000</v>
      </c>
      <c r="G2613" s="7">
        <v>157</v>
      </c>
    </row>
    <row r="2614" spans="1:7" x14ac:dyDescent="0.2">
      <c r="A2614" s="7">
        <v>2613</v>
      </c>
      <c r="B2614" s="7">
        <v>26</v>
      </c>
      <c r="C2614" s="7" t="s">
        <v>104</v>
      </c>
      <c r="D2614" s="7">
        <v>15</v>
      </c>
      <c r="E2614" s="7">
        <v>55</v>
      </c>
      <c r="F2614" s="7">
        <v>158000</v>
      </c>
      <c r="G2614" s="7">
        <v>13</v>
      </c>
    </row>
    <row r="2615" spans="1:7" x14ac:dyDescent="0.2">
      <c r="A2615" s="7">
        <v>2614</v>
      </c>
      <c r="B2615" s="7">
        <v>54</v>
      </c>
      <c r="C2615" s="7" t="s">
        <v>103</v>
      </c>
      <c r="D2615" s="7">
        <v>10</v>
      </c>
      <c r="E2615" s="7">
        <v>96</v>
      </c>
      <c r="F2615" s="7">
        <v>680000</v>
      </c>
      <c r="G2615" s="7">
        <v>117</v>
      </c>
    </row>
    <row r="2616" spans="1:7" x14ac:dyDescent="0.2">
      <c r="A2616" s="7">
        <v>2615</v>
      </c>
      <c r="B2616" s="7">
        <v>48</v>
      </c>
      <c r="C2616" s="7" t="s">
        <v>103</v>
      </c>
      <c r="D2616" s="7">
        <v>20</v>
      </c>
      <c r="E2616" s="7">
        <v>76</v>
      </c>
      <c r="F2616" s="7">
        <v>593000</v>
      </c>
      <c r="G2616" s="7">
        <v>0</v>
      </c>
    </row>
    <row r="2617" spans="1:7" x14ac:dyDescent="0.2">
      <c r="A2617" s="7">
        <v>2616</v>
      </c>
      <c r="B2617" s="7">
        <v>43</v>
      </c>
      <c r="C2617" s="7" t="s">
        <v>104</v>
      </c>
      <c r="D2617" s="7">
        <v>10</v>
      </c>
      <c r="E2617" s="7">
        <v>57</v>
      </c>
      <c r="F2617" s="7">
        <v>57000</v>
      </c>
      <c r="G2617" s="7">
        <v>-34</v>
      </c>
    </row>
    <row r="2618" spans="1:7" x14ac:dyDescent="0.2">
      <c r="A2618" s="7">
        <v>2617</v>
      </c>
      <c r="B2618" s="7">
        <v>42</v>
      </c>
      <c r="C2618" s="7" t="s">
        <v>104</v>
      </c>
      <c r="D2618" s="7">
        <v>15</v>
      </c>
      <c r="E2618" s="7">
        <v>69</v>
      </c>
      <c r="F2618" s="7">
        <v>668000</v>
      </c>
      <c r="G2618" s="7">
        <v>20</v>
      </c>
    </row>
    <row r="2619" spans="1:7" x14ac:dyDescent="0.2">
      <c r="A2619" s="7">
        <v>2618</v>
      </c>
      <c r="B2619" s="7">
        <v>31</v>
      </c>
      <c r="C2619" s="7" t="s">
        <v>103</v>
      </c>
      <c r="D2619" s="7">
        <v>10</v>
      </c>
      <c r="E2619" s="7">
        <v>57</v>
      </c>
      <c r="F2619" s="7">
        <v>936000</v>
      </c>
      <c r="G2619" s="7">
        <v>92</v>
      </c>
    </row>
    <row r="2620" spans="1:7" x14ac:dyDescent="0.2">
      <c r="A2620" s="7">
        <v>2619</v>
      </c>
      <c r="B2620" s="7">
        <v>42</v>
      </c>
      <c r="C2620" s="7" t="s">
        <v>103</v>
      </c>
      <c r="D2620" s="7">
        <v>15</v>
      </c>
      <c r="E2620" s="7">
        <v>60</v>
      </c>
      <c r="F2620" s="7">
        <v>267000</v>
      </c>
      <c r="G2620" s="7">
        <v>138</v>
      </c>
    </row>
    <row r="2621" spans="1:7" x14ac:dyDescent="0.2">
      <c r="A2621" s="7">
        <v>2620</v>
      </c>
      <c r="B2621" s="7">
        <v>26</v>
      </c>
      <c r="C2621" s="7" t="s">
        <v>104</v>
      </c>
      <c r="D2621" s="7">
        <v>15</v>
      </c>
      <c r="E2621" s="7">
        <v>50</v>
      </c>
      <c r="F2621" s="7">
        <v>720000</v>
      </c>
      <c r="G2621" s="7">
        <v>124</v>
      </c>
    </row>
    <row r="2622" spans="1:7" x14ac:dyDescent="0.2">
      <c r="A2622" s="7">
        <v>2621</v>
      </c>
      <c r="B2622" s="7">
        <v>22</v>
      </c>
      <c r="C2622" s="7" t="s">
        <v>104</v>
      </c>
      <c r="D2622" s="7">
        <v>15</v>
      </c>
      <c r="E2622" s="7">
        <v>24</v>
      </c>
      <c r="F2622" s="7">
        <v>241000</v>
      </c>
      <c r="G2622" s="7">
        <v>159</v>
      </c>
    </row>
    <row r="2623" spans="1:7" x14ac:dyDescent="0.2">
      <c r="A2623" s="7">
        <v>2622</v>
      </c>
      <c r="B2623" s="7">
        <v>42</v>
      </c>
      <c r="C2623" s="7" t="s">
        <v>103</v>
      </c>
      <c r="D2623" s="7">
        <v>15</v>
      </c>
      <c r="E2623" s="7">
        <v>32</v>
      </c>
      <c r="F2623" s="7">
        <v>482000</v>
      </c>
      <c r="G2623" s="7">
        <v>24</v>
      </c>
    </row>
    <row r="2624" spans="1:7" x14ac:dyDescent="0.2">
      <c r="A2624" s="7">
        <v>2623</v>
      </c>
      <c r="B2624" s="7">
        <v>57</v>
      </c>
      <c r="C2624" s="7" t="s">
        <v>103</v>
      </c>
      <c r="D2624" s="7">
        <v>10</v>
      </c>
      <c r="E2624" s="7">
        <v>84</v>
      </c>
      <c r="F2624" s="7">
        <v>130000</v>
      </c>
      <c r="G2624" s="7">
        <v>6</v>
      </c>
    </row>
    <row r="2625" spans="1:7" x14ac:dyDescent="0.2">
      <c r="A2625" s="7">
        <v>2624</v>
      </c>
      <c r="B2625" s="7">
        <v>50</v>
      </c>
      <c r="C2625" s="7" t="s">
        <v>104</v>
      </c>
      <c r="D2625" s="7">
        <v>20</v>
      </c>
      <c r="E2625" s="7">
        <v>68</v>
      </c>
      <c r="F2625" s="7">
        <v>227000</v>
      </c>
      <c r="G2625" s="7">
        <v>175</v>
      </c>
    </row>
    <row r="2626" spans="1:7" x14ac:dyDescent="0.2">
      <c r="A2626" s="7">
        <v>2625</v>
      </c>
      <c r="B2626" s="7">
        <v>52</v>
      </c>
      <c r="C2626" s="7" t="s">
        <v>103</v>
      </c>
      <c r="D2626" s="7">
        <v>15</v>
      </c>
      <c r="E2626" s="7">
        <v>58</v>
      </c>
      <c r="F2626" s="7">
        <v>151000</v>
      </c>
      <c r="G2626" s="7">
        <v>69</v>
      </c>
    </row>
    <row r="2627" spans="1:7" x14ac:dyDescent="0.2">
      <c r="A2627" s="7">
        <v>2626</v>
      </c>
      <c r="B2627" s="7">
        <v>37</v>
      </c>
      <c r="C2627" s="7" t="s">
        <v>104</v>
      </c>
      <c r="D2627" s="7">
        <v>10</v>
      </c>
      <c r="E2627" s="7">
        <v>4</v>
      </c>
      <c r="F2627" s="7">
        <v>198000</v>
      </c>
      <c r="G2627" s="7">
        <v>9</v>
      </c>
    </row>
    <row r="2628" spans="1:7" x14ac:dyDescent="0.2">
      <c r="A2628" s="7">
        <v>2627</v>
      </c>
      <c r="B2628" s="7">
        <v>29</v>
      </c>
      <c r="C2628" s="7" t="s">
        <v>103</v>
      </c>
      <c r="D2628" s="7">
        <v>20</v>
      </c>
      <c r="E2628" s="7">
        <v>56</v>
      </c>
      <c r="F2628" s="7">
        <v>824000</v>
      </c>
      <c r="G2628" s="7">
        <v>48</v>
      </c>
    </row>
    <row r="2629" spans="1:7" x14ac:dyDescent="0.2">
      <c r="A2629" s="7">
        <v>2628</v>
      </c>
      <c r="B2629" s="7">
        <v>29</v>
      </c>
      <c r="C2629" s="7" t="s">
        <v>104</v>
      </c>
      <c r="D2629" s="7">
        <v>10</v>
      </c>
      <c r="E2629" s="7">
        <v>58</v>
      </c>
      <c r="F2629" s="7">
        <v>280000</v>
      </c>
      <c r="G2629" s="7">
        <v>1</v>
      </c>
    </row>
    <row r="2630" spans="1:7" x14ac:dyDescent="0.2">
      <c r="A2630" s="7">
        <v>2629</v>
      </c>
      <c r="B2630" s="7">
        <v>25</v>
      </c>
      <c r="C2630" s="7" t="s">
        <v>104</v>
      </c>
      <c r="D2630" s="7">
        <v>10</v>
      </c>
      <c r="E2630" s="7">
        <v>57</v>
      </c>
      <c r="F2630" s="7">
        <v>705000</v>
      </c>
      <c r="G2630" s="7">
        <v>14</v>
      </c>
    </row>
    <row r="2631" spans="1:7" x14ac:dyDescent="0.2">
      <c r="A2631" s="7">
        <v>2630</v>
      </c>
      <c r="B2631" s="7">
        <v>32</v>
      </c>
      <c r="C2631" s="7" t="s">
        <v>103</v>
      </c>
      <c r="D2631" s="7">
        <v>15</v>
      </c>
      <c r="E2631" s="7">
        <v>48</v>
      </c>
      <c r="F2631" s="7">
        <v>275000</v>
      </c>
      <c r="G2631" s="7">
        <v>115</v>
      </c>
    </row>
    <row r="2632" spans="1:7" x14ac:dyDescent="0.2">
      <c r="A2632" s="7">
        <v>2631</v>
      </c>
      <c r="B2632" s="7">
        <v>39</v>
      </c>
      <c r="C2632" s="7" t="s">
        <v>104</v>
      </c>
      <c r="D2632" s="7">
        <v>10</v>
      </c>
      <c r="E2632" s="7">
        <v>54</v>
      </c>
      <c r="F2632" s="7">
        <v>359000</v>
      </c>
      <c r="G2632" s="7">
        <v>56</v>
      </c>
    </row>
    <row r="2633" spans="1:7" x14ac:dyDescent="0.2">
      <c r="A2633" s="7">
        <v>2632</v>
      </c>
      <c r="B2633" s="7">
        <v>38</v>
      </c>
      <c r="C2633" s="7" t="s">
        <v>104</v>
      </c>
      <c r="D2633" s="7">
        <v>10</v>
      </c>
      <c r="E2633" s="7">
        <v>54</v>
      </c>
      <c r="F2633" s="7">
        <v>784000</v>
      </c>
      <c r="G2633" s="7">
        <v>84</v>
      </c>
    </row>
    <row r="2634" spans="1:7" x14ac:dyDescent="0.2">
      <c r="A2634" s="7">
        <v>2633</v>
      </c>
      <c r="B2634" s="7">
        <v>49</v>
      </c>
      <c r="C2634" s="7" t="s">
        <v>103</v>
      </c>
      <c r="D2634" s="7">
        <v>10</v>
      </c>
      <c r="E2634" s="7">
        <v>57</v>
      </c>
      <c r="F2634" s="7">
        <v>37000</v>
      </c>
      <c r="G2634" s="7">
        <v>67</v>
      </c>
    </row>
    <row r="2635" spans="1:7" x14ac:dyDescent="0.2">
      <c r="A2635" s="7">
        <v>2634</v>
      </c>
      <c r="B2635" s="7">
        <v>54</v>
      </c>
      <c r="C2635" s="7" t="s">
        <v>104</v>
      </c>
      <c r="D2635" s="7">
        <v>15</v>
      </c>
      <c r="E2635" s="7">
        <v>88</v>
      </c>
      <c r="F2635" s="7">
        <v>738000</v>
      </c>
      <c r="G2635" s="7">
        <v>0</v>
      </c>
    </row>
    <row r="2636" spans="1:7" x14ac:dyDescent="0.2">
      <c r="A2636" s="7">
        <v>2635</v>
      </c>
      <c r="B2636" s="7">
        <v>26</v>
      </c>
      <c r="C2636" s="7" t="s">
        <v>103</v>
      </c>
      <c r="D2636" s="7">
        <v>10</v>
      </c>
      <c r="E2636" s="7">
        <v>68</v>
      </c>
      <c r="F2636" s="7">
        <v>896000</v>
      </c>
      <c r="G2636" s="7">
        <v>-24</v>
      </c>
    </row>
    <row r="2637" spans="1:7" x14ac:dyDescent="0.2">
      <c r="A2637" s="7">
        <v>2636</v>
      </c>
      <c r="B2637" s="7">
        <v>56</v>
      </c>
      <c r="C2637" s="7" t="s">
        <v>104</v>
      </c>
      <c r="D2637" s="7">
        <v>10</v>
      </c>
      <c r="E2637" s="7">
        <v>78</v>
      </c>
      <c r="F2637" s="7">
        <v>432000</v>
      </c>
      <c r="G2637" s="7">
        <v>-16</v>
      </c>
    </row>
    <row r="2638" spans="1:7" x14ac:dyDescent="0.2">
      <c r="A2638" s="7">
        <v>2637</v>
      </c>
      <c r="B2638" s="7">
        <v>49</v>
      </c>
      <c r="C2638" s="7" t="s">
        <v>104</v>
      </c>
      <c r="D2638" s="7">
        <v>20</v>
      </c>
      <c r="E2638" s="7">
        <v>12</v>
      </c>
      <c r="F2638" s="7">
        <v>893000</v>
      </c>
      <c r="G2638" s="7">
        <v>173</v>
      </c>
    </row>
    <row r="2639" spans="1:7" x14ac:dyDescent="0.2">
      <c r="A2639" s="7">
        <v>2638</v>
      </c>
      <c r="B2639" s="7">
        <v>24</v>
      </c>
      <c r="C2639" s="7" t="s">
        <v>104</v>
      </c>
      <c r="D2639" s="7">
        <v>15</v>
      </c>
      <c r="E2639" s="7">
        <v>45</v>
      </c>
      <c r="F2639" s="7">
        <v>882000</v>
      </c>
      <c r="G2639" s="7">
        <v>21</v>
      </c>
    </row>
    <row r="2640" spans="1:7" x14ac:dyDescent="0.2">
      <c r="A2640" s="7">
        <v>2639</v>
      </c>
      <c r="B2640" s="7">
        <v>26</v>
      </c>
      <c r="C2640" s="7" t="s">
        <v>103</v>
      </c>
      <c r="D2640" s="7">
        <v>20</v>
      </c>
      <c r="E2640" s="7">
        <v>54</v>
      </c>
      <c r="F2640" s="7">
        <v>539000</v>
      </c>
      <c r="G2640" s="7">
        <v>84</v>
      </c>
    </row>
    <row r="2641" spans="1:7" x14ac:dyDescent="0.2">
      <c r="A2641" s="7">
        <v>2640</v>
      </c>
      <c r="B2641" s="7">
        <v>22</v>
      </c>
      <c r="C2641" s="7" t="s">
        <v>104</v>
      </c>
      <c r="D2641" s="7">
        <v>10</v>
      </c>
      <c r="E2641" s="7">
        <v>70</v>
      </c>
      <c r="F2641" s="7">
        <v>72000</v>
      </c>
      <c r="G2641" s="7">
        <v>117</v>
      </c>
    </row>
    <row r="2642" spans="1:7" x14ac:dyDescent="0.2">
      <c r="A2642" s="7">
        <v>2641</v>
      </c>
      <c r="B2642" s="7">
        <v>49</v>
      </c>
      <c r="C2642" s="7" t="s">
        <v>103</v>
      </c>
      <c r="D2642" s="7">
        <v>15</v>
      </c>
      <c r="E2642" s="7">
        <v>73</v>
      </c>
      <c r="F2642" s="7">
        <v>800000</v>
      </c>
      <c r="G2642" s="7">
        <v>10</v>
      </c>
    </row>
    <row r="2643" spans="1:7" x14ac:dyDescent="0.2">
      <c r="A2643" s="7">
        <v>2642</v>
      </c>
      <c r="B2643" s="7">
        <v>31</v>
      </c>
      <c r="C2643" s="7" t="s">
        <v>103</v>
      </c>
      <c r="D2643" s="7">
        <v>15</v>
      </c>
      <c r="E2643" s="7">
        <v>49</v>
      </c>
      <c r="F2643" s="7">
        <v>175000</v>
      </c>
      <c r="G2643" s="7">
        <v>142</v>
      </c>
    </row>
    <row r="2644" spans="1:7" x14ac:dyDescent="0.2">
      <c r="A2644" s="7">
        <v>2643</v>
      </c>
      <c r="B2644" s="7">
        <v>27</v>
      </c>
      <c r="C2644" s="7" t="s">
        <v>104</v>
      </c>
      <c r="D2644" s="7">
        <v>20</v>
      </c>
      <c r="E2644" s="7">
        <v>39</v>
      </c>
      <c r="F2644" s="7">
        <v>888000</v>
      </c>
      <c r="G2644" s="7">
        <v>126</v>
      </c>
    </row>
    <row r="2645" spans="1:7" x14ac:dyDescent="0.2">
      <c r="A2645" s="7">
        <v>2644</v>
      </c>
      <c r="B2645" s="7">
        <v>20</v>
      </c>
      <c r="C2645" s="7" t="s">
        <v>103</v>
      </c>
      <c r="D2645" s="7">
        <v>10</v>
      </c>
      <c r="E2645" s="7">
        <v>12</v>
      </c>
      <c r="F2645" s="7">
        <v>696000</v>
      </c>
      <c r="G2645" s="7">
        <v>2</v>
      </c>
    </row>
    <row r="2646" spans="1:7" x14ac:dyDescent="0.2">
      <c r="A2646" s="7">
        <v>2645</v>
      </c>
      <c r="B2646" s="7">
        <v>41</v>
      </c>
      <c r="C2646" s="7" t="s">
        <v>104</v>
      </c>
      <c r="D2646" s="7">
        <v>10</v>
      </c>
      <c r="E2646" s="7">
        <v>36</v>
      </c>
      <c r="F2646" s="7">
        <v>848000</v>
      </c>
      <c r="G2646" s="7">
        <v>73</v>
      </c>
    </row>
    <row r="2647" spans="1:7" x14ac:dyDescent="0.2">
      <c r="A2647" s="7">
        <v>2646</v>
      </c>
      <c r="B2647" s="7">
        <v>40</v>
      </c>
      <c r="C2647" s="7" t="s">
        <v>103</v>
      </c>
      <c r="D2647" s="7">
        <v>10</v>
      </c>
      <c r="E2647" s="7">
        <v>37</v>
      </c>
      <c r="F2647" s="7">
        <v>834000</v>
      </c>
      <c r="G2647" s="7">
        <v>-4</v>
      </c>
    </row>
    <row r="2648" spans="1:7" x14ac:dyDescent="0.2">
      <c r="A2648" s="7">
        <v>2647</v>
      </c>
      <c r="B2648" s="7">
        <v>27</v>
      </c>
      <c r="C2648" s="7" t="s">
        <v>103</v>
      </c>
      <c r="D2648" s="7">
        <v>15</v>
      </c>
      <c r="E2648" s="7">
        <v>24</v>
      </c>
      <c r="F2648" s="7">
        <v>150000</v>
      </c>
      <c r="G2648" s="7">
        <v>137</v>
      </c>
    </row>
    <row r="2649" spans="1:7" x14ac:dyDescent="0.2">
      <c r="A2649" s="7">
        <v>2648</v>
      </c>
      <c r="B2649" s="7">
        <v>58</v>
      </c>
      <c r="C2649" s="7" t="s">
        <v>103</v>
      </c>
      <c r="D2649" s="7">
        <v>20</v>
      </c>
      <c r="E2649" s="7">
        <v>58</v>
      </c>
      <c r="F2649" s="7">
        <v>594000</v>
      </c>
      <c r="G2649" s="7">
        <v>57</v>
      </c>
    </row>
    <row r="2650" spans="1:7" x14ac:dyDescent="0.2">
      <c r="A2650" s="7">
        <v>2649</v>
      </c>
      <c r="B2650" s="7">
        <v>21</v>
      </c>
      <c r="C2650" s="7" t="s">
        <v>104</v>
      </c>
      <c r="D2650" s="7">
        <v>15</v>
      </c>
      <c r="E2650" s="7">
        <v>64</v>
      </c>
      <c r="F2650" s="7">
        <v>834000</v>
      </c>
      <c r="G2650" s="7">
        <v>126</v>
      </c>
    </row>
    <row r="2651" spans="1:7" x14ac:dyDescent="0.2">
      <c r="A2651" s="7">
        <v>2650</v>
      </c>
      <c r="B2651" s="7">
        <v>50</v>
      </c>
      <c r="C2651" s="7" t="s">
        <v>103</v>
      </c>
      <c r="D2651" s="7">
        <v>10</v>
      </c>
      <c r="E2651" s="7">
        <v>46</v>
      </c>
      <c r="F2651" s="7">
        <v>194000</v>
      </c>
      <c r="G2651" s="7">
        <v>87</v>
      </c>
    </row>
    <row r="2652" spans="1:7" x14ac:dyDescent="0.2">
      <c r="A2652" s="7">
        <v>2651</v>
      </c>
      <c r="B2652" s="7">
        <v>32</v>
      </c>
      <c r="C2652" s="7" t="s">
        <v>103</v>
      </c>
      <c r="D2652" s="7">
        <v>15</v>
      </c>
      <c r="E2652" s="7">
        <v>59</v>
      </c>
      <c r="F2652" s="7">
        <v>616000</v>
      </c>
      <c r="G2652" s="7">
        <v>-24</v>
      </c>
    </row>
    <row r="2653" spans="1:7" x14ac:dyDescent="0.2">
      <c r="A2653" s="7">
        <v>2652</v>
      </c>
      <c r="B2653" s="7">
        <v>32</v>
      </c>
      <c r="C2653" s="7" t="s">
        <v>104</v>
      </c>
      <c r="D2653" s="7">
        <v>20</v>
      </c>
      <c r="E2653" s="7">
        <v>5</v>
      </c>
      <c r="F2653" s="7">
        <v>831000</v>
      </c>
      <c r="G2653" s="7">
        <v>34</v>
      </c>
    </row>
    <row r="2654" spans="1:7" x14ac:dyDescent="0.2">
      <c r="A2654" s="7">
        <v>2653</v>
      </c>
      <c r="B2654" s="7">
        <v>21</v>
      </c>
      <c r="C2654" s="7" t="s">
        <v>103</v>
      </c>
      <c r="D2654" s="7">
        <v>15</v>
      </c>
      <c r="E2654" s="7">
        <v>80</v>
      </c>
      <c r="F2654" s="7">
        <v>272000</v>
      </c>
      <c r="G2654" s="7">
        <v>-10</v>
      </c>
    </row>
    <row r="2655" spans="1:7" x14ac:dyDescent="0.2">
      <c r="A2655" s="7">
        <v>2654</v>
      </c>
      <c r="B2655" s="7">
        <v>20</v>
      </c>
      <c r="C2655" s="7" t="s">
        <v>104</v>
      </c>
      <c r="D2655" s="7">
        <v>20</v>
      </c>
      <c r="E2655" s="7">
        <v>100</v>
      </c>
      <c r="F2655" s="7">
        <v>157000</v>
      </c>
      <c r="G2655" s="7">
        <v>199</v>
      </c>
    </row>
    <row r="2656" spans="1:7" x14ac:dyDescent="0.2">
      <c r="A2656" s="7">
        <v>2655</v>
      </c>
      <c r="B2656" s="7">
        <v>44</v>
      </c>
      <c r="C2656" s="7" t="s">
        <v>103</v>
      </c>
      <c r="D2656" s="7">
        <v>20</v>
      </c>
      <c r="E2656" s="7">
        <v>99</v>
      </c>
      <c r="F2656" s="7">
        <v>310000</v>
      </c>
      <c r="G2656" s="7">
        <v>1</v>
      </c>
    </row>
    <row r="2657" spans="1:7" x14ac:dyDescent="0.2">
      <c r="A2657" s="7">
        <v>2656</v>
      </c>
      <c r="B2657" s="7">
        <v>45</v>
      </c>
      <c r="C2657" s="7" t="s">
        <v>104</v>
      </c>
      <c r="D2657" s="7">
        <v>20</v>
      </c>
      <c r="E2657" s="7">
        <v>63</v>
      </c>
      <c r="F2657" s="7">
        <v>233000</v>
      </c>
      <c r="G2657" s="7">
        <v>127</v>
      </c>
    </row>
    <row r="2658" spans="1:7" x14ac:dyDescent="0.2">
      <c r="A2658" s="7">
        <v>2657</v>
      </c>
      <c r="B2658" s="7">
        <v>52</v>
      </c>
      <c r="C2658" s="7" t="s">
        <v>104</v>
      </c>
      <c r="D2658" s="7">
        <v>10</v>
      </c>
      <c r="E2658" s="7">
        <v>59</v>
      </c>
      <c r="F2658" s="7">
        <v>373000</v>
      </c>
      <c r="G2658" s="7">
        <v>47</v>
      </c>
    </row>
    <row r="2659" spans="1:7" x14ac:dyDescent="0.2">
      <c r="A2659" s="7">
        <v>2658</v>
      </c>
      <c r="B2659" s="7">
        <v>49</v>
      </c>
      <c r="C2659" s="7" t="s">
        <v>103</v>
      </c>
      <c r="D2659" s="7">
        <v>15</v>
      </c>
      <c r="E2659" s="7">
        <v>89</v>
      </c>
      <c r="F2659" s="7">
        <v>53000</v>
      </c>
      <c r="G2659" s="7">
        <v>-16</v>
      </c>
    </row>
    <row r="2660" spans="1:7" x14ac:dyDescent="0.2">
      <c r="A2660" s="7">
        <v>2659</v>
      </c>
      <c r="B2660" s="7">
        <v>59</v>
      </c>
      <c r="C2660" s="7" t="s">
        <v>104</v>
      </c>
      <c r="D2660" s="7">
        <v>20</v>
      </c>
      <c r="E2660" s="7">
        <v>57</v>
      </c>
      <c r="F2660" s="7">
        <v>655000</v>
      </c>
      <c r="G2660" s="7">
        <v>19</v>
      </c>
    </row>
    <row r="2661" spans="1:7" x14ac:dyDescent="0.2">
      <c r="A2661" s="7">
        <v>2660</v>
      </c>
      <c r="B2661" s="7">
        <v>54</v>
      </c>
      <c r="C2661" s="7" t="s">
        <v>104</v>
      </c>
      <c r="D2661" s="7">
        <v>20</v>
      </c>
      <c r="E2661" s="7">
        <v>86</v>
      </c>
      <c r="F2661" s="7">
        <v>818000</v>
      </c>
      <c r="G2661" s="7">
        <v>169</v>
      </c>
    </row>
    <row r="2662" spans="1:7" x14ac:dyDescent="0.2">
      <c r="A2662" s="7">
        <v>2661</v>
      </c>
      <c r="B2662" s="7">
        <v>51</v>
      </c>
      <c r="C2662" s="7" t="s">
        <v>104</v>
      </c>
      <c r="D2662" s="7">
        <v>15</v>
      </c>
      <c r="E2662" s="7">
        <v>33</v>
      </c>
      <c r="F2662" s="7">
        <v>507000</v>
      </c>
      <c r="G2662" s="7">
        <v>45</v>
      </c>
    </row>
    <row r="2663" spans="1:7" x14ac:dyDescent="0.2">
      <c r="A2663" s="7">
        <v>2662</v>
      </c>
      <c r="B2663" s="7">
        <v>54</v>
      </c>
      <c r="C2663" s="7" t="s">
        <v>103</v>
      </c>
      <c r="D2663" s="7">
        <v>10</v>
      </c>
      <c r="E2663" s="7">
        <v>54</v>
      </c>
      <c r="F2663" s="7">
        <v>488000</v>
      </c>
      <c r="G2663" s="7">
        <v>4</v>
      </c>
    </row>
    <row r="2664" spans="1:7" x14ac:dyDescent="0.2">
      <c r="A2664" s="7">
        <v>2663</v>
      </c>
      <c r="B2664" s="7">
        <v>42</v>
      </c>
      <c r="C2664" s="7" t="s">
        <v>104</v>
      </c>
      <c r="D2664" s="7">
        <v>10</v>
      </c>
      <c r="E2664" s="7">
        <v>33</v>
      </c>
      <c r="F2664" s="7">
        <v>411000</v>
      </c>
      <c r="G2664" s="7">
        <v>-25</v>
      </c>
    </row>
    <row r="2665" spans="1:7" x14ac:dyDescent="0.2">
      <c r="A2665" s="7">
        <v>2664</v>
      </c>
      <c r="B2665" s="7">
        <v>49</v>
      </c>
      <c r="C2665" s="7" t="s">
        <v>104</v>
      </c>
      <c r="D2665" s="7">
        <v>15</v>
      </c>
      <c r="E2665" s="7">
        <v>4</v>
      </c>
      <c r="F2665" s="7">
        <v>899000</v>
      </c>
      <c r="G2665" s="7">
        <v>87</v>
      </c>
    </row>
    <row r="2666" spans="1:7" x14ac:dyDescent="0.2">
      <c r="A2666" s="7">
        <v>2665</v>
      </c>
      <c r="B2666" s="7">
        <v>59</v>
      </c>
      <c r="C2666" s="7" t="s">
        <v>103</v>
      </c>
      <c r="D2666" s="7">
        <v>20</v>
      </c>
      <c r="E2666" s="7">
        <v>35</v>
      </c>
      <c r="F2666" s="7">
        <v>958000</v>
      </c>
      <c r="G2666" s="7">
        <v>160</v>
      </c>
    </row>
    <row r="2667" spans="1:7" x14ac:dyDescent="0.2">
      <c r="A2667" s="7">
        <v>2666</v>
      </c>
      <c r="B2667" s="7">
        <v>42</v>
      </c>
      <c r="C2667" s="7" t="s">
        <v>103</v>
      </c>
      <c r="D2667" s="7">
        <v>15</v>
      </c>
      <c r="E2667" s="7">
        <v>70</v>
      </c>
      <c r="F2667" s="7">
        <v>513000</v>
      </c>
      <c r="G2667" s="7">
        <v>106</v>
      </c>
    </row>
    <row r="2668" spans="1:7" x14ac:dyDescent="0.2">
      <c r="A2668" s="7">
        <v>2667</v>
      </c>
      <c r="B2668" s="7">
        <v>31</v>
      </c>
      <c r="C2668" s="7" t="s">
        <v>103</v>
      </c>
      <c r="D2668" s="7">
        <v>20</v>
      </c>
      <c r="E2668" s="7">
        <v>5</v>
      </c>
      <c r="F2668" s="7">
        <v>82000</v>
      </c>
      <c r="G2668" s="7">
        <v>221</v>
      </c>
    </row>
    <row r="2669" spans="1:7" x14ac:dyDescent="0.2">
      <c r="A2669" s="7">
        <v>2668</v>
      </c>
      <c r="B2669" s="7">
        <v>35</v>
      </c>
      <c r="C2669" s="7" t="s">
        <v>103</v>
      </c>
      <c r="D2669" s="7">
        <v>10</v>
      </c>
      <c r="E2669" s="7">
        <v>34</v>
      </c>
      <c r="F2669" s="7">
        <v>440000</v>
      </c>
      <c r="G2669" s="7">
        <v>25</v>
      </c>
    </row>
    <row r="2670" spans="1:7" x14ac:dyDescent="0.2">
      <c r="A2670" s="7">
        <v>2669</v>
      </c>
      <c r="B2670" s="7">
        <v>50</v>
      </c>
      <c r="C2670" s="7" t="s">
        <v>104</v>
      </c>
      <c r="D2670" s="7">
        <v>15</v>
      </c>
      <c r="E2670" s="7">
        <v>88</v>
      </c>
      <c r="F2670" s="7">
        <v>226000</v>
      </c>
      <c r="G2670" s="7">
        <v>112</v>
      </c>
    </row>
    <row r="2671" spans="1:7" x14ac:dyDescent="0.2">
      <c r="A2671" s="7">
        <v>2670</v>
      </c>
      <c r="B2671" s="7">
        <v>33</v>
      </c>
      <c r="C2671" s="7" t="s">
        <v>104</v>
      </c>
      <c r="D2671" s="7">
        <v>10</v>
      </c>
      <c r="E2671" s="7">
        <v>73</v>
      </c>
      <c r="F2671" s="7">
        <v>784000</v>
      </c>
      <c r="G2671" s="7">
        <v>74</v>
      </c>
    </row>
    <row r="2672" spans="1:7" x14ac:dyDescent="0.2">
      <c r="A2672" s="7">
        <v>2671</v>
      </c>
      <c r="B2672" s="7">
        <v>27</v>
      </c>
      <c r="C2672" s="7" t="s">
        <v>103</v>
      </c>
      <c r="D2672" s="7">
        <v>20</v>
      </c>
      <c r="E2672" s="7">
        <v>15</v>
      </c>
      <c r="F2672" s="7">
        <v>939000</v>
      </c>
      <c r="G2672" s="7">
        <v>193</v>
      </c>
    </row>
    <row r="2673" spans="1:7" x14ac:dyDescent="0.2">
      <c r="A2673" s="7">
        <v>2672</v>
      </c>
      <c r="B2673" s="7">
        <v>51</v>
      </c>
      <c r="C2673" s="7" t="s">
        <v>104</v>
      </c>
      <c r="D2673" s="7">
        <v>20</v>
      </c>
      <c r="E2673" s="7">
        <v>97</v>
      </c>
      <c r="F2673" s="7">
        <v>555000</v>
      </c>
      <c r="G2673" s="7">
        <v>124</v>
      </c>
    </row>
    <row r="2674" spans="1:7" x14ac:dyDescent="0.2">
      <c r="A2674" s="7">
        <v>2673</v>
      </c>
      <c r="B2674" s="7">
        <v>50</v>
      </c>
      <c r="C2674" s="7" t="s">
        <v>104</v>
      </c>
      <c r="D2674" s="7">
        <v>10</v>
      </c>
      <c r="E2674" s="7">
        <v>74</v>
      </c>
      <c r="F2674" s="7">
        <v>829000</v>
      </c>
      <c r="G2674" s="7">
        <v>112</v>
      </c>
    </row>
    <row r="2675" spans="1:7" x14ac:dyDescent="0.2">
      <c r="A2675" s="7">
        <v>2674</v>
      </c>
      <c r="B2675" s="7">
        <v>44</v>
      </c>
      <c r="C2675" s="7" t="s">
        <v>104</v>
      </c>
      <c r="D2675" s="7">
        <v>20</v>
      </c>
      <c r="E2675" s="7">
        <v>94</v>
      </c>
      <c r="F2675" s="7">
        <v>465000</v>
      </c>
      <c r="G2675" s="7">
        <v>216</v>
      </c>
    </row>
    <row r="2676" spans="1:7" x14ac:dyDescent="0.2">
      <c r="A2676" s="7">
        <v>2675</v>
      </c>
      <c r="B2676" s="7">
        <v>28</v>
      </c>
      <c r="C2676" s="7" t="s">
        <v>103</v>
      </c>
      <c r="D2676" s="7">
        <v>10</v>
      </c>
      <c r="E2676" s="7">
        <v>90</v>
      </c>
      <c r="F2676" s="7">
        <v>720000</v>
      </c>
      <c r="G2676" s="7">
        <v>-33</v>
      </c>
    </row>
    <row r="2677" spans="1:7" x14ac:dyDescent="0.2">
      <c r="A2677" s="7">
        <v>2676</v>
      </c>
      <c r="B2677" s="7">
        <v>56</v>
      </c>
      <c r="C2677" s="7" t="s">
        <v>104</v>
      </c>
      <c r="D2677" s="7">
        <v>10</v>
      </c>
      <c r="E2677" s="7">
        <v>1</v>
      </c>
      <c r="F2677" s="7">
        <v>956000</v>
      </c>
      <c r="G2677" s="7">
        <v>12</v>
      </c>
    </row>
    <row r="2678" spans="1:7" x14ac:dyDescent="0.2">
      <c r="A2678" s="7">
        <v>2677</v>
      </c>
      <c r="B2678" s="7">
        <v>56</v>
      </c>
      <c r="C2678" s="7" t="s">
        <v>104</v>
      </c>
      <c r="D2678" s="7">
        <v>20</v>
      </c>
      <c r="E2678" s="7">
        <v>20</v>
      </c>
      <c r="F2678" s="7">
        <v>582000</v>
      </c>
      <c r="G2678" s="7">
        <v>55</v>
      </c>
    </row>
    <row r="2679" spans="1:7" x14ac:dyDescent="0.2">
      <c r="A2679" s="7">
        <v>2678</v>
      </c>
      <c r="B2679" s="7">
        <v>50</v>
      </c>
      <c r="C2679" s="7" t="s">
        <v>104</v>
      </c>
      <c r="D2679" s="7">
        <v>10</v>
      </c>
      <c r="E2679" s="7">
        <v>31</v>
      </c>
      <c r="F2679" s="7">
        <v>159000</v>
      </c>
      <c r="G2679" s="7">
        <v>32</v>
      </c>
    </row>
    <row r="2680" spans="1:7" x14ac:dyDescent="0.2">
      <c r="A2680" s="7">
        <v>2679</v>
      </c>
      <c r="B2680" s="7">
        <v>39</v>
      </c>
      <c r="C2680" s="7" t="s">
        <v>104</v>
      </c>
      <c r="D2680" s="7">
        <v>20</v>
      </c>
      <c r="E2680" s="7">
        <v>20</v>
      </c>
      <c r="F2680" s="7">
        <v>200000</v>
      </c>
      <c r="G2680" s="7">
        <v>219</v>
      </c>
    </row>
    <row r="2681" spans="1:7" x14ac:dyDescent="0.2">
      <c r="A2681" s="7">
        <v>2680</v>
      </c>
      <c r="B2681" s="7">
        <v>29</v>
      </c>
      <c r="C2681" s="7" t="s">
        <v>103</v>
      </c>
      <c r="D2681" s="7">
        <v>10</v>
      </c>
      <c r="E2681" s="7">
        <v>91</v>
      </c>
      <c r="F2681" s="7">
        <v>699000</v>
      </c>
      <c r="G2681" s="7">
        <v>93</v>
      </c>
    </row>
    <row r="2682" spans="1:7" x14ac:dyDescent="0.2">
      <c r="A2682" s="7">
        <v>2681</v>
      </c>
      <c r="B2682" s="7">
        <v>54</v>
      </c>
      <c r="C2682" s="7" t="s">
        <v>103</v>
      </c>
      <c r="D2682" s="7">
        <v>20</v>
      </c>
      <c r="E2682" s="7">
        <v>7</v>
      </c>
      <c r="F2682" s="7">
        <v>712000</v>
      </c>
      <c r="G2682" s="7">
        <v>47</v>
      </c>
    </row>
    <row r="2683" spans="1:7" x14ac:dyDescent="0.2">
      <c r="A2683" s="7">
        <v>2682</v>
      </c>
      <c r="B2683" s="7">
        <v>24</v>
      </c>
      <c r="C2683" s="7" t="s">
        <v>104</v>
      </c>
      <c r="D2683" s="7">
        <v>10</v>
      </c>
      <c r="E2683" s="7">
        <v>9</v>
      </c>
      <c r="F2683" s="7">
        <v>325000</v>
      </c>
      <c r="G2683" s="7">
        <v>81</v>
      </c>
    </row>
    <row r="2684" spans="1:7" x14ac:dyDescent="0.2">
      <c r="A2684" s="7">
        <v>2683</v>
      </c>
      <c r="B2684" s="7">
        <v>59</v>
      </c>
      <c r="C2684" s="7" t="s">
        <v>104</v>
      </c>
      <c r="D2684" s="7">
        <v>20</v>
      </c>
      <c r="E2684" s="7">
        <v>87</v>
      </c>
      <c r="F2684" s="7">
        <v>238000</v>
      </c>
      <c r="G2684" s="7">
        <v>50</v>
      </c>
    </row>
    <row r="2685" spans="1:7" x14ac:dyDescent="0.2">
      <c r="A2685" s="7">
        <v>2684</v>
      </c>
      <c r="B2685" s="7">
        <v>20</v>
      </c>
      <c r="C2685" s="7" t="s">
        <v>103</v>
      </c>
      <c r="D2685" s="7">
        <v>20</v>
      </c>
      <c r="E2685" s="7">
        <v>19</v>
      </c>
      <c r="F2685" s="7">
        <v>347000</v>
      </c>
      <c r="G2685" s="7">
        <v>168</v>
      </c>
    </row>
    <row r="2686" spans="1:7" x14ac:dyDescent="0.2">
      <c r="A2686" s="7">
        <v>2685</v>
      </c>
      <c r="B2686" s="7">
        <v>51</v>
      </c>
      <c r="C2686" s="7" t="s">
        <v>104</v>
      </c>
      <c r="D2686" s="7">
        <v>20</v>
      </c>
      <c r="E2686" s="7">
        <v>32</v>
      </c>
      <c r="F2686" s="7">
        <v>46000</v>
      </c>
      <c r="G2686" s="7">
        <v>86</v>
      </c>
    </row>
    <row r="2687" spans="1:7" x14ac:dyDescent="0.2">
      <c r="A2687" s="7">
        <v>2686</v>
      </c>
      <c r="B2687" s="7">
        <v>23</v>
      </c>
      <c r="C2687" s="7" t="s">
        <v>103</v>
      </c>
      <c r="D2687" s="7">
        <v>15</v>
      </c>
      <c r="E2687" s="7">
        <v>4</v>
      </c>
      <c r="F2687" s="7">
        <v>394000</v>
      </c>
      <c r="G2687" s="7">
        <v>58</v>
      </c>
    </row>
    <row r="2688" spans="1:7" x14ac:dyDescent="0.2">
      <c r="A2688" s="7">
        <v>2687</v>
      </c>
      <c r="B2688" s="7">
        <v>41</v>
      </c>
      <c r="C2688" s="7" t="s">
        <v>103</v>
      </c>
      <c r="D2688" s="7">
        <v>15</v>
      </c>
      <c r="E2688" s="7">
        <v>38</v>
      </c>
      <c r="F2688" s="7">
        <v>712000</v>
      </c>
      <c r="G2688" s="7">
        <v>175</v>
      </c>
    </row>
    <row r="2689" spans="1:7" x14ac:dyDescent="0.2">
      <c r="A2689" s="7">
        <v>2688</v>
      </c>
      <c r="B2689" s="7">
        <v>34</v>
      </c>
      <c r="C2689" s="7" t="s">
        <v>103</v>
      </c>
      <c r="D2689" s="7">
        <v>15</v>
      </c>
      <c r="E2689" s="7">
        <v>81</v>
      </c>
      <c r="F2689" s="7">
        <v>494000</v>
      </c>
      <c r="G2689" s="7">
        <v>148</v>
      </c>
    </row>
    <row r="2690" spans="1:7" x14ac:dyDescent="0.2">
      <c r="A2690" s="7">
        <v>2689</v>
      </c>
      <c r="B2690" s="7">
        <v>20</v>
      </c>
      <c r="C2690" s="7" t="s">
        <v>104</v>
      </c>
      <c r="D2690" s="7">
        <v>15</v>
      </c>
      <c r="E2690" s="7">
        <v>57</v>
      </c>
      <c r="F2690" s="7">
        <v>397000</v>
      </c>
      <c r="G2690" s="7">
        <v>133</v>
      </c>
    </row>
    <row r="2691" spans="1:7" x14ac:dyDescent="0.2">
      <c r="A2691" s="7">
        <v>2690</v>
      </c>
      <c r="B2691" s="7">
        <v>56</v>
      </c>
      <c r="C2691" s="7" t="s">
        <v>104</v>
      </c>
      <c r="D2691" s="7">
        <v>15</v>
      </c>
      <c r="E2691" s="7">
        <v>60</v>
      </c>
      <c r="F2691" s="7">
        <v>349000</v>
      </c>
      <c r="G2691" s="7">
        <v>13</v>
      </c>
    </row>
    <row r="2692" spans="1:7" x14ac:dyDescent="0.2">
      <c r="A2692" s="7">
        <v>2691</v>
      </c>
      <c r="B2692" s="7">
        <v>28</v>
      </c>
      <c r="C2692" s="7" t="s">
        <v>103</v>
      </c>
      <c r="D2692" s="7">
        <v>10</v>
      </c>
      <c r="E2692" s="7">
        <v>59</v>
      </c>
      <c r="F2692" s="7">
        <v>493000</v>
      </c>
      <c r="G2692" s="7">
        <v>113</v>
      </c>
    </row>
    <row r="2693" spans="1:7" x14ac:dyDescent="0.2">
      <c r="A2693" s="7">
        <v>2692</v>
      </c>
      <c r="B2693" s="7">
        <v>32</v>
      </c>
      <c r="C2693" s="7" t="s">
        <v>104</v>
      </c>
      <c r="D2693" s="7">
        <v>20</v>
      </c>
      <c r="E2693" s="7">
        <v>77</v>
      </c>
      <c r="F2693" s="7">
        <v>902000</v>
      </c>
      <c r="G2693" s="7">
        <v>178</v>
      </c>
    </row>
    <row r="2694" spans="1:7" x14ac:dyDescent="0.2">
      <c r="A2694" s="7">
        <v>2693</v>
      </c>
      <c r="B2694" s="7">
        <v>51</v>
      </c>
      <c r="C2694" s="7" t="s">
        <v>103</v>
      </c>
      <c r="D2694" s="7">
        <v>15</v>
      </c>
      <c r="E2694" s="7">
        <v>85</v>
      </c>
      <c r="F2694" s="7">
        <v>543000</v>
      </c>
      <c r="G2694" s="7">
        <v>-33</v>
      </c>
    </row>
    <row r="2695" spans="1:7" x14ac:dyDescent="0.2">
      <c r="A2695" s="7">
        <v>2694</v>
      </c>
      <c r="B2695" s="7">
        <v>21</v>
      </c>
      <c r="C2695" s="7" t="s">
        <v>103</v>
      </c>
      <c r="D2695" s="7">
        <v>15</v>
      </c>
      <c r="E2695" s="7">
        <v>83</v>
      </c>
      <c r="F2695" s="7">
        <v>265000</v>
      </c>
      <c r="G2695" s="7">
        <v>-28</v>
      </c>
    </row>
    <row r="2696" spans="1:7" x14ac:dyDescent="0.2">
      <c r="A2696" s="7">
        <v>2695</v>
      </c>
      <c r="B2696" s="7">
        <v>41</v>
      </c>
      <c r="C2696" s="7" t="s">
        <v>103</v>
      </c>
      <c r="D2696" s="7">
        <v>10</v>
      </c>
      <c r="E2696" s="7">
        <v>95</v>
      </c>
      <c r="F2696" s="7">
        <v>899000</v>
      </c>
      <c r="G2696" s="7">
        <v>77</v>
      </c>
    </row>
    <row r="2697" spans="1:7" x14ac:dyDescent="0.2">
      <c r="A2697" s="7">
        <v>2696</v>
      </c>
      <c r="B2697" s="7">
        <v>53</v>
      </c>
      <c r="C2697" s="7" t="s">
        <v>103</v>
      </c>
      <c r="D2697" s="7">
        <v>20</v>
      </c>
      <c r="E2697" s="7">
        <v>10</v>
      </c>
      <c r="F2697" s="7">
        <v>618000</v>
      </c>
      <c r="G2697" s="7">
        <v>156</v>
      </c>
    </row>
    <row r="2698" spans="1:7" x14ac:dyDescent="0.2">
      <c r="A2698" s="7">
        <v>2697</v>
      </c>
      <c r="B2698" s="7">
        <v>38</v>
      </c>
      <c r="C2698" s="7" t="s">
        <v>104</v>
      </c>
      <c r="D2698" s="7">
        <v>20</v>
      </c>
      <c r="E2698" s="7">
        <v>8</v>
      </c>
      <c r="F2698" s="7">
        <v>463000</v>
      </c>
      <c r="G2698" s="7">
        <v>87</v>
      </c>
    </row>
    <row r="2699" spans="1:7" x14ac:dyDescent="0.2">
      <c r="A2699" s="7">
        <v>2698</v>
      </c>
      <c r="B2699" s="7">
        <v>38</v>
      </c>
      <c r="C2699" s="7" t="s">
        <v>103</v>
      </c>
      <c r="D2699" s="7">
        <v>20</v>
      </c>
      <c r="E2699" s="7">
        <v>74</v>
      </c>
      <c r="F2699" s="7">
        <v>773000</v>
      </c>
      <c r="G2699" s="7">
        <v>84</v>
      </c>
    </row>
    <row r="2700" spans="1:7" x14ac:dyDescent="0.2">
      <c r="A2700" s="7">
        <v>2699</v>
      </c>
      <c r="B2700" s="7">
        <v>58</v>
      </c>
      <c r="C2700" s="7" t="s">
        <v>103</v>
      </c>
      <c r="D2700" s="7">
        <v>15</v>
      </c>
      <c r="E2700" s="7">
        <v>57</v>
      </c>
      <c r="F2700" s="7">
        <v>708000</v>
      </c>
      <c r="G2700" s="7">
        <v>134</v>
      </c>
    </row>
    <row r="2701" spans="1:7" x14ac:dyDescent="0.2">
      <c r="A2701" s="7">
        <v>2700</v>
      </c>
      <c r="B2701" s="7">
        <v>41</v>
      </c>
      <c r="C2701" s="7" t="s">
        <v>103</v>
      </c>
      <c r="D2701" s="7">
        <v>10</v>
      </c>
      <c r="E2701" s="7">
        <v>61</v>
      </c>
      <c r="F2701" s="7">
        <v>175000</v>
      </c>
      <c r="G2701" s="7">
        <v>26</v>
      </c>
    </row>
    <row r="2702" spans="1:7" x14ac:dyDescent="0.2">
      <c r="A2702" s="7">
        <v>2701</v>
      </c>
      <c r="B2702" s="7">
        <v>46</v>
      </c>
      <c r="C2702" s="7" t="s">
        <v>104</v>
      </c>
      <c r="D2702" s="7">
        <v>20</v>
      </c>
      <c r="E2702" s="7">
        <v>0</v>
      </c>
      <c r="F2702" s="7">
        <v>756000</v>
      </c>
      <c r="G2702" s="7">
        <v>41</v>
      </c>
    </row>
    <row r="2703" spans="1:7" x14ac:dyDescent="0.2">
      <c r="A2703" s="7">
        <v>2702</v>
      </c>
      <c r="B2703" s="7">
        <v>45</v>
      </c>
      <c r="C2703" s="7" t="s">
        <v>104</v>
      </c>
      <c r="D2703" s="7">
        <v>20</v>
      </c>
      <c r="E2703" s="7">
        <v>73</v>
      </c>
      <c r="F2703" s="7">
        <v>995000</v>
      </c>
      <c r="G2703" s="7">
        <v>209</v>
      </c>
    </row>
    <row r="2704" spans="1:7" x14ac:dyDescent="0.2">
      <c r="A2704" s="7">
        <v>2703</v>
      </c>
      <c r="B2704" s="7">
        <v>25</v>
      </c>
      <c r="C2704" s="7" t="s">
        <v>103</v>
      </c>
      <c r="D2704" s="7">
        <v>15</v>
      </c>
      <c r="E2704" s="7">
        <v>92</v>
      </c>
      <c r="F2704" s="7">
        <v>511000</v>
      </c>
      <c r="G2704" s="7">
        <v>58</v>
      </c>
    </row>
    <row r="2705" spans="1:7" x14ac:dyDescent="0.2">
      <c r="A2705" s="7">
        <v>2704</v>
      </c>
      <c r="B2705" s="7">
        <v>23</v>
      </c>
      <c r="C2705" s="7" t="s">
        <v>104</v>
      </c>
      <c r="D2705" s="7">
        <v>15</v>
      </c>
      <c r="E2705" s="7">
        <v>43</v>
      </c>
      <c r="F2705" s="7">
        <v>70000</v>
      </c>
      <c r="G2705" s="7">
        <v>52</v>
      </c>
    </row>
    <row r="2706" spans="1:7" x14ac:dyDescent="0.2">
      <c r="A2706" s="7">
        <v>2705</v>
      </c>
      <c r="B2706" s="7">
        <v>44</v>
      </c>
      <c r="C2706" s="7" t="s">
        <v>103</v>
      </c>
      <c r="D2706" s="7">
        <v>15</v>
      </c>
      <c r="E2706" s="7">
        <v>99</v>
      </c>
      <c r="F2706" s="7">
        <v>796000</v>
      </c>
      <c r="G2706" s="7">
        <v>26</v>
      </c>
    </row>
    <row r="2707" spans="1:7" x14ac:dyDescent="0.2">
      <c r="A2707" s="7">
        <v>2706</v>
      </c>
      <c r="B2707" s="7">
        <v>40</v>
      </c>
      <c r="C2707" s="7" t="s">
        <v>103</v>
      </c>
      <c r="D2707" s="7">
        <v>20</v>
      </c>
      <c r="E2707" s="7">
        <v>60</v>
      </c>
      <c r="F2707" s="7">
        <v>20000</v>
      </c>
      <c r="G2707" s="7">
        <v>-36</v>
      </c>
    </row>
    <row r="2708" spans="1:7" x14ac:dyDescent="0.2">
      <c r="A2708" s="7">
        <v>2707</v>
      </c>
      <c r="B2708" s="7">
        <v>29</v>
      </c>
      <c r="C2708" s="7" t="s">
        <v>104</v>
      </c>
      <c r="D2708" s="7">
        <v>20</v>
      </c>
      <c r="E2708" s="7">
        <v>79</v>
      </c>
      <c r="F2708" s="7">
        <v>507000</v>
      </c>
      <c r="G2708" s="7">
        <v>128</v>
      </c>
    </row>
    <row r="2709" spans="1:7" x14ac:dyDescent="0.2">
      <c r="A2709" s="7">
        <v>2708</v>
      </c>
      <c r="B2709" s="7">
        <v>31</v>
      </c>
      <c r="C2709" s="7" t="s">
        <v>103</v>
      </c>
      <c r="D2709" s="7">
        <v>10</v>
      </c>
      <c r="E2709" s="7">
        <v>65</v>
      </c>
      <c r="F2709" s="7">
        <v>515000</v>
      </c>
      <c r="G2709" s="7">
        <v>-17</v>
      </c>
    </row>
    <row r="2710" spans="1:7" x14ac:dyDescent="0.2">
      <c r="A2710" s="7">
        <v>2709</v>
      </c>
      <c r="B2710" s="7">
        <v>42</v>
      </c>
      <c r="C2710" s="7" t="s">
        <v>104</v>
      </c>
      <c r="D2710" s="7">
        <v>15</v>
      </c>
      <c r="E2710" s="7">
        <v>50</v>
      </c>
      <c r="F2710" s="7">
        <v>458000</v>
      </c>
      <c r="G2710" s="7">
        <v>86</v>
      </c>
    </row>
    <row r="2711" spans="1:7" x14ac:dyDescent="0.2">
      <c r="A2711" s="7">
        <v>2710</v>
      </c>
      <c r="B2711" s="7">
        <v>29</v>
      </c>
      <c r="C2711" s="7" t="s">
        <v>104</v>
      </c>
      <c r="D2711" s="7">
        <v>10</v>
      </c>
      <c r="E2711" s="7">
        <v>53</v>
      </c>
      <c r="F2711" s="7">
        <v>29000</v>
      </c>
      <c r="G2711" s="7">
        <v>111</v>
      </c>
    </row>
    <row r="2712" spans="1:7" x14ac:dyDescent="0.2">
      <c r="A2712" s="7">
        <v>2711</v>
      </c>
      <c r="B2712" s="7">
        <v>47</v>
      </c>
      <c r="C2712" s="7" t="s">
        <v>103</v>
      </c>
      <c r="D2712" s="7">
        <v>20</v>
      </c>
      <c r="E2712" s="7">
        <v>85</v>
      </c>
      <c r="F2712" s="7">
        <v>479000</v>
      </c>
      <c r="G2712" s="7">
        <v>166</v>
      </c>
    </row>
    <row r="2713" spans="1:7" x14ac:dyDescent="0.2">
      <c r="A2713" s="7">
        <v>2712</v>
      </c>
      <c r="B2713" s="7">
        <v>21</v>
      </c>
      <c r="C2713" s="7" t="s">
        <v>104</v>
      </c>
      <c r="D2713" s="7">
        <v>20</v>
      </c>
      <c r="E2713" s="7">
        <v>63</v>
      </c>
      <c r="F2713" s="7">
        <v>260000</v>
      </c>
      <c r="G2713" s="7">
        <v>-2</v>
      </c>
    </row>
    <row r="2714" spans="1:7" x14ac:dyDescent="0.2">
      <c r="A2714" s="7">
        <v>2713</v>
      </c>
      <c r="B2714" s="7">
        <v>42</v>
      </c>
      <c r="C2714" s="7" t="s">
        <v>103</v>
      </c>
      <c r="D2714" s="7">
        <v>20</v>
      </c>
      <c r="E2714" s="7">
        <v>34</v>
      </c>
      <c r="F2714" s="7">
        <v>935000</v>
      </c>
      <c r="G2714" s="7">
        <v>67</v>
      </c>
    </row>
    <row r="2715" spans="1:7" x14ac:dyDescent="0.2">
      <c r="A2715" s="7">
        <v>2714</v>
      </c>
      <c r="B2715" s="7">
        <v>39</v>
      </c>
      <c r="C2715" s="7" t="s">
        <v>103</v>
      </c>
      <c r="D2715" s="7">
        <v>15</v>
      </c>
      <c r="E2715" s="7">
        <v>40</v>
      </c>
      <c r="F2715" s="7">
        <v>839000</v>
      </c>
      <c r="G2715" s="7">
        <v>125</v>
      </c>
    </row>
    <row r="2716" spans="1:7" x14ac:dyDescent="0.2">
      <c r="A2716" s="7">
        <v>2715</v>
      </c>
      <c r="B2716" s="7">
        <v>29</v>
      </c>
      <c r="C2716" s="7" t="s">
        <v>103</v>
      </c>
      <c r="D2716" s="7">
        <v>10</v>
      </c>
      <c r="E2716" s="7">
        <v>89</v>
      </c>
      <c r="F2716" s="7">
        <v>790000</v>
      </c>
      <c r="G2716" s="7">
        <v>38</v>
      </c>
    </row>
    <row r="2717" spans="1:7" x14ac:dyDescent="0.2">
      <c r="A2717" s="7">
        <v>2716</v>
      </c>
      <c r="B2717" s="7">
        <v>21</v>
      </c>
      <c r="C2717" s="7" t="s">
        <v>104</v>
      </c>
      <c r="D2717" s="7">
        <v>20</v>
      </c>
      <c r="E2717" s="7">
        <v>21</v>
      </c>
      <c r="F2717" s="7">
        <v>978000</v>
      </c>
      <c r="G2717" s="7">
        <v>-32</v>
      </c>
    </row>
    <row r="2718" spans="1:7" x14ac:dyDescent="0.2">
      <c r="A2718" s="7">
        <v>2717</v>
      </c>
      <c r="B2718" s="7">
        <v>33</v>
      </c>
      <c r="C2718" s="7" t="s">
        <v>104</v>
      </c>
      <c r="D2718" s="7">
        <v>20</v>
      </c>
      <c r="E2718" s="7">
        <v>48</v>
      </c>
      <c r="F2718" s="7">
        <v>746000</v>
      </c>
      <c r="G2718" s="7">
        <v>64</v>
      </c>
    </row>
    <row r="2719" spans="1:7" x14ac:dyDescent="0.2">
      <c r="A2719" s="7">
        <v>2718</v>
      </c>
      <c r="B2719" s="7">
        <v>23</v>
      </c>
      <c r="C2719" s="7" t="s">
        <v>104</v>
      </c>
      <c r="D2719" s="7">
        <v>20</v>
      </c>
      <c r="E2719" s="7">
        <v>53</v>
      </c>
      <c r="F2719" s="7">
        <v>238000</v>
      </c>
      <c r="G2719" s="7">
        <v>81</v>
      </c>
    </row>
    <row r="2720" spans="1:7" x14ac:dyDescent="0.2">
      <c r="A2720" s="7">
        <v>2719</v>
      </c>
      <c r="B2720" s="7">
        <v>43</v>
      </c>
      <c r="C2720" s="7" t="s">
        <v>104</v>
      </c>
      <c r="D2720" s="7">
        <v>20</v>
      </c>
      <c r="E2720" s="7">
        <v>66</v>
      </c>
      <c r="F2720" s="7">
        <v>326000</v>
      </c>
      <c r="G2720" s="7">
        <v>122</v>
      </c>
    </row>
    <row r="2721" spans="1:7" x14ac:dyDescent="0.2">
      <c r="A2721" s="7">
        <v>2720</v>
      </c>
      <c r="B2721" s="7">
        <v>43</v>
      </c>
      <c r="C2721" s="7" t="s">
        <v>104</v>
      </c>
      <c r="D2721" s="7">
        <v>20</v>
      </c>
      <c r="E2721" s="7">
        <v>6</v>
      </c>
      <c r="F2721" s="7">
        <v>768000</v>
      </c>
      <c r="G2721" s="7">
        <v>239</v>
      </c>
    </row>
    <row r="2722" spans="1:7" x14ac:dyDescent="0.2">
      <c r="A2722" s="7">
        <v>2721</v>
      </c>
      <c r="B2722" s="7">
        <v>48</v>
      </c>
      <c r="C2722" s="7" t="s">
        <v>104</v>
      </c>
      <c r="D2722" s="7">
        <v>20</v>
      </c>
      <c r="E2722" s="7">
        <v>63</v>
      </c>
      <c r="F2722" s="7">
        <v>539000</v>
      </c>
      <c r="G2722" s="7">
        <v>197</v>
      </c>
    </row>
    <row r="2723" spans="1:7" x14ac:dyDescent="0.2">
      <c r="A2723" s="7">
        <v>2722</v>
      </c>
      <c r="B2723" s="7">
        <v>45</v>
      </c>
      <c r="C2723" s="7" t="s">
        <v>104</v>
      </c>
      <c r="D2723" s="7">
        <v>20</v>
      </c>
      <c r="E2723" s="7">
        <v>12</v>
      </c>
      <c r="F2723" s="7">
        <v>179000</v>
      </c>
      <c r="G2723" s="7">
        <v>82</v>
      </c>
    </row>
    <row r="2724" spans="1:7" x14ac:dyDescent="0.2">
      <c r="A2724" s="7">
        <v>2723</v>
      </c>
      <c r="B2724" s="7">
        <v>41</v>
      </c>
      <c r="C2724" s="7" t="s">
        <v>104</v>
      </c>
      <c r="D2724" s="7">
        <v>10</v>
      </c>
      <c r="E2724" s="7">
        <v>50</v>
      </c>
      <c r="F2724" s="7">
        <v>165000</v>
      </c>
      <c r="G2724" s="7">
        <v>-5</v>
      </c>
    </row>
    <row r="2725" spans="1:7" x14ac:dyDescent="0.2">
      <c r="A2725" s="7">
        <v>2724</v>
      </c>
      <c r="B2725" s="7">
        <v>54</v>
      </c>
      <c r="C2725" s="7" t="s">
        <v>103</v>
      </c>
      <c r="D2725" s="7">
        <v>15</v>
      </c>
      <c r="E2725" s="7">
        <v>90</v>
      </c>
      <c r="F2725" s="7">
        <v>347000</v>
      </c>
      <c r="G2725" s="7">
        <v>155</v>
      </c>
    </row>
    <row r="2726" spans="1:7" x14ac:dyDescent="0.2">
      <c r="A2726" s="7">
        <v>2725</v>
      </c>
      <c r="B2726" s="7">
        <v>40</v>
      </c>
      <c r="C2726" s="7" t="s">
        <v>104</v>
      </c>
      <c r="D2726" s="7">
        <v>10</v>
      </c>
      <c r="E2726" s="7">
        <v>32</v>
      </c>
      <c r="F2726" s="7">
        <v>834000</v>
      </c>
      <c r="G2726" s="7">
        <v>102</v>
      </c>
    </row>
    <row r="2727" spans="1:7" x14ac:dyDescent="0.2">
      <c r="A2727" s="7">
        <v>2726</v>
      </c>
      <c r="B2727" s="7">
        <v>56</v>
      </c>
      <c r="C2727" s="7" t="s">
        <v>104</v>
      </c>
      <c r="D2727" s="7">
        <v>10</v>
      </c>
      <c r="E2727" s="7">
        <v>93</v>
      </c>
      <c r="F2727" s="7">
        <v>613000</v>
      </c>
      <c r="G2727" s="7">
        <v>62</v>
      </c>
    </row>
    <row r="2728" spans="1:7" x14ac:dyDescent="0.2">
      <c r="A2728" s="7">
        <v>2727</v>
      </c>
      <c r="B2728" s="7">
        <v>20</v>
      </c>
      <c r="C2728" s="7" t="s">
        <v>103</v>
      </c>
      <c r="D2728" s="7">
        <v>10</v>
      </c>
      <c r="E2728" s="7">
        <v>92</v>
      </c>
      <c r="F2728" s="7">
        <v>21000</v>
      </c>
      <c r="G2728" s="7">
        <v>36</v>
      </c>
    </row>
    <row r="2729" spans="1:7" x14ac:dyDescent="0.2">
      <c r="A2729" s="7">
        <v>2728</v>
      </c>
      <c r="B2729" s="7">
        <v>39</v>
      </c>
      <c r="C2729" s="7" t="s">
        <v>103</v>
      </c>
      <c r="D2729" s="7">
        <v>15</v>
      </c>
      <c r="E2729" s="7">
        <v>47</v>
      </c>
      <c r="F2729" s="7">
        <v>731000</v>
      </c>
      <c r="G2729" s="7">
        <v>164</v>
      </c>
    </row>
    <row r="2730" spans="1:7" x14ac:dyDescent="0.2">
      <c r="A2730" s="7">
        <v>2729</v>
      </c>
      <c r="B2730" s="7">
        <v>22</v>
      </c>
      <c r="C2730" s="7" t="s">
        <v>103</v>
      </c>
      <c r="D2730" s="7">
        <v>10</v>
      </c>
      <c r="E2730" s="7">
        <v>18</v>
      </c>
      <c r="F2730" s="7">
        <v>628000</v>
      </c>
      <c r="G2730" s="7">
        <v>37</v>
      </c>
    </row>
    <row r="2731" spans="1:7" x14ac:dyDescent="0.2">
      <c r="A2731" s="7">
        <v>2730</v>
      </c>
      <c r="B2731" s="7">
        <v>52</v>
      </c>
      <c r="C2731" s="7" t="s">
        <v>104</v>
      </c>
      <c r="D2731" s="7">
        <v>10</v>
      </c>
      <c r="E2731" s="7">
        <v>46</v>
      </c>
      <c r="F2731" s="7">
        <v>712000</v>
      </c>
      <c r="G2731" s="7">
        <v>25</v>
      </c>
    </row>
    <row r="2732" spans="1:7" x14ac:dyDescent="0.2">
      <c r="A2732" s="7">
        <v>2731</v>
      </c>
      <c r="B2732" s="7">
        <v>52</v>
      </c>
      <c r="C2732" s="7" t="s">
        <v>103</v>
      </c>
      <c r="D2732" s="7">
        <v>20</v>
      </c>
      <c r="E2732" s="7">
        <v>83</v>
      </c>
      <c r="F2732" s="7">
        <v>631000</v>
      </c>
      <c r="G2732" s="7">
        <v>111</v>
      </c>
    </row>
    <row r="2733" spans="1:7" x14ac:dyDescent="0.2">
      <c r="A2733" s="7">
        <v>2732</v>
      </c>
      <c r="B2733" s="7">
        <v>27</v>
      </c>
      <c r="C2733" s="7" t="s">
        <v>103</v>
      </c>
      <c r="D2733" s="7">
        <v>10</v>
      </c>
      <c r="E2733" s="7">
        <v>28</v>
      </c>
      <c r="F2733" s="7">
        <v>332000</v>
      </c>
      <c r="G2733" s="7">
        <v>23</v>
      </c>
    </row>
    <row r="2734" spans="1:7" x14ac:dyDescent="0.2">
      <c r="A2734" s="7">
        <v>2733</v>
      </c>
      <c r="B2734" s="7">
        <v>44</v>
      </c>
      <c r="C2734" s="7" t="s">
        <v>104</v>
      </c>
      <c r="D2734" s="7">
        <v>20</v>
      </c>
      <c r="E2734" s="7">
        <v>30</v>
      </c>
      <c r="F2734" s="7">
        <v>916000</v>
      </c>
      <c r="G2734" s="7">
        <v>142</v>
      </c>
    </row>
    <row r="2735" spans="1:7" x14ac:dyDescent="0.2">
      <c r="A2735" s="7">
        <v>2734</v>
      </c>
      <c r="B2735" s="7">
        <v>41</v>
      </c>
      <c r="C2735" s="7" t="s">
        <v>104</v>
      </c>
      <c r="D2735" s="7">
        <v>15</v>
      </c>
      <c r="E2735" s="7">
        <v>7</v>
      </c>
      <c r="F2735" s="7">
        <v>60000</v>
      </c>
      <c r="G2735" s="7">
        <v>46</v>
      </c>
    </row>
    <row r="2736" spans="1:7" x14ac:dyDescent="0.2">
      <c r="A2736" s="7">
        <v>2735</v>
      </c>
      <c r="B2736" s="7">
        <v>59</v>
      </c>
      <c r="C2736" s="7" t="s">
        <v>103</v>
      </c>
      <c r="D2736" s="7">
        <v>10</v>
      </c>
      <c r="E2736" s="7">
        <v>21</v>
      </c>
      <c r="F2736" s="7">
        <v>417000</v>
      </c>
      <c r="G2736" s="7">
        <v>2</v>
      </c>
    </row>
    <row r="2737" spans="1:7" x14ac:dyDescent="0.2">
      <c r="A2737" s="7">
        <v>2736</v>
      </c>
      <c r="B2737" s="7">
        <v>57</v>
      </c>
      <c r="C2737" s="7" t="s">
        <v>104</v>
      </c>
      <c r="D2737" s="7">
        <v>10</v>
      </c>
      <c r="E2737" s="7">
        <v>2</v>
      </c>
      <c r="F2737" s="7">
        <v>456000</v>
      </c>
      <c r="G2737" s="7">
        <v>-11</v>
      </c>
    </row>
    <row r="2738" spans="1:7" x14ac:dyDescent="0.2">
      <c r="A2738" s="7">
        <v>2737</v>
      </c>
      <c r="B2738" s="7">
        <v>27</v>
      </c>
      <c r="C2738" s="7" t="s">
        <v>103</v>
      </c>
      <c r="D2738" s="7">
        <v>20</v>
      </c>
      <c r="E2738" s="7">
        <v>89</v>
      </c>
      <c r="F2738" s="7">
        <v>63000</v>
      </c>
      <c r="G2738" s="7">
        <v>192</v>
      </c>
    </row>
    <row r="2739" spans="1:7" x14ac:dyDescent="0.2">
      <c r="A2739" s="7">
        <v>2738</v>
      </c>
      <c r="B2739" s="7">
        <v>22</v>
      </c>
      <c r="C2739" s="7" t="s">
        <v>104</v>
      </c>
      <c r="D2739" s="7">
        <v>20</v>
      </c>
      <c r="E2739" s="7">
        <v>39</v>
      </c>
      <c r="F2739" s="7">
        <v>803000</v>
      </c>
      <c r="G2739" s="7">
        <v>-7</v>
      </c>
    </row>
    <row r="2740" spans="1:7" x14ac:dyDescent="0.2">
      <c r="A2740" s="7">
        <v>2739</v>
      </c>
      <c r="B2740" s="7">
        <v>40</v>
      </c>
      <c r="C2740" s="7" t="s">
        <v>103</v>
      </c>
      <c r="D2740" s="7">
        <v>20</v>
      </c>
      <c r="E2740" s="7">
        <v>91</v>
      </c>
      <c r="F2740" s="7">
        <v>400000</v>
      </c>
      <c r="G2740" s="7">
        <v>34</v>
      </c>
    </row>
    <row r="2741" spans="1:7" x14ac:dyDescent="0.2">
      <c r="A2741" s="7">
        <v>2740</v>
      </c>
      <c r="B2741" s="7">
        <v>51</v>
      </c>
      <c r="C2741" s="7" t="s">
        <v>104</v>
      </c>
      <c r="D2741" s="7">
        <v>15</v>
      </c>
      <c r="E2741" s="7">
        <v>81</v>
      </c>
      <c r="F2741" s="7">
        <v>834000</v>
      </c>
      <c r="G2741" s="7">
        <v>79</v>
      </c>
    </row>
    <row r="2742" spans="1:7" x14ac:dyDescent="0.2">
      <c r="A2742" s="7">
        <v>2741</v>
      </c>
      <c r="B2742" s="7">
        <v>57</v>
      </c>
      <c r="C2742" s="7" t="s">
        <v>104</v>
      </c>
      <c r="D2742" s="7">
        <v>15</v>
      </c>
      <c r="E2742" s="7">
        <v>50</v>
      </c>
      <c r="F2742" s="7">
        <v>599000</v>
      </c>
      <c r="G2742" s="7">
        <v>-1</v>
      </c>
    </row>
    <row r="2743" spans="1:7" x14ac:dyDescent="0.2">
      <c r="A2743" s="7">
        <v>2742</v>
      </c>
      <c r="B2743" s="7">
        <v>26</v>
      </c>
      <c r="C2743" s="7" t="s">
        <v>104</v>
      </c>
      <c r="D2743" s="7">
        <v>20</v>
      </c>
      <c r="E2743" s="7">
        <v>20</v>
      </c>
      <c r="F2743" s="7">
        <v>912000</v>
      </c>
      <c r="G2743" s="7">
        <v>61</v>
      </c>
    </row>
    <row r="2744" spans="1:7" x14ac:dyDescent="0.2">
      <c r="A2744" s="7">
        <v>2743</v>
      </c>
      <c r="B2744" s="7">
        <v>33</v>
      </c>
      <c r="C2744" s="7" t="s">
        <v>104</v>
      </c>
      <c r="D2744" s="7">
        <v>15</v>
      </c>
      <c r="E2744" s="7">
        <v>78</v>
      </c>
      <c r="F2744" s="7">
        <v>338000</v>
      </c>
      <c r="G2744" s="7">
        <v>95</v>
      </c>
    </row>
    <row r="2745" spans="1:7" x14ac:dyDescent="0.2">
      <c r="A2745" s="7">
        <v>2744</v>
      </c>
      <c r="B2745" s="7">
        <v>21</v>
      </c>
      <c r="C2745" s="7" t="s">
        <v>103</v>
      </c>
      <c r="D2745" s="7">
        <v>15</v>
      </c>
      <c r="E2745" s="7">
        <v>39</v>
      </c>
      <c r="F2745" s="7">
        <v>222000</v>
      </c>
      <c r="G2745" s="7">
        <v>-19</v>
      </c>
    </row>
    <row r="2746" spans="1:7" x14ac:dyDescent="0.2">
      <c r="A2746" s="7">
        <v>2745</v>
      </c>
      <c r="B2746" s="7">
        <v>46</v>
      </c>
      <c r="C2746" s="7" t="s">
        <v>104</v>
      </c>
      <c r="D2746" s="7">
        <v>20</v>
      </c>
      <c r="E2746" s="7">
        <v>44</v>
      </c>
      <c r="F2746" s="7">
        <v>290000</v>
      </c>
      <c r="G2746" s="7">
        <v>144</v>
      </c>
    </row>
    <row r="2747" spans="1:7" x14ac:dyDescent="0.2">
      <c r="A2747" s="7">
        <v>2746</v>
      </c>
      <c r="B2747" s="7">
        <v>41</v>
      </c>
      <c r="C2747" s="7" t="s">
        <v>104</v>
      </c>
      <c r="D2747" s="7">
        <v>15</v>
      </c>
      <c r="E2747" s="7">
        <v>2</v>
      </c>
      <c r="F2747" s="7">
        <v>89000</v>
      </c>
      <c r="G2747" s="7">
        <v>-28</v>
      </c>
    </row>
    <row r="2748" spans="1:7" x14ac:dyDescent="0.2">
      <c r="A2748" s="7">
        <v>2747</v>
      </c>
      <c r="B2748" s="7">
        <v>37</v>
      </c>
      <c r="C2748" s="7" t="s">
        <v>103</v>
      </c>
      <c r="D2748" s="7">
        <v>10</v>
      </c>
      <c r="E2748" s="7">
        <v>39</v>
      </c>
      <c r="F2748" s="7">
        <v>904000</v>
      </c>
      <c r="G2748" s="7">
        <v>66</v>
      </c>
    </row>
    <row r="2749" spans="1:7" x14ac:dyDescent="0.2">
      <c r="A2749" s="7">
        <v>2748</v>
      </c>
      <c r="B2749" s="7">
        <v>54</v>
      </c>
      <c r="C2749" s="7" t="s">
        <v>103</v>
      </c>
      <c r="D2749" s="7">
        <v>15</v>
      </c>
      <c r="E2749" s="7">
        <v>58</v>
      </c>
      <c r="F2749" s="7">
        <v>442000</v>
      </c>
      <c r="G2749" s="7">
        <v>8</v>
      </c>
    </row>
    <row r="2750" spans="1:7" x14ac:dyDescent="0.2">
      <c r="A2750" s="7">
        <v>2749</v>
      </c>
      <c r="B2750" s="7">
        <v>34</v>
      </c>
      <c r="C2750" s="7" t="s">
        <v>103</v>
      </c>
      <c r="D2750" s="7">
        <v>10</v>
      </c>
      <c r="E2750" s="7">
        <v>17</v>
      </c>
      <c r="F2750" s="7">
        <v>662000</v>
      </c>
      <c r="G2750" s="7">
        <v>54</v>
      </c>
    </row>
    <row r="2751" spans="1:7" x14ac:dyDescent="0.2">
      <c r="A2751" s="7">
        <v>2750</v>
      </c>
      <c r="B2751" s="7">
        <v>33</v>
      </c>
      <c r="C2751" s="7" t="s">
        <v>103</v>
      </c>
      <c r="D2751" s="7">
        <v>15</v>
      </c>
      <c r="E2751" s="7">
        <v>39</v>
      </c>
      <c r="F2751" s="7">
        <v>698000</v>
      </c>
      <c r="G2751" s="7">
        <v>117</v>
      </c>
    </row>
    <row r="2752" spans="1:7" x14ac:dyDescent="0.2">
      <c r="A2752" s="7">
        <v>2751</v>
      </c>
      <c r="B2752" s="7">
        <v>53</v>
      </c>
      <c r="C2752" s="7" t="s">
        <v>104</v>
      </c>
      <c r="D2752" s="7">
        <v>10</v>
      </c>
      <c r="E2752" s="7">
        <v>5</v>
      </c>
      <c r="F2752" s="7">
        <v>807000</v>
      </c>
      <c r="G2752" s="7">
        <v>48</v>
      </c>
    </row>
    <row r="2753" spans="1:7" x14ac:dyDescent="0.2">
      <c r="A2753" s="7">
        <v>2752</v>
      </c>
      <c r="B2753" s="7">
        <v>29</v>
      </c>
      <c r="C2753" s="7" t="s">
        <v>103</v>
      </c>
      <c r="D2753" s="7">
        <v>15</v>
      </c>
      <c r="E2753" s="7">
        <v>23</v>
      </c>
      <c r="F2753" s="7">
        <v>553000</v>
      </c>
      <c r="G2753" s="7">
        <v>132</v>
      </c>
    </row>
    <row r="2754" spans="1:7" x14ac:dyDescent="0.2">
      <c r="A2754" s="7">
        <v>2753</v>
      </c>
      <c r="B2754" s="7">
        <v>44</v>
      </c>
      <c r="C2754" s="7" t="s">
        <v>104</v>
      </c>
      <c r="D2754" s="7">
        <v>10</v>
      </c>
      <c r="E2754" s="7">
        <v>73</v>
      </c>
      <c r="F2754" s="7">
        <v>186000</v>
      </c>
      <c r="G2754" s="7">
        <v>99</v>
      </c>
    </row>
    <row r="2755" spans="1:7" x14ac:dyDescent="0.2">
      <c r="A2755" s="7">
        <v>2754</v>
      </c>
      <c r="B2755" s="7">
        <v>32</v>
      </c>
      <c r="C2755" s="7" t="s">
        <v>104</v>
      </c>
      <c r="D2755" s="7">
        <v>10</v>
      </c>
      <c r="E2755" s="7">
        <v>69</v>
      </c>
      <c r="F2755" s="7">
        <v>716000</v>
      </c>
      <c r="G2755" s="7">
        <v>-20</v>
      </c>
    </row>
    <row r="2756" spans="1:7" x14ac:dyDescent="0.2">
      <c r="A2756" s="7">
        <v>2755</v>
      </c>
      <c r="B2756" s="7">
        <v>33</v>
      </c>
      <c r="C2756" s="7" t="s">
        <v>103</v>
      </c>
      <c r="D2756" s="7">
        <v>15</v>
      </c>
      <c r="E2756" s="7">
        <v>92</v>
      </c>
      <c r="F2756" s="7">
        <v>872000</v>
      </c>
      <c r="G2756" s="7">
        <v>164</v>
      </c>
    </row>
    <row r="2757" spans="1:7" x14ac:dyDescent="0.2">
      <c r="A2757" s="7">
        <v>2756</v>
      </c>
      <c r="B2757" s="7">
        <v>29</v>
      </c>
      <c r="C2757" s="7" t="s">
        <v>104</v>
      </c>
      <c r="D2757" s="7">
        <v>20</v>
      </c>
      <c r="E2757" s="7">
        <v>14</v>
      </c>
      <c r="F2757" s="7">
        <v>416000</v>
      </c>
      <c r="G2757" s="7">
        <v>231</v>
      </c>
    </row>
    <row r="2758" spans="1:7" x14ac:dyDescent="0.2">
      <c r="A2758" s="7">
        <v>2757</v>
      </c>
      <c r="B2758" s="7">
        <v>53</v>
      </c>
      <c r="C2758" s="7" t="s">
        <v>103</v>
      </c>
      <c r="D2758" s="7">
        <v>10</v>
      </c>
      <c r="E2758" s="7">
        <v>73</v>
      </c>
      <c r="F2758" s="7">
        <v>274000</v>
      </c>
      <c r="G2758" s="7">
        <v>79</v>
      </c>
    </row>
    <row r="2759" spans="1:7" x14ac:dyDescent="0.2">
      <c r="A2759" s="7">
        <v>2758</v>
      </c>
      <c r="B2759" s="7">
        <v>40</v>
      </c>
      <c r="C2759" s="7" t="s">
        <v>104</v>
      </c>
      <c r="D2759" s="7">
        <v>15</v>
      </c>
      <c r="E2759" s="7">
        <v>53</v>
      </c>
      <c r="F2759" s="7">
        <v>836000</v>
      </c>
      <c r="G2759" s="7">
        <v>172</v>
      </c>
    </row>
    <row r="2760" spans="1:7" x14ac:dyDescent="0.2">
      <c r="A2760" s="7">
        <v>2759</v>
      </c>
      <c r="B2760" s="7">
        <v>56</v>
      </c>
      <c r="C2760" s="7" t="s">
        <v>103</v>
      </c>
      <c r="D2760" s="7">
        <v>10</v>
      </c>
      <c r="E2760" s="7">
        <v>97</v>
      </c>
      <c r="F2760" s="7">
        <v>677000</v>
      </c>
      <c r="G2760" s="7">
        <v>26</v>
      </c>
    </row>
    <row r="2761" spans="1:7" x14ac:dyDescent="0.2">
      <c r="A2761" s="7">
        <v>2760</v>
      </c>
      <c r="B2761" s="7">
        <v>24</v>
      </c>
      <c r="C2761" s="7" t="s">
        <v>103</v>
      </c>
      <c r="D2761" s="7">
        <v>15</v>
      </c>
      <c r="E2761" s="7">
        <v>55</v>
      </c>
      <c r="F2761" s="7">
        <v>421000</v>
      </c>
      <c r="G2761" s="7">
        <v>121</v>
      </c>
    </row>
    <row r="2762" spans="1:7" x14ac:dyDescent="0.2">
      <c r="A2762" s="7">
        <v>2761</v>
      </c>
      <c r="B2762" s="7">
        <v>59</v>
      </c>
      <c r="C2762" s="7" t="s">
        <v>103</v>
      </c>
      <c r="D2762" s="7">
        <v>10</v>
      </c>
      <c r="E2762" s="7">
        <v>55</v>
      </c>
      <c r="F2762" s="7">
        <v>902000</v>
      </c>
      <c r="G2762" s="7">
        <v>75</v>
      </c>
    </row>
    <row r="2763" spans="1:7" x14ac:dyDescent="0.2">
      <c r="A2763" s="7">
        <v>2762</v>
      </c>
      <c r="B2763" s="7">
        <v>27</v>
      </c>
      <c r="C2763" s="7" t="s">
        <v>103</v>
      </c>
      <c r="D2763" s="7">
        <v>20</v>
      </c>
      <c r="E2763" s="7">
        <v>58</v>
      </c>
      <c r="F2763" s="7">
        <v>488000</v>
      </c>
      <c r="G2763" s="7">
        <v>53</v>
      </c>
    </row>
    <row r="2764" spans="1:7" x14ac:dyDescent="0.2">
      <c r="A2764" s="7">
        <v>2763</v>
      </c>
      <c r="B2764" s="7">
        <v>29</v>
      </c>
      <c r="C2764" s="7" t="s">
        <v>103</v>
      </c>
      <c r="D2764" s="7">
        <v>20</v>
      </c>
      <c r="E2764" s="7">
        <v>64</v>
      </c>
      <c r="F2764" s="7">
        <v>440000</v>
      </c>
      <c r="G2764" s="7">
        <v>119</v>
      </c>
    </row>
    <row r="2765" spans="1:7" x14ac:dyDescent="0.2">
      <c r="A2765" s="7">
        <v>2764</v>
      </c>
      <c r="B2765" s="7">
        <v>51</v>
      </c>
      <c r="C2765" s="7" t="s">
        <v>104</v>
      </c>
      <c r="D2765" s="7">
        <v>10</v>
      </c>
      <c r="E2765" s="7">
        <v>34</v>
      </c>
      <c r="F2765" s="7">
        <v>681000</v>
      </c>
      <c r="G2765" s="7">
        <v>-13</v>
      </c>
    </row>
    <row r="2766" spans="1:7" x14ac:dyDescent="0.2">
      <c r="A2766" s="7">
        <v>2765</v>
      </c>
      <c r="B2766" s="7">
        <v>32</v>
      </c>
      <c r="C2766" s="7" t="s">
        <v>103</v>
      </c>
      <c r="D2766" s="7">
        <v>10</v>
      </c>
      <c r="E2766" s="7">
        <v>99</v>
      </c>
      <c r="F2766" s="7">
        <v>798000</v>
      </c>
      <c r="G2766" s="7">
        <v>72</v>
      </c>
    </row>
    <row r="2767" spans="1:7" x14ac:dyDescent="0.2">
      <c r="A2767" s="7">
        <v>2766</v>
      </c>
      <c r="B2767" s="7">
        <v>28</v>
      </c>
      <c r="C2767" s="7" t="s">
        <v>103</v>
      </c>
      <c r="D2767" s="7">
        <v>10</v>
      </c>
      <c r="E2767" s="7">
        <v>37</v>
      </c>
      <c r="F2767" s="7">
        <v>117000</v>
      </c>
      <c r="G2767" s="7">
        <v>0</v>
      </c>
    </row>
    <row r="2768" spans="1:7" x14ac:dyDescent="0.2">
      <c r="A2768" s="7">
        <v>2767</v>
      </c>
      <c r="B2768" s="7">
        <v>21</v>
      </c>
      <c r="C2768" s="7" t="s">
        <v>103</v>
      </c>
      <c r="D2768" s="7">
        <v>15</v>
      </c>
      <c r="E2768" s="7">
        <v>63</v>
      </c>
      <c r="F2768" s="7">
        <v>54000</v>
      </c>
      <c r="G2768" s="7">
        <v>114</v>
      </c>
    </row>
    <row r="2769" spans="1:7" x14ac:dyDescent="0.2">
      <c r="A2769" s="7">
        <v>2768</v>
      </c>
      <c r="B2769" s="7">
        <v>46</v>
      </c>
      <c r="C2769" s="7" t="s">
        <v>104</v>
      </c>
      <c r="D2769" s="7">
        <v>15</v>
      </c>
      <c r="E2769" s="7">
        <v>14</v>
      </c>
      <c r="F2769" s="7">
        <v>163000</v>
      </c>
      <c r="G2769" s="7">
        <v>142</v>
      </c>
    </row>
    <row r="2770" spans="1:7" x14ac:dyDescent="0.2">
      <c r="A2770" s="7">
        <v>2769</v>
      </c>
      <c r="B2770" s="7">
        <v>36</v>
      </c>
      <c r="C2770" s="7" t="s">
        <v>104</v>
      </c>
      <c r="D2770" s="7">
        <v>10</v>
      </c>
      <c r="E2770" s="7">
        <v>78</v>
      </c>
      <c r="F2770" s="7">
        <v>60000</v>
      </c>
      <c r="G2770" s="7">
        <v>74</v>
      </c>
    </row>
    <row r="2771" spans="1:7" x14ac:dyDescent="0.2">
      <c r="A2771" s="7">
        <v>2770</v>
      </c>
      <c r="B2771" s="7">
        <v>37</v>
      </c>
      <c r="C2771" s="7" t="s">
        <v>104</v>
      </c>
      <c r="D2771" s="7">
        <v>10</v>
      </c>
      <c r="E2771" s="7">
        <v>30</v>
      </c>
      <c r="F2771" s="7">
        <v>541000</v>
      </c>
      <c r="G2771" s="7">
        <v>-17</v>
      </c>
    </row>
    <row r="2772" spans="1:7" x14ac:dyDescent="0.2">
      <c r="A2772" s="7">
        <v>2771</v>
      </c>
      <c r="B2772" s="7">
        <v>56</v>
      </c>
      <c r="C2772" s="7" t="s">
        <v>104</v>
      </c>
      <c r="D2772" s="7">
        <v>15</v>
      </c>
      <c r="E2772" s="7">
        <v>34</v>
      </c>
      <c r="F2772" s="7">
        <v>119000</v>
      </c>
      <c r="G2772" s="7">
        <v>88</v>
      </c>
    </row>
    <row r="2773" spans="1:7" x14ac:dyDescent="0.2">
      <c r="A2773" s="7">
        <v>2772</v>
      </c>
      <c r="B2773" s="7">
        <v>24</v>
      </c>
      <c r="C2773" s="7" t="s">
        <v>104</v>
      </c>
      <c r="D2773" s="7">
        <v>10</v>
      </c>
      <c r="E2773" s="7">
        <v>93</v>
      </c>
      <c r="F2773" s="7">
        <v>761000</v>
      </c>
      <c r="G2773" s="7">
        <v>-8</v>
      </c>
    </row>
    <row r="2774" spans="1:7" x14ac:dyDescent="0.2">
      <c r="A2774" s="7">
        <v>2773</v>
      </c>
      <c r="B2774" s="7">
        <v>28</v>
      </c>
      <c r="C2774" s="7" t="s">
        <v>104</v>
      </c>
      <c r="D2774" s="7">
        <v>10</v>
      </c>
      <c r="E2774" s="7">
        <v>12</v>
      </c>
      <c r="F2774" s="7">
        <v>857000</v>
      </c>
      <c r="G2774" s="7">
        <v>29</v>
      </c>
    </row>
    <row r="2775" spans="1:7" x14ac:dyDescent="0.2">
      <c r="A2775" s="7">
        <v>2774</v>
      </c>
      <c r="B2775" s="7">
        <v>34</v>
      </c>
      <c r="C2775" s="7" t="s">
        <v>104</v>
      </c>
      <c r="D2775" s="7">
        <v>10</v>
      </c>
      <c r="E2775" s="7">
        <v>39</v>
      </c>
      <c r="F2775" s="7">
        <v>640000</v>
      </c>
      <c r="G2775" s="7">
        <v>97</v>
      </c>
    </row>
    <row r="2776" spans="1:7" x14ac:dyDescent="0.2">
      <c r="A2776" s="7">
        <v>2775</v>
      </c>
      <c r="B2776" s="7">
        <v>55</v>
      </c>
      <c r="C2776" s="7" t="s">
        <v>104</v>
      </c>
      <c r="D2776" s="7">
        <v>15</v>
      </c>
      <c r="E2776" s="7">
        <v>98</v>
      </c>
      <c r="F2776" s="7">
        <v>619000</v>
      </c>
      <c r="G2776" s="7">
        <v>47</v>
      </c>
    </row>
    <row r="2777" spans="1:7" x14ac:dyDescent="0.2">
      <c r="A2777" s="7">
        <v>2776</v>
      </c>
      <c r="B2777" s="7">
        <v>28</v>
      </c>
      <c r="C2777" s="7" t="s">
        <v>104</v>
      </c>
      <c r="D2777" s="7">
        <v>20</v>
      </c>
      <c r="E2777" s="7">
        <v>67</v>
      </c>
      <c r="F2777" s="7">
        <v>565000</v>
      </c>
      <c r="G2777" s="7">
        <v>22</v>
      </c>
    </row>
    <row r="2778" spans="1:7" x14ac:dyDescent="0.2">
      <c r="A2778" s="7">
        <v>2777</v>
      </c>
      <c r="B2778" s="7">
        <v>48</v>
      </c>
      <c r="C2778" s="7" t="s">
        <v>104</v>
      </c>
      <c r="D2778" s="7">
        <v>20</v>
      </c>
      <c r="E2778" s="7">
        <v>10</v>
      </c>
      <c r="F2778" s="7">
        <v>647000</v>
      </c>
      <c r="G2778" s="7">
        <v>146</v>
      </c>
    </row>
    <row r="2779" spans="1:7" x14ac:dyDescent="0.2">
      <c r="A2779" s="7">
        <v>2778</v>
      </c>
      <c r="B2779" s="7">
        <v>50</v>
      </c>
      <c r="C2779" s="7" t="s">
        <v>104</v>
      </c>
      <c r="D2779" s="7">
        <v>15</v>
      </c>
      <c r="E2779" s="7">
        <v>5</v>
      </c>
      <c r="F2779" s="7">
        <v>640000</v>
      </c>
      <c r="G2779" s="7">
        <v>175</v>
      </c>
    </row>
    <row r="2780" spans="1:7" x14ac:dyDescent="0.2">
      <c r="A2780" s="7">
        <v>2779</v>
      </c>
      <c r="B2780" s="7">
        <v>47</v>
      </c>
      <c r="C2780" s="7" t="s">
        <v>103</v>
      </c>
      <c r="D2780" s="7">
        <v>20</v>
      </c>
      <c r="E2780" s="7">
        <v>83</v>
      </c>
      <c r="F2780" s="7">
        <v>915000</v>
      </c>
      <c r="G2780" s="7">
        <v>206</v>
      </c>
    </row>
    <row r="2781" spans="1:7" x14ac:dyDescent="0.2">
      <c r="A2781" s="7">
        <v>2780</v>
      </c>
      <c r="B2781" s="7">
        <v>55</v>
      </c>
      <c r="C2781" s="7" t="s">
        <v>103</v>
      </c>
      <c r="D2781" s="7">
        <v>10</v>
      </c>
      <c r="E2781" s="7">
        <v>89</v>
      </c>
      <c r="F2781" s="7">
        <v>933000</v>
      </c>
      <c r="G2781" s="7">
        <v>46</v>
      </c>
    </row>
    <row r="2782" spans="1:7" x14ac:dyDescent="0.2">
      <c r="A2782" s="7">
        <v>2781</v>
      </c>
      <c r="B2782" s="7">
        <v>29</v>
      </c>
      <c r="C2782" s="7" t="s">
        <v>103</v>
      </c>
      <c r="D2782" s="7">
        <v>15</v>
      </c>
      <c r="E2782" s="7">
        <v>24</v>
      </c>
      <c r="F2782" s="7">
        <v>241000</v>
      </c>
      <c r="G2782" s="7">
        <v>119</v>
      </c>
    </row>
    <row r="2783" spans="1:7" x14ac:dyDescent="0.2">
      <c r="A2783" s="7">
        <v>2782</v>
      </c>
      <c r="B2783" s="7">
        <v>47</v>
      </c>
      <c r="C2783" s="7" t="s">
        <v>104</v>
      </c>
      <c r="D2783" s="7">
        <v>20</v>
      </c>
      <c r="E2783" s="7">
        <v>46</v>
      </c>
      <c r="F2783" s="7">
        <v>821000</v>
      </c>
      <c r="G2783" s="7">
        <v>64</v>
      </c>
    </row>
    <row r="2784" spans="1:7" x14ac:dyDescent="0.2">
      <c r="A2784" s="7">
        <v>2783</v>
      </c>
      <c r="B2784" s="7">
        <v>26</v>
      </c>
      <c r="C2784" s="7" t="s">
        <v>103</v>
      </c>
      <c r="D2784" s="7">
        <v>20</v>
      </c>
      <c r="E2784" s="7">
        <v>67</v>
      </c>
      <c r="F2784" s="7">
        <v>492000</v>
      </c>
      <c r="G2784" s="7">
        <v>168</v>
      </c>
    </row>
    <row r="2785" spans="1:7" x14ac:dyDescent="0.2">
      <c r="A2785" s="7">
        <v>2784</v>
      </c>
      <c r="B2785" s="7">
        <v>39</v>
      </c>
      <c r="C2785" s="7" t="s">
        <v>104</v>
      </c>
      <c r="D2785" s="7">
        <v>10</v>
      </c>
      <c r="E2785" s="7">
        <v>31</v>
      </c>
      <c r="F2785" s="7">
        <v>829000</v>
      </c>
      <c r="G2785" s="7">
        <v>63</v>
      </c>
    </row>
    <row r="2786" spans="1:7" x14ac:dyDescent="0.2">
      <c r="A2786" s="7">
        <v>2785</v>
      </c>
      <c r="B2786" s="7">
        <v>48</v>
      </c>
      <c r="C2786" s="7" t="s">
        <v>103</v>
      </c>
      <c r="D2786" s="7">
        <v>15</v>
      </c>
      <c r="E2786" s="7">
        <v>57</v>
      </c>
      <c r="F2786" s="7">
        <v>36000</v>
      </c>
      <c r="G2786" s="7">
        <v>101</v>
      </c>
    </row>
    <row r="2787" spans="1:7" x14ac:dyDescent="0.2">
      <c r="A2787" s="7">
        <v>2786</v>
      </c>
      <c r="B2787" s="7">
        <v>58</v>
      </c>
      <c r="C2787" s="7" t="s">
        <v>104</v>
      </c>
      <c r="D2787" s="7">
        <v>15</v>
      </c>
      <c r="E2787" s="7">
        <v>94</v>
      </c>
      <c r="F2787" s="7">
        <v>27000</v>
      </c>
      <c r="G2787" s="7">
        <v>18</v>
      </c>
    </row>
    <row r="2788" spans="1:7" x14ac:dyDescent="0.2">
      <c r="A2788" s="7">
        <v>2787</v>
      </c>
      <c r="B2788" s="7">
        <v>27</v>
      </c>
      <c r="C2788" s="7" t="s">
        <v>103</v>
      </c>
      <c r="D2788" s="7">
        <v>15</v>
      </c>
      <c r="E2788" s="7">
        <v>33</v>
      </c>
      <c r="F2788" s="7">
        <v>583000</v>
      </c>
      <c r="G2788" s="7">
        <v>14</v>
      </c>
    </row>
    <row r="2789" spans="1:7" x14ac:dyDescent="0.2">
      <c r="A2789" s="7">
        <v>2788</v>
      </c>
      <c r="B2789" s="7">
        <v>27</v>
      </c>
      <c r="C2789" s="7" t="s">
        <v>104</v>
      </c>
      <c r="D2789" s="7">
        <v>10</v>
      </c>
      <c r="E2789" s="7">
        <v>20</v>
      </c>
      <c r="F2789" s="7">
        <v>471000</v>
      </c>
      <c r="G2789" s="7">
        <v>12</v>
      </c>
    </row>
    <row r="2790" spans="1:7" x14ac:dyDescent="0.2">
      <c r="A2790" s="7">
        <v>2789</v>
      </c>
      <c r="B2790" s="7">
        <v>22</v>
      </c>
      <c r="C2790" s="7" t="s">
        <v>104</v>
      </c>
      <c r="D2790" s="7">
        <v>15</v>
      </c>
      <c r="E2790" s="7">
        <v>32</v>
      </c>
      <c r="F2790" s="7">
        <v>459000</v>
      </c>
      <c r="G2790" s="7">
        <v>88</v>
      </c>
    </row>
    <row r="2791" spans="1:7" x14ac:dyDescent="0.2">
      <c r="A2791" s="7">
        <v>2790</v>
      </c>
      <c r="B2791" s="7">
        <v>23</v>
      </c>
      <c r="C2791" s="7" t="s">
        <v>103</v>
      </c>
      <c r="D2791" s="7">
        <v>10</v>
      </c>
      <c r="E2791" s="7">
        <v>62</v>
      </c>
      <c r="F2791" s="7">
        <v>844000</v>
      </c>
      <c r="G2791" s="7">
        <v>51</v>
      </c>
    </row>
    <row r="2792" spans="1:7" x14ac:dyDescent="0.2">
      <c r="A2792" s="7">
        <v>2791</v>
      </c>
      <c r="B2792" s="7">
        <v>42</v>
      </c>
      <c r="C2792" s="7" t="s">
        <v>103</v>
      </c>
      <c r="D2792" s="7">
        <v>20</v>
      </c>
      <c r="E2792" s="7">
        <v>20</v>
      </c>
      <c r="F2792" s="7">
        <v>584000</v>
      </c>
      <c r="G2792" s="7">
        <v>64</v>
      </c>
    </row>
    <row r="2793" spans="1:7" x14ac:dyDescent="0.2">
      <c r="A2793" s="7">
        <v>2792</v>
      </c>
      <c r="B2793" s="7">
        <v>28</v>
      </c>
      <c r="C2793" s="7" t="s">
        <v>103</v>
      </c>
      <c r="D2793" s="7">
        <v>20</v>
      </c>
      <c r="E2793" s="7">
        <v>21</v>
      </c>
      <c r="F2793" s="7">
        <v>564000</v>
      </c>
      <c r="G2793" s="7">
        <v>211</v>
      </c>
    </row>
    <row r="2794" spans="1:7" x14ac:dyDescent="0.2">
      <c r="A2794" s="7">
        <v>2793</v>
      </c>
      <c r="B2794" s="7">
        <v>29</v>
      </c>
      <c r="C2794" s="7" t="s">
        <v>104</v>
      </c>
      <c r="D2794" s="7">
        <v>10</v>
      </c>
      <c r="E2794" s="7">
        <v>22</v>
      </c>
      <c r="F2794" s="7">
        <v>232000</v>
      </c>
      <c r="G2794" s="7">
        <v>-13</v>
      </c>
    </row>
    <row r="2795" spans="1:7" x14ac:dyDescent="0.2">
      <c r="A2795" s="7">
        <v>2794</v>
      </c>
      <c r="B2795" s="7">
        <v>39</v>
      </c>
      <c r="C2795" s="7" t="s">
        <v>104</v>
      </c>
      <c r="D2795" s="7">
        <v>15</v>
      </c>
      <c r="E2795" s="7">
        <v>100</v>
      </c>
      <c r="F2795" s="7">
        <v>779000</v>
      </c>
      <c r="G2795" s="7">
        <v>66</v>
      </c>
    </row>
    <row r="2796" spans="1:7" x14ac:dyDescent="0.2">
      <c r="A2796" s="7">
        <v>2795</v>
      </c>
      <c r="B2796" s="7">
        <v>34</v>
      </c>
      <c r="C2796" s="7" t="s">
        <v>104</v>
      </c>
      <c r="D2796" s="7">
        <v>20</v>
      </c>
      <c r="E2796" s="7">
        <v>0</v>
      </c>
      <c r="F2796" s="7">
        <v>658000</v>
      </c>
      <c r="G2796" s="7">
        <v>45</v>
      </c>
    </row>
    <row r="2797" spans="1:7" x14ac:dyDescent="0.2">
      <c r="A2797" s="7">
        <v>2796</v>
      </c>
      <c r="B2797" s="7">
        <v>49</v>
      </c>
      <c r="C2797" s="7" t="s">
        <v>103</v>
      </c>
      <c r="D2797" s="7">
        <v>20</v>
      </c>
      <c r="E2797" s="7">
        <v>16</v>
      </c>
      <c r="F2797" s="7">
        <v>483000</v>
      </c>
      <c r="G2797" s="7">
        <v>210</v>
      </c>
    </row>
    <row r="2798" spans="1:7" x14ac:dyDescent="0.2">
      <c r="A2798" s="7">
        <v>2797</v>
      </c>
      <c r="B2798" s="7">
        <v>35</v>
      </c>
      <c r="C2798" s="7" t="s">
        <v>104</v>
      </c>
      <c r="D2798" s="7">
        <v>10</v>
      </c>
      <c r="E2798" s="7">
        <v>14</v>
      </c>
      <c r="F2798" s="7">
        <v>712000</v>
      </c>
      <c r="G2798" s="7">
        <v>14</v>
      </c>
    </row>
    <row r="2799" spans="1:7" x14ac:dyDescent="0.2">
      <c r="A2799" s="7">
        <v>2798</v>
      </c>
      <c r="B2799" s="7">
        <v>23</v>
      </c>
      <c r="C2799" s="7" t="s">
        <v>104</v>
      </c>
      <c r="D2799" s="7">
        <v>15</v>
      </c>
      <c r="E2799" s="7">
        <v>94</v>
      </c>
      <c r="F2799" s="7">
        <v>165000</v>
      </c>
      <c r="G2799" s="7">
        <v>170</v>
      </c>
    </row>
    <row r="2800" spans="1:7" x14ac:dyDescent="0.2">
      <c r="A2800" s="7">
        <v>2799</v>
      </c>
      <c r="B2800" s="7">
        <v>35</v>
      </c>
      <c r="C2800" s="7" t="s">
        <v>103</v>
      </c>
      <c r="D2800" s="7">
        <v>20</v>
      </c>
      <c r="E2800" s="7">
        <v>49</v>
      </c>
      <c r="F2800" s="7">
        <v>104000</v>
      </c>
      <c r="G2800" s="7">
        <v>-19</v>
      </c>
    </row>
    <row r="2801" spans="1:7" x14ac:dyDescent="0.2">
      <c r="A2801" s="7">
        <v>2800</v>
      </c>
      <c r="B2801" s="7">
        <v>57</v>
      </c>
      <c r="C2801" s="7" t="s">
        <v>103</v>
      </c>
      <c r="D2801" s="7">
        <v>10</v>
      </c>
      <c r="E2801" s="7">
        <v>36</v>
      </c>
      <c r="F2801" s="7">
        <v>728000</v>
      </c>
      <c r="G2801" s="7">
        <v>88</v>
      </c>
    </row>
    <row r="2802" spans="1:7" x14ac:dyDescent="0.2">
      <c r="A2802" s="7">
        <v>2801</v>
      </c>
      <c r="B2802" s="7">
        <v>32</v>
      </c>
      <c r="C2802" s="7" t="s">
        <v>103</v>
      </c>
      <c r="D2802" s="7">
        <v>10</v>
      </c>
      <c r="E2802" s="7">
        <v>9</v>
      </c>
      <c r="F2802" s="7">
        <v>538000</v>
      </c>
      <c r="G2802" s="7">
        <v>62</v>
      </c>
    </row>
    <row r="2803" spans="1:7" x14ac:dyDescent="0.2">
      <c r="A2803" s="7">
        <v>2802</v>
      </c>
      <c r="B2803" s="7">
        <v>39</v>
      </c>
      <c r="C2803" s="7" t="s">
        <v>103</v>
      </c>
      <c r="D2803" s="7">
        <v>20</v>
      </c>
      <c r="E2803" s="7">
        <v>34</v>
      </c>
      <c r="F2803" s="7">
        <v>156000</v>
      </c>
      <c r="G2803" s="7">
        <v>62</v>
      </c>
    </row>
    <row r="2804" spans="1:7" x14ac:dyDescent="0.2">
      <c r="A2804" s="7">
        <v>2803</v>
      </c>
      <c r="B2804" s="7">
        <v>34</v>
      </c>
      <c r="C2804" s="7" t="s">
        <v>103</v>
      </c>
      <c r="D2804" s="7">
        <v>15</v>
      </c>
      <c r="E2804" s="7">
        <v>100</v>
      </c>
      <c r="F2804" s="7">
        <v>340000</v>
      </c>
      <c r="G2804" s="7">
        <v>-16</v>
      </c>
    </row>
    <row r="2805" spans="1:7" x14ac:dyDescent="0.2">
      <c r="A2805" s="7">
        <v>2804</v>
      </c>
      <c r="B2805" s="7">
        <v>52</v>
      </c>
      <c r="C2805" s="7" t="s">
        <v>104</v>
      </c>
      <c r="D2805" s="7">
        <v>10</v>
      </c>
      <c r="E2805" s="7">
        <v>23</v>
      </c>
      <c r="F2805" s="7">
        <v>87000</v>
      </c>
      <c r="G2805" s="7">
        <v>35</v>
      </c>
    </row>
    <row r="2806" spans="1:7" x14ac:dyDescent="0.2">
      <c r="A2806" s="7">
        <v>2805</v>
      </c>
      <c r="B2806" s="7">
        <v>20</v>
      </c>
      <c r="C2806" s="7" t="s">
        <v>103</v>
      </c>
      <c r="D2806" s="7">
        <v>10</v>
      </c>
      <c r="E2806" s="7">
        <v>41</v>
      </c>
      <c r="F2806" s="7">
        <v>521000</v>
      </c>
      <c r="G2806" s="7">
        <v>-17</v>
      </c>
    </row>
    <row r="2807" spans="1:7" x14ac:dyDescent="0.2">
      <c r="A2807" s="7">
        <v>2806</v>
      </c>
      <c r="B2807" s="7">
        <v>47</v>
      </c>
      <c r="C2807" s="7" t="s">
        <v>104</v>
      </c>
      <c r="D2807" s="7">
        <v>10</v>
      </c>
      <c r="E2807" s="7">
        <v>87</v>
      </c>
      <c r="F2807" s="7">
        <v>409000</v>
      </c>
      <c r="G2807" s="7">
        <v>114</v>
      </c>
    </row>
    <row r="2808" spans="1:7" x14ac:dyDescent="0.2">
      <c r="A2808" s="7">
        <v>2807</v>
      </c>
      <c r="B2808" s="7">
        <v>34</v>
      </c>
      <c r="C2808" s="7" t="s">
        <v>104</v>
      </c>
      <c r="D2808" s="7">
        <v>10</v>
      </c>
      <c r="E2808" s="7">
        <v>97</v>
      </c>
      <c r="F2808" s="7">
        <v>59000</v>
      </c>
      <c r="G2808" s="7">
        <v>12</v>
      </c>
    </row>
    <row r="2809" spans="1:7" x14ac:dyDescent="0.2">
      <c r="A2809" s="7">
        <v>2808</v>
      </c>
      <c r="B2809" s="7">
        <v>23</v>
      </c>
      <c r="C2809" s="7" t="s">
        <v>103</v>
      </c>
      <c r="D2809" s="7">
        <v>10</v>
      </c>
      <c r="E2809" s="7">
        <v>69</v>
      </c>
      <c r="F2809" s="7">
        <v>578000</v>
      </c>
      <c r="G2809" s="7">
        <v>20</v>
      </c>
    </row>
    <row r="2810" spans="1:7" x14ac:dyDescent="0.2">
      <c r="A2810" s="7">
        <v>2809</v>
      </c>
      <c r="B2810" s="7">
        <v>48</v>
      </c>
      <c r="C2810" s="7" t="s">
        <v>103</v>
      </c>
      <c r="D2810" s="7">
        <v>15</v>
      </c>
      <c r="E2810" s="7">
        <v>69</v>
      </c>
      <c r="F2810" s="7">
        <v>145000</v>
      </c>
      <c r="G2810" s="7">
        <v>-17</v>
      </c>
    </row>
    <row r="2811" spans="1:7" x14ac:dyDescent="0.2">
      <c r="A2811" s="7">
        <v>2810</v>
      </c>
      <c r="B2811" s="7">
        <v>53</v>
      </c>
      <c r="C2811" s="7" t="s">
        <v>104</v>
      </c>
      <c r="D2811" s="7">
        <v>15</v>
      </c>
      <c r="E2811" s="7">
        <v>84</v>
      </c>
      <c r="F2811" s="7">
        <v>534000</v>
      </c>
      <c r="G2811" s="7">
        <v>24</v>
      </c>
    </row>
    <row r="2812" spans="1:7" x14ac:dyDescent="0.2">
      <c r="A2812" s="7">
        <v>2811</v>
      </c>
      <c r="B2812" s="7">
        <v>38</v>
      </c>
      <c r="C2812" s="7" t="s">
        <v>103</v>
      </c>
      <c r="D2812" s="7">
        <v>10</v>
      </c>
      <c r="E2812" s="7">
        <v>20</v>
      </c>
      <c r="F2812" s="7">
        <v>832000</v>
      </c>
      <c r="G2812" s="7">
        <v>-1</v>
      </c>
    </row>
    <row r="2813" spans="1:7" x14ac:dyDescent="0.2">
      <c r="A2813" s="7">
        <v>2812</v>
      </c>
      <c r="B2813" s="7">
        <v>33</v>
      </c>
      <c r="C2813" s="7" t="s">
        <v>104</v>
      </c>
      <c r="D2813" s="7">
        <v>10</v>
      </c>
      <c r="E2813" s="7">
        <v>82</v>
      </c>
      <c r="F2813" s="7">
        <v>491000</v>
      </c>
      <c r="G2813" s="7">
        <v>-35</v>
      </c>
    </row>
    <row r="2814" spans="1:7" x14ac:dyDescent="0.2">
      <c r="A2814" s="7">
        <v>2813</v>
      </c>
      <c r="B2814" s="7">
        <v>24</v>
      </c>
      <c r="C2814" s="7" t="s">
        <v>103</v>
      </c>
      <c r="D2814" s="7">
        <v>15</v>
      </c>
      <c r="E2814" s="7">
        <v>42</v>
      </c>
      <c r="F2814" s="7">
        <v>411000</v>
      </c>
      <c r="G2814" s="7">
        <v>81</v>
      </c>
    </row>
    <row r="2815" spans="1:7" x14ac:dyDescent="0.2">
      <c r="A2815" s="7">
        <v>2814</v>
      </c>
      <c r="B2815" s="7">
        <v>41</v>
      </c>
      <c r="C2815" s="7" t="s">
        <v>103</v>
      </c>
      <c r="D2815" s="7">
        <v>15</v>
      </c>
      <c r="E2815" s="7">
        <v>86</v>
      </c>
      <c r="F2815" s="7">
        <v>63000</v>
      </c>
      <c r="G2815" s="7">
        <v>119</v>
      </c>
    </row>
    <row r="2816" spans="1:7" x14ac:dyDescent="0.2">
      <c r="A2816" s="7">
        <v>2815</v>
      </c>
      <c r="B2816" s="7">
        <v>56</v>
      </c>
      <c r="C2816" s="7" t="s">
        <v>103</v>
      </c>
      <c r="D2816" s="7">
        <v>10</v>
      </c>
      <c r="E2816" s="7">
        <v>83</v>
      </c>
      <c r="F2816" s="7">
        <v>88000</v>
      </c>
      <c r="G2816" s="7">
        <v>32</v>
      </c>
    </row>
    <row r="2817" spans="1:7" x14ac:dyDescent="0.2">
      <c r="A2817" s="7">
        <v>2816</v>
      </c>
      <c r="B2817" s="7">
        <v>44</v>
      </c>
      <c r="C2817" s="7" t="s">
        <v>103</v>
      </c>
      <c r="D2817" s="7">
        <v>15</v>
      </c>
      <c r="E2817" s="7">
        <v>49</v>
      </c>
      <c r="F2817" s="7">
        <v>619000</v>
      </c>
      <c r="G2817" s="7">
        <v>22</v>
      </c>
    </row>
    <row r="2818" spans="1:7" x14ac:dyDescent="0.2">
      <c r="A2818" s="7">
        <v>2817</v>
      </c>
      <c r="B2818" s="7">
        <v>31</v>
      </c>
      <c r="C2818" s="7" t="s">
        <v>104</v>
      </c>
      <c r="D2818" s="7">
        <v>15</v>
      </c>
      <c r="E2818" s="7">
        <v>53</v>
      </c>
      <c r="F2818" s="7">
        <v>367000</v>
      </c>
      <c r="G2818" s="7">
        <v>-12</v>
      </c>
    </row>
    <row r="2819" spans="1:7" x14ac:dyDescent="0.2">
      <c r="A2819" s="7">
        <v>2818</v>
      </c>
      <c r="B2819" s="7">
        <v>33</v>
      </c>
      <c r="C2819" s="7" t="s">
        <v>104</v>
      </c>
      <c r="D2819" s="7">
        <v>10</v>
      </c>
      <c r="E2819" s="7">
        <v>71</v>
      </c>
      <c r="F2819" s="7">
        <v>862000</v>
      </c>
      <c r="G2819" s="7">
        <v>115</v>
      </c>
    </row>
    <row r="2820" spans="1:7" x14ac:dyDescent="0.2">
      <c r="A2820" s="7">
        <v>2819</v>
      </c>
      <c r="B2820" s="7">
        <v>50</v>
      </c>
      <c r="C2820" s="7" t="s">
        <v>103</v>
      </c>
      <c r="D2820" s="7">
        <v>20</v>
      </c>
      <c r="E2820" s="7">
        <v>65</v>
      </c>
      <c r="F2820" s="7">
        <v>179000</v>
      </c>
      <c r="G2820" s="7">
        <v>133</v>
      </c>
    </row>
    <row r="2821" spans="1:7" x14ac:dyDescent="0.2">
      <c r="A2821" s="7">
        <v>2820</v>
      </c>
      <c r="B2821" s="7">
        <v>30</v>
      </c>
      <c r="C2821" s="7" t="s">
        <v>103</v>
      </c>
      <c r="D2821" s="7">
        <v>10</v>
      </c>
      <c r="E2821" s="7">
        <v>35</v>
      </c>
      <c r="F2821" s="7">
        <v>735000</v>
      </c>
      <c r="G2821" s="7">
        <v>60</v>
      </c>
    </row>
    <row r="2822" spans="1:7" x14ac:dyDescent="0.2">
      <c r="A2822" s="7">
        <v>2821</v>
      </c>
      <c r="B2822" s="7">
        <v>39</v>
      </c>
      <c r="C2822" s="7" t="s">
        <v>104</v>
      </c>
      <c r="D2822" s="7">
        <v>10</v>
      </c>
      <c r="E2822" s="7">
        <v>68</v>
      </c>
      <c r="F2822" s="7">
        <v>744000</v>
      </c>
      <c r="G2822" s="7">
        <v>24</v>
      </c>
    </row>
    <row r="2823" spans="1:7" x14ac:dyDescent="0.2">
      <c r="A2823" s="7">
        <v>2822</v>
      </c>
      <c r="B2823" s="7">
        <v>36</v>
      </c>
      <c r="C2823" s="7" t="s">
        <v>103</v>
      </c>
      <c r="D2823" s="7">
        <v>20</v>
      </c>
      <c r="E2823" s="7">
        <v>98</v>
      </c>
      <c r="F2823" s="7">
        <v>154000</v>
      </c>
      <c r="G2823" s="7">
        <v>17</v>
      </c>
    </row>
    <row r="2824" spans="1:7" x14ac:dyDescent="0.2">
      <c r="A2824" s="7">
        <v>2823</v>
      </c>
      <c r="B2824" s="7">
        <v>33</v>
      </c>
      <c r="C2824" s="7" t="s">
        <v>104</v>
      </c>
      <c r="D2824" s="7">
        <v>20</v>
      </c>
      <c r="E2824" s="7">
        <v>40</v>
      </c>
      <c r="F2824" s="7">
        <v>159000</v>
      </c>
      <c r="G2824" s="7">
        <v>170</v>
      </c>
    </row>
    <row r="2825" spans="1:7" x14ac:dyDescent="0.2">
      <c r="A2825" s="7">
        <v>2824</v>
      </c>
      <c r="B2825" s="7">
        <v>49</v>
      </c>
      <c r="C2825" s="7" t="s">
        <v>103</v>
      </c>
      <c r="D2825" s="7">
        <v>20</v>
      </c>
      <c r="E2825" s="7">
        <v>30</v>
      </c>
      <c r="F2825" s="7">
        <v>741000</v>
      </c>
      <c r="G2825" s="7">
        <v>-30</v>
      </c>
    </row>
    <row r="2826" spans="1:7" x14ac:dyDescent="0.2">
      <c r="A2826" s="7">
        <v>2825</v>
      </c>
      <c r="B2826" s="7">
        <v>51</v>
      </c>
      <c r="C2826" s="7" t="s">
        <v>104</v>
      </c>
      <c r="D2826" s="7">
        <v>20</v>
      </c>
      <c r="E2826" s="7">
        <v>89</v>
      </c>
      <c r="F2826" s="7">
        <v>671000</v>
      </c>
      <c r="G2826" s="7">
        <v>101</v>
      </c>
    </row>
    <row r="2827" spans="1:7" x14ac:dyDescent="0.2">
      <c r="A2827" s="7">
        <v>2826</v>
      </c>
      <c r="B2827" s="7">
        <v>46</v>
      </c>
      <c r="C2827" s="7" t="s">
        <v>104</v>
      </c>
      <c r="D2827" s="7">
        <v>15</v>
      </c>
      <c r="E2827" s="7">
        <v>73</v>
      </c>
      <c r="F2827" s="7">
        <v>970000</v>
      </c>
      <c r="G2827" s="7">
        <v>156</v>
      </c>
    </row>
    <row r="2828" spans="1:7" x14ac:dyDescent="0.2">
      <c r="A2828" s="7">
        <v>2827</v>
      </c>
      <c r="B2828" s="7">
        <v>47</v>
      </c>
      <c r="C2828" s="7" t="s">
        <v>103</v>
      </c>
      <c r="D2828" s="7">
        <v>15</v>
      </c>
      <c r="E2828" s="7">
        <v>54</v>
      </c>
      <c r="F2828" s="7">
        <v>613000</v>
      </c>
      <c r="G2828" s="7">
        <v>2</v>
      </c>
    </row>
    <row r="2829" spans="1:7" x14ac:dyDescent="0.2">
      <c r="A2829" s="7">
        <v>2828</v>
      </c>
      <c r="B2829" s="7">
        <v>39</v>
      </c>
      <c r="C2829" s="7" t="s">
        <v>104</v>
      </c>
      <c r="D2829" s="7">
        <v>20</v>
      </c>
      <c r="E2829" s="7">
        <v>83</v>
      </c>
      <c r="F2829" s="7">
        <v>434000</v>
      </c>
      <c r="G2829" s="7">
        <v>13</v>
      </c>
    </row>
    <row r="2830" spans="1:7" x14ac:dyDescent="0.2">
      <c r="A2830" s="7">
        <v>2829</v>
      </c>
      <c r="B2830" s="7">
        <v>35</v>
      </c>
      <c r="C2830" s="7" t="s">
        <v>103</v>
      </c>
      <c r="D2830" s="7">
        <v>20</v>
      </c>
      <c r="E2830" s="7">
        <v>97</v>
      </c>
      <c r="F2830" s="7">
        <v>637000</v>
      </c>
      <c r="G2830" s="7">
        <v>151</v>
      </c>
    </row>
    <row r="2831" spans="1:7" x14ac:dyDescent="0.2">
      <c r="A2831" s="7">
        <v>2830</v>
      </c>
      <c r="B2831" s="7">
        <v>52</v>
      </c>
      <c r="C2831" s="7" t="s">
        <v>104</v>
      </c>
      <c r="D2831" s="7">
        <v>10</v>
      </c>
      <c r="E2831" s="7">
        <v>23</v>
      </c>
      <c r="F2831" s="7">
        <v>766000</v>
      </c>
      <c r="G2831" s="7">
        <v>-11</v>
      </c>
    </row>
    <row r="2832" spans="1:7" x14ac:dyDescent="0.2">
      <c r="A2832" s="7">
        <v>2831</v>
      </c>
      <c r="B2832" s="7">
        <v>33</v>
      </c>
      <c r="C2832" s="7" t="s">
        <v>104</v>
      </c>
      <c r="D2832" s="7">
        <v>15</v>
      </c>
      <c r="E2832" s="7">
        <v>56</v>
      </c>
      <c r="F2832" s="7">
        <v>914000</v>
      </c>
      <c r="G2832" s="7">
        <v>-17</v>
      </c>
    </row>
    <row r="2833" spans="1:7" x14ac:dyDescent="0.2">
      <c r="A2833" s="7">
        <v>2832</v>
      </c>
      <c r="B2833" s="7">
        <v>27</v>
      </c>
      <c r="C2833" s="7" t="s">
        <v>104</v>
      </c>
      <c r="D2833" s="7">
        <v>10</v>
      </c>
      <c r="E2833" s="7">
        <v>50</v>
      </c>
      <c r="F2833" s="7">
        <v>938000</v>
      </c>
      <c r="G2833" s="7">
        <v>12</v>
      </c>
    </row>
    <row r="2834" spans="1:7" x14ac:dyDescent="0.2">
      <c r="A2834" s="7">
        <v>2833</v>
      </c>
      <c r="B2834" s="7">
        <v>26</v>
      </c>
      <c r="C2834" s="7" t="s">
        <v>104</v>
      </c>
      <c r="D2834" s="7">
        <v>10</v>
      </c>
      <c r="E2834" s="7">
        <v>40</v>
      </c>
      <c r="F2834" s="7">
        <v>800000</v>
      </c>
      <c r="G2834" s="7">
        <v>56</v>
      </c>
    </row>
    <row r="2835" spans="1:7" x14ac:dyDescent="0.2">
      <c r="A2835" s="7">
        <v>2834</v>
      </c>
      <c r="B2835" s="7">
        <v>55</v>
      </c>
      <c r="C2835" s="7" t="s">
        <v>104</v>
      </c>
      <c r="D2835" s="7">
        <v>20</v>
      </c>
      <c r="E2835" s="7">
        <v>19</v>
      </c>
      <c r="F2835" s="7">
        <v>683000</v>
      </c>
      <c r="G2835" s="7">
        <v>72</v>
      </c>
    </row>
    <row r="2836" spans="1:7" x14ac:dyDescent="0.2">
      <c r="A2836" s="7">
        <v>2835</v>
      </c>
      <c r="B2836" s="7">
        <v>38</v>
      </c>
      <c r="C2836" s="7" t="s">
        <v>104</v>
      </c>
      <c r="D2836" s="7">
        <v>20</v>
      </c>
      <c r="E2836" s="7">
        <v>48</v>
      </c>
      <c r="F2836" s="7">
        <v>57000</v>
      </c>
      <c r="G2836" s="7">
        <v>49</v>
      </c>
    </row>
    <row r="2837" spans="1:7" x14ac:dyDescent="0.2">
      <c r="A2837" s="7">
        <v>2836</v>
      </c>
      <c r="B2837" s="7">
        <v>35</v>
      </c>
      <c r="C2837" s="7" t="s">
        <v>103</v>
      </c>
      <c r="D2837" s="7">
        <v>10</v>
      </c>
      <c r="E2837" s="7">
        <v>24</v>
      </c>
      <c r="F2837" s="7">
        <v>616000</v>
      </c>
      <c r="G2837" s="7">
        <v>80</v>
      </c>
    </row>
    <row r="2838" spans="1:7" x14ac:dyDescent="0.2">
      <c r="A2838" s="7">
        <v>2837</v>
      </c>
      <c r="B2838" s="7">
        <v>44</v>
      </c>
      <c r="C2838" s="7" t="s">
        <v>103</v>
      </c>
      <c r="D2838" s="7">
        <v>15</v>
      </c>
      <c r="E2838" s="7">
        <v>87</v>
      </c>
      <c r="F2838" s="7">
        <v>746000</v>
      </c>
      <c r="G2838" s="7">
        <v>141</v>
      </c>
    </row>
    <row r="2839" spans="1:7" x14ac:dyDescent="0.2">
      <c r="A2839" s="7">
        <v>2838</v>
      </c>
      <c r="B2839" s="7">
        <v>20</v>
      </c>
      <c r="C2839" s="7" t="s">
        <v>103</v>
      </c>
      <c r="D2839" s="7">
        <v>15</v>
      </c>
      <c r="E2839" s="7">
        <v>92</v>
      </c>
      <c r="F2839" s="7">
        <v>254000</v>
      </c>
      <c r="G2839" s="7">
        <v>175</v>
      </c>
    </row>
    <row r="2840" spans="1:7" x14ac:dyDescent="0.2">
      <c r="A2840" s="7">
        <v>2839</v>
      </c>
      <c r="B2840" s="7">
        <v>22</v>
      </c>
      <c r="C2840" s="7" t="s">
        <v>104</v>
      </c>
      <c r="D2840" s="7">
        <v>20</v>
      </c>
      <c r="E2840" s="7">
        <v>13</v>
      </c>
      <c r="F2840" s="7">
        <v>19000</v>
      </c>
      <c r="G2840" s="7">
        <v>219</v>
      </c>
    </row>
    <row r="2841" spans="1:7" x14ac:dyDescent="0.2">
      <c r="A2841" s="7">
        <v>2840</v>
      </c>
      <c r="B2841" s="7">
        <v>41</v>
      </c>
      <c r="C2841" s="7" t="s">
        <v>104</v>
      </c>
      <c r="D2841" s="7">
        <v>15</v>
      </c>
      <c r="E2841" s="7">
        <v>76</v>
      </c>
      <c r="F2841" s="7">
        <v>801000</v>
      </c>
      <c r="G2841" s="7">
        <v>50</v>
      </c>
    </row>
    <row r="2842" spans="1:7" x14ac:dyDescent="0.2">
      <c r="A2842" s="7">
        <v>2841</v>
      </c>
      <c r="B2842" s="7">
        <v>46</v>
      </c>
      <c r="C2842" s="7" t="s">
        <v>104</v>
      </c>
      <c r="D2842" s="7">
        <v>20</v>
      </c>
      <c r="E2842" s="7">
        <v>17</v>
      </c>
      <c r="F2842" s="7">
        <v>284000</v>
      </c>
      <c r="G2842" s="7">
        <v>32</v>
      </c>
    </row>
    <row r="2843" spans="1:7" x14ac:dyDescent="0.2">
      <c r="A2843" s="7">
        <v>2842</v>
      </c>
      <c r="B2843" s="7">
        <v>38</v>
      </c>
      <c r="C2843" s="7" t="s">
        <v>103</v>
      </c>
      <c r="D2843" s="7">
        <v>20</v>
      </c>
      <c r="E2843" s="7">
        <v>37</v>
      </c>
      <c r="F2843" s="7">
        <v>795000</v>
      </c>
      <c r="G2843" s="7">
        <v>-15</v>
      </c>
    </row>
    <row r="2844" spans="1:7" x14ac:dyDescent="0.2">
      <c r="A2844" s="7">
        <v>2843</v>
      </c>
      <c r="B2844" s="7">
        <v>49</v>
      </c>
      <c r="C2844" s="7" t="s">
        <v>104</v>
      </c>
      <c r="D2844" s="7">
        <v>20</v>
      </c>
      <c r="E2844" s="7">
        <v>78</v>
      </c>
      <c r="F2844" s="7">
        <v>693000</v>
      </c>
      <c r="G2844" s="7">
        <v>5</v>
      </c>
    </row>
    <row r="2845" spans="1:7" x14ac:dyDescent="0.2">
      <c r="A2845" s="7">
        <v>2844</v>
      </c>
      <c r="B2845" s="7">
        <v>30</v>
      </c>
      <c r="C2845" s="7" t="s">
        <v>103</v>
      </c>
      <c r="D2845" s="7">
        <v>20</v>
      </c>
      <c r="E2845" s="7">
        <v>89</v>
      </c>
      <c r="F2845" s="7">
        <v>592000</v>
      </c>
      <c r="G2845" s="7">
        <v>81</v>
      </c>
    </row>
    <row r="2846" spans="1:7" x14ac:dyDescent="0.2">
      <c r="A2846" s="7">
        <v>2845</v>
      </c>
      <c r="B2846" s="7">
        <v>26</v>
      </c>
      <c r="C2846" s="7" t="s">
        <v>104</v>
      </c>
      <c r="D2846" s="7">
        <v>20</v>
      </c>
      <c r="E2846" s="7">
        <v>19</v>
      </c>
      <c r="F2846" s="7">
        <v>431000</v>
      </c>
      <c r="G2846" s="7">
        <v>34</v>
      </c>
    </row>
    <row r="2847" spans="1:7" x14ac:dyDescent="0.2">
      <c r="A2847" s="7">
        <v>2846</v>
      </c>
      <c r="B2847" s="7">
        <v>41</v>
      </c>
      <c r="C2847" s="7" t="s">
        <v>103</v>
      </c>
      <c r="D2847" s="7">
        <v>15</v>
      </c>
      <c r="E2847" s="7">
        <v>96</v>
      </c>
      <c r="F2847" s="7">
        <v>633000</v>
      </c>
      <c r="G2847" s="7">
        <v>100</v>
      </c>
    </row>
    <row r="2848" spans="1:7" x14ac:dyDescent="0.2">
      <c r="A2848" s="7">
        <v>2847</v>
      </c>
      <c r="B2848" s="7">
        <v>59</v>
      </c>
      <c r="C2848" s="7" t="s">
        <v>103</v>
      </c>
      <c r="D2848" s="7">
        <v>10</v>
      </c>
      <c r="E2848" s="7">
        <v>46</v>
      </c>
      <c r="F2848" s="7">
        <v>907000</v>
      </c>
      <c r="G2848" s="7">
        <v>-27</v>
      </c>
    </row>
    <row r="2849" spans="1:7" x14ac:dyDescent="0.2">
      <c r="A2849" s="7">
        <v>2848</v>
      </c>
      <c r="B2849" s="7">
        <v>47</v>
      </c>
      <c r="C2849" s="7" t="s">
        <v>103</v>
      </c>
      <c r="D2849" s="7">
        <v>20</v>
      </c>
      <c r="E2849" s="7">
        <v>86</v>
      </c>
      <c r="F2849" s="7">
        <v>22000</v>
      </c>
      <c r="G2849" s="7">
        <v>-4</v>
      </c>
    </row>
    <row r="2850" spans="1:7" x14ac:dyDescent="0.2">
      <c r="A2850" s="7">
        <v>2849</v>
      </c>
      <c r="B2850" s="7">
        <v>43</v>
      </c>
      <c r="C2850" s="7" t="s">
        <v>103</v>
      </c>
      <c r="D2850" s="7">
        <v>10</v>
      </c>
      <c r="E2850" s="7">
        <v>87</v>
      </c>
      <c r="F2850" s="7">
        <v>697000</v>
      </c>
      <c r="G2850" s="7">
        <v>114</v>
      </c>
    </row>
    <row r="2851" spans="1:7" x14ac:dyDescent="0.2">
      <c r="A2851" s="7">
        <v>2850</v>
      </c>
      <c r="B2851" s="7">
        <v>57</v>
      </c>
      <c r="C2851" s="7" t="s">
        <v>104</v>
      </c>
      <c r="D2851" s="7">
        <v>15</v>
      </c>
      <c r="E2851" s="7">
        <v>61</v>
      </c>
      <c r="F2851" s="7">
        <v>943000</v>
      </c>
      <c r="G2851" s="7">
        <v>0</v>
      </c>
    </row>
    <row r="2852" spans="1:7" x14ac:dyDescent="0.2">
      <c r="A2852" s="7">
        <v>2851</v>
      </c>
      <c r="B2852" s="7">
        <v>21</v>
      </c>
      <c r="C2852" s="7" t="s">
        <v>103</v>
      </c>
      <c r="D2852" s="7">
        <v>20</v>
      </c>
      <c r="E2852" s="7">
        <v>77</v>
      </c>
      <c r="F2852" s="7">
        <v>257000</v>
      </c>
      <c r="G2852" s="7">
        <v>-10</v>
      </c>
    </row>
    <row r="2853" spans="1:7" x14ac:dyDescent="0.2">
      <c r="A2853" s="7">
        <v>2852</v>
      </c>
      <c r="B2853" s="7">
        <v>21</v>
      </c>
      <c r="C2853" s="7" t="s">
        <v>104</v>
      </c>
      <c r="D2853" s="7">
        <v>20</v>
      </c>
      <c r="E2853" s="7">
        <v>45</v>
      </c>
      <c r="F2853" s="7">
        <v>970000</v>
      </c>
      <c r="G2853" s="7">
        <v>149</v>
      </c>
    </row>
    <row r="2854" spans="1:7" x14ac:dyDescent="0.2">
      <c r="A2854" s="7">
        <v>2853</v>
      </c>
      <c r="B2854" s="7">
        <v>38</v>
      </c>
      <c r="C2854" s="7" t="s">
        <v>104</v>
      </c>
      <c r="D2854" s="7">
        <v>15</v>
      </c>
      <c r="E2854" s="7">
        <v>10</v>
      </c>
      <c r="F2854" s="7">
        <v>446000</v>
      </c>
      <c r="G2854" s="7">
        <v>32</v>
      </c>
    </row>
    <row r="2855" spans="1:7" x14ac:dyDescent="0.2">
      <c r="A2855" s="7">
        <v>2854</v>
      </c>
      <c r="B2855" s="7">
        <v>43</v>
      </c>
      <c r="C2855" s="7" t="s">
        <v>103</v>
      </c>
      <c r="D2855" s="7">
        <v>20</v>
      </c>
      <c r="E2855" s="7">
        <v>53</v>
      </c>
      <c r="F2855" s="7">
        <v>783000</v>
      </c>
      <c r="G2855" s="7">
        <v>147</v>
      </c>
    </row>
    <row r="2856" spans="1:7" x14ac:dyDescent="0.2">
      <c r="A2856" s="7">
        <v>2855</v>
      </c>
      <c r="B2856" s="7">
        <v>33</v>
      </c>
      <c r="C2856" s="7" t="s">
        <v>104</v>
      </c>
      <c r="D2856" s="7">
        <v>15</v>
      </c>
      <c r="E2856" s="7">
        <v>10</v>
      </c>
      <c r="F2856" s="7">
        <v>800000</v>
      </c>
      <c r="G2856" s="7">
        <v>93</v>
      </c>
    </row>
    <row r="2857" spans="1:7" x14ac:dyDescent="0.2">
      <c r="A2857" s="7">
        <v>2856</v>
      </c>
      <c r="B2857" s="7">
        <v>58</v>
      </c>
      <c r="C2857" s="7" t="s">
        <v>104</v>
      </c>
      <c r="D2857" s="7">
        <v>10</v>
      </c>
      <c r="E2857" s="7">
        <v>3</v>
      </c>
      <c r="F2857" s="7">
        <v>413000</v>
      </c>
      <c r="G2857" s="7">
        <v>-26</v>
      </c>
    </row>
    <row r="2858" spans="1:7" x14ac:dyDescent="0.2">
      <c r="A2858" s="7">
        <v>2857</v>
      </c>
      <c r="B2858" s="7">
        <v>29</v>
      </c>
      <c r="C2858" s="7" t="s">
        <v>104</v>
      </c>
      <c r="D2858" s="7">
        <v>20</v>
      </c>
      <c r="E2858" s="7">
        <v>75</v>
      </c>
      <c r="F2858" s="7">
        <v>464000</v>
      </c>
      <c r="G2858" s="7">
        <v>47</v>
      </c>
    </row>
    <row r="2859" spans="1:7" x14ac:dyDescent="0.2">
      <c r="A2859" s="7">
        <v>2858</v>
      </c>
      <c r="B2859" s="7">
        <v>33</v>
      </c>
      <c r="C2859" s="7" t="s">
        <v>103</v>
      </c>
      <c r="D2859" s="7">
        <v>15</v>
      </c>
      <c r="E2859" s="7">
        <v>84</v>
      </c>
      <c r="F2859" s="7">
        <v>137000</v>
      </c>
      <c r="G2859" s="7">
        <v>12</v>
      </c>
    </row>
    <row r="2860" spans="1:7" x14ac:dyDescent="0.2">
      <c r="A2860" s="7">
        <v>2859</v>
      </c>
      <c r="B2860" s="7">
        <v>51</v>
      </c>
      <c r="C2860" s="7" t="s">
        <v>103</v>
      </c>
      <c r="D2860" s="7">
        <v>20</v>
      </c>
      <c r="E2860" s="7">
        <v>26</v>
      </c>
      <c r="F2860" s="7">
        <v>704000</v>
      </c>
      <c r="G2860" s="7">
        <v>148</v>
      </c>
    </row>
    <row r="2861" spans="1:7" x14ac:dyDescent="0.2">
      <c r="A2861" s="7">
        <v>2860</v>
      </c>
      <c r="B2861" s="7">
        <v>56</v>
      </c>
      <c r="C2861" s="7" t="s">
        <v>104</v>
      </c>
      <c r="D2861" s="7">
        <v>10</v>
      </c>
      <c r="E2861" s="7">
        <v>66</v>
      </c>
      <c r="F2861" s="7">
        <v>402000</v>
      </c>
      <c r="G2861" s="7">
        <v>82</v>
      </c>
    </row>
    <row r="2862" spans="1:7" x14ac:dyDescent="0.2">
      <c r="A2862" s="7">
        <v>2861</v>
      </c>
      <c r="B2862" s="7">
        <v>43</v>
      </c>
      <c r="C2862" s="7" t="s">
        <v>103</v>
      </c>
      <c r="D2862" s="7">
        <v>20</v>
      </c>
      <c r="E2862" s="7">
        <v>87</v>
      </c>
      <c r="F2862" s="7">
        <v>467000</v>
      </c>
      <c r="G2862" s="7">
        <v>162</v>
      </c>
    </row>
    <row r="2863" spans="1:7" x14ac:dyDescent="0.2">
      <c r="A2863" s="7">
        <v>2862</v>
      </c>
      <c r="B2863" s="7">
        <v>33</v>
      </c>
      <c r="C2863" s="7" t="s">
        <v>103</v>
      </c>
      <c r="D2863" s="7">
        <v>20</v>
      </c>
      <c r="E2863" s="7">
        <v>75</v>
      </c>
      <c r="F2863" s="7">
        <v>773000</v>
      </c>
      <c r="G2863" s="7">
        <v>230</v>
      </c>
    </row>
    <row r="2864" spans="1:7" x14ac:dyDescent="0.2">
      <c r="A2864" s="7">
        <v>2863</v>
      </c>
      <c r="B2864" s="7">
        <v>46</v>
      </c>
      <c r="C2864" s="7" t="s">
        <v>104</v>
      </c>
      <c r="D2864" s="7">
        <v>15</v>
      </c>
      <c r="E2864" s="7">
        <v>27</v>
      </c>
      <c r="F2864" s="7">
        <v>692000</v>
      </c>
      <c r="G2864" s="7">
        <v>97</v>
      </c>
    </row>
    <row r="2865" spans="1:7" x14ac:dyDescent="0.2">
      <c r="A2865" s="7">
        <v>2864</v>
      </c>
      <c r="B2865" s="7">
        <v>49</v>
      </c>
      <c r="C2865" s="7" t="s">
        <v>103</v>
      </c>
      <c r="D2865" s="7">
        <v>10</v>
      </c>
      <c r="E2865" s="7">
        <v>31</v>
      </c>
      <c r="F2865" s="7">
        <v>412000</v>
      </c>
      <c r="G2865" s="7">
        <v>62</v>
      </c>
    </row>
    <row r="2866" spans="1:7" x14ac:dyDescent="0.2">
      <c r="A2866" s="7">
        <v>2865</v>
      </c>
      <c r="B2866" s="7">
        <v>45</v>
      </c>
      <c r="C2866" s="7" t="s">
        <v>104</v>
      </c>
      <c r="D2866" s="7">
        <v>20</v>
      </c>
      <c r="E2866" s="7">
        <v>62</v>
      </c>
      <c r="F2866" s="7">
        <v>116000</v>
      </c>
      <c r="G2866" s="7">
        <v>6</v>
      </c>
    </row>
    <row r="2867" spans="1:7" x14ac:dyDescent="0.2">
      <c r="A2867" s="7">
        <v>2866</v>
      </c>
      <c r="B2867" s="7">
        <v>36</v>
      </c>
      <c r="C2867" s="7" t="s">
        <v>103</v>
      </c>
      <c r="D2867" s="7">
        <v>10</v>
      </c>
      <c r="E2867" s="7">
        <v>10</v>
      </c>
      <c r="F2867" s="7">
        <v>484000</v>
      </c>
      <c r="G2867" s="7">
        <v>71</v>
      </c>
    </row>
    <row r="2868" spans="1:7" x14ac:dyDescent="0.2">
      <c r="A2868" s="7">
        <v>2867</v>
      </c>
      <c r="B2868" s="7">
        <v>22</v>
      </c>
      <c r="C2868" s="7" t="s">
        <v>103</v>
      </c>
      <c r="D2868" s="7">
        <v>20</v>
      </c>
      <c r="E2868" s="7">
        <v>88</v>
      </c>
      <c r="F2868" s="7">
        <v>283000</v>
      </c>
      <c r="G2868" s="7">
        <v>208</v>
      </c>
    </row>
    <row r="2869" spans="1:7" x14ac:dyDescent="0.2">
      <c r="A2869" s="7">
        <v>2868</v>
      </c>
      <c r="B2869" s="7">
        <v>45</v>
      </c>
      <c r="C2869" s="7" t="s">
        <v>104</v>
      </c>
      <c r="D2869" s="7">
        <v>20</v>
      </c>
      <c r="E2869" s="7">
        <v>39</v>
      </c>
      <c r="F2869" s="7">
        <v>164000</v>
      </c>
      <c r="G2869" s="7">
        <v>104</v>
      </c>
    </row>
    <row r="2870" spans="1:7" x14ac:dyDescent="0.2">
      <c r="A2870" s="7">
        <v>2869</v>
      </c>
      <c r="B2870" s="7">
        <v>45</v>
      </c>
      <c r="C2870" s="7" t="s">
        <v>103</v>
      </c>
      <c r="D2870" s="7">
        <v>10</v>
      </c>
      <c r="E2870" s="7">
        <v>90</v>
      </c>
      <c r="F2870" s="7">
        <v>972000</v>
      </c>
      <c r="G2870" s="7">
        <v>65</v>
      </c>
    </row>
    <row r="2871" spans="1:7" x14ac:dyDescent="0.2">
      <c r="A2871" s="7">
        <v>2870</v>
      </c>
      <c r="B2871" s="7">
        <v>46</v>
      </c>
      <c r="C2871" s="7" t="s">
        <v>104</v>
      </c>
      <c r="D2871" s="7">
        <v>20</v>
      </c>
      <c r="E2871" s="7">
        <v>87</v>
      </c>
      <c r="F2871" s="7">
        <v>919000</v>
      </c>
      <c r="G2871" s="7">
        <v>154</v>
      </c>
    </row>
    <row r="2872" spans="1:7" x14ac:dyDescent="0.2">
      <c r="A2872" s="7">
        <v>2871</v>
      </c>
      <c r="B2872" s="7">
        <v>44</v>
      </c>
      <c r="C2872" s="7" t="s">
        <v>103</v>
      </c>
      <c r="D2872" s="7">
        <v>15</v>
      </c>
      <c r="E2872" s="7">
        <v>60</v>
      </c>
      <c r="F2872" s="7">
        <v>991000</v>
      </c>
      <c r="G2872" s="7">
        <v>165</v>
      </c>
    </row>
    <row r="2873" spans="1:7" x14ac:dyDescent="0.2">
      <c r="A2873" s="7">
        <v>2872</v>
      </c>
      <c r="B2873" s="7">
        <v>25</v>
      </c>
      <c r="C2873" s="7" t="s">
        <v>104</v>
      </c>
      <c r="D2873" s="7">
        <v>20</v>
      </c>
      <c r="E2873" s="7">
        <v>13</v>
      </c>
      <c r="F2873" s="7">
        <v>359000</v>
      </c>
      <c r="G2873" s="7">
        <v>76</v>
      </c>
    </row>
    <row r="2874" spans="1:7" x14ac:dyDescent="0.2">
      <c r="A2874" s="7">
        <v>2873</v>
      </c>
      <c r="B2874" s="7">
        <v>21</v>
      </c>
      <c r="C2874" s="7" t="s">
        <v>104</v>
      </c>
      <c r="D2874" s="7">
        <v>10</v>
      </c>
      <c r="E2874" s="7">
        <v>2</v>
      </c>
      <c r="F2874" s="7">
        <v>25000</v>
      </c>
      <c r="G2874" s="7">
        <v>-12</v>
      </c>
    </row>
    <row r="2875" spans="1:7" x14ac:dyDescent="0.2">
      <c r="A2875" s="7">
        <v>2874</v>
      </c>
      <c r="B2875" s="7">
        <v>27</v>
      </c>
      <c r="C2875" s="7" t="s">
        <v>103</v>
      </c>
      <c r="D2875" s="7">
        <v>20</v>
      </c>
      <c r="E2875" s="7">
        <v>46</v>
      </c>
      <c r="F2875" s="7">
        <v>883000</v>
      </c>
      <c r="G2875" s="7">
        <v>124</v>
      </c>
    </row>
    <row r="2876" spans="1:7" x14ac:dyDescent="0.2">
      <c r="A2876" s="7">
        <v>2875</v>
      </c>
      <c r="B2876" s="7">
        <v>21</v>
      </c>
      <c r="C2876" s="7" t="s">
        <v>103</v>
      </c>
      <c r="D2876" s="7">
        <v>10</v>
      </c>
      <c r="E2876" s="7">
        <v>16</v>
      </c>
      <c r="F2876" s="7">
        <v>404000</v>
      </c>
      <c r="G2876" s="7">
        <v>-24</v>
      </c>
    </row>
    <row r="2877" spans="1:7" x14ac:dyDescent="0.2">
      <c r="A2877" s="7">
        <v>2876</v>
      </c>
      <c r="B2877" s="7">
        <v>40</v>
      </c>
      <c r="C2877" s="7" t="s">
        <v>104</v>
      </c>
      <c r="D2877" s="7">
        <v>10</v>
      </c>
      <c r="E2877" s="7">
        <v>6</v>
      </c>
      <c r="F2877" s="7">
        <v>419000</v>
      </c>
      <c r="G2877" s="7">
        <v>-4</v>
      </c>
    </row>
    <row r="2878" spans="1:7" x14ac:dyDescent="0.2">
      <c r="A2878" s="7">
        <v>2877</v>
      </c>
      <c r="B2878" s="7">
        <v>46</v>
      </c>
      <c r="C2878" s="7" t="s">
        <v>103</v>
      </c>
      <c r="D2878" s="7">
        <v>10</v>
      </c>
      <c r="E2878" s="7">
        <v>37</v>
      </c>
      <c r="F2878" s="7">
        <v>916000</v>
      </c>
      <c r="G2878" s="7">
        <v>0</v>
      </c>
    </row>
    <row r="2879" spans="1:7" x14ac:dyDescent="0.2">
      <c r="A2879" s="7">
        <v>2878</v>
      </c>
      <c r="B2879" s="7">
        <v>26</v>
      </c>
      <c r="C2879" s="7" t="s">
        <v>104</v>
      </c>
      <c r="D2879" s="7">
        <v>10</v>
      </c>
      <c r="E2879" s="7">
        <v>43</v>
      </c>
      <c r="F2879" s="7">
        <v>854000</v>
      </c>
      <c r="G2879" s="7">
        <v>51</v>
      </c>
    </row>
    <row r="2880" spans="1:7" x14ac:dyDescent="0.2">
      <c r="A2880" s="7">
        <v>2879</v>
      </c>
      <c r="B2880" s="7">
        <v>46</v>
      </c>
      <c r="C2880" s="7" t="s">
        <v>103</v>
      </c>
      <c r="D2880" s="7">
        <v>15</v>
      </c>
      <c r="E2880" s="7">
        <v>48</v>
      </c>
      <c r="F2880" s="7">
        <v>65000</v>
      </c>
      <c r="G2880" s="7">
        <v>164</v>
      </c>
    </row>
    <row r="2881" spans="1:7" x14ac:dyDescent="0.2">
      <c r="A2881" s="7">
        <v>2880</v>
      </c>
      <c r="B2881" s="7">
        <v>53</v>
      </c>
      <c r="C2881" s="7" t="s">
        <v>103</v>
      </c>
      <c r="D2881" s="7">
        <v>10</v>
      </c>
      <c r="E2881" s="7">
        <v>14</v>
      </c>
      <c r="F2881" s="7">
        <v>965000</v>
      </c>
      <c r="G2881" s="7">
        <v>15</v>
      </c>
    </row>
    <row r="2882" spans="1:7" x14ac:dyDescent="0.2">
      <c r="A2882" s="7">
        <v>2881</v>
      </c>
      <c r="B2882" s="7">
        <v>32</v>
      </c>
      <c r="C2882" s="7" t="s">
        <v>104</v>
      </c>
      <c r="D2882" s="7">
        <v>10</v>
      </c>
      <c r="E2882" s="7">
        <v>73</v>
      </c>
      <c r="F2882" s="7">
        <v>28000</v>
      </c>
      <c r="G2882" s="7">
        <v>23</v>
      </c>
    </row>
    <row r="2883" spans="1:7" x14ac:dyDescent="0.2">
      <c r="A2883" s="7">
        <v>2882</v>
      </c>
      <c r="B2883" s="7">
        <v>45</v>
      </c>
      <c r="C2883" s="7" t="s">
        <v>104</v>
      </c>
      <c r="D2883" s="7">
        <v>20</v>
      </c>
      <c r="E2883" s="7">
        <v>13</v>
      </c>
      <c r="F2883" s="7">
        <v>727000</v>
      </c>
      <c r="G2883" s="7">
        <v>-4</v>
      </c>
    </row>
    <row r="2884" spans="1:7" x14ac:dyDescent="0.2">
      <c r="A2884" s="7">
        <v>2883</v>
      </c>
      <c r="B2884" s="7">
        <v>52</v>
      </c>
      <c r="C2884" s="7" t="s">
        <v>103</v>
      </c>
      <c r="D2884" s="7">
        <v>15</v>
      </c>
      <c r="E2884" s="7">
        <v>45</v>
      </c>
      <c r="F2884" s="7">
        <v>605000</v>
      </c>
      <c r="G2884" s="7">
        <v>107</v>
      </c>
    </row>
    <row r="2885" spans="1:7" x14ac:dyDescent="0.2">
      <c r="A2885" s="7">
        <v>2884</v>
      </c>
      <c r="B2885" s="7">
        <v>23</v>
      </c>
      <c r="C2885" s="7" t="s">
        <v>104</v>
      </c>
      <c r="D2885" s="7">
        <v>20</v>
      </c>
      <c r="E2885" s="7">
        <v>34</v>
      </c>
      <c r="F2885" s="7">
        <v>745000</v>
      </c>
      <c r="G2885" s="7">
        <v>196</v>
      </c>
    </row>
    <row r="2886" spans="1:7" x14ac:dyDescent="0.2">
      <c r="A2886" s="7">
        <v>2885</v>
      </c>
      <c r="B2886" s="7">
        <v>57</v>
      </c>
      <c r="C2886" s="7" t="s">
        <v>103</v>
      </c>
      <c r="D2886" s="7">
        <v>15</v>
      </c>
      <c r="E2886" s="7">
        <v>44</v>
      </c>
      <c r="F2886" s="7">
        <v>440000</v>
      </c>
      <c r="G2886" s="7">
        <v>154</v>
      </c>
    </row>
    <row r="2887" spans="1:7" x14ac:dyDescent="0.2">
      <c r="A2887" s="7">
        <v>2886</v>
      </c>
      <c r="B2887" s="7">
        <v>54</v>
      </c>
      <c r="C2887" s="7" t="s">
        <v>104</v>
      </c>
      <c r="D2887" s="7">
        <v>20</v>
      </c>
      <c r="E2887" s="7">
        <v>24</v>
      </c>
      <c r="F2887" s="7">
        <v>311000</v>
      </c>
      <c r="G2887" s="7">
        <v>83</v>
      </c>
    </row>
    <row r="2888" spans="1:7" x14ac:dyDescent="0.2">
      <c r="A2888" s="7">
        <v>2887</v>
      </c>
      <c r="B2888" s="7">
        <v>46</v>
      </c>
      <c r="C2888" s="7" t="s">
        <v>103</v>
      </c>
      <c r="D2888" s="7">
        <v>10</v>
      </c>
      <c r="E2888" s="7">
        <v>53</v>
      </c>
      <c r="F2888" s="7">
        <v>306000</v>
      </c>
      <c r="G2888" s="7">
        <v>8</v>
      </c>
    </row>
    <row r="2889" spans="1:7" x14ac:dyDescent="0.2">
      <c r="A2889" s="7">
        <v>2888</v>
      </c>
      <c r="B2889" s="7">
        <v>51</v>
      </c>
      <c r="C2889" s="7" t="s">
        <v>104</v>
      </c>
      <c r="D2889" s="7">
        <v>15</v>
      </c>
      <c r="E2889" s="7">
        <v>89</v>
      </c>
      <c r="F2889" s="7">
        <v>533000</v>
      </c>
      <c r="G2889" s="7">
        <v>-19</v>
      </c>
    </row>
    <row r="2890" spans="1:7" x14ac:dyDescent="0.2">
      <c r="A2890" s="7">
        <v>2889</v>
      </c>
      <c r="B2890" s="7">
        <v>57</v>
      </c>
      <c r="C2890" s="7" t="s">
        <v>104</v>
      </c>
      <c r="D2890" s="7">
        <v>10</v>
      </c>
      <c r="E2890" s="7">
        <v>48</v>
      </c>
      <c r="F2890" s="7">
        <v>100000</v>
      </c>
      <c r="G2890" s="7">
        <v>20</v>
      </c>
    </row>
    <row r="2891" spans="1:7" x14ac:dyDescent="0.2">
      <c r="A2891" s="7">
        <v>2890</v>
      </c>
      <c r="B2891" s="7">
        <v>54</v>
      </c>
      <c r="C2891" s="7" t="s">
        <v>103</v>
      </c>
      <c r="D2891" s="7">
        <v>20</v>
      </c>
      <c r="E2891" s="7">
        <v>48</v>
      </c>
      <c r="F2891" s="7">
        <v>377000</v>
      </c>
      <c r="G2891" s="7">
        <v>0</v>
      </c>
    </row>
    <row r="2892" spans="1:7" x14ac:dyDescent="0.2">
      <c r="A2892" s="7">
        <v>2891</v>
      </c>
      <c r="B2892" s="7">
        <v>23</v>
      </c>
      <c r="C2892" s="7" t="s">
        <v>104</v>
      </c>
      <c r="D2892" s="7">
        <v>10</v>
      </c>
      <c r="E2892" s="7">
        <v>49</v>
      </c>
      <c r="F2892" s="7">
        <v>210000</v>
      </c>
      <c r="G2892" s="7">
        <v>24</v>
      </c>
    </row>
    <row r="2893" spans="1:7" x14ac:dyDescent="0.2">
      <c r="A2893" s="7">
        <v>2892</v>
      </c>
      <c r="B2893" s="7">
        <v>20</v>
      </c>
      <c r="C2893" s="7" t="s">
        <v>103</v>
      </c>
      <c r="D2893" s="7">
        <v>10</v>
      </c>
      <c r="E2893" s="7">
        <v>21</v>
      </c>
      <c r="F2893" s="7">
        <v>638000</v>
      </c>
      <c r="G2893" s="7">
        <v>110</v>
      </c>
    </row>
    <row r="2894" spans="1:7" x14ac:dyDescent="0.2">
      <c r="A2894" s="7">
        <v>2893</v>
      </c>
      <c r="B2894" s="7">
        <v>58</v>
      </c>
      <c r="C2894" s="7" t="s">
        <v>104</v>
      </c>
      <c r="D2894" s="7">
        <v>15</v>
      </c>
      <c r="E2894" s="7">
        <v>60</v>
      </c>
      <c r="F2894" s="7">
        <v>297000</v>
      </c>
      <c r="G2894" s="7">
        <v>27</v>
      </c>
    </row>
    <row r="2895" spans="1:7" x14ac:dyDescent="0.2">
      <c r="A2895" s="7">
        <v>2894</v>
      </c>
      <c r="B2895" s="7">
        <v>23</v>
      </c>
      <c r="C2895" s="7" t="s">
        <v>103</v>
      </c>
      <c r="D2895" s="7">
        <v>20</v>
      </c>
      <c r="E2895" s="7">
        <v>2</v>
      </c>
      <c r="F2895" s="7">
        <v>967000</v>
      </c>
      <c r="G2895" s="7">
        <v>194</v>
      </c>
    </row>
    <row r="2896" spans="1:7" x14ac:dyDescent="0.2">
      <c r="A2896" s="7">
        <v>2895</v>
      </c>
      <c r="B2896" s="7">
        <v>40</v>
      </c>
      <c r="C2896" s="7" t="s">
        <v>103</v>
      </c>
      <c r="D2896" s="7">
        <v>15</v>
      </c>
      <c r="E2896" s="7">
        <v>99</v>
      </c>
      <c r="F2896" s="7">
        <v>286000</v>
      </c>
      <c r="G2896" s="7">
        <v>138</v>
      </c>
    </row>
    <row r="2897" spans="1:7" x14ac:dyDescent="0.2">
      <c r="A2897" s="7">
        <v>2896</v>
      </c>
      <c r="B2897" s="7">
        <v>26</v>
      </c>
      <c r="C2897" s="7" t="s">
        <v>104</v>
      </c>
      <c r="D2897" s="7">
        <v>20</v>
      </c>
      <c r="E2897" s="7">
        <v>60</v>
      </c>
      <c r="F2897" s="7">
        <v>743000</v>
      </c>
      <c r="G2897" s="7">
        <v>1</v>
      </c>
    </row>
    <row r="2898" spans="1:7" x14ac:dyDescent="0.2">
      <c r="A2898" s="7">
        <v>2897</v>
      </c>
      <c r="B2898" s="7">
        <v>54</v>
      </c>
      <c r="C2898" s="7" t="s">
        <v>103</v>
      </c>
      <c r="D2898" s="7">
        <v>20</v>
      </c>
      <c r="E2898" s="7">
        <v>49</v>
      </c>
      <c r="F2898" s="7">
        <v>801000</v>
      </c>
      <c r="G2898" s="7">
        <v>1</v>
      </c>
    </row>
    <row r="2899" spans="1:7" x14ac:dyDescent="0.2">
      <c r="A2899" s="7">
        <v>2898</v>
      </c>
      <c r="B2899" s="7">
        <v>23</v>
      </c>
      <c r="C2899" s="7" t="s">
        <v>104</v>
      </c>
      <c r="D2899" s="7">
        <v>10</v>
      </c>
      <c r="E2899" s="7">
        <v>6</v>
      </c>
      <c r="F2899" s="7">
        <v>793000</v>
      </c>
      <c r="G2899" s="7">
        <v>108</v>
      </c>
    </row>
    <row r="2900" spans="1:7" x14ac:dyDescent="0.2">
      <c r="A2900" s="7">
        <v>2899</v>
      </c>
      <c r="B2900" s="7">
        <v>44</v>
      </c>
      <c r="C2900" s="7" t="s">
        <v>104</v>
      </c>
      <c r="D2900" s="7">
        <v>15</v>
      </c>
      <c r="E2900" s="7">
        <v>100</v>
      </c>
      <c r="F2900" s="7">
        <v>934000</v>
      </c>
      <c r="G2900" s="7">
        <v>84</v>
      </c>
    </row>
    <row r="2901" spans="1:7" x14ac:dyDescent="0.2">
      <c r="A2901" s="7">
        <v>2900</v>
      </c>
      <c r="B2901" s="7">
        <v>45</v>
      </c>
      <c r="C2901" s="7" t="s">
        <v>104</v>
      </c>
      <c r="D2901" s="7">
        <v>10</v>
      </c>
      <c r="E2901" s="7">
        <v>45</v>
      </c>
      <c r="F2901" s="7">
        <v>496000</v>
      </c>
      <c r="G2901" s="7">
        <v>34</v>
      </c>
    </row>
    <row r="2902" spans="1:7" x14ac:dyDescent="0.2">
      <c r="A2902" s="7">
        <v>2901</v>
      </c>
      <c r="B2902" s="7">
        <v>35</v>
      </c>
      <c r="C2902" s="7" t="s">
        <v>104</v>
      </c>
      <c r="D2902" s="7">
        <v>10</v>
      </c>
      <c r="E2902" s="7">
        <v>100</v>
      </c>
      <c r="F2902" s="7">
        <v>510000</v>
      </c>
      <c r="G2902" s="7">
        <v>-11</v>
      </c>
    </row>
    <row r="2903" spans="1:7" x14ac:dyDescent="0.2">
      <c r="A2903" s="7">
        <v>2902</v>
      </c>
      <c r="B2903" s="7">
        <v>58</v>
      </c>
      <c r="C2903" s="7" t="s">
        <v>103</v>
      </c>
      <c r="D2903" s="7">
        <v>15</v>
      </c>
      <c r="E2903" s="7">
        <v>9</v>
      </c>
      <c r="F2903" s="7">
        <v>912000</v>
      </c>
      <c r="G2903" s="7">
        <v>148</v>
      </c>
    </row>
    <row r="2904" spans="1:7" x14ac:dyDescent="0.2">
      <c r="A2904" s="7">
        <v>2903</v>
      </c>
      <c r="B2904" s="7">
        <v>40</v>
      </c>
      <c r="C2904" s="7" t="s">
        <v>104</v>
      </c>
      <c r="D2904" s="7">
        <v>20</v>
      </c>
      <c r="E2904" s="7">
        <v>83</v>
      </c>
      <c r="F2904" s="7">
        <v>906000</v>
      </c>
      <c r="G2904" s="7">
        <v>175</v>
      </c>
    </row>
    <row r="2905" spans="1:7" x14ac:dyDescent="0.2">
      <c r="A2905" s="7">
        <v>2904</v>
      </c>
      <c r="B2905" s="7">
        <v>49</v>
      </c>
      <c r="C2905" s="7" t="s">
        <v>103</v>
      </c>
      <c r="D2905" s="7">
        <v>15</v>
      </c>
      <c r="E2905" s="7">
        <v>60</v>
      </c>
      <c r="F2905" s="7">
        <v>900000</v>
      </c>
      <c r="G2905" s="7">
        <v>0</v>
      </c>
    </row>
    <row r="2906" spans="1:7" x14ac:dyDescent="0.2">
      <c r="A2906" s="7">
        <v>2905</v>
      </c>
      <c r="B2906" s="7">
        <v>43</v>
      </c>
      <c r="C2906" s="7" t="s">
        <v>104</v>
      </c>
      <c r="D2906" s="7">
        <v>20</v>
      </c>
      <c r="E2906" s="7">
        <v>73</v>
      </c>
      <c r="F2906" s="7">
        <v>890000</v>
      </c>
      <c r="G2906" s="7">
        <v>214</v>
      </c>
    </row>
    <row r="2907" spans="1:7" x14ac:dyDescent="0.2">
      <c r="A2907" s="7">
        <v>2906</v>
      </c>
      <c r="B2907" s="7">
        <v>22</v>
      </c>
      <c r="C2907" s="7" t="s">
        <v>104</v>
      </c>
      <c r="D2907" s="7">
        <v>15</v>
      </c>
      <c r="E2907" s="7">
        <v>91</v>
      </c>
      <c r="F2907" s="7">
        <v>903000</v>
      </c>
      <c r="G2907" s="7">
        <v>110</v>
      </c>
    </row>
    <row r="2908" spans="1:7" x14ac:dyDescent="0.2">
      <c r="A2908" s="7">
        <v>2907</v>
      </c>
      <c r="B2908" s="7">
        <v>39</v>
      </c>
      <c r="C2908" s="7" t="s">
        <v>104</v>
      </c>
      <c r="D2908" s="7">
        <v>20</v>
      </c>
      <c r="E2908" s="7">
        <v>60</v>
      </c>
      <c r="F2908" s="7">
        <v>200000</v>
      </c>
      <c r="G2908" s="7">
        <v>185</v>
      </c>
    </row>
    <row r="2909" spans="1:7" x14ac:dyDescent="0.2">
      <c r="A2909" s="7">
        <v>2908</v>
      </c>
      <c r="B2909" s="7">
        <v>55</v>
      </c>
      <c r="C2909" s="7" t="s">
        <v>104</v>
      </c>
      <c r="D2909" s="7">
        <v>10</v>
      </c>
      <c r="E2909" s="7">
        <v>9</v>
      </c>
      <c r="F2909" s="7">
        <v>962000</v>
      </c>
      <c r="G2909" s="7">
        <v>111</v>
      </c>
    </row>
    <row r="2910" spans="1:7" x14ac:dyDescent="0.2">
      <c r="A2910" s="7">
        <v>2909</v>
      </c>
      <c r="B2910" s="7">
        <v>50</v>
      </c>
      <c r="C2910" s="7" t="s">
        <v>103</v>
      </c>
      <c r="D2910" s="7">
        <v>15</v>
      </c>
      <c r="E2910" s="7">
        <v>98</v>
      </c>
      <c r="F2910" s="7">
        <v>581000</v>
      </c>
      <c r="G2910" s="7">
        <v>10</v>
      </c>
    </row>
    <row r="2911" spans="1:7" x14ac:dyDescent="0.2">
      <c r="A2911" s="7">
        <v>2910</v>
      </c>
      <c r="B2911" s="7">
        <v>33</v>
      </c>
      <c r="C2911" s="7" t="s">
        <v>104</v>
      </c>
      <c r="D2911" s="7">
        <v>15</v>
      </c>
      <c r="E2911" s="7">
        <v>79</v>
      </c>
      <c r="F2911" s="7">
        <v>150000</v>
      </c>
      <c r="G2911" s="7">
        <v>53</v>
      </c>
    </row>
    <row r="2912" spans="1:7" x14ac:dyDescent="0.2">
      <c r="A2912" s="7">
        <v>2911</v>
      </c>
      <c r="B2912" s="7">
        <v>26</v>
      </c>
      <c r="C2912" s="7" t="s">
        <v>104</v>
      </c>
      <c r="D2912" s="7">
        <v>15</v>
      </c>
      <c r="E2912" s="7">
        <v>74</v>
      </c>
      <c r="F2912" s="7">
        <v>565000</v>
      </c>
      <c r="G2912" s="7">
        <v>73</v>
      </c>
    </row>
    <row r="2913" spans="1:7" x14ac:dyDescent="0.2">
      <c r="A2913" s="7">
        <v>2912</v>
      </c>
      <c r="B2913" s="7">
        <v>38</v>
      </c>
      <c r="C2913" s="7" t="s">
        <v>104</v>
      </c>
      <c r="D2913" s="7">
        <v>20</v>
      </c>
      <c r="E2913" s="7">
        <v>8</v>
      </c>
      <c r="F2913" s="7">
        <v>23000</v>
      </c>
      <c r="G2913" s="7">
        <v>30</v>
      </c>
    </row>
    <row r="2914" spans="1:7" x14ac:dyDescent="0.2">
      <c r="A2914" s="7">
        <v>2913</v>
      </c>
      <c r="B2914" s="7">
        <v>37</v>
      </c>
      <c r="C2914" s="7" t="s">
        <v>104</v>
      </c>
      <c r="D2914" s="7">
        <v>10</v>
      </c>
      <c r="E2914" s="7">
        <v>26</v>
      </c>
      <c r="F2914" s="7">
        <v>224000</v>
      </c>
      <c r="G2914" s="7">
        <v>12</v>
      </c>
    </row>
    <row r="2915" spans="1:7" x14ac:dyDescent="0.2">
      <c r="A2915" s="7">
        <v>2914</v>
      </c>
      <c r="B2915" s="7">
        <v>48</v>
      </c>
      <c r="C2915" s="7" t="s">
        <v>103</v>
      </c>
      <c r="D2915" s="7">
        <v>10</v>
      </c>
      <c r="E2915" s="7">
        <v>4</v>
      </c>
      <c r="F2915" s="7">
        <v>371000</v>
      </c>
      <c r="G2915" s="7">
        <v>98</v>
      </c>
    </row>
    <row r="2916" spans="1:7" x14ac:dyDescent="0.2">
      <c r="A2916" s="7">
        <v>2915</v>
      </c>
      <c r="B2916" s="7">
        <v>55</v>
      </c>
      <c r="C2916" s="7" t="s">
        <v>104</v>
      </c>
      <c r="D2916" s="7">
        <v>10</v>
      </c>
      <c r="E2916" s="7">
        <v>66</v>
      </c>
      <c r="F2916" s="7">
        <v>355000</v>
      </c>
      <c r="G2916" s="7">
        <v>-32</v>
      </c>
    </row>
    <row r="2917" spans="1:7" x14ac:dyDescent="0.2">
      <c r="A2917" s="7">
        <v>2916</v>
      </c>
      <c r="B2917" s="7">
        <v>43</v>
      </c>
      <c r="C2917" s="7" t="s">
        <v>104</v>
      </c>
      <c r="D2917" s="7">
        <v>10</v>
      </c>
      <c r="E2917" s="7">
        <v>51</v>
      </c>
      <c r="F2917" s="7">
        <v>43000</v>
      </c>
      <c r="G2917" s="7">
        <v>13</v>
      </c>
    </row>
    <row r="2918" spans="1:7" x14ac:dyDescent="0.2">
      <c r="A2918" s="7">
        <v>2917</v>
      </c>
      <c r="B2918" s="7">
        <v>30</v>
      </c>
      <c r="C2918" s="7" t="s">
        <v>103</v>
      </c>
      <c r="D2918" s="7">
        <v>10</v>
      </c>
      <c r="E2918" s="7">
        <v>15</v>
      </c>
      <c r="F2918" s="7">
        <v>886000</v>
      </c>
      <c r="G2918" s="7">
        <v>66</v>
      </c>
    </row>
    <row r="2919" spans="1:7" x14ac:dyDescent="0.2">
      <c r="A2919" s="7">
        <v>2918</v>
      </c>
      <c r="B2919" s="7">
        <v>54</v>
      </c>
      <c r="C2919" s="7" t="s">
        <v>104</v>
      </c>
      <c r="D2919" s="7">
        <v>20</v>
      </c>
      <c r="E2919" s="7">
        <v>55</v>
      </c>
      <c r="F2919" s="7">
        <v>501000</v>
      </c>
      <c r="G2919" s="7">
        <v>223</v>
      </c>
    </row>
    <row r="2920" spans="1:7" x14ac:dyDescent="0.2">
      <c r="A2920" s="7">
        <v>2919</v>
      </c>
      <c r="B2920" s="7">
        <v>23</v>
      </c>
      <c r="C2920" s="7" t="s">
        <v>104</v>
      </c>
      <c r="D2920" s="7">
        <v>20</v>
      </c>
      <c r="E2920" s="7">
        <v>43</v>
      </c>
      <c r="F2920" s="7">
        <v>956000</v>
      </c>
      <c r="G2920" s="7">
        <v>26</v>
      </c>
    </row>
    <row r="2921" spans="1:7" x14ac:dyDescent="0.2">
      <c r="A2921" s="7">
        <v>2920</v>
      </c>
      <c r="B2921" s="7">
        <v>27</v>
      </c>
      <c r="C2921" s="7" t="s">
        <v>103</v>
      </c>
      <c r="D2921" s="7">
        <v>10</v>
      </c>
      <c r="E2921" s="7">
        <v>85</v>
      </c>
      <c r="F2921" s="7">
        <v>243000</v>
      </c>
      <c r="G2921" s="7">
        <v>2</v>
      </c>
    </row>
    <row r="2922" spans="1:7" x14ac:dyDescent="0.2">
      <c r="A2922" s="7">
        <v>2921</v>
      </c>
      <c r="B2922" s="7">
        <v>25</v>
      </c>
      <c r="C2922" s="7" t="s">
        <v>104</v>
      </c>
      <c r="D2922" s="7">
        <v>20</v>
      </c>
      <c r="E2922" s="7">
        <v>6</v>
      </c>
      <c r="F2922" s="7">
        <v>366000</v>
      </c>
      <c r="G2922" s="7">
        <v>-11</v>
      </c>
    </row>
    <row r="2923" spans="1:7" x14ac:dyDescent="0.2">
      <c r="A2923" s="7">
        <v>2922</v>
      </c>
      <c r="B2923" s="7">
        <v>29</v>
      </c>
      <c r="C2923" s="7" t="s">
        <v>103</v>
      </c>
      <c r="D2923" s="7">
        <v>15</v>
      </c>
      <c r="E2923" s="7">
        <v>45</v>
      </c>
      <c r="F2923" s="7">
        <v>106000</v>
      </c>
      <c r="G2923" s="7">
        <v>91</v>
      </c>
    </row>
    <row r="2924" spans="1:7" x14ac:dyDescent="0.2">
      <c r="A2924" s="7">
        <v>2923</v>
      </c>
      <c r="B2924" s="7">
        <v>53</v>
      </c>
      <c r="C2924" s="7" t="s">
        <v>103</v>
      </c>
      <c r="D2924" s="7">
        <v>20</v>
      </c>
      <c r="E2924" s="7">
        <v>73</v>
      </c>
      <c r="F2924" s="7">
        <v>368000</v>
      </c>
      <c r="G2924" s="7">
        <v>29</v>
      </c>
    </row>
    <row r="2925" spans="1:7" x14ac:dyDescent="0.2">
      <c r="A2925" s="7">
        <v>2924</v>
      </c>
      <c r="B2925" s="7">
        <v>25</v>
      </c>
      <c r="C2925" s="7" t="s">
        <v>103</v>
      </c>
      <c r="D2925" s="7">
        <v>10</v>
      </c>
      <c r="E2925" s="7">
        <v>62</v>
      </c>
      <c r="F2925" s="7">
        <v>246000</v>
      </c>
      <c r="G2925" s="7">
        <v>55</v>
      </c>
    </row>
    <row r="2926" spans="1:7" x14ac:dyDescent="0.2">
      <c r="A2926" s="7">
        <v>2925</v>
      </c>
      <c r="B2926" s="7">
        <v>31</v>
      </c>
      <c r="C2926" s="7" t="s">
        <v>104</v>
      </c>
      <c r="D2926" s="7">
        <v>20</v>
      </c>
      <c r="E2926" s="7">
        <v>29</v>
      </c>
      <c r="F2926" s="7">
        <v>127000</v>
      </c>
      <c r="G2926" s="7">
        <v>3</v>
      </c>
    </row>
    <row r="2927" spans="1:7" x14ac:dyDescent="0.2">
      <c r="A2927" s="7">
        <v>2926</v>
      </c>
      <c r="B2927" s="7">
        <v>30</v>
      </c>
      <c r="C2927" s="7" t="s">
        <v>103</v>
      </c>
      <c r="D2927" s="7">
        <v>15</v>
      </c>
      <c r="E2927" s="7">
        <v>11</v>
      </c>
      <c r="F2927" s="7">
        <v>945000</v>
      </c>
      <c r="G2927" s="7">
        <v>-23</v>
      </c>
    </row>
    <row r="2928" spans="1:7" x14ac:dyDescent="0.2">
      <c r="A2928" s="7">
        <v>2927</v>
      </c>
      <c r="B2928" s="7">
        <v>38</v>
      </c>
      <c r="C2928" s="7" t="s">
        <v>104</v>
      </c>
      <c r="D2928" s="7">
        <v>10</v>
      </c>
      <c r="E2928" s="7">
        <v>41</v>
      </c>
      <c r="F2928" s="7">
        <v>248000</v>
      </c>
      <c r="G2928" s="7">
        <v>6</v>
      </c>
    </row>
    <row r="2929" spans="1:7" x14ac:dyDescent="0.2">
      <c r="A2929" s="7">
        <v>2928</v>
      </c>
      <c r="B2929" s="7">
        <v>40</v>
      </c>
      <c r="C2929" s="7" t="s">
        <v>103</v>
      </c>
      <c r="D2929" s="7">
        <v>10</v>
      </c>
      <c r="E2929" s="7">
        <v>11</v>
      </c>
      <c r="F2929" s="7">
        <v>533000</v>
      </c>
      <c r="G2929" s="7">
        <v>-10</v>
      </c>
    </row>
    <row r="2930" spans="1:7" x14ac:dyDescent="0.2">
      <c r="A2930" s="7">
        <v>2929</v>
      </c>
      <c r="B2930" s="7">
        <v>48</v>
      </c>
      <c r="C2930" s="7" t="s">
        <v>103</v>
      </c>
      <c r="D2930" s="7">
        <v>20</v>
      </c>
      <c r="E2930" s="7">
        <v>97</v>
      </c>
      <c r="F2930" s="7">
        <v>46000</v>
      </c>
      <c r="G2930" s="7">
        <v>143</v>
      </c>
    </row>
    <row r="2931" spans="1:7" x14ac:dyDescent="0.2">
      <c r="A2931" s="7">
        <v>2930</v>
      </c>
      <c r="B2931" s="7">
        <v>24</v>
      </c>
      <c r="C2931" s="7" t="s">
        <v>104</v>
      </c>
      <c r="D2931" s="7">
        <v>10</v>
      </c>
      <c r="E2931" s="7">
        <v>59</v>
      </c>
      <c r="F2931" s="7">
        <v>696000</v>
      </c>
      <c r="G2931" s="7">
        <v>15</v>
      </c>
    </row>
    <row r="2932" spans="1:7" x14ac:dyDescent="0.2">
      <c r="A2932" s="7">
        <v>2931</v>
      </c>
      <c r="B2932" s="7">
        <v>23</v>
      </c>
      <c r="C2932" s="7" t="s">
        <v>103</v>
      </c>
      <c r="D2932" s="7">
        <v>15</v>
      </c>
      <c r="E2932" s="7">
        <v>58</v>
      </c>
      <c r="F2932" s="7">
        <v>137000</v>
      </c>
      <c r="G2932" s="7">
        <v>108</v>
      </c>
    </row>
    <row r="2933" spans="1:7" x14ac:dyDescent="0.2">
      <c r="A2933" s="7">
        <v>2932</v>
      </c>
      <c r="B2933" s="7">
        <v>55</v>
      </c>
      <c r="C2933" s="7" t="s">
        <v>104</v>
      </c>
      <c r="D2933" s="7">
        <v>10</v>
      </c>
      <c r="E2933" s="7">
        <v>12</v>
      </c>
      <c r="F2933" s="7">
        <v>277000</v>
      </c>
      <c r="G2933" s="7">
        <v>32</v>
      </c>
    </row>
    <row r="2934" spans="1:7" x14ac:dyDescent="0.2">
      <c r="A2934" s="7">
        <v>2933</v>
      </c>
      <c r="B2934" s="7">
        <v>52</v>
      </c>
      <c r="C2934" s="7" t="s">
        <v>103</v>
      </c>
      <c r="D2934" s="7">
        <v>10</v>
      </c>
      <c r="E2934" s="7">
        <v>90</v>
      </c>
      <c r="F2934" s="7">
        <v>533000</v>
      </c>
      <c r="G2934" s="7">
        <v>0</v>
      </c>
    </row>
    <row r="2935" spans="1:7" x14ac:dyDescent="0.2">
      <c r="A2935" s="7">
        <v>2934</v>
      </c>
      <c r="B2935" s="7">
        <v>52</v>
      </c>
      <c r="C2935" s="7" t="s">
        <v>104</v>
      </c>
      <c r="D2935" s="7">
        <v>10</v>
      </c>
      <c r="E2935" s="7">
        <v>85</v>
      </c>
      <c r="F2935" s="7">
        <v>253000</v>
      </c>
      <c r="G2935" s="7">
        <v>31</v>
      </c>
    </row>
    <row r="2936" spans="1:7" x14ac:dyDescent="0.2">
      <c r="A2936" s="7">
        <v>2935</v>
      </c>
      <c r="B2936" s="7">
        <v>44</v>
      </c>
      <c r="C2936" s="7" t="s">
        <v>104</v>
      </c>
      <c r="D2936" s="7">
        <v>20</v>
      </c>
      <c r="E2936" s="7">
        <v>91</v>
      </c>
      <c r="F2936" s="7">
        <v>595000</v>
      </c>
      <c r="G2936" s="7">
        <v>89</v>
      </c>
    </row>
    <row r="2937" spans="1:7" x14ac:dyDescent="0.2">
      <c r="A2937" s="7">
        <v>2936</v>
      </c>
      <c r="B2937" s="7">
        <v>50</v>
      </c>
      <c r="C2937" s="7" t="s">
        <v>103</v>
      </c>
      <c r="D2937" s="7">
        <v>15</v>
      </c>
      <c r="E2937" s="7">
        <v>1</v>
      </c>
      <c r="F2937" s="7">
        <v>705000</v>
      </c>
      <c r="G2937" s="7">
        <v>134</v>
      </c>
    </row>
    <row r="2938" spans="1:7" x14ac:dyDescent="0.2">
      <c r="A2938" s="7">
        <v>2937</v>
      </c>
      <c r="B2938" s="7">
        <v>43</v>
      </c>
      <c r="C2938" s="7" t="s">
        <v>104</v>
      </c>
      <c r="D2938" s="7">
        <v>15</v>
      </c>
      <c r="E2938" s="7">
        <v>7</v>
      </c>
      <c r="F2938" s="7">
        <v>206000</v>
      </c>
      <c r="G2938" s="7">
        <v>-3</v>
      </c>
    </row>
    <row r="2939" spans="1:7" x14ac:dyDescent="0.2">
      <c r="A2939" s="7">
        <v>2938</v>
      </c>
      <c r="B2939" s="7">
        <v>58</v>
      </c>
      <c r="C2939" s="7" t="s">
        <v>104</v>
      </c>
      <c r="D2939" s="7">
        <v>15</v>
      </c>
      <c r="E2939" s="7">
        <v>57</v>
      </c>
      <c r="F2939" s="7">
        <v>94000</v>
      </c>
      <c r="G2939" s="7">
        <v>86</v>
      </c>
    </row>
    <row r="2940" spans="1:7" x14ac:dyDescent="0.2">
      <c r="A2940" s="7">
        <v>2939</v>
      </c>
      <c r="B2940" s="7">
        <v>42</v>
      </c>
      <c r="C2940" s="7" t="s">
        <v>103</v>
      </c>
      <c r="D2940" s="7">
        <v>10</v>
      </c>
      <c r="E2940" s="7">
        <v>98</v>
      </c>
      <c r="F2940" s="7">
        <v>234000</v>
      </c>
      <c r="G2940" s="7">
        <v>-34</v>
      </c>
    </row>
    <row r="2941" spans="1:7" x14ac:dyDescent="0.2">
      <c r="A2941" s="7">
        <v>2940</v>
      </c>
      <c r="B2941" s="7">
        <v>42</v>
      </c>
      <c r="C2941" s="7" t="s">
        <v>104</v>
      </c>
      <c r="D2941" s="7">
        <v>20</v>
      </c>
      <c r="E2941" s="7">
        <v>65</v>
      </c>
      <c r="F2941" s="7">
        <v>478000</v>
      </c>
      <c r="G2941" s="7">
        <v>178</v>
      </c>
    </row>
    <row r="2942" spans="1:7" x14ac:dyDescent="0.2">
      <c r="A2942" s="7">
        <v>2941</v>
      </c>
      <c r="B2942" s="7">
        <v>34</v>
      </c>
      <c r="C2942" s="7" t="s">
        <v>103</v>
      </c>
      <c r="D2942" s="7">
        <v>10</v>
      </c>
      <c r="E2942" s="7">
        <v>1</v>
      </c>
      <c r="F2942" s="7">
        <v>31000</v>
      </c>
      <c r="G2942" s="7">
        <v>10</v>
      </c>
    </row>
    <row r="2943" spans="1:7" x14ac:dyDescent="0.2">
      <c r="A2943" s="7">
        <v>2942</v>
      </c>
      <c r="B2943" s="7">
        <v>47</v>
      </c>
      <c r="C2943" s="7" t="s">
        <v>104</v>
      </c>
      <c r="D2943" s="7">
        <v>10</v>
      </c>
      <c r="E2943" s="7">
        <v>23</v>
      </c>
      <c r="F2943" s="7">
        <v>1000000</v>
      </c>
      <c r="G2943" s="7">
        <v>99</v>
      </c>
    </row>
    <row r="2944" spans="1:7" x14ac:dyDescent="0.2">
      <c r="A2944" s="7">
        <v>2943</v>
      </c>
      <c r="B2944" s="7">
        <v>29</v>
      </c>
      <c r="C2944" s="7" t="s">
        <v>103</v>
      </c>
      <c r="D2944" s="7">
        <v>15</v>
      </c>
      <c r="E2944" s="7">
        <v>78</v>
      </c>
      <c r="F2944" s="7">
        <v>509000</v>
      </c>
      <c r="G2944" s="7">
        <v>115</v>
      </c>
    </row>
    <row r="2945" spans="1:7" x14ac:dyDescent="0.2">
      <c r="A2945" s="7">
        <v>2944</v>
      </c>
      <c r="B2945" s="7">
        <v>31</v>
      </c>
      <c r="C2945" s="7" t="s">
        <v>103</v>
      </c>
      <c r="D2945" s="7">
        <v>10</v>
      </c>
      <c r="E2945" s="7">
        <v>41</v>
      </c>
      <c r="F2945" s="7">
        <v>121000</v>
      </c>
      <c r="G2945" s="7">
        <v>80</v>
      </c>
    </row>
    <row r="2946" spans="1:7" x14ac:dyDescent="0.2">
      <c r="A2946" s="7">
        <v>2945</v>
      </c>
      <c r="B2946" s="7">
        <v>34</v>
      </c>
      <c r="C2946" s="7" t="s">
        <v>104</v>
      </c>
      <c r="D2946" s="7">
        <v>20</v>
      </c>
      <c r="E2946" s="7">
        <v>19</v>
      </c>
      <c r="F2946" s="7">
        <v>789000</v>
      </c>
      <c r="G2946" s="7">
        <v>-30</v>
      </c>
    </row>
    <row r="2947" spans="1:7" x14ac:dyDescent="0.2">
      <c r="A2947" s="7">
        <v>2946</v>
      </c>
      <c r="B2947" s="7">
        <v>56</v>
      </c>
      <c r="C2947" s="7" t="s">
        <v>103</v>
      </c>
      <c r="D2947" s="7">
        <v>10</v>
      </c>
      <c r="E2947" s="7">
        <v>51</v>
      </c>
      <c r="F2947" s="7">
        <v>32000</v>
      </c>
      <c r="G2947" s="7">
        <v>110</v>
      </c>
    </row>
    <row r="2948" spans="1:7" x14ac:dyDescent="0.2">
      <c r="A2948" s="7">
        <v>2947</v>
      </c>
      <c r="B2948" s="7">
        <v>21</v>
      </c>
      <c r="C2948" s="7" t="s">
        <v>104</v>
      </c>
      <c r="D2948" s="7">
        <v>10</v>
      </c>
      <c r="E2948" s="7">
        <v>51</v>
      </c>
      <c r="F2948" s="7">
        <v>437000</v>
      </c>
      <c r="G2948" s="7">
        <v>69</v>
      </c>
    </row>
    <row r="2949" spans="1:7" x14ac:dyDescent="0.2">
      <c r="A2949" s="7">
        <v>2948</v>
      </c>
      <c r="B2949" s="7">
        <v>53</v>
      </c>
      <c r="C2949" s="7" t="s">
        <v>103</v>
      </c>
      <c r="D2949" s="7">
        <v>20</v>
      </c>
      <c r="E2949" s="7">
        <v>74</v>
      </c>
      <c r="F2949" s="7">
        <v>971000</v>
      </c>
      <c r="G2949" s="7">
        <v>-13</v>
      </c>
    </row>
    <row r="2950" spans="1:7" x14ac:dyDescent="0.2">
      <c r="A2950" s="7">
        <v>2949</v>
      </c>
      <c r="B2950" s="7">
        <v>42</v>
      </c>
      <c r="C2950" s="7" t="s">
        <v>103</v>
      </c>
      <c r="D2950" s="7">
        <v>20</v>
      </c>
      <c r="E2950" s="7">
        <v>68</v>
      </c>
      <c r="F2950" s="7">
        <v>251000</v>
      </c>
      <c r="G2950" s="7">
        <v>179</v>
      </c>
    </row>
    <row r="2951" spans="1:7" x14ac:dyDescent="0.2">
      <c r="A2951" s="7">
        <v>2950</v>
      </c>
      <c r="B2951" s="7">
        <v>45</v>
      </c>
      <c r="C2951" s="7" t="s">
        <v>104</v>
      </c>
      <c r="D2951" s="7">
        <v>10</v>
      </c>
      <c r="E2951" s="7">
        <v>52</v>
      </c>
      <c r="F2951" s="7">
        <v>123000</v>
      </c>
      <c r="G2951" s="7">
        <v>-18</v>
      </c>
    </row>
    <row r="2952" spans="1:7" x14ac:dyDescent="0.2">
      <c r="A2952" s="7">
        <v>2951</v>
      </c>
      <c r="B2952" s="7">
        <v>38</v>
      </c>
      <c r="C2952" s="7" t="s">
        <v>103</v>
      </c>
      <c r="D2952" s="7">
        <v>10</v>
      </c>
      <c r="E2952" s="7">
        <v>89</v>
      </c>
      <c r="F2952" s="7">
        <v>663000</v>
      </c>
      <c r="G2952" s="7">
        <v>53</v>
      </c>
    </row>
    <row r="2953" spans="1:7" x14ac:dyDescent="0.2">
      <c r="A2953" s="7">
        <v>2952</v>
      </c>
      <c r="B2953" s="7">
        <v>27</v>
      </c>
      <c r="C2953" s="7" t="s">
        <v>104</v>
      </c>
      <c r="D2953" s="7">
        <v>15</v>
      </c>
      <c r="E2953" s="7">
        <v>52</v>
      </c>
      <c r="F2953" s="7">
        <v>677000</v>
      </c>
      <c r="G2953" s="7">
        <v>-2</v>
      </c>
    </row>
    <row r="2954" spans="1:7" x14ac:dyDescent="0.2">
      <c r="A2954" s="7">
        <v>2953</v>
      </c>
      <c r="B2954" s="7">
        <v>20</v>
      </c>
      <c r="C2954" s="7" t="s">
        <v>103</v>
      </c>
      <c r="D2954" s="7">
        <v>10</v>
      </c>
      <c r="E2954" s="7">
        <v>21</v>
      </c>
      <c r="F2954" s="7">
        <v>402000</v>
      </c>
      <c r="G2954" s="7">
        <v>97</v>
      </c>
    </row>
    <row r="2955" spans="1:7" x14ac:dyDescent="0.2">
      <c r="A2955" s="7">
        <v>2954</v>
      </c>
      <c r="B2955" s="7">
        <v>43</v>
      </c>
      <c r="C2955" s="7" t="s">
        <v>103</v>
      </c>
      <c r="D2955" s="7">
        <v>10</v>
      </c>
      <c r="E2955" s="7">
        <v>18</v>
      </c>
      <c r="F2955" s="7">
        <v>658000</v>
      </c>
      <c r="G2955" s="7">
        <v>77</v>
      </c>
    </row>
    <row r="2956" spans="1:7" x14ac:dyDescent="0.2">
      <c r="A2956" s="7">
        <v>2955</v>
      </c>
      <c r="B2956" s="7">
        <v>27</v>
      </c>
      <c r="C2956" s="7" t="s">
        <v>104</v>
      </c>
      <c r="D2956" s="7">
        <v>15</v>
      </c>
      <c r="E2956" s="7">
        <v>17</v>
      </c>
      <c r="F2956" s="7">
        <v>680000</v>
      </c>
      <c r="G2956" s="7">
        <v>125</v>
      </c>
    </row>
    <row r="2957" spans="1:7" x14ac:dyDescent="0.2">
      <c r="A2957" s="7">
        <v>2956</v>
      </c>
      <c r="B2957" s="7">
        <v>34</v>
      </c>
      <c r="C2957" s="7" t="s">
        <v>103</v>
      </c>
      <c r="D2957" s="7">
        <v>15</v>
      </c>
      <c r="E2957" s="7">
        <v>100</v>
      </c>
      <c r="F2957" s="7">
        <v>327000</v>
      </c>
      <c r="G2957" s="7">
        <v>27</v>
      </c>
    </row>
    <row r="2958" spans="1:7" x14ac:dyDescent="0.2">
      <c r="A2958" s="7">
        <v>2957</v>
      </c>
      <c r="B2958" s="7">
        <v>57</v>
      </c>
      <c r="C2958" s="7" t="s">
        <v>104</v>
      </c>
      <c r="D2958" s="7">
        <v>20</v>
      </c>
      <c r="E2958" s="7">
        <v>74</v>
      </c>
      <c r="F2958" s="7">
        <v>133000</v>
      </c>
      <c r="G2958" s="7">
        <v>56</v>
      </c>
    </row>
    <row r="2959" spans="1:7" x14ac:dyDescent="0.2">
      <c r="A2959" s="7">
        <v>2958</v>
      </c>
      <c r="B2959" s="7">
        <v>28</v>
      </c>
      <c r="C2959" s="7" t="s">
        <v>104</v>
      </c>
      <c r="D2959" s="7">
        <v>10</v>
      </c>
      <c r="E2959" s="7">
        <v>76</v>
      </c>
      <c r="F2959" s="7">
        <v>900000</v>
      </c>
      <c r="G2959" s="7">
        <v>57</v>
      </c>
    </row>
    <row r="2960" spans="1:7" x14ac:dyDescent="0.2">
      <c r="A2960" s="7">
        <v>2959</v>
      </c>
      <c r="B2960" s="7">
        <v>47</v>
      </c>
      <c r="C2960" s="7" t="s">
        <v>104</v>
      </c>
      <c r="D2960" s="7">
        <v>15</v>
      </c>
      <c r="E2960" s="7">
        <v>45</v>
      </c>
      <c r="F2960" s="7">
        <v>307000</v>
      </c>
      <c r="G2960" s="7">
        <v>0</v>
      </c>
    </row>
    <row r="2961" spans="1:7" x14ac:dyDescent="0.2">
      <c r="A2961" s="7">
        <v>2960</v>
      </c>
      <c r="B2961" s="7">
        <v>39</v>
      </c>
      <c r="C2961" s="7" t="s">
        <v>104</v>
      </c>
      <c r="D2961" s="7">
        <v>15</v>
      </c>
      <c r="E2961" s="7">
        <v>63</v>
      </c>
      <c r="F2961" s="7">
        <v>622000</v>
      </c>
      <c r="G2961" s="7">
        <v>56</v>
      </c>
    </row>
    <row r="2962" spans="1:7" x14ac:dyDescent="0.2">
      <c r="A2962" s="7">
        <v>2961</v>
      </c>
      <c r="B2962" s="7">
        <v>29</v>
      </c>
      <c r="C2962" s="7" t="s">
        <v>104</v>
      </c>
      <c r="D2962" s="7">
        <v>15</v>
      </c>
      <c r="E2962" s="7">
        <v>11</v>
      </c>
      <c r="F2962" s="7">
        <v>895000</v>
      </c>
      <c r="G2962" s="7">
        <v>149</v>
      </c>
    </row>
    <row r="2963" spans="1:7" x14ac:dyDescent="0.2">
      <c r="A2963" s="7">
        <v>2962</v>
      </c>
      <c r="B2963" s="7">
        <v>45</v>
      </c>
      <c r="C2963" s="7" t="s">
        <v>104</v>
      </c>
      <c r="D2963" s="7">
        <v>15</v>
      </c>
      <c r="E2963" s="7">
        <v>26</v>
      </c>
      <c r="F2963" s="7">
        <v>161000</v>
      </c>
      <c r="G2963" s="7">
        <v>-32</v>
      </c>
    </row>
    <row r="2964" spans="1:7" x14ac:dyDescent="0.2">
      <c r="A2964" s="7">
        <v>2963</v>
      </c>
      <c r="B2964" s="7">
        <v>59</v>
      </c>
      <c r="C2964" s="7" t="s">
        <v>103</v>
      </c>
      <c r="D2964" s="7">
        <v>20</v>
      </c>
      <c r="E2964" s="7">
        <v>27</v>
      </c>
      <c r="F2964" s="7">
        <v>734000</v>
      </c>
      <c r="G2964" s="7">
        <v>235</v>
      </c>
    </row>
    <row r="2965" spans="1:7" x14ac:dyDescent="0.2">
      <c r="A2965" s="7">
        <v>2964</v>
      </c>
      <c r="B2965" s="7">
        <v>55</v>
      </c>
      <c r="C2965" s="7" t="s">
        <v>103</v>
      </c>
      <c r="D2965" s="7">
        <v>10</v>
      </c>
      <c r="E2965" s="7">
        <v>5</v>
      </c>
      <c r="F2965" s="7">
        <v>560000</v>
      </c>
      <c r="G2965" s="7">
        <v>-16</v>
      </c>
    </row>
    <row r="2966" spans="1:7" x14ac:dyDescent="0.2">
      <c r="A2966" s="7">
        <v>2965</v>
      </c>
      <c r="B2966" s="7">
        <v>53</v>
      </c>
      <c r="C2966" s="7" t="s">
        <v>103</v>
      </c>
      <c r="D2966" s="7">
        <v>15</v>
      </c>
      <c r="E2966" s="7">
        <v>8</v>
      </c>
      <c r="F2966" s="7">
        <v>938000</v>
      </c>
      <c r="G2966" s="7">
        <v>173</v>
      </c>
    </row>
    <row r="2967" spans="1:7" x14ac:dyDescent="0.2">
      <c r="A2967" s="7">
        <v>2966</v>
      </c>
      <c r="B2967" s="7">
        <v>35</v>
      </c>
      <c r="C2967" s="7" t="s">
        <v>104</v>
      </c>
      <c r="D2967" s="7">
        <v>10</v>
      </c>
      <c r="E2967" s="7">
        <v>64</v>
      </c>
      <c r="F2967" s="7">
        <v>636000</v>
      </c>
      <c r="G2967" s="7">
        <v>70</v>
      </c>
    </row>
    <row r="2968" spans="1:7" x14ac:dyDescent="0.2">
      <c r="A2968" s="7">
        <v>2967</v>
      </c>
      <c r="B2968" s="7">
        <v>48</v>
      </c>
      <c r="C2968" s="7" t="s">
        <v>103</v>
      </c>
      <c r="D2968" s="7">
        <v>10</v>
      </c>
      <c r="E2968" s="7">
        <v>6</v>
      </c>
      <c r="F2968" s="7">
        <v>653000</v>
      </c>
      <c r="G2968" s="7">
        <v>88</v>
      </c>
    </row>
    <row r="2969" spans="1:7" x14ac:dyDescent="0.2">
      <c r="A2969" s="7">
        <v>2968</v>
      </c>
      <c r="B2969" s="7">
        <v>27</v>
      </c>
      <c r="C2969" s="7" t="s">
        <v>103</v>
      </c>
      <c r="D2969" s="7">
        <v>20</v>
      </c>
      <c r="E2969" s="7">
        <v>99</v>
      </c>
      <c r="F2969" s="7">
        <v>431000</v>
      </c>
      <c r="G2969" s="7">
        <v>83</v>
      </c>
    </row>
    <row r="2970" spans="1:7" x14ac:dyDescent="0.2">
      <c r="A2970" s="7">
        <v>2969</v>
      </c>
      <c r="B2970" s="7">
        <v>57</v>
      </c>
      <c r="C2970" s="7" t="s">
        <v>103</v>
      </c>
      <c r="D2970" s="7">
        <v>10</v>
      </c>
      <c r="E2970" s="7">
        <v>66</v>
      </c>
      <c r="F2970" s="7">
        <v>239000</v>
      </c>
      <c r="G2970" s="7">
        <v>105</v>
      </c>
    </row>
    <row r="2971" spans="1:7" x14ac:dyDescent="0.2">
      <c r="A2971" s="7">
        <v>2970</v>
      </c>
      <c r="B2971" s="7">
        <v>32</v>
      </c>
      <c r="C2971" s="7" t="s">
        <v>103</v>
      </c>
      <c r="D2971" s="7">
        <v>20</v>
      </c>
      <c r="E2971" s="7">
        <v>87</v>
      </c>
      <c r="F2971" s="7">
        <v>501000</v>
      </c>
      <c r="G2971" s="7">
        <v>229</v>
      </c>
    </row>
    <row r="2972" spans="1:7" x14ac:dyDescent="0.2">
      <c r="A2972" s="7">
        <v>2971</v>
      </c>
      <c r="B2972" s="7">
        <v>24</v>
      </c>
      <c r="C2972" s="7" t="s">
        <v>103</v>
      </c>
      <c r="D2972" s="7">
        <v>20</v>
      </c>
      <c r="E2972" s="7">
        <v>34</v>
      </c>
      <c r="F2972" s="7">
        <v>405000</v>
      </c>
      <c r="G2972" s="7">
        <v>71</v>
      </c>
    </row>
    <row r="2973" spans="1:7" x14ac:dyDescent="0.2">
      <c r="A2973" s="7">
        <v>2972</v>
      </c>
      <c r="B2973" s="7">
        <v>42</v>
      </c>
      <c r="C2973" s="7" t="s">
        <v>104</v>
      </c>
      <c r="D2973" s="7">
        <v>15</v>
      </c>
      <c r="E2973" s="7">
        <v>74</v>
      </c>
      <c r="F2973" s="7">
        <v>244000</v>
      </c>
      <c r="G2973" s="7">
        <v>40</v>
      </c>
    </row>
    <row r="2974" spans="1:7" x14ac:dyDescent="0.2">
      <c r="A2974" s="7">
        <v>2973</v>
      </c>
      <c r="B2974" s="7">
        <v>31</v>
      </c>
      <c r="C2974" s="7" t="s">
        <v>103</v>
      </c>
      <c r="D2974" s="7">
        <v>10</v>
      </c>
      <c r="E2974" s="7">
        <v>8</v>
      </c>
      <c r="F2974" s="7">
        <v>640000</v>
      </c>
      <c r="G2974" s="7">
        <v>-35</v>
      </c>
    </row>
    <row r="2975" spans="1:7" x14ac:dyDescent="0.2">
      <c r="A2975" s="7">
        <v>2974</v>
      </c>
      <c r="B2975" s="7">
        <v>45</v>
      </c>
      <c r="C2975" s="7" t="s">
        <v>104</v>
      </c>
      <c r="D2975" s="7">
        <v>10</v>
      </c>
      <c r="E2975" s="7">
        <v>8</v>
      </c>
      <c r="F2975" s="7">
        <v>539000</v>
      </c>
      <c r="G2975" s="7">
        <v>-23</v>
      </c>
    </row>
    <row r="2976" spans="1:7" x14ac:dyDescent="0.2">
      <c r="A2976" s="7">
        <v>2975</v>
      </c>
      <c r="B2976" s="7">
        <v>36</v>
      </c>
      <c r="C2976" s="7" t="s">
        <v>103</v>
      </c>
      <c r="D2976" s="7">
        <v>10</v>
      </c>
      <c r="E2976" s="7">
        <v>81</v>
      </c>
      <c r="F2976" s="7">
        <v>534000</v>
      </c>
      <c r="G2976" s="7">
        <v>51</v>
      </c>
    </row>
    <row r="2977" spans="1:7" x14ac:dyDescent="0.2">
      <c r="A2977" s="7">
        <v>2976</v>
      </c>
      <c r="B2977" s="7">
        <v>33</v>
      </c>
      <c r="C2977" s="7" t="s">
        <v>104</v>
      </c>
      <c r="D2977" s="7">
        <v>15</v>
      </c>
      <c r="E2977" s="7">
        <v>55</v>
      </c>
      <c r="F2977" s="7">
        <v>207000</v>
      </c>
      <c r="G2977" s="7">
        <v>26</v>
      </c>
    </row>
    <row r="2978" spans="1:7" x14ac:dyDescent="0.2">
      <c r="A2978" s="7">
        <v>2977</v>
      </c>
      <c r="B2978" s="7">
        <v>21</v>
      </c>
      <c r="C2978" s="7" t="s">
        <v>104</v>
      </c>
      <c r="D2978" s="7">
        <v>10</v>
      </c>
      <c r="E2978" s="7">
        <v>43</v>
      </c>
      <c r="F2978" s="7">
        <v>296000</v>
      </c>
      <c r="G2978" s="7">
        <v>-22</v>
      </c>
    </row>
    <row r="2979" spans="1:7" x14ac:dyDescent="0.2">
      <c r="A2979" s="7">
        <v>2978</v>
      </c>
      <c r="B2979" s="7">
        <v>53</v>
      </c>
      <c r="C2979" s="7" t="s">
        <v>104</v>
      </c>
      <c r="D2979" s="7">
        <v>10</v>
      </c>
      <c r="E2979" s="7">
        <v>87</v>
      </c>
      <c r="F2979" s="7">
        <v>842000</v>
      </c>
      <c r="G2979" s="7">
        <v>75</v>
      </c>
    </row>
    <row r="2980" spans="1:7" x14ac:dyDescent="0.2">
      <c r="A2980" s="7">
        <v>2979</v>
      </c>
      <c r="B2980" s="7">
        <v>43</v>
      </c>
      <c r="C2980" s="7" t="s">
        <v>103</v>
      </c>
      <c r="D2980" s="7">
        <v>20</v>
      </c>
      <c r="E2980" s="7">
        <v>98</v>
      </c>
      <c r="F2980" s="7">
        <v>314000</v>
      </c>
      <c r="G2980" s="7">
        <v>138</v>
      </c>
    </row>
    <row r="2981" spans="1:7" x14ac:dyDescent="0.2">
      <c r="A2981" s="7">
        <v>2980</v>
      </c>
      <c r="B2981" s="7">
        <v>36</v>
      </c>
      <c r="C2981" s="7" t="s">
        <v>103</v>
      </c>
      <c r="D2981" s="7">
        <v>20</v>
      </c>
      <c r="E2981" s="7">
        <v>33</v>
      </c>
      <c r="F2981" s="7">
        <v>188000</v>
      </c>
      <c r="G2981" s="7">
        <v>11</v>
      </c>
    </row>
    <row r="2982" spans="1:7" x14ac:dyDescent="0.2">
      <c r="A2982" s="7">
        <v>2981</v>
      </c>
      <c r="B2982" s="7">
        <v>53</v>
      </c>
      <c r="C2982" s="7" t="s">
        <v>104</v>
      </c>
      <c r="D2982" s="7">
        <v>15</v>
      </c>
      <c r="E2982" s="7">
        <v>77</v>
      </c>
      <c r="F2982" s="7">
        <v>758000</v>
      </c>
      <c r="G2982" s="7">
        <v>20</v>
      </c>
    </row>
    <row r="2983" spans="1:7" x14ac:dyDescent="0.2">
      <c r="A2983" s="7">
        <v>2982</v>
      </c>
      <c r="B2983" s="7">
        <v>42</v>
      </c>
      <c r="C2983" s="7" t="s">
        <v>103</v>
      </c>
      <c r="D2983" s="7">
        <v>15</v>
      </c>
      <c r="E2983" s="7">
        <v>25</v>
      </c>
      <c r="F2983" s="7">
        <v>342000</v>
      </c>
      <c r="G2983" s="7">
        <v>43</v>
      </c>
    </row>
    <row r="2984" spans="1:7" x14ac:dyDescent="0.2">
      <c r="A2984" s="7">
        <v>2983</v>
      </c>
      <c r="B2984" s="7">
        <v>43</v>
      </c>
      <c r="C2984" s="7" t="s">
        <v>103</v>
      </c>
      <c r="D2984" s="7">
        <v>15</v>
      </c>
      <c r="E2984" s="7">
        <v>80</v>
      </c>
      <c r="F2984" s="7">
        <v>465000</v>
      </c>
      <c r="G2984" s="7">
        <v>57</v>
      </c>
    </row>
    <row r="2985" spans="1:7" x14ac:dyDescent="0.2">
      <c r="A2985" s="7">
        <v>2984</v>
      </c>
      <c r="B2985" s="7">
        <v>52</v>
      </c>
      <c r="C2985" s="7" t="s">
        <v>104</v>
      </c>
      <c r="D2985" s="7">
        <v>15</v>
      </c>
      <c r="E2985" s="7">
        <v>72</v>
      </c>
      <c r="F2985" s="7">
        <v>803000</v>
      </c>
      <c r="G2985" s="7">
        <v>167</v>
      </c>
    </row>
    <row r="2986" spans="1:7" x14ac:dyDescent="0.2">
      <c r="A2986" s="7">
        <v>2985</v>
      </c>
      <c r="B2986" s="7">
        <v>39</v>
      </c>
      <c r="C2986" s="7" t="s">
        <v>104</v>
      </c>
      <c r="D2986" s="7">
        <v>15</v>
      </c>
      <c r="E2986" s="7">
        <v>24</v>
      </c>
      <c r="F2986" s="7">
        <v>326000</v>
      </c>
      <c r="G2986" s="7">
        <v>105</v>
      </c>
    </row>
    <row r="2987" spans="1:7" x14ac:dyDescent="0.2">
      <c r="A2987" s="7">
        <v>2986</v>
      </c>
      <c r="B2987" s="7">
        <v>55</v>
      </c>
      <c r="C2987" s="7" t="s">
        <v>103</v>
      </c>
      <c r="D2987" s="7">
        <v>20</v>
      </c>
      <c r="E2987" s="7">
        <v>97</v>
      </c>
      <c r="F2987" s="7">
        <v>294000</v>
      </c>
      <c r="G2987" s="7">
        <v>144</v>
      </c>
    </row>
    <row r="2988" spans="1:7" x14ac:dyDescent="0.2">
      <c r="A2988" s="7">
        <v>2987</v>
      </c>
      <c r="B2988" s="7">
        <v>58</v>
      </c>
      <c r="C2988" s="7" t="s">
        <v>103</v>
      </c>
      <c r="D2988" s="7">
        <v>15</v>
      </c>
      <c r="E2988" s="7">
        <v>17</v>
      </c>
      <c r="F2988" s="7">
        <v>898000</v>
      </c>
      <c r="G2988" s="7">
        <v>92</v>
      </c>
    </row>
    <row r="2989" spans="1:7" x14ac:dyDescent="0.2">
      <c r="A2989" s="7">
        <v>2988</v>
      </c>
      <c r="B2989" s="7">
        <v>38</v>
      </c>
      <c r="C2989" s="7" t="s">
        <v>103</v>
      </c>
      <c r="D2989" s="7">
        <v>10</v>
      </c>
      <c r="E2989" s="7">
        <v>11</v>
      </c>
      <c r="F2989" s="7">
        <v>698000</v>
      </c>
      <c r="G2989" s="7">
        <v>71</v>
      </c>
    </row>
    <row r="2990" spans="1:7" x14ac:dyDescent="0.2">
      <c r="A2990" s="7">
        <v>2989</v>
      </c>
      <c r="B2990" s="7">
        <v>53</v>
      </c>
      <c r="C2990" s="7" t="s">
        <v>104</v>
      </c>
      <c r="D2990" s="7">
        <v>20</v>
      </c>
      <c r="E2990" s="7">
        <v>3</v>
      </c>
      <c r="F2990" s="7">
        <v>749000</v>
      </c>
      <c r="G2990" s="7">
        <v>132</v>
      </c>
    </row>
    <row r="2991" spans="1:7" x14ac:dyDescent="0.2">
      <c r="A2991" s="7">
        <v>2990</v>
      </c>
      <c r="B2991" s="7">
        <v>21</v>
      </c>
      <c r="C2991" s="7" t="s">
        <v>104</v>
      </c>
      <c r="D2991" s="7">
        <v>20</v>
      </c>
      <c r="E2991" s="7">
        <v>71</v>
      </c>
      <c r="F2991" s="7">
        <v>661000</v>
      </c>
      <c r="G2991" s="7">
        <v>239</v>
      </c>
    </row>
    <row r="2992" spans="1:7" x14ac:dyDescent="0.2">
      <c r="A2992" s="7">
        <v>2991</v>
      </c>
      <c r="B2992" s="7">
        <v>44</v>
      </c>
      <c r="C2992" s="7" t="s">
        <v>103</v>
      </c>
      <c r="D2992" s="7">
        <v>15</v>
      </c>
      <c r="E2992" s="7">
        <v>64</v>
      </c>
      <c r="F2992" s="7">
        <v>393000</v>
      </c>
      <c r="G2992" s="7">
        <v>-20</v>
      </c>
    </row>
    <row r="2993" spans="1:7" x14ac:dyDescent="0.2">
      <c r="A2993" s="7">
        <v>2992</v>
      </c>
      <c r="B2993" s="7">
        <v>50</v>
      </c>
      <c r="C2993" s="7" t="s">
        <v>103</v>
      </c>
      <c r="D2993" s="7">
        <v>15</v>
      </c>
      <c r="E2993" s="7">
        <v>35</v>
      </c>
      <c r="F2993" s="7">
        <v>980000</v>
      </c>
      <c r="G2993" s="7">
        <v>-5</v>
      </c>
    </row>
    <row r="2994" spans="1:7" x14ac:dyDescent="0.2">
      <c r="A2994" s="7">
        <v>2993</v>
      </c>
      <c r="B2994" s="7">
        <v>54</v>
      </c>
      <c r="C2994" s="7" t="s">
        <v>103</v>
      </c>
      <c r="D2994" s="7">
        <v>20</v>
      </c>
      <c r="E2994" s="7">
        <v>7</v>
      </c>
      <c r="F2994" s="7">
        <v>201000</v>
      </c>
      <c r="G2994" s="7">
        <v>80</v>
      </c>
    </row>
    <row r="2995" spans="1:7" x14ac:dyDescent="0.2">
      <c r="A2995" s="7">
        <v>2994</v>
      </c>
      <c r="B2995" s="7">
        <v>26</v>
      </c>
      <c r="C2995" s="7" t="s">
        <v>103</v>
      </c>
      <c r="D2995" s="7">
        <v>15</v>
      </c>
      <c r="E2995" s="7">
        <v>92</v>
      </c>
      <c r="F2995" s="7">
        <v>21000</v>
      </c>
      <c r="G2995" s="7">
        <v>87</v>
      </c>
    </row>
    <row r="2996" spans="1:7" x14ac:dyDescent="0.2">
      <c r="A2996" s="7">
        <v>2995</v>
      </c>
      <c r="B2996" s="7">
        <v>57</v>
      </c>
      <c r="C2996" s="7" t="s">
        <v>104</v>
      </c>
      <c r="D2996" s="7">
        <v>10</v>
      </c>
      <c r="E2996" s="7">
        <v>21</v>
      </c>
      <c r="F2996" s="7">
        <v>244000</v>
      </c>
      <c r="G2996" s="7">
        <v>-27</v>
      </c>
    </row>
    <row r="2997" spans="1:7" x14ac:dyDescent="0.2">
      <c r="A2997" s="7">
        <v>2996</v>
      </c>
      <c r="B2997" s="7">
        <v>43</v>
      </c>
      <c r="C2997" s="7" t="s">
        <v>104</v>
      </c>
      <c r="D2997" s="7">
        <v>20</v>
      </c>
      <c r="E2997" s="7">
        <v>63</v>
      </c>
      <c r="F2997" s="7">
        <v>678000</v>
      </c>
      <c r="G2997" s="7">
        <v>153</v>
      </c>
    </row>
    <row r="2998" spans="1:7" x14ac:dyDescent="0.2">
      <c r="A2998" s="7">
        <v>2997</v>
      </c>
      <c r="B2998" s="7">
        <v>41</v>
      </c>
      <c r="C2998" s="7" t="s">
        <v>103</v>
      </c>
      <c r="D2998" s="7">
        <v>10</v>
      </c>
      <c r="E2998" s="7">
        <v>84</v>
      </c>
      <c r="F2998" s="7">
        <v>761000</v>
      </c>
      <c r="G2998" s="7">
        <v>85</v>
      </c>
    </row>
    <row r="2999" spans="1:7" x14ac:dyDescent="0.2">
      <c r="A2999" s="7">
        <v>2998</v>
      </c>
      <c r="B2999" s="7">
        <v>55</v>
      </c>
      <c r="C2999" s="7" t="s">
        <v>104</v>
      </c>
      <c r="D2999" s="7">
        <v>15</v>
      </c>
      <c r="E2999" s="7">
        <v>25</v>
      </c>
      <c r="F2999" s="7">
        <v>76000</v>
      </c>
      <c r="G2999" s="7">
        <v>72</v>
      </c>
    </row>
    <row r="3000" spans="1:7" x14ac:dyDescent="0.2">
      <c r="A3000" s="7">
        <v>2999</v>
      </c>
      <c r="B3000" s="7">
        <v>45</v>
      </c>
      <c r="C3000" s="7" t="s">
        <v>104</v>
      </c>
      <c r="D3000" s="7">
        <v>15</v>
      </c>
      <c r="E3000" s="7">
        <v>14</v>
      </c>
      <c r="F3000" s="7">
        <v>778000</v>
      </c>
      <c r="G3000" s="7">
        <v>55</v>
      </c>
    </row>
    <row r="3001" spans="1:7" x14ac:dyDescent="0.2">
      <c r="A3001" s="7">
        <v>3000</v>
      </c>
      <c r="B3001" s="7">
        <v>44</v>
      </c>
      <c r="C3001" s="7" t="s">
        <v>104</v>
      </c>
      <c r="D3001" s="7">
        <v>15</v>
      </c>
      <c r="E3001" s="7">
        <v>23</v>
      </c>
      <c r="F3001" s="7">
        <v>474000</v>
      </c>
      <c r="G3001" s="7">
        <v>176</v>
      </c>
    </row>
    <row r="3002" spans="1:7" x14ac:dyDescent="0.2">
      <c r="A3002" s="7">
        <v>3001</v>
      </c>
      <c r="B3002" s="7">
        <v>53</v>
      </c>
      <c r="C3002" s="7" t="s">
        <v>104</v>
      </c>
      <c r="D3002" s="7">
        <v>10</v>
      </c>
      <c r="E3002" s="7">
        <v>51</v>
      </c>
      <c r="F3002" s="7">
        <v>345000</v>
      </c>
      <c r="G3002" s="7">
        <v>114</v>
      </c>
    </row>
    <row r="3003" spans="1:7" x14ac:dyDescent="0.2">
      <c r="A3003" s="7">
        <v>3002</v>
      </c>
      <c r="B3003" s="7">
        <v>54</v>
      </c>
      <c r="C3003" s="7" t="s">
        <v>104</v>
      </c>
      <c r="D3003" s="7">
        <v>10</v>
      </c>
      <c r="E3003" s="7">
        <v>73</v>
      </c>
      <c r="F3003" s="7">
        <v>146000</v>
      </c>
      <c r="G3003" s="7">
        <v>-24</v>
      </c>
    </row>
    <row r="3004" spans="1:7" x14ac:dyDescent="0.2">
      <c r="A3004" s="7">
        <v>3003</v>
      </c>
      <c r="B3004" s="7">
        <v>40</v>
      </c>
      <c r="C3004" s="7" t="s">
        <v>104</v>
      </c>
      <c r="D3004" s="7">
        <v>20</v>
      </c>
      <c r="E3004" s="7">
        <v>58</v>
      </c>
      <c r="F3004" s="7">
        <v>397000</v>
      </c>
      <c r="G3004" s="7">
        <v>44</v>
      </c>
    </row>
    <row r="3005" spans="1:7" x14ac:dyDescent="0.2">
      <c r="A3005" s="7">
        <v>3004</v>
      </c>
      <c r="B3005" s="7">
        <v>36</v>
      </c>
      <c r="C3005" s="7" t="s">
        <v>103</v>
      </c>
      <c r="D3005" s="7">
        <v>15</v>
      </c>
      <c r="E3005" s="7">
        <v>3</v>
      </c>
      <c r="F3005" s="7">
        <v>47000</v>
      </c>
      <c r="G3005" s="7">
        <v>106</v>
      </c>
    </row>
    <row r="3006" spans="1:7" x14ac:dyDescent="0.2">
      <c r="A3006" s="7">
        <v>3005</v>
      </c>
      <c r="B3006" s="7">
        <v>35</v>
      </c>
      <c r="C3006" s="7" t="s">
        <v>104</v>
      </c>
      <c r="D3006" s="7">
        <v>20</v>
      </c>
      <c r="E3006" s="7">
        <v>91</v>
      </c>
      <c r="F3006" s="7">
        <v>850000</v>
      </c>
      <c r="G3006" s="7">
        <v>222</v>
      </c>
    </row>
    <row r="3007" spans="1:7" x14ac:dyDescent="0.2">
      <c r="A3007" s="7">
        <v>3006</v>
      </c>
      <c r="B3007" s="7">
        <v>24</v>
      </c>
      <c r="C3007" s="7" t="s">
        <v>104</v>
      </c>
      <c r="D3007" s="7">
        <v>20</v>
      </c>
      <c r="E3007" s="7">
        <v>23</v>
      </c>
      <c r="F3007" s="7">
        <v>41000</v>
      </c>
      <c r="G3007" s="7">
        <v>106</v>
      </c>
    </row>
    <row r="3008" spans="1:7" x14ac:dyDescent="0.2">
      <c r="A3008" s="7">
        <v>3007</v>
      </c>
      <c r="B3008" s="7">
        <v>28</v>
      </c>
      <c r="C3008" s="7" t="s">
        <v>104</v>
      </c>
      <c r="D3008" s="7">
        <v>10</v>
      </c>
      <c r="E3008" s="7">
        <v>22</v>
      </c>
      <c r="F3008" s="7">
        <v>770000</v>
      </c>
      <c r="G3008" s="7">
        <v>42</v>
      </c>
    </row>
    <row r="3009" spans="1:7" x14ac:dyDescent="0.2">
      <c r="A3009" s="7">
        <v>3008</v>
      </c>
      <c r="B3009" s="7">
        <v>37</v>
      </c>
      <c r="C3009" s="7" t="s">
        <v>103</v>
      </c>
      <c r="D3009" s="7">
        <v>10</v>
      </c>
      <c r="E3009" s="7">
        <v>20</v>
      </c>
      <c r="F3009" s="7">
        <v>583000</v>
      </c>
      <c r="G3009" s="7">
        <v>-5</v>
      </c>
    </row>
    <row r="3010" spans="1:7" x14ac:dyDescent="0.2">
      <c r="A3010" s="7">
        <v>3009</v>
      </c>
      <c r="B3010" s="7">
        <v>34</v>
      </c>
      <c r="C3010" s="7" t="s">
        <v>104</v>
      </c>
      <c r="D3010" s="7">
        <v>10</v>
      </c>
      <c r="E3010" s="7">
        <v>100</v>
      </c>
      <c r="F3010" s="7">
        <v>876000</v>
      </c>
      <c r="G3010" s="7">
        <v>54</v>
      </c>
    </row>
    <row r="3011" spans="1:7" x14ac:dyDescent="0.2">
      <c r="A3011" s="7">
        <v>3010</v>
      </c>
      <c r="B3011" s="7">
        <v>53</v>
      </c>
      <c r="C3011" s="7" t="s">
        <v>103</v>
      </c>
      <c r="D3011" s="7">
        <v>15</v>
      </c>
      <c r="E3011" s="7">
        <v>9</v>
      </c>
      <c r="F3011" s="7">
        <v>851000</v>
      </c>
      <c r="G3011" s="7">
        <v>13</v>
      </c>
    </row>
    <row r="3012" spans="1:7" x14ac:dyDescent="0.2">
      <c r="A3012" s="7">
        <v>3011</v>
      </c>
      <c r="B3012" s="7">
        <v>30</v>
      </c>
      <c r="C3012" s="7" t="s">
        <v>103</v>
      </c>
      <c r="D3012" s="7">
        <v>15</v>
      </c>
      <c r="E3012" s="7">
        <v>41</v>
      </c>
      <c r="F3012" s="7">
        <v>168000</v>
      </c>
      <c r="G3012" s="7">
        <v>130</v>
      </c>
    </row>
    <row r="3013" spans="1:7" x14ac:dyDescent="0.2">
      <c r="A3013" s="7">
        <v>3012</v>
      </c>
      <c r="B3013" s="7">
        <v>30</v>
      </c>
      <c r="C3013" s="7" t="s">
        <v>104</v>
      </c>
      <c r="D3013" s="7">
        <v>15</v>
      </c>
      <c r="E3013" s="7">
        <v>69</v>
      </c>
      <c r="F3013" s="7">
        <v>390000</v>
      </c>
      <c r="G3013" s="7">
        <v>69</v>
      </c>
    </row>
    <row r="3014" spans="1:7" x14ac:dyDescent="0.2">
      <c r="A3014" s="7">
        <v>3013</v>
      </c>
      <c r="B3014" s="7">
        <v>43</v>
      </c>
      <c r="C3014" s="7" t="s">
        <v>103</v>
      </c>
      <c r="D3014" s="7">
        <v>15</v>
      </c>
      <c r="E3014" s="7">
        <v>14</v>
      </c>
      <c r="F3014" s="7">
        <v>376000</v>
      </c>
      <c r="G3014" s="7">
        <v>169</v>
      </c>
    </row>
    <row r="3015" spans="1:7" x14ac:dyDescent="0.2">
      <c r="A3015" s="7">
        <v>3014</v>
      </c>
      <c r="B3015" s="7">
        <v>58</v>
      </c>
      <c r="C3015" s="7" t="s">
        <v>104</v>
      </c>
      <c r="D3015" s="7">
        <v>15</v>
      </c>
      <c r="E3015" s="7">
        <v>43</v>
      </c>
      <c r="F3015" s="7">
        <v>672000</v>
      </c>
      <c r="G3015" s="7">
        <v>56</v>
      </c>
    </row>
    <row r="3016" spans="1:7" x14ac:dyDescent="0.2">
      <c r="A3016" s="7">
        <v>3015</v>
      </c>
      <c r="B3016" s="7">
        <v>31</v>
      </c>
      <c r="C3016" s="7" t="s">
        <v>103</v>
      </c>
      <c r="D3016" s="7">
        <v>15</v>
      </c>
      <c r="E3016" s="7">
        <v>24</v>
      </c>
      <c r="F3016" s="7">
        <v>475000</v>
      </c>
      <c r="G3016" s="7">
        <v>10</v>
      </c>
    </row>
    <row r="3017" spans="1:7" x14ac:dyDescent="0.2">
      <c r="A3017" s="7">
        <v>3016</v>
      </c>
      <c r="B3017" s="7">
        <v>25</v>
      </c>
      <c r="C3017" s="7" t="s">
        <v>104</v>
      </c>
      <c r="D3017" s="7">
        <v>10</v>
      </c>
      <c r="E3017" s="7">
        <v>82</v>
      </c>
      <c r="F3017" s="7">
        <v>859000</v>
      </c>
      <c r="G3017" s="7">
        <v>111</v>
      </c>
    </row>
    <row r="3018" spans="1:7" x14ac:dyDescent="0.2">
      <c r="A3018" s="7">
        <v>3017</v>
      </c>
      <c r="B3018" s="7">
        <v>31</v>
      </c>
      <c r="C3018" s="7" t="s">
        <v>103</v>
      </c>
      <c r="D3018" s="7">
        <v>15</v>
      </c>
      <c r="E3018" s="7">
        <v>84</v>
      </c>
      <c r="F3018" s="7">
        <v>522000</v>
      </c>
      <c r="G3018" s="7">
        <v>-29</v>
      </c>
    </row>
    <row r="3019" spans="1:7" x14ac:dyDescent="0.2">
      <c r="A3019" s="7">
        <v>3018</v>
      </c>
      <c r="B3019" s="7">
        <v>47</v>
      </c>
      <c r="C3019" s="7" t="s">
        <v>104</v>
      </c>
      <c r="D3019" s="7">
        <v>20</v>
      </c>
      <c r="E3019" s="7">
        <v>86</v>
      </c>
      <c r="F3019" s="7">
        <v>765000</v>
      </c>
      <c r="G3019" s="7">
        <v>70</v>
      </c>
    </row>
    <row r="3020" spans="1:7" x14ac:dyDescent="0.2">
      <c r="A3020" s="7">
        <v>3019</v>
      </c>
      <c r="B3020" s="7">
        <v>46</v>
      </c>
      <c r="C3020" s="7" t="s">
        <v>103</v>
      </c>
      <c r="D3020" s="7">
        <v>15</v>
      </c>
      <c r="E3020" s="7">
        <v>43</v>
      </c>
      <c r="F3020" s="7">
        <v>150000</v>
      </c>
      <c r="G3020" s="7">
        <v>-5</v>
      </c>
    </row>
    <row r="3021" spans="1:7" x14ac:dyDescent="0.2">
      <c r="A3021" s="7">
        <v>3020</v>
      </c>
      <c r="B3021" s="7">
        <v>51</v>
      </c>
      <c r="C3021" s="7" t="s">
        <v>103</v>
      </c>
      <c r="D3021" s="7">
        <v>15</v>
      </c>
      <c r="E3021" s="7">
        <v>6</v>
      </c>
      <c r="F3021" s="7">
        <v>322000</v>
      </c>
      <c r="G3021" s="7">
        <v>108</v>
      </c>
    </row>
    <row r="3022" spans="1:7" x14ac:dyDescent="0.2">
      <c r="A3022" s="7">
        <v>3021</v>
      </c>
      <c r="B3022" s="7">
        <v>30</v>
      </c>
      <c r="C3022" s="7" t="s">
        <v>104</v>
      </c>
      <c r="D3022" s="7">
        <v>10</v>
      </c>
      <c r="E3022" s="7">
        <v>36</v>
      </c>
      <c r="F3022" s="7">
        <v>244000</v>
      </c>
      <c r="G3022" s="7">
        <v>72</v>
      </c>
    </row>
    <row r="3023" spans="1:7" x14ac:dyDescent="0.2">
      <c r="A3023" s="7">
        <v>3022</v>
      </c>
      <c r="B3023" s="7">
        <v>29</v>
      </c>
      <c r="C3023" s="7" t="s">
        <v>103</v>
      </c>
      <c r="D3023" s="7">
        <v>20</v>
      </c>
      <c r="E3023" s="7">
        <v>89</v>
      </c>
      <c r="F3023" s="7">
        <v>636000</v>
      </c>
      <c r="G3023" s="7">
        <v>79</v>
      </c>
    </row>
    <row r="3024" spans="1:7" x14ac:dyDescent="0.2">
      <c r="A3024" s="7">
        <v>3023</v>
      </c>
      <c r="B3024" s="7">
        <v>40</v>
      </c>
      <c r="C3024" s="7" t="s">
        <v>103</v>
      </c>
      <c r="D3024" s="7">
        <v>15</v>
      </c>
      <c r="E3024" s="7">
        <v>50</v>
      </c>
      <c r="F3024" s="7">
        <v>589000</v>
      </c>
      <c r="G3024" s="7">
        <v>48</v>
      </c>
    </row>
    <row r="3025" spans="1:7" x14ac:dyDescent="0.2">
      <c r="A3025" s="7">
        <v>3024</v>
      </c>
      <c r="B3025" s="7">
        <v>49</v>
      </c>
      <c r="C3025" s="7" t="s">
        <v>103</v>
      </c>
      <c r="D3025" s="7">
        <v>10</v>
      </c>
      <c r="E3025" s="7">
        <v>60</v>
      </c>
      <c r="F3025" s="7">
        <v>935000</v>
      </c>
      <c r="G3025" s="7">
        <v>23</v>
      </c>
    </row>
    <row r="3026" spans="1:7" x14ac:dyDescent="0.2">
      <c r="A3026" s="7">
        <v>3025</v>
      </c>
      <c r="B3026" s="7">
        <v>38</v>
      </c>
      <c r="C3026" s="7" t="s">
        <v>104</v>
      </c>
      <c r="D3026" s="7">
        <v>15</v>
      </c>
      <c r="E3026" s="7">
        <v>22</v>
      </c>
      <c r="F3026" s="7">
        <v>873000</v>
      </c>
      <c r="G3026" s="7">
        <v>155</v>
      </c>
    </row>
    <row r="3027" spans="1:7" x14ac:dyDescent="0.2">
      <c r="A3027" s="7">
        <v>3026</v>
      </c>
      <c r="B3027" s="7">
        <v>56</v>
      </c>
      <c r="C3027" s="7" t="s">
        <v>104</v>
      </c>
      <c r="D3027" s="7">
        <v>15</v>
      </c>
      <c r="E3027" s="7">
        <v>23</v>
      </c>
      <c r="F3027" s="7">
        <v>161000</v>
      </c>
      <c r="G3027" s="7">
        <v>150</v>
      </c>
    </row>
    <row r="3028" spans="1:7" x14ac:dyDescent="0.2">
      <c r="A3028" s="7">
        <v>3027</v>
      </c>
      <c r="B3028" s="7">
        <v>27</v>
      </c>
      <c r="C3028" s="7" t="s">
        <v>103</v>
      </c>
      <c r="D3028" s="7">
        <v>15</v>
      </c>
      <c r="E3028" s="7">
        <v>74</v>
      </c>
      <c r="F3028" s="7">
        <v>521000</v>
      </c>
      <c r="G3028" s="7">
        <v>48</v>
      </c>
    </row>
    <row r="3029" spans="1:7" x14ac:dyDescent="0.2">
      <c r="A3029" s="7">
        <v>3028</v>
      </c>
      <c r="B3029" s="7">
        <v>33</v>
      </c>
      <c r="C3029" s="7" t="s">
        <v>103</v>
      </c>
      <c r="D3029" s="7">
        <v>15</v>
      </c>
      <c r="E3029" s="7">
        <v>40</v>
      </c>
      <c r="F3029" s="7">
        <v>489000</v>
      </c>
      <c r="G3029" s="7">
        <v>122</v>
      </c>
    </row>
    <row r="3030" spans="1:7" x14ac:dyDescent="0.2">
      <c r="A3030" s="7">
        <v>3029</v>
      </c>
      <c r="B3030" s="7">
        <v>27</v>
      </c>
      <c r="C3030" s="7" t="s">
        <v>103</v>
      </c>
      <c r="D3030" s="7">
        <v>10</v>
      </c>
      <c r="E3030" s="7">
        <v>17</v>
      </c>
      <c r="F3030" s="7">
        <v>913000</v>
      </c>
      <c r="G3030" s="7">
        <v>17</v>
      </c>
    </row>
    <row r="3031" spans="1:7" x14ac:dyDescent="0.2">
      <c r="A3031" s="7">
        <v>3030</v>
      </c>
      <c r="B3031" s="7">
        <v>30</v>
      </c>
      <c r="C3031" s="7" t="s">
        <v>103</v>
      </c>
      <c r="D3031" s="7">
        <v>20</v>
      </c>
      <c r="E3031" s="7">
        <v>44</v>
      </c>
      <c r="F3031" s="7">
        <v>276000</v>
      </c>
      <c r="G3031" s="7">
        <v>11</v>
      </c>
    </row>
    <row r="3032" spans="1:7" x14ac:dyDescent="0.2">
      <c r="A3032" s="7">
        <v>3031</v>
      </c>
      <c r="B3032" s="7">
        <v>28</v>
      </c>
      <c r="C3032" s="7" t="s">
        <v>103</v>
      </c>
      <c r="D3032" s="7">
        <v>10</v>
      </c>
      <c r="E3032" s="7">
        <v>50</v>
      </c>
      <c r="F3032" s="7">
        <v>238000</v>
      </c>
      <c r="G3032" s="7">
        <v>106</v>
      </c>
    </row>
    <row r="3033" spans="1:7" x14ac:dyDescent="0.2">
      <c r="A3033" s="7">
        <v>3032</v>
      </c>
      <c r="B3033" s="7">
        <v>32</v>
      </c>
      <c r="C3033" s="7" t="s">
        <v>103</v>
      </c>
      <c r="D3033" s="7">
        <v>15</v>
      </c>
      <c r="E3033" s="7">
        <v>53</v>
      </c>
      <c r="F3033" s="7">
        <v>233000</v>
      </c>
      <c r="G3033" s="7">
        <v>147</v>
      </c>
    </row>
    <row r="3034" spans="1:7" x14ac:dyDescent="0.2">
      <c r="A3034" s="7">
        <v>3033</v>
      </c>
      <c r="B3034" s="7">
        <v>47</v>
      </c>
      <c r="C3034" s="7" t="s">
        <v>104</v>
      </c>
      <c r="D3034" s="7">
        <v>15</v>
      </c>
      <c r="E3034" s="7">
        <v>8</v>
      </c>
      <c r="F3034" s="7">
        <v>801000</v>
      </c>
      <c r="G3034" s="7">
        <v>62</v>
      </c>
    </row>
    <row r="3035" spans="1:7" x14ac:dyDescent="0.2">
      <c r="A3035" s="7">
        <v>3034</v>
      </c>
      <c r="B3035" s="7">
        <v>40</v>
      </c>
      <c r="C3035" s="7" t="s">
        <v>103</v>
      </c>
      <c r="D3035" s="7">
        <v>15</v>
      </c>
      <c r="E3035" s="7">
        <v>45</v>
      </c>
      <c r="F3035" s="7">
        <v>696000</v>
      </c>
      <c r="G3035" s="7">
        <v>84</v>
      </c>
    </row>
    <row r="3036" spans="1:7" x14ac:dyDescent="0.2">
      <c r="A3036" s="7">
        <v>3035</v>
      </c>
      <c r="B3036" s="7">
        <v>38</v>
      </c>
      <c r="C3036" s="7" t="s">
        <v>104</v>
      </c>
      <c r="D3036" s="7">
        <v>15</v>
      </c>
      <c r="E3036" s="7">
        <v>74</v>
      </c>
      <c r="F3036" s="7">
        <v>45000</v>
      </c>
      <c r="G3036" s="7">
        <v>12</v>
      </c>
    </row>
    <row r="3037" spans="1:7" x14ac:dyDescent="0.2">
      <c r="A3037" s="7">
        <v>3036</v>
      </c>
      <c r="B3037" s="7">
        <v>55</v>
      </c>
      <c r="C3037" s="7" t="s">
        <v>103</v>
      </c>
      <c r="D3037" s="7">
        <v>20</v>
      </c>
      <c r="E3037" s="7">
        <v>89</v>
      </c>
      <c r="F3037" s="7">
        <v>141000</v>
      </c>
      <c r="G3037" s="7">
        <v>81</v>
      </c>
    </row>
    <row r="3038" spans="1:7" x14ac:dyDescent="0.2">
      <c r="A3038" s="7">
        <v>3037</v>
      </c>
      <c r="B3038" s="7">
        <v>26</v>
      </c>
      <c r="C3038" s="7" t="s">
        <v>104</v>
      </c>
      <c r="D3038" s="7">
        <v>20</v>
      </c>
      <c r="E3038" s="7">
        <v>16</v>
      </c>
      <c r="F3038" s="7">
        <v>74000</v>
      </c>
      <c r="G3038" s="7">
        <v>213</v>
      </c>
    </row>
    <row r="3039" spans="1:7" x14ac:dyDescent="0.2">
      <c r="A3039" s="7">
        <v>3038</v>
      </c>
      <c r="B3039" s="7">
        <v>33</v>
      </c>
      <c r="C3039" s="7" t="s">
        <v>104</v>
      </c>
      <c r="D3039" s="7">
        <v>20</v>
      </c>
      <c r="E3039" s="7">
        <v>65</v>
      </c>
      <c r="F3039" s="7">
        <v>902000</v>
      </c>
      <c r="G3039" s="7">
        <v>21</v>
      </c>
    </row>
    <row r="3040" spans="1:7" x14ac:dyDescent="0.2">
      <c r="A3040" s="7">
        <v>3039</v>
      </c>
      <c r="B3040" s="7">
        <v>45</v>
      </c>
      <c r="C3040" s="7" t="s">
        <v>103</v>
      </c>
      <c r="D3040" s="7">
        <v>20</v>
      </c>
      <c r="E3040" s="7">
        <v>60</v>
      </c>
      <c r="F3040" s="7">
        <v>738000</v>
      </c>
      <c r="G3040" s="7">
        <v>144</v>
      </c>
    </row>
    <row r="3041" spans="1:7" x14ac:dyDescent="0.2">
      <c r="A3041" s="7">
        <v>3040</v>
      </c>
      <c r="B3041" s="7">
        <v>58</v>
      </c>
      <c r="C3041" s="7" t="s">
        <v>104</v>
      </c>
      <c r="D3041" s="7">
        <v>10</v>
      </c>
      <c r="E3041" s="7">
        <v>58</v>
      </c>
      <c r="F3041" s="7">
        <v>492000</v>
      </c>
      <c r="G3041" s="7">
        <v>107</v>
      </c>
    </row>
    <row r="3042" spans="1:7" x14ac:dyDescent="0.2">
      <c r="A3042" s="7">
        <v>3041</v>
      </c>
      <c r="B3042" s="7">
        <v>37</v>
      </c>
      <c r="C3042" s="7" t="s">
        <v>104</v>
      </c>
      <c r="D3042" s="7">
        <v>15</v>
      </c>
      <c r="E3042" s="7">
        <v>40</v>
      </c>
      <c r="F3042" s="7">
        <v>593000</v>
      </c>
      <c r="G3042" s="7">
        <v>15</v>
      </c>
    </row>
    <row r="3043" spans="1:7" x14ac:dyDescent="0.2">
      <c r="A3043" s="7">
        <v>3042</v>
      </c>
      <c r="B3043" s="7">
        <v>51</v>
      </c>
      <c r="C3043" s="7" t="s">
        <v>103</v>
      </c>
      <c r="D3043" s="7">
        <v>20</v>
      </c>
      <c r="E3043" s="7">
        <v>95</v>
      </c>
      <c r="F3043" s="7">
        <v>605000</v>
      </c>
      <c r="G3043" s="7">
        <v>182</v>
      </c>
    </row>
    <row r="3044" spans="1:7" x14ac:dyDescent="0.2">
      <c r="A3044" s="7">
        <v>3043</v>
      </c>
      <c r="B3044" s="7">
        <v>22</v>
      </c>
      <c r="C3044" s="7" t="s">
        <v>103</v>
      </c>
      <c r="D3044" s="7">
        <v>20</v>
      </c>
      <c r="E3044" s="7">
        <v>34</v>
      </c>
      <c r="F3044" s="7">
        <v>595000</v>
      </c>
      <c r="G3044" s="7">
        <v>145</v>
      </c>
    </row>
    <row r="3045" spans="1:7" x14ac:dyDescent="0.2">
      <c r="A3045" s="7">
        <v>3044</v>
      </c>
      <c r="B3045" s="7">
        <v>42</v>
      </c>
      <c r="C3045" s="7" t="s">
        <v>103</v>
      </c>
      <c r="D3045" s="7">
        <v>10</v>
      </c>
      <c r="E3045" s="7">
        <v>85</v>
      </c>
      <c r="F3045" s="7">
        <v>112000</v>
      </c>
      <c r="G3045" s="7">
        <v>-14</v>
      </c>
    </row>
    <row r="3046" spans="1:7" x14ac:dyDescent="0.2">
      <c r="A3046" s="7">
        <v>3045</v>
      </c>
      <c r="B3046" s="7">
        <v>58</v>
      </c>
      <c r="C3046" s="7" t="s">
        <v>103</v>
      </c>
      <c r="D3046" s="7">
        <v>10</v>
      </c>
      <c r="E3046" s="7">
        <v>27</v>
      </c>
      <c r="F3046" s="7">
        <v>27000</v>
      </c>
      <c r="G3046" s="7">
        <v>83</v>
      </c>
    </row>
    <row r="3047" spans="1:7" x14ac:dyDescent="0.2">
      <c r="A3047" s="7">
        <v>3046</v>
      </c>
      <c r="B3047" s="7">
        <v>47</v>
      </c>
      <c r="C3047" s="7" t="s">
        <v>103</v>
      </c>
      <c r="D3047" s="7">
        <v>15</v>
      </c>
      <c r="E3047" s="7">
        <v>10</v>
      </c>
      <c r="F3047" s="7">
        <v>851000</v>
      </c>
      <c r="G3047" s="7">
        <v>62</v>
      </c>
    </row>
    <row r="3048" spans="1:7" x14ac:dyDescent="0.2">
      <c r="A3048" s="7">
        <v>3047</v>
      </c>
      <c r="B3048" s="7">
        <v>50</v>
      </c>
      <c r="C3048" s="7" t="s">
        <v>103</v>
      </c>
      <c r="D3048" s="7">
        <v>15</v>
      </c>
      <c r="E3048" s="7">
        <v>69</v>
      </c>
      <c r="F3048" s="7">
        <v>915000</v>
      </c>
      <c r="G3048" s="7">
        <v>-35</v>
      </c>
    </row>
    <row r="3049" spans="1:7" x14ac:dyDescent="0.2">
      <c r="A3049" s="7">
        <v>3048</v>
      </c>
      <c r="B3049" s="7">
        <v>58</v>
      </c>
      <c r="C3049" s="7" t="s">
        <v>103</v>
      </c>
      <c r="D3049" s="7">
        <v>10</v>
      </c>
      <c r="E3049" s="7">
        <v>51</v>
      </c>
      <c r="F3049" s="7">
        <v>956000</v>
      </c>
      <c r="G3049" s="7">
        <v>119</v>
      </c>
    </row>
    <row r="3050" spans="1:7" x14ac:dyDescent="0.2">
      <c r="A3050" s="7">
        <v>3049</v>
      </c>
      <c r="B3050" s="7">
        <v>34</v>
      </c>
      <c r="C3050" s="7" t="s">
        <v>104</v>
      </c>
      <c r="D3050" s="7">
        <v>15</v>
      </c>
      <c r="E3050" s="7">
        <v>86</v>
      </c>
      <c r="F3050" s="7">
        <v>410000</v>
      </c>
      <c r="G3050" s="7">
        <v>61</v>
      </c>
    </row>
    <row r="3051" spans="1:7" x14ac:dyDescent="0.2">
      <c r="A3051" s="7">
        <v>3050</v>
      </c>
      <c r="B3051" s="7">
        <v>25</v>
      </c>
      <c r="C3051" s="7" t="s">
        <v>103</v>
      </c>
      <c r="D3051" s="7">
        <v>10</v>
      </c>
      <c r="E3051" s="7">
        <v>81</v>
      </c>
      <c r="F3051" s="7">
        <v>501000</v>
      </c>
      <c r="G3051" s="7">
        <v>34</v>
      </c>
    </row>
    <row r="3052" spans="1:7" x14ac:dyDescent="0.2">
      <c r="A3052" s="7">
        <v>3051</v>
      </c>
      <c r="B3052" s="7">
        <v>47</v>
      </c>
      <c r="C3052" s="7" t="s">
        <v>103</v>
      </c>
      <c r="D3052" s="7">
        <v>10</v>
      </c>
      <c r="E3052" s="7">
        <v>92</v>
      </c>
      <c r="F3052" s="7">
        <v>171000</v>
      </c>
      <c r="G3052" s="7">
        <v>21</v>
      </c>
    </row>
    <row r="3053" spans="1:7" x14ac:dyDescent="0.2">
      <c r="A3053" s="7">
        <v>3052</v>
      </c>
      <c r="B3053" s="7">
        <v>39</v>
      </c>
      <c r="C3053" s="7" t="s">
        <v>104</v>
      </c>
      <c r="D3053" s="7">
        <v>15</v>
      </c>
      <c r="E3053" s="7">
        <v>47</v>
      </c>
      <c r="F3053" s="7">
        <v>785000</v>
      </c>
      <c r="G3053" s="7">
        <v>129</v>
      </c>
    </row>
    <row r="3054" spans="1:7" x14ac:dyDescent="0.2">
      <c r="A3054" s="7">
        <v>3053</v>
      </c>
      <c r="B3054" s="7">
        <v>24</v>
      </c>
      <c r="C3054" s="7" t="s">
        <v>103</v>
      </c>
      <c r="D3054" s="7">
        <v>15</v>
      </c>
      <c r="E3054" s="7">
        <v>58</v>
      </c>
      <c r="F3054" s="7">
        <v>949000</v>
      </c>
      <c r="G3054" s="7">
        <v>14</v>
      </c>
    </row>
    <row r="3055" spans="1:7" x14ac:dyDescent="0.2">
      <c r="A3055" s="7">
        <v>3054</v>
      </c>
      <c r="B3055" s="7">
        <v>32</v>
      </c>
      <c r="C3055" s="7" t="s">
        <v>103</v>
      </c>
      <c r="D3055" s="7">
        <v>20</v>
      </c>
      <c r="E3055" s="7">
        <v>59</v>
      </c>
      <c r="F3055" s="7">
        <v>144000</v>
      </c>
      <c r="G3055" s="7">
        <v>238</v>
      </c>
    </row>
    <row r="3056" spans="1:7" x14ac:dyDescent="0.2">
      <c r="A3056" s="7">
        <v>3055</v>
      </c>
      <c r="B3056" s="7">
        <v>58</v>
      </c>
      <c r="C3056" s="7" t="s">
        <v>104</v>
      </c>
      <c r="D3056" s="7">
        <v>15</v>
      </c>
      <c r="E3056" s="7">
        <v>43</v>
      </c>
      <c r="F3056" s="7">
        <v>313000</v>
      </c>
      <c r="G3056" s="7">
        <v>53</v>
      </c>
    </row>
    <row r="3057" spans="1:7" x14ac:dyDescent="0.2">
      <c r="A3057" s="7">
        <v>3056</v>
      </c>
      <c r="B3057" s="7">
        <v>57</v>
      </c>
      <c r="C3057" s="7" t="s">
        <v>104</v>
      </c>
      <c r="D3057" s="7">
        <v>15</v>
      </c>
      <c r="E3057" s="7">
        <v>40</v>
      </c>
      <c r="F3057" s="7">
        <v>346000</v>
      </c>
      <c r="G3057" s="7">
        <v>84</v>
      </c>
    </row>
    <row r="3058" spans="1:7" x14ac:dyDescent="0.2">
      <c r="A3058" s="7">
        <v>3057</v>
      </c>
      <c r="B3058" s="7">
        <v>24</v>
      </c>
      <c r="C3058" s="7" t="s">
        <v>104</v>
      </c>
      <c r="D3058" s="7">
        <v>10</v>
      </c>
      <c r="E3058" s="7">
        <v>97</v>
      </c>
      <c r="F3058" s="7">
        <v>435000</v>
      </c>
      <c r="G3058" s="7">
        <v>90</v>
      </c>
    </row>
    <row r="3059" spans="1:7" x14ac:dyDescent="0.2">
      <c r="A3059" s="7">
        <v>3058</v>
      </c>
      <c r="B3059" s="7">
        <v>40</v>
      </c>
      <c r="C3059" s="7" t="s">
        <v>103</v>
      </c>
      <c r="D3059" s="7">
        <v>10</v>
      </c>
      <c r="E3059" s="7">
        <v>51</v>
      </c>
      <c r="F3059" s="7">
        <v>688000</v>
      </c>
      <c r="G3059" s="7">
        <v>90</v>
      </c>
    </row>
    <row r="3060" spans="1:7" x14ac:dyDescent="0.2">
      <c r="A3060" s="7">
        <v>3059</v>
      </c>
      <c r="B3060" s="7">
        <v>36</v>
      </c>
      <c r="C3060" s="7" t="s">
        <v>104</v>
      </c>
      <c r="D3060" s="7">
        <v>10</v>
      </c>
      <c r="E3060" s="7">
        <v>16</v>
      </c>
      <c r="F3060" s="7">
        <v>605000</v>
      </c>
      <c r="G3060" s="7">
        <v>23</v>
      </c>
    </row>
    <row r="3061" spans="1:7" x14ac:dyDescent="0.2">
      <c r="A3061" s="7">
        <v>3060</v>
      </c>
      <c r="B3061" s="7">
        <v>33</v>
      </c>
      <c r="C3061" s="7" t="s">
        <v>104</v>
      </c>
      <c r="D3061" s="7">
        <v>15</v>
      </c>
      <c r="E3061" s="7">
        <v>36</v>
      </c>
      <c r="F3061" s="7">
        <v>658000</v>
      </c>
      <c r="G3061" s="7">
        <v>105</v>
      </c>
    </row>
    <row r="3062" spans="1:7" x14ac:dyDescent="0.2">
      <c r="A3062" s="7">
        <v>3061</v>
      </c>
      <c r="B3062" s="7">
        <v>57</v>
      </c>
      <c r="C3062" s="7" t="s">
        <v>104</v>
      </c>
      <c r="D3062" s="7">
        <v>20</v>
      </c>
      <c r="E3062" s="7">
        <v>24</v>
      </c>
      <c r="F3062" s="7">
        <v>268000</v>
      </c>
      <c r="G3062" s="7">
        <v>125</v>
      </c>
    </row>
    <row r="3063" spans="1:7" x14ac:dyDescent="0.2">
      <c r="A3063" s="7">
        <v>3062</v>
      </c>
      <c r="B3063" s="7">
        <v>24</v>
      </c>
      <c r="C3063" s="7" t="s">
        <v>104</v>
      </c>
      <c r="D3063" s="7">
        <v>10</v>
      </c>
      <c r="E3063" s="7">
        <v>90</v>
      </c>
      <c r="F3063" s="7">
        <v>401000</v>
      </c>
      <c r="G3063" s="7">
        <v>87</v>
      </c>
    </row>
    <row r="3064" spans="1:7" x14ac:dyDescent="0.2">
      <c r="A3064" s="7">
        <v>3063</v>
      </c>
      <c r="B3064" s="7">
        <v>59</v>
      </c>
      <c r="C3064" s="7" t="s">
        <v>104</v>
      </c>
      <c r="D3064" s="7">
        <v>20</v>
      </c>
      <c r="E3064" s="7">
        <v>31</v>
      </c>
      <c r="F3064" s="7">
        <v>137000</v>
      </c>
      <c r="G3064" s="7">
        <v>-1</v>
      </c>
    </row>
    <row r="3065" spans="1:7" x14ac:dyDescent="0.2">
      <c r="A3065" s="7">
        <v>3064</v>
      </c>
      <c r="B3065" s="7">
        <v>55</v>
      </c>
      <c r="C3065" s="7" t="s">
        <v>104</v>
      </c>
      <c r="D3065" s="7">
        <v>15</v>
      </c>
      <c r="E3065" s="7">
        <v>55</v>
      </c>
      <c r="F3065" s="7">
        <v>564000</v>
      </c>
      <c r="G3065" s="7">
        <v>58</v>
      </c>
    </row>
    <row r="3066" spans="1:7" x14ac:dyDescent="0.2">
      <c r="A3066" s="7">
        <v>3065</v>
      </c>
      <c r="B3066" s="7">
        <v>51</v>
      </c>
      <c r="C3066" s="7" t="s">
        <v>103</v>
      </c>
      <c r="D3066" s="7">
        <v>10</v>
      </c>
      <c r="E3066" s="7">
        <v>5</v>
      </c>
      <c r="F3066" s="7">
        <v>590000</v>
      </c>
      <c r="G3066" s="7">
        <v>117</v>
      </c>
    </row>
    <row r="3067" spans="1:7" x14ac:dyDescent="0.2">
      <c r="A3067" s="7">
        <v>3066</v>
      </c>
      <c r="B3067" s="7">
        <v>25</v>
      </c>
      <c r="C3067" s="7" t="s">
        <v>104</v>
      </c>
      <c r="D3067" s="7">
        <v>15</v>
      </c>
      <c r="E3067" s="7">
        <v>55</v>
      </c>
      <c r="F3067" s="7">
        <v>904000</v>
      </c>
      <c r="G3067" s="7">
        <v>40</v>
      </c>
    </row>
    <row r="3068" spans="1:7" x14ac:dyDescent="0.2">
      <c r="A3068" s="7">
        <v>3067</v>
      </c>
      <c r="B3068" s="7">
        <v>43</v>
      </c>
      <c r="C3068" s="7" t="s">
        <v>104</v>
      </c>
      <c r="D3068" s="7">
        <v>15</v>
      </c>
      <c r="E3068" s="7">
        <v>31</v>
      </c>
      <c r="F3068" s="7">
        <v>85000</v>
      </c>
      <c r="G3068" s="7">
        <v>-15</v>
      </c>
    </row>
    <row r="3069" spans="1:7" x14ac:dyDescent="0.2">
      <c r="A3069" s="7">
        <v>3068</v>
      </c>
      <c r="B3069" s="7">
        <v>40</v>
      </c>
      <c r="C3069" s="7" t="s">
        <v>104</v>
      </c>
      <c r="D3069" s="7">
        <v>10</v>
      </c>
      <c r="E3069" s="7">
        <v>66</v>
      </c>
      <c r="F3069" s="7">
        <v>380000</v>
      </c>
      <c r="G3069" s="7">
        <v>39</v>
      </c>
    </row>
    <row r="3070" spans="1:7" x14ac:dyDescent="0.2">
      <c r="A3070" s="7">
        <v>3069</v>
      </c>
      <c r="B3070" s="7">
        <v>44</v>
      </c>
      <c r="C3070" s="7" t="s">
        <v>103</v>
      </c>
      <c r="D3070" s="7">
        <v>10</v>
      </c>
      <c r="E3070" s="7">
        <v>8</v>
      </c>
      <c r="F3070" s="7">
        <v>669000</v>
      </c>
      <c r="G3070" s="7">
        <v>74</v>
      </c>
    </row>
    <row r="3071" spans="1:7" x14ac:dyDescent="0.2">
      <c r="A3071" s="7">
        <v>3070</v>
      </c>
      <c r="B3071" s="7">
        <v>52</v>
      </c>
      <c r="C3071" s="7" t="s">
        <v>104</v>
      </c>
      <c r="D3071" s="7">
        <v>10</v>
      </c>
      <c r="E3071" s="7">
        <v>67</v>
      </c>
      <c r="F3071" s="7">
        <v>48000</v>
      </c>
      <c r="G3071" s="7">
        <v>53</v>
      </c>
    </row>
    <row r="3072" spans="1:7" x14ac:dyDescent="0.2">
      <c r="A3072" s="7">
        <v>3071</v>
      </c>
      <c r="B3072" s="7">
        <v>21</v>
      </c>
      <c r="C3072" s="7" t="s">
        <v>104</v>
      </c>
      <c r="D3072" s="7">
        <v>20</v>
      </c>
      <c r="E3072" s="7">
        <v>96</v>
      </c>
      <c r="F3072" s="7">
        <v>343000</v>
      </c>
      <c r="G3072" s="7">
        <v>190</v>
      </c>
    </row>
    <row r="3073" spans="1:7" x14ac:dyDescent="0.2">
      <c r="A3073" s="7">
        <v>3072</v>
      </c>
      <c r="B3073" s="7">
        <v>46</v>
      </c>
      <c r="C3073" s="7" t="s">
        <v>104</v>
      </c>
      <c r="D3073" s="7">
        <v>10</v>
      </c>
      <c r="E3073" s="7">
        <v>100</v>
      </c>
      <c r="F3073" s="7">
        <v>321000</v>
      </c>
      <c r="G3073" s="7">
        <v>62</v>
      </c>
    </row>
    <row r="3074" spans="1:7" x14ac:dyDescent="0.2">
      <c r="A3074" s="7">
        <v>3073</v>
      </c>
      <c r="B3074" s="7">
        <v>38</v>
      </c>
      <c r="C3074" s="7" t="s">
        <v>104</v>
      </c>
      <c r="D3074" s="7">
        <v>15</v>
      </c>
      <c r="E3074" s="7">
        <v>65</v>
      </c>
      <c r="F3074" s="7">
        <v>515000</v>
      </c>
      <c r="G3074" s="7">
        <v>-32</v>
      </c>
    </row>
    <row r="3075" spans="1:7" x14ac:dyDescent="0.2">
      <c r="A3075" s="7">
        <v>3074</v>
      </c>
      <c r="B3075" s="7">
        <v>53</v>
      </c>
      <c r="C3075" s="7" t="s">
        <v>103</v>
      </c>
      <c r="D3075" s="7">
        <v>10</v>
      </c>
      <c r="E3075" s="7">
        <v>13</v>
      </c>
      <c r="F3075" s="7">
        <v>622000</v>
      </c>
      <c r="G3075" s="7">
        <v>24</v>
      </c>
    </row>
    <row r="3076" spans="1:7" x14ac:dyDescent="0.2">
      <c r="A3076" s="7">
        <v>3075</v>
      </c>
      <c r="B3076" s="7">
        <v>45</v>
      </c>
      <c r="C3076" s="7" t="s">
        <v>104</v>
      </c>
      <c r="D3076" s="7">
        <v>10</v>
      </c>
      <c r="E3076" s="7">
        <v>55</v>
      </c>
      <c r="F3076" s="7">
        <v>137000</v>
      </c>
      <c r="G3076" s="7">
        <v>91</v>
      </c>
    </row>
    <row r="3077" spans="1:7" x14ac:dyDescent="0.2">
      <c r="A3077" s="7">
        <v>3076</v>
      </c>
      <c r="B3077" s="7">
        <v>43</v>
      </c>
      <c r="C3077" s="7" t="s">
        <v>103</v>
      </c>
      <c r="D3077" s="7">
        <v>10</v>
      </c>
      <c r="E3077" s="7">
        <v>2</v>
      </c>
      <c r="F3077" s="7">
        <v>953000</v>
      </c>
      <c r="G3077" s="7">
        <v>119</v>
      </c>
    </row>
    <row r="3078" spans="1:7" x14ac:dyDescent="0.2">
      <c r="A3078" s="7">
        <v>3077</v>
      </c>
      <c r="B3078" s="7">
        <v>24</v>
      </c>
      <c r="C3078" s="7" t="s">
        <v>103</v>
      </c>
      <c r="D3078" s="7">
        <v>20</v>
      </c>
      <c r="E3078" s="7">
        <v>98</v>
      </c>
      <c r="F3078" s="7">
        <v>398000</v>
      </c>
      <c r="G3078" s="7">
        <v>130</v>
      </c>
    </row>
    <row r="3079" spans="1:7" x14ac:dyDescent="0.2">
      <c r="A3079" s="7">
        <v>3078</v>
      </c>
      <c r="B3079" s="7">
        <v>49</v>
      </c>
      <c r="C3079" s="7" t="s">
        <v>103</v>
      </c>
      <c r="D3079" s="7">
        <v>20</v>
      </c>
      <c r="E3079" s="7">
        <v>59</v>
      </c>
      <c r="F3079" s="7">
        <v>17000</v>
      </c>
      <c r="G3079" s="7">
        <v>185</v>
      </c>
    </row>
    <row r="3080" spans="1:7" x14ac:dyDescent="0.2">
      <c r="A3080" s="7">
        <v>3079</v>
      </c>
      <c r="B3080" s="7">
        <v>20</v>
      </c>
      <c r="C3080" s="7" t="s">
        <v>104</v>
      </c>
      <c r="D3080" s="7">
        <v>20</v>
      </c>
      <c r="E3080" s="7">
        <v>87</v>
      </c>
      <c r="F3080" s="7">
        <v>525000</v>
      </c>
      <c r="G3080" s="7">
        <v>49</v>
      </c>
    </row>
    <row r="3081" spans="1:7" x14ac:dyDescent="0.2">
      <c r="A3081" s="7">
        <v>3080</v>
      </c>
      <c r="B3081" s="7">
        <v>43</v>
      </c>
      <c r="C3081" s="7" t="s">
        <v>104</v>
      </c>
      <c r="D3081" s="7">
        <v>15</v>
      </c>
      <c r="E3081" s="7">
        <v>73</v>
      </c>
      <c r="F3081" s="7">
        <v>689000</v>
      </c>
      <c r="G3081" s="7">
        <v>57</v>
      </c>
    </row>
    <row r="3082" spans="1:7" x14ac:dyDescent="0.2">
      <c r="A3082" s="7">
        <v>3081</v>
      </c>
      <c r="B3082" s="7">
        <v>32</v>
      </c>
      <c r="C3082" s="7" t="s">
        <v>103</v>
      </c>
      <c r="D3082" s="7">
        <v>20</v>
      </c>
      <c r="E3082" s="7">
        <v>68</v>
      </c>
      <c r="F3082" s="7">
        <v>761000</v>
      </c>
      <c r="G3082" s="7">
        <v>-23</v>
      </c>
    </row>
    <row r="3083" spans="1:7" x14ac:dyDescent="0.2">
      <c r="A3083" s="7">
        <v>3082</v>
      </c>
      <c r="B3083" s="7">
        <v>38</v>
      </c>
      <c r="C3083" s="7" t="s">
        <v>104</v>
      </c>
      <c r="D3083" s="7">
        <v>15</v>
      </c>
      <c r="E3083" s="7">
        <v>66</v>
      </c>
      <c r="F3083" s="7">
        <v>109000</v>
      </c>
      <c r="G3083" s="7">
        <v>13</v>
      </c>
    </row>
    <row r="3084" spans="1:7" x14ac:dyDescent="0.2">
      <c r="A3084" s="7">
        <v>3083</v>
      </c>
      <c r="B3084" s="7">
        <v>58</v>
      </c>
      <c r="C3084" s="7" t="s">
        <v>103</v>
      </c>
      <c r="D3084" s="7">
        <v>10</v>
      </c>
      <c r="E3084" s="7">
        <v>72</v>
      </c>
      <c r="F3084" s="7">
        <v>498000</v>
      </c>
      <c r="G3084" s="7">
        <v>90</v>
      </c>
    </row>
    <row r="3085" spans="1:7" x14ac:dyDescent="0.2">
      <c r="A3085" s="7">
        <v>3084</v>
      </c>
      <c r="B3085" s="7">
        <v>51</v>
      </c>
      <c r="C3085" s="7" t="s">
        <v>103</v>
      </c>
      <c r="D3085" s="7">
        <v>15</v>
      </c>
      <c r="E3085" s="7">
        <v>2</v>
      </c>
      <c r="F3085" s="7">
        <v>26000</v>
      </c>
      <c r="G3085" s="7">
        <v>178</v>
      </c>
    </row>
    <row r="3086" spans="1:7" x14ac:dyDescent="0.2">
      <c r="A3086" s="7">
        <v>3085</v>
      </c>
      <c r="B3086" s="7">
        <v>50</v>
      </c>
      <c r="C3086" s="7" t="s">
        <v>104</v>
      </c>
      <c r="D3086" s="7">
        <v>20</v>
      </c>
      <c r="E3086" s="7">
        <v>61</v>
      </c>
      <c r="F3086" s="7">
        <v>706000</v>
      </c>
      <c r="G3086" s="7">
        <v>-25</v>
      </c>
    </row>
    <row r="3087" spans="1:7" x14ac:dyDescent="0.2">
      <c r="A3087" s="7">
        <v>3086</v>
      </c>
      <c r="B3087" s="7">
        <v>32</v>
      </c>
      <c r="C3087" s="7" t="s">
        <v>104</v>
      </c>
      <c r="D3087" s="7">
        <v>20</v>
      </c>
      <c r="E3087" s="7">
        <v>64</v>
      </c>
      <c r="F3087" s="7">
        <v>493000</v>
      </c>
      <c r="G3087" s="7">
        <v>-32</v>
      </c>
    </row>
    <row r="3088" spans="1:7" x14ac:dyDescent="0.2">
      <c r="A3088" s="7">
        <v>3087</v>
      </c>
      <c r="B3088" s="7">
        <v>54</v>
      </c>
      <c r="C3088" s="7" t="s">
        <v>103</v>
      </c>
      <c r="D3088" s="7">
        <v>15</v>
      </c>
      <c r="E3088" s="7">
        <v>64</v>
      </c>
      <c r="F3088" s="7">
        <v>729000</v>
      </c>
      <c r="G3088" s="7">
        <v>125</v>
      </c>
    </row>
    <row r="3089" spans="1:7" x14ac:dyDescent="0.2">
      <c r="A3089" s="7">
        <v>3088</v>
      </c>
      <c r="B3089" s="7">
        <v>27</v>
      </c>
      <c r="C3089" s="7" t="s">
        <v>103</v>
      </c>
      <c r="D3089" s="7">
        <v>15</v>
      </c>
      <c r="E3089" s="7">
        <v>7</v>
      </c>
      <c r="F3089" s="7">
        <v>97000</v>
      </c>
      <c r="G3089" s="7">
        <v>152</v>
      </c>
    </row>
    <row r="3090" spans="1:7" x14ac:dyDescent="0.2">
      <c r="A3090" s="7">
        <v>3089</v>
      </c>
      <c r="B3090" s="7">
        <v>52</v>
      </c>
      <c r="C3090" s="7" t="s">
        <v>104</v>
      </c>
      <c r="D3090" s="7">
        <v>10</v>
      </c>
      <c r="E3090" s="7">
        <v>17</v>
      </c>
      <c r="F3090" s="7">
        <v>939000</v>
      </c>
      <c r="G3090" s="7">
        <v>31</v>
      </c>
    </row>
    <row r="3091" spans="1:7" x14ac:dyDescent="0.2">
      <c r="A3091" s="7">
        <v>3090</v>
      </c>
      <c r="B3091" s="7">
        <v>24</v>
      </c>
      <c r="C3091" s="7" t="s">
        <v>104</v>
      </c>
      <c r="D3091" s="7">
        <v>10</v>
      </c>
      <c r="E3091" s="7">
        <v>48</v>
      </c>
      <c r="F3091" s="7">
        <v>48000</v>
      </c>
      <c r="G3091" s="7">
        <v>45</v>
      </c>
    </row>
    <row r="3092" spans="1:7" x14ac:dyDescent="0.2">
      <c r="A3092" s="7">
        <v>3091</v>
      </c>
      <c r="B3092" s="7">
        <v>26</v>
      </c>
      <c r="C3092" s="7" t="s">
        <v>104</v>
      </c>
      <c r="D3092" s="7">
        <v>10</v>
      </c>
      <c r="E3092" s="7">
        <v>19</v>
      </c>
      <c r="F3092" s="7">
        <v>352000</v>
      </c>
      <c r="G3092" s="7">
        <v>-28</v>
      </c>
    </row>
    <row r="3093" spans="1:7" x14ac:dyDescent="0.2">
      <c r="A3093" s="7">
        <v>3092</v>
      </c>
      <c r="B3093" s="7">
        <v>23</v>
      </c>
      <c r="C3093" s="7" t="s">
        <v>104</v>
      </c>
      <c r="D3093" s="7">
        <v>20</v>
      </c>
      <c r="E3093" s="7">
        <v>71</v>
      </c>
      <c r="F3093" s="7">
        <v>750000</v>
      </c>
      <c r="G3093" s="7">
        <v>172</v>
      </c>
    </row>
    <row r="3094" spans="1:7" x14ac:dyDescent="0.2">
      <c r="A3094" s="7">
        <v>3093</v>
      </c>
      <c r="B3094" s="7">
        <v>32</v>
      </c>
      <c r="C3094" s="7" t="s">
        <v>103</v>
      </c>
      <c r="D3094" s="7">
        <v>15</v>
      </c>
      <c r="E3094" s="7">
        <v>35</v>
      </c>
      <c r="F3094" s="7">
        <v>440000</v>
      </c>
      <c r="G3094" s="7">
        <v>46</v>
      </c>
    </row>
    <row r="3095" spans="1:7" x14ac:dyDescent="0.2">
      <c r="A3095" s="7">
        <v>3094</v>
      </c>
      <c r="B3095" s="7">
        <v>48</v>
      </c>
      <c r="C3095" s="7" t="s">
        <v>103</v>
      </c>
      <c r="D3095" s="7">
        <v>10</v>
      </c>
      <c r="E3095" s="7">
        <v>43</v>
      </c>
      <c r="F3095" s="7">
        <v>476000</v>
      </c>
      <c r="G3095" s="7">
        <v>115</v>
      </c>
    </row>
    <row r="3096" spans="1:7" x14ac:dyDescent="0.2">
      <c r="A3096" s="7">
        <v>3095</v>
      </c>
      <c r="B3096" s="7">
        <v>27</v>
      </c>
      <c r="C3096" s="7" t="s">
        <v>104</v>
      </c>
      <c r="D3096" s="7">
        <v>10</v>
      </c>
      <c r="E3096" s="7">
        <v>40</v>
      </c>
      <c r="F3096" s="7">
        <v>946000</v>
      </c>
      <c r="G3096" s="7">
        <v>-2</v>
      </c>
    </row>
    <row r="3097" spans="1:7" x14ac:dyDescent="0.2">
      <c r="A3097" s="7">
        <v>3096</v>
      </c>
      <c r="B3097" s="7">
        <v>30</v>
      </c>
      <c r="C3097" s="7" t="s">
        <v>103</v>
      </c>
      <c r="D3097" s="7">
        <v>15</v>
      </c>
      <c r="E3097" s="7">
        <v>72</v>
      </c>
      <c r="F3097" s="7">
        <v>84000</v>
      </c>
      <c r="G3097" s="7">
        <v>115</v>
      </c>
    </row>
    <row r="3098" spans="1:7" x14ac:dyDescent="0.2">
      <c r="A3098" s="7">
        <v>3097</v>
      </c>
      <c r="B3098" s="7">
        <v>46</v>
      </c>
      <c r="C3098" s="7" t="s">
        <v>104</v>
      </c>
      <c r="D3098" s="7">
        <v>10</v>
      </c>
      <c r="E3098" s="7">
        <v>43</v>
      </c>
      <c r="F3098" s="7">
        <v>683000</v>
      </c>
      <c r="G3098" s="7">
        <v>7</v>
      </c>
    </row>
    <row r="3099" spans="1:7" x14ac:dyDescent="0.2">
      <c r="A3099" s="7">
        <v>3098</v>
      </c>
      <c r="B3099" s="7">
        <v>56</v>
      </c>
      <c r="C3099" s="7" t="s">
        <v>104</v>
      </c>
      <c r="D3099" s="7">
        <v>20</v>
      </c>
      <c r="E3099" s="7">
        <v>15</v>
      </c>
      <c r="F3099" s="7">
        <v>602000</v>
      </c>
      <c r="G3099" s="7">
        <v>20</v>
      </c>
    </row>
    <row r="3100" spans="1:7" x14ac:dyDescent="0.2">
      <c r="A3100" s="7">
        <v>3099</v>
      </c>
      <c r="B3100" s="7">
        <v>50</v>
      </c>
      <c r="C3100" s="7" t="s">
        <v>104</v>
      </c>
      <c r="D3100" s="7">
        <v>20</v>
      </c>
      <c r="E3100" s="7">
        <v>28</v>
      </c>
      <c r="F3100" s="7">
        <v>267000</v>
      </c>
      <c r="G3100" s="7">
        <v>221</v>
      </c>
    </row>
    <row r="3101" spans="1:7" x14ac:dyDescent="0.2">
      <c r="A3101" s="7">
        <v>3100</v>
      </c>
      <c r="B3101" s="7">
        <v>26</v>
      </c>
      <c r="C3101" s="7" t="s">
        <v>104</v>
      </c>
      <c r="D3101" s="7">
        <v>10</v>
      </c>
      <c r="E3101" s="7">
        <v>49</v>
      </c>
      <c r="F3101" s="7">
        <v>996000</v>
      </c>
      <c r="G3101" s="7">
        <v>-2</v>
      </c>
    </row>
    <row r="3102" spans="1:7" x14ac:dyDescent="0.2">
      <c r="A3102" s="7">
        <v>3101</v>
      </c>
      <c r="B3102" s="7">
        <v>43</v>
      </c>
      <c r="C3102" s="7" t="s">
        <v>103</v>
      </c>
      <c r="D3102" s="7">
        <v>20</v>
      </c>
      <c r="E3102" s="7">
        <v>25</v>
      </c>
      <c r="F3102" s="7">
        <v>371000</v>
      </c>
      <c r="G3102" s="7">
        <v>190</v>
      </c>
    </row>
    <row r="3103" spans="1:7" x14ac:dyDescent="0.2">
      <c r="A3103" s="7">
        <v>3102</v>
      </c>
      <c r="B3103" s="7">
        <v>40</v>
      </c>
      <c r="C3103" s="7" t="s">
        <v>103</v>
      </c>
      <c r="D3103" s="7">
        <v>20</v>
      </c>
      <c r="E3103" s="7">
        <v>59</v>
      </c>
      <c r="F3103" s="7">
        <v>946000</v>
      </c>
      <c r="G3103" s="7">
        <v>139</v>
      </c>
    </row>
    <row r="3104" spans="1:7" x14ac:dyDescent="0.2">
      <c r="A3104" s="7">
        <v>3103</v>
      </c>
      <c r="B3104" s="7">
        <v>48</v>
      </c>
      <c r="C3104" s="7" t="s">
        <v>103</v>
      </c>
      <c r="D3104" s="7">
        <v>20</v>
      </c>
      <c r="E3104" s="7">
        <v>90</v>
      </c>
      <c r="F3104" s="7">
        <v>541000</v>
      </c>
      <c r="G3104" s="7">
        <v>32</v>
      </c>
    </row>
    <row r="3105" spans="1:7" x14ac:dyDescent="0.2">
      <c r="A3105" s="7">
        <v>3104</v>
      </c>
      <c r="B3105" s="7">
        <v>52</v>
      </c>
      <c r="C3105" s="7" t="s">
        <v>104</v>
      </c>
      <c r="D3105" s="7">
        <v>15</v>
      </c>
      <c r="E3105" s="7">
        <v>100</v>
      </c>
      <c r="F3105" s="7">
        <v>280000</v>
      </c>
      <c r="G3105" s="7">
        <v>111</v>
      </c>
    </row>
    <row r="3106" spans="1:7" x14ac:dyDescent="0.2">
      <c r="A3106" s="7">
        <v>3105</v>
      </c>
      <c r="B3106" s="7">
        <v>43</v>
      </c>
      <c r="C3106" s="7" t="s">
        <v>103</v>
      </c>
      <c r="D3106" s="7">
        <v>15</v>
      </c>
      <c r="E3106" s="7">
        <v>0</v>
      </c>
      <c r="F3106" s="7">
        <v>633000</v>
      </c>
      <c r="G3106" s="7">
        <v>33</v>
      </c>
    </row>
    <row r="3107" spans="1:7" x14ac:dyDescent="0.2">
      <c r="A3107" s="7">
        <v>3106</v>
      </c>
      <c r="B3107" s="7">
        <v>48</v>
      </c>
      <c r="C3107" s="7" t="s">
        <v>104</v>
      </c>
      <c r="D3107" s="7">
        <v>15</v>
      </c>
      <c r="E3107" s="7">
        <v>45</v>
      </c>
      <c r="F3107" s="7">
        <v>912000</v>
      </c>
      <c r="G3107" s="7">
        <v>27</v>
      </c>
    </row>
    <row r="3108" spans="1:7" x14ac:dyDescent="0.2">
      <c r="A3108" s="7">
        <v>3107</v>
      </c>
      <c r="B3108" s="7">
        <v>40</v>
      </c>
      <c r="C3108" s="7" t="s">
        <v>104</v>
      </c>
      <c r="D3108" s="7">
        <v>15</v>
      </c>
      <c r="E3108" s="7">
        <v>61</v>
      </c>
      <c r="F3108" s="7">
        <v>312000</v>
      </c>
      <c r="G3108" s="7">
        <v>31</v>
      </c>
    </row>
    <row r="3109" spans="1:7" x14ac:dyDescent="0.2">
      <c r="A3109" s="7">
        <v>3108</v>
      </c>
      <c r="B3109" s="7">
        <v>20</v>
      </c>
      <c r="C3109" s="7" t="s">
        <v>104</v>
      </c>
      <c r="D3109" s="7">
        <v>15</v>
      </c>
      <c r="E3109" s="7">
        <v>7</v>
      </c>
      <c r="F3109" s="7">
        <v>897000</v>
      </c>
      <c r="G3109" s="7">
        <v>83</v>
      </c>
    </row>
    <row r="3110" spans="1:7" x14ac:dyDescent="0.2">
      <c r="A3110" s="7">
        <v>3109</v>
      </c>
      <c r="B3110" s="7">
        <v>49</v>
      </c>
      <c r="C3110" s="7" t="s">
        <v>104</v>
      </c>
      <c r="D3110" s="7">
        <v>20</v>
      </c>
      <c r="E3110" s="7">
        <v>46</v>
      </c>
      <c r="F3110" s="7">
        <v>372000</v>
      </c>
      <c r="G3110" s="7">
        <v>54</v>
      </c>
    </row>
    <row r="3111" spans="1:7" x14ac:dyDescent="0.2">
      <c r="A3111" s="7">
        <v>3110</v>
      </c>
      <c r="B3111" s="7">
        <v>50</v>
      </c>
      <c r="C3111" s="7" t="s">
        <v>104</v>
      </c>
      <c r="D3111" s="7">
        <v>20</v>
      </c>
      <c r="E3111" s="7">
        <v>80</v>
      </c>
      <c r="F3111" s="7">
        <v>417000</v>
      </c>
      <c r="G3111" s="7">
        <v>110</v>
      </c>
    </row>
    <row r="3112" spans="1:7" x14ac:dyDescent="0.2">
      <c r="A3112" s="7">
        <v>3111</v>
      </c>
      <c r="B3112" s="7">
        <v>50</v>
      </c>
      <c r="C3112" s="7" t="s">
        <v>104</v>
      </c>
      <c r="D3112" s="7">
        <v>20</v>
      </c>
      <c r="E3112" s="7">
        <v>7</v>
      </c>
      <c r="F3112" s="7">
        <v>279000</v>
      </c>
      <c r="G3112" s="7">
        <v>112</v>
      </c>
    </row>
    <row r="3113" spans="1:7" x14ac:dyDescent="0.2">
      <c r="A3113" s="7">
        <v>3112</v>
      </c>
      <c r="B3113" s="7">
        <v>58</v>
      </c>
      <c r="C3113" s="7" t="s">
        <v>103</v>
      </c>
      <c r="D3113" s="7">
        <v>20</v>
      </c>
      <c r="E3113" s="7">
        <v>2</v>
      </c>
      <c r="F3113" s="7">
        <v>950000</v>
      </c>
      <c r="G3113" s="7">
        <v>-22</v>
      </c>
    </row>
    <row r="3114" spans="1:7" x14ac:dyDescent="0.2">
      <c r="A3114" s="7">
        <v>3113</v>
      </c>
      <c r="B3114" s="7">
        <v>55</v>
      </c>
      <c r="C3114" s="7" t="s">
        <v>104</v>
      </c>
      <c r="D3114" s="7">
        <v>15</v>
      </c>
      <c r="E3114" s="7">
        <v>92</v>
      </c>
      <c r="F3114" s="7">
        <v>35000</v>
      </c>
      <c r="G3114" s="7">
        <v>-1</v>
      </c>
    </row>
    <row r="3115" spans="1:7" x14ac:dyDescent="0.2">
      <c r="A3115" s="7">
        <v>3114</v>
      </c>
      <c r="B3115" s="7">
        <v>29</v>
      </c>
      <c r="C3115" s="7" t="s">
        <v>103</v>
      </c>
      <c r="D3115" s="7">
        <v>20</v>
      </c>
      <c r="E3115" s="7">
        <v>14</v>
      </c>
      <c r="F3115" s="7">
        <v>961000</v>
      </c>
      <c r="G3115" s="7">
        <v>186</v>
      </c>
    </row>
    <row r="3116" spans="1:7" x14ac:dyDescent="0.2">
      <c r="A3116" s="7">
        <v>3115</v>
      </c>
      <c r="B3116" s="7">
        <v>25</v>
      </c>
      <c r="C3116" s="7" t="s">
        <v>104</v>
      </c>
      <c r="D3116" s="7">
        <v>20</v>
      </c>
      <c r="E3116" s="7">
        <v>62</v>
      </c>
      <c r="F3116" s="7">
        <v>383000</v>
      </c>
      <c r="G3116" s="7">
        <v>144</v>
      </c>
    </row>
    <row r="3117" spans="1:7" x14ac:dyDescent="0.2">
      <c r="A3117" s="7">
        <v>3116</v>
      </c>
      <c r="B3117" s="7">
        <v>53</v>
      </c>
      <c r="C3117" s="7" t="s">
        <v>103</v>
      </c>
      <c r="D3117" s="7">
        <v>20</v>
      </c>
      <c r="E3117" s="7">
        <v>47</v>
      </c>
      <c r="F3117" s="7">
        <v>775000</v>
      </c>
      <c r="G3117" s="7">
        <v>229</v>
      </c>
    </row>
    <row r="3118" spans="1:7" x14ac:dyDescent="0.2">
      <c r="A3118" s="7">
        <v>3117</v>
      </c>
      <c r="B3118" s="7">
        <v>21</v>
      </c>
      <c r="C3118" s="7" t="s">
        <v>103</v>
      </c>
      <c r="D3118" s="7">
        <v>15</v>
      </c>
      <c r="E3118" s="7">
        <v>90</v>
      </c>
      <c r="F3118" s="7">
        <v>590000</v>
      </c>
      <c r="G3118" s="7">
        <v>-17</v>
      </c>
    </row>
    <row r="3119" spans="1:7" x14ac:dyDescent="0.2">
      <c r="A3119" s="7">
        <v>3118</v>
      </c>
      <c r="B3119" s="7">
        <v>42</v>
      </c>
      <c r="C3119" s="7" t="s">
        <v>103</v>
      </c>
      <c r="D3119" s="7">
        <v>10</v>
      </c>
      <c r="E3119" s="7">
        <v>65</v>
      </c>
      <c r="F3119" s="7">
        <v>598000</v>
      </c>
      <c r="G3119" s="7">
        <v>8</v>
      </c>
    </row>
    <row r="3120" spans="1:7" x14ac:dyDescent="0.2">
      <c r="A3120" s="7">
        <v>3119</v>
      </c>
      <c r="B3120" s="7">
        <v>28</v>
      </c>
      <c r="C3120" s="7" t="s">
        <v>103</v>
      </c>
      <c r="D3120" s="7">
        <v>10</v>
      </c>
      <c r="E3120" s="7">
        <v>38</v>
      </c>
      <c r="F3120" s="7">
        <v>102000</v>
      </c>
      <c r="G3120" s="7">
        <v>72</v>
      </c>
    </row>
    <row r="3121" spans="1:7" x14ac:dyDescent="0.2">
      <c r="A3121" s="7">
        <v>3120</v>
      </c>
      <c r="B3121" s="7">
        <v>29</v>
      </c>
      <c r="C3121" s="7" t="s">
        <v>104</v>
      </c>
      <c r="D3121" s="7">
        <v>15</v>
      </c>
      <c r="E3121" s="7">
        <v>84</v>
      </c>
      <c r="F3121" s="7">
        <v>744000</v>
      </c>
      <c r="G3121" s="7">
        <v>70</v>
      </c>
    </row>
    <row r="3122" spans="1:7" x14ac:dyDescent="0.2">
      <c r="A3122" s="7">
        <v>3121</v>
      </c>
      <c r="B3122" s="7">
        <v>45</v>
      </c>
      <c r="C3122" s="7" t="s">
        <v>104</v>
      </c>
      <c r="D3122" s="7">
        <v>10</v>
      </c>
      <c r="E3122" s="7">
        <v>94</v>
      </c>
      <c r="F3122" s="7">
        <v>463000</v>
      </c>
      <c r="G3122" s="7">
        <v>25</v>
      </c>
    </row>
    <row r="3123" spans="1:7" x14ac:dyDescent="0.2">
      <c r="A3123" s="7">
        <v>3122</v>
      </c>
      <c r="B3123" s="7">
        <v>59</v>
      </c>
      <c r="C3123" s="7" t="s">
        <v>104</v>
      </c>
      <c r="D3123" s="7">
        <v>20</v>
      </c>
      <c r="E3123" s="7">
        <v>32</v>
      </c>
      <c r="F3123" s="7">
        <v>208000</v>
      </c>
      <c r="G3123" s="7">
        <v>120</v>
      </c>
    </row>
    <row r="3124" spans="1:7" x14ac:dyDescent="0.2">
      <c r="A3124" s="7">
        <v>3123</v>
      </c>
      <c r="B3124" s="7">
        <v>30</v>
      </c>
      <c r="C3124" s="7" t="s">
        <v>103</v>
      </c>
      <c r="D3124" s="7">
        <v>20</v>
      </c>
      <c r="E3124" s="7">
        <v>76</v>
      </c>
      <c r="F3124" s="7">
        <v>420000</v>
      </c>
      <c r="G3124" s="7">
        <v>50</v>
      </c>
    </row>
    <row r="3125" spans="1:7" x14ac:dyDescent="0.2">
      <c r="A3125" s="7">
        <v>3124</v>
      </c>
      <c r="B3125" s="7">
        <v>56</v>
      </c>
      <c r="C3125" s="7" t="s">
        <v>104</v>
      </c>
      <c r="D3125" s="7">
        <v>15</v>
      </c>
      <c r="E3125" s="7">
        <v>14</v>
      </c>
      <c r="F3125" s="7">
        <v>85000</v>
      </c>
      <c r="G3125" s="7">
        <v>47</v>
      </c>
    </row>
    <row r="3126" spans="1:7" x14ac:dyDescent="0.2">
      <c r="A3126" s="7">
        <v>3125</v>
      </c>
      <c r="B3126" s="7">
        <v>33</v>
      </c>
      <c r="C3126" s="7" t="s">
        <v>104</v>
      </c>
      <c r="D3126" s="7">
        <v>15</v>
      </c>
      <c r="E3126" s="7">
        <v>82</v>
      </c>
      <c r="F3126" s="7">
        <v>208000</v>
      </c>
      <c r="G3126" s="7">
        <v>123</v>
      </c>
    </row>
    <row r="3127" spans="1:7" x14ac:dyDescent="0.2">
      <c r="A3127" s="7">
        <v>3126</v>
      </c>
      <c r="B3127" s="7">
        <v>51</v>
      </c>
      <c r="C3127" s="7" t="s">
        <v>103</v>
      </c>
      <c r="D3127" s="7">
        <v>15</v>
      </c>
      <c r="E3127" s="7">
        <v>30</v>
      </c>
      <c r="F3127" s="7">
        <v>617000</v>
      </c>
      <c r="G3127" s="7">
        <v>75</v>
      </c>
    </row>
    <row r="3128" spans="1:7" x14ac:dyDescent="0.2">
      <c r="A3128" s="7">
        <v>3127</v>
      </c>
      <c r="B3128" s="7">
        <v>34</v>
      </c>
      <c r="C3128" s="7" t="s">
        <v>104</v>
      </c>
      <c r="D3128" s="7">
        <v>15</v>
      </c>
      <c r="E3128" s="7">
        <v>98</v>
      </c>
      <c r="F3128" s="7">
        <v>231000</v>
      </c>
      <c r="G3128" s="7">
        <v>165</v>
      </c>
    </row>
    <row r="3129" spans="1:7" x14ac:dyDescent="0.2">
      <c r="A3129" s="7">
        <v>3128</v>
      </c>
      <c r="B3129" s="7">
        <v>20</v>
      </c>
      <c r="C3129" s="7" t="s">
        <v>104</v>
      </c>
      <c r="D3129" s="7">
        <v>20</v>
      </c>
      <c r="E3129" s="7">
        <v>67</v>
      </c>
      <c r="F3129" s="7">
        <v>116000</v>
      </c>
      <c r="G3129" s="7">
        <v>-10</v>
      </c>
    </row>
    <row r="3130" spans="1:7" x14ac:dyDescent="0.2">
      <c r="A3130" s="7">
        <v>3129</v>
      </c>
      <c r="B3130" s="7">
        <v>20</v>
      </c>
      <c r="C3130" s="7" t="s">
        <v>104</v>
      </c>
      <c r="D3130" s="7">
        <v>10</v>
      </c>
      <c r="E3130" s="7">
        <v>52</v>
      </c>
      <c r="F3130" s="7">
        <v>399000</v>
      </c>
      <c r="G3130" s="7">
        <v>56</v>
      </c>
    </row>
    <row r="3131" spans="1:7" x14ac:dyDescent="0.2">
      <c r="A3131" s="7">
        <v>3130</v>
      </c>
      <c r="B3131" s="7">
        <v>46</v>
      </c>
      <c r="C3131" s="7" t="s">
        <v>103</v>
      </c>
      <c r="D3131" s="7">
        <v>10</v>
      </c>
      <c r="E3131" s="7">
        <v>69</v>
      </c>
      <c r="F3131" s="7">
        <v>491000</v>
      </c>
      <c r="G3131" s="7">
        <v>37</v>
      </c>
    </row>
    <row r="3132" spans="1:7" x14ac:dyDescent="0.2">
      <c r="A3132" s="7">
        <v>3131</v>
      </c>
      <c r="B3132" s="7">
        <v>55</v>
      </c>
      <c r="C3132" s="7" t="s">
        <v>104</v>
      </c>
      <c r="D3132" s="7">
        <v>15</v>
      </c>
      <c r="E3132" s="7">
        <v>92</v>
      </c>
      <c r="F3132" s="7">
        <v>978000</v>
      </c>
      <c r="G3132" s="7">
        <v>24</v>
      </c>
    </row>
    <row r="3133" spans="1:7" x14ac:dyDescent="0.2">
      <c r="A3133" s="7">
        <v>3132</v>
      </c>
      <c r="B3133" s="7">
        <v>37</v>
      </c>
      <c r="C3133" s="7" t="s">
        <v>104</v>
      </c>
      <c r="D3133" s="7">
        <v>10</v>
      </c>
      <c r="E3133" s="7">
        <v>23</v>
      </c>
      <c r="F3133" s="7">
        <v>478000</v>
      </c>
      <c r="G3133" s="7">
        <v>55</v>
      </c>
    </row>
    <row r="3134" spans="1:7" x14ac:dyDescent="0.2">
      <c r="A3134" s="7">
        <v>3133</v>
      </c>
      <c r="B3134" s="7">
        <v>51</v>
      </c>
      <c r="C3134" s="7" t="s">
        <v>104</v>
      </c>
      <c r="D3134" s="7">
        <v>10</v>
      </c>
      <c r="E3134" s="7">
        <v>3</v>
      </c>
      <c r="F3134" s="7">
        <v>335000</v>
      </c>
      <c r="G3134" s="7">
        <v>116</v>
      </c>
    </row>
    <row r="3135" spans="1:7" x14ac:dyDescent="0.2">
      <c r="A3135" s="7">
        <v>3134</v>
      </c>
      <c r="B3135" s="7">
        <v>30</v>
      </c>
      <c r="C3135" s="7" t="s">
        <v>104</v>
      </c>
      <c r="D3135" s="7">
        <v>10</v>
      </c>
      <c r="E3135" s="7">
        <v>85</v>
      </c>
      <c r="F3135" s="7">
        <v>70000</v>
      </c>
      <c r="G3135" s="7">
        <v>115</v>
      </c>
    </row>
    <row r="3136" spans="1:7" x14ac:dyDescent="0.2">
      <c r="A3136" s="7">
        <v>3135</v>
      </c>
      <c r="B3136" s="7">
        <v>25</v>
      </c>
      <c r="C3136" s="7" t="s">
        <v>103</v>
      </c>
      <c r="D3136" s="7">
        <v>20</v>
      </c>
      <c r="E3136" s="7">
        <v>3</v>
      </c>
      <c r="F3136" s="7">
        <v>428000</v>
      </c>
      <c r="G3136" s="7">
        <v>51</v>
      </c>
    </row>
    <row r="3137" spans="1:7" x14ac:dyDescent="0.2">
      <c r="A3137" s="7">
        <v>3136</v>
      </c>
      <c r="B3137" s="7">
        <v>54</v>
      </c>
      <c r="C3137" s="7" t="s">
        <v>104</v>
      </c>
      <c r="D3137" s="7">
        <v>10</v>
      </c>
      <c r="E3137" s="7">
        <v>56</v>
      </c>
      <c r="F3137" s="7">
        <v>297000</v>
      </c>
      <c r="G3137" s="7">
        <v>109</v>
      </c>
    </row>
    <row r="3138" spans="1:7" x14ac:dyDescent="0.2">
      <c r="A3138" s="7">
        <v>3137</v>
      </c>
      <c r="B3138" s="7">
        <v>47</v>
      </c>
      <c r="C3138" s="7" t="s">
        <v>104</v>
      </c>
      <c r="D3138" s="7">
        <v>10</v>
      </c>
      <c r="E3138" s="7">
        <v>9</v>
      </c>
      <c r="F3138" s="7">
        <v>849000</v>
      </c>
      <c r="G3138" s="7">
        <v>-17</v>
      </c>
    </row>
    <row r="3139" spans="1:7" x14ac:dyDescent="0.2">
      <c r="A3139" s="7">
        <v>3138</v>
      </c>
      <c r="B3139" s="7">
        <v>26</v>
      </c>
      <c r="C3139" s="7" t="s">
        <v>103</v>
      </c>
      <c r="D3139" s="7">
        <v>15</v>
      </c>
      <c r="E3139" s="7">
        <v>84</v>
      </c>
      <c r="F3139" s="7">
        <v>39000</v>
      </c>
      <c r="G3139" s="7">
        <v>29</v>
      </c>
    </row>
    <row r="3140" spans="1:7" x14ac:dyDescent="0.2">
      <c r="A3140" s="7">
        <v>3139</v>
      </c>
      <c r="B3140" s="7">
        <v>33</v>
      </c>
      <c r="C3140" s="7" t="s">
        <v>104</v>
      </c>
      <c r="D3140" s="7">
        <v>10</v>
      </c>
      <c r="E3140" s="7">
        <v>90</v>
      </c>
      <c r="F3140" s="7">
        <v>802000</v>
      </c>
      <c r="G3140" s="7">
        <v>90</v>
      </c>
    </row>
    <row r="3141" spans="1:7" x14ac:dyDescent="0.2">
      <c r="A3141" s="7">
        <v>3140</v>
      </c>
      <c r="B3141" s="7">
        <v>24</v>
      </c>
      <c r="C3141" s="7" t="s">
        <v>104</v>
      </c>
      <c r="D3141" s="7">
        <v>15</v>
      </c>
      <c r="E3141" s="7">
        <v>32</v>
      </c>
      <c r="F3141" s="7">
        <v>49000</v>
      </c>
      <c r="G3141" s="7">
        <v>137</v>
      </c>
    </row>
    <row r="3142" spans="1:7" x14ac:dyDescent="0.2">
      <c r="A3142" s="7">
        <v>3141</v>
      </c>
      <c r="B3142" s="7">
        <v>29</v>
      </c>
      <c r="C3142" s="7" t="s">
        <v>104</v>
      </c>
      <c r="D3142" s="7">
        <v>10</v>
      </c>
      <c r="E3142" s="7">
        <v>43</v>
      </c>
      <c r="F3142" s="7">
        <v>578000</v>
      </c>
      <c r="G3142" s="7">
        <v>33</v>
      </c>
    </row>
    <row r="3143" spans="1:7" x14ac:dyDescent="0.2">
      <c r="A3143" s="7">
        <v>3142</v>
      </c>
      <c r="B3143" s="7">
        <v>44</v>
      </c>
      <c r="C3143" s="7" t="s">
        <v>104</v>
      </c>
      <c r="D3143" s="7">
        <v>10</v>
      </c>
      <c r="E3143" s="7">
        <v>77</v>
      </c>
      <c r="F3143" s="7">
        <v>537000</v>
      </c>
      <c r="G3143" s="7">
        <v>117</v>
      </c>
    </row>
    <row r="3144" spans="1:7" x14ac:dyDescent="0.2">
      <c r="A3144" s="7">
        <v>3143</v>
      </c>
      <c r="B3144" s="7">
        <v>55</v>
      </c>
      <c r="C3144" s="7" t="s">
        <v>103</v>
      </c>
      <c r="D3144" s="7">
        <v>20</v>
      </c>
      <c r="E3144" s="7">
        <v>83</v>
      </c>
      <c r="F3144" s="7">
        <v>615000</v>
      </c>
      <c r="G3144" s="7">
        <v>140</v>
      </c>
    </row>
    <row r="3145" spans="1:7" x14ac:dyDescent="0.2">
      <c r="A3145" s="7">
        <v>3144</v>
      </c>
      <c r="B3145" s="7">
        <v>45</v>
      </c>
      <c r="C3145" s="7" t="s">
        <v>104</v>
      </c>
      <c r="D3145" s="7">
        <v>10</v>
      </c>
      <c r="E3145" s="7">
        <v>94</v>
      </c>
      <c r="F3145" s="7">
        <v>682000</v>
      </c>
      <c r="G3145" s="7">
        <v>72</v>
      </c>
    </row>
    <row r="3146" spans="1:7" x14ac:dyDescent="0.2">
      <c r="A3146" s="7">
        <v>3145</v>
      </c>
      <c r="B3146" s="7">
        <v>29</v>
      </c>
      <c r="C3146" s="7" t="s">
        <v>103</v>
      </c>
      <c r="D3146" s="7">
        <v>10</v>
      </c>
      <c r="E3146" s="7">
        <v>25</v>
      </c>
      <c r="F3146" s="7">
        <v>621000</v>
      </c>
      <c r="G3146" s="7">
        <v>0</v>
      </c>
    </row>
    <row r="3147" spans="1:7" x14ac:dyDescent="0.2">
      <c r="A3147" s="7">
        <v>3146</v>
      </c>
      <c r="B3147" s="7">
        <v>51</v>
      </c>
      <c r="C3147" s="7" t="s">
        <v>104</v>
      </c>
      <c r="D3147" s="7">
        <v>20</v>
      </c>
      <c r="E3147" s="7">
        <v>63</v>
      </c>
      <c r="F3147" s="7">
        <v>881000</v>
      </c>
      <c r="G3147" s="7">
        <v>5</v>
      </c>
    </row>
    <row r="3148" spans="1:7" x14ac:dyDescent="0.2">
      <c r="A3148" s="7">
        <v>3147</v>
      </c>
      <c r="B3148" s="7">
        <v>24</v>
      </c>
      <c r="C3148" s="7" t="s">
        <v>104</v>
      </c>
      <c r="D3148" s="7">
        <v>15</v>
      </c>
      <c r="E3148" s="7">
        <v>17</v>
      </c>
      <c r="F3148" s="7">
        <v>734000</v>
      </c>
      <c r="G3148" s="7">
        <v>-27</v>
      </c>
    </row>
    <row r="3149" spans="1:7" x14ac:dyDescent="0.2">
      <c r="A3149" s="7">
        <v>3148</v>
      </c>
      <c r="B3149" s="7">
        <v>31</v>
      </c>
      <c r="C3149" s="7" t="s">
        <v>103</v>
      </c>
      <c r="D3149" s="7">
        <v>15</v>
      </c>
      <c r="E3149" s="7">
        <v>77</v>
      </c>
      <c r="F3149" s="7">
        <v>783000</v>
      </c>
      <c r="G3149" s="7">
        <v>106</v>
      </c>
    </row>
    <row r="3150" spans="1:7" x14ac:dyDescent="0.2">
      <c r="A3150" s="7">
        <v>3149</v>
      </c>
      <c r="B3150" s="7">
        <v>24</v>
      </c>
      <c r="C3150" s="7" t="s">
        <v>104</v>
      </c>
      <c r="D3150" s="7">
        <v>10</v>
      </c>
      <c r="E3150" s="7">
        <v>79</v>
      </c>
      <c r="F3150" s="7">
        <v>611000</v>
      </c>
      <c r="G3150" s="7">
        <v>41</v>
      </c>
    </row>
    <row r="3151" spans="1:7" x14ac:dyDescent="0.2">
      <c r="A3151" s="7">
        <v>3150</v>
      </c>
      <c r="B3151" s="7">
        <v>46</v>
      </c>
      <c r="C3151" s="7" t="s">
        <v>104</v>
      </c>
      <c r="D3151" s="7">
        <v>15</v>
      </c>
      <c r="E3151" s="7">
        <v>19</v>
      </c>
      <c r="F3151" s="7">
        <v>399000</v>
      </c>
      <c r="G3151" s="7">
        <v>161</v>
      </c>
    </row>
    <row r="3152" spans="1:7" x14ac:dyDescent="0.2">
      <c r="A3152" s="7">
        <v>3151</v>
      </c>
      <c r="B3152" s="7">
        <v>32</v>
      </c>
      <c r="C3152" s="7" t="s">
        <v>103</v>
      </c>
      <c r="D3152" s="7">
        <v>20</v>
      </c>
      <c r="E3152" s="7">
        <v>72</v>
      </c>
      <c r="F3152" s="7">
        <v>213000</v>
      </c>
      <c r="G3152" s="7">
        <v>-26</v>
      </c>
    </row>
    <row r="3153" spans="1:7" x14ac:dyDescent="0.2">
      <c r="A3153" s="7">
        <v>3152</v>
      </c>
      <c r="B3153" s="7">
        <v>49</v>
      </c>
      <c r="C3153" s="7" t="s">
        <v>104</v>
      </c>
      <c r="D3153" s="7">
        <v>20</v>
      </c>
      <c r="E3153" s="7">
        <v>50</v>
      </c>
      <c r="F3153" s="7">
        <v>964000</v>
      </c>
      <c r="G3153" s="7">
        <v>126</v>
      </c>
    </row>
    <row r="3154" spans="1:7" x14ac:dyDescent="0.2">
      <c r="A3154" s="7">
        <v>3153</v>
      </c>
      <c r="B3154" s="7">
        <v>23</v>
      </c>
      <c r="C3154" s="7" t="s">
        <v>103</v>
      </c>
      <c r="D3154" s="7">
        <v>10</v>
      </c>
      <c r="E3154" s="7">
        <v>1</v>
      </c>
      <c r="F3154" s="7">
        <v>719000</v>
      </c>
      <c r="G3154" s="7">
        <v>-2</v>
      </c>
    </row>
    <row r="3155" spans="1:7" x14ac:dyDescent="0.2">
      <c r="A3155" s="7">
        <v>3154</v>
      </c>
      <c r="B3155" s="7">
        <v>58</v>
      </c>
      <c r="C3155" s="7" t="s">
        <v>104</v>
      </c>
      <c r="D3155" s="7">
        <v>10</v>
      </c>
      <c r="E3155" s="7">
        <v>6</v>
      </c>
      <c r="F3155" s="7">
        <v>549000</v>
      </c>
      <c r="G3155" s="7">
        <v>24</v>
      </c>
    </row>
    <row r="3156" spans="1:7" x14ac:dyDescent="0.2">
      <c r="A3156" s="7">
        <v>3155</v>
      </c>
      <c r="B3156" s="7">
        <v>27</v>
      </c>
      <c r="C3156" s="7" t="s">
        <v>103</v>
      </c>
      <c r="D3156" s="7">
        <v>10</v>
      </c>
      <c r="E3156" s="7">
        <v>35</v>
      </c>
      <c r="F3156" s="7">
        <v>41000</v>
      </c>
      <c r="G3156" s="7">
        <v>52</v>
      </c>
    </row>
    <row r="3157" spans="1:7" x14ac:dyDescent="0.2">
      <c r="A3157" s="7">
        <v>3156</v>
      </c>
      <c r="B3157" s="7">
        <v>59</v>
      </c>
      <c r="C3157" s="7" t="s">
        <v>103</v>
      </c>
      <c r="D3157" s="7">
        <v>10</v>
      </c>
      <c r="E3157" s="7">
        <v>98</v>
      </c>
      <c r="F3157" s="7">
        <v>778000</v>
      </c>
      <c r="G3157" s="7">
        <v>56</v>
      </c>
    </row>
    <row r="3158" spans="1:7" x14ac:dyDescent="0.2">
      <c r="A3158" s="7">
        <v>3157</v>
      </c>
      <c r="B3158" s="7">
        <v>43</v>
      </c>
      <c r="C3158" s="7" t="s">
        <v>103</v>
      </c>
      <c r="D3158" s="7">
        <v>15</v>
      </c>
      <c r="E3158" s="7">
        <v>87</v>
      </c>
      <c r="F3158" s="7">
        <v>287000</v>
      </c>
      <c r="G3158" s="7">
        <v>85</v>
      </c>
    </row>
    <row r="3159" spans="1:7" x14ac:dyDescent="0.2">
      <c r="A3159" s="7">
        <v>3158</v>
      </c>
      <c r="B3159" s="7">
        <v>50</v>
      </c>
      <c r="C3159" s="7" t="s">
        <v>103</v>
      </c>
      <c r="D3159" s="7">
        <v>20</v>
      </c>
      <c r="E3159" s="7">
        <v>12</v>
      </c>
      <c r="F3159" s="7">
        <v>395000</v>
      </c>
      <c r="G3159" s="7">
        <v>81</v>
      </c>
    </row>
    <row r="3160" spans="1:7" x14ac:dyDescent="0.2">
      <c r="A3160" s="7">
        <v>3159</v>
      </c>
      <c r="B3160" s="7">
        <v>58</v>
      </c>
      <c r="C3160" s="7" t="s">
        <v>103</v>
      </c>
      <c r="D3160" s="7">
        <v>15</v>
      </c>
      <c r="E3160" s="7">
        <v>23</v>
      </c>
      <c r="F3160" s="7">
        <v>904000</v>
      </c>
      <c r="G3160" s="7">
        <v>134</v>
      </c>
    </row>
    <row r="3161" spans="1:7" x14ac:dyDescent="0.2">
      <c r="A3161" s="7">
        <v>3160</v>
      </c>
      <c r="B3161" s="7">
        <v>31</v>
      </c>
      <c r="C3161" s="7" t="s">
        <v>104</v>
      </c>
      <c r="D3161" s="7">
        <v>20</v>
      </c>
      <c r="E3161" s="7">
        <v>51</v>
      </c>
      <c r="F3161" s="7">
        <v>922000</v>
      </c>
      <c r="G3161" s="7">
        <v>93</v>
      </c>
    </row>
    <row r="3162" spans="1:7" x14ac:dyDescent="0.2">
      <c r="A3162" s="7">
        <v>3161</v>
      </c>
      <c r="B3162" s="7">
        <v>24</v>
      </c>
      <c r="C3162" s="7" t="s">
        <v>104</v>
      </c>
      <c r="D3162" s="7">
        <v>10</v>
      </c>
      <c r="E3162" s="7">
        <v>7</v>
      </c>
      <c r="F3162" s="7">
        <v>853000</v>
      </c>
      <c r="G3162" s="7">
        <v>79</v>
      </c>
    </row>
    <row r="3163" spans="1:7" x14ac:dyDescent="0.2">
      <c r="A3163" s="7">
        <v>3162</v>
      </c>
      <c r="B3163" s="7">
        <v>37</v>
      </c>
      <c r="C3163" s="7" t="s">
        <v>103</v>
      </c>
      <c r="D3163" s="7">
        <v>15</v>
      </c>
      <c r="E3163" s="7">
        <v>61</v>
      </c>
      <c r="F3163" s="7">
        <v>856000</v>
      </c>
      <c r="G3163" s="7">
        <v>145</v>
      </c>
    </row>
    <row r="3164" spans="1:7" x14ac:dyDescent="0.2">
      <c r="A3164" s="7">
        <v>3163</v>
      </c>
      <c r="B3164" s="7">
        <v>27</v>
      </c>
      <c r="C3164" s="7" t="s">
        <v>103</v>
      </c>
      <c r="D3164" s="7">
        <v>20</v>
      </c>
      <c r="E3164" s="7">
        <v>75</v>
      </c>
      <c r="F3164" s="7">
        <v>902000</v>
      </c>
      <c r="G3164" s="7">
        <v>35</v>
      </c>
    </row>
    <row r="3165" spans="1:7" x14ac:dyDescent="0.2">
      <c r="A3165" s="7">
        <v>3164</v>
      </c>
      <c r="B3165" s="7">
        <v>30</v>
      </c>
      <c r="C3165" s="7" t="s">
        <v>103</v>
      </c>
      <c r="D3165" s="7">
        <v>15</v>
      </c>
      <c r="E3165" s="7">
        <v>49</v>
      </c>
      <c r="F3165" s="7">
        <v>970000</v>
      </c>
      <c r="G3165" s="7">
        <v>162</v>
      </c>
    </row>
    <row r="3166" spans="1:7" x14ac:dyDescent="0.2">
      <c r="A3166" s="7">
        <v>3165</v>
      </c>
      <c r="B3166" s="7">
        <v>34</v>
      </c>
      <c r="C3166" s="7" t="s">
        <v>104</v>
      </c>
      <c r="D3166" s="7">
        <v>15</v>
      </c>
      <c r="E3166" s="7">
        <v>23</v>
      </c>
      <c r="F3166" s="7">
        <v>520000</v>
      </c>
      <c r="G3166" s="7">
        <v>52</v>
      </c>
    </row>
    <row r="3167" spans="1:7" x14ac:dyDescent="0.2">
      <c r="A3167" s="7">
        <v>3166</v>
      </c>
      <c r="B3167" s="7">
        <v>35</v>
      </c>
      <c r="C3167" s="7" t="s">
        <v>103</v>
      </c>
      <c r="D3167" s="7">
        <v>15</v>
      </c>
      <c r="E3167" s="7">
        <v>3</v>
      </c>
      <c r="F3167" s="7">
        <v>29000</v>
      </c>
      <c r="G3167" s="7">
        <v>110</v>
      </c>
    </row>
    <row r="3168" spans="1:7" x14ac:dyDescent="0.2">
      <c r="A3168" s="7">
        <v>3167</v>
      </c>
      <c r="B3168" s="7">
        <v>24</v>
      </c>
      <c r="C3168" s="7" t="s">
        <v>104</v>
      </c>
      <c r="D3168" s="7">
        <v>10</v>
      </c>
      <c r="E3168" s="7">
        <v>44</v>
      </c>
      <c r="F3168" s="7">
        <v>978000</v>
      </c>
      <c r="G3168" s="7">
        <v>19</v>
      </c>
    </row>
    <row r="3169" spans="1:7" x14ac:dyDescent="0.2">
      <c r="A3169" s="7">
        <v>3168</v>
      </c>
      <c r="B3169" s="7">
        <v>26</v>
      </c>
      <c r="C3169" s="7" t="s">
        <v>104</v>
      </c>
      <c r="D3169" s="7">
        <v>20</v>
      </c>
      <c r="E3169" s="7">
        <v>14</v>
      </c>
      <c r="F3169" s="7">
        <v>410000</v>
      </c>
      <c r="G3169" s="7">
        <v>-14</v>
      </c>
    </row>
    <row r="3170" spans="1:7" x14ac:dyDescent="0.2">
      <c r="A3170" s="7">
        <v>3169</v>
      </c>
      <c r="B3170" s="7">
        <v>57</v>
      </c>
      <c r="C3170" s="7" t="s">
        <v>104</v>
      </c>
      <c r="D3170" s="7">
        <v>20</v>
      </c>
      <c r="E3170" s="7">
        <v>1</v>
      </c>
      <c r="F3170" s="7">
        <v>874000</v>
      </c>
      <c r="G3170" s="7">
        <v>230</v>
      </c>
    </row>
    <row r="3171" spans="1:7" x14ac:dyDescent="0.2">
      <c r="A3171" s="7">
        <v>3170</v>
      </c>
      <c r="B3171" s="7">
        <v>48</v>
      </c>
      <c r="C3171" s="7" t="s">
        <v>103</v>
      </c>
      <c r="D3171" s="7">
        <v>15</v>
      </c>
      <c r="E3171" s="7">
        <v>48</v>
      </c>
      <c r="F3171" s="7">
        <v>118000</v>
      </c>
      <c r="G3171" s="7">
        <v>38</v>
      </c>
    </row>
    <row r="3172" spans="1:7" x14ac:dyDescent="0.2">
      <c r="A3172" s="7">
        <v>3171</v>
      </c>
      <c r="B3172" s="7">
        <v>31</v>
      </c>
      <c r="C3172" s="7" t="s">
        <v>103</v>
      </c>
      <c r="D3172" s="7">
        <v>20</v>
      </c>
      <c r="E3172" s="7">
        <v>63</v>
      </c>
      <c r="F3172" s="7">
        <v>183000</v>
      </c>
      <c r="G3172" s="7">
        <v>85</v>
      </c>
    </row>
    <row r="3173" spans="1:7" x14ac:dyDescent="0.2">
      <c r="A3173" s="7">
        <v>3172</v>
      </c>
      <c r="B3173" s="7">
        <v>26</v>
      </c>
      <c r="C3173" s="7" t="s">
        <v>104</v>
      </c>
      <c r="D3173" s="7">
        <v>10</v>
      </c>
      <c r="E3173" s="7">
        <v>39</v>
      </c>
      <c r="F3173" s="7">
        <v>396000</v>
      </c>
      <c r="G3173" s="7">
        <v>115</v>
      </c>
    </row>
    <row r="3174" spans="1:7" x14ac:dyDescent="0.2">
      <c r="A3174" s="7">
        <v>3173</v>
      </c>
      <c r="B3174" s="7">
        <v>25</v>
      </c>
      <c r="C3174" s="7" t="s">
        <v>104</v>
      </c>
      <c r="D3174" s="7">
        <v>10</v>
      </c>
      <c r="E3174" s="7">
        <v>54</v>
      </c>
      <c r="F3174" s="7">
        <v>212000</v>
      </c>
      <c r="G3174" s="7">
        <v>38</v>
      </c>
    </row>
    <row r="3175" spans="1:7" x14ac:dyDescent="0.2">
      <c r="A3175" s="7">
        <v>3174</v>
      </c>
      <c r="B3175" s="7">
        <v>51</v>
      </c>
      <c r="C3175" s="7" t="s">
        <v>104</v>
      </c>
      <c r="D3175" s="7">
        <v>10</v>
      </c>
      <c r="E3175" s="7">
        <v>59</v>
      </c>
      <c r="F3175" s="7">
        <v>723000</v>
      </c>
      <c r="G3175" s="7">
        <v>103</v>
      </c>
    </row>
    <row r="3176" spans="1:7" x14ac:dyDescent="0.2">
      <c r="A3176" s="7">
        <v>3175</v>
      </c>
      <c r="B3176" s="7">
        <v>53</v>
      </c>
      <c r="C3176" s="7" t="s">
        <v>103</v>
      </c>
      <c r="D3176" s="7">
        <v>10</v>
      </c>
      <c r="E3176" s="7">
        <v>40</v>
      </c>
      <c r="F3176" s="7">
        <v>870000</v>
      </c>
      <c r="G3176" s="7">
        <v>28</v>
      </c>
    </row>
    <row r="3177" spans="1:7" x14ac:dyDescent="0.2">
      <c r="A3177" s="7">
        <v>3176</v>
      </c>
      <c r="B3177" s="7">
        <v>36</v>
      </c>
      <c r="C3177" s="7" t="s">
        <v>104</v>
      </c>
      <c r="D3177" s="7">
        <v>15</v>
      </c>
      <c r="E3177" s="7">
        <v>79</v>
      </c>
      <c r="F3177" s="7">
        <v>64000</v>
      </c>
      <c r="G3177" s="7">
        <v>61</v>
      </c>
    </row>
    <row r="3178" spans="1:7" x14ac:dyDescent="0.2">
      <c r="A3178" s="7">
        <v>3177</v>
      </c>
      <c r="B3178" s="7">
        <v>33</v>
      </c>
      <c r="C3178" s="7" t="s">
        <v>103</v>
      </c>
      <c r="D3178" s="7">
        <v>20</v>
      </c>
      <c r="E3178" s="7">
        <v>26</v>
      </c>
      <c r="F3178" s="7">
        <v>114000</v>
      </c>
      <c r="G3178" s="7">
        <v>67</v>
      </c>
    </row>
    <row r="3179" spans="1:7" x14ac:dyDescent="0.2">
      <c r="A3179" s="7">
        <v>3178</v>
      </c>
      <c r="B3179" s="7">
        <v>37</v>
      </c>
      <c r="C3179" s="7" t="s">
        <v>103</v>
      </c>
      <c r="D3179" s="7">
        <v>10</v>
      </c>
      <c r="E3179" s="7">
        <v>42</v>
      </c>
      <c r="F3179" s="7">
        <v>132000</v>
      </c>
      <c r="G3179" s="7">
        <v>29</v>
      </c>
    </row>
    <row r="3180" spans="1:7" x14ac:dyDescent="0.2">
      <c r="A3180" s="7">
        <v>3179</v>
      </c>
      <c r="B3180" s="7">
        <v>29</v>
      </c>
      <c r="C3180" s="7" t="s">
        <v>103</v>
      </c>
      <c r="D3180" s="7">
        <v>10</v>
      </c>
      <c r="E3180" s="7">
        <v>44</v>
      </c>
      <c r="F3180" s="7">
        <v>762000</v>
      </c>
      <c r="G3180" s="7">
        <v>57</v>
      </c>
    </row>
    <row r="3181" spans="1:7" x14ac:dyDescent="0.2">
      <c r="A3181" s="7">
        <v>3180</v>
      </c>
      <c r="B3181" s="7">
        <v>58</v>
      </c>
      <c r="C3181" s="7" t="s">
        <v>104</v>
      </c>
      <c r="D3181" s="7">
        <v>20</v>
      </c>
      <c r="E3181" s="7">
        <v>77</v>
      </c>
      <c r="F3181" s="7">
        <v>656000</v>
      </c>
      <c r="G3181" s="7">
        <v>168</v>
      </c>
    </row>
    <row r="3182" spans="1:7" x14ac:dyDescent="0.2">
      <c r="A3182" s="7">
        <v>3181</v>
      </c>
      <c r="B3182" s="7">
        <v>20</v>
      </c>
      <c r="C3182" s="7" t="s">
        <v>104</v>
      </c>
      <c r="D3182" s="7">
        <v>15</v>
      </c>
      <c r="E3182" s="7">
        <v>90</v>
      </c>
      <c r="F3182" s="7">
        <v>772000</v>
      </c>
      <c r="G3182" s="7">
        <v>40</v>
      </c>
    </row>
    <row r="3183" spans="1:7" x14ac:dyDescent="0.2">
      <c r="A3183" s="7">
        <v>3182</v>
      </c>
      <c r="B3183" s="7">
        <v>48</v>
      </c>
      <c r="C3183" s="7" t="s">
        <v>103</v>
      </c>
      <c r="D3183" s="7">
        <v>10</v>
      </c>
      <c r="E3183" s="7">
        <v>25</v>
      </c>
      <c r="F3183" s="7">
        <v>828000</v>
      </c>
      <c r="G3183" s="7">
        <v>78</v>
      </c>
    </row>
    <row r="3184" spans="1:7" x14ac:dyDescent="0.2">
      <c r="A3184" s="7">
        <v>3183</v>
      </c>
      <c r="B3184" s="7">
        <v>34</v>
      </c>
      <c r="C3184" s="7" t="s">
        <v>104</v>
      </c>
      <c r="D3184" s="7">
        <v>20</v>
      </c>
      <c r="E3184" s="7">
        <v>51</v>
      </c>
      <c r="F3184" s="7">
        <v>138000</v>
      </c>
      <c r="G3184" s="7">
        <v>115</v>
      </c>
    </row>
    <row r="3185" spans="1:7" x14ac:dyDescent="0.2">
      <c r="A3185" s="7">
        <v>3184</v>
      </c>
      <c r="B3185" s="7">
        <v>21</v>
      </c>
      <c r="C3185" s="7" t="s">
        <v>104</v>
      </c>
      <c r="D3185" s="7">
        <v>10</v>
      </c>
      <c r="E3185" s="7">
        <v>59</v>
      </c>
      <c r="F3185" s="7">
        <v>645000</v>
      </c>
      <c r="G3185" s="7">
        <v>67</v>
      </c>
    </row>
    <row r="3186" spans="1:7" x14ac:dyDescent="0.2">
      <c r="A3186" s="7">
        <v>3185</v>
      </c>
      <c r="B3186" s="7">
        <v>50</v>
      </c>
      <c r="C3186" s="7" t="s">
        <v>104</v>
      </c>
      <c r="D3186" s="7">
        <v>10</v>
      </c>
      <c r="E3186" s="7">
        <v>64</v>
      </c>
      <c r="F3186" s="7">
        <v>48000</v>
      </c>
      <c r="G3186" s="7">
        <v>28</v>
      </c>
    </row>
    <row r="3187" spans="1:7" x14ac:dyDescent="0.2">
      <c r="A3187" s="7">
        <v>3186</v>
      </c>
      <c r="B3187" s="7">
        <v>53</v>
      </c>
      <c r="C3187" s="7" t="s">
        <v>103</v>
      </c>
      <c r="D3187" s="7">
        <v>10</v>
      </c>
      <c r="E3187" s="7">
        <v>67</v>
      </c>
      <c r="F3187" s="7">
        <v>233000</v>
      </c>
      <c r="G3187" s="7">
        <v>-11</v>
      </c>
    </row>
    <row r="3188" spans="1:7" x14ac:dyDescent="0.2">
      <c r="A3188" s="7">
        <v>3187</v>
      </c>
      <c r="B3188" s="7">
        <v>59</v>
      </c>
      <c r="C3188" s="7" t="s">
        <v>104</v>
      </c>
      <c r="D3188" s="7">
        <v>10</v>
      </c>
      <c r="E3188" s="7">
        <v>53</v>
      </c>
      <c r="F3188" s="7">
        <v>623000</v>
      </c>
      <c r="G3188" s="7">
        <v>68</v>
      </c>
    </row>
    <row r="3189" spans="1:7" x14ac:dyDescent="0.2">
      <c r="A3189" s="7">
        <v>3188</v>
      </c>
      <c r="B3189" s="7">
        <v>43</v>
      </c>
      <c r="C3189" s="7" t="s">
        <v>103</v>
      </c>
      <c r="D3189" s="7">
        <v>20</v>
      </c>
      <c r="E3189" s="7">
        <v>57</v>
      </c>
      <c r="F3189" s="7">
        <v>940000</v>
      </c>
      <c r="G3189" s="7">
        <v>171</v>
      </c>
    </row>
    <row r="3190" spans="1:7" x14ac:dyDescent="0.2">
      <c r="A3190" s="7">
        <v>3189</v>
      </c>
      <c r="B3190" s="7">
        <v>47</v>
      </c>
      <c r="C3190" s="7" t="s">
        <v>103</v>
      </c>
      <c r="D3190" s="7">
        <v>10</v>
      </c>
      <c r="E3190" s="7">
        <v>65</v>
      </c>
      <c r="F3190" s="7">
        <v>389000</v>
      </c>
      <c r="G3190" s="7">
        <v>47</v>
      </c>
    </row>
    <row r="3191" spans="1:7" x14ac:dyDescent="0.2">
      <c r="A3191" s="7">
        <v>3190</v>
      </c>
      <c r="B3191" s="7">
        <v>51</v>
      </c>
      <c r="C3191" s="7" t="s">
        <v>104</v>
      </c>
      <c r="D3191" s="7">
        <v>20</v>
      </c>
      <c r="E3191" s="7">
        <v>97</v>
      </c>
      <c r="F3191" s="7">
        <v>752000</v>
      </c>
      <c r="G3191" s="7">
        <v>84</v>
      </c>
    </row>
    <row r="3192" spans="1:7" x14ac:dyDescent="0.2">
      <c r="A3192" s="7">
        <v>3191</v>
      </c>
      <c r="B3192" s="7">
        <v>54</v>
      </c>
      <c r="C3192" s="7" t="s">
        <v>103</v>
      </c>
      <c r="D3192" s="7">
        <v>15</v>
      </c>
      <c r="E3192" s="7">
        <v>63</v>
      </c>
      <c r="F3192" s="7">
        <v>135000</v>
      </c>
      <c r="G3192" s="7">
        <v>-15</v>
      </c>
    </row>
    <row r="3193" spans="1:7" x14ac:dyDescent="0.2">
      <c r="A3193" s="7">
        <v>3192</v>
      </c>
      <c r="B3193" s="7">
        <v>40</v>
      </c>
      <c r="C3193" s="7" t="s">
        <v>104</v>
      </c>
      <c r="D3193" s="7">
        <v>15</v>
      </c>
      <c r="E3193" s="7">
        <v>86</v>
      </c>
      <c r="F3193" s="7">
        <v>544000</v>
      </c>
      <c r="G3193" s="7">
        <v>42</v>
      </c>
    </row>
    <row r="3194" spans="1:7" x14ac:dyDescent="0.2">
      <c r="A3194" s="7">
        <v>3193</v>
      </c>
      <c r="B3194" s="7">
        <v>35</v>
      </c>
      <c r="C3194" s="7" t="s">
        <v>104</v>
      </c>
      <c r="D3194" s="7">
        <v>15</v>
      </c>
      <c r="E3194" s="7">
        <v>22</v>
      </c>
      <c r="F3194" s="7">
        <v>572000</v>
      </c>
      <c r="G3194" s="7">
        <v>112</v>
      </c>
    </row>
    <row r="3195" spans="1:7" x14ac:dyDescent="0.2">
      <c r="A3195" s="7">
        <v>3194</v>
      </c>
      <c r="B3195" s="7">
        <v>42</v>
      </c>
      <c r="C3195" s="7" t="s">
        <v>104</v>
      </c>
      <c r="D3195" s="7">
        <v>10</v>
      </c>
      <c r="E3195" s="7">
        <v>67</v>
      </c>
      <c r="F3195" s="7">
        <v>663000</v>
      </c>
      <c r="G3195" s="7">
        <v>41</v>
      </c>
    </row>
    <row r="3196" spans="1:7" x14ac:dyDescent="0.2">
      <c r="A3196" s="7">
        <v>3195</v>
      </c>
      <c r="B3196" s="7">
        <v>25</v>
      </c>
      <c r="C3196" s="7" t="s">
        <v>104</v>
      </c>
      <c r="D3196" s="7">
        <v>15</v>
      </c>
      <c r="E3196" s="7">
        <v>83</v>
      </c>
      <c r="F3196" s="7">
        <v>116000</v>
      </c>
      <c r="G3196" s="7">
        <v>94</v>
      </c>
    </row>
    <row r="3197" spans="1:7" x14ac:dyDescent="0.2">
      <c r="A3197" s="7">
        <v>3196</v>
      </c>
      <c r="B3197" s="7">
        <v>50</v>
      </c>
      <c r="C3197" s="7" t="s">
        <v>104</v>
      </c>
      <c r="D3197" s="7">
        <v>10</v>
      </c>
      <c r="E3197" s="7">
        <v>67</v>
      </c>
      <c r="F3197" s="7">
        <v>183000</v>
      </c>
      <c r="G3197" s="7">
        <v>45</v>
      </c>
    </row>
    <row r="3198" spans="1:7" x14ac:dyDescent="0.2">
      <c r="A3198" s="7">
        <v>3197</v>
      </c>
      <c r="B3198" s="7">
        <v>20</v>
      </c>
      <c r="C3198" s="7" t="s">
        <v>103</v>
      </c>
      <c r="D3198" s="7">
        <v>20</v>
      </c>
      <c r="E3198" s="7">
        <v>72</v>
      </c>
      <c r="F3198" s="7">
        <v>178000</v>
      </c>
      <c r="G3198" s="7">
        <v>240</v>
      </c>
    </row>
    <row r="3199" spans="1:7" x14ac:dyDescent="0.2">
      <c r="A3199" s="7">
        <v>3198</v>
      </c>
      <c r="B3199" s="7">
        <v>44</v>
      </c>
      <c r="C3199" s="7" t="s">
        <v>104</v>
      </c>
      <c r="D3199" s="7">
        <v>10</v>
      </c>
      <c r="E3199" s="7">
        <v>43</v>
      </c>
      <c r="F3199" s="7">
        <v>980000</v>
      </c>
      <c r="G3199" s="7">
        <v>76</v>
      </c>
    </row>
    <row r="3200" spans="1:7" x14ac:dyDescent="0.2">
      <c r="A3200" s="7">
        <v>3199</v>
      </c>
      <c r="B3200" s="7">
        <v>41</v>
      </c>
      <c r="C3200" s="7" t="s">
        <v>104</v>
      </c>
      <c r="D3200" s="7">
        <v>20</v>
      </c>
      <c r="E3200" s="7">
        <v>51</v>
      </c>
      <c r="F3200" s="7">
        <v>94000</v>
      </c>
      <c r="G3200" s="7">
        <v>151</v>
      </c>
    </row>
    <row r="3201" spans="1:7" x14ac:dyDescent="0.2">
      <c r="A3201" s="7">
        <v>3200</v>
      </c>
      <c r="B3201" s="7">
        <v>25</v>
      </c>
      <c r="C3201" s="7" t="s">
        <v>103</v>
      </c>
      <c r="D3201" s="7">
        <v>15</v>
      </c>
      <c r="E3201" s="7">
        <v>66</v>
      </c>
      <c r="F3201" s="7">
        <v>835000</v>
      </c>
      <c r="G3201" s="7">
        <v>-10</v>
      </c>
    </row>
    <row r="3202" spans="1:7" x14ac:dyDescent="0.2">
      <c r="A3202" s="7">
        <v>3201</v>
      </c>
      <c r="B3202" s="7">
        <v>38</v>
      </c>
      <c r="C3202" s="7" t="s">
        <v>103</v>
      </c>
      <c r="D3202" s="7">
        <v>10</v>
      </c>
      <c r="E3202" s="7">
        <v>36</v>
      </c>
      <c r="F3202" s="7">
        <v>249000</v>
      </c>
      <c r="G3202" s="7">
        <v>84</v>
      </c>
    </row>
    <row r="3203" spans="1:7" x14ac:dyDescent="0.2">
      <c r="A3203" s="7">
        <v>3202</v>
      </c>
      <c r="B3203" s="7">
        <v>51</v>
      </c>
      <c r="C3203" s="7" t="s">
        <v>103</v>
      </c>
      <c r="D3203" s="7">
        <v>20</v>
      </c>
      <c r="E3203" s="7">
        <v>88</v>
      </c>
      <c r="F3203" s="7">
        <v>450000</v>
      </c>
      <c r="G3203" s="7">
        <v>154</v>
      </c>
    </row>
    <row r="3204" spans="1:7" x14ac:dyDescent="0.2">
      <c r="A3204" s="7">
        <v>3203</v>
      </c>
      <c r="B3204" s="7">
        <v>57</v>
      </c>
      <c r="C3204" s="7" t="s">
        <v>103</v>
      </c>
      <c r="D3204" s="7">
        <v>15</v>
      </c>
      <c r="E3204" s="7">
        <v>97</v>
      </c>
      <c r="F3204" s="7">
        <v>358000</v>
      </c>
      <c r="G3204" s="7">
        <v>26</v>
      </c>
    </row>
    <row r="3205" spans="1:7" x14ac:dyDescent="0.2">
      <c r="A3205" s="7">
        <v>3204</v>
      </c>
      <c r="B3205" s="7">
        <v>33</v>
      </c>
      <c r="C3205" s="7" t="s">
        <v>104</v>
      </c>
      <c r="D3205" s="7">
        <v>20</v>
      </c>
      <c r="E3205" s="7">
        <v>33</v>
      </c>
      <c r="F3205" s="7">
        <v>250000</v>
      </c>
      <c r="G3205" s="7">
        <v>100</v>
      </c>
    </row>
    <row r="3206" spans="1:7" x14ac:dyDescent="0.2">
      <c r="A3206" s="7">
        <v>3205</v>
      </c>
      <c r="B3206" s="7">
        <v>55</v>
      </c>
      <c r="C3206" s="7" t="s">
        <v>103</v>
      </c>
      <c r="D3206" s="7">
        <v>10</v>
      </c>
      <c r="E3206" s="7">
        <v>88</v>
      </c>
      <c r="F3206" s="7">
        <v>578000</v>
      </c>
      <c r="G3206" s="7">
        <v>-27</v>
      </c>
    </row>
    <row r="3207" spans="1:7" x14ac:dyDescent="0.2">
      <c r="A3207" s="7">
        <v>3206</v>
      </c>
      <c r="B3207" s="7">
        <v>28</v>
      </c>
      <c r="C3207" s="7" t="s">
        <v>103</v>
      </c>
      <c r="D3207" s="7">
        <v>20</v>
      </c>
      <c r="E3207" s="7">
        <v>68</v>
      </c>
      <c r="F3207" s="7">
        <v>936000</v>
      </c>
      <c r="G3207" s="7">
        <v>109</v>
      </c>
    </row>
    <row r="3208" spans="1:7" x14ac:dyDescent="0.2">
      <c r="A3208" s="7">
        <v>3207</v>
      </c>
      <c r="B3208" s="7">
        <v>29</v>
      </c>
      <c r="C3208" s="7" t="s">
        <v>104</v>
      </c>
      <c r="D3208" s="7">
        <v>20</v>
      </c>
      <c r="E3208" s="7">
        <v>72</v>
      </c>
      <c r="F3208" s="7">
        <v>753000</v>
      </c>
      <c r="G3208" s="7">
        <v>128</v>
      </c>
    </row>
    <row r="3209" spans="1:7" x14ac:dyDescent="0.2">
      <c r="A3209" s="7">
        <v>3208</v>
      </c>
      <c r="B3209" s="7">
        <v>42</v>
      </c>
      <c r="C3209" s="7" t="s">
        <v>103</v>
      </c>
      <c r="D3209" s="7">
        <v>20</v>
      </c>
      <c r="E3209" s="7">
        <v>71</v>
      </c>
      <c r="F3209" s="7">
        <v>876000</v>
      </c>
      <c r="G3209" s="7">
        <v>119</v>
      </c>
    </row>
    <row r="3210" spans="1:7" x14ac:dyDescent="0.2">
      <c r="A3210" s="7">
        <v>3209</v>
      </c>
      <c r="B3210" s="7">
        <v>36</v>
      </c>
      <c r="C3210" s="7" t="s">
        <v>104</v>
      </c>
      <c r="D3210" s="7">
        <v>10</v>
      </c>
      <c r="E3210" s="7">
        <v>54</v>
      </c>
      <c r="F3210" s="7">
        <v>930000</v>
      </c>
      <c r="G3210" s="7">
        <v>-19</v>
      </c>
    </row>
    <row r="3211" spans="1:7" x14ac:dyDescent="0.2">
      <c r="A3211" s="7">
        <v>3210</v>
      </c>
      <c r="B3211" s="7">
        <v>32</v>
      </c>
      <c r="C3211" s="7" t="s">
        <v>104</v>
      </c>
      <c r="D3211" s="7">
        <v>15</v>
      </c>
      <c r="E3211" s="7">
        <v>6</v>
      </c>
      <c r="F3211" s="7">
        <v>240000</v>
      </c>
      <c r="G3211" s="7">
        <v>68</v>
      </c>
    </row>
    <row r="3212" spans="1:7" x14ac:dyDescent="0.2">
      <c r="A3212" s="7">
        <v>3211</v>
      </c>
      <c r="B3212" s="7">
        <v>52</v>
      </c>
      <c r="C3212" s="7" t="s">
        <v>103</v>
      </c>
      <c r="D3212" s="7">
        <v>10</v>
      </c>
      <c r="E3212" s="7">
        <v>53</v>
      </c>
      <c r="F3212" s="7">
        <v>267000</v>
      </c>
      <c r="G3212" s="7">
        <v>64</v>
      </c>
    </row>
    <row r="3213" spans="1:7" x14ac:dyDescent="0.2">
      <c r="A3213" s="7">
        <v>3212</v>
      </c>
      <c r="B3213" s="7">
        <v>52</v>
      </c>
      <c r="C3213" s="7" t="s">
        <v>103</v>
      </c>
      <c r="D3213" s="7">
        <v>15</v>
      </c>
      <c r="E3213" s="7">
        <v>29</v>
      </c>
      <c r="F3213" s="7">
        <v>207000</v>
      </c>
      <c r="G3213" s="7">
        <v>-16</v>
      </c>
    </row>
    <row r="3214" spans="1:7" x14ac:dyDescent="0.2">
      <c r="A3214" s="7">
        <v>3213</v>
      </c>
      <c r="B3214" s="7">
        <v>49</v>
      </c>
      <c r="C3214" s="7" t="s">
        <v>103</v>
      </c>
      <c r="D3214" s="7">
        <v>10</v>
      </c>
      <c r="E3214" s="7">
        <v>3</v>
      </c>
      <c r="F3214" s="7">
        <v>139000</v>
      </c>
      <c r="G3214" s="7">
        <v>59</v>
      </c>
    </row>
    <row r="3215" spans="1:7" x14ac:dyDescent="0.2">
      <c r="A3215" s="7">
        <v>3214</v>
      </c>
      <c r="B3215" s="7">
        <v>51</v>
      </c>
      <c r="C3215" s="7" t="s">
        <v>103</v>
      </c>
      <c r="D3215" s="7">
        <v>10</v>
      </c>
      <c r="E3215" s="7">
        <v>60</v>
      </c>
      <c r="F3215" s="7">
        <v>921000</v>
      </c>
      <c r="G3215" s="7">
        <v>112</v>
      </c>
    </row>
    <row r="3216" spans="1:7" x14ac:dyDescent="0.2">
      <c r="A3216" s="7">
        <v>3215</v>
      </c>
      <c r="B3216" s="7">
        <v>59</v>
      </c>
      <c r="C3216" s="7" t="s">
        <v>103</v>
      </c>
      <c r="D3216" s="7">
        <v>10</v>
      </c>
      <c r="E3216" s="7">
        <v>57</v>
      </c>
      <c r="F3216" s="7">
        <v>179000</v>
      </c>
      <c r="G3216" s="7">
        <v>101</v>
      </c>
    </row>
    <row r="3217" spans="1:7" x14ac:dyDescent="0.2">
      <c r="A3217" s="7">
        <v>3216</v>
      </c>
      <c r="B3217" s="7">
        <v>58</v>
      </c>
      <c r="C3217" s="7" t="s">
        <v>104</v>
      </c>
      <c r="D3217" s="7">
        <v>10</v>
      </c>
      <c r="E3217" s="7">
        <v>14</v>
      </c>
      <c r="F3217" s="7">
        <v>469000</v>
      </c>
      <c r="G3217" s="7">
        <v>93</v>
      </c>
    </row>
    <row r="3218" spans="1:7" x14ac:dyDescent="0.2">
      <c r="A3218" s="7">
        <v>3217</v>
      </c>
      <c r="B3218" s="7">
        <v>46</v>
      </c>
      <c r="C3218" s="7" t="s">
        <v>104</v>
      </c>
      <c r="D3218" s="7">
        <v>20</v>
      </c>
      <c r="E3218" s="7">
        <v>99</v>
      </c>
      <c r="F3218" s="7">
        <v>261000</v>
      </c>
      <c r="G3218" s="7">
        <v>-31</v>
      </c>
    </row>
    <row r="3219" spans="1:7" x14ac:dyDescent="0.2">
      <c r="A3219" s="7">
        <v>3218</v>
      </c>
      <c r="B3219" s="7">
        <v>23</v>
      </c>
      <c r="C3219" s="7" t="s">
        <v>103</v>
      </c>
      <c r="D3219" s="7">
        <v>20</v>
      </c>
      <c r="E3219" s="7">
        <v>84</v>
      </c>
      <c r="F3219" s="7">
        <v>649000</v>
      </c>
      <c r="G3219" s="7">
        <v>86</v>
      </c>
    </row>
    <row r="3220" spans="1:7" x14ac:dyDescent="0.2">
      <c r="A3220" s="7">
        <v>3219</v>
      </c>
      <c r="B3220" s="7">
        <v>35</v>
      </c>
      <c r="C3220" s="7" t="s">
        <v>103</v>
      </c>
      <c r="D3220" s="7">
        <v>10</v>
      </c>
      <c r="E3220" s="7">
        <v>24</v>
      </c>
      <c r="F3220" s="7">
        <v>839000</v>
      </c>
      <c r="G3220" s="7">
        <v>8</v>
      </c>
    </row>
    <row r="3221" spans="1:7" x14ac:dyDescent="0.2">
      <c r="A3221" s="7">
        <v>3220</v>
      </c>
      <c r="B3221" s="7">
        <v>48</v>
      </c>
      <c r="C3221" s="7" t="s">
        <v>103</v>
      </c>
      <c r="D3221" s="7">
        <v>20</v>
      </c>
      <c r="E3221" s="7">
        <v>72</v>
      </c>
      <c r="F3221" s="7">
        <v>730000</v>
      </c>
      <c r="G3221" s="7">
        <v>2</v>
      </c>
    </row>
    <row r="3222" spans="1:7" x14ac:dyDescent="0.2">
      <c r="A3222" s="7">
        <v>3221</v>
      </c>
      <c r="B3222" s="7">
        <v>42</v>
      </c>
      <c r="C3222" s="7" t="s">
        <v>104</v>
      </c>
      <c r="D3222" s="7">
        <v>10</v>
      </c>
      <c r="E3222" s="7">
        <v>39</v>
      </c>
      <c r="F3222" s="7">
        <v>103000</v>
      </c>
      <c r="G3222" s="7">
        <v>30</v>
      </c>
    </row>
    <row r="3223" spans="1:7" x14ac:dyDescent="0.2">
      <c r="A3223" s="7">
        <v>3222</v>
      </c>
      <c r="B3223" s="7">
        <v>32</v>
      </c>
      <c r="C3223" s="7" t="s">
        <v>103</v>
      </c>
      <c r="D3223" s="7">
        <v>10</v>
      </c>
      <c r="E3223" s="7">
        <v>75</v>
      </c>
      <c r="F3223" s="7">
        <v>690000</v>
      </c>
      <c r="G3223" s="7">
        <v>20</v>
      </c>
    </row>
    <row r="3224" spans="1:7" x14ac:dyDescent="0.2">
      <c r="A3224" s="7">
        <v>3223</v>
      </c>
      <c r="B3224" s="7">
        <v>48</v>
      </c>
      <c r="C3224" s="7" t="s">
        <v>104</v>
      </c>
      <c r="D3224" s="7">
        <v>10</v>
      </c>
      <c r="E3224" s="7">
        <v>65</v>
      </c>
      <c r="F3224" s="7">
        <v>250000</v>
      </c>
      <c r="G3224" s="7">
        <v>47</v>
      </c>
    </row>
    <row r="3225" spans="1:7" x14ac:dyDescent="0.2">
      <c r="A3225" s="7">
        <v>3224</v>
      </c>
      <c r="B3225" s="7">
        <v>55</v>
      </c>
      <c r="C3225" s="7" t="s">
        <v>103</v>
      </c>
      <c r="D3225" s="7">
        <v>15</v>
      </c>
      <c r="E3225" s="7">
        <v>69</v>
      </c>
      <c r="F3225" s="7">
        <v>160000</v>
      </c>
      <c r="G3225" s="7">
        <v>151</v>
      </c>
    </row>
    <row r="3226" spans="1:7" x14ac:dyDescent="0.2">
      <c r="A3226" s="7">
        <v>3225</v>
      </c>
      <c r="B3226" s="7">
        <v>57</v>
      </c>
      <c r="C3226" s="7" t="s">
        <v>103</v>
      </c>
      <c r="D3226" s="7">
        <v>10</v>
      </c>
      <c r="E3226" s="7">
        <v>74</v>
      </c>
      <c r="F3226" s="7">
        <v>301000</v>
      </c>
      <c r="G3226" s="7">
        <v>39</v>
      </c>
    </row>
    <row r="3227" spans="1:7" x14ac:dyDescent="0.2">
      <c r="A3227" s="7">
        <v>3226</v>
      </c>
      <c r="B3227" s="7">
        <v>21</v>
      </c>
      <c r="C3227" s="7" t="s">
        <v>103</v>
      </c>
      <c r="D3227" s="7">
        <v>20</v>
      </c>
      <c r="E3227" s="7">
        <v>23</v>
      </c>
      <c r="F3227" s="7">
        <v>90000</v>
      </c>
      <c r="G3227" s="7">
        <v>198</v>
      </c>
    </row>
    <row r="3228" spans="1:7" x14ac:dyDescent="0.2">
      <c r="A3228" s="7">
        <v>3227</v>
      </c>
      <c r="B3228" s="7">
        <v>30</v>
      </c>
      <c r="C3228" s="7" t="s">
        <v>104</v>
      </c>
      <c r="D3228" s="7">
        <v>20</v>
      </c>
      <c r="E3228" s="7">
        <v>83</v>
      </c>
      <c r="F3228" s="7">
        <v>788000</v>
      </c>
      <c r="G3228" s="7">
        <v>74</v>
      </c>
    </row>
    <row r="3229" spans="1:7" x14ac:dyDescent="0.2">
      <c r="A3229" s="7">
        <v>3228</v>
      </c>
      <c r="B3229" s="7">
        <v>34</v>
      </c>
      <c r="C3229" s="7" t="s">
        <v>103</v>
      </c>
      <c r="D3229" s="7">
        <v>15</v>
      </c>
      <c r="E3229" s="7">
        <v>55</v>
      </c>
      <c r="F3229" s="7">
        <v>147000</v>
      </c>
      <c r="G3229" s="7">
        <v>2</v>
      </c>
    </row>
    <row r="3230" spans="1:7" x14ac:dyDescent="0.2">
      <c r="A3230" s="7">
        <v>3229</v>
      </c>
      <c r="B3230" s="7">
        <v>38</v>
      </c>
      <c r="C3230" s="7" t="s">
        <v>104</v>
      </c>
      <c r="D3230" s="7">
        <v>15</v>
      </c>
      <c r="E3230" s="7">
        <v>9</v>
      </c>
      <c r="F3230" s="7">
        <v>932000</v>
      </c>
      <c r="G3230" s="7">
        <v>138</v>
      </c>
    </row>
    <row r="3231" spans="1:7" x14ac:dyDescent="0.2">
      <c r="A3231" s="7">
        <v>3230</v>
      </c>
      <c r="B3231" s="7">
        <v>36</v>
      </c>
      <c r="C3231" s="7" t="s">
        <v>103</v>
      </c>
      <c r="D3231" s="7">
        <v>20</v>
      </c>
      <c r="E3231" s="7">
        <v>88</v>
      </c>
      <c r="F3231" s="7">
        <v>136000</v>
      </c>
      <c r="G3231" s="7">
        <v>234</v>
      </c>
    </row>
    <row r="3232" spans="1:7" x14ac:dyDescent="0.2">
      <c r="A3232" s="7">
        <v>3231</v>
      </c>
      <c r="B3232" s="7">
        <v>33</v>
      </c>
      <c r="C3232" s="7" t="s">
        <v>103</v>
      </c>
      <c r="D3232" s="7">
        <v>15</v>
      </c>
      <c r="E3232" s="7">
        <v>22</v>
      </c>
      <c r="F3232" s="7">
        <v>491000</v>
      </c>
      <c r="G3232" s="7">
        <v>104</v>
      </c>
    </row>
    <row r="3233" spans="1:7" x14ac:dyDescent="0.2">
      <c r="A3233" s="7">
        <v>3232</v>
      </c>
      <c r="B3233" s="7">
        <v>48</v>
      </c>
      <c r="C3233" s="7" t="s">
        <v>103</v>
      </c>
      <c r="D3233" s="7">
        <v>15</v>
      </c>
      <c r="E3233" s="7">
        <v>50</v>
      </c>
      <c r="F3233" s="7">
        <v>96000</v>
      </c>
      <c r="G3233" s="7">
        <v>-27</v>
      </c>
    </row>
    <row r="3234" spans="1:7" x14ac:dyDescent="0.2">
      <c r="A3234" s="7">
        <v>3233</v>
      </c>
      <c r="B3234" s="7">
        <v>24</v>
      </c>
      <c r="C3234" s="7" t="s">
        <v>103</v>
      </c>
      <c r="D3234" s="7">
        <v>15</v>
      </c>
      <c r="E3234" s="7">
        <v>68</v>
      </c>
      <c r="F3234" s="7">
        <v>310000</v>
      </c>
      <c r="G3234" s="7">
        <v>-9</v>
      </c>
    </row>
    <row r="3235" spans="1:7" x14ac:dyDescent="0.2">
      <c r="A3235" s="7">
        <v>3234</v>
      </c>
      <c r="B3235" s="7">
        <v>26</v>
      </c>
      <c r="C3235" s="7" t="s">
        <v>104</v>
      </c>
      <c r="D3235" s="7">
        <v>20</v>
      </c>
      <c r="E3235" s="7">
        <v>56</v>
      </c>
      <c r="F3235" s="7">
        <v>899000</v>
      </c>
      <c r="G3235" s="7">
        <v>25</v>
      </c>
    </row>
    <row r="3236" spans="1:7" x14ac:dyDescent="0.2">
      <c r="A3236" s="7">
        <v>3235</v>
      </c>
      <c r="B3236" s="7">
        <v>28</v>
      </c>
      <c r="C3236" s="7" t="s">
        <v>103</v>
      </c>
      <c r="D3236" s="7">
        <v>10</v>
      </c>
      <c r="E3236" s="7">
        <v>79</v>
      </c>
      <c r="F3236" s="7">
        <v>273000</v>
      </c>
      <c r="G3236" s="7">
        <v>4</v>
      </c>
    </row>
    <row r="3237" spans="1:7" x14ac:dyDescent="0.2">
      <c r="A3237" s="7">
        <v>3236</v>
      </c>
      <c r="B3237" s="7">
        <v>50</v>
      </c>
      <c r="C3237" s="7" t="s">
        <v>104</v>
      </c>
      <c r="D3237" s="7">
        <v>20</v>
      </c>
      <c r="E3237" s="7">
        <v>13</v>
      </c>
      <c r="F3237" s="7">
        <v>985000</v>
      </c>
      <c r="G3237" s="7">
        <v>78</v>
      </c>
    </row>
    <row r="3238" spans="1:7" x14ac:dyDescent="0.2">
      <c r="A3238" s="7">
        <v>3237</v>
      </c>
      <c r="B3238" s="7">
        <v>33</v>
      </c>
      <c r="C3238" s="7" t="s">
        <v>104</v>
      </c>
      <c r="D3238" s="7">
        <v>15</v>
      </c>
      <c r="E3238" s="7">
        <v>15</v>
      </c>
      <c r="F3238" s="7">
        <v>953000</v>
      </c>
      <c r="G3238" s="7">
        <v>-19</v>
      </c>
    </row>
    <row r="3239" spans="1:7" x14ac:dyDescent="0.2">
      <c r="A3239" s="7">
        <v>3238</v>
      </c>
      <c r="B3239" s="7">
        <v>23</v>
      </c>
      <c r="C3239" s="7" t="s">
        <v>104</v>
      </c>
      <c r="D3239" s="7">
        <v>10</v>
      </c>
      <c r="E3239" s="7">
        <v>45</v>
      </c>
      <c r="F3239" s="7">
        <v>548000</v>
      </c>
      <c r="G3239" s="7">
        <v>117</v>
      </c>
    </row>
    <row r="3240" spans="1:7" x14ac:dyDescent="0.2">
      <c r="A3240" s="7">
        <v>3239</v>
      </c>
      <c r="B3240" s="7">
        <v>29</v>
      </c>
      <c r="C3240" s="7" t="s">
        <v>104</v>
      </c>
      <c r="D3240" s="7">
        <v>20</v>
      </c>
      <c r="E3240" s="7">
        <v>13</v>
      </c>
      <c r="F3240" s="7">
        <v>105000</v>
      </c>
      <c r="G3240" s="7">
        <v>-16</v>
      </c>
    </row>
    <row r="3241" spans="1:7" x14ac:dyDescent="0.2">
      <c r="A3241" s="7">
        <v>3240</v>
      </c>
      <c r="B3241" s="7">
        <v>41</v>
      </c>
      <c r="C3241" s="7" t="s">
        <v>104</v>
      </c>
      <c r="D3241" s="7">
        <v>15</v>
      </c>
      <c r="E3241" s="7">
        <v>17</v>
      </c>
      <c r="F3241" s="7">
        <v>478000</v>
      </c>
      <c r="G3241" s="7">
        <v>125</v>
      </c>
    </row>
    <row r="3242" spans="1:7" x14ac:dyDescent="0.2">
      <c r="A3242" s="7">
        <v>3241</v>
      </c>
      <c r="B3242" s="7">
        <v>44</v>
      </c>
      <c r="C3242" s="7" t="s">
        <v>103</v>
      </c>
      <c r="D3242" s="7">
        <v>10</v>
      </c>
      <c r="E3242" s="7">
        <v>31</v>
      </c>
      <c r="F3242" s="7">
        <v>778000</v>
      </c>
      <c r="G3242" s="7">
        <v>44</v>
      </c>
    </row>
    <row r="3243" spans="1:7" x14ac:dyDescent="0.2">
      <c r="A3243" s="7">
        <v>3242</v>
      </c>
      <c r="B3243" s="7">
        <v>54</v>
      </c>
      <c r="C3243" s="7" t="s">
        <v>104</v>
      </c>
      <c r="D3243" s="7">
        <v>10</v>
      </c>
      <c r="E3243" s="7">
        <v>76</v>
      </c>
      <c r="F3243" s="7">
        <v>258000</v>
      </c>
      <c r="G3243" s="7">
        <v>112</v>
      </c>
    </row>
    <row r="3244" spans="1:7" x14ac:dyDescent="0.2">
      <c r="A3244" s="7">
        <v>3243</v>
      </c>
      <c r="B3244" s="7">
        <v>59</v>
      </c>
      <c r="C3244" s="7" t="s">
        <v>103</v>
      </c>
      <c r="D3244" s="7">
        <v>20</v>
      </c>
      <c r="E3244" s="7">
        <v>61</v>
      </c>
      <c r="F3244" s="7">
        <v>579000</v>
      </c>
      <c r="G3244" s="7">
        <v>-9</v>
      </c>
    </row>
    <row r="3245" spans="1:7" x14ac:dyDescent="0.2">
      <c r="A3245" s="7">
        <v>3244</v>
      </c>
      <c r="B3245" s="7">
        <v>43</v>
      </c>
      <c r="C3245" s="7" t="s">
        <v>103</v>
      </c>
      <c r="D3245" s="7">
        <v>10</v>
      </c>
      <c r="E3245" s="7">
        <v>39</v>
      </c>
      <c r="F3245" s="7">
        <v>898000</v>
      </c>
      <c r="G3245" s="7">
        <v>45</v>
      </c>
    </row>
    <row r="3246" spans="1:7" x14ac:dyDescent="0.2">
      <c r="A3246" s="7">
        <v>3245</v>
      </c>
      <c r="B3246" s="7">
        <v>36</v>
      </c>
      <c r="C3246" s="7" t="s">
        <v>103</v>
      </c>
      <c r="D3246" s="7">
        <v>15</v>
      </c>
      <c r="E3246" s="7">
        <v>80</v>
      </c>
      <c r="F3246" s="7">
        <v>843000</v>
      </c>
      <c r="G3246" s="7">
        <v>35</v>
      </c>
    </row>
    <row r="3247" spans="1:7" x14ac:dyDescent="0.2">
      <c r="A3247" s="7">
        <v>3246</v>
      </c>
      <c r="B3247" s="7">
        <v>46</v>
      </c>
      <c r="C3247" s="7" t="s">
        <v>104</v>
      </c>
      <c r="D3247" s="7">
        <v>10</v>
      </c>
      <c r="E3247" s="7">
        <v>82</v>
      </c>
      <c r="F3247" s="7">
        <v>414000</v>
      </c>
      <c r="G3247" s="7">
        <v>57</v>
      </c>
    </row>
    <row r="3248" spans="1:7" x14ac:dyDescent="0.2">
      <c r="A3248" s="7">
        <v>3247</v>
      </c>
      <c r="B3248" s="7">
        <v>50</v>
      </c>
      <c r="C3248" s="7" t="s">
        <v>103</v>
      </c>
      <c r="D3248" s="7">
        <v>10</v>
      </c>
      <c r="E3248" s="7">
        <v>61</v>
      </c>
      <c r="F3248" s="7">
        <v>105000</v>
      </c>
      <c r="G3248" s="7">
        <v>-16</v>
      </c>
    </row>
    <row r="3249" spans="1:7" x14ac:dyDescent="0.2">
      <c r="A3249" s="7">
        <v>3248</v>
      </c>
      <c r="B3249" s="7">
        <v>49</v>
      </c>
      <c r="C3249" s="7" t="s">
        <v>103</v>
      </c>
      <c r="D3249" s="7">
        <v>20</v>
      </c>
      <c r="E3249" s="7">
        <v>97</v>
      </c>
      <c r="F3249" s="7">
        <v>844000</v>
      </c>
      <c r="G3249" s="7">
        <v>143</v>
      </c>
    </row>
    <row r="3250" spans="1:7" x14ac:dyDescent="0.2">
      <c r="A3250" s="7">
        <v>3249</v>
      </c>
      <c r="B3250" s="7">
        <v>32</v>
      </c>
      <c r="C3250" s="7" t="s">
        <v>103</v>
      </c>
      <c r="D3250" s="7">
        <v>20</v>
      </c>
      <c r="E3250" s="7">
        <v>88</v>
      </c>
      <c r="F3250" s="7">
        <v>901000</v>
      </c>
      <c r="G3250" s="7">
        <v>168</v>
      </c>
    </row>
    <row r="3251" spans="1:7" x14ac:dyDescent="0.2">
      <c r="A3251" s="7">
        <v>3250</v>
      </c>
      <c r="B3251" s="7">
        <v>32</v>
      </c>
      <c r="C3251" s="7" t="s">
        <v>104</v>
      </c>
      <c r="D3251" s="7">
        <v>15</v>
      </c>
      <c r="E3251" s="7">
        <v>33</v>
      </c>
      <c r="F3251" s="7">
        <v>693000</v>
      </c>
      <c r="G3251" s="7">
        <v>17</v>
      </c>
    </row>
    <row r="3252" spans="1:7" x14ac:dyDescent="0.2">
      <c r="A3252" s="7">
        <v>3251</v>
      </c>
      <c r="B3252" s="7">
        <v>46</v>
      </c>
      <c r="C3252" s="7" t="s">
        <v>103</v>
      </c>
      <c r="D3252" s="7">
        <v>20</v>
      </c>
      <c r="E3252" s="7">
        <v>57</v>
      </c>
      <c r="F3252" s="7">
        <v>109000</v>
      </c>
      <c r="G3252" s="7">
        <v>180</v>
      </c>
    </row>
    <row r="3253" spans="1:7" x14ac:dyDescent="0.2">
      <c r="A3253" s="7">
        <v>3252</v>
      </c>
      <c r="B3253" s="7">
        <v>36</v>
      </c>
      <c r="C3253" s="7" t="s">
        <v>103</v>
      </c>
      <c r="D3253" s="7">
        <v>20</v>
      </c>
      <c r="E3253" s="7">
        <v>24</v>
      </c>
      <c r="F3253" s="7">
        <v>905000</v>
      </c>
      <c r="G3253" s="7">
        <v>-26</v>
      </c>
    </row>
    <row r="3254" spans="1:7" x14ac:dyDescent="0.2">
      <c r="A3254" s="7">
        <v>3253</v>
      </c>
      <c r="B3254" s="7">
        <v>59</v>
      </c>
      <c r="C3254" s="7" t="s">
        <v>104</v>
      </c>
      <c r="D3254" s="7">
        <v>10</v>
      </c>
      <c r="E3254" s="7">
        <v>33</v>
      </c>
      <c r="F3254" s="7">
        <v>146000</v>
      </c>
      <c r="G3254" s="7">
        <v>-18</v>
      </c>
    </row>
    <row r="3255" spans="1:7" x14ac:dyDescent="0.2">
      <c r="A3255" s="7">
        <v>3254</v>
      </c>
      <c r="B3255" s="7">
        <v>43</v>
      </c>
      <c r="C3255" s="7" t="s">
        <v>104</v>
      </c>
      <c r="D3255" s="7">
        <v>10</v>
      </c>
      <c r="E3255" s="7">
        <v>69</v>
      </c>
      <c r="F3255" s="7">
        <v>327000</v>
      </c>
      <c r="G3255" s="7">
        <v>40</v>
      </c>
    </row>
    <row r="3256" spans="1:7" x14ac:dyDescent="0.2">
      <c r="A3256" s="7">
        <v>3255</v>
      </c>
      <c r="B3256" s="7">
        <v>53</v>
      </c>
      <c r="C3256" s="7" t="s">
        <v>103</v>
      </c>
      <c r="D3256" s="7">
        <v>20</v>
      </c>
      <c r="E3256" s="7">
        <v>43</v>
      </c>
      <c r="F3256" s="7">
        <v>746000</v>
      </c>
      <c r="G3256" s="7">
        <v>-12</v>
      </c>
    </row>
    <row r="3257" spans="1:7" x14ac:dyDescent="0.2">
      <c r="A3257" s="7">
        <v>3256</v>
      </c>
      <c r="B3257" s="7">
        <v>34</v>
      </c>
      <c r="C3257" s="7" t="s">
        <v>103</v>
      </c>
      <c r="D3257" s="7">
        <v>20</v>
      </c>
      <c r="E3257" s="7">
        <v>56</v>
      </c>
      <c r="F3257" s="7">
        <v>185000</v>
      </c>
      <c r="G3257" s="7">
        <v>1</v>
      </c>
    </row>
    <row r="3258" spans="1:7" x14ac:dyDescent="0.2">
      <c r="A3258" s="7">
        <v>3257</v>
      </c>
      <c r="B3258" s="7">
        <v>43</v>
      </c>
      <c r="C3258" s="7" t="s">
        <v>104</v>
      </c>
      <c r="D3258" s="7">
        <v>15</v>
      </c>
      <c r="E3258" s="7">
        <v>81</v>
      </c>
      <c r="F3258" s="7">
        <v>160000</v>
      </c>
      <c r="G3258" s="7">
        <v>115</v>
      </c>
    </row>
    <row r="3259" spans="1:7" x14ac:dyDescent="0.2">
      <c r="A3259" s="7">
        <v>3258</v>
      </c>
      <c r="B3259" s="7">
        <v>32</v>
      </c>
      <c r="C3259" s="7" t="s">
        <v>103</v>
      </c>
      <c r="D3259" s="7">
        <v>15</v>
      </c>
      <c r="E3259" s="7">
        <v>80</v>
      </c>
      <c r="F3259" s="7">
        <v>385000</v>
      </c>
      <c r="G3259" s="7">
        <v>158</v>
      </c>
    </row>
    <row r="3260" spans="1:7" x14ac:dyDescent="0.2">
      <c r="A3260" s="7">
        <v>3259</v>
      </c>
      <c r="B3260" s="7">
        <v>58</v>
      </c>
      <c r="C3260" s="7" t="s">
        <v>104</v>
      </c>
      <c r="D3260" s="7">
        <v>10</v>
      </c>
      <c r="E3260" s="7">
        <v>60</v>
      </c>
      <c r="F3260" s="7">
        <v>248000</v>
      </c>
      <c r="G3260" s="7">
        <v>10</v>
      </c>
    </row>
    <row r="3261" spans="1:7" x14ac:dyDescent="0.2">
      <c r="A3261" s="7">
        <v>3260</v>
      </c>
      <c r="B3261" s="7">
        <v>59</v>
      </c>
      <c r="C3261" s="7" t="s">
        <v>103</v>
      </c>
      <c r="D3261" s="7">
        <v>20</v>
      </c>
      <c r="E3261" s="7">
        <v>87</v>
      </c>
      <c r="F3261" s="7">
        <v>948000</v>
      </c>
      <c r="G3261" s="7">
        <v>152</v>
      </c>
    </row>
    <row r="3262" spans="1:7" x14ac:dyDescent="0.2">
      <c r="A3262" s="7">
        <v>3261</v>
      </c>
      <c r="B3262" s="7">
        <v>23</v>
      </c>
      <c r="C3262" s="7" t="s">
        <v>103</v>
      </c>
      <c r="D3262" s="7">
        <v>15</v>
      </c>
      <c r="E3262" s="7">
        <v>63</v>
      </c>
      <c r="F3262" s="7">
        <v>756000</v>
      </c>
      <c r="G3262" s="7">
        <v>-22</v>
      </c>
    </row>
    <row r="3263" spans="1:7" x14ac:dyDescent="0.2">
      <c r="A3263" s="7">
        <v>3262</v>
      </c>
      <c r="B3263" s="7">
        <v>20</v>
      </c>
      <c r="C3263" s="7" t="s">
        <v>104</v>
      </c>
      <c r="D3263" s="7">
        <v>15</v>
      </c>
      <c r="E3263" s="7">
        <v>6</v>
      </c>
      <c r="F3263" s="7">
        <v>394000</v>
      </c>
      <c r="G3263" s="7">
        <v>-5</v>
      </c>
    </row>
    <row r="3264" spans="1:7" x14ac:dyDescent="0.2">
      <c r="A3264" s="7">
        <v>3263</v>
      </c>
      <c r="B3264" s="7">
        <v>33</v>
      </c>
      <c r="C3264" s="7" t="s">
        <v>104</v>
      </c>
      <c r="D3264" s="7">
        <v>20</v>
      </c>
      <c r="E3264" s="7">
        <v>18</v>
      </c>
      <c r="F3264" s="7">
        <v>947000</v>
      </c>
      <c r="G3264" s="7">
        <v>52</v>
      </c>
    </row>
    <row r="3265" spans="1:7" x14ac:dyDescent="0.2">
      <c r="A3265" s="7">
        <v>3264</v>
      </c>
      <c r="B3265" s="7">
        <v>31</v>
      </c>
      <c r="C3265" s="7" t="s">
        <v>104</v>
      </c>
      <c r="D3265" s="7">
        <v>10</v>
      </c>
      <c r="E3265" s="7">
        <v>37</v>
      </c>
      <c r="F3265" s="7">
        <v>226000</v>
      </c>
      <c r="G3265" s="7">
        <v>43</v>
      </c>
    </row>
    <row r="3266" spans="1:7" x14ac:dyDescent="0.2">
      <c r="A3266" s="7">
        <v>3265</v>
      </c>
      <c r="B3266" s="7">
        <v>26</v>
      </c>
      <c r="C3266" s="7" t="s">
        <v>103</v>
      </c>
      <c r="D3266" s="7">
        <v>10</v>
      </c>
      <c r="E3266" s="7">
        <v>51</v>
      </c>
      <c r="F3266" s="7">
        <v>792000</v>
      </c>
      <c r="G3266" s="7">
        <v>-26</v>
      </c>
    </row>
    <row r="3267" spans="1:7" x14ac:dyDescent="0.2">
      <c r="A3267" s="7">
        <v>3266</v>
      </c>
      <c r="B3267" s="7">
        <v>26</v>
      </c>
      <c r="C3267" s="7" t="s">
        <v>103</v>
      </c>
      <c r="D3267" s="7">
        <v>10</v>
      </c>
      <c r="E3267" s="7">
        <v>93</v>
      </c>
      <c r="F3267" s="7">
        <v>354000</v>
      </c>
      <c r="G3267" s="7">
        <v>26</v>
      </c>
    </row>
    <row r="3268" spans="1:7" x14ac:dyDescent="0.2">
      <c r="A3268" s="7">
        <v>3267</v>
      </c>
      <c r="B3268" s="7">
        <v>43</v>
      </c>
      <c r="C3268" s="7" t="s">
        <v>103</v>
      </c>
      <c r="D3268" s="7">
        <v>15</v>
      </c>
      <c r="E3268" s="7">
        <v>56</v>
      </c>
      <c r="F3268" s="7">
        <v>791000</v>
      </c>
      <c r="G3268" s="7">
        <v>126</v>
      </c>
    </row>
    <row r="3269" spans="1:7" x14ac:dyDescent="0.2">
      <c r="A3269" s="7">
        <v>3268</v>
      </c>
      <c r="B3269" s="7">
        <v>36</v>
      </c>
      <c r="C3269" s="7" t="s">
        <v>104</v>
      </c>
      <c r="D3269" s="7">
        <v>20</v>
      </c>
      <c r="E3269" s="7">
        <v>13</v>
      </c>
      <c r="F3269" s="7">
        <v>91000</v>
      </c>
      <c r="G3269" s="7">
        <v>120</v>
      </c>
    </row>
    <row r="3270" spans="1:7" x14ac:dyDescent="0.2">
      <c r="A3270" s="7">
        <v>3269</v>
      </c>
      <c r="B3270" s="7">
        <v>49</v>
      </c>
      <c r="C3270" s="7" t="s">
        <v>103</v>
      </c>
      <c r="D3270" s="7">
        <v>20</v>
      </c>
      <c r="E3270" s="7">
        <v>90</v>
      </c>
      <c r="F3270" s="7">
        <v>939000</v>
      </c>
      <c r="G3270" s="7">
        <v>54</v>
      </c>
    </row>
    <row r="3271" spans="1:7" x14ac:dyDescent="0.2">
      <c r="A3271" s="7">
        <v>3270</v>
      </c>
      <c r="B3271" s="7">
        <v>55</v>
      </c>
      <c r="C3271" s="7" t="s">
        <v>103</v>
      </c>
      <c r="D3271" s="7">
        <v>15</v>
      </c>
      <c r="E3271" s="7">
        <v>15</v>
      </c>
      <c r="F3271" s="7">
        <v>706000</v>
      </c>
      <c r="G3271" s="7">
        <v>153</v>
      </c>
    </row>
    <row r="3272" spans="1:7" x14ac:dyDescent="0.2">
      <c r="A3272" s="7">
        <v>3271</v>
      </c>
      <c r="B3272" s="7">
        <v>54</v>
      </c>
      <c r="C3272" s="7" t="s">
        <v>104</v>
      </c>
      <c r="D3272" s="7">
        <v>15</v>
      </c>
      <c r="E3272" s="7">
        <v>51</v>
      </c>
      <c r="F3272" s="7">
        <v>883000</v>
      </c>
      <c r="G3272" s="7">
        <v>129</v>
      </c>
    </row>
    <row r="3273" spans="1:7" x14ac:dyDescent="0.2">
      <c r="A3273" s="7">
        <v>3272</v>
      </c>
      <c r="B3273" s="7">
        <v>45</v>
      </c>
      <c r="C3273" s="7" t="s">
        <v>104</v>
      </c>
      <c r="D3273" s="7">
        <v>20</v>
      </c>
      <c r="E3273" s="7">
        <v>35</v>
      </c>
      <c r="F3273" s="7">
        <v>485000</v>
      </c>
      <c r="G3273" s="7">
        <v>62</v>
      </c>
    </row>
    <row r="3274" spans="1:7" x14ac:dyDescent="0.2">
      <c r="A3274" s="7">
        <v>3273</v>
      </c>
      <c r="B3274" s="7">
        <v>24</v>
      </c>
      <c r="C3274" s="7" t="s">
        <v>104</v>
      </c>
      <c r="D3274" s="7">
        <v>15</v>
      </c>
      <c r="E3274" s="7">
        <v>69</v>
      </c>
      <c r="F3274" s="7">
        <v>446000</v>
      </c>
      <c r="G3274" s="7">
        <v>56</v>
      </c>
    </row>
    <row r="3275" spans="1:7" x14ac:dyDescent="0.2">
      <c r="A3275" s="7">
        <v>3274</v>
      </c>
      <c r="B3275" s="7">
        <v>57</v>
      </c>
      <c r="C3275" s="7" t="s">
        <v>104</v>
      </c>
      <c r="D3275" s="7">
        <v>10</v>
      </c>
      <c r="E3275" s="7">
        <v>38</v>
      </c>
      <c r="F3275" s="7">
        <v>146000</v>
      </c>
      <c r="G3275" s="7">
        <v>20</v>
      </c>
    </row>
    <row r="3276" spans="1:7" x14ac:dyDescent="0.2">
      <c r="A3276" s="7">
        <v>3275</v>
      </c>
      <c r="B3276" s="7">
        <v>22</v>
      </c>
      <c r="C3276" s="7" t="s">
        <v>103</v>
      </c>
      <c r="D3276" s="7">
        <v>15</v>
      </c>
      <c r="E3276" s="7">
        <v>56</v>
      </c>
      <c r="F3276" s="7">
        <v>450000</v>
      </c>
      <c r="G3276" s="7">
        <v>104</v>
      </c>
    </row>
    <row r="3277" spans="1:7" x14ac:dyDescent="0.2">
      <c r="A3277" s="7">
        <v>3276</v>
      </c>
      <c r="B3277" s="7">
        <v>23</v>
      </c>
      <c r="C3277" s="7" t="s">
        <v>103</v>
      </c>
      <c r="D3277" s="7">
        <v>15</v>
      </c>
      <c r="E3277" s="7">
        <v>53</v>
      </c>
      <c r="F3277" s="7">
        <v>806000</v>
      </c>
      <c r="G3277" s="7">
        <v>74</v>
      </c>
    </row>
    <row r="3278" spans="1:7" x14ac:dyDescent="0.2">
      <c r="A3278" s="7">
        <v>3277</v>
      </c>
      <c r="B3278" s="7">
        <v>23</v>
      </c>
      <c r="C3278" s="7" t="s">
        <v>104</v>
      </c>
      <c r="D3278" s="7">
        <v>10</v>
      </c>
      <c r="E3278" s="7">
        <v>70</v>
      </c>
      <c r="F3278" s="7">
        <v>808000</v>
      </c>
      <c r="G3278" s="7">
        <v>59</v>
      </c>
    </row>
    <row r="3279" spans="1:7" x14ac:dyDescent="0.2">
      <c r="A3279" s="7">
        <v>3278</v>
      </c>
      <c r="B3279" s="7">
        <v>59</v>
      </c>
      <c r="C3279" s="7" t="s">
        <v>103</v>
      </c>
      <c r="D3279" s="7">
        <v>10</v>
      </c>
      <c r="E3279" s="7">
        <v>67</v>
      </c>
      <c r="F3279" s="7">
        <v>206000</v>
      </c>
      <c r="G3279" s="7">
        <v>48</v>
      </c>
    </row>
    <row r="3280" spans="1:7" x14ac:dyDescent="0.2">
      <c r="A3280" s="7">
        <v>3279</v>
      </c>
      <c r="B3280" s="7">
        <v>45</v>
      </c>
      <c r="C3280" s="7" t="s">
        <v>103</v>
      </c>
      <c r="D3280" s="7">
        <v>10</v>
      </c>
      <c r="E3280" s="7">
        <v>92</v>
      </c>
      <c r="F3280" s="7">
        <v>449000</v>
      </c>
      <c r="G3280" s="7">
        <v>6</v>
      </c>
    </row>
    <row r="3281" spans="1:7" x14ac:dyDescent="0.2">
      <c r="A3281" s="7">
        <v>3280</v>
      </c>
      <c r="B3281" s="7">
        <v>53</v>
      </c>
      <c r="C3281" s="7" t="s">
        <v>103</v>
      </c>
      <c r="D3281" s="7">
        <v>20</v>
      </c>
      <c r="E3281" s="7">
        <v>74</v>
      </c>
      <c r="F3281" s="7">
        <v>579000</v>
      </c>
      <c r="G3281" s="7">
        <v>132</v>
      </c>
    </row>
    <row r="3282" spans="1:7" x14ac:dyDescent="0.2">
      <c r="A3282" s="7">
        <v>3281</v>
      </c>
      <c r="B3282" s="7">
        <v>34</v>
      </c>
      <c r="C3282" s="7" t="s">
        <v>103</v>
      </c>
      <c r="D3282" s="7">
        <v>15</v>
      </c>
      <c r="E3282" s="7">
        <v>90</v>
      </c>
      <c r="F3282" s="7">
        <v>315000</v>
      </c>
      <c r="G3282" s="7">
        <v>91</v>
      </c>
    </row>
    <row r="3283" spans="1:7" x14ac:dyDescent="0.2">
      <c r="A3283" s="7">
        <v>3282</v>
      </c>
      <c r="B3283" s="7">
        <v>55</v>
      </c>
      <c r="C3283" s="7" t="s">
        <v>104</v>
      </c>
      <c r="D3283" s="7">
        <v>10</v>
      </c>
      <c r="E3283" s="7">
        <v>77</v>
      </c>
      <c r="F3283" s="7">
        <v>894000</v>
      </c>
      <c r="G3283" s="7">
        <v>74</v>
      </c>
    </row>
    <row r="3284" spans="1:7" x14ac:dyDescent="0.2">
      <c r="A3284" s="7">
        <v>3283</v>
      </c>
      <c r="B3284" s="7">
        <v>43</v>
      </c>
      <c r="C3284" s="7" t="s">
        <v>103</v>
      </c>
      <c r="D3284" s="7">
        <v>15</v>
      </c>
      <c r="E3284" s="7">
        <v>19</v>
      </c>
      <c r="F3284" s="7">
        <v>400000</v>
      </c>
      <c r="G3284" s="7">
        <v>95</v>
      </c>
    </row>
    <row r="3285" spans="1:7" x14ac:dyDescent="0.2">
      <c r="A3285" s="7">
        <v>3284</v>
      </c>
      <c r="B3285" s="7">
        <v>38</v>
      </c>
      <c r="C3285" s="7" t="s">
        <v>104</v>
      </c>
      <c r="D3285" s="7">
        <v>10</v>
      </c>
      <c r="E3285" s="7">
        <v>35</v>
      </c>
      <c r="F3285" s="7">
        <v>672000</v>
      </c>
      <c r="G3285" s="7">
        <v>19</v>
      </c>
    </row>
    <row r="3286" spans="1:7" x14ac:dyDescent="0.2">
      <c r="A3286" s="7">
        <v>3285</v>
      </c>
      <c r="B3286" s="7">
        <v>54</v>
      </c>
      <c r="C3286" s="7" t="s">
        <v>103</v>
      </c>
      <c r="D3286" s="7">
        <v>15</v>
      </c>
      <c r="E3286" s="7">
        <v>66</v>
      </c>
      <c r="F3286" s="7">
        <v>900000</v>
      </c>
      <c r="G3286" s="7">
        <v>100</v>
      </c>
    </row>
    <row r="3287" spans="1:7" x14ac:dyDescent="0.2">
      <c r="A3287" s="7">
        <v>3286</v>
      </c>
      <c r="B3287" s="7">
        <v>24</v>
      </c>
      <c r="C3287" s="7" t="s">
        <v>104</v>
      </c>
      <c r="D3287" s="7">
        <v>10</v>
      </c>
      <c r="E3287" s="7">
        <v>56</v>
      </c>
      <c r="F3287" s="7">
        <v>763000</v>
      </c>
      <c r="G3287" s="7">
        <v>-3</v>
      </c>
    </row>
    <row r="3288" spans="1:7" x14ac:dyDescent="0.2">
      <c r="A3288" s="7">
        <v>3287</v>
      </c>
      <c r="B3288" s="7">
        <v>50</v>
      </c>
      <c r="C3288" s="7" t="s">
        <v>104</v>
      </c>
      <c r="D3288" s="7">
        <v>15</v>
      </c>
      <c r="E3288" s="7">
        <v>64</v>
      </c>
      <c r="F3288" s="7">
        <v>509000</v>
      </c>
      <c r="G3288" s="7">
        <v>6</v>
      </c>
    </row>
    <row r="3289" spans="1:7" x14ac:dyDescent="0.2">
      <c r="A3289" s="7">
        <v>3288</v>
      </c>
      <c r="B3289" s="7">
        <v>48</v>
      </c>
      <c r="C3289" s="7" t="s">
        <v>104</v>
      </c>
      <c r="D3289" s="7">
        <v>15</v>
      </c>
      <c r="E3289" s="7">
        <v>17</v>
      </c>
      <c r="F3289" s="7">
        <v>519000</v>
      </c>
      <c r="G3289" s="7">
        <v>-26</v>
      </c>
    </row>
    <row r="3290" spans="1:7" x14ac:dyDescent="0.2">
      <c r="A3290" s="7">
        <v>3289</v>
      </c>
      <c r="B3290" s="7">
        <v>29</v>
      </c>
      <c r="C3290" s="7" t="s">
        <v>104</v>
      </c>
      <c r="D3290" s="7">
        <v>10</v>
      </c>
      <c r="E3290" s="7">
        <v>53</v>
      </c>
      <c r="F3290" s="7">
        <v>383000</v>
      </c>
      <c r="G3290" s="7">
        <v>14</v>
      </c>
    </row>
    <row r="3291" spans="1:7" x14ac:dyDescent="0.2">
      <c r="A3291" s="7">
        <v>3290</v>
      </c>
      <c r="B3291" s="7">
        <v>23</v>
      </c>
      <c r="C3291" s="7" t="s">
        <v>103</v>
      </c>
      <c r="D3291" s="7">
        <v>15</v>
      </c>
      <c r="E3291" s="7">
        <v>99</v>
      </c>
      <c r="F3291" s="7">
        <v>248000</v>
      </c>
      <c r="G3291" s="7">
        <v>8</v>
      </c>
    </row>
    <row r="3292" spans="1:7" x14ac:dyDescent="0.2">
      <c r="A3292" s="7">
        <v>3291</v>
      </c>
      <c r="B3292" s="7">
        <v>30</v>
      </c>
      <c r="C3292" s="7" t="s">
        <v>104</v>
      </c>
      <c r="D3292" s="7">
        <v>10</v>
      </c>
      <c r="E3292" s="7">
        <v>30</v>
      </c>
      <c r="F3292" s="7">
        <v>391000</v>
      </c>
      <c r="G3292" s="7">
        <v>52</v>
      </c>
    </row>
    <row r="3293" spans="1:7" x14ac:dyDescent="0.2">
      <c r="A3293" s="7">
        <v>3292</v>
      </c>
      <c r="B3293" s="7">
        <v>59</v>
      </c>
      <c r="C3293" s="7" t="s">
        <v>104</v>
      </c>
      <c r="D3293" s="7">
        <v>15</v>
      </c>
      <c r="E3293" s="7">
        <v>4</v>
      </c>
      <c r="F3293" s="7">
        <v>433000</v>
      </c>
      <c r="G3293" s="7">
        <v>148</v>
      </c>
    </row>
    <row r="3294" spans="1:7" x14ac:dyDescent="0.2">
      <c r="A3294" s="7">
        <v>3293</v>
      </c>
      <c r="B3294" s="7">
        <v>29</v>
      </c>
      <c r="C3294" s="7" t="s">
        <v>104</v>
      </c>
      <c r="D3294" s="7">
        <v>15</v>
      </c>
      <c r="E3294" s="7">
        <v>75</v>
      </c>
      <c r="F3294" s="7">
        <v>719000</v>
      </c>
      <c r="G3294" s="7">
        <v>70</v>
      </c>
    </row>
    <row r="3295" spans="1:7" x14ac:dyDescent="0.2">
      <c r="A3295" s="7">
        <v>3294</v>
      </c>
      <c r="B3295" s="7">
        <v>25</v>
      </c>
      <c r="C3295" s="7" t="s">
        <v>103</v>
      </c>
      <c r="D3295" s="7">
        <v>20</v>
      </c>
      <c r="E3295" s="7">
        <v>7</v>
      </c>
      <c r="F3295" s="7">
        <v>461000</v>
      </c>
      <c r="G3295" s="7">
        <v>4</v>
      </c>
    </row>
    <row r="3296" spans="1:7" x14ac:dyDescent="0.2">
      <c r="A3296" s="7">
        <v>3295</v>
      </c>
      <c r="B3296" s="7">
        <v>58</v>
      </c>
      <c r="C3296" s="7" t="s">
        <v>103</v>
      </c>
      <c r="D3296" s="7">
        <v>10</v>
      </c>
      <c r="E3296" s="7">
        <v>76</v>
      </c>
      <c r="F3296" s="7">
        <v>333000</v>
      </c>
      <c r="G3296" s="7">
        <v>-29</v>
      </c>
    </row>
    <row r="3297" spans="1:7" x14ac:dyDescent="0.2">
      <c r="A3297" s="7">
        <v>3296</v>
      </c>
      <c r="B3297" s="7">
        <v>39</v>
      </c>
      <c r="C3297" s="7" t="s">
        <v>104</v>
      </c>
      <c r="D3297" s="7">
        <v>10</v>
      </c>
      <c r="E3297" s="7">
        <v>53</v>
      </c>
      <c r="F3297" s="7">
        <v>516000</v>
      </c>
      <c r="G3297" s="7">
        <v>-19</v>
      </c>
    </row>
    <row r="3298" spans="1:7" x14ac:dyDescent="0.2">
      <c r="A3298" s="7">
        <v>3297</v>
      </c>
      <c r="B3298" s="7">
        <v>21</v>
      </c>
      <c r="C3298" s="7" t="s">
        <v>104</v>
      </c>
      <c r="D3298" s="7">
        <v>10</v>
      </c>
      <c r="E3298" s="7">
        <v>78</v>
      </c>
      <c r="F3298" s="7">
        <v>766000</v>
      </c>
      <c r="G3298" s="7">
        <v>36</v>
      </c>
    </row>
    <row r="3299" spans="1:7" x14ac:dyDescent="0.2">
      <c r="A3299" s="7">
        <v>3298</v>
      </c>
      <c r="B3299" s="7">
        <v>38</v>
      </c>
      <c r="C3299" s="7" t="s">
        <v>103</v>
      </c>
      <c r="D3299" s="7">
        <v>10</v>
      </c>
      <c r="E3299" s="7">
        <v>21</v>
      </c>
      <c r="F3299" s="7">
        <v>71000</v>
      </c>
      <c r="G3299" s="7">
        <v>69</v>
      </c>
    </row>
    <row r="3300" spans="1:7" x14ac:dyDescent="0.2">
      <c r="A3300" s="7">
        <v>3299</v>
      </c>
      <c r="B3300" s="7">
        <v>50</v>
      </c>
      <c r="C3300" s="7" t="s">
        <v>103</v>
      </c>
      <c r="D3300" s="7">
        <v>20</v>
      </c>
      <c r="E3300" s="7">
        <v>5</v>
      </c>
      <c r="F3300" s="7">
        <v>978000</v>
      </c>
      <c r="G3300" s="7">
        <v>1</v>
      </c>
    </row>
    <row r="3301" spans="1:7" x14ac:dyDescent="0.2">
      <c r="A3301" s="7">
        <v>3300</v>
      </c>
      <c r="B3301" s="7">
        <v>25</v>
      </c>
      <c r="C3301" s="7" t="s">
        <v>104</v>
      </c>
      <c r="D3301" s="7">
        <v>10</v>
      </c>
      <c r="E3301" s="7">
        <v>58</v>
      </c>
      <c r="F3301" s="7">
        <v>510000</v>
      </c>
      <c r="G3301" s="7">
        <v>12</v>
      </c>
    </row>
    <row r="3302" spans="1:7" x14ac:dyDescent="0.2">
      <c r="A3302" s="7">
        <v>3301</v>
      </c>
      <c r="B3302" s="7">
        <v>42</v>
      </c>
      <c r="C3302" s="7" t="s">
        <v>103</v>
      </c>
      <c r="D3302" s="7">
        <v>10</v>
      </c>
      <c r="E3302" s="7">
        <v>96</v>
      </c>
      <c r="F3302" s="7">
        <v>609000</v>
      </c>
      <c r="G3302" s="7">
        <v>115</v>
      </c>
    </row>
    <row r="3303" spans="1:7" x14ac:dyDescent="0.2">
      <c r="A3303" s="7">
        <v>3302</v>
      </c>
      <c r="B3303" s="7">
        <v>25</v>
      </c>
      <c r="C3303" s="7" t="s">
        <v>104</v>
      </c>
      <c r="D3303" s="7">
        <v>10</v>
      </c>
      <c r="E3303" s="7">
        <v>12</v>
      </c>
      <c r="F3303" s="7">
        <v>330000</v>
      </c>
      <c r="G3303" s="7">
        <v>50</v>
      </c>
    </row>
    <row r="3304" spans="1:7" x14ac:dyDescent="0.2">
      <c r="A3304" s="7">
        <v>3303</v>
      </c>
      <c r="B3304" s="7">
        <v>35</v>
      </c>
      <c r="C3304" s="7" t="s">
        <v>104</v>
      </c>
      <c r="D3304" s="7">
        <v>15</v>
      </c>
      <c r="E3304" s="7">
        <v>31</v>
      </c>
      <c r="F3304" s="7">
        <v>724000</v>
      </c>
      <c r="G3304" s="7">
        <v>-11</v>
      </c>
    </row>
    <row r="3305" spans="1:7" x14ac:dyDescent="0.2">
      <c r="A3305" s="7">
        <v>3304</v>
      </c>
      <c r="B3305" s="7">
        <v>37</v>
      </c>
      <c r="C3305" s="7" t="s">
        <v>104</v>
      </c>
      <c r="D3305" s="7">
        <v>15</v>
      </c>
      <c r="E3305" s="7">
        <v>45</v>
      </c>
      <c r="F3305" s="7">
        <v>915000</v>
      </c>
      <c r="G3305" s="7">
        <v>167</v>
      </c>
    </row>
    <row r="3306" spans="1:7" x14ac:dyDescent="0.2">
      <c r="A3306" s="7">
        <v>3305</v>
      </c>
      <c r="B3306" s="7">
        <v>29</v>
      </c>
      <c r="C3306" s="7" t="s">
        <v>104</v>
      </c>
      <c r="D3306" s="7">
        <v>10</v>
      </c>
      <c r="E3306" s="7">
        <v>23</v>
      </c>
      <c r="F3306" s="7">
        <v>268000</v>
      </c>
      <c r="G3306" s="7">
        <v>80</v>
      </c>
    </row>
    <row r="3307" spans="1:7" x14ac:dyDescent="0.2">
      <c r="A3307" s="7">
        <v>3306</v>
      </c>
      <c r="B3307" s="7">
        <v>33</v>
      </c>
      <c r="C3307" s="7" t="s">
        <v>104</v>
      </c>
      <c r="D3307" s="7">
        <v>20</v>
      </c>
      <c r="E3307" s="7">
        <v>12</v>
      </c>
      <c r="F3307" s="7">
        <v>925000</v>
      </c>
      <c r="G3307" s="7">
        <v>48</v>
      </c>
    </row>
    <row r="3308" spans="1:7" x14ac:dyDescent="0.2">
      <c r="A3308" s="7">
        <v>3307</v>
      </c>
      <c r="B3308" s="7">
        <v>40</v>
      </c>
      <c r="C3308" s="7" t="s">
        <v>104</v>
      </c>
      <c r="D3308" s="7">
        <v>10</v>
      </c>
      <c r="E3308" s="7">
        <v>77</v>
      </c>
      <c r="F3308" s="7">
        <v>212000</v>
      </c>
      <c r="G3308" s="7">
        <v>49</v>
      </c>
    </row>
    <row r="3309" spans="1:7" x14ac:dyDescent="0.2">
      <c r="A3309" s="7">
        <v>3308</v>
      </c>
      <c r="B3309" s="7">
        <v>41</v>
      </c>
      <c r="C3309" s="7" t="s">
        <v>103</v>
      </c>
      <c r="D3309" s="7">
        <v>15</v>
      </c>
      <c r="E3309" s="7">
        <v>23</v>
      </c>
      <c r="F3309" s="7">
        <v>421000</v>
      </c>
      <c r="G3309" s="7">
        <v>-13</v>
      </c>
    </row>
    <row r="3310" spans="1:7" x14ac:dyDescent="0.2">
      <c r="A3310" s="7">
        <v>3309</v>
      </c>
      <c r="B3310" s="7">
        <v>26</v>
      </c>
      <c r="C3310" s="7" t="s">
        <v>103</v>
      </c>
      <c r="D3310" s="7">
        <v>10</v>
      </c>
      <c r="E3310" s="7">
        <v>23</v>
      </c>
      <c r="F3310" s="7">
        <v>537000</v>
      </c>
      <c r="G3310" s="7">
        <v>103</v>
      </c>
    </row>
    <row r="3311" spans="1:7" x14ac:dyDescent="0.2">
      <c r="A3311" s="7">
        <v>3310</v>
      </c>
      <c r="B3311" s="7">
        <v>42</v>
      </c>
      <c r="C3311" s="7" t="s">
        <v>103</v>
      </c>
      <c r="D3311" s="7">
        <v>20</v>
      </c>
      <c r="E3311" s="7">
        <v>79</v>
      </c>
      <c r="F3311" s="7">
        <v>924000</v>
      </c>
      <c r="G3311" s="7">
        <v>146</v>
      </c>
    </row>
    <row r="3312" spans="1:7" x14ac:dyDescent="0.2">
      <c r="A3312" s="7">
        <v>3311</v>
      </c>
      <c r="B3312" s="7">
        <v>56</v>
      </c>
      <c r="C3312" s="7" t="s">
        <v>103</v>
      </c>
      <c r="D3312" s="7">
        <v>20</v>
      </c>
      <c r="E3312" s="7">
        <v>40</v>
      </c>
      <c r="F3312" s="7">
        <v>856000</v>
      </c>
      <c r="G3312" s="7">
        <v>110</v>
      </c>
    </row>
    <row r="3313" spans="1:7" x14ac:dyDescent="0.2">
      <c r="A3313" s="7">
        <v>3312</v>
      </c>
      <c r="B3313" s="7">
        <v>49</v>
      </c>
      <c r="C3313" s="7" t="s">
        <v>103</v>
      </c>
      <c r="D3313" s="7">
        <v>10</v>
      </c>
      <c r="E3313" s="7">
        <v>93</v>
      </c>
      <c r="F3313" s="7">
        <v>697000</v>
      </c>
      <c r="G3313" s="7">
        <v>-17</v>
      </c>
    </row>
    <row r="3314" spans="1:7" x14ac:dyDescent="0.2">
      <c r="A3314" s="7">
        <v>3313</v>
      </c>
      <c r="B3314" s="7">
        <v>55</v>
      </c>
      <c r="C3314" s="7" t="s">
        <v>104</v>
      </c>
      <c r="D3314" s="7">
        <v>20</v>
      </c>
      <c r="E3314" s="7">
        <v>56</v>
      </c>
      <c r="F3314" s="7">
        <v>579000</v>
      </c>
      <c r="G3314" s="7">
        <v>93</v>
      </c>
    </row>
    <row r="3315" spans="1:7" x14ac:dyDescent="0.2">
      <c r="A3315" s="7">
        <v>3314</v>
      </c>
      <c r="B3315" s="7">
        <v>44</v>
      </c>
      <c r="C3315" s="7" t="s">
        <v>103</v>
      </c>
      <c r="D3315" s="7">
        <v>20</v>
      </c>
      <c r="E3315" s="7">
        <v>50</v>
      </c>
      <c r="F3315" s="7">
        <v>939000</v>
      </c>
      <c r="G3315" s="7">
        <v>-30</v>
      </c>
    </row>
    <row r="3316" spans="1:7" x14ac:dyDescent="0.2">
      <c r="A3316" s="7">
        <v>3315</v>
      </c>
      <c r="B3316" s="7">
        <v>53</v>
      </c>
      <c r="C3316" s="7" t="s">
        <v>104</v>
      </c>
      <c r="D3316" s="7">
        <v>10</v>
      </c>
      <c r="E3316" s="7">
        <v>60</v>
      </c>
      <c r="F3316" s="7">
        <v>368000</v>
      </c>
      <c r="G3316" s="7">
        <v>-4</v>
      </c>
    </row>
    <row r="3317" spans="1:7" x14ac:dyDescent="0.2">
      <c r="A3317" s="7">
        <v>3316</v>
      </c>
      <c r="B3317" s="7">
        <v>38</v>
      </c>
      <c r="C3317" s="7" t="s">
        <v>104</v>
      </c>
      <c r="D3317" s="7">
        <v>15</v>
      </c>
      <c r="E3317" s="7">
        <v>88</v>
      </c>
      <c r="F3317" s="7">
        <v>667000</v>
      </c>
      <c r="G3317" s="7">
        <v>-19</v>
      </c>
    </row>
    <row r="3318" spans="1:7" x14ac:dyDescent="0.2">
      <c r="A3318" s="7">
        <v>3317</v>
      </c>
      <c r="B3318" s="7">
        <v>58</v>
      </c>
      <c r="C3318" s="7" t="s">
        <v>103</v>
      </c>
      <c r="D3318" s="7">
        <v>15</v>
      </c>
      <c r="E3318" s="7">
        <v>58</v>
      </c>
      <c r="F3318" s="7">
        <v>534000</v>
      </c>
      <c r="G3318" s="7">
        <v>-18</v>
      </c>
    </row>
    <row r="3319" spans="1:7" x14ac:dyDescent="0.2">
      <c r="A3319" s="7">
        <v>3318</v>
      </c>
      <c r="B3319" s="7">
        <v>42</v>
      </c>
      <c r="C3319" s="7" t="s">
        <v>103</v>
      </c>
      <c r="D3319" s="7">
        <v>20</v>
      </c>
      <c r="E3319" s="7">
        <v>51</v>
      </c>
      <c r="F3319" s="7">
        <v>773000</v>
      </c>
      <c r="G3319" s="7">
        <v>206</v>
      </c>
    </row>
    <row r="3320" spans="1:7" x14ac:dyDescent="0.2">
      <c r="A3320" s="7">
        <v>3319</v>
      </c>
      <c r="B3320" s="7">
        <v>47</v>
      </c>
      <c r="C3320" s="7" t="s">
        <v>104</v>
      </c>
      <c r="D3320" s="7">
        <v>10</v>
      </c>
      <c r="E3320" s="7">
        <v>3</v>
      </c>
      <c r="F3320" s="7">
        <v>937000</v>
      </c>
      <c r="G3320" s="7">
        <v>-16</v>
      </c>
    </row>
    <row r="3321" spans="1:7" x14ac:dyDescent="0.2">
      <c r="A3321" s="7">
        <v>3320</v>
      </c>
      <c r="B3321" s="7">
        <v>47</v>
      </c>
      <c r="C3321" s="7" t="s">
        <v>104</v>
      </c>
      <c r="D3321" s="7">
        <v>15</v>
      </c>
      <c r="E3321" s="7">
        <v>22</v>
      </c>
      <c r="F3321" s="7">
        <v>984000</v>
      </c>
      <c r="G3321" s="7">
        <v>105</v>
      </c>
    </row>
    <row r="3322" spans="1:7" x14ac:dyDescent="0.2">
      <c r="A3322" s="7">
        <v>3321</v>
      </c>
      <c r="B3322" s="7">
        <v>38</v>
      </c>
      <c r="C3322" s="7" t="s">
        <v>104</v>
      </c>
      <c r="D3322" s="7">
        <v>10</v>
      </c>
      <c r="E3322" s="7">
        <v>10</v>
      </c>
      <c r="F3322" s="7">
        <v>234000</v>
      </c>
      <c r="G3322" s="7">
        <v>68</v>
      </c>
    </row>
    <row r="3323" spans="1:7" x14ac:dyDescent="0.2">
      <c r="A3323" s="7">
        <v>3322</v>
      </c>
      <c r="B3323" s="7">
        <v>30</v>
      </c>
      <c r="C3323" s="7" t="s">
        <v>104</v>
      </c>
      <c r="D3323" s="7">
        <v>15</v>
      </c>
      <c r="E3323" s="7">
        <v>46</v>
      </c>
      <c r="F3323" s="7">
        <v>123000</v>
      </c>
      <c r="G3323" s="7">
        <v>129</v>
      </c>
    </row>
    <row r="3324" spans="1:7" x14ac:dyDescent="0.2">
      <c r="A3324" s="7">
        <v>3323</v>
      </c>
      <c r="B3324" s="7">
        <v>37</v>
      </c>
      <c r="C3324" s="7" t="s">
        <v>104</v>
      </c>
      <c r="D3324" s="7">
        <v>10</v>
      </c>
      <c r="E3324" s="7">
        <v>89</v>
      </c>
      <c r="F3324" s="7">
        <v>271000</v>
      </c>
      <c r="G3324" s="7">
        <v>20</v>
      </c>
    </row>
    <row r="3325" spans="1:7" x14ac:dyDescent="0.2">
      <c r="A3325" s="7">
        <v>3324</v>
      </c>
      <c r="B3325" s="7">
        <v>49</v>
      </c>
      <c r="C3325" s="7" t="s">
        <v>104</v>
      </c>
      <c r="D3325" s="7">
        <v>10</v>
      </c>
      <c r="E3325" s="7">
        <v>18</v>
      </c>
      <c r="F3325" s="7">
        <v>748000</v>
      </c>
      <c r="G3325" s="7">
        <v>99</v>
      </c>
    </row>
    <row r="3326" spans="1:7" x14ac:dyDescent="0.2">
      <c r="A3326" s="7">
        <v>3325</v>
      </c>
      <c r="B3326" s="7">
        <v>35</v>
      </c>
      <c r="C3326" s="7" t="s">
        <v>103</v>
      </c>
      <c r="D3326" s="7">
        <v>15</v>
      </c>
      <c r="E3326" s="7">
        <v>48</v>
      </c>
      <c r="F3326" s="7">
        <v>933000</v>
      </c>
      <c r="G3326" s="7">
        <v>75</v>
      </c>
    </row>
    <row r="3327" spans="1:7" x14ac:dyDescent="0.2">
      <c r="A3327" s="7">
        <v>3326</v>
      </c>
      <c r="B3327" s="7">
        <v>47</v>
      </c>
      <c r="C3327" s="7" t="s">
        <v>103</v>
      </c>
      <c r="D3327" s="7">
        <v>10</v>
      </c>
      <c r="E3327" s="7">
        <v>8</v>
      </c>
      <c r="F3327" s="7">
        <v>781000</v>
      </c>
      <c r="G3327" s="7">
        <v>76</v>
      </c>
    </row>
    <row r="3328" spans="1:7" x14ac:dyDescent="0.2">
      <c r="A3328" s="7">
        <v>3327</v>
      </c>
      <c r="B3328" s="7">
        <v>50</v>
      </c>
      <c r="C3328" s="7" t="s">
        <v>103</v>
      </c>
      <c r="D3328" s="7">
        <v>10</v>
      </c>
      <c r="E3328" s="7">
        <v>71</v>
      </c>
      <c r="F3328" s="7">
        <v>510000</v>
      </c>
      <c r="G3328" s="7">
        <v>-30</v>
      </c>
    </row>
    <row r="3329" spans="1:7" x14ac:dyDescent="0.2">
      <c r="A3329" s="7">
        <v>3328</v>
      </c>
      <c r="B3329" s="7">
        <v>46</v>
      </c>
      <c r="C3329" s="7" t="s">
        <v>104</v>
      </c>
      <c r="D3329" s="7">
        <v>15</v>
      </c>
      <c r="E3329" s="7">
        <v>44</v>
      </c>
      <c r="F3329" s="7">
        <v>137000</v>
      </c>
      <c r="G3329" s="7">
        <v>110</v>
      </c>
    </row>
    <row r="3330" spans="1:7" x14ac:dyDescent="0.2">
      <c r="A3330" s="7">
        <v>3329</v>
      </c>
      <c r="B3330" s="7">
        <v>47</v>
      </c>
      <c r="C3330" s="7" t="s">
        <v>103</v>
      </c>
      <c r="D3330" s="7">
        <v>10</v>
      </c>
      <c r="E3330" s="7">
        <v>95</v>
      </c>
      <c r="F3330" s="7">
        <v>435000</v>
      </c>
      <c r="G3330" s="7">
        <v>74</v>
      </c>
    </row>
    <row r="3331" spans="1:7" x14ac:dyDescent="0.2">
      <c r="A3331" s="7">
        <v>3330</v>
      </c>
      <c r="B3331" s="7">
        <v>30</v>
      </c>
      <c r="C3331" s="7" t="s">
        <v>103</v>
      </c>
      <c r="D3331" s="7">
        <v>20</v>
      </c>
      <c r="E3331" s="7">
        <v>21</v>
      </c>
      <c r="F3331" s="7">
        <v>419000</v>
      </c>
      <c r="G3331" s="7">
        <v>177</v>
      </c>
    </row>
    <row r="3332" spans="1:7" x14ac:dyDescent="0.2">
      <c r="A3332" s="7">
        <v>3331</v>
      </c>
      <c r="B3332" s="7">
        <v>25</v>
      </c>
      <c r="C3332" s="7" t="s">
        <v>104</v>
      </c>
      <c r="D3332" s="7">
        <v>10</v>
      </c>
      <c r="E3332" s="7">
        <v>13</v>
      </c>
      <c r="F3332" s="7">
        <v>19000</v>
      </c>
      <c r="G3332" s="7">
        <v>88</v>
      </c>
    </row>
    <row r="3333" spans="1:7" x14ac:dyDescent="0.2">
      <c r="A3333" s="7">
        <v>3332</v>
      </c>
      <c r="B3333" s="7">
        <v>32</v>
      </c>
      <c r="C3333" s="7" t="s">
        <v>104</v>
      </c>
      <c r="D3333" s="7">
        <v>15</v>
      </c>
      <c r="E3333" s="7">
        <v>7</v>
      </c>
      <c r="F3333" s="7">
        <v>480000</v>
      </c>
      <c r="G3333" s="7">
        <v>19</v>
      </c>
    </row>
    <row r="3334" spans="1:7" x14ac:dyDescent="0.2">
      <c r="A3334" s="7">
        <v>3333</v>
      </c>
      <c r="B3334" s="7">
        <v>36</v>
      </c>
      <c r="C3334" s="7" t="s">
        <v>103</v>
      </c>
      <c r="D3334" s="7">
        <v>20</v>
      </c>
      <c r="E3334" s="7">
        <v>98</v>
      </c>
      <c r="F3334" s="7">
        <v>978000</v>
      </c>
      <c r="G3334" s="7">
        <v>80</v>
      </c>
    </row>
    <row r="3335" spans="1:7" x14ac:dyDescent="0.2">
      <c r="A3335" s="7">
        <v>3334</v>
      </c>
      <c r="B3335" s="7">
        <v>46</v>
      </c>
      <c r="C3335" s="7" t="s">
        <v>104</v>
      </c>
      <c r="D3335" s="7">
        <v>20</v>
      </c>
      <c r="E3335" s="7">
        <v>3</v>
      </c>
      <c r="F3335" s="7">
        <v>326000</v>
      </c>
      <c r="G3335" s="7">
        <v>-33</v>
      </c>
    </row>
    <row r="3336" spans="1:7" x14ac:dyDescent="0.2">
      <c r="A3336" s="7">
        <v>3335</v>
      </c>
      <c r="B3336" s="7">
        <v>29</v>
      </c>
      <c r="C3336" s="7" t="s">
        <v>104</v>
      </c>
      <c r="D3336" s="7">
        <v>15</v>
      </c>
      <c r="E3336" s="7">
        <v>90</v>
      </c>
      <c r="F3336" s="7">
        <v>869000</v>
      </c>
      <c r="G3336" s="7">
        <v>-23</v>
      </c>
    </row>
    <row r="3337" spans="1:7" x14ac:dyDescent="0.2">
      <c r="A3337" s="7">
        <v>3336</v>
      </c>
      <c r="B3337" s="7">
        <v>22</v>
      </c>
      <c r="C3337" s="7" t="s">
        <v>104</v>
      </c>
      <c r="D3337" s="7">
        <v>10</v>
      </c>
      <c r="E3337" s="7">
        <v>32</v>
      </c>
      <c r="F3337" s="7">
        <v>924000</v>
      </c>
      <c r="G3337" s="7">
        <v>23</v>
      </c>
    </row>
    <row r="3338" spans="1:7" x14ac:dyDescent="0.2">
      <c r="A3338" s="7">
        <v>3337</v>
      </c>
      <c r="B3338" s="7">
        <v>43</v>
      </c>
      <c r="C3338" s="7" t="s">
        <v>103</v>
      </c>
      <c r="D3338" s="7">
        <v>15</v>
      </c>
      <c r="E3338" s="7">
        <v>52</v>
      </c>
      <c r="F3338" s="7">
        <v>689000</v>
      </c>
      <c r="G3338" s="7">
        <v>54</v>
      </c>
    </row>
    <row r="3339" spans="1:7" x14ac:dyDescent="0.2">
      <c r="A3339" s="7">
        <v>3338</v>
      </c>
      <c r="B3339" s="7">
        <v>33</v>
      </c>
      <c r="C3339" s="7" t="s">
        <v>104</v>
      </c>
      <c r="D3339" s="7">
        <v>10</v>
      </c>
      <c r="E3339" s="7">
        <v>29</v>
      </c>
      <c r="F3339" s="7">
        <v>412000</v>
      </c>
      <c r="G3339" s="7">
        <v>68</v>
      </c>
    </row>
    <row r="3340" spans="1:7" x14ac:dyDescent="0.2">
      <c r="A3340" s="7">
        <v>3339</v>
      </c>
      <c r="B3340" s="7">
        <v>57</v>
      </c>
      <c r="C3340" s="7" t="s">
        <v>104</v>
      </c>
      <c r="D3340" s="7">
        <v>20</v>
      </c>
      <c r="E3340" s="7">
        <v>34</v>
      </c>
      <c r="F3340" s="7">
        <v>331000</v>
      </c>
      <c r="G3340" s="7">
        <v>2</v>
      </c>
    </row>
    <row r="3341" spans="1:7" x14ac:dyDescent="0.2">
      <c r="A3341" s="7">
        <v>3340</v>
      </c>
      <c r="B3341" s="7">
        <v>35</v>
      </c>
      <c r="C3341" s="7" t="s">
        <v>103</v>
      </c>
      <c r="D3341" s="7">
        <v>15</v>
      </c>
      <c r="E3341" s="7">
        <v>86</v>
      </c>
      <c r="F3341" s="7">
        <v>472000</v>
      </c>
      <c r="G3341" s="7">
        <v>-2</v>
      </c>
    </row>
    <row r="3342" spans="1:7" x14ac:dyDescent="0.2">
      <c r="A3342" s="7">
        <v>3341</v>
      </c>
      <c r="B3342" s="7">
        <v>49</v>
      </c>
      <c r="C3342" s="7" t="s">
        <v>104</v>
      </c>
      <c r="D3342" s="7">
        <v>10</v>
      </c>
      <c r="E3342" s="7">
        <v>27</v>
      </c>
      <c r="F3342" s="7">
        <v>193000</v>
      </c>
      <c r="G3342" s="7">
        <v>116</v>
      </c>
    </row>
    <row r="3343" spans="1:7" x14ac:dyDescent="0.2">
      <c r="A3343" s="7">
        <v>3342</v>
      </c>
      <c r="B3343" s="7">
        <v>25</v>
      </c>
      <c r="C3343" s="7" t="s">
        <v>104</v>
      </c>
      <c r="D3343" s="7">
        <v>10</v>
      </c>
      <c r="E3343" s="7">
        <v>44</v>
      </c>
      <c r="F3343" s="7">
        <v>833000</v>
      </c>
      <c r="G3343" s="7">
        <v>-4</v>
      </c>
    </row>
    <row r="3344" spans="1:7" x14ac:dyDescent="0.2">
      <c r="A3344" s="7">
        <v>3343</v>
      </c>
      <c r="B3344" s="7">
        <v>34</v>
      </c>
      <c r="C3344" s="7" t="s">
        <v>103</v>
      </c>
      <c r="D3344" s="7">
        <v>20</v>
      </c>
      <c r="E3344" s="7">
        <v>80</v>
      </c>
      <c r="F3344" s="7">
        <v>373000</v>
      </c>
      <c r="G3344" s="7">
        <v>113</v>
      </c>
    </row>
    <row r="3345" spans="1:7" x14ac:dyDescent="0.2">
      <c r="A3345" s="7">
        <v>3344</v>
      </c>
      <c r="B3345" s="7">
        <v>45</v>
      </c>
      <c r="C3345" s="7" t="s">
        <v>103</v>
      </c>
      <c r="D3345" s="7">
        <v>20</v>
      </c>
      <c r="E3345" s="7">
        <v>8</v>
      </c>
      <c r="F3345" s="7">
        <v>724000</v>
      </c>
      <c r="G3345" s="7">
        <v>23</v>
      </c>
    </row>
    <row r="3346" spans="1:7" x14ac:dyDescent="0.2">
      <c r="A3346" s="7">
        <v>3345</v>
      </c>
      <c r="B3346" s="7">
        <v>52</v>
      </c>
      <c r="C3346" s="7" t="s">
        <v>103</v>
      </c>
      <c r="D3346" s="7">
        <v>20</v>
      </c>
      <c r="E3346" s="7">
        <v>38</v>
      </c>
      <c r="F3346" s="7">
        <v>949000</v>
      </c>
      <c r="G3346" s="7">
        <v>93</v>
      </c>
    </row>
    <row r="3347" spans="1:7" x14ac:dyDescent="0.2">
      <c r="A3347" s="7">
        <v>3346</v>
      </c>
      <c r="B3347" s="7">
        <v>59</v>
      </c>
      <c r="C3347" s="7" t="s">
        <v>104</v>
      </c>
      <c r="D3347" s="7">
        <v>20</v>
      </c>
      <c r="E3347" s="7">
        <v>47</v>
      </c>
      <c r="F3347" s="7">
        <v>455000</v>
      </c>
      <c r="G3347" s="7">
        <v>42</v>
      </c>
    </row>
    <row r="3348" spans="1:7" x14ac:dyDescent="0.2">
      <c r="A3348" s="7">
        <v>3347</v>
      </c>
      <c r="B3348" s="7">
        <v>20</v>
      </c>
      <c r="C3348" s="7" t="s">
        <v>103</v>
      </c>
      <c r="D3348" s="7">
        <v>15</v>
      </c>
      <c r="E3348" s="7">
        <v>98</v>
      </c>
      <c r="F3348" s="7">
        <v>190000</v>
      </c>
      <c r="G3348" s="7">
        <v>154</v>
      </c>
    </row>
    <row r="3349" spans="1:7" x14ac:dyDescent="0.2">
      <c r="A3349" s="7">
        <v>3348</v>
      </c>
      <c r="B3349" s="7">
        <v>56</v>
      </c>
      <c r="C3349" s="7" t="s">
        <v>104</v>
      </c>
      <c r="D3349" s="7">
        <v>10</v>
      </c>
      <c r="E3349" s="7">
        <v>64</v>
      </c>
      <c r="F3349" s="7">
        <v>171000</v>
      </c>
      <c r="G3349" s="7">
        <v>80</v>
      </c>
    </row>
    <row r="3350" spans="1:7" x14ac:dyDescent="0.2">
      <c r="A3350" s="7">
        <v>3349</v>
      </c>
      <c r="B3350" s="7">
        <v>33</v>
      </c>
      <c r="C3350" s="7" t="s">
        <v>103</v>
      </c>
      <c r="D3350" s="7">
        <v>10</v>
      </c>
      <c r="E3350" s="7">
        <v>55</v>
      </c>
      <c r="F3350" s="7">
        <v>297000</v>
      </c>
      <c r="G3350" s="7">
        <v>-28</v>
      </c>
    </row>
    <row r="3351" spans="1:7" x14ac:dyDescent="0.2">
      <c r="A3351" s="7">
        <v>3350</v>
      </c>
      <c r="B3351" s="7">
        <v>22</v>
      </c>
      <c r="C3351" s="7" t="s">
        <v>103</v>
      </c>
      <c r="D3351" s="7">
        <v>10</v>
      </c>
      <c r="E3351" s="7">
        <v>37</v>
      </c>
      <c r="F3351" s="7">
        <v>229000</v>
      </c>
      <c r="G3351" s="7">
        <v>60</v>
      </c>
    </row>
    <row r="3352" spans="1:7" x14ac:dyDescent="0.2">
      <c r="A3352" s="7">
        <v>3351</v>
      </c>
      <c r="B3352" s="7">
        <v>39</v>
      </c>
      <c r="C3352" s="7" t="s">
        <v>103</v>
      </c>
      <c r="D3352" s="7">
        <v>10</v>
      </c>
      <c r="E3352" s="7">
        <v>88</v>
      </c>
      <c r="F3352" s="7">
        <v>940000</v>
      </c>
      <c r="G3352" s="7">
        <v>-1</v>
      </c>
    </row>
    <row r="3353" spans="1:7" x14ac:dyDescent="0.2">
      <c r="A3353" s="7">
        <v>3352</v>
      </c>
      <c r="B3353" s="7">
        <v>41</v>
      </c>
      <c r="C3353" s="7" t="s">
        <v>104</v>
      </c>
      <c r="D3353" s="7">
        <v>15</v>
      </c>
      <c r="E3353" s="7">
        <v>30</v>
      </c>
      <c r="F3353" s="7">
        <v>248000</v>
      </c>
      <c r="G3353" s="7">
        <v>25</v>
      </c>
    </row>
    <row r="3354" spans="1:7" x14ac:dyDescent="0.2">
      <c r="A3354" s="7">
        <v>3353</v>
      </c>
      <c r="B3354" s="7">
        <v>48</v>
      </c>
      <c r="C3354" s="7" t="s">
        <v>103</v>
      </c>
      <c r="D3354" s="7">
        <v>10</v>
      </c>
      <c r="E3354" s="7">
        <v>61</v>
      </c>
      <c r="F3354" s="7">
        <v>15000</v>
      </c>
      <c r="G3354" s="7">
        <v>73</v>
      </c>
    </row>
    <row r="3355" spans="1:7" x14ac:dyDescent="0.2">
      <c r="A3355" s="7">
        <v>3354</v>
      </c>
      <c r="B3355" s="7">
        <v>33</v>
      </c>
      <c r="C3355" s="7" t="s">
        <v>103</v>
      </c>
      <c r="D3355" s="7">
        <v>20</v>
      </c>
      <c r="E3355" s="7">
        <v>12</v>
      </c>
      <c r="F3355" s="7">
        <v>901000</v>
      </c>
      <c r="G3355" s="7">
        <v>81</v>
      </c>
    </row>
    <row r="3356" spans="1:7" x14ac:dyDescent="0.2">
      <c r="A3356" s="7">
        <v>3355</v>
      </c>
      <c r="B3356" s="7">
        <v>39</v>
      </c>
      <c r="C3356" s="7" t="s">
        <v>103</v>
      </c>
      <c r="D3356" s="7">
        <v>20</v>
      </c>
      <c r="E3356" s="7">
        <v>82</v>
      </c>
      <c r="F3356" s="7">
        <v>125000</v>
      </c>
      <c r="G3356" s="7">
        <v>25</v>
      </c>
    </row>
    <row r="3357" spans="1:7" x14ac:dyDescent="0.2">
      <c r="A3357" s="7">
        <v>3356</v>
      </c>
      <c r="B3357" s="7">
        <v>59</v>
      </c>
      <c r="C3357" s="7" t="s">
        <v>103</v>
      </c>
      <c r="D3357" s="7">
        <v>20</v>
      </c>
      <c r="E3357" s="7">
        <v>65</v>
      </c>
      <c r="F3357" s="7">
        <v>202000</v>
      </c>
      <c r="G3357" s="7">
        <v>27</v>
      </c>
    </row>
    <row r="3358" spans="1:7" x14ac:dyDescent="0.2">
      <c r="A3358" s="7">
        <v>3357</v>
      </c>
      <c r="B3358" s="7">
        <v>32</v>
      </c>
      <c r="C3358" s="7" t="s">
        <v>104</v>
      </c>
      <c r="D3358" s="7">
        <v>15</v>
      </c>
      <c r="E3358" s="7">
        <v>45</v>
      </c>
      <c r="F3358" s="7">
        <v>643000</v>
      </c>
      <c r="G3358" s="7">
        <v>-8</v>
      </c>
    </row>
    <row r="3359" spans="1:7" x14ac:dyDescent="0.2">
      <c r="A3359" s="7">
        <v>3358</v>
      </c>
      <c r="B3359" s="7">
        <v>45</v>
      </c>
      <c r="C3359" s="7" t="s">
        <v>103</v>
      </c>
      <c r="D3359" s="7">
        <v>10</v>
      </c>
      <c r="E3359" s="7">
        <v>41</v>
      </c>
      <c r="F3359" s="7">
        <v>431000</v>
      </c>
      <c r="G3359" s="7">
        <v>55</v>
      </c>
    </row>
    <row r="3360" spans="1:7" x14ac:dyDescent="0.2">
      <c r="A3360" s="7">
        <v>3359</v>
      </c>
      <c r="B3360" s="7">
        <v>48</v>
      </c>
      <c r="C3360" s="7" t="s">
        <v>104</v>
      </c>
      <c r="D3360" s="7">
        <v>15</v>
      </c>
      <c r="E3360" s="7">
        <v>99</v>
      </c>
      <c r="F3360" s="7">
        <v>80000</v>
      </c>
      <c r="G3360" s="7">
        <v>126</v>
      </c>
    </row>
    <row r="3361" spans="1:7" x14ac:dyDescent="0.2">
      <c r="A3361" s="7">
        <v>3360</v>
      </c>
      <c r="B3361" s="7">
        <v>52</v>
      </c>
      <c r="C3361" s="7" t="s">
        <v>104</v>
      </c>
      <c r="D3361" s="7">
        <v>15</v>
      </c>
      <c r="E3361" s="7">
        <v>29</v>
      </c>
      <c r="F3361" s="7">
        <v>655000</v>
      </c>
      <c r="G3361" s="7">
        <v>-15</v>
      </c>
    </row>
    <row r="3362" spans="1:7" x14ac:dyDescent="0.2">
      <c r="A3362" s="7">
        <v>3361</v>
      </c>
      <c r="B3362" s="7">
        <v>57</v>
      </c>
      <c r="C3362" s="7" t="s">
        <v>104</v>
      </c>
      <c r="D3362" s="7">
        <v>10</v>
      </c>
      <c r="E3362" s="7">
        <v>99</v>
      </c>
      <c r="F3362" s="7">
        <v>554000</v>
      </c>
      <c r="G3362" s="7">
        <v>74</v>
      </c>
    </row>
    <row r="3363" spans="1:7" x14ac:dyDescent="0.2">
      <c r="A3363" s="7">
        <v>3362</v>
      </c>
      <c r="B3363" s="7">
        <v>21</v>
      </c>
      <c r="C3363" s="7" t="s">
        <v>103</v>
      </c>
      <c r="D3363" s="7">
        <v>15</v>
      </c>
      <c r="E3363" s="7">
        <v>25</v>
      </c>
      <c r="F3363" s="7">
        <v>967000</v>
      </c>
      <c r="G3363" s="7">
        <v>129</v>
      </c>
    </row>
    <row r="3364" spans="1:7" x14ac:dyDescent="0.2">
      <c r="A3364" s="7">
        <v>3363</v>
      </c>
      <c r="B3364" s="7">
        <v>34</v>
      </c>
      <c r="C3364" s="7" t="s">
        <v>103</v>
      </c>
      <c r="D3364" s="7">
        <v>10</v>
      </c>
      <c r="E3364" s="7">
        <v>60</v>
      </c>
      <c r="F3364" s="7">
        <v>730000</v>
      </c>
      <c r="G3364" s="7">
        <v>79</v>
      </c>
    </row>
    <row r="3365" spans="1:7" x14ac:dyDescent="0.2">
      <c r="A3365" s="7">
        <v>3364</v>
      </c>
      <c r="B3365" s="7">
        <v>42</v>
      </c>
      <c r="C3365" s="7" t="s">
        <v>103</v>
      </c>
      <c r="D3365" s="7">
        <v>15</v>
      </c>
      <c r="E3365" s="7">
        <v>3</v>
      </c>
      <c r="F3365" s="7">
        <v>110000</v>
      </c>
      <c r="G3365" s="7">
        <v>148</v>
      </c>
    </row>
    <row r="3366" spans="1:7" x14ac:dyDescent="0.2">
      <c r="A3366" s="7">
        <v>3365</v>
      </c>
      <c r="B3366" s="7">
        <v>37</v>
      </c>
      <c r="C3366" s="7" t="s">
        <v>103</v>
      </c>
      <c r="D3366" s="7">
        <v>20</v>
      </c>
      <c r="E3366" s="7">
        <v>25</v>
      </c>
      <c r="F3366" s="7">
        <v>843000</v>
      </c>
      <c r="G3366" s="7">
        <v>237</v>
      </c>
    </row>
    <row r="3367" spans="1:7" x14ac:dyDescent="0.2">
      <c r="A3367" s="7">
        <v>3366</v>
      </c>
      <c r="B3367" s="7">
        <v>29</v>
      </c>
      <c r="C3367" s="7" t="s">
        <v>103</v>
      </c>
      <c r="D3367" s="7">
        <v>15</v>
      </c>
      <c r="E3367" s="7">
        <v>47</v>
      </c>
      <c r="F3367" s="7">
        <v>584000</v>
      </c>
      <c r="G3367" s="7">
        <v>-3</v>
      </c>
    </row>
    <row r="3368" spans="1:7" x14ac:dyDescent="0.2">
      <c r="A3368" s="7">
        <v>3367</v>
      </c>
      <c r="B3368" s="7">
        <v>45</v>
      </c>
      <c r="C3368" s="7" t="s">
        <v>104</v>
      </c>
      <c r="D3368" s="7">
        <v>20</v>
      </c>
      <c r="E3368" s="7">
        <v>49</v>
      </c>
      <c r="F3368" s="7">
        <v>247000</v>
      </c>
      <c r="G3368" s="7">
        <v>119</v>
      </c>
    </row>
    <row r="3369" spans="1:7" x14ac:dyDescent="0.2">
      <c r="A3369" s="7">
        <v>3368</v>
      </c>
      <c r="B3369" s="7">
        <v>35</v>
      </c>
      <c r="C3369" s="7" t="s">
        <v>103</v>
      </c>
      <c r="D3369" s="7">
        <v>20</v>
      </c>
      <c r="E3369" s="7">
        <v>69</v>
      </c>
      <c r="F3369" s="7">
        <v>62000</v>
      </c>
      <c r="G3369" s="7">
        <v>121</v>
      </c>
    </row>
    <row r="3370" spans="1:7" x14ac:dyDescent="0.2">
      <c r="A3370" s="7">
        <v>3369</v>
      </c>
      <c r="B3370" s="7">
        <v>30</v>
      </c>
      <c r="C3370" s="7" t="s">
        <v>103</v>
      </c>
      <c r="D3370" s="7">
        <v>20</v>
      </c>
      <c r="E3370" s="7">
        <v>11</v>
      </c>
      <c r="F3370" s="7">
        <v>963000</v>
      </c>
      <c r="G3370" s="7">
        <v>130</v>
      </c>
    </row>
    <row r="3371" spans="1:7" x14ac:dyDescent="0.2">
      <c r="A3371" s="7">
        <v>3370</v>
      </c>
      <c r="B3371" s="7">
        <v>39</v>
      </c>
      <c r="C3371" s="7" t="s">
        <v>104</v>
      </c>
      <c r="D3371" s="7">
        <v>20</v>
      </c>
      <c r="E3371" s="7">
        <v>75</v>
      </c>
      <c r="F3371" s="7">
        <v>280000</v>
      </c>
      <c r="G3371" s="7">
        <v>118</v>
      </c>
    </row>
    <row r="3372" spans="1:7" x14ac:dyDescent="0.2">
      <c r="A3372" s="7">
        <v>3371</v>
      </c>
      <c r="B3372" s="7">
        <v>26</v>
      </c>
      <c r="C3372" s="7" t="s">
        <v>103</v>
      </c>
      <c r="D3372" s="7">
        <v>20</v>
      </c>
      <c r="E3372" s="7">
        <v>29</v>
      </c>
      <c r="F3372" s="7">
        <v>412000</v>
      </c>
      <c r="G3372" s="7">
        <v>83</v>
      </c>
    </row>
    <row r="3373" spans="1:7" x14ac:dyDescent="0.2">
      <c r="A3373" s="7">
        <v>3372</v>
      </c>
      <c r="B3373" s="7">
        <v>46</v>
      </c>
      <c r="C3373" s="7" t="s">
        <v>104</v>
      </c>
      <c r="D3373" s="7">
        <v>15</v>
      </c>
      <c r="E3373" s="7">
        <v>82</v>
      </c>
      <c r="F3373" s="7">
        <v>495000</v>
      </c>
      <c r="G3373" s="7">
        <v>134</v>
      </c>
    </row>
    <row r="3374" spans="1:7" x14ac:dyDescent="0.2">
      <c r="A3374" s="7">
        <v>3373</v>
      </c>
      <c r="B3374" s="7">
        <v>44</v>
      </c>
      <c r="C3374" s="7" t="s">
        <v>104</v>
      </c>
      <c r="D3374" s="7">
        <v>20</v>
      </c>
      <c r="E3374" s="7">
        <v>71</v>
      </c>
      <c r="F3374" s="7">
        <v>157000</v>
      </c>
      <c r="G3374" s="7">
        <v>39</v>
      </c>
    </row>
    <row r="3375" spans="1:7" x14ac:dyDescent="0.2">
      <c r="A3375" s="7">
        <v>3374</v>
      </c>
      <c r="B3375" s="7">
        <v>35</v>
      </c>
      <c r="C3375" s="7" t="s">
        <v>104</v>
      </c>
      <c r="D3375" s="7">
        <v>15</v>
      </c>
      <c r="E3375" s="7">
        <v>39</v>
      </c>
      <c r="F3375" s="7">
        <v>527000</v>
      </c>
      <c r="G3375" s="7">
        <v>-24</v>
      </c>
    </row>
    <row r="3376" spans="1:7" x14ac:dyDescent="0.2">
      <c r="A3376" s="7">
        <v>3375</v>
      </c>
      <c r="B3376" s="7">
        <v>34</v>
      </c>
      <c r="C3376" s="7" t="s">
        <v>103</v>
      </c>
      <c r="D3376" s="7">
        <v>10</v>
      </c>
      <c r="E3376" s="7">
        <v>6</v>
      </c>
      <c r="F3376" s="7">
        <v>983000</v>
      </c>
      <c r="G3376" s="7">
        <v>74</v>
      </c>
    </row>
    <row r="3377" spans="1:7" x14ac:dyDescent="0.2">
      <c r="A3377" s="7">
        <v>3376</v>
      </c>
      <c r="B3377" s="7">
        <v>53</v>
      </c>
      <c r="C3377" s="7" t="s">
        <v>104</v>
      </c>
      <c r="D3377" s="7">
        <v>10</v>
      </c>
      <c r="E3377" s="7">
        <v>72</v>
      </c>
      <c r="F3377" s="7">
        <v>173000</v>
      </c>
      <c r="G3377" s="7">
        <v>71</v>
      </c>
    </row>
    <row r="3378" spans="1:7" x14ac:dyDescent="0.2">
      <c r="A3378" s="7">
        <v>3377</v>
      </c>
      <c r="B3378" s="7">
        <v>59</v>
      </c>
      <c r="C3378" s="7" t="s">
        <v>104</v>
      </c>
      <c r="D3378" s="7">
        <v>20</v>
      </c>
      <c r="E3378" s="7">
        <v>60</v>
      </c>
      <c r="F3378" s="7">
        <v>747000</v>
      </c>
      <c r="G3378" s="7">
        <v>194</v>
      </c>
    </row>
    <row r="3379" spans="1:7" x14ac:dyDescent="0.2">
      <c r="A3379" s="7">
        <v>3378</v>
      </c>
      <c r="B3379" s="7">
        <v>34</v>
      </c>
      <c r="C3379" s="7" t="s">
        <v>103</v>
      </c>
      <c r="D3379" s="7">
        <v>10</v>
      </c>
      <c r="E3379" s="7">
        <v>58</v>
      </c>
      <c r="F3379" s="7">
        <v>491000</v>
      </c>
      <c r="G3379" s="7">
        <v>-7</v>
      </c>
    </row>
    <row r="3380" spans="1:7" x14ac:dyDescent="0.2">
      <c r="A3380" s="7">
        <v>3379</v>
      </c>
      <c r="B3380" s="7">
        <v>52</v>
      </c>
      <c r="C3380" s="7" t="s">
        <v>104</v>
      </c>
      <c r="D3380" s="7">
        <v>20</v>
      </c>
      <c r="E3380" s="7">
        <v>21</v>
      </c>
      <c r="F3380" s="7">
        <v>430000</v>
      </c>
      <c r="G3380" s="7">
        <v>145</v>
      </c>
    </row>
    <row r="3381" spans="1:7" x14ac:dyDescent="0.2">
      <c r="A3381" s="7">
        <v>3380</v>
      </c>
      <c r="B3381" s="7">
        <v>29</v>
      </c>
      <c r="C3381" s="7" t="s">
        <v>103</v>
      </c>
      <c r="D3381" s="7">
        <v>15</v>
      </c>
      <c r="E3381" s="7">
        <v>5</v>
      </c>
      <c r="F3381" s="7">
        <v>753000</v>
      </c>
      <c r="G3381" s="7">
        <v>73</v>
      </c>
    </row>
    <row r="3382" spans="1:7" x14ac:dyDescent="0.2">
      <c r="A3382" s="7">
        <v>3381</v>
      </c>
      <c r="B3382" s="7">
        <v>26</v>
      </c>
      <c r="C3382" s="7" t="s">
        <v>104</v>
      </c>
      <c r="D3382" s="7">
        <v>10</v>
      </c>
      <c r="E3382" s="7">
        <v>55</v>
      </c>
      <c r="F3382" s="7">
        <v>436000</v>
      </c>
      <c r="G3382" s="7">
        <v>5</v>
      </c>
    </row>
    <row r="3383" spans="1:7" x14ac:dyDescent="0.2">
      <c r="A3383" s="7">
        <v>3382</v>
      </c>
      <c r="B3383" s="7">
        <v>39</v>
      </c>
      <c r="C3383" s="7" t="s">
        <v>104</v>
      </c>
      <c r="D3383" s="7">
        <v>15</v>
      </c>
      <c r="E3383" s="7">
        <v>25</v>
      </c>
      <c r="F3383" s="7">
        <v>695000</v>
      </c>
      <c r="G3383" s="7">
        <v>81</v>
      </c>
    </row>
    <row r="3384" spans="1:7" x14ac:dyDescent="0.2">
      <c r="A3384" s="7">
        <v>3383</v>
      </c>
      <c r="B3384" s="7">
        <v>41</v>
      </c>
      <c r="C3384" s="7" t="s">
        <v>104</v>
      </c>
      <c r="D3384" s="7">
        <v>10</v>
      </c>
      <c r="E3384" s="7">
        <v>82</v>
      </c>
      <c r="F3384" s="7">
        <v>701000</v>
      </c>
      <c r="G3384" s="7">
        <v>56</v>
      </c>
    </row>
    <row r="3385" spans="1:7" x14ac:dyDescent="0.2">
      <c r="A3385" s="7">
        <v>3384</v>
      </c>
      <c r="B3385" s="7">
        <v>55</v>
      </c>
      <c r="C3385" s="7" t="s">
        <v>104</v>
      </c>
      <c r="D3385" s="7">
        <v>10</v>
      </c>
      <c r="E3385" s="7">
        <v>75</v>
      </c>
      <c r="F3385" s="7">
        <v>234000</v>
      </c>
      <c r="G3385" s="7">
        <v>91</v>
      </c>
    </row>
    <row r="3386" spans="1:7" x14ac:dyDescent="0.2">
      <c r="A3386" s="7">
        <v>3385</v>
      </c>
      <c r="B3386" s="7">
        <v>39</v>
      </c>
      <c r="C3386" s="7" t="s">
        <v>103</v>
      </c>
      <c r="D3386" s="7">
        <v>10</v>
      </c>
      <c r="E3386" s="7">
        <v>25</v>
      </c>
      <c r="F3386" s="7">
        <v>251000</v>
      </c>
      <c r="G3386" s="7">
        <v>97</v>
      </c>
    </row>
    <row r="3387" spans="1:7" x14ac:dyDescent="0.2">
      <c r="A3387" s="7">
        <v>3386</v>
      </c>
      <c r="B3387" s="7">
        <v>58</v>
      </c>
      <c r="C3387" s="7" t="s">
        <v>103</v>
      </c>
      <c r="D3387" s="7">
        <v>10</v>
      </c>
      <c r="E3387" s="7">
        <v>80</v>
      </c>
      <c r="F3387" s="7">
        <v>569000</v>
      </c>
      <c r="G3387" s="7">
        <v>-10</v>
      </c>
    </row>
    <row r="3388" spans="1:7" x14ac:dyDescent="0.2">
      <c r="A3388" s="7">
        <v>3387</v>
      </c>
      <c r="B3388" s="7">
        <v>55</v>
      </c>
      <c r="C3388" s="7" t="s">
        <v>103</v>
      </c>
      <c r="D3388" s="7">
        <v>10</v>
      </c>
      <c r="E3388" s="7">
        <v>37</v>
      </c>
      <c r="F3388" s="7">
        <v>831000</v>
      </c>
      <c r="G3388" s="7">
        <v>86</v>
      </c>
    </row>
    <row r="3389" spans="1:7" x14ac:dyDescent="0.2">
      <c r="A3389" s="7">
        <v>3388</v>
      </c>
      <c r="B3389" s="7">
        <v>24</v>
      </c>
      <c r="C3389" s="7" t="s">
        <v>103</v>
      </c>
      <c r="D3389" s="7">
        <v>10</v>
      </c>
      <c r="E3389" s="7">
        <v>53</v>
      </c>
      <c r="F3389" s="7">
        <v>456000</v>
      </c>
      <c r="G3389" s="7">
        <v>46</v>
      </c>
    </row>
    <row r="3390" spans="1:7" x14ac:dyDescent="0.2">
      <c r="A3390" s="7">
        <v>3389</v>
      </c>
      <c r="B3390" s="7">
        <v>34</v>
      </c>
      <c r="C3390" s="7" t="s">
        <v>103</v>
      </c>
      <c r="D3390" s="7">
        <v>20</v>
      </c>
      <c r="E3390" s="7">
        <v>62</v>
      </c>
      <c r="F3390" s="7">
        <v>563000</v>
      </c>
      <c r="G3390" s="7">
        <v>57</v>
      </c>
    </row>
    <row r="3391" spans="1:7" x14ac:dyDescent="0.2">
      <c r="A3391" s="7">
        <v>3390</v>
      </c>
      <c r="B3391" s="7">
        <v>26</v>
      </c>
      <c r="C3391" s="7" t="s">
        <v>104</v>
      </c>
      <c r="D3391" s="7">
        <v>15</v>
      </c>
      <c r="E3391" s="7">
        <v>20</v>
      </c>
      <c r="F3391" s="7">
        <v>877000</v>
      </c>
      <c r="G3391" s="7">
        <v>-11</v>
      </c>
    </row>
    <row r="3392" spans="1:7" x14ac:dyDescent="0.2">
      <c r="A3392" s="7">
        <v>3391</v>
      </c>
      <c r="B3392" s="7">
        <v>49</v>
      </c>
      <c r="C3392" s="7" t="s">
        <v>103</v>
      </c>
      <c r="D3392" s="7">
        <v>10</v>
      </c>
      <c r="E3392" s="7">
        <v>77</v>
      </c>
      <c r="F3392" s="7">
        <v>646000</v>
      </c>
      <c r="G3392" s="7">
        <v>3</v>
      </c>
    </row>
    <row r="3393" spans="1:7" x14ac:dyDescent="0.2">
      <c r="A3393" s="7">
        <v>3392</v>
      </c>
      <c r="B3393" s="7">
        <v>23</v>
      </c>
      <c r="C3393" s="7" t="s">
        <v>103</v>
      </c>
      <c r="D3393" s="7">
        <v>10</v>
      </c>
      <c r="E3393" s="7">
        <v>39</v>
      </c>
      <c r="F3393" s="7">
        <v>558000</v>
      </c>
      <c r="G3393" s="7">
        <v>53</v>
      </c>
    </row>
    <row r="3394" spans="1:7" x14ac:dyDescent="0.2">
      <c r="A3394" s="7">
        <v>3393</v>
      </c>
      <c r="B3394" s="7">
        <v>25</v>
      </c>
      <c r="C3394" s="7" t="s">
        <v>103</v>
      </c>
      <c r="D3394" s="7">
        <v>10</v>
      </c>
      <c r="E3394" s="7">
        <v>10</v>
      </c>
      <c r="F3394" s="7">
        <v>748000</v>
      </c>
      <c r="G3394" s="7">
        <v>30</v>
      </c>
    </row>
    <row r="3395" spans="1:7" x14ac:dyDescent="0.2">
      <c r="A3395" s="7">
        <v>3394</v>
      </c>
      <c r="B3395" s="7">
        <v>25</v>
      </c>
      <c r="C3395" s="7" t="s">
        <v>104</v>
      </c>
      <c r="D3395" s="7">
        <v>20</v>
      </c>
      <c r="E3395" s="7">
        <v>71</v>
      </c>
      <c r="F3395" s="7">
        <v>877000</v>
      </c>
      <c r="G3395" s="7">
        <v>240</v>
      </c>
    </row>
    <row r="3396" spans="1:7" x14ac:dyDescent="0.2">
      <c r="A3396" s="7">
        <v>3395</v>
      </c>
      <c r="B3396" s="7">
        <v>57</v>
      </c>
      <c r="C3396" s="7" t="s">
        <v>103</v>
      </c>
      <c r="D3396" s="7">
        <v>10</v>
      </c>
      <c r="E3396" s="7">
        <v>90</v>
      </c>
      <c r="F3396" s="7">
        <v>189000</v>
      </c>
      <c r="G3396" s="7">
        <v>-15</v>
      </c>
    </row>
    <row r="3397" spans="1:7" x14ac:dyDescent="0.2">
      <c r="A3397" s="7">
        <v>3396</v>
      </c>
      <c r="B3397" s="7">
        <v>55</v>
      </c>
      <c r="C3397" s="7" t="s">
        <v>104</v>
      </c>
      <c r="D3397" s="7">
        <v>10</v>
      </c>
      <c r="E3397" s="7">
        <v>10</v>
      </c>
      <c r="F3397" s="7">
        <v>33000</v>
      </c>
      <c r="G3397" s="7">
        <v>49</v>
      </c>
    </row>
    <row r="3398" spans="1:7" x14ac:dyDescent="0.2">
      <c r="A3398" s="7">
        <v>3397</v>
      </c>
      <c r="B3398" s="7">
        <v>42</v>
      </c>
      <c r="C3398" s="7" t="s">
        <v>103</v>
      </c>
      <c r="D3398" s="7">
        <v>20</v>
      </c>
      <c r="E3398" s="7">
        <v>72</v>
      </c>
      <c r="F3398" s="7">
        <v>728000</v>
      </c>
      <c r="G3398" s="7">
        <v>38</v>
      </c>
    </row>
    <row r="3399" spans="1:7" x14ac:dyDescent="0.2">
      <c r="A3399" s="7">
        <v>3398</v>
      </c>
      <c r="B3399" s="7">
        <v>48</v>
      </c>
      <c r="C3399" s="7" t="s">
        <v>103</v>
      </c>
      <c r="D3399" s="7">
        <v>20</v>
      </c>
      <c r="E3399" s="7">
        <v>43</v>
      </c>
      <c r="F3399" s="7">
        <v>766000</v>
      </c>
      <c r="G3399" s="7">
        <v>183</v>
      </c>
    </row>
    <row r="3400" spans="1:7" x14ac:dyDescent="0.2">
      <c r="A3400" s="7">
        <v>3399</v>
      </c>
      <c r="B3400" s="7">
        <v>30</v>
      </c>
      <c r="C3400" s="7" t="s">
        <v>103</v>
      </c>
      <c r="D3400" s="7">
        <v>15</v>
      </c>
      <c r="E3400" s="7">
        <v>97</v>
      </c>
      <c r="F3400" s="7">
        <v>746000</v>
      </c>
      <c r="G3400" s="7">
        <v>127</v>
      </c>
    </row>
    <row r="3401" spans="1:7" x14ac:dyDescent="0.2">
      <c r="A3401" s="7">
        <v>3400</v>
      </c>
      <c r="B3401" s="7">
        <v>51</v>
      </c>
      <c r="C3401" s="7" t="s">
        <v>103</v>
      </c>
      <c r="D3401" s="7">
        <v>15</v>
      </c>
      <c r="E3401" s="7">
        <v>13</v>
      </c>
      <c r="F3401" s="7">
        <v>171000</v>
      </c>
      <c r="G3401" s="7">
        <v>68</v>
      </c>
    </row>
    <row r="3402" spans="1:7" x14ac:dyDescent="0.2">
      <c r="A3402" s="7">
        <v>3401</v>
      </c>
      <c r="B3402" s="7">
        <v>50</v>
      </c>
      <c r="C3402" s="7" t="s">
        <v>103</v>
      </c>
      <c r="D3402" s="7">
        <v>20</v>
      </c>
      <c r="E3402" s="7">
        <v>31</v>
      </c>
      <c r="F3402" s="7">
        <v>807000</v>
      </c>
      <c r="G3402" s="7">
        <v>25</v>
      </c>
    </row>
    <row r="3403" spans="1:7" x14ac:dyDescent="0.2">
      <c r="A3403" s="7">
        <v>3402</v>
      </c>
      <c r="B3403" s="7">
        <v>50</v>
      </c>
      <c r="C3403" s="7" t="s">
        <v>104</v>
      </c>
      <c r="D3403" s="7">
        <v>15</v>
      </c>
      <c r="E3403" s="7">
        <v>23</v>
      </c>
      <c r="F3403" s="7">
        <v>319000</v>
      </c>
      <c r="G3403" s="7">
        <v>93</v>
      </c>
    </row>
    <row r="3404" spans="1:7" x14ac:dyDescent="0.2">
      <c r="A3404" s="7">
        <v>3403</v>
      </c>
      <c r="B3404" s="7">
        <v>39</v>
      </c>
      <c r="C3404" s="7" t="s">
        <v>104</v>
      </c>
      <c r="D3404" s="7">
        <v>10</v>
      </c>
      <c r="E3404" s="7">
        <v>25</v>
      </c>
      <c r="F3404" s="7">
        <v>29000</v>
      </c>
      <c r="G3404" s="7">
        <v>75</v>
      </c>
    </row>
    <row r="3405" spans="1:7" x14ac:dyDescent="0.2">
      <c r="A3405" s="7">
        <v>3404</v>
      </c>
      <c r="B3405" s="7">
        <v>33</v>
      </c>
      <c r="C3405" s="7" t="s">
        <v>104</v>
      </c>
      <c r="D3405" s="7">
        <v>20</v>
      </c>
      <c r="E3405" s="7">
        <v>76</v>
      </c>
      <c r="F3405" s="7">
        <v>450000</v>
      </c>
      <c r="G3405" s="7">
        <v>195</v>
      </c>
    </row>
    <row r="3406" spans="1:7" x14ac:dyDescent="0.2">
      <c r="A3406" s="7">
        <v>3405</v>
      </c>
      <c r="B3406" s="7">
        <v>47</v>
      </c>
      <c r="C3406" s="7" t="s">
        <v>104</v>
      </c>
      <c r="D3406" s="7">
        <v>10</v>
      </c>
      <c r="E3406" s="7">
        <v>54</v>
      </c>
      <c r="F3406" s="7">
        <v>878000</v>
      </c>
      <c r="G3406" s="7">
        <v>109</v>
      </c>
    </row>
    <row r="3407" spans="1:7" x14ac:dyDescent="0.2">
      <c r="A3407" s="7">
        <v>3406</v>
      </c>
      <c r="B3407" s="7">
        <v>36</v>
      </c>
      <c r="C3407" s="7" t="s">
        <v>104</v>
      </c>
      <c r="D3407" s="7">
        <v>10</v>
      </c>
      <c r="E3407" s="7">
        <v>31</v>
      </c>
      <c r="F3407" s="7">
        <v>814000</v>
      </c>
      <c r="G3407" s="7">
        <v>8</v>
      </c>
    </row>
    <row r="3408" spans="1:7" x14ac:dyDescent="0.2">
      <c r="A3408" s="7">
        <v>3407</v>
      </c>
      <c r="B3408" s="7">
        <v>42</v>
      </c>
      <c r="C3408" s="7" t="s">
        <v>103</v>
      </c>
      <c r="D3408" s="7">
        <v>15</v>
      </c>
      <c r="E3408" s="7">
        <v>71</v>
      </c>
      <c r="F3408" s="7">
        <v>39000</v>
      </c>
      <c r="G3408" s="7">
        <v>-9</v>
      </c>
    </row>
    <row r="3409" spans="1:7" x14ac:dyDescent="0.2">
      <c r="A3409" s="7">
        <v>3408</v>
      </c>
      <c r="B3409" s="7">
        <v>33</v>
      </c>
      <c r="C3409" s="7" t="s">
        <v>103</v>
      </c>
      <c r="D3409" s="7">
        <v>10</v>
      </c>
      <c r="E3409" s="7">
        <v>98</v>
      </c>
      <c r="F3409" s="7">
        <v>138000</v>
      </c>
      <c r="G3409" s="7">
        <v>72</v>
      </c>
    </row>
    <row r="3410" spans="1:7" x14ac:dyDescent="0.2">
      <c r="A3410" s="7">
        <v>3409</v>
      </c>
      <c r="B3410" s="7">
        <v>42</v>
      </c>
      <c r="C3410" s="7" t="s">
        <v>103</v>
      </c>
      <c r="D3410" s="7">
        <v>15</v>
      </c>
      <c r="E3410" s="7">
        <v>16</v>
      </c>
      <c r="F3410" s="7">
        <v>251000</v>
      </c>
      <c r="G3410" s="7">
        <v>-18</v>
      </c>
    </row>
    <row r="3411" spans="1:7" x14ac:dyDescent="0.2">
      <c r="A3411" s="7">
        <v>3410</v>
      </c>
      <c r="B3411" s="7">
        <v>40</v>
      </c>
      <c r="C3411" s="7" t="s">
        <v>104</v>
      </c>
      <c r="D3411" s="7">
        <v>10</v>
      </c>
      <c r="E3411" s="7">
        <v>52</v>
      </c>
      <c r="F3411" s="7">
        <v>117000</v>
      </c>
      <c r="G3411" s="7">
        <v>115</v>
      </c>
    </row>
    <row r="3412" spans="1:7" x14ac:dyDescent="0.2">
      <c r="A3412" s="7">
        <v>3411</v>
      </c>
      <c r="B3412" s="7">
        <v>50</v>
      </c>
      <c r="C3412" s="7" t="s">
        <v>104</v>
      </c>
      <c r="D3412" s="7">
        <v>15</v>
      </c>
      <c r="E3412" s="7">
        <v>54</v>
      </c>
      <c r="F3412" s="7">
        <v>267000</v>
      </c>
      <c r="G3412" s="7">
        <v>-4</v>
      </c>
    </row>
    <row r="3413" spans="1:7" x14ac:dyDescent="0.2">
      <c r="A3413" s="7">
        <v>3412</v>
      </c>
      <c r="B3413" s="7">
        <v>23</v>
      </c>
      <c r="C3413" s="7" t="s">
        <v>103</v>
      </c>
      <c r="D3413" s="7">
        <v>15</v>
      </c>
      <c r="E3413" s="7">
        <v>62</v>
      </c>
      <c r="F3413" s="7">
        <v>162000</v>
      </c>
      <c r="G3413" s="7">
        <v>105</v>
      </c>
    </row>
    <row r="3414" spans="1:7" x14ac:dyDescent="0.2">
      <c r="A3414" s="7">
        <v>3413</v>
      </c>
      <c r="B3414" s="7">
        <v>21</v>
      </c>
      <c r="C3414" s="7" t="s">
        <v>103</v>
      </c>
      <c r="D3414" s="7">
        <v>15</v>
      </c>
      <c r="E3414" s="7">
        <v>3</v>
      </c>
      <c r="F3414" s="7">
        <v>21000</v>
      </c>
      <c r="G3414" s="7">
        <v>19</v>
      </c>
    </row>
    <row r="3415" spans="1:7" x14ac:dyDescent="0.2">
      <c r="A3415" s="7">
        <v>3414</v>
      </c>
      <c r="B3415" s="7">
        <v>40</v>
      </c>
      <c r="C3415" s="7" t="s">
        <v>103</v>
      </c>
      <c r="D3415" s="7">
        <v>15</v>
      </c>
      <c r="E3415" s="7">
        <v>40</v>
      </c>
      <c r="F3415" s="7">
        <v>174000</v>
      </c>
      <c r="G3415" s="7">
        <v>130</v>
      </c>
    </row>
    <row r="3416" spans="1:7" x14ac:dyDescent="0.2">
      <c r="A3416" s="7">
        <v>3415</v>
      </c>
      <c r="B3416" s="7">
        <v>50</v>
      </c>
      <c r="C3416" s="7" t="s">
        <v>104</v>
      </c>
      <c r="D3416" s="7">
        <v>20</v>
      </c>
      <c r="E3416" s="7">
        <v>13</v>
      </c>
      <c r="F3416" s="7">
        <v>597000</v>
      </c>
      <c r="G3416" s="7">
        <v>163</v>
      </c>
    </row>
    <row r="3417" spans="1:7" x14ac:dyDescent="0.2">
      <c r="A3417" s="7">
        <v>3416</v>
      </c>
      <c r="B3417" s="7">
        <v>37</v>
      </c>
      <c r="C3417" s="7" t="s">
        <v>103</v>
      </c>
      <c r="D3417" s="7">
        <v>20</v>
      </c>
      <c r="E3417" s="7">
        <v>23</v>
      </c>
      <c r="F3417" s="7">
        <v>415000</v>
      </c>
      <c r="G3417" s="7">
        <v>149</v>
      </c>
    </row>
    <row r="3418" spans="1:7" x14ac:dyDescent="0.2">
      <c r="A3418" s="7">
        <v>3417</v>
      </c>
      <c r="B3418" s="7">
        <v>43</v>
      </c>
      <c r="C3418" s="7" t="s">
        <v>103</v>
      </c>
      <c r="D3418" s="7">
        <v>20</v>
      </c>
      <c r="E3418" s="7">
        <v>78</v>
      </c>
      <c r="F3418" s="7">
        <v>238000</v>
      </c>
      <c r="G3418" s="7">
        <v>-29</v>
      </c>
    </row>
    <row r="3419" spans="1:7" x14ac:dyDescent="0.2">
      <c r="A3419" s="7">
        <v>3418</v>
      </c>
      <c r="B3419" s="7">
        <v>42</v>
      </c>
      <c r="C3419" s="7" t="s">
        <v>104</v>
      </c>
      <c r="D3419" s="7">
        <v>15</v>
      </c>
      <c r="E3419" s="7">
        <v>42</v>
      </c>
      <c r="F3419" s="7">
        <v>936000</v>
      </c>
      <c r="G3419" s="7">
        <v>51</v>
      </c>
    </row>
    <row r="3420" spans="1:7" x14ac:dyDescent="0.2">
      <c r="A3420" s="7">
        <v>3419</v>
      </c>
      <c r="B3420" s="7">
        <v>34</v>
      </c>
      <c r="C3420" s="7" t="s">
        <v>103</v>
      </c>
      <c r="D3420" s="7">
        <v>15</v>
      </c>
      <c r="E3420" s="7">
        <v>46</v>
      </c>
      <c r="F3420" s="7">
        <v>594000</v>
      </c>
      <c r="G3420" s="7">
        <v>154</v>
      </c>
    </row>
    <row r="3421" spans="1:7" x14ac:dyDescent="0.2">
      <c r="A3421" s="7">
        <v>3420</v>
      </c>
      <c r="B3421" s="7">
        <v>56</v>
      </c>
      <c r="C3421" s="7" t="s">
        <v>104</v>
      </c>
      <c r="D3421" s="7">
        <v>20</v>
      </c>
      <c r="E3421" s="7">
        <v>63</v>
      </c>
      <c r="F3421" s="7">
        <v>178000</v>
      </c>
      <c r="G3421" s="7">
        <v>109</v>
      </c>
    </row>
    <row r="3422" spans="1:7" x14ac:dyDescent="0.2">
      <c r="A3422" s="7">
        <v>3421</v>
      </c>
      <c r="B3422" s="7">
        <v>33</v>
      </c>
      <c r="C3422" s="7" t="s">
        <v>103</v>
      </c>
      <c r="D3422" s="7">
        <v>15</v>
      </c>
      <c r="E3422" s="7">
        <v>0</v>
      </c>
      <c r="F3422" s="7">
        <v>897000</v>
      </c>
      <c r="G3422" s="7">
        <v>7</v>
      </c>
    </row>
    <row r="3423" spans="1:7" x14ac:dyDescent="0.2">
      <c r="A3423" s="7">
        <v>3422</v>
      </c>
      <c r="B3423" s="7">
        <v>57</v>
      </c>
      <c r="C3423" s="7" t="s">
        <v>103</v>
      </c>
      <c r="D3423" s="7">
        <v>15</v>
      </c>
      <c r="E3423" s="7">
        <v>35</v>
      </c>
      <c r="F3423" s="7">
        <v>566000</v>
      </c>
      <c r="G3423" s="7">
        <v>72</v>
      </c>
    </row>
    <row r="3424" spans="1:7" x14ac:dyDescent="0.2">
      <c r="A3424" s="7">
        <v>3423</v>
      </c>
      <c r="B3424" s="7">
        <v>33</v>
      </c>
      <c r="C3424" s="7" t="s">
        <v>104</v>
      </c>
      <c r="D3424" s="7">
        <v>20</v>
      </c>
      <c r="E3424" s="7">
        <v>53</v>
      </c>
      <c r="F3424" s="7">
        <v>567000</v>
      </c>
      <c r="G3424" s="7">
        <v>138</v>
      </c>
    </row>
    <row r="3425" spans="1:7" x14ac:dyDescent="0.2">
      <c r="A3425" s="7">
        <v>3424</v>
      </c>
      <c r="B3425" s="7">
        <v>36</v>
      </c>
      <c r="C3425" s="7" t="s">
        <v>104</v>
      </c>
      <c r="D3425" s="7">
        <v>20</v>
      </c>
      <c r="E3425" s="7">
        <v>91</v>
      </c>
      <c r="F3425" s="7">
        <v>128000</v>
      </c>
      <c r="G3425" s="7">
        <v>42</v>
      </c>
    </row>
    <row r="3426" spans="1:7" x14ac:dyDescent="0.2">
      <c r="A3426" s="7">
        <v>3425</v>
      </c>
      <c r="B3426" s="7">
        <v>39</v>
      </c>
      <c r="C3426" s="7" t="s">
        <v>104</v>
      </c>
      <c r="D3426" s="7">
        <v>20</v>
      </c>
      <c r="E3426" s="7">
        <v>77</v>
      </c>
      <c r="F3426" s="7">
        <v>209000</v>
      </c>
      <c r="G3426" s="7">
        <v>201</v>
      </c>
    </row>
    <row r="3427" spans="1:7" x14ac:dyDescent="0.2">
      <c r="A3427" s="7">
        <v>3426</v>
      </c>
      <c r="B3427" s="7">
        <v>23</v>
      </c>
      <c r="C3427" s="7" t="s">
        <v>104</v>
      </c>
      <c r="D3427" s="7">
        <v>15</v>
      </c>
      <c r="E3427" s="7">
        <v>7</v>
      </c>
      <c r="F3427" s="7">
        <v>198000</v>
      </c>
      <c r="G3427" s="7">
        <v>144</v>
      </c>
    </row>
    <row r="3428" spans="1:7" x14ac:dyDescent="0.2">
      <c r="A3428" s="7">
        <v>3427</v>
      </c>
      <c r="B3428" s="7">
        <v>26</v>
      </c>
      <c r="C3428" s="7" t="s">
        <v>104</v>
      </c>
      <c r="D3428" s="7">
        <v>15</v>
      </c>
      <c r="E3428" s="7">
        <v>3</v>
      </c>
      <c r="F3428" s="7">
        <v>689000</v>
      </c>
      <c r="G3428" s="7">
        <v>57</v>
      </c>
    </row>
    <row r="3429" spans="1:7" x14ac:dyDescent="0.2">
      <c r="A3429" s="7">
        <v>3428</v>
      </c>
      <c r="B3429" s="7">
        <v>58</v>
      </c>
      <c r="C3429" s="7" t="s">
        <v>104</v>
      </c>
      <c r="D3429" s="7">
        <v>20</v>
      </c>
      <c r="E3429" s="7">
        <v>42</v>
      </c>
      <c r="F3429" s="7">
        <v>74000</v>
      </c>
      <c r="G3429" s="7">
        <v>29</v>
      </c>
    </row>
    <row r="3430" spans="1:7" x14ac:dyDescent="0.2">
      <c r="A3430" s="7">
        <v>3429</v>
      </c>
      <c r="B3430" s="7">
        <v>42</v>
      </c>
      <c r="C3430" s="7" t="s">
        <v>104</v>
      </c>
      <c r="D3430" s="7">
        <v>15</v>
      </c>
      <c r="E3430" s="7">
        <v>19</v>
      </c>
      <c r="F3430" s="7">
        <v>759000</v>
      </c>
      <c r="G3430" s="7">
        <v>43</v>
      </c>
    </row>
    <row r="3431" spans="1:7" x14ac:dyDescent="0.2">
      <c r="A3431" s="7">
        <v>3430</v>
      </c>
      <c r="B3431" s="7">
        <v>26</v>
      </c>
      <c r="C3431" s="7" t="s">
        <v>104</v>
      </c>
      <c r="D3431" s="7">
        <v>10</v>
      </c>
      <c r="E3431" s="7">
        <v>14</v>
      </c>
      <c r="F3431" s="7">
        <v>16000</v>
      </c>
      <c r="G3431" s="7">
        <v>58</v>
      </c>
    </row>
    <row r="3432" spans="1:7" x14ac:dyDescent="0.2">
      <c r="A3432" s="7">
        <v>3431</v>
      </c>
      <c r="B3432" s="7">
        <v>55</v>
      </c>
      <c r="C3432" s="7" t="s">
        <v>103</v>
      </c>
      <c r="D3432" s="7">
        <v>20</v>
      </c>
      <c r="E3432" s="7">
        <v>35</v>
      </c>
      <c r="F3432" s="7">
        <v>636000</v>
      </c>
      <c r="G3432" s="7">
        <v>156</v>
      </c>
    </row>
    <row r="3433" spans="1:7" x14ac:dyDescent="0.2">
      <c r="A3433" s="7">
        <v>3432</v>
      </c>
      <c r="B3433" s="7">
        <v>56</v>
      </c>
      <c r="C3433" s="7" t="s">
        <v>103</v>
      </c>
      <c r="D3433" s="7">
        <v>20</v>
      </c>
      <c r="E3433" s="7">
        <v>15</v>
      </c>
      <c r="F3433" s="7">
        <v>741000</v>
      </c>
      <c r="G3433" s="7">
        <v>25</v>
      </c>
    </row>
    <row r="3434" spans="1:7" x14ac:dyDescent="0.2">
      <c r="A3434" s="7">
        <v>3433</v>
      </c>
      <c r="B3434" s="7">
        <v>44</v>
      </c>
      <c r="C3434" s="7" t="s">
        <v>104</v>
      </c>
      <c r="D3434" s="7">
        <v>15</v>
      </c>
      <c r="E3434" s="7">
        <v>75</v>
      </c>
      <c r="F3434" s="7">
        <v>629000</v>
      </c>
      <c r="G3434" s="7">
        <v>-21</v>
      </c>
    </row>
    <row r="3435" spans="1:7" x14ac:dyDescent="0.2">
      <c r="A3435" s="7">
        <v>3434</v>
      </c>
      <c r="B3435" s="7">
        <v>24</v>
      </c>
      <c r="C3435" s="7" t="s">
        <v>103</v>
      </c>
      <c r="D3435" s="7">
        <v>20</v>
      </c>
      <c r="E3435" s="7">
        <v>13</v>
      </c>
      <c r="F3435" s="7">
        <v>306000</v>
      </c>
      <c r="G3435" s="7">
        <v>117</v>
      </c>
    </row>
    <row r="3436" spans="1:7" x14ac:dyDescent="0.2">
      <c r="A3436" s="7">
        <v>3435</v>
      </c>
      <c r="B3436" s="7">
        <v>54</v>
      </c>
      <c r="C3436" s="7" t="s">
        <v>103</v>
      </c>
      <c r="D3436" s="7">
        <v>10</v>
      </c>
      <c r="E3436" s="7">
        <v>26</v>
      </c>
      <c r="F3436" s="7">
        <v>257000</v>
      </c>
      <c r="G3436" s="7">
        <v>-26</v>
      </c>
    </row>
    <row r="3437" spans="1:7" x14ac:dyDescent="0.2">
      <c r="A3437" s="7">
        <v>3436</v>
      </c>
      <c r="B3437" s="7">
        <v>37</v>
      </c>
      <c r="C3437" s="7" t="s">
        <v>103</v>
      </c>
      <c r="D3437" s="7">
        <v>10</v>
      </c>
      <c r="E3437" s="7">
        <v>57</v>
      </c>
      <c r="F3437" s="7">
        <v>689000</v>
      </c>
      <c r="G3437" s="7">
        <v>77</v>
      </c>
    </row>
    <row r="3438" spans="1:7" x14ac:dyDescent="0.2">
      <c r="A3438" s="7">
        <v>3437</v>
      </c>
      <c r="B3438" s="7">
        <v>54</v>
      </c>
      <c r="C3438" s="7" t="s">
        <v>104</v>
      </c>
      <c r="D3438" s="7">
        <v>10</v>
      </c>
      <c r="E3438" s="7">
        <v>47</v>
      </c>
      <c r="F3438" s="7">
        <v>572000</v>
      </c>
      <c r="G3438" s="7">
        <v>83</v>
      </c>
    </row>
    <row r="3439" spans="1:7" x14ac:dyDescent="0.2">
      <c r="A3439" s="7">
        <v>3438</v>
      </c>
      <c r="B3439" s="7">
        <v>31</v>
      </c>
      <c r="C3439" s="7" t="s">
        <v>104</v>
      </c>
      <c r="D3439" s="7">
        <v>15</v>
      </c>
      <c r="E3439" s="7">
        <v>54</v>
      </c>
      <c r="F3439" s="7">
        <v>285000</v>
      </c>
      <c r="G3439" s="7">
        <v>92</v>
      </c>
    </row>
    <row r="3440" spans="1:7" x14ac:dyDescent="0.2">
      <c r="A3440" s="7">
        <v>3439</v>
      </c>
      <c r="B3440" s="7">
        <v>41</v>
      </c>
      <c r="C3440" s="7" t="s">
        <v>104</v>
      </c>
      <c r="D3440" s="7">
        <v>20</v>
      </c>
      <c r="E3440" s="7">
        <v>80</v>
      </c>
      <c r="F3440" s="7">
        <v>937000</v>
      </c>
      <c r="G3440" s="7">
        <v>25</v>
      </c>
    </row>
    <row r="3441" spans="1:7" x14ac:dyDescent="0.2">
      <c r="A3441" s="7">
        <v>3440</v>
      </c>
      <c r="B3441" s="7">
        <v>30</v>
      </c>
      <c r="C3441" s="7" t="s">
        <v>103</v>
      </c>
      <c r="D3441" s="7">
        <v>15</v>
      </c>
      <c r="E3441" s="7">
        <v>55</v>
      </c>
      <c r="F3441" s="7">
        <v>646000</v>
      </c>
      <c r="G3441" s="7">
        <v>173</v>
      </c>
    </row>
    <row r="3442" spans="1:7" x14ac:dyDescent="0.2">
      <c r="A3442" s="7">
        <v>3441</v>
      </c>
      <c r="B3442" s="7">
        <v>49</v>
      </c>
      <c r="C3442" s="7" t="s">
        <v>103</v>
      </c>
      <c r="D3442" s="7">
        <v>20</v>
      </c>
      <c r="E3442" s="7">
        <v>12</v>
      </c>
      <c r="F3442" s="7">
        <v>68000</v>
      </c>
      <c r="G3442" s="7">
        <v>200</v>
      </c>
    </row>
    <row r="3443" spans="1:7" x14ac:dyDescent="0.2">
      <c r="A3443" s="7">
        <v>3442</v>
      </c>
      <c r="B3443" s="7">
        <v>40</v>
      </c>
      <c r="C3443" s="7" t="s">
        <v>103</v>
      </c>
      <c r="D3443" s="7">
        <v>20</v>
      </c>
      <c r="E3443" s="7">
        <v>66</v>
      </c>
      <c r="F3443" s="7">
        <v>380000</v>
      </c>
      <c r="G3443" s="7">
        <v>194</v>
      </c>
    </row>
    <row r="3444" spans="1:7" x14ac:dyDescent="0.2">
      <c r="A3444" s="7">
        <v>3443</v>
      </c>
      <c r="B3444" s="7">
        <v>27</v>
      </c>
      <c r="C3444" s="7" t="s">
        <v>103</v>
      </c>
      <c r="D3444" s="7">
        <v>15</v>
      </c>
      <c r="E3444" s="7">
        <v>40</v>
      </c>
      <c r="F3444" s="7">
        <v>710000</v>
      </c>
      <c r="G3444" s="7">
        <v>25</v>
      </c>
    </row>
    <row r="3445" spans="1:7" x14ac:dyDescent="0.2">
      <c r="A3445" s="7">
        <v>3444</v>
      </c>
      <c r="B3445" s="7">
        <v>40</v>
      </c>
      <c r="C3445" s="7" t="s">
        <v>104</v>
      </c>
      <c r="D3445" s="7">
        <v>15</v>
      </c>
      <c r="E3445" s="7">
        <v>47</v>
      </c>
      <c r="F3445" s="7">
        <v>865000</v>
      </c>
      <c r="G3445" s="7">
        <v>177</v>
      </c>
    </row>
    <row r="3446" spans="1:7" x14ac:dyDescent="0.2">
      <c r="A3446" s="7">
        <v>3445</v>
      </c>
      <c r="B3446" s="7">
        <v>33</v>
      </c>
      <c r="C3446" s="7" t="s">
        <v>103</v>
      </c>
      <c r="D3446" s="7">
        <v>10</v>
      </c>
      <c r="E3446" s="7">
        <v>98</v>
      </c>
      <c r="F3446" s="7">
        <v>743000</v>
      </c>
      <c r="G3446" s="7">
        <v>67</v>
      </c>
    </row>
    <row r="3447" spans="1:7" x14ac:dyDescent="0.2">
      <c r="A3447" s="7">
        <v>3446</v>
      </c>
      <c r="B3447" s="7">
        <v>51</v>
      </c>
      <c r="C3447" s="7" t="s">
        <v>103</v>
      </c>
      <c r="D3447" s="7">
        <v>20</v>
      </c>
      <c r="E3447" s="7">
        <v>8</v>
      </c>
      <c r="F3447" s="7">
        <v>976000</v>
      </c>
      <c r="G3447" s="7">
        <v>-3</v>
      </c>
    </row>
    <row r="3448" spans="1:7" x14ac:dyDescent="0.2">
      <c r="A3448" s="7">
        <v>3447</v>
      </c>
      <c r="B3448" s="7">
        <v>47</v>
      </c>
      <c r="C3448" s="7" t="s">
        <v>104</v>
      </c>
      <c r="D3448" s="7">
        <v>10</v>
      </c>
      <c r="E3448" s="7">
        <v>20</v>
      </c>
      <c r="F3448" s="7">
        <v>990000</v>
      </c>
      <c r="G3448" s="7">
        <v>99</v>
      </c>
    </row>
    <row r="3449" spans="1:7" x14ac:dyDescent="0.2">
      <c r="A3449" s="7">
        <v>3448</v>
      </c>
      <c r="B3449" s="7">
        <v>41</v>
      </c>
      <c r="C3449" s="7" t="s">
        <v>103</v>
      </c>
      <c r="D3449" s="7">
        <v>20</v>
      </c>
      <c r="E3449" s="7">
        <v>49</v>
      </c>
      <c r="F3449" s="7">
        <v>637000</v>
      </c>
      <c r="G3449" s="7">
        <v>80</v>
      </c>
    </row>
    <row r="3450" spans="1:7" x14ac:dyDescent="0.2">
      <c r="A3450" s="7">
        <v>3449</v>
      </c>
      <c r="B3450" s="7">
        <v>44</v>
      </c>
      <c r="C3450" s="7" t="s">
        <v>104</v>
      </c>
      <c r="D3450" s="7">
        <v>10</v>
      </c>
      <c r="E3450" s="7">
        <v>16</v>
      </c>
      <c r="F3450" s="7">
        <v>238000</v>
      </c>
      <c r="G3450" s="7">
        <v>-36</v>
      </c>
    </row>
    <row r="3451" spans="1:7" x14ac:dyDescent="0.2">
      <c r="A3451" s="7">
        <v>3450</v>
      </c>
      <c r="B3451" s="7">
        <v>58</v>
      </c>
      <c r="C3451" s="7" t="s">
        <v>103</v>
      </c>
      <c r="D3451" s="7">
        <v>20</v>
      </c>
      <c r="E3451" s="7">
        <v>86</v>
      </c>
      <c r="F3451" s="7">
        <v>968000</v>
      </c>
      <c r="G3451" s="7">
        <v>209</v>
      </c>
    </row>
    <row r="3452" spans="1:7" x14ac:dyDescent="0.2">
      <c r="A3452" s="7">
        <v>3451</v>
      </c>
      <c r="B3452" s="7">
        <v>43</v>
      </c>
      <c r="C3452" s="7" t="s">
        <v>103</v>
      </c>
      <c r="D3452" s="7">
        <v>20</v>
      </c>
      <c r="E3452" s="7">
        <v>66</v>
      </c>
      <c r="F3452" s="7">
        <v>548000</v>
      </c>
      <c r="G3452" s="7">
        <v>163</v>
      </c>
    </row>
    <row r="3453" spans="1:7" x14ac:dyDescent="0.2">
      <c r="A3453" s="7">
        <v>3452</v>
      </c>
      <c r="B3453" s="7">
        <v>46</v>
      </c>
      <c r="C3453" s="7" t="s">
        <v>103</v>
      </c>
      <c r="D3453" s="7">
        <v>15</v>
      </c>
      <c r="E3453" s="7">
        <v>87</v>
      </c>
      <c r="F3453" s="7">
        <v>601000</v>
      </c>
      <c r="G3453" s="7">
        <v>107</v>
      </c>
    </row>
    <row r="3454" spans="1:7" x14ac:dyDescent="0.2">
      <c r="A3454" s="7">
        <v>3453</v>
      </c>
      <c r="B3454" s="7">
        <v>35</v>
      </c>
      <c r="C3454" s="7" t="s">
        <v>104</v>
      </c>
      <c r="D3454" s="7">
        <v>20</v>
      </c>
      <c r="E3454" s="7">
        <v>78</v>
      </c>
      <c r="F3454" s="7">
        <v>912000</v>
      </c>
      <c r="G3454" s="7">
        <v>62</v>
      </c>
    </row>
    <row r="3455" spans="1:7" x14ac:dyDescent="0.2">
      <c r="A3455" s="7">
        <v>3454</v>
      </c>
      <c r="B3455" s="7">
        <v>41</v>
      </c>
      <c r="C3455" s="7" t="s">
        <v>103</v>
      </c>
      <c r="D3455" s="7">
        <v>15</v>
      </c>
      <c r="E3455" s="7">
        <v>16</v>
      </c>
      <c r="F3455" s="7">
        <v>811000</v>
      </c>
      <c r="G3455" s="7">
        <v>85</v>
      </c>
    </row>
    <row r="3456" spans="1:7" x14ac:dyDescent="0.2">
      <c r="A3456" s="7">
        <v>3455</v>
      </c>
      <c r="B3456" s="7">
        <v>21</v>
      </c>
      <c r="C3456" s="7" t="s">
        <v>104</v>
      </c>
      <c r="D3456" s="7">
        <v>20</v>
      </c>
      <c r="E3456" s="7">
        <v>17</v>
      </c>
      <c r="F3456" s="7">
        <v>581000</v>
      </c>
      <c r="G3456" s="7">
        <v>57</v>
      </c>
    </row>
    <row r="3457" spans="1:7" x14ac:dyDescent="0.2">
      <c r="A3457" s="7">
        <v>3456</v>
      </c>
      <c r="B3457" s="7">
        <v>53</v>
      </c>
      <c r="C3457" s="7" t="s">
        <v>103</v>
      </c>
      <c r="D3457" s="7">
        <v>10</v>
      </c>
      <c r="E3457" s="7">
        <v>91</v>
      </c>
      <c r="F3457" s="7">
        <v>952000</v>
      </c>
      <c r="G3457" s="7">
        <v>119</v>
      </c>
    </row>
    <row r="3458" spans="1:7" x14ac:dyDescent="0.2">
      <c r="A3458" s="7">
        <v>3457</v>
      </c>
      <c r="B3458" s="7">
        <v>51</v>
      </c>
      <c r="C3458" s="7" t="s">
        <v>104</v>
      </c>
      <c r="D3458" s="7">
        <v>15</v>
      </c>
      <c r="E3458" s="7">
        <v>46</v>
      </c>
      <c r="F3458" s="7">
        <v>312000</v>
      </c>
      <c r="G3458" s="7">
        <v>158</v>
      </c>
    </row>
    <row r="3459" spans="1:7" x14ac:dyDescent="0.2">
      <c r="A3459" s="7">
        <v>3458</v>
      </c>
      <c r="B3459" s="7">
        <v>58</v>
      </c>
      <c r="C3459" s="7" t="s">
        <v>104</v>
      </c>
      <c r="D3459" s="7">
        <v>20</v>
      </c>
      <c r="E3459" s="7">
        <v>25</v>
      </c>
      <c r="F3459" s="7">
        <v>959000</v>
      </c>
      <c r="G3459" s="7">
        <v>56</v>
      </c>
    </row>
    <row r="3460" spans="1:7" x14ac:dyDescent="0.2">
      <c r="A3460" s="7">
        <v>3459</v>
      </c>
      <c r="B3460" s="7">
        <v>49</v>
      </c>
      <c r="C3460" s="7" t="s">
        <v>104</v>
      </c>
      <c r="D3460" s="7">
        <v>10</v>
      </c>
      <c r="E3460" s="7">
        <v>61</v>
      </c>
      <c r="F3460" s="7">
        <v>575000</v>
      </c>
      <c r="G3460" s="7">
        <v>29</v>
      </c>
    </row>
    <row r="3461" spans="1:7" x14ac:dyDescent="0.2">
      <c r="A3461" s="7">
        <v>3460</v>
      </c>
      <c r="B3461" s="7">
        <v>27</v>
      </c>
      <c r="C3461" s="7" t="s">
        <v>103</v>
      </c>
      <c r="D3461" s="7">
        <v>15</v>
      </c>
      <c r="E3461" s="7">
        <v>100</v>
      </c>
      <c r="F3461" s="7">
        <v>537000</v>
      </c>
      <c r="G3461" s="7">
        <v>117</v>
      </c>
    </row>
    <row r="3462" spans="1:7" x14ac:dyDescent="0.2">
      <c r="A3462" s="7">
        <v>3461</v>
      </c>
      <c r="B3462" s="7">
        <v>44</v>
      </c>
      <c r="C3462" s="7" t="s">
        <v>103</v>
      </c>
      <c r="D3462" s="7">
        <v>20</v>
      </c>
      <c r="E3462" s="7">
        <v>18</v>
      </c>
      <c r="F3462" s="7">
        <v>204000</v>
      </c>
      <c r="G3462" s="7">
        <v>-7</v>
      </c>
    </row>
    <row r="3463" spans="1:7" x14ac:dyDescent="0.2">
      <c r="A3463" s="7">
        <v>3462</v>
      </c>
      <c r="B3463" s="7">
        <v>57</v>
      </c>
      <c r="C3463" s="7" t="s">
        <v>104</v>
      </c>
      <c r="D3463" s="7">
        <v>15</v>
      </c>
      <c r="E3463" s="7">
        <v>3</v>
      </c>
      <c r="F3463" s="7">
        <v>975000</v>
      </c>
      <c r="G3463" s="7">
        <v>1</v>
      </c>
    </row>
    <row r="3464" spans="1:7" x14ac:dyDescent="0.2">
      <c r="A3464" s="7">
        <v>3463</v>
      </c>
      <c r="B3464" s="7">
        <v>23</v>
      </c>
      <c r="C3464" s="7" t="s">
        <v>104</v>
      </c>
      <c r="D3464" s="7">
        <v>10</v>
      </c>
      <c r="E3464" s="7">
        <v>18</v>
      </c>
      <c r="F3464" s="7">
        <v>838000</v>
      </c>
      <c r="G3464" s="7">
        <v>-9</v>
      </c>
    </row>
    <row r="3465" spans="1:7" x14ac:dyDescent="0.2">
      <c r="A3465" s="7">
        <v>3464</v>
      </c>
      <c r="B3465" s="7">
        <v>55</v>
      </c>
      <c r="C3465" s="7" t="s">
        <v>104</v>
      </c>
      <c r="D3465" s="7">
        <v>15</v>
      </c>
      <c r="E3465" s="7">
        <v>63</v>
      </c>
      <c r="F3465" s="7">
        <v>255000</v>
      </c>
      <c r="G3465" s="7">
        <v>69</v>
      </c>
    </row>
    <row r="3466" spans="1:7" x14ac:dyDescent="0.2">
      <c r="A3466" s="7">
        <v>3465</v>
      </c>
      <c r="B3466" s="7">
        <v>29</v>
      </c>
      <c r="C3466" s="7" t="s">
        <v>103</v>
      </c>
      <c r="D3466" s="7">
        <v>15</v>
      </c>
      <c r="E3466" s="7">
        <v>70</v>
      </c>
      <c r="F3466" s="7">
        <v>738000</v>
      </c>
      <c r="G3466" s="7">
        <v>76</v>
      </c>
    </row>
    <row r="3467" spans="1:7" x14ac:dyDescent="0.2">
      <c r="A3467" s="7">
        <v>3466</v>
      </c>
      <c r="B3467" s="7">
        <v>43</v>
      </c>
      <c r="C3467" s="7" t="s">
        <v>103</v>
      </c>
      <c r="D3467" s="7">
        <v>15</v>
      </c>
      <c r="E3467" s="7">
        <v>67</v>
      </c>
      <c r="F3467" s="7">
        <v>818000</v>
      </c>
      <c r="G3467" s="7">
        <v>57</v>
      </c>
    </row>
    <row r="3468" spans="1:7" x14ac:dyDescent="0.2">
      <c r="A3468" s="7">
        <v>3467</v>
      </c>
      <c r="B3468" s="7">
        <v>58</v>
      </c>
      <c r="C3468" s="7" t="s">
        <v>103</v>
      </c>
      <c r="D3468" s="7">
        <v>15</v>
      </c>
      <c r="E3468" s="7">
        <v>56</v>
      </c>
      <c r="F3468" s="7">
        <v>106000</v>
      </c>
      <c r="G3468" s="7">
        <v>75</v>
      </c>
    </row>
    <row r="3469" spans="1:7" x14ac:dyDescent="0.2">
      <c r="A3469" s="7">
        <v>3468</v>
      </c>
      <c r="B3469" s="7">
        <v>41</v>
      </c>
      <c r="C3469" s="7" t="s">
        <v>104</v>
      </c>
      <c r="D3469" s="7">
        <v>10</v>
      </c>
      <c r="E3469" s="7">
        <v>47</v>
      </c>
      <c r="F3469" s="7">
        <v>776000</v>
      </c>
      <c r="G3469" s="7">
        <v>53</v>
      </c>
    </row>
    <row r="3470" spans="1:7" x14ac:dyDescent="0.2">
      <c r="A3470" s="7">
        <v>3469</v>
      </c>
      <c r="B3470" s="7">
        <v>34</v>
      </c>
      <c r="C3470" s="7" t="s">
        <v>103</v>
      </c>
      <c r="D3470" s="7">
        <v>10</v>
      </c>
      <c r="E3470" s="7">
        <v>49</v>
      </c>
      <c r="F3470" s="7">
        <v>807000</v>
      </c>
      <c r="G3470" s="7">
        <v>-9</v>
      </c>
    </row>
    <row r="3471" spans="1:7" x14ac:dyDescent="0.2">
      <c r="A3471" s="7">
        <v>3470</v>
      </c>
      <c r="B3471" s="7">
        <v>38</v>
      </c>
      <c r="C3471" s="7" t="s">
        <v>103</v>
      </c>
      <c r="D3471" s="7">
        <v>15</v>
      </c>
      <c r="E3471" s="7">
        <v>46</v>
      </c>
      <c r="F3471" s="7">
        <v>125000</v>
      </c>
      <c r="G3471" s="7">
        <v>141</v>
      </c>
    </row>
    <row r="3472" spans="1:7" x14ac:dyDescent="0.2">
      <c r="A3472" s="7">
        <v>3471</v>
      </c>
      <c r="B3472" s="7">
        <v>41</v>
      </c>
      <c r="C3472" s="7" t="s">
        <v>103</v>
      </c>
      <c r="D3472" s="7">
        <v>10</v>
      </c>
      <c r="E3472" s="7">
        <v>93</v>
      </c>
      <c r="F3472" s="7">
        <v>255000</v>
      </c>
      <c r="G3472" s="7">
        <v>111</v>
      </c>
    </row>
    <row r="3473" spans="1:7" x14ac:dyDescent="0.2">
      <c r="A3473" s="7">
        <v>3472</v>
      </c>
      <c r="B3473" s="7">
        <v>49</v>
      </c>
      <c r="C3473" s="7" t="s">
        <v>104</v>
      </c>
      <c r="D3473" s="7">
        <v>15</v>
      </c>
      <c r="E3473" s="7">
        <v>64</v>
      </c>
      <c r="F3473" s="7">
        <v>662000</v>
      </c>
      <c r="G3473" s="7">
        <v>3</v>
      </c>
    </row>
    <row r="3474" spans="1:7" x14ac:dyDescent="0.2">
      <c r="A3474" s="7">
        <v>3473</v>
      </c>
      <c r="B3474" s="7">
        <v>34</v>
      </c>
      <c r="C3474" s="7" t="s">
        <v>104</v>
      </c>
      <c r="D3474" s="7">
        <v>10</v>
      </c>
      <c r="E3474" s="7">
        <v>43</v>
      </c>
      <c r="F3474" s="7">
        <v>874000</v>
      </c>
      <c r="G3474" s="7">
        <v>89</v>
      </c>
    </row>
    <row r="3475" spans="1:7" x14ac:dyDescent="0.2">
      <c r="A3475" s="7">
        <v>3474</v>
      </c>
      <c r="B3475" s="7">
        <v>43</v>
      </c>
      <c r="C3475" s="7" t="s">
        <v>103</v>
      </c>
      <c r="D3475" s="7">
        <v>20</v>
      </c>
      <c r="E3475" s="7">
        <v>9</v>
      </c>
      <c r="F3475" s="7">
        <v>178000</v>
      </c>
      <c r="G3475" s="7">
        <v>136</v>
      </c>
    </row>
    <row r="3476" spans="1:7" x14ac:dyDescent="0.2">
      <c r="A3476" s="7">
        <v>3475</v>
      </c>
      <c r="B3476" s="7">
        <v>44</v>
      </c>
      <c r="C3476" s="7" t="s">
        <v>104</v>
      </c>
      <c r="D3476" s="7">
        <v>15</v>
      </c>
      <c r="E3476" s="7">
        <v>65</v>
      </c>
      <c r="F3476" s="7">
        <v>679000</v>
      </c>
      <c r="G3476" s="7">
        <v>10</v>
      </c>
    </row>
    <row r="3477" spans="1:7" x14ac:dyDescent="0.2">
      <c r="A3477" s="7">
        <v>3476</v>
      </c>
      <c r="B3477" s="7">
        <v>42</v>
      </c>
      <c r="C3477" s="7" t="s">
        <v>103</v>
      </c>
      <c r="D3477" s="7">
        <v>15</v>
      </c>
      <c r="E3477" s="7">
        <v>58</v>
      </c>
      <c r="F3477" s="7">
        <v>434000</v>
      </c>
      <c r="G3477" s="7">
        <v>31</v>
      </c>
    </row>
    <row r="3478" spans="1:7" x14ac:dyDescent="0.2">
      <c r="A3478" s="7">
        <v>3477</v>
      </c>
      <c r="B3478" s="7">
        <v>40</v>
      </c>
      <c r="C3478" s="7" t="s">
        <v>104</v>
      </c>
      <c r="D3478" s="7">
        <v>20</v>
      </c>
      <c r="E3478" s="7">
        <v>14</v>
      </c>
      <c r="F3478" s="7">
        <v>286000</v>
      </c>
      <c r="G3478" s="7">
        <v>172</v>
      </c>
    </row>
    <row r="3479" spans="1:7" x14ac:dyDescent="0.2">
      <c r="A3479" s="7">
        <v>3478</v>
      </c>
      <c r="B3479" s="7">
        <v>55</v>
      </c>
      <c r="C3479" s="7" t="s">
        <v>104</v>
      </c>
      <c r="D3479" s="7">
        <v>20</v>
      </c>
      <c r="E3479" s="7">
        <v>9</v>
      </c>
      <c r="F3479" s="7">
        <v>731000</v>
      </c>
      <c r="G3479" s="7">
        <v>84</v>
      </c>
    </row>
    <row r="3480" spans="1:7" x14ac:dyDescent="0.2">
      <c r="A3480" s="7">
        <v>3479</v>
      </c>
      <c r="B3480" s="7">
        <v>23</v>
      </c>
      <c r="C3480" s="7" t="s">
        <v>103</v>
      </c>
      <c r="D3480" s="7">
        <v>20</v>
      </c>
      <c r="E3480" s="7">
        <v>78</v>
      </c>
      <c r="F3480" s="7">
        <v>818000</v>
      </c>
      <c r="G3480" s="7">
        <v>-27</v>
      </c>
    </row>
    <row r="3481" spans="1:7" x14ac:dyDescent="0.2">
      <c r="A3481" s="7">
        <v>3480</v>
      </c>
      <c r="B3481" s="7">
        <v>55</v>
      </c>
      <c r="C3481" s="7" t="s">
        <v>104</v>
      </c>
      <c r="D3481" s="7">
        <v>20</v>
      </c>
      <c r="E3481" s="7">
        <v>80</v>
      </c>
      <c r="F3481" s="7">
        <v>493000</v>
      </c>
      <c r="G3481" s="7">
        <v>83</v>
      </c>
    </row>
    <row r="3482" spans="1:7" x14ac:dyDescent="0.2">
      <c r="A3482" s="7">
        <v>3481</v>
      </c>
      <c r="B3482" s="7">
        <v>45</v>
      </c>
      <c r="C3482" s="7" t="s">
        <v>104</v>
      </c>
      <c r="D3482" s="7">
        <v>20</v>
      </c>
      <c r="E3482" s="7">
        <v>62</v>
      </c>
      <c r="F3482" s="7">
        <v>791000</v>
      </c>
      <c r="G3482" s="7">
        <v>67</v>
      </c>
    </row>
    <row r="3483" spans="1:7" x14ac:dyDescent="0.2">
      <c r="A3483" s="7">
        <v>3482</v>
      </c>
      <c r="B3483" s="7">
        <v>59</v>
      </c>
      <c r="C3483" s="7" t="s">
        <v>103</v>
      </c>
      <c r="D3483" s="7">
        <v>10</v>
      </c>
      <c r="E3483" s="7">
        <v>10</v>
      </c>
      <c r="F3483" s="7">
        <v>270000</v>
      </c>
      <c r="G3483" s="7">
        <v>98</v>
      </c>
    </row>
    <row r="3484" spans="1:7" x14ac:dyDescent="0.2">
      <c r="A3484" s="7">
        <v>3483</v>
      </c>
      <c r="B3484" s="7">
        <v>40</v>
      </c>
      <c r="C3484" s="7" t="s">
        <v>103</v>
      </c>
      <c r="D3484" s="7">
        <v>20</v>
      </c>
      <c r="E3484" s="7">
        <v>45</v>
      </c>
      <c r="F3484" s="7">
        <v>500000</v>
      </c>
      <c r="G3484" s="7">
        <v>18</v>
      </c>
    </row>
    <row r="3485" spans="1:7" x14ac:dyDescent="0.2">
      <c r="A3485" s="7">
        <v>3484</v>
      </c>
      <c r="B3485" s="7">
        <v>36</v>
      </c>
      <c r="C3485" s="7" t="s">
        <v>104</v>
      </c>
      <c r="D3485" s="7">
        <v>20</v>
      </c>
      <c r="E3485" s="7">
        <v>56</v>
      </c>
      <c r="F3485" s="7">
        <v>569000</v>
      </c>
      <c r="G3485" s="7">
        <v>52</v>
      </c>
    </row>
    <row r="3486" spans="1:7" x14ac:dyDescent="0.2">
      <c r="A3486" s="7">
        <v>3485</v>
      </c>
      <c r="B3486" s="7">
        <v>45</v>
      </c>
      <c r="C3486" s="7" t="s">
        <v>103</v>
      </c>
      <c r="D3486" s="7">
        <v>10</v>
      </c>
      <c r="E3486" s="7">
        <v>43</v>
      </c>
      <c r="F3486" s="7">
        <v>457000</v>
      </c>
      <c r="G3486" s="7">
        <v>0</v>
      </c>
    </row>
    <row r="3487" spans="1:7" x14ac:dyDescent="0.2">
      <c r="A3487" s="7">
        <v>3486</v>
      </c>
      <c r="B3487" s="7">
        <v>48</v>
      </c>
      <c r="C3487" s="7" t="s">
        <v>104</v>
      </c>
      <c r="D3487" s="7">
        <v>15</v>
      </c>
      <c r="E3487" s="7">
        <v>90</v>
      </c>
      <c r="F3487" s="7">
        <v>343000</v>
      </c>
      <c r="G3487" s="7">
        <v>91</v>
      </c>
    </row>
    <row r="3488" spans="1:7" x14ac:dyDescent="0.2">
      <c r="A3488" s="7">
        <v>3487</v>
      </c>
      <c r="B3488" s="7">
        <v>37</v>
      </c>
      <c r="C3488" s="7" t="s">
        <v>103</v>
      </c>
      <c r="D3488" s="7">
        <v>15</v>
      </c>
      <c r="E3488" s="7">
        <v>20</v>
      </c>
      <c r="F3488" s="7">
        <v>619000</v>
      </c>
      <c r="G3488" s="7">
        <v>159</v>
      </c>
    </row>
    <row r="3489" spans="1:7" x14ac:dyDescent="0.2">
      <c r="A3489" s="7">
        <v>3488</v>
      </c>
      <c r="B3489" s="7">
        <v>23</v>
      </c>
      <c r="C3489" s="7" t="s">
        <v>104</v>
      </c>
      <c r="D3489" s="7">
        <v>20</v>
      </c>
      <c r="E3489" s="7">
        <v>69</v>
      </c>
      <c r="F3489" s="7">
        <v>487000</v>
      </c>
      <c r="G3489" s="7">
        <v>224</v>
      </c>
    </row>
    <row r="3490" spans="1:7" x14ac:dyDescent="0.2">
      <c r="A3490" s="7">
        <v>3489</v>
      </c>
      <c r="B3490" s="7">
        <v>40</v>
      </c>
      <c r="C3490" s="7" t="s">
        <v>103</v>
      </c>
      <c r="D3490" s="7">
        <v>10</v>
      </c>
      <c r="E3490" s="7">
        <v>77</v>
      </c>
      <c r="F3490" s="7">
        <v>129000</v>
      </c>
      <c r="G3490" s="7">
        <v>26</v>
      </c>
    </row>
    <row r="3491" spans="1:7" x14ac:dyDescent="0.2">
      <c r="A3491" s="7">
        <v>3490</v>
      </c>
      <c r="B3491" s="7">
        <v>59</v>
      </c>
      <c r="C3491" s="7" t="s">
        <v>103</v>
      </c>
      <c r="D3491" s="7">
        <v>15</v>
      </c>
      <c r="E3491" s="7">
        <v>85</v>
      </c>
      <c r="F3491" s="7">
        <v>18000</v>
      </c>
      <c r="G3491" s="7">
        <v>98</v>
      </c>
    </row>
    <row r="3492" spans="1:7" x14ac:dyDescent="0.2">
      <c r="A3492" s="7">
        <v>3491</v>
      </c>
      <c r="B3492" s="7">
        <v>57</v>
      </c>
      <c r="C3492" s="7" t="s">
        <v>103</v>
      </c>
      <c r="D3492" s="7">
        <v>20</v>
      </c>
      <c r="E3492" s="7">
        <v>51</v>
      </c>
      <c r="F3492" s="7">
        <v>743000</v>
      </c>
      <c r="G3492" s="7">
        <v>121</v>
      </c>
    </row>
    <row r="3493" spans="1:7" x14ac:dyDescent="0.2">
      <c r="A3493" s="7">
        <v>3492</v>
      </c>
      <c r="B3493" s="7">
        <v>40</v>
      </c>
      <c r="C3493" s="7" t="s">
        <v>104</v>
      </c>
      <c r="D3493" s="7">
        <v>20</v>
      </c>
      <c r="E3493" s="7">
        <v>31</v>
      </c>
      <c r="F3493" s="7">
        <v>934000</v>
      </c>
      <c r="G3493" s="7">
        <v>32</v>
      </c>
    </row>
    <row r="3494" spans="1:7" x14ac:dyDescent="0.2">
      <c r="A3494" s="7">
        <v>3493</v>
      </c>
      <c r="B3494" s="7">
        <v>40</v>
      </c>
      <c r="C3494" s="7" t="s">
        <v>104</v>
      </c>
      <c r="D3494" s="7">
        <v>20</v>
      </c>
      <c r="E3494" s="7">
        <v>20</v>
      </c>
      <c r="F3494" s="7">
        <v>518000</v>
      </c>
      <c r="G3494" s="7">
        <v>80</v>
      </c>
    </row>
    <row r="3495" spans="1:7" x14ac:dyDescent="0.2">
      <c r="A3495" s="7">
        <v>3494</v>
      </c>
      <c r="B3495" s="7">
        <v>34</v>
      </c>
      <c r="C3495" s="7" t="s">
        <v>104</v>
      </c>
      <c r="D3495" s="7">
        <v>15</v>
      </c>
      <c r="E3495" s="7">
        <v>70</v>
      </c>
      <c r="F3495" s="7">
        <v>581000</v>
      </c>
      <c r="G3495" s="7">
        <v>37</v>
      </c>
    </row>
    <row r="3496" spans="1:7" x14ac:dyDescent="0.2">
      <c r="A3496" s="7">
        <v>3495</v>
      </c>
      <c r="B3496" s="7">
        <v>32</v>
      </c>
      <c r="C3496" s="7" t="s">
        <v>104</v>
      </c>
      <c r="D3496" s="7">
        <v>20</v>
      </c>
      <c r="E3496" s="7">
        <v>76</v>
      </c>
      <c r="F3496" s="7">
        <v>329000</v>
      </c>
      <c r="G3496" s="7">
        <v>42</v>
      </c>
    </row>
    <row r="3497" spans="1:7" x14ac:dyDescent="0.2">
      <c r="A3497" s="7">
        <v>3496</v>
      </c>
      <c r="B3497" s="7">
        <v>47</v>
      </c>
      <c r="C3497" s="7" t="s">
        <v>104</v>
      </c>
      <c r="D3497" s="7">
        <v>20</v>
      </c>
      <c r="E3497" s="7">
        <v>100</v>
      </c>
      <c r="F3497" s="7">
        <v>406000</v>
      </c>
      <c r="G3497" s="7">
        <v>-18</v>
      </c>
    </row>
    <row r="3498" spans="1:7" x14ac:dyDescent="0.2">
      <c r="A3498" s="7">
        <v>3497</v>
      </c>
      <c r="B3498" s="7">
        <v>55</v>
      </c>
      <c r="C3498" s="7" t="s">
        <v>103</v>
      </c>
      <c r="D3498" s="7">
        <v>20</v>
      </c>
      <c r="E3498" s="7">
        <v>74</v>
      </c>
      <c r="F3498" s="7">
        <v>579000</v>
      </c>
      <c r="G3498" s="7">
        <v>199</v>
      </c>
    </row>
    <row r="3499" spans="1:7" x14ac:dyDescent="0.2">
      <c r="A3499" s="7">
        <v>3498</v>
      </c>
      <c r="B3499" s="7">
        <v>37</v>
      </c>
      <c r="C3499" s="7" t="s">
        <v>104</v>
      </c>
      <c r="D3499" s="7">
        <v>20</v>
      </c>
      <c r="E3499" s="7">
        <v>39</v>
      </c>
      <c r="F3499" s="7">
        <v>937000</v>
      </c>
      <c r="G3499" s="7">
        <v>-28</v>
      </c>
    </row>
    <row r="3500" spans="1:7" x14ac:dyDescent="0.2">
      <c r="A3500" s="7">
        <v>3499</v>
      </c>
      <c r="B3500" s="7">
        <v>46</v>
      </c>
      <c r="C3500" s="7" t="s">
        <v>104</v>
      </c>
      <c r="D3500" s="7">
        <v>20</v>
      </c>
      <c r="E3500" s="7">
        <v>8</v>
      </c>
      <c r="F3500" s="7">
        <v>160000</v>
      </c>
      <c r="G3500" s="7">
        <v>104</v>
      </c>
    </row>
    <row r="3501" spans="1:7" x14ac:dyDescent="0.2">
      <c r="A3501" s="7">
        <v>3500</v>
      </c>
      <c r="B3501" s="7">
        <v>42</v>
      </c>
      <c r="C3501" s="7" t="s">
        <v>103</v>
      </c>
      <c r="D3501" s="7">
        <v>10</v>
      </c>
      <c r="E3501" s="7">
        <v>75</v>
      </c>
      <c r="F3501" s="7">
        <v>847000</v>
      </c>
      <c r="G3501" s="7">
        <v>-27</v>
      </c>
    </row>
    <row r="3502" spans="1:7" x14ac:dyDescent="0.2">
      <c r="A3502" s="7">
        <v>3501</v>
      </c>
      <c r="B3502" s="7">
        <v>38</v>
      </c>
      <c r="C3502" s="7" t="s">
        <v>103</v>
      </c>
      <c r="D3502" s="7">
        <v>20</v>
      </c>
      <c r="E3502" s="7">
        <v>20</v>
      </c>
      <c r="F3502" s="7">
        <v>295000</v>
      </c>
      <c r="G3502" s="7">
        <v>-13</v>
      </c>
    </row>
    <row r="3503" spans="1:7" x14ac:dyDescent="0.2">
      <c r="A3503" s="7">
        <v>3502</v>
      </c>
      <c r="B3503" s="7">
        <v>40</v>
      </c>
      <c r="C3503" s="7" t="s">
        <v>103</v>
      </c>
      <c r="D3503" s="7">
        <v>20</v>
      </c>
      <c r="E3503" s="7">
        <v>54</v>
      </c>
      <c r="F3503" s="7">
        <v>102000</v>
      </c>
      <c r="G3503" s="7">
        <v>236</v>
      </c>
    </row>
    <row r="3504" spans="1:7" x14ac:dyDescent="0.2">
      <c r="A3504" s="7">
        <v>3503</v>
      </c>
      <c r="B3504" s="7">
        <v>30</v>
      </c>
      <c r="C3504" s="7" t="s">
        <v>103</v>
      </c>
      <c r="D3504" s="7">
        <v>20</v>
      </c>
      <c r="E3504" s="7">
        <v>89</v>
      </c>
      <c r="F3504" s="7">
        <v>372000</v>
      </c>
      <c r="G3504" s="7">
        <v>8</v>
      </c>
    </row>
    <row r="3505" spans="1:7" x14ac:dyDescent="0.2">
      <c r="A3505" s="7">
        <v>3504</v>
      </c>
      <c r="B3505" s="7">
        <v>49</v>
      </c>
      <c r="C3505" s="7" t="s">
        <v>103</v>
      </c>
      <c r="D3505" s="7">
        <v>20</v>
      </c>
      <c r="E3505" s="7">
        <v>2</v>
      </c>
      <c r="F3505" s="7">
        <v>811000</v>
      </c>
      <c r="G3505" s="7">
        <v>202</v>
      </c>
    </row>
    <row r="3506" spans="1:7" x14ac:dyDescent="0.2">
      <c r="A3506" s="7">
        <v>3505</v>
      </c>
      <c r="B3506" s="7">
        <v>50</v>
      </c>
      <c r="C3506" s="7" t="s">
        <v>104</v>
      </c>
      <c r="D3506" s="7">
        <v>10</v>
      </c>
      <c r="E3506" s="7">
        <v>82</v>
      </c>
      <c r="F3506" s="7">
        <v>512000</v>
      </c>
      <c r="G3506" s="7">
        <v>-17</v>
      </c>
    </row>
    <row r="3507" spans="1:7" x14ac:dyDescent="0.2">
      <c r="A3507" s="7">
        <v>3506</v>
      </c>
      <c r="B3507" s="7">
        <v>37</v>
      </c>
      <c r="C3507" s="7" t="s">
        <v>103</v>
      </c>
      <c r="D3507" s="7">
        <v>10</v>
      </c>
      <c r="E3507" s="7">
        <v>5</v>
      </c>
      <c r="F3507" s="7">
        <v>900000</v>
      </c>
      <c r="G3507" s="7">
        <v>56</v>
      </c>
    </row>
    <row r="3508" spans="1:7" x14ac:dyDescent="0.2">
      <c r="A3508" s="7">
        <v>3507</v>
      </c>
      <c r="B3508" s="7">
        <v>32</v>
      </c>
      <c r="C3508" s="7" t="s">
        <v>103</v>
      </c>
      <c r="D3508" s="7">
        <v>20</v>
      </c>
      <c r="E3508" s="7">
        <v>54</v>
      </c>
      <c r="F3508" s="7">
        <v>580000</v>
      </c>
      <c r="G3508" s="7">
        <v>146</v>
      </c>
    </row>
    <row r="3509" spans="1:7" x14ac:dyDescent="0.2">
      <c r="A3509" s="7">
        <v>3508</v>
      </c>
      <c r="B3509" s="7">
        <v>22</v>
      </c>
      <c r="C3509" s="7" t="s">
        <v>103</v>
      </c>
      <c r="D3509" s="7">
        <v>20</v>
      </c>
      <c r="E3509" s="7">
        <v>86</v>
      </c>
      <c r="F3509" s="7">
        <v>518000</v>
      </c>
      <c r="G3509" s="7">
        <v>198</v>
      </c>
    </row>
    <row r="3510" spans="1:7" x14ac:dyDescent="0.2">
      <c r="A3510" s="7">
        <v>3509</v>
      </c>
      <c r="B3510" s="7">
        <v>26</v>
      </c>
      <c r="C3510" s="7" t="s">
        <v>103</v>
      </c>
      <c r="D3510" s="7">
        <v>15</v>
      </c>
      <c r="E3510" s="7">
        <v>3</v>
      </c>
      <c r="F3510" s="7">
        <v>284000</v>
      </c>
      <c r="G3510" s="7">
        <v>29</v>
      </c>
    </row>
    <row r="3511" spans="1:7" x14ac:dyDescent="0.2">
      <c r="A3511" s="7">
        <v>3510</v>
      </c>
      <c r="B3511" s="7">
        <v>56</v>
      </c>
      <c r="C3511" s="7" t="s">
        <v>104</v>
      </c>
      <c r="D3511" s="7">
        <v>20</v>
      </c>
      <c r="E3511" s="7">
        <v>40</v>
      </c>
      <c r="F3511" s="7">
        <v>972000</v>
      </c>
      <c r="G3511" s="7">
        <v>172</v>
      </c>
    </row>
    <row r="3512" spans="1:7" x14ac:dyDescent="0.2">
      <c r="A3512" s="7">
        <v>3511</v>
      </c>
      <c r="B3512" s="7">
        <v>26</v>
      </c>
      <c r="C3512" s="7" t="s">
        <v>103</v>
      </c>
      <c r="D3512" s="7">
        <v>15</v>
      </c>
      <c r="E3512" s="7">
        <v>77</v>
      </c>
      <c r="F3512" s="7">
        <v>952000</v>
      </c>
      <c r="G3512" s="7">
        <v>51</v>
      </c>
    </row>
    <row r="3513" spans="1:7" x14ac:dyDescent="0.2">
      <c r="A3513" s="7">
        <v>3512</v>
      </c>
      <c r="B3513" s="7">
        <v>54</v>
      </c>
      <c r="C3513" s="7" t="s">
        <v>103</v>
      </c>
      <c r="D3513" s="7">
        <v>10</v>
      </c>
      <c r="E3513" s="7">
        <v>80</v>
      </c>
      <c r="F3513" s="7">
        <v>267000</v>
      </c>
      <c r="G3513" s="7">
        <v>47</v>
      </c>
    </row>
    <row r="3514" spans="1:7" x14ac:dyDescent="0.2">
      <c r="A3514" s="7">
        <v>3513</v>
      </c>
      <c r="B3514" s="7">
        <v>26</v>
      </c>
      <c r="C3514" s="7" t="s">
        <v>103</v>
      </c>
      <c r="D3514" s="7">
        <v>20</v>
      </c>
      <c r="E3514" s="7">
        <v>21</v>
      </c>
      <c r="F3514" s="7">
        <v>887000</v>
      </c>
      <c r="G3514" s="7">
        <v>135</v>
      </c>
    </row>
    <row r="3515" spans="1:7" x14ac:dyDescent="0.2">
      <c r="A3515" s="7">
        <v>3514</v>
      </c>
      <c r="B3515" s="7">
        <v>35</v>
      </c>
      <c r="C3515" s="7" t="s">
        <v>103</v>
      </c>
      <c r="D3515" s="7">
        <v>15</v>
      </c>
      <c r="E3515" s="7">
        <v>71</v>
      </c>
      <c r="F3515" s="7">
        <v>545000</v>
      </c>
      <c r="G3515" s="7">
        <v>38</v>
      </c>
    </row>
    <row r="3516" spans="1:7" x14ac:dyDescent="0.2">
      <c r="A3516" s="7">
        <v>3515</v>
      </c>
      <c r="B3516" s="7">
        <v>35</v>
      </c>
      <c r="C3516" s="7" t="s">
        <v>103</v>
      </c>
      <c r="D3516" s="7">
        <v>20</v>
      </c>
      <c r="E3516" s="7">
        <v>30</v>
      </c>
      <c r="F3516" s="7">
        <v>685000</v>
      </c>
      <c r="G3516" s="7">
        <v>179</v>
      </c>
    </row>
    <row r="3517" spans="1:7" x14ac:dyDescent="0.2">
      <c r="A3517" s="7">
        <v>3516</v>
      </c>
      <c r="B3517" s="7">
        <v>46</v>
      </c>
      <c r="C3517" s="7" t="s">
        <v>104</v>
      </c>
      <c r="D3517" s="7">
        <v>15</v>
      </c>
      <c r="E3517" s="7">
        <v>53</v>
      </c>
      <c r="F3517" s="7">
        <v>298000</v>
      </c>
      <c r="G3517" s="7">
        <v>47</v>
      </c>
    </row>
    <row r="3518" spans="1:7" x14ac:dyDescent="0.2">
      <c r="A3518" s="7">
        <v>3517</v>
      </c>
      <c r="B3518" s="7">
        <v>44</v>
      </c>
      <c r="C3518" s="7" t="s">
        <v>103</v>
      </c>
      <c r="D3518" s="7">
        <v>10</v>
      </c>
      <c r="E3518" s="7">
        <v>98</v>
      </c>
      <c r="F3518" s="7">
        <v>655000</v>
      </c>
      <c r="G3518" s="7">
        <v>5</v>
      </c>
    </row>
    <row r="3519" spans="1:7" x14ac:dyDescent="0.2">
      <c r="A3519" s="7">
        <v>3518</v>
      </c>
      <c r="B3519" s="7">
        <v>47</v>
      </c>
      <c r="C3519" s="7" t="s">
        <v>104</v>
      </c>
      <c r="D3519" s="7">
        <v>20</v>
      </c>
      <c r="E3519" s="7">
        <v>68</v>
      </c>
      <c r="F3519" s="7">
        <v>36000</v>
      </c>
      <c r="G3519" s="7">
        <v>209</v>
      </c>
    </row>
    <row r="3520" spans="1:7" x14ac:dyDescent="0.2">
      <c r="A3520" s="7">
        <v>3519</v>
      </c>
      <c r="B3520" s="7">
        <v>45</v>
      </c>
      <c r="C3520" s="7" t="s">
        <v>103</v>
      </c>
      <c r="D3520" s="7">
        <v>15</v>
      </c>
      <c r="E3520" s="7">
        <v>30</v>
      </c>
      <c r="F3520" s="7">
        <v>818000</v>
      </c>
      <c r="G3520" s="7">
        <v>167</v>
      </c>
    </row>
    <row r="3521" spans="1:7" x14ac:dyDescent="0.2">
      <c r="A3521" s="7">
        <v>3520</v>
      </c>
      <c r="B3521" s="7">
        <v>46</v>
      </c>
      <c r="C3521" s="7" t="s">
        <v>104</v>
      </c>
      <c r="D3521" s="7">
        <v>15</v>
      </c>
      <c r="E3521" s="7">
        <v>61</v>
      </c>
      <c r="F3521" s="7">
        <v>817000</v>
      </c>
      <c r="G3521" s="7">
        <v>-28</v>
      </c>
    </row>
    <row r="3522" spans="1:7" x14ac:dyDescent="0.2">
      <c r="A3522" s="7">
        <v>3521</v>
      </c>
      <c r="B3522" s="7">
        <v>53</v>
      </c>
      <c r="C3522" s="7" t="s">
        <v>104</v>
      </c>
      <c r="D3522" s="7">
        <v>15</v>
      </c>
      <c r="E3522" s="7">
        <v>84</v>
      </c>
      <c r="F3522" s="7">
        <v>22000</v>
      </c>
      <c r="G3522" s="7">
        <v>125</v>
      </c>
    </row>
    <row r="3523" spans="1:7" x14ac:dyDescent="0.2">
      <c r="A3523" s="7">
        <v>3522</v>
      </c>
      <c r="B3523" s="7">
        <v>49</v>
      </c>
      <c r="C3523" s="7" t="s">
        <v>104</v>
      </c>
      <c r="D3523" s="7">
        <v>15</v>
      </c>
      <c r="E3523" s="7">
        <v>68</v>
      </c>
      <c r="F3523" s="7">
        <v>379000</v>
      </c>
      <c r="G3523" s="7">
        <v>130</v>
      </c>
    </row>
    <row r="3524" spans="1:7" x14ac:dyDescent="0.2">
      <c r="A3524" s="7">
        <v>3523</v>
      </c>
      <c r="B3524" s="7">
        <v>31</v>
      </c>
      <c r="C3524" s="7" t="s">
        <v>104</v>
      </c>
      <c r="D3524" s="7">
        <v>10</v>
      </c>
      <c r="E3524" s="7">
        <v>99</v>
      </c>
      <c r="F3524" s="7">
        <v>899000</v>
      </c>
      <c r="G3524" s="7">
        <v>-19</v>
      </c>
    </row>
    <row r="3525" spans="1:7" x14ac:dyDescent="0.2">
      <c r="A3525" s="7">
        <v>3524</v>
      </c>
      <c r="B3525" s="7">
        <v>25</v>
      </c>
      <c r="C3525" s="7" t="s">
        <v>103</v>
      </c>
      <c r="D3525" s="7">
        <v>20</v>
      </c>
      <c r="E3525" s="7">
        <v>58</v>
      </c>
      <c r="F3525" s="7">
        <v>772000</v>
      </c>
      <c r="G3525" s="7">
        <v>53</v>
      </c>
    </row>
    <row r="3526" spans="1:7" x14ac:dyDescent="0.2">
      <c r="A3526" s="7">
        <v>3525</v>
      </c>
      <c r="B3526" s="7">
        <v>44</v>
      </c>
      <c r="C3526" s="7" t="s">
        <v>104</v>
      </c>
      <c r="D3526" s="7">
        <v>15</v>
      </c>
      <c r="E3526" s="7">
        <v>25</v>
      </c>
      <c r="F3526" s="7">
        <v>305000</v>
      </c>
      <c r="G3526" s="7">
        <v>178</v>
      </c>
    </row>
    <row r="3527" spans="1:7" x14ac:dyDescent="0.2">
      <c r="A3527" s="7">
        <v>3526</v>
      </c>
      <c r="B3527" s="7">
        <v>31</v>
      </c>
      <c r="C3527" s="7" t="s">
        <v>103</v>
      </c>
      <c r="D3527" s="7">
        <v>10</v>
      </c>
      <c r="E3527" s="7">
        <v>87</v>
      </c>
      <c r="F3527" s="7">
        <v>819000</v>
      </c>
      <c r="G3527" s="7">
        <v>75</v>
      </c>
    </row>
    <row r="3528" spans="1:7" x14ac:dyDescent="0.2">
      <c r="A3528" s="7">
        <v>3527</v>
      </c>
      <c r="B3528" s="7">
        <v>54</v>
      </c>
      <c r="C3528" s="7" t="s">
        <v>104</v>
      </c>
      <c r="D3528" s="7">
        <v>15</v>
      </c>
      <c r="E3528" s="7">
        <v>21</v>
      </c>
      <c r="F3528" s="7">
        <v>140000</v>
      </c>
      <c r="G3528" s="7">
        <v>87</v>
      </c>
    </row>
    <row r="3529" spans="1:7" x14ac:dyDescent="0.2">
      <c r="A3529" s="7">
        <v>3528</v>
      </c>
      <c r="B3529" s="7">
        <v>44</v>
      </c>
      <c r="C3529" s="7" t="s">
        <v>104</v>
      </c>
      <c r="D3529" s="7">
        <v>15</v>
      </c>
      <c r="E3529" s="7">
        <v>12</v>
      </c>
      <c r="F3529" s="7">
        <v>123000</v>
      </c>
      <c r="G3529" s="7">
        <v>96</v>
      </c>
    </row>
    <row r="3530" spans="1:7" x14ac:dyDescent="0.2">
      <c r="A3530" s="7">
        <v>3529</v>
      </c>
      <c r="B3530" s="7">
        <v>29</v>
      </c>
      <c r="C3530" s="7" t="s">
        <v>103</v>
      </c>
      <c r="D3530" s="7">
        <v>10</v>
      </c>
      <c r="E3530" s="7">
        <v>50</v>
      </c>
      <c r="F3530" s="7">
        <v>239000</v>
      </c>
      <c r="G3530" s="7">
        <v>-30</v>
      </c>
    </row>
    <row r="3531" spans="1:7" x14ac:dyDescent="0.2">
      <c r="A3531" s="7">
        <v>3530</v>
      </c>
      <c r="B3531" s="7">
        <v>53</v>
      </c>
      <c r="C3531" s="7" t="s">
        <v>104</v>
      </c>
      <c r="D3531" s="7">
        <v>15</v>
      </c>
      <c r="E3531" s="7">
        <v>92</v>
      </c>
      <c r="F3531" s="7">
        <v>390000</v>
      </c>
      <c r="G3531" s="7">
        <v>50</v>
      </c>
    </row>
    <row r="3532" spans="1:7" x14ac:dyDescent="0.2">
      <c r="A3532" s="7">
        <v>3531</v>
      </c>
      <c r="B3532" s="7">
        <v>28</v>
      </c>
      <c r="C3532" s="7" t="s">
        <v>104</v>
      </c>
      <c r="D3532" s="7">
        <v>20</v>
      </c>
      <c r="E3532" s="7">
        <v>47</v>
      </c>
      <c r="F3532" s="7">
        <v>813000</v>
      </c>
      <c r="G3532" s="7">
        <v>172</v>
      </c>
    </row>
    <row r="3533" spans="1:7" x14ac:dyDescent="0.2">
      <c r="A3533" s="7">
        <v>3532</v>
      </c>
      <c r="B3533" s="7">
        <v>48</v>
      </c>
      <c r="C3533" s="7" t="s">
        <v>104</v>
      </c>
      <c r="D3533" s="7">
        <v>20</v>
      </c>
      <c r="E3533" s="7">
        <v>58</v>
      </c>
      <c r="F3533" s="7">
        <v>71000</v>
      </c>
      <c r="G3533" s="7">
        <v>3</v>
      </c>
    </row>
    <row r="3534" spans="1:7" x14ac:dyDescent="0.2">
      <c r="A3534" s="7">
        <v>3533</v>
      </c>
      <c r="B3534" s="7">
        <v>45</v>
      </c>
      <c r="C3534" s="7" t="s">
        <v>103</v>
      </c>
      <c r="D3534" s="7">
        <v>10</v>
      </c>
      <c r="E3534" s="7">
        <v>85</v>
      </c>
      <c r="F3534" s="7">
        <v>842000</v>
      </c>
      <c r="G3534" s="7">
        <v>-24</v>
      </c>
    </row>
    <row r="3535" spans="1:7" x14ac:dyDescent="0.2">
      <c r="A3535" s="7">
        <v>3534</v>
      </c>
      <c r="B3535" s="7">
        <v>27</v>
      </c>
      <c r="C3535" s="7" t="s">
        <v>103</v>
      </c>
      <c r="D3535" s="7">
        <v>15</v>
      </c>
      <c r="E3535" s="7">
        <v>40</v>
      </c>
      <c r="F3535" s="7">
        <v>214000</v>
      </c>
      <c r="G3535" s="7">
        <v>-9</v>
      </c>
    </row>
    <row r="3536" spans="1:7" x14ac:dyDescent="0.2">
      <c r="A3536" s="7">
        <v>3535</v>
      </c>
      <c r="B3536" s="7">
        <v>49</v>
      </c>
      <c r="C3536" s="7" t="s">
        <v>104</v>
      </c>
      <c r="D3536" s="7">
        <v>20</v>
      </c>
      <c r="E3536" s="7">
        <v>39</v>
      </c>
      <c r="F3536" s="7">
        <v>855000</v>
      </c>
      <c r="G3536" s="7">
        <v>56</v>
      </c>
    </row>
    <row r="3537" spans="1:7" x14ac:dyDescent="0.2">
      <c r="A3537" s="7">
        <v>3536</v>
      </c>
      <c r="B3537" s="7">
        <v>29</v>
      </c>
      <c r="C3537" s="7" t="s">
        <v>104</v>
      </c>
      <c r="D3537" s="7">
        <v>15</v>
      </c>
      <c r="E3537" s="7">
        <v>38</v>
      </c>
      <c r="F3537" s="7">
        <v>880000</v>
      </c>
      <c r="G3537" s="7">
        <v>85</v>
      </c>
    </row>
    <row r="3538" spans="1:7" x14ac:dyDescent="0.2">
      <c r="A3538" s="7">
        <v>3537</v>
      </c>
      <c r="B3538" s="7">
        <v>20</v>
      </c>
      <c r="C3538" s="7" t="s">
        <v>103</v>
      </c>
      <c r="D3538" s="7">
        <v>15</v>
      </c>
      <c r="E3538" s="7">
        <v>57</v>
      </c>
      <c r="F3538" s="7">
        <v>862000</v>
      </c>
      <c r="G3538" s="7">
        <v>42</v>
      </c>
    </row>
    <row r="3539" spans="1:7" x14ac:dyDescent="0.2">
      <c r="A3539" s="7">
        <v>3538</v>
      </c>
      <c r="B3539" s="7">
        <v>46</v>
      </c>
      <c r="C3539" s="7" t="s">
        <v>104</v>
      </c>
      <c r="D3539" s="7">
        <v>10</v>
      </c>
      <c r="E3539" s="7">
        <v>51</v>
      </c>
      <c r="F3539" s="7">
        <v>226000</v>
      </c>
      <c r="G3539" s="7">
        <v>-25</v>
      </c>
    </row>
    <row r="3540" spans="1:7" x14ac:dyDescent="0.2">
      <c r="A3540" s="7">
        <v>3539</v>
      </c>
      <c r="B3540" s="7">
        <v>22</v>
      </c>
      <c r="C3540" s="7" t="s">
        <v>103</v>
      </c>
      <c r="D3540" s="7">
        <v>15</v>
      </c>
      <c r="E3540" s="7">
        <v>81</v>
      </c>
      <c r="F3540" s="7">
        <v>543000</v>
      </c>
      <c r="G3540" s="7">
        <v>30</v>
      </c>
    </row>
    <row r="3541" spans="1:7" x14ac:dyDescent="0.2">
      <c r="A3541" s="7">
        <v>3540</v>
      </c>
      <c r="B3541" s="7">
        <v>53</v>
      </c>
      <c r="C3541" s="7" t="s">
        <v>104</v>
      </c>
      <c r="D3541" s="7">
        <v>10</v>
      </c>
      <c r="E3541" s="7">
        <v>89</v>
      </c>
      <c r="F3541" s="7">
        <v>630000</v>
      </c>
      <c r="G3541" s="7">
        <v>-13</v>
      </c>
    </row>
    <row r="3542" spans="1:7" x14ac:dyDescent="0.2">
      <c r="A3542" s="7">
        <v>3541</v>
      </c>
      <c r="B3542" s="7">
        <v>21</v>
      </c>
      <c r="C3542" s="7" t="s">
        <v>104</v>
      </c>
      <c r="D3542" s="7">
        <v>10</v>
      </c>
      <c r="E3542" s="7">
        <v>83</v>
      </c>
      <c r="F3542" s="7">
        <v>319000</v>
      </c>
      <c r="G3542" s="7">
        <v>-9</v>
      </c>
    </row>
    <row r="3543" spans="1:7" x14ac:dyDescent="0.2">
      <c r="A3543" s="7">
        <v>3542</v>
      </c>
      <c r="B3543" s="7">
        <v>42</v>
      </c>
      <c r="C3543" s="7" t="s">
        <v>104</v>
      </c>
      <c r="D3543" s="7">
        <v>20</v>
      </c>
      <c r="E3543" s="7">
        <v>64</v>
      </c>
      <c r="F3543" s="7">
        <v>729000</v>
      </c>
      <c r="G3543" s="7">
        <v>134</v>
      </c>
    </row>
    <row r="3544" spans="1:7" x14ac:dyDescent="0.2">
      <c r="A3544" s="7">
        <v>3543</v>
      </c>
      <c r="B3544" s="7">
        <v>26</v>
      </c>
      <c r="C3544" s="7" t="s">
        <v>103</v>
      </c>
      <c r="D3544" s="7">
        <v>10</v>
      </c>
      <c r="E3544" s="7">
        <v>65</v>
      </c>
      <c r="F3544" s="7">
        <v>551000</v>
      </c>
      <c r="G3544" s="7">
        <v>105</v>
      </c>
    </row>
    <row r="3545" spans="1:7" x14ac:dyDescent="0.2">
      <c r="A3545" s="7">
        <v>3544</v>
      </c>
      <c r="B3545" s="7">
        <v>37</v>
      </c>
      <c r="C3545" s="7" t="s">
        <v>103</v>
      </c>
      <c r="D3545" s="7">
        <v>10</v>
      </c>
      <c r="E3545" s="7">
        <v>67</v>
      </c>
      <c r="F3545" s="7">
        <v>368000</v>
      </c>
      <c r="G3545" s="7">
        <v>-28</v>
      </c>
    </row>
    <row r="3546" spans="1:7" x14ac:dyDescent="0.2">
      <c r="A3546" s="7">
        <v>3545</v>
      </c>
      <c r="B3546" s="7">
        <v>44</v>
      </c>
      <c r="C3546" s="7" t="s">
        <v>104</v>
      </c>
      <c r="D3546" s="7">
        <v>20</v>
      </c>
      <c r="E3546" s="7">
        <v>7</v>
      </c>
      <c r="F3546" s="7">
        <v>145000</v>
      </c>
      <c r="G3546" s="7">
        <v>231</v>
      </c>
    </row>
    <row r="3547" spans="1:7" x14ac:dyDescent="0.2">
      <c r="A3547" s="7">
        <v>3546</v>
      </c>
      <c r="B3547" s="7">
        <v>26</v>
      </c>
      <c r="C3547" s="7" t="s">
        <v>104</v>
      </c>
      <c r="D3547" s="7">
        <v>15</v>
      </c>
      <c r="E3547" s="7">
        <v>9</v>
      </c>
      <c r="F3547" s="7">
        <v>833000</v>
      </c>
      <c r="G3547" s="7">
        <v>146</v>
      </c>
    </row>
    <row r="3548" spans="1:7" x14ac:dyDescent="0.2">
      <c r="A3548" s="7">
        <v>3547</v>
      </c>
      <c r="B3548" s="7">
        <v>25</v>
      </c>
      <c r="C3548" s="7" t="s">
        <v>104</v>
      </c>
      <c r="D3548" s="7">
        <v>10</v>
      </c>
      <c r="E3548" s="7">
        <v>16</v>
      </c>
      <c r="F3548" s="7">
        <v>80000</v>
      </c>
      <c r="G3548" s="7">
        <v>3</v>
      </c>
    </row>
    <row r="3549" spans="1:7" x14ac:dyDescent="0.2">
      <c r="A3549" s="7">
        <v>3548</v>
      </c>
      <c r="B3549" s="7">
        <v>24</v>
      </c>
      <c r="C3549" s="7" t="s">
        <v>104</v>
      </c>
      <c r="D3549" s="7">
        <v>10</v>
      </c>
      <c r="E3549" s="7">
        <v>7</v>
      </c>
      <c r="F3549" s="7">
        <v>125000</v>
      </c>
      <c r="G3549" s="7">
        <v>112</v>
      </c>
    </row>
    <row r="3550" spans="1:7" x14ac:dyDescent="0.2">
      <c r="A3550" s="7">
        <v>3549</v>
      </c>
      <c r="B3550" s="7">
        <v>40</v>
      </c>
      <c r="C3550" s="7" t="s">
        <v>103</v>
      </c>
      <c r="D3550" s="7">
        <v>10</v>
      </c>
      <c r="E3550" s="7">
        <v>99</v>
      </c>
      <c r="F3550" s="7">
        <v>674000</v>
      </c>
      <c r="G3550" s="7">
        <v>-7</v>
      </c>
    </row>
    <row r="3551" spans="1:7" x14ac:dyDescent="0.2">
      <c r="A3551" s="7">
        <v>3550</v>
      </c>
      <c r="B3551" s="7">
        <v>32</v>
      </c>
      <c r="C3551" s="7" t="s">
        <v>104</v>
      </c>
      <c r="D3551" s="7">
        <v>15</v>
      </c>
      <c r="E3551" s="7">
        <v>44</v>
      </c>
      <c r="F3551" s="7">
        <v>512000</v>
      </c>
      <c r="G3551" s="7">
        <v>74</v>
      </c>
    </row>
    <row r="3552" spans="1:7" x14ac:dyDescent="0.2">
      <c r="A3552" s="7">
        <v>3551</v>
      </c>
      <c r="B3552" s="7">
        <v>46</v>
      </c>
      <c r="C3552" s="7" t="s">
        <v>104</v>
      </c>
      <c r="D3552" s="7">
        <v>20</v>
      </c>
      <c r="E3552" s="7">
        <v>50</v>
      </c>
      <c r="F3552" s="7">
        <v>685000</v>
      </c>
      <c r="G3552" s="7">
        <v>221</v>
      </c>
    </row>
    <row r="3553" spans="1:7" x14ac:dyDescent="0.2">
      <c r="A3553" s="7">
        <v>3552</v>
      </c>
      <c r="B3553" s="7">
        <v>48</v>
      </c>
      <c r="C3553" s="7" t="s">
        <v>103</v>
      </c>
      <c r="D3553" s="7">
        <v>15</v>
      </c>
      <c r="E3553" s="7">
        <v>46</v>
      </c>
      <c r="F3553" s="7">
        <v>510000</v>
      </c>
      <c r="G3553" s="7">
        <v>103</v>
      </c>
    </row>
    <row r="3554" spans="1:7" x14ac:dyDescent="0.2">
      <c r="A3554" s="7">
        <v>3553</v>
      </c>
      <c r="B3554" s="7">
        <v>48</v>
      </c>
      <c r="C3554" s="7" t="s">
        <v>103</v>
      </c>
      <c r="D3554" s="7">
        <v>15</v>
      </c>
      <c r="E3554" s="7">
        <v>13</v>
      </c>
      <c r="F3554" s="7">
        <v>899000</v>
      </c>
      <c r="G3554" s="7">
        <v>71</v>
      </c>
    </row>
    <row r="3555" spans="1:7" x14ac:dyDescent="0.2">
      <c r="A3555" s="7">
        <v>3554</v>
      </c>
      <c r="B3555" s="7">
        <v>26</v>
      </c>
      <c r="C3555" s="7" t="s">
        <v>103</v>
      </c>
      <c r="D3555" s="7">
        <v>10</v>
      </c>
      <c r="E3555" s="7">
        <v>88</v>
      </c>
      <c r="F3555" s="7">
        <v>770000</v>
      </c>
      <c r="G3555" s="7">
        <v>15</v>
      </c>
    </row>
    <row r="3556" spans="1:7" x14ac:dyDescent="0.2">
      <c r="A3556" s="7">
        <v>3555</v>
      </c>
      <c r="B3556" s="7">
        <v>49</v>
      </c>
      <c r="C3556" s="7" t="s">
        <v>104</v>
      </c>
      <c r="D3556" s="7">
        <v>20</v>
      </c>
      <c r="E3556" s="7">
        <v>44</v>
      </c>
      <c r="F3556" s="7">
        <v>717000</v>
      </c>
      <c r="G3556" s="7">
        <v>40</v>
      </c>
    </row>
    <row r="3557" spans="1:7" x14ac:dyDescent="0.2">
      <c r="A3557" s="7">
        <v>3556</v>
      </c>
      <c r="B3557" s="7">
        <v>37</v>
      </c>
      <c r="C3557" s="7" t="s">
        <v>103</v>
      </c>
      <c r="D3557" s="7">
        <v>10</v>
      </c>
      <c r="E3557" s="7">
        <v>59</v>
      </c>
      <c r="F3557" s="7">
        <v>748000</v>
      </c>
      <c r="G3557" s="7">
        <v>16</v>
      </c>
    </row>
    <row r="3558" spans="1:7" x14ac:dyDescent="0.2">
      <c r="A3558" s="7">
        <v>3557</v>
      </c>
      <c r="B3558" s="7">
        <v>59</v>
      </c>
      <c r="C3558" s="7" t="s">
        <v>104</v>
      </c>
      <c r="D3558" s="7">
        <v>10</v>
      </c>
      <c r="E3558" s="7">
        <v>22</v>
      </c>
      <c r="F3558" s="7">
        <v>709000</v>
      </c>
      <c r="G3558" s="7">
        <v>-23</v>
      </c>
    </row>
    <row r="3559" spans="1:7" x14ac:dyDescent="0.2">
      <c r="A3559" s="7">
        <v>3558</v>
      </c>
      <c r="B3559" s="7">
        <v>58</v>
      </c>
      <c r="C3559" s="7" t="s">
        <v>104</v>
      </c>
      <c r="D3559" s="7">
        <v>10</v>
      </c>
      <c r="E3559" s="7">
        <v>11</v>
      </c>
      <c r="F3559" s="7">
        <v>958000</v>
      </c>
      <c r="G3559" s="7">
        <v>27</v>
      </c>
    </row>
    <row r="3560" spans="1:7" x14ac:dyDescent="0.2">
      <c r="A3560" s="7">
        <v>3559</v>
      </c>
      <c r="B3560" s="7">
        <v>49</v>
      </c>
      <c r="C3560" s="7" t="s">
        <v>103</v>
      </c>
      <c r="D3560" s="7">
        <v>10</v>
      </c>
      <c r="E3560" s="7">
        <v>53</v>
      </c>
      <c r="F3560" s="7">
        <v>157000</v>
      </c>
      <c r="G3560" s="7">
        <v>52</v>
      </c>
    </row>
    <row r="3561" spans="1:7" x14ac:dyDescent="0.2">
      <c r="A3561" s="7">
        <v>3560</v>
      </c>
      <c r="B3561" s="7">
        <v>52</v>
      </c>
      <c r="C3561" s="7" t="s">
        <v>104</v>
      </c>
      <c r="D3561" s="7">
        <v>15</v>
      </c>
      <c r="E3561" s="7">
        <v>51</v>
      </c>
      <c r="F3561" s="7">
        <v>96000</v>
      </c>
      <c r="G3561" s="7">
        <v>24</v>
      </c>
    </row>
    <row r="3562" spans="1:7" x14ac:dyDescent="0.2">
      <c r="A3562" s="7">
        <v>3561</v>
      </c>
      <c r="B3562" s="7">
        <v>59</v>
      </c>
      <c r="C3562" s="7" t="s">
        <v>103</v>
      </c>
      <c r="D3562" s="7">
        <v>15</v>
      </c>
      <c r="E3562" s="7">
        <v>94</v>
      </c>
      <c r="F3562" s="7">
        <v>805000</v>
      </c>
      <c r="G3562" s="7">
        <v>32</v>
      </c>
    </row>
    <row r="3563" spans="1:7" x14ac:dyDescent="0.2">
      <c r="A3563" s="7">
        <v>3562</v>
      </c>
      <c r="B3563" s="7">
        <v>55</v>
      </c>
      <c r="C3563" s="7" t="s">
        <v>103</v>
      </c>
      <c r="D3563" s="7">
        <v>10</v>
      </c>
      <c r="E3563" s="7">
        <v>49</v>
      </c>
      <c r="F3563" s="7">
        <v>13000</v>
      </c>
      <c r="G3563" s="7">
        <v>88</v>
      </c>
    </row>
    <row r="3564" spans="1:7" x14ac:dyDescent="0.2">
      <c r="A3564" s="7">
        <v>3563</v>
      </c>
      <c r="B3564" s="7">
        <v>57</v>
      </c>
      <c r="C3564" s="7" t="s">
        <v>103</v>
      </c>
      <c r="D3564" s="7">
        <v>20</v>
      </c>
      <c r="E3564" s="7">
        <v>5</v>
      </c>
      <c r="F3564" s="7">
        <v>89000</v>
      </c>
      <c r="G3564" s="7">
        <v>65</v>
      </c>
    </row>
    <row r="3565" spans="1:7" x14ac:dyDescent="0.2">
      <c r="A3565" s="7">
        <v>3564</v>
      </c>
      <c r="B3565" s="7">
        <v>43</v>
      </c>
      <c r="C3565" s="7" t="s">
        <v>104</v>
      </c>
      <c r="D3565" s="7">
        <v>15</v>
      </c>
      <c r="E3565" s="7">
        <v>35</v>
      </c>
      <c r="F3565" s="7">
        <v>168000</v>
      </c>
      <c r="G3565" s="7">
        <v>43</v>
      </c>
    </row>
    <row r="3566" spans="1:7" x14ac:dyDescent="0.2">
      <c r="A3566" s="7">
        <v>3565</v>
      </c>
      <c r="B3566" s="7">
        <v>50</v>
      </c>
      <c r="C3566" s="7" t="s">
        <v>104</v>
      </c>
      <c r="D3566" s="7">
        <v>20</v>
      </c>
      <c r="E3566" s="7">
        <v>24</v>
      </c>
      <c r="F3566" s="7">
        <v>249000</v>
      </c>
      <c r="G3566" s="7">
        <v>236</v>
      </c>
    </row>
    <row r="3567" spans="1:7" x14ac:dyDescent="0.2">
      <c r="A3567" s="7">
        <v>3566</v>
      </c>
      <c r="B3567" s="7">
        <v>50</v>
      </c>
      <c r="C3567" s="7" t="s">
        <v>104</v>
      </c>
      <c r="D3567" s="7">
        <v>20</v>
      </c>
      <c r="E3567" s="7">
        <v>95</v>
      </c>
      <c r="F3567" s="7">
        <v>264000</v>
      </c>
      <c r="G3567" s="7">
        <v>40</v>
      </c>
    </row>
    <row r="3568" spans="1:7" x14ac:dyDescent="0.2">
      <c r="A3568" s="7">
        <v>3567</v>
      </c>
      <c r="B3568" s="7">
        <v>36</v>
      </c>
      <c r="C3568" s="7" t="s">
        <v>104</v>
      </c>
      <c r="D3568" s="7">
        <v>20</v>
      </c>
      <c r="E3568" s="7">
        <v>4</v>
      </c>
      <c r="F3568" s="7">
        <v>290000</v>
      </c>
      <c r="G3568" s="7">
        <v>-20</v>
      </c>
    </row>
    <row r="3569" spans="1:7" x14ac:dyDescent="0.2">
      <c r="A3569" s="7">
        <v>3568</v>
      </c>
      <c r="B3569" s="7">
        <v>40</v>
      </c>
      <c r="C3569" s="7" t="s">
        <v>104</v>
      </c>
      <c r="D3569" s="7">
        <v>10</v>
      </c>
      <c r="E3569" s="7">
        <v>48</v>
      </c>
      <c r="F3569" s="7">
        <v>805000</v>
      </c>
      <c r="G3569" s="7">
        <v>92</v>
      </c>
    </row>
    <row r="3570" spans="1:7" x14ac:dyDescent="0.2">
      <c r="A3570" s="7">
        <v>3569</v>
      </c>
      <c r="B3570" s="7">
        <v>53</v>
      </c>
      <c r="C3570" s="7" t="s">
        <v>103</v>
      </c>
      <c r="D3570" s="7">
        <v>20</v>
      </c>
      <c r="E3570" s="7">
        <v>90</v>
      </c>
      <c r="F3570" s="7">
        <v>490000</v>
      </c>
      <c r="G3570" s="7">
        <v>216</v>
      </c>
    </row>
    <row r="3571" spans="1:7" x14ac:dyDescent="0.2">
      <c r="A3571" s="7">
        <v>3570</v>
      </c>
      <c r="B3571" s="7">
        <v>35</v>
      </c>
      <c r="C3571" s="7" t="s">
        <v>103</v>
      </c>
      <c r="D3571" s="7">
        <v>20</v>
      </c>
      <c r="E3571" s="7">
        <v>50</v>
      </c>
      <c r="F3571" s="7">
        <v>298000</v>
      </c>
      <c r="G3571" s="7">
        <v>130</v>
      </c>
    </row>
    <row r="3572" spans="1:7" x14ac:dyDescent="0.2">
      <c r="A3572" s="7">
        <v>3571</v>
      </c>
      <c r="B3572" s="7">
        <v>53</v>
      </c>
      <c r="C3572" s="7" t="s">
        <v>104</v>
      </c>
      <c r="D3572" s="7">
        <v>10</v>
      </c>
      <c r="E3572" s="7">
        <v>43</v>
      </c>
      <c r="F3572" s="7">
        <v>209000</v>
      </c>
      <c r="G3572" s="7">
        <v>76</v>
      </c>
    </row>
    <row r="3573" spans="1:7" x14ac:dyDescent="0.2">
      <c r="A3573" s="7">
        <v>3572</v>
      </c>
      <c r="B3573" s="7">
        <v>50</v>
      </c>
      <c r="C3573" s="7" t="s">
        <v>103</v>
      </c>
      <c r="D3573" s="7">
        <v>15</v>
      </c>
      <c r="E3573" s="7">
        <v>69</v>
      </c>
      <c r="F3573" s="7">
        <v>197000</v>
      </c>
      <c r="G3573" s="7">
        <v>154</v>
      </c>
    </row>
    <row r="3574" spans="1:7" x14ac:dyDescent="0.2">
      <c r="A3574" s="7">
        <v>3573</v>
      </c>
      <c r="B3574" s="7">
        <v>35</v>
      </c>
      <c r="C3574" s="7" t="s">
        <v>104</v>
      </c>
      <c r="D3574" s="7">
        <v>15</v>
      </c>
      <c r="E3574" s="7">
        <v>78</v>
      </c>
      <c r="F3574" s="7">
        <v>430000</v>
      </c>
      <c r="G3574" s="7">
        <v>40</v>
      </c>
    </row>
    <row r="3575" spans="1:7" x14ac:dyDescent="0.2">
      <c r="A3575" s="7">
        <v>3574</v>
      </c>
      <c r="B3575" s="7">
        <v>42</v>
      </c>
      <c r="C3575" s="7" t="s">
        <v>104</v>
      </c>
      <c r="D3575" s="7">
        <v>10</v>
      </c>
      <c r="E3575" s="7">
        <v>11</v>
      </c>
      <c r="F3575" s="7">
        <v>349000</v>
      </c>
      <c r="G3575" s="7">
        <v>86</v>
      </c>
    </row>
    <row r="3576" spans="1:7" x14ac:dyDescent="0.2">
      <c r="A3576" s="7">
        <v>3575</v>
      </c>
      <c r="B3576" s="7">
        <v>41</v>
      </c>
      <c r="C3576" s="7" t="s">
        <v>103</v>
      </c>
      <c r="D3576" s="7">
        <v>10</v>
      </c>
      <c r="E3576" s="7">
        <v>89</v>
      </c>
      <c r="F3576" s="7">
        <v>575000</v>
      </c>
      <c r="G3576" s="7">
        <v>-13</v>
      </c>
    </row>
    <row r="3577" spans="1:7" x14ac:dyDescent="0.2">
      <c r="A3577" s="7">
        <v>3576</v>
      </c>
      <c r="B3577" s="7">
        <v>33</v>
      </c>
      <c r="C3577" s="7" t="s">
        <v>104</v>
      </c>
      <c r="D3577" s="7">
        <v>15</v>
      </c>
      <c r="E3577" s="7">
        <v>45</v>
      </c>
      <c r="F3577" s="7">
        <v>352000</v>
      </c>
      <c r="G3577" s="7">
        <v>145</v>
      </c>
    </row>
    <row r="3578" spans="1:7" x14ac:dyDescent="0.2">
      <c r="A3578" s="7">
        <v>3577</v>
      </c>
      <c r="B3578" s="7">
        <v>23</v>
      </c>
      <c r="C3578" s="7" t="s">
        <v>103</v>
      </c>
      <c r="D3578" s="7">
        <v>20</v>
      </c>
      <c r="E3578" s="7">
        <v>0</v>
      </c>
      <c r="F3578" s="7">
        <v>188000</v>
      </c>
      <c r="G3578" s="7">
        <v>188</v>
      </c>
    </row>
    <row r="3579" spans="1:7" x14ac:dyDescent="0.2">
      <c r="A3579" s="7">
        <v>3578</v>
      </c>
      <c r="B3579" s="7">
        <v>45</v>
      </c>
      <c r="C3579" s="7" t="s">
        <v>104</v>
      </c>
      <c r="D3579" s="7">
        <v>20</v>
      </c>
      <c r="E3579" s="7">
        <v>85</v>
      </c>
      <c r="F3579" s="7">
        <v>484000</v>
      </c>
      <c r="G3579" s="7">
        <v>67</v>
      </c>
    </row>
    <row r="3580" spans="1:7" x14ac:dyDescent="0.2">
      <c r="A3580" s="7">
        <v>3579</v>
      </c>
      <c r="B3580" s="7">
        <v>50</v>
      </c>
      <c r="C3580" s="7" t="s">
        <v>104</v>
      </c>
      <c r="D3580" s="7">
        <v>10</v>
      </c>
      <c r="E3580" s="7">
        <v>14</v>
      </c>
      <c r="F3580" s="7">
        <v>59000</v>
      </c>
      <c r="G3580" s="7">
        <v>55</v>
      </c>
    </row>
    <row r="3581" spans="1:7" x14ac:dyDescent="0.2">
      <c r="A3581" s="7">
        <v>3580</v>
      </c>
      <c r="B3581" s="7">
        <v>58</v>
      </c>
      <c r="C3581" s="7" t="s">
        <v>103</v>
      </c>
      <c r="D3581" s="7">
        <v>15</v>
      </c>
      <c r="E3581" s="7">
        <v>47</v>
      </c>
      <c r="F3581" s="7">
        <v>577000</v>
      </c>
      <c r="G3581" s="7">
        <v>152</v>
      </c>
    </row>
    <row r="3582" spans="1:7" x14ac:dyDescent="0.2">
      <c r="A3582" s="7">
        <v>3581</v>
      </c>
      <c r="B3582" s="7">
        <v>54</v>
      </c>
      <c r="C3582" s="7" t="s">
        <v>104</v>
      </c>
      <c r="D3582" s="7">
        <v>10</v>
      </c>
      <c r="E3582" s="7">
        <v>26</v>
      </c>
      <c r="F3582" s="7">
        <v>415000</v>
      </c>
      <c r="G3582" s="7">
        <v>1</v>
      </c>
    </row>
    <row r="3583" spans="1:7" x14ac:dyDescent="0.2">
      <c r="A3583" s="7">
        <v>3582</v>
      </c>
      <c r="B3583" s="7">
        <v>22</v>
      </c>
      <c r="C3583" s="7" t="s">
        <v>104</v>
      </c>
      <c r="D3583" s="7">
        <v>10</v>
      </c>
      <c r="E3583" s="7">
        <v>13</v>
      </c>
      <c r="F3583" s="7">
        <v>887000</v>
      </c>
      <c r="G3583" s="7">
        <v>112</v>
      </c>
    </row>
    <row r="3584" spans="1:7" x14ac:dyDescent="0.2">
      <c r="A3584" s="7">
        <v>3583</v>
      </c>
      <c r="B3584" s="7">
        <v>27</v>
      </c>
      <c r="C3584" s="7" t="s">
        <v>103</v>
      </c>
      <c r="D3584" s="7">
        <v>20</v>
      </c>
      <c r="E3584" s="7">
        <v>64</v>
      </c>
      <c r="F3584" s="7">
        <v>360000</v>
      </c>
      <c r="G3584" s="7">
        <v>13</v>
      </c>
    </row>
    <row r="3585" spans="1:7" x14ac:dyDescent="0.2">
      <c r="A3585" s="7">
        <v>3584</v>
      </c>
      <c r="B3585" s="7">
        <v>35</v>
      </c>
      <c r="C3585" s="7" t="s">
        <v>104</v>
      </c>
      <c r="D3585" s="7">
        <v>20</v>
      </c>
      <c r="E3585" s="7">
        <v>42</v>
      </c>
      <c r="F3585" s="7">
        <v>952000</v>
      </c>
      <c r="G3585" s="7">
        <v>72</v>
      </c>
    </row>
    <row r="3586" spans="1:7" x14ac:dyDescent="0.2">
      <c r="A3586" s="7">
        <v>3585</v>
      </c>
      <c r="B3586" s="7">
        <v>45</v>
      </c>
      <c r="C3586" s="7" t="s">
        <v>103</v>
      </c>
      <c r="D3586" s="7">
        <v>15</v>
      </c>
      <c r="E3586" s="7">
        <v>47</v>
      </c>
      <c r="F3586" s="7">
        <v>71000</v>
      </c>
      <c r="G3586" s="7">
        <v>62</v>
      </c>
    </row>
    <row r="3587" spans="1:7" x14ac:dyDescent="0.2">
      <c r="A3587" s="7">
        <v>3586</v>
      </c>
      <c r="B3587" s="7">
        <v>44</v>
      </c>
      <c r="C3587" s="7" t="s">
        <v>104</v>
      </c>
      <c r="D3587" s="7">
        <v>20</v>
      </c>
      <c r="E3587" s="7">
        <v>43</v>
      </c>
      <c r="F3587" s="7">
        <v>935000</v>
      </c>
      <c r="G3587" s="7">
        <v>139</v>
      </c>
    </row>
    <row r="3588" spans="1:7" x14ac:dyDescent="0.2">
      <c r="A3588" s="7">
        <v>3587</v>
      </c>
      <c r="B3588" s="7">
        <v>49</v>
      </c>
      <c r="C3588" s="7" t="s">
        <v>103</v>
      </c>
      <c r="D3588" s="7">
        <v>10</v>
      </c>
      <c r="E3588" s="7">
        <v>62</v>
      </c>
      <c r="F3588" s="7">
        <v>368000</v>
      </c>
      <c r="G3588" s="7">
        <v>118</v>
      </c>
    </row>
    <row r="3589" spans="1:7" x14ac:dyDescent="0.2">
      <c r="A3589" s="7">
        <v>3588</v>
      </c>
      <c r="B3589" s="7">
        <v>56</v>
      </c>
      <c r="C3589" s="7" t="s">
        <v>103</v>
      </c>
      <c r="D3589" s="7">
        <v>10</v>
      </c>
      <c r="E3589" s="7">
        <v>91</v>
      </c>
      <c r="F3589" s="7">
        <v>521000</v>
      </c>
      <c r="G3589" s="7">
        <v>50</v>
      </c>
    </row>
    <row r="3590" spans="1:7" x14ac:dyDescent="0.2">
      <c r="A3590" s="7">
        <v>3589</v>
      </c>
      <c r="B3590" s="7">
        <v>47</v>
      </c>
      <c r="C3590" s="7" t="s">
        <v>103</v>
      </c>
      <c r="D3590" s="7">
        <v>10</v>
      </c>
      <c r="E3590" s="7">
        <v>16</v>
      </c>
      <c r="F3590" s="7">
        <v>597000</v>
      </c>
      <c r="G3590" s="7">
        <v>103</v>
      </c>
    </row>
    <row r="3591" spans="1:7" x14ac:dyDescent="0.2">
      <c r="A3591" s="7">
        <v>3590</v>
      </c>
      <c r="B3591" s="7">
        <v>35</v>
      </c>
      <c r="C3591" s="7" t="s">
        <v>104</v>
      </c>
      <c r="D3591" s="7">
        <v>15</v>
      </c>
      <c r="E3591" s="7">
        <v>51</v>
      </c>
      <c r="F3591" s="7">
        <v>204000</v>
      </c>
      <c r="G3591" s="7">
        <v>-12</v>
      </c>
    </row>
    <row r="3592" spans="1:7" x14ac:dyDescent="0.2">
      <c r="A3592" s="7">
        <v>3591</v>
      </c>
      <c r="B3592" s="7">
        <v>58</v>
      </c>
      <c r="C3592" s="7" t="s">
        <v>104</v>
      </c>
      <c r="D3592" s="7">
        <v>10</v>
      </c>
      <c r="E3592" s="7">
        <v>45</v>
      </c>
      <c r="F3592" s="7">
        <v>949000</v>
      </c>
      <c r="G3592" s="7">
        <v>116</v>
      </c>
    </row>
    <row r="3593" spans="1:7" x14ac:dyDescent="0.2">
      <c r="A3593" s="7">
        <v>3592</v>
      </c>
      <c r="B3593" s="7">
        <v>27</v>
      </c>
      <c r="C3593" s="7" t="s">
        <v>103</v>
      </c>
      <c r="D3593" s="7">
        <v>15</v>
      </c>
      <c r="E3593" s="7">
        <v>7</v>
      </c>
      <c r="F3593" s="7">
        <v>108000</v>
      </c>
      <c r="G3593" s="7">
        <v>1</v>
      </c>
    </row>
    <row r="3594" spans="1:7" x14ac:dyDescent="0.2">
      <c r="A3594" s="7">
        <v>3593</v>
      </c>
      <c r="B3594" s="7">
        <v>31</v>
      </c>
      <c r="C3594" s="7" t="s">
        <v>103</v>
      </c>
      <c r="D3594" s="7">
        <v>15</v>
      </c>
      <c r="E3594" s="7">
        <v>96</v>
      </c>
      <c r="F3594" s="7">
        <v>259000</v>
      </c>
      <c r="G3594" s="7">
        <v>40</v>
      </c>
    </row>
    <row r="3595" spans="1:7" x14ac:dyDescent="0.2">
      <c r="A3595" s="7">
        <v>3594</v>
      </c>
      <c r="B3595" s="7">
        <v>26</v>
      </c>
      <c r="C3595" s="7" t="s">
        <v>103</v>
      </c>
      <c r="D3595" s="7">
        <v>20</v>
      </c>
      <c r="E3595" s="7">
        <v>44</v>
      </c>
      <c r="F3595" s="7">
        <v>587000</v>
      </c>
      <c r="G3595" s="7">
        <v>128</v>
      </c>
    </row>
    <row r="3596" spans="1:7" x14ac:dyDescent="0.2">
      <c r="A3596" s="7">
        <v>3595</v>
      </c>
      <c r="B3596" s="7">
        <v>39</v>
      </c>
      <c r="C3596" s="7" t="s">
        <v>103</v>
      </c>
      <c r="D3596" s="7">
        <v>20</v>
      </c>
      <c r="E3596" s="7">
        <v>96</v>
      </c>
      <c r="F3596" s="7">
        <v>166000</v>
      </c>
      <c r="G3596" s="7">
        <v>15</v>
      </c>
    </row>
    <row r="3597" spans="1:7" x14ac:dyDescent="0.2">
      <c r="A3597" s="7">
        <v>3596</v>
      </c>
      <c r="B3597" s="7">
        <v>38</v>
      </c>
      <c r="C3597" s="7" t="s">
        <v>104</v>
      </c>
      <c r="D3597" s="7">
        <v>10</v>
      </c>
      <c r="E3597" s="7">
        <v>67</v>
      </c>
      <c r="F3597" s="7">
        <v>461000</v>
      </c>
      <c r="G3597" s="7">
        <v>-21</v>
      </c>
    </row>
    <row r="3598" spans="1:7" x14ac:dyDescent="0.2">
      <c r="A3598" s="7">
        <v>3597</v>
      </c>
      <c r="B3598" s="7">
        <v>53</v>
      </c>
      <c r="C3598" s="7" t="s">
        <v>103</v>
      </c>
      <c r="D3598" s="7">
        <v>10</v>
      </c>
      <c r="E3598" s="7">
        <v>19</v>
      </c>
      <c r="F3598" s="7">
        <v>955000</v>
      </c>
      <c r="G3598" s="7">
        <v>56</v>
      </c>
    </row>
    <row r="3599" spans="1:7" x14ac:dyDescent="0.2">
      <c r="A3599" s="7">
        <v>3598</v>
      </c>
      <c r="B3599" s="7">
        <v>33</v>
      </c>
      <c r="C3599" s="7" t="s">
        <v>104</v>
      </c>
      <c r="D3599" s="7">
        <v>15</v>
      </c>
      <c r="E3599" s="7">
        <v>17</v>
      </c>
      <c r="F3599" s="7">
        <v>882000</v>
      </c>
      <c r="G3599" s="7">
        <v>175</v>
      </c>
    </row>
    <row r="3600" spans="1:7" x14ac:dyDescent="0.2">
      <c r="A3600" s="7">
        <v>3599</v>
      </c>
      <c r="B3600" s="7">
        <v>28</v>
      </c>
      <c r="C3600" s="7" t="s">
        <v>103</v>
      </c>
      <c r="D3600" s="7">
        <v>20</v>
      </c>
      <c r="E3600" s="7">
        <v>42</v>
      </c>
      <c r="F3600" s="7">
        <v>408000</v>
      </c>
      <c r="G3600" s="7">
        <v>71</v>
      </c>
    </row>
    <row r="3601" spans="1:7" x14ac:dyDescent="0.2">
      <c r="A3601" s="7">
        <v>3600</v>
      </c>
      <c r="B3601" s="7">
        <v>22</v>
      </c>
      <c r="C3601" s="7" t="s">
        <v>104</v>
      </c>
      <c r="D3601" s="7">
        <v>15</v>
      </c>
      <c r="E3601" s="7">
        <v>80</v>
      </c>
      <c r="F3601" s="7">
        <v>187000</v>
      </c>
      <c r="G3601" s="7">
        <v>52</v>
      </c>
    </row>
    <row r="3602" spans="1:7" x14ac:dyDescent="0.2">
      <c r="A3602" s="7">
        <v>3601</v>
      </c>
      <c r="B3602" s="7">
        <v>32</v>
      </c>
      <c r="C3602" s="7" t="s">
        <v>103</v>
      </c>
      <c r="D3602" s="7">
        <v>20</v>
      </c>
      <c r="E3602" s="7">
        <v>25</v>
      </c>
      <c r="F3602" s="7">
        <v>561000</v>
      </c>
      <c r="G3602" s="7">
        <v>4</v>
      </c>
    </row>
    <row r="3603" spans="1:7" x14ac:dyDescent="0.2">
      <c r="A3603" s="7">
        <v>3602</v>
      </c>
      <c r="B3603" s="7">
        <v>30</v>
      </c>
      <c r="C3603" s="7" t="s">
        <v>104</v>
      </c>
      <c r="D3603" s="7">
        <v>20</v>
      </c>
      <c r="E3603" s="7">
        <v>19</v>
      </c>
      <c r="F3603" s="7">
        <v>76000</v>
      </c>
      <c r="G3603" s="7">
        <v>46</v>
      </c>
    </row>
    <row r="3604" spans="1:7" x14ac:dyDescent="0.2">
      <c r="A3604" s="7">
        <v>3603</v>
      </c>
      <c r="B3604" s="7">
        <v>57</v>
      </c>
      <c r="C3604" s="7" t="s">
        <v>104</v>
      </c>
      <c r="D3604" s="7">
        <v>15</v>
      </c>
      <c r="E3604" s="7">
        <v>25</v>
      </c>
      <c r="F3604" s="7">
        <v>512000</v>
      </c>
      <c r="G3604" s="7">
        <v>-2</v>
      </c>
    </row>
    <row r="3605" spans="1:7" x14ac:dyDescent="0.2">
      <c r="A3605" s="7">
        <v>3604</v>
      </c>
      <c r="B3605" s="7">
        <v>58</v>
      </c>
      <c r="C3605" s="7" t="s">
        <v>103</v>
      </c>
      <c r="D3605" s="7">
        <v>20</v>
      </c>
      <c r="E3605" s="7">
        <v>41</v>
      </c>
      <c r="F3605" s="7">
        <v>120000</v>
      </c>
      <c r="G3605" s="7">
        <v>35</v>
      </c>
    </row>
    <row r="3606" spans="1:7" x14ac:dyDescent="0.2">
      <c r="A3606" s="7">
        <v>3605</v>
      </c>
      <c r="B3606" s="7">
        <v>38</v>
      </c>
      <c r="C3606" s="7" t="s">
        <v>104</v>
      </c>
      <c r="D3606" s="7">
        <v>15</v>
      </c>
      <c r="E3606" s="7">
        <v>65</v>
      </c>
      <c r="F3606" s="7">
        <v>184000</v>
      </c>
      <c r="G3606" s="7">
        <v>89</v>
      </c>
    </row>
    <row r="3607" spans="1:7" x14ac:dyDescent="0.2">
      <c r="A3607" s="7">
        <v>3606</v>
      </c>
      <c r="B3607" s="7">
        <v>36</v>
      </c>
      <c r="C3607" s="7" t="s">
        <v>103</v>
      </c>
      <c r="D3607" s="7">
        <v>10</v>
      </c>
      <c r="E3607" s="7">
        <v>66</v>
      </c>
      <c r="F3607" s="7">
        <v>920000</v>
      </c>
      <c r="G3607" s="7">
        <v>36</v>
      </c>
    </row>
    <row r="3608" spans="1:7" x14ac:dyDescent="0.2">
      <c r="A3608" s="7">
        <v>3607</v>
      </c>
      <c r="B3608" s="7">
        <v>49</v>
      </c>
      <c r="C3608" s="7" t="s">
        <v>104</v>
      </c>
      <c r="D3608" s="7">
        <v>10</v>
      </c>
      <c r="E3608" s="7">
        <v>67</v>
      </c>
      <c r="F3608" s="7">
        <v>835000</v>
      </c>
      <c r="G3608" s="7">
        <v>30</v>
      </c>
    </row>
    <row r="3609" spans="1:7" x14ac:dyDescent="0.2">
      <c r="A3609" s="7">
        <v>3608</v>
      </c>
      <c r="B3609" s="7">
        <v>36</v>
      </c>
      <c r="C3609" s="7" t="s">
        <v>103</v>
      </c>
      <c r="D3609" s="7">
        <v>20</v>
      </c>
      <c r="E3609" s="7">
        <v>53</v>
      </c>
      <c r="F3609" s="7">
        <v>534000</v>
      </c>
      <c r="G3609" s="7">
        <v>220</v>
      </c>
    </row>
    <row r="3610" spans="1:7" x14ac:dyDescent="0.2">
      <c r="A3610" s="7">
        <v>3609</v>
      </c>
      <c r="B3610" s="7">
        <v>46</v>
      </c>
      <c r="C3610" s="7" t="s">
        <v>103</v>
      </c>
      <c r="D3610" s="7">
        <v>10</v>
      </c>
      <c r="E3610" s="7">
        <v>7</v>
      </c>
      <c r="F3610" s="7">
        <v>904000</v>
      </c>
      <c r="G3610" s="7">
        <v>-18</v>
      </c>
    </row>
    <row r="3611" spans="1:7" x14ac:dyDescent="0.2">
      <c r="A3611" s="7">
        <v>3610</v>
      </c>
      <c r="B3611" s="7">
        <v>29</v>
      </c>
      <c r="C3611" s="7" t="s">
        <v>103</v>
      </c>
      <c r="D3611" s="7">
        <v>15</v>
      </c>
      <c r="E3611" s="7">
        <v>28</v>
      </c>
      <c r="F3611" s="7">
        <v>725000</v>
      </c>
      <c r="G3611" s="7">
        <v>132</v>
      </c>
    </row>
    <row r="3612" spans="1:7" x14ac:dyDescent="0.2">
      <c r="A3612" s="7">
        <v>3611</v>
      </c>
      <c r="B3612" s="7">
        <v>51</v>
      </c>
      <c r="C3612" s="7" t="s">
        <v>104</v>
      </c>
      <c r="D3612" s="7">
        <v>20</v>
      </c>
      <c r="E3612" s="7">
        <v>59</v>
      </c>
      <c r="F3612" s="7">
        <v>592000</v>
      </c>
      <c r="G3612" s="7">
        <v>187</v>
      </c>
    </row>
    <row r="3613" spans="1:7" x14ac:dyDescent="0.2">
      <c r="A3613" s="7">
        <v>3612</v>
      </c>
      <c r="B3613" s="7">
        <v>35</v>
      </c>
      <c r="C3613" s="7" t="s">
        <v>104</v>
      </c>
      <c r="D3613" s="7">
        <v>20</v>
      </c>
      <c r="E3613" s="7">
        <v>15</v>
      </c>
      <c r="F3613" s="7">
        <v>728000</v>
      </c>
      <c r="G3613" s="7">
        <v>107</v>
      </c>
    </row>
    <row r="3614" spans="1:7" x14ac:dyDescent="0.2">
      <c r="A3614" s="7">
        <v>3613</v>
      </c>
      <c r="B3614" s="7">
        <v>42</v>
      </c>
      <c r="C3614" s="7" t="s">
        <v>104</v>
      </c>
      <c r="D3614" s="7">
        <v>20</v>
      </c>
      <c r="E3614" s="7">
        <v>8</v>
      </c>
      <c r="F3614" s="7">
        <v>844000</v>
      </c>
      <c r="G3614" s="7">
        <v>200</v>
      </c>
    </row>
    <row r="3615" spans="1:7" x14ac:dyDescent="0.2">
      <c r="A3615" s="7">
        <v>3614</v>
      </c>
      <c r="B3615" s="7">
        <v>42</v>
      </c>
      <c r="C3615" s="7" t="s">
        <v>104</v>
      </c>
      <c r="D3615" s="7">
        <v>20</v>
      </c>
      <c r="E3615" s="7">
        <v>19</v>
      </c>
      <c r="F3615" s="7">
        <v>561000</v>
      </c>
      <c r="G3615" s="7">
        <v>102</v>
      </c>
    </row>
    <row r="3616" spans="1:7" x14ac:dyDescent="0.2">
      <c r="A3616" s="7">
        <v>3615</v>
      </c>
      <c r="B3616" s="7">
        <v>59</v>
      </c>
      <c r="C3616" s="7" t="s">
        <v>103</v>
      </c>
      <c r="D3616" s="7">
        <v>20</v>
      </c>
      <c r="E3616" s="7">
        <v>82</v>
      </c>
      <c r="F3616" s="7">
        <v>49000</v>
      </c>
      <c r="G3616" s="7">
        <v>-23</v>
      </c>
    </row>
    <row r="3617" spans="1:7" x14ac:dyDescent="0.2">
      <c r="A3617" s="7">
        <v>3616</v>
      </c>
      <c r="B3617" s="7">
        <v>27</v>
      </c>
      <c r="C3617" s="7" t="s">
        <v>104</v>
      </c>
      <c r="D3617" s="7">
        <v>20</v>
      </c>
      <c r="E3617" s="7">
        <v>15</v>
      </c>
      <c r="F3617" s="7">
        <v>164000</v>
      </c>
      <c r="G3617" s="7">
        <v>193</v>
      </c>
    </row>
    <row r="3618" spans="1:7" x14ac:dyDescent="0.2">
      <c r="A3618" s="7">
        <v>3617</v>
      </c>
      <c r="B3618" s="7">
        <v>57</v>
      </c>
      <c r="C3618" s="7" t="s">
        <v>104</v>
      </c>
      <c r="D3618" s="7">
        <v>15</v>
      </c>
      <c r="E3618" s="7">
        <v>64</v>
      </c>
      <c r="F3618" s="7">
        <v>214000</v>
      </c>
      <c r="G3618" s="7">
        <v>98</v>
      </c>
    </row>
    <row r="3619" spans="1:7" x14ac:dyDescent="0.2">
      <c r="A3619" s="7">
        <v>3618</v>
      </c>
      <c r="B3619" s="7">
        <v>43</v>
      </c>
      <c r="C3619" s="7" t="s">
        <v>104</v>
      </c>
      <c r="D3619" s="7">
        <v>10</v>
      </c>
      <c r="E3619" s="7">
        <v>28</v>
      </c>
      <c r="F3619" s="7">
        <v>494000</v>
      </c>
      <c r="G3619" s="7">
        <v>-34</v>
      </c>
    </row>
    <row r="3620" spans="1:7" x14ac:dyDescent="0.2">
      <c r="A3620" s="7">
        <v>3619</v>
      </c>
      <c r="B3620" s="7">
        <v>24</v>
      </c>
      <c r="C3620" s="7" t="s">
        <v>103</v>
      </c>
      <c r="D3620" s="7">
        <v>20</v>
      </c>
      <c r="E3620" s="7">
        <v>29</v>
      </c>
      <c r="F3620" s="7">
        <v>974000</v>
      </c>
      <c r="G3620" s="7">
        <v>76</v>
      </c>
    </row>
    <row r="3621" spans="1:7" x14ac:dyDescent="0.2">
      <c r="A3621" s="7">
        <v>3620</v>
      </c>
      <c r="B3621" s="7">
        <v>53</v>
      </c>
      <c r="C3621" s="7" t="s">
        <v>103</v>
      </c>
      <c r="D3621" s="7">
        <v>15</v>
      </c>
      <c r="E3621" s="7">
        <v>33</v>
      </c>
      <c r="F3621" s="7">
        <v>237000</v>
      </c>
      <c r="G3621" s="7">
        <v>100</v>
      </c>
    </row>
    <row r="3622" spans="1:7" x14ac:dyDescent="0.2">
      <c r="A3622" s="7">
        <v>3621</v>
      </c>
      <c r="B3622" s="7">
        <v>20</v>
      </c>
      <c r="C3622" s="7" t="s">
        <v>104</v>
      </c>
      <c r="D3622" s="7">
        <v>15</v>
      </c>
      <c r="E3622" s="7">
        <v>36</v>
      </c>
      <c r="F3622" s="7">
        <v>93000</v>
      </c>
      <c r="G3622" s="7">
        <v>141</v>
      </c>
    </row>
    <row r="3623" spans="1:7" x14ac:dyDescent="0.2">
      <c r="A3623" s="7">
        <v>3622</v>
      </c>
      <c r="B3623" s="7">
        <v>37</v>
      </c>
      <c r="C3623" s="7" t="s">
        <v>104</v>
      </c>
      <c r="D3623" s="7">
        <v>15</v>
      </c>
      <c r="E3623" s="7">
        <v>67</v>
      </c>
      <c r="F3623" s="7">
        <v>148000</v>
      </c>
      <c r="G3623" s="7">
        <v>158</v>
      </c>
    </row>
    <row r="3624" spans="1:7" x14ac:dyDescent="0.2">
      <c r="A3624" s="7">
        <v>3623</v>
      </c>
      <c r="B3624" s="7">
        <v>36</v>
      </c>
      <c r="C3624" s="7" t="s">
        <v>103</v>
      </c>
      <c r="D3624" s="7">
        <v>10</v>
      </c>
      <c r="E3624" s="7">
        <v>64</v>
      </c>
      <c r="F3624" s="7">
        <v>787000</v>
      </c>
      <c r="G3624" s="7">
        <v>-11</v>
      </c>
    </row>
    <row r="3625" spans="1:7" x14ac:dyDescent="0.2">
      <c r="A3625" s="7">
        <v>3624</v>
      </c>
      <c r="B3625" s="7">
        <v>27</v>
      </c>
      <c r="C3625" s="7" t="s">
        <v>104</v>
      </c>
      <c r="D3625" s="7">
        <v>10</v>
      </c>
      <c r="E3625" s="7">
        <v>13</v>
      </c>
      <c r="F3625" s="7">
        <v>206000</v>
      </c>
      <c r="G3625" s="7">
        <v>77</v>
      </c>
    </row>
    <row r="3626" spans="1:7" x14ac:dyDescent="0.2">
      <c r="A3626" s="7">
        <v>3625</v>
      </c>
      <c r="B3626" s="7">
        <v>55</v>
      </c>
      <c r="C3626" s="7" t="s">
        <v>104</v>
      </c>
      <c r="D3626" s="7">
        <v>15</v>
      </c>
      <c r="E3626" s="7">
        <v>17</v>
      </c>
      <c r="F3626" s="7">
        <v>417000</v>
      </c>
      <c r="G3626" s="7">
        <v>59</v>
      </c>
    </row>
    <row r="3627" spans="1:7" x14ac:dyDescent="0.2">
      <c r="A3627" s="7">
        <v>3626</v>
      </c>
      <c r="B3627" s="7">
        <v>33</v>
      </c>
      <c r="C3627" s="7" t="s">
        <v>104</v>
      </c>
      <c r="D3627" s="7">
        <v>15</v>
      </c>
      <c r="E3627" s="7">
        <v>13</v>
      </c>
      <c r="F3627" s="7">
        <v>295000</v>
      </c>
      <c r="G3627" s="7">
        <v>118</v>
      </c>
    </row>
    <row r="3628" spans="1:7" x14ac:dyDescent="0.2">
      <c r="A3628" s="7">
        <v>3627</v>
      </c>
      <c r="B3628" s="7">
        <v>27</v>
      </c>
      <c r="C3628" s="7" t="s">
        <v>103</v>
      </c>
      <c r="D3628" s="7">
        <v>15</v>
      </c>
      <c r="E3628" s="7">
        <v>68</v>
      </c>
      <c r="F3628" s="7">
        <v>804000</v>
      </c>
      <c r="G3628" s="7">
        <v>74</v>
      </c>
    </row>
    <row r="3629" spans="1:7" x14ac:dyDescent="0.2">
      <c r="A3629" s="7">
        <v>3628</v>
      </c>
      <c r="B3629" s="7">
        <v>58</v>
      </c>
      <c r="C3629" s="7" t="s">
        <v>104</v>
      </c>
      <c r="D3629" s="7">
        <v>10</v>
      </c>
      <c r="E3629" s="7">
        <v>46</v>
      </c>
      <c r="F3629" s="7">
        <v>638000</v>
      </c>
      <c r="G3629" s="7">
        <v>74</v>
      </c>
    </row>
    <row r="3630" spans="1:7" x14ac:dyDescent="0.2">
      <c r="A3630" s="7">
        <v>3629</v>
      </c>
      <c r="B3630" s="7">
        <v>41</v>
      </c>
      <c r="C3630" s="7" t="s">
        <v>103</v>
      </c>
      <c r="D3630" s="7">
        <v>10</v>
      </c>
      <c r="E3630" s="7">
        <v>3</v>
      </c>
      <c r="F3630" s="7">
        <v>815000</v>
      </c>
      <c r="G3630" s="7">
        <v>105</v>
      </c>
    </row>
    <row r="3631" spans="1:7" x14ac:dyDescent="0.2">
      <c r="A3631" s="7">
        <v>3630</v>
      </c>
      <c r="B3631" s="7">
        <v>43</v>
      </c>
      <c r="C3631" s="7" t="s">
        <v>103</v>
      </c>
      <c r="D3631" s="7">
        <v>15</v>
      </c>
      <c r="E3631" s="7">
        <v>65</v>
      </c>
      <c r="F3631" s="7">
        <v>762000</v>
      </c>
      <c r="G3631" s="7">
        <v>101</v>
      </c>
    </row>
    <row r="3632" spans="1:7" x14ac:dyDescent="0.2">
      <c r="A3632" s="7">
        <v>3631</v>
      </c>
      <c r="B3632" s="7">
        <v>36</v>
      </c>
      <c r="C3632" s="7" t="s">
        <v>103</v>
      </c>
      <c r="D3632" s="7">
        <v>15</v>
      </c>
      <c r="E3632" s="7">
        <v>78</v>
      </c>
      <c r="F3632" s="7">
        <v>59000</v>
      </c>
      <c r="G3632" s="7">
        <v>24</v>
      </c>
    </row>
    <row r="3633" spans="1:7" x14ac:dyDescent="0.2">
      <c r="A3633" s="7">
        <v>3632</v>
      </c>
      <c r="B3633" s="7">
        <v>53</v>
      </c>
      <c r="C3633" s="7" t="s">
        <v>104</v>
      </c>
      <c r="D3633" s="7">
        <v>15</v>
      </c>
      <c r="E3633" s="7">
        <v>48</v>
      </c>
      <c r="F3633" s="7">
        <v>20000</v>
      </c>
      <c r="G3633" s="7">
        <v>63</v>
      </c>
    </row>
    <row r="3634" spans="1:7" x14ac:dyDescent="0.2">
      <c r="A3634" s="7">
        <v>3633</v>
      </c>
      <c r="B3634" s="7">
        <v>31</v>
      </c>
      <c r="C3634" s="7" t="s">
        <v>103</v>
      </c>
      <c r="D3634" s="7">
        <v>10</v>
      </c>
      <c r="E3634" s="7">
        <v>6</v>
      </c>
      <c r="F3634" s="7">
        <v>588000</v>
      </c>
      <c r="G3634" s="7">
        <v>94</v>
      </c>
    </row>
    <row r="3635" spans="1:7" x14ac:dyDescent="0.2">
      <c r="A3635" s="7">
        <v>3634</v>
      </c>
      <c r="B3635" s="7">
        <v>55</v>
      </c>
      <c r="C3635" s="7" t="s">
        <v>103</v>
      </c>
      <c r="D3635" s="7">
        <v>10</v>
      </c>
      <c r="E3635" s="7">
        <v>20</v>
      </c>
      <c r="F3635" s="7">
        <v>312000</v>
      </c>
      <c r="G3635" s="7">
        <v>110</v>
      </c>
    </row>
    <row r="3636" spans="1:7" x14ac:dyDescent="0.2">
      <c r="A3636" s="7">
        <v>3635</v>
      </c>
      <c r="B3636" s="7">
        <v>42</v>
      </c>
      <c r="C3636" s="7" t="s">
        <v>104</v>
      </c>
      <c r="D3636" s="7">
        <v>10</v>
      </c>
      <c r="E3636" s="7">
        <v>5</v>
      </c>
      <c r="F3636" s="7">
        <v>109000</v>
      </c>
      <c r="G3636" s="7">
        <v>11</v>
      </c>
    </row>
    <row r="3637" spans="1:7" x14ac:dyDescent="0.2">
      <c r="A3637" s="7">
        <v>3636</v>
      </c>
      <c r="B3637" s="7">
        <v>42</v>
      </c>
      <c r="C3637" s="7" t="s">
        <v>104</v>
      </c>
      <c r="D3637" s="7">
        <v>10</v>
      </c>
      <c r="E3637" s="7">
        <v>34</v>
      </c>
      <c r="F3637" s="7">
        <v>173000</v>
      </c>
      <c r="G3637" s="7">
        <v>110</v>
      </c>
    </row>
    <row r="3638" spans="1:7" x14ac:dyDescent="0.2">
      <c r="A3638" s="7">
        <v>3637</v>
      </c>
      <c r="B3638" s="7">
        <v>35</v>
      </c>
      <c r="C3638" s="7" t="s">
        <v>103</v>
      </c>
      <c r="D3638" s="7">
        <v>20</v>
      </c>
      <c r="E3638" s="7">
        <v>97</v>
      </c>
      <c r="F3638" s="7">
        <v>686000</v>
      </c>
      <c r="G3638" s="7">
        <v>142</v>
      </c>
    </row>
    <row r="3639" spans="1:7" x14ac:dyDescent="0.2">
      <c r="A3639" s="7">
        <v>3638</v>
      </c>
      <c r="B3639" s="7">
        <v>46</v>
      </c>
      <c r="C3639" s="7" t="s">
        <v>104</v>
      </c>
      <c r="D3639" s="7">
        <v>15</v>
      </c>
      <c r="E3639" s="7">
        <v>21</v>
      </c>
      <c r="F3639" s="7">
        <v>823000</v>
      </c>
      <c r="G3639" s="7">
        <v>80</v>
      </c>
    </row>
    <row r="3640" spans="1:7" x14ac:dyDescent="0.2">
      <c r="A3640" s="7">
        <v>3639</v>
      </c>
      <c r="B3640" s="7">
        <v>56</v>
      </c>
      <c r="C3640" s="7" t="s">
        <v>104</v>
      </c>
      <c r="D3640" s="7">
        <v>15</v>
      </c>
      <c r="E3640" s="7">
        <v>6</v>
      </c>
      <c r="F3640" s="7">
        <v>495000</v>
      </c>
      <c r="G3640" s="7">
        <v>108</v>
      </c>
    </row>
    <row r="3641" spans="1:7" x14ac:dyDescent="0.2">
      <c r="A3641" s="7">
        <v>3640</v>
      </c>
      <c r="B3641" s="7">
        <v>36</v>
      </c>
      <c r="C3641" s="7" t="s">
        <v>103</v>
      </c>
      <c r="D3641" s="7">
        <v>10</v>
      </c>
      <c r="E3641" s="7">
        <v>77</v>
      </c>
      <c r="F3641" s="7">
        <v>684000</v>
      </c>
      <c r="G3641" s="7">
        <v>74</v>
      </c>
    </row>
    <row r="3642" spans="1:7" x14ac:dyDescent="0.2">
      <c r="A3642" s="7">
        <v>3641</v>
      </c>
      <c r="B3642" s="7">
        <v>27</v>
      </c>
      <c r="C3642" s="7" t="s">
        <v>104</v>
      </c>
      <c r="D3642" s="7">
        <v>20</v>
      </c>
      <c r="E3642" s="7">
        <v>97</v>
      </c>
      <c r="F3642" s="7">
        <v>400000</v>
      </c>
      <c r="G3642" s="7">
        <v>-28</v>
      </c>
    </row>
    <row r="3643" spans="1:7" x14ac:dyDescent="0.2">
      <c r="A3643" s="7">
        <v>3642</v>
      </c>
      <c r="B3643" s="7">
        <v>33</v>
      </c>
      <c r="C3643" s="7" t="s">
        <v>103</v>
      </c>
      <c r="D3643" s="7">
        <v>20</v>
      </c>
      <c r="E3643" s="7">
        <v>62</v>
      </c>
      <c r="F3643" s="7">
        <v>936000</v>
      </c>
      <c r="G3643" s="7">
        <v>35</v>
      </c>
    </row>
    <row r="3644" spans="1:7" x14ac:dyDescent="0.2">
      <c r="A3644" s="7">
        <v>3643</v>
      </c>
      <c r="B3644" s="7">
        <v>40</v>
      </c>
      <c r="C3644" s="7" t="s">
        <v>103</v>
      </c>
      <c r="D3644" s="7">
        <v>10</v>
      </c>
      <c r="E3644" s="7">
        <v>55</v>
      </c>
      <c r="F3644" s="7">
        <v>221000</v>
      </c>
      <c r="G3644" s="7">
        <v>85</v>
      </c>
    </row>
    <row r="3645" spans="1:7" x14ac:dyDescent="0.2">
      <c r="A3645" s="7">
        <v>3644</v>
      </c>
      <c r="B3645" s="7">
        <v>39</v>
      </c>
      <c r="C3645" s="7" t="s">
        <v>103</v>
      </c>
      <c r="D3645" s="7">
        <v>10</v>
      </c>
      <c r="E3645" s="7">
        <v>59</v>
      </c>
      <c r="F3645" s="7">
        <v>192000</v>
      </c>
      <c r="G3645" s="7">
        <v>21</v>
      </c>
    </row>
    <row r="3646" spans="1:7" x14ac:dyDescent="0.2">
      <c r="A3646" s="7">
        <v>3645</v>
      </c>
      <c r="B3646" s="7">
        <v>58</v>
      </c>
      <c r="C3646" s="7" t="s">
        <v>104</v>
      </c>
      <c r="D3646" s="7">
        <v>10</v>
      </c>
      <c r="E3646" s="7">
        <v>72</v>
      </c>
      <c r="F3646" s="7">
        <v>978000</v>
      </c>
      <c r="G3646" s="7">
        <v>-5</v>
      </c>
    </row>
    <row r="3647" spans="1:7" x14ac:dyDescent="0.2">
      <c r="A3647" s="7">
        <v>3646</v>
      </c>
      <c r="B3647" s="7">
        <v>35</v>
      </c>
      <c r="C3647" s="7" t="s">
        <v>104</v>
      </c>
      <c r="D3647" s="7">
        <v>15</v>
      </c>
      <c r="E3647" s="7">
        <v>99</v>
      </c>
      <c r="F3647" s="7">
        <v>860000</v>
      </c>
      <c r="G3647" s="7">
        <v>151</v>
      </c>
    </row>
    <row r="3648" spans="1:7" x14ac:dyDescent="0.2">
      <c r="A3648" s="7">
        <v>3647</v>
      </c>
      <c r="B3648" s="7">
        <v>35</v>
      </c>
      <c r="C3648" s="7" t="s">
        <v>103</v>
      </c>
      <c r="D3648" s="7">
        <v>10</v>
      </c>
      <c r="E3648" s="7">
        <v>65</v>
      </c>
      <c r="F3648" s="7">
        <v>195000</v>
      </c>
      <c r="G3648" s="7">
        <v>70</v>
      </c>
    </row>
    <row r="3649" spans="1:7" x14ac:dyDescent="0.2">
      <c r="A3649" s="7">
        <v>3648</v>
      </c>
      <c r="B3649" s="7">
        <v>42</v>
      </c>
      <c r="C3649" s="7" t="s">
        <v>104</v>
      </c>
      <c r="D3649" s="7">
        <v>10</v>
      </c>
      <c r="E3649" s="7">
        <v>39</v>
      </c>
      <c r="F3649" s="7">
        <v>531000</v>
      </c>
      <c r="G3649" s="7">
        <v>93</v>
      </c>
    </row>
    <row r="3650" spans="1:7" x14ac:dyDescent="0.2">
      <c r="A3650" s="7">
        <v>3649</v>
      </c>
      <c r="B3650" s="7">
        <v>23</v>
      </c>
      <c r="C3650" s="7" t="s">
        <v>103</v>
      </c>
      <c r="D3650" s="7">
        <v>20</v>
      </c>
      <c r="E3650" s="7">
        <v>99</v>
      </c>
      <c r="F3650" s="7">
        <v>410000</v>
      </c>
      <c r="G3650" s="7">
        <v>181</v>
      </c>
    </row>
    <row r="3651" spans="1:7" x14ac:dyDescent="0.2">
      <c r="A3651" s="7">
        <v>3650</v>
      </c>
      <c r="B3651" s="7">
        <v>59</v>
      </c>
      <c r="C3651" s="7" t="s">
        <v>104</v>
      </c>
      <c r="D3651" s="7">
        <v>10</v>
      </c>
      <c r="E3651" s="7">
        <v>94</v>
      </c>
      <c r="F3651" s="7">
        <v>873000</v>
      </c>
      <c r="G3651" s="7">
        <v>57</v>
      </c>
    </row>
    <row r="3652" spans="1:7" x14ac:dyDescent="0.2">
      <c r="A3652" s="7">
        <v>3651</v>
      </c>
      <c r="B3652" s="7">
        <v>25</v>
      </c>
      <c r="C3652" s="7" t="s">
        <v>103</v>
      </c>
      <c r="D3652" s="7">
        <v>20</v>
      </c>
      <c r="E3652" s="7">
        <v>37</v>
      </c>
      <c r="F3652" s="7">
        <v>521000</v>
      </c>
      <c r="G3652" s="7">
        <v>94</v>
      </c>
    </row>
    <row r="3653" spans="1:7" x14ac:dyDescent="0.2">
      <c r="A3653" s="7">
        <v>3652</v>
      </c>
      <c r="B3653" s="7">
        <v>52</v>
      </c>
      <c r="C3653" s="7" t="s">
        <v>104</v>
      </c>
      <c r="D3653" s="7">
        <v>15</v>
      </c>
      <c r="E3653" s="7">
        <v>26</v>
      </c>
      <c r="F3653" s="7">
        <v>306000</v>
      </c>
      <c r="G3653" s="7">
        <v>29</v>
      </c>
    </row>
    <row r="3654" spans="1:7" x14ac:dyDescent="0.2">
      <c r="A3654" s="7">
        <v>3653</v>
      </c>
      <c r="B3654" s="7">
        <v>55</v>
      </c>
      <c r="C3654" s="7" t="s">
        <v>104</v>
      </c>
      <c r="D3654" s="7">
        <v>10</v>
      </c>
      <c r="E3654" s="7">
        <v>1</v>
      </c>
      <c r="F3654" s="7">
        <v>336000</v>
      </c>
      <c r="G3654" s="7">
        <v>114</v>
      </c>
    </row>
    <row r="3655" spans="1:7" x14ac:dyDescent="0.2">
      <c r="A3655" s="7">
        <v>3654</v>
      </c>
      <c r="B3655" s="7">
        <v>55</v>
      </c>
      <c r="C3655" s="7" t="s">
        <v>103</v>
      </c>
      <c r="D3655" s="7">
        <v>15</v>
      </c>
      <c r="E3655" s="7">
        <v>83</v>
      </c>
      <c r="F3655" s="7">
        <v>38000</v>
      </c>
      <c r="G3655" s="7">
        <v>104</v>
      </c>
    </row>
    <row r="3656" spans="1:7" x14ac:dyDescent="0.2">
      <c r="A3656" s="7">
        <v>3655</v>
      </c>
      <c r="B3656" s="7">
        <v>33</v>
      </c>
      <c r="C3656" s="7" t="s">
        <v>103</v>
      </c>
      <c r="D3656" s="7">
        <v>20</v>
      </c>
      <c r="E3656" s="7">
        <v>93</v>
      </c>
      <c r="F3656" s="7">
        <v>59000</v>
      </c>
      <c r="G3656" s="7">
        <v>25</v>
      </c>
    </row>
    <row r="3657" spans="1:7" x14ac:dyDescent="0.2">
      <c r="A3657" s="7">
        <v>3656</v>
      </c>
      <c r="B3657" s="7">
        <v>30</v>
      </c>
      <c r="C3657" s="7" t="s">
        <v>103</v>
      </c>
      <c r="D3657" s="7">
        <v>20</v>
      </c>
      <c r="E3657" s="7">
        <v>49</v>
      </c>
      <c r="F3657" s="7">
        <v>373000</v>
      </c>
      <c r="G3657" s="7">
        <v>237</v>
      </c>
    </row>
    <row r="3658" spans="1:7" x14ac:dyDescent="0.2">
      <c r="A3658" s="7">
        <v>3657</v>
      </c>
      <c r="B3658" s="7">
        <v>55</v>
      </c>
      <c r="C3658" s="7" t="s">
        <v>104</v>
      </c>
      <c r="D3658" s="7">
        <v>10</v>
      </c>
      <c r="E3658" s="7">
        <v>92</v>
      </c>
      <c r="F3658" s="7">
        <v>269000</v>
      </c>
      <c r="G3658" s="7">
        <v>-36</v>
      </c>
    </row>
    <row r="3659" spans="1:7" x14ac:dyDescent="0.2">
      <c r="A3659" s="7">
        <v>3658</v>
      </c>
      <c r="B3659" s="7">
        <v>32</v>
      </c>
      <c r="C3659" s="7" t="s">
        <v>103</v>
      </c>
      <c r="D3659" s="7">
        <v>20</v>
      </c>
      <c r="E3659" s="7">
        <v>46</v>
      </c>
      <c r="F3659" s="7">
        <v>412000</v>
      </c>
      <c r="G3659" s="7">
        <v>-30</v>
      </c>
    </row>
    <row r="3660" spans="1:7" x14ac:dyDescent="0.2">
      <c r="A3660" s="7">
        <v>3659</v>
      </c>
      <c r="B3660" s="7">
        <v>39</v>
      </c>
      <c r="C3660" s="7" t="s">
        <v>104</v>
      </c>
      <c r="D3660" s="7">
        <v>15</v>
      </c>
      <c r="E3660" s="7">
        <v>32</v>
      </c>
      <c r="F3660" s="7">
        <v>560000</v>
      </c>
      <c r="G3660" s="7">
        <v>37</v>
      </c>
    </row>
    <row r="3661" spans="1:7" x14ac:dyDescent="0.2">
      <c r="A3661" s="7">
        <v>3660</v>
      </c>
      <c r="B3661" s="7">
        <v>58</v>
      </c>
      <c r="C3661" s="7" t="s">
        <v>104</v>
      </c>
      <c r="D3661" s="7">
        <v>15</v>
      </c>
      <c r="E3661" s="7">
        <v>57</v>
      </c>
      <c r="F3661" s="7">
        <v>908000</v>
      </c>
      <c r="G3661" s="7">
        <v>17</v>
      </c>
    </row>
    <row r="3662" spans="1:7" x14ac:dyDescent="0.2">
      <c r="A3662" s="7">
        <v>3661</v>
      </c>
      <c r="B3662" s="7">
        <v>42</v>
      </c>
      <c r="C3662" s="7" t="s">
        <v>104</v>
      </c>
      <c r="D3662" s="7">
        <v>20</v>
      </c>
      <c r="E3662" s="7">
        <v>38</v>
      </c>
      <c r="F3662" s="7">
        <v>693000</v>
      </c>
      <c r="G3662" s="7">
        <v>163</v>
      </c>
    </row>
    <row r="3663" spans="1:7" x14ac:dyDescent="0.2">
      <c r="A3663" s="7">
        <v>3662</v>
      </c>
      <c r="B3663" s="7">
        <v>35</v>
      </c>
      <c r="C3663" s="7" t="s">
        <v>103</v>
      </c>
      <c r="D3663" s="7">
        <v>10</v>
      </c>
      <c r="E3663" s="7">
        <v>19</v>
      </c>
      <c r="F3663" s="7">
        <v>272000</v>
      </c>
      <c r="G3663" s="7">
        <v>-9</v>
      </c>
    </row>
    <row r="3664" spans="1:7" x14ac:dyDescent="0.2">
      <c r="A3664" s="7">
        <v>3663</v>
      </c>
      <c r="B3664" s="7">
        <v>50</v>
      </c>
      <c r="C3664" s="7" t="s">
        <v>103</v>
      </c>
      <c r="D3664" s="7">
        <v>20</v>
      </c>
      <c r="E3664" s="7">
        <v>44</v>
      </c>
      <c r="F3664" s="7">
        <v>588000</v>
      </c>
      <c r="G3664" s="7">
        <v>103</v>
      </c>
    </row>
    <row r="3665" spans="1:7" x14ac:dyDescent="0.2">
      <c r="A3665" s="7">
        <v>3664</v>
      </c>
      <c r="B3665" s="7">
        <v>42</v>
      </c>
      <c r="C3665" s="7" t="s">
        <v>103</v>
      </c>
      <c r="D3665" s="7">
        <v>10</v>
      </c>
      <c r="E3665" s="7">
        <v>3</v>
      </c>
      <c r="F3665" s="7">
        <v>168000</v>
      </c>
      <c r="G3665" s="7">
        <v>12</v>
      </c>
    </row>
    <row r="3666" spans="1:7" x14ac:dyDescent="0.2">
      <c r="A3666" s="7">
        <v>3665</v>
      </c>
      <c r="B3666" s="7">
        <v>35</v>
      </c>
      <c r="C3666" s="7" t="s">
        <v>103</v>
      </c>
      <c r="D3666" s="7">
        <v>20</v>
      </c>
      <c r="E3666" s="7">
        <v>66</v>
      </c>
      <c r="F3666" s="7">
        <v>362000</v>
      </c>
      <c r="G3666" s="7">
        <v>14</v>
      </c>
    </row>
    <row r="3667" spans="1:7" x14ac:dyDescent="0.2">
      <c r="A3667" s="7">
        <v>3666</v>
      </c>
      <c r="B3667" s="7">
        <v>21</v>
      </c>
      <c r="C3667" s="7" t="s">
        <v>103</v>
      </c>
      <c r="D3667" s="7">
        <v>10</v>
      </c>
      <c r="E3667" s="7">
        <v>98</v>
      </c>
      <c r="F3667" s="7">
        <v>776000</v>
      </c>
      <c r="G3667" s="7">
        <v>58</v>
      </c>
    </row>
    <row r="3668" spans="1:7" x14ac:dyDescent="0.2">
      <c r="A3668" s="7">
        <v>3667</v>
      </c>
      <c r="B3668" s="7">
        <v>28</v>
      </c>
      <c r="C3668" s="7" t="s">
        <v>103</v>
      </c>
      <c r="D3668" s="7">
        <v>10</v>
      </c>
      <c r="E3668" s="7">
        <v>79</v>
      </c>
      <c r="F3668" s="7">
        <v>649000</v>
      </c>
      <c r="G3668" s="7">
        <v>108</v>
      </c>
    </row>
    <row r="3669" spans="1:7" x14ac:dyDescent="0.2">
      <c r="A3669" s="7">
        <v>3668</v>
      </c>
      <c r="B3669" s="7">
        <v>55</v>
      </c>
      <c r="C3669" s="7" t="s">
        <v>103</v>
      </c>
      <c r="D3669" s="7">
        <v>20</v>
      </c>
      <c r="E3669" s="7">
        <v>7</v>
      </c>
      <c r="F3669" s="7">
        <v>96000</v>
      </c>
      <c r="G3669" s="7">
        <v>220</v>
      </c>
    </row>
    <row r="3670" spans="1:7" x14ac:dyDescent="0.2">
      <c r="A3670" s="7">
        <v>3669</v>
      </c>
      <c r="B3670" s="7">
        <v>51</v>
      </c>
      <c r="C3670" s="7" t="s">
        <v>103</v>
      </c>
      <c r="D3670" s="7">
        <v>15</v>
      </c>
      <c r="E3670" s="7">
        <v>97</v>
      </c>
      <c r="F3670" s="7">
        <v>853000</v>
      </c>
      <c r="G3670" s="7">
        <v>12</v>
      </c>
    </row>
    <row r="3671" spans="1:7" x14ac:dyDescent="0.2">
      <c r="A3671" s="7">
        <v>3670</v>
      </c>
      <c r="B3671" s="7">
        <v>51</v>
      </c>
      <c r="C3671" s="7" t="s">
        <v>104</v>
      </c>
      <c r="D3671" s="7">
        <v>10</v>
      </c>
      <c r="E3671" s="7">
        <v>85</v>
      </c>
      <c r="F3671" s="7">
        <v>590000</v>
      </c>
      <c r="G3671" s="7">
        <v>6</v>
      </c>
    </row>
    <row r="3672" spans="1:7" x14ac:dyDescent="0.2">
      <c r="A3672" s="7">
        <v>3671</v>
      </c>
      <c r="B3672" s="7">
        <v>38</v>
      </c>
      <c r="C3672" s="7" t="s">
        <v>104</v>
      </c>
      <c r="D3672" s="7">
        <v>20</v>
      </c>
      <c r="E3672" s="7">
        <v>24</v>
      </c>
      <c r="F3672" s="7">
        <v>296000</v>
      </c>
      <c r="G3672" s="7">
        <v>51</v>
      </c>
    </row>
    <row r="3673" spans="1:7" x14ac:dyDescent="0.2">
      <c r="A3673" s="7">
        <v>3672</v>
      </c>
      <c r="B3673" s="7">
        <v>51</v>
      </c>
      <c r="C3673" s="7" t="s">
        <v>103</v>
      </c>
      <c r="D3673" s="7">
        <v>20</v>
      </c>
      <c r="E3673" s="7">
        <v>78</v>
      </c>
      <c r="F3673" s="7">
        <v>992000</v>
      </c>
      <c r="G3673" s="7">
        <v>108</v>
      </c>
    </row>
    <row r="3674" spans="1:7" x14ac:dyDescent="0.2">
      <c r="A3674" s="7">
        <v>3673</v>
      </c>
      <c r="B3674" s="7">
        <v>53</v>
      </c>
      <c r="C3674" s="7" t="s">
        <v>103</v>
      </c>
      <c r="D3674" s="7">
        <v>15</v>
      </c>
      <c r="E3674" s="7">
        <v>51</v>
      </c>
      <c r="F3674" s="7">
        <v>720000</v>
      </c>
      <c r="G3674" s="7">
        <v>154</v>
      </c>
    </row>
    <row r="3675" spans="1:7" x14ac:dyDescent="0.2">
      <c r="A3675" s="7">
        <v>3674</v>
      </c>
      <c r="B3675" s="7">
        <v>24</v>
      </c>
      <c r="C3675" s="7" t="s">
        <v>104</v>
      </c>
      <c r="D3675" s="7">
        <v>10</v>
      </c>
      <c r="E3675" s="7">
        <v>63</v>
      </c>
      <c r="F3675" s="7">
        <v>184000</v>
      </c>
      <c r="G3675" s="7">
        <v>-12</v>
      </c>
    </row>
    <row r="3676" spans="1:7" x14ac:dyDescent="0.2">
      <c r="A3676" s="7">
        <v>3675</v>
      </c>
      <c r="B3676" s="7">
        <v>48</v>
      </c>
      <c r="C3676" s="7" t="s">
        <v>104</v>
      </c>
      <c r="D3676" s="7">
        <v>20</v>
      </c>
      <c r="E3676" s="7">
        <v>13</v>
      </c>
      <c r="F3676" s="7">
        <v>516000</v>
      </c>
      <c r="G3676" s="7">
        <v>168</v>
      </c>
    </row>
    <row r="3677" spans="1:7" x14ac:dyDescent="0.2">
      <c r="A3677" s="7">
        <v>3676</v>
      </c>
      <c r="B3677" s="7">
        <v>25</v>
      </c>
      <c r="C3677" s="7" t="s">
        <v>103</v>
      </c>
      <c r="D3677" s="7">
        <v>10</v>
      </c>
      <c r="E3677" s="7">
        <v>19</v>
      </c>
      <c r="F3677" s="7">
        <v>801000</v>
      </c>
      <c r="G3677" s="7">
        <v>-7</v>
      </c>
    </row>
    <row r="3678" spans="1:7" x14ac:dyDescent="0.2">
      <c r="A3678" s="7">
        <v>3677</v>
      </c>
      <c r="B3678" s="7">
        <v>58</v>
      </c>
      <c r="C3678" s="7" t="s">
        <v>104</v>
      </c>
      <c r="D3678" s="7">
        <v>20</v>
      </c>
      <c r="E3678" s="7">
        <v>75</v>
      </c>
      <c r="F3678" s="7">
        <v>885000</v>
      </c>
      <c r="G3678" s="7">
        <v>155</v>
      </c>
    </row>
    <row r="3679" spans="1:7" x14ac:dyDescent="0.2">
      <c r="A3679" s="7">
        <v>3678</v>
      </c>
      <c r="B3679" s="7">
        <v>36</v>
      </c>
      <c r="C3679" s="7" t="s">
        <v>103</v>
      </c>
      <c r="D3679" s="7">
        <v>15</v>
      </c>
      <c r="E3679" s="7">
        <v>7</v>
      </c>
      <c r="F3679" s="7">
        <v>690000</v>
      </c>
      <c r="G3679" s="7">
        <v>172</v>
      </c>
    </row>
    <row r="3680" spans="1:7" x14ac:dyDescent="0.2">
      <c r="A3680" s="7">
        <v>3679</v>
      </c>
      <c r="B3680" s="7">
        <v>30</v>
      </c>
      <c r="C3680" s="7" t="s">
        <v>104</v>
      </c>
      <c r="D3680" s="7">
        <v>15</v>
      </c>
      <c r="E3680" s="7">
        <v>73</v>
      </c>
      <c r="F3680" s="7">
        <v>346000</v>
      </c>
      <c r="G3680" s="7">
        <v>114</v>
      </c>
    </row>
    <row r="3681" spans="1:7" x14ac:dyDescent="0.2">
      <c r="A3681" s="7">
        <v>3680</v>
      </c>
      <c r="B3681" s="7">
        <v>55</v>
      </c>
      <c r="C3681" s="7" t="s">
        <v>104</v>
      </c>
      <c r="D3681" s="7">
        <v>15</v>
      </c>
      <c r="E3681" s="7">
        <v>52</v>
      </c>
      <c r="F3681" s="7">
        <v>158000</v>
      </c>
      <c r="G3681" s="7">
        <v>-19</v>
      </c>
    </row>
    <row r="3682" spans="1:7" x14ac:dyDescent="0.2">
      <c r="A3682" s="7">
        <v>3681</v>
      </c>
      <c r="B3682" s="7">
        <v>40</v>
      </c>
      <c r="C3682" s="7" t="s">
        <v>103</v>
      </c>
      <c r="D3682" s="7">
        <v>10</v>
      </c>
      <c r="E3682" s="7">
        <v>63</v>
      </c>
      <c r="F3682" s="7">
        <v>474000</v>
      </c>
      <c r="G3682" s="7">
        <v>76</v>
      </c>
    </row>
    <row r="3683" spans="1:7" x14ac:dyDescent="0.2">
      <c r="A3683" s="7">
        <v>3682</v>
      </c>
      <c r="B3683" s="7">
        <v>22</v>
      </c>
      <c r="C3683" s="7" t="s">
        <v>104</v>
      </c>
      <c r="D3683" s="7">
        <v>15</v>
      </c>
      <c r="E3683" s="7">
        <v>74</v>
      </c>
      <c r="F3683" s="7">
        <v>528000</v>
      </c>
      <c r="G3683" s="7">
        <v>106</v>
      </c>
    </row>
    <row r="3684" spans="1:7" x14ac:dyDescent="0.2">
      <c r="A3684" s="7">
        <v>3683</v>
      </c>
      <c r="B3684" s="7">
        <v>57</v>
      </c>
      <c r="C3684" s="7" t="s">
        <v>103</v>
      </c>
      <c r="D3684" s="7">
        <v>15</v>
      </c>
      <c r="E3684" s="7">
        <v>55</v>
      </c>
      <c r="F3684" s="7">
        <v>367000</v>
      </c>
      <c r="G3684" s="7">
        <v>16</v>
      </c>
    </row>
    <row r="3685" spans="1:7" x14ac:dyDescent="0.2">
      <c r="A3685" s="7">
        <v>3684</v>
      </c>
      <c r="B3685" s="7">
        <v>22</v>
      </c>
      <c r="C3685" s="7" t="s">
        <v>103</v>
      </c>
      <c r="D3685" s="7">
        <v>10</v>
      </c>
      <c r="E3685" s="7">
        <v>17</v>
      </c>
      <c r="F3685" s="7">
        <v>183000</v>
      </c>
      <c r="G3685" s="7">
        <v>98</v>
      </c>
    </row>
    <row r="3686" spans="1:7" x14ac:dyDescent="0.2">
      <c r="A3686" s="7">
        <v>3685</v>
      </c>
      <c r="B3686" s="7">
        <v>21</v>
      </c>
      <c r="C3686" s="7" t="s">
        <v>103</v>
      </c>
      <c r="D3686" s="7">
        <v>20</v>
      </c>
      <c r="E3686" s="7">
        <v>67</v>
      </c>
      <c r="F3686" s="7">
        <v>414000</v>
      </c>
      <c r="G3686" s="7">
        <v>-9</v>
      </c>
    </row>
    <row r="3687" spans="1:7" x14ac:dyDescent="0.2">
      <c r="A3687" s="7">
        <v>3686</v>
      </c>
      <c r="B3687" s="7">
        <v>50</v>
      </c>
      <c r="C3687" s="7" t="s">
        <v>103</v>
      </c>
      <c r="D3687" s="7">
        <v>20</v>
      </c>
      <c r="E3687" s="7">
        <v>82</v>
      </c>
      <c r="F3687" s="7">
        <v>806000</v>
      </c>
      <c r="G3687" s="7">
        <v>-21</v>
      </c>
    </row>
    <row r="3688" spans="1:7" x14ac:dyDescent="0.2">
      <c r="A3688" s="7">
        <v>3687</v>
      </c>
      <c r="B3688" s="7">
        <v>27</v>
      </c>
      <c r="C3688" s="7" t="s">
        <v>103</v>
      </c>
      <c r="D3688" s="7">
        <v>20</v>
      </c>
      <c r="E3688" s="7">
        <v>8</v>
      </c>
      <c r="F3688" s="7">
        <v>716000</v>
      </c>
      <c r="G3688" s="7">
        <v>-18</v>
      </c>
    </row>
    <row r="3689" spans="1:7" x14ac:dyDescent="0.2">
      <c r="A3689" s="7">
        <v>3688</v>
      </c>
      <c r="B3689" s="7">
        <v>51</v>
      </c>
      <c r="C3689" s="7" t="s">
        <v>103</v>
      </c>
      <c r="D3689" s="7">
        <v>10</v>
      </c>
      <c r="E3689" s="7">
        <v>77</v>
      </c>
      <c r="F3689" s="7">
        <v>976000</v>
      </c>
      <c r="G3689" s="7">
        <v>-9</v>
      </c>
    </row>
    <row r="3690" spans="1:7" x14ac:dyDescent="0.2">
      <c r="A3690" s="7">
        <v>3689</v>
      </c>
      <c r="B3690" s="7">
        <v>57</v>
      </c>
      <c r="C3690" s="7" t="s">
        <v>104</v>
      </c>
      <c r="D3690" s="7">
        <v>10</v>
      </c>
      <c r="E3690" s="7">
        <v>95</v>
      </c>
      <c r="F3690" s="7">
        <v>379000</v>
      </c>
      <c r="G3690" s="7">
        <v>-6</v>
      </c>
    </row>
    <row r="3691" spans="1:7" x14ac:dyDescent="0.2">
      <c r="A3691" s="7">
        <v>3690</v>
      </c>
      <c r="B3691" s="7">
        <v>40</v>
      </c>
      <c r="C3691" s="7" t="s">
        <v>103</v>
      </c>
      <c r="D3691" s="7">
        <v>20</v>
      </c>
      <c r="E3691" s="7">
        <v>34</v>
      </c>
      <c r="F3691" s="7">
        <v>606000</v>
      </c>
      <c r="G3691" s="7">
        <v>220</v>
      </c>
    </row>
    <row r="3692" spans="1:7" x14ac:dyDescent="0.2">
      <c r="A3692" s="7">
        <v>3691</v>
      </c>
      <c r="B3692" s="7">
        <v>50</v>
      </c>
      <c r="C3692" s="7" t="s">
        <v>104</v>
      </c>
      <c r="D3692" s="7">
        <v>10</v>
      </c>
      <c r="E3692" s="7">
        <v>69</v>
      </c>
      <c r="F3692" s="7">
        <v>88000</v>
      </c>
      <c r="G3692" s="7">
        <v>-6</v>
      </c>
    </row>
    <row r="3693" spans="1:7" x14ac:dyDescent="0.2">
      <c r="A3693" s="7">
        <v>3692</v>
      </c>
      <c r="B3693" s="7">
        <v>39</v>
      </c>
      <c r="C3693" s="7" t="s">
        <v>104</v>
      </c>
      <c r="D3693" s="7">
        <v>10</v>
      </c>
      <c r="E3693" s="7">
        <v>89</v>
      </c>
      <c r="F3693" s="7">
        <v>14000</v>
      </c>
      <c r="G3693" s="7">
        <v>97</v>
      </c>
    </row>
    <row r="3694" spans="1:7" x14ac:dyDescent="0.2">
      <c r="A3694" s="7">
        <v>3693</v>
      </c>
      <c r="B3694" s="7">
        <v>47</v>
      </c>
      <c r="C3694" s="7" t="s">
        <v>103</v>
      </c>
      <c r="D3694" s="7">
        <v>20</v>
      </c>
      <c r="E3694" s="7">
        <v>37</v>
      </c>
      <c r="F3694" s="7">
        <v>912000</v>
      </c>
      <c r="G3694" s="7">
        <v>64</v>
      </c>
    </row>
    <row r="3695" spans="1:7" x14ac:dyDescent="0.2">
      <c r="A3695" s="7">
        <v>3694</v>
      </c>
      <c r="B3695" s="7">
        <v>26</v>
      </c>
      <c r="C3695" s="7" t="s">
        <v>103</v>
      </c>
      <c r="D3695" s="7">
        <v>20</v>
      </c>
      <c r="E3695" s="7">
        <v>30</v>
      </c>
      <c r="F3695" s="7">
        <v>898000</v>
      </c>
      <c r="G3695" s="7">
        <v>65</v>
      </c>
    </row>
    <row r="3696" spans="1:7" x14ac:dyDescent="0.2">
      <c r="A3696" s="7">
        <v>3695</v>
      </c>
      <c r="B3696" s="7">
        <v>40</v>
      </c>
      <c r="C3696" s="7" t="s">
        <v>103</v>
      </c>
      <c r="D3696" s="7">
        <v>15</v>
      </c>
      <c r="E3696" s="7">
        <v>18</v>
      </c>
      <c r="F3696" s="7">
        <v>937000</v>
      </c>
      <c r="G3696" s="7">
        <v>16</v>
      </c>
    </row>
    <row r="3697" spans="1:7" x14ac:dyDescent="0.2">
      <c r="A3697" s="7">
        <v>3696</v>
      </c>
      <c r="B3697" s="7">
        <v>27</v>
      </c>
      <c r="C3697" s="7" t="s">
        <v>103</v>
      </c>
      <c r="D3697" s="7">
        <v>20</v>
      </c>
      <c r="E3697" s="7">
        <v>47</v>
      </c>
      <c r="F3697" s="7">
        <v>431000</v>
      </c>
      <c r="G3697" s="7">
        <v>-16</v>
      </c>
    </row>
    <row r="3698" spans="1:7" x14ac:dyDescent="0.2">
      <c r="A3698" s="7">
        <v>3697</v>
      </c>
      <c r="B3698" s="7">
        <v>35</v>
      </c>
      <c r="C3698" s="7" t="s">
        <v>104</v>
      </c>
      <c r="D3698" s="7">
        <v>10</v>
      </c>
      <c r="E3698" s="7">
        <v>79</v>
      </c>
      <c r="F3698" s="7">
        <v>440000</v>
      </c>
      <c r="G3698" s="7">
        <v>-6</v>
      </c>
    </row>
    <row r="3699" spans="1:7" x14ac:dyDescent="0.2">
      <c r="A3699" s="7">
        <v>3698</v>
      </c>
      <c r="B3699" s="7">
        <v>25</v>
      </c>
      <c r="C3699" s="7" t="s">
        <v>104</v>
      </c>
      <c r="D3699" s="7">
        <v>20</v>
      </c>
      <c r="E3699" s="7">
        <v>72</v>
      </c>
      <c r="F3699" s="7">
        <v>413000</v>
      </c>
      <c r="G3699" s="7">
        <v>187</v>
      </c>
    </row>
    <row r="3700" spans="1:7" x14ac:dyDescent="0.2">
      <c r="A3700" s="7">
        <v>3699</v>
      </c>
      <c r="B3700" s="7">
        <v>43</v>
      </c>
      <c r="C3700" s="7" t="s">
        <v>104</v>
      </c>
      <c r="D3700" s="7">
        <v>15</v>
      </c>
      <c r="E3700" s="7">
        <v>84</v>
      </c>
      <c r="F3700" s="7">
        <v>622000</v>
      </c>
      <c r="G3700" s="7">
        <v>160</v>
      </c>
    </row>
    <row r="3701" spans="1:7" x14ac:dyDescent="0.2">
      <c r="A3701" s="7">
        <v>3700</v>
      </c>
      <c r="B3701" s="7">
        <v>30</v>
      </c>
      <c r="C3701" s="7" t="s">
        <v>104</v>
      </c>
      <c r="D3701" s="7">
        <v>10</v>
      </c>
      <c r="E3701" s="7">
        <v>69</v>
      </c>
      <c r="F3701" s="7">
        <v>317000</v>
      </c>
      <c r="G3701" s="7">
        <v>112</v>
      </c>
    </row>
    <row r="3702" spans="1:7" x14ac:dyDescent="0.2">
      <c r="A3702" s="7">
        <v>3701</v>
      </c>
      <c r="B3702" s="7">
        <v>31</v>
      </c>
      <c r="C3702" s="7" t="s">
        <v>104</v>
      </c>
      <c r="D3702" s="7">
        <v>20</v>
      </c>
      <c r="E3702" s="7">
        <v>75</v>
      </c>
      <c r="F3702" s="7">
        <v>689000</v>
      </c>
      <c r="G3702" s="7">
        <v>215</v>
      </c>
    </row>
    <row r="3703" spans="1:7" x14ac:dyDescent="0.2">
      <c r="A3703" s="7">
        <v>3702</v>
      </c>
      <c r="B3703" s="7">
        <v>54</v>
      </c>
      <c r="C3703" s="7" t="s">
        <v>104</v>
      </c>
      <c r="D3703" s="7">
        <v>10</v>
      </c>
      <c r="E3703" s="7">
        <v>6</v>
      </c>
      <c r="F3703" s="7">
        <v>503000</v>
      </c>
      <c r="G3703" s="7">
        <v>74</v>
      </c>
    </row>
    <row r="3704" spans="1:7" x14ac:dyDescent="0.2">
      <c r="A3704" s="7">
        <v>3703</v>
      </c>
      <c r="B3704" s="7">
        <v>24</v>
      </c>
      <c r="C3704" s="7" t="s">
        <v>104</v>
      </c>
      <c r="D3704" s="7">
        <v>15</v>
      </c>
      <c r="E3704" s="7">
        <v>25</v>
      </c>
      <c r="F3704" s="7">
        <v>821000</v>
      </c>
      <c r="G3704" s="7">
        <v>54</v>
      </c>
    </row>
    <row r="3705" spans="1:7" x14ac:dyDescent="0.2">
      <c r="A3705" s="7">
        <v>3704</v>
      </c>
      <c r="B3705" s="7">
        <v>43</v>
      </c>
      <c r="C3705" s="7" t="s">
        <v>103</v>
      </c>
      <c r="D3705" s="7">
        <v>15</v>
      </c>
      <c r="E3705" s="7">
        <v>87</v>
      </c>
      <c r="F3705" s="7">
        <v>892000</v>
      </c>
      <c r="G3705" s="7">
        <v>75</v>
      </c>
    </row>
    <row r="3706" spans="1:7" x14ac:dyDescent="0.2">
      <c r="A3706" s="7">
        <v>3705</v>
      </c>
      <c r="B3706" s="7">
        <v>46</v>
      </c>
      <c r="C3706" s="7" t="s">
        <v>103</v>
      </c>
      <c r="D3706" s="7">
        <v>15</v>
      </c>
      <c r="E3706" s="7">
        <v>30</v>
      </c>
      <c r="F3706" s="7">
        <v>659000</v>
      </c>
      <c r="G3706" s="7">
        <v>12</v>
      </c>
    </row>
    <row r="3707" spans="1:7" x14ac:dyDescent="0.2">
      <c r="A3707" s="7">
        <v>3706</v>
      </c>
      <c r="B3707" s="7">
        <v>44</v>
      </c>
      <c r="C3707" s="7" t="s">
        <v>103</v>
      </c>
      <c r="D3707" s="7">
        <v>10</v>
      </c>
      <c r="E3707" s="7">
        <v>22</v>
      </c>
      <c r="F3707" s="7">
        <v>871000</v>
      </c>
      <c r="G3707" s="7">
        <v>109</v>
      </c>
    </row>
    <row r="3708" spans="1:7" x14ac:dyDescent="0.2">
      <c r="A3708" s="7">
        <v>3707</v>
      </c>
      <c r="B3708" s="7">
        <v>32</v>
      </c>
      <c r="C3708" s="7" t="s">
        <v>103</v>
      </c>
      <c r="D3708" s="7">
        <v>20</v>
      </c>
      <c r="E3708" s="7">
        <v>51</v>
      </c>
      <c r="F3708" s="7">
        <v>131000</v>
      </c>
      <c r="G3708" s="7">
        <v>147</v>
      </c>
    </row>
    <row r="3709" spans="1:7" x14ac:dyDescent="0.2">
      <c r="A3709" s="7">
        <v>3708</v>
      </c>
      <c r="B3709" s="7">
        <v>59</v>
      </c>
      <c r="C3709" s="7" t="s">
        <v>104</v>
      </c>
      <c r="D3709" s="7">
        <v>10</v>
      </c>
      <c r="E3709" s="7">
        <v>54</v>
      </c>
      <c r="F3709" s="7">
        <v>635000</v>
      </c>
      <c r="G3709" s="7">
        <v>-9</v>
      </c>
    </row>
    <row r="3710" spans="1:7" x14ac:dyDescent="0.2">
      <c r="A3710" s="7">
        <v>3709</v>
      </c>
      <c r="B3710" s="7">
        <v>28</v>
      </c>
      <c r="C3710" s="7" t="s">
        <v>104</v>
      </c>
      <c r="D3710" s="7">
        <v>10</v>
      </c>
      <c r="E3710" s="7">
        <v>36</v>
      </c>
      <c r="F3710" s="7">
        <v>260000</v>
      </c>
      <c r="G3710" s="7">
        <v>13</v>
      </c>
    </row>
    <row r="3711" spans="1:7" x14ac:dyDescent="0.2">
      <c r="A3711" s="7">
        <v>3710</v>
      </c>
      <c r="B3711" s="7">
        <v>32</v>
      </c>
      <c r="C3711" s="7" t="s">
        <v>103</v>
      </c>
      <c r="D3711" s="7">
        <v>10</v>
      </c>
      <c r="E3711" s="7">
        <v>93</v>
      </c>
      <c r="F3711" s="7">
        <v>724000</v>
      </c>
      <c r="G3711" s="7">
        <v>106</v>
      </c>
    </row>
    <row r="3712" spans="1:7" x14ac:dyDescent="0.2">
      <c r="A3712" s="7">
        <v>3711</v>
      </c>
      <c r="B3712" s="7">
        <v>40</v>
      </c>
      <c r="C3712" s="7" t="s">
        <v>103</v>
      </c>
      <c r="D3712" s="7">
        <v>10</v>
      </c>
      <c r="E3712" s="7">
        <v>4</v>
      </c>
      <c r="F3712" s="7">
        <v>407000</v>
      </c>
      <c r="G3712" s="7">
        <v>77</v>
      </c>
    </row>
    <row r="3713" spans="1:7" x14ac:dyDescent="0.2">
      <c r="A3713" s="7">
        <v>3712</v>
      </c>
      <c r="B3713" s="7">
        <v>39</v>
      </c>
      <c r="C3713" s="7" t="s">
        <v>104</v>
      </c>
      <c r="D3713" s="7">
        <v>10</v>
      </c>
      <c r="E3713" s="7">
        <v>18</v>
      </c>
      <c r="F3713" s="7">
        <v>545000</v>
      </c>
      <c r="G3713" s="7">
        <v>22</v>
      </c>
    </row>
    <row r="3714" spans="1:7" x14ac:dyDescent="0.2">
      <c r="A3714" s="7">
        <v>3713</v>
      </c>
      <c r="B3714" s="7">
        <v>54</v>
      </c>
      <c r="C3714" s="7" t="s">
        <v>104</v>
      </c>
      <c r="D3714" s="7">
        <v>10</v>
      </c>
      <c r="E3714" s="7">
        <v>80</v>
      </c>
      <c r="F3714" s="7">
        <v>151000</v>
      </c>
      <c r="G3714" s="7">
        <v>50</v>
      </c>
    </row>
    <row r="3715" spans="1:7" x14ac:dyDescent="0.2">
      <c r="A3715" s="7">
        <v>3714</v>
      </c>
      <c r="B3715" s="7">
        <v>52</v>
      </c>
      <c r="C3715" s="7" t="s">
        <v>104</v>
      </c>
      <c r="D3715" s="7">
        <v>20</v>
      </c>
      <c r="E3715" s="7">
        <v>52</v>
      </c>
      <c r="F3715" s="7">
        <v>973000</v>
      </c>
      <c r="G3715" s="7">
        <v>163</v>
      </c>
    </row>
    <row r="3716" spans="1:7" x14ac:dyDescent="0.2">
      <c r="A3716" s="7">
        <v>3715</v>
      </c>
      <c r="B3716" s="7">
        <v>47</v>
      </c>
      <c r="C3716" s="7" t="s">
        <v>103</v>
      </c>
      <c r="D3716" s="7">
        <v>10</v>
      </c>
      <c r="E3716" s="7">
        <v>22</v>
      </c>
      <c r="F3716" s="7">
        <v>25000</v>
      </c>
      <c r="G3716" s="7">
        <v>94</v>
      </c>
    </row>
    <row r="3717" spans="1:7" x14ac:dyDescent="0.2">
      <c r="A3717" s="7">
        <v>3716</v>
      </c>
      <c r="B3717" s="7">
        <v>45</v>
      </c>
      <c r="C3717" s="7" t="s">
        <v>103</v>
      </c>
      <c r="D3717" s="7">
        <v>15</v>
      </c>
      <c r="E3717" s="7">
        <v>92</v>
      </c>
      <c r="F3717" s="7">
        <v>251000</v>
      </c>
      <c r="G3717" s="7">
        <v>48</v>
      </c>
    </row>
    <row r="3718" spans="1:7" x14ac:dyDescent="0.2">
      <c r="A3718" s="7">
        <v>3717</v>
      </c>
      <c r="B3718" s="7">
        <v>24</v>
      </c>
      <c r="C3718" s="7" t="s">
        <v>104</v>
      </c>
      <c r="D3718" s="7">
        <v>10</v>
      </c>
      <c r="E3718" s="7">
        <v>72</v>
      </c>
      <c r="F3718" s="7">
        <v>462000</v>
      </c>
      <c r="G3718" s="7">
        <v>-28</v>
      </c>
    </row>
    <row r="3719" spans="1:7" x14ac:dyDescent="0.2">
      <c r="A3719" s="7">
        <v>3718</v>
      </c>
      <c r="B3719" s="7">
        <v>31</v>
      </c>
      <c r="C3719" s="7" t="s">
        <v>104</v>
      </c>
      <c r="D3719" s="7">
        <v>10</v>
      </c>
      <c r="E3719" s="7">
        <v>64</v>
      </c>
      <c r="F3719" s="7">
        <v>835000</v>
      </c>
      <c r="G3719" s="7">
        <v>-15</v>
      </c>
    </row>
    <row r="3720" spans="1:7" x14ac:dyDescent="0.2">
      <c r="A3720" s="7">
        <v>3719</v>
      </c>
      <c r="B3720" s="7">
        <v>47</v>
      </c>
      <c r="C3720" s="7" t="s">
        <v>104</v>
      </c>
      <c r="D3720" s="7">
        <v>10</v>
      </c>
      <c r="E3720" s="7">
        <v>85</v>
      </c>
      <c r="F3720" s="7">
        <v>531000</v>
      </c>
      <c r="G3720" s="7">
        <v>39</v>
      </c>
    </row>
    <row r="3721" spans="1:7" x14ac:dyDescent="0.2">
      <c r="A3721" s="7">
        <v>3720</v>
      </c>
      <c r="B3721" s="7">
        <v>27</v>
      </c>
      <c r="C3721" s="7" t="s">
        <v>104</v>
      </c>
      <c r="D3721" s="7">
        <v>20</v>
      </c>
      <c r="E3721" s="7">
        <v>61</v>
      </c>
      <c r="F3721" s="7">
        <v>427000</v>
      </c>
      <c r="G3721" s="7">
        <v>212</v>
      </c>
    </row>
    <row r="3722" spans="1:7" x14ac:dyDescent="0.2">
      <c r="A3722" s="7">
        <v>3721</v>
      </c>
      <c r="B3722" s="7">
        <v>41</v>
      </c>
      <c r="C3722" s="7" t="s">
        <v>103</v>
      </c>
      <c r="D3722" s="7">
        <v>15</v>
      </c>
      <c r="E3722" s="7">
        <v>79</v>
      </c>
      <c r="F3722" s="7">
        <v>695000</v>
      </c>
      <c r="G3722" s="7">
        <v>130</v>
      </c>
    </row>
    <row r="3723" spans="1:7" x14ac:dyDescent="0.2">
      <c r="A3723" s="7">
        <v>3722</v>
      </c>
      <c r="B3723" s="7">
        <v>34</v>
      </c>
      <c r="C3723" s="7" t="s">
        <v>103</v>
      </c>
      <c r="D3723" s="7">
        <v>10</v>
      </c>
      <c r="E3723" s="7">
        <v>12</v>
      </c>
      <c r="F3723" s="7">
        <v>281000</v>
      </c>
      <c r="G3723" s="7">
        <v>72</v>
      </c>
    </row>
    <row r="3724" spans="1:7" x14ac:dyDescent="0.2">
      <c r="A3724" s="7">
        <v>3723</v>
      </c>
      <c r="B3724" s="7">
        <v>36</v>
      </c>
      <c r="C3724" s="7" t="s">
        <v>103</v>
      </c>
      <c r="D3724" s="7">
        <v>10</v>
      </c>
      <c r="E3724" s="7">
        <v>19</v>
      </c>
      <c r="F3724" s="7">
        <v>404000</v>
      </c>
      <c r="G3724" s="7">
        <v>69</v>
      </c>
    </row>
    <row r="3725" spans="1:7" x14ac:dyDescent="0.2">
      <c r="A3725" s="7">
        <v>3724</v>
      </c>
      <c r="B3725" s="7">
        <v>32</v>
      </c>
      <c r="C3725" s="7" t="s">
        <v>103</v>
      </c>
      <c r="D3725" s="7">
        <v>10</v>
      </c>
      <c r="E3725" s="7">
        <v>20</v>
      </c>
      <c r="F3725" s="7">
        <v>164000</v>
      </c>
      <c r="G3725" s="7">
        <v>58</v>
      </c>
    </row>
    <row r="3726" spans="1:7" x14ac:dyDescent="0.2">
      <c r="A3726" s="7">
        <v>3725</v>
      </c>
      <c r="B3726" s="7">
        <v>30</v>
      </c>
      <c r="C3726" s="7" t="s">
        <v>103</v>
      </c>
      <c r="D3726" s="7">
        <v>10</v>
      </c>
      <c r="E3726" s="7">
        <v>90</v>
      </c>
      <c r="F3726" s="7">
        <v>674000</v>
      </c>
      <c r="G3726" s="7">
        <v>-34</v>
      </c>
    </row>
    <row r="3727" spans="1:7" x14ac:dyDescent="0.2">
      <c r="A3727" s="7">
        <v>3726</v>
      </c>
      <c r="B3727" s="7">
        <v>24</v>
      </c>
      <c r="C3727" s="7" t="s">
        <v>103</v>
      </c>
      <c r="D3727" s="7">
        <v>10</v>
      </c>
      <c r="E3727" s="7">
        <v>13</v>
      </c>
      <c r="F3727" s="7">
        <v>972000</v>
      </c>
      <c r="G3727" s="7">
        <v>47</v>
      </c>
    </row>
    <row r="3728" spans="1:7" x14ac:dyDescent="0.2">
      <c r="A3728" s="7">
        <v>3727</v>
      </c>
      <c r="B3728" s="7">
        <v>56</v>
      </c>
      <c r="C3728" s="7" t="s">
        <v>104</v>
      </c>
      <c r="D3728" s="7">
        <v>10</v>
      </c>
      <c r="E3728" s="7">
        <v>53</v>
      </c>
      <c r="F3728" s="7">
        <v>375000</v>
      </c>
      <c r="G3728" s="7">
        <v>66</v>
      </c>
    </row>
    <row r="3729" spans="1:7" x14ac:dyDescent="0.2">
      <c r="A3729" s="7">
        <v>3728</v>
      </c>
      <c r="B3729" s="7">
        <v>32</v>
      </c>
      <c r="C3729" s="7" t="s">
        <v>104</v>
      </c>
      <c r="D3729" s="7">
        <v>20</v>
      </c>
      <c r="E3729" s="7">
        <v>21</v>
      </c>
      <c r="F3729" s="7">
        <v>218000</v>
      </c>
      <c r="G3729" s="7">
        <v>234</v>
      </c>
    </row>
    <row r="3730" spans="1:7" x14ac:dyDescent="0.2">
      <c r="A3730" s="7">
        <v>3729</v>
      </c>
      <c r="B3730" s="7">
        <v>53</v>
      </c>
      <c r="C3730" s="7" t="s">
        <v>103</v>
      </c>
      <c r="D3730" s="7">
        <v>20</v>
      </c>
      <c r="E3730" s="7">
        <v>3</v>
      </c>
      <c r="F3730" s="7">
        <v>985000</v>
      </c>
      <c r="G3730" s="7">
        <v>17</v>
      </c>
    </row>
    <row r="3731" spans="1:7" x14ac:dyDescent="0.2">
      <c r="A3731" s="7">
        <v>3730</v>
      </c>
      <c r="B3731" s="7">
        <v>29</v>
      </c>
      <c r="C3731" s="7" t="s">
        <v>103</v>
      </c>
      <c r="D3731" s="7">
        <v>15</v>
      </c>
      <c r="E3731" s="7">
        <v>78</v>
      </c>
      <c r="F3731" s="7">
        <v>972000</v>
      </c>
      <c r="G3731" s="7">
        <v>52</v>
      </c>
    </row>
    <row r="3732" spans="1:7" x14ac:dyDescent="0.2">
      <c r="A3732" s="7">
        <v>3731</v>
      </c>
      <c r="B3732" s="7">
        <v>50</v>
      </c>
      <c r="C3732" s="7" t="s">
        <v>103</v>
      </c>
      <c r="D3732" s="7">
        <v>20</v>
      </c>
      <c r="E3732" s="7">
        <v>1</v>
      </c>
      <c r="F3732" s="7">
        <v>819000</v>
      </c>
      <c r="G3732" s="7">
        <v>209</v>
      </c>
    </row>
    <row r="3733" spans="1:7" x14ac:dyDescent="0.2">
      <c r="A3733" s="7">
        <v>3732</v>
      </c>
      <c r="B3733" s="7">
        <v>53</v>
      </c>
      <c r="C3733" s="7" t="s">
        <v>104</v>
      </c>
      <c r="D3733" s="7">
        <v>20</v>
      </c>
      <c r="E3733" s="7">
        <v>68</v>
      </c>
      <c r="F3733" s="7">
        <v>492000</v>
      </c>
      <c r="G3733" s="7">
        <v>5</v>
      </c>
    </row>
    <row r="3734" spans="1:7" x14ac:dyDescent="0.2">
      <c r="A3734" s="7">
        <v>3733</v>
      </c>
      <c r="B3734" s="7">
        <v>59</v>
      </c>
      <c r="C3734" s="7" t="s">
        <v>104</v>
      </c>
      <c r="D3734" s="7">
        <v>20</v>
      </c>
      <c r="E3734" s="7">
        <v>35</v>
      </c>
      <c r="F3734" s="7">
        <v>792000</v>
      </c>
      <c r="G3734" s="7">
        <v>66</v>
      </c>
    </row>
    <row r="3735" spans="1:7" x14ac:dyDescent="0.2">
      <c r="A3735" s="7">
        <v>3734</v>
      </c>
      <c r="B3735" s="7">
        <v>26</v>
      </c>
      <c r="C3735" s="7" t="s">
        <v>104</v>
      </c>
      <c r="D3735" s="7">
        <v>20</v>
      </c>
      <c r="E3735" s="7">
        <v>52</v>
      </c>
      <c r="F3735" s="7">
        <v>273000</v>
      </c>
      <c r="G3735" s="7">
        <v>162</v>
      </c>
    </row>
    <row r="3736" spans="1:7" x14ac:dyDescent="0.2">
      <c r="A3736" s="7">
        <v>3735</v>
      </c>
      <c r="B3736" s="7">
        <v>46</v>
      </c>
      <c r="C3736" s="7" t="s">
        <v>103</v>
      </c>
      <c r="D3736" s="7">
        <v>15</v>
      </c>
      <c r="E3736" s="7">
        <v>13</v>
      </c>
      <c r="F3736" s="7">
        <v>606000</v>
      </c>
      <c r="G3736" s="7">
        <v>119</v>
      </c>
    </row>
    <row r="3737" spans="1:7" x14ac:dyDescent="0.2">
      <c r="A3737" s="7">
        <v>3736</v>
      </c>
      <c r="B3737" s="7">
        <v>40</v>
      </c>
      <c r="C3737" s="7" t="s">
        <v>103</v>
      </c>
      <c r="D3737" s="7">
        <v>20</v>
      </c>
      <c r="E3737" s="7">
        <v>34</v>
      </c>
      <c r="F3737" s="7">
        <v>363000</v>
      </c>
      <c r="G3737" s="7">
        <v>190</v>
      </c>
    </row>
    <row r="3738" spans="1:7" x14ac:dyDescent="0.2">
      <c r="A3738" s="7">
        <v>3737</v>
      </c>
      <c r="B3738" s="7">
        <v>55</v>
      </c>
      <c r="C3738" s="7" t="s">
        <v>103</v>
      </c>
      <c r="D3738" s="7">
        <v>10</v>
      </c>
      <c r="E3738" s="7">
        <v>19</v>
      </c>
      <c r="F3738" s="7">
        <v>282000</v>
      </c>
      <c r="G3738" s="7">
        <v>87</v>
      </c>
    </row>
    <row r="3739" spans="1:7" x14ac:dyDescent="0.2">
      <c r="A3739" s="7">
        <v>3738</v>
      </c>
      <c r="B3739" s="7">
        <v>50</v>
      </c>
      <c r="C3739" s="7" t="s">
        <v>103</v>
      </c>
      <c r="D3739" s="7">
        <v>10</v>
      </c>
      <c r="E3739" s="7">
        <v>70</v>
      </c>
      <c r="F3739" s="7">
        <v>831000</v>
      </c>
      <c r="G3739" s="7">
        <v>119</v>
      </c>
    </row>
    <row r="3740" spans="1:7" x14ac:dyDescent="0.2">
      <c r="A3740" s="7">
        <v>3739</v>
      </c>
      <c r="B3740" s="7">
        <v>32</v>
      </c>
      <c r="C3740" s="7" t="s">
        <v>103</v>
      </c>
      <c r="D3740" s="7">
        <v>15</v>
      </c>
      <c r="E3740" s="7">
        <v>44</v>
      </c>
      <c r="F3740" s="7">
        <v>799000</v>
      </c>
      <c r="G3740" s="7">
        <v>71</v>
      </c>
    </row>
    <row r="3741" spans="1:7" x14ac:dyDescent="0.2">
      <c r="A3741" s="7">
        <v>3740</v>
      </c>
      <c r="B3741" s="7">
        <v>32</v>
      </c>
      <c r="C3741" s="7" t="s">
        <v>104</v>
      </c>
      <c r="D3741" s="7">
        <v>20</v>
      </c>
      <c r="E3741" s="7">
        <v>45</v>
      </c>
      <c r="F3741" s="7">
        <v>506000</v>
      </c>
      <c r="G3741" s="7">
        <v>60</v>
      </c>
    </row>
    <row r="3742" spans="1:7" x14ac:dyDescent="0.2">
      <c r="A3742" s="7">
        <v>3741</v>
      </c>
      <c r="B3742" s="7">
        <v>25</v>
      </c>
      <c r="C3742" s="7" t="s">
        <v>104</v>
      </c>
      <c r="D3742" s="7">
        <v>10</v>
      </c>
      <c r="E3742" s="7">
        <v>1</v>
      </c>
      <c r="F3742" s="7">
        <v>836000</v>
      </c>
      <c r="G3742" s="7">
        <v>52</v>
      </c>
    </row>
    <row r="3743" spans="1:7" x14ac:dyDescent="0.2">
      <c r="A3743" s="7">
        <v>3742</v>
      </c>
      <c r="B3743" s="7">
        <v>27</v>
      </c>
      <c r="C3743" s="7" t="s">
        <v>103</v>
      </c>
      <c r="D3743" s="7">
        <v>15</v>
      </c>
      <c r="E3743" s="7">
        <v>42</v>
      </c>
      <c r="F3743" s="7">
        <v>551000</v>
      </c>
      <c r="G3743" s="7">
        <v>27</v>
      </c>
    </row>
    <row r="3744" spans="1:7" x14ac:dyDescent="0.2">
      <c r="A3744" s="7">
        <v>3743</v>
      </c>
      <c r="B3744" s="7">
        <v>41</v>
      </c>
      <c r="C3744" s="7" t="s">
        <v>103</v>
      </c>
      <c r="D3744" s="7">
        <v>10</v>
      </c>
      <c r="E3744" s="7">
        <v>56</v>
      </c>
      <c r="F3744" s="7">
        <v>689000</v>
      </c>
      <c r="G3744" s="7">
        <v>68</v>
      </c>
    </row>
    <row r="3745" spans="1:7" x14ac:dyDescent="0.2">
      <c r="A3745" s="7">
        <v>3744</v>
      </c>
      <c r="B3745" s="7">
        <v>44</v>
      </c>
      <c r="C3745" s="7" t="s">
        <v>103</v>
      </c>
      <c r="D3745" s="7">
        <v>10</v>
      </c>
      <c r="E3745" s="7">
        <v>99</v>
      </c>
      <c r="F3745" s="7">
        <v>995000</v>
      </c>
      <c r="G3745" s="7">
        <v>16</v>
      </c>
    </row>
    <row r="3746" spans="1:7" x14ac:dyDescent="0.2">
      <c r="A3746" s="7">
        <v>3745</v>
      </c>
      <c r="B3746" s="7">
        <v>58</v>
      </c>
      <c r="C3746" s="7" t="s">
        <v>104</v>
      </c>
      <c r="D3746" s="7">
        <v>20</v>
      </c>
      <c r="E3746" s="7">
        <v>32</v>
      </c>
      <c r="F3746" s="7">
        <v>815000</v>
      </c>
      <c r="G3746" s="7">
        <v>24</v>
      </c>
    </row>
    <row r="3747" spans="1:7" x14ac:dyDescent="0.2">
      <c r="A3747" s="7">
        <v>3746</v>
      </c>
      <c r="B3747" s="7">
        <v>36</v>
      </c>
      <c r="C3747" s="7" t="s">
        <v>104</v>
      </c>
      <c r="D3747" s="7">
        <v>20</v>
      </c>
      <c r="E3747" s="7">
        <v>33</v>
      </c>
      <c r="F3747" s="7">
        <v>290000</v>
      </c>
      <c r="G3747" s="7">
        <v>220</v>
      </c>
    </row>
    <row r="3748" spans="1:7" x14ac:dyDescent="0.2">
      <c r="A3748" s="7">
        <v>3747</v>
      </c>
      <c r="B3748" s="7">
        <v>22</v>
      </c>
      <c r="C3748" s="7" t="s">
        <v>103</v>
      </c>
      <c r="D3748" s="7">
        <v>15</v>
      </c>
      <c r="E3748" s="7">
        <v>40</v>
      </c>
      <c r="F3748" s="7">
        <v>543000</v>
      </c>
      <c r="G3748" s="7">
        <v>168</v>
      </c>
    </row>
    <row r="3749" spans="1:7" x14ac:dyDescent="0.2">
      <c r="A3749" s="7">
        <v>3748</v>
      </c>
      <c r="B3749" s="7">
        <v>39</v>
      </c>
      <c r="C3749" s="7" t="s">
        <v>103</v>
      </c>
      <c r="D3749" s="7">
        <v>20</v>
      </c>
      <c r="E3749" s="7">
        <v>61</v>
      </c>
      <c r="F3749" s="7">
        <v>519000</v>
      </c>
      <c r="G3749" s="7">
        <v>75</v>
      </c>
    </row>
    <row r="3750" spans="1:7" x14ac:dyDescent="0.2">
      <c r="A3750" s="7">
        <v>3749</v>
      </c>
      <c r="B3750" s="7">
        <v>22</v>
      </c>
      <c r="C3750" s="7" t="s">
        <v>103</v>
      </c>
      <c r="D3750" s="7">
        <v>20</v>
      </c>
      <c r="E3750" s="7">
        <v>60</v>
      </c>
      <c r="F3750" s="7">
        <v>506000</v>
      </c>
      <c r="G3750" s="7">
        <v>149</v>
      </c>
    </row>
    <row r="3751" spans="1:7" x14ac:dyDescent="0.2">
      <c r="A3751" s="7">
        <v>3750</v>
      </c>
      <c r="B3751" s="7">
        <v>23</v>
      </c>
      <c r="C3751" s="7" t="s">
        <v>104</v>
      </c>
      <c r="D3751" s="7">
        <v>15</v>
      </c>
      <c r="E3751" s="7">
        <v>96</v>
      </c>
      <c r="F3751" s="7">
        <v>922000</v>
      </c>
      <c r="G3751" s="7">
        <v>9</v>
      </c>
    </row>
    <row r="3752" spans="1:7" x14ac:dyDescent="0.2">
      <c r="A3752" s="7">
        <v>3751</v>
      </c>
      <c r="B3752" s="7">
        <v>38</v>
      </c>
      <c r="C3752" s="7" t="s">
        <v>103</v>
      </c>
      <c r="D3752" s="7">
        <v>15</v>
      </c>
      <c r="E3752" s="7">
        <v>21</v>
      </c>
      <c r="F3752" s="7">
        <v>11000</v>
      </c>
      <c r="G3752" s="7">
        <v>132</v>
      </c>
    </row>
    <row r="3753" spans="1:7" x14ac:dyDescent="0.2">
      <c r="A3753" s="7">
        <v>3752</v>
      </c>
      <c r="B3753" s="7">
        <v>59</v>
      </c>
      <c r="C3753" s="7" t="s">
        <v>104</v>
      </c>
      <c r="D3753" s="7">
        <v>10</v>
      </c>
      <c r="E3753" s="7">
        <v>9</v>
      </c>
      <c r="F3753" s="7">
        <v>726000</v>
      </c>
      <c r="G3753" s="7">
        <v>-5</v>
      </c>
    </row>
    <row r="3754" spans="1:7" x14ac:dyDescent="0.2">
      <c r="A3754" s="7">
        <v>3753</v>
      </c>
      <c r="B3754" s="7">
        <v>27</v>
      </c>
      <c r="C3754" s="7" t="s">
        <v>103</v>
      </c>
      <c r="D3754" s="7">
        <v>20</v>
      </c>
      <c r="E3754" s="7">
        <v>3</v>
      </c>
      <c r="F3754" s="7">
        <v>998000</v>
      </c>
      <c r="G3754" s="7">
        <v>5</v>
      </c>
    </row>
    <row r="3755" spans="1:7" x14ac:dyDescent="0.2">
      <c r="A3755" s="7">
        <v>3754</v>
      </c>
      <c r="B3755" s="7">
        <v>28</v>
      </c>
      <c r="C3755" s="7" t="s">
        <v>103</v>
      </c>
      <c r="D3755" s="7">
        <v>20</v>
      </c>
      <c r="E3755" s="7">
        <v>9</v>
      </c>
      <c r="F3755" s="7">
        <v>359000</v>
      </c>
      <c r="G3755" s="7">
        <v>39</v>
      </c>
    </row>
    <row r="3756" spans="1:7" x14ac:dyDescent="0.2">
      <c r="A3756" s="7">
        <v>3755</v>
      </c>
      <c r="B3756" s="7">
        <v>35</v>
      </c>
      <c r="C3756" s="7" t="s">
        <v>104</v>
      </c>
      <c r="D3756" s="7">
        <v>15</v>
      </c>
      <c r="E3756" s="7">
        <v>39</v>
      </c>
      <c r="F3756" s="7">
        <v>696000</v>
      </c>
      <c r="G3756" s="7">
        <v>169</v>
      </c>
    </row>
    <row r="3757" spans="1:7" x14ac:dyDescent="0.2">
      <c r="A3757" s="7">
        <v>3756</v>
      </c>
      <c r="B3757" s="7">
        <v>50</v>
      </c>
      <c r="C3757" s="7" t="s">
        <v>103</v>
      </c>
      <c r="D3757" s="7">
        <v>10</v>
      </c>
      <c r="E3757" s="7">
        <v>33</v>
      </c>
      <c r="F3757" s="7">
        <v>166000</v>
      </c>
      <c r="G3757" s="7">
        <v>77</v>
      </c>
    </row>
    <row r="3758" spans="1:7" x14ac:dyDescent="0.2">
      <c r="A3758" s="7">
        <v>3757</v>
      </c>
      <c r="B3758" s="7">
        <v>53</v>
      </c>
      <c r="C3758" s="7" t="s">
        <v>104</v>
      </c>
      <c r="D3758" s="7">
        <v>15</v>
      </c>
      <c r="E3758" s="7">
        <v>42</v>
      </c>
      <c r="F3758" s="7">
        <v>847000</v>
      </c>
      <c r="G3758" s="7">
        <v>105</v>
      </c>
    </row>
    <row r="3759" spans="1:7" x14ac:dyDescent="0.2">
      <c r="A3759" s="7">
        <v>3758</v>
      </c>
      <c r="B3759" s="7">
        <v>59</v>
      </c>
      <c r="C3759" s="7" t="s">
        <v>104</v>
      </c>
      <c r="D3759" s="7">
        <v>10</v>
      </c>
      <c r="E3759" s="7">
        <v>84</v>
      </c>
      <c r="F3759" s="7">
        <v>549000</v>
      </c>
      <c r="G3759" s="7">
        <v>82</v>
      </c>
    </row>
    <row r="3760" spans="1:7" x14ac:dyDescent="0.2">
      <c r="A3760" s="7">
        <v>3759</v>
      </c>
      <c r="B3760" s="7">
        <v>48</v>
      </c>
      <c r="C3760" s="7" t="s">
        <v>103</v>
      </c>
      <c r="D3760" s="7">
        <v>15</v>
      </c>
      <c r="E3760" s="7">
        <v>34</v>
      </c>
      <c r="F3760" s="7">
        <v>624000</v>
      </c>
      <c r="G3760" s="7">
        <v>34</v>
      </c>
    </row>
    <row r="3761" spans="1:7" x14ac:dyDescent="0.2">
      <c r="A3761" s="7">
        <v>3760</v>
      </c>
      <c r="B3761" s="7">
        <v>32</v>
      </c>
      <c r="C3761" s="7" t="s">
        <v>103</v>
      </c>
      <c r="D3761" s="7">
        <v>20</v>
      </c>
      <c r="E3761" s="7">
        <v>19</v>
      </c>
      <c r="F3761" s="7">
        <v>232000</v>
      </c>
      <c r="G3761" s="7">
        <v>67</v>
      </c>
    </row>
    <row r="3762" spans="1:7" x14ac:dyDescent="0.2">
      <c r="A3762" s="7">
        <v>3761</v>
      </c>
      <c r="B3762" s="7">
        <v>32</v>
      </c>
      <c r="C3762" s="7" t="s">
        <v>104</v>
      </c>
      <c r="D3762" s="7">
        <v>15</v>
      </c>
      <c r="E3762" s="7">
        <v>65</v>
      </c>
      <c r="F3762" s="7">
        <v>326000</v>
      </c>
      <c r="G3762" s="7">
        <v>141</v>
      </c>
    </row>
    <row r="3763" spans="1:7" x14ac:dyDescent="0.2">
      <c r="A3763" s="7">
        <v>3762</v>
      </c>
      <c r="B3763" s="7">
        <v>59</v>
      </c>
      <c r="C3763" s="7" t="s">
        <v>104</v>
      </c>
      <c r="D3763" s="7">
        <v>20</v>
      </c>
      <c r="E3763" s="7">
        <v>37</v>
      </c>
      <c r="F3763" s="7">
        <v>284000</v>
      </c>
      <c r="G3763" s="7">
        <v>190</v>
      </c>
    </row>
    <row r="3764" spans="1:7" x14ac:dyDescent="0.2">
      <c r="A3764" s="7">
        <v>3763</v>
      </c>
      <c r="B3764" s="7">
        <v>30</v>
      </c>
      <c r="C3764" s="7" t="s">
        <v>103</v>
      </c>
      <c r="D3764" s="7">
        <v>10</v>
      </c>
      <c r="E3764" s="7">
        <v>68</v>
      </c>
      <c r="F3764" s="7">
        <v>313000</v>
      </c>
      <c r="G3764" s="7">
        <v>73</v>
      </c>
    </row>
    <row r="3765" spans="1:7" x14ac:dyDescent="0.2">
      <c r="A3765" s="7">
        <v>3764</v>
      </c>
      <c r="B3765" s="7">
        <v>33</v>
      </c>
      <c r="C3765" s="7" t="s">
        <v>103</v>
      </c>
      <c r="D3765" s="7">
        <v>10</v>
      </c>
      <c r="E3765" s="7">
        <v>92</v>
      </c>
      <c r="F3765" s="7">
        <v>809000</v>
      </c>
      <c r="G3765" s="7">
        <v>16</v>
      </c>
    </row>
    <row r="3766" spans="1:7" x14ac:dyDescent="0.2">
      <c r="A3766" s="7">
        <v>3765</v>
      </c>
      <c r="B3766" s="7">
        <v>28</v>
      </c>
      <c r="C3766" s="7" t="s">
        <v>103</v>
      </c>
      <c r="D3766" s="7">
        <v>20</v>
      </c>
      <c r="E3766" s="7">
        <v>49</v>
      </c>
      <c r="F3766" s="7">
        <v>514000</v>
      </c>
      <c r="G3766" s="7">
        <v>33</v>
      </c>
    </row>
    <row r="3767" spans="1:7" x14ac:dyDescent="0.2">
      <c r="A3767" s="7">
        <v>3766</v>
      </c>
      <c r="B3767" s="7">
        <v>39</v>
      </c>
      <c r="C3767" s="7" t="s">
        <v>103</v>
      </c>
      <c r="D3767" s="7">
        <v>15</v>
      </c>
      <c r="E3767" s="7">
        <v>10</v>
      </c>
      <c r="F3767" s="7">
        <v>786000</v>
      </c>
      <c r="G3767" s="7">
        <v>45</v>
      </c>
    </row>
    <row r="3768" spans="1:7" x14ac:dyDescent="0.2">
      <c r="A3768" s="7">
        <v>3767</v>
      </c>
      <c r="B3768" s="7">
        <v>48</v>
      </c>
      <c r="C3768" s="7" t="s">
        <v>104</v>
      </c>
      <c r="D3768" s="7">
        <v>10</v>
      </c>
      <c r="E3768" s="7">
        <v>5</v>
      </c>
      <c r="F3768" s="7">
        <v>332000</v>
      </c>
      <c r="G3768" s="7">
        <v>60</v>
      </c>
    </row>
    <row r="3769" spans="1:7" x14ac:dyDescent="0.2">
      <c r="A3769" s="7">
        <v>3768</v>
      </c>
      <c r="B3769" s="7">
        <v>39</v>
      </c>
      <c r="C3769" s="7" t="s">
        <v>103</v>
      </c>
      <c r="D3769" s="7">
        <v>20</v>
      </c>
      <c r="E3769" s="7">
        <v>93</v>
      </c>
      <c r="F3769" s="7">
        <v>882000</v>
      </c>
      <c r="G3769" s="7">
        <v>96</v>
      </c>
    </row>
    <row r="3770" spans="1:7" x14ac:dyDescent="0.2">
      <c r="A3770" s="7">
        <v>3769</v>
      </c>
      <c r="B3770" s="7">
        <v>27</v>
      </c>
      <c r="C3770" s="7" t="s">
        <v>104</v>
      </c>
      <c r="D3770" s="7">
        <v>10</v>
      </c>
      <c r="E3770" s="7">
        <v>24</v>
      </c>
      <c r="F3770" s="7">
        <v>417000</v>
      </c>
      <c r="G3770" s="7">
        <v>63</v>
      </c>
    </row>
    <row r="3771" spans="1:7" x14ac:dyDescent="0.2">
      <c r="A3771" s="7">
        <v>3770</v>
      </c>
      <c r="B3771" s="7">
        <v>33</v>
      </c>
      <c r="C3771" s="7" t="s">
        <v>103</v>
      </c>
      <c r="D3771" s="7">
        <v>10</v>
      </c>
      <c r="E3771" s="7">
        <v>37</v>
      </c>
      <c r="F3771" s="7">
        <v>603000</v>
      </c>
      <c r="G3771" s="7">
        <v>17</v>
      </c>
    </row>
    <row r="3772" spans="1:7" x14ac:dyDescent="0.2">
      <c r="A3772" s="7">
        <v>3771</v>
      </c>
      <c r="B3772" s="7">
        <v>35</v>
      </c>
      <c r="C3772" s="7" t="s">
        <v>103</v>
      </c>
      <c r="D3772" s="7">
        <v>20</v>
      </c>
      <c r="E3772" s="7">
        <v>78</v>
      </c>
      <c r="F3772" s="7">
        <v>774000</v>
      </c>
      <c r="G3772" s="7">
        <v>182</v>
      </c>
    </row>
    <row r="3773" spans="1:7" x14ac:dyDescent="0.2">
      <c r="A3773" s="7">
        <v>3772</v>
      </c>
      <c r="B3773" s="7">
        <v>30</v>
      </c>
      <c r="C3773" s="7" t="s">
        <v>103</v>
      </c>
      <c r="D3773" s="7">
        <v>10</v>
      </c>
      <c r="E3773" s="7">
        <v>67</v>
      </c>
      <c r="F3773" s="7">
        <v>542000</v>
      </c>
      <c r="G3773" s="7">
        <v>53</v>
      </c>
    </row>
    <row r="3774" spans="1:7" x14ac:dyDescent="0.2">
      <c r="A3774" s="7">
        <v>3773</v>
      </c>
      <c r="B3774" s="7">
        <v>51</v>
      </c>
      <c r="C3774" s="7" t="s">
        <v>104</v>
      </c>
      <c r="D3774" s="7">
        <v>15</v>
      </c>
      <c r="E3774" s="7">
        <v>39</v>
      </c>
      <c r="F3774" s="7">
        <v>630000</v>
      </c>
      <c r="G3774" s="7">
        <v>138</v>
      </c>
    </row>
    <row r="3775" spans="1:7" x14ac:dyDescent="0.2">
      <c r="A3775" s="7">
        <v>3774</v>
      </c>
      <c r="B3775" s="7">
        <v>26</v>
      </c>
      <c r="C3775" s="7" t="s">
        <v>103</v>
      </c>
      <c r="D3775" s="7">
        <v>20</v>
      </c>
      <c r="E3775" s="7">
        <v>66</v>
      </c>
      <c r="F3775" s="7">
        <v>921000</v>
      </c>
      <c r="G3775" s="7">
        <v>88</v>
      </c>
    </row>
    <row r="3776" spans="1:7" x14ac:dyDescent="0.2">
      <c r="A3776" s="7">
        <v>3775</v>
      </c>
      <c r="B3776" s="7">
        <v>47</v>
      </c>
      <c r="C3776" s="7" t="s">
        <v>104</v>
      </c>
      <c r="D3776" s="7">
        <v>15</v>
      </c>
      <c r="E3776" s="7">
        <v>9</v>
      </c>
      <c r="F3776" s="7">
        <v>231000</v>
      </c>
      <c r="G3776" s="7">
        <v>22</v>
      </c>
    </row>
    <row r="3777" spans="1:7" x14ac:dyDescent="0.2">
      <c r="A3777" s="7">
        <v>3776</v>
      </c>
      <c r="B3777" s="7">
        <v>52</v>
      </c>
      <c r="C3777" s="7" t="s">
        <v>103</v>
      </c>
      <c r="D3777" s="7">
        <v>20</v>
      </c>
      <c r="E3777" s="7">
        <v>21</v>
      </c>
      <c r="F3777" s="7">
        <v>122000</v>
      </c>
      <c r="G3777" s="7">
        <v>184</v>
      </c>
    </row>
    <row r="3778" spans="1:7" x14ac:dyDescent="0.2">
      <c r="A3778" s="7">
        <v>3777</v>
      </c>
      <c r="B3778" s="7">
        <v>46</v>
      </c>
      <c r="C3778" s="7" t="s">
        <v>103</v>
      </c>
      <c r="D3778" s="7">
        <v>20</v>
      </c>
      <c r="E3778" s="7">
        <v>23</v>
      </c>
      <c r="F3778" s="7">
        <v>829000</v>
      </c>
      <c r="G3778" s="7">
        <v>-21</v>
      </c>
    </row>
    <row r="3779" spans="1:7" x14ac:dyDescent="0.2">
      <c r="A3779" s="7">
        <v>3778</v>
      </c>
      <c r="B3779" s="7">
        <v>30</v>
      </c>
      <c r="C3779" s="7" t="s">
        <v>103</v>
      </c>
      <c r="D3779" s="7">
        <v>15</v>
      </c>
      <c r="E3779" s="7">
        <v>74</v>
      </c>
      <c r="F3779" s="7">
        <v>291000</v>
      </c>
      <c r="G3779" s="7">
        <v>148</v>
      </c>
    </row>
    <row r="3780" spans="1:7" x14ac:dyDescent="0.2">
      <c r="A3780" s="7">
        <v>3779</v>
      </c>
      <c r="B3780" s="7">
        <v>22</v>
      </c>
      <c r="C3780" s="7" t="s">
        <v>103</v>
      </c>
      <c r="D3780" s="7">
        <v>20</v>
      </c>
      <c r="E3780" s="7">
        <v>91</v>
      </c>
      <c r="F3780" s="7">
        <v>290000</v>
      </c>
      <c r="G3780" s="7">
        <v>94</v>
      </c>
    </row>
    <row r="3781" spans="1:7" x14ac:dyDescent="0.2">
      <c r="A3781" s="7">
        <v>3780</v>
      </c>
      <c r="B3781" s="7">
        <v>35</v>
      </c>
      <c r="C3781" s="7" t="s">
        <v>104</v>
      </c>
      <c r="D3781" s="7">
        <v>20</v>
      </c>
      <c r="E3781" s="7">
        <v>1</v>
      </c>
      <c r="F3781" s="7">
        <v>351000</v>
      </c>
      <c r="G3781" s="7">
        <v>176</v>
      </c>
    </row>
    <row r="3782" spans="1:7" x14ac:dyDescent="0.2">
      <c r="A3782" s="7">
        <v>3781</v>
      </c>
      <c r="B3782" s="7">
        <v>59</v>
      </c>
      <c r="C3782" s="7" t="s">
        <v>104</v>
      </c>
      <c r="D3782" s="7">
        <v>15</v>
      </c>
      <c r="E3782" s="7">
        <v>35</v>
      </c>
      <c r="F3782" s="7">
        <v>771000</v>
      </c>
      <c r="G3782" s="7">
        <v>133</v>
      </c>
    </row>
    <row r="3783" spans="1:7" x14ac:dyDescent="0.2">
      <c r="A3783" s="7">
        <v>3782</v>
      </c>
      <c r="B3783" s="7">
        <v>35</v>
      </c>
      <c r="C3783" s="7" t="s">
        <v>104</v>
      </c>
      <c r="D3783" s="7">
        <v>15</v>
      </c>
      <c r="E3783" s="7">
        <v>31</v>
      </c>
      <c r="F3783" s="7">
        <v>681000</v>
      </c>
      <c r="G3783" s="7">
        <v>41</v>
      </c>
    </row>
    <row r="3784" spans="1:7" x14ac:dyDescent="0.2">
      <c r="A3784" s="7">
        <v>3783</v>
      </c>
      <c r="B3784" s="7">
        <v>27</v>
      </c>
      <c r="C3784" s="7" t="s">
        <v>103</v>
      </c>
      <c r="D3784" s="7">
        <v>20</v>
      </c>
      <c r="E3784" s="7">
        <v>42</v>
      </c>
      <c r="F3784" s="7">
        <v>193000</v>
      </c>
      <c r="G3784" s="7">
        <v>154</v>
      </c>
    </row>
    <row r="3785" spans="1:7" x14ac:dyDescent="0.2">
      <c r="A3785" s="7">
        <v>3784</v>
      </c>
      <c r="B3785" s="7">
        <v>46</v>
      </c>
      <c r="C3785" s="7" t="s">
        <v>103</v>
      </c>
      <c r="D3785" s="7">
        <v>10</v>
      </c>
      <c r="E3785" s="7">
        <v>75</v>
      </c>
      <c r="F3785" s="7">
        <v>310000</v>
      </c>
      <c r="G3785" s="7">
        <v>102</v>
      </c>
    </row>
    <row r="3786" spans="1:7" x14ac:dyDescent="0.2">
      <c r="A3786" s="7">
        <v>3785</v>
      </c>
      <c r="B3786" s="7">
        <v>35</v>
      </c>
      <c r="C3786" s="7" t="s">
        <v>104</v>
      </c>
      <c r="D3786" s="7">
        <v>10</v>
      </c>
      <c r="E3786" s="7">
        <v>84</v>
      </c>
      <c r="F3786" s="7">
        <v>261000</v>
      </c>
      <c r="G3786" s="7">
        <v>94</v>
      </c>
    </row>
    <row r="3787" spans="1:7" x14ac:dyDescent="0.2">
      <c r="A3787" s="7">
        <v>3786</v>
      </c>
      <c r="B3787" s="7">
        <v>26</v>
      </c>
      <c r="C3787" s="7" t="s">
        <v>103</v>
      </c>
      <c r="D3787" s="7">
        <v>15</v>
      </c>
      <c r="E3787" s="7">
        <v>21</v>
      </c>
      <c r="F3787" s="7">
        <v>275000</v>
      </c>
      <c r="G3787" s="7">
        <v>158</v>
      </c>
    </row>
    <row r="3788" spans="1:7" x14ac:dyDescent="0.2">
      <c r="A3788" s="7">
        <v>3787</v>
      </c>
      <c r="B3788" s="7">
        <v>45</v>
      </c>
      <c r="C3788" s="7" t="s">
        <v>103</v>
      </c>
      <c r="D3788" s="7">
        <v>20</v>
      </c>
      <c r="E3788" s="7">
        <v>46</v>
      </c>
      <c r="F3788" s="7">
        <v>282000</v>
      </c>
      <c r="G3788" s="7">
        <v>195</v>
      </c>
    </row>
    <row r="3789" spans="1:7" x14ac:dyDescent="0.2">
      <c r="A3789" s="7">
        <v>3788</v>
      </c>
      <c r="B3789" s="7">
        <v>53</v>
      </c>
      <c r="C3789" s="7" t="s">
        <v>103</v>
      </c>
      <c r="D3789" s="7">
        <v>20</v>
      </c>
      <c r="E3789" s="7">
        <v>38</v>
      </c>
      <c r="F3789" s="7">
        <v>913000</v>
      </c>
      <c r="G3789" s="7">
        <v>81</v>
      </c>
    </row>
    <row r="3790" spans="1:7" x14ac:dyDescent="0.2">
      <c r="A3790" s="7">
        <v>3789</v>
      </c>
      <c r="B3790" s="7">
        <v>57</v>
      </c>
      <c r="C3790" s="7" t="s">
        <v>103</v>
      </c>
      <c r="D3790" s="7">
        <v>10</v>
      </c>
      <c r="E3790" s="7">
        <v>23</v>
      </c>
      <c r="F3790" s="7">
        <v>61000</v>
      </c>
      <c r="G3790" s="7">
        <v>92</v>
      </c>
    </row>
    <row r="3791" spans="1:7" x14ac:dyDescent="0.2">
      <c r="A3791" s="7">
        <v>3790</v>
      </c>
      <c r="B3791" s="7">
        <v>25</v>
      </c>
      <c r="C3791" s="7" t="s">
        <v>103</v>
      </c>
      <c r="D3791" s="7">
        <v>15</v>
      </c>
      <c r="E3791" s="7">
        <v>18</v>
      </c>
      <c r="F3791" s="7">
        <v>548000</v>
      </c>
      <c r="G3791" s="7">
        <v>158</v>
      </c>
    </row>
    <row r="3792" spans="1:7" x14ac:dyDescent="0.2">
      <c r="A3792" s="7">
        <v>3791</v>
      </c>
      <c r="B3792" s="7">
        <v>27</v>
      </c>
      <c r="C3792" s="7" t="s">
        <v>103</v>
      </c>
      <c r="D3792" s="7">
        <v>20</v>
      </c>
      <c r="E3792" s="7">
        <v>52</v>
      </c>
      <c r="F3792" s="7">
        <v>929000</v>
      </c>
      <c r="G3792" s="7">
        <v>163</v>
      </c>
    </row>
    <row r="3793" spans="1:7" x14ac:dyDescent="0.2">
      <c r="A3793" s="7">
        <v>3792</v>
      </c>
      <c r="B3793" s="7">
        <v>45</v>
      </c>
      <c r="C3793" s="7" t="s">
        <v>104</v>
      </c>
      <c r="D3793" s="7">
        <v>15</v>
      </c>
      <c r="E3793" s="7">
        <v>33</v>
      </c>
      <c r="F3793" s="7">
        <v>514000</v>
      </c>
      <c r="G3793" s="7">
        <v>1</v>
      </c>
    </row>
    <row r="3794" spans="1:7" x14ac:dyDescent="0.2">
      <c r="A3794" s="7">
        <v>3793</v>
      </c>
      <c r="B3794" s="7">
        <v>59</v>
      </c>
      <c r="C3794" s="7" t="s">
        <v>104</v>
      </c>
      <c r="D3794" s="7">
        <v>10</v>
      </c>
      <c r="E3794" s="7">
        <v>90</v>
      </c>
      <c r="F3794" s="7">
        <v>997000</v>
      </c>
      <c r="G3794" s="7">
        <v>59</v>
      </c>
    </row>
    <row r="3795" spans="1:7" x14ac:dyDescent="0.2">
      <c r="A3795" s="7">
        <v>3794</v>
      </c>
      <c r="B3795" s="7">
        <v>55</v>
      </c>
      <c r="C3795" s="7" t="s">
        <v>104</v>
      </c>
      <c r="D3795" s="7">
        <v>10</v>
      </c>
      <c r="E3795" s="7">
        <v>87</v>
      </c>
      <c r="F3795" s="7">
        <v>301000</v>
      </c>
      <c r="G3795" s="7">
        <v>82</v>
      </c>
    </row>
    <row r="3796" spans="1:7" x14ac:dyDescent="0.2">
      <c r="A3796" s="7">
        <v>3795</v>
      </c>
      <c r="B3796" s="7">
        <v>59</v>
      </c>
      <c r="C3796" s="7" t="s">
        <v>103</v>
      </c>
      <c r="D3796" s="7">
        <v>10</v>
      </c>
      <c r="E3796" s="7">
        <v>74</v>
      </c>
      <c r="F3796" s="7">
        <v>744000</v>
      </c>
      <c r="G3796" s="7">
        <v>88</v>
      </c>
    </row>
    <row r="3797" spans="1:7" x14ac:dyDescent="0.2">
      <c r="A3797" s="7">
        <v>3796</v>
      </c>
      <c r="B3797" s="7">
        <v>31</v>
      </c>
      <c r="C3797" s="7" t="s">
        <v>104</v>
      </c>
      <c r="D3797" s="7">
        <v>20</v>
      </c>
      <c r="E3797" s="7">
        <v>75</v>
      </c>
      <c r="F3797" s="7">
        <v>593000</v>
      </c>
      <c r="G3797" s="7">
        <v>86</v>
      </c>
    </row>
    <row r="3798" spans="1:7" x14ac:dyDescent="0.2">
      <c r="A3798" s="7">
        <v>3797</v>
      </c>
      <c r="B3798" s="7">
        <v>51</v>
      </c>
      <c r="C3798" s="7" t="s">
        <v>103</v>
      </c>
      <c r="D3798" s="7">
        <v>20</v>
      </c>
      <c r="E3798" s="7">
        <v>38</v>
      </c>
      <c r="F3798" s="7">
        <v>833000</v>
      </c>
      <c r="G3798" s="7">
        <v>223</v>
      </c>
    </row>
    <row r="3799" spans="1:7" x14ac:dyDescent="0.2">
      <c r="A3799" s="7">
        <v>3798</v>
      </c>
      <c r="B3799" s="7">
        <v>31</v>
      </c>
      <c r="C3799" s="7" t="s">
        <v>104</v>
      </c>
      <c r="D3799" s="7">
        <v>10</v>
      </c>
      <c r="E3799" s="7">
        <v>30</v>
      </c>
      <c r="F3799" s="7">
        <v>910000</v>
      </c>
      <c r="G3799" s="7">
        <v>66</v>
      </c>
    </row>
    <row r="3800" spans="1:7" x14ac:dyDescent="0.2">
      <c r="A3800" s="7">
        <v>3799</v>
      </c>
      <c r="B3800" s="7">
        <v>30</v>
      </c>
      <c r="C3800" s="7" t="s">
        <v>103</v>
      </c>
      <c r="D3800" s="7">
        <v>10</v>
      </c>
      <c r="E3800" s="7">
        <v>37</v>
      </c>
      <c r="F3800" s="7">
        <v>391000</v>
      </c>
      <c r="G3800" s="7">
        <v>20</v>
      </c>
    </row>
    <row r="3801" spans="1:7" x14ac:dyDescent="0.2">
      <c r="A3801" s="7">
        <v>3800</v>
      </c>
      <c r="B3801" s="7">
        <v>52</v>
      </c>
      <c r="C3801" s="7" t="s">
        <v>104</v>
      </c>
      <c r="D3801" s="7">
        <v>10</v>
      </c>
      <c r="E3801" s="7">
        <v>99</v>
      </c>
      <c r="F3801" s="7">
        <v>105000</v>
      </c>
      <c r="G3801" s="7">
        <v>4</v>
      </c>
    </row>
    <row r="3802" spans="1:7" x14ac:dyDescent="0.2">
      <c r="A3802" s="7">
        <v>3801</v>
      </c>
      <c r="B3802" s="7">
        <v>54</v>
      </c>
      <c r="C3802" s="7" t="s">
        <v>103</v>
      </c>
      <c r="D3802" s="7">
        <v>15</v>
      </c>
      <c r="E3802" s="7">
        <v>19</v>
      </c>
      <c r="F3802" s="7">
        <v>686000</v>
      </c>
      <c r="G3802" s="7">
        <v>145</v>
      </c>
    </row>
    <row r="3803" spans="1:7" x14ac:dyDescent="0.2">
      <c r="A3803" s="7">
        <v>3802</v>
      </c>
      <c r="B3803" s="7">
        <v>46</v>
      </c>
      <c r="C3803" s="7" t="s">
        <v>104</v>
      </c>
      <c r="D3803" s="7">
        <v>10</v>
      </c>
      <c r="E3803" s="7">
        <v>34</v>
      </c>
      <c r="F3803" s="7">
        <v>585000</v>
      </c>
      <c r="G3803" s="7">
        <v>28</v>
      </c>
    </row>
    <row r="3804" spans="1:7" x14ac:dyDescent="0.2">
      <c r="A3804" s="7">
        <v>3803</v>
      </c>
      <c r="B3804" s="7">
        <v>30</v>
      </c>
      <c r="C3804" s="7" t="s">
        <v>103</v>
      </c>
      <c r="D3804" s="7">
        <v>10</v>
      </c>
      <c r="E3804" s="7">
        <v>32</v>
      </c>
      <c r="F3804" s="7">
        <v>583000</v>
      </c>
      <c r="G3804" s="7">
        <v>-22</v>
      </c>
    </row>
    <row r="3805" spans="1:7" x14ac:dyDescent="0.2">
      <c r="A3805" s="7">
        <v>3804</v>
      </c>
      <c r="B3805" s="7">
        <v>26</v>
      </c>
      <c r="C3805" s="7" t="s">
        <v>104</v>
      </c>
      <c r="D3805" s="7">
        <v>15</v>
      </c>
      <c r="E3805" s="7">
        <v>45</v>
      </c>
      <c r="F3805" s="7">
        <v>625000</v>
      </c>
      <c r="G3805" s="7">
        <v>166</v>
      </c>
    </row>
    <row r="3806" spans="1:7" x14ac:dyDescent="0.2">
      <c r="A3806" s="7">
        <v>3805</v>
      </c>
      <c r="B3806" s="7">
        <v>23</v>
      </c>
      <c r="C3806" s="7" t="s">
        <v>104</v>
      </c>
      <c r="D3806" s="7">
        <v>10</v>
      </c>
      <c r="E3806" s="7">
        <v>91</v>
      </c>
      <c r="F3806" s="7">
        <v>139000</v>
      </c>
      <c r="G3806" s="7">
        <v>108</v>
      </c>
    </row>
    <row r="3807" spans="1:7" x14ac:dyDescent="0.2">
      <c r="A3807" s="7">
        <v>3806</v>
      </c>
      <c r="B3807" s="7">
        <v>27</v>
      </c>
      <c r="C3807" s="7" t="s">
        <v>104</v>
      </c>
      <c r="D3807" s="7">
        <v>20</v>
      </c>
      <c r="E3807" s="7">
        <v>18</v>
      </c>
      <c r="F3807" s="7">
        <v>553000</v>
      </c>
      <c r="G3807" s="7">
        <v>-13</v>
      </c>
    </row>
    <row r="3808" spans="1:7" x14ac:dyDescent="0.2">
      <c r="A3808" s="7">
        <v>3807</v>
      </c>
      <c r="B3808" s="7">
        <v>41</v>
      </c>
      <c r="C3808" s="7" t="s">
        <v>104</v>
      </c>
      <c r="D3808" s="7">
        <v>10</v>
      </c>
      <c r="E3808" s="7">
        <v>96</v>
      </c>
      <c r="F3808" s="7">
        <v>616000</v>
      </c>
      <c r="G3808" s="7">
        <v>46</v>
      </c>
    </row>
    <row r="3809" spans="1:7" x14ac:dyDescent="0.2">
      <c r="A3809" s="7">
        <v>3808</v>
      </c>
      <c r="B3809" s="7">
        <v>57</v>
      </c>
      <c r="C3809" s="7" t="s">
        <v>103</v>
      </c>
      <c r="D3809" s="7">
        <v>10</v>
      </c>
      <c r="E3809" s="7">
        <v>23</v>
      </c>
      <c r="F3809" s="7">
        <v>178000</v>
      </c>
      <c r="G3809" s="7">
        <v>111</v>
      </c>
    </row>
    <row r="3810" spans="1:7" x14ac:dyDescent="0.2">
      <c r="A3810" s="7">
        <v>3809</v>
      </c>
      <c r="B3810" s="7">
        <v>35</v>
      </c>
      <c r="C3810" s="7" t="s">
        <v>103</v>
      </c>
      <c r="D3810" s="7">
        <v>20</v>
      </c>
      <c r="E3810" s="7">
        <v>51</v>
      </c>
      <c r="F3810" s="7">
        <v>530000</v>
      </c>
      <c r="G3810" s="7">
        <v>150</v>
      </c>
    </row>
    <row r="3811" spans="1:7" x14ac:dyDescent="0.2">
      <c r="A3811" s="7">
        <v>3810</v>
      </c>
      <c r="B3811" s="7">
        <v>54</v>
      </c>
      <c r="C3811" s="7" t="s">
        <v>103</v>
      </c>
      <c r="D3811" s="7">
        <v>20</v>
      </c>
      <c r="E3811" s="7">
        <v>11</v>
      </c>
      <c r="F3811" s="7">
        <v>369000</v>
      </c>
      <c r="G3811" s="7">
        <v>164</v>
      </c>
    </row>
    <row r="3812" spans="1:7" x14ac:dyDescent="0.2">
      <c r="A3812" s="7">
        <v>3811</v>
      </c>
      <c r="B3812" s="7">
        <v>36</v>
      </c>
      <c r="C3812" s="7" t="s">
        <v>103</v>
      </c>
      <c r="D3812" s="7">
        <v>20</v>
      </c>
      <c r="E3812" s="7">
        <v>20</v>
      </c>
      <c r="F3812" s="7">
        <v>162000</v>
      </c>
      <c r="G3812" s="7">
        <v>25</v>
      </c>
    </row>
    <row r="3813" spans="1:7" x14ac:dyDescent="0.2">
      <c r="A3813" s="7">
        <v>3812</v>
      </c>
      <c r="B3813" s="7">
        <v>41</v>
      </c>
      <c r="C3813" s="7" t="s">
        <v>104</v>
      </c>
      <c r="D3813" s="7">
        <v>20</v>
      </c>
      <c r="E3813" s="7">
        <v>66</v>
      </c>
      <c r="F3813" s="7">
        <v>660000</v>
      </c>
      <c r="G3813" s="7">
        <v>159</v>
      </c>
    </row>
    <row r="3814" spans="1:7" x14ac:dyDescent="0.2">
      <c r="A3814" s="7">
        <v>3813</v>
      </c>
      <c r="B3814" s="7">
        <v>44</v>
      </c>
      <c r="C3814" s="7" t="s">
        <v>103</v>
      </c>
      <c r="D3814" s="7">
        <v>15</v>
      </c>
      <c r="E3814" s="7">
        <v>78</v>
      </c>
      <c r="F3814" s="7">
        <v>865000</v>
      </c>
      <c r="G3814" s="7">
        <v>65</v>
      </c>
    </row>
    <row r="3815" spans="1:7" x14ac:dyDescent="0.2">
      <c r="A3815" s="7">
        <v>3814</v>
      </c>
      <c r="B3815" s="7">
        <v>51</v>
      </c>
      <c r="C3815" s="7" t="s">
        <v>103</v>
      </c>
      <c r="D3815" s="7">
        <v>10</v>
      </c>
      <c r="E3815" s="7">
        <v>89</v>
      </c>
      <c r="F3815" s="7">
        <v>906000</v>
      </c>
      <c r="G3815" s="7">
        <v>116</v>
      </c>
    </row>
    <row r="3816" spans="1:7" x14ac:dyDescent="0.2">
      <c r="A3816" s="7">
        <v>3815</v>
      </c>
      <c r="B3816" s="7">
        <v>46</v>
      </c>
      <c r="C3816" s="7" t="s">
        <v>103</v>
      </c>
      <c r="D3816" s="7">
        <v>15</v>
      </c>
      <c r="E3816" s="7">
        <v>22</v>
      </c>
      <c r="F3816" s="7">
        <v>550000</v>
      </c>
      <c r="G3816" s="7">
        <v>137</v>
      </c>
    </row>
    <row r="3817" spans="1:7" x14ac:dyDescent="0.2">
      <c r="A3817" s="7">
        <v>3816</v>
      </c>
      <c r="B3817" s="7">
        <v>35</v>
      </c>
      <c r="C3817" s="7" t="s">
        <v>103</v>
      </c>
      <c r="D3817" s="7">
        <v>10</v>
      </c>
      <c r="E3817" s="7">
        <v>67</v>
      </c>
      <c r="F3817" s="7">
        <v>700000</v>
      </c>
      <c r="G3817" s="7">
        <v>-36</v>
      </c>
    </row>
    <row r="3818" spans="1:7" x14ac:dyDescent="0.2">
      <c r="A3818" s="7">
        <v>3817</v>
      </c>
      <c r="B3818" s="7">
        <v>45</v>
      </c>
      <c r="C3818" s="7" t="s">
        <v>103</v>
      </c>
      <c r="D3818" s="7">
        <v>10</v>
      </c>
      <c r="E3818" s="7">
        <v>98</v>
      </c>
      <c r="F3818" s="7">
        <v>139000</v>
      </c>
      <c r="G3818" s="7">
        <v>7</v>
      </c>
    </row>
    <row r="3819" spans="1:7" x14ac:dyDescent="0.2">
      <c r="A3819" s="7">
        <v>3818</v>
      </c>
      <c r="B3819" s="7">
        <v>20</v>
      </c>
      <c r="C3819" s="7" t="s">
        <v>103</v>
      </c>
      <c r="D3819" s="7">
        <v>20</v>
      </c>
      <c r="E3819" s="7">
        <v>100</v>
      </c>
      <c r="F3819" s="7">
        <v>435000</v>
      </c>
      <c r="G3819" s="7">
        <v>228</v>
      </c>
    </row>
    <row r="3820" spans="1:7" x14ac:dyDescent="0.2">
      <c r="A3820" s="7">
        <v>3819</v>
      </c>
      <c r="B3820" s="7">
        <v>45</v>
      </c>
      <c r="C3820" s="7" t="s">
        <v>104</v>
      </c>
      <c r="D3820" s="7">
        <v>10</v>
      </c>
      <c r="E3820" s="7">
        <v>96</v>
      </c>
      <c r="F3820" s="7">
        <v>697000</v>
      </c>
      <c r="G3820" s="7">
        <v>11</v>
      </c>
    </row>
    <row r="3821" spans="1:7" x14ac:dyDescent="0.2">
      <c r="A3821" s="7">
        <v>3820</v>
      </c>
      <c r="B3821" s="7">
        <v>31</v>
      </c>
      <c r="C3821" s="7" t="s">
        <v>103</v>
      </c>
      <c r="D3821" s="7">
        <v>20</v>
      </c>
      <c r="E3821" s="7">
        <v>57</v>
      </c>
      <c r="F3821" s="7">
        <v>745000</v>
      </c>
      <c r="G3821" s="7">
        <v>72</v>
      </c>
    </row>
    <row r="3822" spans="1:7" x14ac:dyDescent="0.2">
      <c r="A3822" s="7">
        <v>3821</v>
      </c>
      <c r="B3822" s="7">
        <v>56</v>
      </c>
      <c r="C3822" s="7" t="s">
        <v>103</v>
      </c>
      <c r="D3822" s="7">
        <v>15</v>
      </c>
      <c r="E3822" s="7">
        <v>82</v>
      </c>
      <c r="F3822" s="7">
        <v>691000</v>
      </c>
      <c r="G3822" s="7">
        <v>113</v>
      </c>
    </row>
    <row r="3823" spans="1:7" x14ac:dyDescent="0.2">
      <c r="A3823" s="7">
        <v>3822</v>
      </c>
      <c r="B3823" s="7">
        <v>29</v>
      </c>
      <c r="C3823" s="7" t="s">
        <v>104</v>
      </c>
      <c r="D3823" s="7">
        <v>10</v>
      </c>
      <c r="E3823" s="7">
        <v>26</v>
      </c>
      <c r="F3823" s="7">
        <v>382000</v>
      </c>
      <c r="G3823" s="7">
        <v>69</v>
      </c>
    </row>
    <row r="3824" spans="1:7" x14ac:dyDescent="0.2">
      <c r="A3824" s="7">
        <v>3823</v>
      </c>
      <c r="B3824" s="7">
        <v>39</v>
      </c>
      <c r="C3824" s="7" t="s">
        <v>103</v>
      </c>
      <c r="D3824" s="7">
        <v>10</v>
      </c>
      <c r="E3824" s="7">
        <v>47</v>
      </c>
      <c r="F3824" s="7">
        <v>190000</v>
      </c>
      <c r="G3824" s="7">
        <v>-27</v>
      </c>
    </row>
    <row r="3825" spans="1:7" x14ac:dyDescent="0.2">
      <c r="A3825" s="7">
        <v>3824</v>
      </c>
      <c r="B3825" s="7">
        <v>51</v>
      </c>
      <c r="C3825" s="7" t="s">
        <v>104</v>
      </c>
      <c r="D3825" s="7">
        <v>15</v>
      </c>
      <c r="E3825" s="7">
        <v>82</v>
      </c>
      <c r="F3825" s="7">
        <v>366000</v>
      </c>
      <c r="G3825" s="7">
        <v>140</v>
      </c>
    </row>
    <row r="3826" spans="1:7" x14ac:dyDescent="0.2">
      <c r="A3826" s="7">
        <v>3825</v>
      </c>
      <c r="B3826" s="7">
        <v>57</v>
      </c>
      <c r="C3826" s="7" t="s">
        <v>103</v>
      </c>
      <c r="D3826" s="7">
        <v>10</v>
      </c>
      <c r="E3826" s="7">
        <v>53</v>
      </c>
      <c r="F3826" s="7">
        <v>264000</v>
      </c>
      <c r="G3826" s="7">
        <v>36</v>
      </c>
    </row>
    <row r="3827" spans="1:7" x14ac:dyDescent="0.2">
      <c r="A3827" s="7">
        <v>3826</v>
      </c>
      <c r="B3827" s="7">
        <v>26</v>
      </c>
      <c r="C3827" s="7" t="s">
        <v>103</v>
      </c>
      <c r="D3827" s="7">
        <v>15</v>
      </c>
      <c r="E3827" s="7">
        <v>49</v>
      </c>
      <c r="F3827" s="7">
        <v>266000</v>
      </c>
      <c r="G3827" s="7">
        <v>100</v>
      </c>
    </row>
    <row r="3828" spans="1:7" x14ac:dyDescent="0.2">
      <c r="A3828" s="7">
        <v>3827</v>
      </c>
      <c r="B3828" s="7">
        <v>34</v>
      </c>
      <c r="C3828" s="7" t="s">
        <v>104</v>
      </c>
      <c r="D3828" s="7">
        <v>10</v>
      </c>
      <c r="E3828" s="7">
        <v>41</v>
      </c>
      <c r="F3828" s="7">
        <v>422000</v>
      </c>
      <c r="G3828" s="7">
        <v>80</v>
      </c>
    </row>
    <row r="3829" spans="1:7" x14ac:dyDescent="0.2">
      <c r="A3829" s="7">
        <v>3828</v>
      </c>
      <c r="B3829" s="7">
        <v>36</v>
      </c>
      <c r="C3829" s="7" t="s">
        <v>104</v>
      </c>
      <c r="D3829" s="7">
        <v>10</v>
      </c>
      <c r="E3829" s="7">
        <v>6</v>
      </c>
      <c r="F3829" s="7">
        <v>975000</v>
      </c>
      <c r="G3829" s="7">
        <v>34</v>
      </c>
    </row>
    <row r="3830" spans="1:7" x14ac:dyDescent="0.2">
      <c r="A3830" s="7">
        <v>3829</v>
      </c>
      <c r="B3830" s="7">
        <v>53</v>
      </c>
      <c r="C3830" s="7" t="s">
        <v>103</v>
      </c>
      <c r="D3830" s="7">
        <v>20</v>
      </c>
      <c r="E3830" s="7">
        <v>96</v>
      </c>
      <c r="F3830" s="7">
        <v>183000</v>
      </c>
      <c r="G3830" s="7">
        <v>-25</v>
      </c>
    </row>
    <row r="3831" spans="1:7" x14ac:dyDescent="0.2">
      <c r="A3831" s="7">
        <v>3830</v>
      </c>
      <c r="B3831" s="7">
        <v>59</v>
      </c>
      <c r="C3831" s="7" t="s">
        <v>103</v>
      </c>
      <c r="D3831" s="7">
        <v>20</v>
      </c>
      <c r="E3831" s="7">
        <v>95</v>
      </c>
      <c r="F3831" s="7">
        <v>841000</v>
      </c>
      <c r="G3831" s="7">
        <v>89</v>
      </c>
    </row>
    <row r="3832" spans="1:7" x14ac:dyDescent="0.2">
      <c r="A3832" s="7">
        <v>3831</v>
      </c>
      <c r="B3832" s="7">
        <v>21</v>
      </c>
      <c r="C3832" s="7" t="s">
        <v>104</v>
      </c>
      <c r="D3832" s="7">
        <v>15</v>
      </c>
      <c r="E3832" s="7">
        <v>64</v>
      </c>
      <c r="F3832" s="7">
        <v>371000</v>
      </c>
      <c r="G3832" s="7">
        <v>5</v>
      </c>
    </row>
    <row r="3833" spans="1:7" x14ac:dyDescent="0.2">
      <c r="A3833" s="7">
        <v>3832</v>
      </c>
      <c r="B3833" s="7">
        <v>31</v>
      </c>
      <c r="C3833" s="7" t="s">
        <v>104</v>
      </c>
      <c r="D3833" s="7">
        <v>20</v>
      </c>
      <c r="E3833" s="7">
        <v>28</v>
      </c>
      <c r="F3833" s="7">
        <v>152000</v>
      </c>
      <c r="G3833" s="7">
        <v>117</v>
      </c>
    </row>
    <row r="3834" spans="1:7" x14ac:dyDescent="0.2">
      <c r="A3834" s="7">
        <v>3833</v>
      </c>
      <c r="B3834" s="7">
        <v>23</v>
      </c>
      <c r="C3834" s="7" t="s">
        <v>103</v>
      </c>
      <c r="D3834" s="7">
        <v>15</v>
      </c>
      <c r="E3834" s="7">
        <v>91</v>
      </c>
      <c r="F3834" s="7">
        <v>209000</v>
      </c>
      <c r="G3834" s="7">
        <v>44</v>
      </c>
    </row>
    <row r="3835" spans="1:7" x14ac:dyDescent="0.2">
      <c r="A3835" s="7">
        <v>3834</v>
      </c>
      <c r="B3835" s="7">
        <v>45</v>
      </c>
      <c r="C3835" s="7" t="s">
        <v>103</v>
      </c>
      <c r="D3835" s="7">
        <v>20</v>
      </c>
      <c r="E3835" s="7">
        <v>39</v>
      </c>
      <c r="F3835" s="7">
        <v>778000</v>
      </c>
      <c r="G3835" s="7">
        <v>86</v>
      </c>
    </row>
    <row r="3836" spans="1:7" x14ac:dyDescent="0.2">
      <c r="A3836" s="7">
        <v>3835</v>
      </c>
      <c r="B3836" s="7">
        <v>33</v>
      </c>
      <c r="C3836" s="7" t="s">
        <v>103</v>
      </c>
      <c r="D3836" s="7">
        <v>15</v>
      </c>
      <c r="E3836" s="7">
        <v>40</v>
      </c>
      <c r="F3836" s="7">
        <v>644000</v>
      </c>
      <c r="G3836" s="7">
        <v>-8</v>
      </c>
    </row>
    <row r="3837" spans="1:7" x14ac:dyDescent="0.2">
      <c r="A3837" s="7">
        <v>3836</v>
      </c>
      <c r="B3837" s="7">
        <v>47</v>
      </c>
      <c r="C3837" s="7" t="s">
        <v>103</v>
      </c>
      <c r="D3837" s="7">
        <v>10</v>
      </c>
      <c r="E3837" s="7">
        <v>60</v>
      </c>
      <c r="F3837" s="7">
        <v>524000</v>
      </c>
      <c r="G3837" s="7">
        <v>4</v>
      </c>
    </row>
    <row r="3838" spans="1:7" x14ac:dyDescent="0.2">
      <c r="A3838" s="7">
        <v>3837</v>
      </c>
      <c r="B3838" s="7">
        <v>25</v>
      </c>
      <c r="C3838" s="7" t="s">
        <v>104</v>
      </c>
      <c r="D3838" s="7">
        <v>20</v>
      </c>
      <c r="E3838" s="7">
        <v>24</v>
      </c>
      <c r="F3838" s="7">
        <v>910000</v>
      </c>
      <c r="G3838" s="7">
        <v>15</v>
      </c>
    </row>
    <row r="3839" spans="1:7" x14ac:dyDescent="0.2">
      <c r="A3839" s="7">
        <v>3838</v>
      </c>
      <c r="B3839" s="7">
        <v>56</v>
      </c>
      <c r="C3839" s="7" t="s">
        <v>103</v>
      </c>
      <c r="D3839" s="7">
        <v>10</v>
      </c>
      <c r="E3839" s="7">
        <v>9</v>
      </c>
      <c r="F3839" s="7">
        <v>505000</v>
      </c>
      <c r="G3839" s="7">
        <v>-12</v>
      </c>
    </row>
    <row r="3840" spans="1:7" x14ac:dyDescent="0.2">
      <c r="A3840" s="7">
        <v>3839</v>
      </c>
      <c r="B3840" s="7">
        <v>58</v>
      </c>
      <c r="C3840" s="7" t="s">
        <v>103</v>
      </c>
      <c r="D3840" s="7">
        <v>15</v>
      </c>
      <c r="E3840" s="7">
        <v>51</v>
      </c>
      <c r="F3840" s="7">
        <v>615000</v>
      </c>
      <c r="G3840" s="7">
        <v>-36</v>
      </c>
    </row>
    <row r="3841" spans="1:7" x14ac:dyDescent="0.2">
      <c r="A3841" s="7">
        <v>3840</v>
      </c>
      <c r="B3841" s="7">
        <v>58</v>
      </c>
      <c r="C3841" s="7" t="s">
        <v>103</v>
      </c>
      <c r="D3841" s="7">
        <v>10</v>
      </c>
      <c r="E3841" s="7">
        <v>94</v>
      </c>
      <c r="F3841" s="7">
        <v>166000</v>
      </c>
      <c r="G3841" s="7">
        <v>-3</v>
      </c>
    </row>
    <row r="3842" spans="1:7" x14ac:dyDescent="0.2">
      <c r="A3842" s="7">
        <v>3841</v>
      </c>
      <c r="B3842" s="7">
        <v>54</v>
      </c>
      <c r="C3842" s="7" t="s">
        <v>103</v>
      </c>
      <c r="D3842" s="7">
        <v>15</v>
      </c>
      <c r="E3842" s="7">
        <v>36</v>
      </c>
      <c r="F3842" s="7">
        <v>293000</v>
      </c>
      <c r="G3842" s="7">
        <v>-35</v>
      </c>
    </row>
    <row r="3843" spans="1:7" x14ac:dyDescent="0.2">
      <c r="A3843" s="7">
        <v>3842</v>
      </c>
      <c r="B3843" s="7">
        <v>57</v>
      </c>
      <c r="C3843" s="7" t="s">
        <v>104</v>
      </c>
      <c r="D3843" s="7">
        <v>10</v>
      </c>
      <c r="E3843" s="7">
        <v>15</v>
      </c>
      <c r="F3843" s="7">
        <v>122000</v>
      </c>
      <c r="G3843" s="7">
        <v>80</v>
      </c>
    </row>
    <row r="3844" spans="1:7" x14ac:dyDescent="0.2">
      <c r="A3844" s="7">
        <v>3843</v>
      </c>
      <c r="B3844" s="7">
        <v>31</v>
      </c>
      <c r="C3844" s="7" t="s">
        <v>103</v>
      </c>
      <c r="D3844" s="7">
        <v>10</v>
      </c>
      <c r="E3844" s="7">
        <v>54</v>
      </c>
      <c r="F3844" s="7">
        <v>538000</v>
      </c>
      <c r="G3844" s="7">
        <v>103</v>
      </c>
    </row>
    <row r="3845" spans="1:7" x14ac:dyDescent="0.2">
      <c r="A3845" s="7">
        <v>3844</v>
      </c>
      <c r="B3845" s="7">
        <v>43</v>
      </c>
      <c r="C3845" s="7" t="s">
        <v>103</v>
      </c>
      <c r="D3845" s="7">
        <v>10</v>
      </c>
      <c r="E3845" s="7">
        <v>87</v>
      </c>
      <c r="F3845" s="7">
        <v>86000</v>
      </c>
      <c r="G3845" s="7">
        <v>6</v>
      </c>
    </row>
    <row r="3846" spans="1:7" x14ac:dyDescent="0.2">
      <c r="A3846" s="7">
        <v>3845</v>
      </c>
      <c r="B3846" s="7">
        <v>39</v>
      </c>
      <c r="C3846" s="7" t="s">
        <v>104</v>
      </c>
      <c r="D3846" s="7">
        <v>20</v>
      </c>
      <c r="E3846" s="7">
        <v>53</v>
      </c>
      <c r="F3846" s="7">
        <v>330000</v>
      </c>
      <c r="G3846" s="7">
        <v>117</v>
      </c>
    </row>
    <row r="3847" spans="1:7" x14ac:dyDescent="0.2">
      <c r="A3847" s="7">
        <v>3846</v>
      </c>
      <c r="B3847" s="7">
        <v>58</v>
      </c>
      <c r="C3847" s="7" t="s">
        <v>104</v>
      </c>
      <c r="D3847" s="7">
        <v>10</v>
      </c>
      <c r="E3847" s="7">
        <v>50</v>
      </c>
      <c r="F3847" s="7">
        <v>852000</v>
      </c>
      <c r="G3847" s="7">
        <v>83</v>
      </c>
    </row>
    <row r="3848" spans="1:7" x14ac:dyDescent="0.2">
      <c r="A3848" s="7">
        <v>3847</v>
      </c>
      <c r="B3848" s="7">
        <v>26</v>
      </c>
      <c r="C3848" s="7" t="s">
        <v>104</v>
      </c>
      <c r="D3848" s="7">
        <v>20</v>
      </c>
      <c r="E3848" s="7">
        <v>23</v>
      </c>
      <c r="F3848" s="7">
        <v>457000</v>
      </c>
      <c r="G3848" s="7">
        <v>-16</v>
      </c>
    </row>
    <row r="3849" spans="1:7" x14ac:dyDescent="0.2">
      <c r="A3849" s="7">
        <v>3848</v>
      </c>
      <c r="B3849" s="7">
        <v>22</v>
      </c>
      <c r="C3849" s="7" t="s">
        <v>103</v>
      </c>
      <c r="D3849" s="7">
        <v>10</v>
      </c>
      <c r="E3849" s="7">
        <v>32</v>
      </c>
      <c r="F3849" s="7">
        <v>163000</v>
      </c>
      <c r="G3849" s="7">
        <v>11</v>
      </c>
    </row>
    <row r="3850" spans="1:7" x14ac:dyDescent="0.2">
      <c r="A3850" s="7">
        <v>3849</v>
      </c>
      <c r="B3850" s="7">
        <v>59</v>
      </c>
      <c r="C3850" s="7" t="s">
        <v>104</v>
      </c>
      <c r="D3850" s="7">
        <v>10</v>
      </c>
      <c r="E3850" s="7">
        <v>77</v>
      </c>
      <c r="F3850" s="7">
        <v>835000</v>
      </c>
      <c r="G3850" s="7">
        <v>-18</v>
      </c>
    </row>
    <row r="3851" spans="1:7" x14ac:dyDescent="0.2">
      <c r="A3851" s="7">
        <v>3850</v>
      </c>
      <c r="B3851" s="7">
        <v>21</v>
      </c>
      <c r="C3851" s="7" t="s">
        <v>103</v>
      </c>
      <c r="D3851" s="7">
        <v>15</v>
      </c>
      <c r="E3851" s="7">
        <v>60</v>
      </c>
      <c r="F3851" s="7">
        <v>795000</v>
      </c>
      <c r="G3851" s="7">
        <v>54</v>
      </c>
    </row>
    <row r="3852" spans="1:7" x14ac:dyDescent="0.2">
      <c r="A3852" s="7">
        <v>3851</v>
      </c>
      <c r="B3852" s="7">
        <v>35</v>
      </c>
      <c r="C3852" s="7" t="s">
        <v>104</v>
      </c>
      <c r="D3852" s="7">
        <v>20</v>
      </c>
      <c r="E3852" s="7">
        <v>62</v>
      </c>
      <c r="F3852" s="7">
        <v>459000</v>
      </c>
      <c r="G3852" s="7">
        <v>-13</v>
      </c>
    </row>
    <row r="3853" spans="1:7" x14ac:dyDescent="0.2">
      <c r="A3853" s="7">
        <v>3852</v>
      </c>
      <c r="B3853" s="7">
        <v>49</v>
      </c>
      <c r="C3853" s="7" t="s">
        <v>103</v>
      </c>
      <c r="D3853" s="7">
        <v>10</v>
      </c>
      <c r="E3853" s="7">
        <v>35</v>
      </c>
      <c r="F3853" s="7">
        <v>529000</v>
      </c>
      <c r="G3853" s="7">
        <v>52</v>
      </c>
    </row>
    <row r="3854" spans="1:7" x14ac:dyDescent="0.2">
      <c r="A3854" s="7">
        <v>3853</v>
      </c>
      <c r="B3854" s="7">
        <v>38</v>
      </c>
      <c r="C3854" s="7" t="s">
        <v>103</v>
      </c>
      <c r="D3854" s="7">
        <v>20</v>
      </c>
      <c r="E3854" s="7">
        <v>22</v>
      </c>
      <c r="F3854" s="7">
        <v>686000</v>
      </c>
      <c r="G3854" s="7">
        <v>95</v>
      </c>
    </row>
    <row r="3855" spans="1:7" x14ac:dyDescent="0.2">
      <c r="A3855" s="7">
        <v>3854</v>
      </c>
      <c r="B3855" s="7">
        <v>44</v>
      </c>
      <c r="C3855" s="7" t="s">
        <v>104</v>
      </c>
      <c r="D3855" s="7">
        <v>20</v>
      </c>
      <c r="E3855" s="7">
        <v>14</v>
      </c>
      <c r="F3855" s="7">
        <v>812000</v>
      </c>
      <c r="G3855" s="7">
        <v>24</v>
      </c>
    </row>
    <row r="3856" spans="1:7" x14ac:dyDescent="0.2">
      <c r="A3856" s="7">
        <v>3855</v>
      </c>
      <c r="B3856" s="7">
        <v>26</v>
      </c>
      <c r="C3856" s="7" t="s">
        <v>103</v>
      </c>
      <c r="D3856" s="7">
        <v>10</v>
      </c>
      <c r="E3856" s="7">
        <v>35</v>
      </c>
      <c r="F3856" s="7">
        <v>656000</v>
      </c>
      <c r="G3856" s="7">
        <v>-15</v>
      </c>
    </row>
    <row r="3857" spans="1:7" x14ac:dyDescent="0.2">
      <c r="A3857" s="7">
        <v>3856</v>
      </c>
      <c r="B3857" s="7">
        <v>35</v>
      </c>
      <c r="C3857" s="7" t="s">
        <v>104</v>
      </c>
      <c r="D3857" s="7">
        <v>20</v>
      </c>
      <c r="E3857" s="7">
        <v>20</v>
      </c>
      <c r="F3857" s="7">
        <v>955000</v>
      </c>
      <c r="G3857" s="7">
        <v>117</v>
      </c>
    </row>
    <row r="3858" spans="1:7" x14ac:dyDescent="0.2">
      <c r="A3858" s="7">
        <v>3857</v>
      </c>
      <c r="B3858" s="7">
        <v>54</v>
      </c>
      <c r="C3858" s="7" t="s">
        <v>104</v>
      </c>
      <c r="D3858" s="7">
        <v>20</v>
      </c>
      <c r="E3858" s="7">
        <v>80</v>
      </c>
      <c r="F3858" s="7">
        <v>766000</v>
      </c>
      <c r="G3858" s="7">
        <v>21</v>
      </c>
    </row>
    <row r="3859" spans="1:7" x14ac:dyDescent="0.2">
      <c r="A3859" s="7">
        <v>3858</v>
      </c>
      <c r="B3859" s="7">
        <v>47</v>
      </c>
      <c r="C3859" s="7" t="s">
        <v>103</v>
      </c>
      <c r="D3859" s="7">
        <v>20</v>
      </c>
      <c r="E3859" s="7">
        <v>43</v>
      </c>
      <c r="F3859" s="7">
        <v>485000</v>
      </c>
      <c r="G3859" s="7">
        <v>138</v>
      </c>
    </row>
    <row r="3860" spans="1:7" x14ac:dyDescent="0.2">
      <c r="A3860" s="7">
        <v>3859</v>
      </c>
      <c r="B3860" s="7">
        <v>50</v>
      </c>
      <c r="C3860" s="7" t="s">
        <v>104</v>
      </c>
      <c r="D3860" s="7">
        <v>20</v>
      </c>
      <c r="E3860" s="7">
        <v>80</v>
      </c>
      <c r="F3860" s="7">
        <v>434000</v>
      </c>
      <c r="G3860" s="7">
        <v>157</v>
      </c>
    </row>
    <row r="3861" spans="1:7" x14ac:dyDescent="0.2">
      <c r="A3861" s="7">
        <v>3860</v>
      </c>
      <c r="B3861" s="7">
        <v>53</v>
      </c>
      <c r="C3861" s="7" t="s">
        <v>103</v>
      </c>
      <c r="D3861" s="7">
        <v>20</v>
      </c>
      <c r="E3861" s="7">
        <v>77</v>
      </c>
      <c r="F3861" s="7">
        <v>517000</v>
      </c>
      <c r="G3861" s="7">
        <v>130</v>
      </c>
    </row>
    <row r="3862" spans="1:7" x14ac:dyDescent="0.2">
      <c r="A3862" s="7">
        <v>3861</v>
      </c>
      <c r="B3862" s="7">
        <v>21</v>
      </c>
      <c r="C3862" s="7" t="s">
        <v>104</v>
      </c>
      <c r="D3862" s="7">
        <v>20</v>
      </c>
      <c r="E3862" s="7">
        <v>43</v>
      </c>
      <c r="F3862" s="7">
        <v>678000</v>
      </c>
      <c r="G3862" s="7">
        <v>58</v>
      </c>
    </row>
    <row r="3863" spans="1:7" x14ac:dyDescent="0.2">
      <c r="A3863" s="7">
        <v>3862</v>
      </c>
      <c r="B3863" s="7">
        <v>59</v>
      </c>
      <c r="C3863" s="7" t="s">
        <v>103</v>
      </c>
      <c r="D3863" s="7">
        <v>20</v>
      </c>
      <c r="E3863" s="7">
        <v>84</v>
      </c>
      <c r="F3863" s="7">
        <v>759000</v>
      </c>
      <c r="G3863" s="7">
        <v>51</v>
      </c>
    </row>
    <row r="3864" spans="1:7" x14ac:dyDescent="0.2">
      <c r="A3864" s="7">
        <v>3863</v>
      </c>
      <c r="B3864" s="7">
        <v>40</v>
      </c>
      <c r="C3864" s="7" t="s">
        <v>103</v>
      </c>
      <c r="D3864" s="7">
        <v>10</v>
      </c>
      <c r="E3864" s="7">
        <v>91</v>
      </c>
      <c r="F3864" s="7">
        <v>340000</v>
      </c>
      <c r="G3864" s="7">
        <v>-8</v>
      </c>
    </row>
    <row r="3865" spans="1:7" x14ac:dyDescent="0.2">
      <c r="A3865" s="7">
        <v>3864</v>
      </c>
      <c r="B3865" s="7">
        <v>47</v>
      </c>
      <c r="C3865" s="7" t="s">
        <v>104</v>
      </c>
      <c r="D3865" s="7">
        <v>15</v>
      </c>
      <c r="E3865" s="7">
        <v>21</v>
      </c>
      <c r="F3865" s="7">
        <v>461000</v>
      </c>
      <c r="G3865" s="7">
        <v>116</v>
      </c>
    </row>
    <row r="3866" spans="1:7" x14ac:dyDescent="0.2">
      <c r="A3866" s="7">
        <v>3865</v>
      </c>
      <c r="B3866" s="7">
        <v>39</v>
      </c>
      <c r="C3866" s="7" t="s">
        <v>104</v>
      </c>
      <c r="D3866" s="7">
        <v>15</v>
      </c>
      <c r="E3866" s="7">
        <v>70</v>
      </c>
      <c r="F3866" s="7">
        <v>882000</v>
      </c>
      <c r="G3866" s="7">
        <v>-9</v>
      </c>
    </row>
    <row r="3867" spans="1:7" x14ac:dyDescent="0.2">
      <c r="A3867" s="7">
        <v>3866</v>
      </c>
      <c r="B3867" s="7">
        <v>48</v>
      </c>
      <c r="C3867" s="7" t="s">
        <v>103</v>
      </c>
      <c r="D3867" s="7">
        <v>10</v>
      </c>
      <c r="E3867" s="7">
        <v>61</v>
      </c>
      <c r="F3867" s="7">
        <v>229000</v>
      </c>
      <c r="G3867" s="7">
        <v>119</v>
      </c>
    </row>
    <row r="3868" spans="1:7" x14ac:dyDescent="0.2">
      <c r="A3868" s="7">
        <v>3867</v>
      </c>
      <c r="B3868" s="7">
        <v>46</v>
      </c>
      <c r="C3868" s="7" t="s">
        <v>104</v>
      </c>
      <c r="D3868" s="7">
        <v>10</v>
      </c>
      <c r="E3868" s="7">
        <v>28</v>
      </c>
      <c r="F3868" s="7">
        <v>697000</v>
      </c>
      <c r="G3868" s="7">
        <v>-29</v>
      </c>
    </row>
    <row r="3869" spans="1:7" x14ac:dyDescent="0.2">
      <c r="A3869" s="7">
        <v>3868</v>
      </c>
      <c r="B3869" s="7">
        <v>46</v>
      </c>
      <c r="C3869" s="7" t="s">
        <v>103</v>
      </c>
      <c r="D3869" s="7">
        <v>20</v>
      </c>
      <c r="E3869" s="7">
        <v>29</v>
      </c>
      <c r="F3869" s="7">
        <v>992000</v>
      </c>
      <c r="G3869" s="7">
        <v>44</v>
      </c>
    </row>
    <row r="3870" spans="1:7" x14ac:dyDescent="0.2">
      <c r="A3870" s="7">
        <v>3869</v>
      </c>
      <c r="B3870" s="7">
        <v>42</v>
      </c>
      <c r="C3870" s="7" t="s">
        <v>103</v>
      </c>
      <c r="D3870" s="7">
        <v>15</v>
      </c>
      <c r="E3870" s="7">
        <v>69</v>
      </c>
      <c r="F3870" s="7">
        <v>37000</v>
      </c>
      <c r="G3870" s="7">
        <v>-4</v>
      </c>
    </row>
    <row r="3871" spans="1:7" x14ac:dyDescent="0.2">
      <c r="A3871" s="7">
        <v>3870</v>
      </c>
      <c r="B3871" s="7">
        <v>38</v>
      </c>
      <c r="C3871" s="7" t="s">
        <v>104</v>
      </c>
      <c r="D3871" s="7">
        <v>20</v>
      </c>
      <c r="E3871" s="7">
        <v>49</v>
      </c>
      <c r="F3871" s="7">
        <v>668000</v>
      </c>
      <c r="G3871" s="7">
        <v>217</v>
      </c>
    </row>
    <row r="3872" spans="1:7" x14ac:dyDescent="0.2">
      <c r="A3872" s="7">
        <v>3871</v>
      </c>
      <c r="B3872" s="7">
        <v>40</v>
      </c>
      <c r="C3872" s="7" t="s">
        <v>104</v>
      </c>
      <c r="D3872" s="7">
        <v>15</v>
      </c>
      <c r="E3872" s="7">
        <v>91</v>
      </c>
      <c r="F3872" s="7">
        <v>813000</v>
      </c>
      <c r="G3872" s="7">
        <v>151</v>
      </c>
    </row>
    <row r="3873" spans="1:7" x14ac:dyDescent="0.2">
      <c r="A3873" s="7">
        <v>3872</v>
      </c>
      <c r="B3873" s="7">
        <v>38</v>
      </c>
      <c r="C3873" s="7" t="s">
        <v>104</v>
      </c>
      <c r="D3873" s="7">
        <v>15</v>
      </c>
      <c r="E3873" s="7">
        <v>40</v>
      </c>
      <c r="F3873" s="7">
        <v>551000</v>
      </c>
      <c r="G3873" s="7">
        <v>87</v>
      </c>
    </row>
    <row r="3874" spans="1:7" x14ac:dyDescent="0.2">
      <c r="A3874" s="7">
        <v>3873</v>
      </c>
      <c r="B3874" s="7">
        <v>46</v>
      </c>
      <c r="C3874" s="7" t="s">
        <v>103</v>
      </c>
      <c r="D3874" s="7">
        <v>20</v>
      </c>
      <c r="E3874" s="7">
        <v>25</v>
      </c>
      <c r="F3874" s="7">
        <v>118000</v>
      </c>
      <c r="G3874" s="7">
        <v>190</v>
      </c>
    </row>
    <row r="3875" spans="1:7" x14ac:dyDescent="0.2">
      <c r="A3875" s="7">
        <v>3874</v>
      </c>
      <c r="B3875" s="7">
        <v>28</v>
      </c>
      <c r="C3875" s="7" t="s">
        <v>104</v>
      </c>
      <c r="D3875" s="7">
        <v>20</v>
      </c>
      <c r="E3875" s="7">
        <v>69</v>
      </c>
      <c r="F3875" s="7">
        <v>68000</v>
      </c>
      <c r="G3875" s="7">
        <v>-36</v>
      </c>
    </row>
    <row r="3876" spans="1:7" x14ac:dyDescent="0.2">
      <c r="A3876" s="7">
        <v>3875</v>
      </c>
      <c r="B3876" s="7">
        <v>55</v>
      </c>
      <c r="C3876" s="7" t="s">
        <v>104</v>
      </c>
      <c r="D3876" s="7">
        <v>10</v>
      </c>
      <c r="E3876" s="7">
        <v>75</v>
      </c>
      <c r="F3876" s="7">
        <v>185000</v>
      </c>
      <c r="G3876" s="7">
        <v>97</v>
      </c>
    </row>
    <row r="3877" spans="1:7" x14ac:dyDescent="0.2">
      <c r="A3877" s="7">
        <v>3876</v>
      </c>
      <c r="B3877" s="7">
        <v>45</v>
      </c>
      <c r="C3877" s="7" t="s">
        <v>103</v>
      </c>
      <c r="D3877" s="7">
        <v>15</v>
      </c>
      <c r="E3877" s="7">
        <v>88</v>
      </c>
      <c r="F3877" s="7">
        <v>180000</v>
      </c>
      <c r="G3877" s="7">
        <v>160</v>
      </c>
    </row>
    <row r="3878" spans="1:7" x14ac:dyDescent="0.2">
      <c r="A3878" s="7">
        <v>3877</v>
      </c>
      <c r="B3878" s="7">
        <v>59</v>
      </c>
      <c r="C3878" s="7" t="s">
        <v>104</v>
      </c>
      <c r="D3878" s="7">
        <v>15</v>
      </c>
      <c r="E3878" s="7">
        <v>73</v>
      </c>
      <c r="F3878" s="7">
        <v>114000</v>
      </c>
      <c r="G3878" s="7">
        <v>2</v>
      </c>
    </row>
    <row r="3879" spans="1:7" x14ac:dyDescent="0.2">
      <c r="A3879" s="7">
        <v>3878</v>
      </c>
      <c r="B3879" s="7">
        <v>34</v>
      </c>
      <c r="C3879" s="7" t="s">
        <v>104</v>
      </c>
      <c r="D3879" s="7">
        <v>20</v>
      </c>
      <c r="E3879" s="7">
        <v>72</v>
      </c>
      <c r="F3879" s="7">
        <v>171000</v>
      </c>
      <c r="G3879" s="7">
        <v>0</v>
      </c>
    </row>
    <row r="3880" spans="1:7" x14ac:dyDescent="0.2">
      <c r="A3880" s="7">
        <v>3879</v>
      </c>
      <c r="B3880" s="7">
        <v>21</v>
      </c>
      <c r="C3880" s="7" t="s">
        <v>104</v>
      </c>
      <c r="D3880" s="7">
        <v>15</v>
      </c>
      <c r="E3880" s="7">
        <v>32</v>
      </c>
      <c r="F3880" s="7">
        <v>355000</v>
      </c>
      <c r="G3880" s="7">
        <v>174</v>
      </c>
    </row>
    <row r="3881" spans="1:7" x14ac:dyDescent="0.2">
      <c r="A3881" s="7">
        <v>3880</v>
      </c>
      <c r="B3881" s="7">
        <v>20</v>
      </c>
      <c r="C3881" s="7" t="s">
        <v>103</v>
      </c>
      <c r="D3881" s="7">
        <v>20</v>
      </c>
      <c r="E3881" s="7">
        <v>1</v>
      </c>
      <c r="F3881" s="7">
        <v>588000</v>
      </c>
      <c r="G3881" s="7">
        <v>51</v>
      </c>
    </row>
    <row r="3882" spans="1:7" x14ac:dyDescent="0.2">
      <c r="A3882" s="7">
        <v>3881</v>
      </c>
      <c r="B3882" s="7">
        <v>53</v>
      </c>
      <c r="C3882" s="7" t="s">
        <v>104</v>
      </c>
      <c r="D3882" s="7">
        <v>10</v>
      </c>
      <c r="E3882" s="7">
        <v>16</v>
      </c>
      <c r="F3882" s="7">
        <v>365000</v>
      </c>
      <c r="G3882" s="7">
        <v>103</v>
      </c>
    </row>
    <row r="3883" spans="1:7" x14ac:dyDescent="0.2">
      <c r="A3883" s="7">
        <v>3882</v>
      </c>
      <c r="B3883" s="7">
        <v>57</v>
      </c>
      <c r="C3883" s="7" t="s">
        <v>103</v>
      </c>
      <c r="D3883" s="7">
        <v>20</v>
      </c>
      <c r="E3883" s="7">
        <v>62</v>
      </c>
      <c r="F3883" s="7">
        <v>696000</v>
      </c>
      <c r="G3883" s="7">
        <v>217</v>
      </c>
    </row>
    <row r="3884" spans="1:7" x14ac:dyDescent="0.2">
      <c r="A3884" s="7">
        <v>3883</v>
      </c>
      <c r="B3884" s="7">
        <v>54</v>
      </c>
      <c r="C3884" s="7" t="s">
        <v>104</v>
      </c>
      <c r="D3884" s="7">
        <v>15</v>
      </c>
      <c r="E3884" s="7">
        <v>70</v>
      </c>
      <c r="F3884" s="7">
        <v>185000</v>
      </c>
      <c r="G3884" s="7">
        <v>114</v>
      </c>
    </row>
    <row r="3885" spans="1:7" x14ac:dyDescent="0.2">
      <c r="A3885" s="7">
        <v>3884</v>
      </c>
      <c r="B3885" s="7">
        <v>43</v>
      </c>
      <c r="C3885" s="7" t="s">
        <v>104</v>
      </c>
      <c r="D3885" s="7">
        <v>15</v>
      </c>
      <c r="E3885" s="7">
        <v>2</v>
      </c>
      <c r="F3885" s="7">
        <v>265000</v>
      </c>
      <c r="G3885" s="7">
        <v>161</v>
      </c>
    </row>
    <row r="3886" spans="1:7" x14ac:dyDescent="0.2">
      <c r="A3886" s="7">
        <v>3885</v>
      </c>
      <c r="B3886" s="7">
        <v>42</v>
      </c>
      <c r="C3886" s="7" t="s">
        <v>103</v>
      </c>
      <c r="D3886" s="7">
        <v>15</v>
      </c>
      <c r="E3886" s="7">
        <v>2</v>
      </c>
      <c r="F3886" s="7">
        <v>130000</v>
      </c>
      <c r="G3886" s="7">
        <v>100</v>
      </c>
    </row>
    <row r="3887" spans="1:7" x14ac:dyDescent="0.2">
      <c r="A3887" s="7">
        <v>3886</v>
      </c>
      <c r="B3887" s="7">
        <v>45</v>
      </c>
      <c r="C3887" s="7" t="s">
        <v>103</v>
      </c>
      <c r="D3887" s="7">
        <v>15</v>
      </c>
      <c r="E3887" s="7">
        <v>20</v>
      </c>
      <c r="F3887" s="7">
        <v>116000</v>
      </c>
      <c r="G3887" s="7">
        <v>35</v>
      </c>
    </row>
    <row r="3888" spans="1:7" x14ac:dyDescent="0.2">
      <c r="A3888" s="7">
        <v>3887</v>
      </c>
      <c r="B3888" s="7">
        <v>40</v>
      </c>
      <c r="C3888" s="7" t="s">
        <v>104</v>
      </c>
      <c r="D3888" s="7">
        <v>20</v>
      </c>
      <c r="E3888" s="7">
        <v>98</v>
      </c>
      <c r="F3888" s="7">
        <v>396000</v>
      </c>
      <c r="G3888" s="7">
        <v>136</v>
      </c>
    </row>
    <row r="3889" spans="1:7" x14ac:dyDescent="0.2">
      <c r="A3889" s="7">
        <v>3888</v>
      </c>
      <c r="B3889" s="7">
        <v>49</v>
      </c>
      <c r="C3889" s="7" t="s">
        <v>103</v>
      </c>
      <c r="D3889" s="7">
        <v>10</v>
      </c>
      <c r="E3889" s="7">
        <v>10</v>
      </c>
      <c r="F3889" s="7">
        <v>438000</v>
      </c>
      <c r="G3889" s="7">
        <v>-16</v>
      </c>
    </row>
    <row r="3890" spans="1:7" x14ac:dyDescent="0.2">
      <c r="A3890" s="7">
        <v>3889</v>
      </c>
      <c r="B3890" s="7">
        <v>36</v>
      </c>
      <c r="C3890" s="7" t="s">
        <v>103</v>
      </c>
      <c r="D3890" s="7">
        <v>10</v>
      </c>
      <c r="E3890" s="7">
        <v>21</v>
      </c>
      <c r="F3890" s="7">
        <v>846000</v>
      </c>
      <c r="G3890" s="7">
        <v>104</v>
      </c>
    </row>
    <row r="3891" spans="1:7" x14ac:dyDescent="0.2">
      <c r="A3891" s="7">
        <v>3890</v>
      </c>
      <c r="B3891" s="7">
        <v>30</v>
      </c>
      <c r="C3891" s="7" t="s">
        <v>103</v>
      </c>
      <c r="D3891" s="7">
        <v>15</v>
      </c>
      <c r="E3891" s="7">
        <v>38</v>
      </c>
      <c r="F3891" s="7">
        <v>300000</v>
      </c>
      <c r="G3891" s="7">
        <v>157</v>
      </c>
    </row>
    <row r="3892" spans="1:7" x14ac:dyDescent="0.2">
      <c r="A3892" s="7">
        <v>3891</v>
      </c>
      <c r="B3892" s="7">
        <v>42</v>
      </c>
      <c r="C3892" s="7" t="s">
        <v>103</v>
      </c>
      <c r="D3892" s="7">
        <v>20</v>
      </c>
      <c r="E3892" s="7">
        <v>64</v>
      </c>
      <c r="F3892" s="7">
        <v>670000</v>
      </c>
      <c r="G3892" s="7">
        <v>-30</v>
      </c>
    </row>
    <row r="3893" spans="1:7" x14ac:dyDescent="0.2">
      <c r="A3893" s="7">
        <v>3892</v>
      </c>
      <c r="B3893" s="7">
        <v>35</v>
      </c>
      <c r="C3893" s="7" t="s">
        <v>103</v>
      </c>
      <c r="D3893" s="7">
        <v>10</v>
      </c>
      <c r="E3893" s="7">
        <v>63</v>
      </c>
      <c r="F3893" s="7">
        <v>162000</v>
      </c>
      <c r="G3893" s="7">
        <v>93</v>
      </c>
    </row>
    <row r="3894" spans="1:7" x14ac:dyDescent="0.2">
      <c r="A3894" s="7">
        <v>3893</v>
      </c>
      <c r="B3894" s="7">
        <v>47</v>
      </c>
      <c r="C3894" s="7" t="s">
        <v>104</v>
      </c>
      <c r="D3894" s="7">
        <v>15</v>
      </c>
      <c r="E3894" s="7">
        <v>80</v>
      </c>
      <c r="F3894" s="7">
        <v>778000</v>
      </c>
      <c r="G3894" s="7">
        <v>162</v>
      </c>
    </row>
    <row r="3895" spans="1:7" x14ac:dyDescent="0.2">
      <c r="A3895" s="7">
        <v>3894</v>
      </c>
      <c r="B3895" s="7">
        <v>59</v>
      </c>
      <c r="C3895" s="7" t="s">
        <v>103</v>
      </c>
      <c r="D3895" s="7">
        <v>10</v>
      </c>
      <c r="E3895" s="7">
        <v>28</v>
      </c>
      <c r="F3895" s="7">
        <v>238000</v>
      </c>
      <c r="G3895" s="7">
        <v>111</v>
      </c>
    </row>
    <row r="3896" spans="1:7" x14ac:dyDescent="0.2">
      <c r="A3896" s="7">
        <v>3895</v>
      </c>
      <c r="B3896" s="7">
        <v>32</v>
      </c>
      <c r="C3896" s="7" t="s">
        <v>103</v>
      </c>
      <c r="D3896" s="7">
        <v>20</v>
      </c>
      <c r="E3896" s="7">
        <v>21</v>
      </c>
      <c r="F3896" s="7">
        <v>512000</v>
      </c>
      <c r="G3896" s="7">
        <v>23</v>
      </c>
    </row>
    <row r="3897" spans="1:7" x14ac:dyDescent="0.2">
      <c r="A3897" s="7">
        <v>3896</v>
      </c>
      <c r="B3897" s="7">
        <v>30</v>
      </c>
      <c r="C3897" s="7" t="s">
        <v>103</v>
      </c>
      <c r="D3897" s="7">
        <v>10</v>
      </c>
      <c r="E3897" s="7">
        <v>20</v>
      </c>
      <c r="F3897" s="7">
        <v>808000</v>
      </c>
      <c r="G3897" s="7">
        <v>0</v>
      </c>
    </row>
    <row r="3898" spans="1:7" x14ac:dyDescent="0.2">
      <c r="A3898" s="7">
        <v>3897</v>
      </c>
      <c r="B3898" s="7">
        <v>49</v>
      </c>
      <c r="C3898" s="7" t="s">
        <v>104</v>
      </c>
      <c r="D3898" s="7">
        <v>15</v>
      </c>
      <c r="E3898" s="7">
        <v>50</v>
      </c>
      <c r="F3898" s="7">
        <v>374000</v>
      </c>
      <c r="G3898" s="7">
        <v>18</v>
      </c>
    </row>
    <row r="3899" spans="1:7" x14ac:dyDescent="0.2">
      <c r="A3899" s="7">
        <v>3898</v>
      </c>
      <c r="B3899" s="7">
        <v>35</v>
      </c>
      <c r="C3899" s="7" t="s">
        <v>104</v>
      </c>
      <c r="D3899" s="7">
        <v>10</v>
      </c>
      <c r="E3899" s="7">
        <v>59</v>
      </c>
      <c r="F3899" s="7">
        <v>642000</v>
      </c>
      <c r="G3899" s="7">
        <v>-4</v>
      </c>
    </row>
    <row r="3900" spans="1:7" x14ac:dyDescent="0.2">
      <c r="A3900" s="7">
        <v>3899</v>
      </c>
      <c r="B3900" s="7">
        <v>51</v>
      </c>
      <c r="C3900" s="7" t="s">
        <v>104</v>
      </c>
      <c r="D3900" s="7">
        <v>20</v>
      </c>
      <c r="E3900" s="7">
        <v>18</v>
      </c>
      <c r="F3900" s="7">
        <v>45000</v>
      </c>
      <c r="G3900" s="7">
        <v>4</v>
      </c>
    </row>
    <row r="3901" spans="1:7" x14ac:dyDescent="0.2">
      <c r="A3901" s="7">
        <v>3900</v>
      </c>
      <c r="B3901" s="7">
        <v>56</v>
      </c>
      <c r="C3901" s="7" t="s">
        <v>104</v>
      </c>
      <c r="D3901" s="7">
        <v>20</v>
      </c>
      <c r="E3901" s="7">
        <v>19</v>
      </c>
      <c r="F3901" s="7">
        <v>508000</v>
      </c>
      <c r="G3901" s="7">
        <v>139</v>
      </c>
    </row>
    <row r="3902" spans="1:7" x14ac:dyDescent="0.2">
      <c r="A3902" s="7">
        <v>3901</v>
      </c>
      <c r="B3902" s="7">
        <v>55</v>
      </c>
      <c r="C3902" s="7" t="s">
        <v>104</v>
      </c>
      <c r="D3902" s="7">
        <v>10</v>
      </c>
      <c r="E3902" s="7">
        <v>59</v>
      </c>
      <c r="F3902" s="7">
        <v>241000</v>
      </c>
      <c r="G3902" s="7">
        <v>70</v>
      </c>
    </row>
    <row r="3903" spans="1:7" x14ac:dyDescent="0.2">
      <c r="A3903" s="7">
        <v>3902</v>
      </c>
      <c r="B3903" s="7">
        <v>30</v>
      </c>
      <c r="C3903" s="7" t="s">
        <v>104</v>
      </c>
      <c r="D3903" s="7">
        <v>15</v>
      </c>
      <c r="E3903" s="7">
        <v>36</v>
      </c>
      <c r="F3903" s="7">
        <v>150000</v>
      </c>
      <c r="G3903" s="7">
        <v>-7</v>
      </c>
    </row>
    <row r="3904" spans="1:7" x14ac:dyDescent="0.2">
      <c r="A3904" s="7">
        <v>3903</v>
      </c>
      <c r="B3904" s="7">
        <v>39</v>
      </c>
      <c r="C3904" s="7" t="s">
        <v>103</v>
      </c>
      <c r="D3904" s="7">
        <v>10</v>
      </c>
      <c r="E3904" s="7">
        <v>76</v>
      </c>
      <c r="F3904" s="7">
        <v>56000</v>
      </c>
      <c r="G3904" s="7">
        <v>-23</v>
      </c>
    </row>
    <row r="3905" spans="1:7" x14ac:dyDescent="0.2">
      <c r="A3905" s="7">
        <v>3904</v>
      </c>
      <c r="B3905" s="7">
        <v>25</v>
      </c>
      <c r="C3905" s="7" t="s">
        <v>104</v>
      </c>
      <c r="D3905" s="7">
        <v>20</v>
      </c>
      <c r="E3905" s="7">
        <v>84</v>
      </c>
      <c r="F3905" s="7">
        <v>265000</v>
      </c>
      <c r="G3905" s="7">
        <v>41</v>
      </c>
    </row>
    <row r="3906" spans="1:7" x14ac:dyDescent="0.2">
      <c r="A3906" s="7">
        <v>3905</v>
      </c>
      <c r="B3906" s="7">
        <v>22</v>
      </c>
      <c r="C3906" s="7" t="s">
        <v>103</v>
      </c>
      <c r="D3906" s="7">
        <v>15</v>
      </c>
      <c r="E3906" s="7">
        <v>69</v>
      </c>
      <c r="F3906" s="7">
        <v>782000</v>
      </c>
      <c r="G3906" s="7">
        <v>21</v>
      </c>
    </row>
    <row r="3907" spans="1:7" x14ac:dyDescent="0.2">
      <c r="A3907" s="7">
        <v>3906</v>
      </c>
      <c r="B3907" s="7">
        <v>26</v>
      </c>
      <c r="C3907" s="7" t="s">
        <v>103</v>
      </c>
      <c r="D3907" s="7">
        <v>15</v>
      </c>
      <c r="E3907" s="7">
        <v>66</v>
      </c>
      <c r="F3907" s="7">
        <v>100000</v>
      </c>
      <c r="G3907" s="7">
        <v>96</v>
      </c>
    </row>
    <row r="3908" spans="1:7" x14ac:dyDescent="0.2">
      <c r="A3908" s="7">
        <v>3907</v>
      </c>
      <c r="B3908" s="7">
        <v>22</v>
      </c>
      <c r="C3908" s="7" t="s">
        <v>103</v>
      </c>
      <c r="D3908" s="7">
        <v>20</v>
      </c>
      <c r="E3908" s="7">
        <v>50</v>
      </c>
      <c r="F3908" s="7">
        <v>376000</v>
      </c>
      <c r="G3908" s="7">
        <v>100</v>
      </c>
    </row>
    <row r="3909" spans="1:7" x14ac:dyDescent="0.2">
      <c r="A3909" s="7">
        <v>3908</v>
      </c>
      <c r="B3909" s="7">
        <v>27</v>
      </c>
      <c r="C3909" s="7" t="s">
        <v>103</v>
      </c>
      <c r="D3909" s="7">
        <v>20</v>
      </c>
      <c r="E3909" s="7">
        <v>78</v>
      </c>
      <c r="F3909" s="7">
        <v>394000</v>
      </c>
      <c r="G3909" s="7">
        <v>128</v>
      </c>
    </row>
    <row r="3910" spans="1:7" x14ac:dyDescent="0.2">
      <c r="A3910" s="7">
        <v>3909</v>
      </c>
      <c r="B3910" s="7">
        <v>48</v>
      </c>
      <c r="C3910" s="7" t="s">
        <v>103</v>
      </c>
      <c r="D3910" s="7">
        <v>10</v>
      </c>
      <c r="E3910" s="7">
        <v>10</v>
      </c>
      <c r="F3910" s="7">
        <v>809000</v>
      </c>
      <c r="G3910" s="7">
        <v>53</v>
      </c>
    </row>
    <row r="3911" spans="1:7" x14ac:dyDescent="0.2">
      <c r="A3911" s="7">
        <v>3910</v>
      </c>
      <c r="B3911" s="7">
        <v>28</v>
      </c>
      <c r="C3911" s="7" t="s">
        <v>104</v>
      </c>
      <c r="D3911" s="7">
        <v>15</v>
      </c>
      <c r="E3911" s="7">
        <v>6</v>
      </c>
      <c r="F3911" s="7">
        <v>771000</v>
      </c>
      <c r="G3911" s="7">
        <v>-15</v>
      </c>
    </row>
    <row r="3912" spans="1:7" x14ac:dyDescent="0.2">
      <c r="A3912" s="7">
        <v>3911</v>
      </c>
      <c r="B3912" s="7">
        <v>59</v>
      </c>
      <c r="C3912" s="7" t="s">
        <v>103</v>
      </c>
      <c r="D3912" s="7">
        <v>10</v>
      </c>
      <c r="E3912" s="7">
        <v>36</v>
      </c>
      <c r="F3912" s="7">
        <v>18000</v>
      </c>
      <c r="G3912" s="7">
        <v>31</v>
      </c>
    </row>
    <row r="3913" spans="1:7" x14ac:dyDescent="0.2">
      <c r="A3913" s="7">
        <v>3912</v>
      </c>
      <c r="B3913" s="7">
        <v>20</v>
      </c>
      <c r="C3913" s="7" t="s">
        <v>103</v>
      </c>
      <c r="D3913" s="7">
        <v>15</v>
      </c>
      <c r="E3913" s="7">
        <v>84</v>
      </c>
      <c r="F3913" s="7">
        <v>557000</v>
      </c>
      <c r="G3913" s="7">
        <v>145</v>
      </c>
    </row>
    <row r="3914" spans="1:7" x14ac:dyDescent="0.2">
      <c r="A3914" s="7">
        <v>3913</v>
      </c>
      <c r="B3914" s="7">
        <v>20</v>
      </c>
      <c r="C3914" s="7" t="s">
        <v>103</v>
      </c>
      <c r="D3914" s="7">
        <v>20</v>
      </c>
      <c r="E3914" s="7">
        <v>33</v>
      </c>
      <c r="F3914" s="7">
        <v>428000</v>
      </c>
      <c r="G3914" s="7">
        <v>201</v>
      </c>
    </row>
    <row r="3915" spans="1:7" x14ac:dyDescent="0.2">
      <c r="A3915" s="7">
        <v>3914</v>
      </c>
      <c r="B3915" s="7">
        <v>21</v>
      </c>
      <c r="C3915" s="7" t="s">
        <v>103</v>
      </c>
      <c r="D3915" s="7">
        <v>15</v>
      </c>
      <c r="E3915" s="7">
        <v>17</v>
      </c>
      <c r="F3915" s="7">
        <v>58000</v>
      </c>
      <c r="G3915" s="7">
        <v>76</v>
      </c>
    </row>
    <row r="3916" spans="1:7" x14ac:dyDescent="0.2">
      <c r="A3916" s="7">
        <v>3915</v>
      </c>
      <c r="B3916" s="7">
        <v>57</v>
      </c>
      <c r="C3916" s="7" t="s">
        <v>104</v>
      </c>
      <c r="D3916" s="7">
        <v>20</v>
      </c>
      <c r="E3916" s="7">
        <v>88</v>
      </c>
      <c r="F3916" s="7">
        <v>496000</v>
      </c>
      <c r="G3916" s="7">
        <v>220</v>
      </c>
    </row>
    <row r="3917" spans="1:7" x14ac:dyDescent="0.2">
      <c r="A3917" s="7">
        <v>3916</v>
      </c>
      <c r="B3917" s="7">
        <v>47</v>
      </c>
      <c r="C3917" s="7" t="s">
        <v>103</v>
      </c>
      <c r="D3917" s="7">
        <v>20</v>
      </c>
      <c r="E3917" s="7">
        <v>36</v>
      </c>
      <c r="F3917" s="7">
        <v>916000</v>
      </c>
      <c r="G3917" s="7">
        <v>141</v>
      </c>
    </row>
    <row r="3918" spans="1:7" x14ac:dyDescent="0.2">
      <c r="A3918" s="7">
        <v>3917</v>
      </c>
      <c r="B3918" s="7">
        <v>26</v>
      </c>
      <c r="C3918" s="7" t="s">
        <v>104</v>
      </c>
      <c r="D3918" s="7">
        <v>15</v>
      </c>
      <c r="E3918" s="7">
        <v>7</v>
      </c>
      <c r="F3918" s="7">
        <v>507000</v>
      </c>
      <c r="G3918" s="7">
        <v>19</v>
      </c>
    </row>
    <row r="3919" spans="1:7" x14ac:dyDescent="0.2">
      <c r="A3919" s="7">
        <v>3918</v>
      </c>
      <c r="B3919" s="7">
        <v>49</v>
      </c>
      <c r="C3919" s="7" t="s">
        <v>103</v>
      </c>
      <c r="D3919" s="7">
        <v>20</v>
      </c>
      <c r="E3919" s="7">
        <v>29</v>
      </c>
      <c r="F3919" s="7">
        <v>280000</v>
      </c>
      <c r="G3919" s="7">
        <v>230</v>
      </c>
    </row>
    <row r="3920" spans="1:7" x14ac:dyDescent="0.2">
      <c r="A3920" s="7">
        <v>3919</v>
      </c>
      <c r="B3920" s="7">
        <v>27</v>
      </c>
      <c r="C3920" s="7" t="s">
        <v>103</v>
      </c>
      <c r="D3920" s="7">
        <v>10</v>
      </c>
      <c r="E3920" s="7">
        <v>37</v>
      </c>
      <c r="F3920" s="7">
        <v>401000</v>
      </c>
      <c r="G3920" s="7">
        <v>14</v>
      </c>
    </row>
    <row r="3921" spans="1:7" x14ac:dyDescent="0.2">
      <c r="A3921" s="7">
        <v>3920</v>
      </c>
      <c r="B3921" s="7">
        <v>49</v>
      </c>
      <c r="C3921" s="7" t="s">
        <v>103</v>
      </c>
      <c r="D3921" s="7">
        <v>20</v>
      </c>
      <c r="E3921" s="7">
        <v>25</v>
      </c>
      <c r="F3921" s="7">
        <v>135000</v>
      </c>
      <c r="G3921" s="7">
        <v>137</v>
      </c>
    </row>
    <row r="3922" spans="1:7" x14ac:dyDescent="0.2">
      <c r="A3922" s="7">
        <v>3921</v>
      </c>
      <c r="B3922" s="7">
        <v>49</v>
      </c>
      <c r="C3922" s="7" t="s">
        <v>103</v>
      </c>
      <c r="D3922" s="7">
        <v>20</v>
      </c>
      <c r="E3922" s="7">
        <v>15</v>
      </c>
      <c r="F3922" s="7">
        <v>303000</v>
      </c>
      <c r="G3922" s="7">
        <v>70</v>
      </c>
    </row>
    <row r="3923" spans="1:7" x14ac:dyDescent="0.2">
      <c r="A3923" s="7">
        <v>3922</v>
      </c>
      <c r="B3923" s="7">
        <v>39</v>
      </c>
      <c r="C3923" s="7" t="s">
        <v>104</v>
      </c>
      <c r="D3923" s="7">
        <v>20</v>
      </c>
      <c r="E3923" s="7">
        <v>60</v>
      </c>
      <c r="F3923" s="7">
        <v>756000</v>
      </c>
      <c r="G3923" s="7">
        <v>-7</v>
      </c>
    </row>
    <row r="3924" spans="1:7" x14ac:dyDescent="0.2">
      <c r="A3924" s="7">
        <v>3923</v>
      </c>
      <c r="B3924" s="7">
        <v>21</v>
      </c>
      <c r="C3924" s="7" t="s">
        <v>103</v>
      </c>
      <c r="D3924" s="7">
        <v>15</v>
      </c>
      <c r="E3924" s="7">
        <v>31</v>
      </c>
      <c r="F3924" s="7">
        <v>929000</v>
      </c>
      <c r="G3924" s="7">
        <v>145</v>
      </c>
    </row>
    <row r="3925" spans="1:7" x14ac:dyDescent="0.2">
      <c r="A3925" s="7">
        <v>3924</v>
      </c>
      <c r="B3925" s="7">
        <v>39</v>
      </c>
      <c r="C3925" s="7" t="s">
        <v>104</v>
      </c>
      <c r="D3925" s="7">
        <v>20</v>
      </c>
      <c r="E3925" s="7">
        <v>40</v>
      </c>
      <c r="F3925" s="7">
        <v>81000</v>
      </c>
      <c r="G3925" s="7">
        <v>-20</v>
      </c>
    </row>
    <row r="3926" spans="1:7" x14ac:dyDescent="0.2">
      <c r="A3926" s="7">
        <v>3925</v>
      </c>
      <c r="B3926" s="7">
        <v>29</v>
      </c>
      <c r="C3926" s="7" t="s">
        <v>103</v>
      </c>
      <c r="D3926" s="7">
        <v>10</v>
      </c>
      <c r="E3926" s="7">
        <v>38</v>
      </c>
      <c r="F3926" s="7">
        <v>929000</v>
      </c>
      <c r="G3926" s="7">
        <v>-20</v>
      </c>
    </row>
    <row r="3927" spans="1:7" x14ac:dyDescent="0.2">
      <c r="A3927" s="7">
        <v>3926</v>
      </c>
      <c r="B3927" s="7">
        <v>52</v>
      </c>
      <c r="C3927" s="7" t="s">
        <v>104</v>
      </c>
      <c r="D3927" s="7">
        <v>10</v>
      </c>
      <c r="E3927" s="7">
        <v>2</v>
      </c>
      <c r="F3927" s="7">
        <v>547000</v>
      </c>
      <c r="G3927" s="7">
        <v>29</v>
      </c>
    </row>
    <row r="3928" spans="1:7" x14ac:dyDescent="0.2">
      <c r="A3928" s="7">
        <v>3927</v>
      </c>
      <c r="B3928" s="7">
        <v>23</v>
      </c>
      <c r="C3928" s="7" t="s">
        <v>103</v>
      </c>
      <c r="D3928" s="7">
        <v>10</v>
      </c>
      <c r="E3928" s="7">
        <v>97</v>
      </c>
      <c r="F3928" s="7">
        <v>852000</v>
      </c>
      <c r="G3928" s="7">
        <v>-28</v>
      </c>
    </row>
    <row r="3929" spans="1:7" x14ac:dyDescent="0.2">
      <c r="A3929" s="7">
        <v>3928</v>
      </c>
      <c r="B3929" s="7">
        <v>45</v>
      </c>
      <c r="C3929" s="7" t="s">
        <v>104</v>
      </c>
      <c r="D3929" s="7">
        <v>15</v>
      </c>
      <c r="E3929" s="7">
        <v>60</v>
      </c>
      <c r="F3929" s="7">
        <v>49000</v>
      </c>
      <c r="G3929" s="7">
        <v>27</v>
      </c>
    </row>
    <row r="3930" spans="1:7" x14ac:dyDescent="0.2">
      <c r="A3930" s="7">
        <v>3929</v>
      </c>
      <c r="B3930" s="7">
        <v>28</v>
      </c>
      <c r="C3930" s="7" t="s">
        <v>103</v>
      </c>
      <c r="D3930" s="7">
        <v>10</v>
      </c>
      <c r="E3930" s="7">
        <v>27</v>
      </c>
      <c r="F3930" s="7">
        <v>272000</v>
      </c>
      <c r="G3930" s="7">
        <v>8</v>
      </c>
    </row>
    <row r="3931" spans="1:7" x14ac:dyDescent="0.2">
      <c r="A3931" s="7">
        <v>3930</v>
      </c>
      <c r="B3931" s="7">
        <v>50</v>
      </c>
      <c r="C3931" s="7" t="s">
        <v>104</v>
      </c>
      <c r="D3931" s="7">
        <v>15</v>
      </c>
      <c r="E3931" s="7">
        <v>44</v>
      </c>
      <c r="F3931" s="7">
        <v>643000</v>
      </c>
      <c r="G3931" s="7">
        <v>-11</v>
      </c>
    </row>
    <row r="3932" spans="1:7" x14ac:dyDescent="0.2">
      <c r="A3932" s="7">
        <v>3931</v>
      </c>
      <c r="B3932" s="7">
        <v>55</v>
      </c>
      <c r="C3932" s="7" t="s">
        <v>103</v>
      </c>
      <c r="D3932" s="7">
        <v>20</v>
      </c>
      <c r="E3932" s="7">
        <v>41</v>
      </c>
      <c r="F3932" s="7">
        <v>508000</v>
      </c>
      <c r="G3932" s="7">
        <v>67</v>
      </c>
    </row>
    <row r="3933" spans="1:7" x14ac:dyDescent="0.2">
      <c r="A3933" s="7">
        <v>3932</v>
      </c>
      <c r="B3933" s="7">
        <v>55</v>
      </c>
      <c r="C3933" s="7" t="s">
        <v>104</v>
      </c>
      <c r="D3933" s="7">
        <v>20</v>
      </c>
      <c r="E3933" s="7">
        <v>7</v>
      </c>
      <c r="F3933" s="7">
        <v>477000</v>
      </c>
      <c r="G3933" s="7">
        <v>62</v>
      </c>
    </row>
    <row r="3934" spans="1:7" x14ac:dyDescent="0.2">
      <c r="A3934" s="7">
        <v>3933</v>
      </c>
      <c r="B3934" s="7">
        <v>30</v>
      </c>
      <c r="C3934" s="7" t="s">
        <v>103</v>
      </c>
      <c r="D3934" s="7">
        <v>10</v>
      </c>
      <c r="E3934" s="7">
        <v>52</v>
      </c>
      <c r="F3934" s="7">
        <v>808000</v>
      </c>
      <c r="G3934" s="7">
        <v>103</v>
      </c>
    </row>
    <row r="3935" spans="1:7" x14ac:dyDescent="0.2">
      <c r="A3935" s="7">
        <v>3934</v>
      </c>
      <c r="B3935" s="7">
        <v>42</v>
      </c>
      <c r="C3935" s="7" t="s">
        <v>104</v>
      </c>
      <c r="D3935" s="7">
        <v>20</v>
      </c>
      <c r="E3935" s="7">
        <v>96</v>
      </c>
      <c r="F3935" s="7">
        <v>134000</v>
      </c>
      <c r="G3935" s="7">
        <v>27</v>
      </c>
    </row>
    <row r="3936" spans="1:7" x14ac:dyDescent="0.2">
      <c r="A3936" s="7">
        <v>3935</v>
      </c>
      <c r="B3936" s="7">
        <v>46</v>
      </c>
      <c r="C3936" s="7" t="s">
        <v>104</v>
      </c>
      <c r="D3936" s="7">
        <v>10</v>
      </c>
      <c r="E3936" s="7">
        <v>46</v>
      </c>
      <c r="F3936" s="7">
        <v>552000</v>
      </c>
      <c r="G3936" s="7">
        <v>42</v>
      </c>
    </row>
    <row r="3937" spans="1:7" x14ac:dyDescent="0.2">
      <c r="A3937" s="7">
        <v>3936</v>
      </c>
      <c r="B3937" s="7">
        <v>58</v>
      </c>
      <c r="C3937" s="7" t="s">
        <v>103</v>
      </c>
      <c r="D3937" s="7">
        <v>20</v>
      </c>
      <c r="E3937" s="7">
        <v>35</v>
      </c>
      <c r="F3937" s="7">
        <v>446000</v>
      </c>
      <c r="G3937" s="7">
        <v>106</v>
      </c>
    </row>
    <row r="3938" spans="1:7" x14ac:dyDescent="0.2">
      <c r="A3938" s="7">
        <v>3937</v>
      </c>
      <c r="B3938" s="7">
        <v>41</v>
      </c>
      <c r="C3938" s="7" t="s">
        <v>103</v>
      </c>
      <c r="D3938" s="7">
        <v>20</v>
      </c>
      <c r="E3938" s="7">
        <v>42</v>
      </c>
      <c r="F3938" s="7">
        <v>667000</v>
      </c>
      <c r="G3938" s="7">
        <v>100</v>
      </c>
    </row>
    <row r="3939" spans="1:7" x14ac:dyDescent="0.2">
      <c r="A3939" s="7">
        <v>3938</v>
      </c>
      <c r="B3939" s="7">
        <v>42</v>
      </c>
      <c r="C3939" s="7" t="s">
        <v>104</v>
      </c>
      <c r="D3939" s="7">
        <v>15</v>
      </c>
      <c r="E3939" s="7">
        <v>100</v>
      </c>
      <c r="F3939" s="7">
        <v>329000</v>
      </c>
      <c r="G3939" s="7">
        <v>-6</v>
      </c>
    </row>
    <row r="3940" spans="1:7" x14ac:dyDescent="0.2">
      <c r="A3940" s="7">
        <v>3939</v>
      </c>
      <c r="B3940" s="7">
        <v>34</v>
      </c>
      <c r="C3940" s="7" t="s">
        <v>103</v>
      </c>
      <c r="D3940" s="7">
        <v>10</v>
      </c>
      <c r="E3940" s="7">
        <v>36</v>
      </c>
      <c r="F3940" s="7">
        <v>242000</v>
      </c>
      <c r="G3940" s="7">
        <v>-10</v>
      </c>
    </row>
    <row r="3941" spans="1:7" x14ac:dyDescent="0.2">
      <c r="A3941" s="7">
        <v>3940</v>
      </c>
      <c r="B3941" s="7">
        <v>53</v>
      </c>
      <c r="C3941" s="7" t="s">
        <v>103</v>
      </c>
      <c r="D3941" s="7">
        <v>20</v>
      </c>
      <c r="E3941" s="7">
        <v>12</v>
      </c>
      <c r="F3941" s="7">
        <v>784000</v>
      </c>
      <c r="G3941" s="7">
        <v>60</v>
      </c>
    </row>
    <row r="3942" spans="1:7" x14ac:dyDescent="0.2">
      <c r="A3942" s="7">
        <v>3941</v>
      </c>
      <c r="B3942" s="7">
        <v>38</v>
      </c>
      <c r="C3942" s="7" t="s">
        <v>103</v>
      </c>
      <c r="D3942" s="7">
        <v>10</v>
      </c>
      <c r="E3942" s="7">
        <v>90</v>
      </c>
      <c r="F3942" s="7">
        <v>871000</v>
      </c>
      <c r="G3942" s="7">
        <v>-31</v>
      </c>
    </row>
    <row r="3943" spans="1:7" x14ac:dyDescent="0.2">
      <c r="A3943" s="7">
        <v>3942</v>
      </c>
      <c r="B3943" s="7">
        <v>45</v>
      </c>
      <c r="C3943" s="7" t="s">
        <v>103</v>
      </c>
      <c r="D3943" s="7">
        <v>10</v>
      </c>
      <c r="E3943" s="7">
        <v>8</v>
      </c>
      <c r="F3943" s="7">
        <v>58000</v>
      </c>
      <c r="G3943" s="7">
        <v>90</v>
      </c>
    </row>
    <row r="3944" spans="1:7" x14ac:dyDescent="0.2">
      <c r="A3944" s="7">
        <v>3943</v>
      </c>
      <c r="B3944" s="7">
        <v>50</v>
      </c>
      <c r="C3944" s="7" t="s">
        <v>104</v>
      </c>
      <c r="D3944" s="7">
        <v>10</v>
      </c>
      <c r="E3944" s="7">
        <v>27</v>
      </c>
      <c r="F3944" s="7">
        <v>93000</v>
      </c>
      <c r="G3944" s="7">
        <v>13</v>
      </c>
    </row>
    <row r="3945" spans="1:7" x14ac:dyDescent="0.2">
      <c r="A3945" s="7">
        <v>3944</v>
      </c>
      <c r="B3945" s="7">
        <v>58</v>
      </c>
      <c r="C3945" s="7" t="s">
        <v>103</v>
      </c>
      <c r="D3945" s="7">
        <v>20</v>
      </c>
      <c r="E3945" s="7">
        <v>27</v>
      </c>
      <c r="F3945" s="7">
        <v>723000</v>
      </c>
      <c r="G3945" s="7">
        <v>213</v>
      </c>
    </row>
    <row r="3946" spans="1:7" x14ac:dyDescent="0.2">
      <c r="A3946" s="7">
        <v>3945</v>
      </c>
      <c r="B3946" s="7">
        <v>54</v>
      </c>
      <c r="C3946" s="7" t="s">
        <v>103</v>
      </c>
      <c r="D3946" s="7">
        <v>15</v>
      </c>
      <c r="E3946" s="7">
        <v>100</v>
      </c>
      <c r="F3946" s="7">
        <v>363000</v>
      </c>
      <c r="G3946" s="7">
        <v>86</v>
      </c>
    </row>
    <row r="3947" spans="1:7" x14ac:dyDescent="0.2">
      <c r="A3947" s="7">
        <v>3946</v>
      </c>
      <c r="B3947" s="7">
        <v>44</v>
      </c>
      <c r="C3947" s="7" t="s">
        <v>104</v>
      </c>
      <c r="D3947" s="7">
        <v>20</v>
      </c>
      <c r="E3947" s="7">
        <v>34</v>
      </c>
      <c r="F3947" s="7">
        <v>109000</v>
      </c>
      <c r="G3947" s="7">
        <v>201</v>
      </c>
    </row>
    <row r="3948" spans="1:7" x14ac:dyDescent="0.2">
      <c r="A3948" s="7">
        <v>3947</v>
      </c>
      <c r="B3948" s="7">
        <v>38</v>
      </c>
      <c r="C3948" s="7" t="s">
        <v>103</v>
      </c>
      <c r="D3948" s="7">
        <v>15</v>
      </c>
      <c r="E3948" s="7">
        <v>38</v>
      </c>
      <c r="F3948" s="7">
        <v>663000</v>
      </c>
      <c r="G3948" s="7">
        <v>99</v>
      </c>
    </row>
    <row r="3949" spans="1:7" x14ac:dyDescent="0.2">
      <c r="A3949" s="7">
        <v>3948</v>
      </c>
      <c r="B3949" s="7">
        <v>27</v>
      </c>
      <c r="C3949" s="7" t="s">
        <v>103</v>
      </c>
      <c r="D3949" s="7">
        <v>20</v>
      </c>
      <c r="E3949" s="7">
        <v>37</v>
      </c>
      <c r="F3949" s="7">
        <v>951000</v>
      </c>
      <c r="G3949" s="7">
        <v>-20</v>
      </c>
    </row>
    <row r="3950" spans="1:7" x14ac:dyDescent="0.2">
      <c r="A3950" s="7">
        <v>3949</v>
      </c>
      <c r="B3950" s="7">
        <v>47</v>
      </c>
      <c r="C3950" s="7" t="s">
        <v>103</v>
      </c>
      <c r="D3950" s="7">
        <v>20</v>
      </c>
      <c r="E3950" s="7">
        <v>18</v>
      </c>
      <c r="F3950" s="7">
        <v>170000</v>
      </c>
      <c r="G3950" s="7">
        <v>131</v>
      </c>
    </row>
    <row r="3951" spans="1:7" x14ac:dyDescent="0.2">
      <c r="A3951" s="7">
        <v>3950</v>
      </c>
      <c r="B3951" s="7">
        <v>44</v>
      </c>
      <c r="C3951" s="7" t="s">
        <v>103</v>
      </c>
      <c r="D3951" s="7">
        <v>10</v>
      </c>
      <c r="E3951" s="7">
        <v>81</v>
      </c>
      <c r="F3951" s="7">
        <v>122000</v>
      </c>
      <c r="G3951" s="7">
        <v>58</v>
      </c>
    </row>
    <row r="3952" spans="1:7" x14ac:dyDescent="0.2">
      <c r="A3952" s="7">
        <v>3951</v>
      </c>
      <c r="B3952" s="7">
        <v>25</v>
      </c>
      <c r="C3952" s="7" t="s">
        <v>104</v>
      </c>
      <c r="D3952" s="7">
        <v>20</v>
      </c>
      <c r="E3952" s="7">
        <v>41</v>
      </c>
      <c r="F3952" s="7">
        <v>46000</v>
      </c>
      <c r="G3952" s="7">
        <v>73</v>
      </c>
    </row>
    <row r="3953" spans="1:7" x14ac:dyDescent="0.2">
      <c r="A3953" s="7">
        <v>3952</v>
      </c>
      <c r="B3953" s="7">
        <v>29</v>
      </c>
      <c r="C3953" s="7" t="s">
        <v>104</v>
      </c>
      <c r="D3953" s="7">
        <v>10</v>
      </c>
      <c r="E3953" s="7">
        <v>69</v>
      </c>
      <c r="F3953" s="7">
        <v>753000</v>
      </c>
      <c r="G3953" s="7">
        <v>5</v>
      </c>
    </row>
    <row r="3954" spans="1:7" x14ac:dyDescent="0.2">
      <c r="A3954" s="7">
        <v>3953</v>
      </c>
      <c r="B3954" s="7">
        <v>41</v>
      </c>
      <c r="C3954" s="7" t="s">
        <v>104</v>
      </c>
      <c r="D3954" s="7">
        <v>15</v>
      </c>
      <c r="E3954" s="7">
        <v>43</v>
      </c>
      <c r="F3954" s="7">
        <v>848000</v>
      </c>
      <c r="G3954" s="7">
        <v>147</v>
      </c>
    </row>
    <row r="3955" spans="1:7" x14ac:dyDescent="0.2">
      <c r="A3955" s="7">
        <v>3954</v>
      </c>
      <c r="B3955" s="7">
        <v>53</v>
      </c>
      <c r="C3955" s="7" t="s">
        <v>103</v>
      </c>
      <c r="D3955" s="7">
        <v>10</v>
      </c>
      <c r="E3955" s="7">
        <v>21</v>
      </c>
      <c r="F3955" s="7">
        <v>543000</v>
      </c>
      <c r="G3955" s="7">
        <v>51</v>
      </c>
    </row>
    <row r="3956" spans="1:7" x14ac:dyDescent="0.2">
      <c r="A3956" s="7">
        <v>3955</v>
      </c>
      <c r="B3956" s="7">
        <v>45</v>
      </c>
      <c r="C3956" s="7" t="s">
        <v>103</v>
      </c>
      <c r="D3956" s="7">
        <v>10</v>
      </c>
      <c r="E3956" s="7">
        <v>98</v>
      </c>
      <c r="F3956" s="7">
        <v>222000</v>
      </c>
      <c r="G3956" s="7">
        <v>96</v>
      </c>
    </row>
    <row r="3957" spans="1:7" x14ac:dyDescent="0.2">
      <c r="A3957" s="7">
        <v>3956</v>
      </c>
      <c r="B3957" s="7">
        <v>59</v>
      </c>
      <c r="C3957" s="7" t="s">
        <v>104</v>
      </c>
      <c r="D3957" s="7">
        <v>20</v>
      </c>
      <c r="E3957" s="7">
        <v>2</v>
      </c>
      <c r="F3957" s="7">
        <v>440000</v>
      </c>
      <c r="G3957" s="7">
        <v>162</v>
      </c>
    </row>
    <row r="3958" spans="1:7" x14ac:dyDescent="0.2">
      <c r="A3958" s="7">
        <v>3957</v>
      </c>
      <c r="B3958" s="7">
        <v>36</v>
      </c>
      <c r="C3958" s="7" t="s">
        <v>104</v>
      </c>
      <c r="D3958" s="7">
        <v>10</v>
      </c>
      <c r="E3958" s="7">
        <v>95</v>
      </c>
      <c r="F3958" s="7">
        <v>883000</v>
      </c>
      <c r="G3958" s="7">
        <v>45</v>
      </c>
    </row>
    <row r="3959" spans="1:7" x14ac:dyDescent="0.2">
      <c r="A3959" s="7">
        <v>3958</v>
      </c>
      <c r="B3959" s="7">
        <v>52</v>
      </c>
      <c r="C3959" s="7" t="s">
        <v>104</v>
      </c>
      <c r="D3959" s="7">
        <v>20</v>
      </c>
      <c r="E3959" s="7">
        <v>92</v>
      </c>
      <c r="F3959" s="7">
        <v>970000</v>
      </c>
      <c r="G3959" s="7">
        <v>107</v>
      </c>
    </row>
    <row r="3960" spans="1:7" x14ac:dyDescent="0.2">
      <c r="A3960" s="7">
        <v>3959</v>
      </c>
      <c r="B3960" s="7">
        <v>44</v>
      </c>
      <c r="C3960" s="7" t="s">
        <v>104</v>
      </c>
      <c r="D3960" s="7">
        <v>15</v>
      </c>
      <c r="E3960" s="7">
        <v>71</v>
      </c>
      <c r="F3960" s="7">
        <v>690000</v>
      </c>
      <c r="G3960" s="7">
        <v>154</v>
      </c>
    </row>
    <row r="3961" spans="1:7" x14ac:dyDescent="0.2">
      <c r="A3961" s="7">
        <v>3960</v>
      </c>
      <c r="B3961" s="7">
        <v>39</v>
      </c>
      <c r="C3961" s="7" t="s">
        <v>104</v>
      </c>
      <c r="D3961" s="7">
        <v>15</v>
      </c>
      <c r="E3961" s="7">
        <v>81</v>
      </c>
      <c r="F3961" s="7">
        <v>956000</v>
      </c>
      <c r="G3961" s="7">
        <v>-33</v>
      </c>
    </row>
    <row r="3962" spans="1:7" x14ac:dyDescent="0.2">
      <c r="A3962" s="7">
        <v>3961</v>
      </c>
      <c r="B3962" s="7">
        <v>30</v>
      </c>
      <c r="C3962" s="7" t="s">
        <v>103</v>
      </c>
      <c r="D3962" s="7">
        <v>20</v>
      </c>
      <c r="E3962" s="7">
        <v>90</v>
      </c>
      <c r="F3962" s="7">
        <v>834000</v>
      </c>
      <c r="G3962" s="7">
        <v>133</v>
      </c>
    </row>
    <row r="3963" spans="1:7" x14ac:dyDescent="0.2">
      <c r="A3963" s="7">
        <v>3962</v>
      </c>
      <c r="B3963" s="7">
        <v>37</v>
      </c>
      <c r="C3963" s="7" t="s">
        <v>104</v>
      </c>
      <c r="D3963" s="7">
        <v>20</v>
      </c>
      <c r="E3963" s="7">
        <v>38</v>
      </c>
      <c r="F3963" s="7">
        <v>347000</v>
      </c>
      <c r="G3963" s="7">
        <v>13</v>
      </c>
    </row>
    <row r="3964" spans="1:7" x14ac:dyDescent="0.2">
      <c r="A3964" s="7">
        <v>3963</v>
      </c>
      <c r="B3964" s="7">
        <v>40</v>
      </c>
      <c r="C3964" s="7" t="s">
        <v>104</v>
      </c>
      <c r="D3964" s="7">
        <v>10</v>
      </c>
      <c r="E3964" s="7">
        <v>41</v>
      </c>
      <c r="F3964" s="7">
        <v>557000</v>
      </c>
      <c r="G3964" s="7">
        <v>-25</v>
      </c>
    </row>
    <row r="3965" spans="1:7" x14ac:dyDescent="0.2">
      <c r="A3965" s="7">
        <v>3964</v>
      </c>
      <c r="B3965" s="7">
        <v>54</v>
      </c>
      <c r="C3965" s="7" t="s">
        <v>103</v>
      </c>
      <c r="D3965" s="7">
        <v>20</v>
      </c>
      <c r="E3965" s="7">
        <v>27</v>
      </c>
      <c r="F3965" s="7">
        <v>465000</v>
      </c>
      <c r="G3965" s="7">
        <v>58</v>
      </c>
    </row>
    <row r="3966" spans="1:7" x14ac:dyDescent="0.2">
      <c r="A3966" s="7">
        <v>3965</v>
      </c>
      <c r="B3966" s="7">
        <v>47</v>
      </c>
      <c r="C3966" s="7" t="s">
        <v>104</v>
      </c>
      <c r="D3966" s="7">
        <v>20</v>
      </c>
      <c r="E3966" s="7">
        <v>74</v>
      </c>
      <c r="F3966" s="7">
        <v>149000</v>
      </c>
      <c r="G3966" s="7">
        <v>0</v>
      </c>
    </row>
    <row r="3967" spans="1:7" x14ac:dyDescent="0.2">
      <c r="A3967" s="7">
        <v>3966</v>
      </c>
      <c r="B3967" s="7">
        <v>24</v>
      </c>
      <c r="C3967" s="7" t="s">
        <v>103</v>
      </c>
      <c r="D3967" s="7">
        <v>15</v>
      </c>
      <c r="E3967" s="7">
        <v>9</v>
      </c>
      <c r="F3967" s="7">
        <v>118000</v>
      </c>
      <c r="G3967" s="7">
        <v>4</v>
      </c>
    </row>
    <row r="3968" spans="1:7" x14ac:dyDescent="0.2">
      <c r="A3968" s="7">
        <v>3967</v>
      </c>
      <c r="B3968" s="7">
        <v>50</v>
      </c>
      <c r="C3968" s="7" t="s">
        <v>104</v>
      </c>
      <c r="D3968" s="7">
        <v>10</v>
      </c>
      <c r="E3968" s="7">
        <v>74</v>
      </c>
      <c r="F3968" s="7">
        <v>397000</v>
      </c>
      <c r="G3968" s="7">
        <v>11</v>
      </c>
    </row>
    <row r="3969" spans="1:7" x14ac:dyDescent="0.2">
      <c r="A3969" s="7">
        <v>3968</v>
      </c>
      <c r="B3969" s="7">
        <v>47</v>
      </c>
      <c r="C3969" s="7" t="s">
        <v>104</v>
      </c>
      <c r="D3969" s="7">
        <v>15</v>
      </c>
      <c r="E3969" s="7">
        <v>37</v>
      </c>
      <c r="F3969" s="7">
        <v>993000</v>
      </c>
      <c r="G3969" s="7">
        <v>159</v>
      </c>
    </row>
    <row r="3970" spans="1:7" x14ac:dyDescent="0.2">
      <c r="A3970" s="7">
        <v>3969</v>
      </c>
      <c r="B3970" s="7">
        <v>24</v>
      </c>
      <c r="C3970" s="7" t="s">
        <v>103</v>
      </c>
      <c r="D3970" s="7">
        <v>10</v>
      </c>
      <c r="E3970" s="7">
        <v>41</v>
      </c>
      <c r="F3970" s="7">
        <v>589000</v>
      </c>
      <c r="G3970" s="7">
        <v>48</v>
      </c>
    </row>
    <row r="3971" spans="1:7" x14ac:dyDescent="0.2">
      <c r="A3971" s="7">
        <v>3970</v>
      </c>
      <c r="B3971" s="7">
        <v>28</v>
      </c>
      <c r="C3971" s="7" t="s">
        <v>103</v>
      </c>
      <c r="D3971" s="7">
        <v>20</v>
      </c>
      <c r="E3971" s="7">
        <v>55</v>
      </c>
      <c r="F3971" s="7">
        <v>954000</v>
      </c>
      <c r="G3971" s="7">
        <v>122</v>
      </c>
    </row>
    <row r="3972" spans="1:7" x14ac:dyDescent="0.2">
      <c r="A3972" s="7">
        <v>3971</v>
      </c>
      <c r="B3972" s="7">
        <v>22</v>
      </c>
      <c r="C3972" s="7" t="s">
        <v>103</v>
      </c>
      <c r="D3972" s="7">
        <v>15</v>
      </c>
      <c r="E3972" s="7">
        <v>68</v>
      </c>
      <c r="F3972" s="7">
        <v>553000</v>
      </c>
      <c r="G3972" s="7">
        <v>112</v>
      </c>
    </row>
    <row r="3973" spans="1:7" x14ac:dyDescent="0.2">
      <c r="A3973" s="7">
        <v>3972</v>
      </c>
      <c r="B3973" s="7">
        <v>24</v>
      </c>
      <c r="C3973" s="7" t="s">
        <v>104</v>
      </c>
      <c r="D3973" s="7">
        <v>20</v>
      </c>
      <c r="E3973" s="7">
        <v>38</v>
      </c>
      <c r="F3973" s="7">
        <v>950000</v>
      </c>
      <c r="G3973" s="7">
        <v>207</v>
      </c>
    </row>
    <row r="3974" spans="1:7" x14ac:dyDescent="0.2">
      <c r="A3974" s="7">
        <v>3973</v>
      </c>
      <c r="B3974" s="7">
        <v>55</v>
      </c>
      <c r="C3974" s="7" t="s">
        <v>104</v>
      </c>
      <c r="D3974" s="7">
        <v>15</v>
      </c>
      <c r="E3974" s="7">
        <v>86</v>
      </c>
      <c r="F3974" s="7">
        <v>488000</v>
      </c>
      <c r="G3974" s="7">
        <v>-7</v>
      </c>
    </row>
    <row r="3975" spans="1:7" x14ac:dyDescent="0.2">
      <c r="A3975" s="7">
        <v>3974</v>
      </c>
      <c r="B3975" s="7">
        <v>55</v>
      </c>
      <c r="C3975" s="7" t="s">
        <v>103</v>
      </c>
      <c r="D3975" s="7">
        <v>20</v>
      </c>
      <c r="E3975" s="7">
        <v>77</v>
      </c>
      <c r="F3975" s="7">
        <v>855000</v>
      </c>
      <c r="G3975" s="7">
        <v>185</v>
      </c>
    </row>
    <row r="3976" spans="1:7" x14ac:dyDescent="0.2">
      <c r="A3976" s="7">
        <v>3975</v>
      </c>
      <c r="B3976" s="7">
        <v>31</v>
      </c>
      <c r="C3976" s="7" t="s">
        <v>103</v>
      </c>
      <c r="D3976" s="7">
        <v>20</v>
      </c>
      <c r="E3976" s="7">
        <v>67</v>
      </c>
      <c r="F3976" s="7">
        <v>834000</v>
      </c>
      <c r="G3976" s="7">
        <v>72</v>
      </c>
    </row>
    <row r="3977" spans="1:7" x14ac:dyDescent="0.2">
      <c r="A3977" s="7">
        <v>3976</v>
      </c>
      <c r="B3977" s="7">
        <v>25</v>
      </c>
      <c r="C3977" s="7" t="s">
        <v>103</v>
      </c>
      <c r="D3977" s="7">
        <v>20</v>
      </c>
      <c r="E3977" s="7">
        <v>57</v>
      </c>
      <c r="F3977" s="7">
        <v>859000</v>
      </c>
      <c r="G3977" s="7">
        <v>182</v>
      </c>
    </row>
    <row r="3978" spans="1:7" x14ac:dyDescent="0.2">
      <c r="A3978" s="7">
        <v>3977</v>
      </c>
      <c r="B3978" s="7">
        <v>22</v>
      </c>
      <c r="C3978" s="7" t="s">
        <v>104</v>
      </c>
      <c r="D3978" s="7">
        <v>15</v>
      </c>
      <c r="E3978" s="7">
        <v>18</v>
      </c>
      <c r="F3978" s="7">
        <v>27000</v>
      </c>
      <c r="G3978" s="7">
        <v>108</v>
      </c>
    </row>
    <row r="3979" spans="1:7" x14ac:dyDescent="0.2">
      <c r="A3979" s="7">
        <v>3978</v>
      </c>
      <c r="B3979" s="7">
        <v>32</v>
      </c>
      <c r="C3979" s="7" t="s">
        <v>103</v>
      </c>
      <c r="D3979" s="7">
        <v>10</v>
      </c>
      <c r="E3979" s="7">
        <v>7</v>
      </c>
      <c r="F3979" s="7">
        <v>488000</v>
      </c>
      <c r="G3979" s="7">
        <v>86</v>
      </c>
    </row>
    <row r="3980" spans="1:7" x14ac:dyDescent="0.2">
      <c r="A3980" s="7">
        <v>3979</v>
      </c>
      <c r="B3980" s="7">
        <v>38</v>
      </c>
      <c r="C3980" s="7" t="s">
        <v>104</v>
      </c>
      <c r="D3980" s="7">
        <v>20</v>
      </c>
      <c r="E3980" s="7">
        <v>18</v>
      </c>
      <c r="F3980" s="7">
        <v>269000</v>
      </c>
      <c r="G3980" s="7">
        <v>25</v>
      </c>
    </row>
    <row r="3981" spans="1:7" x14ac:dyDescent="0.2">
      <c r="A3981" s="7">
        <v>3980</v>
      </c>
      <c r="B3981" s="7">
        <v>38</v>
      </c>
      <c r="C3981" s="7" t="s">
        <v>103</v>
      </c>
      <c r="D3981" s="7">
        <v>20</v>
      </c>
      <c r="E3981" s="7">
        <v>80</v>
      </c>
      <c r="F3981" s="7">
        <v>950000</v>
      </c>
      <c r="G3981" s="7">
        <v>109</v>
      </c>
    </row>
    <row r="3982" spans="1:7" x14ac:dyDescent="0.2">
      <c r="A3982" s="7">
        <v>3981</v>
      </c>
      <c r="B3982" s="7">
        <v>44</v>
      </c>
      <c r="C3982" s="7" t="s">
        <v>104</v>
      </c>
      <c r="D3982" s="7">
        <v>10</v>
      </c>
      <c r="E3982" s="7">
        <v>36</v>
      </c>
      <c r="F3982" s="7">
        <v>501000</v>
      </c>
      <c r="G3982" s="7">
        <v>-27</v>
      </c>
    </row>
    <row r="3983" spans="1:7" x14ac:dyDescent="0.2">
      <c r="A3983" s="7">
        <v>3982</v>
      </c>
      <c r="B3983" s="7">
        <v>29</v>
      </c>
      <c r="C3983" s="7" t="s">
        <v>103</v>
      </c>
      <c r="D3983" s="7">
        <v>10</v>
      </c>
      <c r="E3983" s="7">
        <v>66</v>
      </c>
      <c r="F3983" s="7">
        <v>808000</v>
      </c>
      <c r="G3983" s="7">
        <v>15</v>
      </c>
    </row>
    <row r="3984" spans="1:7" x14ac:dyDescent="0.2">
      <c r="A3984" s="7">
        <v>3983</v>
      </c>
      <c r="B3984" s="7">
        <v>42</v>
      </c>
      <c r="C3984" s="7" t="s">
        <v>103</v>
      </c>
      <c r="D3984" s="7">
        <v>20</v>
      </c>
      <c r="E3984" s="7">
        <v>21</v>
      </c>
      <c r="F3984" s="7">
        <v>657000</v>
      </c>
      <c r="G3984" s="7">
        <v>38</v>
      </c>
    </row>
    <row r="3985" spans="1:7" x14ac:dyDescent="0.2">
      <c r="A3985" s="7">
        <v>3984</v>
      </c>
      <c r="B3985" s="7">
        <v>53</v>
      </c>
      <c r="C3985" s="7" t="s">
        <v>103</v>
      </c>
      <c r="D3985" s="7">
        <v>20</v>
      </c>
      <c r="E3985" s="7">
        <v>85</v>
      </c>
      <c r="F3985" s="7">
        <v>17000</v>
      </c>
      <c r="G3985" s="7">
        <v>118</v>
      </c>
    </row>
    <row r="3986" spans="1:7" x14ac:dyDescent="0.2">
      <c r="A3986" s="7">
        <v>3985</v>
      </c>
      <c r="B3986" s="7">
        <v>45</v>
      </c>
      <c r="C3986" s="7" t="s">
        <v>103</v>
      </c>
      <c r="D3986" s="7">
        <v>15</v>
      </c>
      <c r="E3986" s="7">
        <v>19</v>
      </c>
      <c r="F3986" s="7">
        <v>817000</v>
      </c>
      <c r="G3986" s="7">
        <v>87</v>
      </c>
    </row>
    <row r="3987" spans="1:7" x14ac:dyDescent="0.2">
      <c r="A3987" s="7">
        <v>3986</v>
      </c>
      <c r="B3987" s="7">
        <v>59</v>
      </c>
      <c r="C3987" s="7" t="s">
        <v>103</v>
      </c>
      <c r="D3987" s="7">
        <v>20</v>
      </c>
      <c r="E3987" s="7">
        <v>43</v>
      </c>
      <c r="F3987" s="7">
        <v>348000</v>
      </c>
      <c r="G3987" s="7">
        <v>152</v>
      </c>
    </row>
    <row r="3988" spans="1:7" x14ac:dyDescent="0.2">
      <c r="A3988" s="7">
        <v>3987</v>
      </c>
      <c r="B3988" s="7">
        <v>31</v>
      </c>
      <c r="C3988" s="7" t="s">
        <v>104</v>
      </c>
      <c r="D3988" s="7">
        <v>15</v>
      </c>
      <c r="E3988" s="7">
        <v>56</v>
      </c>
      <c r="F3988" s="7">
        <v>571000</v>
      </c>
      <c r="G3988" s="7">
        <v>101</v>
      </c>
    </row>
    <row r="3989" spans="1:7" x14ac:dyDescent="0.2">
      <c r="A3989" s="7">
        <v>3988</v>
      </c>
      <c r="B3989" s="7">
        <v>21</v>
      </c>
      <c r="C3989" s="7" t="s">
        <v>103</v>
      </c>
      <c r="D3989" s="7">
        <v>10</v>
      </c>
      <c r="E3989" s="7">
        <v>30</v>
      </c>
      <c r="F3989" s="7">
        <v>704000</v>
      </c>
      <c r="G3989" s="7">
        <v>90</v>
      </c>
    </row>
    <row r="3990" spans="1:7" x14ac:dyDescent="0.2">
      <c r="A3990" s="7">
        <v>3989</v>
      </c>
      <c r="B3990" s="7">
        <v>36</v>
      </c>
      <c r="C3990" s="7" t="s">
        <v>104</v>
      </c>
      <c r="D3990" s="7">
        <v>15</v>
      </c>
      <c r="E3990" s="7">
        <v>47</v>
      </c>
      <c r="F3990" s="7">
        <v>147000</v>
      </c>
      <c r="G3990" s="7">
        <v>124</v>
      </c>
    </row>
    <row r="3991" spans="1:7" x14ac:dyDescent="0.2">
      <c r="A3991" s="7">
        <v>3990</v>
      </c>
      <c r="B3991" s="7">
        <v>55</v>
      </c>
      <c r="C3991" s="7" t="s">
        <v>104</v>
      </c>
      <c r="D3991" s="7">
        <v>20</v>
      </c>
      <c r="E3991" s="7">
        <v>51</v>
      </c>
      <c r="F3991" s="7">
        <v>495000</v>
      </c>
      <c r="G3991" s="7">
        <v>-29</v>
      </c>
    </row>
    <row r="3992" spans="1:7" x14ac:dyDescent="0.2">
      <c r="A3992" s="7">
        <v>3991</v>
      </c>
      <c r="B3992" s="7">
        <v>44</v>
      </c>
      <c r="C3992" s="7" t="s">
        <v>103</v>
      </c>
      <c r="D3992" s="7">
        <v>20</v>
      </c>
      <c r="E3992" s="7">
        <v>82</v>
      </c>
      <c r="F3992" s="7">
        <v>674000</v>
      </c>
      <c r="G3992" s="7">
        <v>182</v>
      </c>
    </row>
    <row r="3993" spans="1:7" x14ac:dyDescent="0.2">
      <c r="A3993" s="7">
        <v>3992</v>
      </c>
      <c r="B3993" s="7">
        <v>37</v>
      </c>
      <c r="C3993" s="7" t="s">
        <v>103</v>
      </c>
      <c r="D3993" s="7">
        <v>10</v>
      </c>
      <c r="E3993" s="7">
        <v>69</v>
      </c>
      <c r="F3993" s="7">
        <v>76000</v>
      </c>
      <c r="G3993" s="7">
        <v>66</v>
      </c>
    </row>
    <row r="3994" spans="1:7" x14ac:dyDescent="0.2">
      <c r="A3994" s="7">
        <v>3993</v>
      </c>
      <c r="B3994" s="7">
        <v>39</v>
      </c>
      <c r="C3994" s="7" t="s">
        <v>104</v>
      </c>
      <c r="D3994" s="7">
        <v>10</v>
      </c>
      <c r="E3994" s="7">
        <v>67</v>
      </c>
      <c r="F3994" s="7">
        <v>676000</v>
      </c>
      <c r="G3994" s="7">
        <v>86</v>
      </c>
    </row>
    <row r="3995" spans="1:7" x14ac:dyDescent="0.2">
      <c r="A3995" s="7">
        <v>3994</v>
      </c>
      <c r="B3995" s="7">
        <v>45</v>
      </c>
      <c r="C3995" s="7" t="s">
        <v>104</v>
      </c>
      <c r="D3995" s="7">
        <v>10</v>
      </c>
      <c r="E3995" s="7">
        <v>24</v>
      </c>
      <c r="F3995" s="7">
        <v>62000</v>
      </c>
      <c r="G3995" s="7">
        <v>34</v>
      </c>
    </row>
    <row r="3996" spans="1:7" x14ac:dyDescent="0.2">
      <c r="A3996" s="7">
        <v>3995</v>
      </c>
      <c r="B3996" s="7">
        <v>50</v>
      </c>
      <c r="C3996" s="7" t="s">
        <v>103</v>
      </c>
      <c r="D3996" s="7">
        <v>10</v>
      </c>
      <c r="E3996" s="7">
        <v>23</v>
      </c>
      <c r="F3996" s="7">
        <v>271000</v>
      </c>
      <c r="G3996" s="7">
        <v>5</v>
      </c>
    </row>
    <row r="3997" spans="1:7" x14ac:dyDescent="0.2">
      <c r="A3997" s="7">
        <v>3996</v>
      </c>
      <c r="B3997" s="7">
        <v>38</v>
      </c>
      <c r="C3997" s="7" t="s">
        <v>103</v>
      </c>
      <c r="D3997" s="7">
        <v>15</v>
      </c>
      <c r="E3997" s="7">
        <v>15</v>
      </c>
      <c r="F3997" s="7">
        <v>548000</v>
      </c>
      <c r="G3997" s="7">
        <v>88</v>
      </c>
    </row>
    <row r="3998" spans="1:7" x14ac:dyDescent="0.2">
      <c r="A3998" s="7">
        <v>3997</v>
      </c>
      <c r="B3998" s="7">
        <v>25</v>
      </c>
      <c r="C3998" s="7" t="s">
        <v>103</v>
      </c>
      <c r="D3998" s="7">
        <v>20</v>
      </c>
      <c r="E3998" s="7">
        <v>30</v>
      </c>
      <c r="F3998" s="7">
        <v>153000</v>
      </c>
      <c r="G3998" s="7">
        <v>205</v>
      </c>
    </row>
    <row r="3999" spans="1:7" x14ac:dyDescent="0.2">
      <c r="A3999" s="7">
        <v>3998</v>
      </c>
      <c r="B3999" s="7">
        <v>37</v>
      </c>
      <c r="C3999" s="7" t="s">
        <v>104</v>
      </c>
      <c r="D3999" s="7">
        <v>10</v>
      </c>
      <c r="E3999" s="7">
        <v>40</v>
      </c>
      <c r="F3999" s="7">
        <v>667000</v>
      </c>
      <c r="G3999" s="7">
        <v>1</v>
      </c>
    </row>
    <row r="4000" spans="1:7" x14ac:dyDescent="0.2">
      <c r="A4000" s="7">
        <v>3999</v>
      </c>
      <c r="B4000" s="7">
        <v>34</v>
      </c>
      <c r="C4000" s="7" t="s">
        <v>104</v>
      </c>
      <c r="D4000" s="7">
        <v>15</v>
      </c>
      <c r="E4000" s="7">
        <v>33</v>
      </c>
      <c r="F4000" s="7">
        <v>349000</v>
      </c>
      <c r="G4000" s="7">
        <v>10</v>
      </c>
    </row>
    <row r="4001" spans="1:7" x14ac:dyDescent="0.2">
      <c r="A4001" s="7">
        <v>4000</v>
      </c>
      <c r="B4001" s="7">
        <v>37</v>
      </c>
      <c r="C4001" s="7" t="s">
        <v>103</v>
      </c>
      <c r="D4001" s="7">
        <v>20</v>
      </c>
      <c r="E4001" s="7">
        <v>1</v>
      </c>
      <c r="F4001" s="7">
        <v>497000</v>
      </c>
      <c r="G4001" s="7">
        <v>34</v>
      </c>
    </row>
    <row r="4002" spans="1:7" x14ac:dyDescent="0.2">
      <c r="A4002" s="7">
        <v>4001</v>
      </c>
      <c r="B4002" s="7">
        <v>30</v>
      </c>
      <c r="C4002" s="7" t="s">
        <v>103</v>
      </c>
      <c r="D4002" s="7">
        <v>10</v>
      </c>
      <c r="E4002" s="7">
        <v>77</v>
      </c>
      <c r="F4002" s="7">
        <v>34000</v>
      </c>
      <c r="G4002" s="7">
        <v>114</v>
      </c>
    </row>
    <row r="4003" spans="1:7" x14ac:dyDescent="0.2">
      <c r="A4003" s="7">
        <v>4002</v>
      </c>
      <c r="B4003" s="7">
        <v>50</v>
      </c>
      <c r="C4003" s="7" t="s">
        <v>103</v>
      </c>
      <c r="D4003" s="7">
        <v>15</v>
      </c>
      <c r="E4003" s="7">
        <v>72</v>
      </c>
      <c r="F4003" s="7">
        <v>266000</v>
      </c>
      <c r="G4003" s="7">
        <v>8</v>
      </c>
    </row>
    <row r="4004" spans="1:7" x14ac:dyDescent="0.2">
      <c r="A4004" s="7">
        <v>4003</v>
      </c>
      <c r="B4004" s="7">
        <v>27</v>
      </c>
      <c r="C4004" s="7" t="s">
        <v>104</v>
      </c>
      <c r="D4004" s="7">
        <v>20</v>
      </c>
      <c r="E4004" s="7">
        <v>15</v>
      </c>
      <c r="F4004" s="7">
        <v>912000</v>
      </c>
      <c r="G4004" s="7">
        <v>16</v>
      </c>
    </row>
    <row r="4005" spans="1:7" x14ac:dyDescent="0.2">
      <c r="A4005" s="7">
        <v>4004</v>
      </c>
      <c r="B4005" s="7">
        <v>28</v>
      </c>
      <c r="C4005" s="7" t="s">
        <v>103</v>
      </c>
      <c r="D4005" s="7">
        <v>20</v>
      </c>
      <c r="E4005" s="7">
        <v>9</v>
      </c>
      <c r="F4005" s="7">
        <v>713000</v>
      </c>
      <c r="G4005" s="7">
        <v>75</v>
      </c>
    </row>
    <row r="4006" spans="1:7" x14ac:dyDescent="0.2">
      <c r="A4006" s="7">
        <v>4005</v>
      </c>
      <c r="B4006" s="7">
        <v>21</v>
      </c>
      <c r="C4006" s="7" t="s">
        <v>103</v>
      </c>
      <c r="D4006" s="7">
        <v>20</v>
      </c>
      <c r="E4006" s="7">
        <v>39</v>
      </c>
      <c r="F4006" s="7">
        <v>905000</v>
      </c>
      <c r="G4006" s="7">
        <v>15</v>
      </c>
    </row>
    <row r="4007" spans="1:7" x14ac:dyDescent="0.2">
      <c r="A4007" s="7">
        <v>4006</v>
      </c>
      <c r="B4007" s="7">
        <v>58</v>
      </c>
      <c r="C4007" s="7" t="s">
        <v>103</v>
      </c>
      <c r="D4007" s="7">
        <v>15</v>
      </c>
      <c r="E4007" s="7">
        <v>22</v>
      </c>
      <c r="F4007" s="7">
        <v>543000</v>
      </c>
      <c r="G4007" s="7">
        <v>129</v>
      </c>
    </row>
    <row r="4008" spans="1:7" x14ac:dyDescent="0.2">
      <c r="A4008" s="7">
        <v>4007</v>
      </c>
      <c r="B4008" s="7">
        <v>22</v>
      </c>
      <c r="C4008" s="7" t="s">
        <v>103</v>
      </c>
      <c r="D4008" s="7">
        <v>10</v>
      </c>
      <c r="E4008" s="7">
        <v>65</v>
      </c>
      <c r="F4008" s="7">
        <v>400000</v>
      </c>
      <c r="G4008" s="7">
        <v>113</v>
      </c>
    </row>
    <row r="4009" spans="1:7" x14ac:dyDescent="0.2">
      <c r="A4009" s="7">
        <v>4008</v>
      </c>
      <c r="B4009" s="7">
        <v>52</v>
      </c>
      <c r="C4009" s="7" t="s">
        <v>104</v>
      </c>
      <c r="D4009" s="7">
        <v>15</v>
      </c>
      <c r="E4009" s="7">
        <v>54</v>
      </c>
      <c r="F4009" s="7">
        <v>832000</v>
      </c>
      <c r="G4009" s="7">
        <v>-17</v>
      </c>
    </row>
    <row r="4010" spans="1:7" x14ac:dyDescent="0.2">
      <c r="A4010" s="7">
        <v>4009</v>
      </c>
      <c r="B4010" s="7">
        <v>26</v>
      </c>
      <c r="C4010" s="7" t="s">
        <v>104</v>
      </c>
      <c r="D4010" s="7">
        <v>20</v>
      </c>
      <c r="E4010" s="7">
        <v>60</v>
      </c>
      <c r="F4010" s="7">
        <v>897000</v>
      </c>
      <c r="G4010" s="7">
        <v>161</v>
      </c>
    </row>
    <row r="4011" spans="1:7" x14ac:dyDescent="0.2">
      <c r="A4011" s="7">
        <v>4010</v>
      </c>
      <c r="B4011" s="7">
        <v>26</v>
      </c>
      <c r="C4011" s="7" t="s">
        <v>104</v>
      </c>
      <c r="D4011" s="7">
        <v>20</v>
      </c>
      <c r="E4011" s="7">
        <v>96</v>
      </c>
      <c r="F4011" s="7">
        <v>71000</v>
      </c>
      <c r="G4011" s="7">
        <v>165</v>
      </c>
    </row>
    <row r="4012" spans="1:7" x14ac:dyDescent="0.2">
      <c r="A4012" s="7">
        <v>4011</v>
      </c>
      <c r="B4012" s="7">
        <v>37</v>
      </c>
      <c r="C4012" s="7" t="s">
        <v>103</v>
      </c>
      <c r="D4012" s="7">
        <v>10</v>
      </c>
      <c r="E4012" s="7">
        <v>61</v>
      </c>
      <c r="F4012" s="7">
        <v>725000</v>
      </c>
      <c r="G4012" s="7">
        <v>-29</v>
      </c>
    </row>
    <row r="4013" spans="1:7" x14ac:dyDescent="0.2">
      <c r="A4013" s="7">
        <v>4012</v>
      </c>
      <c r="B4013" s="7">
        <v>20</v>
      </c>
      <c r="C4013" s="7" t="s">
        <v>103</v>
      </c>
      <c r="D4013" s="7">
        <v>15</v>
      </c>
      <c r="E4013" s="7">
        <v>48</v>
      </c>
      <c r="F4013" s="7">
        <v>478000</v>
      </c>
      <c r="G4013" s="7">
        <v>169</v>
      </c>
    </row>
    <row r="4014" spans="1:7" x14ac:dyDescent="0.2">
      <c r="A4014" s="7">
        <v>4013</v>
      </c>
      <c r="B4014" s="7">
        <v>38</v>
      </c>
      <c r="C4014" s="7" t="s">
        <v>103</v>
      </c>
      <c r="D4014" s="7">
        <v>20</v>
      </c>
      <c r="E4014" s="7">
        <v>61</v>
      </c>
      <c r="F4014" s="7">
        <v>425000</v>
      </c>
      <c r="G4014" s="7">
        <v>114</v>
      </c>
    </row>
    <row r="4015" spans="1:7" x14ac:dyDescent="0.2">
      <c r="A4015" s="7">
        <v>4014</v>
      </c>
      <c r="B4015" s="7">
        <v>33</v>
      </c>
      <c r="C4015" s="7" t="s">
        <v>104</v>
      </c>
      <c r="D4015" s="7">
        <v>10</v>
      </c>
      <c r="E4015" s="7">
        <v>52</v>
      </c>
      <c r="F4015" s="7">
        <v>420000</v>
      </c>
      <c r="G4015" s="7">
        <v>106</v>
      </c>
    </row>
    <row r="4016" spans="1:7" x14ac:dyDescent="0.2">
      <c r="A4016" s="7">
        <v>4015</v>
      </c>
      <c r="B4016" s="7">
        <v>44</v>
      </c>
      <c r="C4016" s="7" t="s">
        <v>104</v>
      </c>
      <c r="D4016" s="7">
        <v>15</v>
      </c>
      <c r="E4016" s="7">
        <v>63</v>
      </c>
      <c r="F4016" s="7">
        <v>892000</v>
      </c>
      <c r="G4016" s="7">
        <v>53</v>
      </c>
    </row>
    <row r="4017" spans="1:7" x14ac:dyDescent="0.2">
      <c r="A4017" s="7">
        <v>4016</v>
      </c>
      <c r="B4017" s="7">
        <v>28</v>
      </c>
      <c r="C4017" s="7" t="s">
        <v>103</v>
      </c>
      <c r="D4017" s="7">
        <v>15</v>
      </c>
      <c r="E4017" s="7">
        <v>37</v>
      </c>
      <c r="F4017" s="7">
        <v>525000</v>
      </c>
      <c r="G4017" s="7">
        <v>46</v>
      </c>
    </row>
    <row r="4018" spans="1:7" x14ac:dyDescent="0.2">
      <c r="A4018" s="7">
        <v>4017</v>
      </c>
      <c r="B4018" s="7">
        <v>48</v>
      </c>
      <c r="C4018" s="7" t="s">
        <v>104</v>
      </c>
      <c r="D4018" s="7">
        <v>20</v>
      </c>
      <c r="E4018" s="7">
        <v>61</v>
      </c>
      <c r="F4018" s="7">
        <v>417000</v>
      </c>
      <c r="G4018" s="7">
        <v>7</v>
      </c>
    </row>
    <row r="4019" spans="1:7" x14ac:dyDescent="0.2">
      <c r="A4019" s="7">
        <v>4018</v>
      </c>
      <c r="B4019" s="7">
        <v>24</v>
      </c>
      <c r="C4019" s="7" t="s">
        <v>104</v>
      </c>
      <c r="D4019" s="7">
        <v>20</v>
      </c>
      <c r="E4019" s="7">
        <v>7</v>
      </c>
      <c r="F4019" s="7">
        <v>628000</v>
      </c>
      <c r="G4019" s="7">
        <v>62</v>
      </c>
    </row>
    <row r="4020" spans="1:7" x14ac:dyDescent="0.2">
      <c r="A4020" s="7">
        <v>4019</v>
      </c>
      <c r="B4020" s="7">
        <v>31</v>
      </c>
      <c r="C4020" s="7" t="s">
        <v>103</v>
      </c>
      <c r="D4020" s="7">
        <v>20</v>
      </c>
      <c r="E4020" s="7">
        <v>33</v>
      </c>
      <c r="F4020" s="7">
        <v>395000</v>
      </c>
      <c r="G4020" s="7">
        <v>71</v>
      </c>
    </row>
    <row r="4021" spans="1:7" x14ac:dyDescent="0.2">
      <c r="A4021" s="7">
        <v>4020</v>
      </c>
      <c r="B4021" s="7">
        <v>49</v>
      </c>
      <c r="C4021" s="7" t="s">
        <v>103</v>
      </c>
      <c r="D4021" s="7">
        <v>10</v>
      </c>
      <c r="E4021" s="7">
        <v>75</v>
      </c>
      <c r="F4021" s="7">
        <v>405000</v>
      </c>
      <c r="G4021" s="7">
        <v>7</v>
      </c>
    </row>
    <row r="4022" spans="1:7" x14ac:dyDescent="0.2">
      <c r="A4022" s="7">
        <v>4021</v>
      </c>
      <c r="B4022" s="7">
        <v>26</v>
      </c>
      <c r="C4022" s="7" t="s">
        <v>103</v>
      </c>
      <c r="D4022" s="7">
        <v>20</v>
      </c>
      <c r="E4022" s="7">
        <v>75</v>
      </c>
      <c r="F4022" s="7">
        <v>67000</v>
      </c>
      <c r="G4022" s="7">
        <v>-22</v>
      </c>
    </row>
    <row r="4023" spans="1:7" x14ac:dyDescent="0.2">
      <c r="A4023" s="7">
        <v>4022</v>
      </c>
      <c r="B4023" s="7">
        <v>23</v>
      </c>
      <c r="C4023" s="7" t="s">
        <v>104</v>
      </c>
      <c r="D4023" s="7">
        <v>20</v>
      </c>
      <c r="E4023" s="7">
        <v>97</v>
      </c>
      <c r="F4023" s="7">
        <v>285000</v>
      </c>
      <c r="G4023" s="7">
        <v>169</v>
      </c>
    </row>
    <row r="4024" spans="1:7" x14ac:dyDescent="0.2">
      <c r="A4024" s="7">
        <v>4023</v>
      </c>
      <c r="B4024" s="7">
        <v>23</v>
      </c>
      <c r="C4024" s="7" t="s">
        <v>104</v>
      </c>
      <c r="D4024" s="7">
        <v>10</v>
      </c>
      <c r="E4024" s="7">
        <v>88</v>
      </c>
      <c r="F4024" s="7">
        <v>760000</v>
      </c>
      <c r="G4024" s="7">
        <v>115</v>
      </c>
    </row>
    <row r="4025" spans="1:7" x14ac:dyDescent="0.2">
      <c r="A4025" s="7">
        <v>4024</v>
      </c>
      <c r="B4025" s="7">
        <v>33</v>
      </c>
      <c r="C4025" s="7" t="s">
        <v>104</v>
      </c>
      <c r="D4025" s="7">
        <v>20</v>
      </c>
      <c r="E4025" s="7">
        <v>29</v>
      </c>
      <c r="F4025" s="7">
        <v>563000</v>
      </c>
      <c r="G4025" s="7">
        <v>82</v>
      </c>
    </row>
    <row r="4026" spans="1:7" x14ac:dyDescent="0.2">
      <c r="A4026" s="7">
        <v>4025</v>
      </c>
      <c r="B4026" s="7">
        <v>44</v>
      </c>
      <c r="C4026" s="7" t="s">
        <v>103</v>
      </c>
      <c r="D4026" s="7">
        <v>20</v>
      </c>
      <c r="E4026" s="7">
        <v>4</v>
      </c>
      <c r="F4026" s="7">
        <v>852000</v>
      </c>
      <c r="G4026" s="7">
        <v>59</v>
      </c>
    </row>
    <row r="4027" spans="1:7" x14ac:dyDescent="0.2">
      <c r="A4027" s="7">
        <v>4026</v>
      </c>
      <c r="B4027" s="7">
        <v>31</v>
      </c>
      <c r="C4027" s="7" t="s">
        <v>104</v>
      </c>
      <c r="D4027" s="7">
        <v>20</v>
      </c>
      <c r="E4027" s="7">
        <v>71</v>
      </c>
      <c r="F4027" s="7">
        <v>425000</v>
      </c>
      <c r="G4027" s="7">
        <v>119</v>
      </c>
    </row>
    <row r="4028" spans="1:7" x14ac:dyDescent="0.2">
      <c r="A4028" s="7">
        <v>4027</v>
      </c>
      <c r="B4028" s="7">
        <v>45</v>
      </c>
      <c r="C4028" s="7" t="s">
        <v>103</v>
      </c>
      <c r="D4028" s="7">
        <v>15</v>
      </c>
      <c r="E4028" s="7">
        <v>21</v>
      </c>
      <c r="F4028" s="7">
        <v>805000</v>
      </c>
      <c r="G4028" s="7">
        <v>-23</v>
      </c>
    </row>
    <row r="4029" spans="1:7" x14ac:dyDescent="0.2">
      <c r="A4029" s="7">
        <v>4028</v>
      </c>
      <c r="B4029" s="7">
        <v>51</v>
      </c>
      <c r="C4029" s="7" t="s">
        <v>103</v>
      </c>
      <c r="D4029" s="7">
        <v>10</v>
      </c>
      <c r="E4029" s="7">
        <v>3</v>
      </c>
      <c r="F4029" s="7">
        <v>398000</v>
      </c>
      <c r="G4029" s="7">
        <v>31</v>
      </c>
    </row>
    <row r="4030" spans="1:7" x14ac:dyDescent="0.2">
      <c r="A4030" s="7">
        <v>4029</v>
      </c>
      <c r="B4030" s="7">
        <v>49</v>
      </c>
      <c r="C4030" s="7" t="s">
        <v>103</v>
      </c>
      <c r="D4030" s="7">
        <v>20</v>
      </c>
      <c r="E4030" s="7">
        <v>41</v>
      </c>
      <c r="F4030" s="7">
        <v>437000</v>
      </c>
      <c r="G4030" s="7">
        <v>196</v>
      </c>
    </row>
    <row r="4031" spans="1:7" x14ac:dyDescent="0.2">
      <c r="A4031" s="7">
        <v>4030</v>
      </c>
      <c r="B4031" s="7">
        <v>57</v>
      </c>
      <c r="C4031" s="7" t="s">
        <v>104</v>
      </c>
      <c r="D4031" s="7">
        <v>20</v>
      </c>
      <c r="E4031" s="7">
        <v>58</v>
      </c>
      <c r="F4031" s="7">
        <v>488000</v>
      </c>
      <c r="G4031" s="7">
        <v>185</v>
      </c>
    </row>
    <row r="4032" spans="1:7" x14ac:dyDescent="0.2">
      <c r="A4032" s="7">
        <v>4031</v>
      </c>
      <c r="B4032" s="7">
        <v>53</v>
      </c>
      <c r="C4032" s="7" t="s">
        <v>104</v>
      </c>
      <c r="D4032" s="7">
        <v>10</v>
      </c>
      <c r="E4032" s="7">
        <v>67</v>
      </c>
      <c r="F4032" s="7">
        <v>624000</v>
      </c>
      <c r="G4032" s="7">
        <v>-6</v>
      </c>
    </row>
    <row r="4033" spans="1:7" x14ac:dyDescent="0.2">
      <c r="A4033" s="7">
        <v>4032</v>
      </c>
      <c r="B4033" s="7">
        <v>40</v>
      </c>
      <c r="C4033" s="7" t="s">
        <v>103</v>
      </c>
      <c r="D4033" s="7">
        <v>10</v>
      </c>
      <c r="E4033" s="7">
        <v>21</v>
      </c>
      <c r="F4033" s="7">
        <v>722000</v>
      </c>
      <c r="G4033" s="7">
        <v>114</v>
      </c>
    </row>
    <row r="4034" spans="1:7" x14ac:dyDescent="0.2">
      <c r="A4034" s="7">
        <v>4033</v>
      </c>
      <c r="B4034" s="7">
        <v>55</v>
      </c>
      <c r="C4034" s="7" t="s">
        <v>104</v>
      </c>
      <c r="D4034" s="7">
        <v>10</v>
      </c>
      <c r="E4034" s="7">
        <v>90</v>
      </c>
      <c r="F4034" s="7">
        <v>421000</v>
      </c>
      <c r="G4034" s="7">
        <v>-32</v>
      </c>
    </row>
    <row r="4035" spans="1:7" x14ac:dyDescent="0.2">
      <c r="A4035" s="7">
        <v>4034</v>
      </c>
      <c r="B4035" s="7">
        <v>35</v>
      </c>
      <c r="C4035" s="7" t="s">
        <v>103</v>
      </c>
      <c r="D4035" s="7">
        <v>15</v>
      </c>
      <c r="E4035" s="7">
        <v>51</v>
      </c>
      <c r="F4035" s="7">
        <v>143000</v>
      </c>
      <c r="G4035" s="7">
        <v>166</v>
      </c>
    </row>
    <row r="4036" spans="1:7" x14ac:dyDescent="0.2">
      <c r="A4036" s="7">
        <v>4035</v>
      </c>
      <c r="B4036" s="7">
        <v>38</v>
      </c>
      <c r="C4036" s="7" t="s">
        <v>103</v>
      </c>
      <c r="D4036" s="7">
        <v>15</v>
      </c>
      <c r="E4036" s="7">
        <v>47</v>
      </c>
      <c r="F4036" s="7">
        <v>699000</v>
      </c>
      <c r="G4036" s="7">
        <v>3</v>
      </c>
    </row>
    <row r="4037" spans="1:7" x14ac:dyDescent="0.2">
      <c r="A4037" s="7">
        <v>4036</v>
      </c>
      <c r="B4037" s="7">
        <v>32</v>
      </c>
      <c r="C4037" s="7" t="s">
        <v>104</v>
      </c>
      <c r="D4037" s="7">
        <v>10</v>
      </c>
      <c r="E4037" s="7">
        <v>77</v>
      </c>
      <c r="F4037" s="7">
        <v>61000</v>
      </c>
      <c r="G4037" s="7">
        <v>-25</v>
      </c>
    </row>
    <row r="4038" spans="1:7" x14ac:dyDescent="0.2">
      <c r="A4038" s="7">
        <v>4037</v>
      </c>
      <c r="B4038" s="7">
        <v>40</v>
      </c>
      <c r="C4038" s="7" t="s">
        <v>103</v>
      </c>
      <c r="D4038" s="7">
        <v>10</v>
      </c>
      <c r="E4038" s="7">
        <v>27</v>
      </c>
      <c r="F4038" s="7">
        <v>954000</v>
      </c>
      <c r="G4038" s="7">
        <v>-11</v>
      </c>
    </row>
    <row r="4039" spans="1:7" x14ac:dyDescent="0.2">
      <c r="A4039" s="7">
        <v>4038</v>
      </c>
      <c r="B4039" s="7">
        <v>40</v>
      </c>
      <c r="C4039" s="7" t="s">
        <v>103</v>
      </c>
      <c r="D4039" s="7">
        <v>20</v>
      </c>
      <c r="E4039" s="7">
        <v>40</v>
      </c>
      <c r="F4039" s="7">
        <v>270000</v>
      </c>
      <c r="G4039" s="7">
        <v>26</v>
      </c>
    </row>
    <row r="4040" spans="1:7" x14ac:dyDescent="0.2">
      <c r="A4040" s="7">
        <v>4039</v>
      </c>
      <c r="B4040" s="7">
        <v>28</v>
      </c>
      <c r="C4040" s="7" t="s">
        <v>103</v>
      </c>
      <c r="D4040" s="7">
        <v>10</v>
      </c>
      <c r="E4040" s="7">
        <v>40</v>
      </c>
      <c r="F4040" s="7">
        <v>867000</v>
      </c>
      <c r="G4040" s="7">
        <v>-1</v>
      </c>
    </row>
    <row r="4041" spans="1:7" x14ac:dyDescent="0.2">
      <c r="A4041" s="7">
        <v>4040</v>
      </c>
      <c r="B4041" s="7">
        <v>32</v>
      </c>
      <c r="C4041" s="7" t="s">
        <v>103</v>
      </c>
      <c r="D4041" s="7">
        <v>10</v>
      </c>
      <c r="E4041" s="7">
        <v>83</v>
      </c>
      <c r="F4041" s="7">
        <v>919000</v>
      </c>
      <c r="G4041" s="7">
        <v>46</v>
      </c>
    </row>
    <row r="4042" spans="1:7" x14ac:dyDescent="0.2">
      <c r="A4042" s="7">
        <v>4041</v>
      </c>
      <c r="B4042" s="7">
        <v>41</v>
      </c>
      <c r="C4042" s="7" t="s">
        <v>103</v>
      </c>
      <c r="D4042" s="7">
        <v>15</v>
      </c>
      <c r="E4042" s="7">
        <v>86</v>
      </c>
      <c r="F4042" s="7">
        <v>62000</v>
      </c>
      <c r="G4042" s="7">
        <v>14</v>
      </c>
    </row>
    <row r="4043" spans="1:7" x14ac:dyDescent="0.2">
      <c r="A4043" s="7">
        <v>4042</v>
      </c>
      <c r="B4043" s="7">
        <v>48</v>
      </c>
      <c r="C4043" s="7" t="s">
        <v>104</v>
      </c>
      <c r="D4043" s="7">
        <v>20</v>
      </c>
      <c r="E4043" s="7">
        <v>38</v>
      </c>
      <c r="F4043" s="7">
        <v>100000</v>
      </c>
      <c r="G4043" s="7">
        <v>-18</v>
      </c>
    </row>
    <row r="4044" spans="1:7" x14ac:dyDescent="0.2">
      <c r="A4044" s="7">
        <v>4043</v>
      </c>
      <c r="B4044" s="7">
        <v>50</v>
      </c>
      <c r="C4044" s="7" t="s">
        <v>104</v>
      </c>
      <c r="D4044" s="7">
        <v>10</v>
      </c>
      <c r="E4044" s="7">
        <v>55</v>
      </c>
      <c r="F4044" s="7">
        <v>447000</v>
      </c>
      <c r="G4044" s="7">
        <v>29</v>
      </c>
    </row>
    <row r="4045" spans="1:7" x14ac:dyDescent="0.2">
      <c r="A4045" s="7">
        <v>4044</v>
      </c>
      <c r="B4045" s="7">
        <v>21</v>
      </c>
      <c r="C4045" s="7" t="s">
        <v>104</v>
      </c>
      <c r="D4045" s="7">
        <v>10</v>
      </c>
      <c r="E4045" s="7">
        <v>0</v>
      </c>
      <c r="F4045" s="7">
        <v>947000</v>
      </c>
      <c r="G4045" s="7">
        <v>33</v>
      </c>
    </row>
    <row r="4046" spans="1:7" x14ac:dyDescent="0.2">
      <c r="A4046" s="7">
        <v>4045</v>
      </c>
      <c r="B4046" s="7">
        <v>51</v>
      </c>
      <c r="C4046" s="7" t="s">
        <v>104</v>
      </c>
      <c r="D4046" s="7">
        <v>15</v>
      </c>
      <c r="E4046" s="7">
        <v>99</v>
      </c>
      <c r="F4046" s="7">
        <v>975000</v>
      </c>
      <c r="G4046" s="7">
        <v>65</v>
      </c>
    </row>
    <row r="4047" spans="1:7" x14ac:dyDescent="0.2">
      <c r="A4047" s="7">
        <v>4046</v>
      </c>
      <c r="B4047" s="7">
        <v>55</v>
      </c>
      <c r="C4047" s="7" t="s">
        <v>104</v>
      </c>
      <c r="D4047" s="7">
        <v>10</v>
      </c>
      <c r="E4047" s="7">
        <v>53</v>
      </c>
      <c r="F4047" s="7">
        <v>289000</v>
      </c>
      <c r="G4047" s="7">
        <v>34</v>
      </c>
    </row>
    <row r="4048" spans="1:7" x14ac:dyDescent="0.2">
      <c r="A4048" s="7">
        <v>4047</v>
      </c>
      <c r="B4048" s="7">
        <v>48</v>
      </c>
      <c r="C4048" s="7" t="s">
        <v>103</v>
      </c>
      <c r="D4048" s="7">
        <v>15</v>
      </c>
      <c r="E4048" s="7">
        <v>62</v>
      </c>
      <c r="F4048" s="7">
        <v>706000</v>
      </c>
      <c r="G4048" s="7">
        <v>34</v>
      </c>
    </row>
    <row r="4049" spans="1:7" x14ac:dyDescent="0.2">
      <c r="A4049" s="7">
        <v>4048</v>
      </c>
      <c r="B4049" s="7">
        <v>52</v>
      </c>
      <c r="C4049" s="7" t="s">
        <v>103</v>
      </c>
      <c r="D4049" s="7">
        <v>15</v>
      </c>
      <c r="E4049" s="7">
        <v>15</v>
      </c>
      <c r="F4049" s="7">
        <v>466000</v>
      </c>
      <c r="G4049" s="7">
        <v>45</v>
      </c>
    </row>
    <row r="4050" spans="1:7" x14ac:dyDescent="0.2">
      <c r="A4050" s="7">
        <v>4049</v>
      </c>
      <c r="B4050" s="7">
        <v>30</v>
      </c>
      <c r="C4050" s="7" t="s">
        <v>103</v>
      </c>
      <c r="D4050" s="7">
        <v>20</v>
      </c>
      <c r="E4050" s="7">
        <v>2</v>
      </c>
      <c r="F4050" s="7">
        <v>192000</v>
      </c>
      <c r="G4050" s="7">
        <v>218</v>
      </c>
    </row>
    <row r="4051" spans="1:7" x14ac:dyDescent="0.2">
      <c r="A4051" s="7">
        <v>4050</v>
      </c>
      <c r="B4051" s="7">
        <v>30</v>
      </c>
      <c r="C4051" s="7" t="s">
        <v>104</v>
      </c>
      <c r="D4051" s="7">
        <v>20</v>
      </c>
      <c r="E4051" s="7">
        <v>93</v>
      </c>
      <c r="F4051" s="7">
        <v>715000</v>
      </c>
      <c r="G4051" s="7">
        <v>135</v>
      </c>
    </row>
    <row r="4052" spans="1:7" x14ac:dyDescent="0.2">
      <c r="A4052" s="7">
        <v>4051</v>
      </c>
      <c r="B4052" s="7">
        <v>57</v>
      </c>
      <c r="C4052" s="7" t="s">
        <v>103</v>
      </c>
      <c r="D4052" s="7">
        <v>20</v>
      </c>
      <c r="E4052" s="7">
        <v>99</v>
      </c>
      <c r="F4052" s="7">
        <v>518000</v>
      </c>
      <c r="G4052" s="7">
        <v>17</v>
      </c>
    </row>
    <row r="4053" spans="1:7" x14ac:dyDescent="0.2">
      <c r="A4053" s="7">
        <v>4052</v>
      </c>
      <c r="B4053" s="7">
        <v>20</v>
      </c>
      <c r="C4053" s="7" t="s">
        <v>104</v>
      </c>
      <c r="D4053" s="7">
        <v>10</v>
      </c>
      <c r="E4053" s="7">
        <v>95</v>
      </c>
      <c r="F4053" s="7">
        <v>118000</v>
      </c>
      <c r="G4053" s="7">
        <v>58</v>
      </c>
    </row>
    <row r="4054" spans="1:7" x14ac:dyDescent="0.2">
      <c r="A4054" s="7">
        <v>4053</v>
      </c>
      <c r="B4054" s="7">
        <v>42</v>
      </c>
      <c r="C4054" s="7" t="s">
        <v>103</v>
      </c>
      <c r="D4054" s="7">
        <v>20</v>
      </c>
      <c r="E4054" s="7">
        <v>11</v>
      </c>
      <c r="F4054" s="7">
        <v>395000</v>
      </c>
      <c r="G4054" s="7">
        <v>195</v>
      </c>
    </row>
    <row r="4055" spans="1:7" x14ac:dyDescent="0.2">
      <c r="A4055" s="7">
        <v>4054</v>
      </c>
      <c r="B4055" s="7">
        <v>49</v>
      </c>
      <c r="C4055" s="7" t="s">
        <v>103</v>
      </c>
      <c r="D4055" s="7">
        <v>10</v>
      </c>
      <c r="E4055" s="7">
        <v>6</v>
      </c>
      <c r="F4055" s="7">
        <v>863000</v>
      </c>
      <c r="G4055" s="7">
        <v>45</v>
      </c>
    </row>
    <row r="4056" spans="1:7" x14ac:dyDescent="0.2">
      <c r="A4056" s="7">
        <v>4055</v>
      </c>
      <c r="B4056" s="7">
        <v>22</v>
      </c>
      <c r="C4056" s="7" t="s">
        <v>104</v>
      </c>
      <c r="D4056" s="7">
        <v>15</v>
      </c>
      <c r="E4056" s="7">
        <v>61</v>
      </c>
      <c r="F4056" s="7">
        <v>832000</v>
      </c>
      <c r="G4056" s="7">
        <v>124</v>
      </c>
    </row>
    <row r="4057" spans="1:7" x14ac:dyDescent="0.2">
      <c r="A4057" s="7">
        <v>4056</v>
      </c>
      <c r="B4057" s="7">
        <v>28</v>
      </c>
      <c r="C4057" s="7" t="s">
        <v>104</v>
      </c>
      <c r="D4057" s="7">
        <v>15</v>
      </c>
      <c r="E4057" s="7">
        <v>14</v>
      </c>
      <c r="F4057" s="7">
        <v>630000</v>
      </c>
      <c r="G4057" s="7">
        <v>42</v>
      </c>
    </row>
    <row r="4058" spans="1:7" x14ac:dyDescent="0.2">
      <c r="A4058" s="7">
        <v>4057</v>
      </c>
      <c r="B4058" s="7">
        <v>42</v>
      </c>
      <c r="C4058" s="7" t="s">
        <v>104</v>
      </c>
      <c r="D4058" s="7">
        <v>20</v>
      </c>
      <c r="E4058" s="7">
        <v>68</v>
      </c>
      <c r="F4058" s="7">
        <v>160000</v>
      </c>
      <c r="G4058" s="7">
        <v>-23</v>
      </c>
    </row>
    <row r="4059" spans="1:7" x14ac:dyDescent="0.2">
      <c r="A4059" s="7">
        <v>4058</v>
      </c>
      <c r="B4059" s="7">
        <v>37</v>
      </c>
      <c r="C4059" s="7" t="s">
        <v>104</v>
      </c>
      <c r="D4059" s="7">
        <v>10</v>
      </c>
      <c r="E4059" s="7">
        <v>50</v>
      </c>
      <c r="F4059" s="7">
        <v>115000</v>
      </c>
      <c r="G4059" s="7">
        <v>18</v>
      </c>
    </row>
    <row r="4060" spans="1:7" x14ac:dyDescent="0.2">
      <c r="A4060" s="7">
        <v>4059</v>
      </c>
      <c r="B4060" s="7">
        <v>37</v>
      </c>
      <c r="C4060" s="7" t="s">
        <v>103</v>
      </c>
      <c r="D4060" s="7">
        <v>15</v>
      </c>
      <c r="E4060" s="7">
        <v>1</v>
      </c>
      <c r="F4060" s="7">
        <v>622000</v>
      </c>
      <c r="G4060" s="7">
        <v>125</v>
      </c>
    </row>
    <row r="4061" spans="1:7" x14ac:dyDescent="0.2">
      <c r="A4061" s="7">
        <v>4060</v>
      </c>
      <c r="B4061" s="7">
        <v>33</v>
      </c>
      <c r="C4061" s="7" t="s">
        <v>104</v>
      </c>
      <c r="D4061" s="7">
        <v>20</v>
      </c>
      <c r="E4061" s="7">
        <v>50</v>
      </c>
      <c r="F4061" s="7">
        <v>719000</v>
      </c>
      <c r="G4061" s="7">
        <v>-14</v>
      </c>
    </row>
    <row r="4062" spans="1:7" x14ac:dyDescent="0.2">
      <c r="A4062" s="7">
        <v>4061</v>
      </c>
      <c r="B4062" s="7">
        <v>37</v>
      </c>
      <c r="C4062" s="7" t="s">
        <v>103</v>
      </c>
      <c r="D4062" s="7">
        <v>20</v>
      </c>
      <c r="E4062" s="7">
        <v>91</v>
      </c>
      <c r="F4062" s="7">
        <v>908000</v>
      </c>
      <c r="G4062" s="7">
        <v>200</v>
      </c>
    </row>
    <row r="4063" spans="1:7" x14ac:dyDescent="0.2">
      <c r="A4063" s="7">
        <v>4062</v>
      </c>
      <c r="B4063" s="7">
        <v>41</v>
      </c>
      <c r="C4063" s="7" t="s">
        <v>103</v>
      </c>
      <c r="D4063" s="7">
        <v>20</v>
      </c>
      <c r="E4063" s="7">
        <v>46</v>
      </c>
      <c r="F4063" s="7">
        <v>598000</v>
      </c>
      <c r="G4063" s="7">
        <v>230</v>
      </c>
    </row>
    <row r="4064" spans="1:7" x14ac:dyDescent="0.2">
      <c r="A4064" s="7">
        <v>4063</v>
      </c>
      <c r="B4064" s="7">
        <v>24</v>
      </c>
      <c r="C4064" s="7" t="s">
        <v>103</v>
      </c>
      <c r="D4064" s="7">
        <v>10</v>
      </c>
      <c r="E4064" s="7">
        <v>79</v>
      </c>
      <c r="F4064" s="7">
        <v>587000</v>
      </c>
      <c r="G4064" s="7">
        <v>45</v>
      </c>
    </row>
    <row r="4065" spans="1:7" x14ac:dyDescent="0.2">
      <c r="A4065" s="7">
        <v>4064</v>
      </c>
      <c r="B4065" s="7">
        <v>56</v>
      </c>
      <c r="C4065" s="7" t="s">
        <v>103</v>
      </c>
      <c r="D4065" s="7">
        <v>20</v>
      </c>
      <c r="E4065" s="7">
        <v>93</v>
      </c>
      <c r="F4065" s="7">
        <v>940000</v>
      </c>
      <c r="G4065" s="7">
        <v>201</v>
      </c>
    </row>
    <row r="4066" spans="1:7" x14ac:dyDescent="0.2">
      <c r="A4066" s="7">
        <v>4065</v>
      </c>
      <c r="B4066" s="7">
        <v>50</v>
      </c>
      <c r="C4066" s="7" t="s">
        <v>103</v>
      </c>
      <c r="D4066" s="7">
        <v>20</v>
      </c>
      <c r="E4066" s="7">
        <v>95</v>
      </c>
      <c r="F4066" s="7">
        <v>473000</v>
      </c>
      <c r="G4066" s="7">
        <v>146</v>
      </c>
    </row>
    <row r="4067" spans="1:7" x14ac:dyDescent="0.2">
      <c r="A4067" s="7">
        <v>4066</v>
      </c>
      <c r="B4067" s="7">
        <v>34</v>
      </c>
      <c r="C4067" s="7" t="s">
        <v>104</v>
      </c>
      <c r="D4067" s="7">
        <v>20</v>
      </c>
      <c r="E4067" s="7">
        <v>96</v>
      </c>
      <c r="F4067" s="7">
        <v>580000</v>
      </c>
      <c r="G4067" s="7">
        <v>147</v>
      </c>
    </row>
    <row r="4068" spans="1:7" x14ac:dyDescent="0.2">
      <c r="A4068" s="7">
        <v>4067</v>
      </c>
      <c r="B4068" s="7">
        <v>38</v>
      </c>
      <c r="C4068" s="7" t="s">
        <v>104</v>
      </c>
      <c r="D4068" s="7">
        <v>10</v>
      </c>
      <c r="E4068" s="7">
        <v>84</v>
      </c>
      <c r="F4068" s="7">
        <v>296000</v>
      </c>
      <c r="G4068" s="7">
        <v>-35</v>
      </c>
    </row>
    <row r="4069" spans="1:7" x14ac:dyDescent="0.2">
      <c r="A4069" s="7">
        <v>4068</v>
      </c>
      <c r="B4069" s="7">
        <v>49</v>
      </c>
      <c r="C4069" s="7" t="s">
        <v>103</v>
      </c>
      <c r="D4069" s="7">
        <v>15</v>
      </c>
      <c r="E4069" s="7">
        <v>41</v>
      </c>
      <c r="F4069" s="7">
        <v>881000</v>
      </c>
      <c r="G4069" s="7">
        <v>47</v>
      </c>
    </row>
    <row r="4070" spans="1:7" x14ac:dyDescent="0.2">
      <c r="A4070" s="7">
        <v>4069</v>
      </c>
      <c r="B4070" s="7">
        <v>27</v>
      </c>
      <c r="C4070" s="7" t="s">
        <v>104</v>
      </c>
      <c r="D4070" s="7">
        <v>15</v>
      </c>
      <c r="E4070" s="7">
        <v>55</v>
      </c>
      <c r="F4070" s="7">
        <v>35000</v>
      </c>
      <c r="G4070" s="7">
        <v>19</v>
      </c>
    </row>
    <row r="4071" spans="1:7" x14ac:dyDescent="0.2">
      <c r="A4071" s="7">
        <v>4070</v>
      </c>
      <c r="B4071" s="7">
        <v>43</v>
      </c>
      <c r="C4071" s="7" t="s">
        <v>103</v>
      </c>
      <c r="D4071" s="7">
        <v>20</v>
      </c>
      <c r="E4071" s="7">
        <v>40</v>
      </c>
      <c r="F4071" s="7">
        <v>909000</v>
      </c>
      <c r="G4071" s="7">
        <v>192</v>
      </c>
    </row>
    <row r="4072" spans="1:7" x14ac:dyDescent="0.2">
      <c r="A4072" s="7">
        <v>4071</v>
      </c>
      <c r="B4072" s="7">
        <v>28</v>
      </c>
      <c r="C4072" s="7" t="s">
        <v>103</v>
      </c>
      <c r="D4072" s="7">
        <v>15</v>
      </c>
      <c r="E4072" s="7">
        <v>87</v>
      </c>
      <c r="F4072" s="7">
        <v>791000</v>
      </c>
      <c r="G4072" s="7">
        <v>90</v>
      </c>
    </row>
    <row r="4073" spans="1:7" x14ac:dyDescent="0.2">
      <c r="A4073" s="7">
        <v>4072</v>
      </c>
      <c r="B4073" s="7">
        <v>24</v>
      </c>
      <c r="C4073" s="7" t="s">
        <v>104</v>
      </c>
      <c r="D4073" s="7">
        <v>10</v>
      </c>
      <c r="E4073" s="7">
        <v>1</v>
      </c>
      <c r="F4073" s="7">
        <v>935000</v>
      </c>
      <c r="G4073" s="7">
        <v>-28</v>
      </c>
    </row>
    <row r="4074" spans="1:7" x14ac:dyDescent="0.2">
      <c r="A4074" s="7">
        <v>4073</v>
      </c>
      <c r="B4074" s="7">
        <v>28</v>
      </c>
      <c r="C4074" s="7" t="s">
        <v>104</v>
      </c>
      <c r="D4074" s="7">
        <v>10</v>
      </c>
      <c r="E4074" s="7">
        <v>89</v>
      </c>
      <c r="F4074" s="7">
        <v>589000</v>
      </c>
      <c r="G4074" s="7">
        <v>29</v>
      </c>
    </row>
    <row r="4075" spans="1:7" x14ac:dyDescent="0.2">
      <c r="A4075" s="7">
        <v>4074</v>
      </c>
      <c r="B4075" s="7">
        <v>48</v>
      </c>
      <c r="C4075" s="7" t="s">
        <v>104</v>
      </c>
      <c r="D4075" s="7">
        <v>15</v>
      </c>
      <c r="E4075" s="7">
        <v>17</v>
      </c>
      <c r="F4075" s="7">
        <v>877000</v>
      </c>
      <c r="G4075" s="7">
        <v>70</v>
      </c>
    </row>
    <row r="4076" spans="1:7" x14ac:dyDescent="0.2">
      <c r="A4076" s="7">
        <v>4075</v>
      </c>
      <c r="B4076" s="7">
        <v>28</v>
      </c>
      <c r="C4076" s="7" t="s">
        <v>103</v>
      </c>
      <c r="D4076" s="7">
        <v>20</v>
      </c>
      <c r="E4076" s="7">
        <v>55</v>
      </c>
      <c r="F4076" s="7">
        <v>57000</v>
      </c>
      <c r="G4076" s="7">
        <v>46</v>
      </c>
    </row>
    <row r="4077" spans="1:7" x14ac:dyDescent="0.2">
      <c r="A4077" s="7">
        <v>4076</v>
      </c>
      <c r="B4077" s="7">
        <v>52</v>
      </c>
      <c r="C4077" s="7" t="s">
        <v>103</v>
      </c>
      <c r="D4077" s="7">
        <v>10</v>
      </c>
      <c r="E4077" s="7">
        <v>81</v>
      </c>
      <c r="F4077" s="7">
        <v>302000</v>
      </c>
      <c r="G4077" s="7">
        <v>7</v>
      </c>
    </row>
    <row r="4078" spans="1:7" x14ac:dyDescent="0.2">
      <c r="A4078" s="7">
        <v>4077</v>
      </c>
      <c r="B4078" s="7">
        <v>57</v>
      </c>
      <c r="C4078" s="7" t="s">
        <v>103</v>
      </c>
      <c r="D4078" s="7">
        <v>20</v>
      </c>
      <c r="E4078" s="7">
        <v>86</v>
      </c>
      <c r="F4078" s="7">
        <v>967000</v>
      </c>
      <c r="G4078" s="7">
        <v>57</v>
      </c>
    </row>
    <row r="4079" spans="1:7" x14ac:dyDescent="0.2">
      <c r="A4079" s="7">
        <v>4078</v>
      </c>
      <c r="B4079" s="7">
        <v>38</v>
      </c>
      <c r="C4079" s="7" t="s">
        <v>104</v>
      </c>
      <c r="D4079" s="7">
        <v>20</v>
      </c>
      <c r="E4079" s="7">
        <v>44</v>
      </c>
      <c r="F4079" s="7">
        <v>32000</v>
      </c>
      <c r="G4079" s="7">
        <v>92</v>
      </c>
    </row>
    <row r="4080" spans="1:7" x14ac:dyDescent="0.2">
      <c r="A4080" s="7">
        <v>4079</v>
      </c>
      <c r="B4080" s="7">
        <v>48</v>
      </c>
      <c r="C4080" s="7" t="s">
        <v>104</v>
      </c>
      <c r="D4080" s="7">
        <v>15</v>
      </c>
      <c r="E4080" s="7">
        <v>56</v>
      </c>
      <c r="F4080" s="7">
        <v>438000</v>
      </c>
      <c r="G4080" s="7">
        <v>107</v>
      </c>
    </row>
    <row r="4081" spans="1:7" x14ac:dyDescent="0.2">
      <c r="A4081" s="7">
        <v>4080</v>
      </c>
      <c r="B4081" s="7">
        <v>36</v>
      </c>
      <c r="C4081" s="7" t="s">
        <v>103</v>
      </c>
      <c r="D4081" s="7">
        <v>15</v>
      </c>
      <c r="E4081" s="7">
        <v>55</v>
      </c>
      <c r="F4081" s="7">
        <v>471000</v>
      </c>
      <c r="G4081" s="7">
        <v>109</v>
      </c>
    </row>
    <row r="4082" spans="1:7" x14ac:dyDescent="0.2">
      <c r="A4082" s="7">
        <v>4081</v>
      </c>
      <c r="B4082" s="7">
        <v>51</v>
      </c>
      <c r="C4082" s="7" t="s">
        <v>104</v>
      </c>
      <c r="D4082" s="7">
        <v>10</v>
      </c>
      <c r="E4082" s="7">
        <v>24</v>
      </c>
      <c r="F4082" s="7">
        <v>793000</v>
      </c>
      <c r="G4082" s="7">
        <v>26</v>
      </c>
    </row>
    <row r="4083" spans="1:7" x14ac:dyDescent="0.2">
      <c r="A4083" s="7">
        <v>4082</v>
      </c>
      <c r="B4083" s="7">
        <v>50</v>
      </c>
      <c r="C4083" s="7" t="s">
        <v>104</v>
      </c>
      <c r="D4083" s="7">
        <v>20</v>
      </c>
      <c r="E4083" s="7">
        <v>62</v>
      </c>
      <c r="F4083" s="7">
        <v>797000</v>
      </c>
      <c r="G4083" s="7">
        <v>-28</v>
      </c>
    </row>
    <row r="4084" spans="1:7" x14ac:dyDescent="0.2">
      <c r="A4084" s="7">
        <v>4083</v>
      </c>
      <c r="B4084" s="7">
        <v>45</v>
      </c>
      <c r="C4084" s="7" t="s">
        <v>104</v>
      </c>
      <c r="D4084" s="7">
        <v>20</v>
      </c>
      <c r="E4084" s="7">
        <v>75</v>
      </c>
      <c r="F4084" s="7">
        <v>660000</v>
      </c>
      <c r="G4084" s="7">
        <v>186</v>
      </c>
    </row>
    <row r="4085" spans="1:7" x14ac:dyDescent="0.2">
      <c r="A4085" s="7">
        <v>4084</v>
      </c>
      <c r="B4085" s="7">
        <v>47</v>
      </c>
      <c r="C4085" s="7" t="s">
        <v>104</v>
      </c>
      <c r="D4085" s="7">
        <v>10</v>
      </c>
      <c r="E4085" s="7">
        <v>30</v>
      </c>
      <c r="F4085" s="7">
        <v>431000</v>
      </c>
      <c r="G4085" s="7">
        <v>14</v>
      </c>
    </row>
    <row r="4086" spans="1:7" x14ac:dyDescent="0.2">
      <c r="A4086" s="7">
        <v>4085</v>
      </c>
      <c r="B4086" s="7">
        <v>52</v>
      </c>
      <c r="C4086" s="7" t="s">
        <v>104</v>
      </c>
      <c r="D4086" s="7">
        <v>15</v>
      </c>
      <c r="E4086" s="7">
        <v>76</v>
      </c>
      <c r="F4086" s="7">
        <v>320000</v>
      </c>
      <c r="G4086" s="7">
        <v>166</v>
      </c>
    </row>
    <row r="4087" spans="1:7" x14ac:dyDescent="0.2">
      <c r="A4087" s="7">
        <v>4086</v>
      </c>
      <c r="B4087" s="7">
        <v>29</v>
      </c>
      <c r="C4087" s="7" t="s">
        <v>103</v>
      </c>
      <c r="D4087" s="7">
        <v>15</v>
      </c>
      <c r="E4087" s="7">
        <v>76</v>
      </c>
      <c r="F4087" s="7">
        <v>953000</v>
      </c>
      <c r="G4087" s="7">
        <v>119</v>
      </c>
    </row>
    <row r="4088" spans="1:7" x14ac:dyDescent="0.2">
      <c r="A4088" s="7">
        <v>4087</v>
      </c>
      <c r="B4088" s="7">
        <v>35</v>
      </c>
      <c r="C4088" s="7" t="s">
        <v>103</v>
      </c>
      <c r="D4088" s="7">
        <v>20</v>
      </c>
      <c r="E4088" s="7">
        <v>18</v>
      </c>
      <c r="F4088" s="7">
        <v>859000</v>
      </c>
      <c r="G4088" s="7">
        <v>222</v>
      </c>
    </row>
    <row r="4089" spans="1:7" x14ac:dyDescent="0.2">
      <c r="A4089" s="7">
        <v>4088</v>
      </c>
      <c r="B4089" s="7">
        <v>55</v>
      </c>
      <c r="C4089" s="7" t="s">
        <v>104</v>
      </c>
      <c r="D4089" s="7">
        <v>15</v>
      </c>
      <c r="E4089" s="7">
        <v>42</v>
      </c>
      <c r="F4089" s="7">
        <v>393000</v>
      </c>
      <c r="G4089" s="7">
        <v>7</v>
      </c>
    </row>
    <row r="4090" spans="1:7" x14ac:dyDescent="0.2">
      <c r="A4090" s="7">
        <v>4089</v>
      </c>
      <c r="B4090" s="7">
        <v>59</v>
      </c>
      <c r="C4090" s="7" t="s">
        <v>103</v>
      </c>
      <c r="D4090" s="7">
        <v>15</v>
      </c>
      <c r="E4090" s="7">
        <v>52</v>
      </c>
      <c r="F4090" s="7">
        <v>628000</v>
      </c>
      <c r="G4090" s="7">
        <v>-6</v>
      </c>
    </row>
    <row r="4091" spans="1:7" x14ac:dyDescent="0.2">
      <c r="A4091" s="7">
        <v>4090</v>
      </c>
      <c r="B4091" s="7">
        <v>56</v>
      </c>
      <c r="C4091" s="7" t="s">
        <v>103</v>
      </c>
      <c r="D4091" s="7">
        <v>20</v>
      </c>
      <c r="E4091" s="7">
        <v>100</v>
      </c>
      <c r="F4091" s="7">
        <v>894000</v>
      </c>
      <c r="G4091" s="7">
        <v>178</v>
      </c>
    </row>
    <row r="4092" spans="1:7" x14ac:dyDescent="0.2">
      <c r="A4092" s="7">
        <v>4091</v>
      </c>
      <c r="B4092" s="7">
        <v>37</v>
      </c>
      <c r="C4092" s="7" t="s">
        <v>104</v>
      </c>
      <c r="D4092" s="7">
        <v>10</v>
      </c>
      <c r="E4092" s="7">
        <v>31</v>
      </c>
      <c r="F4092" s="7">
        <v>747000</v>
      </c>
      <c r="G4092" s="7">
        <v>70</v>
      </c>
    </row>
    <row r="4093" spans="1:7" x14ac:dyDescent="0.2">
      <c r="A4093" s="7">
        <v>4092</v>
      </c>
      <c r="B4093" s="7">
        <v>51</v>
      </c>
      <c r="C4093" s="7" t="s">
        <v>103</v>
      </c>
      <c r="D4093" s="7">
        <v>15</v>
      </c>
      <c r="E4093" s="7">
        <v>94</v>
      </c>
      <c r="F4093" s="7">
        <v>358000</v>
      </c>
      <c r="G4093" s="7">
        <v>63</v>
      </c>
    </row>
    <row r="4094" spans="1:7" x14ac:dyDescent="0.2">
      <c r="A4094" s="7">
        <v>4093</v>
      </c>
      <c r="B4094" s="7">
        <v>43</v>
      </c>
      <c r="C4094" s="7" t="s">
        <v>104</v>
      </c>
      <c r="D4094" s="7">
        <v>15</v>
      </c>
      <c r="E4094" s="7">
        <v>26</v>
      </c>
      <c r="F4094" s="7">
        <v>659000</v>
      </c>
      <c r="G4094" s="7">
        <v>50</v>
      </c>
    </row>
    <row r="4095" spans="1:7" x14ac:dyDescent="0.2">
      <c r="A4095" s="7">
        <v>4094</v>
      </c>
      <c r="B4095" s="7">
        <v>30</v>
      </c>
      <c r="C4095" s="7" t="s">
        <v>103</v>
      </c>
      <c r="D4095" s="7">
        <v>10</v>
      </c>
      <c r="E4095" s="7">
        <v>33</v>
      </c>
      <c r="F4095" s="7">
        <v>18000</v>
      </c>
      <c r="G4095" s="7">
        <v>-22</v>
      </c>
    </row>
    <row r="4096" spans="1:7" x14ac:dyDescent="0.2">
      <c r="A4096" s="7">
        <v>4095</v>
      </c>
      <c r="B4096" s="7">
        <v>39</v>
      </c>
      <c r="C4096" s="7" t="s">
        <v>103</v>
      </c>
      <c r="D4096" s="7">
        <v>10</v>
      </c>
      <c r="E4096" s="7">
        <v>48</v>
      </c>
      <c r="F4096" s="7">
        <v>763000</v>
      </c>
      <c r="G4096" s="7">
        <v>-29</v>
      </c>
    </row>
    <row r="4097" spans="1:7" x14ac:dyDescent="0.2">
      <c r="A4097" s="7">
        <v>4096</v>
      </c>
      <c r="B4097" s="7">
        <v>57</v>
      </c>
      <c r="C4097" s="7" t="s">
        <v>104</v>
      </c>
      <c r="D4097" s="7">
        <v>20</v>
      </c>
      <c r="E4097" s="7">
        <v>31</v>
      </c>
      <c r="F4097" s="7">
        <v>674000</v>
      </c>
      <c r="G4097" s="7">
        <v>154</v>
      </c>
    </row>
    <row r="4098" spans="1:7" x14ac:dyDescent="0.2">
      <c r="A4098" s="7">
        <v>4097</v>
      </c>
      <c r="B4098" s="7">
        <v>21</v>
      </c>
      <c r="C4098" s="7" t="s">
        <v>104</v>
      </c>
      <c r="D4098" s="7">
        <v>10</v>
      </c>
      <c r="E4098" s="7">
        <v>35</v>
      </c>
      <c r="F4098" s="7">
        <v>24000</v>
      </c>
      <c r="G4098" s="7">
        <v>27</v>
      </c>
    </row>
    <row r="4099" spans="1:7" x14ac:dyDescent="0.2">
      <c r="A4099" s="7">
        <v>4098</v>
      </c>
      <c r="B4099" s="7">
        <v>49</v>
      </c>
      <c r="C4099" s="7" t="s">
        <v>103</v>
      </c>
      <c r="D4099" s="7">
        <v>20</v>
      </c>
      <c r="E4099" s="7">
        <v>38</v>
      </c>
      <c r="F4099" s="7">
        <v>360000</v>
      </c>
      <c r="G4099" s="7">
        <v>84</v>
      </c>
    </row>
    <row r="4100" spans="1:7" x14ac:dyDescent="0.2">
      <c r="A4100" s="7">
        <v>4099</v>
      </c>
      <c r="B4100" s="7">
        <v>29</v>
      </c>
      <c r="C4100" s="7" t="s">
        <v>103</v>
      </c>
      <c r="D4100" s="7">
        <v>10</v>
      </c>
      <c r="E4100" s="7">
        <v>41</v>
      </c>
      <c r="F4100" s="7">
        <v>360000</v>
      </c>
      <c r="G4100" s="7">
        <v>-9</v>
      </c>
    </row>
    <row r="4101" spans="1:7" x14ac:dyDescent="0.2">
      <c r="A4101" s="7">
        <v>4100</v>
      </c>
      <c r="B4101" s="7">
        <v>21</v>
      </c>
      <c r="C4101" s="7" t="s">
        <v>103</v>
      </c>
      <c r="D4101" s="7">
        <v>20</v>
      </c>
      <c r="E4101" s="7">
        <v>60</v>
      </c>
      <c r="F4101" s="7">
        <v>343000</v>
      </c>
      <c r="G4101" s="7">
        <v>235</v>
      </c>
    </row>
    <row r="4102" spans="1:7" x14ac:dyDescent="0.2">
      <c r="A4102" s="7">
        <v>4101</v>
      </c>
      <c r="B4102" s="7">
        <v>47</v>
      </c>
      <c r="C4102" s="7" t="s">
        <v>104</v>
      </c>
      <c r="D4102" s="7">
        <v>10</v>
      </c>
      <c r="E4102" s="7">
        <v>45</v>
      </c>
      <c r="F4102" s="7">
        <v>260000</v>
      </c>
      <c r="G4102" s="7">
        <v>3</v>
      </c>
    </row>
    <row r="4103" spans="1:7" x14ac:dyDescent="0.2">
      <c r="A4103" s="7">
        <v>4102</v>
      </c>
      <c r="B4103" s="7">
        <v>53</v>
      </c>
      <c r="C4103" s="7" t="s">
        <v>104</v>
      </c>
      <c r="D4103" s="7">
        <v>15</v>
      </c>
      <c r="E4103" s="7">
        <v>19</v>
      </c>
      <c r="F4103" s="7">
        <v>952000</v>
      </c>
      <c r="G4103" s="7">
        <v>3</v>
      </c>
    </row>
    <row r="4104" spans="1:7" x14ac:dyDescent="0.2">
      <c r="A4104" s="7">
        <v>4103</v>
      </c>
      <c r="B4104" s="7">
        <v>31</v>
      </c>
      <c r="C4104" s="7" t="s">
        <v>104</v>
      </c>
      <c r="D4104" s="7">
        <v>10</v>
      </c>
      <c r="E4104" s="7">
        <v>95</v>
      </c>
      <c r="F4104" s="7">
        <v>618000</v>
      </c>
      <c r="G4104" s="7">
        <v>5</v>
      </c>
    </row>
    <row r="4105" spans="1:7" x14ac:dyDescent="0.2">
      <c r="A4105" s="7">
        <v>4104</v>
      </c>
      <c r="B4105" s="7">
        <v>40</v>
      </c>
      <c r="C4105" s="7" t="s">
        <v>103</v>
      </c>
      <c r="D4105" s="7">
        <v>10</v>
      </c>
      <c r="E4105" s="7">
        <v>74</v>
      </c>
      <c r="F4105" s="7">
        <v>301000</v>
      </c>
      <c r="G4105" s="7">
        <v>98</v>
      </c>
    </row>
    <row r="4106" spans="1:7" x14ac:dyDescent="0.2">
      <c r="A4106" s="7">
        <v>4105</v>
      </c>
      <c r="B4106" s="7">
        <v>22</v>
      </c>
      <c r="C4106" s="7" t="s">
        <v>104</v>
      </c>
      <c r="D4106" s="7">
        <v>10</v>
      </c>
      <c r="E4106" s="7">
        <v>97</v>
      </c>
      <c r="F4106" s="7">
        <v>300000</v>
      </c>
      <c r="G4106" s="7">
        <v>95</v>
      </c>
    </row>
    <row r="4107" spans="1:7" x14ac:dyDescent="0.2">
      <c r="A4107" s="7">
        <v>4106</v>
      </c>
      <c r="B4107" s="7">
        <v>20</v>
      </c>
      <c r="C4107" s="7" t="s">
        <v>103</v>
      </c>
      <c r="D4107" s="7">
        <v>10</v>
      </c>
      <c r="E4107" s="7">
        <v>23</v>
      </c>
      <c r="F4107" s="7">
        <v>299000</v>
      </c>
      <c r="G4107" s="7">
        <v>100</v>
      </c>
    </row>
    <row r="4108" spans="1:7" x14ac:dyDescent="0.2">
      <c r="A4108" s="7">
        <v>4107</v>
      </c>
      <c r="B4108" s="7">
        <v>22</v>
      </c>
      <c r="C4108" s="7" t="s">
        <v>104</v>
      </c>
      <c r="D4108" s="7">
        <v>20</v>
      </c>
      <c r="E4108" s="7">
        <v>20</v>
      </c>
      <c r="F4108" s="7">
        <v>968000</v>
      </c>
      <c r="G4108" s="7">
        <v>-15</v>
      </c>
    </row>
    <row r="4109" spans="1:7" x14ac:dyDescent="0.2">
      <c r="A4109" s="7">
        <v>4108</v>
      </c>
      <c r="B4109" s="7">
        <v>26</v>
      </c>
      <c r="C4109" s="7" t="s">
        <v>104</v>
      </c>
      <c r="D4109" s="7">
        <v>15</v>
      </c>
      <c r="E4109" s="7">
        <v>86</v>
      </c>
      <c r="F4109" s="7">
        <v>306000</v>
      </c>
      <c r="G4109" s="7">
        <v>121</v>
      </c>
    </row>
    <row r="4110" spans="1:7" x14ac:dyDescent="0.2">
      <c r="A4110" s="7">
        <v>4109</v>
      </c>
      <c r="B4110" s="7">
        <v>49</v>
      </c>
      <c r="C4110" s="7" t="s">
        <v>103</v>
      </c>
      <c r="D4110" s="7">
        <v>20</v>
      </c>
      <c r="E4110" s="7">
        <v>76</v>
      </c>
      <c r="F4110" s="7">
        <v>397000</v>
      </c>
      <c r="G4110" s="7">
        <v>128</v>
      </c>
    </row>
    <row r="4111" spans="1:7" x14ac:dyDescent="0.2">
      <c r="A4111" s="7">
        <v>4110</v>
      </c>
      <c r="B4111" s="7">
        <v>29</v>
      </c>
      <c r="C4111" s="7" t="s">
        <v>104</v>
      </c>
      <c r="D4111" s="7">
        <v>15</v>
      </c>
      <c r="E4111" s="7">
        <v>5</v>
      </c>
      <c r="F4111" s="7">
        <v>197000</v>
      </c>
      <c r="G4111" s="7">
        <v>108</v>
      </c>
    </row>
    <row r="4112" spans="1:7" x14ac:dyDescent="0.2">
      <c r="A4112" s="7">
        <v>4111</v>
      </c>
      <c r="B4112" s="7">
        <v>41</v>
      </c>
      <c r="C4112" s="7" t="s">
        <v>103</v>
      </c>
      <c r="D4112" s="7">
        <v>20</v>
      </c>
      <c r="E4112" s="7">
        <v>43</v>
      </c>
      <c r="F4112" s="7">
        <v>329000</v>
      </c>
      <c r="G4112" s="7">
        <v>225</v>
      </c>
    </row>
    <row r="4113" spans="1:7" x14ac:dyDescent="0.2">
      <c r="A4113" s="7">
        <v>4112</v>
      </c>
      <c r="B4113" s="7">
        <v>46</v>
      </c>
      <c r="C4113" s="7" t="s">
        <v>103</v>
      </c>
      <c r="D4113" s="7">
        <v>20</v>
      </c>
      <c r="E4113" s="7">
        <v>4</v>
      </c>
      <c r="F4113" s="7">
        <v>98000</v>
      </c>
      <c r="G4113" s="7">
        <v>-23</v>
      </c>
    </row>
    <row r="4114" spans="1:7" x14ac:dyDescent="0.2">
      <c r="A4114" s="7">
        <v>4113</v>
      </c>
      <c r="B4114" s="7">
        <v>56</v>
      </c>
      <c r="C4114" s="7" t="s">
        <v>104</v>
      </c>
      <c r="D4114" s="7">
        <v>20</v>
      </c>
      <c r="E4114" s="7">
        <v>8</v>
      </c>
      <c r="F4114" s="7">
        <v>851000</v>
      </c>
      <c r="G4114" s="7">
        <v>27</v>
      </c>
    </row>
    <row r="4115" spans="1:7" x14ac:dyDescent="0.2">
      <c r="A4115" s="7">
        <v>4114</v>
      </c>
      <c r="B4115" s="7">
        <v>24</v>
      </c>
      <c r="C4115" s="7" t="s">
        <v>104</v>
      </c>
      <c r="D4115" s="7">
        <v>20</v>
      </c>
      <c r="E4115" s="7">
        <v>4</v>
      </c>
      <c r="F4115" s="7">
        <v>158000</v>
      </c>
      <c r="G4115" s="7">
        <v>11</v>
      </c>
    </row>
    <row r="4116" spans="1:7" x14ac:dyDescent="0.2">
      <c r="A4116" s="7">
        <v>4115</v>
      </c>
      <c r="B4116" s="7">
        <v>52</v>
      </c>
      <c r="C4116" s="7" t="s">
        <v>103</v>
      </c>
      <c r="D4116" s="7">
        <v>20</v>
      </c>
      <c r="E4116" s="7">
        <v>69</v>
      </c>
      <c r="F4116" s="7">
        <v>793000</v>
      </c>
      <c r="G4116" s="7">
        <v>-2</v>
      </c>
    </row>
    <row r="4117" spans="1:7" x14ac:dyDescent="0.2">
      <c r="A4117" s="7">
        <v>4116</v>
      </c>
      <c r="B4117" s="7">
        <v>29</v>
      </c>
      <c r="C4117" s="7" t="s">
        <v>103</v>
      </c>
      <c r="D4117" s="7">
        <v>20</v>
      </c>
      <c r="E4117" s="7">
        <v>32</v>
      </c>
      <c r="F4117" s="7">
        <v>572000</v>
      </c>
      <c r="G4117" s="7">
        <v>7</v>
      </c>
    </row>
    <row r="4118" spans="1:7" x14ac:dyDescent="0.2">
      <c r="A4118" s="7">
        <v>4117</v>
      </c>
      <c r="B4118" s="7">
        <v>39</v>
      </c>
      <c r="C4118" s="7" t="s">
        <v>103</v>
      </c>
      <c r="D4118" s="7">
        <v>10</v>
      </c>
      <c r="E4118" s="7">
        <v>50</v>
      </c>
      <c r="F4118" s="7">
        <v>936000</v>
      </c>
      <c r="G4118" s="7">
        <v>-15</v>
      </c>
    </row>
    <row r="4119" spans="1:7" x14ac:dyDescent="0.2">
      <c r="A4119" s="7">
        <v>4118</v>
      </c>
      <c r="B4119" s="7">
        <v>24</v>
      </c>
      <c r="C4119" s="7" t="s">
        <v>103</v>
      </c>
      <c r="D4119" s="7">
        <v>10</v>
      </c>
      <c r="E4119" s="7">
        <v>93</v>
      </c>
      <c r="F4119" s="7">
        <v>773000</v>
      </c>
      <c r="G4119" s="7">
        <v>69</v>
      </c>
    </row>
    <row r="4120" spans="1:7" x14ac:dyDescent="0.2">
      <c r="A4120" s="7">
        <v>4119</v>
      </c>
      <c r="B4120" s="7">
        <v>26</v>
      </c>
      <c r="C4120" s="7" t="s">
        <v>104</v>
      </c>
      <c r="D4120" s="7">
        <v>10</v>
      </c>
      <c r="E4120" s="7">
        <v>35</v>
      </c>
      <c r="F4120" s="7">
        <v>629000</v>
      </c>
      <c r="G4120" s="7">
        <v>3</v>
      </c>
    </row>
    <row r="4121" spans="1:7" x14ac:dyDescent="0.2">
      <c r="A4121" s="7">
        <v>4120</v>
      </c>
      <c r="B4121" s="7">
        <v>40</v>
      </c>
      <c r="C4121" s="7" t="s">
        <v>103</v>
      </c>
      <c r="D4121" s="7">
        <v>20</v>
      </c>
      <c r="E4121" s="7">
        <v>23</v>
      </c>
      <c r="F4121" s="7">
        <v>658000</v>
      </c>
      <c r="G4121" s="7">
        <v>201</v>
      </c>
    </row>
    <row r="4122" spans="1:7" x14ac:dyDescent="0.2">
      <c r="A4122" s="7">
        <v>4121</v>
      </c>
      <c r="B4122" s="7">
        <v>32</v>
      </c>
      <c r="C4122" s="7" t="s">
        <v>103</v>
      </c>
      <c r="D4122" s="7">
        <v>15</v>
      </c>
      <c r="E4122" s="7">
        <v>19</v>
      </c>
      <c r="F4122" s="7">
        <v>88000</v>
      </c>
      <c r="G4122" s="7">
        <v>180</v>
      </c>
    </row>
    <row r="4123" spans="1:7" x14ac:dyDescent="0.2">
      <c r="A4123" s="7">
        <v>4122</v>
      </c>
      <c r="B4123" s="7">
        <v>27</v>
      </c>
      <c r="C4123" s="7" t="s">
        <v>104</v>
      </c>
      <c r="D4123" s="7">
        <v>10</v>
      </c>
      <c r="E4123" s="7">
        <v>26</v>
      </c>
      <c r="F4123" s="7">
        <v>354000</v>
      </c>
      <c r="G4123" s="7">
        <v>116</v>
      </c>
    </row>
    <row r="4124" spans="1:7" x14ac:dyDescent="0.2">
      <c r="A4124" s="7">
        <v>4123</v>
      </c>
      <c r="B4124" s="7">
        <v>48</v>
      </c>
      <c r="C4124" s="7" t="s">
        <v>103</v>
      </c>
      <c r="D4124" s="7">
        <v>20</v>
      </c>
      <c r="E4124" s="7">
        <v>78</v>
      </c>
      <c r="F4124" s="7">
        <v>700000</v>
      </c>
      <c r="G4124" s="7">
        <v>225</v>
      </c>
    </row>
    <row r="4125" spans="1:7" x14ac:dyDescent="0.2">
      <c r="A4125" s="7">
        <v>4124</v>
      </c>
      <c r="B4125" s="7">
        <v>29</v>
      </c>
      <c r="C4125" s="7" t="s">
        <v>104</v>
      </c>
      <c r="D4125" s="7">
        <v>20</v>
      </c>
      <c r="E4125" s="7">
        <v>73</v>
      </c>
      <c r="F4125" s="7">
        <v>212000</v>
      </c>
      <c r="G4125" s="7">
        <v>236</v>
      </c>
    </row>
    <row r="4126" spans="1:7" x14ac:dyDescent="0.2">
      <c r="A4126" s="7">
        <v>4125</v>
      </c>
      <c r="B4126" s="7">
        <v>44</v>
      </c>
      <c r="C4126" s="7" t="s">
        <v>103</v>
      </c>
      <c r="D4126" s="7">
        <v>15</v>
      </c>
      <c r="E4126" s="7">
        <v>1</v>
      </c>
      <c r="F4126" s="7">
        <v>195000</v>
      </c>
      <c r="G4126" s="7">
        <v>124</v>
      </c>
    </row>
    <row r="4127" spans="1:7" x14ac:dyDescent="0.2">
      <c r="A4127" s="7">
        <v>4126</v>
      </c>
      <c r="B4127" s="7">
        <v>55</v>
      </c>
      <c r="C4127" s="7" t="s">
        <v>104</v>
      </c>
      <c r="D4127" s="7">
        <v>10</v>
      </c>
      <c r="E4127" s="7">
        <v>0</v>
      </c>
      <c r="F4127" s="7">
        <v>739000</v>
      </c>
      <c r="G4127" s="7">
        <v>81</v>
      </c>
    </row>
    <row r="4128" spans="1:7" x14ac:dyDescent="0.2">
      <c r="A4128" s="7">
        <v>4127</v>
      </c>
      <c r="B4128" s="7">
        <v>57</v>
      </c>
      <c r="C4128" s="7" t="s">
        <v>103</v>
      </c>
      <c r="D4128" s="7">
        <v>20</v>
      </c>
      <c r="E4128" s="7">
        <v>97</v>
      </c>
      <c r="F4128" s="7">
        <v>291000</v>
      </c>
      <c r="G4128" s="7">
        <v>13</v>
      </c>
    </row>
    <row r="4129" spans="1:7" x14ac:dyDescent="0.2">
      <c r="A4129" s="7">
        <v>4128</v>
      </c>
      <c r="B4129" s="7">
        <v>52</v>
      </c>
      <c r="C4129" s="7" t="s">
        <v>104</v>
      </c>
      <c r="D4129" s="7">
        <v>15</v>
      </c>
      <c r="E4129" s="7">
        <v>41</v>
      </c>
      <c r="F4129" s="7">
        <v>554000</v>
      </c>
      <c r="G4129" s="7">
        <v>58</v>
      </c>
    </row>
    <row r="4130" spans="1:7" x14ac:dyDescent="0.2">
      <c r="A4130" s="7">
        <v>4129</v>
      </c>
      <c r="B4130" s="7">
        <v>38</v>
      </c>
      <c r="C4130" s="7" t="s">
        <v>103</v>
      </c>
      <c r="D4130" s="7">
        <v>10</v>
      </c>
      <c r="E4130" s="7">
        <v>82</v>
      </c>
      <c r="F4130" s="7">
        <v>147000</v>
      </c>
      <c r="G4130" s="7">
        <v>-14</v>
      </c>
    </row>
    <row r="4131" spans="1:7" x14ac:dyDescent="0.2">
      <c r="A4131" s="7">
        <v>4130</v>
      </c>
      <c r="B4131" s="7">
        <v>29</v>
      </c>
      <c r="C4131" s="7" t="s">
        <v>104</v>
      </c>
      <c r="D4131" s="7">
        <v>10</v>
      </c>
      <c r="E4131" s="7">
        <v>90</v>
      </c>
      <c r="F4131" s="7">
        <v>384000</v>
      </c>
      <c r="G4131" s="7">
        <v>98</v>
      </c>
    </row>
    <row r="4132" spans="1:7" x14ac:dyDescent="0.2">
      <c r="A4132" s="7">
        <v>4131</v>
      </c>
      <c r="B4132" s="7">
        <v>39</v>
      </c>
      <c r="C4132" s="7" t="s">
        <v>104</v>
      </c>
      <c r="D4132" s="7">
        <v>10</v>
      </c>
      <c r="E4132" s="7">
        <v>22</v>
      </c>
      <c r="F4132" s="7">
        <v>958000</v>
      </c>
      <c r="G4132" s="7">
        <v>73</v>
      </c>
    </row>
    <row r="4133" spans="1:7" x14ac:dyDescent="0.2">
      <c r="A4133" s="7">
        <v>4132</v>
      </c>
      <c r="B4133" s="7">
        <v>57</v>
      </c>
      <c r="C4133" s="7" t="s">
        <v>103</v>
      </c>
      <c r="D4133" s="7">
        <v>15</v>
      </c>
      <c r="E4133" s="7">
        <v>52</v>
      </c>
      <c r="F4133" s="7">
        <v>949000</v>
      </c>
      <c r="G4133" s="7">
        <v>-15</v>
      </c>
    </row>
    <row r="4134" spans="1:7" x14ac:dyDescent="0.2">
      <c r="A4134" s="7">
        <v>4133</v>
      </c>
      <c r="B4134" s="7">
        <v>21</v>
      </c>
      <c r="C4134" s="7" t="s">
        <v>104</v>
      </c>
      <c r="D4134" s="7">
        <v>20</v>
      </c>
      <c r="E4134" s="7">
        <v>16</v>
      </c>
      <c r="F4134" s="7">
        <v>421000</v>
      </c>
      <c r="G4134" s="7">
        <v>3</v>
      </c>
    </row>
    <row r="4135" spans="1:7" x14ac:dyDescent="0.2">
      <c r="A4135" s="7">
        <v>4134</v>
      </c>
      <c r="B4135" s="7">
        <v>34</v>
      </c>
      <c r="C4135" s="7" t="s">
        <v>104</v>
      </c>
      <c r="D4135" s="7">
        <v>20</v>
      </c>
      <c r="E4135" s="7">
        <v>6</v>
      </c>
      <c r="F4135" s="7">
        <v>639000</v>
      </c>
      <c r="G4135" s="7">
        <v>46</v>
      </c>
    </row>
    <row r="4136" spans="1:7" x14ac:dyDescent="0.2">
      <c r="A4136" s="7">
        <v>4135</v>
      </c>
      <c r="B4136" s="7">
        <v>57</v>
      </c>
      <c r="C4136" s="7" t="s">
        <v>104</v>
      </c>
      <c r="D4136" s="7">
        <v>20</v>
      </c>
      <c r="E4136" s="7">
        <v>56</v>
      </c>
      <c r="F4136" s="7">
        <v>441000</v>
      </c>
      <c r="G4136" s="7">
        <v>166</v>
      </c>
    </row>
    <row r="4137" spans="1:7" x14ac:dyDescent="0.2">
      <c r="A4137" s="7">
        <v>4136</v>
      </c>
      <c r="B4137" s="7">
        <v>26</v>
      </c>
      <c r="C4137" s="7" t="s">
        <v>103</v>
      </c>
      <c r="D4137" s="7">
        <v>20</v>
      </c>
      <c r="E4137" s="7">
        <v>64</v>
      </c>
      <c r="F4137" s="7">
        <v>826000</v>
      </c>
      <c r="G4137" s="7">
        <v>215</v>
      </c>
    </row>
    <row r="4138" spans="1:7" x14ac:dyDescent="0.2">
      <c r="A4138" s="7">
        <v>4137</v>
      </c>
      <c r="B4138" s="7">
        <v>48</v>
      </c>
      <c r="C4138" s="7" t="s">
        <v>104</v>
      </c>
      <c r="D4138" s="7">
        <v>15</v>
      </c>
      <c r="E4138" s="7">
        <v>0</v>
      </c>
      <c r="F4138" s="7">
        <v>192000</v>
      </c>
      <c r="G4138" s="7">
        <v>82</v>
      </c>
    </row>
    <row r="4139" spans="1:7" x14ac:dyDescent="0.2">
      <c r="A4139" s="7">
        <v>4138</v>
      </c>
      <c r="B4139" s="7">
        <v>47</v>
      </c>
      <c r="C4139" s="7" t="s">
        <v>104</v>
      </c>
      <c r="D4139" s="7">
        <v>15</v>
      </c>
      <c r="E4139" s="7">
        <v>11</v>
      </c>
      <c r="F4139" s="7">
        <v>636000</v>
      </c>
      <c r="G4139" s="7">
        <v>3</v>
      </c>
    </row>
    <row r="4140" spans="1:7" x14ac:dyDescent="0.2">
      <c r="A4140" s="7">
        <v>4139</v>
      </c>
      <c r="B4140" s="7">
        <v>27</v>
      </c>
      <c r="C4140" s="7" t="s">
        <v>104</v>
      </c>
      <c r="D4140" s="7">
        <v>20</v>
      </c>
      <c r="E4140" s="7">
        <v>76</v>
      </c>
      <c r="F4140" s="7">
        <v>829000</v>
      </c>
      <c r="G4140" s="7">
        <v>142</v>
      </c>
    </row>
    <row r="4141" spans="1:7" x14ac:dyDescent="0.2">
      <c r="A4141" s="7">
        <v>4140</v>
      </c>
      <c r="B4141" s="7">
        <v>44</v>
      </c>
      <c r="C4141" s="7" t="s">
        <v>104</v>
      </c>
      <c r="D4141" s="7">
        <v>15</v>
      </c>
      <c r="E4141" s="7">
        <v>90</v>
      </c>
      <c r="F4141" s="7">
        <v>494000</v>
      </c>
      <c r="G4141" s="7">
        <v>168</v>
      </c>
    </row>
    <row r="4142" spans="1:7" x14ac:dyDescent="0.2">
      <c r="A4142" s="7">
        <v>4141</v>
      </c>
      <c r="B4142" s="7">
        <v>51</v>
      </c>
      <c r="C4142" s="7" t="s">
        <v>104</v>
      </c>
      <c r="D4142" s="7">
        <v>15</v>
      </c>
      <c r="E4142" s="7">
        <v>71</v>
      </c>
      <c r="F4142" s="7">
        <v>974000</v>
      </c>
      <c r="G4142" s="7">
        <v>148</v>
      </c>
    </row>
    <row r="4143" spans="1:7" x14ac:dyDescent="0.2">
      <c r="A4143" s="7">
        <v>4142</v>
      </c>
      <c r="B4143" s="7">
        <v>40</v>
      </c>
      <c r="C4143" s="7" t="s">
        <v>104</v>
      </c>
      <c r="D4143" s="7">
        <v>10</v>
      </c>
      <c r="E4143" s="7">
        <v>94</v>
      </c>
      <c r="F4143" s="7">
        <v>877000</v>
      </c>
      <c r="G4143" s="7">
        <v>-12</v>
      </c>
    </row>
    <row r="4144" spans="1:7" x14ac:dyDescent="0.2">
      <c r="A4144" s="7">
        <v>4143</v>
      </c>
      <c r="B4144" s="7">
        <v>41</v>
      </c>
      <c r="C4144" s="7" t="s">
        <v>103</v>
      </c>
      <c r="D4144" s="7">
        <v>15</v>
      </c>
      <c r="E4144" s="7">
        <v>22</v>
      </c>
      <c r="F4144" s="7">
        <v>246000</v>
      </c>
      <c r="G4144" s="7">
        <v>94</v>
      </c>
    </row>
    <row r="4145" spans="1:7" x14ac:dyDescent="0.2">
      <c r="A4145" s="7">
        <v>4144</v>
      </c>
      <c r="B4145" s="7">
        <v>58</v>
      </c>
      <c r="C4145" s="7" t="s">
        <v>103</v>
      </c>
      <c r="D4145" s="7">
        <v>15</v>
      </c>
      <c r="E4145" s="7">
        <v>44</v>
      </c>
      <c r="F4145" s="7">
        <v>237000</v>
      </c>
      <c r="G4145" s="7">
        <v>9</v>
      </c>
    </row>
    <row r="4146" spans="1:7" x14ac:dyDescent="0.2">
      <c r="A4146" s="7">
        <v>4145</v>
      </c>
      <c r="B4146" s="7">
        <v>51</v>
      </c>
      <c r="C4146" s="7" t="s">
        <v>104</v>
      </c>
      <c r="D4146" s="7">
        <v>10</v>
      </c>
      <c r="E4146" s="7">
        <v>18</v>
      </c>
      <c r="F4146" s="7">
        <v>951000</v>
      </c>
      <c r="G4146" s="7">
        <v>78</v>
      </c>
    </row>
    <row r="4147" spans="1:7" x14ac:dyDescent="0.2">
      <c r="A4147" s="7">
        <v>4146</v>
      </c>
      <c r="B4147" s="7">
        <v>33</v>
      </c>
      <c r="C4147" s="7" t="s">
        <v>103</v>
      </c>
      <c r="D4147" s="7">
        <v>20</v>
      </c>
      <c r="E4147" s="7">
        <v>30</v>
      </c>
      <c r="F4147" s="7">
        <v>589000</v>
      </c>
      <c r="G4147" s="7">
        <v>210</v>
      </c>
    </row>
    <row r="4148" spans="1:7" x14ac:dyDescent="0.2">
      <c r="A4148" s="7">
        <v>4147</v>
      </c>
      <c r="B4148" s="7">
        <v>29</v>
      </c>
      <c r="C4148" s="7" t="s">
        <v>104</v>
      </c>
      <c r="D4148" s="7">
        <v>20</v>
      </c>
      <c r="E4148" s="7">
        <v>22</v>
      </c>
      <c r="F4148" s="7">
        <v>948000</v>
      </c>
      <c r="G4148" s="7">
        <v>116</v>
      </c>
    </row>
    <row r="4149" spans="1:7" x14ac:dyDescent="0.2">
      <c r="A4149" s="7">
        <v>4148</v>
      </c>
      <c r="B4149" s="7">
        <v>44</v>
      </c>
      <c r="C4149" s="7" t="s">
        <v>104</v>
      </c>
      <c r="D4149" s="7">
        <v>15</v>
      </c>
      <c r="E4149" s="7">
        <v>34</v>
      </c>
      <c r="F4149" s="7">
        <v>192000</v>
      </c>
      <c r="G4149" s="7">
        <v>137</v>
      </c>
    </row>
    <row r="4150" spans="1:7" x14ac:dyDescent="0.2">
      <c r="A4150" s="7">
        <v>4149</v>
      </c>
      <c r="B4150" s="7">
        <v>34</v>
      </c>
      <c r="C4150" s="7" t="s">
        <v>104</v>
      </c>
      <c r="D4150" s="7">
        <v>20</v>
      </c>
      <c r="E4150" s="7">
        <v>42</v>
      </c>
      <c r="F4150" s="7">
        <v>369000</v>
      </c>
      <c r="G4150" s="7">
        <v>-1</v>
      </c>
    </row>
    <row r="4151" spans="1:7" x14ac:dyDescent="0.2">
      <c r="A4151" s="7">
        <v>4150</v>
      </c>
      <c r="B4151" s="7">
        <v>28</v>
      </c>
      <c r="C4151" s="7" t="s">
        <v>103</v>
      </c>
      <c r="D4151" s="7">
        <v>20</v>
      </c>
      <c r="E4151" s="7">
        <v>60</v>
      </c>
      <c r="F4151" s="7">
        <v>699000</v>
      </c>
      <c r="G4151" s="7">
        <v>127</v>
      </c>
    </row>
    <row r="4152" spans="1:7" x14ac:dyDescent="0.2">
      <c r="A4152" s="7">
        <v>4151</v>
      </c>
      <c r="B4152" s="7">
        <v>33</v>
      </c>
      <c r="C4152" s="7" t="s">
        <v>104</v>
      </c>
      <c r="D4152" s="7">
        <v>20</v>
      </c>
      <c r="E4152" s="7">
        <v>83</v>
      </c>
      <c r="F4152" s="7">
        <v>136000</v>
      </c>
      <c r="G4152" s="7">
        <v>-27</v>
      </c>
    </row>
    <row r="4153" spans="1:7" x14ac:dyDescent="0.2">
      <c r="A4153" s="7">
        <v>4152</v>
      </c>
      <c r="B4153" s="7">
        <v>48</v>
      </c>
      <c r="C4153" s="7" t="s">
        <v>104</v>
      </c>
      <c r="D4153" s="7">
        <v>10</v>
      </c>
      <c r="E4153" s="7">
        <v>90</v>
      </c>
      <c r="F4153" s="7">
        <v>617000</v>
      </c>
      <c r="G4153" s="7">
        <v>62</v>
      </c>
    </row>
    <row r="4154" spans="1:7" x14ac:dyDescent="0.2">
      <c r="A4154" s="7">
        <v>4153</v>
      </c>
      <c r="B4154" s="7">
        <v>38</v>
      </c>
      <c r="C4154" s="7" t="s">
        <v>103</v>
      </c>
      <c r="D4154" s="7">
        <v>20</v>
      </c>
      <c r="E4154" s="7">
        <v>65</v>
      </c>
      <c r="F4154" s="7">
        <v>791000</v>
      </c>
      <c r="G4154" s="7">
        <v>173</v>
      </c>
    </row>
    <row r="4155" spans="1:7" x14ac:dyDescent="0.2">
      <c r="A4155" s="7">
        <v>4154</v>
      </c>
      <c r="B4155" s="7">
        <v>47</v>
      </c>
      <c r="C4155" s="7" t="s">
        <v>104</v>
      </c>
      <c r="D4155" s="7">
        <v>20</v>
      </c>
      <c r="E4155" s="7">
        <v>96</v>
      </c>
      <c r="F4155" s="7">
        <v>952000</v>
      </c>
      <c r="G4155" s="7">
        <v>-36</v>
      </c>
    </row>
    <row r="4156" spans="1:7" x14ac:dyDescent="0.2">
      <c r="A4156" s="7">
        <v>4155</v>
      </c>
      <c r="B4156" s="7">
        <v>50</v>
      </c>
      <c r="C4156" s="7" t="s">
        <v>103</v>
      </c>
      <c r="D4156" s="7">
        <v>10</v>
      </c>
      <c r="E4156" s="7">
        <v>78</v>
      </c>
      <c r="F4156" s="7">
        <v>335000</v>
      </c>
      <c r="G4156" s="7">
        <v>45</v>
      </c>
    </row>
    <row r="4157" spans="1:7" x14ac:dyDescent="0.2">
      <c r="A4157" s="7">
        <v>4156</v>
      </c>
      <c r="B4157" s="7">
        <v>34</v>
      </c>
      <c r="C4157" s="7" t="s">
        <v>104</v>
      </c>
      <c r="D4157" s="7">
        <v>20</v>
      </c>
      <c r="E4157" s="7">
        <v>70</v>
      </c>
      <c r="F4157" s="7">
        <v>555000</v>
      </c>
      <c r="G4157" s="7">
        <v>-5</v>
      </c>
    </row>
    <row r="4158" spans="1:7" x14ac:dyDescent="0.2">
      <c r="A4158" s="7">
        <v>4157</v>
      </c>
      <c r="B4158" s="7">
        <v>55</v>
      </c>
      <c r="C4158" s="7" t="s">
        <v>104</v>
      </c>
      <c r="D4158" s="7">
        <v>10</v>
      </c>
      <c r="E4158" s="7">
        <v>52</v>
      </c>
      <c r="F4158" s="7">
        <v>345000</v>
      </c>
      <c r="G4158" s="7">
        <v>-20</v>
      </c>
    </row>
    <row r="4159" spans="1:7" x14ac:dyDescent="0.2">
      <c r="A4159" s="7">
        <v>4158</v>
      </c>
      <c r="B4159" s="7">
        <v>20</v>
      </c>
      <c r="C4159" s="7" t="s">
        <v>104</v>
      </c>
      <c r="D4159" s="7">
        <v>15</v>
      </c>
      <c r="E4159" s="7">
        <v>51</v>
      </c>
      <c r="F4159" s="7">
        <v>700000</v>
      </c>
      <c r="G4159" s="7">
        <v>149</v>
      </c>
    </row>
    <row r="4160" spans="1:7" x14ac:dyDescent="0.2">
      <c r="A4160" s="7">
        <v>4159</v>
      </c>
      <c r="B4160" s="7">
        <v>23</v>
      </c>
      <c r="C4160" s="7" t="s">
        <v>103</v>
      </c>
      <c r="D4160" s="7">
        <v>10</v>
      </c>
      <c r="E4160" s="7">
        <v>64</v>
      </c>
      <c r="F4160" s="7">
        <v>663000</v>
      </c>
      <c r="G4160" s="7">
        <v>-17</v>
      </c>
    </row>
    <row r="4161" spans="1:7" x14ac:dyDescent="0.2">
      <c r="A4161" s="7">
        <v>4160</v>
      </c>
      <c r="B4161" s="7">
        <v>33</v>
      </c>
      <c r="C4161" s="7" t="s">
        <v>104</v>
      </c>
      <c r="D4161" s="7">
        <v>15</v>
      </c>
      <c r="E4161" s="7">
        <v>17</v>
      </c>
      <c r="F4161" s="7">
        <v>784000</v>
      </c>
      <c r="G4161" s="7">
        <v>88</v>
      </c>
    </row>
    <row r="4162" spans="1:7" x14ac:dyDescent="0.2">
      <c r="A4162" s="7">
        <v>4161</v>
      </c>
      <c r="B4162" s="7">
        <v>53</v>
      </c>
      <c r="C4162" s="7" t="s">
        <v>103</v>
      </c>
      <c r="D4162" s="7">
        <v>15</v>
      </c>
      <c r="E4162" s="7">
        <v>38</v>
      </c>
      <c r="F4162" s="7">
        <v>949000</v>
      </c>
      <c r="G4162" s="7">
        <v>90</v>
      </c>
    </row>
    <row r="4163" spans="1:7" x14ac:dyDescent="0.2">
      <c r="A4163" s="7">
        <v>4162</v>
      </c>
      <c r="B4163" s="7">
        <v>27</v>
      </c>
      <c r="C4163" s="7" t="s">
        <v>103</v>
      </c>
      <c r="D4163" s="7">
        <v>10</v>
      </c>
      <c r="E4163" s="7">
        <v>82</v>
      </c>
      <c r="F4163" s="7">
        <v>973000</v>
      </c>
      <c r="G4163" s="7">
        <v>68</v>
      </c>
    </row>
    <row r="4164" spans="1:7" x14ac:dyDescent="0.2">
      <c r="A4164" s="7">
        <v>4163</v>
      </c>
      <c r="B4164" s="7">
        <v>36</v>
      </c>
      <c r="C4164" s="7" t="s">
        <v>103</v>
      </c>
      <c r="D4164" s="7">
        <v>15</v>
      </c>
      <c r="E4164" s="7">
        <v>69</v>
      </c>
      <c r="F4164" s="7">
        <v>352000</v>
      </c>
      <c r="G4164" s="7">
        <v>69</v>
      </c>
    </row>
    <row r="4165" spans="1:7" x14ac:dyDescent="0.2">
      <c r="A4165" s="7">
        <v>4164</v>
      </c>
      <c r="B4165" s="7">
        <v>44</v>
      </c>
      <c r="C4165" s="7" t="s">
        <v>104</v>
      </c>
      <c r="D4165" s="7">
        <v>15</v>
      </c>
      <c r="E4165" s="7">
        <v>52</v>
      </c>
      <c r="F4165" s="7">
        <v>970000</v>
      </c>
      <c r="G4165" s="7">
        <v>4</v>
      </c>
    </row>
    <row r="4166" spans="1:7" x14ac:dyDescent="0.2">
      <c r="A4166" s="7">
        <v>4165</v>
      </c>
      <c r="B4166" s="7">
        <v>27</v>
      </c>
      <c r="C4166" s="7" t="s">
        <v>104</v>
      </c>
      <c r="D4166" s="7">
        <v>20</v>
      </c>
      <c r="E4166" s="7">
        <v>49</v>
      </c>
      <c r="F4166" s="7">
        <v>285000</v>
      </c>
      <c r="G4166" s="7">
        <v>163</v>
      </c>
    </row>
    <row r="4167" spans="1:7" x14ac:dyDescent="0.2">
      <c r="A4167" s="7">
        <v>4166</v>
      </c>
      <c r="B4167" s="7">
        <v>30</v>
      </c>
      <c r="C4167" s="7" t="s">
        <v>103</v>
      </c>
      <c r="D4167" s="7">
        <v>20</v>
      </c>
      <c r="E4167" s="7">
        <v>20</v>
      </c>
      <c r="F4167" s="7">
        <v>640000</v>
      </c>
      <c r="G4167" s="7">
        <v>88</v>
      </c>
    </row>
    <row r="4168" spans="1:7" x14ac:dyDescent="0.2">
      <c r="A4168" s="7">
        <v>4167</v>
      </c>
      <c r="B4168" s="7">
        <v>21</v>
      </c>
      <c r="C4168" s="7" t="s">
        <v>103</v>
      </c>
      <c r="D4168" s="7">
        <v>20</v>
      </c>
      <c r="E4168" s="7">
        <v>97</v>
      </c>
      <c r="F4168" s="7">
        <v>370000</v>
      </c>
      <c r="G4168" s="7">
        <v>34</v>
      </c>
    </row>
    <row r="4169" spans="1:7" x14ac:dyDescent="0.2">
      <c r="A4169" s="7">
        <v>4168</v>
      </c>
      <c r="B4169" s="7">
        <v>26</v>
      </c>
      <c r="C4169" s="7" t="s">
        <v>103</v>
      </c>
      <c r="D4169" s="7">
        <v>10</v>
      </c>
      <c r="E4169" s="7">
        <v>24</v>
      </c>
      <c r="F4169" s="7">
        <v>210000</v>
      </c>
      <c r="G4169" s="7">
        <v>37</v>
      </c>
    </row>
    <row r="4170" spans="1:7" x14ac:dyDescent="0.2">
      <c r="A4170" s="7">
        <v>4169</v>
      </c>
      <c r="B4170" s="7">
        <v>47</v>
      </c>
      <c r="C4170" s="7" t="s">
        <v>103</v>
      </c>
      <c r="D4170" s="7">
        <v>10</v>
      </c>
      <c r="E4170" s="7">
        <v>69</v>
      </c>
      <c r="F4170" s="7">
        <v>124000</v>
      </c>
      <c r="G4170" s="7">
        <v>-3</v>
      </c>
    </row>
    <row r="4171" spans="1:7" x14ac:dyDescent="0.2">
      <c r="A4171" s="7">
        <v>4170</v>
      </c>
      <c r="B4171" s="7">
        <v>37</v>
      </c>
      <c r="C4171" s="7" t="s">
        <v>103</v>
      </c>
      <c r="D4171" s="7">
        <v>10</v>
      </c>
      <c r="E4171" s="7">
        <v>62</v>
      </c>
      <c r="F4171" s="7">
        <v>103000</v>
      </c>
      <c r="G4171" s="7">
        <v>78</v>
      </c>
    </row>
    <row r="4172" spans="1:7" x14ac:dyDescent="0.2">
      <c r="A4172" s="7">
        <v>4171</v>
      </c>
      <c r="B4172" s="7">
        <v>30</v>
      </c>
      <c r="C4172" s="7" t="s">
        <v>103</v>
      </c>
      <c r="D4172" s="7">
        <v>10</v>
      </c>
      <c r="E4172" s="7">
        <v>44</v>
      </c>
      <c r="F4172" s="7">
        <v>826000</v>
      </c>
      <c r="G4172" s="7">
        <v>33</v>
      </c>
    </row>
    <row r="4173" spans="1:7" x14ac:dyDescent="0.2">
      <c r="A4173" s="7">
        <v>4172</v>
      </c>
      <c r="B4173" s="7">
        <v>42</v>
      </c>
      <c r="C4173" s="7" t="s">
        <v>104</v>
      </c>
      <c r="D4173" s="7">
        <v>10</v>
      </c>
      <c r="E4173" s="7">
        <v>96</v>
      </c>
      <c r="F4173" s="7">
        <v>28000</v>
      </c>
      <c r="G4173" s="7">
        <v>-8</v>
      </c>
    </row>
    <row r="4174" spans="1:7" x14ac:dyDescent="0.2">
      <c r="A4174" s="7">
        <v>4173</v>
      </c>
      <c r="B4174" s="7">
        <v>27</v>
      </c>
      <c r="C4174" s="7" t="s">
        <v>103</v>
      </c>
      <c r="D4174" s="7">
        <v>10</v>
      </c>
      <c r="E4174" s="7">
        <v>27</v>
      </c>
      <c r="F4174" s="7">
        <v>71000</v>
      </c>
      <c r="G4174" s="7">
        <v>-5</v>
      </c>
    </row>
    <row r="4175" spans="1:7" x14ac:dyDescent="0.2">
      <c r="A4175" s="7">
        <v>4174</v>
      </c>
      <c r="B4175" s="7">
        <v>22</v>
      </c>
      <c r="C4175" s="7" t="s">
        <v>104</v>
      </c>
      <c r="D4175" s="7">
        <v>15</v>
      </c>
      <c r="E4175" s="7">
        <v>65</v>
      </c>
      <c r="F4175" s="7">
        <v>158000</v>
      </c>
      <c r="G4175" s="7">
        <v>47</v>
      </c>
    </row>
    <row r="4176" spans="1:7" x14ac:dyDescent="0.2">
      <c r="A4176" s="7">
        <v>4175</v>
      </c>
      <c r="B4176" s="7">
        <v>45</v>
      </c>
      <c r="C4176" s="7" t="s">
        <v>104</v>
      </c>
      <c r="D4176" s="7">
        <v>20</v>
      </c>
      <c r="E4176" s="7">
        <v>14</v>
      </c>
      <c r="F4176" s="7">
        <v>626000</v>
      </c>
      <c r="G4176" s="7">
        <v>76</v>
      </c>
    </row>
    <row r="4177" spans="1:7" x14ac:dyDescent="0.2">
      <c r="A4177" s="7">
        <v>4176</v>
      </c>
      <c r="B4177" s="7">
        <v>57</v>
      </c>
      <c r="C4177" s="7" t="s">
        <v>104</v>
      </c>
      <c r="D4177" s="7">
        <v>15</v>
      </c>
      <c r="E4177" s="7">
        <v>16</v>
      </c>
      <c r="F4177" s="7">
        <v>923000</v>
      </c>
      <c r="G4177" s="7">
        <v>-23</v>
      </c>
    </row>
    <row r="4178" spans="1:7" x14ac:dyDescent="0.2">
      <c r="A4178" s="7">
        <v>4177</v>
      </c>
      <c r="B4178" s="7">
        <v>36</v>
      </c>
      <c r="C4178" s="7" t="s">
        <v>104</v>
      </c>
      <c r="D4178" s="7">
        <v>15</v>
      </c>
      <c r="E4178" s="7">
        <v>38</v>
      </c>
      <c r="F4178" s="7">
        <v>53000</v>
      </c>
      <c r="G4178" s="7">
        <v>-24</v>
      </c>
    </row>
    <row r="4179" spans="1:7" x14ac:dyDescent="0.2">
      <c r="A4179" s="7">
        <v>4178</v>
      </c>
      <c r="B4179" s="7">
        <v>28</v>
      </c>
      <c r="C4179" s="7" t="s">
        <v>104</v>
      </c>
      <c r="D4179" s="7">
        <v>15</v>
      </c>
      <c r="E4179" s="7">
        <v>80</v>
      </c>
      <c r="F4179" s="7">
        <v>646000</v>
      </c>
      <c r="G4179" s="7">
        <v>32</v>
      </c>
    </row>
    <row r="4180" spans="1:7" x14ac:dyDescent="0.2">
      <c r="A4180" s="7">
        <v>4179</v>
      </c>
      <c r="B4180" s="7">
        <v>32</v>
      </c>
      <c r="C4180" s="7" t="s">
        <v>103</v>
      </c>
      <c r="D4180" s="7">
        <v>20</v>
      </c>
      <c r="E4180" s="7">
        <v>26</v>
      </c>
      <c r="F4180" s="7">
        <v>528000</v>
      </c>
      <c r="G4180" s="7">
        <v>53</v>
      </c>
    </row>
    <row r="4181" spans="1:7" x14ac:dyDescent="0.2">
      <c r="A4181" s="7">
        <v>4180</v>
      </c>
      <c r="B4181" s="7">
        <v>35</v>
      </c>
      <c r="C4181" s="7" t="s">
        <v>104</v>
      </c>
      <c r="D4181" s="7">
        <v>20</v>
      </c>
      <c r="E4181" s="7">
        <v>61</v>
      </c>
      <c r="F4181" s="7">
        <v>651000</v>
      </c>
      <c r="G4181" s="7">
        <v>74</v>
      </c>
    </row>
    <row r="4182" spans="1:7" x14ac:dyDescent="0.2">
      <c r="A4182" s="7">
        <v>4181</v>
      </c>
      <c r="B4182" s="7">
        <v>23</v>
      </c>
      <c r="C4182" s="7" t="s">
        <v>104</v>
      </c>
      <c r="D4182" s="7">
        <v>15</v>
      </c>
      <c r="E4182" s="7">
        <v>99</v>
      </c>
      <c r="F4182" s="7">
        <v>621000</v>
      </c>
      <c r="G4182" s="7">
        <v>53</v>
      </c>
    </row>
    <row r="4183" spans="1:7" x14ac:dyDescent="0.2">
      <c r="A4183" s="7">
        <v>4182</v>
      </c>
      <c r="B4183" s="7">
        <v>31</v>
      </c>
      <c r="C4183" s="7" t="s">
        <v>103</v>
      </c>
      <c r="D4183" s="7">
        <v>10</v>
      </c>
      <c r="E4183" s="7">
        <v>83</v>
      </c>
      <c r="F4183" s="7">
        <v>54000</v>
      </c>
      <c r="G4183" s="7">
        <v>75</v>
      </c>
    </row>
    <row r="4184" spans="1:7" x14ac:dyDescent="0.2">
      <c r="A4184" s="7">
        <v>4183</v>
      </c>
      <c r="B4184" s="7">
        <v>32</v>
      </c>
      <c r="C4184" s="7" t="s">
        <v>103</v>
      </c>
      <c r="D4184" s="7">
        <v>15</v>
      </c>
      <c r="E4184" s="7">
        <v>57</v>
      </c>
      <c r="F4184" s="7">
        <v>592000</v>
      </c>
      <c r="G4184" s="7">
        <v>86</v>
      </c>
    </row>
    <row r="4185" spans="1:7" x14ac:dyDescent="0.2">
      <c r="A4185" s="7">
        <v>4184</v>
      </c>
      <c r="B4185" s="7">
        <v>58</v>
      </c>
      <c r="C4185" s="7" t="s">
        <v>104</v>
      </c>
      <c r="D4185" s="7">
        <v>10</v>
      </c>
      <c r="E4185" s="7">
        <v>7</v>
      </c>
      <c r="F4185" s="7">
        <v>492000</v>
      </c>
      <c r="G4185" s="7">
        <v>19</v>
      </c>
    </row>
    <row r="4186" spans="1:7" x14ac:dyDescent="0.2">
      <c r="A4186" s="7">
        <v>4185</v>
      </c>
      <c r="B4186" s="7">
        <v>29</v>
      </c>
      <c r="C4186" s="7" t="s">
        <v>103</v>
      </c>
      <c r="D4186" s="7">
        <v>10</v>
      </c>
      <c r="E4186" s="7">
        <v>66</v>
      </c>
      <c r="F4186" s="7">
        <v>883000</v>
      </c>
      <c r="G4186" s="7">
        <v>-35</v>
      </c>
    </row>
    <row r="4187" spans="1:7" x14ac:dyDescent="0.2">
      <c r="A4187" s="7">
        <v>4186</v>
      </c>
      <c r="B4187" s="7">
        <v>54</v>
      </c>
      <c r="C4187" s="7" t="s">
        <v>104</v>
      </c>
      <c r="D4187" s="7">
        <v>20</v>
      </c>
      <c r="E4187" s="7">
        <v>72</v>
      </c>
      <c r="F4187" s="7">
        <v>740000</v>
      </c>
      <c r="G4187" s="7">
        <v>-5</v>
      </c>
    </row>
    <row r="4188" spans="1:7" x14ac:dyDescent="0.2">
      <c r="A4188" s="7">
        <v>4187</v>
      </c>
      <c r="B4188" s="7">
        <v>22</v>
      </c>
      <c r="C4188" s="7" t="s">
        <v>104</v>
      </c>
      <c r="D4188" s="7">
        <v>20</v>
      </c>
      <c r="E4188" s="7">
        <v>0</v>
      </c>
      <c r="F4188" s="7">
        <v>52000</v>
      </c>
      <c r="G4188" s="7">
        <v>66</v>
      </c>
    </row>
    <row r="4189" spans="1:7" x14ac:dyDescent="0.2">
      <c r="A4189" s="7">
        <v>4188</v>
      </c>
      <c r="B4189" s="7">
        <v>26</v>
      </c>
      <c r="C4189" s="7" t="s">
        <v>103</v>
      </c>
      <c r="D4189" s="7">
        <v>15</v>
      </c>
      <c r="E4189" s="7">
        <v>58</v>
      </c>
      <c r="F4189" s="7">
        <v>814000</v>
      </c>
      <c r="G4189" s="7">
        <v>62</v>
      </c>
    </row>
    <row r="4190" spans="1:7" x14ac:dyDescent="0.2">
      <c r="A4190" s="7">
        <v>4189</v>
      </c>
      <c r="B4190" s="7">
        <v>53</v>
      </c>
      <c r="C4190" s="7" t="s">
        <v>103</v>
      </c>
      <c r="D4190" s="7">
        <v>15</v>
      </c>
      <c r="E4190" s="7">
        <v>71</v>
      </c>
      <c r="F4190" s="7">
        <v>467000</v>
      </c>
      <c r="G4190" s="7">
        <v>-10</v>
      </c>
    </row>
    <row r="4191" spans="1:7" x14ac:dyDescent="0.2">
      <c r="A4191" s="7">
        <v>4190</v>
      </c>
      <c r="B4191" s="7">
        <v>55</v>
      </c>
      <c r="C4191" s="7" t="s">
        <v>104</v>
      </c>
      <c r="D4191" s="7">
        <v>20</v>
      </c>
      <c r="E4191" s="7">
        <v>10</v>
      </c>
      <c r="F4191" s="7">
        <v>474000</v>
      </c>
      <c r="G4191" s="7">
        <v>233</v>
      </c>
    </row>
    <row r="4192" spans="1:7" x14ac:dyDescent="0.2">
      <c r="A4192" s="7">
        <v>4191</v>
      </c>
      <c r="B4192" s="7">
        <v>43</v>
      </c>
      <c r="C4192" s="7" t="s">
        <v>104</v>
      </c>
      <c r="D4192" s="7">
        <v>15</v>
      </c>
      <c r="E4192" s="7">
        <v>47</v>
      </c>
      <c r="F4192" s="7">
        <v>834000</v>
      </c>
      <c r="G4192" s="7">
        <v>160</v>
      </c>
    </row>
    <row r="4193" spans="1:7" x14ac:dyDescent="0.2">
      <c r="A4193" s="7">
        <v>4192</v>
      </c>
      <c r="B4193" s="7">
        <v>43</v>
      </c>
      <c r="C4193" s="7" t="s">
        <v>104</v>
      </c>
      <c r="D4193" s="7">
        <v>10</v>
      </c>
      <c r="E4193" s="7">
        <v>7</v>
      </c>
      <c r="F4193" s="7">
        <v>263000</v>
      </c>
      <c r="G4193" s="7">
        <v>109</v>
      </c>
    </row>
    <row r="4194" spans="1:7" x14ac:dyDescent="0.2">
      <c r="A4194" s="7">
        <v>4193</v>
      </c>
      <c r="B4194" s="7">
        <v>52</v>
      </c>
      <c r="C4194" s="7" t="s">
        <v>104</v>
      </c>
      <c r="D4194" s="7">
        <v>15</v>
      </c>
      <c r="E4194" s="7">
        <v>27</v>
      </c>
      <c r="F4194" s="7">
        <v>408000</v>
      </c>
      <c r="G4194" s="7">
        <v>125</v>
      </c>
    </row>
    <row r="4195" spans="1:7" x14ac:dyDescent="0.2">
      <c r="A4195" s="7">
        <v>4194</v>
      </c>
      <c r="B4195" s="7">
        <v>33</v>
      </c>
      <c r="C4195" s="7" t="s">
        <v>103</v>
      </c>
      <c r="D4195" s="7">
        <v>20</v>
      </c>
      <c r="E4195" s="7">
        <v>16</v>
      </c>
      <c r="F4195" s="7">
        <v>18000</v>
      </c>
      <c r="G4195" s="7">
        <v>128</v>
      </c>
    </row>
    <row r="4196" spans="1:7" x14ac:dyDescent="0.2">
      <c r="A4196" s="7">
        <v>4195</v>
      </c>
      <c r="B4196" s="7">
        <v>33</v>
      </c>
      <c r="C4196" s="7" t="s">
        <v>104</v>
      </c>
      <c r="D4196" s="7">
        <v>10</v>
      </c>
      <c r="E4196" s="7">
        <v>24</v>
      </c>
      <c r="F4196" s="7">
        <v>192000</v>
      </c>
      <c r="G4196" s="7">
        <v>44</v>
      </c>
    </row>
    <row r="4197" spans="1:7" x14ac:dyDescent="0.2">
      <c r="A4197" s="7">
        <v>4196</v>
      </c>
      <c r="B4197" s="7">
        <v>58</v>
      </c>
      <c r="C4197" s="7" t="s">
        <v>104</v>
      </c>
      <c r="D4197" s="7">
        <v>15</v>
      </c>
      <c r="E4197" s="7">
        <v>99</v>
      </c>
      <c r="F4197" s="7">
        <v>238000</v>
      </c>
      <c r="G4197" s="7">
        <v>84</v>
      </c>
    </row>
    <row r="4198" spans="1:7" x14ac:dyDescent="0.2">
      <c r="A4198" s="7">
        <v>4197</v>
      </c>
      <c r="B4198" s="7">
        <v>54</v>
      </c>
      <c r="C4198" s="7" t="s">
        <v>103</v>
      </c>
      <c r="D4198" s="7">
        <v>20</v>
      </c>
      <c r="E4198" s="7">
        <v>39</v>
      </c>
      <c r="F4198" s="7">
        <v>725000</v>
      </c>
      <c r="G4198" s="7">
        <v>42</v>
      </c>
    </row>
    <row r="4199" spans="1:7" x14ac:dyDescent="0.2">
      <c r="A4199" s="7">
        <v>4198</v>
      </c>
      <c r="B4199" s="7">
        <v>49</v>
      </c>
      <c r="C4199" s="7" t="s">
        <v>103</v>
      </c>
      <c r="D4199" s="7">
        <v>10</v>
      </c>
      <c r="E4199" s="7">
        <v>16</v>
      </c>
      <c r="F4199" s="7">
        <v>796000</v>
      </c>
      <c r="G4199" s="7">
        <v>4</v>
      </c>
    </row>
    <row r="4200" spans="1:7" x14ac:dyDescent="0.2">
      <c r="A4200" s="7">
        <v>4199</v>
      </c>
      <c r="B4200" s="7">
        <v>32</v>
      </c>
      <c r="C4200" s="7" t="s">
        <v>104</v>
      </c>
      <c r="D4200" s="7">
        <v>10</v>
      </c>
      <c r="E4200" s="7">
        <v>92</v>
      </c>
      <c r="F4200" s="7">
        <v>501000</v>
      </c>
      <c r="G4200" s="7">
        <v>33</v>
      </c>
    </row>
    <row r="4201" spans="1:7" x14ac:dyDescent="0.2">
      <c r="A4201" s="7">
        <v>4200</v>
      </c>
      <c r="B4201" s="7">
        <v>28</v>
      </c>
      <c r="C4201" s="7" t="s">
        <v>104</v>
      </c>
      <c r="D4201" s="7">
        <v>20</v>
      </c>
      <c r="E4201" s="7">
        <v>43</v>
      </c>
      <c r="F4201" s="7">
        <v>490000</v>
      </c>
      <c r="G4201" s="7">
        <v>229</v>
      </c>
    </row>
    <row r="4202" spans="1:7" x14ac:dyDescent="0.2">
      <c r="A4202" s="7">
        <v>4201</v>
      </c>
      <c r="B4202" s="7">
        <v>51</v>
      </c>
      <c r="C4202" s="7" t="s">
        <v>103</v>
      </c>
      <c r="D4202" s="7">
        <v>20</v>
      </c>
      <c r="E4202" s="7">
        <v>30</v>
      </c>
      <c r="F4202" s="7">
        <v>484000</v>
      </c>
      <c r="G4202" s="7">
        <v>188</v>
      </c>
    </row>
    <row r="4203" spans="1:7" x14ac:dyDescent="0.2">
      <c r="A4203" s="7">
        <v>4202</v>
      </c>
      <c r="B4203" s="7">
        <v>59</v>
      </c>
      <c r="C4203" s="7" t="s">
        <v>104</v>
      </c>
      <c r="D4203" s="7">
        <v>20</v>
      </c>
      <c r="E4203" s="7">
        <v>22</v>
      </c>
      <c r="F4203" s="7">
        <v>978000</v>
      </c>
      <c r="G4203" s="7">
        <v>0</v>
      </c>
    </row>
    <row r="4204" spans="1:7" x14ac:dyDescent="0.2">
      <c r="A4204" s="7">
        <v>4203</v>
      </c>
      <c r="B4204" s="7">
        <v>53</v>
      </c>
      <c r="C4204" s="7" t="s">
        <v>103</v>
      </c>
      <c r="D4204" s="7">
        <v>20</v>
      </c>
      <c r="E4204" s="7">
        <v>26</v>
      </c>
      <c r="F4204" s="7">
        <v>906000</v>
      </c>
      <c r="G4204" s="7">
        <v>99</v>
      </c>
    </row>
    <row r="4205" spans="1:7" x14ac:dyDescent="0.2">
      <c r="A4205" s="7">
        <v>4204</v>
      </c>
      <c r="B4205" s="7">
        <v>45</v>
      </c>
      <c r="C4205" s="7" t="s">
        <v>103</v>
      </c>
      <c r="D4205" s="7">
        <v>15</v>
      </c>
      <c r="E4205" s="7">
        <v>72</v>
      </c>
      <c r="F4205" s="7">
        <v>55000</v>
      </c>
      <c r="G4205" s="7">
        <v>56</v>
      </c>
    </row>
    <row r="4206" spans="1:7" x14ac:dyDescent="0.2">
      <c r="A4206" s="7">
        <v>4205</v>
      </c>
      <c r="B4206" s="7">
        <v>44</v>
      </c>
      <c r="C4206" s="7" t="s">
        <v>103</v>
      </c>
      <c r="D4206" s="7">
        <v>10</v>
      </c>
      <c r="E4206" s="7">
        <v>9</v>
      </c>
      <c r="F4206" s="7">
        <v>573000</v>
      </c>
      <c r="G4206" s="7">
        <v>-2</v>
      </c>
    </row>
    <row r="4207" spans="1:7" x14ac:dyDescent="0.2">
      <c r="A4207" s="7">
        <v>4206</v>
      </c>
      <c r="B4207" s="7">
        <v>46</v>
      </c>
      <c r="C4207" s="7" t="s">
        <v>104</v>
      </c>
      <c r="D4207" s="7">
        <v>10</v>
      </c>
      <c r="E4207" s="7">
        <v>75</v>
      </c>
      <c r="F4207" s="7">
        <v>562000</v>
      </c>
      <c r="G4207" s="7">
        <v>58</v>
      </c>
    </row>
    <row r="4208" spans="1:7" x14ac:dyDescent="0.2">
      <c r="A4208" s="7">
        <v>4207</v>
      </c>
      <c r="B4208" s="7">
        <v>42</v>
      </c>
      <c r="C4208" s="7" t="s">
        <v>104</v>
      </c>
      <c r="D4208" s="7">
        <v>15</v>
      </c>
      <c r="E4208" s="7">
        <v>58</v>
      </c>
      <c r="F4208" s="7">
        <v>18000</v>
      </c>
      <c r="G4208" s="7">
        <v>60</v>
      </c>
    </row>
    <row r="4209" spans="1:7" x14ac:dyDescent="0.2">
      <c r="A4209" s="7">
        <v>4208</v>
      </c>
      <c r="B4209" s="7">
        <v>38</v>
      </c>
      <c r="C4209" s="7" t="s">
        <v>103</v>
      </c>
      <c r="D4209" s="7">
        <v>15</v>
      </c>
      <c r="E4209" s="7">
        <v>81</v>
      </c>
      <c r="F4209" s="7">
        <v>50000</v>
      </c>
      <c r="G4209" s="7">
        <v>6</v>
      </c>
    </row>
    <row r="4210" spans="1:7" x14ac:dyDescent="0.2">
      <c r="A4210" s="7">
        <v>4209</v>
      </c>
      <c r="B4210" s="7">
        <v>35</v>
      </c>
      <c r="C4210" s="7" t="s">
        <v>103</v>
      </c>
      <c r="D4210" s="7">
        <v>15</v>
      </c>
      <c r="E4210" s="7">
        <v>85</v>
      </c>
      <c r="F4210" s="7">
        <v>684000</v>
      </c>
      <c r="G4210" s="7">
        <v>149</v>
      </c>
    </row>
    <row r="4211" spans="1:7" x14ac:dyDescent="0.2">
      <c r="A4211" s="7">
        <v>4210</v>
      </c>
      <c r="B4211" s="7">
        <v>35</v>
      </c>
      <c r="C4211" s="7" t="s">
        <v>103</v>
      </c>
      <c r="D4211" s="7">
        <v>20</v>
      </c>
      <c r="E4211" s="7">
        <v>67</v>
      </c>
      <c r="F4211" s="7">
        <v>657000</v>
      </c>
      <c r="G4211" s="7">
        <v>10</v>
      </c>
    </row>
    <row r="4212" spans="1:7" x14ac:dyDescent="0.2">
      <c r="A4212" s="7">
        <v>4211</v>
      </c>
      <c r="B4212" s="7">
        <v>46</v>
      </c>
      <c r="C4212" s="7" t="s">
        <v>103</v>
      </c>
      <c r="D4212" s="7">
        <v>20</v>
      </c>
      <c r="E4212" s="7">
        <v>44</v>
      </c>
      <c r="F4212" s="7">
        <v>359000</v>
      </c>
      <c r="G4212" s="7">
        <v>107</v>
      </c>
    </row>
    <row r="4213" spans="1:7" x14ac:dyDescent="0.2">
      <c r="A4213" s="7">
        <v>4212</v>
      </c>
      <c r="B4213" s="7">
        <v>20</v>
      </c>
      <c r="C4213" s="7" t="s">
        <v>104</v>
      </c>
      <c r="D4213" s="7">
        <v>10</v>
      </c>
      <c r="E4213" s="7">
        <v>1</v>
      </c>
      <c r="F4213" s="7">
        <v>593000</v>
      </c>
      <c r="G4213" s="7">
        <v>59</v>
      </c>
    </row>
    <row r="4214" spans="1:7" x14ac:dyDescent="0.2">
      <c r="A4214" s="7">
        <v>4213</v>
      </c>
      <c r="B4214" s="7">
        <v>48</v>
      </c>
      <c r="C4214" s="7" t="s">
        <v>103</v>
      </c>
      <c r="D4214" s="7">
        <v>20</v>
      </c>
      <c r="E4214" s="7">
        <v>52</v>
      </c>
      <c r="F4214" s="7">
        <v>820000</v>
      </c>
      <c r="G4214" s="7">
        <v>226</v>
      </c>
    </row>
    <row r="4215" spans="1:7" x14ac:dyDescent="0.2">
      <c r="A4215" s="7">
        <v>4214</v>
      </c>
      <c r="B4215" s="7">
        <v>50</v>
      </c>
      <c r="C4215" s="7" t="s">
        <v>103</v>
      </c>
      <c r="D4215" s="7">
        <v>10</v>
      </c>
      <c r="E4215" s="7">
        <v>58</v>
      </c>
      <c r="F4215" s="7">
        <v>159000</v>
      </c>
      <c r="G4215" s="7">
        <v>12</v>
      </c>
    </row>
    <row r="4216" spans="1:7" x14ac:dyDescent="0.2">
      <c r="A4216" s="7">
        <v>4215</v>
      </c>
      <c r="B4216" s="7">
        <v>24</v>
      </c>
      <c r="C4216" s="7" t="s">
        <v>103</v>
      </c>
      <c r="D4216" s="7">
        <v>10</v>
      </c>
      <c r="E4216" s="7">
        <v>32</v>
      </c>
      <c r="F4216" s="7">
        <v>343000</v>
      </c>
      <c r="G4216" s="7">
        <v>-19</v>
      </c>
    </row>
    <row r="4217" spans="1:7" x14ac:dyDescent="0.2">
      <c r="A4217" s="7">
        <v>4216</v>
      </c>
      <c r="B4217" s="7">
        <v>44</v>
      </c>
      <c r="C4217" s="7" t="s">
        <v>103</v>
      </c>
      <c r="D4217" s="7">
        <v>15</v>
      </c>
      <c r="E4217" s="7">
        <v>91</v>
      </c>
      <c r="F4217" s="7">
        <v>325000</v>
      </c>
      <c r="G4217" s="7">
        <v>28</v>
      </c>
    </row>
    <row r="4218" spans="1:7" x14ac:dyDescent="0.2">
      <c r="A4218" s="7">
        <v>4217</v>
      </c>
      <c r="B4218" s="7">
        <v>37</v>
      </c>
      <c r="C4218" s="7" t="s">
        <v>104</v>
      </c>
      <c r="D4218" s="7">
        <v>15</v>
      </c>
      <c r="E4218" s="7">
        <v>12</v>
      </c>
      <c r="F4218" s="7">
        <v>380000</v>
      </c>
      <c r="G4218" s="7">
        <v>142</v>
      </c>
    </row>
    <row r="4219" spans="1:7" x14ac:dyDescent="0.2">
      <c r="A4219" s="7">
        <v>4218</v>
      </c>
      <c r="B4219" s="7">
        <v>48</v>
      </c>
      <c r="C4219" s="7" t="s">
        <v>104</v>
      </c>
      <c r="D4219" s="7">
        <v>15</v>
      </c>
      <c r="E4219" s="7">
        <v>62</v>
      </c>
      <c r="F4219" s="7">
        <v>690000</v>
      </c>
      <c r="G4219" s="7">
        <v>1</v>
      </c>
    </row>
    <row r="4220" spans="1:7" x14ac:dyDescent="0.2">
      <c r="A4220" s="7">
        <v>4219</v>
      </c>
      <c r="B4220" s="7">
        <v>20</v>
      </c>
      <c r="C4220" s="7" t="s">
        <v>104</v>
      </c>
      <c r="D4220" s="7">
        <v>15</v>
      </c>
      <c r="E4220" s="7">
        <v>10</v>
      </c>
      <c r="F4220" s="7">
        <v>444000</v>
      </c>
      <c r="G4220" s="7">
        <v>10</v>
      </c>
    </row>
    <row r="4221" spans="1:7" x14ac:dyDescent="0.2">
      <c r="A4221" s="7">
        <v>4220</v>
      </c>
      <c r="B4221" s="7">
        <v>35</v>
      </c>
      <c r="C4221" s="7" t="s">
        <v>104</v>
      </c>
      <c r="D4221" s="7">
        <v>20</v>
      </c>
      <c r="E4221" s="7">
        <v>62</v>
      </c>
      <c r="F4221" s="7">
        <v>819000</v>
      </c>
      <c r="G4221" s="7">
        <v>23</v>
      </c>
    </row>
    <row r="4222" spans="1:7" x14ac:dyDescent="0.2">
      <c r="A4222" s="7">
        <v>4221</v>
      </c>
      <c r="B4222" s="7">
        <v>58</v>
      </c>
      <c r="C4222" s="7" t="s">
        <v>104</v>
      </c>
      <c r="D4222" s="7">
        <v>15</v>
      </c>
      <c r="E4222" s="7">
        <v>30</v>
      </c>
      <c r="F4222" s="7">
        <v>526000</v>
      </c>
      <c r="G4222" s="7">
        <v>64</v>
      </c>
    </row>
    <row r="4223" spans="1:7" x14ac:dyDescent="0.2">
      <c r="A4223" s="7">
        <v>4222</v>
      </c>
      <c r="B4223" s="7">
        <v>50</v>
      </c>
      <c r="C4223" s="7" t="s">
        <v>103</v>
      </c>
      <c r="D4223" s="7">
        <v>20</v>
      </c>
      <c r="E4223" s="7">
        <v>76</v>
      </c>
      <c r="F4223" s="7">
        <v>760000</v>
      </c>
      <c r="G4223" s="7">
        <v>220</v>
      </c>
    </row>
    <row r="4224" spans="1:7" x14ac:dyDescent="0.2">
      <c r="A4224" s="7">
        <v>4223</v>
      </c>
      <c r="B4224" s="7">
        <v>56</v>
      </c>
      <c r="C4224" s="7" t="s">
        <v>104</v>
      </c>
      <c r="D4224" s="7">
        <v>20</v>
      </c>
      <c r="E4224" s="7">
        <v>4</v>
      </c>
      <c r="F4224" s="7">
        <v>488000</v>
      </c>
      <c r="G4224" s="7">
        <v>101</v>
      </c>
    </row>
    <row r="4225" spans="1:7" x14ac:dyDescent="0.2">
      <c r="A4225" s="7">
        <v>4224</v>
      </c>
      <c r="B4225" s="7">
        <v>25</v>
      </c>
      <c r="C4225" s="7" t="s">
        <v>103</v>
      </c>
      <c r="D4225" s="7">
        <v>15</v>
      </c>
      <c r="E4225" s="7">
        <v>57</v>
      </c>
      <c r="F4225" s="7">
        <v>255000</v>
      </c>
      <c r="G4225" s="7">
        <v>-16</v>
      </c>
    </row>
    <row r="4226" spans="1:7" x14ac:dyDescent="0.2">
      <c r="A4226" s="7">
        <v>4225</v>
      </c>
      <c r="B4226" s="7">
        <v>53</v>
      </c>
      <c r="C4226" s="7" t="s">
        <v>103</v>
      </c>
      <c r="D4226" s="7">
        <v>10</v>
      </c>
      <c r="E4226" s="7">
        <v>76</v>
      </c>
      <c r="F4226" s="7">
        <v>74000</v>
      </c>
      <c r="G4226" s="7">
        <v>112</v>
      </c>
    </row>
    <row r="4227" spans="1:7" x14ac:dyDescent="0.2">
      <c r="A4227" s="7">
        <v>4226</v>
      </c>
      <c r="B4227" s="7">
        <v>59</v>
      </c>
      <c r="C4227" s="7" t="s">
        <v>103</v>
      </c>
      <c r="D4227" s="7">
        <v>10</v>
      </c>
      <c r="E4227" s="7">
        <v>58</v>
      </c>
      <c r="F4227" s="7">
        <v>75000</v>
      </c>
      <c r="G4227" s="7">
        <v>40</v>
      </c>
    </row>
    <row r="4228" spans="1:7" x14ac:dyDescent="0.2">
      <c r="A4228" s="7">
        <v>4227</v>
      </c>
      <c r="B4228" s="7">
        <v>32</v>
      </c>
      <c r="C4228" s="7" t="s">
        <v>103</v>
      </c>
      <c r="D4228" s="7">
        <v>15</v>
      </c>
      <c r="E4228" s="7">
        <v>27</v>
      </c>
      <c r="F4228" s="7">
        <v>417000</v>
      </c>
      <c r="G4228" s="7">
        <v>1</v>
      </c>
    </row>
    <row r="4229" spans="1:7" x14ac:dyDescent="0.2">
      <c r="A4229" s="7">
        <v>4228</v>
      </c>
      <c r="B4229" s="7">
        <v>51</v>
      </c>
      <c r="C4229" s="7" t="s">
        <v>104</v>
      </c>
      <c r="D4229" s="7">
        <v>15</v>
      </c>
      <c r="E4229" s="7">
        <v>87</v>
      </c>
      <c r="F4229" s="7">
        <v>606000</v>
      </c>
      <c r="G4229" s="7">
        <v>19</v>
      </c>
    </row>
    <row r="4230" spans="1:7" x14ac:dyDescent="0.2">
      <c r="A4230" s="7">
        <v>4229</v>
      </c>
      <c r="B4230" s="7">
        <v>28</v>
      </c>
      <c r="C4230" s="7" t="s">
        <v>104</v>
      </c>
      <c r="D4230" s="7">
        <v>10</v>
      </c>
      <c r="E4230" s="7">
        <v>88</v>
      </c>
      <c r="F4230" s="7">
        <v>822000</v>
      </c>
      <c r="G4230" s="7">
        <v>49</v>
      </c>
    </row>
    <row r="4231" spans="1:7" x14ac:dyDescent="0.2">
      <c r="A4231" s="7">
        <v>4230</v>
      </c>
      <c r="B4231" s="7">
        <v>34</v>
      </c>
      <c r="C4231" s="7" t="s">
        <v>104</v>
      </c>
      <c r="D4231" s="7">
        <v>20</v>
      </c>
      <c r="E4231" s="7">
        <v>95</v>
      </c>
      <c r="F4231" s="7">
        <v>648000</v>
      </c>
      <c r="G4231" s="7">
        <v>189</v>
      </c>
    </row>
    <row r="4232" spans="1:7" x14ac:dyDescent="0.2">
      <c r="A4232" s="7">
        <v>4231</v>
      </c>
      <c r="B4232" s="7">
        <v>23</v>
      </c>
      <c r="C4232" s="7" t="s">
        <v>103</v>
      </c>
      <c r="D4232" s="7">
        <v>15</v>
      </c>
      <c r="E4232" s="7">
        <v>27</v>
      </c>
      <c r="F4232" s="7">
        <v>793000</v>
      </c>
      <c r="G4232" s="7">
        <v>67</v>
      </c>
    </row>
    <row r="4233" spans="1:7" x14ac:dyDescent="0.2">
      <c r="A4233" s="7">
        <v>4232</v>
      </c>
      <c r="B4233" s="7">
        <v>45</v>
      </c>
      <c r="C4233" s="7" t="s">
        <v>104</v>
      </c>
      <c r="D4233" s="7">
        <v>15</v>
      </c>
      <c r="E4233" s="7">
        <v>88</v>
      </c>
      <c r="F4233" s="7">
        <v>310000</v>
      </c>
      <c r="G4233" s="7">
        <v>9</v>
      </c>
    </row>
    <row r="4234" spans="1:7" x14ac:dyDescent="0.2">
      <c r="A4234" s="7">
        <v>4233</v>
      </c>
      <c r="B4234" s="7">
        <v>53</v>
      </c>
      <c r="C4234" s="7" t="s">
        <v>104</v>
      </c>
      <c r="D4234" s="7">
        <v>10</v>
      </c>
      <c r="E4234" s="7">
        <v>6</v>
      </c>
      <c r="F4234" s="7">
        <v>537000</v>
      </c>
      <c r="G4234" s="7">
        <v>27</v>
      </c>
    </row>
    <row r="4235" spans="1:7" x14ac:dyDescent="0.2">
      <c r="A4235" s="7">
        <v>4234</v>
      </c>
      <c r="B4235" s="7">
        <v>25</v>
      </c>
      <c r="C4235" s="7" t="s">
        <v>104</v>
      </c>
      <c r="D4235" s="7">
        <v>15</v>
      </c>
      <c r="E4235" s="7">
        <v>93</v>
      </c>
      <c r="F4235" s="7">
        <v>560000</v>
      </c>
      <c r="G4235" s="7">
        <v>43</v>
      </c>
    </row>
    <row r="4236" spans="1:7" x14ac:dyDescent="0.2">
      <c r="A4236" s="7">
        <v>4235</v>
      </c>
      <c r="B4236" s="7">
        <v>26</v>
      </c>
      <c r="C4236" s="7" t="s">
        <v>104</v>
      </c>
      <c r="D4236" s="7">
        <v>10</v>
      </c>
      <c r="E4236" s="7">
        <v>33</v>
      </c>
      <c r="F4236" s="7">
        <v>511000</v>
      </c>
      <c r="G4236" s="7">
        <v>0</v>
      </c>
    </row>
    <row r="4237" spans="1:7" x14ac:dyDescent="0.2">
      <c r="A4237" s="7">
        <v>4236</v>
      </c>
      <c r="B4237" s="7">
        <v>44</v>
      </c>
      <c r="C4237" s="7" t="s">
        <v>103</v>
      </c>
      <c r="D4237" s="7">
        <v>15</v>
      </c>
      <c r="E4237" s="7">
        <v>72</v>
      </c>
      <c r="F4237" s="7">
        <v>441000</v>
      </c>
      <c r="G4237" s="7">
        <v>115</v>
      </c>
    </row>
    <row r="4238" spans="1:7" x14ac:dyDescent="0.2">
      <c r="A4238" s="7">
        <v>4237</v>
      </c>
      <c r="B4238" s="7">
        <v>28</v>
      </c>
      <c r="C4238" s="7" t="s">
        <v>103</v>
      </c>
      <c r="D4238" s="7">
        <v>10</v>
      </c>
      <c r="E4238" s="7">
        <v>43</v>
      </c>
      <c r="F4238" s="7">
        <v>767000</v>
      </c>
      <c r="G4238" s="7">
        <v>27</v>
      </c>
    </row>
    <row r="4239" spans="1:7" x14ac:dyDescent="0.2">
      <c r="A4239" s="7">
        <v>4238</v>
      </c>
      <c r="B4239" s="7">
        <v>56</v>
      </c>
      <c r="C4239" s="7" t="s">
        <v>104</v>
      </c>
      <c r="D4239" s="7">
        <v>20</v>
      </c>
      <c r="E4239" s="7">
        <v>98</v>
      </c>
      <c r="F4239" s="7">
        <v>355000</v>
      </c>
      <c r="G4239" s="7">
        <v>187</v>
      </c>
    </row>
    <row r="4240" spans="1:7" x14ac:dyDescent="0.2">
      <c r="A4240" s="7">
        <v>4239</v>
      </c>
      <c r="B4240" s="7">
        <v>28</v>
      </c>
      <c r="C4240" s="7" t="s">
        <v>104</v>
      </c>
      <c r="D4240" s="7">
        <v>15</v>
      </c>
      <c r="E4240" s="7">
        <v>43</v>
      </c>
      <c r="F4240" s="7">
        <v>705000</v>
      </c>
      <c r="G4240" s="7">
        <v>95</v>
      </c>
    </row>
    <row r="4241" spans="1:7" x14ac:dyDescent="0.2">
      <c r="A4241" s="7">
        <v>4240</v>
      </c>
      <c r="B4241" s="7">
        <v>50</v>
      </c>
      <c r="C4241" s="7" t="s">
        <v>103</v>
      </c>
      <c r="D4241" s="7">
        <v>10</v>
      </c>
      <c r="E4241" s="7">
        <v>78</v>
      </c>
      <c r="F4241" s="7">
        <v>123000</v>
      </c>
      <c r="G4241" s="7">
        <v>-1</v>
      </c>
    </row>
    <row r="4242" spans="1:7" x14ac:dyDescent="0.2">
      <c r="A4242" s="7">
        <v>4241</v>
      </c>
      <c r="B4242" s="7">
        <v>23</v>
      </c>
      <c r="C4242" s="7" t="s">
        <v>104</v>
      </c>
      <c r="D4242" s="7">
        <v>20</v>
      </c>
      <c r="E4242" s="7">
        <v>17</v>
      </c>
      <c r="F4242" s="7">
        <v>530000</v>
      </c>
      <c r="G4242" s="7">
        <v>120</v>
      </c>
    </row>
    <row r="4243" spans="1:7" x14ac:dyDescent="0.2">
      <c r="A4243" s="7">
        <v>4242</v>
      </c>
      <c r="B4243" s="7">
        <v>50</v>
      </c>
      <c r="C4243" s="7" t="s">
        <v>103</v>
      </c>
      <c r="D4243" s="7">
        <v>10</v>
      </c>
      <c r="E4243" s="7">
        <v>52</v>
      </c>
      <c r="F4243" s="7">
        <v>244000</v>
      </c>
      <c r="G4243" s="7">
        <v>-15</v>
      </c>
    </row>
    <row r="4244" spans="1:7" x14ac:dyDescent="0.2">
      <c r="A4244" s="7">
        <v>4243</v>
      </c>
      <c r="B4244" s="7">
        <v>23</v>
      </c>
      <c r="C4244" s="7" t="s">
        <v>104</v>
      </c>
      <c r="D4244" s="7">
        <v>15</v>
      </c>
      <c r="E4244" s="7">
        <v>62</v>
      </c>
      <c r="F4244" s="7">
        <v>227000</v>
      </c>
      <c r="G4244" s="7">
        <v>4</v>
      </c>
    </row>
    <row r="4245" spans="1:7" x14ac:dyDescent="0.2">
      <c r="A4245" s="7">
        <v>4244</v>
      </c>
      <c r="B4245" s="7">
        <v>50</v>
      </c>
      <c r="C4245" s="7" t="s">
        <v>104</v>
      </c>
      <c r="D4245" s="7">
        <v>20</v>
      </c>
      <c r="E4245" s="7">
        <v>40</v>
      </c>
      <c r="F4245" s="7">
        <v>391000</v>
      </c>
      <c r="G4245" s="7">
        <v>234</v>
      </c>
    </row>
    <row r="4246" spans="1:7" x14ac:dyDescent="0.2">
      <c r="A4246" s="7">
        <v>4245</v>
      </c>
      <c r="B4246" s="7">
        <v>59</v>
      </c>
      <c r="C4246" s="7" t="s">
        <v>104</v>
      </c>
      <c r="D4246" s="7">
        <v>15</v>
      </c>
      <c r="E4246" s="7">
        <v>62</v>
      </c>
      <c r="F4246" s="7">
        <v>516000</v>
      </c>
      <c r="G4246" s="7">
        <v>180</v>
      </c>
    </row>
    <row r="4247" spans="1:7" x14ac:dyDescent="0.2">
      <c r="A4247" s="7">
        <v>4246</v>
      </c>
      <c r="B4247" s="7">
        <v>26</v>
      </c>
      <c r="C4247" s="7" t="s">
        <v>104</v>
      </c>
      <c r="D4247" s="7">
        <v>15</v>
      </c>
      <c r="E4247" s="7">
        <v>66</v>
      </c>
      <c r="F4247" s="7">
        <v>11000</v>
      </c>
      <c r="G4247" s="7">
        <v>52</v>
      </c>
    </row>
    <row r="4248" spans="1:7" x14ac:dyDescent="0.2">
      <c r="A4248" s="7">
        <v>4247</v>
      </c>
      <c r="B4248" s="7">
        <v>22</v>
      </c>
      <c r="C4248" s="7" t="s">
        <v>104</v>
      </c>
      <c r="D4248" s="7">
        <v>20</v>
      </c>
      <c r="E4248" s="7">
        <v>57</v>
      </c>
      <c r="F4248" s="7">
        <v>875000</v>
      </c>
      <c r="G4248" s="7">
        <v>-10</v>
      </c>
    </row>
    <row r="4249" spans="1:7" x14ac:dyDescent="0.2">
      <c r="A4249" s="7">
        <v>4248</v>
      </c>
      <c r="B4249" s="7">
        <v>31</v>
      </c>
      <c r="C4249" s="7" t="s">
        <v>103</v>
      </c>
      <c r="D4249" s="7">
        <v>10</v>
      </c>
      <c r="E4249" s="7">
        <v>98</v>
      </c>
      <c r="F4249" s="7">
        <v>907000</v>
      </c>
      <c r="G4249" s="7">
        <v>34</v>
      </c>
    </row>
    <row r="4250" spans="1:7" x14ac:dyDescent="0.2">
      <c r="A4250" s="7">
        <v>4249</v>
      </c>
      <c r="B4250" s="7">
        <v>41</v>
      </c>
      <c r="C4250" s="7" t="s">
        <v>104</v>
      </c>
      <c r="D4250" s="7">
        <v>15</v>
      </c>
      <c r="E4250" s="7">
        <v>29</v>
      </c>
      <c r="F4250" s="7">
        <v>103000</v>
      </c>
      <c r="G4250" s="7">
        <v>65</v>
      </c>
    </row>
    <row r="4251" spans="1:7" x14ac:dyDescent="0.2">
      <c r="A4251" s="7">
        <v>4250</v>
      </c>
      <c r="B4251" s="7">
        <v>48</v>
      </c>
      <c r="C4251" s="7" t="s">
        <v>104</v>
      </c>
      <c r="D4251" s="7">
        <v>10</v>
      </c>
      <c r="E4251" s="7">
        <v>88</v>
      </c>
      <c r="F4251" s="7">
        <v>788000</v>
      </c>
      <c r="G4251" s="7">
        <v>-32</v>
      </c>
    </row>
    <row r="4252" spans="1:7" x14ac:dyDescent="0.2">
      <c r="A4252" s="7">
        <v>4251</v>
      </c>
      <c r="B4252" s="7">
        <v>52</v>
      </c>
      <c r="C4252" s="7" t="s">
        <v>103</v>
      </c>
      <c r="D4252" s="7">
        <v>15</v>
      </c>
      <c r="E4252" s="7">
        <v>69</v>
      </c>
      <c r="F4252" s="7">
        <v>933000</v>
      </c>
      <c r="G4252" s="7">
        <v>90</v>
      </c>
    </row>
    <row r="4253" spans="1:7" x14ac:dyDescent="0.2">
      <c r="A4253" s="7">
        <v>4252</v>
      </c>
      <c r="B4253" s="7">
        <v>24</v>
      </c>
      <c r="C4253" s="7" t="s">
        <v>103</v>
      </c>
      <c r="D4253" s="7">
        <v>10</v>
      </c>
      <c r="E4253" s="7">
        <v>32</v>
      </c>
      <c r="F4253" s="7">
        <v>84000</v>
      </c>
      <c r="G4253" s="7">
        <v>43</v>
      </c>
    </row>
    <row r="4254" spans="1:7" x14ac:dyDescent="0.2">
      <c r="A4254" s="7">
        <v>4253</v>
      </c>
      <c r="B4254" s="7">
        <v>58</v>
      </c>
      <c r="C4254" s="7" t="s">
        <v>103</v>
      </c>
      <c r="D4254" s="7">
        <v>10</v>
      </c>
      <c r="E4254" s="7">
        <v>63</v>
      </c>
      <c r="F4254" s="7">
        <v>182000</v>
      </c>
      <c r="G4254" s="7">
        <v>31</v>
      </c>
    </row>
    <row r="4255" spans="1:7" x14ac:dyDescent="0.2">
      <c r="A4255" s="7">
        <v>4254</v>
      </c>
      <c r="B4255" s="7">
        <v>32</v>
      </c>
      <c r="C4255" s="7" t="s">
        <v>104</v>
      </c>
      <c r="D4255" s="7">
        <v>15</v>
      </c>
      <c r="E4255" s="7">
        <v>67</v>
      </c>
      <c r="F4255" s="7">
        <v>498000</v>
      </c>
      <c r="G4255" s="7">
        <v>21</v>
      </c>
    </row>
    <row r="4256" spans="1:7" x14ac:dyDescent="0.2">
      <c r="A4256" s="7">
        <v>4255</v>
      </c>
      <c r="B4256" s="7">
        <v>57</v>
      </c>
      <c r="C4256" s="7" t="s">
        <v>104</v>
      </c>
      <c r="D4256" s="7">
        <v>15</v>
      </c>
      <c r="E4256" s="7">
        <v>66</v>
      </c>
      <c r="F4256" s="7">
        <v>795000</v>
      </c>
      <c r="G4256" s="7">
        <v>106</v>
      </c>
    </row>
    <row r="4257" spans="1:7" x14ac:dyDescent="0.2">
      <c r="A4257" s="7">
        <v>4256</v>
      </c>
      <c r="B4257" s="7">
        <v>21</v>
      </c>
      <c r="C4257" s="7" t="s">
        <v>103</v>
      </c>
      <c r="D4257" s="7">
        <v>10</v>
      </c>
      <c r="E4257" s="7">
        <v>92</v>
      </c>
      <c r="F4257" s="7">
        <v>193000</v>
      </c>
      <c r="G4257" s="7">
        <v>112</v>
      </c>
    </row>
    <row r="4258" spans="1:7" x14ac:dyDescent="0.2">
      <c r="A4258" s="7">
        <v>4257</v>
      </c>
      <c r="B4258" s="7">
        <v>56</v>
      </c>
      <c r="C4258" s="7" t="s">
        <v>104</v>
      </c>
      <c r="D4258" s="7">
        <v>20</v>
      </c>
      <c r="E4258" s="7">
        <v>36</v>
      </c>
      <c r="F4258" s="7">
        <v>278000</v>
      </c>
      <c r="G4258" s="7">
        <v>134</v>
      </c>
    </row>
    <row r="4259" spans="1:7" x14ac:dyDescent="0.2">
      <c r="A4259" s="7">
        <v>4258</v>
      </c>
      <c r="B4259" s="7">
        <v>27</v>
      </c>
      <c r="C4259" s="7" t="s">
        <v>103</v>
      </c>
      <c r="D4259" s="7">
        <v>10</v>
      </c>
      <c r="E4259" s="7">
        <v>99</v>
      </c>
      <c r="F4259" s="7">
        <v>761000</v>
      </c>
      <c r="G4259" s="7">
        <v>8</v>
      </c>
    </row>
    <row r="4260" spans="1:7" x14ac:dyDescent="0.2">
      <c r="A4260" s="7">
        <v>4259</v>
      </c>
      <c r="B4260" s="7">
        <v>23</v>
      </c>
      <c r="C4260" s="7" t="s">
        <v>103</v>
      </c>
      <c r="D4260" s="7">
        <v>15</v>
      </c>
      <c r="E4260" s="7">
        <v>31</v>
      </c>
      <c r="F4260" s="7">
        <v>958000</v>
      </c>
      <c r="G4260" s="7">
        <v>154</v>
      </c>
    </row>
    <row r="4261" spans="1:7" x14ac:dyDescent="0.2">
      <c r="A4261" s="7">
        <v>4260</v>
      </c>
      <c r="B4261" s="7">
        <v>47</v>
      </c>
      <c r="C4261" s="7" t="s">
        <v>104</v>
      </c>
      <c r="D4261" s="7">
        <v>10</v>
      </c>
      <c r="E4261" s="7">
        <v>55</v>
      </c>
      <c r="F4261" s="7">
        <v>831000</v>
      </c>
      <c r="G4261" s="7">
        <v>94</v>
      </c>
    </row>
    <row r="4262" spans="1:7" x14ac:dyDescent="0.2">
      <c r="A4262" s="7">
        <v>4261</v>
      </c>
      <c r="B4262" s="7">
        <v>22</v>
      </c>
      <c r="C4262" s="7" t="s">
        <v>103</v>
      </c>
      <c r="D4262" s="7">
        <v>10</v>
      </c>
      <c r="E4262" s="7">
        <v>41</v>
      </c>
      <c r="F4262" s="7">
        <v>256000</v>
      </c>
      <c r="G4262" s="7">
        <v>0</v>
      </c>
    </row>
    <row r="4263" spans="1:7" x14ac:dyDescent="0.2">
      <c r="A4263" s="7">
        <v>4262</v>
      </c>
      <c r="B4263" s="7">
        <v>53</v>
      </c>
      <c r="C4263" s="7" t="s">
        <v>104</v>
      </c>
      <c r="D4263" s="7">
        <v>15</v>
      </c>
      <c r="E4263" s="7">
        <v>17</v>
      </c>
      <c r="F4263" s="7">
        <v>829000</v>
      </c>
      <c r="G4263" s="7">
        <v>105</v>
      </c>
    </row>
    <row r="4264" spans="1:7" x14ac:dyDescent="0.2">
      <c r="A4264" s="7">
        <v>4263</v>
      </c>
      <c r="B4264" s="7">
        <v>42</v>
      </c>
      <c r="C4264" s="7" t="s">
        <v>103</v>
      </c>
      <c r="D4264" s="7">
        <v>20</v>
      </c>
      <c r="E4264" s="7">
        <v>90</v>
      </c>
      <c r="F4264" s="7">
        <v>648000</v>
      </c>
      <c r="G4264" s="7">
        <v>100</v>
      </c>
    </row>
    <row r="4265" spans="1:7" x14ac:dyDescent="0.2">
      <c r="A4265" s="7">
        <v>4264</v>
      </c>
      <c r="B4265" s="7">
        <v>59</v>
      </c>
      <c r="C4265" s="7" t="s">
        <v>104</v>
      </c>
      <c r="D4265" s="7">
        <v>10</v>
      </c>
      <c r="E4265" s="7">
        <v>26</v>
      </c>
      <c r="F4265" s="7">
        <v>209000</v>
      </c>
      <c r="G4265" s="7">
        <v>31</v>
      </c>
    </row>
    <row r="4266" spans="1:7" x14ac:dyDescent="0.2">
      <c r="A4266" s="7">
        <v>4265</v>
      </c>
      <c r="B4266" s="7">
        <v>34</v>
      </c>
      <c r="C4266" s="7" t="s">
        <v>103</v>
      </c>
      <c r="D4266" s="7">
        <v>10</v>
      </c>
      <c r="E4266" s="7">
        <v>80</v>
      </c>
      <c r="F4266" s="7">
        <v>150000</v>
      </c>
      <c r="G4266" s="7">
        <v>72</v>
      </c>
    </row>
    <row r="4267" spans="1:7" x14ac:dyDescent="0.2">
      <c r="A4267" s="7">
        <v>4266</v>
      </c>
      <c r="B4267" s="7">
        <v>55</v>
      </c>
      <c r="C4267" s="7" t="s">
        <v>104</v>
      </c>
      <c r="D4267" s="7">
        <v>20</v>
      </c>
      <c r="E4267" s="7">
        <v>56</v>
      </c>
      <c r="F4267" s="7">
        <v>174000</v>
      </c>
      <c r="G4267" s="7">
        <v>224</v>
      </c>
    </row>
    <row r="4268" spans="1:7" x14ac:dyDescent="0.2">
      <c r="A4268" s="7">
        <v>4267</v>
      </c>
      <c r="B4268" s="7">
        <v>54</v>
      </c>
      <c r="C4268" s="7" t="s">
        <v>103</v>
      </c>
      <c r="D4268" s="7">
        <v>20</v>
      </c>
      <c r="E4268" s="7">
        <v>44</v>
      </c>
      <c r="F4268" s="7">
        <v>495000</v>
      </c>
      <c r="G4268" s="7">
        <v>3</v>
      </c>
    </row>
    <row r="4269" spans="1:7" x14ac:dyDescent="0.2">
      <c r="A4269" s="7">
        <v>4268</v>
      </c>
      <c r="B4269" s="7">
        <v>50</v>
      </c>
      <c r="C4269" s="7" t="s">
        <v>103</v>
      </c>
      <c r="D4269" s="7">
        <v>10</v>
      </c>
      <c r="E4269" s="7">
        <v>58</v>
      </c>
      <c r="F4269" s="7">
        <v>775000</v>
      </c>
      <c r="G4269" s="7">
        <v>77</v>
      </c>
    </row>
    <row r="4270" spans="1:7" x14ac:dyDescent="0.2">
      <c r="A4270" s="7">
        <v>4269</v>
      </c>
      <c r="B4270" s="7">
        <v>23</v>
      </c>
      <c r="C4270" s="7" t="s">
        <v>104</v>
      </c>
      <c r="D4270" s="7">
        <v>10</v>
      </c>
      <c r="E4270" s="7">
        <v>76</v>
      </c>
      <c r="F4270" s="7">
        <v>483000</v>
      </c>
      <c r="G4270" s="7">
        <v>48</v>
      </c>
    </row>
    <row r="4271" spans="1:7" x14ac:dyDescent="0.2">
      <c r="A4271" s="7">
        <v>4270</v>
      </c>
      <c r="B4271" s="7">
        <v>54</v>
      </c>
      <c r="C4271" s="7" t="s">
        <v>103</v>
      </c>
      <c r="D4271" s="7">
        <v>15</v>
      </c>
      <c r="E4271" s="7">
        <v>58</v>
      </c>
      <c r="F4271" s="7">
        <v>270000</v>
      </c>
      <c r="G4271" s="7">
        <v>111</v>
      </c>
    </row>
    <row r="4272" spans="1:7" x14ac:dyDescent="0.2">
      <c r="A4272" s="7">
        <v>4271</v>
      </c>
      <c r="B4272" s="7">
        <v>50</v>
      </c>
      <c r="C4272" s="7" t="s">
        <v>103</v>
      </c>
      <c r="D4272" s="7">
        <v>15</v>
      </c>
      <c r="E4272" s="7">
        <v>90</v>
      </c>
      <c r="F4272" s="7">
        <v>248000</v>
      </c>
      <c r="G4272" s="7">
        <v>153</v>
      </c>
    </row>
    <row r="4273" spans="1:7" x14ac:dyDescent="0.2">
      <c r="A4273" s="7">
        <v>4272</v>
      </c>
      <c r="B4273" s="7">
        <v>54</v>
      </c>
      <c r="C4273" s="7" t="s">
        <v>104</v>
      </c>
      <c r="D4273" s="7">
        <v>10</v>
      </c>
      <c r="E4273" s="7">
        <v>90</v>
      </c>
      <c r="F4273" s="7">
        <v>797000</v>
      </c>
      <c r="G4273" s="7">
        <v>53</v>
      </c>
    </row>
    <row r="4274" spans="1:7" x14ac:dyDescent="0.2">
      <c r="A4274" s="7">
        <v>4273</v>
      </c>
      <c r="B4274" s="7">
        <v>59</v>
      </c>
      <c r="C4274" s="7" t="s">
        <v>104</v>
      </c>
      <c r="D4274" s="7">
        <v>10</v>
      </c>
      <c r="E4274" s="7">
        <v>95</v>
      </c>
      <c r="F4274" s="7">
        <v>861000</v>
      </c>
      <c r="G4274" s="7">
        <v>43</v>
      </c>
    </row>
    <row r="4275" spans="1:7" x14ac:dyDescent="0.2">
      <c r="A4275" s="7">
        <v>4274</v>
      </c>
      <c r="B4275" s="7">
        <v>45</v>
      </c>
      <c r="C4275" s="7" t="s">
        <v>103</v>
      </c>
      <c r="D4275" s="7">
        <v>15</v>
      </c>
      <c r="E4275" s="7">
        <v>56</v>
      </c>
      <c r="F4275" s="7">
        <v>120000</v>
      </c>
      <c r="G4275" s="7">
        <v>65</v>
      </c>
    </row>
    <row r="4276" spans="1:7" x14ac:dyDescent="0.2">
      <c r="A4276" s="7">
        <v>4275</v>
      </c>
      <c r="B4276" s="7">
        <v>42</v>
      </c>
      <c r="C4276" s="7" t="s">
        <v>104</v>
      </c>
      <c r="D4276" s="7">
        <v>20</v>
      </c>
      <c r="E4276" s="7">
        <v>87</v>
      </c>
      <c r="F4276" s="7">
        <v>739000</v>
      </c>
      <c r="G4276" s="7">
        <v>195</v>
      </c>
    </row>
    <row r="4277" spans="1:7" x14ac:dyDescent="0.2">
      <c r="A4277" s="7">
        <v>4276</v>
      </c>
      <c r="B4277" s="7">
        <v>40</v>
      </c>
      <c r="C4277" s="7" t="s">
        <v>103</v>
      </c>
      <c r="D4277" s="7">
        <v>20</v>
      </c>
      <c r="E4277" s="7">
        <v>95</v>
      </c>
      <c r="F4277" s="7">
        <v>722000</v>
      </c>
      <c r="G4277" s="7">
        <v>-11</v>
      </c>
    </row>
    <row r="4278" spans="1:7" x14ac:dyDescent="0.2">
      <c r="A4278" s="7">
        <v>4277</v>
      </c>
      <c r="B4278" s="7">
        <v>22</v>
      </c>
      <c r="C4278" s="7" t="s">
        <v>103</v>
      </c>
      <c r="D4278" s="7">
        <v>10</v>
      </c>
      <c r="E4278" s="7">
        <v>38</v>
      </c>
      <c r="F4278" s="7">
        <v>127000</v>
      </c>
      <c r="G4278" s="7">
        <v>51</v>
      </c>
    </row>
    <row r="4279" spans="1:7" x14ac:dyDescent="0.2">
      <c r="A4279" s="7">
        <v>4278</v>
      </c>
      <c r="B4279" s="7">
        <v>47</v>
      </c>
      <c r="C4279" s="7" t="s">
        <v>103</v>
      </c>
      <c r="D4279" s="7">
        <v>10</v>
      </c>
      <c r="E4279" s="7">
        <v>16</v>
      </c>
      <c r="F4279" s="7">
        <v>557000</v>
      </c>
      <c r="G4279" s="7">
        <v>56</v>
      </c>
    </row>
    <row r="4280" spans="1:7" x14ac:dyDescent="0.2">
      <c r="A4280" s="7">
        <v>4279</v>
      </c>
      <c r="B4280" s="7">
        <v>26</v>
      </c>
      <c r="C4280" s="7" t="s">
        <v>103</v>
      </c>
      <c r="D4280" s="7">
        <v>10</v>
      </c>
      <c r="E4280" s="7">
        <v>42</v>
      </c>
      <c r="F4280" s="7">
        <v>414000</v>
      </c>
      <c r="G4280" s="7">
        <v>107</v>
      </c>
    </row>
    <row r="4281" spans="1:7" x14ac:dyDescent="0.2">
      <c r="A4281" s="7">
        <v>4280</v>
      </c>
      <c r="B4281" s="7">
        <v>49</v>
      </c>
      <c r="C4281" s="7" t="s">
        <v>104</v>
      </c>
      <c r="D4281" s="7">
        <v>20</v>
      </c>
      <c r="E4281" s="7">
        <v>67</v>
      </c>
      <c r="F4281" s="7">
        <v>375000</v>
      </c>
      <c r="G4281" s="7">
        <v>58</v>
      </c>
    </row>
    <row r="4282" spans="1:7" x14ac:dyDescent="0.2">
      <c r="A4282" s="7">
        <v>4281</v>
      </c>
      <c r="B4282" s="7">
        <v>36</v>
      </c>
      <c r="C4282" s="7" t="s">
        <v>103</v>
      </c>
      <c r="D4282" s="7">
        <v>20</v>
      </c>
      <c r="E4282" s="7">
        <v>32</v>
      </c>
      <c r="F4282" s="7">
        <v>513000</v>
      </c>
      <c r="G4282" s="7">
        <v>196</v>
      </c>
    </row>
    <row r="4283" spans="1:7" x14ac:dyDescent="0.2">
      <c r="A4283" s="7">
        <v>4282</v>
      </c>
      <c r="B4283" s="7">
        <v>22</v>
      </c>
      <c r="C4283" s="7" t="s">
        <v>103</v>
      </c>
      <c r="D4283" s="7">
        <v>10</v>
      </c>
      <c r="E4283" s="7">
        <v>12</v>
      </c>
      <c r="F4283" s="7">
        <v>854000</v>
      </c>
      <c r="G4283" s="7">
        <v>83</v>
      </c>
    </row>
    <row r="4284" spans="1:7" x14ac:dyDescent="0.2">
      <c r="A4284" s="7">
        <v>4283</v>
      </c>
      <c r="B4284" s="7">
        <v>28</v>
      </c>
      <c r="C4284" s="7" t="s">
        <v>104</v>
      </c>
      <c r="D4284" s="7">
        <v>20</v>
      </c>
      <c r="E4284" s="7">
        <v>99</v>
      </c>
      <c r="F4284" s="7">
        <v>181000</v>
      </c>
      <c r="G4284" s="7">
        <v>-22</v>
      </c>
    </row>
    <row r="4285" spans="1:7" x14ac:dyDescent="0.2">
      <c r="A4285" s="7">
        <v>4284</v>
      </c>
      <c r="B4285" s="7">
        <v>53</v>
      </c>
      <c r="C4285" s="7" t="s">
        <v>104</v>
      </c>
      <c r="D4285" s="7">
        <v>20</v>
      </c>
      <c r="E4285" s="7">
        <v>88</v>
      </c>
      <c r="F4285" s="7">
        <v>827000</v>
      </c>
      <c r="G4285" s="7">
        <v>82</v>
      </c>
    </row>
    <row r="4286" spans="1:7" x14ac:dyDescent="0.2">
      <c r="A4286" s="7">
        <v>4285</v>
      </c>
      <c r="B4286" s="7">
        <v>28</v>
      </c>
      <c r="C4286" s="7" t="s">
        <v>103</v>
      </c>
      <c r="D4286" s="7">
        <v>15</v>
      </c>
      <c r="E4286" s="7">
        <v>80</v>
      </c>
      <c r="F4286" s="7">
        <v>434000</v>
      </c>
      <c r="G4286" s="7">
        <v>-29</v>
      </c>
    </row>
    <row r="4287" spans="1:7" x14ac:dyDescent="0.2">
      <c r="A4287" s="7">
        <v>4286</v>
      </c>
      <c r="B4287" s="7">
        <v>39</v>
      </c>
      <c r="C4287" s="7" t="s">
        <v>104</v>
      </c>
      <c r="D4287" s="7">
        <v>15</v>
      </c>
      <c r="E4287" s="7">
        <v>57</v>
      </c>
      <c r="F4287" s="7">
        <v>230000</v>
      </c>
      <c r="G4287" s="7">
        <v>-7</v>
      </c>
    </row>
    <row r="4288" spans="1:7" x14ac:dyDescent="0.2">
      <c r="A4288" s="7">
        <v>4287</v>
      </c>
      <c r="B4288" s="7">
        <v>56</v>
      </c>
      <c r="C4288" s="7" t="s">
        <v>103</v>
      </c>
      <c r="D4288" s="7">
        <v>10</v>
      </c>
      <c r="E4288" s="7">
        <v>0</v>
      </c>
      <c r="F4288" s="7">
        <v>958000</v>
      </c>
      <c r="G4288" s="7">
        <v>-18</v>
      </c>
    </row>
    <row r="4289" spans="1:7" x14ac:dyDescent="0.2">
      <c r="A4289" s="7">
        <v>4288</v>
      </c>
      <c r="B4289" s="7">
        <v>42</v>
      </c>
      <c r="C4289" s="7" t="s">
        <v>103</v>
      </c>
      <c r="D4289" s="7">
        <v>10</v>
      </c>
      <c r="E4289" s="7">
        <v>61</v>
      </c>
      <c r="F4289" s="7">
        <v>580000</v>
      </c>
      <c r="G4289" s="7">
        <v>-15</v>
      </c>
    </row>
    <row r="4290" spans="1:7" x14ac:dyDescent="0.2">
      <c r="A4290" s="7">
        <v>4289</v>
      </c>
      <c r="B4290" s="7">
        <v>25</v>
      </c>
      <c r="C4290" s="7" t="s">
        <v>103</v>
      </c>
      <c r="D4290" s="7">
        <v>10</v>
      </c>
      <c r="E4290" s="7">
        <v>42</v>
      </c>
      <c r="F4290" s="7">
        <v>504000</v>
      </c>
      <c r="G4290" s="7">
        <v>91</v>
      </c>
    </row>
    <row r="4291" spans="1:7" x14ac:dyDescent="0.2">
      <c r="A4291" s="7">
        <v>4290</v>
      </c>
      <c r="B4291" s="7">
        <v>37</v>
      </c>
      <c r="C4291" s="7" t="s">
        <v>103</v>
      </c>
      <c r="D4291" s="7">
        <v>15</v>
      </c>
      <c r="E4291" s="7">
        <v>66</v>
      </c>
      <c r="F4291" s="7">
        <v>75000</v>
      </c>
      <c r="G4291" s="7">
        <v>178</v>
      </c>
    </row>
    <row r="4292" spans="1:7" x14ac:dyDescent="0.2">
      <c r="A4292" s="7">
        <v>4291</v>
      </c>
      <c r="B4292" s="7">
        <v>23</v>
      </c>
      <c r="C4292" s="7" t="s">
        <v>104</v>
      </c>
      <c r="D4292" s="7">
        <v>10</v>
      </c>
      <c r="E4292" s="7">
        <v>85</v>
      </c>
      <c r="F4292" s="7">
        <v>549000</v>
      </c>
      <c r="G4292" s="7">
        <v>6</v>
      </c>
    </row>
    <row r="4293" spans="1:7" x14ac:dyDescent="0.2">
      <c r="A4293" s="7">
        <v>4292</v>
      </c>
      <c r="B4293" s="7">
        <v>25</v>
      </c>
      <c r="C4293" s="7" t="s">
        <v>103</v>
      </c>
      <c r="D4293" s="7">
        <v>10</v>
      </c>
      <c r="E4293" s="7">
        <v>73</v>
      </c>
      <c r="F4293" s="7">
        <v>889000</v>
      </c>
      <c r="G4293" s="7">
        <v>83</v>
      </c>
    </row>
    <row r="4294" spans="1:7" x14ac:dyDescent="0.2">
      <c r="A4294" s="7">
        <v>4293</v>
      </c>
      <c r="B4294" s="7">
        <v>48</v>
      </c>
      <c r="C4294" s="7" t="s">
        <v>104</v>
      </c>
      <c r="D4294" s="7">
        <v>10</v>
      </c>
      <c r="E4294" s="7">
        <v>23</v>
      </c>
      <c r="F4294" s="7">
        <v>160000</v>
      </c>
      <c r="G4294" s="7">
        <v>-15</v>
      </c>
    </row>
    <row r="4295" spans="1:7" x14ac:dyDescent="0.2">
      <c r="A4295" s="7">
        <v>4294</v>
      </c>
      <c r="B4295" s="7">
        <v>54</v>
      </c>
      <c r="C4295" s="7" t="s">
        <v>103</v>
      </c>
      <c r="D4295" s="7">
        <v>20</v>
      </c>
      <c r="E4295" s="7">
        <v>62</v>
      </c>
      <c r="F4295" s="7">
        <v>731000</v>
      </c>
      <c r="G4295" s="7">
        <v>235</v>
      </c>
    </row>
    <row r="4296" spans="1:7" x14ac:dyDescent="0.2">
      <c r="A4296" s="7">
        <v>4295</v>
      </c>
      <c r="B4296" s="7">
        <v>23</v>
      </c>
      <c r="C4296" s="7" t="s">
        <v>103</v>
      </c>
      <c r="D4296" s="7">
        <v>15</v>
      </c>
      <c r="E4296" s="7">
        <v>7</v>
      </c>
      <c r="F4296" s="7">
        <v>668000</v>
      </c>
      <c r="G4296" s="7">
        <v>25</v>
      </c>
    </row>
    <row r="4297" spans="1:7" x14ac:dyDescent="0.2">
      <c r="A4297" s="7">
        <v>4296</v>
      </c>
      <c r="B4297" s="7">
        <v>45</v>
      </c>
      <c r="C4297" s="7" t="s">
        <v>103</v>
      </c>
      <c r="D4297" s="7">
        <v>20</v>
      </c>
      <c r="E4297" s="7">
        <v>67</v>
      </c>
      <c r="F4297" s="7">
        <v>790000</v>
      </c>
      <c r="G4297" s="7">
        <v>127</v>
      </c>
    </row>
    <row r="4298" spans="1:7" x14ac:dyDescent="0.2">
      <c r="A4298" s="7">
        <v>4297</v>
      </c>
      <c r="B4298" s="7">
        <v>49</v>
      </c>
      <c r="C4298" s="7" t="s">
        <v>104</v>
      </c>
      <c r="D4298" s="7">
        <v>10</v>
      </c>
      <c r="E4298" s="7">
        <v>32</v>
      </c>
      <c r="F4298" s="7">
        <v>562000</v>
      </c>
      <c r="G4298" s="7">
        <v>28</v>
      </c>
    </row>
    <row r="4299" spans="1:7" x14ac:dyDescent="0.2">
      <c r="A4299" s="7">
        <v>4298</v>
      </c>
      <c r="B4299" s="7">
        <v>29</v>
      </c>
      <c r="C4299" s="7" t="s">
        <v>103</v>
      </c>
      <c r="D4299" s="7">
        <v>20</v>
      </c>
      <c r="E4299" s="7">
        <v>69</v>
      </c>
      <c r="F4299" s="7">
        <v>142000</v>
      </c>
      <c r="G4299" s="7">
        <v>190</v>
      </c>
    </row>
    <row r="4300" spans="1:7" x14ac:dyDescent="0.2">
      <c r="A4300" s="7">
        <v>4299</v>
      </c>
      <c r="B4300" s="7">
        <v>36</v>
      </c>
      <c r="C4300" s="7" t="s">
        <v>104</v>
      </c>
      <c r="D4300" s="7">
        <v>20</v>
      </c>
      <c r="E4300" s="7">
        <v>47</v>
      </c>
      <c r="F4300" s="7">
        <v>622000</v>
      </c>
      <c r="G4300" s="7">
        <v>14</v>
      </c>
    </row>
    <row r="4301" spans="1:7" x14ac:dyDescent="0.2">
      <c r="A4301" s="7">
        <v>4300</v>
      </c>
      <c r="B4301" s="7">
        <v>34</v>
      </c>
      <c r="C4301" s="7" t="s">
        <v>103</v>
      </c>
      <c r="D4301" s="7">
        <v>10</v>
      </c>
      <c r="E4301" s="7">
        <v>44</v>
      </c>
      <c r="F4301" s="7">
        <v>654000</v>
      </c>
      <c r="G4301" s="7">
        <v>52</v>
      </c>
    </row>
    <row r="4302" spans="1:7" x14ac:dyDescent="0.2">
      <c r="A4302" s="7">
        <v>4301</v>
      </c>
      <c r="B4302" s="7">
        <v>55</v>
      </c>
      <c r="C4302" s="7" t="s">
        <v>104</v>
      </c>
      <c r="D4302" s="7">
        <v>10</v>
      </c>
      <c r="E4302" s="7">
        <v>25</v>
      </c>
      <c r="F4302" s="7">
        <v>486000</v>
      </c>
      <c r="G4302" s="7">
        <v>1</v>
      </c>
    </row>
    <row r="4303" spans="1:7" x14ac:dyDescent="0.2">
      <c r="A4303" s="7">
        <v>4302</v>
      </c>
      <c r="B4303" s="7">
        <v>39</v>
      </c>
      <c r="C4303" s="7" t="s">
        <v>103</v>
      </c>
      <c r="D4303" s="7">
        <v>15</v>
      </c>
      <c r="E4303" s="7">
        <v>32</v>
      </c>
      <c r="F4303" s="7">
        <v>359000</v>
      </c>
      <c r="G4303" s="7">
        <v>14</v>
      </c>
    </row>
    <row r="4304" spans="1:7" x14ac:dyDescent="0.2">
      <c r="A4304" s="7">
        <v>4303</v>
      </c>
      <c r="B4304" s="7">
        <v>56</v>
      </c>
      <c r="C4304" s="7" t="s">
        <v>103</v>
      </c>
      <c r="D4304" s="7">
        <v>10</v>
      </c>
      <c r="E4304" s="7">
        <v>100</v>
      </c>
      <c r="F4304" s="7">
        <v>929000</v>
      </c>
      <c r="G4304" s="7">
        <v>39</v>
      </c>
    </row>
    <row r="4305" spans="1:7" x14ac:dyDescent="0.2">
      <c r="A4305" s="7">
        <v>4304</v>
      </c>
      <c r="B4305" s="7">
        <v>27</v>
      </c>
      <c r="C4305" s="7" t="s">
        <v>103</v>
      </c>
      <c r="D4305" s="7">
        <v>15</v>
      </c>
      <c r="E4305" s="7">
        <v>78</v>
      </c>
      <c r="F4305" s="7">
        <v>860000</v>
      </c>
      <c r="G4305" s="7">
        <v>-1</v>
      </c>
    </row>
    <row r="4306" spans="1:7" x14ac:dyDescent="0.2">
      <c r="A4306" s="7">
        <v>4305</v>
      </c>
      <c r="B4306" s="7">
        <v>39</v>
      </c>
      <c r="C4306" s="7" t="s">
        <v>104</v>
      </c>
      <c r="D4306" s="7">
        <v>20</v>
      </c>
      <c r="E4306" s="7">
        <v>6</v>
      </c>
      <c r="F4306" s="7">
        <v>796000</v>
      </c>
      <c r="G4306" s="7">
        <v>16</v>
      </c>
    </row>
    <row r="4307" spans="1:7" x14ac:dyDescent="0.2">
      <c r="A4307" s="7">
        <v>4306</v>
      </c>
      <c r="B4307" s="7">
        <v>43</v>
      </c>
      <c r="C4307" s="7" t="s">
        <v>103</v>
      </c>
      <c r="D4307" s="7">
        <v>10</v>
      </c>
      <c r="E4307" s="7">
        <v>44</v>
      </c>
      <c r="F4307" s="7">
        <v>817000</v>
      </c>
      <c r="G4307" s="7">
        <v>-17</v>
      </c>
    </row>
    <row r="4308" spans="1:7" x14ac:dyDescent="0.2">
      <c r="A4308" s="7">
        <v>4307</v>
      </c>
      <c r="B4308" s="7">
        <v>26</v>
      </c>
      <c r="C4308" s="7" t="s">
        <v>103</v>
      </c>
      <c r="D4308" s="7">
        <v>10</v>
      </c>
      <c r="E4308" s="7">
        <v>80</v>
      </c>
      <c r="F4308" s="7">
        <v>919000</v>
      </c>
      <c r="G4308" s="7">
        <v>101</v>
      </c>
    </row>
    <row r="4309" spans="1:7" x14ac:dyDescent="0.2">
      <c r="A4309" s="7">
        <v>4308</v>
      </c>
      <c r="B4309" s="7">
        <v>38</v>
      </c>
      <c r="C4309" s="7" t="s">
        <v>103</v>
      </c>
      <c r="D4309" s="7">
        <v>20</v>
      </c>
      <c r="E4309" s="7">
        <v>58</v>
      </c>
      <c r="F4309" s="7">
        <v>446000</v>
      </c>
      <c r="G4309" s="7">
        <v>53</v>
      </c>
    </row>
    <row r="4310" spans="1:7" x14ac:dyDescent="0.2">
      <c r="A4310" s="7">
        <v>4309</v>
      </c>
      <c r="B4310" s="7">
        <v>54</v>
      </c>
      <c r="C4310" s="7" t="s">
        <v>104</v>
      </c>
      <c r="D4310" s="7">
        <v>10</v>
      </c>
      <c r="E4310" s="7">
        <v>81</v>
      </c>
      <c r="F4310" s="7">
        <v>73000</v>
      </c>
      <c r="G4310" s="7">
        <v>61</v>
      </c>
    </row>
    <row r="4311" spans="1:7" x14ac:dyDescent="0.2">
      <c r="A4311" s="7">
        <v>4310</v>
      </c>
      <c r="B4311" s="7">
        <v>51</v>
      </c>
      <c r="C4311" s="7" t="s">
        <v>104</v>
      </c>
      <c r="D4311" s="7">
        <v>10</v>
      </c>
      <c r="E4311" s="7">
        <v>99</v>
      </c>
      <c r="F4311" s="7">
        <v>21000</v>
      </c>
      <c r="G4311" s="7">
        <v>-21</v>
      </c>
    </row>
    <row r="4312" spans="1:7" x14ac:dyDescent="0.2">
      <c r="A4312" s="7">
        <v>4311</v>
      </c>
      <c r="B4312" s="7">
        <v>21</v>
      </c>
      <c r="C4312" s="7" t="s">
        <v>104</v>
      </c>
      <c r="D4312" s="7">
        <v>10</v>
      </c>
      <c r="E4312" s="7">
        <v>24</v>
      </c>
      <c r="F4312" s="7">
        <v>946000</v>
      </c>
      <c r="G4312" s="7">
        <v>16</v>
      </c>
    </row>
    <row r="4313" spans="1:7" x14ac:dyDescent="0.2">
      <c r="A4313" s="7">
        <v>4312</v>
      </c>
      <c r="B4313" s="7">
        <v>51</v>
      </c>
      <c r="C4313" s="7" t="s">
        <v>103</v>
      </c>
      <c r="D4313" s="7">
        <v>10</v>
      </c>
      <c r="E4313" s="7">
        <v>36</v>
      </c>
      <c r="F4313" s="7">
        <v>354000</v>
      </c>
      <c r="G4313" s="7">
        <v>69</v>
      </c>
    </row>
    <row r="4314" spans="1:7" x14ac:dyDescent="0.2">
      <c r="A4314" s="7">
        <v>4313</v>
      </c>
      <c r="B4314" s="7">
        <v>41</v>
      </c>
      <c r="C4314" s="7" t="s">
        <v>103</v>
      </c>
      <c r="D4314" s="7">
        <v>20</v>
      </c>
      <c r="E4314" s="7">
        <v>76</v>
      </c>
      <c r="F4314" s="7">
        <v>340000</v>
      </c>
      <c r="G4314" s="7">
        <v>63</v>
      </c>
    </row>
    <row r="4315" spans="1:7" x14ac:dyDescent="0.2">
      <c r="A4315" s="7">
        <v>4314</v>
      </c>
      <c r="B4315" s="7">
        <v>49</v>
      </c>
      <c r="C4315" s="7" t="s">
        <v>103</v>
      </c>
      <c r="D4315" s="7">
        <v>15</v>
      </c>
      <c r="E4315" s="7">
        <v>42</v>
      </c>
      <c r="F4315" s="7">
        <v>841000</v>
      </c>
      <c r="G4315" s="7">
        <v>49</v>
      </c>
    </row>
    <row r="4316" spans="1:7" x14ac:dyDescent="0.2">
      <c r="A4316" s="7">
        <v>4315</v>
      </c>
      <c r="B4316" s="7">
        <v>49</v>
      </c>
      <c r="C4316" s="7" t="s">
        <v>103</v>
      </c>
      <c r="D4316" s="7">
        <v>15</v>
      </c>
      <c r="E4316" s="7">
        <v>90</v>
      </c>
      <c r="F4316" s="7">
        <v>992000</v>
      </c>
      <c r="G4316" s="7">
        <v>133</v>
      </c>
    </row>
    <row r="4317" spans="1:7" x14ac:dyDescent="0.2">
      <c r="A4317" s="7">
        <v>4316</v>
      </c>
      <c r="B4317" s="7">
        <v>39</v>
      </c>
      <c r="C4317" s="7" t="s">
        <v>103</v>
      </c>
      <c r="D4317" s="7">
        <v>20</v>
      </c>
      <c r="E4317" s="7">
        <v>47</v>
      </c>
      <c r="F4317" s="7">
        <v>682000</v>
      </c>
      <c r="G4317" s="7">
        <v>110</v>
      </c>
    </row>
    <row r="4318" spans="1:7" x14ac:dyDescent="0.2">
      <c r="A4318" s="7">
        <v>4317</v>
      </c>
      <c r="B4318" s="7">
        <v>39</v>
      </c>
      <c r="C4318" s="7" t="s">
        <v>104</v>
      </c>
      <c r="D4318" s="7">
        <v>15</v>
      </c>
      <c r="E4318" s="7">
        <v>53</v>
      </c>
      <c r="F4318" s="7">
        <v>793000</v>
      </c>
      <c r="G4318" s="7">
        <v>143</v>
      </c>
    </row>
    <row r="4319" spans="1:7" x14ac:dyDescent="0.2">
      <c r="A4319" s="7">
        <v>4318</v>
      </c>
      <c r="B4319" s="7">
        <v>42</v>
      </c>
      <c r="C4319" s="7" t="s">
        <v>104</v>
      </c>
      <c r="D4319" s="7">
        <v>10</v>
      </c>
      <c r="E4319" s="7">
        <v>77</v>
      </c>
      <c r="F4319" s="7">
        <v>59000</v>
      </c>
      <c r="G4319" s="7">
        <v>-34</v>
      </c>
    </row>
    <row r="4320" spans="1:7" x14ac:dyDescent="0.2">
      <c r="A4320" s="7">
        <v>4319</v>
      </c>
      <c r="B4320" s="7">
        <v>21</v>
      </c>
      <c r="C4320" s="7" t="s">
        <v>104</v>
      </c>
      <c r="D4320" s="7">
        <v>15</v>
      </c>
      <c r="E4320" s="7">
        <v>56</v>
      </c>
      <c r="F4320" s="7">
        <v>509000</v>
      </c>
      <c r="G4320" s="7">
        <v>161</v>
      </c>
    </row>
    <row r="4321" spans="1:7" x14ac:dyDescent="0.2">
      <c r="A4321" s="7">
        <v>4320</v>
      </c>
      <c r="B4321" s="7">
        <v>31</v>
      </c>
      <c r="C4321" s="7" t="s">
        <v>103</v>
      </c>
      <c r="D4321" s="7">
        <v>15</v>
      </c>
      <c r="E4321" s="7">
        <v>19</v>
      </c>
      <c r="F4321" s="7">
        <v>98000</v>
      </c>
      <c r="G4321" s="7">
        <v>141</v>
      </c>
    </row>
    <row r="4322" spans="1:7" x14ac:dyDescent="0.2">
      <c r="A4322" s="7">
        <v>4321</v>
      </c>
      <c r="B4322" s="7">
        <v>40</v>
      </c>
      <c r="C4322" s="7" t="s">
        <v>103</v>
      </c>
      <c r="D4322" s="7">
        <v>15</v>
      </c>
      <c r="E4322" s="7">
        <v>27</v>
      </c>
      <c r="F4322" s="7">
        <v>105000</v>
      </c>
      <c r="G4322" s="7">
        <v>44</v>
      </c>
    </row>
    <row r="4323" spans="1:7" x14ac:dyDescent="0.2">
      <c r="A4323" s="7">
        <v>4322</v>
      </c>
      <c r="B4323" s="7">
        <v>32</v>
      </c>
      <c r="C4323" s="7" t="s">
        <v>103</v>
      </c>
      <c r="D4323" s="7">
        <v>10</v>
      </c>
      <c r="E4323" s="7">
        <v>27</v>
      </c>
      <c r="F4323" s="7">
        <v>415000</v>
      </c>
      <c r="G4323" s="7">
        <v>21</v>
      </c>
    </row>
    <row r="4324" spans="1:7" x14ac:dyDescent="0.2">
      <c r="A4324" s="7">
        <v>4323</v>
      </c>
      <c r="B4324" s="7">
        <v>29</v>
      </c>
      <c r="C4324" s="7" t="s">
        <v>104</v>
      </c>
      <c r="D4324" s="7">
        <v>20</v>
      </c>
      <c r="E4324" s="7">
        <v>20</v>
      </c>
      <c r="F4324" s="7">
        <v>941000</v>
      </c>
      <c r="G4324" s="7">
        <v>-15</v>
      </c>
    </row>
    <row r="4325" spans="1:7" x14ac:dyDescent="0.2">
      <c r="A4325" s="7">
        <v>4324</v>
      </c>
      <c r="B4325" s="7">
        <v>23</v>
      </c>
      <c r="C4325" s="7" t="s">
        <v>104</v>
      </c>
      <c r="D4325" s="7">
        <v>15</v>
      </c>
      <c r="E4325" s="7">
        <v>37</v>
      </c>
      <c r="F4325" s="7">
        <v>926000</v>
      </c>
      <c r="G4325" s="7">
        <v>149</v>
      </c>
    </row>
    <row r="4326" spans="1:7" x14ac:dyDescent="0.2">
      <c r="A4326" s="7">
        <v>4325</v>
      </c>
      <c r="B4326" s="7">
        <v>23</v>
      </c>
      <c r="C4326" s="7" t="s">
        <v>103</v>
      </c>
      <c r="D4326" s="7">
        <v>15</v>
      </c>
      <c r="E4326" s="7">
        <v>75</v>
      </c>
      <c r="F4326" s="7">
        <v>896000</v>
      </c>
      <c r="G4326" s="7">
        <v>-14</v>
      </c>
    </row>
    <row r="4327" spans="1:7" x14ac:dyDescent="0.2">
      <c r="A4327" s="7">
        <v>4326</v>
      </c>
      <c r="B4327" s="7">
        <v>55</v>
      </c>
      <c r="C4327" s="7" t="s">
        <v>104</v>
      </c>
      <c r="D4327" s="7">
        <v>15</v>
      </c>
      <c r="E4327" s="7">
        <v>8</v>
      </c>
      <c r="F4327" s="7">
        <v>539000</v>
      </c>
      <c r="G4327" s="7">
        <v>130</v>
      </c>
    </row>
    <row r="4328" spans="1:7" x14ac:dyDescent="0.2">
      <c r="A4328" s="7">
        <v>4327</v>
      </c>
      <c r="B4328" s="7">
        <v>47</v>
      </c>
      <c r="C4328" s="7" t="s">
        <v>103</v>
      </c>
      <c r="D4328" s="7">
        <v>15</v>
      </c>
      <c r="E4328" s="7">
        <v>13</v>
      </c>
      <c r="F4328" s="7">
        <v>468000</v>
      </c>
      <c r="G4328" s="7">
        <v>24</v>
      </c>
    </row>
    <row r="4329" spans="1:7" x14ac:dyDescent="0.2">
      <c r="A4329" s="7">
        <v>4328</v>
      </c>
      <c r="B4329" s="7">
        <v>34</v>
      </c>
      <c r="C4329" s="7" t="s">
        <v>103</v>
      </c>
      <c r="D4329" s="7">
        <v>20</v>
      </c>
      <c r="E4329" s="7">
        <v>13</v>
      </c>
      <c r="F4329" s="7">
        <v>591000</v>
      </c>
      <c r="G4329" s="7">
        <v>15</v>
      </c>
    </row>
    <row r="4330" spans="1:7" x14ac:dyDescent="0.2">
      <c r="A4330" s="7">
        <v>4329</v>
      </c>
      <c r="B4330" s="7">
        <v>48</v>
      </c>
      <c r="C4330" s="7" t="s">
        <v>103</v>
      </c>
      <c r="D4330" s="7">
        <v>10</v>
      </c>
      <c r="E4330" s="7">
        <v>8</v>
      </c>
      <c r="F4330" s="7">
        <v>112000</v>
      </c>
      <c r="G4330" s="7">
        <v>99</v>
      </c>
    </row>
    <row r="4331" spans="1:7" x14ac:dyDescent="0.2">
      <c r="A4331" s="7">
        <v>4330</v>
      </c>
      <c r="B4331" s="7">
        <v>36</v>
      </c>
      <c r="C4331" s="7" t="s">
        <v>103</v>
      </c>
      <c r="D4331" s="7">
        <v>20</v>
      </c>
      <c r="E4331" s="7">
        <v>66</v>
      </c>
      <c r="F4331" s="7">
        <v>867000</v>
      </c>
      <c r="G4331" s="7">
        <v>65</v>
      </c>
    </row>
    <row r="4332" spans="1:7" x14ac:dyDescent="0.2">
      <c r="A4332" s="7">
        <v>4331</v>
      </c>
      <c r="B4332" s="7">
        <v>55</v>
      </c>
      <c r="C4332" s="7" t="s">
        <v>104</v>
      </c>
      <c r="D4332" s="7">
        <v>20</v>
      </c>
      <c r="E4332" s="7">
        <v>19</v>
      </c>
      <c r="F4332" s="7">
        <v>305000</v>
      </c>
      <c r="G4332" s="7">
        <v>82</v>
      </c>
    </row>
    <row r="4333" spans="1:7" x14ac:dyDescent="0.2">
      <c r="A4333" s="7">
        <v>4332</v>
      </c>
      <c r="B4333" s="7">
        <v>38</v>
      </c>
      <c r="C4333" s="7" t="s">
        <v>103</v>
      </c>
      <c r="D4333" s="7">
        <v>15</v>
      </c>
      <c r="E4333" s="7">
        <v>95</v>
      </c>
      <c r="F4333" s="7">
        <v>268000</v>
      </c>
      <c r="G4333" s="7">
        <v>-36</v>
      </c>
    </row>
    <row r="4334" spans="1:7" x14ac:dyDescent="0.2">
      <c r="A4334" s="7">
        <v>4333</v>
      </c>
      <c r="B4334" s="7">
        <v>48</v>
      </c>
      <c r="C4334" s="7" t="s">
        <v>103</v>
      </c>
      <c r="D4334" s="7">
        <v>20</v>
      </c>
      <c r="E4334" s="7">
        <v>48</v>
      </c>
      <c r="F4334" s="7">
        <v>48000</v>
      </c>
      <c r="G4334" s="7">
        <v>103</v>
      </c>
    </row>
    <row r="4335" spans="1:7" x14ac:dyDescent="0.2">
      <c r="A4335" s="7">
        <v>4334</v>
      </c>
      <c r="B4335" s="7">
        <v>57</v>
      </c>
      <c r="C4335" s="7" t="s">
        <v>104</v>
      </c>
      <c r="D4335" s="7">
        <v>10</v>
      </c>
      <c r="E4335" s="7">
        <v>85</v>
      </c>
      <c r="F4335" s="7">
        <v>104000</v>
      </c>
      <c r="G4335" s="7">
        <v>-19</v>
      </c>
    </row>
    <row r="4336" spans="1:7" x14ac:dyDescent="0.2">
      <c r="A4336" s="7">
        <v>4335</v>
      </c>
      <c r="B4336" s="7">
        <v>51</v>
      </c>
      <c r="C4336" s="7" t="s">
        <v>103</v>
      </c>
      <c r="D4336" s="7">
        <v>20</v>
      </c>
      <c r="E4336" s="7">
        <v>86</v>
      </c>
      <c r="F4336" s="7">
        <v>465000</v>
      </c>
      <c r="G4336" s="7">
        <v>78</v>
      </c>
    </row>
    <row r="4337" spans="1:7" x14ac:dyDescent="0.2">
      <c r="A4337" s="7">
        <v>4336</v>
      </c>
      <c r="B4337" s="7">
        <v>47</v>
      </c>
      <c r="C4337" s="7" t="s">
        <v>104</v>
      </c>
      <c r="D4337" s="7">
        <v>15</v>
      </c>
      <c r="E4337" s="7">
        <v>68</v>
      </c>
      <c r="F4337" s="7">
        <v>366000</v>
      </c>
      <c r="G4337" s="7">
        <v>53</v>
      </c>
    </row>
    <row r="4338" spans="1:7" x14ac:dyDescent="0.2">
      <c r="A4338" s="7">
        <v>4337</v>
      </c>
      <c r="B4338" s="7">
        <v>58</v>
      </c>
      <c r="C4338" s="7" t="s">
        <v>103</v>
      </c>
      <c r="D4338" s="7">
        <v>20</v>
      </c>
      <c r="E4338" s="7">
        <v>11</v>
      </c>
      <c r="F4338" s="7">
        <v>126000</v>
      </c>
      <c r="G4338" s="7">
        <v>110</v>
      </c>
    </row>
    <row r="4339" spans="1:7" x14ac:dyDescent="0.2">
      <c r="A4339" s="7">
        <v>4338</v>
      </c>
      <c r="B4339" s="7">
        <v>52</v>
      </c>
      <c r="C4339" s="7" t="s">
        <v>103</v>
      </c>
      <c r="D4339" s="7">
        <v>15</v>
      </c>
      <c r="E4339" s="7">
        <v>76</v>
      </c>
      <c r="F4339" s="7">
        <v>868000</v>
      </c>
      <c r="G4339" s="7">
        <v>100</v>
      </c>
    </row>
    <row r="4340" spans="1:7" x14ac:dyDescent="0.2">
      <c r="A4340" s="7">
        <v>4339</v>
      </c>
      <c r="B4340" s="7">
        <v>32</v>
      </c>
      <c r="C4340" s="7" t="s">
        <v>104</v>
      </c>
      <c r="D4340" s="7">
        <v>15</v>
      </c>
      <c r="E4340" s="7">
        <v>39</v>
      </c>
      <c r="F4340" s="7">
        <v>793000</v>
      </c>
      <c r="G4340" s="7">
        <v>160</v>
      </c>
    </row>
    <row r="4341" spans="1:7" x14ac:dyDescent="0.2">
      <c r="A4341" s="7">
        <v>4340</v>
      </c>
      <c r="B4341" s="7">
        <v>27</v>
      </c>
      <c r="C4341" s="7" t="s">
        <v>104</v>
      </c>
      <c r="D4341" s="7">
        <v>15</v>
      </c>
      <c r="E4341" s="7">
        <v>13</v>
      </c>
      <c r="F4341" s="7">
        <v>668000</v>
      </c>
      <c r="G4341" s="7">
        <v>88</v>
      </c>
    </row>
    <row r="4342" spans="1:7" x14ac:dyDescent="0.2">
      <c r="A4342" s="7">
        <v>4341</v>
      </c>
      <c r="B4342" s="7">
        <v>54</v>
      </c>
      <c r="C4342" s="7" t="s">
        <v>104</v>
      </c>
      <c r="D4342" s="7">
        <v>10</v>
      </c>
      <c r="E4342" s="7">
        <v>8</v>
      </c>
      <c r="F4342" s="7">
        <v>379000</v>
      </c>
      <c r="G4342" s="7">
        <v>63</v>
      </c>
    </row>
    <row r="4343" spans="1:7" x14ac:dyDescent="0.2">
      <c r="A4343" s="7">
        <v>4342</v>
      </c>
      <c r="B4343" s="7">
        <v>27</v>
      </c>
      <c r="C4343" s="7" t="s">
        <v>104</v>
      </c>
      <c r="D4343" s="7">
        <v>15</v>
      </c>
      <c r="E4343" s="7">
        <v>9</v>
      </c>
      <c r="F4343" s="7">
        <v>401000</v>
      </c>
      <c r="G4343" s="7">
        <v>5</v>
      </c>
    </row>
    <row r="4344" spans="1:7" x14ac:dyDescent="0.2">
      <c r="A4344" s="7">
        <v>4343</v>
      </c>
      <c r="B4344" s="7">
        <v>54</v>
      </c>
      <c r="C4344" s="7" t="s">
        <v>103</v>
      </c>
      <c r="D4344" s="7">
        <v>10</v>
      </c>
      <c r="E4344" s="7">
        <v>74</v>
      </c>
      <c r="F4344" s="7">
        <v>464000</v>
      </c>
      <c r="G4344" s="7">
        <v>-11</v>
      </c>
    </row>
    <row r="4345" spans="1:7" x14ac:dyDescent="0.2">
      <c r="A4345" s="7">
        <v>4344</v>
      </c>
      <c r="B4345" s="7">
        <v>24</v>
      </c>
      <c r="C4345" s="7" t="s">
        <v>103</v>
      </c>
      <c r="D4345" s="7">
        <v>20</v>
      </c>
      <c r="E4345" s="7">
        <v>8</v>
      </c>
      <c r="F4345" s="7">
        <v>937000</v>
      </c>
      <c r="G4345" s="7">
        <v>165</v>
      </c>
    </row>
    <row r="4346" spans="1:7" x14ac:dyDescent="0.2">
      <c r="A4346" s="7">
        <v>4345</v>
      </c>
      <c r="B4346" s="7">
        <v>42</v>
      </c>
      <c r="C4346" s="7" t="s">
        <v>103</v>
      </c>
      <c r="D4346" s="7">
        <v>15</v>
      </c>
      <c r="E4346" s="7">
        <v>64</v>
      </c>
      <c r="F4346" s="7">
        <v>502000</v>
      </c>
      <c r="G4346" s="7">
        <v>10</v>
      </c>
    </row>
    <row r="4347" spans="1:7" x14ac:dyDescent="0.2">
      <c r="A4347" s="7">
        <v>4346</v>
      </c>
      <c r="B4347" s="7">
        <v>59</v>
      </c>
      <c r="C4347" s="7" t="s">
        <v>103</v>
      </c>
      <c r="D4347" s="7">
        <v>20</v>
      </c>
      <c r="E4347" s="7">
        <v>19</v>
      </c>
      <c r="F4347" s="7">
        <v>461000</v>
      </c>
      <c r="G4347" s="7">
        <v>225</v>
      </c>
    </row>
    <row r="4348" spans="1:7" x14ac:dyDescent="0.2">
      <c r="A4348" s="7">
        <v>4347</v>
      </c>
      <c r="B4348" s="7">
        <v>54</v>
      </c>
      <c r="C4348" s="7" t="s">
        <v>104</v>
      </c>
      <c r="D4348" s="7">
        <v>10</v>
      </c>
      <c r="E4348" s="7">
        <v>34</v>
      </c>
      <c r="F4348" s="7">
        <v>311000</v>
      </c>
      <c r="G4348" s="7">
        <v>-27</v>
      </c>
    </row>
    <row r="4349" spans="1:7" x14ac:dyDescent="0.2">
      <c r="A4349" s="7">
        <v>4348</v>
      </c>
      <c r="B4349" s="7">
        <v>45</v>
      </c>
      <c r="C4349" s="7" t="s">
        <v>104</v>
      </c>
      <c r="D4349" s="7">
        <v>15</v>
      </c>
      <c r="E4349" s="7">
        <v>45</v>
      </c>
      <c r="F4349" s="7">
        <v>956000</v>
      </c>
      <c r="G4349" s="7">
        <v>133</v>
      </c>
    </row>
    <row r="4350" spans="1:7" x14ac:dyDescent="0.2">
      <c r="A4350" s="7">
        <v>4349</v>
      </c>
      <c r="B4350" s="7">
        <v>21</v>
      </c>
      <c r="C4350" s="7" t="s">
        <v>103</v>
      </c>
      <c r="D4350" s="7">
        <v>15</v>
      </c>
      <c r="E4350" s="7">
        <v>38</v>
      </c>
      <c r="F4350" s="7">
        <v>876000</v>
      </c>
      <c r="G4350" s="7">
        <v>155</v>
      </c>
    </row>
    <row r="4351" spans="1:7" x14ac:dyDescent="0.2">
      <c r="A4351" s="7">
        <v>4350</v>
      </c>
      <c r="B4351" s="7">
        <v>38</v>
      </c>
      <c r="C4351" s="7" t="s">
        <v>104</v>
      </c>
      <c r="D4351" s="7">
        <v>15</v>
      </c>
      <c r="E4351" s="7">
        <v>78</v>
      </c>
      <c r="F4351" s="7">
        <v>437000</v>
      </c>
      <c r="G4351" s="7">
        <v>59</v>
      </c>
    </row>
    <row r="4352" spans="1:7" x14ac:dyDescent="0.2">
      <c r="A4352" s="7">
        <v>4351</v>
      </c>
      <c r="B4352" s="7">
        <v>53</v>
      </c>
      <c r="C4352" s="7" t="s">
        <v>103</v>
      </c>
      <c r="D4352" s="7">
        <v>20</v>
      </c>
      <c r="E4352" s="7">
        <v>54</v>
      </c>
      <c r="F4352" s="7">
        <v>121000</v>
      </c>
      <c r="G4352" s="7">
        <v>87</v>
      </c>
    </row>
    <row r="4353" spans="1:7" x14ac:dyDescent="0.2">
      <c r="A4353" s="7">
        <v>4352</v>
      </c>
      <c r="B4353" s="7">
        <v>40</v>
      </c>
      <c r="C4353" s="7" t="s">
        <v>104</v>
      </c>
      <c r="D4353" s="7">
        <v>15</v>
      </c>
      <c r="E4353" s="7">
        <v>41</v>
      </c>
      <c r="F4353" s="7">
        <v>742000</v>
      </c>
      <c r="G4353" s="7">
        <v>176</v>
      </c>
    </row>
    <row r="4354" spans="1:7" x14ac:dyDescent="0.2">
      <c r="A4354" s="7">
        <v>4353</v>
      </c>
      <c r="B4354" s="7">
        <v>45</v>
      </c>
      <c r="C4354" s="7" t="s">
        <v>103</v>
      </c>
      <c r="D4354" s="7">
        <v>10</v>
      </c>
      <c r="E4354" s="7">
        <v>15</v>
      </c>
      <c r="F4354" s="7">
        <v>247000</v>
      </c>
      <c r="G4354" s="7">
        <v>77</v>
      </c>
    </row>
    <row r="4355" spans="1:7" x14ac:dyDescent="0.2">
      <c r="A4355" s="7">
        <v>4354</v>
      </c>
      <c r="B4355" s="7">
        <v>47</v>
      </c>
      <c r="C4355" s="7" t="s">
        <v>104</v>
      </c>
      <c r="D4355" s="7">
        <v>10</v>
      </c>
      <c r="E4355" s="7">
        <v>73</v>
      </c>
      <c r="F4355" s="7">
        <v>470000</v>
      </c>
      <c r="G4355" s="7">
        <v>-33</v>
      </c>
    </row>
    <row r="4356" spans="1:7" x14ac:dyDescent="0.2">
      <c r="A4356" s="7">
        <v>4355</v>
      </c>
      <c r="B4356" s="7">
        <v>28</v>
      </c>
      <c r="C4356" s="7" t="s">
        <v>103</v>
      </c>
      <c r="D4356" s="7">
        <v>20</v>
      </c>
      <c r="E4356" s="7">
        <v>100</v>
      </c>
      <c r="F4356" s="7">
        <v>222000</v>
      </c>
      <c r="G4356" s="7">
        <v>-3</v>
      </c>
    </row>
    <row r="4357" spans="1:7" x14ac:dyDescent="0.2">
      <c r="A4357" s="7">
        <v>4356</v>
      </c>
      <c r="B4357" s="7">
        <v>52</v>
      </c>
      <c r="C4357" s="7" t="s">
        <v>103</v>
      </c>
      <c r="D4357" s="7">
        <v>10</v>
      </c>
      <c r="E4357" s="7">
        <v>10</v>
      </c>
      <c r="F4357" s="7">
        <v>473000</v>
      </c>
      <c r="G4357" s="7">
        <v>104</v>
      </c>
    </row>
    <row r="4358" spans="1:7" x14ac:dyDescent="0.2">
      <c r="A4358" s="7">
        <v>4357</v>
      </c>
      <c r="B4358" s="7">
        <v>21</v>
      </c>
      <c r="C4358" s="7" t="s">
        <v>103</v>
      </c>
      <c r="D4358" s="7">
        <v>20</v>
      </c>
      <c r="E4358" s="7">
        <v>66</v>
      </c>
      <c r="F4358" s="7">
        <v>16000</v>
      </c>
      <c r="G4358" s="7">
        <v>106</v>
      </c>
    </row>
    <row r="4359" spans="1:7" x14ac:dyDescent="0.2">
      <c r="A4359" s="7">
        <v>4358</v>
      </c>
      <c r="B4359" s="7">
        <v>45</v>
      </c>
      <c r="C4359" s="7" t="s">
        <v>103</v>
      </c>
      <c r="D4359" s="7">
        <v>10</v>
      </c>
      <c r="E4359" s="7">
        <v>62</v>
      </c>
      <c r="F4359" s="7">
        <v>100000</v>
      </c>
      <c r="G4359" s="7">
        <v>94</v>
      </c>
    </row>
    <row r="4360" spans="1:7" x14ac:dyDescent="0.2">
      <c r="A4360" s="7">
        <v>4359</v>
      </c>
      <c r="B4360" s="7">
        <v>49</v>
      </c>
      <c r="C4360" s="7" t="s">
        <v>103</v>
      </c>
      <c r="D4360" s="7">
        <v>15</v>
      </c>
      <c r="E4360" s="7">
        <v>33</v>
      </c>
      <c r="F4360" s="7">
        <v>995000</v>
      </c>
      <c r="G4360" s="7">
        <v>177</v>
      </c>
    </row>
    <row r="4361" spans="1:7" x14ac:dyDescent="0.2">
      <c r="A4361" s="7">
        <v>4360</v>
      </c>
      <c r="B4361" s="7">
        <v>50</v>
      </c>
      <c r="C4361" s="7" t="s">
        <v>104</v>
      </c>
      <c r="D4361" s="7">
        <v>15</v>
      </c>
      <c r="E4361" s="7">
        <v>66</v>
      </c>
      <c r="F4361" s="7">
        <v>165000</v>
      </c>
      <c r="G4361" s="7">
        <v>171</v>
      </c>
    </row>
    <row r="4362" spans="1:7" x14ac:dyDescent="0.2">
      <c r="A4362" s="7">
        <v>4361</v>
      </c>
      <c r="B4362" s="7">
        <v>48</v>
      </c>
      <c r="C4362" s="7" t="s">
        <v>103</v>
      </c>
      <c r="D4362" s="7">
        <v>20</v>
      </c>
      <c r="E4362" s="7">
        <v>98</v>
      </c>
      <c r="F4362" s="7">
        <v>959000</v>
      </c>
      <c r="G4362" s="7">
        <v>15</v>
      </c>
    </row>
    <row r="4363" spans="1:7" x14ac:dyDescent="0.2">
      <c r="A4363" s="7">
        <v>4362</v>
      </c>
      <c r="B4363" s="7">
        <v>20</v>
      </c>
      <c r="C4363" s="7" t="s">
        <v>104</v>
      </c>
      <c r="D4363" s="7">
        <v>15</v>
      </c>
      <c r="E4363" s="7">
        <v>33</v>
      </c>
      <c r="F4363" s="7">
        <v>799000</v>
      </c>
      <c r="G4363" s="7">
        <v>125</v>
      </c>
    </row>
    <row r="4364" spans="1:7" x14ac:dyDescent="0.2">
      <c r="A4364" s="7">
        <v>4363</v>
      </c>
      <c r="B4364" s="7">
        <v>59</v>
      </c>
      <c r="C4364" s="7" t="s">
        <v>104</v>
      </c>
      <c r="D4364" s="7">
        <v>10</v>
      </c>
      <c r="E4364" s="7">
        <v>5</v>
      </c>
      <c r="F4364" s="7">
        <v>916000</v>
      </c>
      <c r="G4364" s="7">
        <v>73</v>
      </c>
    </row>
    <row r="4365" spans="1:7" x14ac:dyDescent="0.2">
      <c r="A4365" s="7">
        <v>4364</v>
      </c>
      <c r="B4365" s="7">
        <v>26</v>
      </c>
      <c r="C4365" s="7" t="s">
        <v>103</v>
      </c>
      <c r="D4365" s="7">
        <v>20</v>
      </c>
      <c r="E4365" s="7">
        <v>11</v>
      </c>
      <c r="F4365" s="7">
        <v>980000</v>
      </c>
      <c r="G4365" s="7">
        <v>-4</v>
      </c>
    </row>
    <row r="4366" spans="1:7" x14ac:dyDescent="0.2">
      <c r="A4366" s="7">
        <v>4365</v>
      </c>
      <c r="B4366" s="7">
        <v>42</v>
      </c>
      <c r="C4366" s="7" t="s">
        <v>104</v>
      </c>
      <c r="D4366" s="7">
        <v>20</v>
      </c>
      <c r="E4366" s="7">
        <v>46</v>
      </c>
      <c r="F4366" s="7">
        <v>408000</v>
      </c>
      <c r="G4366" s="7">
        <v>185</v>
      </c>
    </row>
    <row r="4367" spans="1:7" x14ac:dyDescent="0.2">
      <c r="A4367" s="7">
        <v>4366</v>
      </c>
      <c r="B4367" s="7">
        <v>58</v>
      </c>
      <c r="C4367" s="7" t="s">
        <v>103</v>
      </c>
      <c r="D4367" s="7">
        <v>15</v>
      </c>
      <c r="E4367" s="7">
        <v>71</v>
      </c>
      <c r="F4367" s="7">
        <v>439000</v>
      </c>
      <c r="G4367" s="7">
        <v>51</v>
      </c>
    </row>
    <row r="4368" spans="1:7" x14ac:dyDescent="0.2">
      <c r="A4368" s="7">
        <v>4367</v>
      </c>
      <c r="B4368" s="7">
        <v>38</v>
      </c>
      <c r="C4368" s="7" t="s">
        <v>103</v>
      </c>
      <c r="D4368" s="7">
        <v>10</v>
      </c>
      <c r="E4368" s="7">
        <v>26</v>
      </c>
      <c r="F4368" s="7">
        <v>130000</v>
      </c>
      <c r="G4368" s="7">
        <v>85</v>
      </c>
    </row>
    <row r="4369" spans="1:7" x14ac:dyDescent="0.2">
      <c r="A4369" s="7">
        <v>4368</v>
      </c>
      <c r="B4369" s="7">
        <v>54</v>
      </c>
      <c r="C4369" s="7" t="s">
        <v>103</v>
      </c>
      <c r="D4369" s="7">
        <v>15</v>
      </c>
      <c r="E4369" s="7">
        <v>65</v>
      </c>
      <c r="F4369" s="7">
        <v>776000</v>
      </c>
      <c r="G4369" s="7">
        <v>113</v>
      </c>
    </row>
    <row r="4370" spans="1:7" x14ac:dyDescent="0.2">
      <c r="A4370" s="7">
        <v>4369</v>
      </c>
      <c r="B4370" s="7">
        <v>59</v>
      </c>
      <c r="C4370" s="7" t="s">
        <v>103</v>
      </c>
      <c r="D4370" s="7">
        <v>10</v>
      </c>
      <c r="E4370" s="7">
        <v>47</v>
      </c>
      <c r="F4370" s="7">
        <v>385000</v>
      </c>
      <c r="G4370" s="7">
        <v>35</v>
      </c>
    </row>
    <row r="4371" spans="1:7" x14ac:dyDescent="0.2">
      <c r="A4371" s="7">
        <v>4370</v>
      </c>
      <c r="B4371" s="7">
        <v>37</v>
      </c>
      <c r="C4371" s="7" t="s">
        <v>103</v>
      </c>
      <c r="D4371" s="7">
        <v>15</v>
      </c>
      <c r="E4371" s="7">
        <v>43</v>
      </c>
      <c r="F4371" s="7">
        <v>165000</v>
      </c>
      <c r="G4371" s="7">
        <v>-23</v>
      </c>
    </row>
    <row r="4372" spans="1:7" x14ac:dyDescent="0.2">
      <c r="A4372" s="7">
        <v>4371</v>
      </c>
      <c r="B4372" s="7">
        <v>49</v>
      </c>
      <c r="C4372" s="7" t="s">
        <v>103</v>
      </c>
      <c r="D4372" s="7">
        <v>15</v>
      </c>
      <c r="E4372" s="7">
        <v>45</v>
      </c>
      <c r="F4372" s="7">
        <v>313000</v>
      </c>
      <c r="G4372" s="7">
        <v>82</v>
      </c>
    </row>
    <row r="4373" spans="1:7" x14ac:dyDescent="0.2">
      <c r="A4373" s="7">
        <v>4372</v>
      </c>
      <c r="B4373" s="7">
        <v>35</v>
      </c>
      <c r="C4373" s="7" t="s">
        <v>104</v>
      </c>
      <c r="D4373" s="7">
        <v>10</v>
      </c>
      <c r="E4373" s="7">
        <v>57</v>
      </c>
      <c r="F4373" s="7">
        <v>985000</v>
      </c>
      <c r="G4373" s="7">
        <v>33</v>
      </c>
    </row>
    <row r="4374" spans="1:7" x14ac:dyDescent="0.2">
      <c r="A4374" s="7">
        <v>4373</v>
      </c>
      <c r="B4374" s="7">
        <v>31</v>
      </c>
      <c r="C4374" s="7" t="s">
        <v>103</v>
      </c>
      <c r="D4374" s="7">
        <v>15</v>
      </c>
      <c r="E4374" s="7">
        <v>79</v>
      </c>
      <c r="F4374" s="7">
        <v>682000</v>
      </c>
      <c r="G4374" s="7">
        <v>36</v>
      </c>
    </row>
    <row r="4375" spans="1:7" x14ac:dyDescent="0.2">
      <c r="A4375" s="7">
        <v>4374</v>
      </c>
      <c r="B4375" s="7">
        <v>26</v>
      </c>
      <c r="C4375" s="7" t="s">
        <v>104</v>
      </c>
      <c r="D4375" s="7">
        <v>10</v>
      </c>
      <c r="E4375" s="7">
        <v>78</v>
      </c>
      <c r="F4375" s="7">
        <v>411000</v>
      </c>
      <c r="G4375" s="7">
        <v>21</v>
      </c>
    </row>
    <row r="4376" spans="1:7" x14ac:dyDescent="0.2">
      <c r="A4376" s="7">
        <v>4375</v>
      </c>
      <c r="B4376" s="7">
        <v>43</v>
      </c>
      <c r="C4376" s="7" t="s">
        <v>103</v>
      </c>
      <c r="D4376" s="7">
        <v>10</v>
      </c>
      <c r="E4376" s="7">
        <v>42</v>
      </c>
      <c r="F4376" s="7">
        <v>998000</v>
      </c>
      <c r="G4376" s="7">
        <v>21</v>
      </c>
    </row>
    <row r="4377" spans="1:7" x14ac:dyDescent="0.2">
      <c r="A4377" s="7">
        <v>4376</v>
      </c>
      <c r="B4377" s="7">
        <v>24</v>
      </c>
      <c r="C4377" s="7" t="s">
        <v>104</v>
      </c>
      <c r="D4377" s="7">
        <v>15</v>
      </c>
      <c r="E4377" s="7">
        <v>89</v>
      </c>
      <c r="F4377" s="7">
        <v>676000</v>
      </c>
      <c r="G4377" s="7">
        <v>40</v>
      </c>
    </row>
    <row r="4378" spans="1:7" x14ac:dyDescent="0.2">
      <c r="A4378" s="7">
        <v>4377</v>
      </c>
      <c r="B4378" s="7">
        <v>54</v>
      </c>
      <c r="C4378" s="7" t="s">
        <v>103</v>
      </c>
      <c r="D4378" s="7">
        <v>15</v>
      </c>
      <c r="E4378" s="7">
        <v>85</v>
      </c>
      <c r="F4378" s="7">
        <v>744000</v>
      </c>
      <c r="G4378" s="7">
        <v>76</v>
      </c>
    </row>
    <row r="4379" spans="1:7" x14ac:dyDescent="0.2">
      <c r="A4379" s="7">
        <v>4378</v>
      </c>
      <c r="B4379" s="7">
        <v>37</v>
      </c>
      <c r="C4379" s="7" t="s">
        <v>104</v>
      </c>
      <c r="D4379" s="7">
        <v>10</v>
      </c>
      <c r="E4379" s="7">
        <v>50</v>
      </c>
      <c r="F4379" s="7">
        <v>262000</v>
      </c>
      <c r="G4379" s="7">
        <v>92</v>
      </c>
    </row>
    <row r="4380" spans="1:7" x14ac:dyDescent="0.2">
      <c r="A4380" s="7">
        <v>4379</v>
      </c>
      <c r="B4380" s="7">
        <v>21</v>
      </c>
      <c r="C4380" s="7" t="s">
        <v>103</v>
      </c>
      <c r="D4380" s="7">
        <v>20</v>
      </c>
      <c r="E4380" s="7">
        <v>84</v>
      </c>
      <c r="F4380" s="7">
        <v>49000</v>
      </c>
      <c r="G4380" s="7">
        <v>97</v>
      </c>
    </row>
    <row r="4381" spans="1:7" x14ac:dyDescent="0.2">
      <c r="A4381" s="7">
        <v>4380</v>
      </c>
      <c r="B4381" s="7">
        <v>24</v>
      </c>
      <c r="C4381" s="7" t="s">
        <v>103</v>
      </c>
      <c r="D4381" s="7">
        <v>10</v>
      </c>
      <c r="E4381" s="7">
        <v>39</v>
      </c>
      <c r="F4381" s="7">
        <v>899000</v>
      </c>
      <c r="G4381" s="7">
        <v>57</v>
      </c>
    </row>
    <row r="4382" spans="1:7" x14ac:dyDescent="0.2">
      <c r="A4382" s="7">
        <v>4381</v>
      </c>
      <c r="B4382" s="7">
        <v>53</v>
      </c>
      <c r="C4382" s="7" t="s">
        <v>104</v>
      </c>
      <c r="D4382" s="7">
        <v>15</v>
      </c>
      <c r="E4382" s="7">
        <v>49</v>
      </c>
      <c r="F4382" s="7">
        <v>919000</v>
      </c>
      <c r="G4382" s="7">
        <v>50</v>
      </c>
    </row>
    <row r="4383" spans="1:7" x14ac:dyDescent="0.2">
      <c r="A4383" s="7">
        <v>4382</v>
      </c>
      <c r="B4383" s="7">
        <v>52</v>
      </c>
      <c r="C4383" s="7" t="s">
        <v>103</v>
      </c>
      <c r="D4383" s="7">
        <v>10</v>
      </c>
      <c r="E4383" s="7">
        <v>84</v>
      </c>
      <c r="F4383" s="7">
        <v>519000</v>
      </c>
      <c r="G4383" s="7">
        <v>74</v>
      </c>
    </row>
    <row r="4384" spans="1:7" x14ac:dyDescent="0.2">
      <c r="A4384" s="7">
        <v>4383</v>
      </c>
      <c r="B4384" s="7">
        <v>43</v>
      </c>
      <c r="C4384" s="7" t="s">
        <v>104</v>
      </c>
      <c r="D4384" s="7">
        <v>10</v>
      </c>
      <c r="E4384" s="7">
        <v>56</v>
      </c>
      <c r="F4384" s="7">
        <v>226000</v>
      </c>
      <c r="G4384" s="7">
        <v>83</v>
      </c>
    </row>
    <row r="4385" spans="1:7" x14ac:dyDescent="0.2">
      <c r="A4385" s="7">
        <v>4384</v>
      </c>
      <c r="B4385" s="7">
        <v>43</v>
      </c>
      <c r="C4385" s="7" t="s">
        <v>103</v>
      </c>
      <c r="D4385" s="7">
        <v>15</v>
      </c>
      <c r="E4385" s="7">
        <v>90</v>
      </c>
      <c r="F4385" s="7">
        <v>495000</v>
      </c>
      <c r="G4385" s="7">
        <v>11</v>
      </c>
    </row>
    <row r="4386" spans="1:7" x14ac:dyDescent="0.2">
      <c r="A4386" s="7">
        <v>4385</v>
      </c>
      <c r="B4386" s="7">
        <v>28</v>
      </c>
      <c r="C4386" s="7" t="s">
        <v>104</v>
      </c>
      <c r="D4386" s="7">
        <v>20</v>
      </c>
      <c r="E4386" s="7">
        <v>62</v>
      </c>
      <c r="F4386" s="7">
        <v>327000</v>
      </c>
      <c r="G4386" s="7">
        <v>80</v>
      </c>
    </row>
    <row r="4387" spans="1:7" x14ac:dyDescent="0.2">
      <c r="A4387" s="7">
        <v>4386</v>
      </c>
      <c r="B4387" s="7">
        <v>34</v>
      </c>
      <c r="C4387" s="7" t="s">
        <v>103</v>
      </c>
      <c r="D4387" s="7">
        <v>15</v>
      </c>
      <c r="E4387" s="7">
        <v>36</v>
      </c>
      <c r="F4387" s="7">
        <v>880000</v>
      </c>
      <c r="G4387" s="7">
        <v>112</v>
      </c>
    </row>
    <row r="4388" spans="1:7" x14ac:dyDescent="0.2">
      <c r="A4388" s="7">
        <v>4387</v>
      </c>
      <c r="B4388" s="7">
        <v>22</v>
      </c>
      <c r="C4388" s="7" t="s">
        <v>104</v>
      </c>
      <c r="D4388" s="7">
        <v>15</v>
      </c>
      <c r="E4388" s="7">
        <v>78</v>
      </c>
      <c r="F4388" s="7">
        <v>625000</v>
      </c>
      <c r="G4388" s="7">
        <v>108</v>
      </c>
    </row>
    <row r="4389" spans="1:7" x14ac:dyDescent="0.2">
      <c r="A4389" s="7">
        <v>4388</v>
      </c>
      <c r="B4389" s="7">
        <v>55</v>
      </c>
      <c r="C4389" s="7" t="s">
        <v>103</v>
      </c>
      <c r="D4389" s="7">
        <v>15</v>
      </c>
      <c r="E4389" s="7">
        <v>63</v>
      </c>
      <c r="F4389" s="7">
        <v>468000</v>
      </c>
      <c r="G4389" s="7">
        <v>55</v>
      </c>
    </row>
    <row r="4390" spans="1:7" x14ac:dyDescent="0.2">
      <c r="A4390" s="7">
        <v>4389</v>
      </c>
      <c r="B4390" s="7">
        <v>40</v>
      </c>
      <c r="C4390" s="7" t="s">
        <v>103</v>
      </c>
      <c r="D4390" s="7">
        <v>10</v>
      </c>
      <c r="E4390" s="7">
        <v>57</v>
      </c>
      <c r="F4390" s="7">
        <v>711000</v>
      </c>
      <c r="G4390" s="7">
        <v>-18</v>
      </c>
    </row>
    <row r="4391" spans="1:7" x14ac:dyDescent="0.2">
      <c r="A4391" s="7">
        <v>4390</v>
      </c>
      <c r="B4391" s="7">
        <v>28</v>
      </c>
      <c r="C4391" s="7" t="s">
        <v>103</v>
      </c>
      <c r="D4391" s="7">
        <v>10</v>
      </c>
      <c r="E4391" s="7">
        <v>53</v>
      </c>
      <c r="F4391" s="7">
        <v>972000</v>
      </c>
      <c r="G4391" s="7">
        <v>32</v>
      </c>
    </row>
    <row r="4392" spans="1:7" x14ac:dyDescent="0.2">
      <c r="A4392" s="7">
        <v>4391</v>
      </c>
      <c r="B4392" s="7">
        <v>30</v>
      </c>
      <c r="C4392" s="7" t="s">
        <v>104</v>
      </c>
      <c r="D4392" s="7">
        <v>20</v>
      </c>
      <c r="E4392" s="7">
        <v>87</v>
      </c>
      <c r="F4392" s="7">
        <v>838000</v>
      </c>
      <c r="G4392" s="7">
        <v>16</v>
      </c>
    </row>
    <row r="4393" spans="1:7" x14ac:dyDescent="0.2">
      <c r="A4393" s="7">
        <v>4392</v>
      </c>
      <c r="B4393" s="7">
        <v>24</v>
      </c>
      <c r="C4393" s="7" t="s">
        <v>104</v>
      </c>
      <c r="D4393" s="7">
        <v>10</v>
      </c>
      <c r="E4393" s="7">
        <v>97</v>
      </c>
      <c r="F4393" s="7">
        <v>294000</v>
      </c>
      <c r="G4393" s="7">
        <v>110</v>
      </c>
    </row>
    <row r="4394" spans="1:7" x14ac:dyDescent="0.2">
      <c r="A4394" s="7">
        <v>4393</v>
      </c>
      <c r="B4394" s="7">
        <v>47</v>
      </c>
      <c r="C4394" s="7" t="s">
        <v>104</v>
      </c>
      <c r="D4394" s="7">
        <v>20</v>
      </c>
      <c r="E4394" s="7">
        <v>13</v>
      </c>
      <c r="F4394" s="7">
        <v>426000</v>
      </c>
      <c r="G4394" s="7">
        <v>212</v>
      </c>
    </row>
    <row r="4395" spans="1:7" x14ac:dyDescent="0.2">
      <c r="A4395" s="7">
        <v>4394</v>
      </c>
      <c r="B4395" s="7">
        <v>27</v>
      </c>
      <c r="C4395" s="7" t="s">
        <v>103</v>
      </c>
      <c r="D4395" s="7">
        <v>20</v>
      </c>
      <c r="E4395" s="7">
        <v>94</v>
      </c>
      <c r="F4395" s="7">
        <v>35000</v>
      </c>
      <c r="G4395" s="7">
        <v>-8</v>
      </c>
    </row>
    <row r="4396" spans="1:7" x14ac:dyDescent="0.2">
      <c r="A4396" s="7">
        <v>4395</v>
      </c>
      <c r="B4396" s="7">
        <v>23</v>
      </c>
      <c r="C4396" s="7" t="s">
        <v>104</v>
      </c>
      <c r="D4396" s="7">
        <v>10</v>
      </c>
      <c r="E4396" s="7">
        <v>16</v>
      </c>
      <c r="F4396" s="7">
        <v>856000</v>
      </c>
      <c r="G4396" s="7">
        <v>35</v>
      </c>
    </row>
    <row r="4397" spans="1:7" x14ac:dyDescent="0.2">
      <c r="A4397" s="7">
        <v>4396</v>
      </c>
      <c r="B4397" s="7">
        <v>55</v>
      </c>
      <c r="C4397" s="7" t="s">
        <v>104</v>
      </c>
      <c r="D4397" s="7">
        <v>20</v>
      </c>
      <c r="E4397" s="7">
        <v>39</v>
      </c>
      <c r="F4397" s="7">
        <v>514000</v>
      </c>
      <c r="G4397" s="7">
        <v>16</v>
      </c>
    </row>
    <row r="4398" spans="1:7" x14ac:dyDescent="0.2">
      <c r="A4398" s="7">
        <v>4397</v>
      </c>
      <c r="B4398" s="7">
        <v>58</v>
      </c>
      <c r="C4398" s="7" t="s">
        <v>103</v>
      </c>
      <c r="D4398" s="7">
        <v>10</v>
      </c>
      <c r="E4398" s="7">
        <v>48</v>
      </c>
      <c r="F4398" s="7">
        <v>345000</v>
      </c>
      <c r="G4398" s="7">
        <v>108</v>
      </c>
    </row>
    <row r="4399" spans="1:7" x14ac:dyDescent="0.2">
      <c r="A4399" s="7">
        <v>4398</v>
      </c>
      <c r="B4399" s="7">
        <v>25</v>
      </c>
      <c r="C4399" s="7" t="s">
        <v>103</v>
      </c>
      <c r="D4399" s="7">
        <v>10</v>
      </c>
      <c r="E4399" s="7">
        <v>84</v>
      </c>
      <c r="F4399" s="7">
        <v>231000</v>
      </c>
      <c r="G4399" s="7">
        <v>67</v>
      </c>
    </row>
    <row r="4400" spans="1:7" x14ac:dyDescent="0.2">
      <c r="A4400" s="7">
        <v>4399</v>
      </c>
      <c r="B4400" s="7">
        <v>42</v>
      </c>
      <c r="C4400" s="7" t="s">
        <v>104</v>
      </c>
      <c r="D4400" s="7">
        <v>20</v>
      </c>
      <c r="E4400" s="7">
        <v>76</v>
      </c>
      <c r="F4400" s="7">
        <v>407000</v>
      </c>
      <c r="G4400" s="7">
        <v>224</v>
      </c>
    </row>
    <row r="4401" spans="1:7" x14ac:dyDescent="0.2">
      <c r="A4401" s="7">
        <v>4400</v>
      </c>
      <c r="B4401" s="7">
        <v>23</v>
      </c>
      <c r="C4401" s="7" t="s">
        <v>104</v>
      </c>
      <c r="D4401" s="7">
        <v>10</v>
      </c>
      <c r="E4401" s="7">
        <v>48</v>
      </c>
      <c r="F4401" s="7">
        <v>789000</v>
      </c>
      <c r="G4401" s="7">
        <v>81</v>
      </c>
    </row>
    <row r="4402" spans="1:7" x14ac:dyDescent="0.2">
      <c r="A4402" s="7">
        <v>4401</v>
      </c>
      <c r="B4402" s="7">
        <v>49</v>
      </c>
      <c r="C4402" s="7" t="s">
        <v>104</v>
      </c>
      <c r="D4402" s="7">
        <v>20</v>
      </c>
      <c r="E4402" s="7">
        <v>53</v>
      </c>
      <c r="F4402" s="7">
        <v>235000</v>
      </c>
      <c r="G4402" s="7">
        <v>143</v>
      </c>
    </row>
    <row r="4403" spans="1:7" x14ac:dyDescent="0.2">
      <c r="A4403" s="7">
        <v>4402</v>
      </c>
      <c r="B4403" s="7">
        <v>46</v>
      </c>
      <c r="C4403" s="7" t="s">
        <v>104</v>
      </c>
      <c r="D4403" s="7">
        <v>20</v>
      </c>
      <c r="E4403" s="7">
        <v>10</v>
      </c>
      <c r="F4403" s="7">
        <v>702000</v>
      </c>
      <c r="G4403" s="7">
        <v>99</v>
      </c>
    </row>
    <row r="4404" spans="1:7" x14ac:dyDescent="0.2">
      <c r="A4404" s="7">
        <v>4403</v>
      </c>
      <c r="B4404" s="7">
        <v>36</v>
      </c>
      <c r="C4404" s="7" t="s">
        <v>104</v>
      </c>
      <c r="D4404" s="7">
        <v>20</v>
      </c>
      <c r="E4404" s="7">
        <v>76</v>
      </c>
      <c r="F4404" s="7">
        <v>791000</v>
      </c>
      <c r="G4404" s="7">
        <v>162</v>
      </c>
    </row>
    <row r="4405" spans="1:7" x14ac:dyDescent="0.2">
      <c r="A4405" s="7">
        <v>4404</v>
      </c>
      <c r="B4405" s="7">
        <v>46</v>
      </c>
      <c r="C4405" s="7" t="s">
        <v>103</v>
      </c>
      <c r="D4405" s="7">
        <v>20</v>
      </c>
      <c r="E4405" s="7">
        <v>65</v>
      </c>
      <c r="F4405" s="7">
        <v>569000</v>
      </c>
      <c r="G4405" s="7">
        <v>131</v>
      </c>
    </row>
    <row r="4406" spans="1:7" x14ac:dyDescent="0.2">
      <c r="A4406" s="7">
        <v>4405</v>
      </c>
      <c r="B4406" s="7">
        <v>31</v>
      </c>
      <c r="C4406" s="7" t="s">
        <v>104</v>
      </c>
      <c r="D4406" s="7">
        <v>15</v>
      </c>
      <c r="E4406" s="7">
        <v>92</v>
      </c>
      <c r="F4406" s="7">
        <v>192000</v>
      </c>
      <c r="G4406" s="7">
        <v>99</v>
      </c>
    </row>
    <row r="4407" spans="1:7" x14ac:dyDescent="0.2">
      <c r="A4407" s="7">
        <v>4406</v>
      </c>
      <c r="B4407" s="7">
        <v>30</v>
      </c>
      <c r="C4407" s="7" t="s">
        <v>104</v>
      </c>
      <c r="D4407" s="7">
        <v>20</v>
      </c>
      <c r="E4407" s="7">
        <v>23</v>
      </c>
      <c r="F4407" s="7">
        <v>872000</v>
      </c>
      <c r="G4407" s="7">
        <v>117</v>
      </c>
    </row>
    <row r="4408" spans="1:7" x14ac:dyDescent="0.2">
      <c r="A4408" s="7">
        <v>4407</v>
      </c>
      <c r="B4408" s="7">
        <v>51</v>
      </c>
      <c r="C4408" s="7" t="s">
        <v>103</v>
      </c>
      <c r="D4408" s="7">
        <v>15</v>
      </c>
      <c r="E4408" s="7">
        <v>34</v>
      </c>
      <c r="F4408" s="7">
        <v>224000</v>
      </c>
      <c r="G4408" s="7">
        <v>144</v>
      </c>
    </row>
    <row r="4409" spans="1:7" x14ac:dyDescent="0.2">
      <c r="A4409" s="7">
        <v>4408</v>
      </c>
      <c r="B4409" s="7">
        <v>37</v>
      </c>
      <c r="C4409" s="7" t="s">
        <v>103</v>
      </c>
      <c r="D4409" s="7">
        <v>10</v>
      </c>
      <c r="E4409" s="7">
        <v>17</v>
      </c>
      <c r="F4409" s="7">
        <v>271000</v>
      </c>
      <c r="G4409" s="7">
        <v>30</v>
      </c>
    </row>
    <row r="4410" spans="1:7" x14ac:dyDescent="0.2">
      <c r="A4410" s="7">
        <v>4409</v>
      </c>
      <c r="B4410" s="7">
        <v>25</v>
      </c>
      <c r="C4410" s="7" t="s">
        <v>104</v>
      </c>
      <c r="D4410" s="7">
        <v>20</v>
      </c>
      <c r="E4410" s="7">
        <v>78</v>
      </c>
      <c r="F4410" s="7">
        <v>102000</v>
      </c>
      <c r="G4410" s="7">
        <v>198</v>
      </c>
    </row>
    <row r="4411" spans="1:7" x14ac:dyDescent="0.2">
      <c r="A4411" s="7">
        <v>4410</v>
      </c>
      <c r="B4411" s="7">
        <v>36</v>
      </c>
      <c r="C4411" s="7" t="s">
        <v>104</v>
      </c>
      <c r="D4411" s="7">
        <v>10</v>
      </c>
      <c r="E4411" s="7">
        <v>96</v>
      </c>
      <c r="F4411" s="7">
        <v>890000</v>
      </c>
      <c r="G4411" s="7">
        <v>18</v>
      </c>
    </row>
    <row r="4412" spans="1:7" x14ac:dyDescent="0.2">
      <c r="A4412" s="7">
        <v>4411</v>
      </c>
      <c r="B4412" s="7">
        <v>59</v>
      </c>
      <c r="C4412" s="7" t="s">
        <v>104</v>
      </c>
      <c r="D4412" s="7">
        <v>10</v>
      </c>
      <c r="E4412" s="7">
        <v>66</v>
      </c>
      <c r="F4412" s="7">
        <v>313000</v>
      </c>
      <c r="G4412" s="7">
        <v>112</v>
      </c>
    </row>
    <row r="4413" spans="1:7" x14ac:dyDescent="0.2">
      <c r="A4413" s="7">
        <v>4412</v>
      </c>
      <c r="B4413" s="7">
        <v>52</v>
      </c>
      <c r="C4413" s="7" t="s">
        <v>103</v>
      </c>
      <c r="D4413" s="7">
        <v>20</v>
      </c>
      <c r="E4413" s="7">
        <v>12</v>
      </c>
      <c r="F4413" s="7">
        <v>543000</v>
      </c>
      <c r="G4413" s="7">
        <v>-19</v>
      </c>
    </row>
    <row r="4414" spans="1:7" x14ac:dyDescent="0.2">
      <c r="A4414" s="7">
        <v>4413</v>
      </c>
      <c r="B4414" s="7">
        <v>22</v>
      </c>
      <c r="C4414" s="7" t="s">
        <v>104</v>
      </c>
      <c r="D4414" s="7">
        <v>15</v>
      </c>
      <c r="E4414" s="7">
        <v>86</v>
      </c>
      <c r="F4414" s="7">
        <v>32000</v>
      </c>
      <c r="G4414" s="7">
        <v>151</v>
      </c>
    </row>
    <row r="4415" spans="1:7" x14ac:dyDescent="0.2">
      <c r="A4415" s="7">
        <v>4414</v>
      </c>
      <c r="B4415" s="7">
        <v>46</v>
      </c>
      <c r="C4415" s="7" t="s">
        <v>104</v>
      </c>
      <c r="D4415" s="7">
        <v>20</v>
      </c>
      <c r="E4415" s="7">
        <v>99</v>
      </c>
      <c r="F4415" s="7">
        <v>340000</v>
      </c>
      <c r="G4415" s="7">
        <v>43</v>
      </c>
    </row>
    <row r="4416" spans="1:7" x14ac:dyDescent="0.2">
      <c r="A4416" s="7">
        <v>4415</v>
      </c>
      <c r="B4416" s="7">
        <v>43</v>
      </c>
      <c r="C4416" s="7" t="s">
        <v>104</v>
      </c>
      <c r="D4416" s="7">
        <v>10</v>
      </c>
      <c r="E4416" s="7">
        <v>94</v>
      </c>
      <c r="F4416" s="7">
        <v>91000</v>
      </c>
      <c r="G4416" s="7">
        <v>38</v>
      </c>
    </row>
    <row r="4417" spans="1:7" x14ac:dyDescent="0.2">
      <c r="A4417" s="7">
        <v>4416</v>
      </c>
      <c r="B4417" s="7">
        <v>56</v>
      </c>
      <c r="C4417" s="7" t="s">
        <v>104</v>
      </c>
      <c r="D4417" s="7">
        <v>20</v>
      </c>
      <c r="E4417" s="7">
        <v>5</v>
      </c>
      <c r="F4417" s="7">
        <v>408000</v>
      </c>
      <c r="G4417" s="7">
        <v>64</v>
      </c>
    </row>
    <row r="4418" spans="1:7" x14ac:dyDescent="0.2">
      <c r="A4418" s="7">
        <v>4417</v>
      </c>
      <c r="B4418" s="7">
        <v>39</v>
      </c>
      <c r="C4418" s="7" t="s">
        <v>104</v>
      </c>
      <c r="D4418" s="7">
        <v>20</v>
      </c>
      <c r="E4418" s="7">
        <v>17</v>
      </c>
      <c r="F4418" s="7">
        <v>588000</v>
      </c>
      <c r="G4418" s="7">
        <v>105</v>
      </c>
    </row>
    <row r="4419" spans="1:7" x14ac:dyDescent="0.2">
      <c r="A4419" s="7">
        <v>4418</v>
      </c>
      <c r="B4419" s="7">
        <v>59</v>
      </c>
      <c r="C4419" s="7" t="s">
        <v>103</v>
      </c>
      <c r="D4419" s="7">
        <v>10</v>
      </c>
      <c r="E4419" s="7">
        <v>36</v>
      </c>
      <c r="F4419" s="7">
        <v>735000</v>
      </c>
      <c r="G4419" s="7">
        <v>19</v>
      </c>
    </row>
    <row r="4420" spans="1:7" x14ac:dyDescent="0.2">
      <c r="A4420" s="7">
        <v>4419</v>
      </c>
      <c r="B4420" s="7">
        <v>46</v>
      </c>
      <c r="C4420" s="7" t="s">
        <v>103</v>
      </c>
      <c r="D4420" s="7">
        <v>10</v>
      </c>
      <c r="E4420" s="7">
        <v>25</v>
      </c>
      <c r="F4420" s="7">
        <v>277000</v>
      </c>
      <c r="G4420" s="7">
        <v>63</v>
      </c>
    </row>
    <row r="4421" spans="1:7" x14ac:dyDescent="0.2">
      <c r="A4421" s="7">
        <v>4420</v>
      </c>
      <c r="B4421" s="7">
        <v>26</v>
      </c>
      <c r="C4421" s="7" t="s">
        <v>104</v>
      </c>
      <c r="D4421" s="7">
        <v>20</v>
      </c>
      <c r="E4421" s="7">
        <v>69</v>
      </c>
      <c r="F4421" s="7">
        <v>551000</v>
      </c>
      <c r="G4421" s="7">
        <v>162</v>
      </c>
    </row>
    <row r="4422" spans="1:7" x14ac:dyDescent="0.2">
      <c r="A4422" s="7">
        <v>4421</v>
      </c>
      <c r="B4422" s="7">
        <v>38</v>
      </c>
      <c r="C4422" s="7" t="s">
        <v>104</v>
      </c>
      <c r="D4422" s="7">
        <v>20</v>
      </c>
      <c r="E4422" s="7">
        <v>68</v>
      </c>
      <c r="F4422" s="7">
        <v>655000</v>
      </c>
      <c r="G4422" s="7">
        <v>128</v>
      </c>
    </row>
    <row r="4423" spans="1:7" x14ac:dyDescent="0.2">
      <c r="A4423" s="7">
        <v>4422</v>
      </c>
      <c r="B4423" s="7">
        <v>34</v>
      </c>
      <c r="C4423" s="7" t="s">
        <v>103</v>
      </c>
      <c r="D4423" s="7">
        <v>20</v>
      </c>
      <c r="E4423" s="7">
        <v>9</v>
      </c>
      <c r="F4423" s="7">
        <v>876000</v>
      </c>
      <c r="G4423" s="7">
        <v>133</v>
      </c>
    </row>
    <row r="4424" spans="1:7" x14ac:dyDescent="0.2">
      <c r="A4424" s="7">
        <v>4423</v>
      </c>
      <c r="B4424" s="7">
        <v>20</v>
      </c>
      <c r="C4424" s="7" t="s">
        <v>103</v>
      </c>
      <c r="D4424" s="7">
        <v>15</v>
      </c>
      <c r="E4424" s="7">
        <v>66</v>
      </c>
      <c r="F4424" s="7">
        <v>935000</v>
      </c>
      <c r="G4424" s="7">
        <v>81</v>
      </c>
    </row>
    <row r="4425" spans="1:7" x14ac:dyDescent="0.2">
      <c r="A4425" s="7">
        <v>4424</v>
      </c>
      <c r="B4425" s="7">
        <v>44</v>
      </c>
      <c r="C4425" s="7" t="s">
        <v>103</v>
      </c>
      <c r="D4425" s="7">
        <v>20</v>
      </c>
      <c r="E4425" s="7">
        <v>59</v>
      </c>
      <c r="F4425" s="7">
        <v>190000</v>
      </c>
      <c r="G4425" s="7">
        <v>5</v>
      </c>
    </row>
    <row r="4426" spans="1:7" x14ac:dyDescent="0.2">
      <c r="A4426" s="7">
        <v>4425</v>
      </c>
      <c r="B4426" s="7">
        <v>58</v>
      </c>
      <c r="C4426" s="7" t="s">
        <v>103</v>
      </c>
      <c r="D4426" s="7">
        <v>10</v>
      </c>
      <c r="E4426" s="7">
        <v>41</v>
      </c>
      <c r="F4426" s="7">
        <v>150000</v>
      </c>
      <c r="G4426" s="7">
        <v>23</v>
      </c>
    </row>
    <row r="4427" spans="1:7" x14ac:dyDescent="0.2">
      <c r="A4427" s="7">
        <v>4426</v>
      </c>
      <c r="B4427" s="7">
        <v>57</v>
      </c>
      <c r="C4427" s="7" t="s">
        <v>104</v>
      </c>
      <c r="D4427" s="7">
        <v>10</v>
      </c>
      <c r="E4427" s="7">
        <v>47</v>
      </c>
      <c r="F4427" s="7">
        <v>990000</v>
      </c>
      <c r="G4427" s="7">
        <v>32</v>
      </c>
    </row>
    <row r="4428" spans="1:7" x14ac:dyDescent="0.2">
      <c r="A4428" s="7">
        <v>4427</v>
      </c>
      <c r="B4428" s="7">
        <v>48</v>
      </c>
      <c r="C4428" s="7" t="s">
        <v>103</v>
      </c>
      <c r="D4428" s="7">
        <v>10</v>
      </c>
      <c r="E4428" s="7">
        <v>3</v>
      </c>
      <c r="F4428" s="7">
        <v>437000</v>
      </c>
      <c r="G4428" s="7">
        <v>71</v>
      </c>
    </row>
    <row r="4429" spans="1:7" x14ac:dyDescent="0.2">
      <c r="A4429" s="7">
        <v>4428</v>
      </c>
      <c r="B4429" s="7">
        <v>27</v>
      </c>
      <c r="C4429" s="7" t="s">
        <v>104</v>
      </c>
      <c r="D4429" s="7">
        <v>20</v>
      </c>
      <c r="E4429" s="7">
        <v>22</v>
      </c>
      <c r="F4429" s="7">
        <v>735000</v>
      </c>
      <c r="G4429" s="7">
        <v>46</v>
      </c>
    </row>
    <row r="4430" spans="1:7" x14ac:dyDescent="0.2">
      <c r="A4430" s="7">
        <v>4429</v>
      </c>
      <c r="B4430" s="7">
        <v>25</v>
      </c>
      <c r="C4430" s="7" t="s">
        <v>103</v>
      </c>
      <c r="D4430" s="7">
        <v>20</v>
      </c>
      <c r="E4430" s="7">
        <v>63</v>
      </c>
      <c r="F4430" s="7">
        <v>637000</v>
      </c>
      <c r="G4430" s="7">
        <v>116</v>
      </c>
    </row>
    <row r="4431" spans="1:7" x14ac:dyDescent="0.2">
      <c r="A4431" s="7">
        <v>4430</v>
      </c>
      <c r="B4431" s="7">
        <v>27</v>
      </c>
      <c r="C4431" s="7" t="s">
        <v>103</v>
      </c>
      <c r="D4431" s="7">
        <v>10</v>
      </c>
      <c r="E4431" s="7">
        <v>58</v>
      </c>
      <c r="F4431" s="7">
        <v>43000</v>
      </c>
      <c r="G4431" s="7">
        <v>43</v>
      </c>
    </row>
    <row r="4432" spans="1:7" x14ac:dyDescent="0.2">
      <c r="A4432" s="7">
        <v>4431</v>
      </c>
      <c r="B4432" s="7">
        <v>47</v>
      </c>
      <c r="C4432" s="7" t="s">
        <v>104</v>
      </c>
      <c r="D4432" s="7">
        <v>20</v>
      </c>
      <c r="E4432" s="7">
        <v>1</v>
      </c>
      <c r="F4432" s="7">
        <v>238000</v>
      </c>
      <c r="G4432" s="7">
        <v>174</v>
      </c>
    </row>
    <row r="4433" spans="1:7" x14ac:dyDescent="0.2">
      <c r="A4433" s="7">
        <v>4432</v>
      </c>
      <c r="B4433" s="7">
        <v>20</v>
      </c>
      <c r="C4433" s="7" t="s">
        <v>103</v>
      </c>
      <c r="D4433" s="7">
        <v>10</v>
      </c>
      <c r="E4433" s="7">
        <v>92</v>
      </c>
      <c r="F4433" s="7">
        <v>186000</v>
      </c>
      <c r="G4433" s="7">
        <v>-17</v>
      </c>
    </row>
    <row r="4434" spans="1:7" x14ac:dyDescent="0.2">
      <c r="A4434" s="7">
        <v>4433</v>
      </c>
      <c r="B4434" s="7">
        <v>45</v>
      </c>
      <c r="C4434" s="7" t="s">
        <v>104</v>
      </c>
      <c r="D4434" s="7">
        <v>10</v>
      </c>
      <c r="E4434" s="7">
        <v>73</v>
      </c>
      <c r="F4434" s="7">
        <v>393000</v>
      </c>
      <c r="G4434" s="7">
        <v>91</v>
      </c>
    </row>
    <row r="4435" spans="1:7" x14ac:dyDescent="0.2">
      <c r="A4435" s="7">
        <v>4434</v>
      </c>
      <c r="B4435" s="7">
        <v>47</v>
      </c>
      <c r="C4435" s="7" t="s">
        <v>104</v>
      </c>
      <c r="D4435" s="7">
        <v>15</v>
      </c>
      <c r="E4435" s="7">
        <v>68</v>
      </c>
      <c r="F4435" s="7">
        <v>637000</v>
      </c>
      <c r="G4435" s="7">
        <v>129</v>
      </c>
    </row>
    <row r="4436" spans="1:7" x14ac:dyDescent="0.2">
      <c r="A4436" s="7">
        <v>4435</v>
      </c>
      <c r="B4436" s="7">
        <v>23</v>
      </c>
      <c r="C4436" s="7" t="s">
        <v>104</v>
      </c>
      <c r="D4436" s="7">
        <v>10</v>
      </c>
      <c r="E4436" s="7">
        <v>79</v>
      </c>
      <c r="F4436" s="7">
        <v>621000</v>
      </c>
      <c r="G4436" s="7">
        <v>37</v>
      </c>
    </row>
    <row r="4437" spans="1:7" x14ac:dyDescent="0.2">
      <c r="A4437" s="7">
        <v>4436</v>
      </c>
      <c r="B4437" s="7">
        <v>51</v>
      </c>
      <c r="C4437" s="7" t="s">
        <v>103</v>
      </c>
      <c r="D4437" s="7">
        <v>20</v>
      </c>
      <c r="E4437" s="7">
        <v>41</v>
      </c>
      <c r="F4437" s="7">
        <v>196000</v>
      </c>
      <c r="G4437" s="7">
        <v>33</v>
      </c>
    </row>
    <row r="4438" spans="1:7" x14ac:dyDescent="0.2">
      <c r="A4438" s="7">
        <v>4437</v>
      </c>
      <c r="B4438" s="7">
        <v>32</v>
      </c>
      <c r="C4438" s="7" t="s">
        <v>103</v>
      </c>
      <c r="D4438" s="7">
        <v>20</v>
      </c>
      <c r="E4438" s="7">
        <v>42</v>
      </c>
      <c r="F4438" s="7">
        <v>177000</v>
      </c>
      <c r="G4438" s="7">
        <v>57</v>
      </c>
    </row>
    <row r="4439" spans="1:7" x14ac:dyDescent="0.2">
      <c r="A4439" s="7">
        <v>4438</v>
      </c>
      <c r="B4439" s="7">
        <v>20</v>
      </c>
      <c r="C4439" s="7" t="s">
        <v>104</v>
      </c>
      <c r="D4439" s="7">
        <v>10</v>
      </c>
      <c r="E4439" s="7">
        <v>20</v>
      </c>
      <c r="F4439" s="7">
        <v>61000</v>
      </c>
      <c r="G4439" s="7">
        <v>14</v>
      </c>
    </row>
    <row r="4440" spans="1:7" x14ac:dyDescent="0.2">
      <c r="A4440" s="7">
        <v>4439</v>
      </c>
      <c r="B4440" s="7">
        <v>20</v>
      </c>
      <c r="C4440" s="7" t="s">
        <v>104</v>
      </c>
      <c r="D4440" s="7">
        <v>15</v>
      </c>
      <c r="E4440" s="7">
        <v>99</v>
      </c>
      <c r="F4440" s="7">
        <v>969000</v>
      </c>
      <c r="G4440" s="7">
        <v>-29</v>
      </c>
    </row>
    <row r="4441" spans="1:7" x14ac:dyDescent="0.2">
      <c r="A4441" s="7">
        <v>4440</v>
      </c>
      <c r="B4441" s="7">
        <v>20</v>
      </c>
      <c r="C4441" s="7" t="s">
        <v>104</v>
      </c>
      <c r="D4441" s="7">
        <v>20</v>
      </c>
      <c r="E4441" s="7">
        <v>70</v>
      </c>
      <c r="F4441" s="7">
        <v>178000</v>
      </c>
      <c r="G4441" s="7">
        <v>226</v>
      </c>
    </row>
    <row r="4442" spans="1:7" x14ac:dyDescent="0.2">
      <c r="A4442" s="7">
        <v>4441</v>
      </c>
      <c r="B4442" s="7">
        <v>36</v>
      </c>
      <c r="C4442" s="7" t="s">
        <v>103</v>
      </c>
      <c r="D4442" s="7">
        <v>10</v>
      </c>
      <c r="E4442" s="7">
        <v>67</v>
      </c>
      <c r="F4442" s="7">
        <v>352000</v>
      </c>
      <c r="G4442" s="7">
        <v>-29</v>
      </c>
    </row>
    <row r="4443" spans="1:7" x14ac:dyDescent="0.2">
      <c r="A4443" s="7">
        <v>4442</v>
      </c>
      <c r="B4443" s="7">
        <v>50</v>
      </c>
      <c r="C4443" s="7" t="s">
        <v>104</v>
      </c>
      <c r="D4443" s="7">
        <v>15</v>
      </c>
      <c r="E4443" s="7">
        <v>24</v>
      </c>
      <c r="F4443" s="7">
        <v>755000</v>
      </c>
      <c r="G4443" s="7">
        <v>70</v>
      </c>
    </row>
    <row r="4444" spans="1:7" x14ac:dyDescent="0.2">
      <c r="A4444" s="7">
        <v>4443</v>
      </c>
      <c r="B4444" s="7">
        <v>52</v>
      </c>
      <c r="C4444" s="7" t="s">
        <v>104</v>
      </c>
      <c r="D4444" s="7">
        <v>20</v>
      </c>
      <c r="E4444" s="7">
        <v>67</v>
      </c>
      <c r="F4444" s="7">
        <v>854000</v>
      </c>
      <c r="G4444" s="7">
        <v>-27</v>
      </c>
    </row>
    <row r="4445" spans="1:7" x14ac:dyDescent="0.2">
      <c r="A4445" s="7">
        <v>4444</v>
      </c>
      <c r="B4445" s="7">
        <v>41</v>
      </c>
      <c r="C4445" s="7" t="s">
        <v>104</v>
      </c>
      <c r="D4445" s="7">
        <v>10</v>
      </c>
      <c r="E4445" s="7">
        <v>33</v>
      </c>
      <c r="F4445" s="7">
        <v>769000</v>
      </c>
      <c r="G4445" s="7">
        <v>24</v>
      </c>
    </row>
    <row r="4446" spans="1:7" x14ac:dyDescent="0.2">
      <c r="A4446" s="7">
        <v>4445</v>
      </c>
      <c r="B4446" s="7">
        <v>28</v>
      </c>
      <c r="C4446" s="7" t="s">
        <v>104</v>
      </c>
      <c r="D4446" s="7">
        <v>20</v>
      </c>
      <c r="E4446" s="7">
        <v>3</v>
      </c>
      <c r="F4446" s="7">
        <v>440000</v>
      </c>
      <c r="G4446" s="7">
        <v>6</v>
      </c>
    </row>
    <row r="4447" spans="1:7" x14ac:dyDescent="0.2">
      <c r="A4447" s="7">
        <v>4446</v>
      </c>
      <c r="B4447" s="7">
        <v>30</v>
      </c>
      <c r="C4447" s="7" t="s">
        <v>104</v>
      </c>
      <c r="D4447" s="7">
        <v>20</v>
      </c>
      <c r="E4447" s="7">
        <v>73</v>
      </c>
      <c r="F4447" s="7">
        <v>359000</v>
      </c>
      <c r="G4447" s="7">
        <v>161</v>
      </c>
    </row>
    <row r="4448" spans="1:7" x14ac:dyDescent="0.2">
      <c r="A4448" s="7">
        <v>4447</v>
      </c>
      <c r="B4448" s="7">
        <v>41</v>
      </c>
      <c r="C4448" s="7" t="s">
        <v>104</v>
      </c>
      <c r="D4448" s="7">
        <v>20</v>
      </c>
      <c r="E4448" s="7">
        <v>41</v>
      </c>
      <c r="F4448" s="7">
        <v>789000</v>
      </c>
      <c r="G4448" s="7">
        <v>-35</v>
      </c>
    </row>
    <row r="4449" spans="1:7" x14ac:dyDescent="0.2">
      <c r="A4449" s="7">
        <v>4448</v>
      </c>
      <c r="B4449" s="7">
        <v>43</v>
      </c>
      <c r="C4449" s="7" t="s">
        <v>104</v>
      </c>
      <c r="D4449" s="7">
        <v>10</v>
      </c>
      <c r="E4449" s="7">
        <v>0</v>
      </c>
      <c r="F4449" s="7">
        <v>372000</v>
      </c>
      <c r="G4449" s="7">
        <v>68</v>
      </c>
    </row>
    <row r="4450" spans="1:7" x14ac:dyDescent="0.2">
      <c r="A4450" s="7">
        <v>4449</v>
      </c>
      <c r="B4450" s="7">
        <v>25</v>
      </c>
      <c r="C4450" s="7" t="s">
        <v>104</v>
      </c>
      <c r="D4450" s="7">
        <v>20</v>
      </c>
      <c r="E4450" s="7">
        <v>26</v>
      </c>
      <c r="F4450" s="7">
        <v>131000</v>
      </c>
      <c r="G4450" s="7">
        <v>234</v>
      </c>
    </row>
    <row r="4451" spans="1:7" x14ac:dyDescent="0.2">
      <c r="A4451" s="7">
        <v>4450</v>
      </c>
      <c r="B4451" s="7">
        <v>33</v>
      </c>
      <c r="C4451" s="7" t="s">
        <v>104</v>
      </c>
      <c r="D4451" s="7">
        <v>20</v>
      </c>
      <c r="E4451" s="7">
        <v>21</v>
      </c>
      <c r="F4451" s="7">
        <v>358000</v>
      </c>
      <c r="G4451" s="7">
        <v>39</v>
      </c>
    </row>
    <row r="4452" spans="1:7" x14ac:dyDescent="0.2">
      <c r="A4452" s="7">
        <v>4451</v>
      </c>
      <c r="B4452" s="7">
        <v>43</v>
      </c>
      <c r="C4452" s="7" t="s">
        <v>104</v>
      </c>
      <c r="D4452" s="7">
        <v>20</v>
      </c>
      <c r="E4452" s="7">
        <v>1</v>
      </c>
      <c r="F4452" s="7">
        <v>221000</v>
      </c>
      <c r="G4452" s="7">
        <v>-26</v>
      </c>
    </row>
    <row r="4453" spans="1:7" x14ac:dyDescent="0.2">
      <c r="A4453" s="7">
        <v>4452</v>
      </c>
      <c r="B4453" s="7">
        <v>50</v>
      </c>
      <c r="C4453" s="7" t="s">
        <v>103</v>
      </c>
      <c r="D4453" s="7">
        <v>20</v>
      </c>
      <c r="E4453" s="7">
        <v>65</v>
      </c>
      <c r="F4453" s="7">
        <v>625000</v>
      </c>
      <c r="G4453" s="7">
        <v>117</v>
      </c>
    </row>
    <row r="4454" spans="1:7" x14ac:dyDescent="0.2">
      <c r="A4454" s="7">
        <v>4453</v>
      </c>
      <c r="B4454" s="7">
        <v>35</v>
      </c>
      <c r="C4454" s="7" t="s">
        <v>103</v>
      </c>
      <c r="D4454" s="7">
        <v>10</v>
      </c>
      <c r="E4454" s="7">
        <v>56</v>
      </c>
      <c r="F4454" s="7">
        <v>533000</v>
      </c>
      <c r="G4454" s="7">
        <v>74</v>
      </c>
    </row>
    <row r="4455" spans="1:7" x14ac:dyDescent="0.2">
      <c r="A4455" s="7">
        <v>4454</v>
      </c>
      <c r="B4455" s="7">
        <v>55</v>
      </c>
      <c r="C4455" s="7" t="s">
        <v>103</v>
      </c>
      <c r="D4455" s="7">
        <v>15</v>
      </c>
      <c r="E4455" s="7">
        <v>28</v>
      </c>
      <c r="F4455" s="7">
        <v>385000</v>
      </c>
      <c r="G4455" s="7">
        <v>30</v>
      </c>
    </row>
    <row r="4456" spans="1:7" x14ac:dyDescent="0.2">
      <c r="A4456" s="7">
        <v>4455</v>
      </c>
      <c r="B4456" s="7">
        <v>30</v>
      </c>
      <c r="C4456" s="7" t="s">
        <v>103</v>
      </c>
      <c r="D4456" s="7">
        <v>15</v>
      </c>
      <c r="E4456" s="7">
        <v>32</v>
      </c>
      <c r="F4456" s="7">
        <v>709000</v>
      </c>
      <c r="G4456" s="7">
        <v>21</v>
      </c>
    </row>
    <row r="4457" spans="1:7" x14ac:dyDescent="0.2">
      <c r="A4457" s="7">
        <v>4456</v>
      </c>
      <c r="B4457" s="7">
        <v>20</v>
      </c>
      <c r="C4457" s="7" t="s">
        <v>104</v>
      </c>
      <c r="D4457" s="7">
        <v>10</v>
      </c>
      <c r="E4457" s="7">
        <v>73</v>
      </c>
      <c r="F4457" s="7">
        <v>645000</v>
      </c>
      <c r="G4457" s="7">
        <v>67</v>
      </c>
    </row>
    <row r="4458" spans="1:7" x14ac:dyDescent="0.2">
      <c r="A4458" s="7">
        <v>4457</v>
      </c>
      <c r="B4458" s="7">
        <v>50</v>
      </c>
      <c r="C4458" s="7" t="s">
        <v>103</v>
      </c>
      <c r="D4458" s="7">
        <v>15</v>
      </c>
      <c r="E4458" s="7">
        <v>66</v>
      </c>
      <c r="F4458" s="7">
        <v>371000</v>
      </c>
      <c r="G4458" s="7">
        <v>33</v>
      </c>
    </row>
    <row r="4459" spans="1:7" x14ac:dyDescent="0.2">
      <c r="A4459" s="7">
        <v>4458</v>
      </c>
      <c r="B4459" s="7">
        <v>49</v>
      </c>
      <c r="C4459" s="7" t="s">
        <v>103</v>
      </c>
      <c r="D4459" s="7">
        <v>10</v>
      </c>
      <c r="E4459" s="7">
        <v>57</v>
      </c>
      <c r="F4459" s="7">
        <v>891000</v>
      </c>
      <c r="G4459" s="7">
        <v>-22</v>
      </c>
    </row>
    <row r="4460" spans="1:7" x14ac:dyDescent="0.2">
      <c r="A4460" s="7">
        <v>4459</v>
      </c>
      <c r="B4460" s="7">
        <v>31</v>
      </c>
      <c r="C4460" s="7" t="s">
        <v>103</v>
      </c>
      <c r="D4460" s="7">
        <v>20</v>
      </c>
      <c r="E4460" s="7">
        <v>31</v>
      </c>
      <c r="F4460" s="7">
        <v>403000</v>
      </c>
      <c r="G4460" s="7">
        <v>104</v>
      </c>
    </row>
    <row r="4461" spans="1:7" x14ac:dyDescent="0.2">
      <c r="A4461" s="7">
        <v>4460</v>
      </c>
      <c r="B4461" s="7">
        <v>50</v>
      </c>
      <c r="C4461" s="7" t="s">
        <v>104</v>
      </c>
      <c r="D4461" s="7">
        <v>20</v>
      </c>
      <c r="E4461" s="7">
        <v>77</v>
      </c>
      <c r="F4461" s="7">
        <v>365000</v>
      </c>
      <c r="G4461" s="7">
        <v>194</v>
      </c>
    </row>
    <row r="4462" spans="1:7" x14ac:dyDescent="0.2">
      <c r="A4462" s="7">
        <v>4461</v>
      </c>
      <c r="B4462" s="7">
        <v>50</v>
      </c>
      <c r="C4462" s="7" t="s">
        <v>104</v>
      </c>
      <c r="D4462" s="7">
        <v>15</v>
      </c>
      <c r="E4462" s="7">
        <v>73</v>
      </c>
      <c r="F4462" s="7">
        <v>619000</v>
      </c>
      <c r="G4462" s="7">
        <v>106</v>
      </c>
    </row>
    <row r="4463" spans="1:7" x14ac:dyDescent="0.2">
      <c r="A4463" s="7">
        <v>4462</v>
      </c>
      <c r="B4463" s="7">
        <v>30</v>
      </c>
      <c r="C4463" s="7" t="s">
        <v>104</v>
      </c>
      <c r="D4463" s="7">
        <v>15</v>
      </c>
      <c r="E4463" s="7">
        <v>47</v>
      </c>
      <c r="F4463" s="7">
        <v>926000</v>
      </c>
      <c r="G4463" s="7">
        <v>125</v>
      </c>
    </row>
    <row r="4464" spans="1:7" x14ac:dyDescent="0.2">
      <c r="A4464" s="7">
        <v>4463</v>
      </c>
      <c r="B4464" s="7">
        <v>32</v>
      </c>
      <c r="C4464" s="7" t="s">
        <v>103</v>
      </c>
      <c r="D4464" s="7">
        <v>15</v>
      </c>
      <c r="E4464" s="7">
        <v>63</v>
      </c>
      <c r="F4464" s="7">
        <v>631000</v>
      </c>
      <c r="G4464" s="7">
        <v>26</v>
      </c>
    </row>
    <row r="4465" spans="1:7" x14ac:dyDescent="0.2">
      <c r="A4465" s="7">
        <v>4464</v>
      </c>
      <c r="B4465" s="7">
        <v>47</v>
      </c>
      <c r="C4465" s="7" t="s">
        <v>104</v>
      </c>
      <c r="D4465" s="7">
        <v>10</v>
      </c>
      <c r="E4465" s="7">
        <v>29</v>
      </c>
      <c r="F4465" s="7">
        <v>869000</v>
      </c>
      <c r="G4465" s="7">
        <v>5</v>
      </c>
    </row>
    <row r="4466" spans="1:7" x14ac:dyDescent="0.2">
      <c r="A4466" s="7">
        <v>4465</v>
      </c>
      <c r="B4466" s="7">
        <v>32</v>
      </c>
      <c r="C4466" s="7" t="s">
        <v>104</v>
      </c>
      <c r="D4466" s="7">
        <v>15</v>
      </c>
      <c r="E4466" s="7">
        <v>40</v>
      </c>
      <c r="F4466" s="7">
        <v>107000</v>
      </c>
      <c r="G4466" s="7">
        <v>108</v>
      </c>
    </row>
    <row r="4467" spans="1:7" x14ac:dyDescent="0.2">
      <c r="A4467" s="7">
        <v>4466</v>
      </c>
      <c r="B4467" s="7">
        <v>35</v>
      </c>
      <c r="C4467" s="7" t="s">
        <v>104</v>
      </c>
      <c r="D4467" s="7">
        <v>20</v>
      </c>
      <c r="E4467" s="7">
        <v>88</v>
      </c>
      <c r="F4467" s="7">
        <v>923000</v>
      </c>
      <c r="G4467" s="7">
        <v>101</v>
      </c>
    </row>
    <row r="4468" spans="1:7" x14ac:dyDescent="0.2">
      <c r="A4468" s="7">
        <v>4467</v>
      </c>
      <c r="B4468" s="7">
        <v>42</v>
      </c>
      <c r="C4468" s="7" t="s">
        <v>103</v>
      </c>
      <c r="D4468" s="7">
        <v>15</v>
      </c>
      <c r="E4468" s="7">
        <v>27</v>
      </c>
      <c r="F4468" s="7">
        <v>469000</v>
      </c>
      <c r="G4468" s="7">
        <v>-22</v>
      </c>
    </row>
    <row r="4469" spans="1:7" x14ac:dyDescent="0.2">
      <c r="A4469" s="7">
        <v>4468</v>
      </c>
      <c r="B4469" s="7">
        <v>31</v>
      </c>
      <c r="C4469" s="7" t="s">
        <v>103</v>
      </c>
      <c r="D4469" s="7">
        <v>10</v>
      </c>
      <c r="E4469" s="7">
        <v>39</v>
      </c>
      <c r="F4469" s="7">
        <v>88000</v>
      </c>
      <c r="G4469" s="7">
        <v>88</v>
      </c>
    </row>
    <row r="4470" spans="1:7" x14ac:dyDescent="0.2">
      <c r="A4470" s="7">
        <v>4469</v>
      </c>
      <c r="B4470" s="7">
        <v>37</v>
      </c>
      <c r="C4470" s="7" t="s">
        <v>104</v>
      </c>
      <c r="D4470" s="7">
        <v>15</v>
      </c>
      <c r="E4470" s="7">
        <v>51</v>
      </c>
      <c r="F4470" s="7">
        <v>418000</v>
      </c>
      <c r="G4470" s="7">
        <v>54</v>
      </c>
    </row>
    <row r="4471" spans="1:7" x14ac:dyDescent="0.2">
      <c r="A4471" s="7">
        <v>4470</v>
      </c>
      <c r="B4471" s="7">
        <v>43</v>
      </c>
      <c r="C4471" s="7" t="s">
        <v>104</v>
      </c>
      <c r="D4471" s="7">
        <v>15</v>
      </c>
      <c r="E4471" s="7">
        <v>92</v>
      </c>
      <c r="F4471" s="7">
        <v>129000</v>
      </c>
      <c r="G4471" s="7">
        <v>54</v>
      </c>
    </row>
    <row r="4472" spans="1:7" x14ac:dyDescent="0.2">
      <c r="A4472" s="7">
        <v>4471</v>
      </c>
      <c r="B4472" s="7">
        <v>21</v>
      </c>
      <c r="C4472" s="7" t="s">
        <v>104</v>
      </c>
      <c r="D4472" s="7">
        <v>10</v>
      </c>
      <c r="E4472" s="7">
        <v>10</v>
      </c>
      <c r="F4472" s="7">
        <v>809000</v>
      </c>
      <c r="G4472" s="7">
        <v>117</v>
      </c>
    </row>
    <row r="4473" spans="1:7" x14ac:dyDescent="0.2">
      <c r="A4473" s="7">
        <v>4472</v>
      </c>
      <c r="B4473" s="7">
        <v>50</v>
      </c>
      <c r="C4473" s="7" t="s">
        <v>103</v>
      </c>
      <c r="D4473" s="7">
        <v>20</v>
      </c>
      <c r="E4473" s="7">
        <v>95</v>
      </c>
      <c r="F4473" s="7">
        <v>868000</v>
      </c>
      <c r="G4473" s="7">
        <v>7</v>
      </c>
    </row>
    <row r="4474" spans="1:7" x14ac:dyDescent="0.2">
      <c r="A4474" s="7">
        <v>4473</v>
      </c>
      <c r="B4474" s="7">
        <v>25</v>
      </c>
      <c r="C4474" s="7" t="s">
        <v>103</v>
      </c>
      <c r="D4474" s="7">
        <v>15</v>
      </c>
      <c r="E4474" s="7">
        <v>57</v>
      </c>
      <c r="F4474" s="7">
        <v>86000</v>
      </c>
      <c r="G4474" s="7">
        <v>-28</v>
      </c>
    </row>
    <row r="4475" spans="1:7" x14ac:dyDescent="0.2">
      <c r="A4475" s="7">
        <v>4474</v>
      </c>
      <c r="B4475" s="7">
        <v>56</v>
      </c>
      <c r="C4475" s="7" t="s">
        <v>104</v>
      </c>
      <c r="D4475" s="7">
        <v>20</v>
      </c>
      <c r="E4475" s="7">
        <v>20</v>
      </c>
      <c r="F4475" s="7">
        <v>585000</v>
      </c>
      <c r="G4475" s="7">
        <v>150</v>
      </c>
    </row>
    <row r="4476" spans="1:7" x14ac:dyDescent="0.2">
      <c r="A4476" s="7">
        <v>4475</v>
      </c>
      <c r="B4476" s="7">
        <v>48</v>
      </c>
      <c r="C4476" s="7" t="s">
        <v>104</v>
      </c>
      <c r="D4476" s="7">
        <v>15</v>
      </c>
      <c r="E4476" s="7">
        <v>25</v>
      </c>
      <c r="F4476" s="7">
        <v>709000</v>
      </c>
      <c r="G4476" s="7">
        <v>150</v>
      </c>
    </row>
    <row r="4477" spans="1:7" x14ac:dyDescent="0.2">
      <c r="A4477" s="7">
        <v>4476</v>
      </c>
      <c r="B4477" s="7">
        <v>55</v>
      </c>
      <c r="C4477" s="7" t="s">
        <v>103</v>
      </c>
      <c r="D4477" s="7">
        <v>15</v>
      </c>
      <c r="E4477" s="7">
        <v>70</v>
      </c>
      <c r="F4477" s="7">
        <v>651000</v>
      </c>
      <c r="G4477" s="7">
        <v>15</v>
      </c>
    </row>
    <row r="4478" spans="1:7" x14ac:dyDescent="0.2">
      <c r="A4478" s="7">
        <v>4477</v>
      </c>
      <c r="B4478" s="7">
        <v>49</v>
      </c>
      <c r="C4478" s="7" t="s">
        <v>104</v>
      </c>
      <c r="D4478" s="7">
        <v>20</v>
      </c>
      <c r="E4478" s="7">
        <v>43</v>
      </c>
      <c r="F4478" s="7">
        <v>286000</v>
      </c>
      <c r="G4478" s="7">
        <v>217</v>
      </c>
    </row>
    <row r="4479" spans="1:7" x14ac:dyDescent="0.2">
      <c r="A4479" s="7">
        <v>4478</v>
      </c>
      <c r="B4479" s="7">
        <v>25</v>
      </c>
      <c r="C4479" s="7" t="s">
        <v>104</v>
      </c>
      <c r="D4479" s="7">
        <v>20</v>
      </c>
      <c r="E4479" s="7">
        <v>34</v>
      </c>
      <c r="F4479" s="7">
        <v>11000</v>
      </c>
      <c r="G4479" s="7">
        <v>233</v>
      </c>
    </row>
    <row r="4480" spans="1:7" x14ac:dyDescent="0.2">
      <c r="A4480" s="7">
        <v>4479</v>
      </c>
      <c r="B4480" s="7">
        <v>51</v>
      </c>
      <c r="C4480" s="7" t="s">
        <v>103</v>
      </c>
      <c r="D4480" s="7">
        <v>10</v>
      </c>
      <c r="E4480" s="7">
        <v>77</v>
      </c>
      <c r="F4480" s="7">
        <v>155000</v>
      </c>
      <c r="G4480" s="7">
        <v>34</v>
      </c>
    </row>
    <row r="4481" spans="1:7" x14ac:dyDescent="0.2">
      <c r="A4481" s="7">
        <v>4480</v>
      </c>
      <c r="B4481" s="7">
        <v>48</v>
      </c>
      <c r="C4481" s="7" t="s">
        <v>103</v>
      </c>
      <c r="D4481" s="7">
        <v>15</v>
      </c>
      <c r="E4481" s="7">
        <v>74</v>
      </c>
      <c r="F4481" s="7">
        <v>701000</v>
      </c>
      <c r="G4481" s="7">
        <v>89</v>
      </c>
    </row>
    <row r="4482" spans="1:7" x14ac:dyDescent="0.2">
      <c r="A4482" s="7">
        <v>4481</v>
      </c>
      <c r="B4482" s="7">
        <v>22</v>
      </c>
      <c r="C4482" s="7" t="s">
        <v>103</v>
      </c>
      <c r="D4482" s="7">
        <v>15</v>
      </c>
      <c r="E4482" s="7">
        <v>32</v>
      </c>
      <c r="F4482" s="7">
        <v>501000</v>
      </c>
      <c r="G4482" s="7">
        <v>142</v>
      </c>
    </row>
    <row r="4483" spans="1:7" x14ac:dyDescent="0.2">
      <c r="A4483" s="7">
        <v>4482</v>
      </c>
      <c r="B4483" s="7">
        <v>42</v>
      </c>
      <c r="C4483" s="7" t="s">
        <v>104</v>
      </c>
      <c r="D4483" s="7">
        <v>20</v>
      </c>
      <c r="E4483" s="7">
        <v>42</v>
      </c>
      <c r="F4483" s="7">
        <v>693000</v>
      </c>
      <c r="G4483" s="7">
        <v>164</v>
      </c>
    </row>
    <row r="4484" spans="1:7" x14ac:dyDescent="0.2">
      <c r="A4484" s="7">
        <v>4483</v>
      </c>
      <c r="B4484" s="7">
        <v>45</v>
      </c>
      <c r="C4484" s="7" t="s">
        <v>104</v>
      </c>
      <c r="D4484" s="7">
        <v>10</v>
      </c>
      <c r="E4484" s="7">
        <v>12</v>
      </c>
      <c r="F4484" s="7">
        <v>995000</v>
      </c>
      <c r="G4484" s="7">
        <v>-10</v>
      </c>
    </row>
    <row r="4485" spans="1:7" x14ac:dyDescent="0.2">
      <c r="A4485" s="7">
        <v>4484</v>
      </c>
      <c r="B4485" s="7">
        <v>50</v>
      </c>
      <c r="C4485" s="7" t="s">
        <v>104</v>
      </c>
      <c r="D4485" s="7">
        <v>20</v>
      </c>
      <c r="E4485" s="7">
        <v>49</v>
      </c>
      <c r="F4485" s="7">
        <v>625000</v>
      </c>
      <c r="G4485" s="7">
        <v>41</v>
      </c>
    </row>
    <row r="4486" spans="1:7" x14ac:dyDescent="0.2">
      <c r="A4486" s="7">
        <v>4485</v>
      </c>
      <c r="B4486" s="7">
        <v>20</v>
      </c>
      <c r="C4486" s="7" t="s">
        <v>103</v>
      </c>
      <c r="D4486" s="7">
        <v>20</v>
      </c>
      <c r="E4486" s="7">
        <v>91</v>
      </c>
      <c r="F4486" s="7">
        <v>444000</v>
      </c>
      <c r="G4486" s="7">
        <v>107</v>
      </c>
    </row>
    <row r="4487" spans="1:7" x14ac:dyDescent="0.2">
      <c r="A4487" s="7">
        <v>4486</v>
      </c>
      <c r="B4487" s="7">
        <v>53</v>
      </c>
      <c r="C4487" s="7" t="s">
        <v>103</v>
      </c>
      <c r="D4487" s="7">
        <v>10</v>
      </c>
      <c r="E4487" s="7">
        <v>51</v>
      </c>
      <c r="F4487" s="7">
        <v>901000</v>
      </c>
      <c r="G4487" s="7">
        <v>56</v>
      </c>
    </row>
    <row r="4488" spans="1:7" x14ac:dyDescent="0.2">
      <c r="A4488" s="7">
        <v>4487</v>
      </c>
      <c r="B4488" s="7">
        <v>31</v>
      </c>
      <c r="C4488" s="7" t="s">
        <v>103</v>
      </c>
      <c r="D4488" s="7">
        <v>20</v>
      </c>
      <c r="E4488" s="7">
        <v>23</v>
      </c>
      <c r="F4488" s="7">
        <v>722000</v>
      </c>
      <c r="G4488" s="7">
        <v>-35</v>
      </c>
    </row>
    <row r="4489" spans="1:7" x14ac:dyDescent="0.2">
      <c r="A4489" s="7">
        <v>4488</v>
      </c>
      <c r="B4489" s="7">
        <v>24</v>
      </c>
      <c r="C4489" s="7" t="s">
        <v>104</v>
      </c>
      <c r="D4489" s="7">
        <v>15</v>
      </c>
      <c r="E4489" s="7">
        <v>79</v>
      </c>
      <c r="F4489" s="7">
        <v>739000</v>
      </c>
      <c r="G4489" s="7">
        <v>48</v>
      </c>
    </row>
    <row r="4490" spans="1:7" x14ac:dyDescent="0.2">
      <c r="A4490" s="7">
        <v>4489</v>
      </c>
      <c r="B4490" s="7">
        <v>48</v>
      </c>
      <c r="C4490" s="7" t="s">
        <v>104</v>
      </c>
      <c r="D4490" s="7">
        <v>15</v>
      </c>
      <c r="E4490" s="7">
        <v>53</v>
      </c>
      <c r="F4490" s="7">
        <v>233000</v>
      </c>
      <c r="G4490" s="7">
        <v>142</v>
      </c>
    </row>
    <row r="4491" spans="1:7" x14ac:dyDescent="0.2">
      <c r="A4491" s="7">
        <v>4490</v>
      </c>
      <c r="B4491" s="7">
        <v>47</v>
      </c>
      <c r="C4491" s="7" t="s">
        <v>104</v>
      </c>
      <c r="D4491" s="7">
        <v>20</v>
      </c>
      <c r="E4491" s="7">
        <v>89</v>
      </c>
      <c r="F4491" s="7">
        <v>930000</v>
      </c>
      <c r="G4491" s="7">
        <v>14</v>
      </c>
    </row>
    <row r="4492" spans="1:7" x14ac:dyDescent="0.2">
      <c r="A4492" s="7">
        <v>4491</v>
      </c>
      <c r="B4492" s="7">
        <v>58</v>
      </c>
      <c r="C4492" s="7" t="s">
        <v>104</v>
      </c>
      <c r="D4492" s="7">
        <v>10</v>
      </c>
      <c r="E4492" s="7">
        <v>94</v>
      </c>
      <c r="F4492" s="7">
        <v>919000</v>
      </c>
      <c r="G4492" s="7">
        <v>75</v>
      </c>
    </row>
    <row r="4493" spans="1:7" x14ac:dyDescent="0.2">
      <c r="A4493" s="7">
        <v>4492</v>
      </c>
      <c r="B4493" s="7">
        <v>28</v>
      </c>
      <c r="C4493" s="7" t="s">
        <v>103</v>
      </c>
      <c r="D4493" s="7">
        <v>15</v>
      </c>
      <c r="E4493" s="7">
        <v>66</v>
      </c>
      <c r="F4493" s="7">
        <v>890000</v>
      </c>
      <c r="G4493" s="7">
        <v>38</v>
      </c>
    </row>
    <row r="4494" spans="1:7" x14ac:dyDescent="0.2">
      <c r="A4494" s="7">
        <v>4493</v>
      </c>
      <c r="B4494" s="7">
        <v>31</v>
      </c>
      <c r="C4494" s="7" t="s">
        <v>104</v>
      </c>
      <c r="D4494" s="7">
        <v>20</v>
      </c>
      <c r="E4494" s="7">
        <v>31</v>
      </c>
      <c r="F4494" s="7">
        <v>281000</v>
      </c>
      <c r="G4494" s="7">
        <v>66</v>
      </c>
    </row>
    <row r="4495" spans="1:7" x14ac:dyDescent="0.2">
      <c r="A4495" s="7">
        <v>4494</v>
      </c>
      <c r="B4495" s="7">
        <v>35</v>
      </c>
      <c r="C4495" s="7" t="s">
        <v>103</v>
      </c>
      <c r="D4495" s="7">
        <v>15</v>
      </c>
      <c r="E4495" s="7">
        <v>64</v>
      </c>
      <c r="F4495" s="7">
        <v>434000</v>
      </c>
      <c r="G4495" s="7">
        <v>100</v>
      </c>
    </row>
    <row r="4496" spans="1:7" x14ac:dyDescent="0.2">
      <c r="A4496" s="7">
        <v>4495</v>
      </c>
      <c r="B4496" s="7">
        <v>40</v>
      </c>
      <c r="C4496" s="7" t="s">
        <v>104</v>
      </c>
      <c r="D4496" s="7">
        <v>15</v>
      </c>
      <c r="E4496" s="7">
        <v>28</v>
      </c>
      <c r="F4496" s="7">
        <v>596000</v>
      </c>
      <c r="G4496" s="7">
        <v>75</v>
      </c>
    </row>
    <row r="4497" spans="1:7" x14ac:dyDescent="0.2">
      <c r="A4497" s="7">
        <v>4496</v>
      </c>
      <c r="B4497" s="7">
        <v>22</v>
      </c>
      <c r="C4497" s="7" t="s">
        <v>103</v>
      </c>
      <c r="D4497" s="7">
        <v>20</v>
      </c>
      <c r="E4497" s="7">
        <v>60</v>
      </c>
      <c r="F4497" s="7">
        <v>253000</v>
      </c>
      <c r="G4497" s="7">
        <v>-35</v>
      </c>
    </row>
    <row r="4498" spans="1:7" x14ac:dyDescent="0.2">
      <c r="A4498" s="7">
        <v>4497</v>
      </c>
      <c r="B4498" s="7">
        <v>23</v>
      </c>
      <c r="C4498" s="7" t="s">
        <v>104</v>
      </c>
      <c r="D4498" s="7">
        <v>15</v>
      </c>
      <c r="E4498" s="7">
        <v>1</v>
      </c>
      <c r="F4498" s="7">
        <v>622000</v>
      </c>
      <c r="G4498" s="7">
        <v>69</v>
      </c>
    </row>
    <row r="4499" spans="1:7" x14ac:dyDescent="0.2">
      <c r="A4499" s="7">
        <v>4498</v>
      </c>
      <c r="B4499" s="7">
        <v>57</v>
      </c>
      <c r="C4499" s="7" t="s">
        <v>104</v>
      </c>
      <c r="D4499" s="7">
        <v>20</v>
      </c>
      <c r="E4499" s="7">
        <v>49</v>
      </c>
      <c r="F4499" s="7">
        <v>930000</v>
      </c>
      <c r="G4499" s="7">
        <v>212</v>
      </c>
    </row>
    <row r="4500" spans="1:7" x14ac:dyDescent="0.2">
      <c r="A4500" s="7">
        <v>4499</v>
      </c>
      <c r="B4500" s="7">
        <v>45</v>
      </c>
      <c r="C4500" s="7" t="s">
        <v>103</v>
      </c>
      <c r="D4500" s="7">
        <v>15</v>
      </c>
      <c r="E4500" s="7">
        <v>40</v>
      </c>
      <c r="F4500" s="7">
        <v>839000</v>
      </c>
      <c r="G4500" s="7">
        <v>107</v>
      </c>
    </row>
    <row r="4501" spans="1:7" x14ac:dyDescent="0.2">
      <c r="A4501" s="7">
        <v>4500</v>
      </c>
      <c r="B4501" s="7">
        <v>43</v>
      </c>
      <c r="C4501" s="7" t="s">
        <v>103</v>
      </c>
      <c r="D4501" s="7">
        <v>15</v>
      </c>
      <c r="E4501" s="7">
        <v>94</v>
      </c>
      <c r="F4501" s="7">
        <v>230000</v>
      </c>
      <c r="G4501" s="7">
        <v>-20</v>
      </c>
    </row>
    <row r="4502" spans="1:7" x14ac:dyDescent="0.2">
      <c r="A4502" s="7">
        <v>4501</v>
      </c>
      <c r="B4502" s="7">
        <v>27</v>
      </c>
      <c r="C4502" s="7" t="s">
        <v>103</v>
      </c>
      <c r="D4502" s="7">
        <v>15</v>
      </c>
      <c r="E4502" s="7">
        <v>32</v>
      </c>
      <c r="F4502" s="7">
        <v>969000</v>
      </c>
      <c r="G4502" s="7">
        <v>0</v>
      </c>
    </row>
    <row r="4503" spans="1:7" x14ac:dyDescent="0.2">
      <c r="A4503" s="7">
        <v>4502</v>
      </c>
      <c r="B4503" s="7">
        <v>46</v>
      </c>
      <c r="C4503" s="7" t="s">
        <v>104</v>
      </c>
      <c r="D4503" s="7">
        <v>15</v>
      </c>
      <c r="E4503" s="7">
        <v>13</v>
      </c>
      <c r="F4503" s="7">
        <v>646000</v>
      </c>
      <c r="G4503" s="7">
        <v>116</v>
      </c>
    </row>
    <row r="4504" spans="1:7" x14ac:dyDescent="0.2">
      <c r="A4504" s="7">
        <v>4503</v>
      </c>
      <c r="B4504" s="7">
        <v>30</v>
      </c>
      <c r="C4504" s="7" t="s">
        <v>103</v>
      </c>
      <c r="D4504" s="7">
        <v>20</v>
      </c>
      <c r="E4504" s="7">
        <v>69</v>
      </c>
      <c r="F4504" s="7">
        <v>878000</v>
      </c>
      <c r="G4504" s="7">
        <v>199</v>
      </c>
    </row>
    <row r="4505" spans="1:7" x14ac:dyDescent="0.2">
      <c r="A4505" s="7">
        <v>4504</v>
      </c>
      <c r="B4505" s="7">
        <v>37</v>
      </c>
      <c r="C4505" s="7" t="s">
        <v>104</v>
      </c>
      <c r="D4505" s="7">
        <v>15</v>
      </c>
      <c r="E4505" s="7">
        <v>76</v>
      </c>
      <c r="F4505" s="7">
        <v>96000</v>
      </c>
      <c r="G4505" s="7">
        <v>158</v>
      </c>
    </row>
    <row r="4506" spans="1:7" x14ac:dyDescent="0.2">
      <c r="A4506" s="7">
        <v>4505</v>
      </c>
      <c r="B4506" s="7">
        <v>21</v>
      </c>
      <c r="C4506" s="7" t="s">
        <v>104</v>
      </c>
      <c r="D4506" s="7">
        <v>15</v>
      </c>
      <c r="E4506" s="7">
        <v>2</v>
      </c>
      <c r="F4506" s="7">
        <v>301000</v>
      </c>
      <c r="G4506" s="7">
        <v>47</v>
      </c>
    </row>
    <row r="4507" spans="1:7" x14ac:dyDescent="0.2">
      <c r="A4507" s="7">
        <v>4506</v>
      </c>
      <c r="B4507" s="7">
        <v>33</v>
      </c>
      <c r="C4507" s="7" t="s">
        <v>104</v>
      </c>
      <c r="D4507" s="7">
        <v>15</v>
      </c>
      <c r="E4507" s="7">
        <v>97</v>
      </c>
      <c r="F4507" s="7">
        <v>108000</v>
      </c>
      <c r="G4507" s="7">
        <v>156</v>
      </c>
    </row>
    <row r="4508" spans="1:7" x14ac:dyDescent="0.2">
      <c r="A4508" s="7">
        <v>4507</v>
      </c>
      <c r="B4508" s="7">
        <v>38</v>
      </c>
      <c r="C4508" s="7" t="s">
        <v>103</v>
      </c>
      <c r="D4508" s="7">
        <v>10</v>
      </c>
      <c r="E4508" s="7">
        <v>25</v>
      </c>
      <c r="F4508" s="7">
        <v>952000</v>
      </c>
      <c r="G4508" s="7">
        <v>1</v>
      </c>
    </row>
    <row r="4509" spans="1:7" x14ac:dyDescent="0.2">
      <c r="A4509" s="7">
        <v>4508</v>
      </c>
      <c r="B4509" s="7">
        <v>29</v>
      </c>
      <c r="C4509" s="7" t="s">
        <v>103</v>
      </c>
      <c r="D4509" s="7">
        <v>10</v>
      </c>
      <c r="E4509" s="7">
        <v>36</v>
      </c>
      <c r="F4509" s="7">
        <v>748000</v>
      </c>
      <c r="G4509" s="7">
        <v>37</v>
      </c>
    </row>
    <row r="4510" spans="1:7" x14ac:dyDescent="0.2">
      <c r="A4510" s="7">
        <v>4509</v>
      </c>
      <c r="B4510" s="7">
        <v>49</v>
      </c>
      <c r="C4510" s="7" t="s">
        <v>104</v>
      </c>
      <c r="D4510" s="7">
        <v>15</v>
      </c>
      <c r="E4510" s="7">
        <v>89</v>
      </c>
      <c r="F4510" s="7">
        <v>570000</v>
      </c>
      <c r="G4510" s="7">
        <v>33</v>
      </c>
    </row>
    <row r="4511" spans="1:7" x14ac:dyDescent="0.2">
      <c r="A4511" s="7">
        <v>4510</v>
      </c>
      <c r="B4511" s="7">
        <v>29</v>
      </c>
      <c r="C4511" s="7" t="s">
        <v>103</v>
      </c>
      <c r="D4511" s="7">
        <v>15</v>
      </c>
      <c r="E4511" s="7">
        <v>79</v>
      </c>
      <c r="F4511" s="7">
        <v>949000</v>
      </c>
      <c r="G4511" s="7">
        <v>118</v>
      </c>
    </row>
    <row r="4512" spans="1:7" x14ac:dyDescent="0.2">
      <c r="A4512" s="7">
        <v>4511</v>
      </c>
      <c r="B4512" s="7">
        <v>42</v>
      </c>
      <c r="C4512" s="7" t="s">
        <v>104</v>
      </c>
      <c r="D4512" s="7">
        <v>10</v>
      </c>
      <c r="E4512" s="7">
        <v>27</v>
      </c>
      <c r="F4512" s="7">
        <v>397000</v>
      </c>
      <c r="G4512" s="7">
        <v>-27</v>
      </c>
    </row>
    <row r="4513" spans="1:7" x14ac:dyDescent="0.2">
      <c r="A4513" s="7">
        <v>4512</v>
      </c>
      <c r="B4513" s="7">
        <v>35</v>
      </c>
      <c r="C4513" s="7" t="s">
        <v>103</v>
      </c>
      <c r="D4513" s="7">
        <v>20</v>
      </c>
      <c r="E4513" s="7">
        <v>17</v>
      </c>
      <c r="F4513" s="7">
        <v>428000</v>
      </c>
      <c r="G4513" s="7">
        <v>174</v>
      </c>
    </row>
    <row r="4514" spans="1:7" x14ac:dyDescent="0.2">
      <c r="A4514" s="7">
        <v>4513</v>
      </c>
      <c r="B4514" s="7">
        <v>38</v>
      </c>
      <c r="C4514" s="7" t="s">
        <v>104</v>
      </c>
      <c r="D4514" s="7">
        <v>20</v>
      </c>
      <c r="E4514" s="7">
        <v>13</v>
      </c>
      <c r="F4514" s="7">
        <v>207000</v>
      </c>
      <c r="G4514" s="7">
        <v>92</v>
      </c>
    </row>
    <row r="4515" spans="1:7" x14ac:dyDescent="0.2">
      <c r="A4515" s="7">
        <v>4514</v>
      </c>
      <c r="B4515" s="7">
        <v>53</v>
      </c>
      <c r="C4515" s="7" t="s">
        <v>103</v>
      </c>
      <c r="D4515" s="7">
        <v>20</v>
      </c>
      <c r="E4515" s="7">
        <v>61</v>
      </c>
      <c r="F4515" s="7">
        <v>711000</v>
      </c>
      <c r="G4515" s="7">
        <v>68</v>
      </c>
    </row>
    <row r="4516" spans="1:7" x14ac:dyDescent="0.2">
      <c r="A4516" s="7">
        <v>4515</v>
      </c>
      <c r="B4516" s="7">
        <v>22</v>
      </c>
      <c r="C4516" s="7" t="s">
        <v>103</v>
      </c>
      <c r="D4516" s="7">
        <v>15</v>
      </c>
      <c r="E4516" s="7">
        <v>76</v>
      </c>
      <c r="F4516" s="7">
        <v>497000</v>
      </c>
      <c r="G4516" s="7">
        <v>1</v>
      </c>
    </row>
    <row r="4517" spans="1:7" x14ac:dyDescent="0.2">
      <c r="A4517" s="7">
        <v>4516</v>
      </c>
      <c r="B4517" s="7">
        <v>25</v>
      </c>
      <c r="C4517" s="7" t="s">
        <v>104</v>
      </c>
      <c r="D4517" s="7">
        <v>10</v>
      </c>
      <c r="E4517" s="7">
        <v>89</v>
      </c>
      <c r="F4517" s="7">
        <v>202000</v>
      </c>
      <c r="G4517" s="7">
        <v>36</v>
      </c>
    </row>
    <row r="4518" spans="1:7" x14ac:dyDescent="0.2">
      <c r="A4518" s="7">
        <v>4517</v>
      </c>
      <c r="B4518" s="7">
        <v>21</v>
      </c>
      <c r="C4518" s="7" t="s">
        <v>103</v>
      </c>
      <c r="D4518" s="7">
        <v>20</v>
      </c>
      <c r="E4518" s="7">
        <v>24</v>
      </c>
      <c r="F4518" s="7">
        <v>263000</v>
      </c>
      <c r="G4518" s="7">
        <v>31</v>
      </c>
    </row>
    <row r="4519" spans="1:7" x14ac:dyDescent="0.2">
      <c r="A4519" s="7">
        <v>4518</v>
      </c>
      <c r="B4519" s="7">
        <v>57</v>
      </c>
      <c r="C4519" s="7" t="s">
        <v>103</v>
      </c>
      <c r="D4519" s="7">
        <v>10</v>
      </c>
      <c r="E4519" s="7">
        <v>4</v>
      </c>
      <c r="F4519" s="7">
        <v>881000</v>
      </c>
      <c r="G4519" s="7">
        <v>60</v>
      </c>
    </row>
    <row r="4520" spans="1:7" x14ac:dyDescent="0.2">
      <c r="A4520" s="7">
        <v>4519</v>
      </c>
      <c r="B4520" s="7">
        <v>47</v>
      </c>
      <c r="C4520" s="7" t="s">
        <v>103</v>
      </c>
      <c r="D4520" s="7">
        <v>10</v>
      </c>
      <c r="E4520" s="7">
        <v>35</v>
      </c>
      <c r="F4520" s="7">
        <v>278000</v>
      </c>
      <c r="G4520" s="7">
        <v>71</v>
      </c>
    </row>
    <row r="4521" spans="1:7" x14ac:dyDescent="0.2">
      <c r="A4521" s="7">
        <v>4520</v>
      </c>
      <c r="B4521" s="7">
        <v>20</v>
      </c>
      <c r="C4521" s="7" t="s">
        <v>103</v>
      </c>
      <c r="D4521" s="7">
        <v>10</v>
      </c>
      <c r="E4521" s="7">
        <v>90</v>
      </c>
      <c r="F4521" s="7">
        <v>198000</v>
      </c>
      <c r="G4521" s="7">
        <v>-3</v>
      </c>
    </row>
    <row r="4522" spans="1:7" x14ac:dyDescent="0.2">
      <c r="A4522" s="7">
        <v>4521</v>
      </c>
      <c r="B4522" s="7">
        <v>37</v>
      </c>
      <c r="C4522" s="7" t="s">
        <v>103</v>
      </c>
      <c r="D4522" s="7">
        <v>10</v>
      </c>
      <c r="E4522" s="7">
        <v>4</v>
      </c>
      <c r="F4522" s="7">
        <v>128000</v>
      </c>
      <c r="G4522" s="7">
        <v>37</v>
      </c>
    </row>
    <row r="4523" spans="1:7" x14ac:dyDescent="0.2">
      <c r="A4523" s="7">
        <v>4522</v>
      </c>
      <c r="B4523" s="7">
        <v>59</v>
      </c>
      <c r="C4523" s="7" t="s">
        <v>104</v>
      </c>
      <c r="D4523" s="7">
        <v>15</v>
      </c>
      <c r="E4523" s="7">
        <v>72</v>
      </c>
      <c r="F4523" s="7">
        <v>444000</v>
      </c>
      <c r="G4523" s="7">
        <v>173</v>
      </c>
    </row>
    <row r="4524" spans="1:7" x14ac:dyDescent="0.2">
      <c r="A4524" s="7">
        <v>4523</v>
      </c>
      <c r="B4524" s="7">
        <v>43</v>
      </c>
      <c r="C4524" s="7" t="s">
        <v>103</v>
      </c>
      <c r="D4524" s="7">
        <v>20</v>
      </c>
      <c r="E4524" s="7">
        <v>3</v>
      </c>
      <c r="F4524" s="7">
        <v>22000</v>
      </c>
      <c r="G4524" s="7">
        <v>174</v>
      </c>
    </row>
    <row r="4525" spans="1:7" x14ac:dyDescent="0.2">
      <c r="A4525" s="7">
        <v>4524</v>
      </c>
      <c r="B4525" s="7">
        <v>52</v>
      </c>
      <c r="C4525" s="7" t="s">
        <v>104</v>
      </c>
      <c r="D4525" s="7">
        <v>15</v>
      </c>
      <c r="E4525" s="7">
        <v>90</v>
      </c>
      <c r="F4525" s="7">
        <v>170000</v>
      </c>
      <c r="G4525" s="7">
        <v>163</v>
      </c>
    </row>
    <row r="4526" spans="1:7" x14ac:dyDescent="0.2">
      <c r="A4526" s="7">
        <v>4525</v>
      </c>
      <c r="B4526" s="7">
        <v>52</v>
      </c>
      <c r="C4526" s="7" t="s">
        <v>104</v>
      </c>
      <c r="D4526" s="7">
        <v>15</v>
      </c>
      <c r="E4526" s="7">
        <v>67</v>
      </c>
      <c r="F4526" s="7">
        <v>815000</v>
      </c>
      <c r="G4526" s="7">
        <v>111</v>
      </c>
    </row>
    <row r="4527" spans="1:7" x14ac:dyDescent="0.2">
      <c r="A4527" s="7">
        <v>4526</v>
      </c>
      <c r="B4527" s="7">
        <v>52</v>
      </c>
      <c r="C4527" s="7" t="s">
        <v>104</v>
      </c>
      <c r="D4527" s="7">
        <v>10</v>
      </c>
      <c r="E4527" s="7">
        <v>53</v>
      </c>
      <c r="F4527" s="7">
        <v>876000</v>
      </c>
      <c r="G4527" s="7">
        <v>-4</v>
      </c>
    </row>
    <row r="4528" spans="1:7" x14ac:dyDescent="0.2">
      <c r="A4528" s="7">
        <v>4527</v>
      </c>
      <c r="B4528" s="7">
        <v>43</v>
      </c>
      <c r="C4528" s="7" t="s">
        <v>103</v>
      </c>
      <c r="D4528" s="7">
        <v>10</v>
      </c>
      <c r="E4528" s="7">
        <v>12</v>
      </c>
      <c r="F4528" s="7">
        <v>270000</v>
      </c>
      <c r="G4528" s="7">
        <v>110</v>
      </c>
    </row>
    <row r="4529" spans="1:7" x14ac:dyDescent="0.2">
      <c r="A4529" s="7">
        <v>4528</v>
      </c>
      <c r="B4529" s="7">
        <v>51</v>
      </c>
      <c r="C4529" s="7" t="s">
        <v>103</v>
      </c>
      <c r="D4529" s="7">
        <v>20</v>
      </c>
      <c r="E4529" s="7">
        <v>19</v>
      </c>
      <c r="F4529" s="7">
        <v>694000</v>
      </c>
      <c r="G4529" s="7">
        <v>109</v>
      </c>
    </row>
    <row r="4530" spans="1:7" x14ac:dyDescent="0.2">
      <c r="A4530" s="7">
        <v>4529</v>
      </c>
      <c r="B4530" s="7">
        <v>34</v>
      </c>
      <c r="C4530" s="7" t="s">
        <v>103</v>
      </c>
      <c r="D4530" s="7">
        <v>15</v>
      </c>
      <c r="E4530" s="7">
        <v>29</v>
      </c>
      <c r="F4530" s="7">
        <v>599000</v>
      </c>
      <c r="G4530" s="7">
        <v>-29</v>
      </c>
    </row>
    <row r="4531" spans="1:7" x14ac:dyDescent="0.2">
      <c r="A4531" s="7">
        <v>4530</v>
      </c>
      <c r="B4531" s="7">
        <v>49</v>
      </c>
      <c r="C4531" s="7" t="s">
        <v>104</v>
      </c>
      <c r="D4531" s="7">
        <v>10</v>
      </c>
      <c r="E4531" s="7">
        <v>36</v>
      </c>
      <c r="F4531" s="7">
        <v>573000</v>
      </c>
      <c r="G4531" s="7">
        <v>85</v>
      </c>
    </row>
    <row r="4532" spans="1:7" x14ac:dyDescent="0.2">
      <c r="A4532" s="7">
        <v>4531</v>
      </c>
      <c r="B4532" s="7">
        <v>41</v>
      </c>
      <c r="C4532" s="7" t="s">
        <v>103</v>
      </c>
      <c r="D4532" s="7">
        <v>10</v>
      </c>
      <c r="E4532" s="7">
        <v>79</v>
      </c>
      <c r="F4532" s="7">
        <v>142000</v>
      </c>
      <c r="G4532" s="7">
        <v>31</v>
      </c>
    </row>
    <row r="4533" spans="1:7" x14ac:dyDescent="0.2">
      <c r="A4533" s="7">
        <v>4532</v>
      </c>
      <c r="B4533" s="7">
        <v>56</v>
      </c>
      <c r="C4533" s="7" t="s">
        <v>103</v>
      </c>
      <c r="D4533" s="7">
        <v>20</v>
      </c>
      <c r="E4533" s="7">
        <v>94</v>
      </c>
      <c r="F4533" s="7">
        <v>276000</v>
      </c>
      <c r="G4533" s="7">
        <v>-34</v>
      </c>
    </row>
    <row r="4534" spans="1:7" x14ac:dyDescent="0.2">
      <c r="A4534" s="7">
        <v>4533</v>
      </c>
      <c r="B4534" s="7">
        <v>20</v>
      </c>
      <c r="C4534" s="7" t="s">
        <v>104</v>
      </c>
      <c r="D4534" s="7">
        <v>20</v>
      </c>
      <c r="E4534" s="7">
        <v>94</v>
      </c>
      <c r="F4534" s="7">
        <v>150000</v>
      </c>
      <c r="G4534" s="7">
        <v>12</v>
      </c>
    </row>
    <row r="4535" spans="1:7" x14ac:dyDescent="0.2">
      <c r="A4535" s="7">
        <v>4534</v>
      </c>
      <c r="B4535" s="7">
        <v>25</v>
      </c>
      <c r="C4535" s="7" t="s">
        <v>104</v>
      </c>
      <c r="D4535" s="7">
        <v>15</v>
      </c>
      <c r="E4535" s="7">
        <v>86</v>
      </c>
      <c r="F4535" s="7">
        <v>970000</v>
      </c>
      <c r="G4535" s="7">
        <v>-24</v>
      </c>
    </row>
    <row r="4536" spans="1:7" x14ac:dyDescent="0.2">
      <c r="A4536" s="7">
        <v>4535</v>
      </c>
      <c r="B4536" s="7">
        <v>53</v>
      </c>
      <c r="C4536" s="7" t="s">
        <v>104</v>
      </c>
      <c r="D4536" s="7">
        <v>15</v>
      </c>
      <c r="E4536" s="7">
        <v>88</v>
      </c>
      <c r="F4536" s="7">
        <v>999000</v>
      </c>
      <c r="G4536" s="7">
        <v>-21</v>
      </c>
    </row>
    <row r="4537" spans="1:7" x14ac:dyDescent="0.2">
      <c r="A4537" s="7">
        <v>4536</v>
      </c>
      <c r="B4537" s="7">
        <v>49</v>
      </c>
      <c r="C4537" s="7" t="s">
        <v>104</v>
      </c>
      <c r="D4537" s="7">
        <v>20</v>
      </c>
      <c r="E4537" s="7">
        <v>79</v>
      </c>
      <c r="F4537" s="7">
        <v>227000</v>
      </c>
      <c r="G4537" s="7">
        <v>-27</v>
      </c>
    </row>
    <row r="4538" spans="1:7" x14ac:dyDescent="0.2">
      <c r="A4538" s="7">
        <v>4537</v>
      </c>
      <c r="B4538" s="7">
        <v>53</v>
      </c>
      <c r="C4538" s="7" t="s">
        <v>104</v>
      </c>
      <c r="D4538" s="7">
        <v>15</v>
      </c>
      <c r="E4538" s="7">
        <v>3</v>
      </c>
      <c r="F4538" s="7">
        <v>841000</v>
      </c>
      <c r="G4538" s="7">
        <v>29</v>
      </c>
    </row>
    <row r="4539" spans="1:7" x14ac:dyDescent="0.2">
      <c r="A4539" s="7">
        <v>4538</v>
      </c>
      <c r="B4539" s="7">
        <v>22</v>
      </c>
      <c r="C4539" s="7" t="s">
        <v>103</v>
      </c>
      <c r="D4539" s="7">
        <v>20</v>
      </c>
      <c r="E4539" s="7">
        <v>59</v>
      </c>
      <c r="F4539" s="7">
        <v>430000</v>
      </c>
      <c r="G4539" s="7">
        <v>23</v>
      </c>
    </row>
    <row r="4540" spans="1:7" x14ac:dyDescent="0.2">
      <c r="A4540" s="7">
        <v>4539</v>
      </c>
      <c r="B4540" s="7">
        <v>30</v>
      </c>
      <c r="C4540" s="7" t="s">
        <v>103</v>
      </c>
      <c r="D4540" s="7">
        <v>15</v>
      </c>
      <c r="E4540" s="7">
        <v>35</v>
      </c>
      <c r="F4540" s="7">
        <v>87000</v>
      </c>
      <c r="G4540" s="7">
        <v>130</v>
      </c>
    </row>
    <row r="4541" spans="1:7" x14ac:dyDescent="0.2">
      <c r="A4541" s="7">
        <v>4540</v>
      </c>
      <c r="B4541" s="7">
        <v>34</v>
      </c>
      <c r="C4541" s="7" t="s">
        <v>104</v>
      </c>
      <c r="D4541" s="7">
        <v>10</v>
      </c>
      <c r="E4541" s="7">
        <v>99</v>
      </c>
      <c r="F4541" s="7">
        <v>608000</v>
      </c>
      <c r="G4541" s="7">
        <v>110</v>
      </c>
    </row>
    <row r="4542" spans="1:7" x14ac:dyDescent="0.2">
      <c r="A4542" s="7">
        <v>4541</v>
      </c>
      <c r="B4542" s="7">
        <v>29</v>
      </c>
      <c r="C4542" s="7" t="s">
        <v>104</v>
      </c>
      <c r="D4542" s="7">
        <v>10</v>
      </c>
      <c r="E4542" s="7">
        <v>49</v>
      </c>
      <c r="F4542" s="7">
        <v>950000</v>
      </c>
      <c r="G4542" s="7">
        <v>116</v>
      </c>
    </row>
    <row r="4543" spans="1:7" x14ac:dyDescent="0.2">
      <c r="A4543" s="7">
        <v>4542</v>
      </c>
      <c r="B4543" s="7">
        <v>49</v>
      </c>
      <c r="C4543" s="7" t="s">
        <v>103</v>
      </c>
      <c r="D4543" s="7">
        <v>20</v>
      </c>
      <c r="E4543" s="7">
        <v>72</v>
      </c>
      <c r="F4543" s="7">
        <v>362000</v>
      </c>
      <c r="G4543" s="7">
        <v>-20</v>
      </c>
    </row>
    <row r="4544" spans="1:7" x14ac:dyDescent="0.2">
      <c r="A4544" s="7">
        <v>4543</v>
      </c>
      <c r="B4544" s="7">
        <v>37</v>
      </c>
      <c r="C4544" s="7" t="s">
        <v>104</v>
      </c>
      <c r="D4544" s="7">
        <v>20</v>
      </c>
      <c r="E4544" s="7">
        <v>12</v>
      </c>
      <c r="F4544" s="7">
        <v>479000</v>
      </c>
      <c r="G4544" s="7">
        <v>36</v>
      </c>
    </row>
    <row r="4545" spans="1:7" x14ac:dyDescent="0.2">
      <c r="A4545" s="7">
        <v>4544</v>
      </c>
      <c r="B4545" s="7">
        <v>42</v>
      </c>
      <c r="C4545" s="7" t="s">
        <v>103</v>
      </c>
      <c r="D4545" s="7">
        <v>15</v>
      </c>
      <c r="E4545" s="7">
        <v>62</v>
      </c>
      <c r="F4545" s="7">
        <v>839000</v>
      </c>
      <c r="G4545" s="7">
        <v>-13</v>
      </c>
    </row>
    <row r="4546" spans="1:7" x14ac:dyDescent="0.2">
      <c r="A4546" s="7">
        <v>4545</v>
      </c>
      <c r="B4546" s="7">
        <v>58</v>
      </c>
      <c r="C4546" s="7" t="s">
        <v>104</v>
      </c>
      <c r="D4546" s="7">
        <v>15</v>
      </c>
      <c r="E4546" s="7">
        <v>57</v>
      </c>
      <c r="F4546" s="7">
        <v>778000</v>
      </c>
      <c r="G4546" s="7">
        <v>1</v>
      </c>
    </row>
    <row r="4547" spans="1:7" x14ac:dyDescent="0.2">
      <c r="A4547" s="7">
        <v>4546</v>
      </c>
      <c r="B4547" s="7">
        <v>40</v>
      </c>
      <c r="C4547" s="7" t="s">
        <v>103</v>
      </c>
      <c r="D4547" s="7">
        <v>10</v>
      </c>
      <c r="E4547" s="7">
        <v>87</v>
      </c>
      <c r="F4547" s="7">
        <v>316000</v>
      </c>
      <c r="G4547" s="7">
        <v>-28</v>
      </c>
    </row>
    <row r="4548" spans="1:7" x14ac:dyDescent="0.2">
      <c r="A4548" s="7">
        <v>4547</v>
      </c>
      <c r="B4548" s="7">
        <v>49</v>
      </c>
      <c r="C4548" s="7" t="s">
        <v>104</v>
      </c>
      <c r="D4548" s="7">
        <v>15</v>
      </c>
      <c r="E4548" s="7">
        <v>96</v>
      </c>
      <c r="F4548" s="7">
        <v>845000</v>
      </c>
      <c r="G4548" s="7">
        <v>-7</v>
      </c>
    </row>
    <row r="4549" spans="1:7" x14ac:dyDescent="0.2">
      <c r="A4549" s="7">
        <v>4548</v>
      </c>
      <c r="B4549" s="7">
        <v>22</v>
      </c>
      <c r="C4549" s="7" t="s">
        <v>103</v>
      </c>
      <c r="D4549" s="7">
        <v>20</v>
      </c>
      <c r="E4549" s="7">
        <v>97</v>
      </c>
      <c r="F4549" s="7">
        <v>988000</v>
      </c>
      <c r="G4549" s="7">
        <v>230</v>
      </c>
    </row>
    <row r="4550" spans="1:7" x14ac:dyDescent="0.2">
      <c r="A4550" s="7">
        <v>4549</v>
      </c>
      <c r="B4550" s="7">
        <v>33</v>
      </c>
      <c r="C4550" s="7" t="s">
        <v>104</v>
      </c>
      <c r="D4550" s="7">
        <v>15</v>
      </c>
      <c r="E4550" s="7">
        <v>56</v>
      </c>
      <c r="F4550" s="7">
        <v>467000</v>
      </c>
      <c r="G4550" s="7">
        <v>93</v>
      </c>
    </row>
    <row r="4551" spans="1:7" x14ac:dyDescent="0.2">
      <c r="A4551" s="7">
        <v>4550</v>
      </c>
      <c r="B4551" s="7">
        <v>49</v>
      </c>
      <c r="C4551" s="7" t="s">
        <v>103</v>
      </c>
      <c r="D4551" s="7">
        <v>15</v>
      </c>
      <c r="E4551" s="7">
        <v>7</v>
      </c>
      <c r="F4551" s="7">
        <v>790000</v>
      </c>
      <c r="G4551" s="7">
        <v>55</v>
      </c>
    </row>
    <row r="4552" spans="1:7" x14ac:dyDescent="0.2">
      <c r="A4552" s="7">
        <v>4551</v>
      </c>
      <c r="B4552" s="7">
        <v>41</v>
      </c>
      <c r="C4552" s="7" t="s">
        <v>104</v>
      </c>
      <c r="D4552" s="7">
        <v>10</v>
      </c>
      <c r="E4552" s="7">
        <v>30</v>
      </c>
      <c r="F4552" s="7">
        <v>788000</v>
      </c>
      <c r="G4552" s="7">
        <v>-4</v>
      </c>
    </row>
    <row r="4553" spans="1:7" x14ac:dyDescent="0.2">
      <c r="A4553" s="7">
        <v>4552</v>
      </c>
      <c r="B4553" s="7">
        <v>28</v>
      </c>
      <c r="C4553" s="7" t="s">
        <v>104</v>
      </c>
      <c r="D4553" s="7">
        <v>15</v>
      </c>
      <c r="E4553" s="7">
        <v>70</v>
      </c>
      <c r="F4553" s="7">
        <v>896000</v>
      </c>
      <c r="G4553" s="7">
        <v>119</v>
      </c>
    </row>
    <row r="4554" spans="1:7" x14ac:dyDescent="0.2">
      <c r="A4554" s="7">
        <v>4553</v>
      </c>
      <c r="B4554" s="7">
        <v>24</v>
      </c>
      <c r="C4554" s="7" t="s">
        <v>103</v>
      </c>
      <c r="D4554" s="7">
        <v>10</v>
      </c>
      <c r="E4554" s="7">
        <v>37</v>
      </c>
      <c r="F4554" s="7">
        <v>64000</v>
      </c>
      <c r="G4554" s="7">
        <v>-8</v>
      </c>
    </row>
    <row r="4555" spans="1:7" x14ac:dyDescent="0.2">
      <c r="A4555" s="7">
        <v>4554</v>
      </c>
      <c r="B4555" s="7">
        <v>40</v>
      </c>
      <c r="C4555" s="7" t="s">
        <v>103</v>
      </c>
      <c r="D4555" s="7">
        <v>20</v>
      </c>
      <c r="E4555" s="7">
        <v>14</v>
      </c>
      <c r="F4555" s="7">
        <v>243000</v>
      </c>
      <c r="G4555" s="7">
        <v>206</v>
      </c>
    </row>
    <row r="4556" spans="1:7" x14ac:dyDescent="0.2">
      <c r="A4556" s="7">
        <v>4555</v>
      </c>
      <c r="B4556" s="7">
        <v>32</v>
      </c>
      <c r="C4556" s="7" t="s">
        <v>103</v>
      </c>
      <c r="D4556" s="7">
        <v>15</v>
      </c>
      <c r="E4556" s="7">
        <v>4</v>
      </c>
      <c r="F4556" s="7">
        <v>399000</v>
      </c>
      <c r="G4556" s="7">
        <v>-31</v>
      </c>
    </row>
    <row r="4557" spans="1:7" x14ac:dyDescent="0.2">
      <c r="A4557" s="7">
        <v>4556</v>
      </c>
      <c r="B4557" s="7">
        <v>59</v>
      </c>
      <c r="C4557" s="7" t="s">
        <v>103</v>
      </c>
      <c r="D4557" s="7">
        <v>10</v>
      </c>
      <c r="E4557" s="7">
        <v>37</v>
      </c>
      <c r="F4557" s="7">
        <v>991000</v>
      </c>
      <c r="G4557" s="7">
        <v>118</v>
      </c>
    </row>
    <row r="4558" spans="1:7" x14ac:dyDescent="0.2">
      <c r="A4558" s="7">
        <v>4557</v>
      </c>
      <c r="B4558" s="7">
        <v>42</v>
      </c>
      <c r="C4558" s="7" t="s">
        <v>104</v>
      </c>
      <c r="D4558" s="7">
        <v>20</v>
      </c>
      <c r="E4558" s="7">
        <v>87</v>
      </c>
      <c r="F4558" s="7">
        <v>974000</v>
      </c>
      <c r="G4558" s="7">
        <v>123</v>
      </c>
    </row>
    <row r="4559" spans="1:7" x14ac:dyDescent="0.2">
      <c r="A4559" s="7">
        <v>4558</v>
      </c>
      <c r="B4559" s="7">
        <v>39</v>
      </c>
      <c r="C4559" s="7" t="s">
        <v>104</v>
      </c>
      <c r="D4559" s="7">
        <v>15</v>
      </c>
      <c r="E4559" s="7">
        <v>32</v>
      </c>
      <c r="F4559" s="7">
        <v>979000</v>
      </c>
      <c r="G4559" s="7">
        <v>97</v>
      </c>
    </row>
    <row r="4560" spans="1:7" x14ac:dyDescent="0.2">
      <c r="A4560" s="7">
        <v>4559</v>
      </c>
      <c r="B4560" s="7">
        <v>31</v>
      </c>
      <c r="C4560" s="7" t="s">
        <v>104</v>
      </c>
      <c r="D4560" s="7">
        <v>10</v>
      </c>
      <c r="E4560" s="7">
        <v>71</v>
      </c>
      <c r="F4560" s="7">
        <v>554000</v>
      </c>
      <c r="G4560" s="7">
        <v>-1</v>
      </c>
    </row>
    <row r="4561" spans="1:7" x14ac:dyDescent="0.2">
      <c r="A4561" s="7">
        <v>4560</v>
      </c>
      <c r="B4561" s="7">
        <v>47</v>
      </c>
      <c r="C4561" s="7" t="s">
        <v>103</v>
      </c>
      <c r="D4561" s="7">
        <v>20</v>
      </c>
      <c r="E4561" s="7">
        <v>22</v>
      </c>
      <c r="F4561" s="7">
        <v>499000</v>
      </c>
      <c r="G4561" s="7">
        <v>185</v>
      </c>
    </row>
    <row r="4562" spans="1:7" x14ac:dyDescent="0.2">
      <c r="A4562" s="7">
        <v>4561</v>
      </c>
      <c r="B4562" s="7">
        <v>41</v>
      </c>
      <c r="C4562" s="7" t="s">
        <v>104</v>
      </c>
      <c r="D4562" s="7">
        <v>15</v>
      </c>
      <c r="E4562" s="7">
        <v>20</v>
      </c>
      <c r="F4562" s="7">
        <v>780000</v>
      </c>
      <c r="G4562" s="7">
        <v>12</v>
      </c>
    </row>
    <row r="4563" spans="1:7" x14ac:dyDescent="0.2">
      <c r="A4563" s="7">
        <v>4562</v>
      </c>
      <c r="B4563" s="7">
        <v>35</v>
      </c>
      <c r="C4563" s="7" t="s">
        <v>104</v>
      </c>
      <c r="D4563" s="7">
        <v>10</v>
      </c>
      <c r="E4563" s="7">
        <v>60</v>
      </c>
      <c r="F4563" s="7">
        <v>371000</v>
      </c>
      <c r="G4563" s="7">
        <v>111</v>
      </c>
    </row>
    <row r="4564" spans="1:7" x14ac:dyDescent="0.2">
      <c r="A4564" s="7">
        <v>4563</v>
      </c>
      <c r="B4564" s="7">
        <v>31</v>
      </c>
      <c r="C4564" s="7" t="s">
        <v>103</v>
      </c>
      <c r="D4564" s="7">
        <v>15</v>
      </c>
      <c r="E4564" s="7">
        <v>16</v>
      </c>
      <c r="F4564" s="7">
        <v>313000</v>
      </c>
      <c r="G4564" s="7">
        <v>70</v>
      </c>
    </row>
    <row r="4565" spans="1:7" x14ac:dyDescent="0.2">
      <c r="A4565" s="7">
        <v>4564</v>
      </c>
      <c r="B4565" s="7">
        <v>45</v>
      </c>
      <c r="C4565" s="7" t="s">
        <v>104</v>
      </c>
      <c r="D4565" s="7">
        <v>15</v>
      </c>
      <c r="E4565" s="7">
        <v>53</v>
      </c>
      <c r="F4565" s="7">
        <v>11000</v>
      </c>
      <c r="G4565" s="7">
        <v>53</v>
      </c>
    </row>
    <row r="4566" spans="1:7" x14ac:dyDescent="0.2">
      <c r="A4566" s="7">
        <v>4565</v>
      </c>
      <c r="B4566" s="7">
        <v>34</v>
      </c>
      <c r="C4566" s="7" t="s">
        <v>103</v>
      </c>
      <c r="D4566" s="7">
        <v>15</v>
      </c>
      <c r="E4566" s="7">
        <v>7</v>
      </c>
      <c r="F4566" s="7">
        <v>807000</v>
      </c>
      <c r="G4566" s="7">
        <v>-1</v>
      </c>
    </row>
    <row r="4567" spans="1:7" x14ac:dyDescent="0.2">
      <c r="A4567" s="7">
        <v>4566</v>
      </c>
      <c r="B4567" s="7">
        <v>24</v>
      </c>
      <c r="C4567" s="7" t="s">
        <v>104</v>
      </c>
      <c r="D4567" s="7">
        <v>20</v>
      </c>
      <c r="E4567" s="7">
        <v>21</v>
      </c>
      <c r="F4567" s="7">
        <v>937000</v>
      </c>
      <c r="G4567" s="7">
        <v>63</v>
      </c>
    </row>
    <row r="4568" spans="1:7" x14ac:dyDescent="0.2">
      <c r="A4568" s="7">
        <v>4567</v>
      </c>
      <c r="B4568" s="7">
        <v>35</v>
      </c>
      <c r="C4568" s="7" t="s">
        <v>104</v>
      </c>
      <c r="D4568" s="7">
        <v>20</v>
      </c>
      <c r="E4568" s="7">
        <v>2</v>
      </c>
      <c r="F4568" s="7">
        <v>859000</v>
      </c>
      <c r="G4568" s="7">
        <v>83</v>
      </c>
    </row>
    <row r="4569" spans="1:7" x14ac:dyDescent="0.2">
      <c r="A4569" s="7">
        <v>4568</v>
      </c>
      <c r="B4569" s="7">
        <v>24</v>
      </c>
      <c r="C4569" s="7" t="s">
        <v>103</v>
      </c>
      <c r="D4569" s="7">
        <v>10</v>
      </c>
      <c r="E4569" s="7">
        <v>15</v>
      </c>
      <c r="F4569" s="7">
        <v>147000</v>
      </c>
      <c r="G4569" s="7">
        <v>41</v>
      </c>
    </row>
    <row r="4570" spans="1:7" x14ac:dyDescent="0.2">
      <c r="A4570" s="7">
        <v>4569</v>
      </c>
      <c r="B4570" s="7">
        <v>44</v>
      </c>
      <c r="C4570" s="7" t="s">
        <v>104</v>
      </c>
      <c r="D4570" s="7">
        <v>10</v>
      </c>
      <c r="E4570" s="7">
        <v>10</v>
      </c>
      <c r="F4570" s="7">
        <v>643000</v>
      </c>
      <c r="G4570" s="7">
        <v>53</v>
      </c>
    </row>
    <row r="4571" spans="1:7" x14ac:dyDescent="0.2">
      <c r="A4571" s="7">
        <v>4570</v>
      </c>
      <c r="B4571" s="7">
        <v>25</v>
      </c>
      <c r="C4571" s="7" t="s">
        <v>103</v>
      </c>
      <c r="D4571" s="7">
        <v>15</v>
      </c>
      <c r="E4571" s="7">
        <v>60</v>
      </c>
      <c r="F4571" s="7">
        <v>358000</v>
      </c>
      <c r="G4571" s="7">
        <v>21</v>
      </c>
    </row>
    <row r="4572" spans="1:7" x14ac:dyDescent="0.2">
      <c r="A4572" s="7">
        <v>4571</v>
      </c>
      <c r="B4572" s="7">
        <v>27</v>
      </c>
      <c r="C4572" s="7" t="s">
        <v>104</v>
      </c>
      <c r="D4572" s="7">
        <v>20</v>
      </c>
      <c r="E4572" s="7">
        <v>10</v>
      </c>
      <c r="F4572" s="7">
        <v>504000</v>
      </c>
      <c r="G4572" s="7">
        <v>90</v>
      </c>
    </row>
    <row r="4573" spans="1:7" x14ac:dyDescent="0.2">
      <c r="A4573" s="7">
        <v>4572</v>
      </c>
      <c r="B4573" s="7">
        <v>48</v>
      </c>
      <c r="C4573" s="7" t="s">
        <v>103</v>
      </c>
      <c r="D4573" s="7">
        <v>15</v>
      </c>
      <c r="E4573" s="7">
        <v>81</v>
      </c>
      <c r="F4573" s="7">
        <v>459000</v>
      </c>
      <c r="G4573" s="7">
        <v>106</v>
      </c>
    </row>
    <row r="4574" spans="1:7" x14ac:dyDescent="0.2">
      <c r="A4574" s="7">
        <v>4573</v>
      </c>
      <c r="B4574" s="7">
        <v>38</v>
      </c>
      <c r="C4574" s="7" t="s">
        <v>103</v>
      </c>
      <c r="D4574" s="7">
        <v>10</v>
      </c>
      <c r="E4574" s="7">
        <v>39</v>
      </c>
      <c r="F4574" s="7">
        <v>812000</v>
      </c>
      <c r="G4574" s="7">
        <v>54</v>
      </c>
    </row>
    <row r="4575" spans="1:7" x14ac:dyDescent="0.2">
      <c r="A4575" s="7">
        <v>4574</v>
      </c>
      <c r="B4575" s="7">
        <v>27</v>
      </c>
      <c r="C4575" s="7" t="s">
        <v>103</v>
      </c>
      <c r="D4575" s="7">
        <v>15</v>
      </c>
      <c r="E4575" s="7">
        <v>95</v>
      </c>
      <c r="F4575" s="7">
        <v>175000</v>
      </c>
      <c r="G4575" s="7">
        <v>6</v>
      </c>
    </row>
    <row r="4576" spans="1:7" x14ac:dyDescent="0.2">
      <c r="A4576" s="7">
        <v>4575</v>
      </c>
      <c r="B4576" s="7">
        <v>25</v>
      </c>
      <c r="C4576" s="7" t="s">
        <v>103</v>
      </c>
      <c r="D4576" s="7">
        <v>10</v>
      </c>
      <c r="E4576" s="7">
        <v>80</v>
      </c>
      <c r="F4576" s="7">
        <v>364000</v>
      </c>
      <c r="G4576" s="7">
        <v>89</v>
      </c>
    </row>
    <row r="4577" spans="1:7" x14ac:dyDescent="0.2">
      <c r="A4577" s="7">
        <v>4576</v>
      </c>
      <c r="B4577" s="7">
        <v>27</v>
      </c>
      <c r="C4577" s="7" t="s">
        <v>104</v>
      </c>
      <c r="D4577" s="7">
        <v>15</v>
      </c>
      <c r="E4577" s="7">
        <v>34</v>
      </c>
      <c r="F4577" s="7">
        <v>975000</v>
      </c>
      <c r="G4577" s="7">
        <v>53</v>
      </c>
    </row>
    <row r="4578" spans="1:7" x14ac:dyDescent="0.2">
      <c r="A4578" s="7">
        <v>4577</v>
      </c>
      <c r="B4578" s="7">
        <v>38</v>
      </c>
      <c r="C4578" s="7" t="s">
        <v>103</v>
      </c>
      <c r="D4578" s="7">
        <v>15</v>
      </c>
      <c r="E4578" s="7">
        <v>55</v>
      </c>
      <c r="F4578" s="7">
        <v>755000</v>
      </c>
      <c r="G4578" s="7">
        <v>147</v>
      </c>
    </row>
    <row r="4579" spans="1:7" x14ac:dyDescent="0.2">
      <c r="A4579" s="7">
        <v>4578</v>
      </c>
      <c r="B4579" s="7">
        <v>45</v>
      </c>
      <c r="C4579" s="7" t="s">
        <v>103</v>
      </c>
      <c r="D4579" s="7">
        <v>20</v>
      </c>
      <c r="E4579" s="7">
        <v>11</v>
      </c>
      <c r="F4579" s="7">
        <v>679000</v>
      </c>
      <c r="G4579" s="7">
        <v>-35</v>
      </c>
    </row>
    <row r="4580" spans="1:7" x14ac:dyDescent="0.2">
      <c r="A4580" s="7">
        <v>4579</v>
      </c>
      <c r="B4580" s="7">
        <v>39</v>
      </c>
      <c r="C4580" s="7" t="s">
        <v>103</v>
      </c>
      <c r="D4580" s="7">
        <v>10</v>
      </c>
      <c r="E4580" s="7">
        <v>70</v>
      </c>
      <c r="F4580" s="7">
        <v>128000</v>
      </c>
      <c r="G4580" s="7">
        <v>82</v>
      </c>
    </row>
    <row r="4581" spans="1:7" x14ac:dyDescent="0.2">
      <c r="A4581" s="7">
        <v>4580</v>
      </c>
      <c r="B4581" s="7">
        <v>33</v>
      </c>
      <c r="C4581" s="7" t="s">
        <v>103</v>
      </c>
      <c r="D4581" s="7">
        <v>15</v>
      </c>
      <c r="E4581" s="7">
        <v>37</v>
      </c>
      <c r="F4581" s="7">
        <v>484000</v>
      </c>
      <c r="G4581" s="7">
        <v>50</v>
      </c>
    </row>
    <row r="4582" spans="1:7" x14ac:dyDescent="0.2">
      <c r="A4582" s="7">
        <v>4581</v>
      </c>
      <c r="B4582" s="7">
        <v>50</v>
      </c>
      <c r="C4582" s="7" t="s">
        <v>103</v>
      </c>
      <c r="D4582" s="7">
        <v>10</v>
      </c>
      <c r="E4582" s="7">
        <v>92</v>
      </c>
      <c r="F4582" s="7">
        <v>424000</v>
      </c>
      <c r="G4582" s="7">
        <v>59</v>
      </c>
    </row>
    <row r="4583" spans="1:7" x14ac:dyDescent="0.2">
      <c r="A4583" s="7">
        <v>4582</v>
      </c>
      <c r="B4583" s="7">
        <v>44</v>
      </c>
      <c r="C4583" s="7" t="s">
        <v>103</v>
      </c>
      <c r="D4583" s="7">
        <v>20</v>
      </c>
      <c r="E4583" s="7">
        <v>15</v>
      </c>
      <c r="F4583" s="7">
        <v>191000</v>
      </c>
      <c r="G4583" s="7">
        <v>182</v>
      </c>
    </row>
    <row r="4584" spans="1:7" x14ac:dyDescent="0.2">
      <c r="A4584" s="7">
        <v>4583</v>
      </c>
      <c r="B4584" s="7">
        <v>39</v>
      </c>
      <c r="C4584" s="7" t="s">
        <v>104</v>
      </c>
      <c r="D4584" s="7">
        <v>20</v>
      </c>
      <c r="E4584" s="7">
        <v>76</v>
      </c>
      <c r="F4584" s="7">
        <v>930000</v>
      </c>
      <c r="G4584" s="7">
        <v>67</v>
      </c>
    </row>
    <row r="4585" spans="1:7" x14ac:dyDescent="0.2">
      <c r="A4585" s="7">
        <v>4584</v>
      </c>
      <c r="B4585" s="7">
        <v>26</v>
      </c>
      <c r="C4585" s="7" t="s">
        <v>104</v>
      </c>
      <c r="D4585" s="7">
        <v>20</v>
      </c>
      <c r="E4585" s="7">
        <v>32</v>
      </c>
      <c r="F4585" s="7">
        <v>41000</v>
      </c>
      <c r="G4585" s="7">
        <v>222</v>
      </c>
    </row>
    <row r="4586" spans="1:7" x14ac:dyDescent="0.2">
      <c r="A4586" s="7">
        <v>4585</v>
      </c>
      <c r="B4586" s="7">
        <v>28</v>
      </c>
      <c r="C4586" s="7" t="s">
        <v>104</v>
      </c>
      <c r="D4586" s="7">
        <v>10</v>
      </c>
      <c r="E4586" s="7">
        <v>33</v>
      </c>
      <c r="F4586" s="7">
        <v>959000</v>
      </c>
      <c r="G4586" s="7">
        <v>100</v>
      </c>
    </row>
    <row r="4587" spans="1:7" x14ac:dyDescent="0.2">
      <c r="A4587" s="7">
        <v>4586</v>
      </c>
      <c r="B4587" s="7">
        <v>24</v>
      </c>
      <c r="C4587" s="7" t="s">
        <v>103</v>
      </c>
      <c r="D4587" s="7">
        <v>15</v>
      </c>
      <c r="E4587" s="7">
        <v>16</v>
      </c>
      <c r="F4587" s="7">
        <v>242000</v>
      </c>
      <c r="G4587" s="7">
        <v>55</v>
      </c>
    </row>
    <row r="4588" spans="1:7" x14ac:dyDescent="0.2">
      <c r="A4588" s="7">
        <v>4587</v>
      </c>
      <c r="B4588" s="7">
        <v>49</v>
      </c>
      <c r="C4588" s="7" t="s">
        <v>104</v>
      </c>
      <c r="D4588" s="7">
        <v>15</v>
      </c>
      <c r="E4588" s="7">
        <v>98</v>
      </c>
      <c r="F4588" s="7">
        <v>690000</v>
      </c>
      <c r="G4588" s="7">
        <v>162</v>
      </c>
    </row>
    <row r="4589" spans="1:7" x14ac:dyDescent="0.2">
      <c r="A4589" s="7">
        <v>4588</v>
      </c>
      <c r="B4589" s="7">
        <v>40</v>
      </c>
      <c r="C4589" s="7" t="s">
        <v>104</v>
      </c>
      <c r="D4589" s="7">
        <v>20</v>
      </c>
      <c r="E4589" s="7">
        <v>19</v>
      </c>
      <c r="F4589" s="7">
        <v>354000</v>
      </c>
      <c r="G4589" s="7">
        <v>99</v>
      </c>
    </row>
    <row r="4590" spans="1:7" x14ac:dyDescent="0.2">
      <c r="A4590" s="7">
        <v>4589</v>
      </c>
      <c r="B4590" s="7">
        <v>53</v>
      </c>
      <c r="C4590" s="7" t="s">
        <v>104</v>
      </c>
      <c r="D4590" s="7">
        <v>15</v>
      </c>
      <c r="E4590" s="7">
        <v>47</v>
      </c>
      <c r="F4590" s="7">
        <v>449000</v>
      </c>
      <c r="G4590" s="7">
        <v>95</v>
      </c>
    </row>
    <row r="4591" spans="1:7" x14ac:dyDescent="0.2">
      <c r="A4591" s="7">
        <v>4590</v>
      </c>
      <c r="B4591" s="7">
        <v>29</v>
      </c>
      <c r="C4591" s="7" t="s">
        <v>104</v>
      </c>
      <c r="D4591" s="7">
        <v>10</v>
      </c>
      <c r="E4591" s="7">
        <v>5</v>
      </c>
      <c r="F4591" s="7">
        <v>637000</v>
      </c>
      <c r="G4591" s="7">
        <v>3</v>
      </c>
    </row>
    <row r="4592" spans="1:7" x14ac:dyDescent="0.2">
      <c r="A4592" s="7">
        <v>4591</v>
      </c>
      <c r="B4592" s="7">
        <v>30</v>
      </c>
      <c r="C4592" s="7" t="s">
        <v>103</v>
      </c>
      <c r="D4592" s="7">
        <v>20</v>
      </c>
      <c r="E4592" s="7">
        <v>4</v>
      </c>
      <c r="F4592" s="7">
        <v>938000</v>
      </c>
      <c r="G4592" s="7">
        <v>215</v>
      </c>
    </row>
    <row r="4593" spans="1:7" x14ac:dyDescent="0.2">
      <c r="A4593" s="7">
        <v>4592</v>
      </c>
      <c r="B4593" s="7">
        <v>26</v>
      </c>
      <c r="C4593" s="7" t="s">
        <v>104</v>
      </c>
      <c r="D4593" s="7">
        <v>10</v>
      </c>
      <c r="E4593" s="7">
        <v>31</v>
      </c>
      <c r="F4593" s="7">
        <v>178000</v>
      </c>
      <c r="G4593" s="7">
        <v>110</v>
      </c>
    </row>
    <row r="4594" spans="1:7" x14ac:dyDescent="0.2">
      <c r="A4594" s="7">
        <v>4593</v>
      </c>
      <c r="B4594" s="7">
        <v>51</v>
      </c>
      <c r="C4594" s="7" t="s">
        <v>104</v>
      </c>
      <c r="D4594" s="7">
        <v>10</v>
      </c>
      <c r="E4594" s="7">
        <v>85</v>
      </c>
      <c r="F4594" s="7">
        <v>497000</v>
      </c>
      <c r="G4594" s="7">
        <v>-4</v>
      </c>
    </row>
    <row r="4595" spans="1:7" x14ac:dyDescent="0.2">
      <c r="A4595" s="7">
        <v>4594</v>
      </c>
      <c r="B4595" s="7">
        <v>21</v>
      </c>
      <c r="C4595" s="7" t="s">
        <v>103</v>
      </c>
      <c r="D4595" s="7">
        <v>15</v>
      </c>
      <c r="E4595" s="7">
        <v>52</v>
      </c>
      <c r="F4595" s="7">
        <v>509000</v>
      </c>
      <c r="G4595" s="7">
        <v>-2</v>
      </c>
    </row>
    <row r="4596" spans="1:7" x14ac:dyDescent="0.2">
      <c r="A4596" s="7">
        <v>4595</v>
      </c>
      <c r="B4596" s="7">
        <v>56</v>
      </c>
      <c r="C4596" s="7" t="s">
        <v>104</v>
      </c>
      <c r="D4596" s="7">
        <v>20</v>
      </c>
      <c r="E4596" s="7">
        <v>20</v>
      </c>
      <c r="F4596" s="7">
        <v>826000</v>
      </c>
      <c r="G4596" s="7">
        <v>117</v>
      </c>
    </row>
    <row r="4597" spans="1:7" x14ac:dyDescent="0.2">
      <c r="A4597" s="7">
        <v>4596</v>
      </c>
      <c r="B4597" s="7">
        <v>57</v>
      </c>
      <c r="C4597" s="7" t="s">
        <v>104</v>
      </c>
      <c r="D4597" s="7">
        <v>15</v>
      </c>
      <c r="E4597" s="7">
        <v>84</v>
      </c>
      <c r="F4597" s="7">
        <v>268000</v>
      </c>
      <c r="G4597" s="7">
        <v>143</v>
      </c>
    </row>
    <row r="4598" spans="1:7" x14ac:dyDescent="0.2">
      <c r="A4598" s="7">
        <v>4597</v>
      </c>
      <c r="B4598" s="7">
        <v>36</v>
      </c>
      <c r="C4598" s="7" t="s">
        <v>103</v>
      </c>
      <c r="D4598" s="7">
        <v>15</v>
      </c>
      <c r="E4598" s="7">
        <v>91</v>
      </c>
      <c r="F4598" s="7">
        <v>931000</v>
      </c>
      <c r="G4598" s="7">
        <v>176</v>
      </c>
    </row>
    <row r="4599" spans="1:7" x14ac:dyDescent="0.2">
      <c r="A4599" s="7">
        <v>4598</v>
      </c>
      <c r="B4599" s="7">
        <v>42</v>
      </c>
      <c r="C4599" s="7" t="s">
        <v>103</v>
      </c>
      <c r="D4599" s="7">
        <v>15</v>
      </c>
      <c r="E4599" s="7">
        <v>19</v>
      </c>
      <c r="F4599" s="7">
        <v>618000</v>
      </c>
      <c r="G4599" s="7">
        <v>99</v>
      </c>
    </row>
    <row r="4600" spans="1:7" x14ac:dyDescent="0.2">
      <c r="A4600" s="7">
        <v>4599</v>
      </c>
      <c r="B4600" s="7">
        <v>20</v>
      </c>
      <c r="C4600" s="7" t="s">
        <v>104</v>
      </c>
      <c r="D4600" s="7">
        <v>20</v>
      </c>
      <c r="E4600" s="7">
        <v>16</v>
      </c>
      <c r="F4600" s="7">
        <v>831000</v>
      </c>
      <c r="G4600" s="7">
        <v>127</v>
      </c>
    </row>
    <row r="4601" spans="1:7" x14ac:dyDescent="0.2">
      <c r="A4601" s="7">
        <v>4600</v>
      </c>
      <c r="B4601" s="7">
        <v>47</v>
      </c>
      <c r="C4601" s="7" t="s">
        <v>103</v>
      </c>
      <c r="D4601" s="7">
        <v>15</v>
      </c>
      <c r="E4601" s="7">
        <v>54</v>
      </c>
      <c r="F4601" s="7">
        <v>875000</v>
      </c>
      <c r="G4601" s="7">
        <v>138</v>
      </c>
    </row>
    <row r="4602" spans="1:7" x14ac:dyDescent="0.2">
      <c r="A4602" s="7">
        <v>4601</v>
      </c>
      <c r="B4602" s="7">
        <v>50</v>
      </c>
      <c r="C4602" s="7" t="s">
        <v>104</v>
      </c>
      <c r="D4602" s="7">
        <v>20</v>
      </c>
      <c r="E4602" s="7">
        <v>58</v>
      </c>
      <c r="F4602" s="7">
        <v>404000</v>
      </c>
      <c r="G4602" s="7">
        <v>236</v>
      </c>
    </row>
    <row r="4603" spans="1:7" x14ac:dyDescent="0.2">
      <c r="A4603" s="7">
        <v>4602</v>
      </c>
      <c r="B4603" s="7">
        <v>56</v>
      </c>
      <c r="C4603" s="7" t="s">
        <v>103</v>
      </c>
      <c r="D4603" s="7">
        <v>20</v>
      </c>
      <c r="E4603" s="7">
        <v>58</v>
      </c>
      <c r="F4603" s="7">
        <v>26000</v>
      </c>
      <c r="G4603" s="7">
        <v>10</v>
      </c>
    </row>
    <row r="4604" spans="1:7" x14ac:dyDescent="0.2">
      <c r="A4604" s="7">
        <v>4603</v>
      </c>
      <c r="B4604" s="7">
        <v>39</v>
      </c>
      <c r="C4604" s="7" t="s">
        <v>104</v>
      </c>
      <c r="D4604" s="7">
        <v>15</v>
      </c>
      <c r="E4604" s="7">
        <v>7</v>
      </c>
      <c r="F4604" s="7">
        <v>55000</v>
      </c>
      <c r="G4604" s="7">
        <v>125</v>
      </c>
    </row>
    <row r="4605" spans="1:7" x14ac:dyDescent="0.2">
      <c r="A4605" s="7">
        <v>4604</v>
      </c>
      <c r="B4605" s="7">
        <v>58</v>
      </c>
      <c r="C4605" s="7" t="s">
        <v>103</v>
      </c>
      <c r="D4605" s="7">
        <v>10</v>
      </c>
      <c r="E4605" s="7">
        <v>45</v>
      </c>
      <c r="F4605" s="7">
        <v>978000</v>
      </c>
      <c r="G4605" s="7">
        <v>30</v>
      </c>
    </row>
    <row r="4606" spans="1:7" x14ac:dyDescent="0.2">
      <c r="A4606" s="7">
        <v>4605</v>
      </c>
      <c r="B4606" s="7">
        <v>43</v>
      </c>
      <c r="C4606" s="7" t="s">
        <v>104</v>
      </c>
      <c r="D4606" s="7">
        <v>20</v>
      </c>
      <c r="E4606" s="7">
        <v>81</v>
      </c>
      <c r="F4606" s="7">
        <v>298000</v>
      </c>
      <c r="G4606" s="7">
        <v>78</v>
      </c>
    </row>
    <row r="4607" spans="1:7" x14ac:dyDescent="0.2">
      <c r="A4607" s="7">
        <v>4606</v>
      </c>
      <c r="B4607" s="7">
        <v>46</v>
      </c>
      <c r="C4607" s="7" t="s">
        <v>103</v>
      </c>
      <c r="D4607" s="7">
        <v>15</v>
      </c>
      <c r="E4607" s="7">
        <v>70</v>
      </c>
      <c r="F4607" s="7">
        <v>234000</v>
      </c>
      <c r="G4607" s="7">
        <v>126</v>
      </c>
    </row>
    <row r="4608" spans="1:7" x14ac:dyDescent="0.2">
      <c r="A4608" s="7">
        <v>4607</v>
      </c>
      <c r="B4608" s="7">
        <v>47</v>
      </c>
      <c r="C4608" s="7" t="s">
        <v>104</v>
      </c>
      <c r="D4608" s="7">
        <v>15</v>
      </c>
      <c r="E4608" s="7">
        <v>2</v>
      </c>
      <c r="F4608" s="7">
        <v>879000</v>
      </c>
      <c r="G4608" s="7">
        <v>148</v>
      </c>
    </row>
    <row r="4609" spans="1:7" x14ac:dyDescent="0.2">
      <c r="A4609" s="7">
        <v>4608</v>
      </c>
      <c r="B4609" s="7">
        <v>59</v>
      </c>
      <c r="C4609" s="7" t="s">
        <v>104</v>
      </c>
      <c r="D4609" s="7">
        <v>10</v>
      </c>
      <c r="E4609" s="7">
        <v>58</v>
      </c>
      <c r="F4609" s="7">
        <v>13000</v>
      </c>
      <c r="G4609" s="7">
        <v>-4</v>
      </c>
    </row>
    <row r="4610" spans="1:7" x14ac:dyDescent="0.2">
      <c r="A4610" s="7">
        <v>4609</v>
      </c>
      <c r="B4610" s="7">
        <v>29</v>
      </c>
      <c r="C4610" s="7" t="s">
        <v>104</v>
      </c>
      <c r="D4610" s="7">
        <v>15</v>
      </c>
      <c r="E4610" s="7">
        <v>38</v>
      </c>
      <c r="F4610" s="7">
        <v>62000</v>
      </c>
      <c r="G4610" s="7">
        <v>-25</v>
      </c>
    </row>
    <row r="4611" spans="1:7" x14ac:dyDescent="0.2">
      <c r="A4611" s="7">
        <v>4610</v>
      </c>
      <c r="B4611" s="7">
        <v>40</v>
      </c>
      <c r="C4611" s="7" t="s">
        <v>104</v>
      </c>
      <c r="D4611" s="7">
        <v>15</v>
      </c>
      <c r="E4611" s="7">
        <v>19</v>
      </c>
      <c r="F4611" s="7">
        <v>123000</v>
      </c>
      <c r="G4611" s="7">
        <v>-29</v>
      </c>
    </row>
    <row r="4612" spans="1:7" x14ac:dyDescent="0.2">
      <c r="A4612" s="7">
        <v>4611</v>
      </c>
      <c r="B4612" s="7">
        <v>26</v>
      </c>
      <c r="C4612" s="7" t="s">
        <v>104</v>
      </c>
      <c r="D4612" s="7">
        <v>10</v>
      </c>
      <c r="E4612" s="7">
        <v>60</v>
      </c>
      <c r="F4612" s="7">
        <v>288000</v>
      </c>
      <c r="G4612" s="7">
        <v>47</v>
      </c>
    </row>
    <row r="4613" spans="1:7" x14ac:dyDescent="0.2">
      <c r="A4613" s="7">
        <v>4612</v>
      </c>
      <c r="B4613" s="7">
        <v>36</v>
      </c>
      <c r="C4613" s="7" t="s">
        <v>104</v>
      </c>
      <c r="D4613" s="7">
        <v>10</v>
      </c>
      <c r="E4613" s="7">
        <v>13</v>
      </c>
      <c r="F4613" s="7">
        <v>411000</v>
      </c>
      <c r="G4613" s="7">
        <v>-36</v>
      </c>
    </row>
    <row r="4614" spans="1:7" x14ac:dyDescent="0.2">
      <c r="A4614" s="7">
        <v>4613</v>
      </c>
      <c r="B4614" s="7">
        <v>45</v>
      </c>
      <c r="C4614" s="7" t="s">
        <v>103</v>
      </c>
      <c r="D4614" s="7">
        <v>10</v>
      </c>
      <c r="E4614" s="7">
        <v>78</v>
      </c>
      <c r="F4614" s="7">
        <v>397000</v>
      </c>
      <c r="G4614" s="7">
        <v>21</v>
      </c>
    </row>
    <row r="4615" spans="1:7" x14ac:dyDescent="0.2">
      <c r="A4615" s="7">
        <v>4614</v>
      </c>
      <c r="B4615" s="7">
        <v>26</v>
      </c>
      <c r="C4615" s="7" t="s">
        <v>103</v>
      </c>
      <c r="D4615" s="7">
        <v>20</v>
      </c>
      <c r="E4615" s="7">
        <v>10</v>
      </c>
      <c r="F4615" s="7">
        <v>659000</v>
      </c>
      <c r="G4615" s="7">
        <v>4</v>
      </c>
    </row>
    <row r="4616" spans="1:7" x14ac:dyDescent="0.2">
      <c r="A4616" s="7">
        <v>4615</v>
      </c>
      <c r="B4616" s="7">
        <v>26</v>
      </c>
      <c r="C4616" s="7" t="s">
        <v>103</v>
      </c>
      <c r="D4616" s="7">
        <v>15</v>
      </c>
      <c r="E4616" s="7">
        <v>15</v>
      </c>
      <c r="F4616" s="7">
        <v>233000</v>
      </c>
      <c r="G4616" s="7">
        <v>118</v>
      </c>
    </row>
    <row r="4617" spans="1:7" x14ac:dyDescent="0.2">
      <c r="A4617" s="7">
        <v>4616</v>
      </c>
      <c r="B4617" s="7">
        <v>36</v>
      </c>
      <c r="C4617" s="7" t="s">
        <v>104</v>
      </c>
      <c r="D4617" s="7">
        <v>20</v>
      </c>
      <c r="E4617" s="7">
        <v>45</v>
      </c>
      <c r="F4617" s="7">
        <v>96000</v>
      </c>
      <c r="G4617" s="7">
        <v>180</v>
      </c>
    </row>
    <row r="4618" spans="1:7" x14ac:dyDescent="0.2">
      <c r="A4618" s="7">
        <v>4617</v>
      </c>
      <c r="B4618" s="7">
        <v>51</v>
      </c>
      <c r="C4618" s="7" t="s">
        <v>104</v>
      </c>
      <c r="D4618" s="7">
        <v>15</v>
      </c>
      <c r="E4618" s="7">
        <v>43</v>
      </c>
      <c r="F4618" s="7">
        <v>428000</v>
      </c>
      <c r="G4618" s="7">
        <v>149</v>
      </c>
    </row>
    <row r="4619" spans="1:7" x14ac:dyDescent="0.2">
      <c r="A4619" s="7">
        <v>4618</v>
      </c>
      <c r="B4619" s="7">
        <v>43</v>
      </c>
      <c r="C4619" s="7" t="s">
        <v>104</v>
      </c>
      <c r="D4619" s="7">
        <v>20</v>
      </c>
      <c r="E4619" s="7">
        <v>16</v>
      </c>
      <c r="F4619" s="7">
        <v>765000</v>
      </c>
      <c r="G4619" s="7">
        <v>4</v>
      </c>
    </row>
    <row r="4620" spans="1:7" x14ac:dyDescent="0.2">
      <c r="A4620" s="7">
        <v>4619</v>
      </c>
      <c r="B4620" s="7">
        <v>39</v>
      </c>
      <c r="C4620" s="7" t="s">
        <v>103</v>
      </c>
      <c r="D4620" s="7">
        <v>15</v>
      </c>
      <c r="E4620" s="7">
        <v>42</v>
      </c>
      <c r="F4620" s="7">
        <v>272000</v>
      </c>
      <c r="G4620" s="7">
        <v>43</v>
      </c>
    </row>
    <row r="4621" spans="1:7" x14ac:dyDescent="0.2">
      <c r="A4621" s="7">
        <v>4620</v>
      </c>
      <c r="B4621" s="7">
        <v>33</v>
      </c>
      <c r="C4621" s="7" t="s">
        <v>103</v>
      </c>
      <c r="D4621" s="7">
        <v>15</v>
      </c>
      <c r="E4621" s="7">
        <v>80</v>
      </c>
      <c r="F4621" s="7">
        <v>835000</v>
      </c>
      <c r="G4621" s="7">
        <v>-35</v>
      </c>
    </row>
    <row r="4622" spans="1:7" x14ac:dyDescent="0.2">
      <c r="A4622" s="7">
        <v>4621</v>
      </c>
      <c r="B4622" s="7">
        <v>27</v>
      </c>
      <c r="C4622" s="7" t="s">
        <v>103</v>
      </c>
      <c r="D4622" s="7">
        <v>15</v>
      </c>
      <c r="E4622" s="7">
        <v>22</v>
      </c>
      <c r="F4622" s="7">
        <v>734000</v>
      </c>
      <c r="G4622" s="7">
        <v>-34</v>
      </c>
    </row>
    <row r="4623" spans="1:7" x14ac:dyDescent="0.2">
      <c r="A4623" s="7">
        <v>4622</v>
      </c>
      <c r="B4623" s="7">
        <v>57</v>
      </c>
      <c r="C4623" s="7" t="s">
        <v>104</v>
      </c>
      <c r="D4623" s="7">
        <v>10</v>
      </c>
      <c r="E4623" s="7">
        <v>40</v>
      </c>
      <c r="F4623" s="7">
        <v>317000</v>
      </c>
      <c r="G4623" s="7">
        <v>-34</v>
      </c>
    </row>
    <row r="4624" spans="1:7" x14ac:dyDescent="0.2">
      <c r="A4624" s="7">
        <v>4623</v>
      </c>
      <c r="B4624" s="7">
        <v>44</v>
      </c>
      <c r="C4624" s="7" t="s">
        <v>103</v>
      </c>
      <c r="D4624" s="7">
        <v>10</v>
      </c>
      <c r="E4624" s="7">
        <v>66</v>
      </c>
      <c r="F4624" s="7">
        <v>737000</v>
      </c>
      <c r="G4624" s="7">
        <v>96</v>
      </c>
    </row>
    <row r="4625" spans="1:7" x14ac:dyDescent="0.2">
      <c r="A4625" s="7">
        <v>4624</v>
      </c>
      <c r="B4625" s="7">
        <v>24</v>
      </c>
      <c r="C4625" s="7" t="s">
        <v>104</v>
      </c>
      <c r="D4625" s="7">
        <v>20</v>
      </c>
      <c r="E4625" s="7">
        <v>96</v>
      </c>
      <c r="F4625" s="7">
        <v>127000</v>
      </c>
      <c r="G4625" s="7">
        <v>32</v>
      </c>
    </row>
    <row r="4626" spans="1:7" x14ac:dyDescent="0.2">
      <c r="A4626" s="7">
        <v>4625</v>
      </c>
      <c r="B4626" s="7">
        <v>39</v>
      </c>
      <c r="C4626" s="7" t="s">
        <v>103</v>
      </c>
      <c r="D4626" s="7">
        <v>15</v>
      </c>
      <c r="E4626" s="7">
        <v>67</v>
      </c>
      <c r="F4626" s="7">
        <v>314000</v>
      </c>
      <c r="G4626" s="7">
        <v>125</v>
      </c>
    </row>
    <row r="4627" spans="1:7" x14ac:dyDescent="0.2">
      <c r="A4627" s="7">
        <v>4626</v>
      </c>
      <c r="B4627" s="7">
        <v>56</v>
      </c>
      <c r="C4627" s="7" t="s">
        <v>104</v>
      </c>
      <c r="D4627" s="7">
        <v>10</v>
      </c>
      <c r="E4627" s="7">
        <v>8</v>
      </c>
      <c r="F4627" s="7">
        <v>25000</v>
      </c>
      <c r="G4627" s="7">
        <v>105</v>
      </c>
    </row>
    <row r="4628" spans="1:7" x14ac:dyDescent="0.2">
      <c r="A4628" s="7">
        <v>4627</v>
      </c>
      <c r="B4628" s="7">
        <v>48</v>
      </c>
      <c r="C4628" s="7" t="s">
        <v>104</v>
      </c>
      <c r="D4628" s="7">
        <v>15</v>
      </c>
      <c r="E4628" s="7">
        <v>41</v>
      </c>
      <c r="F4628" s="7">
        <v>739000</v>
      </c>
      <c r="G4628" s="7">
        <v>87</v>
      </c>
    </row>
    <row r="4629" spans="1:7" x14ac:dyDescent="0.2">
      <c r="A4629" s="7">
        <v>4628</v>
      </c>
      <c r="B4629" s="7">
        <v>42</v>
      </c>
      <c r="C4629" s="7" t="s">
        <v>103</v>
      </c>
      <c r="D4629" s="7">
        <v>20</v>
      </c>
      <c r="E4629" s="7">
        <v>91</v>
      </c>
      <c r="F4629" s="7">
        <v>42000</v>
      </c>
      <c r="G4629" s="7">
        <v>75</v>
      </c>
    </row>
    <row r="4630" spans="1:7" x14ac:dyDescent="0.2">
      <c r="A4630" s="7">
        <v>4629</v>
      </c>
      <c r="B4630" s="7">
        <v>35</v>
      </c>
      <c r="C4630" s="7" t="s">
        <v>104</v>
      </c>
      <c r="D4630" s="7">
        <v>20</v>
      </c>
      <c r="E4630" s="7">
        <v>30</v>
      </c>
      <c r="F4630" s="7">
        <v>469000</v>
      </c>
      <c r="G4630" s="7">
        <v>194</v>
      </c>
    </row>
    <row r="4631" spans="1:7" x14ac:dyDescent="0.2">
      <c r="A4631" s="7">
        <v>4630</v>
      </c>
      <c r="B4631" s="7">
        <v>34</v>
      </c>
      <c r="C4631" s="7" t="s">
        <v>104</v>
      </c>
      <c r="D4631" s="7">
        <v>20</v>
      </c>
      <c r="E4631" s="7">
        <v>93</v>
      </c>
      <c r="F4631" s="7">
        <v>738000</v>
      </c>
      <c r="G4631" s="7">
        <v>149</v>
      </c>
    </row>
    <row r="4632" spans="1:7" x14ac:dyDescent="0.2">
      <c r="A4632" s="7">
        <v>4631</v>
      </c>
      <c r="B4632" s="7">
        <v>57</v>
      </c>
      <c r="C4632" s="7" t="s">
        <v>104</v>
      </c>
      <c r="D4632" s="7">
        <v>20</v>
      </c>
      <c r="E4632" s="7">
        <v>68</v>
      </c>
      <c r="F4632" s="7">
        <v>298000</v>
      </c>
      <c r="G4632" s="7">
        <v>5</v>
      </c>
    </row>
    <row r="4633" spans="1:7" x14ac:dyDescent="0.2">
      <c r="A4633" s="7">
        <v>4632</v>
      </c>
      <c r="B4633" s="7">
        <v>29</v>
      </c>
      <c r="C4633" s="7" t="s">
        <v>104</v>
      </c>
      <c r="D4633" s="7">
        <v>10</v>
      </c>
      <c r="E4633" s="7">
        <v>45</v>
      </c>
      <c r="F4633" s="7">
        <v>517000</v>
      </c>
      <c r="G4633" s="7">
        <v>-34</v>
      </c>
    </row>
    <row r="4634" spans="1:7" x14ac:dyDescent="0.2">
      <c r="A4634" s="7">
        <v>4633</v>
      </c>
      <c r="B4634" s="7">
        <v>32</v>
      </c>
      <c r="C4634" s="7" t="s">
        <v>103</v>
      </c>
      <c r="D4634" s="7">
        <v>20</v>
      </c>
      <c r="E4634" s="7">
        <v>49</v>
      </c>
      <c r="F4634" s="7">
        <v>801000</v>
      </c>
      <c r="G4634" s="7">
        <v>-9</v>
      </c>
    </row>
    <row r="4635" spans="1:7" x14ac:dyDescent="0.2">
      <c r="A4635" s="7">
        <v>4634</v>
      </c>
      <c r="B4635" s="7">
        <v>24</v>
      </c>
      <c r="C4635" s="7" t="s">
        <v>104</v>
      </c>
      <c r="D4635" s="7">
        <v>10</v>
      </c>
      <c r="E4635" s="7">
        <v>26</v>
      </c>
      <c r="F4635" s="7">
        <v>130000</v>
      </c>
      <c r="G4635" s="7">
        <v>38</v>
      </c>
    </row>
    <row r="4636" spans="1:7" x14ac:dyDescent="0.2">
      <c r="A4636" s="7">
        <v>4635</v>
      </c>
      <c r="B4636" s="7">
        <v>40</v>
      </c>
      <c r="C4636" s="7" t="s">
        <v>103</v>
      </c>
      <c r="D4636" s="7">
        <v>20</v>
      </c>
      <c r="E4636" s="7">
        <v>31</v>
      </c>
      <c r="F4636" s="7">
        <v>438000</v>
      </c>
      <c r="G4636" s="7">
        <v>81</v>
      </c>
    </row>
    <row r="4637" spans="1:7" x14ac:dyDescent="0.2">
      <c r="A4637" s="7">
        <v>4636</v>
      </c>
      <c r="B4637" s="7">
        <v>24</v>
      </c>
      <c r="C4637" s="7" t="s">
        <v>104</v>
      </c>
      <c r="D4637" s="7">
        <v>20</v>
      </c>
      <c r="E4637" s="7">
        <v>43</v>
      </c>
      <c r="F4637" s="7">
        <v>300000</v>
      </c>
      <c r="G4637" s="7">
        <v>42</v>
      </c>
    </row>
    <row r="4638" spans="1:7" x14ac:dyDescent="0.2">
      <c r="A4638" s="7">
        <v>4637</v>
      </c>
      <c r="B4638" s="7">
        <v>44</v>
      </c>
      <c r="C4638" s="7" t="s">
        <v>103</v>
      </c>
      <c r="D4638" s="7">
        <v>20</v>
      </c>
      <c r="E4638" s="7">
        <v>8</v>
      </c>
      <c r="F4638" s="7">
        <v>531000</v>
      </c>
      <c r="G4638" s="7">
        <v>223</v>
      </c>
    </row>
    <row r="4639" spans="1:7" x14ac:dyDescent="0.2">
      <c r="A4639" s="7">
        <v>4638</v>
      </c>
      <c r="B4639" s="7">
        <v>21</v>
      </c>
      <c r="C4639" s="7" t="s">
        <v>103</v>
      </c>
      <c r="D4639" s="7">
        <v>20</v>
      </c>
      <c r="E4639" s="7">
        <v>15</v>
      </c>
      <c r="F4639" s="7">
        <v>892000</v>
      </c>
      <c r="G4639" s="7">
        <v>107</v>
      </c>
    </row>
    <row r="4640" spans="1:7" x14ac:dyDescent="0.2">
      <c r="A4640" s="7">
        <v>4639</v>
      </c>
      <c r="B4640" s="7">
        <v>24</v>
      </c>
      <c r="C4640" s="7" t="s">
        <v>104</v>
      </c>
      <c r="D4640" s="7">
        <v>20</v>
      </c>
      <c r="E4640" s="7">
        <v>66</v>
      </c>
      <c r="F4640" s="7">
        <v>655000</v>
      </c>
      <c r="G4640" s="7">
        <v>208</v>
      </c>
    </row>
    <row r="4641" spans="1:7" x14ac:dyDescent="0.2">
      <c r="A4641" s="7">
        <v>4640</v>
      </c>
      <c r="B4641" s="7">
        <v>30</v>
      </c>
      <c r="C4641" s="7" t="s">
        <v>103</v>
      </c>
      <c r="D4641" s="7">
        <v>20</v>
      </c>
      <c r="E4641" s="7">
        <v>86</v>
      </c>
      <c r="F4641" s="7">
        <v>610000</v>
      </c>
      <c r="G4641" s="7">
        <v>25</v>
      </c>
    </row>
    <row r="4642" spans="1:7" x14ac:dyDescent="0.2">
      <c r="A4642" s="7">
        <v>4641</v>
      </c>
      <c r="B4642" s="7">
        <v>50</v>
      </c>
      <c r="C4642" s="7" t="s">
        <v>103</v>
      </c>
      <c r="D4642" s="7">
        <v>10</v>
      </c>
      <c r="E4642" s="7">
        <v>86</v>
      </c>
      <c r="F4642" s="7">
        <v>801000</v>
      </c>
      <c r="G4642" s="7">
        <v>31</v>
      </c>
    </row>
    <row r="4643" spans="1:7" x14ac:dyDescent="0.2">
      <c r="A4643" s="7">
        <v>4642</v>
      </c>
      <c r="B4643" s="7">
        <v>54</v>
      </c>
      <c r="C4643" s="7" t="s">
        <v>103</v>
      </c>
      <c r="D4643" s="7">
        <v>20</v>
      </c>
      <c r="E4643" s="7">
        <v>72</v>
      </c>
      <c r="F4643" s="7">
        <v>431000</v>
      </c>
      <c r="G4643" s="7">
        <v>95</v>
      </c>
    </row>
    <row r="4644" spans="1:7" x14ac:dyDescent="0.2">
      <c r="A4644" s="7">
        <v>4643</v>
      </c>
      <c r="B4644" s="7">
        <v>32</v>
      </c>
      <c r="C4644" s="7" t="s">
        <v>104</v>
      </c>
      <c r="D4644" s="7">
        <v>15</v>
      </c>
      <c r="E4644" s="7">
        <v>99</v>
      </c>
      <c r="F4644" s="7">
        <v>694000</v>
      </c>
      <c r="G4644" s="7">
        <v>40</v>
      </c>
    </row>
    <row r="4645" spans="1:7" x14ac:dyDescent="0.2">
      <c r="A4645" s="7">
        <v>4644</v>
      </c>
      <c r="B4645" s="7">
        <v>24</v>
      </c>
      <c r="C4645" s="7" t="s">
        <v>103</v>
      </c>
      <c r="D4645" s="7">
        <v>15</v>
      </c>
      <c r="E4645" s="7">
        <v>88</v>
      </c>
      <c r="F4645" s="7">
        <v>431000</v>
      </c>
      <c r="G4645" s="7">
        <v>46</v>
      </c>
    </row>
    <row r="4646" spans="1:7" x14ac:dyDescent="0.2">
      <c r="A4646" s="7">
        <v>4645</v>
      </c>
      <c r="B4646" s="7">
        <v>28</v>
      </c>
      <c r="C4646" s="7" t="s">
        <v>103</v>
      </c>
      <c r="D4646" s="7">
        <v>20</v>
      </c>
      <c r="E4646" s="7">
        <v>86</v>
      </c>
      <c r="F4646" s="7">
        <v>214000</v>
      </c>
      <c r="G4646" s="7">
        <v>46</v>
      </c>
    </row>
    <row r="4647" spans="1:7" x14ac:dyDescent="0.2">
      <c r="A4647" s="7">
        <v>4646</v>
      </c>
      <c r="B4647" s="7">
        <v>21</v>
      </c>
      <c r="C4647" s="7" t="s">
        <v>104</v>
      </c>
      <c r="D4647" s="7">
        <v>15</v>
      </c>
      <c r="E4647" s="7">
        <v>23</v>
      </c>
      <c r="F4647" s="7">
        <v>111000</v>
      </c>
      <c r="G4647" s="7">
        <v>54</v>
      </c>
    </row>
    <row r="4648" spans="1:7" x14ac:dyDescent="0.2">
      <c r="A4648" s="7">
        <v>4647</v>
      </c>
      <c r="B4648" s="7">
        <v>20</v>
      </c>
      <c r="C4648" s="7" t="s">
        <v>104</v>
      </c>
      <c r="D4648" s="7">
        <v>15</v>
      </c>
      <c r="E4648" s="7">
        <v>32</v>
      </c>
      <c r="F4648" s="7">
        <v>394000</v>
      </c>
      <c r="G4648" s="7">
        <v>106</v>
      </c>
    </row>
    <row r="4649" spans="1:7" x14ac:dyDescent="0.2">
      <c r="A4649" s="7">
        <v>4648</v>
      </c>
      <c r="B4649" s="7">
        <v>40</v>
      </c>
      <c r="C4649" s="7" t="s">
        <v>103</v>
      </c>
      <c r="D4649" s="7">
        <v>10</v>
      </c>
      <c r="E4649" s="7">
        <v>58</v>
      </c>
      <c r="F4649" s="7">
        <v>52000</v>
      </c>
      <c r="G4649" s="7">
        <v>86</v>
      </c>
    </row>
    <row r="4650" spans="1:7" x14ac:dyDescent="0.2">
      <c r="A4650" s="7">
        <v>4649</v>
      </c>
      <c r="B4650" s="7">
        <v>45</v>
      </c>
      <c r="C4650" s="7" t="s">
        <v>103</v>
      </c>
      <c r="D4650" s="7">
        <v>20</v>
      </c>
      <c r="E4650" s="7">
        <v>42</v>
      </c>
      <c r="F4650" s="7">
        <v>562000</v>
      </c>
      <c r="G4650" s="7">
        <v>51</v>
      </c>
    </row>
    <row r="4651" spans="1:7" x14ac:dyDescent="0.2">
      <c r="A4651" s="7">
        <v>4650</v>
      </c>
      <c r="B4651" s="7">
        <v>33</v>
      </c>
      <c r="C4651" s="7" t="s">
        <v>103</v>
      </c>
      <c r="D4651" s="7">
        <v>10</v>
      </c>
      <c r="E4651" s="7">
        <v>89</v>
      </c>
      <c r="F4651" s="7">
        <v>333000</v>
      </c>
      <c r="G4651" s="7">
        <v>-25</v>
      </c>
    </row>
    <row r="4652" spans="1:7" x14ac:dyDescent="0.2">
      <c r="A4652" s="7">
        <v>4651</v>
      </c>
      <c r="B4652" s="7">
        <v>20</v>
      </c>
      <c r="C4652" s="7" t="s">
        <v>104</v>
      </c>
      <c r="D4652" s="7">
        <v>20</v>
      </c>
      <c r="E4652" s="7">
        <v>12</v>
      </c>
      <c r="F4652" s="7">
        <v>819000</v>
      </c>
      <c r="G4652" s="7">
        <v>167</v>
      </c>
    </row>
    <row r="4653" spans="1:7" x14ac:dyDescent="0.2">
      <c r="A4653" s="7">
        <v>4652</v>
      </c>
      <c r="B4653" s="7">
        <v>34</v>
      </c>
      <c r="C4653" s="7" t="s">
        <v>104</v>
      </c>
      <c r="D4653" s="7">
        <v>20</v>
      </c>
      <c r="E4653" s="7">
        <v>82</v>
      </c>
      <c r="F4653" s="7">
        <v>778000</v>
      </c>
      <c r="G4653" s="7">
        <v>102</v>
      </c>
    </row>
    <row r="4654" spans="1:7" x14ac:dyDescent="0.2">
      <c r="A4654" s="7">
        <v>4653</v>
      </c>
      <c r="B4654" s="7">
        <v>49</v>
      </c>
      <c r="C4654" s="7" t="s">
        <v>104</v>
      </c>
      <c r="D4654" s="7">
        <v>20</v>
      </c>
      <c r="E4654" s="7">
        <v>81</v>
      </c>
      <c r="F4654" s="7">
        <v>715000</v>
      </c>
      <c r="G4654" s="7">
        <v>193</v>
      </c>
    </row>
    <row r="4655" spans="1:7" x14ac:dyDescent="0.2">
      <c r="A4655" s="7">
        <v>4654</v>
      </c>
      <c r="B4655" s="7">
        <v>21</v>
      </c>
      <c r="C4655" s="7" t="s">
        <v>104</v>
      </c>
      <c r="D4655" s="7">
        <v>15</v>
      </c>
      <c r="E4655" s="7">
        <v>29</v>
      </c>
      <c r="F4655" s="7">
        <v>762000</v>
      </c>
      <c r="G4655" s="7">
        <v>84</v>
      </c>
    </row>
    <row r="4656" spans="1:7" x14ac:dyDescent="0.2">
      <c r="A4656" s="7">
        <v>4655</v>
      </c>
      <c r="B4656" s="7">
        <v>32</v>
      </c>
      <c r="C4656" s="7" t="s">
        <v>103</v>
      </c>
      <c r="D4656" s="7">
        <v>15</v>
      </c>
      <c r="E4656" s="7">
        <v>57</v>
      </c>
      <c r="F4656" s="7">
        <v>580000</v>
      </c>
      <c r="G4656" s="7">
        <v>130</v>
      </c>
    </row>
    <row r="4657" spans="1:7" x14ac:dyDescent="0.2">
      <c r="A4657" s="7">
        <v>4656</v>
      </c>
      <c r="B4657" s="7">
        <v>37</v>
      </c>
      <c r="C4657" s="7" t="s">
        <v>104</v>
      </c>
      <c r="D4657" s="7">
        <v>10</v>
      </c>
      <c r="E4657" s="7">
        <v>41</v>
      </c>
      <c r="F4657" s="7">
        <v>221000</v>
      </c>
      <c r="G4657" s="7">
        <v>-20</v>
      </c>
    </row>
    <row r="4658" spans="1:7" x14ac:dyDescent="0.2">
      <c r="A4658" s="7">
        <v>4657</v>
      </c>
      <c r="B4658" s="7">
        <v>29</v>
      </c>
      <c r="C4658" s="7" t="s">
        <v>103</v>
      </c>
      <c r="D4658" s="7">
        <v>20</v>
      </c>
      <c r="E4658" s="7">
        <v>41</v>
      </c>
      <c r="F4658" s="7">
        <v>715000</v>
      </c>
      <c r="G4658" s="7">
        <v>150</v>
      </c>
    </row>
    <row r="4659" spans="1:7" x14ac:dyDescent="0.2">
      <c r="A4659" s="7">
        <v>4658</v>
      </c>
      <c r="B4659" s="7">
        <v>35</v>
      </c>
      <c r="C4659" s="7" t="s">
        <v>104</v>
      </c>
      <c r="D4659" s="7">
        <v>15</v>
      </c>
      <c r="E4659" s="7">
        <v>13</v>
      </c>
      <c r="F4659" s="7">
        <v>500000</v>
      </c>
      <c r="G4659" s="7">
        <v>87</v>
      </c>
    </row>
    <row r="4660" spans="1:7" x14ac:dyDescent="0.2">
      <c r="A4660" s="7">
        <v>4659</v>
      </c>
      <c r="B4660" s="7">
        <v>44</v>
      </c>
      <c r="C4660" s="7" t="s">
        <v>104</v>
      </c>
      <c r="D4660" s="7">
        <v>20</v>
      </c>
      <c r="E4660" s="7">
        <v>4</v>
      </c>
      <c r="F4660" s="7">
        <v>762000</v>
      </c>
      <c r="G4660" s="7">
        <v>54</v>
      </c>
    </row>
    <row r="4661" spans="1:7" x14ac:dyDescent="0.2">
      <c r="A4661" s="7">
        <v>4660</v>
      </c>
      <c r="B4661" s="7">
        <v>59</v>
      </c>
      <c r="C4661" s="7" t="s">
        <v>103</v>
      </c>
      <c r="D4661" s="7">
        <v>20</v>
      </c>
      <c r="E4661" s="7">
        <v>37</v>
      </c>
      <c r="F4661" s="7">
        <v>671000</v>
      </c>
      <c r="G4661" s="7">
        <v>-35</v>
      </c>
    </row>
    <row r="4662" spans="1:7" x14ac:dyDescent="0.2">
      <c r="A4662" s="7">
        <v>4661</v>
      </c>
      <c r="B4662" s="7">
        <v>37</v>
      </c>
      <c r="C4662" s="7" t="s">
        <v>103</v>
      </c>
      <c r="D4662" s="7">
        <v>10</v>
      </c>
      <c r="E4662" s="7">
        <v>19</v>
      </c>
      <c r="F4662" s="7">
        <v>476000</v>
      </c>
      <c r="G4662" s="7">
        <v>2</v>
      </c>
    </row>
    <row r="4663" spans="1:7" x14ac:dyDescent="0.2">
      <c r="A4663" s="7">
        <v>4662</v>
      </c>
      <c r="B4663" s="7">
        <v>58</v>
      </c>
      <c r="C4663" s="7" t="s">
        <v>104</v>
      </c>
      <c r="D4663" s="7">
        <v>10</v>
      </c>
      <c r="E4663" s="7">
        <v>79</v>
      </c>
      <c r="F4663" s="7">
        <v>870000</v>
      </c>
      <c r="G4663" s="7">
        <v>29</v>
      </c>
    </row>
    <row r="4664" spans="1:7" x14ac:dyDescent="0.2">
      <c r="A4664" s="7">
        <v>4663</v>
      </c>
      <c r="B4664" s="7">
        <v>35</v>
      </c>
      <c r="C4664" s="7" t="s">
        <v>104</v>
      </c>
      <c r="D4664" s="7">
        <v>10</v>
      </c>
      <c r="E4664" s="7">
        <v>58</v>
      </c>
      <c r="F4664" s="7">
        <v>988000</v>
      </c>
      <c r="G4664" s="7">
        <v>-25</v>
      </c>
    </row>
    <row r="4665" spans="1:7" x14ac:dyDescent="0.2">
      <c r="A4665" s="7">
        <v>4664</v>
      </c>
      <c r="B4665" s="7">
        <v>36</v>
      </c>
      <c r="C4665" s="7" t="s">
        <v>104</v>
      </c>
      <c r="D4665" s="7">
        <v>15</v>
      </c>
      <c r="E4665" s="7">
        <v>19</v>
      </c>
      <c r="F4665" s="7">
        <v>305000</v>
      </c>
      <c r="G4665" s="7">
        <v>0</v>
      </c>
    </row>
    <row r="4666" spans="1:7" x14ac:dyDescent="0.2">
      <c r="A4666" s="7">
        <v>4665</v>
      </c>
      <c r="B4666" s="7">
        <v>23</v>
      </c>
      <c r="C4666" s="7" t="s">
        <v>104</v>
      </c>
      <c r="D4666" s="7">
        <v>20</v>
      </c>
      <c r="E4666" s="7">
        <v>92</v>
      </c>
      <c r="F4666" s="7">
        <v>540000</v>
      </c>
      <c r="G4666" s="7">
        <v>101</v>
      </c>
    </row>
    <row r="4667" spans="1:7" x14ac:dyDescent="0.2">
      <c r="A4667" s="7">
        <v>4666</v>
      </c>
      <c r="B4667" s="7">
        <v>56</v>
      </c>
      <c r="C4667" s="7" t="s">
        <v>103</v>
      </c>
      <c r="D4667" s="7">
        <v>15</v>
      </c>
      <c r="E4667" s="7">
        <v>96</v>
      </c>
      <c r="F4667" s="7">
        <v>86000</v>
      </c>
      <c r="G4667" s="7">
        <v>56</v>
      </c>
    </row>
    <row r="4668" spans="1:7" x14ac:dyDescent="0.2">
      <c r="A4668" s="7">
        <v>4667</v>
      </c>
      <c r="B4668" s="7">
        <v>59</v>
      </c>
      <c r="C4668" s="7" t="s">
        <v>104</v>
      </c>
      <c r="D4668" s="7">
        <v>20</v>
      </c>
      <c r="E4668" s="7">
        <v>39</v>
      </c>
      <c r="F4668" s="7">
        <v>68000</v>
      </c>
      <c r="G4668" s="7">
        <v>24</v>
      </c>
    </row>
    <row r="4669" spans="1:7" x14ac:dyDescent="0.2">
      <c r="A4669" s="7">
        <v>4668</v>
      </c>
      <c r="B4669" s="7">
        <v>43</v>
      </c>
      <c r="C4669" s="7" t="s">
        <v>103</v>
      </c>
      <c r="D4669" s="7">
        <v>15</v>
      </c>
      <c r="E4669" s="7">
        <v>52</v>
      </c>
      <c r="F4669" s="7">
        <v>806000</v>
      </c>
      <c r="G4669" s="7">
        <v>104</v>
      </c>
    </row>
    <row r="4670" spans="1:7" x14ac:dyDescent="0.2">
      <c r="A4670" s="7">
        <v>4669</v>
      </c>
      <c r="B4670" s="7">
        <v>44</v>
      </c>
      <c r="C4670" s="7" t="s">
        <v>104</v>
      </c>
      <c r="D4670" s="7">
        <v>15</v>
      </c>
      <c r="E4670" s="7">
        <v>55</v>
      </c>
      <c r="F4670" s="7">
        <v>122000</v>
      </c>
      <c r="G4670" s="7">
        <v>87</v>
      </c>
    </row>
    <row r="4671" spans="1:7" x14ac:dyDescent="0.2">
      <c r="A4671" s="7">
        <v>4670</v>
      </c>
      <c r="B4671" s="7">
        <v>26</v>
      </c>
      <c r="C4671" s="7" t="s">
        <v>104</v>
      </c>
      <c r="D4671" s="7">
        <v>20</v>
      </c>
      <c r="E4671" s="7">
        <v>62</v>
      </c>
      <c r="F4671" s="7">
        <v>233000</v>
      </c>
      <c r="G4671" s="7">
        <v>33</v>
      </c>
    </row>
    <row r="4672" spans="1:7" x14ac:dyDescent="0.2">
      <c r="A4672" s="7">
        <v>4671</v>
      </c>
      <c r="B4672" s="7">
        <v>25</v>
      </c>
      <c r="C4672" s="7" t="s">
        <v>104</v>
      </c>
      <c r="D4672" s="7">
        <v>10</v>
      </c>
      <c r="E4672" s="7">
        <v>21</v>
      </c>
      <c r="F4672" s="7">
        <v>600000</v>
      </c>
      <c r="G4672" s="7">
        <v>54</v>
      </c>
    </row>
    <row r="4673" spans="1:7" x14ac:dyDescent="0.2">
      <c r="A4673" s="7">
        <v>4672</v>
      </c>
      <c r="B4673" s="7">
        <v>59</v>
      </c>
      <c r="C4673" s="7" t="s">
        <v>103</v>
      </c>
      <c r="D4673" s="7">
        <v>20</v>
      </c>
      <c r="E4673" s="7">
        <v>36</v>
      </c>
      <c r="F4673" s="7">
        <v>465000</v>
      </c>
      <c r="G4673" s="7">
        <v>13</v>
      </c>
    </row>
    <row r="4674" spans="1:7" x14ac:dyDescent="0.2">
      <c r="A4674" s="7">
        <v>4673</v>
      </c>
      <c r="B4674" s="7">
        <v>37</v>
      </c>
      <c r="C4674" s="7" t="s">
        <v>103</v>
      </c>
      <c r="D4674" s="7">
        <v>15</v>
      </c>
      <c r="E4674" s="7">
        <v>13</v>
      </c>
      <c r="F4674" s="7">
        <v>492000</v>
      </c>
      <c r="G4674" s="7">
        <v>95</v>
      </c>
    </row>
    <row r="4675" spans="1:7" x14ac:dyDescent="0.2">
      <c r="A4675" s="7">
        <v>4674</v>
      </c>
      <c r="B4675" s="7">
        <v>35</v>
      </c>
      <c r="C4675" s="7" t="s">
        <v>104</v>
      </c>
      <c r="D4675" s="7">
        <v>10</v>
      </c>
      <c r="E4675" s="7">
        <v>66</v>
      </c>
      <c r="F4675" s="7">
        <v>94000</v>
      </c>
      <c r="G4675" s="7">
        <v>28</v>
      </c>
    </row>
    <row r="4676" spans="1:7" x14ac:dyDescent="0.2">
      <c r="A4676" s="7">
        <v>4675</v>
      </c>
      <c r="B4676" s="7">
        <v>52</v>
      </c>
      <c r="C4676" s="7" t="s">
        <v>104</v>
      </c>
      <c r="D4676" s="7">
        <v>20</v>
      </c>
      <c r="E4676" s="7">
        <v>82</v>
      </c>
      <c r="F4676" s="7">
        <v>444000</v>
      </c>
      <c r="G4676" s="7">
        <v>68</v>
      </c>
    </row>
    <row r="4677" spans="1:7" x14ac:dyDescent="0.2">
      <c r="A4677" s="7">
        <v>4676</v>
      </c>
      <c r="B4677" s="7">
        <v>39</v>
      </c>
      <c r="C4677" s="7" t="s">
        <v>103</v>
      </c>
      <c r="D4677" s="7">
        <v>10</v>
      </c>
      <c r="E4677" s="7">
        <v>22</v>
      </c>
      <c r="F4677" s="7">
        <v>23000</v>
      </c>
      <c r="G4677" s="7">
        <v>94</v>
      </c>
    </row>
    <row r="4678" spans="1:7" x14ac:dyDescent="0.2">
      <c r="A4678" s="7">
        <v>4677</v>
      </c>
      <c r="B4678" s="7">
        <v>48</v>
      </c>
      <c r="C4678" s="7" t="s">
        <v>104</v>
      </c>
      <c r="D4678" s="7">
        <v>15</v>
      </c>
      <c r="E4678" s="7">
        <v>52</v>
      </c>
      <c r="F4678" s="7">
        <v>879000</v>
      </c>
      <c r="G4678" s="7">
        <v>121</v>
      </c>
    </row>
    <row r="4679" spans="1:7" x14ac:dyDescent="0.2">
      <c r="A4679" s="7">
        <v>4678</v>
      </c>
      <c r="B4679" s="7">
        <v>48</v>
      </c>
      <c r="C4679" s="7" t="s">
        <v>103</v>
      </c>
      <c r="D4679" s="7">
        <v>10</v>
      </c>
      <c r="E4679" s="7">
        <v>88</v>
      </c>
      <c r="F4679" s="7">
        <v>618000</v>
      </c>
      <c r="G4679" s="7">
        <v>8</v>
      </c>
    </row>
    <row r="4680" spans="1:7" x14ac:dyDescent="0.2">
      <c r="A4680" s="7">
        <v>4679</v>
      </c>
      <c r="B4680" s="7">
        <v>31</v>
      </c>
      <c r="C4680" s="7" t="s">
        <v>104</v>
      </c>
      <c r="D4680" s="7">
        <v>20</v>
      </c>
      <c r="E4680" s="7">
        <v>90</v>
      </c>
      <c r="F4680" s="7">
        <v>301000</v>
      </c>
      <c r="G4680" s="7">
        <v>208</v>
      </c>
    </row>
    <row r="4681" spans="1:7" x14ac:dyDescent="0.2">
      <c r="A4681" s="7">
        <v>4680</v>
      </c>
      <c r="B4681" s="7">
        <v>29</v>
      </c>
      <c r="C4681" s="7" t="s">
        <v>104</v>
      </c>
      <c r="D4681" s="7">
        <v>20</v>
      </c>
      <c r="E4681" s="7">
        <v>10</v>
      </c>
      <c r="F4681" s="7">
        <v>679000</v>
      </c>
      <c r="G4681" s="7">
        <v>68</v>
      </c>
    </row>
    <row r="4682" spans="1:7" x14ac:dyDescent="0.2">
      <c r="A4682" s="7">
        <v>4681</v>
      </c>
      <c r="B4682" s="7">
        <v>39</v>
      </c>
      <c r="C4682" s="7" t="s">
        <v>104</v>
      </c>
      <c r="D4682" s="7">
        <v>20</v>
      </c>
      <c r="E4682" s="7">
        <v>45</v>
      </c>
      <c r="F4682" s="7">
        <v>439000</v>
      </c>
      <c r="G4682" s="7">
        <v>-31</v>
      </c>
    </row>
    <row r="4683" spans="1:7" x14ac:dyDescent="0.2">
      <c r="A4683" s="7">
        <v>4682</v>
      </c>
      <c r="B4683" s="7">
        <v>39</v>
      </c>
      <c r="C4683" s="7" t="s">
        <v>104</v>
      </c>
      <c r="D4683" s="7">
        <v>15</v>
      </c>
      <c r="E4683" s="7">
        <v>37</v>
      </c>
      <c r="F4683" s="7">
        <v>91000</v>
      </c>
      <c r="G4683" s="7">
        <v>118</v>
      </c>
    </row>
    <row r="4684" spans="1:7" x14ac:dyDescent="0.2">
      <c r="A4684" s="7">
        <v>4683</v>
      </c>
      <c r="B4684" s="7">
        <v>55</v>
      </c>
      <c r="C4684" s="7" t="s">
        <v>103</v>
      </c>
      <c r="D4684" s="7">
        <v>10</v>
      </c>
      <c r="E4684" s="7">
        <v>86</v>
      </c>
      <c r="F4684" s="7">
        <v>559000</v>
      </c>
      <c r="G4684" s="7">
        <v>114</v>
      </c>
    </row>
    <row r="4685" spans="1:7" x14ac:dyDescent="0.2">
      <c r="A4685" s="7">
        <v>4684</v>
      </c>
      <c r="B4685" s="7">
        <v>29</v>
      </c>
      <c r="C4685" s="7" t="s">
        <v>104</v>
      </c>
      <c r="D4685" s="7">
        <v>10</v>
      </c>
      <c r="E4685" s="7">
        <v>98</v>
      </c>
      <c r="F4685" s="7">
        <v>321000</v>
      </c>
      <c r="G4685" s="7">
        <v>30</v>
      </c>
    </row>
    <row r="4686" spans="1:7" x14ac:dyDescent="0.2">
      <c r="A4686" s="7">
        <v>4685</v>
      </c>
      <c r="B4686" s="7">
        <v>49</v>
      </c>
      <c r="C4686" s="7" t="s">
        <v>104</v>
      </c>
      <c r="D4686" s="7">
        <v>20</v>
      </c>
      <c r="E4686" s="7">
        <v>2</v>
      </c>
      <c r="F4686" s="7">
        <v>689000</v>
      </c>
      <c r="G4686" s="7">
        <v>217</v>
      </c>
    </row>
    <row r="4687" spans="1:7" x14ac:dyDescent="0.2">
      <c r="A4687" s="7">
        <v>4686</v>
      </c>
      <c r="B4687" s="7">
        <v>29</v>
      </c>
      <c r="C4687" s="7" t="s">
        <v>103</v>
      </c>
      <c r="D4687" s="7">
        <v>10</v>
      </c>
      <c r="E4687" s="7">
        <v>78</v>
      </c>
      <c r="F4687" s="7">
        <v>298000</v>
      </c>
      <c r="G4687" s="7">
        <v>-10</v>
      </c>
    </row>
    <row r="4688" spans="1:7" x14ac:dyDescent="0.2">
      <c r="A4688" s="7">
        <v>4687</v>
      </c>
      <c r="B4688" s="7">
        <v>28</v>
      </c>
      <c r="C4688" s="7" t="s">
        <v>104</v>
      </c>
      <c r="D4688" s="7">
        <v>20</v>
      </c>
      <c r="E4688" s="7">
        <v>53</v>
      </c>
      <c r="F4688" s="7">
        <v>166000</v>
      </c>
      <c r="G4688" s="7">
        <v>145</v>
      </c>
    </row>
    <row r="4689" spans="1:7" x14ac:dyDescent="0.2">
      <c r="A4689" s="7">
        <v>4688</v>
      </c>
      <c r="B4689" s="7">
        <v>34</v>
      </c>
      <c r="C4689" s="7" t="s">
        <v>103</v>
      </c>
      <c r="D4689" s="7">
        <v>20</v>
      </c>
      <c r="E4689" s="7">
        <v>89</v>
      </c>
      <c r="F4689" s="7">
        <v>84000</v>
      </c>
      <c r="G4689" s="7">
        <v>87</v>
      </c>
    </row>
    <row r="4690" spans="1:7" x14ac:dyDescent="0.2">
      <c r="A4690" s="7">
        <v>4689</v>
      </c>
      <c r="B4690" s="7">
        <v>47</v>
      </c>
      <c r="C4690" s="7" t="s">
        <v>103</v>
      </c>
      <c r="D4690" s="7">
        <v>15</v>
      </c>
      <c r="E4690" s="7">
        <v>68</v>
      </c>
      <c r="F4690" s="7">
        <v>420000</v>
      </c>
      <c r="G4690" s="7">
        <v>152</v>
      </c>
    </row>
    <row r="4691" spans="1:7" x14ac:dyDescent="0.2">
      <c r="A4691" s="7">
        <v>4690</v>
      </c>
      <c r="B4691" s="7">
        <v>56</v>
      </c>
      <c r="C4691" s="7" t="s">
        <v>103</v>
      </c>
      <c r="D4691" s="7">
        <v>10</v>
      </c>
      <c r="E4691" s="7">
        <v>54</v>
      </c>
      <c r="F4691" s="7">
        <v>143000</v>
      </c>
      <c r="G4691" s="7">
        <v>72</v>
      </c>
    </row>
    <row r="4692" spans="1:7" x14ac:dyDescent="0.2">
      <c r="A4692" s="7">
        <v>4691</v>
      </c>
      <c r="B4692" s="7">
        <v>37</v>
      </c>
      <c r="C4692" s="7" t="s">
        <v>103</v>
      </c>
      <c r="D4692" s="7">
        <v>20</v>
      </c>
      <c r="E4692" s="7">
        <v>65</v>
      </c>
      <c r="F4692" s="7">
        <v>635000</v>
      </c>
      <c r="G4692" s="7">
        <v>-4</v>
      </c>
    </row>
    <row r="4693" spans="1:7" x14ac:dyDescent="0.2">
      <c r="A4693" s="7">
        <v>4692</v>
      </c>
      <c r="B4693" s="7">
        <v>46</v>
      </c>
      <c r="C4693" s="7" t="s">
        <v>104</v>
      </c>
      <c r="D4693" s="7">
        <v>20</v>
      </c>
      <c r="E4693" s="7">
        <v>94</v>
      </c>
      <c r="F4693" s="7">
        <v>651000</v>
      </c>
      <c r="G4693" s="7">
        <v>149</v>
      </c>
    </row>
    <row r="4694" spans="1:7" x14ac:dyDescent="0.2">
      <c r="A4694" s="7">
        <v>4693</v>
      </c>
      <c r="B4694" s="7">
        <v>53</v>
      </c>
      <c r="C4694" s="7" t="s">
        <v>103</v>
      </c>
      <c r="D4694" s="7">
        <v>15</v>
      </c>
      <c r="E4694" s="7">
        <v>38</v>
      </c>
      <c r="F4694" s="7">
        <v>966000</v>
      </c>
      <c r="G4694" s="7">
        <v>149</v>
      </c>
    </row>
    <row r="4695" spans="1:7" x14ac:dyDescent="0.2">
      <c r="A4695" s="7">
        <v>4694</v>
      </c>
      <c r="B4695" s="7">
        <v>35</v>
      </c>
      <c r="C4695" s="7" t="s">
        <v>103</v>
      </c>
      <c r="D4695" s="7">
        <v>20</v>
      </c>
      <c r="E4695" s="7">
        <v>22</v>
      </c>
      <c r="F4695" s="7">
        <v>861000</v>
      </c>
      <c r="G4695" s="7">
        <v>188</v>
      </c>
    </row>
    <row r="4696" spans="1:7" x14ac:dyDescent="0.2">
      <c r="A4696" s="7">
        <v>4695</v>
      </c>
      <c r="B4696" s="7">
        <v>37</v>
      </c>
      <c r="C4696" s="7" t="s">
        <v>104</v>
      </c>
      <c r="D4696" s="7">
        <v>20</v>
      </c>
      <c r="E4696" s="7">
        <v>37</v>
      </c>
      <c r="F4696" s="7">
        <v>196000</v>
      </c>
      <c r="G4696" s="7">
        <v>134</v>
      </c>
    </row>
    <row r="4697" spans="1:7" x14ac:dyDescent="0.2">
      <c r="A4697" s="7">
        <v>4696</v>
      </c>
      <c r="B4697" s="7">
        <v>33</v>
      </c>
      <c r="C4697" s="7" t="s">
        <v>103</v>
      </c>
      <c r="D4697" s="7">
        <v>20</v>
      </c>
      <c r="E4697" s="7">
        <v>61</v>
      </c>
      <c r="F4697" s="7">
        <v>399000</v>
      </c>
      <c r="G4697" s="7">
        <v>-34</v>
      </c>
    </row>
    <row r="4698" spans="1:7" x14ac:dyDescent="0.2">
      <c r="A4698" s="7">
        <v>4697</v>
      </c>
      <c r="B4698" s="7">
        <v>42</v>
      </c>
      <c r="C4698" s="7" t="s">
        <v>103</v>
      </c>
      <c r="D4698" s="7">
        <v>15</v>
      </c>
      <c r="E4698" s="7">
        <v>48</v>
      </c>
      <c r="F4698" s="7">
        <v>345000</v>
      </c>
      <c r="G4698" s="7">
        <v>130</v>
      </c>
    </row>
    <row r="4699" spans="1:7" x14ac:dyDescent="0.2">
      <c r="A4699" s="7">
        <v>4698</v>
      </c>
      <c r="B4699" s="7">
        <v>36</v>
      </c>
      <c r="C4699" s="7" t="s">
        <v>104</v>
      </c>
      <c r="D4699" s="7">
        <v>10</v>
      </c>
      <c r="E4699" s="7">
        <v>88</v>
      </c>
      <c r="F4699" s="7">
        <v>225000</v>
      </c>
      <c r="G4699" s="7">
        <v>65</v>
      </c>
    </row>
    <row r="4700" spans="1:7" x14ac:dyDescent="0.2">
      <c r="A4700" s="7">
        <v>4699</v>
      </c>
      <c r="B4700" s="7">
        <v>39</v>
      </c>
      <c r="C4700" s="7" t="s">
        <v>103</v>
      </c>
      <c r="D4700" s="7">
        <v>15</v>
      </c>
      <c r="E4700" s="7">
        <v>91</v>
      </c>
      <c r="F4700" s="7">
        <v>834000</v>
      </c>
      <c r="G4700" s="7">
        <v>23</v>
      </c>
    </row>
    <row r="4701" spans="1:7" x14ac:dyDescent="0.2">
      <c r="A4701" s="7">
        <v>4700</v>
      </c>
      <c r="B4701" s="7">
        <v>25</v>
      </c>
      <c r="C4701" s="7" t="s">
        <v>103</v>
      </c>
      <c r="D4701" s="7">
        <v>15</v>
      </c>
      <c r="E4701" s="7">
        <v>58</v>
      </c>
      <c r="F4701" s="7">
        <v>619000</v>
      </c>
      <c r="G4701" s="7">
        <v>39</v>
      </c>
    </row>
    <row r="4702" spans="1:7" x14ac:dyDescent="0.2">
      <c r="A4702" s="7">
        <v>4701</v>
      </c>
      <c r="B4702" s="7">
        <v>28</v>
      </c>
      <c r="C4702" s="7" t="s">
        <v>104</v>
      </c>
      <c r="D4702" s="7">
        <v>10</v>
      </c>
      <c r="E4702" s="7">
        <v>88</v>
      </c>
      <c r="F4702" s="7">
        <v>617000</v>
      </c>
      <c r="G4702" s="7">
        <v>95</v>
      </c>
    </row>
    <row r="4703" spans="1:7" x14ac:dyDescent="0.2">
      <c r="A4703" s="7">
        <v>4702</v>
      </c>
      <c r="B4703" s="7">
        <v>55</v>
      </c>
      <c r="C4703" s="7" t="s">
        <v>103</v>
      </c>
      <c r="D4703" s="7">
        <v>15</v>
      </c>
      <c r="E4703" s="7">
        <v>41</v>
      </c>
      <c r="F4703" s="7">
        <v>572000</v>
      </c>
      <c r="G4703" s="7">
        <v>107</v>
      </c>
    </row>
    <row r="4704" spans="1:7" x14ac:dyDescent="0.2">
      <c r="A4704" s="7">
        <v>4703</v>
      </c>
      <c r="B4704" s="7">
        <v>44</v>
      </c>
      <c r="C4704" s="7" t="s">
        <v>104</v>
      </c>
      <c r="D4704" s="7">
        <v>20</v>
      </c>
      <c r="E4704" s="7">
        <v>78</v>
      </c>
      <c r="F4704" s="7">
        <v>544000</v>
      </c>
      <c r="G4704" s="7">
        <v>186</v>
      </c>
    </row>
    <row r="4705" spans="1:7" x14ac:dyDescent="0.2">
      <c r="A4705" s="7">
        <v>4704</v>
      </c>
      <c r="B4705" s="7">
        <v>34</v>
      </c>
      <c r="C4705" s="7" t="s">
        <v>103</v>
      </c>
      <c r="D4705" s="7">
        <v>15</v>
      </c>
      <c r="E4705" s="7">
        <v>62</v>
      </c>
      <c r="F4705" s="7">
        <v>792000</v>
      </c>
      <c r="G4705" s="7">
        <v>133</v>
      </c>
    </row>
    <row r="4706" spans="1:7" x14ac:dyDescent="0.2">
      <c r="A4706" s="7">
        <v>4705</v>
      </c>
      <c r="B4706" s="7">
        <v>21</v>
      </c>
      <c r="C4706" s="7" t="s">
        <v>104</v>
      </c>
      <c r="D4706" s="7">
        <v>10</v>
      </c>
      <c r="E4706" s="7">
        <v>36</v>
      </c>
      <c r="F4706" s="7">
        <v>154000</v>
      </c>
      <c r="G4706" s="7">
        <v>21</v>
      </c>
    </row>
    <row r="4707" spans="1:7" x14ac:dyDescent="0.2">
      <c r="A4707" s="7">
        <v>4706</v>
      </c>
      <c r="B4707" s="7">
        <v>39</v>
      </c>
      <c r="C4707" s="7" t="s">
        <v>103</v>
      </c>
      <c r="D4707" s="7">
        <v>10</v>
      </c>
      <c r="E4707" s="7">
        <v>7</v>
      </c>
      <c r="F4707" s="7">
        <v>472000</v>
      </c>
      <c r="G4707" s="7">
        <v>91</v>
      </c>
    </row>
    <row r="4708" spans="1:7" x14ac:dyDescent="0.2">
      <c r="A4708" s="7">
        <v>4707</v>
      </c>
      <c r="B4708" s="7">
        <v>46</v>
      </c>
      <c r="C4708" s="7" t="s">
        <v>103</v>
      </c>
      <c r="D4708" s="7">
        <v>20</v>
      </c>
      <c r="E4708" s="7">
        <v>30</v>
      </c>
      <c r="F4708" s="7">
        <v>796000</v>
      </c>
      <c r="G4708" s="7">
        <v>-34</v>
      </c>
    </row>
    <row r="4709" spans="1:7" x14ac:dyDescent="0.2">
      <c r="A4709" s="7">
        <v>4708</v>
      </c>
      <c r="B4709" s="7">
        <v>24</v>
      </c>
      <c r="C4709" s="7" t="s">
        <v>104</v>
      </c>
      <c r="D4709" s="7">
        <v>20</v>
      </c>
      <c r="E4709" s="7">
        <v>2</v>
      </c>
      <c r="F4709" s="7">
        <v>667000</v>
      </c>
      <c r="G4709" s="7">
        <v>183</v>
      </c>
    </row>
    <row r="4710" spans="1:7" x14ac:dyDescent="0.2">
      <c r="A4710" s="7">
        <v>4709</v>
      </c>
      <c r="B4710" s="7">
        <v>22</v>
      </c>
      <c r="C4710" s="7" t="s">
        <v>103</v>
      </c>
      <c r="D4710" s="7">
        <v>10</v>
      </c>
      <c r="E4710" s="7">
        <v>35</v>
      </c>
      <c r="F4710" s="7">
        <v>847000</v>
      </c>
      <c r="G4710" s="7">
        <v>16</v>
      </c>
    </row>
    <row r="4711" spans="1:7" x14ac:dyDescent="0.2">
      <c r="A4711" s="7">
        <v>4710</v>
      </c>
      <c r="B4711" s="7">
        <v>56</v>
      </c>
      <c r="C4711" s="7" t="s">
        <v>103</v>
      </c>
      <c r="D4711" s="7">
        <v>20</v>
      </c>
      <c r="E4711" s="7">
        <v>38</v>
      </c>
      <c r="F4711" s="7">
        <v>694000</v>
      </c>
      <c r="G4711" s="7">
        <v>223</v>
      </c>
    </row>
    <row r="4712" spans="1:7" x14ac:dyDescent="0.2">
      <c r="A4712" s="7">
        <v>4711</v>
      </c>
      <c r="B4712" s="7">
        <v>38</v>
      </c>
      <c r="C4712" s="7" t="s">
        <v>103</v>
      </c>
      <c r="D4712" s="7">
        <v>20</v>
      </c>
      <c r="E4712" s="7">
        <v>42</v>
      </c>
      <c r="F4712" s="7">
        <v>269000</v>
      </c>
      <c r="G4712" s="7">
        <v>169</v>
      </c>
    </row>
    <row r="4713" spans="1:7" x14ac:dyDescent="0.2">
      <c r="A4713" s="7">
        <v>4712</v>
      </c>
      <c r="B4713" s="7">
        <v>40</v>
      </c>
      <c r="C4713" s="7" t="s">
        <v>103</v>
      </c>
      <c r="D4713" s="7">
        <v>15</v>
      </c>
      <c r="E4713" s="7">
        <v>52</v>
      </c>
      <c r="F4713" s="7">
        <v>387000</v>
      </c>
      <c r="G4713" s="7">
        <v>122</v>
      </c>
    </row>
    <row r="4714" spans="1:7" x14ac:dyDescent="0.2">
      <c r="A4714" s="7">
        <v>4713</v>
      </c>
      <c r="B4714" s="7">
        <v>55</v>
      </c>
      <c r="C4714" s="7" t="s">
        <v>104</v>
      </c>
      <c r="D4714" s="7">
        <v>20</v>
      </c>
      <c r="E4714" s="7">
        <v>49</v>
      </c>
      <c r="F4714" s="7">
        <v>839000</v>
      </c>
      <c r="G4714" s="7">
        <v>180</v>
      </c>
    </row>
    <row r="4715" spans="1:7" x14ac:dyDescent="0.2">
      <c r="A4715" s="7">
        <v>4714</v>
      </c>
      <c r="B4715" s="7">
        <v>59</v>
      </c>
      <c r="C4715" s="7" t="s">
        <v>103</v>
      </c>
      <c r="D4715" s="7">
        <v>10</v>
      </c>
      <c r="E4715" s="7">
        <v>46</v>
      </c>
      <c r="F4715" s="7">
        <v>817000</v>
      </c>
      <c r="G4715" s="7">
        <v>107</v>
      </c>
    </row>
    <row r="4716" spans="1:7" x14ac:dyDescent="0.2">
      <c r="A4716" s="7">
        <v>4715</v>
      </c>
      <c r="B4716" s="7">
        <v>26</v>
      </c>
      <c r="C4716" s="7" t="s">
        <v>104</v>
      </c>
      <c r="D4716" s="7">
        <v>20</v>
      </c>
      <c r="E4716" s="7">
        <v>99</v>
      </c>
      <c r="F4716" s="7">
        <v>612000</v>
      </c>
      <c r="G4716" s="7">
        <v>93</v>
      </c>
    </row>
    <row r="4717" spans="1:7" x14ac:dyDescent="0.2">
      <c r="A4717" s="7">
        <v>4716</v>
      </c>
      <c r="B4717" s="7">
        <v>24</v>
      </c>
      <c r="C4717" s="7" t="s">
        <v>104</v>
      </c>
      <c r="D4717" s="7">
        <v>10</v>
      </c>
      <c r="E4717" s="7">
        <v>20</v>
      </c>
      <c r="F4717" s="7">
        <v>795000</v>
      </c>
      <c r="G4717" s="7">
        <v>24</v>
      </c>
    </row>
    <row r="4718" spans="1:7" x14ac:dyDescent="0.2">
      <c r="A4718" s="7">
        <v>4717</v>
      </c>
      <c r="B4718" s="7">
        <v>45</v>
      </c>
      <c r="C4718" s="7" t="s">
        <v>103</v>
      </c>
      <c r="D4718" s="7">
        <v>10</v>
      </c>
      <c r="E4718" s="7">
        <v>37</v>
      </c>
      <c r="F4718" s="7">
        <v>131000</v>
      </c>
      <c r="G4718" s="7">
        <v>24</v>
      </c>
    </row>
    <row r="4719" spans="1:7" x14ac:dyDescent="0.2">
      <c r="A4719" s="7">
        <v>4718</v>
      </c>
      <c r="B4719" s="7">
        <v>30</v>
      </c>
      <c r="C4719" s="7" t="s">
        <v>103</v>
      </c>
      <c r="D4719" s="7">
        <v>20</v>
      </c>
      <c r="E4719" s="7">
        <v>25</v>
      </c>
      <c r="F4719" s="7">
        <v>666000</v>
      </c>
      <c r="G4719" s="7">
        <v>154</v>
      </c>
    </row>
    <row r="4720" spans="1:7" x14ac:dyDescent="0.2">
      <c r="A4720" s="7">
        <v>4719</v>
      </c>
      <c r="B4720" s="7">
        <v>20</v>
      </c>
      <c r="C4720" s="7" t="s">
        <v>104</v>
      </c>
      <c r="D4720" s="7">
        <v>10</v>
      </c>
      <c r="E4720" s="7">
        <v>92</v>
      </c>
      <c r="F4720" s="7">
        <v>60000</v>
      </c>
      <c r="G4720" s="7">
        <v>-10</v>
      </c>
    </row>
    <row r="4721" spans="1:7" x14ac:dyDescent="0.2">
      <c r="A4721" s="7">
        <v>4720</v>
      </c>
      <c r="B4721" s="7">
        <v>44</v>
      </c>
      <c r="C4721" s="7" t="s">
        <v>103</v>
      </c>
      <c r="D4721" s="7">
        <v>10</v>
      </c>
      <c r="E4721" s="7">
        <v>15</v>
      </c>
      <c r="F4721" s="7">
        <v>964000</v>
      </c>
      <c r="G4721" s="7">
        <v>25</v>
      </c>
    </row>
    <row r="4722" spans="1:7" x14ac:dyDescent="0.2">
      <c r="A4722" s="7">
        <v>4721</v>
      </c>
      <c r="B4722" s="7">
        <v>56</v>
      </c>
      <c r="C4722" s="7" t="s">
        <v>103</v>
      </c>
      <c r="D4722" s="7">
        <v>10</v>
      </c>
      <c r="E4722" s="7">
        <v>63</v>
      </c>
      <c r="F4722" s="7">
        <v>632000</v>
      </c>
      <c r="G4722" s="7">
        <v>47</v>
      </c>
    </row>
    <row r="4723" spans="1:7" x14ac:dyDescent="0.2">
      <c r="A4723" s="7">
        <v>4722</v>
      </c>
      <c r="B4723" s="7">
        <v>36</v>
      </c>
      <c r="C4723" s="7" t="s">
        <v>104</v>
      </c>
      <c r="D4723" s="7">
        <v>10</v>
      </c>
      <c r="E4723" s="7">
        <v>36</v>
      </c>
      <c r="F4723" s="7">
        <v>525000</v>
      </c>
      <c r="G4723" s="7">
        <v>85</v>
      </c>
    </row>
    <row r="4724" spans="1:7" x14ac:dyDescent="0.2">
      <c r="A4724" s="7">
        <v>4723</v>
      </c>
      <c r="B4724" s="7">
        <v>23</v>
      </c>
      <c r="C4724" s="7" t="s">
        <v>104</v>
      </c>
      <c r="D4724" s="7">
        <v>20</v>
      </c>
      <c r="E4724" s="7">
        <v>94</v>
      </c>
      <c r="F4724" s="7">
        <v>847000</v>
      </c>
      <c r="G4724" s="7">
        <v>101</v>
      </c>
    </row>
    <row r="4725" spans="1:7" x14ac:dyDescent="0.2">
      <c r="A4725" s="7">
        <v>4724</v>
      </c>
      <c r="B4725" s="7">
        <v>52</v>
      </c>
      <c r="C4725" s="7" t="s">
        <v>103</v>
      </c>
      <c r="D4725" s="7">
        <v>10</v>
      </c>
      <c r="E4725" s="7">
        <v>3</v>
      </c>
      <c r="F4725" s="7">
        <v>673000</v>
      </c>
      <c r="G4725" s="7">
        <v>79</v>
      </c>
    </row>
    <row r="4726" spans="1:7" x14ac:dyDescent="0.2">
      <c r="A4726" s="7">
        <v>4725</v>
      </c>
      <c r="B4726" s="7">
        <v>38</v>
      </c>
      <c r="C4726" s="7" t="s">
        <v>103</v>
      </c>
      <c r="D4726" s="7">
        <v>20</v>
      </c>
      <c r="E4726" s="7">
        <v>66</v>
      </c>
      <c r="F4726" s="7">
        <v>320000</v>
      </c>
      <c r="G4726" s="7">
        <v>205</v>
      </c>
    </row>
    <row r="4727" spans="1:7" x14ac:dyDescent="0.2">
      <c r="A4727" s="7">
        <v>4726</v>
      </c>
      <c r="B4727" s="7">
        <v>43</v>
      </c>
      <c r="C4727" s="7" t="s">
        <v>104</v>
      </c>
      <c r="D4727" s="7">
        <v>10</v>
      </c>
      <c r="E4727" s="7">
        <v>57</v>
      </c>
      <c r="F4727" s="7">
        <v>150000</v>
      </c>
      <c r="G4727" s="7">
        <v>108</v>
      </c>
    </row>
    <row r="4728" spans="1:7" x14ac:dyDescent="0.2">
      <c r="A4728" s="7">
        <v>4727</v>
      </c>
      <c r="B4728" s="7">
        <v>48</v>
      </c>
      <c r="C4728" s="7" t="s">
        <v>104</v>
      </c>
      <c r="D4728" s="7">
        <v>10</v>
      </c>
      <c r="E4728" s="7">
        <v>37</v>
      </c>
      <c r="F4728" s="7">
        <v>217000</v>
      </c>
      <c r="G4728" s="7">
        <v>102</v>
      </c>
    </row>
    <row r="4729" spans="1:7" x14ac:dyDescent="0.2">
      <c r="A4729" s="7">
        <v>4728</v>
      </c>
      <c r="B4729" s="7">
        <v>54</v>
      </c>
      <c r="C4729" s="7" t="s">
        <v>103</v>
      </c>
      <c r="D4729" s="7">
        <v>10</v>
      </c>
      <c r="E4729" s="7">
        <v>40</v>
      </c>
      <c r="F4729" s="7">
        <v>712000</v>
      </c>
      <c r="G4729" s="7">
        <v>28</v>
      </c>
    </row>
    <row r="4730" spans="1:7" x14ac:dyDescent="0.2">
      <c r="A4730" s="7">
        <v>4729</v>
      </c>
      <c r="B4730" s="7">
        <v>26</v>
      </c>
      <c r="C4730" s="7" t="s">
        <v>104</v>
      </c>
      <c r="D4730" s="7">
        <v>10</v>
      </c>
      <c r="E4730" s="7">
        <v>77</v>
      </c>
      <c r="F4730" s="7">
        <v>698000</v>
      </c>
      <c r="G4730" s="7">
        <v>83</v>
      </c>
    </row>
    <row r="4731" spans="1:7" x14ac:dyDescent="0.2">
      <c r="A4731" s="7">
        <v>4730</v>
      </c>
      <c r="B4731" s="7">
        <v>51</v>
      </c>
      <c r="C4731" s="7" t="s">
        <v>103</v>
      </c>
      <c r="D4731" s="7">
        <v>10</v>
      </c>
      <c r="E4731" s="7">
        <v>46</v>
      </c>
      <c r="F4731" s="7">
        <v>607000</v>
      </c>
      <c r="G4731" s="7">
        <v>113</v>
      </c>
    </row>
    <row r="4732" spans="1:7" x14ac:dyDescent="0.2">
      <c r="A4732" s="7">
        <v>4731</v>
      </c>
      <c r="B4732" s="7">
        <v>54</v>
      </c>
      <c r="C4732" s="7" t="s">
        <v>103</v>
      </c>
      <c r="D4732" s="7">
        <v>15</v>
      </c>
      <c r="E4732" s="7">
        <v>3</v>
      </c>
      <c r="F4732" s="7">
        <v>686000</v>
      </c>
      <c r="G4732" s="7">
        <v>47</v>
      </c>
    </row>
    <row r="4733" spans="1:7" x14ac:dyDescent="0.2">
      <c r="A4733" s="7">
        <v>4732</v>
      </c>
      <c r="B4733" s="7">
        <v>20</v>
      </c>
      <c r="C4733" s="7" t="s">
        <v>104</v>
      </c>
      <c r="D4733" s="7">
        <v>10</v>
      </c>
      <c r="E4733" s="7">
        <v>38</v>
      </c>
      <c r="F4733" s="7">
        <v>374000</v>
      </c>
      <c r="G4733" s="7">
        <v>-32</v>
      </c>
    </row>
    <row r="4734" spans="1:7" x14ac:dyDescent="0.2">
      <c r="A4734" s="7">
        <v>4733</v>
      </c>
      <c r="B4734" s="7">
        <v>23</v>
      </c>
      <c r="C4734" s="7" t="s">
        <v>104</v>
      </c>
      <c r="D4734" s="7">
        <v>20</v>
      </c>
      <c r="E4734" s="7">
        <v>6</v>
      </c>
      <c r="F4734" s="7">
        <v>710000</v>
      </c>
      <c r="G4734" s="7">
        <v>13</v>
      </c>
    </row>
    <row r="4735" spans="1:7" x14ac:dyDescent="0.2">
      <c r="A4735" s="7">
        <v>4734</v>
      </c>
      <c r="B4735" s="7">
        <v>57</v>
      </c>
      <c r="C4735" s="7" t="s">
        <v>104</v>
      </c>
      <c r="D4735" s="7">
        <v>20</v>
      </c>
      <c r="E4735" s="7">
        <v>51</v>
      </c>
      <c r="F4735" s="7">
        <v>86000</v>
      </c>
      <c r="G4735" s="7">
        <v>5</v>
      </c>
    </row>
    <row r="4736" spans="1:7" x14ac:dyDescent="0.2">
      <c r="A4736" s="7">
        <v>4735</v>
      </c>
      <c r="B4736" s="7">
        <v>51</v>
      </c>
      <c r="C4736" s="7" t="s">
        <v>104</v>
      </c>
      <c r="D4736" s="7">
        <v>20</v>
      </c>
      <c r="E4736" s="7">
        <v>33</v>
      </c>
      <c r="F4736" s="7">
        <v>348000</v>
      </c>
      <c r="G4736" s="7">
        <v>182</v>
      </c>
    </row>
    <row r="4737" spans="1:7" x14ac:dyDescent="0.2">
      <c r="A4737" s="7">
        <v>4736</v>
      </c>
      <c r="B4737" s="7">
        <v>25</v>
      </c>
      <c r="C4737" s="7" t="s">
        <v>103</v>
      </c>
      <c r="D4737" s="7">
        <v>15</v>
      </c>
      <c r="E4737" s="7">
        <v>88</v>
      </c>
      <c r="F4737" s="7">
        <v>297000</v>
      </c>
      <c r="G4737" s="7">
        <v>176</v>
      </c>
    </row>
    <row r="4738" spans="1:7" x14ac:dyDescent="0.2">
      <c r="A4738" s="7">
        <v>4737</v>
      </c>
      <c r="B4738" s="7">
        <v>59</v>
      </c>
      <c r="C4738" s="7" t="s">
        <v>103</v>
      </c>
      <c r="D4738" s="7">
        <v>20</v>
      </c>
      <c r="E4738" s="7">
        <v>41</v>
      </c>
      <c r="F4738" s="7">
        <v>981000</v>
      </c>
      <c r="G4738" s="7">
        <v>67</v>
      </c>
    </row>
    <row r="4739" spans="1:7" x14ac:dyDescent="0.2">
      <c r="A4739" s="7">
        <v>4738</v>
      </c>
      <c r="B4739" s="7">
        <v>33</v>
      </c>
      <c r="C4739" s="7" t="s">
        <v>103</v>
      </c>
      <c r="D4739" s="7">
        <v>15</v>
      </c>
      <c r="E4739" s="7">
        <v>93</v>
      </c>
      <c r="F4739" s="7">
        <v>30000</v>
      </c>
      <c r="G4739" s="7">
        <v>53</v>
      </c>
    </row>
    <row r="4740" spans="1:7" x14ac:dyDescent="0.2">
      <c r="A4740" s="7">
        <v>4739</v>
      </c>
      <c r="B4740" s="7">
        <v>41</v>
      </c>
      <c r="C4740" s="7" t="s">
        <v>104</v>
      </c>
      <c r="D4740" s="7">
        <v>20</v>
      </c>
      <c r="E4740" s="7">
        <v>17</v>
      </c>
      <c r="F4740" s="7">
        <v>549000</v>
      </c>
      <c r="G4740" s="7">
        <v>-32</v>
      </c>
    </row>
    <row r="4741" spans="1:7" x14ac:dyDescent="0.2">
      <c r="A4741" s="7">
        <v>4740</v>
      </c>
      <c r="B4741" s="7">
        <v>41</v>
      </c>
      <c r="C4741" s="7" t="s">
        <v>103</v>
      </c>
      <c r="D4741" s="7">
        <v>15</v>
      </c>
      <c r="E4741" s="7">
        <v>77</v>
      </c>
      <c r="F4741" s="7">
        <v>530000</v>
      </c>
      <c r="G4741" s="7">
        <v>-31</v>
      </c>
    </row>
    <row r="4742" spans="1:7" x14ac:dyDescent="0.2">
      <c r="A4742" s="7">
        <v>4741</v>
      </c>
      <c r="B4742" s="7">
        <v>22</v>
      </c>
      <c r="C4742" s="7" t="s">
        <v>103</v>
      </c>
      <c r="D4742" s="7">
        <v>20</v>
      </c>
      <c r="E4742" s="7">
        <v>89</v>
      </c>
      <c r="F4742" s="7">
        <v>479000</v>
      </c>
      <c r="G4742" s="7">
        <v>36</v>
      </c>
    </row>
    <row r="4743" spans="1:7" x14ac:dyDescent="0.2">
      <c r="A4743" s="7">
        <v>4742</v>
      </c>
      <c r="B4743" s="7">
        <v>55</v>
      </c>
      <c r="C4743" s="7" t="s">
        <v>103</v>
      </c>
      <c r="D4743" s="7">
        <v>15</v>
      </c>
      <c r="E4743" s="7">
        <v>25</v>
      </c>
      <c r="F4743" s="7">
        <v>657000</v>
      </c>
      <c r="G4743" s="7">
        <v>39</v>
      </c>
    </row>
    <row r="4744" spans="1:7" x14ac:dyDescent="0.2">
      <c r="A4744" s="7">
        <v>4743</v>
      </c>
      <c r="B4744" s="7">
        <v>43</v>
      </c>
      <c r="C4744" s="7" t="s">
        <v>104</v>
      </c>
      <c r="D4744" s="7">
        <v>20</v>
      </c>
      <c r="E4744" s="7">
        <v>98</v>
      </c>
      <c r="F4744" s="7">
        <v>230000</v>
      </c>
      <c r="G4744" s="7">
        <v>25</v>
      </c>
    </row>
    <row r="4745" spans="1:7" x14ac:dyDescent="0.2">
      <c r="A4745" s="7">
        <v>4744</v>
      </c>
      <c r="B4745" s="7">
        <v>32</v>
      </c>
      <c r="C4745" s="7" t="s">
        <v>103</v>
      </c>
      <c r="D4745" s="7">
        <v>15</v>
      </c>
      <c r="E4745" s="7">
        <v>97</v>
      </c>
      <c r="F4745" s="7">
        <v>859000</v>
      </c>
      <c r="G4745" s="7">
        <v>111</v>
      </c>
    </row>
    <row r="4746" spans="1:7" x14ac:dyDescent="0.2">
      <c r="A4746" s="7">
        <v>4745</v>
      </c>
      <c r="B4746" s="7">
        <v>41</v>
      </c>
      <c r="C4746" s="7" t="s">
        <v>103</v>
      </c>
      <c r="D4746" s="7">
        <v>10</v>
      </c>
      <c r="E4746" s="7">
        <v>39</v>
      </c>
      <c r="F4746" s="7">
        <v>479000</v>
      </c>
      <c r="G4746" s="7">
        <v>-12</v>
      </c>
    </row>
    <row r="4747" spans="1:7" x14ac:dyDescent="0.2">
      <c r="A4747" s="7">
        <v>4746</v>
      </c>
      <c r="B4747" s="7">
        <v>21</v>
      </c>
      <c r="C4747" s="7" t="s">
        <v>104</v>
      </c>
      <c r="D4747" s="7">
        <v>15</v>
      </c>
      <c r="E4747" s="7">
        <v>21</v>
      </c>
      <c r="F4747" s="7">
        <v>457000</v>
      </c>
      <c r="G4747" s="7">
        <v>106</v>
      </c>
    </row>
    <row r="4748" spans="1:7" x14ac:dyDescent="0.2">
      <c r="A4748" s="7">
        <v>4747</v>
      </c>
      <c r="B4748" s="7">
        <v>45</v>
      </c>
      <c r="C4748" s="7" t="s">
        <v>103</v>
      </c>
      <c r="D4748" s="7">
        <v>10</v>
      </c>
      <c r="E4748" s="7">
        <v>75</v>
      </c>
      <c r="F4748" s="7">
        <v>550000</v>
      </c>
      <c r="G4748" s="7">
        <v>21</v>
      </c>
    </row>
    <row r="4749" spans="1:7" x14ac:dyDescent="0.2">
      <c r="A4749" s="7">
        <v>4748</v>
      </c>
      <c r="B4749" s="7">
        <v>24</v>
      </c>
      <c r="C4749" s="7" t="s">
        <v>103</v>
      </c>
      <c r="D4749" s="7">
        <v>20</v>
      </c>
      <c r="E4749" s="7">
        <v>10</v>
      </c>
      <c r="F4749" s="7">
        <v>70000</v>
      </c>
      <c r="G4749" s="7">
        <v>-17</v>
      </c>
    </row>
    <row r="4750" spans="1:7" x14ac:dyDescent="0.2">
      <c r="A4750" s="7">
        <v>4749</v>
      </c>
      <c r="B4750" s="7">
        <v>40</v>
      </c>
      <c r="C4750" s="7" t="s">
        <v>103</v>
      </c>
      <c r="D4750" s="7">
        <v>20</v>
      </c>
      <c r="E4750" s="7">
        <v>25</v>
      </c>
      <c r="F4750" s="7">
        <v>818000</v>
      </c>
      <c r="G4750" s="7">
        <v>205</v>
      </c>
    </row>
    <row r="4751" spans="1:7" x14ac:dyDescent="0.2">
      <c r="A4751" s="7">
        <v>4750</v>
      </c>
      <c r="B4751" s="7">
        <v>51</v>
      </c>
      <c r="C4751" s="7" t="s">
        <v>104</v>
      </c>
      <c r="D4751" s="7">
        <v>10</v>
      </c>
      <c r="E4751" s="7">
        <v>9</v>
      </c>
      <c r="F4751" s="7">
        <v>912000</v>
      </c>
      <c r="G4751" s="7">
        <v>-27</v>
      </c>
    </row>
    <row r="4752" spans="1:7" x14ac:dyDescent="0.2">
      <c r="A4752" s="7">
        <v>4751</v>
      </c>
      <c r="B4752" s="7">
        <v>42</v>
      </c>
      <c r="C4752" s="7" t="s">
        <v>104</v>
      </c>
      <c r="D4752" s="7">
        <v>10</v>
      </c>
      <c r="E4752" s="7">
        <v>36</v>
      </c>
      <c r="F4752" s="7">
        <v>524000</v>
      </c>
      <c r="G4752" s="7">
        <v>105</v>
      </c>
    </row>
    <row r="4753" spans="1:7" x14ac:dyDescent="0.2">
      <c r="A4753" s="7">
        <v>4752</v>
      </c>
      <c r="B4753" s="7">
        <v>28</v>
      </c>
      <c r="C4753" s="7" t="s">
        <v>103</v>
      </c>
      <c r="D4753" s="7">
        <v>15</v>
      </c>
      <c r="E4753" s="7">
        <v>69</v>
      </c>
      <c r="F4753" s="7">
        <v>606000</v>
      </c>
      <c r="G4753" s="7">
        <v>164</v>
      </c>
    </row>
    <row r="4754" spans="1:7" x14ac:dyDescent="0.2">
      <c r="A4754" s="7">
        <v>4753</v>
      </c>
      <c r="B4754" s="7">
        <v>29</v>
      </c>
      <c r="C4754" s="7" t="s">
        <v>103</v>
      </c>
      <c r="D4754" s="7">
        <v>10</v>
      </c>
      <c r="E4754" s="7">
        <v>91</v>
      </c>
      <c r="F4754" s="7">
        <v>408000</v>
      </c>
      <c r="G4754" s="7">
        <v>85</v>
      </c>
    </row>
    <row r="4755" spans="1:7" x14ac:dyDescent="0.2">
      <c r="A4755" s="7">
        <v>4754</v>
      </c>
      <c r="B4755" s="7">
        <v>46</v>
      </c>
      <c r="C4755" s="7" t="s">
        <v>103</v>
      </c>
      <c r="D4755" s="7">
        <v>15</v>
      </c>
      <c r="E4755" s="7">
        <v>88</v>
      </c>
      <c r="F4755" s="7">
        <v>494000</v>
      </c>
      <c r="G4755" s="7">
        <v>37</v>
      </c>
    </row>
    <row r="4756" spans="1:7" x14ac:dyDescent="0.2">
      <c r="A4756" s="7">
        <v>4755</v>
      </c>
      <c r="B4756" s="7">
        <v>45</v>
      </c>
      <c r="C4756" s="7" t="s">
        <v>104</v>
      </c>
      <c r="D4756" s="7">
        <v>10</v>
      </c>
      <c r="E4756" s="7">
        <v>98</v>
      </c>
      <c r="F4756" s="7">
        <v>12000</v>
      </c>
      <c r="G4756" s="7">
        <v>61</v>
      </c>
    </row>
    <row r="4757" spans="1:7" x14ac:dyDescent="0.2">
      <c r="A4757" s="7">
        <v>4756</v>
      </c>
      <c r="B4757" s="7">
        <v>47</v>
      </c>
      <c r="C4757" s="7" t="s">
        <v>103</v>
      </c>
      <c r="D4757" s="7">
        <v>20</v>
      </c>
      <c r="E4757" s="7">
        <v>54</v>
      </c>
      <c r="F4757" s="7">
        <v>473000</v>
      </c>
      <c r="G4757" s="7">
        <v>-27</v>
      </c>
    </row>
    <row r="4758" spans="1:7" x14ac:dyDescent="0.2">
      <c r="A4758" s="7">
        <v>4757</v>
      </c>
      <c r="B4758" s="7">
        <v>53</v>
      </c>
      <c r="C4758" s="7" t="s">
        <v>103</v>
      </c>
      <c r="D4758" s="7">
        <v>20</v>
      </c>
      <c r="E4758" s="7">
        <v>50</v>
      </c>
      <c r="F4758" s="7">
        <v>244000</v>
      </c>
      <c r="G4758" s="7">
        <v>156</v>
      </c>
    </row>
    <row r="4759" spans="1:7" x14ac:dyDescent="0.2">
      <c r="A4759" s="7">
        <v>4758</v>
      </c>
      <c r="B4759" s="7">
        <v>58</v>
      </c>
      <c r="C4759" s="7" t="s">
        <v>104</v>
      </c>
      <c r="D4759" s="7">
        <v>20</v>
      </c>
      <c r="E4759" s="7">
        <v>54</v>
      </c>
      <c r="F4759" s="7">
        <v>121000</v>
      </c>
      <c r="G4759" s="7">
        <v>236</v>
      </c>
    </row>
    <row r="4760" spans="1:7" x14ac:dyDescent="0.2">
      <c r="A4760" s="7">
        <v>4759</v>
      </c>
      <c r="B4760" s="7">
        <v>53</v>
      </c>
      <c r="C4760" s="7" t="s">
        <v>104</v>
      </c>
      <c r="D4760" s="7">
        <v>20</v>
      </c>
      <c r="E4760" s="7">
        <v>51</v>
      </c>
      <c r="F4760" s="7">
        <v>820000</v>
      </c>
      <c r="G4760" s="7">
        <v>51</v>
      </c>
    </row>
    <row r="4761" spans="1:7" x14ac:dyDescent="0.2">
      <c r="A4761" s="7">
        <v>4760</v>
      </c>
      <c r="B4761" s="7">
        <v>59</v>
      </c>
      <c r="C4761" s="7" t="s">
        <v>103</v>
      </c>
      <c r="D4761" s="7">
        <v>10</v>
      </c>
      <c r="E4761" s="7">
        <v>62</v>
      </c>
      <c r="F4761" s="7">
        <v>12000</v>
      </c>
      <c r="G4761" s="7">
        <v>-12</v>
      </c>
    </row>
    <row r="4762" spans="1:7" x14ac:dyDescent="0.2">
      <c r="A4762" s="7">
        <v>4761</v>
      </c>
      <c r="B4762" s="7">
        <v>24</v>
      </c>
      <c r="C4762" s="7" t="s">
        <v>104</v>
      </c>
      <c r="D4762" s="7">
        <v>10</v>
      </c>
      <c r="E4762" s="7">
        <v>77</v>
      </c>
      <c r="F4762" s="7">
        <v>251000</v>
      </c>
      <c r="G4762" s="7">
        <v>86</v>
      </c>
    </row>
    <row r="4763" spans="1:7" x14ac:dyDescent="0.2">
      <c r="A4763" s="7">
        <v>4762</v>
      </c>
      <c r="B4763" s="7">
        <v>29</v>
      </c>
      <c r="C4763" s="7" t="s">
        <v>103</v>
      </c>
      <c r="D4763" s="7">
        <v>15</v>
      </c>
      <c r="E4763" s="7">
        <v>50</v>
      </c>
      <c r="F4763" s="7">
        <v>977000</v>
      </c>
      <c r="G4763" s="7">
        <v>1</v>
      </c>
    </row>
    <row r="4764" spans="1:7" x14ac:dyDescent="0.2">
      <c r="A4764" s="7">
        <v>4763</v>
      </c>
      <c r="B4764" s="7">
        <v>48</v>
      </c>
      <c r="C4764" s="7" t="s">
        <v>104</v>
      </c>
      <c r="D4764" s="7">
        <v>15</v>
      </c>
      <c r="E4764" s="7">
        <v>78</v>
      </c>
      <c r="F4764" s="7">
        <v>938000</v>
      </c>
      <c r="G4764" s="7">
        <v>118</v>
      </c>
    </row>
    <row r="4765" spans="1:7" x14ac:dyDescent="0.2">
      <c r="A4765" s="7">
        <v>4764</v>
      </c>
      <c r="B4765" s="7">
        <v>53</v>
      </c>
      <c r="C4765" s="7" t="s">
        <v>104</v>
      </c>
      <c r="D4765" s="7">
        <v>10</v>
      </c>
      <c r="E4765" s="7">
        <v>32</v>
      </c>
      <c r="F4765" s="7">
        <v>315000</v>
      </c>
      <c r="G4765" s="7">
        <v>-27</v>
      </c>
    </row>
    <row r="4766" spans="1:7" x14ac:dyDescent="0.2">
      <c r="A4766" s="7">
        <v>4765</v>
      </c>
      <c r="B4766" s="7">
        <v>24</v>
      </c>
      <c r="C4766" s="7" t="s">
        <v>103</v>
      </c>
      <c r="D4766" s="7">
        <v>15</v>
      </c>
      <c r="E4766" s="7">
        <v>41</v>
      </c>
      <c r="F4766" s="7">
        <v>727000</v>
      </c>
      <c r="G4766" s="7">
        <v>108</v>
      </c>
    </row>
    <row r="4767" spans="1:7" x14ac:dyDescent="0.2">
      <c r="A4767" s="7">
        <v>4766</v>
      </c>
      <c r="B4767" s="7">
        <v>35</v>
      </c>
      <c r="C4767" s="7" t="s">
        <v>104</v>
      </c>
      <c r="D4767" s="7">
        <v>15</v>
      </c>
      <c r="E4767" s="7">
        <v>96</v>
      </c>
      <c r="F4767" s="7">
        <v>357000</v>
      </c>
      <c r="G4767" s="7">
        <v>145</v>
      </c>
    </row>
    <row r="4768" spans="1:7" x14ac:dyDescent="0.2">
      <c r="A4768" s="7">
        <v>4767</v>
      </c>
      <c r="B4768" s="7">
        <v>33</v>
      </c>
      <c r="C4768" s="7" t="s">
        <v>104</v>
      </c>
      <c r="D4768" s="7">
        <v>20</v>
      </c>
      <c r="E4768" s="7">
        <v>12</v>
      </c>
      <c r="F4768" s="7">
        <v>492000</v>
      </c>
      <c r="G4768" s="7">
        <v>240</v>
      </c>
    </row>
    <row r="4769" spans="1:7" x14ac:dyDescent="0.2">
      <c r="A4769" s="7">
        <v>4768</v>
      </c>
      <c r="B4769" s="7">
        <v>28</v>
      </c>
      <c r="C4769" s="7" t="s">
        <v>104</v>
      </c>
      <c r="D4769" s="7">
        <v>10</v>
      </c>
      <c r="E4769" s="7">
        <v>56</v>
      </c>
      <c r="F4769" s="7">
        <v>303000</v>
      </c>
      <c r="G4769" s="7">
        <v>54</v>
      </c>
    </row>
    <row r="4770" spans="1:7" x14ac:dyDescent="0.2">
      <c r="A4770" s="7">
        <v>4769</v>
      </c>
      <c r="B4770" s="7">
        <v>27</v>
      </c>
      <c r="C4770" s="7" t="s">
        <v>103</v>
      </c>
      <c r="D4770" s="7">
        <v>20</v>
      </c>
      <c r="E4770" s="7">
        <v>60</v>
      </c>
      <c r="F4770" s="7">
        <v>275000</v>
      </c>
      <c r="G4770" s="7">
        <v>75</v>
      </c>
    </row>
    <row r="4771" spans="1:7" x14ac:dyDescent="0.2">
      <c r="A4771" s="7">
        <v>4770</v>
      </c>
      <c r="B4771" s="7">
        <v>33</v>
      </c>
      <c r="C4771" s="7" t="s">
        <v>103</v>
      </c>
      <c r="D4771" s="7">
        <v>15</v>
      </c>
      <c r="E4771" s="7">
        <v>29</v>
      </c>
      <c r="F4771" s="7">
        <v>397000</v>
      </c>
      <c r="G4771" s="7">
        <v>93</v>
      </c>
    </row>
    <row r="4772" spans="1:7" x14ac:dyDescent="0.2">
      <c r="A4772" s="7">
        <v>4771</v>
      </c>
      <c r="B4772" s="7">
        <v>46</v>
      </c>
      <c r="C4772" s="7" t="s">
        <v>104</v>
      </c>
      <c r="D4772" s="7">
        <v>10</v>
      </c>
      <c r="E4772" s="7">
        <v>88</v>
      </c>
      <c r="F4772" s="7">
        <v>436000</v>
      </c>
      <c r="G4772" s="7">
        <v>40</v>
      </c>
    </row>
    <row r="4773" spans="1:7" x14ac:dyDescent="0.2">
      <c r="A4773" s="7">
        <v>4772</v>
      </c>
      <c r="B4773" s="7">
        <v>28</v>
      </c>
      <c r="C4773" s="7" t="s">
        <v>103</v>
      </c>
      <c r="D4773" s="7">
        <v>20</v>
      </c>
      <c r="E4773" s="7">
        <v>52</v>
      </c>
      <c r="F4773" s="7">
        <v>983000</v>
      </c>
      <c r="G4773" s="7">
        <v>227</v>
      </c>
    </row>
    <row r="4774" spans="1:7" x14ac:dyDescent="0.2">
      <c r="A4774" s="7">
        <v>4773</v>
      </c>
      <c r="B4774" s="7">
        <v>22</v>
      </c>
      <c r="C4774" s="7" t="s">
        <v>103</v>
      </c>
      <c r="D4774" s="7">
        <v>10</v>
      </c>
      <c r="E4774" s="7">
        <v>52</v>
      </c>
      <c r="F4774" s="7">
        <v>53000</v>
      </c>
      <c r="G4774" s="7">
        <v>-6</v>
      </c>
    </row>
    <row r="4775" spans="1:7" x14ac:dyDescent="0.2">
      <c r="A4775" s="7">
        <v>4774</v>
      </c>
      <c r="B4775" s="7">
        <v>59</v>
      </c>
      <c r="C4775" s="7" t="s">
        <v>104</v>
      </c>
      <c r="D4775" s="7">
        <v>10</v>
      </c>
      <c r="E4775" s="7">
        <v>96</v>
      </c>
      <c r="F4775" s="7">
        <v>219000</v>
      </c>
      <c r="G4775" s="7">
        <v>-27</v>
      </c>
    </row>
    <row r="4776" spans="1:7" x14ac:dyDescent="0.2">
      <c r="A4776" s="7">
        <v>4775</v>
      </c>
      <c r="B4776" s="7">
        <v>41</v>
      </c>
      <c r="C4776" s="7" t="s">
        <v>103</v>
      </c>
      <c r="D4776" s="7">
        <v>15</v>
      </c>
      <c r="E4776" s="7">
        <v>58</v>
      </c>
      <c r="F4776" s="7">
        <v>390000</v>
      </c>
      <c r="G4776" s="7">
        <v>16</v>
      </c>
    </row>
    <row r="4777" spans="1:7" x14ac:dyDescent="0.2">
      <c r="A4777" s="7">
        <v>4776</v>
      </c>
      <c r="B4777" s="7">
        <v>20</v>
      </c>
      <c r="C4777" s="7" t="s">
        <v>104</v>
      </c>
      <c r="D4777" s="7">
        <v>20</v>
      </c>
      <c r="E4777" s="7">
        <v>37</v>
      </c>
      <c r="F4777" s="7">
        <v>311000</v>
      </c>
      <c r="G4777" s="7">
        <v>-11</v>
      </c>
    </row>
    <row r="4778" spans="1:7" x14ac:dyDescent="0.2">
      <c r="A4778" s="7">
        <v>4777</v>
      </c>
      <c r="B4778" s="7">
        <v>54</v>
      </c>
      <c r="C4778" s="7" t="s">
        <v>103</v>
      </c>
      <c r="D4778" s="7">
        <v>10</v>
      </c>
      <c r="E4778" s="7">
        <v>6</v>
      </c>
      <c r="F4778" s="7">
        <v>555000</v>
      </c>
      <c r="G4778" s="7">
        <v>30</v>
      </c>
    </row>
    <row r="4779" spans="1:7" x14ac:dyDescent="0.2">
      <c r="A4779" s="7">
        <v>4778</v>
      </c>
      <c r="B4779" s="7">
        <v>54</v>
      </c>
      <c r="C4779" s="7" t="s">
        <v>103</v>
      </c>
      <c r="D4779" s="7">
        <v>20</v>
      </c>
      <c r="E4779" s="7">
        <v>26</v>
      </c>
      <c r="F4779" s="7">
        <v>914000</v>
      </c>
      <c r="G4779" s="7">
        <v>161</v>
      </c>
    </row>
    <row r="4780" spans="1:7" x14ac:dyDescent="0.2">
      <c r="A4780" s="7">
        <v>4779</v>
      </c>
      <c r="B4780" s="7">
        <v>47</v>
      </c>
      <c r="C4780" s="7" t="s">
        <v>103</v>
      </c>
      <c r="D4780" s="7">
        <v>20</v>
      </c>
      <c r="E4780" s="7">
        <v>88</v>
      </c>
      <c r="F4780" s="7">
        <v>190000</v>
      </c>
      <c r="G4780" s="7">
        <v>56</v>
      </c>
    </row>
    <row r="4781" spans="1:7" x14ac:dyDescent="0.2">
      <c r="A4781" s="7">
        <v>4780</v>
      </c>
      <c r="B4781" s="7">
        <v>48</v>
      </c>
      <c r="C4781" s="7" t="s">
        <v>104</v>
      </c>
      <c r="D4781" s="7">
        <v>20</v>
      </c>
      <c r="E4781" s="7">
        <v>72</v>
      </c>
      <c r="F4781" s="7">
        <v>948000</v>
      </c>
      <c r="G4781" s="7">
        <v>106</v>
      </c>
    </row>
    <row r="4782" spans="1:7" x14ac:dyDescent="0.2">
      <c r="A4782" s="7">
        <v>4781</v>
      </c>
      <c r="B4782" s="7">
        <v>41</v>
      </c>
      <c r="C4782" s="7" t="s">
        <v>104</v>
      </c>
      <c r="D4782" s="7">
        <v>20</v>
      </c>
      <c r="E4782" s="7">
        <v>35</v>
      </c>
      <c r="F4782" s="7">
        <v>553000</v>
      </c>
      <c r="G4782" s="7">
        <v>168</v>
      </c>
    </row>
    <row r="4783" spans="1:7" x14ac:dyDescent="0.2">
      <c r="A4783" s="7">
        <v>4782</v>
      </c>
      <c r="B4783" s="7">
        <v>42</v>
      </c>
      <c r="C4783" s="7" t="s">
        <v>103</v>
      </c>
      <c r="D4783" s="7">
        <v>15</v>
      </c>
      <c r="E4783" s="7">
        <v>39</v>
      </c>
      <c r="F4783" s="7">
        <v>946000</v>
      </c>
      <c r="G4783" s="7">
        <v>149</v>
      </c>
    </row>
    <row r="4784" spans="1:7" x14ac:dyDescent="0.2">
      <c r="A4784" s="7">
        <v>4783</v>
      </c>
      <c r="B4784" s="7">
        <v>36</v>
      </c>
      <c r="C4784" s="7" t="s">
        <v>103</v>
      </c>
      <c r="D4784" s="7">
        <v>10</v>
      </c>
      <c r="E4784" s="7">
        <v>19</v>
      </c>
      <c r="F4784" s="7">
        <v>249000</v>
      </c>
      <c r="G4784" s="7">
        <v>-20</v>
      </c>
    </row>
    <row r="4785" spans="1:7" x14ac:dyDescent="0.2">
      <c r="A4785" s="7">
        <v>4784</v>
      </c>
      <c r="B4785" s="7">
        <v>28</v>
      </c>
      <c r="C4785" s="7" t="s">
        <v>103</v>
      </c>
      <c r="D4785" s="7">
        <v>15</v>
      </c>
      <c r="E4785" s="7">
        <v>79</v>
      </c>
      <c r="F4785" s="7">
        <v>154000</v>
      </c>
      <c r="G4785" s="7">
        <v>-7</v>
      </c>
    </row>
    <row r="4786" spans="1:7" x14ac:dyDescent="0.2">
      <c r="A4786" s="7">
        <v>4785</v>
      </c>
      <c r="B4786" s="7">
        <v>56</v>
      </c>
      <c r="C4786" s="7" t="s">
        <v>104</v>
      </c>
      <c r="D4786" s="7">
        <v>20</v>
      </c>
      <c r="E4786" s="7">
        <v>52</v>
      </c>
      <c r="F4786" s="7">
        <v>48000</v>
      </c>
      <c r="G4786" s="7">
        <v>89</v>
      </c>
    </row>
    <row r="4787" spans="1:7" x14ac:dyDescent="0.2">
      <c r="A4787" s="7">
        <v>4786</v>
      </c>
      <c r="B4787" s="7">
        <v>32</v>
      </c>
      <c r="C4787" s="7" t="s">
        <v>103</v>
      </c>
      <c r="D4787" s="7">
        <v>20</v>
      </c>
      <c r="E4787" s="7">
        <v>12</v>
      </c>
      <c r="F4787" s="7">
        <v>965000</v>
      </c>
      <c r="G4787" s="7">
        <v>8</v>
      </c>
    </row>
    <row r="4788" spans="1:7" x14ac:dyDescent="0.2">
      <c r="A4788" s="7">
        <v>4787</v>
      </c>
      <c r="B4788" s="7">
        <v>35</v>
      </c>
      <c r="C4788" s="7" t="s">
        <v>103</v>
      </c>
      <c r="D4788" s="7">
        <v>10</v>
      </c>
      <c r="E4788" s="7">
        <v>70</v>
      </c>
      <c r="F4788" s="7">
        <v>288000</v>
      </c>
      <c r="G4788" s="7">
        <v>55</v>
      </c>
    </row>
    <row r="4789" spans="1:7" x14ac:dyDescent="0.2">
      <c r="A4789" s="7">
        <v>4788</v>
      </c>
      <c r="B4789" s="7">
        <v>57</v>
      </c>
      <c r="C4789" s="7" t="s">
        <v>103</v>
      </c>
      <c r="D4789" s="7">
        <v>10</v>
      </c>
      <c r="E4789" s="7">
        <v>40</v>
      </c>
      <c r="F4789" s="7">
        <v>229000</v>
      </c>
      <c r="G4789" s="7">
        <v>102</v>
      </c>
    </row>
    <row r="4790" spans="1:7" x14ac:dyDescent="0.2">
      <c r="A4790" s="7">
        <v>4789</v>
      </c>
      <c r="B4790" s="7">
        <v>38</v>
      </c>
      <c r="C4790" s="7" t="s">
        <v>103</v>
      </c>
      <c r="D4790" s="7">
        <v>15</v>
      </c>
      <c r="E4790" s="7">
        <v>73</v>
      </c>
      <c r="F4790" s="7">
        <v>60000</v>
      </c>
      <c r="G4790" s="7">
        <v>23</v>
      </c>
    </row>
    <row r="4791" spans="1:7" x14ac:dyDescent="0.2">
      <c r="A4791" s="7">
        <v>4790</v>
      </c>
      <c r="B4791" s="7">
        <v>52</v>
      </c>
      <c r="C4791" s="7" t="s">
        <v>104</v>
      </c>
      <c r="D4791" s="7">
        <v>15</v>
      </c>
      <c r="E4791" s="7">
        <v>35</v>
      </c>
      <c r="F4791" s="7">
        <v>617000</v>
      </c>
      <c r="G4791" s="7">
        <v>60</v>
      </c>
    </row>
    <row r="4792" spans="1:7" x14ac:dyDescent="0.2">
      <c r="A4792" s="7">
        <v>4791</v>
      </c>
      <c r="B4792" s="7">
        <v>39</v>
      </c>
      <c r="C4792" s="7" t="s">
        <v>104</v>
      </c>
      <c r="D4792" s="7">
        <v>15</v>
      </c>
      <c r="E4792" s="7">
        <v>42</v>
      </c>
      <c r="F4792" s="7">
        <v>518000</v>
      </c>
      <c r="G4792" s="7">
        <v>-21</v>
      </c>
    </row>
    <row r="4793" spans="1:7" x14ac:dyDescent="0.2">
      <c r="A4793" s="7">
        <v>4792</v>
      </c>
      <c r="B4793" s="7">
        <v>24</v>
      </c>
      <c r="C4793" s="7" t="s">
        <v>103</v>
      </c>
      <c r="D4793" s="7">
        <v>15</v>
      </c>
      <c r="E4793" s="7">
        <v>2</v>
      </c>
      <c r="F4793" s="7">
        <v>760000</v>
      </c>
      <c r="G4793" s="7">
        <v>81</v>
      </c>
    </row>
    <row r="4794" spans="1:7" x14ac:dyDescent="0.2">
      <c r="A4794" s="7">
        <v>4793</v>
      </c>
      <c r="B4794" s="7">
        <v>50</v>
      </c>
      <c r="C4794" s="7" t="s">
        <v>103</v>
      </c>
      <c r="D4794" s="7">
        <v>10</v>
      </c>
      <c r="E4794" s="7">
        <v>43</v>
      </c>
      <c r="F4794" s="7">
        <v>343000</v>
      </c>
      <c r="G4794" s="7">
        <v>113</v>
      </c>
    </row>
    <row r="4795" spans="1:7" x14ac:dyDescent="0.2">
      <c r="A4795" s="7">
        <v>4794</v>
      </c>
      <c r="B4795" s="7">
        <v>37</v>
      </c>
      <c r="C4795" s="7" t="s">
        <v>103</v>
      </c>
      <c r="D4795" s="7">
        <v>20</v>
      </c>
      <c r="E4795" s="7">
        <v>77</v>
      </c>
      <c r="F4795" s="7">
        <v>336000</v>
      </c>
      <c r="G4795" s="7">
        <v>136</v>
      </c>
    </row>
    <row r="4796" spans="1:7" x14ac:dyDescent="0.2">
      <c r="A4796" s="7">
        <v>4795</v>
      </c>
      <c r="B4796" s="7">
        <v>49</v>
      </c>
      <c r="C4796" s="7" t="s">
        <v>104</v>
      </c>
      <c r="D4796" s="7">
        <v>10</v>
      </c>
      <c r="E4796" s="7">
        <v>62</v>
      </c>
      <c r="F4796" s="7">
        <v>619000</v>
      </c>
      <c r="G4796" s="7">
        <v>94</v>
      </c>
    </row>
    <row r="4797" spans="1:7" x14ac:dyDescent="0.2">
      <c r="A4797" s="7">
        <v>4796</v>
      </c>
      <c r="B4797" s="7">
        <v>57</v>
      </c>
      <c r="C4797" s="7" t="s">
        <v>103</v>
      </c>
      <c r="D4797" s="7">
        <v>10</v>
      </c>
      <c r="E4797" s="7">
        <v>29</v>
      </c>
      <c r="F4797" s="7">
        <v>849000</v>
      </c>
      <c r="G4797" s="7">
        <v>119</v>
      </c>
    </row>
    <row r="4798" spans="1:7" x14ac:dyDescent="0.2">
      <c r="A4798" s="7">
        <v>4797</v>
      </c>
      <c r="B4798" s="7">
        <v>48</v>
      </c>
      <c r="C4798" s="7" t="s">
        <v>103</v>
      </c>
      <c r="D4798" s="7">
        <v>15</v>
      </c>
      <c r="E4798" s="7">
        <v>30</v>
      </c>
      <c r="F4798" s="7">
        <v>910000</v>
      </c>
      <c r="G4798" s="7">
        <v>149</v>
      </c>
    </row>
    <row r="4799" spans="1:7" x14ac:dyDescent="0.2">
      <c r="A4799" s="7">
        <v>4798</v>
      </c>
      <c r="B4799" s="7">
        <v>21</v>
      </c>
      <c r="C4799" s="7" t="s">
        <v>103</v>
      </c>
      <c r="D4799" s="7">
        <v>15</v>
      </c>
      <c r="E4799" s="7">
        <v>10</v>
      </c>
      <c r="F4799" s="7">
        <v>62000</v>
      </c>
      <c r="G4799" s="7">
        <v>0</v>
      </c>
    </row>
    <row r="4800" spans="1:7" x14ac:dyDescent="0.2">
      <c r="A4800" s="7">
        <v>4799</v>
      </c>
      <c r="B4800" s="7">
        <v>36</v>
      </c>
      <c r="C4800" s="7" t="s">
        <v>104</v>
      </c>
      <c r="D4800" s="7">
        <v>20</v>
      </c>
      <c r="E4800" s="7">
        <v>15</v>
      </c>
      <c r="F4800" s="7">
        <v>58000</v>
      </c>
      <c r="G4800" s="7">
        <v>239</v>
      </c>
    </row>
    <row r="4801" spans="1:7" x14ac:dyDescent="0.2">
      <c r="A4801" s="7">
        <v>4800</v>
      </c>
      <c r="B4801" s="7">
        <v>41</v>
      </c>
      <c r="C4801" s="7" t="s">
        <v>103</v>
      </c>
      <c r="D4801" s="7">
        <v>15</v>
      </c>
      <c r="E4801" s="7">
        <v>89</v>
      </c>
      <c r="F4801" s="7">
        <v>677000</v>
      </c>
      <c r="G4801" s="7">
        <v>163</v>
      </c>
    </row>
    <row r="4802" spans="1:7" x14ac:dyDescent="0.2">
      <c r="A4802" s="7">
        <v>4801</v>
      </c>
      <c r="B4802" s="7">
        <v>50</v>
      </c>
      <c r="C4802" s="7" t="s">
        <v>103</v>
      </c>
      <c r="D4802" s="7">
        <v>10</v>
      </c>
      <c r="E4802" s="7">
        <v>78</v>
      </c>
      <c r="F4802" s="7">
        <v>19000</v>
      </c>
      <c r="G4802" s="7">
        <v>43</v>
      </c>
    </row>
    <row r="4803" spans="1:7" x14ac:dyDescent="0.2">
      <c r="A4803" s="7">
        <v>4802</v>
      </c>
      <c r="B4803" s="7">
        <v>49</v>
      </c>
      <c r="C4803" s="7" t="s">
        <v>104</v>
      </c>
      <c r="D4803" s="7">
        <v>10</v>
      </c>
      <c r="E4803" s="7">
        <v>30</v>
      </c>
      <c r="F4803" s="7">
        <v>553000</v>
      </c>
      <c r="G4803" s="7">
        <v>9</v>
      </c>
    </row>
    <row r="4804" spans="1:7" x14ac:dyDescent="0.2">
      <c r="A4804" s="7">
        <v>4803</v>
      </c>
      <c r="B4804" s="7">
        <v>28</v>
      </c>
      <c r="C4804" s="7" t="s">
        <v>104</v>
      </c>
      <c r="D4804" s="7">
        <v>10</v>
      </c>
      <c r="E4804" s="7">
        <v>1</v>
      </c>
      <c r="F4804" s="7">
        <v>99000</v>
      </c>
      <c r="G4804" s="7">
        <v>70</v>
      </c>
    </row>
    <row r="4805" spans="1:7" x14ac:dyDescent="0.2">
      <c r="A4805" s="7">
        <v>4804</v>
      </c>
      <c r="B4805" s="7">
        <v>30</v>
      </c>
      <c r="C4805" s="7" t="s">
        <v>104</v>
      </c>
      <c r="D4805" s="7">
        <v>20</v>
      </c>
      <c r="E4805" s="7">
        <v>56</v>
      </c>
      <c r="F4805" s="7">
        <v>232000</v>
      </c>
      <c r="G4805" s="7">
        <v>68</v>
      </c>
    </row>
    <row r="4806" spans="1:7" x14ac:dyDescent="0.2">
      <c r="A4806" s="7">
        <v>4805</v>
      </c>
      <c r="B4806" s="7">
        <v>36</v>
      </c>
      <c r="C4806" s="7" t="s">
        <v>103</v>
      </c>
      <c r="D4806" s="7">
        <v>20</v>
      </c>
      <c r="E4806" s="7">
        <v>21</v>
      </c>
      <c r="F4806" s="7">
        <v>755000</v>
      </c>
      <c r="G4806" s="7">
        <v>113</v>
      </c>
    </row>
    <row r="4807" spans="1:7" x14ac:dyDescent="0.2">
      <c r="A4807" s="7">
        <v>4806</v>
      </c>
      <c r="B4807" s="7">
        <v>36</v>
      </c>
      <c r="C4807" s="7" t="s">
        <v>103</v>
      </c>
      <c r="D4807" s="7">
        <v>15</v>
      </c>
      <c r="E4807" s="7">
        <v>28</v>
      </c>
      <c r="F4807" s="7">
        <v>155000</v>
      </c>
      <c r="G4807" s="7">
        <v>-8</v>
      </c>
    </row>
    <row r="4808" spans="1:7" x14ac:dyDescent="0.2">
      <c r="A4808" s="7">
        <v>4807</v>
      </c>
      <c r="B4808" s="7">
        <v>54</v>
      </c>
      <c r="C4808" s="7" t="s">
        <v>103</v>
      </c>
      <c r="D4808" s="7">
        <v>10</v>
      </c>
      <c r="E4808" s="7">
        <v>43</v>
      </c>
      <c r="F4808" s="7">
        <v>398000</v>
      </c>
      <c r="G4808" s="7">
        <v>-23</v>
      </c>
    </row>
    <row r="4809" spans="1:7" x14ac:dyDescent="0.2">
      <c r="A4809" s="7">
        <v>4808</v>
      </c>
      <c r="B4809" s="7">
        <v>57</v>
      </c>
      <c r="C4809" s="7" t="s">
        <v>103</v>
      </c>
      <c r="D4809" s="7">
        <v>10</v>
      </c>
      <c r="E4809" s="7">
        <v>98</v>
      </c>
      <c r="F4809" s="7">
        <v>75000</v>
      </c>
      <c r="G4809" s="7">
        <v>47</v>
      </c>
    </row>
    <row r="4810" spans="1:7" x14ac:dyDescent="0.2">
      <c r="A4810" s="7">
        <v>4809</v>
      </c>
      <c r="B4810" s="7">
        <v>42</v>
      </c>
      <c r="C4810" s="7" t="s">
        <v>104</v>
      </c>
      <c r="D4810" s="7">
        <v>20</v>
      </c>
      <c r="E4810" s="7">
        <v>74</v>
      </c>
      <c r="F4810" s="7">
        <v>976000</v>
      </c>
      <c r="G4810" s="7">
        <v>35</v>
      </c>
    </row>
    <row r="4811" spans="1:7" x14ac:dyDescent="0.2">
      <c r="A4811" s="7">
        <v>4810</v>
      </c>
      <c r="B4811" s="7">
        <v>44</v>
      </c>
      <c r="C4811" s="7" t="s">
        <v>104</v>
      </c>
      <c r="D4811" s="7">
        <v>10</v>
      </c>
      <c r="E4811" s="7">
        <v>41</v>
      </c>
      <c r="F4811" s="7">
        <v>651000</v>
      </c>
      <c r="G4811" s="7">
        <v>-6</v>
      </c>
    </row>
    <row r="4812" spans="1:7" x14ac:dyDescent="0.2">
      <c r="A4812" s="7">
        <v>4811</v>
      </c>
      <c r="B4812" s="7">
        <v>33</v>
      </c>
      <c r="C4812" s="7" t="s">
        <v>103</v>
      </c>
      <c r="D4812" s="7">
        <v>10</v>
      </c>
      <c r="E4812" s="7">
        <v>63</v>
      </c>
      <c r="F4812" s="7">
        <v>199000</v>
      </c>
      <c r="G4812" s="7">
        <v>110</v>
      </c>
    </row>
    <row r="4813" spans="1:7" x14ac:dyDescent="0.2">
      <c r="A4813" s="7">
        <v>4812</v>
      </c>
      <c r="B4813" s="7">
        <v>54</v>
      </c>
      <c r="C4813" s="7" t="s">
        <v>104</v>
      </c>
      <c r="D4813" s="7">
        <v>10</v>
      </c>
      <c r="E4813" s="7">
        <v>3</v>
      </c>
      <c r="F4813" s="7">
        <v>426000</v>
      </c>
      <c r="G4813" s="7">
        <v>78</v>
      </c>
    </row>
    <row r="4814" spans="1:7" x14ac:dyDescent="0.2">
      <c r="A4814" s="7">
        <v>4813</v>
      </c>
      <c r="B4814" s="7">
        <v>53</v>
      </c>
      <c r="C4814" s="7" t="s">
        <v>103</v>
      </c>
      <c r="D4814" s="7">
        <v>20</v>
      </c>
      <c r="E4814" s="7">
        <v>50</v>
      </c>
      <c r="F4814" s="7">
        <v>706000</v>
      </c>
      <c r="G4814" s="7">
        <v>187</v>
      </c>
    </row>
    <row r="4815" spans="1:7" x14ac:dyDescent="0.2">
      <c r="A4815" s="7">
        <v>4814</v>
      </c>
      <c r="B4815" s="7">
        <v>47</v>
      </c>
      <c r="C4815" s="7" t="s">
        <v>103</v>
      </c>
      <c r="D4815" s="7">
        <v>20</v>
      </c>
      <c r="E4815" s="7">
        <v>63</v>
      </c>
      <c r="F4815" s="7">
        <v>582000</v>
      </c>
      <c r="G4815" s="7">
        <v>224</v>
      </c>
    </row>
    <row r="4816" spans="1:7" x14ac:dyDescent="0.2">
      <c r="A4816" s="7">
        <v>4815</v>
      </c>
      <c r="B4816" s="7">
        <v>56</v>
      </c>
      <c r="C4816" s="7" t="s">
        <v>104</v>
      </c>
      <c r="D4816" s="7">
        <v>10</v>
      </c>
      <c r="E4816" s="7">
        <v>31</v>
      </c>
      <c r="F4816" s="7">
        <v>495000</v>
      </c>
      <c r="G4816" s="7">
        <v>5</v>
      </c>
    </row>
    <row r="4817" spans="1:7" x14ac:dyDescent="0.2">
      <c r="A4817" s="7">
        <v>4816</v>
      </c>
      <c r="B4817" s="7">
        <v>29</v>
      </c>
      <c r="C4817" s="7" t="s">
        <v>104</v>
      </c>
      <c r="D4817" s="7">
        <v>10</v>
      </c>
      <c r="E4817" s="7">
        <v>82</v>
      </c>
      <c r="F4817" s="7">
        <v>694000</v>
      </c>
      <c r="G4817" s="7">
        <v>41</v>
      </c>
    </row>
    <row r="4818" spans="1:7" x14ac:dyDescent="0.2">
      <c r="A4818" s="7">
        <v>4817</v>
      </c>
      <c r="B4818" s="7">
        <v>48</v>
      </c>
      <c r="C4818" s="7" t="s">
        <v>104</v>
      </c>
      <c r="D4818" s="7">
        <v>15</v>
      </c>
      <c r="E4818" s="7">
        <v>93</v>
      </c>
      <c r="F4818" s="7">
        <v>636000</v>
      </c>
      <c r="G4818" s="7">
        <v>167</v>
      </c>
    </row>
    <row r="4819" spans="1:7" x14ac:dyDescent="0.2">
      <c r="A4819" s="7">
        <v>4818</v>
      </c>
      <c r="B4819" s="7">
        <v>26</v>
      </c>
      <c r="C4819" s="7" t="s">
        <v>104</v>
      </c>
      <c r="D4819" s="7">
        <v>10</v>
      </c>
      <c r="E4819" s="7">
        <v>10</v>
      </c>
      <c r="F4819" s="7">
        <v>631000</v>
      </c>
      <c r="G4819" s="7">
        <v>17</v>
      </c>
    </row>
    <row r="4820" spans="1:7" x14ac:dyDescent="0.2">
      <c r="A4820" s="7">
        <v>4819</v>
      </c>
      <c r="B4820" s="7">
        <v>55</v>
      </c>
      <c r="C4820" s="7" t="s">
        <v>104</v>
      </c>
      <c r="D4820" s="7">
        <v>10</v>
      </c>
      <c r="E4820" s="7">
        <v>77</v>
      </c>
      <c r="F4820" s="7">
        <v>76000</v>
      </c>
      <c r="G4820" s="7">
        <v>51</v>
      </c>
    </row>
    <row r="4821" spans="1:7" x14ac:dyDescent="0.2">
      <c r="A4821" s="7">
        <v>4820</v>
      </c>
      <c r="B4821" s="7">
        <v>44</v>
      </c>
      <c r="C4821" s="7" t="s">
        <v>103</v>
      </c>
      <c r="D4821" s="7">
        <v>15</v>
      </c>
      <c r="E4821" s="7">
        <v>93</v>
      </c>
      <c r="F4821" s="7">
        <v>69000</v>
      </c>
      <c r="G4821" s="7">
        <v>115</v>
      </c>
    </row>
    <row r="4822" spans="1:7" x14ac:dyDescent="0.2">
      <c r="A4822" s="7">
        <v>4821</v>
      </c>
      <c r="B4822" s="7">
        <v>52</v>
      </c>
      <c r="C4822" s="7" t="s">
        <v>103</v>
      </c>
      <c r="D4822" s="7">
        <v>10</v>
      </c>
      <c r="E4822" s="7">
        <v>38</v>
      </c>
      <c r="F4822" s="7">
        <v>782000</v>
      </c>
      <c r="G4822" s="7">
        <v>49</v>
      </c>
    </row>
    <row r="4823" spans="1:7" x14ac:dyDescent="0.2">
      <c r="A4823" s="7">
        <v>4822</v>
      </c>
      <c r="B4823" s="7">
        <v>32</v>
      </c>
      <c r="C4823" s="7" t="s">
        <v>103</v>
      </c>
      <c r="D4823" s="7">
        <v>10</v>
      </c>
      <c r="E4823" s="7">
        <v>85</v>
      </c>
      <c r="F4823" s="7">
        <v>134000</v>
      </c>
      <c r="G4823" s="7">
        <v>-24</v>
      </c>
    </row>
    <row r="4824" spans="1:7" x14ac:dyDescent="0.2">
      <c r="A4824" s="7">
        <v>4823</v>
      </c>
      <c r="B4824" s="7">
        <v>42</v>
      </c>
      <c r="C4824" s="7" t="s">
        <v>104</v>
      </c>
      <c r="D4824" s="7">
        <v>20</v>
      </c>
      <c r="E4824" s="7">
        <v>88</v>
      </c>
      <c r="F4824" s="7">
        <v>239000</v>
      </c>
      <c r="G4824" s="7">
        <v>157</v>
      </c>
    </row>
    <row r="4825" spans="1:7" x14ac:dyDescent="0.2">
      <c r="A4825" s="7">
        <v>4824</v>
      </c>
      <c r="B4825" s="7">
        <v>22</v>
      </c>
      <c r="C4825" s="7" t="s">
        <v>104</v>
      </c>
      <c r="D4825" s="7">
        <v>10</v>
      </c>
      <c r="E4825" s="7">
        <v>11</v>
      </c>
      <c r="F4825" s="7">
        <v>835000</v>
      </c>
      <c r="G4825" s="7">
        <v>9</v>
      </c>
    </row>
    <row r="4826" spans="1:7" x14ac:dyDescent="0.2">
      <c r="A4826" s="7">
        <v>4825</v>
      </c>
      <c r="B4826" s="7">
        <v>52</v>
      </c>
      <c r="C4826" s="7" t="s">
        <v>103</v>
      </c>
      <c r="D4826" s="7">
        <v>10</v>
      </c>
      <c r="E4826" s="7">
        <v>54</v>
      </c>
      <c r="F4826" s="7">
        <v>238000</v>
      </c>
      <c r="G4826" s="7">
        <v>101</v>
      </c>
    </row>
    <row r="4827" spans="1:7" x14ac:dyDescent="0.2">
      <c r="A4827" s="7">
        <v>4826</v>
      </c>
      <c r="B4827" s="7">
        <v>22</v>
      </c>
      <c r="C4827" s="7" t="s">
        <v>104</v>
      </c>
      <c r="D4827" s="7">
        <v>20</v>
      </c>
      <c r="E4827" s="7">
        <v>24</v>
      </c>
      <c r="F4827" s="7">
        <v>658000</v>
      </c>
      <c r="G4827" s="7">
        <v>48</v>
      </c>
    </row>
    <row r="4828" spans="1:7" x14ac:dyDescent="0.2">
      <c r="A4828" s="7">
        <v>4827</v>
      </c>
      <c r="B4828" s="7">
        <v>26</v>
      </c>
      <c r="C4828" s="7" t="s">
        <v>103</v>
      </c>
      <c r="D4828" s="7">
        <v>10</v>
      </c>
      <c r="E4828" s="7">
        <v>45</v>
      </c>
      <c r="F4828" s="7">
        <v>993000</v>
      </c>
      <c r="G4828" s="7">
        <v>56</v>
      </c>
    </row>
    <row r="4829" spans="1:7" x14ac:dyDescent="0.2">
      <c r="A4829" s="7">
        <v>4828</v>
      </c>
      <c r="B4829" s="7">
        <v>52</v>
      </c>
      <c r="C4829" s="7" t="s">
        <v>104</v>
      </c>
      <c r="D4829" s="7">
        <v>15</v>
      </c>
      <c r="E4829" s="7">
        <v>4</v>
      </c>
      <c r="F4829" s="7">
        <v>769000</v>
      </c>
      <c r="G4829" s="7">
        <v>7</v>
      </c>
    </row>
    <row r="4830" spans="1:7" x14ac:dyDescent="0.2">
      <c r="A4830" s="7">
        <v>4829</v>
      </c>
      <c r="B4830" s="7">
        <v>21</v>
      </c>
      <c r="C4830" s="7" t="s">
        <v>104</v>
      </c>
      <c r="D4830" s="7">
        <v>10</v>
      </c>
      <c r="E4830" s="7">
        <v>57</v>
      </c>
      <c r="F4830" s="7">
        <v>188000</v>
      </c>
      <c r="G4830" s="7">
        <v>-5</v>
      </c>
    </row>
    <row r="4831" spans="1:7" x14ac:dyDescent="0.2">
      <c r="A4831" s="7">
        <v>4830</v>
      </c>
      <c r="B4831" s="7">
        <v>48</v>
      </c>
      <c r="C4831" s="7" t="s">
        <v>104</v>
      </c>
      <c r="D4831" s="7">
        <v>10</v>
      </c>
      <c r="E4831" s="7">
        <v>3</v>
      </c>
      <c r="F4831" s="7">
        <v>279000</v>
      </c>
      <c r="G4831" s="7">
        <v>12</v>
      </c>
    </row>
    <row r="4832" spans="1:7" x14ac:dyDescent="0.2">
      <c r="A4832" s="7">
        <v>4831</v>
      </c>
      <c r="B4832" s="7">
        <v>42</v>
      </c>
      <c r="C4832" s="7" t="s">
        <v>103</v>
      </c>
      <c r="D4832" s="7">
        <v>15</v>
      </c>
      <c r="E4832" s="7">
        <v>44</v>
      </c>
      <c r="F4832" s="7">
        <v>53000</v>
      </c>
      <c r="G4832" s="7">
        <v>-24</v>
      </c>
    </row>
    <row r="4833" spans="1:7" x14ac:dyDescent="0.2">
      <c r="A4833" s="7">
        <v>4832</v>
      </c>
      <c r="B4833" s="7">
        <v>54</v>
      </c>
      <c r="C4833" s="7" t="s">
        <v>104</v>
      </c>
      <c r="D4833" s="7">
        <v>10</v>
      </c>
      <c r="E4833" s="7">
        <v>66</v>
      </c>
      <c r="F4833" s="7">
        <v>882000</v>
      </c>
      <c r="G4833" s="7">
        <v>74</v>
      </c>
    </row>
    <row r="4834" spans="1:7" x14ac:dyDescent="0.2">
      <c r="A4834" s="7">
        <v>4833</v>
      </c>
      <c r="B4834" s="7">
        <v>41</v>
      </c>
      <c r="C4834" s="7" t="s">
        <v>103</v>
      </c>
      <c r="D4834" s="7">
        <v>20</v>
      </c>
      <c r="E4834" s="7">
        <v>16</v>
      </c>
      <c r="F4834" s="7">
        <v>897000</v>
      </c>
      <c r="G4834" s="7">
        <v>75</v>
      </c>
    </row>
    <row r="4835" spans="1:7" x14ac:dyDescent="0.2">
      <c r="A4835" s="7">
        <v>4834</v>
      </c>
      <c r="B4835" s="7">
        <v>20</v>
      </c>
      <c r="C4835" s="7" t="s">
        <v>104</v>
      </c>
      <c r="D4835" s="7">
        <v>20</v>
      </c>
      <c r="E4835" s="7">
        <v>47</v>
      </c>
      <c r="F4835" s="7">
        <v>266000</v>
      </c>
      <c r="G4835" s="7">
        <v>222</v>
      </c>
    </row>
    <row r="4836" spans="1:7" x14ac:dyDescent="0.2">
      <c r="A4836" s="7">
        <v>4835</v>
      </c>
      <c r="B4836" s="7">
        <v>43</v>
      </c>
      <c r="C4836" s="7" t="s">
        <v>103</v>
      </c>
      <c r="D4836" s="7">
        <v>10</v>
      </c>
      <c r="E4836" s="7">
        <v>16</v>
      </c>
      <c r="F4836" s="7">
        <v>971000</v>
      </c>
      <c r="G4836" s="7">
        <v>-30</v>
      </c>
    </row>
    <row r="4837" spans="1:7" x14ac:dyDescent="0.2">
      <c r="A4837" s="7">
        <v>4836</v>
      </c>
      <c r="B4837" s="7">
        <v>43</v>
      </c>
      <c r="C4837" s="7" t="s">
        <v>103</v>
      </c>
      <c r="D4837" s="7">
        <v>15</v>
      </c>
      <c r="E4837" s="7">
        <v>62</v>
      </c>
      <c r="F4837" s="7">
        <v>441000</v>
      </c>
      <c r="G4837" s="7">
        <v>-25</v>
      </c>
    </row>
    <row r="4838" spans="1:7" x14ac:dyDescent="0.2">
      <c r="A4838" s="7">
        <v>4837</v>
      </c>
      <c r="B4838" s="7">
        <v>22</v>
      </c>
      <c r="C4838" s="7" t="s">
        <v>104</v>
      </c>
      <c r="D4838" s="7">
        <v>20</v>
      </c>
      <c r="E4838" s="7">
        <v>39</v>
      </c>
      <c r="F4838" s="7">
        <v>20000</v>
      </c>
      <c r="G4838" s="7">
        <v>38</v>
      </c>
    </row>
    <row r="4839" spans="1:7" x14ac:dyDescent="0.2">
      <c r="A4839" s="7">
        <v>4838</v>
      </c>
      <c r="B4839" s="7">
        <v>25</v>
      </c>
      <c r="C4839" s="7" t="s">
        <v>103</v>
      </c>
      <c r="D4839" s="7">
        <v>10</v>
      </c>
      <c r="E4839" s="7">
        <v>77</v>
      </c>
      <c r="F4839" s="7">
        <v>440000</v>
      </c>
      <c r="G4839" s="7">
        <v>29</v>
      </c>
    </row>
    <row r="4840" spans="1:7" x14ac:dyDescent="0.2">
      <c r="A4840" s="7">
        <v>4839</v>
      </c>
      <c r="B4840" s="7">
        <v>50</v>
      </c>
      <c r="C4840" s="7" t="s">
        <v>103</v>
      </c>
      <c r="D4840" s="7">
        <v>15</v>
      </c>
      <c r="E4840" s="7">
        <v>64</v>
      </c>
      <c r="F4840" s="7">
        <v>835000</v>
      </c>
      <c r="G4840" s="7">
        <v>141</v>
      </c>
    </row>
    <row r="4841" spans="1:7" x14ac:dyDescent="0.2">
      <c r="A4841" s="7">
        <v>4840</v>
      </c>
      <c r="B4841" s="7">
        <v>55</v>
      </c>
      <c r="C4841" s="7" t="s">
        <v>103</v>
      </c>
      <c r="D4841" s="7">
        <v>15</v>
      </c>
      <c r="E4841" s="7">
        <v>88</v>
      </c>
      <c r="F4841" s="7">
        <v>884000</v>
      </c>
      <c r="G4841" s="7">
        <v>93</v>
      </c>
    </row>
    <row r="4842" spans="1:7" x14ac:dyDescent="0.2">
      <c r="A4842" s="7">
        <v>4841</v>
      </c>
      <c r="B4842" s="7">
        <v>30</v>
      </c>
      <c r="C4842" s="7" t="s">
        <v>103</v>
      </c>
      <c r="D4842" s="7">
        <v>15</v>
      </c>
      <c r="E4842" s="7">
        <v>78</v>
      </c>
      <c r="F4842" s="7">
        <v>24000</v>
      </c>
      <c r="G4842" s="7">
        <v>153</v>
      </c>
    </row>
    <row r="4843" spans="1:7" x14ac:dyDescent="0.2">
      <c r="A4843" s="7">
        <v>4842</v>
      </c>
      <c r="B4843" s="7">
        <v>44</v>
      </c>
      <c r="C4843" s="7" t="s">
        <v>104</v>
      </c>
      <c r="D4843" s="7">
        <v>10</v>
      </c>
      <c r="E4843" s="7">
        <v>29</v>
      </c>
      <c r="F4843" s="7">
        <v>506000</v>
      </c>
      <c r="G4843" s="7">
        <v>109</v>
      </c>
    </row>
    <row r="4844" spans="1:7" x14ac:dyDescent="0.2">
      <c r="A4844" s="7">
        <v>4843</v>
      </c>
      <c r="B4844" s="7">
        <v>24</v>
      </c>
      <c r="C4844" s="7" t="s">
        <v>104</v>
      </c>
      <c r="D4844" s="7">
        <v>20</v>
      </c>
      <c r="E4844" s="7">
        <v>57</v>
      </c>
      <c r="F4844" s="7">
        <v>200000</v>
      </c>
      <c r="G4844" s="7">
        <v>189</v>
      </c>
    </row>
    <row r="4845" spans="1:7" x14ac:dyDescent="0.2">
      <c r="A4845" s="7">
        <v>4844</v>
      </c>
      <c r="B4845" s="7">
        <v>21</v>
      </c>
      <c r="C4845" s="7" t="s">
        <v>104</v>
      </c>
      <c r="D4845" s="7">
        <v>15</v>
      </c>
      <c r="E4845" s="7">
        <v>27</v>
      </c>
      <c r="F4845" s="7">
        <v>233000</v>
      </c>
      <c r="G4845" s="7">
        <v>-25</v>
      </c>
    </row>
    <row r="4846" spans="1:7" x14ac:dyDescent="0.2">
      <c r="A4846" s="7">
        <v>4845</v>
      </c>
      <c r="B4846" s="7">
        <v>53</v>
      </c>
      <c r="C4846" s="7" t="s">
        <v>103</v>
      </c>
      <c r="D4846" s="7">
        <v>20</v>
      </c>
      <c r="E4846" s="7">
        <v>21</v>
      </c>
      <c r="F4846" s="7">
        <v>494000</v>
      </c>
      <c r="G4846" s="7">
        <v>59</v>
      </c>
    </row>
    <row r="4847" spans="1:7" x14ac:dyDescent="0.2">
      <c r="A4847" s="7">
        <v>4846</v>
      </c>
      <c r="B4847" s="7">
        <v>54</v>
      </c>
      <c r="C4847" s="7" t="s">
        <v>104</v>
      </c>
      <c r="D4847" s="7">
        <v>15</v>
      </c>
      <c r="E4847" s="7">
        <v>27</v>
      </c>
      <c r="F4847" s="7">
        <v>589000</v>
      </c>
      <c r="G4847" s="7">
        <v>55</v>
      </c>
    </row>
    <row r="4848" spans="1:7" x14ac:dyDescent="0.2">
      <c r="A4848" s="7">
        <v>4847</v>
      </c>
      <c r="B4848" s="7">
        <v>20</v>
      </c>
      <c r="C4848" s="7" t="s">
        <v>104</v>
      </c>
      <c r="D4848" s="7">
        <v>15</v>
      </c>
      <c r="E4848" s="7">
        <v>27</v>
      </c>
      <c r="F4848" s="7">
        <v>323000</v>
      </c>
      <c r="G4848" s="7">
        <v>157</v>
      </c>
    </row>
    <row r="4849" spans="1:7" x14ac:dyDescent="0.2">
      <c r="A4849" s="7">
        <v>4848</v>
      </c>
      <c r="B4849" s="7">
        <v>29</v>
      </c>
      <c r="C4849" s="7" t="s">
        <v>103</v>
      </c>
      <c r="D4849" s="7">
        <v>10</v>
      </c>
      <c r="E4849" s="7">
        <v>63</v>
      </c>
      <c r="F4849" s="7">
        <v>464000</v>
      </c>
      <c r="G4849" s="7">
        <v>78</v>
      </c>
    </row>
    <row r="4850" spans="1:7" x14ac:dyDescent="0.2">
      <c r="A4850" s="7">
        <v>4849</v>
      </c>
      <c r="B4850" s="7">
        <v>20</v>
      </c>
      <c r="C4850" s="7" t="s">
        <v>104</v>
      </c>
      <c r="D4850" s="7">
        <v>15</v>
      </c>
      <c r="E4850" s="7">
        <v>58</v>
      </c>
      <c r="F4850" s="7">
        <v>694000</v>
      </c>
      <c r="G4850" s="7">
        <v>22</v>
      </c>
    </row>
    <row r="4851" spans="1:7" x14ac:dyDescent="0.2">
      <c r="A4851" s="7">
        <v>4850</v>
      </c>
      <c r="B4851" s="7">
        <v>58</v>
      </c>
      <c r="C4851" s="7" t="s">
        <v>103</v>
      </c>
      <c r="D4851" s="7">
        <v>20</v>
      </c>
      <c r="E4851" s="7">
        <v>7</v>
      </c>
      <c r="F4851" s="7">
        <v>220000</v>
      </c>
      <c r="G4851" s="7">
        <v>42</v>
      </c>
    </row>
    <row r="4852" spans="1:7" x14ac:dyDescent="0.2">
      <c r="A4852" s="7">
        <v>4851</v>
      </c>
      <c r="B4852" s="7">
        <v>31</v>
      </c>
      <c r="C4852" s="7" t="s">
        <v>104</v>
      </c>
      <c r="D4852" s="7">
        <v>10</v>
      </c>
      <c r="E4852" s="7">
        <v>6</v>
      </c>
      <c r="F4852" s="7">
        <v>386000</v>
      </c>
      <c r="G4852" s="7">
        <v>112</v>
      </c>
    </row>
    <row r="4853" spans="1:7" x14ac:dyDescent="0.2">
      <c r="A4853" s="7">
        <v>4852</v>
      </c>
      <c r="B4853" s="7">
        <v>33</v>
      </c>
      <c r="C4853" s="7" t="s">
        <v>104</v>
      </c>
      <c r="D4853" s="7">
        <v>15</v>
      </c>
      <c r="E4853" s="7">
        <v>50</v>
      </c>
      <c r="F4853" s="7">
        <v>178000</v>
      </c>
      <c r="G4853" s="7">
        <v>107</v>
      </c>
    </row>
    <row r="4854" spans="1:7" x14ac:dyDescent="0.2">
      <c r="A4854" s="7">
        <v>4853</v>
      </c>
      <c r="B4854" s="7">
        <v>28</v>
      </c>
      <c r="C4854" s="7" t="s">
        <v>104</v>
      </c>
      <c r="D4854" s="7">
        <v>20</v>
      </c>
      <c r="E4854" s="7">
        <v>6</v>
      </c>
      <c r="F4854" s="7">
        <v>303000</v>
      </c>
      <c r="G4854" s="7">
        <v>141</v>
      </c>
    </row>
    <row r="4855" spans="1:7" x14ac:dyDescent="0.2">
      <c r="A4855" s="7">
        <v>4854</v>
      </c>
      <c r="B4855" s="7">
        <v>51</v>
      </c>
      <c r="C4855" s="7" t="s">
        <v>103</v>
      </c>
      <c r="D4855" s="7">
        <v>15</v>
      </c>
      <c r="E4855" s="7">
        <v>49</v>
      </c>
      <c r="F4855" s="7">
        <v>482000</v>
      </c>
      <c r="G4855" s="7">
        <v>178</v>
      </c>
    </row>
    <row r="4856" spans="1:7" x14ac:dyDescent="0.2">
      <c r="A4856" s="7">
        <v>4855</v>
      </c>
      <c r="B4856" s="7">
        <v>50</v>
      </c>
      <c r="C4856" s="7" t="s">
        <v>103</v>
      </c>
      <c r="D4856" s="7">
        <v>15</v>
      </c>
      <c r="E4856" s="7">
        <v>13</v>
      </c>
      <c r="F4856" s="7">
        <v>836000</v>
      </c>
      <c r="G4856" s="7">
        <v>44</v>
      </c>
    </row>
    <row r="4857" spans="1:7" x14ac:dyDescent="0.2">
      <c r="A4857" s="7">
        <v>4856</v>
      </c>
      <c r="B4857" s="7">
        <v>40</v>
      </c>
      <c r="C4857" s="7" t="s">
        <v>103</v>
      </c>
      <c r="D4857" s="7">
        <v>20</v>
      </c>
      <c r="E4857" s="7">
        <v>42</v>
      </c>
      <c r="F4857" s="7">
        <v>517000</v>
      </c>
      <c r="G4857" s="7">
        <v>46</v>
      </c>
    </row>
    <row r="4858" spans="1:7" x14ac:dyDescent="0.2">
      <c r="A4858" s="7">
        <v>4857</v>
      </c>
      <c r="B4858" s="7">
        <v>48</v>
      </c>
      <c r="C4858" s="7" t="s">
        <v>103</v>
      </c>
      <c r="D4858" s="7">
        <v>20</v>
      </c>
      <c r="E4858" s="7">
        <v>34</v>
      </c>
      <c r="F4858" s="7">
        <v>364000</v>
      </c>
      <c r="G4858" s="7">
        <v>217</v>
      </c>
    </row>
    <row r="4859" spans="1:7" x14ac:dyDescent="0.2">
      <c r="A4859" s="7">
        <v>4858</v>
      </c>
      <c r="B4859" s="7">
        <v>38</v>
      </c>
      <c r="C4859" s="7" t="s">
        <v>103</v>
      </c>
      <c r="D4859" s="7">
        <v>20</v>
      </c>
      <c r="E4859" s="7">
        <v>26</v>
      </c>
      <c r="F4859" s="7">
        <v>788000</v>
      </c>
      <c r="G4859" s="7">
        <v>-35</v>
      </c>
    </row>
    <row r="4860" spans="1:7" x14ac:dyDescent="0.2">
      <c r="A4860" s="7">
        <v>4859</v>
      </c>
      <c r="B4860" s="7">
        <v>51</v>
      </c>
      <c r="C4860" s="7" t="s">
        <v>103</v>
      </c>
      <c r="D4860" s="7">
        <v>10</v>
      </c>
      <c r="E4860" s="7">
        <v>55</v>
      </c>
      <c r="F4860" s="7">
        <v>595000</v>
      </c>
      <c r="G4860" s="7">
        <v>58</v>
      </c>
    </row>
    <row r="4861" spans="1:7" x14ac:dyDescent="0.2">
      <c r="A4861" s="7">
        <v>4860</v>
      </c>
      <c r="B4861" s="7">
        <v>32</v>
      </c>
      <c r="C4861" s="7" t="s">
        <v>103</v>
      </c>
      <c r="D4861" s="7">
        <v>15</v>
      </c>
      <c r="E4861" s="7">
        <v>83</v>
      </c>
      <c r="F4861" s="7">
        <v>398000</v>
      </c>
      <c r="G4861" s="7">
        <v>45</v>
      </c>
    </row>
    <row r="4862" spans="1:7" x14ac:dyDescent="0.2">
      <c r="A4862" s="7">
        <v>4861</v>
      </c>
      <c r="B4862" s="7">
        <v>30</v>
      </c>
      <c r="C4862" s="7" t="s">
        <v>103</v>
      </c>
      <c r="D4862" s="7">
        <v>10</v>
      </c>
      <c r="E4862" s="7">
        <v>63</v>
      </c>
      <c r="F4862" s="7">
        <v>900000</v>
      </c>
      <c r="G4862" s="7">
        <v>87</v>
      </c>
    </row>
    <row r="4863" spans="1:7" x14ac:dyDescent="0.2">
      <c r="A4863" s="7">
        <v>4862</v>
      </c>
      <c r="B4863" s="7">
        <v>59</v>
      </c>
      <c r="C4863" s="7" t="s">
        <v>103</v>
      </c>
      <c r="D4863" s="7">
        <v>20</v>
      </c>
      <c r="E4863" s="7">
        <v>13</v>
      </c>
      <c r="F4863" s="7">
        <v>459000</v>
      </c>
      <c r="G4863" s="7">
        <v>137</v>
      </c>
    </row>
    <row r="4864" spans="1:7" x14ac:dyDescent="0.2">
      <c r="A4864" s="7">
        <v>4863</v>
      </c>
      <c r="B4864" s="7">
        <v>56</v>
      </c>
      <c r="C4864" s="7" t="s">
        <v>103</v>
      </c>
      <c r="D4864" s="7">
        <v>10</v>
      </c>
      <c r="E4864" s="7">
        <v>71</v>
      </c>
      <c r="F4864" s="7">
        <v>968000</v>
      </c>
      <c r="G4864" s="7">
        <v>18</v>
      </c>
    </row>
    <row r="4865" spans="1:7" x14ac:dyDescent="0.2">
      <c r="A4865" s="7">
        <v>4864</v>
      </c>
      <c r="B4865" s="7">
        <v>55</v>
      </c>
      <c r="C4865" s="7" t="s">
        <v>103</v>
      </c>
      <c r="D4865" s="7">
        <v>20</v>
      </c>
      <c r="E4865" s="7">
        <v>53</v>
      </c>
      <c r="F4865" s="7">
        <v>153000</v>
      </c>
      <c r="G4865" s="7">
        <v>140</v>
      </c>
    </row>
    <row r="4866" spans="1:7" x14ac:dyDescent="0.2">
      <c r="A4866" s="7">
        <v>4865</v>
      </c>
      <c r="B4866" s="7">
        <v>55</v>
      </c>
      <c r="C4866" s="7" t="s">
        <v>104</v>
      </c>
      <c r="D4866" s="7">
        <v>10</v>
      </c>
      <c r="E4866" s="7">
        <v>90</v>
      </c>
      <c r="F4866" s="7">
        <v>92000</v>
      </c>
      <c r="G4866" s="7">
        <v>101</v>
      </c>
    </row>
    <row r="4867" spans="1:7" x14ac:dyDescent="0.2">
      <c r="A4867" s="7">
        <v>4866</v>
      </c>
      <c r="B4867" s="7">
        <v>59</v>
      </c>
      <c r="C4867" s="7" t="s">
        <v>104</v>
      </c>
      <c r="D4867" s="7">
        <v>10</v>
      </c>
      <c r="E4867" s="7">
        <v>93</v>
      </c>
      <c r="F4867" s="7">
        <v>180000</v>
      </c>
      <c r="G4867" s="7">
        <v>-35</v>
      </c>
    </row>
    <row r="4868" spans="1:7" x14ac:dyDescent="0.2">
      <c r="A4868" s="7">
        <v>4867</v>
      </c>
      <c r="B4868" s="7">
        <v>20</v>
      </c>
      <c r="C4868" s="7" t="s">
        <v>104</v>
      </c>
      <c r="D4868" s="7">
        <v>10</v>
      </c>
      <c r="E4868" s="7">
        <v>11</v>
      </c>
      <c r="F4868" s="7">
        <v>62000</v>
      </c>
      <c r="G4868" s="7">
        <v>79</v>
      </c>
    </row>
    <row r="4869" spans="1:7" x14ac:dyDescent="0.2">
      <c r="A4869" s="7">
        <v>4868</v>
      </c>
      <c r="B4869" s="7">
        <v>23</v>
      </c>
      <c r="C4869" s="7" t="s">
        <v>104</v>
      </c>
      <c r="D4869" s="7">
        <v>20</v>
      </c>
      <c r="E4869" s="7">
        <v>91</v>
      </c>
      <c r="F4869" s="7">
        <v>117000</v>
      </c>
      <c r="G4869" s="7">
        <v>219</v>
      </c>
    </row>
    <row r="4870" spans="1:7" x14ac:dyDescent="0.2">
      <c r="A4870" s="7">
        <v>4869</v>
      </c>
      <c r="B4870" s="7">
        <v>31</v>
      </c>
      <c r="C4870" s="7" t="s">
        <v>104</v>
      </c>
      <c r="D4870" s="7">
        <v>20</v>
      </c>
      <c r="E4870" s="7">
        <v>76</v>
      </c>
      <c r="F4870" s="7">
        <v>637000</v>
      </c>
      <c r="G4870" s="7">
        <v>75</v>
      </c>
    </row>
    <row r="4871" spans="1:7" x14ac:dyDescent="0.2">
      <c r="A4871" s="7">
        <v>4870</v>
      </c>
      <c r="B4871" s="7">
        <v>44</v>
      </c>
      <c r="C4871" s="7" t="s">
        <v>103</v>
      </c>
      <c r="D4871" s="7">
        <v>15</v>
      </c>
      <c r="E4871" s="7">
        <v>41</v>
      </c>
      <c r="F4871" s="7">
        <v>16000</v>
      </c>
      <c r="G4871" s="7">
        <v>21</v>
      </c>
    </row>
    <row r="4872" spans="1:7" x14ac:dyDescent="0.2">
      <c r="A4872" s="7">
        <v>4871</v>
      </c>
      <c r="B4872" s="7">
        <v>53</v>
      </c>
      <c r="C4872" s="7" t="s">
        <v>103</v>
      </c>
      <c r="D4872" s="7">
        <v>15</v>
      </c>
      <c r="E4872" s="7">
        <v>0</v>
      </c>
      <c r="F4872" s="7">
        <v>145000</v>
      </c>
      <c r="G4872" s="7">
        <v>41</v>
      </c>
    </row>
    <row r="4873" spans="1:7" x14ac:dyDescent="0.2">
      <c r="A4873" s="7">
        <v>4872</v>
      </c>
      <c r="B4873" s="7">
        <v>39</v>
      </c>
      <c r="C4873" s="7" t="s">
        <v>104</v>
      </c>
      <c r="D4873" s="7">
        <v>20</v>
      </c>
      <c r="E4873" s="7">
        <v>72</v>
      </c>
      <c r="F4873" s="7">
        <v>137000</v>
      </c>
      <c r="G4873" s="7">
        <v>77</v>
      </c>
    </row>
    <row r="4874" spans="1:7" x14ac:dyDescent="0.2">
      <c r="A4874" s="7">
        <v>4873</v>
      </c>
      <c r="B4874" s="7">
        <v>27</v>
      </c>
      <c r="C4874" s="7" t="s">
        <v>103</v>
      </c>
      <c r="D4874" s="7">
        <v>20</v>
      </c>
      <c r="E4874" s="7">
        <v>35</v>
      </c>
      <c r="F4874" s="7">
        <v>978000</v>
      </c>
      <c r="G4874" s="7">
        <v>230</v>
      </c>
    </row>
    <row r="4875" spans="1:7" x14ac:dyDescent="0.2">
      <c r="A4875" s="7">
        <v>4874</v>
      </c>
      <c r="B4875" s="7">
        <v>31</v>
      </c>
      <c r="C4875" s="7" t="s">
        <v>104</v>
      </c>
      <c r="D4875" s="7">
        <v>10</v>
      </c>
      <c r="E4875" s="7">
        <v>16</v>
      </c>
      <c r="F4875" s="7">
        <v>97000</v>
      </c>
      <c r="G4875" s="7">
        <v>112</v>
      </c>
    </row>
    <row r="4876" spans="1:7" x14ac:dyDescent="0.2">
      <c r="A4876" s="7">
        <v>4875</v>
      </c>
      <c r="B4876" s="7">
        <v>54</v>
      </c>
      <c r="C4876" s="7" t="s">
        <v>103</v>
      </c>
      <c r="D4876" s="7">
        <v>15</v>
      </c>
      <c r="E4876" s="7">
        <v>78</v>
      </c>
      <c r="F4876" s="7">
        <v>831000</v>
      </c>
      <c r="G4876" s="7">
        <v>45</v>
      </c>
    </row>
    <row r="4877" spans="1:7" x14ac:dyDescent="0.2">
      <c r="A4877" s="7">
        <v>4876</v>
      </c>
      <c r="B4877" s="7">
        <v>44</v>
      </c>
      <c r="C4877" s="7" t="s">
        <v>103</v>
      </c>
      <c r="D4877" s="7">
        <v>15</v>
      </c>
      <c r="E4877" s="7">
        <v>10</v>
      </c>
      <c r="F4877" s="7">
        <v>966000</v>
      </c>
      <c r="G4877" s="7">
        <v>58</v>
      </c>
    </row>
    <row r="4878" spans="1:7" x14ac:dyDescent="0.2">
      <c r="A4878" s="7">
        <v>4877</v>
      </c>
      <c r="B4878" s="7">
        <v>52</v>
      </c>
      <c r="C4878" s="7" t="s">
        <v>104</v>
      </c>
      <c r="D4878" s="7">
        <v>20</v>
      </c>
      <c r="E4878" s="7">
        <v>30</v>
      </c>
      <c r="F4878" s="7">
        <v>599000</v>
      </c>
      <c r="G4878" s="7">
        <v>202</v>
      </c>
    </row>
    <row r="4879" spans="1:7" x14ac:dyDescent="0.2">
      <c r="A4879" s="7">
        <v>4878</v>
      </c>
      <c r="B4879" s="7">
        <v>58</v>
      </c>
      <c r="C4879" s="7" t="s">
        <v>104</v>
      </c>
      <c r="D4879" s="7">
        <v>20</v>
      </c>
      <c r="E4879" s="7">
        <v>57</v>
      </c>
      <c r="F4879" s="7">
        <v>469000</v>
      </c>
      <c r="G4879" s="7">
        <v>49</v>
      </c>
    </row>
    <row r="4880" spans="1:7" x14ac:dyDescent="0.2">
      <c r="A4880" s="7">
        <v>4879</v>
      </c>
      <c r="B4880" s="7">
        <v>46</v>
      </c>
      <c r="C4880" s="7" t="s">
        <v>104</v>
      </c>
      <c r="D4880" s="7">
        <v>20</v>
      </c>
      <c r="E4880" s="7">
        <v>29</v>
      </c>
      <c r="F4880" s="7">
        <v>635000</v>
      </c>
      <c r="G4880" s="7">
        <v>214</v>
      </c>
    </row>
    <row r="4881" spans="1:7" x14ac:dyDescent="0.2">
      <c r="A4881" s="7">
        <v>4880</v>
      </c>
      <c r="B4881" s="7">
        <v>49</v>
      </c>
      <c r="C4881" s="7" t="s">
        <v>103</v>
      </c>
      <c r="D4881" s="7">
        <v>20</v>
      </c>
      <c r="E4881" s="7">
        <v>17</v>
      </c>
      <c r="F4881" s="7">
        <v>712000</v>
      </c>
      <c r="G4881" s="7">
        <v>171</v>
      </c>
    </row>
    <row r="4882" spans="1:7" x14ac:dyDescent="0.2">
      <c r="A4882" s="7">
        <v>4881</v>
      </c>
      <c r="B4882" s="7">
        <v>31</v>
      </c>
      <c r="C4882" s="7" t="s">
        <v>103</v>
      </c>
      <c r="D4882" s="7">
        <v>15</v>
      </c>
      <c r="E4882" s="7">
        <v>80</v>
      </c>
      <c r="F4882" s="7">
        <v>960000</v>
      </c>
      <c r="G4882" s="7">
        <v>157</v>
      </c>
    </row>
    <row r="4883" spans="1:7" x14ac:dyDescent="0.2">
      <c r="A4883" s="7">
        <v>4882</v>
      </c>
      <c r="B4883" s="7">
        <v>45</v>
      </c>
      <c r="C4883" s="7" t="s">
        <v>103</v>
      </c>
      <c r="D4883" s="7">
        <v>10</v>
      </c>
      <c r="E4883" s="7">
        <v>5</v>
      </c>
      <c r="F4883" s="7">
        <v>289000</v>
      </c>
      <c r="G4883" s="7">
        <v>109</v>
      </c>
    </row>
    <row r="4884" spans="1:7" x14ac:dyDescent="0.2">
      <c r="A4884" s="7">
        <v>4883</v>
      </c>
      <c r="B4884" s="7">
        <v>42</v>
      </c>
      <c r="C4884" s="7" t="s">
        <v>104</v>
      </c>
      <c r="D4884" s="7">
        <v>15</v>
      </c>
      <c r="E4884" s="7">
        <v>97</v>
      </c>
      <c r="F4884" s="7">
        <v>352000</v>
      </c>
      <c r="G4884" s="7">
        <v>31</v>
      </c>
    </row>
    <row r="4885" spans="1:7" x14ac:dyDescent="0.2">
      <c r="A4885" s="7">
        <v>4884</v>
      </c>
      <c r="B4885" s="7">
        <v>34</v>
      </c>
      <c r="C4885" s="7" t="s">
        <v>104</v>
      </c>
      <c r="D4885" s="7">
        <v>15</v>
      </c>
      <c r="E4885" s="7">
        <v>7</v>
      </c>
      <c r="F4885" s="7">
        <v>824000</v>
      </c>
      <c r="G4885" s="7">
        <v>82</v>
      </c>
    </row>
    <row r="4886" spans="1:7" x14ac:dyDescent="0.2">
      <c r="A4886" s="7">
        <v>4885</v>
      </c>
      <c r="B4886" s="7">
        <v>37</v>
      </c>
      <c r="C4886" s="7" t="s">
        <v>104</v>
      </c>
      <c r="D4886" s="7">
        <v>20</v>
      </c>
      <c r="E4886" s="7">
        <v>67</v>
      </c>
      <c r="F4886" s="7">
        <v>274000</v>
      </c>
      <c r="G4886" s="7">
        <v>179</v>
      </c>
    </row>
    <row r="4887" spans="1:7" x14ac:dyDescent="0.2">
      <c r="A4887" s="7">
        <v>4886</v>
      </c>
      <c r="B4887" s="7">
        <v>43</v>
      </c>
      <c r="C4887" s="7" t="s">
        <v>103</v>
      </c>
      <c r="D4887" s="7">
        <v>20</v>
      </c>
      <c r="E4887" s="7">
        <v>17</v>
      </c>
      <c r="F4887" s="7">
        <v>966000</v>
      </c>
      <c r="G4887" s="7">
        <v>215</v>
      </c>
    </row>
    <row r="4888" spans="1:7" x14ac:dyDescent="0.2">
      <c r="A4888" s="7">
        <v>4887</v>
      </c>
      <c r="B4888" s="7">
        <v>33</v>
      </c>
      <c r="C4888" s="7" t="s">
        <v>103</v>
      </c>
      <c r="D4888" s="7">
        <v>15</v>
      </c>
      <c r="E4888" s="7">
        <v>47</v>
      </c>
      <c r="F4888" s="7">
        <v>387000</v>
      </c>
      <c r="G4888" s="7">
        <v>77</v>
      </c>
    </row>
    <row r="4889" spans="1:7" x14ac:dyDescent="0.2">
      <c r="A4889" s="7">
        <v>4888</v>
      </c>
      <c r="B4889" s="7">
        <v>20</v>
      </c>
      <c r="C4889" s="7" t="s">
        <v>104</v>
      </c>
      <c r="D4889" s="7">
        <v>10</v>
      </c>
      <c r="E4889" s="7">
        <v>69</v>
      </c>
      <c r="F4889" s="7">
        <v>189000</v>
      </c>
      <c r="G4889" s="7">
        <v>102</v>
      </c>
    </row>
    <row r="4890" spans="1:7" x14ac:dyDescent="0.2">
      <c r="A4890" s="7">
        <v>4889</v>
      </c>
      <c r="B4890" s="7">
        <v>32</v>
      </c>
      <c r="C4890" s="7" t="s">
        <v>103</v>
      </c>
      <c r="D4890" s="7">
        <v>15</v>
      </c>
      <c r="E4890" s="7">
        <v>66</v>
      </c>
      <c r="F4890" s="7">
        <v>793000</v>
      </c>
      <c r="G4890" s="7">
        <v>137</v>
      </c>
    </row>
    <row r="4891" spans="1:7" x14ac:dyDescent="0.2">
      <c r="A4891" s="7">
        <v>4890</v>
      </c>
      <c r="B4891" s="7">
        <v>30</v>
      </c>
      <c r="C4891" s="7" t="s">
        <v>103</v>
      </c>
      <c r="D4891" s="7">
        <v>10</v>
      </c>
      <c r="E4891" s="7">
        <v>48</v>
      </c>
      <c r="F4891" s="7">
        <v>895000</v>
      </c>
      <c r="G4891" s="7">
        <v>-31</v>
      </c>
    </row>
    <row r="4892" spans="1:7" x14ac:dyDescent="0.2">
      <c r="A4892" s="7">
        <v>4891</v>
      </c>
      <c r="B4892" s="7">
        <v>24</v>
      </c>
      <c r="C4892" s="7" t="s">
        <v>103</v>
      </c>
      <c r="D4892" s="7">
        <v>20</v>
      </c>
      <c r="E4892" s="7">
        <v>11</v>
      </c>
      <c r="F4892" s="7">
        <v>372000</v>
      </c>
      <c r="G4892" s="7">
        <v>127</v>
      </c>
    </row>
    <row r="4893" spans="1:7" x14ac:dyDescent="0.2">
      <c r="A4893" s="7">
        <v>4892</v>
      </c>
      <c r="B4893" s="7">
        <v>45</v>
      </c>
      <c r="C4893" s="7" t="s">
        <v>104</v>
      </c>
      <c r="D4893" s="7">
        <v>20</v>
      </c>
      <c r="E4893" s="7">
        <v>78</v>
      </c>
      <c r="F4893" s="7">
        <v>672000</v>
      </c>
      <c r="G4893" s="7">
        <v>218</v>
      </c>
    </row>
    <row r="4894" spans="1:7" x14ac:dyDescent="0.2">
      <c r="A4894" s="7">
        <v>4893</v>
      </c>
      <c r="B4894" s="7">
        <v>20</v>
      </c>
      <c r="C4894" s="7" t="s">
        <v>103</v>
      </c>
      <c r="D4894" s="7">
        <v>15</v>
      </c>
      <c r="E4894" s="7">
        <v>61</v>
      </c>
      <c r="F4894" s="7">
        <v>231000</v>
      </c>
      <c r="G4894" s="7">
        <v>89</v>
      </c>
    </row>
    <row r="4895" spans="1:7" x14ac:dyDescent="0.2">
      <c r="A4895" s="7">
        <v>4894</v>
      </c>
      <c r="B4895" s="7">
        <v>45</v>
      </c>
      <c r="C4895" s="7" t="s">
        <v>104</v>
      </c>
      <c r="D4895" s="7">
        <v>15</v>
      </c>
      <c r="E4895" s="7">
        <v>16</v>
      </c>
      <c r="F4895" s="7">
        <v>753000</v>
      </c>
      <c r="G4895" s="7">
        <v>80</v>
      </c>
    </row>
    <row r="4896" spans="1:7" x14ac:dyDescent="0.2">
      <c r="A4896" s="7">
        <v>4895</v>
      </c>
      <c r="B4896" s="7">
        <v>53</v>
      </c>
      <c r="C4896" s="7" t="s">
        <v>104</v>
      </c>
      <c r="D4896" s="7">
        <v>20</v>
      </c>
      <c r="E4896" s="7">
        <v>2</v>
      </c>
      <c r="F4896" s="7">
        <v>925000</v>
      </c>
      <c r="G4896" s="7">
        <v>238</v>
      </c>
    </row>
    <row r="4897" spans="1:7" x14ac:dyDescent="0.2">
      <c r="A4897" s="7">
        <v>4896</v>
      </c>
      <c r="B4897" s="7">
        <v>25</v>
      </c>
      <c r="C4897" s="7" t="s">
        <v>103</v>
      </c>
      <c r="D4897" s="7">
        <v>15</v>
      </c>
      <c r="E4897" s="7">
        <v>78</v>
      </c>
      <c r="F4897" s="7">
        <v>679000</v>
      </c>
      <c r="G4897" s="7">
        <v>69</v>
      </c>
    </row>
    <row r="4898" spans="1:7" x14ac:dyDescent="0.2">
      <c r="A4898" s="7">
        <v>4897</v>
      </c>
      <c r="B4898" s="7">
        <v>24</v>
      </c>
      <c r="C4898" s="7" t="s">
        <v>104</v>
      </c>
      <c r="D4898" s="7">
        <v>10</v>
      </c>
      <c r="E4898" s="7">
        <v>82</v>
      </c>
      <c r="F4898" s="7">
        <v>737000</v>
      </c>
      <c r="G4898" s="7">
        <v>68</v>
      </c>
    </row>
    <row r="4899" spans="1:7" x14ac:dyDescent="0.2">
      <c r="A4899" s="7">
        <v>4898</v>
      </c>
      <c r="B4899" s="7">
        <v>33</v>
      </c>
      <c r="C4899" s="7" t="s">
        <v>104</v>
      </c>
      <c r="D4899" s="7">
        <v>10</v>
      </c>
      <c r="E4899" s="7">
        <v>29</v>
      </c>
      <c r="F4899" s="7">
        <v>728000</v>
      </c>
      <c r="G4899" s="7">
        <v>90</v>
      </c>
    </row>
    <row r="4900" spans="1:7" x14ac:dyDescent="0.2">
      <c r="A4900" s="7">
        <v>4899</v>
      </c>
      <c r="B4900" s="7">
        <v>59</v>
      </c>
      <c r="C4900" s="7" t="s">
        <v>103</v>
      </c>
      <c r="D4900" s="7">
        <v>10</v>
      </c>
      <c r="E4900" s="7">
        <v>3</v>
      </c>
      <c r="F4900" s="7">
        <v>952000</v>
      </c>
      <c r="G4900" s="7">
        <v>92</v>
      </c>
    </row>
    <row r="4901" spans="1:7" x14ac:dyDescent="0.2">
      <c r="A4901" s="7">
        <v>4900</v>
      </c>
      <c r="B4901" s="7">
        <v>58</v>
      </c>
      <c r="C4901" s="7" t="s">
        <v>103</v>
      </c>
      <c r="D4901" s="7">
        <v>20</v>
      </c>
      <c r="E4901" s="7">
        <v>92</v>
      </c>
      <c r="F4901" s="7">
        <v>344000</v>
      </c>
      <c r="G4901" s="7">
        <v>93</v>
      </c>
    </row>
    <row r="4902" spans="1:7" x14ac:dyDescent="0.2">
      <c r="A4902" s="7">
        <v>4901</v>
      </c>
      <c r="B4902" s="7">
        <v>32</v>
      </c>
      <c r="C4902" s="7" t="s">
        <v>104</v>
      </c>
      <c r="D4902" s="7">
        <v>20</v>
      </c>
      <c r="E4902" s="7">
        <v>96</v>
      </c>
      <c r="F4902" s="7">
        <v>305000</v>
      </c>
      <c r="G4902" s="7">
        <v>118</v>
      </c>
    </row>
    <row r="4903" spans="1:7" x14ac:dyDescent="0.2">
      <c r="A4903" s="7">
        <v>4902</v>
      </c>
      <c r="B4903" s="7">
        <v>28</v>
      </c>
      <c r="C4903" s="7" t="s">
        <v>104</v>
      </c>
      <c r="D4903" s="7">
        <v>10</v>
      </c>
      <c r="E4903" s="7">
        <v>26</v>
      </c>
      <c r="F4903" s="7">
        <v>715000</v>
      </c>
      <c r="G4903" s="7">
        <v>54</v>
      </c>
    </row>
    <row r="4904" spans="1:7" x14ac:dyDescent="0.2">
      <c r="A4904" s="7">
        <v>4903</v>
      </c>
      <c r="B4904" s="7">
        <v>34</v>
      </c>
      <c r="C4904" s="7" t="s">
        <v>103</v>
      </c>
      <c r="D4904" s="7">
        <v>10</v>
      </c>
      <c r="E4904" s="7">
        <v>39</v>
      </c>
      <c r="F4904" s="7">
        <v>936000</v>
      </c>
      <c r="G4904" s="7">
        <v>-17</v>
      </c>
    </row>
    <row r="4905" spans="1:7" x14ac:dyDescent="0.2">
      <c r="A4905" s="7">
        <v>4904</v>
      </c>
      <c r="B4905" s="7">
        <v>26</v>
      </c>
      <c r="C4905" s="7" t="s">
        <v>103</v>
      </c>
      <c r="D4905" s="7">
        <v>20</v>
      </c>
      <c r="E4905" s="7">
        <v>89</v>
      </c>
      <c r="F4905" s="7">
        <v>392000</v>
      </c>
      <c r="G4905" s="7">
        <v>11</v>
      </c>
    </row>
    <row r="4906" spans="1:7" x14ac:dyDescent="0.2">
      <c r="A4906" s="7">
        <v>4905</v>
      </c>
      <c r="B4906" s="7">
        <v>23</v>
      </c>
      <c r="C4906" s="7" t="s">
        <v>104</v>
      </c>
      <c r="D4906" s="7">
        <v>15</v>
      </c>
      <c r="E4906" s="7">
        <v>14</v>
      </c>
      <c r="F4906" s="7">
        <v>403000</v>
      </c>
      <c r="G4906" s="7">
        <v>142</v>
      </c>
    </row>
    <row r="4907" spans="1:7" x14ac:dyDescent="0.2">
      <c r="A4907" s="7">
        <v>4906</v>
      </c>
      <c r="B4907" s="7">
        <v>40</v>
      </c>
      <c r="C4907" s="7" t="s">
        <v>104</v>
      </c>
      <c r="D4907" s="7">
        <v>10</v>
      </c>
      <c r="E4907" s="7">
        <v>20</v>
      </c>
      <c r="F4907" s="7">
        <v>382000</v>
      </c>
      <c r="G4907" s="7">
        <v>7</v>
      </c>
    </row>
    <row r="4908" spans="1:7" x14ac:dyDescent="0.2">
      <c r="A4908" s="7">
        <v>4907</v>
      </c>
      <c r="B4908" s="7">
        <v>33</v>
      </c>
      <c r="C4908" s="7" t="s">
        <v>104</v>
      </c>
      <c r="D4908" s="7">
        <v>15</v>
      </c>
      <c r="E4908" s="7">
        <v>80</v>
      </c>
      <c r="F4908" s="7">
        <v>18000</v>
      </c>
      <c r="G4908" s="7">
        <v>12</v>
      </c>
    </row>
    <row r="4909" spans="1:7" x14ac:dyDescent="0.2">
      <c r="A4909" s="7">
        <v>4908</v>
      </c>
      <c r="B4909" s="7">
        <v>34</v>
      </c>
      <c r="C4909" s="7" t="s">
        <v>104</v>
      </c>
      <c r="D4909" s="7">
        <v>20</v>
      </c>
      <c r="E4909" s="7">
        <v>35</v>
      </c>
      <c r="F4909" s="7">
        <v>596000</v>
      </c>
      <c r="G4909" s="7">
        <v>-33</v>
      </c>
    </row>
    <row r="4910" spans="1:7" x14ac:dyDescent="0.2">
      <c r="A4910" s="7">
        <v>4909</v>
      </c>
      <c r="B4910" s="7">
        <v>22</v>
      </c>
      <c r="C4910" s="7" t="s">
        <v>103</v>
      </c>
      <c r="D4910" s="7">
        <v>20</v>
      </c>
      <c r="E4910" s="7">
        <v>12</v>
      </c>
      <c r="F4910" s="7">
        <v>667000</v>
      </c>
      <c r="G4910" s="7">
        <v>81</v>
      </c>
    </row>
    <row r="4911" spans="1:7" x14ac:dyDescent="0.2">
      <c r="A4911" s="7">
        <v>4910</v>
      </c>
      <c r="B4911" s="7">
        <v>40</v>
      </c>
      <c r="C4911" s="7" t="s">
        <v>104</v>
      </c>
      <c r="D4911" s="7">
        <v>10</v>
      </c>
      <c r="E4911" s="7">
        <v>24</v>
      </c>
      <c r="F4911" s="7">
        <v>35000</v>
      </c>
      <c r="G4911" s="7">
        <v>73</v>
      </c>
    </row>
    <row r="4912" spans="1:7" x14ac:dyDescent="0.2">
      <c r="A4912" s="7">
        <v>4911</v>
      </c>
      <c r="B4912" s="7">
        <v>56</v>
      </c>
      <c r="C4912" s="7" t="s">
        <v>104</v>
      </c>
      <c r="D4912" s="7">
        <v>20</v>
      </c>
      <c r="E4912" s="7">
        <v>49</v>
      </c>
      <c r="F4912" s="7">
        <v>218000</v>
      </c>
      <c r="G4912" s="7">
        <v>-18</v>
      </c>
    </row>
    <row r="4913" spans="1:7" x14ac:dyDescent="0.2">
      <c r="A4913" s="7">
        <v>4912</v>
      </c>
      <c r="B4913" s="7">
        <v>22</v>
      </c>
      <c r="C4913" s="7" t="s">
        <v>104</v>
      </c>
      <c r="D4913" s="7">
        <v>10</v>
      </c>
      <c r="E4913" s="7">
        <v>15</v>
      </c>
      <c r="F4913" s="7">
        <v>415000</v>
      </c>
      <c r="G4913" s="7">
        <v>98</v>
      </c>
    </row>
    <row r="4914" spans="1:7" x14ac:dyDescent="0.2">
      <c r="A4914" s="7">
        <v>4913</v>
      </c>
      <c r="B4914" s="7">
        <v>26</v>
      </c>
      <c r="C4914" s="7" t="s">
        <v>103</v>
      </c>
      <c r="D4914" s="7">
        <v>20</v>
      </c>
      <c r="E4914" s="7">
        <v>63</v>
      </c>
      <c r="F4914" s="7">
        <v>472000</v>
      </c>
      <c r="G4914" s="7">
        <v>54</v>
      </c>
    </row>
    <row r="4915" spans="1:7" x14ac:dyDescent="0.2">
      <c r="A4915" s="7">
        <v>4914</v>
      </c>
      <c r="B4915" s="7">
        <v>47</v>
      </c>
      <c r="C4915" s="7" t="s">
        <v>103</v>
      </c>
      <c r="D4915" s="7">
        <v>10</v>
      </c>
      <c r="E4915" s="7">
        <v>52</v>
      </c>
      <c r="F4915" s="7">
        <v>704000</v>
      </c>
      <c r="G4915" s="7">
        <v>91</v>
      </c>
    </row>
    <row r="4916" spans="1:7" x14ac:dyDescent="0.2">
      <c r="A4916" s="7">
        <v>4915</v>
      </c>
      <c r="B4916" s="7">
        <v>30</v>
      </c>
      <c r="C4916" s="7" t="s">
        <v>104</v>
      </c>
      <c r="D4916" s="7">
        <v>15</v>
      </c>
      <c r="E4916" s="7">
        <v>77</v>
      </c>
      <c r="F4916" s="7">
        <v>360000</v>
      </c>
      <c r="G4916" s="7">
        <v>140</v>
      </c>
    </row>
    <row r="4917" spans="1:7" x14ac:dyDescent="0.2">
      <c r="A4917" s="7">
        <v>4916</v>
      </c>
      <c r="B4917" s="7">
        <v>36</v>
      </c>
      <c r="C4917" s="7" t="s">
        <v>104</v>
      </c>
      <c r="D4917" s="7">
        <v>15</v>
      </c>
      <c r="E4917" s="7">
        <v>16</v>
      </c>
      <c r="F4917" s="7">
        <v>986000</v>
      </c>
      <c r="G4917" s="7">
        <v>109</v>
      </c>
    </row>
    <row r="4918" spans="1:7" x14ac:dyDescent="0.2">
      <c r="A4918" s="7">
        <v>4917</v>
      </c>
      <c r="B4918" s="7">
        <v>22</v>
      </c>
      <c r="C4918" s="7" t="s">
        <v>103</v>
      </c>
      <c r="D4918" s="7">
        <v>10</v>
      </c>
      <c r="E4918" s="7">
        <v>9</v>
      </c>
      <c r="F4918" s="7">
        <v>588000</v>
      </c>
      <c r="G4918" s="7">
        <v>103</v>
      </c>
    </row>
    <row r="4919" spans="1:7" x14ac:dyDescent="0.2">
      <c r="A4919" s="7">
        <v>4918</v>
      </c>
      <c r="B4919" s="7">
        <v>23</v>
      </c>
      <c r="C4919" s="7" t="s">
        <v>104</v>
      </c>
      <c r="D4919" s="7">
        <v>10</v>
      </c>
      <c r="E4919" s="7">
        <v>30</v>
      </c>
      <c r="F4919" s="7">
        <v>953000</v>
      </c>
      <c r="G4919" s="7">
        <v>83</v>
      </c>
    </row>
    <row r="4920" spans="1:7" x14ac:dyDescent="0.2">
      <c r="A4920" s="7">
        <v>4919</v>
      </c>
      <c r="B4920" s="7">
        <v>45</v>
      </c>
      <c r="C4920" s="7" t="s">
        <v>104</v>
      </c>
      <c r="D4920" s="7">
        <v>15</v>
      </c>
      <c r="E4920" s="7">
        <v>49</v>
      </c>
      <c r="F4920" s="7">
        <v>242000</v>
      </c>
      <c r="G4920" s="7">
        <v>82</v>
      </c>
    </row>
    <row r="4921" spans="1:7" x14ac:dyDescent="0.2">
      <c r="A4921" s="7">
        <v>4920</v>
      </c>
      <c r="B4921" s="7">
        <v>40</v>
      </c>
      <c r="C4921" s="7" t="s">
        <v>103</v>
      </c>
      <c r="D4921" s="7">
        <v>10</v>
      </c>
      <c r="E4921" s="7">
        <v>30</v>
      </c>
      <c r="F4921" s="7">
        <v>818000</v>
      </c>
      <c r="G4921" s="7">
        <v>12</v>
      </c>
    </row>
    <row r="4922" spans="1:7" x14ac:dyDescent="0.2">
      <c r="A4922" s="7">
        <v>4921</v>
      </c>
      <c r="B4922" s="7">
        <v>37</v>
      </c>
      <c r="C4922" s="7" t="s">
        <v>103</v>
      </c>
      <c r="D4922" s="7">
        <v>10</v>
      </c>
      <c r="E4922" s="7">
        <v>59</v>
      </c>
      <c r="F4922" s="7">
        <v>807000</v>
      </c>
      <c r="G4922" s="7">
        <v>44</v>
      </c>
    </row>
    <row r="4923" spans="1:7" x14ac:dyDescent="0.2">
      <c r="A4923" s="7">
        <v>4922</v>
      </c>
      <c r="B4923" s="7">
        <v>43</v>
      </c>
      <c r="C4923" s="7" t="s">
        <v>103</v>
      </c>
      <c r="D4923" s="7">
        <v>20</v>
      </c>
      <c r="E4923" s="7">
        <v>61</v>
      </c>
      <c r="F4923" s="7">
        <v>986000</v>
      </c>
      <c r="G4923" s="7">
        <v>236</v>
      </c>
    </row>
    <row r="4924" spans="1:7" x14ac:dyDescent="0.2">
      <c r="A4924" s="7">
        <v>4923</v>
      </c>
      <c r="B4924" s="7">
        <v>27</v>
      </c>
      <c r="C4924" s="7" t="s">
        <v>103</v>
      </c>
      <c r="D4924" s="7">
        <v>15</v>
      </c>
      <c r="E4924" s="7">
        <v>73</v>
      </c>
      <c r="F4924" s="7">
        <v>256000</v>
      </c>
      <c r="G4924" s="7">
        <v>26</v>
      </c>
    </row>
    <row r="4925" spans="1:7" x14ac:dyDescent="0.2">
      <c r="A4925" s="7">
        <v>4924</v>
      </c>
      <c r="B4925" s="7">
        <v>32</v>
      </c>
      <c r="C4925" s="7" t="s">
        <v>103</v>
      </c>
      <c r="D4925" s="7">
        <v>10</v>
      </c>
      <c r="E4925" s="7">
        <v>32</v>
      </c>
      <c r="F4925" s="7">
        <v>807000</v>
      </c>
      <c r="G4925" s="7">
        <v>2</v>
      </c>
    </row>
    <row r="4926" spans="1:7" x14ac:dyDescent="0.2">
      <c r="A4926" s="7">
        <v>4925</v>
      </c>
      <c r="B4926" s="7">
        <v>21</v>
      </c>
      <c r="C4926" s="7" t="s">
        <v>104</v>
      </c>
      <c r="D4926" s="7">
        <v>10</v>
      </c>
      <c r="E4926" s="7">
        <v>32</v>
      </c>
      <c r="F4926" s="7">
        <v>884000</v>
      </c>
      <c r="G4926" s="7">
        <v>95</v>
      </c>
    </row>
    <row r="4927" spans="1:7" x14ac:dyDescent="0.2">
      <c r="A4927" s="7">
        <v>4926</v>
      </c>
      <c r="B4927" s="7">
        <v>29</v>
      </c>
      <c r="C4927" s="7" t="s">
        <v>104</v>
      </c>
      <c r="D4927" s="7">
        <v>20</v>
      </c>
      <c r="E4927" s="7">
        <v>77</v>
      </c>
      <c r="F4927" s="7">
        <v>268000</v>
      </c>
      <c r="G4927" s="7">
        <v>194</v>
      </c>
    </row>
    <row r="4928" spans="1:7" x14ac:dyDescent="0.2">
      <c r="A4928" s="7">
        <v>4927</v>
      </c>
      <c r="B4928" s="7">
        <v>54</v>
      </c>
      <c r="C4928" s="7" t="s">
        <v>103</v>
      </c>
      <c r="D4928" s="7">
        <v>20</v>
      </c>
      <c r="E4928" s="7">
        <v>7</v>
      </c>
      <c r="F4928" s="7">
        <v>352000</v>
      </c>
      <c r="G4928" s="7">
        <v>38</v>
      </c>
    </row>
    <row r="4929" spans="1:7" x14ac:dyDescent="0.2">
      <c r="A4929" s="7">
        <v>4928</v>
      </c>
      <c r="B4929" s="7">
        <v>55</v>
      </c>
      <c r="C4929" s="7" t="s">
        <v>103</v>
      </c>
      <c r="D4929" s="7">
        <v>10</v>
      </c>
      <c r="E4929" s="7">
        <v>71</v>
      </c>
      <c r="F4929" s="7">
        <v>417000</v>
      </c>
      <c r="G4929" s="7">
        <v>99</v>
      </c>
    </row>
    <row r="4930" spans="1:7" x14ac:dyDescent="0.2">
      <c r="A4930" s="7">
        <v>4929</v>
      </c>
      <c r="B4930" s="7">
        <v>29</v>
      </c>
      <c r="C4930" s="7" t="s">
        <v>104</v>
      </c>
      <c r="D4930" s="7">
        <v>10</v>
      </c>
      <c r="E4930" s="7">
        <v>34</v>
      </c>
      <c r="F4930" s="7">
        <v>845000</v>
      </c>
      <c r="G4930" s="7">
        <v>101</v>
      </c>
    </row>
    <row r="4931" spans="1:7" x14ac:dyDescent="0.2">
      <c r="A4931" s="7">
        <v>4930</v>
      </c>
      <c r="B4931" s="7">
        <v>45</v>
      </c>
      <c r="C4931" s="7" t="s">
        <v>103</v>
      </c>
      <c r="D4931" s="7">
        <v>10</v>
      </c>
      <c r="E4931" s="7">
        <v>50</v>
      </c>
      <c r="F4931" s="7">
        <v>867000</v>
      </c>
      <c r="G4931" s="7">
        <v>-28</v>
      </c>
    </row>
    <row r="4932" spans="1:7" x14ac:dyDescent="0.2">
      <c r="A4932" s="7">
        <v>4931</v>
      </c>
      <c r="B4932" s="7">
        <v>51</v>
      </c>
      <c r="C4932" s="7" t="s">
        <v>103</v>
      </c>
      <c r="D4932" s="7">
        <v>10</v>
      </c>
      <c r="E4932" s="7">
        <v>68</v>
      </c>
      <c r="F4932" s="7">
        <v>397000</v>
      </c>
      <c r="G4932" s="7">
        <v>0</v>
      </c>
    </row>
    <row r="4933" spans="1:7" x14ac:dyDescent="0.2">
      <c r="A4933" s="7">
        <v>4932</v>
      </c>
      <c r="B4933" s="7">
        <v>32</v>
      </c>
      <c r="C4933" s="7" t="s">
        <v>104</v>
      </c>
      <c r="D4933" s="7">
        <v>15</v>
      </c>
      <c r="E4933" s="7">
        <v>55</v>
      </c>
      <c r="F4933" s="7">
        <v>379000</v>
      </c>
      <c r="G4933" s="7">
        <v>143</v>
      </c>
    </row>
    <row r="4934" spans="1:7" x14ac:dyDescent="0.2">
      <c r="A4934" s="7">
        <v>4933</v>
      </c>
      <c r="B4934" s="7">
        <v>36</v>
      </c>
      <c r="C4934" s="7" t="s">
        <v>104</v>
      </c>
      <c r="D4934" s="7">
        <v>20</v>
      </c>
      <c r="E4934" s="7">
        <v>100</v>
      </c>
      <c r="F4934" s="7">
        <v>436000</v>
      </c>
      <c r="G4934" s="7">
        <v>234</v>
      </c>
    </row>
    <row r="4935" spans="1:7" x14ac:dyDescent="0.2">
      <c r="A4935" s="7">
        <v>4934</v>
      </c>
      <c r="B4935" s="7">
        <v>51</v>
      </c>
      <c r="C4935" s="7" t="s">
        <v>103</v>
      </c>
      <c r="D4935" s="7">
        <v>20</v>
      </c>
      <c r="E4935" s="7">
        <v>59</v>
      </c>
      <c r="F4935" s="7">
        <v>889000</v>
      </c>
      <c r="G4935" s="7">
        <v>132</v>
      </c>
    </row>
    <row r="4936" spans="1:7" x14ac:dyDescent="0.2">
      <c r="A4936" s="7">
        <v>4935</v>
      </c>
      <c r="B4936" s="7">
        <v>27</v>
      </c>
      <c r="C4936" s="7" t="s">
        <v>104</v>
      </c>
      <c r="D4936" s="7">
        <v>10</v>
      </c>
      <c r="E4936" s="7">
        <v>37</v>
      </c>
      <c r="F4936" s="7">
        <v>644000</v>
      </c>
      <c r="G4936" s="7">
        <v>88</v>
      </c>
    </row>
    <row r="4937" spans="1:7" x14ac:dyDescent="0.2">
      <c r="A4937" s="7">
        <v>4936</v>
      </c>
      <c r="B4937" s="7">
        <v>36</v>
      </c>
      <c r="C4937" s="7" t="s">
        <v>104</v>
      </c>
      <c r="D4937" s="7">
        <v>10</v>
      </c>
      <c r="E4937" s="7">
        <v>80</v>
      </c>
      <c r="F4937" s="7">
        <v>510000</v>
      </c>
      <c r="G4937" s="7">
        <v>-15</v>
      </c>
    </row>
    <row r="4938" spans="1:7" x14ac:dyDescent="0.2">
      <c r="A4938" s="7">
        <v>4937</v>
      </c>
      <c r="B4938" s="7">
        <v>41</v>
      </c>
      <c r="C4938" s="7" t="s">
        <v>103</v>
      </c>
      <c r="D4938" s="7">
        <v>10</v>
      </c>
      <c r="E4938" s="7">
        <v>62</v>
      </c>
      <c r="F4938" s="7">
        <v>715000</v>
      </c>
      <c r="G4938" s="7">
        <v>-34</v>
      </c>
    </row>
    <row r="4939" spans="1:7" x14ac:dyDescent="0.2">
      <c r="A4939" s="7">
        <v>4938</v>
      </c>
      <c r="B4939" s="7">
        <v>39</v>
      </c>
      <c r="C4939" s="7" t="s">
        <v>103</v>
      </c>
      <c r="D4939" s="7">
        <v>10</v>
      </c>
      <c r="E4939" s="7">
        <v>97</v>
      </c>
      <c r="F4939" s="7">
        <v>607000</v>
      </c>
      <c r="G4939" s="7">
        <v>86</v>
      </c>
    </row>
    <row r="4940" spans="1:7" x14ac:dyDescent="0.2">
      <c r="A4940" s="7">
        <v>4939</v>
      </c>
      <c r="B4940" s="7">
        <v>27</v>
      </c>
      <c r="C4940" s="7" t="s">
        <v>103</v>
      </c>
      <c r="D4940" s="7">
        <v>20</v>
      </c>
      <c r="E4940" s="7">
        <v>87</v>
      </c>
      <c r="F4940" s="7">
        <v>393000</v>
      </c>
      <c r="G4940" s="7">
        <v>-17</v>
      </c>
    </row>
    <row r="4941" spans="1:7" x14ac:dyDescent="0.2">
      <c r="A4941" s="7">
        <v>4940</v>
      </c>
      <c r="B4941" s="7">
        <v>25</v>
      </c>
      <c r="C4941" s="7" t="s">
        <v>103</v>
      </c>
      <c r="D4941" s="7">
        <v>20</v>
      </c>
      <c r="E4941" s="7">
        <v>49</v>
      </c>
      <c r="F4941" s="7">
        <v>218000</v>
      </c>
      <c r="G4941" s="7">
        <v>168</v>
      </c>
    </row>
    <row r="4942" spans="1:7" x14ac:dyDescent="0.2">
      <c r="A4942" s="7">
        <v>4941</v>
      </c>
      <c r="B4942" s="7">
        <v>36</v>
      </c>
      <c r="C4942" s="7" t="s">
        <v>103</v>
      </c>
      <c r="D4942" s="7">
        <v>10</v>
      </c>
      <c r="E4942" s="7">
        <v>19</v>
      </c>
      <c r="F4942" s="7">
        <v>94000</v>
      </c>
      <c r="G4942" s="7">
        <v>96</v>
      </c>
    </row>
    <row r="4943" spans="1:7" x14ac:dyDescent="0.2">
      <c r="A4943" s="7">
        <v>4942</v>
      </c>
      <c r="B4943" s="7">
        <v>32</v>
      </c>
      <c r="C4943" s="7" t="s">
        <v>104</v>
      </c>
      <c r="D4943" s="7">
        <v>15</v>
      </c>
      <c r="E4943" s="7">
        <v>9</v>
      </c>
      <c r="F4943" s="7">
        <v>351000</v>
      </c>
      <c r="G4943" s="7">
        <v>179</v>
      </c>
    </row>
    <row r="4944" spans="1:7" x14ac:dyDescent="0.2">
      <c r="A4944" s="7">
        <v>4943</v>
      </c>
      <c r="B4944" s="7">
        <v>30</v>
      </c>
      <c r="C4944" s="7" t="s">
        <v>103</v>
      </c>
      <c r="D4944" s="7">
        <v>15</v>
      </c>
      <c r="E4944" s="7">
        <v>82</v>
      </c>
      <c r="F4944" s="7">
        <v>122000</v>
      </c>
      <c r="G4944" s="7">
        <v>30</v>
      </c>
    </row>
    <row r="4945" spans="1:7" x14ac:dyDescent="0.2">
      <c r="A4945" s="7">
        <v>4944</v>
      </c>
      <c r="B4945" s="7">
        <v>34</v>
      </c>
      <c r="C4945" s="7" t="s">
        <v>104</v>
      </c>
      <c r="D4945" s="7">
        <v>15</v>
      </c>
      <c r="E4945" s="7">
        <v>16</v>
      </c>
      <c r="F4945" s="7">
        <v>220000</v>
      </c>
      <c r="G4945" s="7">
        <v>55</v>
      </c>
    </row>
    <row r="4946" spans="1:7" x14ac:dyDescent="0.2">
      <c r="A4946" s="7">
        <v>4945</v>
      </c>
      <c r="B4946" s="7">
        <v>43</v>
      </c>
      <c r="C4946" s="7" t="s">
        <v>103</v>
      </c>
      <c r="D4946" s="7">
        <v>15</v>
      </c>
      <c r="E4946" s="7">
        <v>53</v>
      </c>
      <c r="F4946" s="7">
        <v>700000</v>
      </c>
      <c r="G4946" s="7">
        <v>122</v>
      </c>
    </row>
    <row r="4947" spans="1:7" x14ac:dyDescent="0.2">
      <c r="A4947" s="7">
        <v>4946</v>
      </c>
      <c r="B4947" s="7">
        <v>52</v>
      </c>
      <c r="C4947" s="7" t="s">
        <v>103</v>
      </c>
      <c r="D4947" s="7">
        <v>10</v>
      </c>
      <c r="E4947" s="7">
        <v>25</v>
      </c>
      <c r="F4947" s="7">
        <v>94000</v>
      </c>
      <c r="G4947" s="7">
        <v>-8</v>
      </c>
    </row>
    <row r="4948" spans="1:7" x14ac:dyDescent="0.2">
      <c r="A4948" s="7">
        <v>4947</v>
      </c>
      <c r="B4948" s="7">
        <v>41</v>
      </c>
      <c r="C4948" s="7" t="s">
        <v>103</v>
      </c>
      <c r="D4948" s="7">
        <v>20</v>
      </c>
      <c r="E4948" s="7">
        <v>4</v>
      </c>
      <c r="F4948" s="7">
        <v>581000</v>
      </c>
      <c r="G4948" s="7">
        <v>51</v>
      </c>
    </row>
    <row r="4949" spans="1:7" x14ac:dyDescent="0.2">
      <c r="A4949" s="7">
        <v>4948</v>
      </c>
      <c r="B4949" s="7">
        <v>28</v>
      </c>
      <c r="C4949" s="7" t="s">
        <v>103</v>
      </c>
      <c r="D4949" s="7">
        <v>15</v>
      </c>
      <c r="E4949" s="7">
        <v>16</v>
      </c>
      <c r="F4949" s="7">
        <v>172000</v>
      </c>
      <c r="G4949" s="7">
        <v>152</v>
      </c>
    </row>
    <row r="4950" spans="1:7" x14ac:dyDescent="0.2">
      <c r="A4950" s="7">
        <v>4949</v>
      </c>
      <c r="B4950" s="7">
        <v>27</v>
      </c>
      <c r="C4950" s="7" t="s">
        <v>103</v>
      </c>
      <c r="D4950" s="7">
        <v>15</v>
      </c>
      <c r="E4950" s="7">
        <v>21</v>
      </c>
      <c r="F4950" s="7">
        <v>93000</v>
      </c>
      <c r="G4950" s="7">
        <v>72</v>
      </c>
    </row>
    <row r="4951" spans="1:7" x14ac:dyDescent="0.2">
      <c r="A4951" s="7">
        <v>4950</v>
      </c>
      <c r="B4951" s="7">
        <v>40</v>
      </c>
      <c r="C4951" s="7" t="s">
        <v>104</v>
      </c>
      <c r="D4951" s="7">
        <v>20</v>
      </c>
      <c r="E4951" s="7">
        <v>81</v>
      </c>
      <c r="F4951" s="7">
        <v>920000</v>
      </c>
      <c r="G4951" s="7">
        <v>121</v>
      </c>
    </row>
    <row r="4952" spans="1:7" x14ac:dyDescent="0.2">
      <c r="A4952" s="7">
        <v>4951</v>
      </c>
      <c r="B4952" s="7">
        <v>33</v>
      </c>
      <c r="C4952" s="7" t="s">
        <v>103</v>
      </c>
      <c r="D4952" s="7">
        <v>10</v>
      </c>
      <c r="E4952" s="7">
        <v>74</v>
      </c>
      <c r="F4952" s="7">
        <v>21000</v>
      </c>
      <c r="G4952" s="7">
        <v>88</v>
      </c>
    </row>
    <row r="4953" spans="1:7" x14ac:dyDescent="0.2">
      <c r="A4953" s="7">
        <v>4952</v>
      </c>
      <c r="B4953" s="7">
        <v>29</v>
      </c>
      <c r="C4953" s="7" t="s">
        <v>103</v>
      </c>
      <c r="D4953" s="7">
        <v>20</v>
      </c>
      <c r="E4953" s="7">
        <v>68</v>
      </c>
      <c r="F4953" s="7">
        <v>574000</v>
      </c>
      <c r="G4953" s="7">
        <v>89</v>
      </c>
    </row>
    <row r="4954" spans="1:7" x14ac:dyDescent="0.2">
      <c r="A4954" s="7">
        <v>4953</v>
      </c>
      <c r="B4954" s="7">
        <v>32</v>
      </c>
      <c r="C4954" s="7" t="s">
        <v>103</v>
      </c>
      <c r="D4954" s="7">
        <v>10</v>
      </c>
      <c r="E4954" s="7">
        <v>76</v>
      </c>
      <c r="F4954" s="7">
        <v>491000</v>
      </c>
      <c r="G4954" s="7">
        <v>60</v>
      </c>
    </row>
    <row r="4955" spans="1:7" x14ac:dyDescent="0.2">
      <c r="A4955" s="7">
        <v>4954</v>
      </c>
      <c r="B4955" s="7">
        <v>49</v>
      </c>
      <c r="C4955" s="7" t="s">
        <v>103</v>
      </c>
      <c r="D4955" s="7">
        <v>15</v>
      </c>
      <c r="E4955" s="7">
        <v>78</v>
      </c>
      <c r="F4955" s="7">
        <v>793000</v>
      </c>
      <c r="G4955" s="7">
        <v>127</v>
      </c>
    </row>
    <row r="4956" spans="1:7" x14ac:dyDescent="0.2">
      <c r="A4956" s="7">
        <v>4955</v>
      </c>
      <c r="B4956" s="7">
        <v>51</v>
      </c>
      <c r="C4956" s="7" t="s">
        <v>103</v>
      </c>
      <c r="D4956" s="7">
        <v>15</v>
      </c>
      <c r="E4956" s="7">
        <v>9</v>
      </c>
      <c r="F4956" s="7">
        <v>116000</v>
      </c>
      <c r="G4956" s="7">
        <v>169</v>
      </c>
    </row>
    <row r="4957" spans="1:7" x14ac:dyDescent="0.2">
      <c r="A4957" s="7">
        <v>4956</v>
      </c>
      <c r="B4957" s="7">
        <v>25</v>
      </c>
      <c r="C4957" s="7" t="s">
        <v>104</v>
      </c>
      <c r="D4957" s="7">
        <v>10</v>
      </c>
      <c r="E4957" s="7">
        <v>10</v>
      </c>
      <c r="F4957" s="7">
        <v>659000</v>
      </c>
      <c r="G4957" s="7">
        <v>18</v>
      </c>
    </row>
    <row r="4958" spans="1:7" x14ac:dyDescent="0.2">
      <c r="A4958" s="7">
        <v>4957</v>
      </c>
      <c r="B4958" s="7">
        <v>58</v>
      </c>
      <c r="C4958" s="7" t="s">
        <v>103</v>
      </c>
      <c r="D4958" s="7">
        <v>10</v>
      </c>
      <c r="E4958" s="7">
        <v>44</v>
      </c>
      <c r="F4958" s="7">
        <v>322000</v>
      </c>
      <c r="G4958" s="7">
        <v>-18</v>
      </c>
    </row>
    <row r="4959" spans="1:7" x14ac:dyDescent="0.2">
      <c r="A4959" s="7">
        <v>4958</v>
      </c>
      <c r="B4959" s="7">
        <v>39</v>
      </c>
      <c r="C4959" s="7" t="s">
        <v>104</v>
      </c>
      <c r="D4959" s="7">
        <v>20</v>
      </c>
      <c r="E4959" s="7">
        <v>21</v>
      </c>
      <c r="F4959" s="7">
        <v>911000</v>
      </c>
      <c r="G4959" s="7">
        <v>78</v>
      </c>
    </row>
    <row r="4960" spans="1:7" x14ac:dyDescent="0.2">
      <c r="A4960" s="7">
        <v>4959</v>
      </c>
      <c r="B4960" s="7">
        <v>33</v>
      </c>
      <c r="C4960" s="7" t="s">
        <v>103</v>
      </c>
      <c r="D4960" s="7">
        <v>10</v>
      </c>
      <c r="E4960" s="7">
        <v>60</v>
      </c>
      <c r="F4960" s="7">
        <v>493000</v>
      </c>
      <c r="G4960" s="7">
        <v>25</v>
      </c>
    </row>
    <row r="4961" spans="1:7" x14ac:dyDescent="0.2">
      <c r="A4961" s="7">
        <v>4960</v>
      </c>
      <c r="B4961" s="7">
        <v>30</v>
      </c>
      <c r="C4961" s="7" t="s">
        <v>104</v>
      </c>
      <c r="D4961" s="7">
        <v>10</v>
      </c>
      <c r="E4961" s="7">
        <v>52</v>
      </c>
      <c r="F4961" s="7">
        <v>479000</v>
      </c>
      <c r="G4961" s="7">
        <v>-18</v>
      </c>
    </row>
    <row r="4962" spans="1:7" x14ac:dyDescent="0.2">
      <c r="A4962" s="7">
        <v>4961</v>
      </c>
      <c r="B4962" s="7">
        <v>40</v>
      </c>
      <c r="C4962" s="7" t="s">
        <v>104</v>
      </c>
      <c r="D4962" s="7">
        <v>15</v>
      </c>
      <c r="E4962" s="7">
        <v>11</v>
      </c>
      <c r="F4962" s="7">
        <v>472000</v>
      </c>
      <c r="G4962" s="7">
        <v>83</v>
      </c>
    </row>
    <row r="4963" spans="1:7" x14ac:dyDescent="0.2">
      <c r="A4963" s="7">
        <v>4962</v>
      </c>
      <c r="B4963" s="7">
        <v>48</v>
      </c>
      <c r="C4963" s="7" t="s">
        <v>104</v>
      </c>
      <c r="D4963" s="7">
        <v>10</v>
      </c>
      <c r="E4963" s="7">
        <v>88</v>
      </c>
      <c r="F4963" s="7">
        <v>14000</v>
      </c>
      <c r="G4963" s="7">
        <v>52</v>
      </c>
    </row>
    <row r="4964" spans="1:7" x14ac:dyDescent="0.2">
      <c r="A4964" s="7">
        <v>4963</v>
      </c>
      <c r="B4964" s="7">
        <v>53</v>
      </c>
      <c r="C4964" s="7" t="s">
        <v>103</v>
      </c>
      <c r="D4964" s="7">
        <v>20</v>
      </c>
      <c r="E4964" s="7">
        <v>13</v>
      </c>
      <c r="F4964" s="7">
        <v>284000</v>
      </c>
      <c r="G4964" s="7">
        <v>113</v>
      </c>
    </row>
    <row r="4965" spans="1:7" x14ac:dyDescent="0.2">
      <c r="A4965" s="7">
        <v>4964</v>
      </c>
      <c r="B4965" s="7">
        <v>55</v>
      </c>
      <c r="C4965" s="7" t="s">
        <v>104</v>
      </c>
      <c r="D4965" s="7">
        <v>10</v>
      </c>
      <c r="E4965" s="7">
        <v>95</v>
      </c>
      <c r="F4965" s="7">
        <v>997000</v>
      </c>
      <c r="G4965" s="7">
        <v>73</v>
      </c>
    </row>
    <row r="4966" spans="1:7" x14ac:dyDescent="0.2">
      <c r="A4966" s="7">
        <v>4965</v>
      </c>
      <c r="B4966" s="7">
        <v>37</v>
      </c>
      <c r="C4966" s="7" t="s">
        <v>104</v>
      </c>
      <c r="D4966" s="7">
        <v>20</v>
      </c>
      <c r="E4966" s="7">
        <v>96</v>
      </c>
      <c r="F4966" s="7">
        <v>187000</v>
      </c>
      <c r="G4966" s="7">
        <v>48</v>
      </c>
    </row>
    <row r="4967" spans="1:7" x14ac:dyDescent="0.2">
      <c r="A4967" s="7">
        <v>4966</v>
      </c>
      <c r="B4967" s="7">
        <v>59</v>
      </c>
      <c r="C4967" s="7" t="s">
        <v>103</v>
      </c>
      <c r="D4967" s="7">
        <v>20</v>
      </c>
      <c r="E4967" s="7">
        <v>80</v>
      </c>
      <c r="F4967" s="7">
        <v>954000</v>
      </c>
      <c r="G4967" s="7">
        <v>183</v>
      </c>
    </row>
    <row r="4968" spans="1:7" x14ac:dyDescent="0.2">
      <c r="A4968" s="7">
        <v>4967</v>
      </c>
      <c r="B4968" s="7">
        <v>31</v>
      </c>
      <c r="C4968" s="7" t="s">
        <v>103</v>
      </c>
      <c r="D4968" s="7">
        <v>15</v>
      </c>
      <c r="E4968" s="7">
        <v>81</v>
      </c>
      <c r="F4968" s="7">
        <v>54000</v>
      </c>
      <c r="G4968" s="7">
        <v>91</v>
      </c>
    </row>
    <row r="4969" spans="1:7" x14ac:dyDescent="0.2">
      <c r="A4969" s="7">
        <v>4968</v>
      </c>
      <c r="B4969" s="7">
        <v>47</v>
      </c>
      <c r="C4969" s="7" t="s">
        <v>104</v>
      </c>
      <c r="D4969" s="7">
        <v>10</v>
      </c>
      <c r="E4969" s="7">
        <v>17</v>
      </c>
      <c r="F4969" s="7">
        <v>326000</v>
      </c>
      <c r="G4969" s="7">
        <v>56</v>
      </c>
    </row>
    <row r="4970" spans="1:7" x14ac:dyDescent="0.2">
      <c r="A4970" s="7">
        <v>4969</v>
      </c>
      <c r="B4970" s="7">
        <v>22</v>
      </c>
      <c r="C4970" s="7" t="s">
        <v>104</v>
      </c>
      <c r="D4970" s="7">
        <v>20</v>
      </c>
      <c r="E4970" s="7">
        <v>13</v>
      </c>
      <c r="F4970" s="7">
        <v>586000</v>
      </c>
      <c r="G4970" s="7">
        <v>54</v>
      </c>
    </row>
    <row r="4971" spans="1:7" x14ac:dyDescent="0.2">
      <c r="A4971" s="7">
        <v>4970</v>
      </c>
      <c r="B4971" s="7">
        <v>20</v>
      </c>
      <c r="C4971" s="7" t="s">
        <v>104</v>
      </c>
      <c r="D4971" s="7">
        <v>10</v>
      </c>
      <c r="E4971" s="7">
        <v>23</v>
      </c>
      <c r="F4971" s="7">
        <v>743000</v>
      </c>
      <c r="G4971" s="7">
        <v>117</v>
      </c>
    </row>
    <row r="4972" spans="1:7" x14ac:dyDescent="0.2">
      <c r="A4972" s="7">
        <v>4971</v>
      </c>
      <c r="B4972" s="7">
        <v>34</v>
      </c>
      <c r="C4972" s="7" t="s">
        <v>103</v>
      </c>
      <c r="D4972" s="7">
        <v>20</v>
      </c>
      <c r="E4972" s="7">
        <v>0</v>
      </c>
      <c r="F4972" s="7">
        <v>455000</v>
      </c>
      <c r="G4972" s="7">
        <v>45</v>
      </c>
    </row>
    <row r="4973" spans="1:7" x14ac:dyDescent="0.2">
      <c r="A4973" s="7">
        <v>4972</v>
      </c>
      <c r="B4973" s="7">
        <v>49</v>
      </c>
      <c r="C4973" s="7" t="s">
        <v>104</v>
      </c>
      <c r="D4973" s="7">
        <v>15</v>
      </c>
      <c r="E4973" s="7">
        <v>9</v>
      </c>
      <c r="F4973" s="7">
        <v>21000</v>
      </c>
      <c r="G4973" s="7">
        <v>-33</v>
      </c>
    </row>
    <row r="4974" spans="1:7" x14ac:dyDescent="0.2">
      <c r="A4974" s="7">
        <v>4973</v>
      </c>
      <c r="B4974" s="7">
        <v>44</v>
      </c>
      <c r="C4974" s="7" t="s">
        <v>103</v>
      </c>
      <c r="D4974" s="7">
        <v>15</v>
      </c>
      <c r="E4974" s="7">
        <v>83</v>
      </c>
      <c r="F4974" s="7">
        <v>992000</v>
      </c>
      <c r="G4974" s="7">
        <v>139</v>
      </c>
    </row>
    <row r="4975" spans="1:7" x14ac:dyDescent="0.2">
      <c r="A4975" s="7">
        <v>4974</v>
      </c>
      <c r="B4975" s="7">
        <v>49</v>
      </c>
      <c r="C4975" s="7" t="s">
        <v>104</v>
      </c>
      <c r="D4975" s="7">
        <v>20</v>
      </c>
      <c r="E4975" s="7">
        <v>81</v>
      </c>
      <c r="F4975" s="7">
        <v>77000</v>
      </c>
      <c r="G4975" s="7">
        <v>156</v>
      </c>
    </row>
    <row r="4976" spans="1:7" x14ac:dyDescent="0.2">
      <c r="A4976" s="7">
        <v>4975</v>
      </c>
      <c r="B4976" s="7">
        <v>52</v>
      </c>
      <c r="C4976" s="7" t="s">
        <v>103</v>
      </c>
      <c r="D4976" s="7">
        <v>15</v>
      </c>
      <c r="E4976" s="7">
        <v>84</v>
      </c>
      <c r="F4976" s="7">
        <v>706000</v>
      </c>
      <c r="G4976" s="7">
        <v>-4</v>
      </c>
    </row>
    <row r="4977" spans="1:7" x14ac:dyDescent="0.2">
      <c r="A4977" s="7">
        <v>4976</v>
      </c>
      <c r="B4977" s="7">
        <v>52</v>
      </c>
      <c r="C4977" s="7" t="s">
        <v>103</v>
      </c>
      <c r="D4977" s="7">
        <v>10</v>
      </c>
      <c r="E4977" s="7">
        <v>95</v>
      </c>
      <c r="F4977" s="7">
        <v>361000</v>
      </c>
      <c r="G4977" s="7">
        <v>88</v>
      </c>
    </row>
    <row r="4978" spans="1:7" x14ac:dyDescent="0.2">
      <c r="A4978" s="7">
        <v>4977</v>
      </c>
      <c r="B4978" s="7">
        <v>37</v>
      </c>
      <c r="C4978" s="7" t="s">
        <v>104</v>
      </c>
      <c r="D4978" s="7">
        <v>15</v>
      </c>
      <c r="E4978" s="7">
        <v>61</v>
      </c>
      <c r="F4978" s="7">
        <v>103000</v>
      </c>
      <c r="G4978" s="7">
        <v>7</v>
      </c>
    </row>
    <row r="4979" spans="1:7" x14ac:dyDescent="0.2">
      <c r="A4979" s="7">
        <v>4978</v>
      </c>
      <c r="B4979" s="7">
        <v>49</v>
      </c>
      <c r="C4979" s="7" t="s">
        <v>104</v>
      </c>
      <c r="D4979" s="7">
        <v>10</v>
      </c>
      <c r="E4979" s="7">
        <v>39</v>
      </c>
      <c r="F4979" s="7">
        <v>283000</v>
      </c>
      <c r="G4979" s="7">
        <v>75</v>
      </c>
    </row>
    <row r="4980" spans="1:7" x14ac:dyDescent="0.2">
      <c r="A4980" s="7">
        <v>4979</v>
      </c>
      <c r="B4980" s="7">
        <v>23</v>
      </c>
      <c r="C4980" s="7" t="s">
        <v>103</v>
      </c>
      <c r="D4980" s="7">
        <v>15</v>
      </c>
      <c r="E4980" s="7">
        <v>72</v>
      </c>
      <c r="F4980" s="7">
        <v>652000</v>
      </c>
      <c r="G4980" s="7">
        <v>178</v>
      </c>
    </row>
    <row r="4981" spans="1:7" x14ac:dyDescent="0.2">
      <c r="A4981" s="7">
        <v>4980</v>
      </c>
      <c r="B4981" s="7">
        <v>26</v>
      </c>
      <c r="C4981" s="7" t="s">
        <v>103</v>
      </c>
      <c r="D4981" s="7">
        <v>20</v>
      </c>
      <c r="E4981" s="7">
        <v>26</v>
      </c>
      <c r="F4981" s="7">
        <v>378000</v>
      </c>
      <c r="G4981" s="7">
        <v>179</v>
      </c>
    </row>
    <row r="4982" spans="1:7" x14ac:dyDescent="0.2">
      <c r="A4982" s="7">
        <v>4981</v>
      </c>
      <c r="B4982" s="7">
        <v>51</v>
      </c>
      <c r="C4982" s="7" t="s">
        <v>104</v>
      </c>
      <c r="D4982" s="7">
        <v>15</v>
      </c>
      <c r="E4982" s="7">
        <v>67</v>
      </c>
      <c r="F4982" s="7">
        <v>499000</v>
      </c>
      <c r="G4982" s="7">
        <v>-16</v>
      </c>
    </row>
    <row r="4983" spans="1:7" x14ac:dyDescent="0.2">
      <c r="A4983" s="7">
        <v>4982</v>
      </c>
      <c r="B4983" s="7">
        <v>57</v>
      </c>
      <c r="C4983" s="7" t="s">
        <v>103</v>
      </c>
      <c r="D4983" s="7">
        <v>10</v>
      </c>
      <c r="E4983" s="7">
        <v>75</v>
      </c>
      <c r="F4983" s="7">
        <v>670000</v>
      </c>
      <c r="G4983" s="7">
        <v>82</v>
      </c>
    </row>
    <row r="4984" spans="1:7" x14ac:dyDescent="0.2">
      <c r="A4984" s="7">
        <v>4983</v>
      </c>
      <c r="B4984" s="7">
        <v>37</v>
      </c>
      <c r="C4984" s="7" t="s">
        <v>104</v>
      </c>
      <c r="D4984" s="7">
        <v>20</v>
      </c>
      <c r="E4984" s="7">
        <v>42</v>
      </c>
      <c r="F4984" s="7">
        <v>817000</v>
      </c>
      <c r="G4984" s="7">
        <v>11</v>
      </c>
    </row>
    <row r="4985" spans="1:7" x14ac:dyDescent="0.2">
      <c r="A4985" s="7">
        <v>4984</v>
      </c>
      <c r="B4985" s="7">
        <v>30</v>
      </c>
      <c r="C4985" s="7" t="s">
        <v>103</v>
      </c>
      <c r="D4985" s="7">
        <v>15</v>
      </c>
      <c r="E4985" s="7">
        <v>57</v>
      </c>
      <c r="F4985" s="7">
        <v>287000</v>
      </c>
      <c r="G4985" s="7">
        <v>150</v>
      </c>
    </row>
    <row r="4986" spans="1:7" x14ac:dyDescent="0.2">
      <c r="A4986" s="7">
        <v>4985</v>
      </c>
      <c r="B4986" s="7">
        <v>42</v>
      </c>
      <c r="C4986" s="7" t="s">
        <v>103</v>
      </c>
      <c r="D4986" s="7">
        <v>15</v>
      </c>
      <c r="E4986" s="7">
        <v>81</v>
      </c>
      <c r="F4986" s="7">
        <v>953000</v>
      </c>
      <c r="G4986" s="7">
        <v>-7</v>
      </c>
    </row>
    <row r="4987" spans="1:7" x14ac:dyDescent="0.2">
      <c r="A4987" s="7">
        <v>4986</v>
      </c>
      <c r="B4987" s="7">
        <v>52</v>
      </c>
      <c r="C4987" s="7" t="s">
        <v>104</v>
      </c>
      <c r="D4987" s="7">
        <v>20</v>
      </c>
      <c r="E4987" s="7">
        <v>15</v>
      </c>
      <c r="F4987" s="7">
        <v>56000</v>
      </c>
      <c r="G4987" s="7">
        <v>167</v>
      </c>
    </row>
    <row r="4988" spans="1:7" x14ac:dyDescent="0.2">
      <c r="A4988" s="7">
        <v>4987</v>
      </c>
      <c r="B4988" s="7">
        <v>34</v>
      </c>
      <c r="C4988" s="7" t="s">
        <v>103</v>
      </c>
      <c r="D4988" s="7">
        <v>15</v>
      </c>
      <c r="E4988" s="7">
        <v>79</v>
      </c>
      <c r="F4988" s="7">
        <v>987000</v>
      </c>
      <c r="G4988" s="7">
        <v>1</v>
      </c>
    </row>
    <row r="4989" spans="1:7" x14ac:dyDescent="0.2">
      <c r="A4989" s="7">
        <v>4988</v>
      </c>
      <c r="B4989" s="7">
        <v>25</v>
      </c>
      <c r="C4989" s="7" t="s">
        <v>104</v>
      </c>
      <c r="D4989" s="7">
        <v>20</v>
      </c>
      <c r="E4989" s="7">
        <v>90</v>
      </c>
      <c r="F4989" s="7">
        <v>532000</v>
      </c>
      <c r="G4989" s="7">
        <v>134</v>
      </c>
    </row>
    <row r="4990" spans="1:7" x14ac:dyDescent="0.2">
      <c r="A4990" s="7">
        <v>4989</v>
      </c>
      <c r="B4990" s="7">
        <v>51</v>
      </c>
      <c r="C4990" s="7" t="s">
        <v>103</v>
      </c>
      <c r="D4990" s="7">
        <v>15</v>
      </c>
      <c r="E4990" s="7">
        <v>83</v>
      </c>
      <c r="F4990" s="7">
        <v>825000</v>
      </c>
      <c r="G4990" s="7">
        <v>164</v>
      </c>
    </row>
    <row r="4991" spans="1:7" x14ac:dyDescent="0.2">
      <c r="A4991" s="7">
        <v>4990</v>
      </c>
      <c r="B4991" s="7">
        <v>23</v>
      </c>
      <c r="C4991" s="7" t="s">
        <v>103</v>
      </c>
      <c r="D4991" s="7">
        <v>15</v>
      </c>
      <c r="E4991" s="7">
        <v>63</v>
      </c>
      <c r="F4991" s="7">
        <v>354000</v>
      </c>
      <c r="G4991" s="7">
        <v>160</v>
      </c>
    </row>
    <row r="4992" spans="1:7" x14ac:dyDescent="0.2">
      <c r="A4992" s="7">
        <v>4991</v>
      </c>
      <c r="B4992" s="7">
        <v>54</v>
      </c>
      <c r="C4992" s="7" t="s">
        <v>103</v>
      </c>
      <c r="D4992" s="7">
        <v>15</v>
      </c>
      <c r="E4992" s="7">
        <v>45</v>
      </c>
      <c r="F4992" s="7">
        <v>514000</v>
      </c>
      <c r="G4992" s="7">
        <v>64</v>
      </c>
    </row>
    <row r="4993" spans="1:7" x14ac:dyDescent="0.2">
      <c r="A4993" s="7">
        <v>4992</v>
      </c>
      <c r="B4993" s="7">
        <v>31</v>
      </c>
      <c r="C4993" s="7" t="s">
        <v>103</v>
      </c>
      <c r="D4993" s="7">
        <v>20</v>
      </c>
      <c r="E4993" s="7">
        <v>13</v>
      </c>
      <c r="F4993" s="7">
        <v>172000</v>
      </c>
      <c r="G4993" s="7">
        <v>208</v>
      </c>
    </row>
    <row r="4994" spans="1:7" x14ac:dyDescent="0.2">
      <c r="A4994" s="7">
        <v>4993</v>
      </c>
      <c r="B4994" s="7">
        <v>50</v>
      </c>
      <c r="C4994" s="7" t="s">
        <v>103</v>
      </c>
      <c r="D4994" s="7">
        <v>10</v>
      </c>
      <c r="E4994" s="7">
        <v>25</v>
      </c>
      <c r="F4994" s="7">
        <v>625000</v>
      </c>
      <c r="G4994" s="7">
        <v>-4</v>
      </c>
    </row>
    <row r="4995" spans="1:7" x14ac:dyDescent="0.2">
      <c r="A4995" s="7">
        <v>4994</v>
      </c>
      <c r="B4995" s="7">
        <v>23</v>
      </c>
      <c r="C4995" s="7" t="s">
        <v>104</v>
      </c>
      <c r="D4995" s="7">
        <v>15</v>
      </c>
      <c r="E4995" s="7">
        <v>42</v>
      </c>
      <c r="F4995" s="7">
        <v>944000</v>
      </c>
      <c r="G4995" s="7">
        <v>66</v>
      </c>
    </row>
    <row r="4996" spans="1:7" x14ac:dyDescent="0.2">
      <c r="A4996" s="7">
        <v>4995</v>
      </c>
      <c r="B4996" s="7">
        <v>43</v>
      </c>
      <c r="C4996" s="7" t="s">
        <v>104</v>
      </c>
      <c r="D4996" s="7">
        <v>20</v>
      </c>
      <c r="E4996" s="7">
        <v>59</v>
      </c>
      <c r="F4996" s="7">
        <v>928000</v>
      </c>
      <c r="G4996" s="7">
        <v>-31</v>
      </c>
    </row>
    <row r="4997" spans="1:7" x14ac:dyDescent="0.2">
      <c r="A4997" s="7">
        <v>4996</v>
      </c>
      <c r="B4997" s="7">
        <v>32</v>
      </c>
      <c r="C4997" s="7" t="s">
        <v>104</v>
      </c>
      <c r="D4997" s="7">
        <v>20</v>
      </c>
      <c r="E4997" s="7">
        <v>89</v>
      </c>
      <c r="F4997" s="7">
        <v>315000</v>
      </c>
      <c r="G4997" s="7">
        <v>-12</v>
      </c>
    </row>
    <row r="4998" spans="1:7" x14ac:dyDescent="0.2">
      <c r="A4998" s="7">
        <v>4997</v>
      </c>
      <c r="B4998" s="7">
        <v>55</v>
      </c>
      <c r="C4998" s="7" t="s">
        <v>103</v>
      </c>
      <c r="D4998" s="7">
        <v>15</v>
      </c>
      <c r="E4998" s="7">
        <v>34</v>
      </c>
      <c r="F4998" s="7">
        <v>953000</v>
      </c>
      <c r="G4998" s="7">
        <v>111</v>
      </c>
    </row>
    <row r="4999" spans="1:7" x14ac:dyDescent="0.2">
      <c r="A4999" s="7">
        <v>4998</v>
      </c>
      <c r="B4999" s="7">
        <v>26</v>
      </c>
      <c r="C4999" s="7" t="s">
        <v>103</v>
      </c>
      <c r="D4999" s="7">
        <v>10</v>
      </c>
      <c r="E4999" s="7">
        <v>97</v>
      </c>
      <c r="F4999" s="7">
        <v>912000</v>
      </c>
      <c r="G4999" s="7">
        <v>78</v>
      </c>
    </row>
    <row r="5000" spans="1:7" x14ac:dyDescent="0.2">
      <c r="A5000" s="7">
        <v>4999</v>
      </c>
      <c r="B5000" s="7">
        <v>39</v>
      </c>
      <c r="C5000" s="7" t="s">
        <v>104</v>
      </c>
      <c r="D5000" s="7">
        <v>10</v>
      </c>
      <c r="E5000" s="7">
        <v>77</v>
      </c>
      <c r="F5000" s="7">
        <v>250000</v>
      </c>
      <c r="G5000" s="7">
        <v>-13</v>
      </c>
    </row>
    <row r="5001" spans="1:7" x14ac:dyDescent="0.2">
      <c r="A5001" s="7">
        <v>5000</v>
      </c>
      <c r="B5001" s="7">
        <v>54</v>
      </c>
      <c r="C5001" s="7" t="s">
        <v>104</v>
      </c>
      <c r="D5001" s="7">
        <v>15</v>
      </c>
      <c r="E5001" s="7">
        <v>60</v>
      </c>
      <c r="F5001" s="7">
        <v>521000</v>
      </c>
      <c r="G5001" s="7">
        <v>-12</v>
      </c>
    </row>
    <row r="5002" spans="1:7" x14ac:dyDescent="0.2">
      <c r="A5002" s="7">
        <v>5001</v>
      </c>
      <c r="B5002" s="7">
        <v>41</v>
      </c>
      <c r="C5002" s="7" t="s">
        <v>103</v>
      </c>
      <c r="D5002" s="7">
        <v>10</v>
      </c>
      <c r="E5002" s="7">
        <v>15</v>
      </c>
      <c r="F5002" s="7">
        <v>841000</v>
      </c>
      <c r="G5002" s="7">
        <v>33</v>
      </c>
    </row>
    <row r="5003" spans="1:7" x14ac:dyDescent="0.2">
      <c r="A5003" s="7">
        <v>5002</v>
      </c>
      <c r="B5003" s="7">
        <v>51</v>
      </c>
      <c r="C5003" s="7" t="s">
        <v>103</v>
      </c>
      <c r="D5003" s="7">
        <v>20</v>
      </c>
      <c r="E5003" s="7">
        <v>11</v>
      </c>
      <c r="F5003" s="7">
        <v>259000</v>
      </c>
      <c r="G5003" s="7">
        <v>70</v>
      </c>
    </row>
    <row r="5004" spans="1:7" x14ac:dyDescent="0.2">
      <c r="A5004" s="7">
        <v>5003</v>
      </c>
      <c r="B5004" s="7">
        <v>37</v>
      </c>
      <c r="C5004" s="7" t="s">
        <v>104</v>
      </c>
      <c r="D5004" s="7">
        <v>20</v>
      </c>
      <c r="E5004" s="7">
        <v>21</v>
      </c>
      <c r="F5004" s="7">
        <v>661000</v>
      </c>
      <c r="G5004" s="7">
        <v>22</v>
      </c>
    </row>
    <row r="5005" spans="1:7" x14ac:dyDescent="0.2">
      <c r="A5005" s="7">
        <v>5004</v>
      </c>
      <c r="B5005" s="7">
        <v>54</v>
      </c>
      <c r="C5005" s="7" t="s">
        <v>104</v>
      </c>
      <c r="D5005" s="7">
        <v>10</v>
      </c>
      <c r="E5005" s="7">
        <v>86</v>
      </c>
      <c r="F5005" s="7">
        <v>22000</v>
      </c>
      <c r="G5005" s="7">
        <v>16</v>
      </c>
    </row>
    <row r="5006" spans="1:7" x14ac:dyDescent="0.2">
      <c r="A5006" s="7">
        <v>5005</v>
      </c>
      <c r="B5006" s="7">
        <v>31</v>
      </c>
      <c r="C5006" s="7" t="s">
        <v>104</v>
      </c>
      <c r="D5006" s="7">
        <v>10</v>
      </c>
      <c r="E5006" s="7">
        <v>48</v>
      </c>
      <c r="F5006" s="7">
        <v>574000</v>
      </c>
      <c r="G5006" s="7">
        <v>18</v>
      </c>
    </row>
    <row r="5007" spans="1:7" x14ac:dyDescent="0.2">
      <c r="A5007" s="7">
        <v>5006</v>
      </c>
      <c r="B5007" s="7">
        <v>43</v>
      </c>
      <c r="C5007" s="7" t="s">
        <v>104</v>
      </c>
      <c r="D5007" s="7">
        <v>20</v>
      </c>
      <c r="E5007" s="7">
        <v>36</v>
      </c>
      <c r="F5007" s="7">
        <v>963000</v>
      </c>
      <c r="G5007" s="7">
        <v>17</v>
      </c>
    </row>
    <row r="5008" spans="1:7" x14ac:dyDescent="0.2">
      <c r="A5008" s="7">
        <v>5007</v>
      </c>
      <c r="B5008" s="7">
        <v>35</v>
      </c>
      <c r="C5008" s="7" t="s">
        <v>104</v>
      </c>
      <c r="D5008" s="7">
        <v>10</v>
      </c>
      <c r="E5008" s="7">
        <v>13</v>
      </c>
      <c r="F5008" s="7">
        <v>503000</v>
      </c>
      <c r="G5008" s="7">
        <v>60</v>
      </c>
    </row>
    <row r="5009" spans="1:7" x14ac:dyDescent="0.2">
      <c r="A5009" s="7">
        <v>5008</v>
      </c>
      <c r="B5009" s="7">
        <v>29</v>
      </c>
      <c r="C5009" s="7" t="s">
        <v>104</v>
      </c>
      <c r="D5009" s="7">
        <v>20</v>
      </c>
      <c r="E5009" s="7">
        <v>60</v>
      </c>
      <c r="F5009" s="7">
        <v>72000</v>
      </c>
      <c r="G5009" s="7">
        <v>179</v>
      </c>
    </row>
    <row r="5010" spans="1:7" x14ac:dyDescent="0.2">
      <c r="A5010" s="7">
        <v>5009</v>
      </c>
      <c r="B5010" s="7">
        <v>57</v>
      </c>
      <c r="C5010" s="7" t="s">
        <v>103</v>
      </c>
      <c r="D5010" s="7">
        <v>15</v>
      </c>
      <c r="E5010" s="7">
        <v>27</v>
      </c>
      <c r="F5010" s="7">
        <v>392000</v>
      </c>
      <c r="G5010" s="7">
        <v>172</v>
      </c>
    </row>
    <row r="5011" spans="1:7" x14ac:dyDescent="0.2">
      <c r="A5011" s="7">
        <v>5010</v>
      </c>
      <c r="B5011" s="7">
        <v>21</v>
      </c>
      <c r="C5011" s="7" t="s">
        <v>104</v>
      </c>
      <c r="D5011" s="7">
        <v>20</v>
      </c>
      <c r="E5011" s="7">
        <v>31</v>
      </c>
      <c r="F5011" s="7">
        <v>930000</v>
      </c>
      <c r="G5011" s="7">
        <v>80</v>
      </c>
    </row>
    <row r="5012" spans="1:7" x14ac:dyDescent="0.2">
      <c r="A5012" s="7">
        <v>5011</v>
      </c>
      <c r="B5012" s="7">
        <v>41</v>
      </c>
      <c r="C5012" s="7" t="s">
        <v>103</v>
      </c>
      <c r="D5012" s="7">
        <v>20</v>
      </c>
      <c r="E5012" s="7">
        <v>24</v>
      </c>
      <c r="F5012" s="7">
        <v>835000</v>
      </c>
      <c r="G5012" s="7">
        <v>-9</v>
      </c>
    </row>
    <row r="5013" spans="1:7" x14ac:dyDescent="0.2">
      <c r="A5013" s="7">
        <v>5012</v>
      </c>
      <c r="B5013" s="7">
        <v>23</v>
      </c>
      <c r="C5013" s="7" t="s">
        <v>103</v>
      </c>
      <c r="D5013" s="7">
        <v>10</v>
      </c>
      <c r="E5013" s="7">
        <v>61</v>
      </c>
      <c r="F5013" s="7">
        <v>847000</v>
      </c>
      <c r="G5013" s="7">
        <v>94</v>
      </c>
    </row>
    <row r="5014" spans="1:7" x14ac:dyDescent="0.2">
      <c r="A5014" s="7">
        <v>5013</v>
      </c>
      <c r="B5014" s="7">
        <v>54</v>
      </c>
      <c r="C5014" s="7" t="s">
        <v>104</v>
      </c>
      <c r="D5014" s="7">
        <v>20</v>
      </c>
      <c r="E5014" s="7">
        <v>24</v>
      </c>
      <c r="F5014" s="7">
        <v>737000</v>
      </c>
      <c r="G5014" s="7">
        <v>-15</v>
      </c>
    </row>
    <row r="5015" spans="1:7" x14ac:dyDescent="0.2">
      <c r="A5015" s="7">
        <v>5014</v>
      </c>
      <c r="B5015" s="7">
        <v>30</v>
      </c>
      <c r="C5015" s="7" t="s">
        <v>103</v>
      </c>
      <c r="D5015" s="7">
        <v>15</v>
      </c>
      <c r="E5015" s="7">
        <v>7</v>
      </c>
      <c r="F5015" s="7">
        <v>722000</v>
      </c>
      <c r="G5015" s="7">
        <v>81</v>
      </c>
    </row>
    <row r="5016" spans="1:7" x14ac:dyDescent="0.2">
      <c r="A5016" s="7">
        <v>5015</v>
      </c>
      <c r="B5016" s="7">
        <v>55</v>
      </c>
      <c r="C5016" s="7" t="s">
        <v>104</v>
      </c>
      <c r="D5016" s="7">
        <v>10</v>
      </c>
      <c r="E5016" s="7">
        <v>62</v>
      </c>
      <c r="F5016" s="7">
        <v>276000</v>
      </c>
      <c r="G5016" s="7">
        <v>31</v>
      </c>
    </row>
    <row r="5017" spans="1:7" x14ac:dyDescent="0.2">
      <c r="A5017" s="7">
        <v>5016</v>
      </c>
      <c r="B5017" s="7">
        <v>31</v>
      </c>
      <c r="C5017" s="7" t="s">
        <v>104</v>
      </c>
      <c r="D5017" s="7">
        <v>10</v>
      </c>
      <c r="E5017" s="7">
        <v>57</v>
      </c>
      <c r="F5017" s="7">
        <v>480000</v>
      </c>
      <c r="G5017" s="7">
        <v>26</v>
      </c>
    </row>
    <row r="5018" spans="1:7" x14ac:dyDescent="0.2">
      <c r="A5018" s="7">
        <v>5017</v>
      </c>
      <c r="B5018" s="7">
        <v>33</v>
      </c>
      <c r="C5018" s="7" t="s">
        <v>104</v>
      </c>
      <c r="D5018" s="7">
        <v>15</v>
      </c>
      <c r="E5018" s="7">
        <v>99</v>
      </c>
      <c r="F5018" s="7">
        <v>955000</v>
      </c>
      <c r="G5018" s="7">
        <v>95</v>
      </c>
    </row>
    <row r="5019" spans="1:7" x14ac:dyDescent="0.2">
      <c r="A5019" s="7">
        <v>5018</v>
      </c>
      <c r="B5019" s="7">
        <v>31</v>
      </c>
      <c r="C5019" s="7" t="s">
        <v>104</v>
      </c>
      <c r="D5019" s="7">
        <v>15</v>
      </c>
      <c r="E5019" s="7">
        <v>14</v>
      </c>
      <c r="F5019" s="7">
        <v>591000</v>
      </c>
      <c r="G5019" s="7">
        <v>134</v>
      </c>
    </row>
    <row r="5020" spans="1:7" x14ac:dyDescent="0.2">
      <c r="A5020" s="7">
        <v>5019</v>
      </c>
      <c r="B5020" s="7">
        <v>41</v>
      </c>
      <c r="C5020" s="7" t="s">
        <v>103</v>
      </c>
      <c r="D5020" s="7">
        <v>20</v>
      </c>
      <c r="E5020" s="7">
        <v>69</v>
      </c>
      <c r="F5020" s="7">
        <v>565000</v>
      </c>
      <c r="G5020" s="7">
        <v>96</v>
      </c>
    </row>
    <row r="5021" spans="1:7" x14ac:dyDescent="0.2">
      <c r="A5021" s="7">
        <v>5020</v>
      </c>
      <c r="B5021" s="7">
        <v>53</v>
      </c>
      <c r="C5021" s="7" t="s">
        <v>104</v>
      </c>
      <c r="D5021" s="7">
        <v>20</v>
      </c>
      <c r="E5021" s="7">
        <v>93</v>
      </c>
      <c r="F5021" s="7">
        <v>313000</v>
      </c>
      <c r="G5021" s="7">
        <v>233</v>
      </c>
    </row>
    <row r="5022" spans="1:7" x14ac:dyDescent="0.2">
      <c r="A5022" s="7">
        <v>5021</v>
      </c>
      <c r="B5022" s="7">
        <v>22</v>
      </c>
      <c r="C5022" s="7" t="s">
        <v>103</v>
      </c>
      <c r="D5022" s="7">
        <v>20</v>
      </c>
      <c r="E5022" s="7">
        <v>39</v>
      </c>
      <c r="F5022" s="7">
        <v>170000</v>
      </c>
      <c r="G5022" s="7">
        <v>222</v>
      </c>
    </row>
    <row r="5023" spans="1:7" x14ac:dyDescent="0.2">
      <c r="A5023" s="7">
        <v>5022</v>
      </c>
      <c r="B5023" s="7">
        <v>48</v>
      </c>
      <c r="C5023" s="7" t="s">
        <v>103</v>
      </c>
      <c r="D5023" s="7">
        <v>15</v>
      </c>
      <c r="E5023" s="7">
        <v>82</v>
      </c>
      <c r="F5023" s="7">
        <v>574000</v>
      </c>
      <c r="G5023" s="7">
        <v>19</v>
      </c>
    </row>
    <row r="5024" spans="1:7" x14ac:dyDescent="0.2">
      <c r="A5024" s="7">
        <v>5023</v>
      </c>
      <c r="B5024" s="7">
        <v>35</v>
      </c>
      <c r="C5024" s="7" t="s">
        <v>104</v>
      </c>
      <c r="D5024" s="7">
        <v>15</v>
      </c>
      <c r="E5024" s="7">
        <v>93</v>
      </c>
      <c r="F5024" s="7">
        <v>990000</v>
      </c>
      <c r="G5024" s="7">
        <v>163</v>
      </c>
    </row>
    <row r="5025" spans="1:7" x14ac:dyDescent="0.2">
      <c r="A5025" s="7">
        <v>5024</v>
      </c>
      <c r="B5025" s="7">
        <v>42</v>
      </c>
      <c r="C5025" s="7" t="s">
        <v>103</v>
      </c>
      <c r="D5025" s="7">
        <v>10</v>
      </c>
      <c r="E5025" s="7">
        <v>19</v>
      </c>
      <c r="F5025" s="7">
        <v>39000</v>
      </c>
      <c r="G5025" s="7">
        <v>116</v>
      </c>
    </row>
    <row r="5026" spans="1:7" x14ac:dyDescent="0.2">
      <c r="A5026" s="7">
        <v>5025</v>
      </c>
      <c r="B5026" s="7">
        <v>52</v>
      </c>
      <c r="C5026" s="7" t="s">
        <v>104</v>
      </c>
      <c r="D5026" s="7">
        <v>10</v>
      </c>
      <c r="E5026" s="7">
        <v>8</v>
      </c>
      <c r="F5026" s="7">
        <v>101000</v>
      </c>
      <c r="G5026" s="7">
        <v>-3</v>
      </c>
    </row>
    <row r="5027" spans="1:7" x14ac:dyDescent="0.2">
      <c r="A5027" s="7">
        <v>5026</v>
      </c>
      <c r="B5027" s="7">
        <v>37</v>
      </c>
      <c r="C5027" s="7" t="s">
        <v>103</v>
      </c>
      <c r="D5027" s="7">
        <v>20</v>
      </c>
      <c r="E5027" s="7">
        <v>5</v>
      </c>
      <c r="F5027" s="7">
        <v>568000</v>
      </c>
      <c r="G5027" s="7">
        <v>139</v>
      </c>
    </row>
    <row r="5028" spans="1:7" x14ac:dyDescent="0.2">
      <c r="A5028" s="7">
        <v>5027</v>
      </c>
      <c r="B5028" s="7">
        <v>25</v>
      </c>
      <c r="C5028" s="7" t="s">
        <v>103</v>
      </c>
      <c r="D5028" s="7">
        <v>10</v>
      </c>
      <c r="E5028" s="7">
        <v>22</v>
      </c>
      <c r="F5028" s="7">
        <v>490000</v>
      </c>
      <c r="G5028" s="7">
        <v>-17</v>
      </c>
    </row>
    <row r="5029" spans="1:7" x14ac:dyDescent="0.2">
      <c r="A5029" s="7">
        <v>5028</v>
      </c>
      <c r="B5029" s="7">
        <v>29</v>
      </c>
      <c r="C5029" s="7" t="s">
        <v>104</v>
      </c>
      <c r="D5029" s="7">
        <v>20</v>
      </c>
      <c r="E5029" s="7">
        <v>65</v>
      </c>
      <c r="F5029" s="7">
        <v>80000</v>
      </c>
      <c r="G5029" s="7">
        <v>201</v>
      </c>
    </row>
    <row r="5030" spans="1:7" x14ac:dyDescent="0.2">
      <c r="A5030" s="7">
        <v>5029</v>
      </c>
      <c r="B5030" s="7">
        <v>44</v>
      </c>
      <c r="C5030" s="7" t="s">
        <v>104</v>
      </c>
      <c r="D5030" s="7">
        <v>20</v>
      </c>
      <c r="E5030" s="7">
        <v>88</v>
      </c>
      <c r="F5030" s="7">
        <v>381000</v>
      </c>
      <c r="G5030" s="7">
        <v>183</v>
      </c>
    </row>
    <row r="5031" spans="1:7" x14ac:dyDescent="0.2">
      <c r="A5031" s="7">
        <v>5030</v>
      </c>
      <c r="B5031" s="7">
        <v>43</v>
      </c>
      <c r="C5031" s="7" t="s">
        <v>103</v>
      </c>
      <c r="D5031" s="7">
        <v>10</v>
      </c>
      <c r="E5031" s="7">
        <v>49</v>
      </c>
      <c r="F5031" s="7">
        <v>31000</v>
      </c>
      <c r="G5031" s="7">
        <v>-17</v>
      </c>
    </row>
    <row r="5032" spans="1:7" x14ac:dyDescent="0.2">
      <c r="A5032" s="7">
        <v>5031</v>
      </c>
      <c r="B5032" s="7">
        <v>46</v>
      </c>
      <c r="C5032" s="7" t="s">
        <v>103</v>
      </c>
      <c r="D5032" s="7">
        <v>10</v>
      </c>
      <c r="E5032" s="7">
        <v>46</v>
      </c>
      <c r="F5032" s="7">
        <v>811000</v>
      </c>
      <c r="G5032" s="7">
        <v>72</v>
      </c>
    </row>
    <row r="5033" spans="1:7" x14ac:dyDescent="0.2">
      <c r="A5033" s="7">
        <v>5032</v>
      </c>
      <c r="B5033" s="7">
        <v>30</v>
      </c>
      <c r="C5033" s="7" t="s">
        <v>104</v>
      </c>
      <c r="D5033" s="7">
        <v>15</v>
      </c>
      <c r="E5033" s="7">
        <v>31</v>
      </c>
      <c r="F5033" s="7">
        <v>473000</v>
      </c>
      <c r="G5033" s="7">
        <v>171</v>
      </c>
    </row>
    <row r="5034" spans="1:7" x14ac:dyDescent="0.2">
      <c r="A5034" s="7">
        <v>5033</v>
      </c>
      <c r="B5034" s="7">
        <v>27</v>
      </c>
      <c r="C5034" s="7" t="s">
        <v>103</v>
      </c>
      <c r="D5034" s="7">
        <v>20</v>
      </c>
      <c r="E5034" s="7">
        <v>65</v>
      </c>
      <c r="F5034" s="7">
        <v>868000</v>
      </c>
      <c r="G5034" s="7">
        <v>-1</v>
      </c>
    </row>
    <row r="5035" spans="1:7" x14ac:dyDescent="0.2">
      <c r="A5035" s="7">
        <v>5034</v>
      </c>
      <c r="B5035" s="7">
        <v>52</v>
      </c>
      <c r="C5035" s="7" t="s">
        <v>103</v>
      </c>
      <c r="D5035" s="7">
        <v>15</v>
      </c>
      <c r="E5035" s="7">
        <v>84</v>
      </c>
      <c r="F5035" s="7">
        <v>779000</v>
      </c>
      <c r="G5035" s="7">
        <v>77</v>
      </c>
    </row>
    <row r="5036" spans="1:7" x14ac:dyDescent="0.2">
      <c r="A5036" s="7">
        <v>5035</v>
      </c>
      <c r="B5036" s="7">
        <v>36</v>
      </c>
      <c r="C5036" s="7" t="s">
        <v>104</v>
      </c>
      <c r="D5036" s="7">
        <v>10</v>
      </c>
      <c r="E5036" s="7">
        <v>21</v>
      </c>
      <c r="F5036" s="7">
        <v>678000</v>
      </c>
      <c r="G5036" s="7">
        <v>50</v>
      </c>
    </row>
    <row r="5037" spans="1:7" x14ac:dyDescent="0.2">
      <c r="A5037" s="7">
        <v>5036</v>
      </c>
      <c r="B5037" s="7">
        <v>56</v>
      </c>
      <c r="C5037" s="7" t="s">
        <v>104</v>
      </c>
      <c r="D5037" s="7">
        <v>15</v>
      </c>
      <c r="E5037" s="7">
        <v>49</v>
      </c>
      <c r="F5037" s="7">
        <v>625000</v>
      </c>
      <c r="G5037" s="7">
        <v>153</v>
      </c>
    </row>
    <row r="5038" spans="1:7" x14ac:dyDescent="0.2">
      <c r="A5038" s="7">
        <v>5037</v>
      </c>
      <c r="B5038" s="7">
        <v>52</v>
      </c>
      <c r="C5038" s="7" t="s">
        <v>103</v>
      </c>
      <c r="D5038" s="7">
        <v>10</v>
      </c>
      <c r="E5038" s="7">
        <v>15</v>
      </c>
      <c r="F5038" s="7">
        <v>601000</v>
      </c>
      <c r="G5038" s="7">
        <v>-9</v>
      </c>
    </row>
    <row r="5039" spans="1:7" x14ac:dyDescent="0.2">
      <c r="A5039" s="7">
        <v>5038</v>
      </c>
      <c r="B5039" s="7">
        <v>41</v>
      </c>
      <c r="C5039" s="7" t="s">
        <v>104</v>
      </c>
      <c r="D5039" s="7">
        <v>10</v>
      </c>
      <c r="E5039" s="7">
        <v>61</v>
      </c>
      <c r="F5039" s="7">
        <v>877000</v>
      </c>
      <c r="G5039" s="7">
        <v>110</v>
      </c>
    </row>
    <row r="5040" spans="1:7" x14ac:dyDescent="0.2">
      <c r="A5040" s="7">
        <v>5039</v>
      </c>
      <c r="B5040" s="7">
        <v>53</v>
      </c>
      <c r="C5040" s="7" t="s">
        <v>104</v>
      </c>
      <c r="D5040" s="7">
        <v>10</v>
      </c>
      <c r="E5040" s="7">
        <v>38</v>
      </c>
      <c r="F5040" s="7">
        <v>657000</v>
      </c>
      <c r="G5040" s="7">
        <v>69</v>
      </c>
    </row>
    <row r="5041" spans="1:7" x14ac:dyDescent="0.2">
      <c r="A5041" s="7">
        <v>5040</v>
      </c>
      <c r="B5041" s="7">
        <v>21</v>
      </c>
      <c r="C5041" s="7" t="s">
        <v>104</v>
      </c>
      <c r="D5041" s="7">
        <v>15</v>
      </c>
      <c r="E5041" s="7">
        <v>6</v>
      </c>
      <c r="F5041" s="7">
        <v>858000</v>
      </c>
      <c r="G5041" s="7">
        <v>112</v>
      </c>
    </row>
    <row r="5042" spans="1:7" x14ac:dyDescent="0.2">
      <c r="A5042" s="7">
        <v>5041</v>
      </c>
      <c r="B5042" s="7">
        <v>26</v>
      </c>
      <c r="C5042" s="7" t="s">
        <v>104</v>
      </c>
      <c r="D5042" s="7">
        <v>10</v>
      </c>
      <c r="E5042" s="7">
        <v>89</v>
      </c>
      <c r="F5042" s="7">
        <v>711000</v>
      </c>
      <c r="G5042" s="7">
        <v>89</v>
      </c>
    </row>
    <row r="5043" spans="1:7" x14ac:dyDescent="0.2">
      <c r="A5043" s="7">
        <v>5042</v>
      </c>
      <c r="B5043" s="7">
        <v>47</v>
      </c>
      <c r="C5043" s="7" t="s">
        <v>104</v>
      </c>
      <c r="D5043" s="7">
        <v>20</v>
      </c>
      <c r="E5043" s="7">
        <v>90</v>
      </c>
      <c r="F5043" s="7">
        <v>970000</v>
      </c>
      <c r="G5043" s="7">
        <v>26</v>
      </c>
    </row>
    <row r="5044" spans="1:7" x14ac:dyDescent="0.2">
      <c r="A5044" s="7">
        <v>5043</v>
      </c>
      <c r="B5044" s="7">
        <v>30</v>
      </c>
      <c r="C5044" s="7" t="s">
        <v>103</v>
      </c>
      <c r="D5044" s="7">
        <v>20</v>
      </c>
      <c r="E5044" s="7">
        <v>89</v>
      </c>
      <c r="F5044" s="7">
        <v>571000</v>
      </c>
      <c r="G5044" s="7">
        <v>2</v>
      </c>
    </row>
    <row r="5045" spans="1:7" x14ac:dyDescent="0.2">
      <c r="A5045" s="7">
        <v>5044</v>
      </c>
      <c r="B5045" s="7">
        <v>32</v>
      </c>
      <c r="C5045" s="7" t="s">
        <v>103</v>
      </c>
      <c r="D5045" s="7">
        <v>15</v>
      </c>
      <c r="E5045" s="7">
        <v>43</v>
      </c>
      <c r="F5045" s="7">
        <v>708000</v>
      </c>
      <c r="G5045" s="7">
        <v>5</v>
      </c>
    </row>
    <row r="5046" spans="1:7" x14ac:dyDescent="0.2">
      <c r="A5046" s="7">
        <v>5045</v>
      </c>
      <c r="B5046" s="7">
        <v>26</v>
      </c>
      <c r="C5046" s="7" t="s">
        <v>103</v>
      </c>
      <c r="D5046" s="7">
        <v>15</v>
      </c>
      <c r="E5046" s="7">
        <v>55</v>
      </c>
      <c r="F5046" s="7">
        <v>525000</v>
      </c>
      <c r="G5046" s="7">
        <v>40</v>
      </c>
    </row>
    <row r="5047" spans="1:7" x14ac:dyDescent="0.2">
      <c r="A5047" s="7">
        <v>5046</v>
      </c>
      <c r="B5047" s="7">
        <v>57</v>
      </c>
      <c r="C5047" s="7" t="s">
        <v>104</v>
      </c>
      <c r="D5047" s="7">
        <v>20</v>
      </c>
      <c r="E5047" s="7">
        <v>21</v>
      </c>
      <c r="F5047" s="7">
        <v>957000</v>
      </c>
      <c r="G5047" s="7">
        <v>147</v>
      </c>
    </row>
    <row r="5048" spans="1:7" x14ac:dyDescent="0.2">
      <c r="A5048" s="7">
        <v>5047</v>
      </c>
      <c r="B5048" s="7">
        <v>36</v>
      </c>
      <c r="C5048" s="7" t="s">
        <v>103</v>
      </c>
      <c r="D5048" s="7">
        <v>10</v>
      </c>
      <c r="E5048" s="7">
        <v>58</v>
      </c>
      <c r="F5048" s="7">
        <v>753000</v>
      </c>
      <c r="G5048" s="7">
        <v>10</v>
      </c>
    </row>
    <row r="5049" spans="1:7" x14ac:dyDescent="0.2">
      <c r="A5049" s="7">
        <v>5048</v>
      </c>
      <c r="B5049" s="7">
        <v>23</v>
      </c>
      <c r="C5049" s="7" t="s">
        <v>104</v>
      </c>
      <c r="D5049" s="7">
        <v>20</v>
      </c>
      <c r="E5049" s="7">
        <v>97</v>
      </c>
      <c r="F5049" s="7">
        <v>592000</v>
      </c>
      <c r="G5049" s="7">
        <v>160</v>
      </c>
    </row>
    <row r="5050" spans="1:7" x14ac:dyDescent="0.2">
      <c r="A5050" s="7">
        <v>5049</v>
      </c>
      <c r="B5050" s="7">
        <v>35</v>
      </c>
      <c r="C5050" s="7" t="s">
        <v>104</v>
      </c>
      <c r="D5050" s="7">
        <v>10</v>
      </c>
      <c r="E5050" s="7">
        <v>100</v>
      </c>
      <c r="F5050" s="7">
        <v>125000</v>
      </c>
      <c r="G5050" s="7">
        <v>112</v>
      </c>
    </row>
    <row r="5051" spans="1:7" x14ac:dyDescent="0.2">
      <c r="A5051" s="7">
        <v>5050</v>
      </c>
      <c r="B5051" s="7">
        <v>48</v>
      </c>
      <c r="C5051" s="7" t="s">
        <v>103</v>
      </c>
      <c r="D5051" s="7">
        <v>20</v>
      </c>
      <c r="E5051" s="7">
        <v>64</v>
      </c>
      <c r="F5051" s="7">
        <v>590000</v>
      </c>
      <c r="G5051" s="7">
        <v>206</v>
      </c>
    </row>
    <row r="5052" spans="1:7" x14ac:dyDescent="0.2">
      <c r="A5052" s="7">
        <v>5051</v>
      </c>
      <c r="B5052" s="7">
        <v>54</v>
      </c>
      <c r="C5052" s="7" t="s">
        <v>103</v>
      </c>
      <c r="D5052" s="7">
        <v>10</v>
      </c>
      <c r="E5052" s="7">
        <v>93</v>
      </c>
      <c r="F5052" s="7">
        <v>489000</v>
      </c>
      <c r="G5052" s="7">
        <v>86</v>
      </c>
    </row>
    <row r="5053" spans="1:7" x14ac:dyDescent="0.2">
      <c r="A5053" s="7">
        <v>5052</v>
      </c>
      <c r="B5053" s="7">
        <v>50</v>
      </c>
      <c r="C5053" s="7" t="s">
        <v>104</v>
      </c>
      <c r="D5053" s="7">
        <v>20</v>
      </c>
      <c r="E5053" s="7">
        <v>33</v>
      </c>
      <c r="F5053" s="7">
        <v>176000</v>
      </c>
      <c r="G5053" s="7">
        <v>140</v>
      </c>
    </row>
    <row r="5054" spans="1:7" x14ac:dyDescent="0.2">
      <c r="A5054" s="7">
        <v>5053</v>
      </c>
      <c r="B5054" s="7">
        <v>51</v>
      </c>
      <c r="C5054" s="7" t="s">
        <v>104</v>
      </c>
      <c r="D5054" s="7">
        <v>15</v>
      </c>
      <c r="E5054" s="7">
        <v>38</v>
      </c>
      <c r="F5054" s="7">
        <v>893000</v>
      </c>
      <c r="G5054" s="7">
        <v>11</v>
      </c>
    </row>
    <row r="5055" spans="1:7" x14ac:dyDescent="0.2">
      <c r="A5055" s="7">
        <v>5054</v>
      </c>
      <c r="B5055" s="7">
        <v>21</v>
      </c>
      <c r="C5055" s="7" t="s">
        <v>103</v>
      </c>
      <c r="D5055" s="7">
        <v>10</v>
      </c>
      <c r="E5055" s="7">
        <v>92</v>
      </c>
      <c r="F5055" s="7">
        <v>312000</v>
      </c>
      <c r="G5055" s="7">
        <v>26</v>
      </c>
    </row>
    <row r="5056" spans="1:7" x14ac:dyDescent="0.2">
      <c r="A5056" s="7">
        <v>5055</v>
      </c>
      <c r="B5056" s="7">
        <v>33</v>
      </c>
      <c r="C5056" s="7" t="s">
        <v>104</v>
      </c>
      <c r="D5056" s="7">
        <v>15</v>
      </c>
      <c r="E5056" s="7">
        <v>85</v>
      </c>
      <c r="F5056" s="7">
        <v>401000</v>
      </c>
      <c r="G5056" s="7">
        <v>176</v>
      </c>
    </row>
    <row r="5057" spans="1:7" x14ac:dyDescent="0.2">
      <c r="A5057" s="7">
        <v>5056</v>
      </c>
      <c r="B5057" s="7">
        <v>53</v>
      </c>
      <c r="C5057" s="7" t="s">
        <v>104</v>
      </c>
      <c r="D5057" s="7">
        <v>15</v>
      </c>
      <c r="E5057" s="7">
        <v>20</v>
      </c>
      <c r="F5057" s="7">
        <v>172000</v>
      </c>
      <c r="G5057" s="7">
        <v>69</v>
      </c>
    </row>
    <row r="5058" spans="1:7" x14ac:dyDescent="0.2">
      <c r="A5058" s="7">
        <v>5057</v>
      </c>
      <c r="B5058" s="7">
        <v>56</v>
      </c>
      <c r="C5058" s="7" t="s">
        <v>104</v>
      </c>
      <c r="D5058" s="7">
        <v>15</v>
      </c>
      <c r="E5058" s="7">
        <v>39</v>
      </c>
      <c r="F5058" s="7">
        <v>604000</v>
      </c>
      <c r="G5058" s="7">
        <v>-4</v>
      </c>
    </row>
    <row r="5059" spans="1:7" x14ac:dyDescent="0.2">
      <c r="A5059" s="7">
        <v>5058</v>
      </c>
      <c r="B5059" s="7">
        <v>29</v>
      </c>
      <c r="C5059" s="7" t="s">
        <v>104</v>
      </c>
      <c r="D5059" s="7">
        <v>20</v>
      </c>
      <c r="E5059" s="7">
        <v>28</v>
      </c>
      <c r="F5059" s="7">
        <v>237000</v>
      </c>
      <c r="G5059" s="7">
        <v>172</v>
      </c>
    </row>
    <row r="5060" spans="1:7" x14ac:dyDescent="0.2">
      <c r="A5060" s="7">
        <v>5059</v>
      </c>
      <c r="B5060" s="7">
        <v>38</v>
      </c>
      <c r="C5060" s="7" t="s">
        <v>103</v>
      </c>
      <c r="D5060" s="7">
        <v>10</v>
      </c>
      <c r="E5060" s="7">
        <v>71</v>
      </c>
      <c r="F5060" s="7">
        <v>260000</v>
      </c>
      <c r="G5060" s="7">
        <v>68</v>
      </c>
    </row>
    <row r="5061" spans="1:7" x14ac:dyDescent="0.2">
      <c r="A5061" s="7">
        <v>5060</v>
      </c>
      <c r="B5061" s="7">
        <v>51</v>
      </c>
      <c r="C5061" s="7" t="s">
        <v>104</v>
      </c>
      <c r="D5061" s="7">
        <v>10</v>
      </c>
      <c r="E5061" s="7">
        <v>30</v>
      </c>
      <c r="F5061" s="7">
        <v>542000</v>
      </c>
      <c r="G5061" s="7">
        <v>79</v>
      </c>
    </row>
    <row r="5062" spans="1:7" x14ac:dyDescent="0.2">
      <c r="A5062" s="7">
        <v>5061</v>
      </c>
      <c r="B5062" s="7">
        <v>26</v>
      </c>
      <c r="C5062" s="7" t="s">
        <v>104</v>
      </c>
      <c r="D5062" s="7">
        <v>10</v>
      </c>
      <c r="E5062" s="7">
        <v>42</v>
      </c>
      <c r="F5062" s="7">
        <v>16000</v>
      </c>
      <c r="G5062" s="7">
        <v>-33</v>
      </c>
    </row>
    <row r="5063" spans="1:7" x14ac:dyDescent="0.2">
      <c r="A5063" s="7">
        <v>5062</v>
      </c>
      <c r="B5063" s="7">
        <v>53</v>
      </c>
      <c r="C5063" s="7" t="s">
        <v>104</v>
      </c>
      <c r="D5063" s="7">
        <v>20</v>
      </c>
      <c r="E5063" s="7">
        <v>28</v>
      </c>
      <c r="F5063" s="7">
        <v>739000</v>
      </c>
      <c r="G5063" s="7">
        <v>212</v>
      </c>
    </row>
    <row r="5064" spans="1:7" x14ac:dyDescent="0.2">
      <c r="A5064" s="7">
        <v>5063</v>
      </c>
      <c r="B5064" s="7">
        <v>43</v>
      </c>
      <c r="C5064" s="7" t="s">
        <v>104</v>
      </c>
      <c r="D5064" s="7">
        <v>10</v>
      </c>
      <c r="E5064" s="7">
        <v>96</v>
      </c>
      <c r="F5064" s="7">
        <v>849000</v>
      </c>
      <c r="G5064" s="7">
        <v>50</v>
      </c>
    </row>
    <row r="5065" spans="1:7" x14ac:dyDescent="0.2">
      <c r="A5065" s="7">
        <v>5064</v>
      </c>
      <c r="B5065" s="7">
        <v>42</v>
      </c>
      <c r="C5065" s="7" t="s">
        <v>103</v>
      </c>
      <c r="D5065" s="7">
        <v>20</v>
      </c>
      <c r="E5065" s="7">
        <v>67</v>
      </c>
      <c r="F5065" s="7">
        <v>400000</v>
      </c>
      <c r="G5065" s="7">
        <v>19</v>
      </c>
    </row>
    <row r="5066" spans="1:7" x14ac:dyDescent="0.2">
      <c r="A5066" s="7">
        <v>5065</v>
      </c>
      <c r="B5066" s="7">
        <v>57</v>
      </c>
      <c r="C5066" s="7" t="s">
        <v>103</v>
      </c>
      <c r="D5066" s="7">
        <v>20</v>
      </c>
      <c r="E5066" s="7">
        <v>6</v>
      </c>
      <c r="F5066" s="7">
        <v>329000</v>
      </c>
      <c r="G5066" s="7">
        <v>-22</v>
      </c>
    </row>
    <row r="5067" spans="1:7" x14ac:dyDescent="0.2">
      <c r="A5067" s="7">
        <v>5066</v>
      </c>
      <c r="B5067" s="7">
        <v>44</v>
      </c>
      <c r="C5067" s="7" t="s">
        <v>104</v>
      </c>
      <c r="D5067" s="7">
        <v>15</v>
      </c>
      <c r="E5067" s="7">
        <v>41</v>
      </c>
      <c r="F5067" s="7">
        <v>310000</v>
      </c>
      <c r="G5067" s="7">
        <v>52</v>
      </c>
    </row>
    <row r="5068" spans="1:7" x14ac:dyDescent="0.2">
      <c r="A5068" s="7">
        <v>5067</v>
      </c>
      <c r="B5068" s="7">
        <v>56</v>
      </c>
      <c r="C5068" s="7" t="s">
        <v>104</v>
      </c>
      <c r="D5068" s="7">
        <v>15</v>
      </c>
      <c r="E5068" s="7">
        <v>94</v>
      </c>
      <c r="F5068" s="7">
        <v>760000</v>
      </c>
      <c r="G5068" s="7">
        <v>87</v>
      </c>
    </row>
    <row r="5069" spans="1:7" x14ac:dyDescent="0.2">
      <c r="A5069" s="7">
        <v>5068</v>
      </c>
      <c r="B5069" s="7">
        <v>57</v>
      </c>
      <c r="C5069" s="7" t="s">
        <v>103</v>
      </c>
      <c r="D5069" s="7">
        <v>20</v>
      </c>
      <c r="E5069" s="7">
        <v>53</v>
      </c>
      <c r="F5069" s="7">
        <v>187000</v>
      </c>
      <c r="G5069" s="7">
        <v>149</v>
      </c>
    </row>
    <row r="5070" spans="1:7" x14ac:dyDescent="0.2">
      <c r="A5070" s="7">
        <v>5069</v>
      </c>
      <c r="B5070" s="7">
        <v>38</v>
      </c>
      <c r="C5070" s="7" t="s">
        <v>103</v>
      </c>
      <c r="D5070" s="7">
        <v>20</v>
      </c>
      <c r="E5070" s="7">
        <v>62</v>
      </c>
      <c r="F5070" s="7">
        <v>612000</v>
      </c>
      <c r="G5070" s="7">
        <v>178</v>
      </c>
    </row>
    <row r="5071" spans="1:7" x14ac:dyDescent="0.2">
      <c r="A5071" s="7">
        <v>5070</v>
      </c>
      <c r="B5071" s="7">
        <v>26</v>
      </c>
      <c r="C5071" s="7" t="s">
        <v>104</v>
      </c>
      <c r="D5071" s="7">
        <v>15</v>
      </c>
      <c r="E5071" s="7">
        <v>63</v>
      </c>
      <c r="F5071" s="7">
        <v>137000</v>
      </c>
      <c r="G5071" s="7">
        <v>63</v>
      </c>
    </row>
    <row r="5072" spans="1:7" x14ac:dyDescent="0.2">
      <c r="A5072" s="7">
        <v>5071</v>
      </c>
      <c r="B5072" s="7">
        <v>37</v>
      </c>
      <c r="C5072" s="7" t="s">
        <v>104</v>
      </c>
      <c r="D5072" s="7">
        <v>15</v>
      </c>
      <c r="E5072" s="7">
        <v>86</v>
      </c>
      <c r="F5072" s="7">
        <v>320000</v>
      </c>
      <c r="G5072" s="7">
        <v>113</v>
      </c>
    </row>
    <row r="5073" spans="1:7" x14ac:dyDescent="0.2">
      <c r="A5073" s="7">
        <v>5072</v>
      </c>
      <c r="B5073" s="7">
        <v>40</v>
      </c>
      <c r="C5073" s="7" t="s">
        <v>104</v>
      </c>
      <c r="D5073" s="7">
        <v>20</v>
      </c>
      <c r="E5073" s="7">
        <v>51</v>
      </c>
      <c r="F5073" s="7">
        <v>917000</v>
      </c>
      <c r="G5073" s="7">
        <v>95</v>
      </c>
    </row>
    <row r="5074" spans="1:7" x14ac:dyDescent="0.2">
      <c r="A5074" s="7">
        <v>5073</v>
      </c>
      <c r="B5074" s="7">
        <v>49</v>
      </c>
      <c r="C5074" s="7" t="s">
        <v>104</v>
      </c>
      <c r="D5074" s="7">
        <v>15</v>
      </c>
      <c r="E5074" s="7">
        <v>50</v>
      </c>
      <c r="F5074" s="7">
        <v>398000</v>
      </c>
      <c r="G5074" s="7">
        <v>-31</v>
      </c>
    </row>
    <row r="5075" spans="1:7" x14ac:dyDescent="0.2">
      <c r="A5075" s="7">
        <v>5074</v>
      </c>
      <c r="B5075" s="7">
        <v>34</v>
      </c>
      <c r="C5075" s="7" t="s">
        <v>104</v>
      </c>
      <c r="D5075" s="7">
        <v>15</v>
      </c>
      <c r="E5075" s="7">
        <v>41</v>
      </c>
      <c r="F5075" s="7">
        <v>662000</v>
      </c>
      <c r="G5075" s="7">
        <v>53</v>
      </c>
    </row>
    <row r="5076" spans="1:7" x14ac:dyDescent="0.2">
      <c r="A5076" s="7">
        <v>5075</v>
      </c>
      <c r="B5076" s="7">
        <v>40</v>
      </c>
      <c r="C5076" s="7" t="s">
        <v>104</v>
      </c>
      <c r="D5076" s="7">
        <v>10</v>
      </c>
      <c r="E5076" s="7">
        <v>94</v>
      </c>
      <c r="F5076" s="7">
        <v>912000</v>
      </c>
      <c r="G5076" s="7">
        <v>59</v>
      </c>
    </row>
    <row r="5077" spans="1:7" x14ac:dyDescent="0.2">
      <c r="A5077" s="7">
        <v>5076</v>
      </c>
      <c r="B5077" s="7">
        <v>20</v>
      </c>
      <c r="C5077" s="7" t="s">
        <v>104</v>
      </c>
      <c r="D5077" s="7">
        <v>15</v>
      </c>
      <c r="E5077" s="7">
        <v>54</v>
      </c>
      <c r="F5077" s="7">
        <v>942000</v>
      </c>
      <c r="G5077" s="7">
        <v>-6</v>
      </c>
    </row>
    <row r="5078" spans="1:7" x14ac:dyDescent="0.2">
      <c r="A5078" s="7">
        <v>5077</v>
      </c>
      <c r="B5078" s="7">
        <v>47</v>
      </c>
      <c r="C5078" s="7" t="s">
        <v>103</v>
      </c>
      <c r="D5078" s="7">
        <v>10</v>
      </c>
      <c r="E5078" s="7">
        <v>69</v>
      </c>
      <c r="F5078" s="7">
        <v>675000</v>
      </c>
      <c r="G5078" s="7">
        <v>75</v>
      </c>
    </row>
    <row r="5079" spans="1:7" x14ac:dyDescent="0.2">
      <c r="A5079" s="7">
        <v>5078</v>
      </c>
      <c r="B5079" s="7">
        <v>24</v>
      </c>
      <c r="C5079" s="7" t="s">
        <v>104</v>
      </c>
      <c r="D5079" s="7">
        <v>20</v>
      </c>
      <c r="E5079" s="7">
        <v>56</v>
      </c>
      <c r="F5079" s="7">
        <v>334000</v>
      </c>
      <c r="G5079" s="7">
        <v>232</v>
      </c>
    </row>
    <row r="5080" spans="1:7" x14ac:dyDescent="0.2">
      <c r="A5080" s="7">
        <v>5079</v>
      </c>
      <c r="B5080" s="7">
        <v>49</v>
      </c>
      <c r="C5080" s="7" t="s">
        <v>104</v>
      </c>
      <c r="D5080" s="7">
        <v>10</v>
      </c>
      <c r="E5080" s="7">
        <v>17</v>
      </c>
      <c r="F5080" s="7">
        <v>579000</v>
      </c>
      <c r="G5080" s="7">
        <v>100</v>
      </c>
    </row>
    <row r="5081" spans="1:7" x14ac:dyDescent="0.2">
      <c r="A5081" s="7">
        <v>5080</v>
      </c>
      <c r="B5081" s="7">
        <v>33</v>
      </c>
      <c r="C5081" s="7" t="s">
        <v>104</v>
      </c>
      <c r="D5081" s="7">
        <v>10</v>
      </c>
      <c r="E5081" s="7">
        <v>7</v>
      </c>
      <c r="F5081" s="7">
        <v>15000</v>
      </c>
      <c r="G5081" s="7">
        <v>54</v>
      </c>
    </row>
    <row r="5082" spans="1:7" x14ac:dyDescent="0.2">
      <c r="A5082" s="7">
        <v>5081</v>
      </c>
      <c r="B5082" s="7">
        <v>54</v>
      </c>
      <c r="C5082" s="7" t="s">
        <v>103</v>
      </c>
      <c r="D5082" s="7">
        <v>15</v>
      </c>
      <c r="E5082" s="7">
        <v>24</v>
      </c>
      <c r="F5082" s="7">
        <v>158000</v>
      </c>
      <c r="G5082" s="7">
        <v>34</v>
      </c>
    </row>
    <row r="5083" spans="1:7" x14ac:dyDescent="0.2">
      <c r="A5083" s="7">
        <v>5082</v>
      </c>
      <c r="B5083" s="7">
        <v>54</v>
      </c>
      <c r="C5083" s="7" t="s">
        <v>104</v>
      </c>
      <c r="D5083" s="7">
        <v>15</v>
      </c>
      <c r="E5083" s="7">
        <v>28</v>
      </c>
      <c r="F5083" s="7">
        <v>58000</v>
      </c>
      <c r="G5083" s="7">
        <v>161</v>
      </c>
    </row>
    <row r="5084" spans="1:7" x14ac:dyDescent="0.2">
      <c r="A5084" s="7">
        <v>5083</v>
      </c>
      <c r="B5084" s="7">
        <v>47</v>
      </c>
      <c r="C5084" s="7" t="s">
        <v>103</v>
      </c>
      <c r="D5084" s="7">
        <v>10</v>
      </c>
      <c r="E5084" s="7">
        <v>89</v>
      </c>
      <c r="F5084" s="7">
        <v>401000</v>
      </c>
      <c r="G5084" s="7">
        <v>114</v>
      </c>
    </row>
    <row r="5085" spans="1:7" x14ac:dyDescent="0.2">
      <c r="A5085" s="7">
        <v>5084</v>
      </c>
      <c r="B5085" s="7">
        <v>54</v>
      </c>
      <c r="C5085" s="7" t="s">
        <v>104</v>
      </c>
      <c r="D5085" s="7">
        <v>15</v>
      </c>
      <c r="E5085" s="7">
        <v>59</v>
      </c>
      <c r="F5085" s="7">
        <v>169000</v>
      </c>
      <c r="G5085" s="7">
        <v>-15</v>
      </c>
    </row>
    <row r="5086" spans="1:7" x14ac:dyDescent="0.2">
      <c r="A5086" s="7">
        <v>5085</v>
      </c>
      <c r="B5086" s="7">
        <v>45</v>
      </c>
      <c r="C5086" s="7" t="s">
        <v>103</v>
      </c>
      <c r="D5086" s="7">
        <v>20</v>
      </c>
      <c r="E5086" s="7">
        <v>16</v>
      </c>
      <c r="F5086" s="7">
        <v>870000</v>
      </c>
      <c r="G5086" s="7">
        <v>49</v>
      </c>
    </row>
    <row r="5087" spans="1:7" x14ac:dyDescent="0.2">
      <c r="A5087" s="7">
        <v>5086</v>
      </c>
      <c r="B5087" s="7">
        <v>32</v>
      </c>
      <c r="C5087" s="7" t="s">
        <v>104</v>
      </c>
      <c r="D5087" s="7">
        <v>20</v>
      </c>
      <c r="E5087" s="7">
        <v>81</v>
      </c>
      <c r="F5087" s="7">
        <v>700000</v>
      </c>
      <c r="G5087" s="7">
        <v>156</v>
      </c>
    </row>
    <row r="5088" spans="1:7" x14ac:dyDescent="0.2">
      <c r="A5088" s="7">
        <v>5087</v>
      </c>
      <c r="B5088" s="7">
        <v>32</v>
      </c>
      <c r="C5088" s="7" t="s">
        <v>104</v>
      </c>
      <c r="D5088" s="7">
        <v>20</v>
      </c>
      <c r="E5088" s="7">
        <v>47</v>
      </c>
      <c r="F5088" s="7">
        <v>272000</v>
      </c>
      <c r="G5088" s="7">
        <v>43</v>
      </c>
    </row>
    <row r="5089" spans="1:7" x14ac:dyDescent="0.2">
      <c r="A5089" s="7">
        <v>5088</v>
      </c>
      <c r="B5089" s="7">
        <v>48</v>
      </c>
      <c r="C5089" s="7" t="s">
        <v>103</v>
      </c>
      <c r="D5089" s="7">
        <v>20</v>
      </c>
      <c r="E5089" s="7">
        <v>0</v>
      </c>
      <c r="F5089" s="7">
        <v>962000</v>
      </c>
      <c r="G5089" s="7">
        <v>-34</v>
      </c>
    </row>
    <row r="5090" spans="1:7" x14ac:dyDescent="0.2">
      <c r="A5090" s="7">
        <v>5089</v>
      </c>
      <c r="B5090" s="7">
        <v>51</v>
      </c>
      <c r="C5090" s="7" t="s">
        <v>104</v>
      </c>
      <c r="D5090" s="7">
        <v>20</v>
      </c>
      <c r="E5090" s="7">
        <v>34</v>
      </c>
      <c r="F5090" s="7">
        <v>114000</v>
      </c>
      <c r="G5090" s="7">
        <v>-16</v>
      </c>
    </row>
    <row r="5091" spans="1:7" x14ac:dyDescent="0.2">
      <c r="A5091" s="7">
        <v>5090</v>
      </c>
      <c r="B5091" s="7">
        <v>43</v>
      </c>
      <c r="C5091" s="7" t="s">
        <v>104</v>
      </c>
      <c r="D5091" s="7">
        <v>15</v>
      </c>
      <c r="E5091" s="7">
        <v>92</v>
      </c>
      <c r="F5091" s="7">
        <v>356000</v>
      </c>
      <c r="G5091" s="7">
        <v>48</v>
      </c>
    </row>
    <row r="5092" spans="1:7" x14ac:dyDescent="0.2">
      <c r="A5092" s="7">
        <v>5091</v>
      </c>
      <c r="B5092" s="7">
        <v>57</v>
      </c>
      <c r="C5092" s="7" t="s">
        <v>104</v>
      </c>
      <c r="D5092" s="7">
        <v>15</v>
      </c>
      <c r="E5092" s="7">
        <v>51</v>
      </c>
      <c r="F5092" s="7">
        <v>214000</v>
      </c>
      <c r="G5092" s="7">
        <v>114</v>
      </c>
    </row>
    <row r="5093" spans="1:7" x14ac:dyDescent="0.2">
      <c r="A5093" s="7">
        <v>5092</v>
      </c>
      <c r="B5093" s="7">
        <v>53</v>
      </c>
      <c r="C5093" s="7" t="s">
        <v>103</v>
      </c>
      <c r="D5093" s="7">
        <v>20</v>
      </c>
      <c r="E5093" s="7">
        <v>29</v>
      </c>
      <c r="F5093" s="7">
        <v>653000</v>
      </c>
      <c r="G5093" s="7">
        <v>206</v>
      </c>
    </row>
    <row r="5094" spans="1:7" x14ac:dyDescent="0.2">
      <c r="A5094" s="7">
        <v>5093</v>
      </c>
      <c r="B5094" s="7">
        <v>43</v>
      </c>
      <c r="C5094" s="7" t="s">
        <v>103</v>
      </c>
      <c r="D5094" s="7">
        <v>10</v>
      </c>
      <c r="E5094" s="7">
        <v>45</v>
      </c>
      <c r="F5094" s="7">
        <v>341000</v>
      </c>
      <c r="G5094" s="7">
        <v>65</v>
      </c>
    </row>
    <row r="5095" spans="1:7" x14ac:dyDescent="0.2">
      <c r="A5095" s="7">
        <v>5094</v>
      </c>
      <c r="B5095" s="7">
        <v>50</v>
      </c>
      <c r="C5095" s="7" t="s">
        <v>103</v>
      </c>
      <c r="D5095" s="7">
        <v>20</v>
      </c>
      <c r="E5095" s="7">
        <v>61</v>
      </c>
      <c r="F5095" s="7">
        <v>60000</v>
      </c>
      <c r="G5095" s="7">
        <v>116</v>
      </c>
    </row>
    <row r="5096" spans="1:7" x14ac:dyDescent="0.2">
      <c r="A5096" s="7">
        <v>5095</v>
      </c>
      <c r="B5096" s="7">
        <v>53</v>
      </c>
      <c r="C5096" s="7" t="s">
        <v>103</v>
      </c>
      <c r="D5096" s="7">
        <v>15</v>
      </c>
      <c r="E5096" s="7">
        <v>2</v>
      </c>
      <c r="F5096" s="7">
        <v>522000</v>
      </c>
      <c r="G5096" s="7">
        <v>41</v>
      </c>
    </row>
    <row r="5097" spans="1:7" x14ac:dyDescent="0.2">
      <c r="A5097" s="7">
        <v>5096</v>
      </c>
      <c r="B5097" s="7">
        <v>32</v>
      </c>
      <c r="C5097" s="7" t="s">
        <v>103</v>
      </c>
      <c r="D5097" s="7">
        <v>10</v>
      </c>
      <c r="E5097" s="7">
        <v>52</v>
      </c>
      <c r="F5097" s="7">
        <v>79000</v>
      </c>
      <c r="G5097" s="7">
        <v>101</v>
      </c>
    </row>
    <row r="5098" spans="1:7" x14ac:dyDescent="0.2">
      <c r="A5098" s="7">
        <v>5097</v>
      </c>
      <c r="B5098" s="7">
        <v>34</v>
      </c>
      <c r="C5098" s="7" t="s">
        <v>104</v>
      </c>
      <c r="D5098" s="7">
        <v>20</v>
      </c>
      <c r="E5098" s="7">
        <v>87</v>
      </c>
      <c r="F5098" s="7">
        <v>563000</v>
      </c>
      <c r="G5098" s="7">
        <v>16</v>
      </c>
    </row>
    <row r="5099" spans="1:7" x14ac:dyDescent="0.2">
      <c r="A5099" s="7">
        <v>5098</v>
      </c>
      <c r="B5099" s="7">
        <v>54</v>
      </c>
      <c r="C5099" s="7" t="s">
        <v>103</v>
      </c>
      <c r="D5099" s="7">
        <v>15</v>
      </c>
      <c r="E5099" s="7">
        <v>92</v>
      </c>
      <c r="F5099" s="7">
        <v>329000</v>
      </c>
      <c r="G5099" s="7">
        <v>86</v>
      </c>
    </row>
    <row r="5100" spans="1:7" x14ac:dyDescent="0.2">
      <c r="A5100" s="7">
        <v>5099</v>
      </c>
      <c r="B5100" s="7">
        <v>30</v>
      </c>
      <c r="C5100" s="7" t="s">
        <v>103</v>
      </c>
      <c r="D5100" s="7">
        <v>20</v>
      </c>
      <c r="E5100" s="7">
        <v>94</v>
      </c>
      <c r="F5100" s="7">
        <v>701000</v>
      </c>
      <c r="G5100" s="7">
        <v>179</v>
      </c>
    </row>
    <row r="5101" spans="1:7" x14ac:dyDescent="0.2">
      <c r="A5101" s="7">
        <v>5100</v>
      </c>
      <c r="B5101" s="7">
        <v>47</v>
      </c>
      <c r="C5101" s="7" t="s">
        <v>104</v>
      </c>
      <c r="D5101" s="7">
        <v>10</v>
      </c>
      <c r="E5101" s="7">
        <v>41</v>
      </c>
      <c r="F5101" s="7">
        <v>95000</v>
      </c>
      <c r="G5101" s="7">
        <v>92</v>
      </c>
    </row>
    <row r="5102" spans="1:7" x14ac:dyDescent="0.2">
      <c r="A5102" s="7">
        <v>5101</v>
      </c>
      <c r="B5102" s="7">
        <v>59</v>
      </c>
      <c r="C5102" s="7" t="s">
        <v>103</v>
      </c>
      <c r="D5102" s="7">
        <v>15</v>
      </c>
      <c r="E5102" s="7">
        <v>50</v>
      </c>
      <c r="F5102" s="7">
        <v>177000</v>
      </c>
      <c r="G5102" s="7">
        <v>25</v>
      </c>
    </row>
    <row r="5103" spans="1:7" x14ac:dyDescent="0.2">
      <c r="A5103" s="7">
        <v>5102</v>
      </c>
      <c r="B5103" s="7">
        <v>24</v>
      </c>
      <c r="C5103" s="7" t="s">
        <v>104</v>
      </c>
      <c r="D5103" s="7">
        <v>15</v>
      </c>
      <c r="E5103" s="7">
        <v>18</v>
      </c>
      <c r="F5103" s="7">
        <v>106000</v>
      </c>
      <c r="G5103" s="7">
        <v>-4</v>
      </c>
    </row>
    <row r="5104" spans="1:7" x14ac:dyDescent="0.2">
      <c r="A5104" s="7">
        <v>5103</v>
      </c>
      <c r="B5104" s="7">
        <v>53</v>
      </c>
      <c r="C5104" s="7" t="s">
        <v>103</v>
      </c>
      <c r="D5104" s="7">
        <v>20</v>
      </c>
      <c r="E5104" s="7">
        <v>13</v>
      </c>
      <c r="F5104" s="7">
        <v>871000</v>
      </c>
      <c r="G5104" s="7">
        <v>110</v>
      </c>
    </row>
    <row r="5105" spans="1:7" x14ac:dyDescent="0.2">
      <c r="A5105" s="7">
        <v>5104</v>
      </c>
      <c r="B5105" s="7">
        <v>23</v>
      </c>
      <c r="C5105" s="7" t="s">
        <v>103</v>
      </c>
      <c r="D5105" s="7">
        <v>20</v>
      </c>
      <c r="E5105" s="7">
        <v>73</v>
      </c>
      <c r="F5105" s="7">
        <v>146000</v>
      </c>
      <c r="G5105" s="7">
        <v>-14</v>
      </c>
    </row>
    <row r="5106" spans="1:7" x14ac:dyDescent="0.2">
      <c r="A5106" s="7">
        <v>5105</v>
      </c>
      <c r="B5106" s="7">
        <v>45</v>
      </c>
      <c r="C5106" s="7" t="s">
        <v>104</v>
      </c>
      <c r="D5106" s="7">
        <v>10</v>
      </c>
      <c r="E5106" s="7">
        <v>38</v>
      </c>
      <c r="F5106" s="7">
        <v>588000</v>
      </c>
      <c r="G5106" s="7">
        <v>119</v>
      </c>
    </row>
    <row r="5107" spans="1:7" x14ac:dyDescent="0.2">
      <c r="A5107" s="7">
        <v>5106</v>
      </c>
      <c r="B5107" s="7">
        <v>22</v>
      </c>
      <c r="C5107" s="7" t="s">
        <v>104</v>
      </c>
      <c r="D5107" s="7">
        <v>15</v>
      </c>
      <c r="E5107" s="7">
        <v>9</v>
      </c>
      <c r="F5107" s="7">
        <v>161000</v>
      </c>
      <c r="G5107" s="7">
        <v>2</v>
      </c>
    </row>
    <row r="5108" spans="1:7" x14ac:dyDescent="0.2">
      <c r="A5108" s="7">
        <v>5107</v>
      </c>
      <c r="B5108" s="7">
        <v>51</v>
      </c>
      <c r="C5108" s="7" t="s">
        <v>103</v>
      </c>
      <c r="D5108" s="7">
        <v>20</v>
      </c>
      <c r="E5108" s="7">
        <v>20</v>
      </c>
      <c r="F5108" s="7">
        <v>284000</v>
      </c>
      <c r="G5108" s="7">
        <v>-20</v>
      </c>
    </row>
    <row r="5109" spans="1:7" x14ac:dyDescent="0.2">
      <c r="A5109" s="7">
        <v>5108</v>
      </c>
      <c r="B5109" s="7">
        <v>51</v>
      </c>
      <c r="C5109" s="7" t="s">
        <v>104</v>
      </c>
      <c r="D5109" s="7">
        <v>10</v>
      </c>
      <c r="E5109" s="7">
        <v>66</v>
      </c>
      <c r="F5109" s="7">
        <v>817000</v>
      </c>
      <c r="G5109" s="7">
        <v>8</v>
      </c>
    </row>
    <row r="5110" spans="1:7" x14ac:dyDescent="0.2">
      <c r="A5110" s="7">
        <v>5109</v>
      </c>
      <c r="B5110" s="7">
        <v>41</v>
      </c>
      <c r="C5110" s="7" t="s">
        <v>104</v>
      </c>
      <c r="D5110" s="7">
        <v>15</v>
      </c>
      <c r="E5110" s="7">
        <v>52</v>
      </c>
      <c r="F5110" s="7">
        <v>202000</v>
      </c>
      <c r="G5110" s="7">
        <v>111</v>
      </c>
    </row>
    <row r="5111" spans="1:7" x14ac:dyDescent="0.2">
      <c r="A5111" s="7">
        <v>5110</v>
      </c>
      <c r="B5111" s="7">
        <v>39</v>
      </c>
      <c r="C5111" s="7" t="s">
        <v>104</v>
      </c>
      <c r="D5111" s="7">
        <v>15</v>
      </c>
      <c r="E5111" s="7">
        <v>87</v>
      </c>
      <c r="F5111" s="7">
        <v>670000</v>
      </c>
      <c r="G5111" s="7">
        <v>29</v>
      </c>
    </row>
    <row r="5112" spans="1:7" x14ac:dyDescent="0.2">
      <c r="A5112" s="7">
        <v>5111</v>
      </c>
      <c r="B5112" s="7">
        <v>45</v>
      </c>
      <c r="C5112" s="7" t="s">
        <v>104</v>
      </c>
      <c r="D5112" s="7">
        <v>20</v>
      </c>
      <c r="E5112" s="7">
        <v>43</v>
      </c>
      <c r="F5112" s="7">
        <v>372000</v>
      </c>
      <c r="G5112" s="7">
        <v>187</v>
      </c>
    </row>
    <row r="5113" spans="1:7" x14ac:dyDescent="0.2">
      <c r="A5113" s="7">
        <v>5112</v>
      </c>
      <c r="B5113" s="7">
        <v>23</v>
      </c>
      <c r="C5113" s="7" t="s">
        <v>104</v>
      </c>
      <c r="D5113" s="7">
        <v>10</v>
      </c>
      <c r="E5113" s="7">
        <v>24</v>
      </c>
      <c r="F5113" s="7">
        <v>249000</v>
      </c>
      <c r="G5113" s="7">
        <v>84</v>
      </c>
    </row>
    <row r="5114" spans="1:7" x14ac:dyDescent="0.2">
      <c r="A5114" s="7">
        <v>5113</v>
      </c>
      <c r="B5114" s="7">
        <v>58</v>
      </c>
      <c r="C5114" s="7" t="s">
        <v>103</v>
      </c>
      <c r="D5114" s="7">
        <v>10</v>
      </c>
      <c r="E5114" s="7">
        <v>68</v>
      </c>
      <c r="F5114" s="7">
        <v>803000</v>
      </c>
      <c r="G5114" s="7">
        <v>-16</v>
      </c>
    </row>
    <row r="5115" spans="1:7" x14ac:dyDescent="0.2">
      <c r="A5115" s="7">
        <v>5114</v>
      </c>
      <c r="B5115" s="7">
        <v>45</v>
      </c>
      <c r="C5115" s="7" t="s">
        <v>103</v>
      </c>
      <c r="D5115" s="7">
        <v>15</v>
      </c>
      <c r="E5115" s="7">
        <v>1</v>
      </c>
      <c r="F5115" s="7">
        <v>544000</v>
      </c>
      <c r="G5115" s="7">
        <v>173</v>
      </c>
    </row>
    <row r="5116" spans="1:7" x14ac:dyDescent="0.2">
      <c r="A5116" s="7">
        <v>5115</v>
      </c>
      <c r="B5116" s="7">
        <v>27</v>
      </c>
      <c r="C5116" s="7" t="s">
        <v>104</v>
      </c>
      <c r="D5116" s="7">
        <v>10</v>
      </c>
      <c r="E5116" s="7">
        <v>42</v>
      </c>
      <c r="F5116" s="7">
        <v>868000</v>
      </c>
      <c r="G5116" s="7">
        <v>-1</v>
      </c>
    </row>
    <row r="5117" spans="1:7" x14ac:dyDescent="0.2">
      <c r="A5117" s="7">
        <v>5116</v>
      </c>
      <c r="B5117" s="7">
        <v>46</v>
      </c>
      <c r="C5117" s="7" t="s">
        <v>103</v>
      </c>
      <c r="D5117" s="7">
        <v>20</v>
      </c>
      <c r="E5117" s="7">
        <v>45</v>
      </c>
      <c r="F5117" s="7">
        <v>600000</v>
      </c>
      <c r="G5117" s="7">
        <v>20</v>
      </c>
    </row>
    <row r="5118" spans="1:7" x14ac:dyDescent="0.2">
      <c r="A5118" s="7">
        <v>5117</v>
      </c>
      <c r="B5118" s="7">
        <v>30</v>
      </c>
      <c r="C5118" s="7" t="s">
        <v>104</v>
      </c>
      <c r="D5118" s="7">
        <v>20</v>
      </c>
      <c r="E5118" s="7">
        <v>37</v>
      </c>
      <c r="F5118" s="7">
        <v>512000</v>
      </c>
      <c r="G5118" s="7">
        <v>108</v>
      </c>
    </row>
    <row r="5119" spans="1:7" x14ac:dyDescent="0.2">
      <c r="A5119" s="7">
        <v>5118</v>
      </c>
      <c r="B5119" s="7">
        <v>55</v>
      </c>
      <c r="C5119" s="7" t="s">
        <v>103</v>
      </c>
      <c r="D5119" s="7">
        <v>15</v>
      </c>
      <c r="E5119" s="7">
        <v>71</v>
      </c>
      <c r="F5119" s="7">
        <v>563000</v>
      </c>
      <c r="G5119" s="7">
        <v>70</v>
      </c>
    </row>
    <row r="5120" spans="1:7" x14ac:dyDescent="0.2">
      <c r="A5120" s="7">
        <v>5119</v>
      </c>
      <c r="B5120" s="7">
        <v>42</v>
      </c>
      <c r="C5120" s="7" t="s">
        <v>104</v>
      </c>
      <c r="D5120" s="7">
        <v>20</v>
      </c>
      <c r="E5120" s="7">
        <v>47</v>
      </c>
      <c r="F5120" s="7">
        <v>210000</v>
      </c>
      <c r="G5120" s="7">
        <v>175</v>
      </c>
    </row>
    <row r="5121" spans="1:7" x14ac:dyDescent="0.2">
      <c r="A5121" s="7">
        <v>5120</v>
      </c>
      <c r="B5121" s="7">
        <v>44</v>
      </c>
      <c r="C5121" s="7" t="s">
        <v>104</v>
      </c>
      <c r="D5121" s="7">
        <v>20</v>
      </c>
      <c r="E5121" s="7">
        <v>26</v>
      </c>
      <c r="F5121" s="7">
        <v>545000</v>
      </c>
      <c r="G5121" s="7">
        <v>203</v>
      </c>
    </row>
    <row r="5122" spans="1:7" x14ac:dyDescent="0.2">
      <c r="A5122" s="7">
        <v>5121</v>
      </c>
      <c r="B5122" s="7">
        <v>57</v>
      </c>
      <c r="C5122" s="7" t="s">
        <v>104</v>
      </c>
      <c r="D5122" s="7">
        <v>20</v>
      </c>
      <c r="E5122" s="7">
        <v>74</v>
      </c>
      <c r="F5122" s="7">
        <v>758000</v>
      </c>
      <c r="G5122" s="7">
        <v>-22</v>
      </c>
    </row>
    <row r="5123" spans="1:7" x14ac:dyDescent="0.2">
      <c r="A5123" s="7">
        <v>5122</v>
      </c>
      <c r="B5123" s="7">
        <v>59</v>
      </c>
      <c r="C5123" s="7" t="s">
        <v>104</v>
      </c>
      <c r="D5123" s="7">
        <v>15</v>
      </c>
      <c r="E5123" s="7">
        <v>95</v>
      </c>
      <c r="F5123" s="7">
        <v>707000</v>
      </c>
      <c r="G5123" s="7">
        <v>108</v>
      </c>
    </row>
    <row r="5124" spans="1:7" x14ac:dyDescent="0.2">
      <c r="A5124" s="7">
        <v>5123</v>
      </c>
      <c r="B5124" s="7">
        <v>42</v>
      </c>
      <c r="C5124" s="7" t="s">
        <v>103</v>
      </c>
      <c r="D5124" s="7">
        <v>20</v>
      </c>
      <c r="E5124" s="7">
        <v>68</v>
      </c>
      <c r="F5124" s="7">
        <v>662000</v>
      </c>
      <c r="G5124" s="7">
        <v>41</v>
      </c>
    </row>
    <row r="5125" spans="1:7" x14ac:dyDescent="0.2">
      <c r="A5125" s="7">
        <v>5124</v>
      </c>
      <c r="B5125" s="7">
        <v>42</v>
      </c>
      <c r="C5125" s="7" t="s">
        <v>103</v>
      </c>
      <c r="D5125" s="7">
        <v>15</v>
      </c>
      <c r="E5125" s="7">
        <v>2</v>
      </c>
      <c r="F5125" s="7">
        <v>222000</v>
      </c>
      <c r="G5125" s="7">
        <v>-22</v>
      </c>
    </row>
    <row r="5126" spans="1:7" x14ac:dyDescent="0.2">
      <c r="A5126" s="7">
        <v>5125</v>
      </c>
      <c r="B5126" s="7">
        <v>55</v>
      </c>
      <c r="C5126" s="7" t="s">
        <v>104</v>
      </c>
      <c r="D5126" s="7">
        <v>20</v>
      </c>
      <c r="E5126" s="7">
        <v>95</v>
      </c>
      <c r="F5126" s="7">
        <v>738000</v>
      </c>
      <c r="G5126" s="7">
        <v>63</v>
      </c>
    </row>
    <row r="5127" spans="1:7" x14ac:dyDescent="0.2">
      <c r="A5127" s="7">
        <v>5126</v>
      </c>
      <c r="B5127" s="7">
        <v>38</v>
      </c>
      <c r="C5127" s="7" t="s">
        <v>103</v>
      </c>
      <c r="D5127" s="7">
        <v>20</v>
      </c>
      <c r="E5127" s="7">
        <v>89</v>
      </c>
      <c r="F5127" s="7">
        <v>664000</v>
      </c>
      <c r="G5127" s="7">
        <v>54</v>
      </c>
    </row>
    <row r="5128" spans="1:7" x14ac:dyDescent="0.2">
      <c r="A5128" s="7">
        <v>5127</v>
      </c>
      <c r="B5128" s="7">
        <v>42</v>
      </c>
      <c r="C5128" s="7" t="s">
        <v>104</v>
      </c>
      <c r="D5128" s="7">
        <v>10</v>
      </c>
      <c r="E5128" s="7">
        <v>49</v>
      </c>
      <c r="F5128" s="7">
        <v>875000</v>
      </c>
      <c r="G5128" s="7">
        <v>108</v>
      </c>
    </row>
    <row r="5129" spans="1:7" x14ac:dyDescent="0.2">
      <c r="A5129" s="7">
        <v>5128</v>
      </c>
      <c r="B5129" s="7">
        <v>52</v>
      </c>
      <c r="C5129" s="7" t="s">
        <v>104</v>
      </c>
      <c r="D5129" s="7">
        <v>15</v>
      </c>
      <c r="E5129" s="7">
        <v>15</v>
      </c>
      <c r="F5129" s="7">
        <v>428000</v>
      </c>
      <c r="G5129" s="7">
        <v>3</v>
      </c>
    </row>
    <row r="5130" spans="1:7" x14ac:dyDescent="0.2">
      <c r="A5130" s="7">
        <v>5129</v>
      </c>
      <c r="B5130" s="7">
        <v>22</v>
      </c>
      <c r="C5130" s="7" t="s">
        <v>103</v>
      </c>
      <c r="D5130" s="7">
        <v>15</v>
      </c>
      <c r="E5130" s="7">
        <v>1</v>
      </c>
      <c r="F5130" s="7">
        <v>525000</v>
      </c>
      <c r="G5130" s="7">
        <v>127</v>
      </c>
    </row>
    <row r="5131" spans="1:7" x14ac:dyDescent="0.2">
      <c r="A5131" s="7">
        <v>5130</v>
      </c>
      <c r="B5131" s="7">
        <v>30</v>
      </c>
      <c r="C5131" s="7" t="s">
        <v>104</v>
      </c>
      <c r="D5131" s="7">
        <v>10</v>
      </c>
      <c r="E5131" s="7">
        <v>22</v>
      </c>
      <c r="F5131" s="7">
        <v>227000</v>
      </c>
      <c r="G5131" s="7">
        <v>51</v>
      </c>
    </row>
    <row r="5132" spans="1:7" x14ac:dyDescent="0.2">
      <c r="A5132" s="7">
        <v>5131</v>
      </c>
      <c r="B5132" s="7">
        <v>27</v>
      </c>
      <c r="C5132" s="7" t="s">
        <v>103</v>
      </c>
      <c r="D5132" s="7">
        <v>20</v>
      </c>
      <c r="E5132" s="7">
        <v>31</v>
      </c>
      <c r="F5132" s="7">
        <v>390000</v>
      </c>
      <c r="G5132" s="7">
        <v>206</v>
      </c>
    </row>
    <row r="5133" spans="1:7" x14ac:dyDescent="0.2">
      <c r="A5133" s="7">
        <v>5132</v>
      </c>
      <c r="B5133" s="7">
        <v>29</v>
      </c>
      <c r="C5133" s="7" t="s">
        <v>104</v>
      </c>
      <c r="D5133" s="7">
        <v>10</v>
      </c>
      <c r="E5133" s="7">
        <v>3</v>
      </c>
      <c r="F5133" s="7">
        <v>865000</v>
      </c>
      <c r="G5133" s="7">
        <v>47</v>
      </c>
    </row>
    <row r="5134" spans="1:7" x14ac:dyDescent="0.2">
      <c r="A5134" s="7">
        <v>5133</v>
      </c>
      <c r="B5134" s="7">
        <v>37</v>
      </c>
      <c r="C5134" s="7" t="s">
        <v>104</v>
      </c>
      <c r="D5134" s="7">
        <v>10</v>
      </c>
      <c r="E5134" s="7">
        <v>42</v>
      </c>
      <c r="F5134" s="7">
        <v>895000</v>
      </c>
      <c r="G5134" s="7">
        <v>26</v>
      </c>
    </row>
    <row r="5135" spans="1:7" x14ac:dyDescent="0.2">
      <c r="A5135" s="7">
        <v>5134</v>
      </c>
      <c r="B5135" s="7">
        <v>48</v>
      </c>
      <c r="C5135" s="7" t="s">
        <v>104</v>
      </c>
      <c r="D5135" s="7">
        <v>15</v>
      </c>
      <c r="E5135" s="7">
        <v>48</v>
      </c>
      <c r="F5135" s="7">
        <v>512000</v>
      </c>
      <c r="G5135" s="7">
        <v>86</v>
      </c>
    </row>
    <row r="5136" spans="1:7" x14ac:dyDescent="0.2">
      <c r="A5136" s="7">
        <v>5135</v>
      </c>
      <c r="B5136" s="7">
        <v>39</v>
      </c>
      <c r="C5136" s="7" t="s">
        <v>103</v>
      </c>
      <c r="D5136" s="7">
        <v>20</v>
      </c>
      <c r="E5136" s="7">
        <v>65</v>
      </c>
      <c r="F5136" s="7">
        <v>761000</v>
      </c>
      <c r="G5136" s="7">
        <v>170</v>
      </c>
    </row>
    <row r="5137" spans="1:7" x14ac:dyDescent="0.2">
      <c r="A5137" s="7">
        <v>5136</v>
      </c>
      <c r="B5137" s="7">
        <v>53</v>
      </c>
      <c r="C5137" s="7" t="s">
        <v>103</v>
      </c>
      <c r="D5137" s="7">
        <v>20</v>
      </c>
      <c r="E5137" s="7">
        <v>9</v>
      </c>
      <c r="F5137" s="7">
        <v>687000</v>
      </c>
      <c r="G5137" s="7">
        <v>-33</v>
      </c>
    </row>
    <row r="5138" spans="1:7" x14ac:dyDescent="0.2">
      <c r="A5138" s="7">
        <v>5137</v>
      </c>
      <c r="B5138" s="7">
        <v>30</v>
      </c>
      <c r="C5138" s="7" t="s">
        <v>103</v>
      </c>
      <c r="D5138" s="7">
        <v>10</v>
      </c>
      <c r="E5138" s="7">
        <v>65</v>
      </c>
      <c r="F5138" s="7">
        <v>544000</v>
      </c>
      <c r="G5138" s="7">
        <v>87</v>
      </c>
    </row>
    <row r="5139" spans="1:7" x14ac:dyDescent="0.2">
      <c r="A5139" s="7">
        <v>5138</v>
      </c>
      <c r="B5139" s="7">
        <v>47</v>
      </c>
      <c r="C5139" s="7" t="s">
        <v>104</v>
      </c>
      <c r="D5139" s="7">
        <v>15</v>
      </c>
      <c r="E5139" s="7">
        <v>50</v>
      </c>
      <c r="F5139" s="7">
        <v>209000</v>
      </c>
      <c r="G5139" s="7">
        <v>94</v>
      </c>
    </row>
    <row r="5140" spans="1:7" x14ac:dyDescent="0.2">
      <c r="A5140" s="7">
        <v>5139</v>
      </c>
      <c r="B5140" s="7">
        <v>27</v>
      </c>
      <c r="C5140" s="7" t="s">
        <v>104</v>
      </c>
      <c r="D5140" s="7">
        <v>15</v>
      </c>
      <c r="E5140" s="7">
        <v>99</v>
      </c>
      <c r="F5140" s="7">
        <v>78000</v>
      </c>
      <c r="G5140" s="7">
        <v>36</v>
      </c>
    </row>
    <row r="5141" spans="1:7" x14ac:dyDescent="0.2">
      <c r="A5141" s="7">
        <v>5140</v>
      </c>
      <c r="B5141" s="7">
        <v>28</v>
      </c>
      <c r="C5141" s="7" t="s">
        <v>104</v>
      </c>
      <c r="D5141" s="7">
        <v>20</v>
      </c>
      <c r="E5141" s="7">
        <v>22</v>
      </c>
      <c r="F5141" s="7">
        <v>799000</v>
      </c>
      <c r="G5141" s="7">
        <v>89</v>
      </c>
    </row>
    <row r="5142" spans="1:7" x14ac:dyDescent="0.2">
      <c r="A5142" s="7">
        <v>5141</v>
      </c>
      <c r="B5142" s="7">
        <v>56</v>
      </c>
      <c r="C5142" s="7" t="s">
        <v>103</v>
      </c>
      <c r="D5142" s="7">
        <v>15</v>
      </c>
      <c r="E5142" s="7">
        <v>97</v>
      </c>
      <c r="F5142" s="7">
        <v>965000</v>
      </c>
      <c r="G5142" s="7">
        <v>51</v>
      </c>
    </row>
    <row r="5143" spans="1:7" x14ac:dyDescent="0.2">
      <c r="A5143" s="7">
        <v>5142</v>
      </c>
      <c r="B5143" s="7">
        <v>42</v>
      </c>
      <c r="C5143" s="7" t="s">
        <v>103</v>
      </c>
      <c r="D5143" s="7">
        <v>15</v>
      </c>
      <c r="E5143" s="7">
        <v>16</v>
      </c>
      <c r="F5143" s="7">
        <v>160000</v>
      </c>
      <c r="G5143" s="7">
        <v>63</v>
      </c>
    </row>
    <row r="5144" spans="1:7" x14ac:dyDescent="0.2">
      <c r="A5144" s="7">
        <v>5143</v>
      </c>
      <c r="B5144" s="7">
        <v>34</v>
      </c>
      <c r="C5144" s="7" t="s">
        <v>103</v>
      </c>
      <c r="D5144" s="7">
        <v>15</v>
      </c>
      <c r="E5144" s="7">
        <v>68</v>
      </c>
      <c r="F5144" s="7">
        <v>370000</v>
      </c>
      <c r="G5144" s="7">
        <v>132</v>
      </c>
    </row>
    <row r="5145" spans="1:7" x14ac:dyDescent="0.2">
      <c r="A5145" s="7">
        <v>5144</v>
      </c>
      <c r="B5145" s="7">
        <v>23</v>
      </c>
      <c r="C5145" s="7" t="s">
        <v>103</v>
      </c>
      <c r="D5145" s="7">
        <v>20</v>
      </c>
      <c r="E5145" s="7">
        <v>37</v>
      </c>
      <c r="F5145" s="7">
        <v>650000</v>
      </c>
      <c r="G5145" s="7">
        <v>76</v>
      </c>
    </row>
    <row r="5146" spans="1:7" x14ac:dyDescent="0.2">
      <c r="A5146" s="7">
        <v>5145</v>
      </c>
      <c r="B5146" s="7">
        <v>33</v>
      </c>
      <c r="C5146" s="7" t="s">
        <v>104</v>
      </c>
      <c r="D5146" s="7">
        <v>20</v>
      </c>
      <c r="E5146" s="7">
        <v>47</v>
      </c>
      <c r="F5146" s="7">
        <v>763000</v>
      </c>
      <c r="G5146" s="7">
        <v>90</v>
      </c>
    </row>
    <row r="5147" spans="1:7" x14ac:dyDescent="0.2">
      <c r="A5147" s="7">
        <v>5146</v>
      </c>
      <c r="B5147" s="7">
        <v>54</v>
      </c>
      <c r="C5147" s="7" t="s">
        <v>104</v>
      </c>
      <c r="D5147" s="7">
        <v>15</v>
      </c>
      <c r="E5147" s="7">
        <v>98</v>
      </c>
      <c r="F5147" s="7">
        <v>586000</v>
      </c>
      <c r="G5147" s="7">
        <v>171</v>
      </c>
    </row>
    <row r="5148" spans="1:7" x14ac:dyDescent="0.2">
      <c r="A5148" s="7">
        <v>5147</v>
      </c>
      <c r="B5148" s="7">
        <v>22</v>
      </c>
      <c r="C5148" s="7" t="s">
        <v>103</v>
      </c>
      <c r="D5148" s="7">
        <v>10</v>
      </c>
      <c r="E5148" s="7">
        <v>51</v>
      </c>
      <c r="F5148" s="7">
        <v>93000</v>
      </c>
      <c r="G5148" s="7">
        <v>-35</v>
      </c>
    </row>
    <row r="5149" spans="1:7" x14ac:dyDescent="0.2">
      <c r="A5149" s="7">
        <v>5148</v>
      </c>
      <c r="B5149" s="7">
        <v>58</v>
      </c>
      <c r="C5149" s="7" t="s">
        <v>103</v>
      </c>
      <c r="D5149" s="7">
        <v>20</v>
      </c>
      <c r="E5149" s="7">
        <v>24</v>
      </c>
      <c r="F5149" s="7">
        <v>79000</v>
      </c>
      <c r="G5149" s="7">
        <v>231</v>
      </c>
    </row>
    <row r="5150" spans="1:7" x14ac:dyDescent="0.2">
      <c r="A5150" s="7">
        <v>5149</v>
      </c>
      <c r="B5150" s="7">
        <v>59</v>
      </c>
      <c r="C5150" s="7" t="s">
        <v>104</v>
      </c>
      <c r="D5150" s="7">
        <v>10</v>
      </c>
      <c r="E5150" s="7">
        <v>13</v>
      </c>
      <c r="F5150" s="7">
        <v>330000</v>
      </c>
      <c r="G5150" s="7">
        <v>24</v>
      </c>
    </row>
    <row r="5151" spans="1:7" x14ac:dyDescent="0.2">
      <c r="A5151" s="7">
        <v>5150</v>
      </c>
      <c r="B5151" s="7">
        <v>20</v>
      </c>
      <c r="C5151" s="7" t="s">
        <v>104</v>
      </c>
      <c r="D5151" s="7">
        <v>15</v>
      </c>
      <c r="E5151" s="7">
        <v>78</v>
      </c>
      <c r="F5151" s="7">
        <v>390000</v>
      </c>
      <c r="G5151" s="7">
        <v>76</v>
      </c>
    </row>
    <row r="5152" spans="1:7" x14ac:dyDescent="0.2">
      <c r="A5152" s="7">
        <v>5151</v>
      </c>
      <c r="B5152" s="7">
        <v>54</v>
      </c>
      <c r="C5152" s="7" t="s">
        <v>104</v>
      </c>
      <c r="D5152" s="7">
        <v>10</v>
      </c>
      <c r="E5152" s="7">
        <v>2</v>
      </c>
      <c r="F5152" s="7">
        <v>965000</v>
      </c>
      <c r="G5152" s="7">
        <v>23</v>
      </c>
    </row>
    <row r="5153" spans="1:7" x14ac:dyDescent="0.2">
      <c r="A5153" s="7">
        <v>5152</v>
      </c>
      <c r="B5153" s="7">
        <v>35</v>
      </c>
      <c r="C5153" s="7" t="s">
        <v>104</v>
      </c>
      <c r="D5153" s="7">
        <v>10</v>
      </c>
      <c r="E5153" s="7">
        <v>29</v>
      </c>
      <c r="F5153" s="7">
        <v>458000</v>
      </c>
      <c r="G5153" s="7">
        <v>41</v>
      </c>
    </row>
    <row r="5154" spans="1:7" x14ac:dyDescent="0.2">
      <c r="A5154" s="7">
        <v>5153</v>
      </c>
      <c r="B5154" s="7">
        <v>43</v>
      </c>
      <c r="C5154" s="7" t="s">
        <v>104</v>
      </c>
      <c r="D5154" s="7">
        <v>10</v>
      </c>
      <c r="E5154" s="7">
        <v>33</v>
      </c>
      <c r="F5154" s="7">
        <v>902000</v>
      </c>
      <c r="G5154" s="7">
        <v>-33</v>
      </c>
    </row>
    <row r="5155" spans="1:7" x14ac:dyDescent="0.2">
      <c r="A5155" s="7">
        <v>5154</v>
      </c>
      <c r="B5155" s="7">
        <v>54</v>
      </c>
      <c r="C5155" s="7" t="s">
        <v>103</v>
      </c>
      <c r="D5155" s="7">
        <v>10</v>
      </c>
      <c r="E5155" s="7">
        <v>48</v>
      </c>
      <c r="F5155" s="7">
        <v>936000</v>
      </c>
      <c r="G5155" s="7">
        <v>28</v>
      </c>
    </row>
    <row r="5156" spans="1:7" x14ac:dyDescent="0.2">
      <c r="A5156" s="7">
        <v>5155</v>
      </c>
      <c r="B5156" s="7">
        <v>20</v>
      </c>
      <c r="C5156" s="7" t="s">
        <v>103</v>
      </c>
      <c r="D5156" s="7">
        <v>10</v>
      </c>
      <c r="E5156" s="7">
        <v>100</v>
      </c>
      <c r="F5156" s="7">
        <v>189000</v>
      </c>
      <c r="G5156" s="7">
        <v>52</v>
      </c>
    </row>
    <row r="5157" spans="1:7" x14ac:dyDescent="0.2">
      <c r="A5157" s="7">
        <v>5156</v>
      </c>
      <c r="B5157" s="7">
        <v>53</v>
      </c>
      <c r="C5157" s="7" t="s">
        <v>104</v>
      </c>
      <c r="D5157" s="7">
        <v>15</v>
      </c>
      <c r="E5157" s="7">
        <v>24</v>
      </c>
      <c r="F5157" s="7">
        <v>728000</v>
      </c>
      <c r="G5157" s="7">
        <v>105</v>
      </c>
    </row>
    <row r="5158" spans="1:7" x14ac:dyDescent="0.2">
      <c r="A5158" s="7">
        <v>5157</v>
      </c>
      <c r="B5158" s="7">
        <v>51</v>
      </c>
      <c r="C5158" s="7" t="s">
        <v>104</v>
      </c>
      <c r="D5158" s="7">
        <v>20</v>
      </c>
      <c r="E5158" s="7">
        <v>24</v>
      </c>
      <c r="F5158" s="7">
        <v>331000</v>
      </c>
      <c r="G5158" s="7">
        <v>-27</v>
      </c>
    </row>
    <row r="5159" spans="1:7" x14ac:dyDescent="0.2">
      <c r="A5159" s="7">
        <v>5158</v>
      </c>
      <c r="B5159" s="7">
        <v>34</v>
      </c>
      <c r="C5159" s="7" t="s">
        <v>104</v>
      </c>
      <c r="D5159" s="7">
        <v>10</v>
      </c>
      <c r="E5159" s="7">
        <v>35</v>
      </c>
      <c r="F5159" s="7">
        <v>100000</v>
      </c>
      <c r="G5159" s="7">
        <v>38</v>
      </c>
    </row>
    <row r="5160" spans="1:7" x14ac:dyDescent="0.2">
      <c r="A5160" s="7">
        <v>5159</v>
      </c>
      <c r="B5160" s="7">
        <v>27</v>
      </c>
      <c r="C5160" s="7" t="s">
        <v>103</v>
      </c>
      <c r="D5160" s="7">
        <v>10</v>
      </c>
      <c r="E5160" s="7">
        <v>28</v>
      </c>
      <c r="F5160" s="7">
        <v>380000</v>
      </c>
      <c r="G5160" s="7">
        <v>39</v>
      </c>
    </row>
    <row r="5161" spans="1:7" x14ac:dyDescent="0.2">
      <c r="A5161" s="7">
        <v>5160</v>
      </c>
      <c r="B5161" s="7">
        <v>29</v>
      </c>
      <c r="C5161" s="7" t="s">
        <v>104</v>
      </c>
      <c r="D5161" s="7">
        <v>10</v>
      </c>
      <c r="E5161" s="7">
        <v>91</v>
      </c>
      <c r="F5161" s="7">
        <v>79000</v>
      </c>
      <c r="G5161" s="7">
        <v>97</v>
      </c>
    </row>
    <row r="5162" spans="1:7" x14ac:dyDescent="0.2">
      <c r="A5162" s="7">
        <v>5161</v>
      </c>
      <c r="B5162" s="7">
        <v>28</v>
      </c>
      <c r="C5162" s="7" t="s">
        <v>104</v>
      </c>
      <c r="D5162" s="7">
        <v>20</v>
      </c>
      <c r="E5162" s="7">
        <v>81</v>
      </c>
      <c r="F5162" s="7">
        <v>763000</v>
      </c>
      <c r="G5162" s="7">
        <v>-15</v>
      </c>
    </row>
    <row r="5163" spans="1:7" x14ac:dyDescent="0.2">
      <c r="A5163" s="7">
        <v>5162</v>
      </c>
      <c r="B5163" s="7">
        <v>43</v>
      </c>
      <c r="C5163" s="7" t="s">
        <v>103</v>
      </c>
      <c r="D5163" s="7">
        <v>10</v>
      </c>
      <c r="E5163" s="7">
        <v>29</v>
      </c>
      <c r="F5163" s="7">
        <v>215000</v>
      </c>
      <c r="G5163" s="7">
        <v>11</v>
      </c>
    </row>
    <row r="5164" spans="1:7" x14ac:dyDescent="0.2">
      <c r="A5164" s="7">
        <v>5163</v>
      </c>
      <c r="B5164" s="7">
        <v>27</v>
      </c>
      <c r="C5164" s="7" t="s">
        <v>103</v>
      </c>
      <c r="D5164" s="7">
        <v>10</v>
      </c>
      <c r="E5164" s="7">
        <v>20</v>
      </c>
      <c r="F5164" s="7">
        <v>247000</v>
      </c>
      <c r="G5164" s="7">
        <v>53</v>
      </c>
    </row>
    <row r="5165" spans="1:7" x14ac:dyDescent="0.2">
      <c r="A5165" s="7">
        <v>5164</v>
      </c>
      <c r="B5165" s="7">
        <v>35</v>
      </c>
      <c r="C5165" s="7" t="s">
        <v>103</v>
      </c>
      <c r="D5165" s="7">
        <v>10</v>
      </c>
      <c r="E5165" s="7">
        <v>15</v>
      </c>
      <c r="F5165" s="7">
        <v>771000</v>
      </c>
      <c r="G5165" s="7">
        <v>38</v>
      </c>
    </row>
    <row r="5166" spans="1:7" x14ac:dyDescent="0.2">
      <c r="A5166" s="7">
        <v>5165</v>
      </c>
      <c r="B5166" s="7">
        <v>23</v>
      </c>
      <c r="C5166" s="7" t="s">
        <v>104</v>
      </c>
      <c r="D5166" s="7">
        <v>10</v>
      </c>
      <c r="E5166" s="7">
        <v>54</v>
      </c>
      <c r="F5166" s="7">
        <v>790000</v>
      </c>
      <c r="G5166" s="7">
        <v>64</v>
      </c>
    </row>
    <row r="5167" spans="1:7" x14ac:dyDescent="0.2">
      <c r="A5167" s="7">
        <v>5166</v>
      </c>
      <c r="B5167" s="7">
        <v>20</v>
      </c>
      <c r="C5167" s="7" t="s">
        <v>104</v>
      </c>
      <c r="D5167" s="7">
        <v>15</v>
      </c>
      <c r="E5167" s="7">
        <v>34</v>
      </c>
      <c r="F5167" s="7">
        <v>397000</v>
      </c>
      <c r="G5167" s="7">
        <v>169</v>
      </c>
    </row>
    <row r="5168" spans="1:7" x14ac:dyDescent="0.2">
      <c r="A5168" s="7">
        <v>5167</v>
      </c>
      <c r="B5168" s="7">
        <v>54</v>
      </c>
      <c r="C5168" s="7" t="s">
        <v>103</v>
      </c>
      <c r="D5168" s="7">
        <v>10</v>
      </c>
      <c r="E5168" s="7">
        <v>95</v>
      </c>
      <c r="F5168" s="7">
        <v>80000</v>
      </c>
      <c r="G5168" s="7">
        <v>2</v>
      </c>
    </row>
    <row r="5169" spans="1:7" x14ac:dyDescent="0.2">
      <c r="A5169" s="7">
        <v>5168</v>
      </c>
      <c r="B5169" s="7">
        <v>40</v>
      </c>
      <c r="C5169" s="7" t="s">
        <v>103</v>
      </c>
      <c r="D5169" s="7">
        <v>15</v>
      </c>
      <c r="E5169" s="7">
        <v>43</v>
      </c>
      <c r="F5169" s="7">
        <v>358000</v>
      </c>
      <c r="G5169" s="7">
        <v>30</v>
      </c>
    </row>
    <row r="5170" spans="1:7" x14ac:dyDescent="0.2">
      <c r="A5170" s="7">
        <v>5169</v>
      </c>
      <c r="B5170" s="7">
        <v>51</v>
      </c>
      <c r="C5170" s="7" t="s">
        <v>103</v>
      </c>
      <c r="D5170" s="7">
        <v>15</v>
      </c>
      <c r="E5170" s="7">
        <v>84</v>
      </c>
      <c r="F5170" s="7">
        <v>924000</v>
      </c>
      <c r="G5170" s="7">
        <v>70</v>
      </c>
    </row>
    <row r="5171" spans="1:7" x14ac:dyDescent="0.2">
      <c r="A5171" s="7">
        <v>5170</v>
      </c>
      <c r="B5171" s="7">
        <v>34</v>
      </c>
      <c r="C5171" s="7" t="s">
        <v>104</v>
      </c>
      <c r="D5171" s="7">
        <v>20</v>
      </c>
      <c r="E5171" s="7">
        <v>11</v>
      </c>
      <c r="F5171" s="7">
        <v>259000</v>
      </c>
      <c r="G5171" s="7">
        <v>225</v>
      </c>
    </row>
    <row r="5172" spans="1:7" x14ac:dyDescent="0.2">
      <c r="A5172" s="7">
        <v>5171</v>
      </c>
      <c r="B5172" s="7">
        <v>41</v>
      </c>
      <c r="C5172" s="7" t="s">
        <v>104</v>
      </c>
      <c r="D5172" s="7">
        <v>15</v>
      </c>
      <c r="E5172" s="7">
        <v>34</v>
      </c>
      <c r="F5172" s="7">
        <v>987000</v>
      </c>
      <c r="G5172" s="7">
        <v>-16</v>
      </c>
    </row>
    <row r="5173" spans="1:7" x14ac:dyDescent="0.2">
      <c r="A5173" s="7">
        <v>5172</v>
      </c>
      <c r="B5173" s="7">
        <v>34</v>
      </c>
      <c r="C5173" s="7" t="s">
        <v>104</v>
      </c>
      <c r="D5173" s="7">
        <v>20</v>
      </c>
      <c r="E5173" s="7">
        <v>70</v>
      </c>
      <c r="F5173" s="7">
        <v>656000</v>
      </c>
      <c r="G5173" s="7">
        <v>215</v>
      </c>
    </row>
    <row r="5174" spans="1:7" x14ac:dyDescent="0.2">
      <c r="A5174" s="7">
        <v>5173</v>
      </c>
      <c r="B5174" s="7">
        <v>30</v>
      </c>
      <c r="C5174" s="7" t="s">
        <v>104</v>
      </c>
      <c r="D5174" s="7">
        <v>10</v>
      </c>
      <c r="E5174" s="7">
        <v>23</v>
      </c>
      <c r="F5174" s="7">
        <v>830000</v>
      </c>
      <c r="G5174" s="7">
        <v>13</v>
      </c>
    </row>
    <row r="5175" spans="1:7" x14ac:dyDescent="0.2">
      <c r="A5175" s="7">
        <v>5174</v>
      </c>
      <c r="B5175" s="7">
        <v>26</v>
      </c>
      <c r="C5175" s="7" t="s">
        <v>104</v>
      </c>
      <c r="D5175" s="7">
        <v>20</v>
      </c>
      <c r="E5175" s="7">
        <v>40</v>
      </c>
      <c r="F5175" s="7">
        <v>164000</v>
      </c>
      <c r="G5175" s="7">
        <v>234</v>
      </c>
    </row>
    <row r="5176" spans="1:7" x14ac:dyDescent="0.2">
      <c r="A5176" s="7">
        <v>5175</v>
      </c>
      <c r="B5176" s="7">
        <v>30</v>
      </c>
      <c r="C5176" s="7" t="s">
        <v>103</v>
      </c>
      <c r="D5176" s="7">
        <v>15</v>
      </c>
      <c r="E5176" s="7">
        <v>11</v>
      </c>
      <c r="F5176" s="7">
        <v>834000</v>
      </c>
      <c r="G5176" s="7">
        <v>-24</v>
      </c>
    </row>
    <row r="5177" spans="1:7" x14ac:dyDescent="0.2">
      <c r="A5177" s="7">
        <v>5176</v>
      </c>
      <c r="B5177" s="7">
        <v>43</v>
      </c>
      <c r="C5177" s="7" t="s">
        <v>103</v>
      </c>
      <c r="D5177" s="7">
        <v>15</v>
      </c>
      <c r="E5177" s="7">
        <v>69</v>
      </c>
      <c r="F5177" s="7">
        <v>673000</v>
      </c>
      <c r="G5177" s="7">
        <v>149</v>
      </c>
    </row>
    <row r="5178" spans="1:7" x14ac:dyDescent="0.2">
      <c r="A5178" s="7">
        <v>5177</v>
      </c>
      <c r="B5178" s="7">
        <v>58</v>
      </c>
      <c r="C5178" s="7" t="s">
        <v>103</v>
      </c>
      <c r="D5178" s="7">
        <v>15</v>
      </c>
      <c r="E5178" s="7">
        <v>12</v>
      </c>
      <c r="F5178" s="7">
        <v>259000</v>
      </c>
      <c r="G5178" s="7">
        <v>78</v>
      </c>
    </row>
    <row r="5179" spans="1:7" x14ac:dyDescent="0.2">
      <c r="A5179" s="7">
        <v>5178</v>
      </c>
      <c r="B5179" s="7">
        <v>30</v>
      </c>
      <c r="C5179" s="7" t="s">
        <v>103</v>
      </c>
      <c r="D5179" s="7">
        <v>10</v>
      </c>
      <c r="E5179" s="7">
        <v>71</v>
      </c>
      <c r="F5179" s="7">
        <v>951000</v>
      </c>
      <c r="G5179" s="7">
        <v>23</v>
      </c>
    </row>
    <row r="5180" spans="1:7" x14ac:dyDescent="0.2">
      <c r="A5180" s="7">
        <v>5179</v>
      </c>
      <c r="B5180" s="7">
        <v>20</v>
      </c>
      <c r="C5180" s="7" t="s">
        <v>104</v>
      </c>
      <c r="D5180" s="7">
        <v>10</v>
      </c>
      <c r="E5180" s="7">
        <v>24</v>
      </c>
      <c r="F5180" s="7">
        <v>896000</v>
      </c>
      <c r="G5180" s="7">
        <v>-23</v>
      </c>
    </row>
    <row r="5181" spans="1:7" x14ac:dyDescent="0.2">
      <c r="A5181" s="7">
        <v>5180</v>
      </c>
      <c r="B5181" s="7">
        <v>59</v>
      </c>
      <c r="C5181" s="7" t="s">
        <v>103</v>
      </c>
      <c r="D5181" s="7">
        <v>20</v>
      </c>
      <c r="E5181" s="7">
        <v>46</v>
      </c>
      <c r="F5181" s="7">
        <v>672000</v>
      </c>
      <c r="G5181" s="7">
        <v>170</v>
      </c>
    </row>
    <row r="5182" spans="1:7" x14ac:dyDescent="0.2">
      <c r="A5182" s="7">
        <v>5181</v>
      </c>
      <c r="B5182" s="7">
        <v>38</v>
      </c>
      <c r="C5182" s="7" t="s">
        <v>104</v>
      </c>
      <c r="D5182" s="7">
        <v>20</v>
      </c>
      <c r="E5182" s="7">
        <v>18</v>
      </c>
      <c r="F5182" s="7">
        <v>338000</v>
      </c>
      <c r="G5182" s="7">
        <v>-14</v>
      </c>
    </row>
    <row r="5183" spans="1:7" x14ac:dyDescent="0.2">
      <c r="A5183" s="7">
        <v>5182</v>
      </c>
      <c r="B5183" s="7">
        <v>45</v>
      </c>
      <c r="C5183" s="7" t="s">
        <v>103</v>
      </c>
      <c r="D5183" s="7">
        <v>20</v>
      </c>
      <c r="E5183" s="7">
        <v>2</v>
      </c>
      <c r="F5183" s="7">
        <v>380000</v>
      </c>
      <c r="G5183" s="7">
        <v>174</v>
      </c>
    </row>
    <row r="5184" spans="1:7" x14ac:dyDescent="0.2">
      <c r="A5184" s="7">
        <v>5183</v>
      </c>
      <c r="B5184" s="7">
        <v>46</v>
      </c>
      <c r="C5184" s="7" t="s">
        <v>103</v>
      </c>
      <c r="D5184" s="7">
        <v>20</v>
      </c>
      <c r="E5184" s="7">
        <v>17</v>
      </c>
      <c r="F5184" s="7">
        <v>329000</v>
      </c>
      <c r="G5184" s="7">
        <v>38</v>
      </c>
    </row>
    <row r="5185" spans="1:7" x14ac:dyDescent="0.2">
      <c r="A5185" s="7">
        <v>5184</v>
      </c>
      <c r="B5185" s="7">
        <v>51</v>
      </c>
      <c r="C5185" s="7" t="s">
        <v>104</v>
      </c>
      <c r="D5185" s="7">
        <v>10</v>
      </c>
      <c r="E5185" s="7">
        <v>61</v>
      </c>
      <c r="F5185" s="7">
        <v>584000</v>
      </c>
      <c r="G5185" s="7">
        <v>120</v>
      </c>
    </row>
    <row r="5186" spans="1:7" x14ac:dyDescent="0.2">
      <c r="A5186" s="7">
        <v>5185</v>
      </c>
      <c r="B5186" s="7">
        <v>49</v>
      </c>
      <c r="C5186" s="7" t="s">
        <v>103</v>
      </c>
      <c r="D5186" s="7">
        <v>15</v>
      </c>
      <c r="E5186" s="7">
        <v>100</v>
      </c>
      <c r="F5186" s="7">
        <v>295000</v>
      </c>
      <c r="G5186" s="7">
        <v>47</v>
      </c>
    </row>
    <row r="5187" spans="1:7" x14ac:dyDescent="0.2">
      <c r="A5187" s="7">
        <v>5186</v>
      </c>
      <c r="B5187" s="7">
        <v>52</v>
      </c>
      <c r="C5187" s="7" t="s">
        <v>103</v>
      </c>
      <c r="D5187" s="7">
        <v>20</v>
      </c>
      <c r="E5187" s="7">
        <v>74</v>
      </c>
      <c r="F5187" s="7">
        <v>262000</v>
      </c>
      <c r="G5187" s="7">
        <v>155</v>
      </c>
    </row>
    <row r="5188" spans="1:7" x14ac:dyDescent="0.2">
      <c r="A5188" s="7">
        <v>5187</v>
      </c>
      <c r="B5188" s="7">
        <v>56</v>
      </c>
      <c r="C5188" s="7" t="s">
        <v>104</v>
      </c>
      <c r="D5188" s="7">
        <v>10</v>
      </c>
      <c r="E5188" s="7">
        <v>18</v>
      </c>
      <c r="F5188" s="7">
        <v>260000</v>
      </c>
      <c r="G5188" s="7">
        <v>58</v>
      </c>
    </row>
    <row r="5189" spans="1:7" x14ac:dyDescent="0.2">
      <c r="A5189" s="7">
        <v>5188</v>
      </c>
      <c r="B5189" s="7">
        <v>27</v>
      </c>
      <c r="C5189" s="7" t="s">
        <v>104</v>
      </c>
      <c r="D5189" s="7">
        <v>10</v>
      </c>
      <c r="E5189" s="7">
        <v>28</v>
      </c>
      <c r="F5189" s="7">
        <v>124000</v>
      </c>
      <c r="G5189" s="7">
        <v>27</v>
      </c>
    </row>
    <row r="5190" spans="1:7" x14ac:dyDescent="0.2">
      <c r="A5190" s="7">
        <v>5189</v>
      </c>
      <c r="B5190" s="7">
        <v>39</v>
      </c>
      <c r="C5190" s="7" t="s">
        <v>104</v>
      </c>
      <c r="D5190" s="7">
        <v>10</v>
      </c>
      <c r="E5190" s="7">
        <v>74</v>
      </c>
      <c r="F5190" s="7">
        <v>924000</v>
      </c>
      <c r="G5190" s="7">
        <v>115</v>
      </c>
    </row>
    <row r="5191" spans="1:7" x14ac:dyDescent="0.2">
      <c r="A5191" s="7">
        <v>5190</v>
      </c>
      <c r="B5191" s="7">
        <v>54</v>
      </c>
      <c r="C5191" s="7" t="s">
        <v>104</v>
      </c>
      <c r="D5191" s="7">
        <v>15</v>
      </c>
      <c r="E5191" s="7">
        <v>38</v>
      </c>
      <c r="F5191" s="7">
        <v>30000</v>
      </c>
      <c r="G5191" s="7">
        <v>172</v>
      </c>
    </row>
    <row r="5192" spans="1:7" x14ac:dyDescent="0.2">
      <c r="A5192" s="7">
        <v>5191</v>
      </c>
      <c r="B5192" s="7">
        <v>34</v>
      </c>
      <c r="C5192" s="7" t="s">
        <v>104</v>
      </c>
      <c r="D5192" s="7">
        <v>15</v>
      </c>
      <c r="E5192" s="7">
        <v>9</v>
      </c>
      <c r="F5192" s="7">
        <v>899000</v>
      </c>
      <c r="G5192" s="7">
        <v>92</v>
      </c>
    </row>
    <row r="5193" spans="1:7" x14ac:dyDescent="0.2">
      <c r="A5193" s="7">
        <v>5192</v>
      </c>
      <c r="B5193" s="7">
        <v>52</v>
      </c>
      <c r="C5193" s="7" t="s">
        <v>104</v>
      </c>
      <c r="D5193" s="7">
        <v>10</v>
      </c>
      <c r="E5193" s="7">
        <v>73</v>
      </c>
      <c r="F5193" s="7">
        <v>217000</v>
      </c>
      <c r="G5193" s="7">
        <v>9</v>
      </c>
    </row>
    <row r="5194" spans="1:7" x14ac:dyDescent="0.2">
      <c r="A5194" s="7">
        <v>5193</v>
      </c>
      <c r="B5194" s="7">
        <v>55</v>
      </c>
      <c r="C5194" s="7" t="s">
        <v>104</v>
      </c>
      <c r="D5194" s="7">
        <v>10</v>
      </c>
      <c r="E5194" s="7">
        <v>87</v>
      </c>
      <c r="F5194" s="7">
        <v>730000</v>
      </c>
      <c r="G5194" s="7">
        <v>44</v>
      </c>
    </row>
    <row r="5195" spans="1:7" x14ac:dyDescent="0.2">
      <c r="A5195" s="7">
        <v>5194</v>
      </c>
      <c r="B5195" s="7">
        <v>43</v>
      </c>
      <c r="C5195" s="7" t="s">
        <v>104</v>
      </c>
      <c r="D5195" s="7">
        <v>20</v>
      </c>
      <c r="E5195" s="7">
        <v>64</v>
      </c>
      <c r="F5195" s="7">
        <v>443000</v>
      </c>
      <c r="G5195" s="7">
        <v>6</v>
      </c>
    </row>
    <row r="5196" spans="1:7" x14ac:dyDescent="0.2">
      <c r="A5196" s="7">
        <v>5195</v>
      </c>
      <c r="B5196" s="7">
        <v>30</v>
      </c>
      <c r="C5196" s="7" t="s">
        <v>104</v>
      </c>
      <c r="D5196" s="7">
        <v>15</v>
      </c>
      <c r="E5196" s="7">
        <v>53</v>
      </c>
      <c r="F5196" s="7">
        <v>800000</v>
      </c>
      <c r="G5196" s="7">
        <v>-15</v>
      </c>
    </row>
    <row r="5197" spans="1:7" x14ac:dyDescent="0.2">
      <c r="A5197" s="7">
        <v>5196</v>
      </c>
      <c r="B5197" s="7">
        <v>54</v>
      </c>
      <c r="C5197" s="7" t="s">
        <v>103</v>
      </c>
      <c r="D5197" s="7">
        <v>10</v>
      </c>
      <c r="E5197" s="7">
        <v>39</v>
      </c>
      <c r="F5197" s="7">
        <v>361000</v>
      </c>
      <c r="G5197" s="7">
        <v>72</v>
      </c>
    </row>
    <row r="5198" spans="1:7" x14ac:dyDescent="0.2">
      <c r="A5198" s="7">
        <v>5197</v>
      </c>
      <c r="B5198" s="7">
        <v>26</v>
      </c>
      <c r="C5198" s="7" t="s">
        <v>104</v>
      </c>
      <c r="D5198" s="7">
        <v>15</v>
      </c>
      <c r="E5198" s="7">
        <v>27</v>
      </c>
      <c r="F5198" s="7">
        <v>718000</v>
      </c>
      <c r="G5198" s="7">
        <v>50</v>
      </c>
    </row>
    <row r="5199" spans="1:7" x14ac:dyDescent="0.2">
      <c r="A5199" s="7">
        <v>5198</v>
      </c>
      <c r="B5199" s="7">
        <v>36</v>
      </c>
      <c r="C5199" s="7" t="s">
        <v>104</v>
      </c>
      <c r="D5199" s="7">
        <v>20</v>
      </c>
      <c r="E5199" s="7">
        <v>65</v>
      </c>
      <c r="F5199" s="7">
        <v>990000</v>
      </c>
      <c r="G5199" s="7">
        <v>95</v>
      </c>
    </row>
    <row r="5200" spans="1:7" x14ac:dyDescent="0.2">
      <c r="A5200" s="7">
        <v>5199</v>
      </c>
      <c r="B5200" s="7">
        <v>38</v>
      </c>
      <c r="C5200" s="7" t="s">
        <v>103</v>
      </c>
      <c r="D5200" s="7">
        <v>20</v>
      </c>
      <c r="E5200" s="7">
        <v>52</v>
      </c>
      <c r="F5200" s="7">
        <v>809000</v>
      </c>
      <c r="G5200" s="7">
        <v>1</v>
      </c>
    </row>
    <row r="5201" spans="1:7" x14ac:dyDescent="0.2">
      <c r="A5201" s="7">
        <v>5200</v>
      </c>
      <c r="B5201" s="7">
        <v>29</v>
      </c>
      <c r="C5201" s="7" t="s">
        <v>103</v>
      </c>
      <c r="D5201" s="7">
        <v>15</v>
      </c>
      <c r="E5201" s="7">
        <v>75</v>
      </c>
      <c r="F5201" s="7">
        <v>99000</v>
      </c>
      <c r="G5201" s="7">
        <v>122</v>
      </c>
    </row>
    <row r="5202" spans="1:7" x14ac:dyDescent="0.2">
      <c r="A5202" s="7">
        <v>5201</v>
      </c>
      <c r="B5202" s="7">
        <v>33</v>
      </c>
      <c r="C5202" s="7" t="s">
        <v>103</v>
      </c>
      <c r="D5202" s="7">
        <v>10</v>
      </c>
      <c r="E5202" s="7">
        <v>96</v>
      </c>
      <c r="F5202" s="7">
        <v>659000</v>
      </c>
      <c r="G5202" s="7">
        <v>103</v>
      </c>
    </row>
    <row r="5203" spans="1:7" x14ac:dyDescent="0.2">
      <c r="A5203" s="7">
        <v>5202</v>
      </c>
      <c r="B5203" s="7">
        <v>32</v>
      </c>
      <c r="C5203" s="7" t="s">
        <v>104</v>
      </c>
      <c r="D5203" s="7">
        <v>10</v>
      </c>
      <c r="E5203" s="7">
        <v>70</v>
      </c>
      <c r="F5203" s="7">
        <v>758000</v>
      </c>
      <c r="G5203" s="7">
        <v>-26</v>
      </c>
    </row>
    <row r="5204" spans="1:7" x14ac:dyDescent="0.2">
      <c r="A5204" s="7">
        <v>5203</v>
      </c>
      <c r="B5204" s="7">
        <v>37</v>
      </c>
      <c r="C5204" s="7" t="s">
        <v>104</v>
      </c>
      <c r="D5204" s="7">
        <v>15</v>
      </c>
      <c r="E5204" s="7">
        <v>4</v>
      </c>
      <c r="F5204" s="7">
        <v>858000</v>
      </c>
      <c r="G5204" s="7">
        <v>54</v>
      </c>
    </row>
    <row r="5205" spans="1:7" x14ac:dyDescent="0.2">
      <c r="A5205" s="7">
        <v>5204</v>
      </c>
      <c r="B5205" s="7">
        <v>51</v>
      </c>
      <c r="C5205" s="7" t="s">
        <v>104</v>
      </c>
      <c r="D5205" s="7">
        <v>20</v>
      </c>
      <c r="E5205" s="7">
        <v>78</v>
      </c>
      <c r="F5205" s="7">
        <v>687000</v>
      </c>
      <c r="G5205" s="7">
        <v>39</v>
      </c>
    </row>
    <row r="5206" spans="1:7" x14ac:dyDescent="0.2">
      <c r="A5206" s="7">
        <v>5205</v>
      </c>
      <c r="B5206" s="7">
        <v>39</v>
      </c>
      <c r="C5206" s="7" t="s">
        <v>103</v>
      </c>
      <c r="D5206" s="7">
        <v>15</v>
      </c>
      <c r="E5206" s="7">
        <v>54</v>
      </c>
      <c r="F5206" s="7">
        <v>132000</v>
      </c>
      <c r="G5206" s="7">
        <v>20</v>
      </c>
    </row>
    <row r="5207" spans="1:7" x14ac:dyDescent="0.2">
      <c r="A5207" s="7">
        <v>5206</v>
      </c>
      <c r="B5207" s="7">
        <v>44</v>
      </c>
      <c r="C5207" s="7" t="s">
        <v>103</v>
      </c>
      <c r="D5207" s="7">
        <v>10</v>
      </c>
      <c r="E5207" s="7">
        <v>31</v>
      </c>
      <c r="F5207" s="7">
        <v>947000</v>
      </c>
      <c r="G5207" s="7">
        <v>114</v>
      </c>
    </row>
    <row r="5208" spans="1:7" x14ac:dyDescent="0.2">
      <c r="A5208" s="7">
        <v>5207</v>
      </c>
      <c r="B5208" s="7">
        <v>31</v>
      </c>
      <c r="C5208" s="7" t="s">
        <v>103</v>
      </c>
      <c r="D5208" s="7">
        <v>20</v>
      </c>
      <c r="E5208" s="7">
        <v>79</v>
      </c>
      <c r="F5208" s="7">
        <v>15000</v>
      </c>
      <c r="G5208" s="7">
        <v>37</v>
      </c>
    </row>
    <row r="5209" spans="1:7" x14ac:dyDescent="0.2">
      <c r="A5209" s="7">
        <v>5208</v>
      </c>
      <c r="B5209" s="7">
        <v>40</v>
      </c>
      <c r="C5209" s="7" t="s">
        <v>103</v>
      </c>
      <c r="D5209" s="7">
        <v>10</v>
      </c>
      <c r="E5209" s="7">
        <v>30</v>
      </c>
      <c r="F5209" s="7">
        <v>534000</v>
      </c>
      <c r="G5209" s="7">
        <v>53</v>
      </c>
    </row>
    <row r="5210" spans="1:7" x14ac:dyDescent="0.2">
      <c r="A5210" s="7">
        <v>5209</v>
      </c>
      <c r="B5210" s="7">
        <v>25</v>
      </c>
      <c r="C5210" s="7" t="s">
        <v>104</v>
      </c>
      <c r="D5210" s="7">
        <v>10</v>
      </c>
      <c r="E5210" s="7">
        <v>6</v>
      </c>
      <c r="F5210" s="7">
        <v>153000</v>
      </c>
      <c r="G5210" s="7">
        <v>99</v>
      </c>
    </row>
    <row r="5211" spans="1:7" x14ac:dyDescent="0.2">
      <c r="A5211" s="7">
        <v>5210</v>
      </c>
      <c r="B5211" s="7">
        <v>53</v>
      </c>
      <c r="C5211" s="7" t="s">
        <v>104</v>
      </c>
      <c r="D5211" s="7">
        <v>10</v>
      </c>
      <c r="E5211" s="7">
        <v>44</v>
      </c>
      <c r="F5211" s="7">
        <v>218000</v>
      </c>
      <c r="G5211" s="7">
        <v>119</v>
      </c>
    </row>
    <row r="5212" spans="1:7" x14ac:dyDescent="0.2">
      <c r="A5212" s="7">
        <v>5211</v>
      </c>
      <c r="B5212" s="7">
        <v>34</v>
      </c>
      <c r="C5212" s="7" t="s">
        <v>104</v>
      </c>
      <c r="D5212" s="7">
        <v>10</v>
      </c>
      <c r="E5212" s="7">
        <v>83</v>
      </c>
      <c r="F5212" s="7">
        <v>850000</v>
      </c>
      <c r="G5212" s="7">
        <v>-10</v>
      </c>
    </row>
    <row r="5213" spans="1:7" x14ac:dyDescent="0.2">
      <c r="A5213" s="7">
        <v>5212</v>
      </c>
      <c r="B5213" s="7">
        <v>24</v>
      </c>
      <c r="C5213" s="7" t="s">
        <v>103</v>
      </c>
      <c r="D5213" s="7">
        <v>20</v>
      </c>
      <c r="E5213" s="7">
        <v>9</v>
      </c>
      <c r="F5213" s="7">
        <v>267000</v>
      </c>
      <c r="G5213" s="7">
        <v>140</v>
      </c>
    </row>
    <row r="5214" spans="1:7" x14ac:dyDescent="0.2">
      <c r="A5214" s="7">
        <v>5213</v>
      </c>
      <c r="B5214" s="7">
        <v>25</v>
      </c>
      <c r="C5214" s="7" t="s">
        <v>104</v>
      </c>
      <c r="D5214" s="7">
        <v>10</v>
      </c>
      <c r="E5214" s="7">
        <v>23</v>
      </c>
      <c r="F5214" s="7">
        <v>518000</v>
      </c>
      <c r="G5214" s="7">
        <v>27</v>
      </c>
    </row>
    <row r="5215" spans="1:7" x14ac:dyDescent="0.2">
      <c r="A5215" s="7">
        <v>5214</v>
      </c>
      <c r="B5215" s="7">
        <v>21</v>
      </c>
      <c r="C5215" s="7" t="s">
        <v>104</v>
      </c>
      <c r="D5215" s="7">
        <v>15</v>
      </c>
      <c r="E5215" s="7">
        <v>75</v>
      </c>
      <c r="F5215" s="7">
        <v>327000</v>
      </c>
      <c r="G5215" s="7">
        <v>70</v>
      </c>
    </row>
    <row r="5216" spans="1:7" x14ac:dyDescent="0.2">
      <c r="A5216" s="7">
        <v>5215</v>
      </c>
      <c r="B5216" s="7">
        <v>59</v>
      </c>
      <c r="C5216" s="7" t="s">
        <v>104</v>
      </c>
      <c r="D5216" s="7">
        <v>20</v>
      </c>
      <c r="E5216" s="7">
        <v>85</v>
      </c>
      <c r="F5216" s="7">
        <v>180000</v>
      </c>
      <c r="G5216" s="7">
        <v>172</v>
      </c>
    </row>
    <row r="5217" spans="1:7" x14ac:dyDescent="0.2">
      <c r="A5217" s="7">
        <v>5216</v>
      </c>
      <c r="B5217" s="7">
        <v>43</v>
      </c>
      <c r="C5217" s="7" t="s">
        <v>103</v>
      </c>
      <c r="D5217" s="7">
        <v>20</v>
      </c>
      <c r="E5217" s="7">
        <v>54</v>
      </c>
      <c r="F5217" s="7">
        <v>936000</v>
      </c>
      <c r="G5217" s="7">
        <v>-21</v>
      </c>
    </row>
    <row r="5218" spans="1:7" x14ac:dyDescent="0.2">
      <c r="A5218" s="7">
        <v>5217</v>
      </c>
      <c r="B5218" s="7">
        <v>31</v>
      </c>
      <c r="C5218" s="7" t="s">
        <v>103</v>
      </c>
      <c r="D5218" s="7">
        <v>20</v>
      </c>
      <c r="E5218" s="7">
        <v>57</v>
      </c>
      <c r="F5218" s="7">
        <v>70000</v>
      </c>
      <c r="G5218" s="7">
        <v>75</v>
      </c>
    </row>
    <row r="5219" spans="1:7" x14ac:dyDescent="0.2">
      <c r="A5219" s="7">
        <v>5218</v>
      </c>
      <c r="B5219" s="7">
        <v>47</v>
      </c>
      <c r="C5219" s="7" t="s">
        <v>104</v>
      </c>
      <c r="D5219" s="7">
        <v>10</v>
      </c>
      <c r="E5219" s="7">
        <v>39</v>
      </c>
      <c r="F5219" s="7">
        <v>934000</v>
      </c>
      <c r="G5219" s="7">
        <v>-12</v>
      </c>
    </row>
    <row r="5220" spans="1:7" x14ac:dyDescent="0.2">
      <c r="A5220" s="7">
        <v>5219</v>
      </c>
      <c r="B5220" s="7">
        <v>32</v>
      </c>
      <c r="C5220" s="7" t="s">
        <v>104</v>
      </c>
      <c r="D5220" s="7">
        <v>20</v>
      </c>
      <c r="E5220" s="7">
        <v>21</v>
      </c>
      <c r="F5220" s="7">
        <v>56000</v>
      </c>
      <c r="G5220" s="7">
        <v>76</v>
      </c>
    </row>
    <row r="5221" spans="1:7" x14ac:dyDescent="0.2">
      <c r="A5221" s="7">
        <v>5220</v>
      </c>
      <c r="B5221" s="7">
        <v>54</v>
      </c>
      <c r="C5221" s="7" t="s">
        <v>104</v>
      </c>
      <c r="D5221" s="7">
        <v>15</v>
      </c>
      <c r="E5221" s="7">
        <v>92</v>
      </c>
      <c r="F5221" s="7">
        <v>156000</v>
      </c>
      <c r="G5221" s="7">
        <v>100</v>
      </c>
    </row>
    <row r="5222" spans="1:7" x14ac:dyDescent="0.2">
      <c r="A5222" s="7">
        <v>5221</v>
      </c>
      <c r="B5222" s="7">
        <v>55</v>
      </c>
      <c r="C5222" s="7" t="s">
        <v>103</v>
      </c>
      <c r="D5222" s="7">
        <v>15</v>
      </c>
      <c r="E5222" s="7">
        <v>24</v>
      </c>
      <c r="F5222" s="7">
        <v>477000</v>
      </c>
      <c r="G5222" s="7">
        <v>146</v>
      </c>
    </row>
    <row r="5223" spans="1:7" x14ac:dyDescent="0.2">
      <c r="A5223" s="7">
        <v>5222</v>
      </c>
      <c r="B5223" s="7">
        <v>38</v>
      </c>
      <c r="C5223" s="7" t="s">
        <v>103</v>
      </c>
      <c r="D5223" s="7">
        <v>15</v>
      </c>
      <c r="E5223" s="7">
        <v>4</v>
      </c>
      <c r="F5223" s="7">
        <v>895000</v>
      </c>
      <c r="G5223" s="7">
        <v>3</v>
      </c>
    </row>
    <row r="5224" spans="1:7" x14ac:dyDescent="0.2">
      <c r="A5224" s="7">
        <v>5223</v>
      </c>
      <c r="B5224" s="7">
        <v>23</v>
      </c>
      <c r="C5224" s="7" t="s">
        <v>103</v>
      </c>
      <c r="D5224" s="7">
        <v>10</v>
      </c>
      <c r="E5224" s="7">
        <v>33</v>
      </c>
      <c r="F5224" s="7">
        <v>795000</v>
      </c>
      <c r="G5224" s="7">
        <v>-20</v>
      </c>
    </row>
    <row r="5225" spans="1:7" x14ac:dyDescent="0.2">
      <c r="A5225" s="7">
        <v>5224</v>
      </c>
      <c r="B5225" s="7">
        <v>46</v>
      </c>
      <c r="C5225" s="7" t="s">
        <v>104</v>
      </c>
      <c r="D5225" s="7">
        <v>10</v>
      </c>
      <c r="E5225" s="7">
        <v>83</v>
      </c>
      <c r="F5225" s="7">
        <v>139000</v>
      </c>
      <c r="G5225" s="7">
        <v>36</v>
      </c>
    </row>
    <row r="5226" spans="1:7" x14ac:dyDescent="0.2">
      <c r="A5226" s="7">
        <v>5225</v>
      </c>
      <c r="B5226" s="7">
        <v>46</v>
      </c>
      <c r="C5226" s="7" t="s">
        <v>103</v>
      </c>
      <c r="D5226" s="7">
        <v>15</v>
      </c>
      <c r="E5226" s="7">
        <v>88</v>
      </c>
      <c r="F5226" s="7">
        <v>451000</v>
      </c>
      <c r="G5226" s="7">
        <v>18</v>
      </c>
    </row>
    <row r="5227" spans="1:7" x14ac:dyDescent="0.2">
      <c r="A5227" s="7">
        <v>5226</v>
      </c>
      <c r="B5227" s="7">
        <v>34</v>
      </c>
      <c r="C5227" s="7" t="s">
        <v>104</v>
      </c>
      <c r="D5227" s="7">
        <v>15</v>
      </c>
      <c r="E5227" s="7">
        <v>34</v>
      </c>
      <c r="F5227" s="7">
        <v>190000</v>
      </c>
      <c r="G5227" s="7">
        <v>8</v>
      </c>
    </row>
    <row r="5228" spans="1:7" x14ac:dyDescent="0.2">
      <c r="A5228" s="7">
        <v>5227</v>
      </c>
      <c r="B5228" s="7">
        <v>25</v>
      </c>
      <c r="C5228" s="7" t="s">
        <v>103</v>
      </c>
      <c r="D5228" s="7">
        <v>20</v>
      </c>
      <c r="E5228" s="7">
        <v>93</v>
      </c>
      <c r="F5228" s="7">
        <v>876000</v>
      </c>
      <c r="G5228" s="7">
        <v>149</v>
      </c>
    </row>
    <row r="5229" spans="1:7" x14ac:dyDescent="0.2">
      <c r="A5229" s="7">
        <v>5228</v>
      </c>
      <c r="B5229" s="7">
        <v>25</v>
      </c>
      <c r="C5229" s="7" t="s">
        <v>104</v>
      </c>
      <c r="D5229" s="7">
        <v>20</v>
      </c>
      <c r="E5229" s="7">
        <v>12</v>
      </c>
      <c r="F5229" s="7">
        <v>46000</v>
      </c>
      <c r="G5229" s="7">
        <v>116</v>
      </c>
    </row>
    <row r="5230" spans="1:7" x14ac:dyDescent="0.2">
      <c r="A5230" s="7">
        <v>5229</v>
      </c>
      <c r="B5230" s="7">
        <v>53</v>
      </c>
      <c r="C5230" s="7" t="s">
        <v>103</v>
      </c>
      <c r="D5230" s="7">
        <v>15</v>
      </c>
      <c r="E5230" s="7">
        <v>69</v>
      </c>
      <c r="F5230" s="7">
        <v>120000</v>
      </c>
      <c r="G5230" s="7">
        <v>154</v>
      </c>
    </row>
    <row r="5231" spans="1:7" x14ac:dyDescent="0.2">
      <c r="A5231" s="7">
        <v>5230</v>
      </c>
      <c r="B5231" s="7">
        <v>53</v>
      </c>
      <c r="C5231" s="7" t="s">
        <v>104</v>
      </c>
      <c r="D5231" s="7">
        <v>15</v>
      </c>
      <c r="E5231" s="7">
        <v>92</v>
      </c>
      <c r="F5231" s="7">
        <v>447000</v>
      </c>
      <c r="G5231" s="7">
        <v>79</v>
      </c>
    </row>
    <row r="5232" spans="1:7" x14ac:dyDescent="0.2">
      <c r="A5232" s="7">
        <v>5231</v>
      </c>
      <c r="B5232" s="7">
        <v>22</v>
      </c>
      <c r="C5232" s="7" t="s">
        <v>103</v>
      </c>
      <c r="D5232" s="7">
        <v>10</v>
      </c>
      <c r="E5232" s="7">
        <v>99</v>
      </c>
      <c r="F5232" s="7">
        <v>903000</v>
      </c>
      <c r="G5232" s="7">
        <v>87</v>
      </c>
    </row>
    <row r="5233" spans="1:7" x14ac:dyDescent="0.2">
      <c r="A5233" s="7">
        <v>5232</v>
      </c>
      <c r="B5233" s="7">
        <v>57</v>
      </c>
      <c r="C5233" s="7" t="s">
        <v>103</v>
      </c>
      <c r="D5233" s="7">
        <v>10</v>
      </c>
      <c r="E5233" s="7">
        <v>50</v>
      </c>
      <c r="F5233" s="7">
        <v>307000</v>
      </c>
      <c r="G5233" s="7">
        <v>42</v>
      </c>
    </row>
    <row r="5234" spans="1:7" x14ac:dyDescent="0.2">
      <c r="A5234" s="7">
        <v>5233</v>
      </c>
      <c r="B5234" s="7">
        <v>53</v>
      </c>
      <c r="C5234" s="7" t="s">
        <v>103</v>
      </c>
      <c r="D5234" s="7">
        <v>10</v>
      </c>
      <c r="E5234" s="7">
        <v>73</v>
      </c>
      <c r="F5234" s="7">
        <v>239000</v>
      </c>
      <c r="G5234" s="7">
        <v>54</v>
      </c>
    </row>
    <row r="5235" spans="1:7" x14ac:dyDescent="0.2">
      <c r="A5235" s="7">
        <v>5234</v>
      </c>
      <c r="B5235" s="7">
        <v>25</v>
      </c>
      <c r="C5235" s="7" t="s">
        <v>103</v>
      </c>
      <c r="D5235" s="7">
        <v>10</v>
      </c>
      <c r="E5235" s="7">
        <v>33</v>
      </c>
      <c r="F5235" s="7">
        <v>635000</v>
      </c>
      <c r="G5235" s="7">
        <v>15</v>
      </c>
    </row>
    <row r="5236" spans="1:7" x14ac:dyDescent="0.2">
      <c r="A5236" s="7">
        <v>5235</v>
      </c>
      <c r="B5236" s="7">
        <v>43</v>
      </c>
      <c r="C5236" s="7" t="s">
        <v>104</v>
      </c>
      <c r="D5236" s="7">
        <v>15</v>
      </c>
      <c r="E5236" s="7">
        <v>26</v>
      </c>
      <c r="F5236" s="7">
        <v>839000</v>
      </c>
      <c r="G5236" s="7">
        <v>46</v>
      </c>
    </row>
    <row r="5237" spans="1:7" x14ac:dyDescent="0.2">
      <c r="A5237" s="7">
        <v>5236</v>
      </c>
      <c r="B5237" s="7">
        <v>44</v>
      </c>
      <c r="C5237" s="7" t="s">
        <v>103</v>
      </c>
      <c r="D5237" s="7">
        <v>15</v>
      </c>
      <c r="E5237" s="7">
        <v>24</v>
      </c>
      <c r="F5237" s="7">
        <v>838000</v>
      </c>
      <c r="G5237" s="7">
        <v>96</v>
      </c>
    </row>
    <row r="5238" spans="1:7" x14ac:dyDescent="0.2">
      <c r="A5238" s="7">
        <v>5237</v>
      </c>
      <c r="B5238" s="7">
        <v>46</v>
      </c>
      <c r="C5238" s="7" t="s">
        <v>103</v>
      </c>
      <c r="D5238" s="7">
        <v>10</v>
      </c>
      <c r="E5238" s="7">
        <v>66</v>
      </c>
      <c r="F5238" s="7">
        <v>471000</v>
      </c>
      <c r="G5238" s="7">
        <v>17</v>
      </c>
    </row>
    <row r="5239" spans="1:7" x14ac:dyDescent="0.2">
      <c r="A5239" s="7">
        <v>5238</v>
      </c>
      <c r="B5239" s="7">
        <v>45</v>
      </c>
      <c r="C5239" s="7" t="s">
        <v>104</v>
      </c>
      <c r="D5239" s="7">
        <v>10</v>
      </c>
      <c r="E5239" s="7">
        <v>21</v>
      </c>
      <c r="F5239" s="7">
        <v>809000</v>
      </c>
      <c r="G5239" s="7">
        <v>29</v>
      </c>
    </row>
    <row r="5240" spans="1:7" x14ac:dyDescent="0.2">
      <c r="A5240" s="7">
        <v>5239</v>
      </c>
      <c r="B5240" s="7">
        <v>44</v>
      </c>
      <c r="C5240" s="7" t="s">
        <v>103</v>
      </c>
      <c r="D5240" s="7">
        <v>20</v>
      </c>
      <c r="E5240" s="7">
        <v>37</v>
      </c>
      <c r="F5240" s="7">
        <v>339000</v>
      </c>
      <c r="G5240" s="7">
        <v>142</v>
      </c>
    </row>
    <row r="5241" spans="1:7" x14ac:dyDescent="0.2">
      <c r="A5241" s="7">
        <v>5240</v>
      </c>
      <c r="B5241" s="7">
        <v>47</v>
      </c>
      <c r="C5241" s="7" t="s">
        <v>103</v>
      </c>
      <c r="D5241" s="7">
        <v>15</v>
      </c>
      <c r="E5241" s="7">
        <v>14</v>
      </c>
      <c r="F5241" s="7">
        <v>353000</v>
      </c>
      <c r="G5241" s="7">
        <v>-28</v>
      </c>
    </row>
    <row r="5242" spans="1:7" x14ac:dyDescent="0.2">
      <c r="A5242" s="7">
        <v>5241</v>
      </c>
      <c r="B5242" s="7">
        <v>40</v>
      </c>
      <c r="C5242" s="7" t="s">
        <v>104</v>
      </c>
      <c r="D5242" s="7">
        <v>15</v>
      </c>
      <c r="E5242" s="7">
        <v>81</v>
      </c>
      <c r="F5242" s="7">
        <v>74000</v>
      </c>
      <c r="G5242" s="7">
        <v>18</v>
      </c>
    </row>
    <row r="5243" spans="1:7" x14ac:dyDescent="0.2">
      <c r="A5243" s="7">
        <v>5242</v>
      </c>
      <c r="B5243" s="7">
        <v>37</v>
      </c>
      <c r="C5243" s="7" t="s">
        <v>103</v>
      </c>
      <c r="D5243" s="7">
        <v>15</v>
      </c>
      <c r="E5243" s="7">
        <v>68</v>
      </c>
      <c r="F5243" s="7">
        <v>719000</v>
      </c>
      <c r="G5243" s="7">
        <v>114</v>
      </c>
    </row>
    <row r="5244" spans="1:7" x14ac:dyDescent="0.2">
      <c r="A5244" s="7">
        <v>5243</v>
      </c>
      <c r="B5244" s="7">
        <v>44</v>
      </c>
      <c r="C5244" s="7" t="s">
        <v>103</v>
      </c>
      <c r="D5244" s="7">
        <v>10</v>
      </c>
      <c r="E5244" s="7">
        <v>65</v>
      </c>
      <c r="F5244" s="7">
        <v>260000</v>
      </c>
      <c r="G5244" s="7">
        <v>63</v>
      </c>
    </row>
    <row r="5245" spans="1:7" x14ac:dyDescent="0.2">
      <c r="A5245" s="7">
        <v>5244</v>
      </c>
      <c r="B5245" s="7">
        <v>33</v>
      </c>
      <c r="C5245" s="7" t="s">
        <v>103</v>
      </c>
      <c r="D5245" s="7">
        <v>10</v>
      </c>
      <c r="E5245" s="7">
        <v>41</v>
      </c>
      <c r="F5245" s="7">
        <v>440000</v>
      </c>
      <c r="G5245" s="7">
        <v>96</v>
      </c>
    </row>
    <row r="5246" spans="1:7" x14ac:dyDescent="0.2">
      <c r="A5246" s="7">
        <v>5245</v>
      </c>
      <c r="B5246" s="7">
        <v>31</v>
      </c>
      <c r="C5246" s="7" t="s">
        <v>103</v>
      </c>
      <c r="D5246" s="7">
        <v>10</v>
      </c>
      <c r="E5246" s="7">
        <v>88</v>
      </c>
      <c r="F5246" s="7">
        <v>148000</v>
      </c>
      <c r="G5246" s="7">
        <v>66</v>
      </c>
    </row>
    <row r="5247" spans="1:7" x14ac:dyDescent="0.2">
      <c r="A5247" s="7">
        <v>5246</v>
      </c>
      <c r="B5247" s="7">
        <v>35</v>
      </c>
      <c r="C5247" s="7" t="s">
        <v>104</v>
      </c>
      <c r="D5247" s="7">
        <v>10</v>
      </c>
      <c r="E5247" s="7">
        <v>22</v>
      </c>
      <c r="F5247" s="7">
        <v>58000</v>
      </c>
      <c r="G5247" s="7">
        <v>43</v>
      </c>
    </row>
    <row r="5248" spans="1:7" x14ac:dyDescent="0.2">
      <c r="A5248" s="7">
        <v>5247</v>
      </c>
      <c r="B5248" s="7">
        <v>47</v>
      </c>
      <c r="C5248" s="7" t="s">
        <v>103</v>
      </c>
      <c r="D5248" s="7">
        <v>10</v>
      </c>
      <c r="E5248" s="7">
        <v>3</v>
      </c>
      <c r="F5248" s="7">
        <v>239000</v>
      </c>
      <c r="G5248" s="7">
        <v>17</v>
      </c>
    </row>
    <row r="5249" spans="1:7" x14ac:dyDescent="0.2">
      <c r="A5249" s="7">
        <v>5248</v>
      </c>
      <c r="B5249" s="7">
        <v>31</v>
      </c>
      <c r="C5249" s="7" t="s">
        <v>104</v>
      </c>
      <c r="D5249" s="7">
        <v>15</v>
      </c>
      <c r="E5249" s="7">
        <v>24</v>
      </c>
      <c r="F5249" s="7">
        <v>952000</v>
      </c>
      <c r="G5249" s="7">
        <v>-4</v>
      </c>
    </row>
    <row r="5250" spans="1:7" x14ac:dyDescent="0.2">
      <c r="A5250" s="7">
        <v>5249</v>
      </c>
      <c r="B5250" s="7">
        <v>36</v>
      </c>
      <c r="C5250" s="7" t="s">
        <v>104</v>
      </c>
      <c r="D5250" s="7">
        <v>10</v>
      </c>
      <c r="E5250" s="7">
        <v>9</v>
      </c>
      <c r="F5250" s="7">
        <v>232000</v>
      </c>
      <c r="G5250" s="7">
        <v>36</v>
      </c>
    </row>
    <row r="5251" spans="1:7" x14ac:dyDescent="0.2">
      <c r="A5251" s="7">
        <v>5250</v>
      </c>
      <c r="B5251" s="7">
        <v>43</v>
      </c>
      <c r="C5251" s="7" t="s">
        <v>103</v>
      </c>
      <c r="D5251" s="7">
        <v>20</v>
      </c>
      <c r="E5251" s="7">
        <v>45</v>
      </c>
      <c r="F5251" s="7">
        <v>544000</v>
      </c>
      <c r="G5251" s="7">
        <v>-12</v>
      </c>
    </row>
    <row r="5252" spans="1:7" x14ac:dyDescent="0.2">
      <c r="A5252" s="7">
        <v>5251</v>
      </c>
      <c r="B5252" s="7">
        <v>33</v>
      </c>
      <c r="C5252" s="7" t="s">
        <v>104</v>
      </c>
      <c r="D5252" s="7">
        <v>15</v>
      </c>
      <c r="E5252" s="7">
        <v>74</v>
      </c>
      <c r="F5252" s="7">
        <v>912000</v>
      </c>
      <c r="G5252" s="7">
        <v>-21</v>
      </c>
    </row>
    <row r="5253" spans="1:7" x14ac:dyDescent="0.2">
      <c r="A5253" s="7">
        <v>5252</v>
      </c>
      <c r="B5253" s="7">
        <v>25</v>
      </c>
      <c r="C5253" s="7" t="s">
        <v>103</v>
      </c>
      <c r="D5253" s="7">
        <v>15</v>
      </c>
      <c r="E5253" s="7">
        <v>14</v>
      </c>
      <c r="F5253" s="7">
        <v>65000</v>
      </c>
      <c r="G5253" s="7">
        <v>161</v>
      </c>
    </row>
    <row r="5254" spans="1:7" x14ac:dyDescent="0.2">
      <c r="A5254" s="7">
        <v>5253</v>
      </c>
      <c r="B5254" s="7">
        <v>24</v>
      </c>
      <c r="C5254" s="7" t="s">
        <v>103</v>
      </c>
      <c r="D5254" s="7">
        <v>15</v>
      </c>
      <c r="E5254" s="7">
        <v>76</v>
      </c>
      <c r="F5254" s="7">
        <v>299000</v>
      </c>
      <c r="G5254" s="7">
        <v>114</v>
      </c>
    </row>
    <row r="5255" spans="1:7" x14ac:dyDescent="0.2">
      <c r="A5255" s="7">
        <v>5254</v>
      </c>
      <c r="B5255" s="7">
        <v>39</v>
      </c>
      <c r="C5255" s="7" t="s">
        <v>104</v>
      </c>
      <c r="D5255" s="7">
        <v>10</v>
      </c>
      <c r="E5255" s="7">
        <v>4</v>
      </c>
      <c r="F5255" s="7">
        <v>310000</v>
      </c>
      <c r="G5255" s="7">
        <v>98</v>
      </c>
    </row>
    <row r="5256" spans="1:7" x14ac:dyDescent="0.2">
      <c r="A5256" s="7">
        <v>5255</v>
      </c>
      <c r="B5256" s="7">
        <v>56</v>
      </c>
      <c r="C5256" s="7" t="s">
        <v>103</v>
      </c>
      <c r="D5256" s="7">
        <v>10</v>
      </c>
      <c r="E5256" s="7">
        <v>63</v>
      </c>
      <c r="F5256" s="7">
        <v>521000</v>
      </c>
      <c r="G5256" s="7">
        <v>94</v>
      </c>
    </row>
    <row r="5257" spans="1:7" x14ac:dyDescent="0.2">
      <c r="A5257" s="7">
        <v>5256</v>
      </c>
      <c r="B5257" s="7">
        <v>42</v>
      </c>
      <c r="C5257" s="7" t="s">
        <v>104</v>
      </c>
      <c r="D5257" s="7">
        <v>10</v>
      </c>
      <c r="E5257" s="7">
        <v>34</v>
      </c>
      <c r="F5257" s="7">
        <v>860000</v>
      </c>
      <c r="G5257" s="7">
        <v>106</v>
      </c>
    </row>
    <row r="5258" spans="1:7" x14ac:dyDescent="0.2">
      <c r="A5258" s="7">
        <v>5257</v>
      </c>
      <c r="B5258" s="7">
        <v>28</v>
      </c>
      <c r="C5258" s="7" t="s">
        <v>104</v>
      </c>
      <c r="D5258" s="7">
        <v>10</v>
      </c>
      <c r="E5258" s="7">
        <v>92</v>
      </c>
      <c r="F5258" s="7">
        <v>15000</v>
      </c>
      <c r="G5258" s="7">
        <v>76</v>
      </c>
    </row>
    <row r="5259" spans="1:7" x14ac:dyDescent="0.2">
      <c r="A5259" s="7">
        <v>5258</v>
      </c>
      <c r="B5259" s="7">
        <v>55</v>
      </c>
      <c r="C5259" s="7" t="s">
        <v>103</v>
      </c>
      <c r="D5259" s="7">
        <v>10</v>
      </c>
      <c r="E5259" s="7">
        <v>36</v>
      </c>
      <c r="F5259" s="7">
        <v>928000</v>
      </c>
      <c r="G5259" s="7">
        <v>102</v>
      </c>
    </row>
    <row r="5260" spans="1:7" x14ac:dyDescent="0.2">
      <c r="A5260" s="7">
        <v>5259</v>
      </c>
      <c r="B5260" s="7">
        <v>20</v>
      </c>
      <c r="C5260" s="7" t="s">
        <v>103</v>
      </c>
      <c r="D5260" s="7">
        <v>10</v>
      </c>
      <c r="E5260" s="7">
        <v>92</v>
      </c>
      <c r="F5260" s="7">
        <v>431000</v>
      </c>
      <c r="G5260" s="7">
        <v>50</v>
      </c>
    </row>
    <row r="5261" spans="1:7" x14ac:dyDescent="0.2">
      <c r="A5261" s="7">
        <v>5260</v>
      </c>
      <c r="B5261" s="7">
        <v>41</v>
      </c>
      <c r="C5261" s="7" t="s">
        <v>103</v>
      </c>
      <c r="D5261" s="7">
        <v>15</v>
      </c>
      <c r="E5261" s="7">
        <v>65</v>
      </c>
      <c r="F5261" s="7">
        <v>220000</v>
      </c>
      <c r="G5261" s="7">
        <v>109</v>
      </c>
    </row>
    <row r="5262" spans="1:7" x14ac:dyDescent="0.2">
      <c r="A5262" s="7">
        <v>5261</v>
      </c>
      <c r="B5262" s="7">
        <v>25</v>
      </c>
      <c r="C5262" s="7" t="s">
        <v>103</v>
      </c>
      <c r="D5262" s="7">
        <v>10</v>
      </c>
      <c r="E5262" s="7">
        <v>85</v>
      </c>
      <c r="F5262" s="7">
        <v>432000</v>
      </c>
      <c r="G5262" s="7">
        <v>52</v>
      </c>
    </row>
    <row r="5263" spans="1:7" x14ac:dyDescent="0.2">
      <c r="A5263" s="7">
        <v>5262</v>
      </c>
      <c r="B5263" s="7">
        <v>33</v>
      </c>
      <c r="C5263" s="7" t="s">
        <v>104</v>
      </c>
      <c r="D5263" s="7">
        <v>15</v>
      </c>
      <c r="E5263" s="7">
        <v>68</v>
      </c>
      <c r="F5263" s="7">
        <v>331000</v>
      </c>
      <c r="G5263" s="7">
        <v>10</v>
      </c>
    </row>
    <row r="5264" spans="1:7" x14ac:dyDescent="0.2">
      <c r="A5264" s="7">
        <v>5263</v>
      </c>
      <c r="B5264" s="7">
        <v>39</v>
      </c>
      <c r="C5264" s="7" t="s">
        <v>104</v>
      </c>
      <c r="D5264" s="7">
        <v>20</v>
      </c>
      <c r="E5264" s="7">
        <v>8</v>
      </c>
      <c r="F5264" s="7">
        <v>626000</v>
      </c>
      <c r="G5264" s="7">
        <v>55</v>
      </c>
    </row>
    <row r="5265" spans="1:7" x14ac:dyDescent="0.2">
      <c r="A5265" s="7">
        <v>5264</v>
      </c>
      <c r="B5265" s="7">
        <v>44</v>
      </c>
      <c r="C5265" s="7" t="s">
        <v>103</v>
      </c>
      <c r="D5265" s="7">
        <v>20</v>
      </c>
      <c r="E5265" s="7">
        <v>34</v>
      </c>
      <c r="F5265" s="7">
        <v>652000</v>
      </c>
      <c r="G5265" s="7">
        <v>31</v>
      </c>
    </row>
    <row r="5266" spans="1:7" x14ac:dyDescent="0.2">
      <c r="A5266" s="7">
        <v>5265</v>
      </c>
      <c r="B5266" s="7">
        <v>59</v>
      </c>
      <c r="C5266" s="7" t="s">
        <v>104</v>
      </c>
      <c r="D5266" s="7">
        <v>20</v>
      </c>
      <c r="E5266" s="7">
        <v>42</v>
      </c>
      <c r="F5266" s="7">
        <v>442000</v>
      </c>
      <c r="G5266" s="7">
        <v>169</v>
      </c>
    </row>
    <row r="5267" spans="1:7" x14ac:dyDescent="0.2">
      <c r="A5267" s="7">
        <v>5266</v>
      </c>
      <c r="B5267" s="7">
        <v>22</v>
      </c>
      <c r="C5267" s="7" t="s">
        <v>103</v>
      </c>
      <c r="D5267" s="7">
        <v>10</v>
      </c>
      <c r="E5267" s="7">
        <v>99</v>
      </c>
      <c r="F5267" s="7">
        <v>238000</v>
      </c>
      <c r="G5267" s="7">
        <v>46</v>
      </c>
    </row>
    <row r="5268" spans="1:7" x14ac:dyDescent="0.2">
      <c r="A5268" s="7">
        <v>5267</v>
      </c>
      <c r="B5268" s="7">
        <v>48</v>
      </c>
      <c r="C5268" s="7" t="s">
        <v>103</v>
      </c>
      <c r="D5268" s="7">
        <v>15</v>
      </c>
      <c r="E5268" s="7">
        <v>61</v>
      </c>
      <c r="F5268" s="7">
        <v>482000</v>
      </c>
      <c r="G5268" s="7">
        <v>48</v>
      </c>
    </row>
    <row r="5269" spans="1:7" x14ac:dyDescent="0.2">
      <c r="A5269" s="7">
        <v>5268</v>
      </c>
      <c r="B5269" s="7">
        <v>32</v>
      </c>
      <c r="C5269" s="7" t="s">
        <v>104</v>
      </c>
      <c r="D5269" s="7">
        <v>10</v>
      </c>
      <c r="E5269" s="7">
        <v>54</v>
      </c>
      <c r="F5269" s="7">
        <v>692000</v>
      </c>
      <c r="G5269" s="7">
        <v>96</v>
      </c>
    </row>
    <row r="5270" spans="1:7" x14ac:dyDescent="0.2">
      <c r="A5270" s="7">
        <v>5269</v>
      </c>
      <c r="B5270" s="7">
        <v>43</v>
      </c>
      <c r="C5270" s="7" t="s">
        <v>104</v>
      </c>
      <c r="D5270" s="7">
        <v>15</v>
      </c>
      <c r="E5270" s="7">
        <v>15</v>
      </c>
      <c r="F5270" s="7">
        <v>275000</v>
      </c>
      <c r="G5270" s="7">
        <v>-30</v>
      </c>
    </row>
    <row r="5271" spans="1:7" x14ac:dyDescent="0.2">
      <c r="A5271" s="7">
        <v>5270</v>
      </c>
      <c r="B5271" s="7">
        <v>40</v>
      </c>
      <c r="C5271" s="7" t="s">
        <v>104</v>
      </c>
      <c r="D5271" s="7">
        <v>15</v>
      </c>
      <c r="E5271" s="7">
        <v>71</v>
      </c>
      <c r="F5271" s="7">
        <v>613000</v>
      </c>
      <c r="G5271" s="7">
        <v>34</v>
      </c>
    </row>
    <row r="5272" spans="1:7" x14ac:dyDescent="0.2">
      <c r="A5272" s="7">
        <v>5271</v>
      </c>
      <c r="B5272" s="7">
        <v>50</v>
      </c>
      <c r="C5272" s="7" t="s">
        <v>104</v>
      </c>
      <c r="D5272" s="7">
        <v>20</v>
      </c>
      <c r="E5272" s="7">
        <v>13</v>
      </c>
      <c r="F5272" s="7">
        <v>288000</v>
      </c>
      <c r="G5272" s="7">
        <v>9</v>
      </c>
    </row>
    <row r="5273" spans="1:7" x14ac:dyDescent="0.2">
      <c r="A5273" s="7">
        <v>5272</v>
      </c>
      <c r="B5273" s="7">
        <v>44</v>
      </c>
      <c r="C5273" s="7" t="s">
        <v>104</v>
      </c>
      <c r="D5273" s="7">
        <v>20</v>
      </c>
      <c r="E5273" s="7">
        <v>28</v>
      </c>
      <c r="F5273" s="7">
        <v>581000</v>
      </c>
      <c r="G5273" s="7">
        <v>168</v>
      </c>
    </row>
    <row r="5274" spans="1:7" x14ac:dyDescent="0.2">
      <c r="A5274" s="7">
        <v>5273</v>
      </c>
      <c r="B5274" s="7">
        <v>33</v>
      </c>
      <c r="C5274" s="7" t="s">
        <v>103</v>
      </c>
      <c r="D5274" s="7">
        <v>20</v>
      </c>
      <c r="E5274" s="7">
        <v>55</v>
      </c>
      <c r="F5274" s="7">
        <v>815000</v>
      </c>
      <c r="G5274" s="7">
        <v>-4</v>
      </c>
    </row>
    <row r="5275" spans="1:7" x14ac:dyDescent="0.2">
      <c r="A5275" s="7">
        <v>5274</v>
      </c>
      <c r="B5275" s="7">
        <v>28</v>
      </c>
      <c r="C5275" s="7" t="s">
        <v>103</v>
      </c>
      <c r="D5275" s="7">
        <v>10</v>
      </c>
      <c r="E5275" s="7">
        <v>36</v>
      </c>
      <c r="F5275" s="7">
        <v>690000</v>
      </c>
      <c r="G5275" s="7">
        <v>-6</v>
      </c>
    </row>
    <row r="5276" spans="1:7" x14ac:dyDescent="0.2">
      <c r="A5276" s="7">
        <v>5275</v>
      </c>
      <c r="B5276" s="7">
        <v>59</v>
      </c>
      <c r="C5276" s="7" t="s">
        <v>103</v>
      </c>
      <c r="D5276" s="7">
        <v>20</v>
      </c>
      <c r="E5276" s="7">
        <v>64</v>
      </c>
      <c r="F5276" s="7">
        <v>72000</v>
      </c>
      <c r="G5276" s="7">
        <v>-33</v>
      </c>
    </row>
    <row r="5277" spans="1:7" x14ac:dyDescent="0.2">
      <c r="A5277" s="7">
        <v>5276</v>
      </c>
      <c r="B5277" s="7">
        <v>51</v>
      </c>
      <c r="C5277" s="7" t="s">
        <v>103</v>
      </c>
      <c r="D5277" s="7">
        <v>10</v>
      </c>
      <c r="E5277" s="7">
        <v>78</v>
      </c>
      <c r="F5277" s="7">
        <v>691000</v>
      </c>
      <c r="G5277" s="7">
        <v>-34</v>
      </c>
    </row>
    <row r="5278" spans="1:7" x14ac:dyDescent="0.2">
      <c r="A5278" s="7">
        <v>5277</v>
      </c>
      <c r="B5278" s="7">
        <v>52</v>
      </c>
      <c r="C5278" s="7" t="s">
        <v>104</v>
      </c>
      <c r="D5278" s="7">
        <v>10</v>
      </c>
      <c r="E5278" s="7">
        <v>79</v>
      </c>
      <c r="F5278" s="7">
        <v>930000</v>
      </c>
      <c r="G5278" s="7">
        <v>91</v>
      </c>
    </row>
    <row r="5279" spans="1:7" x14ac:dyDescent="0.2">
      <c r="A5279" s="7">
        <v>5278</v>
      </c>
      <c r="B5279" s="7">
        <v>31</v>
      </c>
      <c r="C5279" s="7" t="s">
        <v>103</v>
      </c>
      <c r="D5279" s="7">
        <v>20</v>
      </c>
      <c r="E5279" s="7">
        <v>69</v>
      </c>
      <c r="F5279" s="7">
        <v>548000</v>
      </c>
      <c r="G5279" s="7">
        <v>-19</v>
      </c>
    </row>
    <row r="5280" spans="1:7" x14ac:dyDescent="0.2">
      <c r="A5280" s="7">
        <v>5279</v>
      </c>
      <c r="B5280" s="7">
        <v>29</v>
      </c>
      <c r="C5280" s="7" t="s">
        <v>104</v>
      </c>
      <c r="D5280" s="7">
        <v>10</v>
      </c>
      <c r="E5280" s="7">
        <v>70</v>
      </c>
      <c r="F5280" s="7">
        <v>363000</v>
      </c>
      <c r="G5280" s="7">
        <v>102</v>
      </c>
    </row>
    <row r="5281" spans="1:7" x14ac:dyDescent="0.2">
      <c r="A5281" s="7">
        <v>5280</v>
      </c>
      <c r="B5281" s="7">
        <v>59</v>
      </c>
      <c r="C5281" s="7" t="s">
        <v>104</v>
      </c>
      <c r="D5281" s="7">
        <v>20</v>
      </c>
      <c r="E5281" s="7">
        <v>91</v>
      </c>
      <c r="F5281" s="7">
        <v>963000</v>
      </c>
      <c r="G5281" s="7">
        <v>174</v>
      </c>
    </row>
    <row r="5282" spans="1:7" x14ac:dyDescent="0.2">
      <c r="A5282" s="7">
        <v>5281</v>
      </c>
      <c r="B5282" s="7">
        <v>42</v>
      </c>
      <c r="C5282" s="7" t="s">
        <v>103</v>
      </c>
      <c r="D5282" s="7">
        <v>10</v>
      </c>
      <c r="E5282" s="7">
        <v>49</v>
      </c>
      <c r="F5282" s="7">
        <v>243000</v>
      </c>
      <c r="G5282" s="7">
        <v>31</v>
      </c>
    </row>
    <row r="5283" spans="1:7" x14ac:dyDescent="0.2">
      <c r="A5283" s="7">
        <v>5282</v>
      </c>
      <c r="B5283" s="7">
        <v>58</v>
      </c>
      <c r="C5283" s="7" t="s">
        <v>104</v>
      </c>
      <c r="D5283" s="7">
        <v>15</v>
      </c>
      <c r="E5283" s="7">
        <v>86</v>
      </c>
      <c r="F5283" s="7">
        <v>568000</v>
      </c>
      <c r="G5283" s="7">
        <v>-32</v>
      </c>
    </row>
    <row r="5284" spans="1:7" x14ac:dyDescent="0.2">
      <c r="A5284" s="7">
        <v>5283</v>
      </c>
      <c r="B5284" s="7">
        <v>26</v>
      </c>
      <c r="C5284" s="7" t="s">
        <v>103</v>
      </c>
      <c r="D5284" s="7">
        <v>20</v>
      </c>
      <c r="E5284" s="7">
        <v>60</v>
      </c>
      <c r="F5284" s="7">
        <v>742000</v>
      </c>
      <c r="G5284" s="7">
        <v>152</v>
      </c>
    </row>
    <row r="5285" spans="1:7" x14ac:dyDescent="0.2">
      <c r="A5285" s="7">
        <v>5284</v>
      </c>
      <c r="B5285" s="7">
        <v>34</v>
      </c>
      <c r="C5285" s="7" t="s">
        <v>103</v>
      </c>
      <c r="D5285" s="7">
        <v>20</v>
      </c>
      <c r="E5285" s="7">
        <v>16</v>
      </c>
      <c r="F5285" s="7">
        <v>257000</v>
      </c>
      <c r="G5285" s="7">
        <v>-25</v>
      </c>
    </row>
    <row r="5286" spans="1:7" x14ac:dyDescent="0.2">
      <c r="A5286" s="7">
        <v>5285</v>
      </c>
      <c r="B5286" s="7">
        <v>43</v>
      </c>
      <c r="C5286" s="7" t="s">
        <v>103</v>
      </c>
      <c r="D5286" s="7">
        <v>10</v>
      </c>
      <c r="E5286" s="7">
        <v>29</v>
      </c>
      <c r="F5286" s="7">
        <v>367000</v>
      </c>
      <c r="G5286" s="7">
        <v>34</v>
      </c>
    </row>
    <row r="5287" spans="1:7" x14ac:dyDescent="0.2">
      <c r="A5287" s="7">
        <v>5286</v>
      </c>
      <c r="B5287" s="7">
        <v>21</v>
      </c>
      <c r="C5287" s="7" t="s">
        <v>103</v>
      </c>
      <c r="D5287" s="7">
        <v>15</v>
      </c>
      <c r="E5287" s="7">
        <v>13</v>
      </c>
      <c r="F5287" s="7">
        <v>858000</v>
      </c>
      <c r="G5287" s="7">
        <v>4</v>
      </c>
    </row>
    <row r="5288" spans="1:7" x14ac:dyDescent="0.2">
      <c r="A5288" s="7">
        <v>5287</v>
      </c>
      <c r="B5288" s="7">
        <v>51</v>
      </c>
      <c r="C5288" s="7" t="s">
        <v>103</v>
      </c>
      <c r="D5288" s="7">
        <v>10</v>
      </c>
      <c r="E5288" s="7">
        <v>50</v>
      </c>
      <c r="F5288" s="7">
        <v>906000</v>
      </c>
      <c r="G5288" s="7">
        <v>-2</v>
      </c>
    </row>
    <row r="5289" spans="1:7" x14ac:dyDescent="0.2">
      <c r="A5289" s="7">
        <v>5288</v>
      </c>
      <c r="B5289" s="7">
        <v>44</v>
      </c>
      <c r="C5289" s="7" t="s">
        <v>104</v>
      </c>
      <c r="D5289" s="7">
        <v>20</v>
      </c>
      <c r="E5289" s="7">
        <v>85</v>
      </c>
      <c r="F5289" s="7">
        <v>343000</v>
      </c>
      <c r="G5289" s="7">
        <v>112</v>
      </c>
    </row>
    <row r="5290" spans="1:7" x14ac:dyDescent="0.2">
      <c r="A5290" s="7">
        <v>5289</v>
      </c>
      <c r="B5290" s="7">
        <v>50</v>
      </c>
      <c r="C5290" s="7" t="s">
        <v>103</v>
      </c>
      <c r="D5290" s="7">
        <v>10</v>
      </c>
      <c r="E5290" s="7">
        <v>13</v>
      </c>
      <c r="F5290" s="7">
        <v>193000</v>
      </c>
      <c r="G5290" s="7">
        <v>97</v>
      </c>
    </row>
    <row r="5291" spans="1:7" x14ac:dyDescent="0.2">
      <c r="A5291" s="7">
        <v>5290</v>
      </c>
      <c r="B5291" s="7">
        <v>54</v>
      </c>
      <c r="C5291" s="7" t="s">
        <v>104</v>
      </c>
      <c r="D5291" s="7">
        <v>20</v>
      </c>
      <c r="E5291" s="7">
        <v>48</v>
      </c>
      <c r="F5291" s="7">
        <v>682000</v>
      </c>
      <c r="G5291" s="7">
        <v>90</v>
      </c>
    </row>
    <row r="5292" spans="1:7" x14ac:dyDescent="0.2">
      <c r="A5292" s="7">
        <v>5291</v>
      </c>
      <c r="B5292" s="7">
        <v>50</v>
      </c>
      <c r="C5292" s="7" t="s">
        <v>104</v>
      </c>
      <c r="D5292" s="7">
        <v>15</v>
      </c>
      <c r="E5292" s="7">
        <v>19</v>
      </c>
      <c r="F5292" s="7">
        <v>53000</v>
      </c>
      <c r="G5292" s="7">
        <v>73</v>
      </c>
    </row>
    <row r="5293" spans="1:7" x14ac:dyDescent="0.2">
      <c r="A5293" s="7">
        <v>5292</v>
      </c>
      <c r="B5293" s="7">
        <v>40</v>
      </c>
      <c r="C5293" s="7" t="s">
        <v>103</v>
      </c>
      <c r="D5293" s="7">
        <v>10</v>
      </c>
      <c r="E5293" s="7">
        <v>89</v>
      </c>
      <c r="F5293" s="7">
        <v>193000</v>
      </c>
      <c r="G5293" s="7">
        <v>84</v>
      </c>
    </row>
    <row r="5294" spans="1:7" x14ac:dyDescent="0.2">
      <c r="A5294" s="7">
        <v>5293</v>
      </c>
      <c r="B5294" s="7">
        <v>54</v>
      </c>
      <c r="C5294" s="7" t="s">
        <v>103</v>
      </c>
      <c r="D5294" s="7">
        <v>15</v>
      </c>
      <c r="E5294" s="7">
        <v>55</v>
      </c>
      <c r="F5294" s="7">
        <v>704000</v>
      </c>
      <c r="G5294" s="7">
        <v>-9</v>
      </c>
    </row>
    <row r="5295" spans="1:7" x14ac:dyDescent="0.2">
      <c r="A5295" s="7">
        <v>5294</v>
      </c>
      <c r="B5295" s="7">
        <v>55</v>
      </c>
      <c r="C5295" s="7" t="s">
        <v>104</v>
      </c>
      <c r="D5295" s="7">
        <v>10</v>
      </c>
      <c r="E5295" s="7">
        <v>62</v>
      </c>
      <c r="F5295" s="7">
        <v>134000</v>
      </c>
      <c r="G5295" s="7">
        <v>56</v>
      </c>
    </row>
    <row r="5296" spans="1:7" x14ac:dyDescent="0.2">
      <c r="A5296" s="7">
        <v>5295</v>
      </c>
      <c r="B5296" s="7">
        <v>50</v>
      </c>
      <c r="C5296" s="7" t="s">
        <v>104</v>
      </c>
      <c r="D5296" s="7">
        <v>15</v>
      </c>
      <c r="E5296" s="7">
        <v>95</v>
      </c>
      <c r="F5296" s="7">
        <v>395000</v>
      </c>
      <c r="G5296" s="7">
        <v>-24</v>
      </c>
    </row>
    <row r="5297" spans="1:7" x14ac:dyDescent="0.2">
      <c r="A5297" s="7">
        <v>5296</v>
      </c>
      <c r="B5297" s="7">
        <v>37</v>
      </c>
      <c r="C5297" s="7" t="s">
        <v>103</v>
      </c>
      <c r="D5297" s="7">
        <v>15</v>
      </c>
      <c r="E5297" s="7">
        <v>78</v>
      </c>
      <c r="F5297" s="7">
        <v>784000</v>
      </c>
      <c r="G5297" s="7">
        <v>-24</v>
      </c>
    </row>
    <row r="5298" spans="1:7" x14ac:dyDescent="0.2">
      <c r="A5298" s="7">
        <v>5297</v>
      </c>
      <c r="B5298" s="7">
        <v>28</v>
      </c>
      <c r="C5298" s="7" t="s">
        <v>104</v>
      </c>
      <c r="D5298" s="7">
        <v>10</v>
      </c>
      <c r="E5298" s="7">
        <v>51</v>
      </c>
      <c r="F5298" s="7">
        <v>210000</v>
      </c>
      <c r="G5298" s="7">
        <v>94</v>
      </c>
    </row>
    <row r="5299" spans="1:7" x14ac:dyDescent="0.2">
      <c r="A5299" s="7">
        <v>5298</v>
      </c>
      <c r="B5299" s="7">
        <v>41</v>
      </c>
      <c r="C5299" s="7" t="s">
        <v>104</v>
      </c>
      <c r="D5299" s="7">
        <v>10</v>
      </c>
      <c r="E5299" s="7">
        <v>68</v>
      </c>
      <c r="F5299" s="7">
        <v>382000</v>
      </c>
      <c r="G5299" s="7">
        <v>43</v>
      </c>
    </row>
    <row r="5300" spans="1:7" x14ac:dyDescent="0.2">
      <c r="A5300" s="7">
        <v>5299</v>
      </c>
      <c r="B5300" s="7">
        <v>29</v>
      </c>
      <c r="C5300" s="7" t="s">
        <v>104</v>
      </c>
      <c r="D5300" s="7">
        <v>20</v>
      </c>
      <c r="E5300" s="7">
        <v>39</v>
      </c>
      <c r="F5300" s="7">
        <v>548000</v>
      </c>
      <c r="G5300" s="7">
        <v>208</v>
      </c>
    </row>
    <row r="5301" spans="1:7" x14ac:dyDescent="0.2">
      <c r="A5301" s="7">
        <v>5300</v>
      </c>
      <c r="B5301" s="7">
        <v>36</v>
      </c>
      <c r="C5301" s="7" t="s">
        <v>104</v>
      </c>
      <c r="D5301" s="7">
        <v>15</v>
      </c>
      <c r="E5301" s="7">
        <v>52</v>
      </c>
      <c r="F5301" s="7">
        <v>85000</v>
      </c>
      <c r="G5301" s="7">
        <v>100</v>
      </c>
    </row>
    <row r="5302" spans="1:7" x14ac:dyDescent="0.2">
      <c r="A5302" s="7">
        <v>5301</v>
      </c>
      <c r="B5302" s="7">
        <v>28</v>
      </c>
      <c r="C5302" s="7" t="s">
        <v>104</v>
      </c>
      <c r="D5302" s="7">
        <v>15</v>
      </c>
      <c r="E5302" s="7">
        <v>37</v>
      </c>
      <c r="F5302" s="7">
        <v>52000</v>
      </c>
      <c r="G5302" s="7">
        <v>38</v>
      </c>
    </row>
    <row r="5303" spans="1:7" x14ac:dyDescent="0.2">
      <c r="A5303" s="7">
        <v>5302</v>
      </c>
      <c r="B5303" s="7">
        <v>23</v>
      </c>
      <c r="C5303" s="7" t="s">
        <v>103</v>
      </c>
      <c r="D5303" s="7">
        <v>10</v>
      </c>
      <c r="E5303" s="7">
        <v>54</v>
      </c>
      <c r="F5303" s="7">
        <v>696000</v>
      </c>
      <c r="G5303" s="7">
        <v>90</v>
      </c>
    </row>
    <row r="5304" spans="1:7" x14ac:dyDescent="0.2">
      <c r="A5304" s="7">
        <v>5303</v>
      </c>
      <c r="B5304" s="7">
        <v>55</v>
      </c>
      <c r="C5304" s="7" t="s">
        <v>103</v>
      </c>
      <c r="D5304" s="7">
        <v>20</v>
      </c>
      <c r="E5304" s="7">
        <v>9</v>
      </c>
      <c r="F5304" s="7">
        <v>930000</v>
      </c>
      <c r="G5304" s="7">
        <v>18</v>
      </c>
    </row>
    <row r="5305" spans="1:7" x14ac:dyDescent="0.2">
      <c r="A5305" s="7">
        <v>5304</v>
      </c>
      <c r="B5305" s="7">
        <v>28</v>
      </c>
      <c r="C5305" s="7" t="s">
        <v>104</v>
      </c>
      <c r="D5305" s="7">
        <v>15</v>
      </c>
      <c r="E5305" s="7">
        <v>23</v>
      </c>
      <c r="F5305" s="7">
        <v>217000</v>
      </c>
      <c r="G5305" s="7">
        <v>-23</v>
      </c>
    </row>
    <row r="5306" spans="1:7" x14ac:dyDescent="0.2">
      <c r="A5306" s="7">
        <v>5305</v>
      </c>
      <c r="B5306" s="7">
        <v>45</v>
      </c>
      <c r="C5306" s="7" t="s">
        <v>104</v>
      </c>
      <c r="D5306" s="7">
        <v>15</v>
      </c>
      <c r="E5306" s="7">
        <v>21</v>
      </c>
      <c r="F5306" s="7">
        <v>683000</v>
      </c>
      <c r="G5306" s="7">
        <v>-14</v>
      </c>
    </row>
    <row r="5307" spans="1:7" x14ac:dyDescent="0.2">
      <c r="A5307" s="7">
        <v>5306</v>
      </c>
      <c r="B5307" s="7">
        <v>54</v>
      </c>
      <c r="C5307" s="7" t="s">
        <v>103</v>
      </c>
      <c r="D5307" s="7">
        <v>10</v>
      </c>
      <c r="E5307" s="7">
        <v>70</v>
      </c>
      <c r="F5307" s="7">
        <v>808000</v>
      </c>
      <c r="G5307" s="7">
        <v>67</v>
      </c>
    </row>
    <row r="5308" spans="1:7" x14ac:dyDescent="0.2">
      <c r="A5308" s="7">
        <v>5307</v>
      </c>
      <c r="B5308" s="7">
        <v>36</v>
      </c>
      <c r="C5308" s="7" t="s">
        <v>104</v>
      </c>
      <c r="D5308" s="7">
        <v>20</v>
      </c>
      <c r="E5308" s="7">
        <v>4</v>
      </c>
      <c r="F5308" s="7">
        <v>721000</v>
      </c>
      <c r="G5308" s="7">
        <v>-29</v>
      </c>
    </row>
    <row r="5309" spans="1:7" x14ac:dyDescent="0.2">
      <c r="A5309" s="7">
        <v>5308</v>
      </c>
      <c r="B5309" s="7">
        <v>39</v>
      </c>
      <c r="C5309" s="7" t="s">
        <v>103</v>
      </c>
      <c r="D5309" s="7">
        <v>10</v>
      </c>
      <c r="E5309" s="7">
        <v>30</v>
      </c>
      <c r="F5309" s="7">
        <v>19000</v>
      </c>
      <c r="G5309" s="7">
        <v>54</v>
      </c>
    </row>
    <row r="5310" spans="1:7" x14ac:dyDescent="0.2">
      <c r="A5310" s="7">
        <v>5309</v>
      </c>
      <c r="B5310" s="7">
        <v>26</v>
      </c>
      <c r="C5310" s="7" t="s">
        <v>103</v>
      </c>
      <c r="D5310" s="7">
        <v>15</v>
      </c>
      <c r="E5310" s="7">
        <v>34</v>
      </c>
      <c r="F5310" s="7">
        <v>836000</v>
      </c>
      <c r="G5310" s="7">
        <v>-3</v>
      </c>
    </row>
    <row r="5311" spans="1:7" x14ac:dyDescent="0.2">
      <c r="A5311" s="7">
        <v>5310</v>
      </c>
      <c r="B5311" s="7">
        <v>48</v>
      </c>
      <c r="C5311" s="7" t="s">
        <v>103</v>
      </c>
      <c r="D5311" s="7">
        <v>20</v>
      </c>
      <c r="E5311" s="7">
        <v>34</v>
      </c>
      <c r="F5311" s="7">
        <v>449000</v>
      </c>
      <c r="G5311" s="7">
        <v>196</v>
      </c>
    </row>
    <row r="5312" spans="1:7" x14ac:dyDescent="0.2">
      <c r="A5312" s="7">
        <v>5311</v>
      </c>
      <c r="B5312" s="7">
        <v>55</v>
      </c>
      <c r="C5312" s="7" t="s">
        <v>103</v>
      </c>
      <c r="D5312" s="7">
        <v>10</v>
      </c>
      <c r="E5312" s="7">
        <v>72</v>
      </c>
      <c r="F5312" s="7">
        <v>869000</v>
      </c>
      <c r="G5312" s="7">
        <v>47</v>
      </c>
    </row>
    <row r="5313" spans="1:7" x14ac:dyDescent="0.2">
      <c r="A5313" s="7">
        <v>5312</v>
      </c>
      <c r="B5313" s="7">
        <v>47</v>
      </c>
      <c r="C5313" s="7" t="s">
        <v>103</v>
      </c>
      <c r="D5313" s="7">
        <v>10</v>
      </c>
      <c r="E5313" s="7">
        <v>9</v>
      </c>
      <c r="F5313" s="7">
        <v>394000</v>
      </c>
      <c r="G5313" s="7">
        <v>33</v>
      </c>
    </row>
    <row r="5314" spans="1:7" x14ac:dyDescent="0.2">
      <c r="A5314" s="7">
        <v>5313</v>
      </c>
      <c r="B5314" s="7">
        <v>27</v>
      </c>
      <c r="C5314" s="7" t="s">
        <v>103</v>
      </c>
      <c r="D5314" s="7">
        <v>10</v>
      </c>
      <c r="E5314" s="7">
        <v>50</v>
      </c>
      <c r="F5314" s="7">
        <v>73000</v>
      </c>
      <c r="G5314" s="7">
        <v>118</v>
      </c>
    </row>
    <row r="5315" spans="1:7" x14ac:dyDescent="0.2">
      <c r="A5315" s="7">
        <v>5314</v>
      </c>
      <c r="B5315" s="7">
        <v>27</v>
      </c>
      <c r="C5315" s="7" t="s">
        <v>103</v>
      </c>
      <c r="D5315" s="7">
        <v>10</v>
      </c>
      <c r="E5315" s="7">
        <v>48</v>
      </c>
      <c r="F5315" s="7">
        <v>704000</v>
      </c>
      <c r="G5315" s="7">
        <v>4</v>
      </c>
    </row>
    <row r="5316" spans="1:7" x14ac:dyDescent="0.2">
      <c r="A5316" s="7">
        <v>5315</v>
      </c>
      <c r="B5316" s="7">
        <v>56</v>
      </c>
      <c r="C5316" s="7" t="s">
        <v>103</v>
      </c>
      <c r="D5316" s="7">
        <v>15</v>
      </c>
      <c r="E5316" s="7">
        <v>43</v>
      </c>
      <c r="F5316" s="7">
        <v>573000</v>
      </c>
      <c r="G5316" s="7">
        <v>170</v>
      </c>
    </row>
    <row r="5317" spans="1:7" x14ac:dyDescent="0.2">
      <c r="A5317" s="7">
        <v>5316</v>
      </c>
      <c r="B5317" s="7">
        <v>21</v>
      </c>
      <c r="C5317" s="7" t="s">
        <v>103</v>
      </c>
      <c r="D5317" s="7">
        <v>15</v>
      </c>
      <c r="E5317" s="7">
        <v>15</v>
      </c>
      <c r="F5317" s="7">
        <v>432000</v>
      </c>
      <c r="G5317" s="7">
        <v>28</v>
      </c>
    </row>
    <row r="5318" spans="1:7" x14ac:dyDescent="0.2">
      <c r="A5318" s="7">
        <v>5317</v>
      </c>
      <c r="B5318" s="7">
        <v>42</v>
      </c>
      <c r="C5318" s="7" t="s">
        <v>104</v>
      </c>
      <c r="D5318" s="7">
        <v>10</v>
      </c>
      <c r="E5318" s="7">
        <v>43</v>
      </c>
      <c r="F5318" s="7">
        <v>32000</v>
      </c>
      <c r="G5318" s="7">
        <v>65</v>
      </c>
    </row>
    <row r="5319" spans="1:7" x14ac:dyDescent="0.2">
      <c r="A5319" s="7">
        <v>5318</v>
      </c>
      <c r="B5319" s="7">
        <v>25</v>
      </c>
      <c r="C5319" s="7" t="s">
        <v>104</v>
      </c>
      <c r="D5319" s="7">
        <v>10</v>
      </c>
      <c r="E5319" s="7">
        <v>96</v>
      </c>
      <c r="F5319" s="7">
        <v>88000</v>
      </c>
      <c r="G5319" s="7">
        <v>84</v>
      </c>
    </row>
    <row r="5320" spans="1:7" x14ac:dyDescent="0.2">
      <c r="A5320" s="7">
        <v>5319</v>
      </c>
      <c r="B5320" s="7">
        <v>40</v>
      </c>
      <c r="C5320" s="7" t="s">
        <v>104</v>
      </c>
      <c r="D5320" s="7">
        <v>10</v>
      </c>
      <c r="E5320" s="7">
        <v>7</v>
      </c>
      <c r="F5320" s="7">
        <v>538000</v>
      </c>
      <c r="G5320" s="7">
        <v>43</v>
      </c>
    </row>
    <row r="5321" spans="1:7" x14ac:dyDescent="0.2">
      <c r="A5321" s="7">
        <v>5320</v>
      </c>
      <c r="B5321" s="7">
        <v>20</v>
      </c>
      <c r="C5321" s="7" t="s">
        <v>104</v>
      </c>
      <c r="D5321" s="7">
        <v>10</v>
      </c>
      <c r="E5321" s="7">
        <v>36</v>
      </c>
      <c r="F5321" s="7">
        <v>588000</v>
      </c>
      <c r="G5321" s="7">
        <v>98</v>
      </c>
    </row>
    <row r="5322" spans="1:7" x14ac:dyDescent="0.2">
      <c r="A5322" s="7">
        <v>5321</v>
      </c>
      <c r="B5322" s="7">
        <v>39</v>
      </c>
      <c r="C5322" s="7" t="s">
        <v>104</v>
      </c>
      <c r="D5322" s="7">
        <v>10</v>
      </c>
      <c r="E5322" s="7">
        <v>88</v>
      </c>
      <c r="F5322" s="7">
        <v>147000</v>
      </c>
      <c r="G5322" s="7">
        <v>93</v>
      </c>
    </row>
    <row r="5323" spans="1:7" x14ac:dyDescent="0.2">
      <c r="A5323" s="7">
        <v>5322</v>
      </c>
      <c r="B5323" s="7">
        <v>29</v>
      </c>
      <c r="C5323" s="7" t="s">
        <v>103</v>
      </c>
      <c r="D5323" s="7">
        <v>15</v>
      </c>
      <c r="E5323" s="7">
        <v>66</v>
      </c>
      <c r="F5323" s="7">
        <v>386000</v>
      </c>
      <c r="G5323" s="7">
        <v>49</v>
      </c>
    </row>
    <row r="5324" spans="1:7" x14ac:dyDescent="0.2">
      <c r="A5324" s="7">
        <v>5323</v>
      </c>
      <c r="B5324" s="7">
        <v>42</v>
      </c>
      <c r="C5324" s="7" t="s">
        <v>103</v>
      </c>
      <c r="D5324" s="7">
        <v>15</v>
      </c>
      <c r="E5324" s="7">
        <v>78</v>
      </c>
      <c r="F5324" s="7">
        <v>291000</v>
      </c>
      <c r="G5324" s="7">
        <v>153</v>
      </c>
    </row>
    <row r="5325" spans="1:7" x14ac:dyDescent="0.2">
      <c r="A5325" s="7">
        <v>5324</v>
      </c>
      <c r="B5325" s="7">
        <v>42</v>
      </c>
      <c r="C5325" s="7" t="s">
        <v>103</v>
      </c>
      <c r="D5325" s="7">
        <v>20</v>
      </c>
      <c r="E5325" s="7">
        <v>60</v>
      </c>
      <c r="F5325" s="7">
        <v>376000</v>
      </c>
      <c r="G5325" s="7">
        <v>48</v>
      </c>
    </row>
    <row r="5326" spans="1:7" x14ac:dyDescent="0.2">
      <c r="A5326" s="7">
        <v>5325</v>
      </c>
      <c r="B5326" s="7">
        <v>55</v>
      </c>
      <c r="C5326" s="7" t="s">
        <v>104</v>
      </c>
      <c r="D5326" s="7">
        <v>20</v>
      </c>
      <c r="E5326" s="7">
        <v>45</v>
      </c>
      <c r="F5326" s="7">
        <v>268000</v>
      </c>
      <c r="G5326" s="7">
        <v>168</v>
      </c>
    </row>
    <row r="5327" spans="1:7" x14ac:dyDescent="0.2">
      <c r="A5327" s="7">
        <v>5326</v>
      </c>
      <c r="B5327" s="7">
        <v>35</v>
      </c>
      <c r="C5327" s="7" t="s">
        <v>104</v>
      </c>
      <c r="D5327" s="7">
        <v>15</v>
      </c>
      <c r="E5327" s="7">
        <v>39</v>
      </c>
      <c r="F5327" s="7">
        <v>577000</v>
      </c>
      <c r="G5327" s="7">
        <v>35</v>
      </c>
    </row>
    <row r="5328" spans="1:7" x14ac:dyDescent="0.2">
      <c r="A5328" s="7">
        <v>5327</v>
      </c>
      <c r="B5328" s="7">
        <v>34</v>
      </c>
      <c r="C5328" s="7" t="s">
        <v>104</v>
      </c>
      <c r="D5328" s="7">
        <v>10</v>
      </c>
      <c r="E5328" s="7">
        <v>72</v>
      </c>
      <c r="F5328" s="7">
        <v>330000</v>
      </c>
      <c r="G5328" s="7">
        <v>112</v>
      </c>
    </row>
    <row r="5329" spans="1:7" x14ac:dyDescent="0.2">
      <c r="A5329" s="7">
        <v>5328</v>
      </c>
      <c r="B5329" s="7">
        <v>28</v>
      </c>
      <c r="C5329" s="7" t="s">
        <v>103</v>
      </c>
      <c r="D5329" s="7">
        <v>15</v>
      </c>
      <c r="E5329" s="7">
        <v>88</v>
      </c>
      <c r="F5329" s="7">
        <v>396000</v>
      </c>
      <c r="G5329" s="7">
        <v>64</v>
      </c>
    </row>
    <row r="5330" spans="1:7" x14ac:dyDescent="0.2">
      <c r="A5330" s="7">
        <v>5329</v>
      </c>
      <c r="B5330" s="7">
        <v>59</v>
      </c>
      <c r="C5330" s="7" t="s">
        <v>104</v>
      </c>
      <c r="D5330" s="7">
        <v>15</v>
      </c>
      <c r="E5330" s="7">
        <v>65</v>
      </c>
      <c r="F5330" s="7">
        <v>709000</v>
      </c>
      <c r="G5330" s="7">
        <v>93</v>
      </c>
    </row>
    <row r="5331" spans="1:7" x14ac:dyDescent="0.2">
      <c r="A5331" s="7">
        <v>5330</v>
      </c>
      <c r="B5331" s="7">
        <v>51</v>
      </c>
      <c r="C5331" s="7" t="s">
        <v>104</v>
      </c>
      <c r="D5331" s="7">
        <v>10</v>
      </c>
      <c r="E5331" s="7">
        <v>23</v>
      </c>
      <c r="F5331" s="7">
        <v>915000</v>
      </c>
      <c r="G5331" s="7">
        <v>112</v>
      </c>
    </row>
    <row r="5332" spans="1:7" x14ac:dyDescent="0.2">
      <c r="A5332" s="7">
        <v>5331</v>
      </c>
      <c r="B5332" s="7">
        <v>56</v>
      </c>
      <c r="C5332" s="7" t="s">
        <v>103</v>
      </c>
      <c r="D5332" s="7">
        <v>15</v>
      </c>
      <c r="E5332" s="7">
        <v>92</v>
      </c>
      <c r="F5332" s="7">
        <v>871000</v>
      </c>
      <c r="G5332" s="7">
        <v>35</v>
      </c>
    </row>
    <row r="5333" spans="1:7" x14ac:dyDescent="0.2">
      <c r="A5333" s="7">
        <v>5332</v>
      </c>
      <c r="B5333" s="7">
        <v>31</v>
      </c>
      <c r="C5333" s="7" t="s">
        <v>104</v>
      </c>
      <c r="D5333" s="7">
        <v>10</v>
      </c>
      <c r="E5333" s="7">
        <v>89</v>
      </c>
      <c r="F5333" s="7">
        <v>702000</v>
      </c>
      <c r="G5333" s="7">
        <v>67</v>
      </c>
    </row>
    <row r="5334" spans="1:7" x14ac:dyDescent="0.2">
      <c r="A5334" s="7">
        <v>5333</v>
      </c>
      <c r="B5334" s="7">
        <v>59</v>
      </c>
      <c r="C5334" s="7" t="s">
        <v>104</v>
      </c>
      <c r="D5334" s="7">
        <v>20</v>
      </c>
      <c r="E5334" s="7">
        <v>38</v>
      </c>
      <c r="F5334" s="7">
        <v>135000</v>
      </c>
      <c r="G5334" s="7">
        <v>154</v>
      </c>
    </row>
    <row r="5335" spans="1:7" x14ac:dyDescent="0.2">
      <c r="A5335" s="7">
        <v>5334</v>
      </c>
      <c r="B5335" s="7">
        <v>56</v>
      </c>
      <c r="C5335" s="7" t="s">
        <v>103</v>
      </c>
      <c r="D5335" s="7">
        <v>20</v>
      </c>
      <c r="E5335" s="7">
        <v>98</v>
      </c>
      <c r="F5335" s="7">
        <v>213000</v>
      </c>
      <c r="G5335" s="7">
        <v>210</v>
      </c>
    </row>
    <row r="5336" spans="1:7" x14ac:dyDescent="0.2">
      <c r="A5336" s="7">
        <v>5335</v>
      </c>
      <c r="B5336" s="7">
        <v>22</v>
      </c>
      <c r="C5336" s="7" t="s">
        <v>103</v>
      </c>
      <c r="D5336" s="7">
        <v>10</v>
      </c>
      <c r="E5336" s="7">
        <v>33</v>
      </c>
      <c r="F5336" s="7">
        <v>169000</v>
      </c>
      <c r="G5336" s="7">
        <v>68</v>
      </c>
    </row>
    <row r="5337" spans="1:7" x14ac:dyDescent="0.2">
      <c r="A5337" s="7">
        <v>5336</v>
      </c>
      <c r="B5337" s="7">
        <v>26</v>
      </c>
      <c r="C5337" s="7" t="s">
        <v>103</v>
      </c>
      <c r="D5337" s="7">
        <v>20</v>
      </c>
      <c r="E5337" s="7">
        <v>42</v>
      </c>
      <c r="F5337" s="7">
        <v>205000</v>
      </c>
      <c r="G5337" s="7">
        <v>-30</v>
      </c>
    </row>
    <row r="5338" spans="1:7" x14ac:dyDescent="0.2">
      <c r="A5338" s="7">
        <v>5337</v>
      </c>
      <c r="B5338" s="7">
        <v>26</v>
      </c>
      <c r="C5338" s="7" t="s">
        <v>104</v>
      </c>
      <c r="D5338" s="7">
        <v>10</v>
      </c>
      <c r="E5338" s="7">
        <v>56</v>
      </c>
      <c r="F5338" s="7">
        <v>352000</v>
      </c>
      <c r="G5338" s="7">
        <v>60</v>
      </c>
    </row>
    <row r="5339" spans="1:7" x14ac:dyDescent="0.2">
      <c r="A5339" s="7">
        <v>5338</v>
      </c>
      <c r="B5339" s="7">
        <v>28</v>
      </c>
      <c r="C5339" s="7" t="s">
        <v>104</v>
      </c>
      <c r="D5339" s="7">
        <v>20</v>
      </c>
      <c r="E5339" s="7">
        <v>77</v>
      </c>
      <c r="F5339" s="7">
        <v>538000</v>
      </c>
      <c r="G5339" s="7">
        <v>125</v>
      </c>
    </row>
    <row r="5340" spans="1:7" x14ac:dyDescent="0.2">
      <c r="A5340" s="7">
        <v>5339</v>
      </c>
      <c r="B5340" s="7">
        <v>44</v>
      </c>
      <c r="C5340" s="7" t="s">
        <v>104</v>
      </c>
      <c r="D5340" s="7">
        <v>10</v>
      </c>
      <c r="E5340" s="7">
        <v>1</v>
      </c>
      <c r="F5340" s="7">
        <v>320000</v>
      </c>
      <c r="G5340" s="7">
        <v>-13</v>
      </c>
    </row>
    <row r="5341" spans="1:7" x14ac:dyDescent="0.2">
      <c r="A5341" s="7">
        <v>5340</v>
      </c>
      <c r="B5341" s="7">
        <v>28</v>
      </c>
      <c r="C5341" s="7" t="s">
        <v>103</v>
      </c>
      <c r="D5341" s="7">
        <v>15</v>
      </c>
      <c r="E5341" s="7">
        <v>47</v>
      </c>
      <c r="F5341" s="7">
        <v>400000</v>
      </c>
      <c r="G5341" s="7">
        <v>96</v>
      </c>
    </row>
    <row r="5342" spans="1:7" x14ac:dyDescent="0.2">
      <c r="A5342" s="7">
        <v>5341</v>
      </c>
      <c r="B5342" s="7">
        <v>31</v>
      </c>
      <c r="C5342" s="7" t="s">
        <v>104</v>
      </c>
      <c r="D5342" s="7">
        <v>15</v>
      </c>
      <c r="E5342" s="7">
        <v>72</v>
      </c>
      <c r="F5342" s="7">
        <v>968000</v>
      </c>
      <c r="G5342" s="7">
        <v>122</v>
      </c>
    </row>
    <row r="5343" spans="1:7" x14ac:dyDescent="0.2">
      <c r="A5343" s="7">
        <v>5342</v>
      </c>
      <c r="B5343" s="7">
        <v>27</v>
      </c>
      <c r="C5343" s="7" t="s">
        <v>104</v>
      </c>
      <c r="D5343" s="7">
        <v>10</v>
      </c>
      <c r="E5343" s="7">
        <v>49</v>
      </c>
      <c r="F5343" s="7">
        <v>531000</v>
      </c>
      <c r="G5343" s="7">
        <v>57</v>
      </c>
    </row>
    <row r="5344" spans="1:7" x14ac:dyDescent="0.2">
      <c r="A5344" s="7">
        <v>5343</v>
      </c>
      <c r="B5344" s="7">
        <v>33</v>
      </c>
      <c r="C5344" s="7" t="s">
        <v>103</v>
      </c>
      <c r="D5344" s="7">
        <v>15</v>
      </c>
      <c r="E5344" s="7">
        <v>76</v>
      </c>
      <c r="F5344" s="7">
        <v>146000</v>
      </c>
      <c r="G5344" s="7">
        <v>-6</v>
      </c>
    </row>
    <row r="5345" spans="1:7" x14ac:dyDescent="0.2">
      <c r="A5345" s="7">
        <v>5344</v>
      </c>
      <c r="B5345" s="7">
        <v>25</v>
      </c>
      <c r="C5345" s="7" t="s">
        <v>104</v>
      </c>
      <c r="D5345" s="7">
        <v>15</v>
      </c>
      <c r="E5345" s="7">
        <v>48</v>
      </c>
      <c r="F5345" s="7">
        <v>852000</v>
      </c>
      <c r="G5345" s="7">
        <v>119</v>
      </c>
    </row>
    <row r="5346" spans="1:7" x14ac:dyDescent="0.2">
      <c r="A5346" s="7">
        <v>5345</v>
      </c>
      <c r="B5346" s="7">
        <v>51</v>
      </c>
      <c r="C5346" s="7" t="s">
        <v>103</v>
      </c>
      <c r="D5346" s="7">
        <v>20</v>
      </c>
      <c r="E5346" s="7">
        <v>66</v>
      </c>
      <c r="F5346" s="7">
        <v>994000</v>
      </c>
      <c r="G5346" s="7">
        <v>50</v>
      </c>
    </row>
    <row r="5347" spans="1:7" x14ac:dyDescent="0.2">
      <c r="A5347" s="7">
        <v>5346</v>
      </c>
      <c r="B5347" s="7">
        <v>59</v>
      </c>
      <c r="C5347" s="7" t="s">
        <v>103</v>
      </c>
      <c r="D5347" s="7">
        <v>20</v>
      </c>
      <c r="E5347" s="7">
        <v>33</v>
      </c>
      <c r="F5347" s="7">
        <v>134000</v>
      </c>
      <c r="G5347" s="7">
        <v>228</v>
      </c>
    </row>
    <row r="5348" spans="1:7" x14ac:dyDescent="0.2">
      <c r="A5348" s="7">
        <v>5347</v>
      </c>
      <c r="B5348" s="7">
        <v>33</v>
      </c>
      <c r="C5348" s="7" t="s">
        <v>104</v>
      </c>
      <c r="D5348" s="7">
        <v>20</v>
      </c>
      <c r="E5348" s="7">
        <v>48</v>
      </c>
      <c r="F5348" s="7">
        <v>256000</v>
      </c>
      <c r="G5348" s="7">
        <v>193</v>
      </c>
    </row>
    <row r="5349" spans="1:7" x14ac:dyDescent="0.2">
      <c r="A5349" s="7">
        <v>5348</v>
      </c>
      <c r="B5349" s="7">
        <v>24</v>
      </c>
      <c r="C5349" s="7" t="s">
        <v>103</v>
      </c>
      <c r="D5349" s="7">
        <v>10</v>
      </c>
      <c r="E5349" s="7">
        <v>1</v>
      </c>
      <c r="F5349" s="7">
        <v>17000</v>
      </c>
      <c r="G5349" s="7">
        <v>56</v>
      </c>
    </row>
    <row r="5350" spans="1:7" x14ac:dyDescent="0.2">
      <c r="A5350" s="7">
        <v>5349</v>
      </c>
      <c r="B5350" s="7">
        <v>20</v>
      </c>
      <c r="C5350" s="7" t="s">
        <v>103</v>
      </c>
      <c r="D5350" s="7">
        <v>10</v>
      </c>
      <c r="E5350" s="7">
        <v>93</v>
      </c>
      <c r="F5350" s="7">
        <v>964000</v>
      </c>
      <c r="G5350" s="7">
        <v>63</v>
      </c>
    </row>
    <row r="5351" spans="1:7" x14ac:dyDescent="0.2">
      <c r="A5351" s="7">
        <v>5350</v>
      </c>
      <c r="B5351" s="7">
        <v>57</v>
      </c>
      <c r="C5351" s="7" t="s">
        <v>104</v>
      </c>
      <c r="D5351" s="7">
        <v>10</v>
      </c>
      <c r="E5351" s="7">
        <v>49</v>
      </c>
      <c r="F5351" s="7">
        <v>539000</v>
      </c>
      <c r="G5351" s="7">
        <v>40</v>
      </c>
    </row>
    <row r="5352" spans="1:7" x14ac:dyDescent="0.2">
      <c r="A5352" s="7">
        <v>5351</v>
      </c>
      <c r="B5352" s="7">
        <v>24</v>
      </c>
      <c r="C5352" s="7" t="s">
        <v>103</v>
      </c>
      <c r="D5352" s="7">
        <v>10</v>
      </c>
      <c r="E5352" s="7">
        <v>97</v>
      </c>
      <c r="F5352" s="7">
        <v>262000</v>
      </c>
      <c r="G5352" s="7">
        <v>87</v>
      </c>
    </row>
    <row r="5353" spans="1:7" x14ac:dyDescent="0.2">
      <c r="A5353" s="7">
        <v>5352</v>
      </c>
      <c r="B5353" s="7">
        <v>32</v>
      </c>
      <c r="C5353" s="7" t="s">
        <v>103</v>
      </c>
      <c r="D5353" s="7">
        <v>20</v>
      </c>
      <c r="E5353" s="7">
        <v>69</v>
      </c>
      <c r="F5353" s="7">
        <v>654000</v>
      </c>
      <c r="G5353" s="7">
        <v>206</v>
      </c>
    </row>
    <row r="5354" spans="1:7" x14ac:dyDescent="0.2">
      <c r="A5354" s="7">
        <v>5353</v>
      </c>
      <c r="B5354" s="7">
        <v>35</v>
      </c>
      <c r="C5354" s="7" t="s">
        <v>103</v>
      </c>
      <c r="D5354" s="7">
        <v>20</v>
      </c>
      <c r="E5354" s="7">
        <v>4</v>
      </c>
      <c r="F5354" s="7">
        <v>587000</v>
      </c>
      <c r="G5354" s="7">
        <v>-12</v>
      </c>
    </row>
    <row r="5355" spans="1:7" x14ac:dyDescent="0.2">
      <c r="A5355" s="7">
        <v>5354</v>
      </c>
      <c r="B5355" s="7">
        <v>24</v>
      </c>
      <c r="C5355" s="7" t="s">
        <v>103</v>
      </c>
      <c r="D5355" s="7">
        <v>10</v>
      </c>
      <c r="E5355" s="7">
        <v>75</v>
      </c>
      <c r="F5355" s="7">
        <v>236000</v>
      </c>
      <c r="G5355" s="7">
        <v>79</v>
      </c>
    </row>
    <row r="5356" spans="1:7" x14ac:dyDescent="0.2">
      <c r="A5356" s="7">
        <v>5355</v>
      </c>
      <c r="B5356" s="7">
        <v>20</v>
      </c>
      <c r="C5356" s="7" t="s">
        <v>104</v>
      </c>
      <c r="D5356" s="7">
        <v>10</v>
      </c>
      <c r="E5356" s="7">
        <v>85</v>
      </c>
      <c r="F5356" s="7">
        <v>613000</v>
      </c>
      <c r="G5356" s="7">
        <v>29</v>
      </c>
    </row>
    <row r="5357" spans="1:7" x14ac:dyDescent="0.2">
      <c r="A5357" s="7">
        <v>5356</v>
      </c>
      <c r="B5357" s="7">
        <v>34</v>
      </c>
      <c r="C5357" s="7" t="s">
        <v>104</v>
      </c>
      <c r="D5357" s="7">
        <v>20</v>
      </c>
      <c r="E5357" s="7">
        <v>8</v>
      </c>
      <c r="F5357" s="7">
        <v>913000</v>
      </c>
      <c r="G5357" s="7">
        <v>226</v>
      </c>
    </row>
    <row r="5358" spans="1:7" x14ac:dyDescent="0.2">
      <c r="A5358" s="7">
        <v>5357</v>
      </c>
      <c r="B5358" s="7">
        <v>37</v>
      </c>
      <c r="C5358" s="7" t="s">
        <v>103</v>
      </c>
      <c r="D5358" s="7">
        <v>20</v>
      </c>
      <c r="E5358" s="7">
        <v>31</v>
      </c>
      <c r="F5358" s="7">
        <v>782000</v>
      </c>
      <c r="G5358" s="7">
        <v>211</v>
      </c>
    </row>
    <row r="5359" spans="1:7" x14ac:dyDescent="0.2">
      <c r="A5359" s="7">
        <v>5358</v>
      </c>
      <c r="B5359" s="7">
        <v>39</v>
      </c>
      <c r="C5359" s="7" t="s">
        <v>103</v>
      </c>
      <c r="D5359" s="7">
        <v>10</v>
      </c>
      <c r="E5359" s="7">
        <v>74</v>
      </c>
      <c r="F5359" s="7">
        <v>974000</v>
      </c>
      <c r="G5359" s="7">
        <v>24</v>
      </c>
    </row>
    <row r="5360" spans="1:7" x14ac:dyDescent="0.2">
      <c r="A5360" s="7">
        <v>5359</v>
      </c>
      <c r="B5360" s="7">
        <v>51</v>
      </c>
      <c r="C5360" s="7" t="s">
        <v>104</v>
      </c>
      <c r="D5360" s="7">
        <v>20</v>
      </c>
      <c r="E5360" s="7">
        <v>33</v>
      </c>
      <c r="F5360" s="7">
        <v>215000</v>
      </c>
      <c r="G5360" s="7">
        <v>128</v>
      </c>
    </row>
    <row r="5361" spans="1:7" x14ac:dyDescent="0.2">
      <c r="A5361" s="7">
        <v>5360</v>
      </c>
      <c r="B5361" s="7">
        <v>46</v>
      </c>
      <c r="C5361" s="7" t="s">
        <v>103</v>
      </c>
      <c r="D5361" s="7">
        <v>20</v>
      </c>
      <c r="E5361" s="7">
        <v>31</v>
      </c>
      <c r="F5361" s="7">
        <v>180000</v>
      </c>
      <c r="G5361" s="7">
        <v>-11</v>
      </c>
    </row>
    <row r="5362" spans="1:7" x14ac:dyDescent="0.2">
      <c r="A5362" s="7">
        <v>5361</v>
      </c>
      <c r="B5362" s="7">
        <v>44</v>
      </c>
      <c r="C5362" s="7" t="s">
        <v>104</v>
      </c>
      <c r="D5362" s="7">
        <v>20</v>
      </c>
      <c r="E5362" s="7">
        <v>95</v>
      </c>
      <c r="F5362" s="7">
        <v>441000</v>
      </c>
      <c r="G5362" s="7">
        <v>-10</v>
      </c>
    </row>
    <row r="5363" spans="1:7" x14ac:dyDescent="0.2">
      <c r="A5363" s="7">
        <v>5362</v>
      </c>
      <c r="B5363" s="7">
        <v>59</v>
      </c>
      <c r="C5363" s="7" t="s">
        <v>104</v>
      </c>
      <c r="D5363" s="7">
        <v>15</v>
      </c>
      <c r="E5363" s="7">
        <v>70</v>
      </c>
      <c r="F5363" s="7">
        <v>163000</v>
      </c>
      <c r="G5363" s="7">
        <v>121</v>
      </c>
    </row>
    <row r="5364" spans="1:7" x14ac:dyDescent="0.2">
      <c r="A5364" s="7">
        <v>5363</v>
      </c>
      <c r="B5364" s="7">
        <v>33</v>
      </c>
      <c r="C5364" s="7" t="s">
        <v>103</v>
      </c>
      <c r="D5364" s="7">
        <v>10</v>
      </c>
      <c r="E5364" s="7">
        <v>99</v>
      </c>
      <c r="F5364" s="7">
        <v>649000</v>
      </c>
      <c r="G5364" s="7">
        <v>97</v>
      </c>
    </row>
    <row r="5365" spans="1:7" x14ac:dyDescent="0.2">
      <c r="A5365" s="7">
        <v>5364</v>
      </c>
      <c r="B5365" s="7">
        <v>41</v>
      </c>
      <c r="C5365" s="7" t="s">
        <v>103</v>
      </c>
      <c r="D5365" s="7">
        <v>15</v>
      </c>
      <c r="E5365" s="7">
        <v>16</v>
      </c>
      <c r="F5365" s="7">
        <v>177000</v>
      </c>
      <c r="G5365" s="7">
        <v>9</v>
      </c>
    </row>
    <row r="5366" spans="1:7" x14ac:dyDescent="0.2">
      <c r="A5366" s="7">
        <v>5365</v>
      </c>
      <c r="B5366" s="7">
        <v>28</v>
      </c>
      <c r="C5366" s="7" t="s">
        <v>104</v>
      </c>
      <c r="D5366" s="7">
        <v>20</v>
      </c>
      <c r="E5366" s="7">
        <v>82</v>
      </c>
      <c r="F5366" s="7">
        <v>692000</v>
      </c>
      <c r="G5366" s="7">
        <v>31</v>
      </c>
    </row>
    <row r="5367" spans="1:7" x14ac:dyDescent="0.2">
      <c r="A5367" s="7">
        <v>5366</v>
      </c>
      <c r="B5367" s="7">
        <v>44</v>
      </c>
      <c r="C5367" s="7" t="s">
        <v>104</v>
      </c>
      <c r="D5367" s="7">
        <v>15</v>
      </c>
      <c r="E5367" s="7">
        <v>56</v>
      </c>
      <c r="F5367" s="7">
        <v>726000</v>
      </c>
      <c r="G5367" s="7">
        <v>61</v>
      </c>
    </row>
    <row r="5368" spans="1:7" x14ac:dyDescent="0.2">
      <c r="A5368" s="7">
        <v>5367</v>
      </c>
      <c r="B5368" s="7">
        <v>32</v>
      </c>
      <c r="C5368" s="7" t="s">
        <v>103</v>
      </c>
      <c r="D5368" s="7">
        <v>20</v>
      </c>
      <c r="E5368" s="7">
        <v>27</v>
      </c>
      <c r="F5368" s="7">
        <v>184000</v>
      </c>
      <c r="G5368" s="7">
        <v>79</v>
      </c>
    </row>
    <row r="5369" spans="1:7" x14ac:dyDescent="0.2">
      <c r="A5369" s="7">
        <v>5368</v>
      </c>
      <c r="B5369" s="7">
        <v>47</v>
      </c>
      <c r="C5369" s="7" t="s">
        <v>103</v>
      </c>
      <c r="D5369" s="7">
        <v>15</v>
      </c>
      <c r="E5369" s="7">
        <v>42</v>
      </c>
      <c r="F5369" s="7">
        <v>320000</v>
      </c>
      <c r="G5369" s="7">
        <v>53</v>
      </c>
    </row>
    <row r="5370" spans="1:7" x14ac:dyDescent="0.2">
      <c r="A5370" s="7">
        <v>5369</v>
      </c>
      <c r="B5370" s="7">
        <v>23</v>
      </c>
      <c r="C5370" s="7" t="s">
        <v>103</v>
      </c>
      <c r="D5370" s="7">
        <v>20</v>
      </c>
      <c r="E5370" s="7">
        <v>51</v>
      </c>
      <c r="F5370" s="7">
        <v>575000</v>
      </c>
      <c r="G5370" s="7">
        <v>101</v>
      </c>
    </row>
    <row r="5371" spans="1:7" x14ac:dyDescent="0.2">
      <c r="A5371" s="7">
        <v>5370</v>
      </c>
      <c r="B5371" s="7">
        <v>27</v>
      </c>
      <c r="C5371" s="7" t="s">
        <v>103</v>
      </c>
      <c r="D5371" s="7">
        <v>15</v>
      </c>
      <c r="E5371" s="7">
        <v>21</v>
      </c>
      <c r="F5371" s="7">
        <v>958000</v>
      </c>
      <c r="G5371" s="7">
        <v>114</v>
      </c>
    </row>
    <row r="5372" spans="1:7" x14ac:dyDescent="0.2">
      <c r="A5372" s="7">
        <v>5371</v>
      </c>
      <c r="B5372" s="7">
        <v>27</v>
      </c>
      <c r="C5372" s="7" t="s">
        <v>103</v>
      </c>
      <c r="D5372" s="7">
        <v>15</v>
      </c>
      <c r="E5372" s="7">
        <v>15</v>
      </c>
      <c r="F5372" s="7">
        <v>870000</v>
      </c>
      <c r="G5372" s="7">
        <v>120</v>
      </c>
    </row>
    <row r="5373" spans="1:7" x14ac:dyDescent="0.2">
      <c r="A5373" s="7">
        <v>5372</v>
      </c>
      <c r="B5373" s="7">
        <v>37</v>
      </c>
      <c r="C5373" s="7" t="s">
        <v>103</v>
      </c>
      <c r="D5373" s="7">
        <v>20</v>
      </c>
      <c r="E5373" s="7">
        <v>20</v>
      </c>
      <c r="F5373" s="7">
        <v>266000</v>
      </c>
      <c r="G5373" s="7">
        <v>-21</v>
      </c>
    </row>
    <row r="5374" spans="1:7" x14ac:dyDescent="0.2">
      <c r="A5374" s="7">
        <v>5373</v>
      </c>
      <c r="B5374" s="7">
        <v>57</v>
      </c>
      <c r="C5374" s="7" t="s">
        <v>103</v>
      </c>
      <c r="D5374" s="7">
        <v>15</v>
      </c>
      <c r="E5374" s="7">
        <v>26</v>
      </c>
      <c r="F5374" s="7">
        <v>135000</v>
      </c>
      <c r="G5374" s="7">
        <v>44</v>
      </c>
    </row>
    <row r="5375" spans="1:7" x14ac:dyDescent="0.2">
      <c r="A5375" s="7">
        <v>5374</v>
      </c>
      <c r="B5375" s="7">
        <v>50</v>
      </c>
      <c r="C5375" s="7" t="s">
        <v>104</v>
      </c>
      <c r="D5375" s="7">
        <v>10</v>
      </c>
      <c r="E5375" s="7">
        <v>70</v>
      </c>
      <c r="F5375" s="7">
        <v>646000</v>
      </c>
      <c r="G5375" s="7">
        <v>60</v>
      </c>
    </row>
    <row r="5376" spans="1:7" x14ac:dyDescent="0.2">
      <c r="A5376" s="7">
        <v>5375</v>
      </c>
      <c r="B5376" s="7">
        <v>28</v>
      </c>
      <c r="C5376" s="7" t="s">
        <v>103</v>
      </c>
      <c r="D5376" s="7">
        <v>20</v>
      </c>
      <c r="E5376" s="7">
        <v>83</v>
      </c>
      <c r="F5376" s="7">
        <v>67000</v>
      </c>
      <c r="G5376" s="7">
        <v>28</v>
      </c>
    </row>
    <row r="5377" spans="1:7" x14ac:dyDescent="0.2">
      <c r="A5377" s="7">
        <v>5376</v>
      </c>
      <c r="B5377" s="7">
        <v>27</v>
      </c>
      <c r="C5377" s="7" t="s">
        <v>104</v>
      </c>
      <c r="D5377" s="7">
        <v>20</v>
      </c>
      <c r="E5377" s="7">
        <v>78</v>
      </c>
      <c r="F5377" s="7">
        <v>976000</v>
      </c>
      <c r="G5377" s="7">
        <v>200</v>
      </c>
    </row>
    <row r="5378" spans="1:7" x14ac:dyDescent="0.2">
      <c r="A5378" s="7">
        <v>5377</v>
      </c>
      <c r="B5378" s="7">
        <v>22</v>
      </c>
      <c r="C5378" s="7" t="s">
        <v>103</v>
      </c>
      <c r="D5378" s="7">
        <v>15</v>
      </c>
      <c r="E5378" s="7">
        <v>13</v>
      </c>
      <c r="F5378" s="7">
        <v>479000</v>
      </c>
      <c r="G5378" s="7">
        <v>73</v>
      </c>
    </row>
    <row r="5379" spans="1:7" x14ac:dyDescent="0.2">
      <c r="A5379" s="7">
        <v>5378</v>
      </c>
      <c r="B5379" s="7">
        <v>26</v>
      </c>
      <c r="C5379" s="7" t="s">
        <v>104</v>
      </c>
      <c r="D5379" s="7">
        <v>15</v>
      </c>
      <c r="E5379" s="7">
        <v>19</v>
      </c>
      <c r="F5379" s="7">
        <v>30000</v>
      </c>
      <c r="G5379" s="7">
        <v>84</v>
      </c>
    </row>
    <row r="5380" spans="1:7" x14ac:dyDescent="0.2">
      <c r="A5380" s="7">
        <v>5379</v>
      </c>
      <c r="B5380" s="7">
        <v>30</v>
      </c>
      <c r="C5380" s="7" t="s">
        <v>104</v>
      </c>
      <c r="D5380" s="7">
        <v>20</v>
      </c>
      <c r="E5380" s="7">
        <v>65</v>
      </c>
      <c r="F5380" s="7">
        <v>307000</v>
      </c>
      <c r="G5380" s="7">
        <v>238</v>
      </c>
    </row>
    <row r="5381" spans="1:7" x14ac:dyDescent="0.2">
      <c r="A5381" s="7">
        <v>5380</v>
      </c>
      <c r="B5381" s="7">
        <v>46</v>
      </c>
      <c r="C5381" s="7" t="s">
        <v>103</v>
      </c>
      <c r="D5381" s="7">
        <v>10</v>
      </c>
      <c r="E5381" s="7">
        <v>84</v>
      </c>
      <c r="F5381" s="7">
        <v>764000</v>
      </c>
      <c r="G5381" s="7">
        <v>100</v>
      </c>
    </row>
    <row r="5382" spans="1:7" x14ac:dyDescent="0.2">
      <c r="A5382" s="7">
        <v>5381</v>
      </c>
      <c r="B5382" s="7">
        <v>40</v>
      </c>
      <c r="C5382" s="7" t="s">
        <v>104</v>
      </c>
      <c r="D5382" s="7">
        <v>20</v>
      </c>
      <c r="E5382" s="7">
        <v>52</v>
      </c>
      <c r="F5382" s="7">
        <v>249000</v>
      </c>
      <c r="G5382" s="7">
        <v>130</v>
      </c>
    </row>
    <row r="5383" spans="1:7" x14ac:dyDescent="0.2">
      <c r="A5383" s="7">
        <v>5382</v>
      </c>
      <c r="B5383" s="7">
        <v>42</v>
      </c>
      <c r="C5383" s="7" t="s">
        <v>103</v>
      </c>
      <c r="D5383" s="7">
        <v>15</v>
      </c>
      <c r="E5383" s="7">
        <v>64</v>
      </c>
      <c r="F5383" s="7">
        <v>286000</v>
      </c>
      <c r="G5383" s="7">
        <v>71</v>
      </c>
    </row>
    <row r="5384" spans="1:7" x14ac:dyDescent="0.2">
      <c r="A5384" s="7">
        <v>5383</v>
      </c>
      <c r="B5384" s="7">
        <v>57</v>
      </c>
      <c r="C5384" s="7" t="s">
        <v>103</v>
      </c>
      <c r="D5384" s="7">
        <v>20</v>
      </c>
      <c r="E5384" s="7">
        <v>10</v>
      </c>
      <c r="F5384" s="7">
        <v>176000</v>
      </c>
      <c r="G5384" s="7">
        <v>68</v>
      </c>
    </row>
    <row r="5385" spans="1:7" x14ac:dyDescent="0.2">
      <c r="A5385" s="7">
        <v>5384</v>
      </c>
      <c r="B5385" s="7">
        <v>28</v>
      </c>
      <c r="C5385" s="7" t="s">
        <v>103</v>
      </c>
      <c r="D5385" s="7">
        <v>20</v>
      </c>
      <c r="E5385" s="7">
        <v>6</v>
      </c>
      <c r="F5385" s="7">
        <v>865000</v>
      </c>
      <c r="G5385" s="7">
        <v>122</v>
      </c>
    </row>
    <row r="5386" spans="1:7" x14ac:dyDescent="0.2">
      <c r="A5386" s="7">
        <v>5385</v>
      </c>
      <c r="B5386" s="7">
        <v>53</v>
      </c>
      <c r="C5386" s="7" t="s">
        <v>104</v>
      </c>
      <c r="D5386" s="7">
        <v>20</v>
      </c>
      <c r="E5386" s="7">
        <v>14</v>
      </c>
      <c r="F5386" s="7">
        <v>266000</v>
      </c>
      <c r="G5386" s="7">
        <v>69</v>
      </c>
    </row>
    <row r="5387" spans="1:7" x14ac:dyDescent="0.2">
      <c r="A5387" s="7">
        <v>5386</v>
      </c>
      <c r="B5387" s="7">
        <v>33</v>
      </c>
      <c r="C5387" s="7" t="s">
        <v>103</v>
      </c>
      <c r="D5387" s="7">
        <v>20</v>
      </c>
      <c r="E5387" s="7">
        <v>57</v>
      </c>
      <c r="F5387" s="7">
        <v>333000</v>
      </c>
      <c r="G5387" s="7">
        <v>42</v>
      </c>
    </row>
    <row r="5388" spans="1:7" x14ac:dyDescent="0.2">
      <c r="A5388" s="7">
        <v>5387</v>
      </c>
      <c r="B5388" s="7">
        <v>53</v>
      </c>
      <c r="C5388" s="7" t="s">
        <v>103</v>
      </c>
      <c r="D5388" s="7">
        <v>20</v>
      </c>
      <c r="E5388" s="7">
        <v>95</v>
      </c>
      <c r="F5388" s="7">
        <v>420000</v>
      </c>
      <c r="G5388" s="7">
        <v>25</v>
      </c>
    </row>
    <row r="5389" spans="1:7" x14ac:dyDescent="0.2">
      <c r="A5389" s="7">
        <v>5388</v>
      </c>
      <c r="B5389" s="7">
        <v>27</v>
      </c>
      <c r="C5389" s="7" t="s">
        <v>104</v>
      </c>
      <c r="D5389" s="7">
        <v>20</v>
      </c>
      <c r="E5389" s="7">
        <v>65</v>
      </c>
      <c r="F5389" s="7">
        <v>843000</v>
      </c>
      <c r="G5389" s="7">
        <v>85</v>
      </c>
    </row>
    <row r="5390" spans="1:7" x14ac:dyDescent="0.2">
      <c r="A5390" s="7">
        <v>5389</v>
      </c>
      <c r="B5390" s="7">
        <v>36</v>
      </c>
      <c r="C5390" s="7" t="s">
        <v>104</v>
      </c>
      <c r="D5390" s="7">
        <v>20</v>
      </c>
      <c r="E5390" s="7">
        <v>41</v>
      </c>
      <c r="F5390" s="7">
        <v>626000</v>
      </c>
      <c r="G5390" s="7">
        <v>-20</v>
      </c>
    </row>
    <row r="5391" spans="1:7" x14ac:dyDescent="0.2">
      <c r="A5391" s="7">
        <v>5390</v>
      </c>
      <c r="B5391" s="7">
        <v>26</v>
      </c>
      <c r="C5391" s="7" t="s">
        <v>104</v>
      </c>
      <c r="D5391" s="7">
        <v>10</v>
      </c>
      <c r="E5391" s="7">
        <v>97</v>
      </c>
      <c r="F5391" s="7">
        <v>918000</v>
      </c>
      <c r="G5391" s="7">
        <v>-4</v>
      </c>
    </row>
    <row r="5392" spans="1:7" x14ac:dyDescent="0.2">
      <c r="A5392" s="7">
        <v>5391</v>
      </c>
      <c r="B5392" s="7">
        <v>56</v>
      </c>
      <c r="C5392" s="7" t="s">
        <v>103</v>
      </c>
      <c r="D5392" s="7">
        <v>10</v>
      </c>
      <c r="E5392" s="7">
        <v>27</v>
      </c>
      <c r="F5392" s="7">
        <v>662000</v>
      </c>
      <c r="G5392" s="7">
        <v>112</v>
      </c>
    </row>
    <row r="5393" spans="1:7" x14ac:dyDescent="0.2">
      <c r="A5393" s="7">
        <v>5392</v>
      </c>
      <c r="B5393" s="7">
        <v>44</v>
      </c>
      <c r="C5393" s="7" t="s">
        <v>104</v>
      </c>
      <c r="D5393" s="7">
        <v>15</v>
      </c>
      <c r="E5393" s="7">
        <v>48</v>
      </c>
      <c r="F5393" s="7">
        <v>876000</v>
      </c>
      <c r="G5393" s="7">
        <v>68</v>
      </c>
    </row>
    <row r="5394" spans="1:7" x14ac:dyDescent="0.2">
      <c r="A5394" s="7">
        <v>5393</v>
      </c>
      <c r="B5394" s="7">
        <v>40</v>
      </c>
      <c r="C5394" s="7" t="s">
        <v>104</v>
      </c>
      <c r="D5394" s="7">
        <v>15</v>
      </c>
      <c r="E5394" s="7">
        <v>99</v>
      </c>
      <c r="F5394" s="7">
        <v>778000</v>
      </c>
      <c r="G5394" s="7">
        <v>-24</v>
      </c>
    </row>
    <row r="5395" spans="1:7" x14ac:dyDescent="0.2">
      <c r="A5395" s="7">
        <v>5394</v>
      </c>
      <c r="B5395" s="7">
        <v>22</v>
      </c>
      <c r="C5395" s="7" t="s">
        <v>104</v>
      </c>
      <c r="D5395" s="7">
        <v>10</v>
      </c>
      <c r="E5395" s="7">
        <v>95</v>
      </c>
      <c r="F5395" s="7">
        <v>345000</v>
      </c>
      <c r="G5395" s="7">
        <v>110</v>
      </c>
    </row>
    <row r="5396" spans="1:7" x14ac:dyDescent="0.2">
      <c r="A5396" s="7">
        <v>5395</v>
      </c>
      <c r="B5396" s="7">
        <v>59</v>
      </c>
      <c r="C5396" s="7" t="s">
        <v>104</v>
      </c>
      <c r="D5396" s="7">
        <v>10</v>
      </c>
      <c r="E5396" s="7">
        <v>85</v>
      </c>
      <c r="F5396" s="7">
        <v>302000</v>
      </c>
      <c r="G5396" s="7">
        <v>47</v>
      </c>
    </row>
    <row r="5397" spans="1:7" x14ac:dyDescent="0.2">
      <c r="A5397" s="7">
        <v>5396</v>
      </c>
      <c r="B5397" s="7">
        <v>32</v>
      </c>
      <c r="C5397" s="7" t="s">
        <v>104</v>
      </c>
      <c r="D5397" s="7">
        <v>10</v>
      </c>
      <c r="E5397" s="7">
        <v>33</v>
      </c>
      <c r="F5397" s="7">
        <v>169000</v>
      </c>
      <c r="G5397" s="7">
        <v>21</v>
      </c>
    </row>
    <row r="5398" spans="1:7" x14ac:dyDescent="0.2">
      <c r="A5398" s="7">
        <v>5397</v>
      </c>
      <c r="B5398" s="7">
        <v>26</v>
      </c>
      <c r="C5398" s="7" t="s">
        <v>104</v>
      </c>
      <c r="D5398" s="7">
        <v>10</v>
      </c>
      <c r="E5398" s="7">
        <v>75</v>
      </c>
      <c r="F5398" s="7">
        <v>393000</v>
      </c>
      <c r="G5398" s="7">
        <v>52</v>
      </c>
    </row>
    <row r="5399" spans="1:7" x14ac:dyDescent="0.2">
      <c r="A5399" s="7">
        <v>5398</v>
      </c>
      <c r="B5399" s="7">
        <v>53</v>
      </c>
      <c r="C5399" s="7" t="s">
        <v>103</v>
      </c>
      <c r="D5399" s="7">
        <v>15</v>
      </c>
      <c r="E5399" s="7">
        <v>91</v>
      </c>
      <c r="F5399" s="7">
        <v>870000</v>
      </c>
      <c r="G5399" s="7">
        <v>155</v>
      </c>
    </row>
    <row r="5400" spans="1:7" x14ac:dyDescent="0.2">
      <c r="A5400" s="7">
        <v>5399</v>
      </c>
      <c r="B5400" s="7">
        <v>58</v>
      </c>
      <c r="C5400" s="7" t="s">
        <v>103</v>
      </c>
      <c r="D5400" s="7">
        <v>10</v>
      </c>
      <c r="E5400" s="7">
        <v>65</v>
      </c>
      <c r="F5400" s="7">
        <v>802000</v>
      </c>
      <c r="G5400" s="7">
        <v>33</v>
      </c>
    </row>
    <row r="5401" spans="1:7" x14ac:dyDescent="0.2">
      <c r="A5401" s="7">
        <v>5400</v>
      </c>
      <c r="B5401" s="7">
        <v>52</v>
      </c>
      <c r="C5401" s="7" t="s">
        <v>103</v>
      </c>
      <c r="D5401" s="7">
        <v>20</v>
      </c>
      <c r="E5401" s="7">
        <v>30</v>
      </c>
      <c r="F5401" s="7">
        <v>87000</v>
      </c>
      <c r="G5401" s="7">
        <v>23</v>
      </c>
    </row>
    <row r="5402" spans="1:7" x14ac:dyDescent="0.2">
      <c r="A5402" s="7">
        <v>5401</v>
      </c>
      <c r="B5402" s="7">
        <v>24</v>
      </c>
      <c r="C5402" s="7" t="s">
        <v>103</v>
      </c>
      <c r="D5402" s="7">
        <v>15</v>
      </c>
      <c r="E5402" s="7">
        <v>67</v>
      </c>
      <c r="F5402" s="7">
        <v>784000</v>
      </c>
      <c r="G5402" s="7">
        <v>12</v>
      </c>
    </row>
    <row r="5403" spans="1:7" x14ac:dyDescent="0.2">
      <c r="A5403" s="7">
        <v>5402</v>
      </c>
      <c r="B5403" s="7">
        <v>28</v>
      </c>
      <c r="C5403" s="7" t="s">
        <v>103</v>
      </c>
      <c r="D5403" s="7">
        <v>20</v>
      </c>
      <c r="E5403" s="7">
        <v>99</v>
      </c>
      <c r="F5403" s="7">
        <v>596000</v>
      </c>
      <c r="G5403" s="7">
        <v>150</v>
      </c>
    </row>
    <row r="5404" spans="1:7" x14ac:dyDescent="0.2">
      <c r="A5404" s="7">
        <v>5403</v>
      </c>
      <c r="B5404" s="7">
        <v>39</v>
      </c>
      <c r="C5404" s="7" t="s">
        <v>104</v>
      </c>
      <c r="D5404" s="7">
        <v>20</v>
      </c>
      <c r="E5404" s="7">
        <v>6</v>
      </c>
      <c r="F5404" s="7">
        <v>86000</v>
      </c>
      <c r="G5404" s="7">
        <v>125</v>
      </c>
    </row>
    <row r="5405" spans="1:7" x14ac:dyDescent="0.2">
      <c r="A5405" s="7">
        <v>5404</v>
      </c>
      <c r="B5405" s="7">
        <v>30</v>
      </c>
      <c r="C5405" s="7" t="s">
        <v>103</v>
      </c>
      <c r="D5405" s="7">
        <v>20</v>
      </c>
      <c r="E5405" s="7">
        <v>38</v>
      </c>
      <c r="F5405" s="7">
        <v>66000</v>
      </c>
      <c r="G5405" s="7">
        <v>221</v>
      </c>
    </row>
    <row r="5406" spans="1:7" x14ac:dyDescent="0.2">
      <c r="A5406" s="7">
        <v>5405</v>
      </c>
      <c r="B5406" s="7">
        <v>42</v>
      </c>
      <c r="C5406" s="7" t="s">
        <v>104</v>
      </c>
      <c r="D5406" s="7">
        <v>10</v>
      </c>
      <c r="E5406" s="7">
        <v>12</v>
      </c>
      <c r="F5406" s="7">
        <v>224000</v>
      </c>
      <c r="G5406" s="7">
        <v>106</v>
      </c>
    </row>
    <row r="5407" spans="1:7" x14ac:dyDescent="0.2">
      <c r="A5407" s="7">
        <v>5406</v>
      </c>
      <c r="B5407" s="7">
        <v>30</v>
      </c>
      <c r="C5407" s="7" t="s">
        <v>104</v>
      </c>
      <c r="D5407" s="7">
        <v>15</v>
      </c>
      <c r="E5407" s="7">
        <v>87</v>
      </c>
      <c r="F5407" s="7">
        <v>31000</v>
      </c>
      <c r="G5407" s="7">
        <v>10</v>
      </c>
    </row>
    <row r="5408" spans="1:7" x14ac:dyDescent="0.2">
      <c r="A5408" s="7">
        <v>5407</v>
      </c>
      <c r="B5408" s="7">
        <v>39</v>
      </c>
      <c r="C5408" s="7" t="s">
        <v>104</v>
      </c>
      <c r="D5408" s="7">
        <v>15</v>
      </c>
      <c r="E5408" s="7">
        <v>58</v>
      </c>
      <c r="F5408" s="7">
        <v>409000</v>
      </c>
      <c r="G5408" s="7">
        <v>35</v>
      </c>
    </row>
    <row r="5409" spans="1:7" x14ac:dyDescent="0.2">
      <c r="A5409" s="7">
        <v>5408</v>
      </c>
      <c r="B5409" s="7">
        <v>36</v>
      </c>
      <c r="C5409" s="7" t="s">
        <v>104</v>
      </c>
      <c r="D5409" s="7">
        <v>15</v>
      </c>
      <c r="E5409" s="7">
        <v>24</v>
      </c>
      <c r="F5409" s="7">
        <v>951000</v>
      </c>
      <c r="G5409" s="7">
        <v>-13</v>
      </c>
    </row>
    <row r="5410" spans="1:7" x14ac:dyDescent="0.2">
      <c r="A5410" s="7">
        <v>5409</v>
      </c>
      <c r="B5410" s="7">
        <v>49</v>
      </c>
      <c r="C5410" s="7" t="s">
        <v>104</v>
      </c>
      <c r="D5410" s="7">
        <v>20</v>
      </c>
      <c r="E5410" s="7">
        <v>44</v>
      </c>
      <c r="F5410" s="7">
        <v>568000</v>
      </c>
      <c r="G5410" s="7">
        <v>126</v>
      </c>
    </row>
    <row r="5411" spans="1:7" x14ac:dyDescent="0.2">
      <c r="A5411" s="7">
        <v>5410</v>
      </c>
      <c r="B5411" s="7">
        <v>28</v>
      </c>
      <c r="C5411" s="7" t="s">
        <v>103</v>
      </c>
      <c r="D5411" s="7">
        <v>15</v>
      </c>
      <c r="E5411" s="7">
        <v>45</v>
      </c>
      <c r="F5411" s="7">
        <v>866000</v>
      </c>
      <c r="G5411" s="7">
        <v>-8</v>
      </c>
    </row>
    <row r="5412" spans="1:7" x14ac:dyDescent="0.2">
      <c r="A5412" s="7">
        <v>5411</v>
      </c>
      <c r="B5412" s="7">
        <v>43</v>
      </c>
      <c r="C5412" s="7" t="s">
        <v>104</v>
      </c>
      <c r="D5412" s="7">
        <v>10</v>
      </c>
      <c r="E5412" s="7">
        <v>1</v>
      </c>
      <c r="F5412" s="7">
        <v>199000</v>
      </c>
      <c r="G5412" s="7">
        <v>57</v>
      </c>
    </row>
    <row r="5413" spans="1:7" x14ac:dyDescent="0.2">
      <c r="A5413" s="7">
        <v>5412</v>
      </c>
      <c r="B5413" s="7">
        <v>35</v>
      </c>
      <c r="C5413" s="7" t="s">
        <v>103</v>
      </c>
      <c r="D5413" s="7">
        <v>10</v>
      </c>
      <c r="E5413" s="7">
        <v>48</v>
      </c>
      <c r="F5413" s="7">
        <v>74000</v>
      </c>
      <c r="G5413" s="7">
        <v>31</v>
      </c>
    </row>
    <row r="5414" spans="1:7" x14ac:dyDescent="0.2">
      <c r="A5414" s="7">
        <v>5413</v>
      </c>
      <c r="B5414" s="7">
        <v>46</v>
      </c>
      <c r="C5414" s="7" t="s">
        <v>104</v>
      </c>
      <c r="D5414" s="7">
        <v>15</v>
      </c>
      <c r="E5414" s="7">
        <v>46</v>
      </c>
      <c r="F5414" s="7">
        <v>567000</v>
      </c>
      <c r="G5414" s="7">
        <v>171</v>
      </c>
    </row>
    <row r="5415" spans="1:7" x14ac:dyDescent="0.2">
      <c r="A5415" s="7">
        <v>5414</v>
      </c>
      <c r="B5415" s="7">
        <v>28</v>
      </c>
      <c r="C5415" s="7" t="s">
        <v>103</v>
      </c>
      <c r="D5415" s="7">
        <v>10</v>
      </c>
      <c r="E5415" s="7">
        <v>26</v>
      </c>
      <c r="F5415" s="7">
        <v>191000</v>
      </c>
      <c r="G5415" s="7">
        <v>75</v>
      </c>
    </row>
    <row r="5416" spans="1:7" x14ac:dyDescent="0.2">
      <c r="A5416" s="7">
        <v>5415</v>
      </c>
      <c r="B5416" s="7">
        <v>57</v>
      </c>
      <c r="C5416" s="7" t="s">
        <v>104</v>
      </c>
      <c r="D5416" s="7">
        <v>15</v>
      </c>
      <c r="E5416" s="7">
        <v>68</v>
      </c>
      <c r="F5416" s="7">
        <v>13000</v>
      </c>
      <c r="G5416" s="7">
        <v>34</v>
      </c>
    </row>
    <row r="5417" spans="1:7" x14ac:dyDescent="0.2">
      <c r="A5417" s="7">
        <v>5416</v>
      </c>
      <c r="B5417" s="7">
        <v>42</v>
      </c>
      <c r="C5417" s="7" t="s">
        <v>103</v>
      </c>
      <c r="D5417" s="7">
        <v>10</v>
      </c>
      <c r="E5417" s="7">
        <v>14</v>
      </c>
      <c r="F5417" s="7">
        <v>929000</v>
      </c>
      <c r="G5417" s="7">
        <v>-8</v>
      </c>
    </row>
    <row r="5418" spans="1:7" x14ac:dyDescent="0.2">
      <c r="A5418" s="7">
        <v>5417</v>
      </c>
      <c r="B5418" s="7">
        <v>27</v>
      </c>
      <c r="C5418" s="7" t="s">
        <v>103</v>
      </c>
      <c r="D5418" s="7">
        <v>10</v>
      </c>
      <c r="E5418" s="7">
        <v>21</v>
      </c>
      <c r="F5418" s="7">
        <v>461000</v>
      </c>
      <c r="G5418" s="7">
        <v>5</v>
      </c>
    </row>
    <row r="5419" spans="1:7" x14ac:dyDescent="0.2">
      <c r="A5419" s="7">
        <v>5418</v>
      </c>
      <c r="B5419" s="7">
        <v>36</v>
      </c>
      <c r="C5419" s="7" t="s">
        <v>103</v>
      </c>
      <c r="D5419" s="7">
        <v>15</v>
      </c>
      <c r="E5419" s="7">
        <v>99</v>
      </c>
      <c r="F5419" s="7">
        <v>254000</v>
      </c>
      <c r="G5419" s="7">
        <v>40</v>
      </c>
    </row>
    <row r="5420" spans="1:7" x14ac:dyDescent="0.2">
      <c r="A5420" s="7">
        <v>5419</v>
      </c>
      <c r="B5420" s="7">
        <v>57</v>
      </c>
      <c r="C5420" s="7" t="s">
        <v>104</v>
      </c>
      <c r="D5420" s="7">
        <v>15</v>
      </c>
      <c r="E5420" s="7">
        <v>25</v>
      </c>
      <c r="F5420" s="7">
        <v>107000</v>
      </c>
      <c r="G5420" s="7">
        <v>92</v>
      </c>
    </row>
    <row r="5421" spans="1:7" x14ac:dyDescent="0.2">
      <c r="A5421" s="7">
        <v>5420</v>
      </c>
      <c r="B5421" s="7">
        <v>32</v>
      </c>
      <c r="C5421" s="7" t="s">
        <v>104</v>
      </c>
      <c r="D5421" s="7">
        <v>20</v>
      </c>
      <c r="E5421" s="7">
        <v>44</v>
      </c>
      <c r="F5421" s="7">
        <v>915000</v>
      </c>
      <c r="G5421" s="7">
        <v>10</v>
      </c>
    </row>
    <row r="5422" spans="1:7" x14ac:dyDescent="0.2">
      <c r="A5422" s="7">
        <v>5421</v>
      </c>
      <c r="B5422" s="7">
        <v>54</v>
      </c>
      <c r="C5422" s="7" t="s">
        <v>104</v>
      </c>
      <c r="D5422" s="7">
        <v>15</v>
      </c>
      <c r="E5422" s="7">
        <v>1</v>
      </c>
      <c r="F5422" s="7">
        <v>708000</v>
      </c>
      <c r="G5422" s="7">
        <v>14</v>
      </c>
    </row>
    <row r="5423" spans="1:7" x14ac:dyDescent="0.2">
      <c r="A5423" s="7">
        <v>5422</v>
      </c>
      <c r="B5423" s="7">
        <v>24</v>
      </c>
      <c r="C5423" s="7" t="s">
        <v>103</v>
      </c>
      <c r="D5423" s="7">
        <v>15</v>
      </c>
      <c r="E5423" s="7">
        <v>37</v>
      </c>
      <c r="F5423" s="7">
        <v>969000</v>
      </c>
      <c r="G5423" s="7">
        <v>167</v>
      </c>
    </row>
    <row r="5424" spans="1:7" x14ac:dyDescent="0.2">
      <c r="A5424" s="7">
        <v>5423</v>
      </c>
      <c r="B5424" s="7">
        <v>23</v>
      </c>
      <c r="C5424" s="7" t="s">
        <v>104</v>
      </c>
      <c r="D5424" s="7">
        <v>20</v>
      </c>
      <c r="E5424" s="7">
        <v>82</v>
      </c>
      <c r="F5424" s="7">
        <v>77000</v>
      </c>
      <c r="G5424" s="7">
        <v>21</v>
      </c>
    </row>
    <row r="5425" spans="1:7" x14ac:dyDescent="0.2">
      <c r="A5425" s="7">
        <v>5424</v>
      </c>
      <c r="B5425" s="7">
        <v>23</v>
      </c>
      <c r="C5425" s="7" t="s">
        <v>103</v>
      </c>
      <c r="D5425" s="7">
        <v>10</v>
      </c>
      <c r="E5425" s="7">
        <v>6</v>
      </c>
      <c r="F5425" s="7">
        <v>883000</v>
      </c>
      <c r="G5425" s="7">
        <v>-7</v>
      </c>
    </row>
    <row r="5426" spans="1:7" x14ac:dyDescent="0.2">
      <c r="A5426" s="7">
        <v>5425</v>
      </c>
      <c r="B5426" s="7">
        <v>36</v>
      </c>
      <c r="C5426" s="7" t="s">
        <v>104</v>
      </c>
      <c r="D5426" s="7">
        <v>10</v>
      </c>
      <c r="E5426" s="7">
        <v>78</v>
      </c>
      <c r="F5426" s="7">
        <v>993000</v>
      </c>
      <c r="G5426" s="7">
        <v>77</v>
      </c>
    </row>
    <row r="5427" spans="1:7" x14ac:dyDescent="0.2">
      <c r="A5427" s="7">
        <v>5426</v>
      </c>
      <c r="B5427" s="7">
        <v>50</v>
      </c>
      <c r="C5427" s="7" t="s">
        <v>103</v>
      </c>
      <c r="D5427" s="7">
        <v>10</v>
      </c>
      <c r="E5427" s="7">
        <v>28</v>
      </c>
      <c r="F5427" s="7">
        <v>684000</v>
      </c>
      <c r="G5427" s="7">
        <v>115</v>
      </c>
    </row>
    <row r="5428" spans="1:7" x14ac:dyDescent="0.2">
      <c r="A5428" s="7">
        <v>5427</v>
      </c>
      <c r="B5428" s="7">
        <v>58</v>
      </c>
      <c r="C5428" s="7" t="s">
        <v>103</v>
      </c>
      <c r="D5428" s="7">
        <v>15</v>
      </c>
      <c r="E5428" s="7">
        <v>61</v>
      </c>
      <c r="F5428" s="7">
        <v>353000</v>
      </c>
      <c r="G5428" s="7">
        <v>50</v>
      </c>
    </row>
    <row r="5429" spans="1:7" x14ac:dyDescent="0.2">
      <c r="A5429" s="7">
        <v>5428</v>
      </c>
      <c r="B5429" s="7">
        <v>30</v>
      </c>
      <c r="C5429" s="7" t="s">
        <v>104</v>
      </c>
      <c r="D5429" s="7">
        <v>15</v>
      </c>
      <c r="E5429" s="7">
        <v>61</v>
      </c>
      <c r="F5429" s="7">
        <v>463000</v>
      </c>
      <c r="G5429" s="7">
        <v>28</v>
      </c>
    </row>
    <row r="5430" spans="1:7" x14ac:dyDescent="0.2">
      <c r="A5430" s="7">
        <v>5429</v>
      </c>
      <c r="B5430" s="7">
        <v>54</v>
      </c>
      <c r="C5430" s="7" t="s">
        <v>104</v>
      </c>
      <c r="D5430" s="7">
        <v>10</v>
      </c>
      <c r="E5430" s="7">
        <v>2</v>
      </c>
      <c r="F5430" s="7">
        <v>916000</v>
      </c>
      <c r="G5430" s="7">
        <v>3</v>
      </c>
    </row>
    <row r="5431" spans="1:7" x14ac:dyDescent="0.2">
      <c r="A5431" s="7">
        <v>5430</v>
      </c>
      <c r="B5431" s="7">
        <v>24</v>
      </c>
      <c r="C5431" s="7" t="s">
        <v>103</v>
      </c>
      <c r="D5431" s="7">
        <v>20</v>
      </c>
      <c r="E5431" s="7">
        <v>26</v>
      </c>
      <c r="F5431" s="7">
        <v>16000</v>
      </c>
      <c r="G5431" s="7">
        <v>37</v>
      </c>
    </row>
    <row r="5432" spans="1:7" x14ac:dyDescent="0.2">
      <c r="A5432" s="7">
        <v>5431</v>
      </c>
      <c r="B5432" s="7">
        <v>20</v>
      </c>
      <c r="C5432" s="7" t="s">
        <v>104</v>
      </c>
      <c r="D5432" s="7">
        <v>10</v>
      </c>
      <c r="E5432" s="7">
        <v>12</v>
      </c>
      <c r="F5432" s="7">
        <v>346000</v>
      </c>
      <c r="G5432" s="7">
        <v>-28</v>
      </c>
    </row>
    <row r="5433" spans="1:7" x14ac:dyDescent="0.2">
      <c r="A5433" s="7">
        <v>5432</v>
      </c>
      <c r="B5433" s="7">
        <v>34</v>
      </c>
      <c r="C5433" s="7" t="s">
        <v>103</v>
      </c>
      <c r="D5433" s="7">
        <v>15</v>
      </c>
      <c r="E5433" s="7">
        <v>5</v>
      </c>
      <c r="F5433" s="7">
        <v>827000</v>
      </c>
      <c r="G5433" s="7">
        <v>60</v>
      </c>
    </row>
    <row r="5434" spans="1:7" x14ac:dyDescent="0.2">
      <c r="A5434" s="7">
        <v>5433</v>
      </c>
      <c r="B5434" s="7">
        <v>35</v>
      </c>
      <c r="C5434" s="7" t="s">
        <v>104</v>
      </c>
      <c r="D5434" s="7">
        <v>10</v>
      </c>
      <c r="E5434" s="7">
        <v>63</v>
      </c>
      <c r="F5434" s="7">
        <v>971000</v>
      </c>
      <c r="G5434" s="7">
        <v>114</v>
      </c>
    </row>
    <row r="5435" spans="1:7" x14ac:dyDescent="0.2">
      <c r="A5435" s="7">
        <v>5434</v>
      </c>
      <c r="B5435" s="7">
        <v>43</v>
      </c>
      <c r="C5435" s="7" t="s">
        <v>104</v>
      </c>
      <c r="D5435" s="7">
        <v>15</v>
      </c>
      <c r="E5435" s="7">
        <v>2</v>
      </c>
      <c r="F5435" s="7">
        <v>215000</v>
      </c>
      <c r="G5435" s="7">
        <v>-26</v>
      </c>
    </row>
    <row r="5436" spans="1:7" x14ac:dyDescent="0.2">
      <c r="A5436" s="7">
        <v>5435</v>
      </c>
      <c r="B5436" s="7">
        <v>20</v>
      </c>
      <c r="C5436" s="7" t="s">
        <v>104</v>
      </c>
      <c r="D5436" s="7">
        <v>15</v>
      </c>
      <c r="E5436" s="7">
        <v>83</v>
      </c>
      <c r="F5436" s="7">
        <v>189000</v>
      </c>
      <c r="G5436" s="7">
        <v>125</v>
      </c>
    </row>
    <row r="5437" spans="1:7" x14ac:dyDescent="0.2">
      <c r="A5437" s="7">
        <v>5436</v>
      </c>
      <c r="B5437" s="7">
        <v>59</v>
      </c>
      <c r="C5437" s="7" t="s">
        <v>103</v>
      </c>
      <c r="D5437" s="7">
        <v>20</v>
      </c>
      <c r="E5437" s="7">
        <v>21</v>
      </c>
      <c r="F5437" s="7">
        <v>85000</v>
      </c>
      <c r="G5437" s="7">
        <v>74</v>
      </c>
    </row>
    <row r="5438" spans="1:7" x14ac:dyDescent="0.2">
      <c r="A5438" s="7">
        <v>5437</v>
      </c>
      <c r="B5438" s="7">
        <v>39</v>
      </c>
      <c r="C5438" s="7" t="s">
        <v>103</v>
      </c>
      <c r="D5438" s="7">
        <v>10</v>
      </c>
      <c r="E5438" s="7">
        <v>57</v>
      </c>
      <c r="F5438" s="7">
        <v>149000</v>
      </c>
      <c r="G5438" s="7">
        <v>78</v>
      </c>
    </row>
    <row r="5439" spans="1:7" x14ac:dyDescent="0.2">
      <c r="A5439" s="7">
        <v>5438</v>
      </c>
      <c r="B5439" s="7">
        <v>29</v>
      </c>
      <c r="C5439" s="7" t="s">
        <v>103</v>
      </c>
      <c r="D5439" s="7">
        <v>20</v>
      </c>
      <c r="E5439" s="7">
        <v>59</v>
      </c>
      <c r="F5439" s="7">
        <v>871000</v>
      </c>
      <c r="G5439" s="7">
        <v>128</v>
      </c>
    </row>
    <row r="5440" spans="1:7" x14ac:dyDescent="0.2">
      <c r="A5440" s="7">
        <v>5439</v>
      </c>
      <c r="B5440" s="7">
        <v>39</v>
      </c>
      <c r="C5440" s="7" t="s">
        <v>103</v>
      </c>
      <c r="D5440" s="7">
        <v>15</v>
      </c>
      <c r="E5440" s="7">
        <v>61</v>
      </c>
      <c r="F5440" s="7">
        <v>539000</v>
      </c>
      <c r="G5440" s="7">
        <v>57</v>
      </c>
    </row>
    <row r="5441" spans="1:7" x14ac:dyDescent="0.2">
      <c r="A5441" s="7">
        <v>5440</v>
      </c>
      <c r="B5441" s="7">
        <v>59</v>
      </c>
      <c r="C5441" s="7" t="s">
        <v>103</v>
      </c>
      <c r="D5441" s="7">
        <v>20</v>
      </c>
      <c r="E5441" s="7">
        <v>71</v>
      </c>
      <c r="F5441" s="7">
        <v>518000</v>
      </c>
      <c r="G5441" s="7">
        <v>81</v>
      </c>
    </row>
    <row r="5442" spans="1:7" x14ac:dyDescent="0.2">
      <c r="A5442" s="7">
        <v>5441</v>
      </c>
      <c r="B5442" s="7">
        <v>32</v>
      </c>
      <c r="C5442" s="7" t="s">
        <v>104</v>
      </c>
      <c r="D5442" s="7">
        <v>15</v>
      </c>
      <c r="E5442" s="7">
        <v>23</v>
      </c>
      <c r="F5442" s="7">
        <v>237000</v>
      </c>
      <c r="G5442" s="7">
        <v>1</v>
      </c>
    </row>
    <row r="5443" spans="1:7" x14ac:dyDescent="0.2">
      <c r="A5443" s="7">
        <v>5442</v>
      </c>
      <c r="B5443" s="7">
        <v>35</v>
      </c>
      <c r="C5443" s="7" t="s">
        <v>104</v>
      </c>
      <c r="D5443" s="7">
        <v>10</v>
      </c>
      <c r="E5443" s="7">
        <v>9</v>
      </c>
      <c r="F5443" s="7">
        <v>48000</v>
      </c>
      <c r="G5443" s="7">
        <v>43</v>
      </c>
    </row>
    <row r="5444" spans="1:7" x14ac:dyDescent="0.2">
      <c r="A5444" s="7">
        <v>5443</v>
      </c>
      <c r="B5444" s="7">
        <v>35</v>
      </c>
      <c r="C5444" s="7" t="s">
        <v>103</v>
      </c>
      <c r="D5444" s="7">
        <v>20</v>
      </c>
      <c r="E5444" s="7">
        <v>50</v>
      </c>
      <c r="F5444" s="7">
        <v>777000</v>
      </c>
      <c r="G5444" s="7">
        <v>11</v>
      </c>
    </row>
    <row r="5445" spans="1:7" x14ac:dyDescent="0.2">
      <c r="A5445" s="7">
        <v>5444</v>
      </c>
      <c r="B5445" s="7">
        <v>23</v>
      </c>
      <c r="C5445" s="7" t="s">
        <v>103</v>
      </c>
      <c r="D5445" s="7">
        <v>15</v>
      </c>
      <c r="E5445" s="7">
        <v>93</v>
      </c>
      <c r="F5445" s="7">
        <v>719000</v>
      </c>
      <c r="G5445" s="7">
        <v>158</v>
      </c>
    </row>
    <row r="5446" spans="1:7" x14ac:dyDescent="0.2">
      <c r="A5446" s="7">
        <v>5445</v>
      </c>
      <c r="B5446" s="7">
        <v>28</v>
      </c>
      <c r="C5446" s="7" t="s">
        <v>104</v>
      </c>
      <c r="D5446" s="7">
        <v>20</v>
      </c>
      <c r="E5446" s="7">
        <v>83</v>
      </c>
      <c r="F5446" s="7">
        <v>665000</v>
      </c>
      <c r="G5446" s="7">
        <v>222</v>
      </c>
    </row>
    <row r="5447" spans="1:7" x14ac:dyDescent="0.2">
      <c r="A5447" s="7">
        <v>5446</v>
      </c>
      <c r="B5447" s="7">
        <v>57</v>
      </c>
      <c r="C5447" s="7" t="s">
        <v>104</v>
      </c>
      <c r="D5447" s="7">
        <v>15</v>
      </c>
      <c r="E5447" s="7">
        <v>10</v>
      </c>
      <c r="F5447" s="7">
        <v>596000</v>
      </c>
      <c r="G5447" s="7">
        <v>139</v>
      </c>
    </row>
    <row r="5448" spans="1:7" x14ac:dyDescent="0.2">
      <c r="A5448" s="7">
        <v>5447</v>
      </c>
      <c r="B5448" s="7">
        <v>42</v>
      </c>
      <c r="C5448" s="7" t="s">
        <v>103</v>
      </c>
      <c r="D5448" s="7">
        <v>15</v>
      </c>
      <c r="E5448" s="7">
        <v>61</v>
      </c>
      <c r="F5448" s="7">
        <v>664000</v>
      </c>
      <c r="G5448" s="7">
        <v>159</v>
      </c>
    </row>
    <row r="5449" spans="1:7" x14ac:dyDescent="0.2">
      <c r="A5449" s="7">
        <v>5448</v>
      </c>
      <c r="B5449" s="7">
        <v>23</v>
      </c>
      <c r="C5449" s="7" t="s">
        <v>104</v>
      </c>
      <c r="D5449" s="7">
        <v>15</v>
      </c>
      <c r="E5449" s="7">
        <v>51</v>
      </c>
      <c r="F5449" s="7">
        <v>987000</v>
      </c>
      <c r="G5449" s="7">
        <v>70</v>
      </c>
    </row>
    <row r="5450" spans="1:7" x14ac:dyDescent="0.2">
      <c r="A5450" s="7">
        <v>5449</v>
      </c>
      <c r="B5450" s="7">
        <v>33</v>
      </c>
      <c r="C5450" s="7" t="s">
        <v>104</v>
      </c>
      <c r="D5450" s="7">
        <v>20</v>
      </c>
      <c r="E5450" s="7">
        <v>67</v>
      </c>
      <c r="F5450" s="7">
        <v>282000</v>
      </c>
      <c r="G5450" s="7">
        <v>91</v>
      </c>
    </row>
    <row r="5451" spans="1:7" x14ac:dyDescent="0.2">
      <c r="A5451" s="7">
        <v>5450</v>
      </c>
      <c r="B5451" s="7">
        <v>22</v>
      </c>
      <c r="C5451" s="7" t="s">
        <v>103</v>
      </c>
      <c r="D5451" s="7">
        <v>20</v>
      </c>
      <c r="E5451" s="7">
        <v>46</v>
      </c>
      <c r="F5451" s="7">
        <v>35000</v>
      </c>
      <c r="G5451" s="7">
        <v>23</v>
      </c>
    </row>
    <row r="5452" spans="1:7" x14ac:dyDescent="0.2">
      <c r="A5452" s="7">
        <v>5451</v>
      </c>
      <c r="B5452" s="7">
        <v>47</v>
      </c>
      <c r="C5452" s="7" t="s">
        <v>103</v>
      </c>
      <c r="D5452" s="7">
        <v>20</v>
      </c>
      <c r="E5452" s="7">
        <v>24</v>
      </c>
      <c r="F5452" s="7">
        <v>915000</v>
      </c>
      <c r="G5452" s="7">
        <v>153</v>
      </c>
    </row>
    <row r="5453" spans="1:7" x14ac:dyDescent="0.2">
      <c r="A5453" s="7">
        <v>5452</v>
      </c>
      <c r="B5453" s="7">
        <v>26</v>
      </c>
      <c r="C5453" s="7" t="s">
        <v>104</v>
      </c>
      <c r="D5453" s="7">
        <v>20</v>
      </c>
      <c r="E5453" s="7">
        <v>38</v>
      </c>
      <c r="F5453" s="7">
        <v>765000</v>
      </c>
      <c r="G5453" s="7">
        <v>103</v>
      </c>
    </row>
    <row r="5454" spans="1:7" x14ac:dyDescent="0.2">
      <c r="A5454" s="7">
        <v>5453</v>
      </c>
      <c r="B5454" s="7">
        <v>48</v>
      </c>
      <c r="C5454" s="7" t="s">
        <v>104</v>
      </c>
      <c r="D5454" s="7">
        <v>10</v>
      </c>
      <c r="E5454" s="7">
        <v>70</v>
      </c>
      <c r="F5454" s="7">
        <v>458000</v>
      </c>
      <c r="G5454" s="7">
        <v>67</v>
      </c>
    </row>
    <row r="5455" spans="1:7" x14ac:dyDescent="0.2">
      <c r="A5455" s="7">
        <v>5454</v>
      </c>
      <c r="B5455" s="7">
        <v>58</v>
      </c>
      <c r="C5455" s="7" t="s">
        <v>104</v>
      </c>
      <c r="D5455" s="7">
        <v>15</v>
      </c>
      <c r="E5455" s="7">
        <v>54</v>
      </c>
      <c r="F5455" s="7">
        <v>360000</v>
      </c>
      <c r="G5455" s="7">
        <v>150</v>
      </c>
    </row>
    <row r="5456" spans="1:7" x14ac:dyDescent="0.2">
      <c r="A5456" s="7">
        <v>5455</v>
      </c>
      <c r="B5456" s="7">
        <v>21</v>
      </c>
      <c r="C5456" s="7" t="s">
        <v>103</v>
      </c>
      <c r="D5456" s="7">
        <v>15</v>
      </c>
      <c r="E5456" s="7">
        <v>45</v>
      </c>
      <c r="F5456" s="7">
        <v>758000</v>
      </c>
      <c r="G5456" s="7">
        <v>154</v>
      </c>
    </row>
    <row r="5457" spans="1:7" x14ac:dyDescent="0.2">
      <c r="A5457" s="7">
        <v>5456</v>
      </c>
      <c r="B5457" s="7">
        <v>23</v>
      </c>
      <c r="C5457" s="7" t="s">
        <v>103</v>
      </c>
      <c r="D5457" s="7">
        <v>15</v>
      </c>
      <c r="E5457" s="7">
        <v>29</v>
      </c>
      <c r="F5457" s="7">
        <v>805000</v>
      </c>
      <c r="G5457" s="7">
        <v>161</v>
      </c>
    </row>
    <row r="5458" spans="1:7" x14ac:dyDescent="0.2">
      <c r="A5458" s="7">
        <v>5457</v>
      </c>
      <c r="B5458" s="7">
        <v>49</v>
      </c>
      <c r="C5458" s="7" t="s">
        <v>103</v>
      </c>
      <c r="D5458" s="7">
        <v>10</v>
      </c>
      <c r="E5458" s="7">
        <v>58</v>
      </c>
      <c r="F5458" s="7">
        <v>505000</v>
      </c>
      <c r="G5458" s="7">
        <v>22</v>
      </c>
    </row>
    <row r="5459" spans="1:7" x14ac:dyDescent="0.2">
      <c r="A5459" s="7">
        <v>5458</v>
      </c>
      <c r="B5459" s="7">
        <v>27</v>
      </c>
      <c r="C5459" s="7" t="s">
        <v>104</v>
      </c>
      <c r="D5459" s="7">
        <v>20</v>
      </c>
      <c r="E5459" s="7">
        <v>15</v>
      </c>
      <c r="F5459" s="7">
        <v>431000</v>
      </c>
      <c r="G5459" s="7">
        <v>61</v>
      </c>
    </row>
    <row r="5460" spans="1:7" x14ac:dyDescent="0.2">
      <c r="A5460" s="7">
        <v>5459</v>
      </c>
      <c r="B5460" s="7">
        <v>44</v>
      </c>
      <c r="C5460" s="7" t="s">
        <v>104</v>
      </c>
      <c r="D5460" s="7">
        <v>20</v>
      </c>
      <c r="E5460" s="7">
        <v>87</v>
      </c>
      <c r="F5460" s="7">
        <v>990000</v>
      </c>
      <c r="G5460" s="7">
        <v>-15</v>
      </c>
    </row>
    <row r="5461" spans="1:7" x14ac:dyDescent="0.2">
      <c r="A5461" s="7">
        <v>5460</v>
      </c>
      <c r="B5461" s="7">
        <v>34</v>
      </c>
      <c r="C5461" s="7" t="s">
        <v>104</v>
      </c>
      <c r="D5461" s="7">
        <v>10</v>
      </c>
      <c r="E5461" s="7">
        <v>90</v>
      </c>
      <c r="F5461" s="7">
        <v>517000</v>
      </c>
      <c r="G5461" s="7">
        <v>69</v>
      </c>
    </row>
    <row r="5462" spans="1:7" x14ac:dyDescent="0.2">
      <c r="A5462" s="7">
        <v>5461</v>
      </c>
      <c r="B5462" s="7">
        <v>31</v>
      </c>
      <c r="C5462" s="7" t="s">
        <v>104</v>
      </c>
      <c r="D5462" s="7">
        <v>10</v>
      </c>
      <c r="E5462" s="7">
        <v>82</v>
      </c>
      <c r="F5462" s="7">
        <v>864000</v>
      </c>
      <c r="G5462" s="7">
        <v>71</v>
      </c>
    </row>
    <row r="5463" spans="1:7" x14ac:dyDescent="0.2">
      <c r="A5463" s="7">
        <v>5462</v>
      </c>
      <c r="B5463" s="7">
        <v>56</v>
      </c>
      <c r="C5463" s="7" t="s">
        <v>104</v>
      </c>
      <c r="D5463" s="7">
        <v>20</v>
      </c>
      <c r="E5463" s="7">
        <v>62</v>
      </c>
      <c r="F5463" s="7">
        <v>497000</v>
      </c>
      <c r="G5463" s="7">
        <v>-33</v>
      </c>
    </row>
    <row r="5464" spans="1:7" x14ac:dyDescent="0.2">
      <c r="A5464" s="7">
        <v>5463</v>
      </c>
      <c r="B5464" s="7">
        <v>31</v>
      </c>
      <c r="C5464" s="7" t="s">
        <v>103</v>
      </c>
      <c r="D5464" s="7">
        <v>10</v>
      </c>
      <c r="E5464" s="7">
        <v>28</v>
      </c>
      <c r="F5464" s="7">
        <v>765000</v>
      </c>
      <c r="G5464" s="7">
        <v>108</v>
      </c>
    </row>
    <row r="5465" spans="1:7" x14ac:dyDescent="0.2">
      <c r="A5465" s="7">
        <v>5464</v>
      </c>
      <c r="B5465" s="7">
        <v>57</v>
      </c>
      <c r="C5465" s="7" t="s">
        <v>103</v>
      </c>
      <c r="D5465" s="7">
        <v>10</v>
      </c>
      <c r="E5465" s="7">
        <v>44</v>
      </c>
      <c r="F5465" s="7">
        <v>208000</v>
      </c>
      <c r="G5465" s="7">
        <v>-17</v>
      </c>
    </row>
    <row r="5466" spans="1:7" x14ac:dyDescent="0.2">
      <c r="A5466" s="7">
        <v>5465</v>
      </c>
      <c r="B5466" s="7">
        <v>43</v>
      </c>
      <c r="C5466" s="7" t="s">
        <v>104</v>
      </c>
      <c r="D5466" s="7">
        <v>10</v>
      </c>
      <c r="E5466" s="7">
        <v>63</v>
      </c>
      <c r="F5466" s="7">
        <v>451000</v>
      </c>
      <c r="G5466" s="7">
        <v>8</v>
      </c>
    </row>
    <row r="5467" spans="1:7" x14ac:dyDescent="0.2">
      <c r="A5467" s="7">
        <v>5466</v>
      </c>
      <c r="B5467" s="7">
        <v>50</v>
      </c>
      <c r="C5467" s="7" t="s">
        <v>104</v>
      </c>
      <c r="D5467" s="7">
        <v>20</v>
      </c>
      <c r="E5467" s="7">
        <v>6</v>
      </c>
      <c r="F5467" s="7">
        <v>827000</v>
      </c>
      <c r="G5467" s="7">
        <v>89</v>
      </c>
    </row>
    <row r="5468" spans="1:7" x14ac:dyDescent="0.2">
      <c r="A5468" s="7">
        <v>5467</v>
      </c>
      <c r="B5468" s="7">
        <v>41</v>
      </c>
      <c r="C5468" s="7" t="s">
        <v>103</v>
      </c>
      <c r="D5468" s="7">
        <v>10</v>
      </c>
      <c r="E5468" s="7">
        <v>37</v>
      </c>
      <c r="F5468" s="7">
        <v>962000</v>
      </c>
      <c r="G5468" s="7">
        <v>-3</v>
      </c>
    </row>
    <row r="5469" spans="1:7" x14ac:dyDescent="0.2">
      <c r="A5469" s="7">
        <v>5468</v>
      </c>
      <c r="B5469" s="7">
        <v>35</v>
      </c>
      <c r="C5469" s="7" t="s">
        <v>104</v>
      </c>
      <c r="D5469" s="7">
        <v>20</v>
      </c>
      <c r="E5469" s="7">
        <v>87</v>
      </c>
      <c r="F5469" s="7">
        <v>199000</v>
      </c>
      <c r="G5469" s="7">
        <v>-17</v>
      </c>
    </row>
    <row r="5470" spans="1:7" x14ac:dyDescent="0.2">
      <c r="A5470" s="7">
        <v>5469</v>
      </c>
      <c r="B5470" s="7">
        <v>24</v>
      </c>
      <c r="C5470" s="7" t="s">
        <v>103</v>
      </c>
      <c r="D5470" s="7">
        <v>20</v>
      </c>
      <c r="E5470" s="7">
        <v>14</v>
      </c>
      <c r="F5470" s="7">
        <v>490000</v>
      </c>
      <c r="G5470" s="7">
        <v>46</v>
      </c>
    </row>
    <row r="5471" spans="1:7" x14ac:dyDescent="0.2">
      <c r="A5471" s="7">
        <v>5470</v>
      </c>
      <c r="B5471" s="7">
        <v>49</v>
      </c>
      <c r="C5471" s="7" t="s">
        <v>104</v>
      </c>
      <c r="D5471" s="7">
        <v>20</v>
      </c>
      <c r="E5471" s="7">
        <v>55</v>
      </c>
      <c r="F5471" s="7">
        <v>195000</v>
      </c>
      <c r="G5471" s="7">
        <v>82</v>
      </c>
    </row>
    <row r="5472" spans="1:7" x14ac:dyDescent="0.2">
      <c r="A5472" s="7">
        <v>5471</v>
      </c>
      <c r="B5472" s="7">
        <v>56</v>
      </c>
      <c r="C5472" s="7" t="s">
        <v>103</v>
      </c>
      <c r="D5472" s="7">
        <v>10</v>
      </c>
      <c r="E5472" s="7">
        <v>91</v>
      </c>
      <c r="F5472" s="7">
        <v>775000</v>
      </c>
      <c r="G5472" s="7">
        <v>32</v>
      </c>
    </row>
    <row r="5473" spans="1:7" x14ac:dyDescent="0.2">
      <c r="A5473" s="7">
        <v>5472</v>
      </c>
      <c r="B5473" s="7">
        <v>56</v>
      </c>
      <c r="C5473" s="7" t="s">
        <v>104</v>
      </c>
      <c r="D5473" s="7">
        <v>15</v>
      </c>
      <c r="E5473" s="7">
        <v>92</v>
      </c>
      <c r="F5473" s="7">
        <v>970000</v>
      </c>
      <c r="G5473" s="7">
        <v>110</v>
      </c>
    </row>
    <row r="5474" spans="1:7" x14ac:dyDescent="0.2">
      <c r="A5474" s="7">
        <v>5473</v>
      </c>
      <c r="B5474" s="7">
        <v>54</v>
      </c>
      <c r="C5474" s="7" t="s">
        <v>104</v>
      </c>
      <c r="D5474" s="7">
        <v>20</v>
      </c>
      <c r="E5474" s="7">
        <v>58</v>
      </c>
      <c r="F5474" s="7">
        <v>439000</v>
      </c>
      <c r="G5474" s="7">
        <v>109</v>
      </c>
    </row>
    <row r="5475" spans="1:7" x14ac:dyDescent="0.2">
      <c r="A5475" s="7">
        <v>5474</v>
      </c>
      <c r="B5475" s="7">
        <v>46</v>
      </c>
      <c r="C5475" s="7" t="s">
        <v>103</v>
      </c>
      <c r="D5475" s="7">
        <v>20</v>
      </c>
      <c r="E5475" s="7">
        <v>43</v>
      </c>
      <c r="F5475" s="7">
        <v>355000</v>
      </c>
      <c r="G5475" s="7">
        <v>39</v>
      </c>
    </row>
    <row r="5476" spans="1:7" x14ac:dyDescent="0.2">
      <c r="A5476" s="7">
        <v>5475</v>
      </c>
      <c r="B5476" s="7">
        <v>48</v>
      </c>
      <c r="C5476" s="7" t="s">
        <v>103</v>
      </c>
      <c r="D5476" s="7">
        <v>20</v>
      </c>
      <c r="E5476" s="7">
        <v>57</v>
      </c>
      <c r="F5476" s="7">
        <v>691000</v>
      </c>
      <c r="G5476" s="7">
        <v>224</v>
      </c>
    </row>
    <row r="5477" spans="1:7" x14ac:dyDescent="0.2">
      <c r="A5477" s="7">
        <v>5476</v>
      </c>
      <c r="B5477" s="7">
        <v>52</v>
      </c>
      <c r="C5477" s="7" t="s">
        <v>104</v>
      </c>
      <c r="D5477" s="7">
        <v>10</v>
      </c>
      <c r="E5477" s="7">
        <v>40</v>
      </c>
      <c r="F5477" s="7">
        <v>728000</v>
      </c>
      <c r="G5477" s="7">
        <v>85</v>
      </c>
    </row>
    <row r="5478" spans="1:7" x14ac:dyDescent="0.2">
      <c r="A5478" s="7">
        <v>5477</v>
      </c>
      <c r="B5478" s="7">
        <v>56</v>
      </c>
      <c r="C5478" s="7" t="s">
        <v>103</v>
      </c>
      <c r="D5478" s="7">
        <v>15</v>
      </c>
      <c r="E5478" s="7">
        <v>91</v>
      </c>
      <c r="F5478" s="7">
        <v>414000</v>
      </c>
      <c r="G5478" s="7">
        <v>43</v>
      </c>
    </row>
    <row r="5479" spans="1:7" x14ac:dyDescent="0.2">
      <c r="A5479" s="7">
        <v>5478</v>
      </c>
      <c r="B5479" s="7">
        <v>33</v>
      </c>
      <c r="C5479" s="7" t="s">
        <v>104</v>
      </c>
      <c r="D5479" s="7">
        <v>15</v>
      </c>
      <c r="E5479" s="7">
        <v>20</v>
      </c>
      <c r="F5479" s="7">
        <v>539000</v>
      </c>
      <c r="G5479" s="7">
        <v>-18</v>
      </c>
    </row>
    <row r="5480" spans="1:7" x14ac:dyDescent="0.2">
      <c r="A5480" s="7">
        <v>5479</v>
      </c>
      <c r="B5480" s="7">
        <v>39</v>
      </c>
      <c r="C5480" s="7" t="s">
        <v>103</v>
      </c>
      <c r="D5480" s="7">
        <v>20</v>
      </c>
      <c r="E5480" s="7">
        <v>0</v>
      </c>
      <c r="F5480" s="7">
        <v>822000</v>
      </c>
      <c r="G5480" s="7">
        <v>237</v>
      </c>
    </row>
    <row r="5481" spans="1:7" x14ac:dyDescent="0.2">
      <c r="A5481" s="7">
        <v>5480</v>
      </c>
      <c r="B5481" s="7">
        <v>21</v>
      </c>
      <c r="C5481" s="7" t="s">
        <v>104</v>
      </c>
      <c r="D5481" s="7">
        <v>10</v>
      </c>
      <c r="E5481" s="7">
        <v>1</v>
      </c>
      <c r="F5481" s="7">
        <v>842000</v>
      </c>
      <c r="G5481" s="7">
        <v>56</v>
      </c>
    </row>
    <row r="5482" spans="1:7" x14ac:dyDescent="0.2">
      <c r="A5482" s="7">
        <v>5481</v>
      </c>
      <c r="B5482" s="7">
        <v>28</v>
      </c>
      <c r="C5482" s="7" t="s">
        <v>104</v>
      </c>
      <c r="D5482" s="7">
        <v>10</v>
      </c>
      <c r="E5482" s="7">
        <v>70</v>
      </c>
      <c r="F5482" s="7">
        <v>629000</v>
      </c>
      <c r="G5482" s="7">
        <v>81</v>
      </c>
    </row>
    <row r="5483" spans="1:7" x14ac:dyDescent="0.2">
      <c r="A5483" s="7">
        <v>5482</v>
      </c>
      <c r="B5483" s="7">
        <v>37</v>
      </c>
      <c r="C5483" s="7" t="s">
        <v>104</v>
      </c>
      <c r="D5483" s="7">
        <v>15</v>
      </c>
      <c r="E5483" s="7">
        <v>74</v>
      </c>
      <c r="F5483" s="7">
        <v>20000</v>
      </c>
      <c r="G5483" s="7">
        <v>-35</v>
      </c>
    </row>
    <row r="5484" spans="1:7" x14ac:dyDescent="0.2">
      <c r="A5484" s="7">
        <v>5483</v>
      </c>
      <c r="B5484" s="7">
        <v>41</v>
      </c>
      <c r="C5484" s="7" t="s">
        <v>103</v>
      </c>
      <c r="D5484" s="7">
        <v>10</v>
      </c>
      <c r="E5484" s="7">
        <v>46</v>
      </c>
      <c r="F5484" s="7">
        <v>793000</v>
      </c>
      <c r="G5484" s="7">
        <v>93</v>
      </c>
    </row>
    <row r="5485" spans="1:7" x14ac:dyDescent="0.2">
      <c r="A5485" s="7">
        <v>5484</v>
      </c>
      <c r="B5485" s="7">
        <v>54</v>
      </c>
      <c r="C5485" s="7" t="s">
        <v>103</v>
      </c>
      <c r="D5485" s="7">
        <v>15</v>
      </c>
      <c r="E5485" s="7">
        <v>92</v>
      </c>
      <c r="F5485" s="7">
        <v>752000</v>
      </c>
      <c r="G5485" s="7">
        <v>16</v>
      </c>
    </row>
    <row r="5486" spans="1:7" x14ac:dyDescent="0.2">
      <c r="A5486" s="7">
        <v>5485</v>
      </c>
      <c r="B5486" s="7">
        <v>46</v>
      </c>
      <c r="C5486" s="7" t="s">
        <v>104</v>
      </c>
      <c r="D5486" s="7">
        <v>10</v>
      </c>
      <c r="E5486" s="7">
        <v>7</v>
      </c>
      <c r="F5486" s="7">
        <v>579000</v>
      </c>
      <c r="G5486" s="7">
        <v>-9</v>
      </c>
    </row>
    <row r="5487" spans="1:7" x14ac:dyDescent="0.2">
      <c r="A5487" s="7">
        <v>5486</v>
      </c>
      <c r="B5487" s="7">
        <v>27</v>
      </c>
      <c r="C5487" s="7" t="s">
        <v>104</v>
      </c>
      <c r="D5487" s="7">
        <v>15</v>
      </c>
      <c r="E5487" s="7">
        <v>93</v>
      </c>
      <c r="F5487" s="7">
        <v>927000</v>
      </c>
      <c r="G5487" s="7">
        <v>151</v>
      </c>
    </row>
    <row r="5488" spans="1:7" x14ac:dyDescent="0.2">
      <c r="A5488" s="7">
        <v>5487</v>
      </c>
      <c r="B5488" s="7">
        <v>51</v>
      </c>
      <c r="C5488" s="7" t="s">
        <v>104</v>
      </c>
      <c r="D5488" s="7">
        <v>10</v>
      </c>
      <c r="E5488" s="7">
        <v>32</v>
      </c>
      <c r="F5488" s="7">
        <v>966000</v>
      </c>
      <c r="G5488" s="7">
        <v>5</v>
      </c>
    </row>
    <row r="5489" spans="1:7" x14ac:dyDescent="0.2">
      <c r="A5489" s="7">
        <v>5488</v>
      </c>
      <c r="B5489" s="7">
        <v>25</v>
      </c>
      <c r="C5489" s="7" t="s">
        <v>103</v>
      </c>
      <c r="D5489" s="7">
        <v>20</v>
      </c>
      <c r="E5489" s="7">
        <v>57</v>
      </c>
      <c r="F5489" s="7">
        <v>689000</v>
      </c>
      <c r="G5489" s="7">
        <v>42</v>
      </c>
    </row>
    <row r="5490" spans="1:7" x14ac:dyDescent="0.2">
      <c r="A5490" s="7">
        <v>5489</v>
      </c>
      <c r="B5490" s="7">
        <v>42</v>
      </c>
      <c r="C5490" s="7" t="s">
        <v>103</v>
      </c>
      <c r="D5490" s="7">
        <v>15</v>
      </c>
      <c r="E5490" s="7">
        <v>81</v>
      </c>
      <c r="F5490" s="7">
        <v>333000</v>
      </c>
      <c r="G5490" s="7">
        <v>97</v>
      </c>
    </row>
    <row r="5491" spans="1:7" x14ac:dyDescent="0.2">
      <c r="A5491" s="7">
        <v>5490</v>
      </c>
      <c r="B5491" s="7">
        <v>37</v>
      </c>
      <c r="C5491" s="7" t="s">
        <v>103</v>
      </c>
      <c r="D5491" s="7">
        <v>15</v>
      </c>
      <c r="E5491" s="7">
        <v>84</v>
      </c>
      <c r="F5491" s="7">
        <v>618000</v>
      </c>
      <c r="G5491" s="7">
        <v>44</v>
      </c>
    </row>
    <row r="5492" spans="1:7" x14ac:dyDescent="0.2">
      <c r="A5492" s="7">
        <v>5491</v>
      </c>
      <c r="B5492" s="7">
        <v>32</v>
      </c>
      <c r="C5492" s="7" t="s">
        <v>104</v>
      </c>
      <c r="D5492" s="7">
        <v>15</v>
      </c>
      <c r="E5492" s="7">
        <v>42</v>
      </c>
      <c r="F5492" s="7">
        <v>26000</v>
      </c>
      <c r="G5492" s="7">
        <v>13</v>
      </c>
    </row>
    <row r="5493" spans="1:7" x14ac:dyDescent="0.2">
      <c r="A5493" s="7">
        <v>5492</v>
      </c>
      <c r="B5493" s="7">
        <v>32</v>
      </c>
      <c r="C5493" s="7" t="s">
        <v>103</v>
      </c>
      <c r="D5493" s="7">
        <v>15</v>
      </c>
      <c r="E5493" s="7">
        <v>30</v>
      </c>
      <c r="F5493" s="7">
        <v>669000</v>
      </c>
      <c r="G5493" s="7">
        <v>168</v>
      </c>
    </row>
    <row r="5494" spans="1:7" x14ac:dyDescent="0.2">
      <c r="A5494" s="7">
        <v>5493</v>
      </c>
      <c r="B5494" s="7">
        <v>22</v>
      </c>
      <c r="C5494" s="7" t="s">
        <v>103</v>
      </c>
      <c r="D5494" s="7">
        <v>10</v>
      </c>
      <c r="E5494" s="7">
        <v>50</v>
      </c>
      <c r="F5494" s="7">
        <v>143000</v>
      </c>
      <c r="G5494" s="7">
        <v>4</v>
      </c>
    </row>
    <row r="5495" spans="1:7" x14ac:dyDescent="0.2">
      <c r="A5495" s="7">
        <v>5494</v>
      </c>
      <c r="B5495" s="7">
        <v>20</v>
      </c>
      <c r="C5495" s="7" t="s">
        <v>103</v>
      </c>
      <c r="D5495" s="7">
        <v>15</v>
      </c>
      <c r="E5495" s="7">
        <v>18</v>
      </c>
      <c r="F5495" s="7">
        <v>466000</v>
      </c>
      <c r="G5495" s="7">
        <v>92</v>
      </c>
    </row>
    <row r="5496" spans="1:7" x14ac:dyDescent="0.2">
      <c r="A5496" s="7">
        <v>5495</v>
      </c>
      <c r="B5496" s="7">
        <v>53</v>
      </c>
      <c r="C5496" s="7" t="s">
        <v>103</v>
      </c>
      <c r="D5496" s="7">
        <v>20</v>
      </c>
      <c r="E5496" s="7">
        <v>93</v>
      </c>
      <c r="F5496" s="7">
        <v>172000</v>
      </c>
      <c r="G5496" s="7">
        <v>185</v>
      </c>
    </row>
    <row r="5497" spans="1:7" x14ac:dyDescent="0.2">
      <c r="A5497" s="7">
        <v>5496</v>
      </c>
      <c r="B5497" s="7">
        <v>51</v>
      </c>
      <c r="C5497" s="7" t="s">
        <v>104</v>
      </c>
      <c r="D5497" s="7">
        <v>15</v>
      </c>
      <c r="E5497" s="7">
        <v>10</v>
      </c>
      <c r="F5497" s="7">
        <v>159000</v>
      </c>
      <c r="G5497" s="7">
        <v>31</v>
      </c>
    </row>
    <row r="5498" spans="1:7" x14ac:dyDescent="0.2">
      <c r="A5498" s="7">
        <v>5497</v>
      </c>
      <c r="B5498" s="7">
        <v>54</v>
      </c>
      <c r="C5498" s="7" t="s">
        <v>103</v>
      </c>
      <c r="D5498" s="7">
        <v>20</v>
      </c>
      <c r="E5498" s="7">
        <v>85</v>
      </c>
      <c r="F5498" s="7">
        <v>409000</v>
      </c>
      <c r="G5498" s="7">
        <v>58</v>
      </c>
    </row>
    <row r="5499" spans="1:7" x14ac:dyDescent="0.2">
      <c r="A5499" s="7">
        <v>5498</v>
      </c>
      <c r="B5499" s="7">
        <v>48</v>
      </c>
      <c r="C5499" s="7" t="s">
        <v>104</v>
      </c>
      <c r="D5499" s="7">
        <v>20</v>
      </c>
      <c r="E5499" s="7">
        <v>11</v>
      </c>
      <c r="F5499" s="7">
        <v>355000</v>
      </c>
      <c r="G5499" s="7">
        <v>-30</v>
      </c>
    </row>
    <row r="5500" spans="1:7" x14ac:dyDescent="0.2">
      <c r="A5500" s="7">
        <v>5499</v>
      </c>
      <c r="B5500" s="7">
        <v>56</v>
      </c>
      <c r="C5500" s="7" t="s">
        <v>103</v>
      </c>
      <c r="D5500" s="7">
        <v>15</v>
      </c>
      <c r="E5500" s="7">
        <v>46</v>
      </c>
      <c r="F5500" s="7">
        <v>483000</v>
      </c>
      <c r="G5500" s="7">
        <v>63</v>
      </c>
    </row>
    <row r="5501" spans="1:7" x14ac:dyDescent="0.2">
      <c r="A5501" s="7">
        <v>5500</v>
      </c>
      <c r="B5501" s="7">
        <v>58</v>
      </c>
      <c r="C5501" s="7" t="s">
        <v>104</v>
      </c>
      <c r="D5501" s="7">
        <v>10</v>
      </c>
      <c r="E5501" s="7">
        <v>22</v>
      </c>
      <c r="F5501" s="7">
        <v>942000</v>
      </c>
      <c r="G5501" s="7">
        <v>0</v>
      </c>
    </row>
    <row r="5502" spans="1:7" x14ac:dyDescent="0.2">
      <c r="A5502" s="7">
        <v>5501</v>
      </c>
      <c r="B5502" s="7">
        <v>47</v>
      </c>
      <c r="C5502" s="7" t="s">
        <v>104</v>
      </c>
      <c r="D5502" s="7">
        <v>15</v>
      </c>
      <c r="E5502" s="7">
        <v>24</v>
      </c>
      <c r="F5502" s="7">
        <v>193000</v>
      </c>
      <c r="G5502" s="7">
        <v>-4</v>
      </c>
    </row>
    <row r="5503" spans="1:7" x14ac:dyDescent="0.2">
      <c r="A5503" s="7">
        <v>5502</v>
      </c>
      <c r="B5503" s="7">
        <v>20</v>
      </c>
      <c r="C5503" s="7" t="s">
        <v>104</v>
      </c>
      <c r="D5503" s="7">
        <v>20</v>
      </c>
      <c r="E5503" s="7">
        <v>97</v>
      </c>
      <c r="F5503" s="7">
        <v>212000</v>
      </c>
      <c r="G5503" s="7">
        <v>97</v>
      </c>
    </row>
    <row r="5504" spans="1:7" x14ac:dyDescent="0.2">
      <c r="A5504" s="7">
        <v>5503</v>
      </c>
      <c r="B5504" s="7">
        <v>40</v>
      </c>
      <c r="C5504" s="7" t="s">
        <v>104</v>
      </c>
      <c r="D5504" s="7">
        <v>10</v>
      </c>
      <c r="E5504" s="7">
        <v>54</v>
      </c>
      <c r="F5504" s="7">
        <v>146000</v>
      </c>
      <c r="G5504" s="7">
        <v>69</v>
      </c>
    </row>
    <row r="5505" spans="1:7" x14ac:dyDescent="0.2">
      <c r="A5505" s="7">
        <v>5504</v>
      </c>
      <c r="B5505" s="7">
        <v>24</v>
      </c>
      <c r="C5505" s="7" t="s">
        <v>103</v>
      </c>
      <c r="D5505" s="7">
        <v>20</v>
      </c>
      <c r="E5505" s="7">
        <v>59</v>
      </c>
      <c r="F5505" s="7">
        <v>166000</v>
      </c>
      <c r="G5505" s="7">
        <v>213</v>
      </c>
    </row>
    <row r="5506" spans="1:7" x14ac:dyDescent="0.2">
      <c r="A5506" s="7">
        <v>5505</v>
      </c>
      <c r="B5506" s="7">
        <v>31</v>
      </c>
      <c r="C5506" s="7" t="s">
        <v>104</v>
      </c>
      <c r="D5506" s="7">
        <v>20</v>
      </c>
      <c r="E5506" s="7">
        <v>60</v>
      </c>
      <c r="F5506" s="7">
        <v>187000</v>
      </c>
      <c r="G5506" s="7">
        <v>65</v>
      </c>
    </row>
    <row r="5507" spans="1:7" x14ac:dyDescent="0.2">
      <c r="A5507" s="7">
        <v>5506</v>
      </c>
      <c r="B5507" s="7">
        <v>37</v>
      </c>
      <c r="C5507" s="7" t="s">
        <v>103</v>
      </c>
      <c r="D5507" s="7">
        <v>10</v>
      </c>
      <c r="E5507" s="7">
        <v>53</v>
      </c>
      <c r="F5507" s="7">
        <v>317000</v>
      </c>
      <c r="G5507" s="7">
        <v>71</v>
      </c>
    </row>
    <row r="5508" spans="1:7" x14ac:dyDescent="0.2">
      <c r="A5508" s="7">
        <v>5507</v>
      </c>
      <c r="B5508" s="7">
        <v>32</v>
      </c>
      <c r="C5508" s="7" t="s">
        <v>103</v>
      </c>
      <c r="D5508" s="7">
        <v>10</v>
      </c>
      <c r="E5508" s="7">
        <v>8</v>
      </c>
      <c r="F5508" s="7">
        <v>435000</v>
      </c>
      <c r="G5508" s="7">
        <v>112</v>
      </c>
    </row>
    <row r="5509" spans="1:7" x14ac:dyDescent="0.2">
      <c r="A5509" s="7">
        <v>5508</v>
      </c>
      <c r="B5509" s="7">
        <v>49</v>
      </c>
      <c r="C5509" s="7" t="s">
        <v>103</v>
      </c>
      <c r="D5509" s="7">
        <v>20</v>
      </c>
      <c r="E5509" s="7">
        <v>44</v>
      </c>
      <c r="F5509" s="7">
        <v>94000</v>
      </c>
      <c r="G5509" s="7">
        <v>49</v>
      </c>
    </row>
    <row r="5510" spans="1:7" x14ac:dyDescent="0.2">
      <c r="A5510" s="7">
        <v>5509</v>
      </c>
      <c r="B5510" s="7">
        <v>47</v>
      </c>
      <c r="C5510" s="7" t="s">
        <v>103</v>
      </c>
      <c r="D5510" s="7">
        <v>20</v>
      </c>
      <c r="E5510" s="7">
        <v>92</v>
      </c>
      <c r="F5510" s="7">
        <v>43000</v>
      </c>
      <c r="G5510" s="7">
        <v>1</v>
      </c>
    </row>
    <row r="5511" spans="1:7" x14ac:dyDescent="0.2">
      <c r="A5511" s="7">
        <v>5510</v>
      </c>
      <c r="B5511" s="7">
        <v>30</v>
      </c>
      <c r="C5511" s="7" t="s">
        <v>104</v>
      </c>
      <c r="D5511" s="7">
        <v>15</v>
      </c>
      <c r="E5511" s="7">
        <v>92</v>
      </c>
      <c r="F5511" s="7">
        <v>312000</v>
      </c>
      <c r="G5511" s="7">
        <v>-11</v>
      </c>
    </row>
    <row r="5512" spans="1:7" x14ac:dyDescent="0.2">
      <c r="A5512" s="7">
        <v>5511</v>
      </c>
      <c r="B5512" s="7">
        <v>45</v>
      </c>
      <c r="C5512" s="7" t="s">
        <v>103</v>
      </c>
      <c r="D5512" s="7">
        <v>10</v>
      </c>
      <c r="E5512" s="7">
        <v>73</v>
      </c>
      <c r="F5512" s="7">
        <v>823000</v>
      </c>
      <c r="G5512" s="7">
        <v>-2</v>
      </c>
    </row>
    <row r="5513" spans="1:7" x14ac:dyDescent="0.2">
      <c r="A5513" s="7">
        <v>5512</v>
      </c>
      <c r="B5513" s="7">
        <v>24</v>
      </c>
      <c r="C5513" s="7" t="s">
        <v>104</v>
      </c>
      <c r="D5513" s="7">
        <v>20</v>
      </c>
      <c r="E5513" s="7">
        <v>57</v>
      </c>
      <c r="F5513" s="7">
        <v>717000</v>
      </c>
      <c r="G5513" s="7">
        <v>153</v>
      </c>
    </row>
    <row r="5514" spans="1:7" x14ac:dyDescent="0.2">
      <c r="A5514" s="7">
        <v>5513</v>
      </c>
      <c r="B5514" s="7">
        <v>37</v>
      </c>
      <c r="C5514" s="7" t="s">
        <v>103</v>
      </c>
      <c r="D5514" s="7">
        <v>15</v>
      </c>
      <c r="E5514" s="7">
        <v>23</v>
      </c>
      <c r="F5514" s="7">
        <v>727000</v>
      </c>
      <c r="G5514" s="7">
        <v>90</v>
      </c>
    </row>
    <row r="5515" spans="1:7" x14ac:dyDescent="0.2">
      <c r="A5515" s="7">
        <v>5514</v>
      </c>
      <c r="B5515" s="7">
        <v>24</v>
      </c>
      <c r="C5515" s="7" t="s">
        <v>103</v>
      </c>
      <c r="D5515" s="7">
        <v>15</v>
      </c>
      <c r="E5515" s="7">
        <v>72</v>
      </c>
      <c r="F5515" s="7">
        <v>18000</v>
      </c>
      <c r="G5515" s="7">
        <v>98</v>
      </c>
    </row>
    <row r="5516" spans="1:7" x14ac:dyDescent="0.2">
      <c r="A5516" s="7">
        <v>5515</v>
      </c>
      <c r="B5516" s="7">
        <v>52</v>
      </c>
      <c r="C5516" s="7" t="s">
        <v>104</v>
      </c>
      <c r="D5516" s="7">
        <v>10</v>
      </c>
      <c r="E5516" s="7">
        <v>14</v>
      </c>
      <c r="F5516" s="7">
        <v>231000</v>
      </c>
      <c r="G5516" s="7">
        <v>59</v>
      </c>
    </row>
    <row r="5517" spans="1:7" x14ac:dyDescent="0.2">
      <c r="A5517" s="7">
        <v>5516</v>
      </c>
      <c r="B5517" s="7">
        <v>35</v>
      </c>
      <c r="C5517" s="7" t="s">
        <v>103</v>
      </c>
      <c r="D5517" s="7">
        <v>20</v>
      </c>
      <c r="E5517" s="7">
        <v>28</v>
      </c>
      <c r="F5517" s="7">
        <v>801000</v>
      </c>
      <c r="G5517" s="7">
        <v>178</v>
      </c>
    </row>
    <row r="5518" spans="1:7" x14ac:dyDescent="0.2">
      <c r="A5518" s="7">
        <v>5517</v>
      </c>
      <c r="B5518" s="7">
        <v>51</v>
      </c>
      <c r="C5518" s="7" t="s">
        <v>103</v>
      </c>
      <c r="D5518" s="7">
        <v>20</v>
      </c>
      <c r="E5518" s="7">
        <v>100</v>
      </c>
      <c r="F5518" s="7">
        <v>205000</v>
      </c>
      <c r="G5518" s="7">
        <v>112</v>
      </c>
    </row>
    <row r="5519" spans="1:7" x14ac:dyDescent="0.2">
      <c r="A5519" s="7">
        <v>5518</v>
      </c>
      <c r="B5519" s="7">
        <v>34</v>
      </c>
      <c r="C5519" s="7" t="s">
        <v>103</v>
      </c>
      <c r="D5519" s="7">
        <v>10</v>
      </c>
      <c r="E5519" s="7">
        <v>2</v>
      </c>
      <c r="F5519" s="7">
        <v>297000</v>
      </c>
      <c r="G5519" s="7">
        <v>-24</v>
      </c>
    </row>
    <row r="5520" spans="1:7" x14ac:dyDescent="0.2">
      <c r="A5520" s="7">
        <v>5519</v>
      </c>
      <c r="B5520" s="7">
        <v>21</v>
      </c>
      <c r="C5520" s="7" t="s">
        <v>104</v>
      </c>
      <c r="D5520" s="7">
        <v>20</v>
      </c>
      <c r="E5520" s="7">
        <v>96</v>
      </c>
      <c r="F5520" s="7">
        <v>562000</v>
      </c>
      <c r="G5520" s="7">
        <v>3</v>
      </c>
    </row>
    <row r="5521" spans="1:7" x14ac:dyDescent="0.2">
      <c r="A5521" s="7">
        <v>5520</v>
      </c>
      <c r="B5521" s="7">
        <v>56</v>
      </c>
      <c r="C5521" s="7" t="s">
        <v>103</v>
      </c>
      <c r="D5521" s="7">
        <v>20</v>
      </c>
      <c r="E5521" s="7">
        <v>46</v>
      </c>
      <c r="F5521" s="7">
        <v>534000</v>
      </c>
      <c r="G5521" s="7">
        <v>207</v>
      </c>
    </row>
    <row r="5522" spans="1:7" x14ac:dyDescent="0.2">
      <c r="A5522" s="7">
        <v>5521</v>
      </c>
      <c r="B5522" s="7">
        <v>49</v>
      </c>
      <c r="C5522" s="7" t="s">
        <v>104</v>
      </c>
      <c r="D5522" s="7">
        <v>10</v>
      </c>
      <c r="E5522" s="7">
        <v>48</v>
      </c>
      <c r="F5522" s="7">
        <v>476000</v>
      </c>
      <c r="G5522" s="7">
        <v>72</v>
      </c>
    </row>
    <row r="5523" spans="1:7" x14ac:dyDescent="0.2">
      <c r="A5523" s="7">
        <v>5522</v>
      </c>
      <c r="B5523" s="7">
        <v>38</v>
      </c>
      <c r="C5523" s="7" t="s">
        <v>103</v>
      </c>
      <c r="D5523" s="7">
        <v>10</v>
      </c>
      <c r="E5523" s="7">
        <v>36</v>
      </c>
      <c r="F5523" s="7">
        <v>339000</v>
      </c>
      <c r="G5523" s="7">
        <v>113</v>
      </c>
    </row>
    <row r="5524" spans="1:7" x14ac:dyDescent="0.2">
      <c r="A5524" s="7">
        <v>5523</v>
      </c>
      <c r="B5524" s="7">
        <v>20</v>
      </c>
      <c r="C5524" s="7" t="s">
        <v>103</v>
      </c>
      <c r="D5524" s="7">
        <v>10</v>
      </c>
      <c r="E5524" s="7">
        <v>68</v>
      </c>
      <c r="F5524" s="7">
        <v>254000</v>
      </c>
      <c r="G5524" s="7">
        <v>14</v>
      </c>
    </row>
    <row r="5525" spans="1:7" x14ac:dyDescent="0.2">
      <c r="A5525" s="7">
        <v>5524</v>
      </c>
      <c r="B5525" s="7">
        <v>38</v>
      </c>
      <c r="C5525" s="7" t="s">
        <v>104</v>
      </c>
      <c r="D5525" s="7">
        <v>10</v>
      </c>
      <c r="E5525" s="7">
        <v>10</v>
      </c>
      <c r="F5525" s="7">
        <v>578000</v>
      </c>
      <c r="G5525" s="7">
        <v>111</v>
      </c>
    </row>
    <row r="5526" spans="1:7" x14ac:dyDescent="0.2">
      <c r="A5526" s="7">
        <v>5525</v>
      </c>
      <c r="B5526" s="7">
        <v>39</v>
      </c>
      <c r="C5526" s="7" t="s">
        <v>103</v>
      </c>
      <c r="D5526" s="7">
        <v>15</v>
      </c>
      <c r="E5526" s="7">
        <v>55</v>
      </c>
      <c r="F5526" s="7">
        <v>102000</v>
      </c>
      <c r="G5526" s="7">
        <v>71</v>
      </c>
    </row>
    <row r="5527" spans="1:7" x14ac:dyDescent="0.2">
      <c r="A5527" s="7">
        <v>5526</v>
      </c>
      <c r="B5527" s="7">
        <v>57</v>
      </c>
      <c r="C5527" s="7" t="s">
        <v>104</v>
      </c>
      <c r="D5527" s="7">
        <v>20</v>
      </c>
      <c r="E5527" s="7">
        <v>94</v>
      </c>
      <c r="F5527" s="7">
        <v>39000</v>
      </c>
      <c r="G5527" s="7">
        <v>-33</v>
      </c>
    </row>
    <row r="5528" spans="1:7" x14ac:dyDescent="0.2">
      <c r="A5528" s="7">
        <v>5527</v>
      </c>
      <c r="B5528" s="7">
        <v>57</v>
      </c>
      <c r="C5528" s="7" t="s">
        <v>103</v>
      </c>
      <c r="D5528" s="7">
        <v>20</v>
      </c>
      <c r="E5528" s="7">
        <v>22</v>
      </c>
      <c r="F5528" s="7">
        <v>42000</v>
      </c>
      <c r="G5528" s="7">
        <v>238</v>
      </c>
    </row>
    <row r="5529" spans="1:7" x14ac:dyDescent="0.2">
      <c r="A5529" s="7">
        <v>5528</v>
      </c>
      <c r="B5529" s="7">
        <v>41</v>
      </c>
      <c r="C5529" s="7" t="s">
        <v>103</v>
      </c>
      <c r="D5529" s="7">
        <v>10</v>
      </c>
      <c r="E5529" s="7">
        <v>1</v>
      </c>
      <c r="F5529" s="7">
        <v>392000</v>
      </c>
      <c r="G5529" s="7">
        <v>51</v>
      </c>
    </row>
    <row r="5530" spans="1:7" x14ac:dyDescent="0.2">
      <c r="A5530" s="7">
        <v>5529</v>
      </c>
      <c r="B5530" s="7">
        <v>52</v>
      </c>
      <c r="C5530" s="7" t="s">
        <v>103</v>
      </c>
      <c r="D5530" s="7">
        <v>20</v>
      </c>
      <c r="E5530" s="7">
        <v>63</v>
      </c>
      <c r="F5530" s="7">
        <v>338000</v>
      </c>
      <c r="G5530" s="7">
        <v>140</v>
      </c>
    </row>
    <row r="5531" spans="1:7" x14ac:dyDescent="0.2">
      <c r="A5531" s="7">
        <v>5530</v>
      </c>
      <c r="B5531" s="7">
        <v>22</v>
      </c>
      <c r="C5531" s="7" t="s">
        <v>103</v>
      </c>
      <c r="D5531" s="7">
        <v>15</v>
      </c>
      <c r="E5531" s="7">
        <v>37</v>
      </c>
      <c r="F5531" s="7">
        <v>796000</v>
      </c>
      <c r="G5531" s="7">
        <v>117</v>
      </c>
    </row>
    <row r="5532" spans="1:7" x14ac:dyDescent="0.2">
      <c r="A5532" s="7">
        <v>5531</v>
      </c>
      <c r="B5532" s="7">
        <v>50</v>
      </c>
      <c r="C5532" s="7" t="s">
        <v>104</v>
      </c>
      <c r="D5532" s="7">
        <v>10</v>
      </c>
      <c r="E5532" s="7">
        <v>32</v>
      </c>
      <c r="F5532" s="7">
        <v>111000</v>
      </c>
      <c r="G5532" s="7">
        <v>-1</v>
      </c>
    </row>
    <row r="5533" spans="1:7" x14ac:dyDescent="0.2">
      <c r="A5533" s="7">
        <v>5532</v>
      </c>
      <c r="B5533" s="7">
        <v>21</v>
      </c>
      <c r="C5533" s="7" t="s">
        <v>103</v>
      </c>
      <c r="D5533" s="7">
        <v>20</v>
      </c>
      <c r="E5533" s="7">
        <v>75</v>
      </c>
      <c r="F5533" s="7">
        <v>932000</v>
      </c>
      <c r="G5533" s="7">
        <v>209</v>
      </c>
    </row>
    <row r="5534" spans="1:7" x14ac:dyDescent="0.2">
      <c r="A5534" s="7">
        <v>5533</v>
      </c>
      <c r="B5534" s="7">
        <v>35</v>
      </c>
      <c r="C5534" s="7" t="s">
        <v>104</v>
      </c>
      <c r="D5534" s="7">
        <v>15</v>
      </c>
      <c r="E5534" s="7">
        <v>4</v>
      </c>
      <c r="F5534" s="7">
        <v>376000</v>
      </c>
      <c r="G5534" s="7">
        <v>-36</v>
      </c>
    </row>
    <row r="5535" spans="1:7" x14ac:dyDescent="0.2">
      <c r="A5535" s="7">
        <v>5534</v>
      </c>
      <c r="B5535" s="7">
        <v>37</v>
      </c>
      <c r="C5535" s="7" t="s">
        <v>104</v>
      </c>
      <c r="D5535" s="7">
        <v>10</v>
      </c>
      <c r="E5535" s="7">
        <v>27</v>
      </c>
      <c r="F5535" s="7">
        <v>820000</v>
      </c>
      <c r="G5535" s="7">
        <v>47</v>
      </c>
    </row>
    <row r="5536" spans="1:7" x14ac:dyDescent="0.2">
      <c r="A5536" s="7">
        <v>5535</v>
      </c>
      <c r="B5536" s="7">
        <v>34</v>
      </c>
      <c r="C5536" s="7" t="s">
        <v>103</v>
      </c>
      <c r="D5536" s="7">
        <v>15</v>
      </c>
      <c r="E5536" s="7">
        <v>19</v>
      </c>
      <c r="F5536" s="7">
        <v>485000</v>
      </c>
      <c r="G5536" s="7">
        <v>54</v>
      </c>
    </row>
    <row r="5537" spans="1:7" x14ac:dyDescent="0.2">
      <c r="A5537" s="7">
        <v>5536</v>
      </c>
      <c r="B5537" s="7">
        <v>29</v>
      </c>
      <c r="C5537" s="7" t="s">
        <v>103</v>
      </c>
      <c r="D5537" s="7">
        <v>10</v>
      </c>
      <c r="E5537" s="7">
        <v>64</v>
      </c>
      <c r="F5537" s="7">
        <v>551000</v>
      </c>
      <c r="G5537" s="7">
        <v>32</v>
      </c>
    </row>
    <row r="5538" spans="1:7" x14ac:dyDescent="0.2">
      <c r="A5538" s="7">
        <v>5537</v>
      </c>
      <c r="B5538" s="7">
        <v>26</v>
      </c>
      <c r="C5538" s="7" t="s">
        <v>103</v>
      </c>
      <c r="D5538" s="7">
        <v>20</v>
      </c>
      <c r="E5538" s="7">
        <v>67</v>
      </c>
      <c r="F5538" s="7">
        <v>751000</v>
      </c>
      <c r="G5538" s="7">
        <v>-10</v>
      </c>
    </row>
    <row r="5539" spans="1:7" x14ac:dyDescent="0.2">
      <c r="A5539" s="7">
        <v>5538</v>
      </c>
      <c r="B5539" s="7">
        <v>45</v>
      </c>
      <c r="C5539" s="7" t="s">
        <v>104</v>
      </c>
      <c r="D5539" s="7">
        <v>20</v>
      </c>
      <c r="E5539" s="7">
        <v>11</v>
      </c>
      <c r="F5539" s="7">
        <v>994000</v>
      </c>
      <c r="G5539" s="7">
        <v>186</v>
      </c>
    </row>
    <row r="5540" spans="1:7" x14ac:dyDescent="0.2">
      <c r="A5540" s="7">
        <v>5539</v>
      </c>
      <c r="B5540" s="7">
        <v>20</v>
      </c>
      <c r="C5540" s="7" t="s">
        <v>104</v>
      </c>
      <c r="D5540" s="7">
        <v>20</v>
      </c>
      <c r="E5540" s="7">
        <v>65</v>
      </c>
      <c r="F5540" s="7">
        <v>80000</v>
      </c>
      <c r="G5540" s="7">
        <v>60</v>
      </c>
    </row>
    <row r="5541" spans="1:7" x14ac:dyDescent="0.2">
      <c r="A5541" s="7">
        <v>5540</v>
      </c>
      <c r="B5541" s="7">
        <v>41</v>
      </c>
      <c r="C5541" s="7" t="s">
        <v>104</v>
      </c>
      <c r="D5541" s="7">
        <v>15</v>
      </c>
      <c r="E5541" s="7">
        <v>19</v>
      </c>
      <c r="F5541" s="7">
        <v>436000</v>
      </c>
      <c r="G5541" s="7">
        <v>106</v>
      </c>
    </row>
    <row r="5542" spans="1:7" x14ac:dyDescent="0.2">
      <c r="A5542" s="7">
        <v>5541</v>
      </c>
      <c r="B5542" s="7">
        <v>45</v>
      </c>
      <c r="C5542" s="7" t="s">
        <v>104</v>
      </c>
      <c r="D5542" s="7">
        <v>20</v>
      </c>
      <c r="E5542" s="7">
        <v>74</v>
      </c>
      <c r="F5542" s="7">
        <v>874000</v>
      </c>
      <c r="G5542" s="7">
        <v>194</v>
      </c>
    </row>
    <row r="5543" spans="1:7" x14ac:dyDescent="0.2">
      <c r="A5543" s="7">
        <v>5542</v>
      </c>
      <c r="B5543" s="7">
        <v>31</v>
      </c>
      <c r="C5543" s="7" t="s">
        <v>104</v>
      </c>
      <c r="D5543" s="7">
        <v>20</v>
      </c>
      <c r="E5543" s="7">
        <v>79</v>
      </c>
      <c r="F5543" s="7">
        <v>454000</v>
      </c>
      <c r="G5543" s="7">
        <v>6</v>
      </c>
    </row>
    <row r="5544" spans="1:7" x14ac:dyDescent="0.2">
      <c r="A5544" s="7">
        <v>5543</v>
      </c>
      <c r="B5544" s="7">
        <v>49</v>
      </c>
      <c r="C5544" s="7" t="s">
        <v>104</v>
      </c>
      <c r="D5544" s="7">
        <v>20</v>
      </c>
      <c r="E5544" s="7">
        <v>51</v>
      </c>
      <c r="F5544" s="7">
        <v>893000</v>
      </c>
      <c r="G5544" s="7">
        <v>171</v>
      </c>
    </row>
    <row r="5545" spans="1:7" x14ac:dyDescent="0.2">
      <c r="A5545" s="7">
        <v>5544</v>
      </c>
      <c r="B5545" s="7">
        <v>21</v>
      </c>
      <c r="C5545" s="7" t="s">
        <v>103</v>
      </c>
      <c r="D5545" s="7">
        <v>20</v>
      </c>
      <c r="E5545" s="7">
        <v>38</v>
      </c>
      <c r="F5545" s="7">
        <v>549000</v>
      </c>
      <c r="G5545" s="7">
        <v>29</v>
      </c>
    </row>
    <row r="5546" spans="1:7" x14ac:dyDescent="0.2">
      <c r="A5546" s="7">
        <v>5545</v>
      </c>
      <c r="B5546" s="7">
        <v>35</v>
      </c>
      <c r="C5546" s="7" t="s">
        <v>103</v>
      </c>
      <c r="D5546" s="7">
        <v>10</v>
      </c>
      <c r="E5546" s="7">
        <v>74</v>
      </c>
      <c r="F5546" s="7">
        <v>715000</v>
      </c>
      <c r="G5546" s="7">
        <v>63</v>
      </c>
    </row>
    <row r="5547" spans="1:7" x14ac:dyDescent="0.2">
      <c r="A5547" s="7">
        <v>5546</v>
      </c>
      <c r="B5547" s="7">
        <v>32</v>
      </c>
      <c r="C5547" s="7" t="s">
        <v>103</v>
      </c>
      <c r="D5547" s="7">
        <v>20</v>
      </c>
      <c r="E5547" s="7">
        <v>56</v>
      </c>
      <c r="F5547" s="7">
        <v>404000</v>
      </c>
      <c r="G5547" s="7">
        <v>211</v>
      </c>
    </row>
    <row r="5548" spans="1:7" x14ac:dyDescent="0.2">
      <c r="A5548" s="7">
        <v>5547</v>
      </c>
      <c r="B5548" s="7">
        <v>20</v>
      </c>
      <c r="C5548" s="7" t="s">
        <v>104</v>
      </c>
      <c r="D5548" s="7">
        <v>15</v>
      </c>
      <c r="E5548" s="7">
        <v>62</v>
      </c>
      <c r="F5548" s="7">
        <v>833000</v>
      </c>
      <c r="G5548" s="7">
        <v>27</v>
      </c>
    </row>
    <row r="5549" spans="1:7" x14ac:dyDescent="0.2">
      <c r="A5549" s="7">
        <v>5548</v>
      </c>
      <c r="B5549" s="7">
        <v>47</v>
      </c>
      <c r="C5549" s="7" t="s">
        <v>104</v>
      </c>
      <c r="D5549" s="7">
        <v>15</v>
      </c>
      <c r="E5549" s="7">
        <v>62</v>
      </c>
      <c r="F5549" s="7">
        <v>742000</v>
      </c>
      <c r="G5549" s="7">
        <v>133</v>
      </c>
    </row>
    <row r="5550" spans="1:7" x14ac:dyDescent="0.2">
      <c r="A5550" s="7">
        <v>5549</v>
      </c>
      <c r="B5550" s="7">
        <v>25</v>
      </c>
      <c r="C5550" s="7" t="s">
        <v>103</v>
      </c>
      <c r="D5550" s="7">
        <v>10</v>
      </c>
      <c r="E5550" s="7">
        <v>50</v>
      </c>
      <c r="F5550" s="7">
        <v>926000</v>
      </c>
      <c r="G5550" s="7">
        <v>72</v>
      </c>
    </row>
    <row r="5551" spans="1:7" x14ac:dyDescent="0.2">
      <c r="A5551" s="7">
        <v>5550</v>
      </c>
      <c r="B5551" s="7">
        <v>42</v>
      </c>
      <c r="C5551" s="7" t="s">
        <v>104</v>
      </c>
      <c r="D5551" s="7">
        <v>10</v>
      </c>
      <c r="E5551" s="7">
        <v>9</v>
      </c>
      <c r="F5551" s="7">
        <v>993000</v>
      </c>
      <c r="G5551" s="7">
        <v>5</v>
      </c>
    </row>
    <row r="5552" spans="1:7" x14ac:dyDescent="0.2">
      <c r="A5552" s="7">
        <v>5551</v>
      </c>
      <c r="B5552" s="7">
        <v>25</v>
      </c>
      <c r="C5552" s="7" t="s">
        <v>104</v>
      </c>
      <c r="D5552" s="7">
        <v>15</v>
      </c>
      <c r="E5552" s="7">
        <v>73</v>
      </c>
      <c r="F5552" s="7">
        <v>811000</v>
      </c>
      <c r="G5552" s="7">
        <v>43</v>
      </c>
    </row>
    <row r="5553" spans="1:7" x14ac:dyDescent="0.2">
      <c r="A5553" s="7">
        <v>5552</v>
      </c>
      <c r="B5553" s="7">
        <v>25</v>
      </c>
      <c r="C5553" s="7" t="s">
        <v>103</v>
      </c>
      <c r="D5553" s="7">
        <v>15</v>
      </c>
      <c r="E5553" s="7">
        <v>14</v>
      </c>
      <c r="F5553" s="7">
        <v>429000</v>
      </c>
      <c r="G5553" s="7">
        <v>-8</v>
      </c>
    </row>
    <row r="5554" spans="1:7" x14ac:dyDescent="0.2">
      <c r="A5554" s="7">
        <v>5553</v>
      </c>
      <c r="B5554" s="7">
        <v>40</v>
      </c>
      <c r="C5554" s="7" t="s">
        <v>103</v>
      </c>
      <c r="D5554" s="7">
        <v>15</v>
      </c>
      <c r="E5554" s="7">
        <v>10</v>
      </c>
      <c r="F5554" s="7">
        <v>193000</v>
      </c>
      <c r="G5554" s="7">
        <v>127</v>
      </c>
    </row>
    <row r="5555" spans="1:7" x14ac:dyDescent="0.2">
      <c r="A5555" s="7">
        <v>5554</v>
      </c>
      <c r="B5555" s="7">
        <v>22</v>
      </c>
      <c r="C5555" s="7" t="s">
        <v>103</v>
      </c>
      <c r="D5555" s="7">
        <v>20</v>
      </c>
      <c r="E5555" s="7">
        <v>48</v>
      </c>
      <c r="F5555" s="7">
        <v>79000</v>
      </c>
      <c r="G5555" s="7">
        <v>131</v>
      </c>
    </row>
    <row r="5556" spans="1:7" x14ac:dyDescent="0.2">
      <c r="A5556" s="7">
        <v>5555</v>
      </c>
      <c r="B5556" s="7">
        <v>42</v>
      </c>
      <c r="C5556" s="7" t="s">
        <v>103</v>
      </c>
      <c r="D5556" s="7">
        <v>20</v>
      </c>
      <c r="E5556" s="7">
        <v>55</v>
      </c>
      <c r="F5556" s="7">
        <v>717000</v>
      </c>
      <c r="G5556" s="7">
        <v>96</v>
      </c>
    </row>
    <row r="5557" spans="1:7" x14ac:dyDescent="0.2">
      <c r="A5557" s="7">
        <v>5556</v>
      </c>
      <c r="B5557" s="7">
        <v>45</v>
      </c>
      <c r="C5557" s="7" t="s">
        <v>103</v>
      </c>
      <c r="D5557" s="7">
        <v>20</v>
      </c>
      <c r="E5557" s="7">
        <v>95</v>
      </c>
      <c r="F5557" s="7">
        <v>837000</v>
      </c>
      <c r="G5557" s="7">
        <v>-15</v>
      </c>
    </row>
    <row r="5558" spans="1:7" x14ac:dyDescent="0.2">
      <c r="A5558" s="7">
        <v>5557</v>
      </c>
      <c r="B5558" s="7">
        <v>42</v>
      </c>
      <c r="C5558" s="7" t="s">
        <v>103</v>
      </c>
      <c r="D5558" s="7">
        <v>10</v>
      </c>
      <c r="E5558" s="7">
        <v>37</v>
      </c>
      <c r="F5558" s="7">
        <v>745000</v>
      </c>
      <c r="G5558" s="7">
        <v>71</v>
      </c>
    </row>
    <row r="5559" spans="1:7" x14ac:dyDescent="0.2">
      <c r="A5559" s="7">
        <v>5558</v>
      </c>
      <c r="B5559" s="7">
        <v>59</v>
      </c>
      <c r="C5559" s="7" t="s">
        <v>103</v>
      </c>
      <c r="D5559" s="7">
        <v>10</v>
      </c>
      <c r="E5559" s="7">
        <v>12</v>
      </c>
      <c r="F5559" s="7">
        <v>245000</v>
      </c>
      <c r="G5559" s="7">
        <v>50</v>
      </c>
    </row>
    <row r="5560" spans="1:7" x14ac:dyDescent="0.2">
      <c r="A5560" s="7">
        <v>5559</v>
      </c>
      <c r="B5560" s="7">
        <v>37</v>
      </c>
      <c r="C5560" s="7" t="s">
        <v>103</v>
      </c>
      <c r="D5560" s="7">
        <v>10</v>
      </c>
      <c r="E5560" s="7">
        <v>97</v>
      </c>
      <c r="F5560" s="7">
        <v>278000</v>
      </c>
      <c r="G5560" s="7">
        <v>19</v>
      </c>
    </row>
    <row r="5561" spans="1:7" x14ac:dyDescent="0.2">
      <c r="A5561" s="7">
        <v>5560</v>
      </c>
      <c r="B5561" s="7">
        <v>56</v>
      </c>
      <c r="C5561" s="7" t="s">
        <v>104</v>
      </c>
      <c r="D5561" s="7">
        <v>20</v>
      </c>
      <c r="E5561" s="7">
        <v>77</v>
      </c>
      <c r="F5561" s="7">
        <v>843000</v>
      </c>
      <c r="G5561" s="7">
        <v>205</v>
      </c>
    </row>
    <row r="5562" spans="1:7" x14ac:dyDescent="0.2">
      <c r="A5562" s="7">
        <v>5561</v>
      </c>
      <c r="B5562" s="7">
        <v>36</v>
      </c>
      <c r="C5562" s="7" t="s">
        <v>104</v>
      </c>
      <c r="D5562" s="7">
        <v>10</v>
      </c>
      <c r="E5562" s="7">
        <v>64</v>
      </c>
      <c r="F5562" s="7">
        <v>196000</v>
      </c>
      <c r="G5562" s="7">
        <v>120</v>
      </c>
    </row>
    <row r="5563" spans="1:7" x14ac:dyDescent="0.2">
      <c r="A5563" s="7">
        <v>5562</v>
      </c>
      <c r="B5563" s="7">
        <v>50</v>
      </c>
      <c r="C5563" s="7" t="s">
        <v>103</v>
      </c>
      <c r="D5563" s="7">
        <v>20</v>
      </c>
      <c r="E5563" s="7">
        <v>49</v>
      </c>
      <c r="F5563" s="7">
        <v>277000</v>
      </c>
      <c r="G5563" s="7">
        <v>4</v>
      </c>
    </row>
    <row r="5564" spans="1:7" x14ac:dyDescent="0.2">
      <c r="A5564" s="7">
        <v>5563</v>
      </c>
      <c r="B5564" s="7">
        <v>23</v>
      </c>
      <c r="C5564" s="7" t="s">
        <v>103</v>
      </c>
      <c r="D5564" s="7">
        <v>20</v>
      </c>
      <c r="E5564" s="7">
        <v>54</v>
      </c>
      <c r="F5564" s="7">
        <v>492000</v>
      </c>
      <c r="G5564" s="7">
        <v>228</v>
      </c>
    </row>
    <row r="5565" spans="1:7" x14ac:dyDescent="0.2">
      <c r="A5565" s="7">
        <v>5564</v>
      </c>
      <c r="B5565" s="7">
        <v>21</v>
      </c>
      <c r="C5565" s="7" t="s">
        <v>104</v>
      </c>
      <c r="D5565" s="7">
        <v>15</v>
      </c>
      <c r="E5565" s="7">
        <v>70</v>
      </c>
      <c r="F5565" s="7">
        <v>643000</v>
      </c>
      <c r="G5565" s="7">
        <v>104</v>
      </c>
    </row>
    <row r="5566" spans="1:7" x14ac:dyDescent="0.2">
      <c r="A5566" s="7">
        <v>5565</v>
      </c>
      <c r="B5566" s="7">
        <v>20</v>
      </c>
      <c r="C5566" s="7" t="s">
        <v>103</v>
      </c>
      <c r="D5566" s="7">
        <v>20</v>
      </c>
      <c r="E5566" s="7">
        <v>67</v>
      </c>
      <c r="F5566" s="7">
        <v>357000</v>
      </c>
      <c r="G5566" s="7">
        <v>153</v>
      </c>
    </row>
    <row r="5567" spans="1:7" x14ac:dyDescent="0.2">
      <c r="A5567" s="7">
        <v>5566</v>
      </c>
      <c r="B5567" s="7">
        <v>49</v>
      </c>
      <c r="C5567" s="7" t="s">
        <v>104</v>
      </c>
      <c r="D5567" s="7">
        <v>20</v>
      </c>
      <c r="E5567" s="7">
        <v>81</v>
      </c>
      <c r="F5567" s="7">
        <v>731000</v>
      </c>
      <c r="G5567" s="7">
        <v>107</v>
      </c>
    </row>
    <row r="5568" spans="1:7" x14ac:dyDescent="0.2">
      <c r="A5568" s="7">
        <v>5567</v>
      </c>
      <c r="B5568" s="7">
        <v>35</v>
      </c>
      <c r="C5568" s="7" t="s">
        <v>104</v>
      </c>
      <c r="D5568" s="7">
        <v>20</v>
      </c>
      <c r="E5568" s="7">
        <v>35</v>
      </c>
      <c r="F5568" s="7">
        <v>79000</v>
      </c>
      <c r="G5568" s="7">
        <v>114</v>
      </c>
    </row>
    <row r="5569" spans="1:7" x14ac:dyDescent="0.2">
      <c r="A5569" s="7">
        <v>5568</v>
      </c>
      <c r="B5569" s="7">
        <v>30</v>
      </c>
      <c r="C5569" s="7" t="s">
        <v>103</v>
      </c>
      <c r="D5569" s="7">
        <v>15</v>
      </c>
      <c r="E5569" s="7">
        <v>88</v>
      </c>
      <c r="F5569" s="7">
        <v>899000</v>
      </c>
      <c r="G5569" s="7">
        <v>88</v>
      </c>
    </row>
    <row r="5570" spans="1:7" x14ac:dyDescent="0.2">
      <c r="A5570" s="7">
        <v>5569</v>
      </c>
      <c r="B5570" s="7">
        <v>28</v>
      </c>
      <c r="C5570" s="7" t="s">
        <v>104</v>
      </c>
      <c r="D5570" s="7">
        <v>10</v>
      </c>
      <c r="E5570" s="7">
        <v>24</v>
      </c>
      <c r="F5570" s="7">
        <v>95000</v>
      </c>
      <c r="G5570" s="7">
        <v>50</v>
      </c>
    </row>
    <row r="5571" spans="1:7" x14ac:dyDescent="0.2">
      <c r="A5571" s="7">
        <v>5570</v>
      </c>
      <c r="B5571" s="7">
        <v>56</v>
      </c>
      <c r="C5571" s="7" t="s">
        <v>103</v>
      </c>
      <c r="D5571" s="7">
        <v>20</v>
      </c>
      <c r="E5571" s="7">
        <v>97</v>
      </c>
      <c r="F5571" s="7">
        <v>842000</v>
      </c>
      <c r="G5571" s="7">
        <v>1</v>
      </c>
    </row>
    <row r="5572" spans="1:7" x14ac:dyDescent="0.2">
      <c r="A5572" s="7">
        <v>5571</v>
      </c>
      <c r="B5572" s="7">
        <v>48</v>
      </c>
      <c r="C5572" s="7" t="s">
        <v>104</v>
      </c>
      <c r="D5572" s="7">
        <v>15</v>
      </c>
      <c r="E5572" s="7">
        <v>99</v>
      </c>
      <c r="F5572" s="7">
        <v>636000</v>
      </c>
      <c r="G5572" s="7">
        <v>139</v>
      </c>
    </row>
    <row r="5573" spans="1:7" x14ac:dyDescent="0.2">
      <c r="A5573" s="7">
        <v>5572</v>
      </c>
      <c r="B5573" s="7">
        <v>33</v>
      </c>
      <c r="C5573" s="7" t="s">
        <v>104</v>
      </c>
      <c r="D5573" s="7">
        <v>10</v>
      </c>
      <c r="E5573" s="7">
        <v>78</v>
      </c>
      <c r="F5573" s="7">
        <v>78000</v>
      </c>
      <c r="G5573" s="7">
        <v>-6</v>
      </c>
    </row>
    <row r="5574" spans="1:7" x14ac:dyDescent="0.2">
      <c r="A5574" s="7">
        <v>5573</v>
      </c>
      <c r="B5574" s="7">
        <v>51</v>
      </c>
      <c r="C5574" s="7" t="s">
        <v>104</v>
      </c>
      <c r="D5574" s="7">
        <v>15</v>
      </c>
      <c r="E5574" s="7">
        <v>3</v>
      </c>
      <c r="F5574" s="7">
        <v>300000</v>
      </c>
      <c r="G5574" s="7">
        <v>58</v>
      </c>
    </row>
    <row r="5575" spans="1:7" x14ac:dyDescent="0.2">
      <c r="A5575" s="7">
        <v>5574</v>
      </c>
      <c r="B5575" s="7">
        <v>34</v>
      </c>
      <c r="C5575" s="7" t="s">
        <v>104</v>
      </c>
      <c r="D5575" s="7">
        <v>20</v>
      </c>
      <c r="E5575" s="7">
        <v>30</v>
      </c>
      <c r="F5575" s="7">
        <v>690000</v>
      </c>
      <c r="G5575" s="7">
        <v>-23</v>
      </c>
    </row>
    <row r="5576" spans="1:7" x14ac:dyDescent="0.2">
      <c r="A5576" s="7">
        <v>5575</v>
      </c>
      <c r="B5576" s="7">
        <v>44</v>
      </c>
      <c r="C5576" s="7" t="s">
        <v>103</v>
      </c>
      <c r="D5576" s="7">
        <v>15</v>
      </c>
      <c r="E5576" s="7">
        <v>93</v>
      </c>
      <c r="F5576" s="7">
        <v>633000</v>
      </c>
      <c r="G5576" s="7">
        <v>41</v>
      </c>
    </row>
    <row r="5577" spans="1:7" x14ac:dyDescent="0.2">
      <c r="A5577" s="7">
        <v>5576</v>
      </c>
      <c r="B5577" s="7">
        <v>47</v>
      </c>
      <c r="C5577" s="7" t="s">
        <v>103</v>
      </c>
      <c r="D5577" s="7">
        <v>15</v>
      </c>
      <c r="E5577" s="7">
        <v>52</v>
      </c>
      <c r="F5577" s="7">
        <v>901000</v>
      </c>
      <c r="G5577" s="7">
        <v>142</v>
      </c>
    </row>
    <row r="5578" spans="1:7" x14ac:dyDescent="0.2">
      <c r="A5578" s="7">
        <v>5577</v>
      </c>
      <c r="B5578" s="7">
        <v>36</v>
      </c>
      <c r="C5578" s="7" t="s">
        <v>103</v>
      </c>
      <c r="D5578" s="7">
        <v>15</v>
      </c>
      <c r="E5578" s="7">
        <v>81</v>
      </c>
      <c r="F5578" s="7">
        <v>411000</v>
      </c>
      <c r="G5578" s="7">
        <v>6</v>
      </c>
    </row>
    <row r="5579" spans="1:7" x14ac:dyDescent="0.2">
      <c r="A5579" s="7">
        <v>5578</v>
      </c>
      <c r="B5579" s="7">
        <v>22</v>
      </c>
      <c r="C5579" s="7" t="s">
        <v>104</v>
      </c>
      <c r="D5579" s="7">
        <v>10</v>
      </c>
      <c r="E5579" s="7">
        <v>72</v>
      </c>
      <c r="F5579" s="7">
        <v>825000</v>
      </c>
      <c r="G5579" s="7">
        <v>100</v>
      </c>
    </row>
    <row r="5580" spans="1:7" x14ac:dyDescent="0.2">
      <c r="A5580" s="7">
        <v>5579</v>
      </c>
      <c r="B5580" s="7">
        <v>58</v>
      </c>
      <c r="C5580" s="7" t="s">
        <v>103</v>
      </c>
      <c r="D5580" s="7">
        <v>10</v>
      </c>
      <c r="E5580" s="7">
        <v>2</v>
      </c>
      <c r="F5580" s="7">
        <v>434000</v>
      </c>
      <c r="G5580" s="7">
        <v>80</v>
      </c>
    </row>
    <row r="5581" spans="1:7" x14ac:dyDescent="0.2">
      <c r="A5581" s="7">
        <v>5580</v>
      </c>
      <c r="B5581" s="7">
        <v>36</v>
      </c>
      <c r="C5581" s="7" t="s">
        <v>104</v>
      </c>
      <c r="D5581" s="7">
        <v>15</v>
      </c>
      <c r="E5581" s="7">
        <v>22</v>
      </c>
      <c r="F5581" s="7">
        <v>131000</v>
      </c>
      <c r="G5581" s="7">
        <v>54</v>
      </c>
    </row>
    <row r="5582" spans="1:7" x14ac:dyDescent="0.2">
      <c r="A5582" s="7">
        <v>5581</v>
      </c>
      <c r="B5582" s="7">
        <v>24</v>
      </c>
      <c r="C5582" s="7" t="s">
        <v>103</v>
      </c>
      <c r="D5582" s="7">
        <v>15</v>
      </c>
      <c r="E5582" s="7">
        <v>98</v>
      </c>
      <c r="F5582" s="7">
        <v>617000</v>
      </c>
      <c r="G5582" s="7">
        <v>38</v>
      </c>
    </row>
    <row r="5583" spans="1:7" x14ac:dyDescent="0.2">
      <c r="A5583" s="7">
        <v>5582</v>
      </c>
      <c r="B5583" s="7">
        <v>26</v>
      </c>
      <c r="C5583" s="7" t="s">
        <v>104</v>
      </c>
      <c r="D5583" s="7">
        <v>20</v>
      </c>
      <c r="E5583" s="7">
        <v>67</v>
      </c>
      <c r="F5583" s="7">
        <v>756000</v>
      </c>
      <c r="G5583" s="7">
        <v>26</v>
      </c>
    </row>
    <row r="5584" spans="1:7" x14ac:dyDescent="0.2">
      <c r="A5584" s="7">
        <v>5583</v>
      </c>
      <c r="B5584" s="7">
        <v>22</v>
      </c>
      <c r="C5584" s="7" t="s">
        <v>103</v>
      </c>
      <c r="D5584" s="7">
        <v>10</v>
      </c>
      <c r="E5584" s="7">
        <v>38</v>
      </c>
      <c r="F5584" s="7">
        <v>43000</v>
      </c>
      <c r="G5584" s="7">
        <v>-30</v>
      </c>
    </row>
    <row r="5585" spans="1:7" x14ac:dyDescent="0.2">
      <c r="A5585" s="7">
        <v>5584</v>
      </c>
      <c r="B5585" s="7">
        <v>45</v>
      </c>
      <c r="C5585" s="7" t="s">
        <v>104</v>
      </c>
      <c r="D5585" s="7">
        <v>20</v>
      </c>
      <c r="E5585" s="7">
        <v>29</v>
      </c>
      <c r="F5585" s="7">
        <v>845000</v>
      </c>
      <c r="G5585" s="7">
        <v>-9</v>
      </c>
    </row>
    <row r="5586" spans="1:7" x14ac:dyDescent="0.2">
      <c r="A5586" s="7">
        <v>5585</v>
      </c>
      <c r="B5586" s="7">
        <v>48</v>
      </c>
      <c r="C5586" s="7" t="s">
        <v>103</v>
      </c>
      <c r="D5586" s="7">
        <v>20</v>
      </c>
      <c r="E5586" s="7">
        <v>18</v>
      </c>
      <c r="F5586" s="7">
        <v>52000</v>
      </c>
      <c r="G5586" s="7">
        <v>75</v>
      </c>
    </row>
    <row r="5587" spans="1:7" x14ac:dyDescent="0.2">
      <c r="A5587" s="7">
        <v>5586</v>
      </c>
      <c r="B5587" s="7">
        <v>30</v>
      </c>
      <c r="C5587" s="7" t="s">
        <v>103</v>
      </c>
      <c r="D5587" s="7">
        <v>10</v>
      </c>
      <c r="E5587" s="7">
        <v>50</v>
      </c>
      <c r="F5587" s="7">
        <v>824000</v>
      </c>
      <c r="G5587" s="7">
        <v>58</v>
      </c>
    </row>
    <row r="5588" spans="1:7" x14ac:dyDescent="0.2">
      <c r="A5588" s="7">
        <v>5587</v>
      </c>
      <c r="B5588" s="7">
        <v>35</v>
      </c>
      <c r="C5588" s="7" t="s">
        <v>103</v>
      </c>
      <c r="D5588" s="7">
        <v>15</v>
      </c>
      <c r="E5588" s="7">
        <v>48</v>
      </c>
      <c r="F5588" s="7">
        <v>461000</v>
      </c>
      <c r="G5588" s="7">
        <v>11</v>
      </c>
    </row>
    <row r="5589" spans="1:7" x14ac:dyDescent="0.2">
      <c r="A5589" s="7">
        <v>5588</v>
      </c>
      <c r="B5589" s="7">
        <v>35</v>
      </c>
      <c r="C5589" s="7" t="s">
        <v>104</v>
      </c>
      <c r="D5589" s="7">
        <v>20</v>
      </c>
      <c r="E5589" s="7">
        <v>20</v>
      </c>
      <c r="F5589" s="7">
        <v>366000</v>
      </c>
      <c r="G5589" s="7">
        <v>136</v>
      </c>
    </row>
    <row r="5590" spans="1:7" x14ac:dyDescent="0.2">
      <c r="A5590" s="7">
        <v>5589</v>
      </c>
      <c r="B5590" s="7">
        <v>22</v>
      </c>
      <c r="C5590" s="7" t="s">
        <v>103</v>
      </c>
      <c r="D5590" s="7">
        <v>10</v>
      </c>
      <c r="E5590" s="7">
        <v>1</v>
      </c>
      <c r="F5590" s="7">
        <v>794000</v>
      </c>
      <c r="G5590" s="7">
        <v>100</v>
      </c>
    </row>
    <row r="5591" spans="1:7" x14ac:dyDescent="0.2">
      <c r="A5591" s="7">
        <v>5590</v>
      </c>
      <c r="B5591" s="7">
        <v>54</v>
      </c>
      <c r="C5591" s="7" t="s">
        <v>103</v>
      </c>
      <c r="D5591" s="7">
        <v>15</v>
      </c>
      <c r="E5591" s="7">
        <v>76</v>
      </c>
      <c r="F5591" s="7">
        <v>262000</v>
      </c>
      <c r="G5591" s="7">
        <v>17</v>
      </c>
    </row>
    <row r="5592" spans="1:7" x14ac:dyDescent="0.2">
      <c r="A5592" s="7">
        <v>5591</v>
      </c>
      <c r="B5592" s="7">
        <v>21</v>
      </c>
      <c r="C5592" s="7" t="s">
        <v>104</v>
      </c>
      <c r="D5592" s="7">
        <v>15</v>
      </c>
      <c r="E5592" s="7">
        <v>3</v>
      </c>
      <c r="F5592" s="7">
        <v>748000</v>
      </c>
      <c r="G5592" s="7">
        <v>73</v>
      </c>
    </row>
    <row r="5593" spans="1:7" x14ac:dyDescent="0.2">
      <c r="A5593" s="7">
        <v>5592</v>
      </c>
      <c r="B5593" s="7">
        <v>41</v>
      </c>
      <c r="C5593" s="7" t="s">
        <v>103</v>
      </c>
      <c r="D5593" s="7">
        <v>15</v>
      </c>
      <c r="E5593" s="7">
        <v>92</v>
      </c>
      <c r="F5593" s="7">
        <v>371000</v>
      </c>
      <c r="G5593" s="7">
        <v>67</v>
      </c>
    </row>
    <row r="5594" spans="1:7" x14ac:dyDescent="0.2">
      <c r="A5594" s="7">
        <v>5593</v>
      </c>
      <c r="B5594" s="7">
        <v>29</v>
      </c>
      <c r="C5594" s="7" t="s">
        <v>104</v>
      </c>
      <c r="D5594" s="7">
        <v>15</v>
      </c>
      <c r="E5594" s="7">
        <v>31</v>
      </c>
      <c r="F5594" s="7">
        <v>136000</v>
      </c>
      <c r="G5594" s="7">
        <v>-25</v>
      </c>
    </row>
    <row r="5595" spans="1:7" x14ac:dyDescent="0.2">
      <c r="A5595" s="7">
        <v>5594</v>
      </c>
      <c r="B5595" s="7">
        <v>52</v>
      </c>
      <c r="C5595" s="7" t="s">
        <v>103</v>
      </c>
      <c r="D5595" s="7">
        <v>15</v>
      </c>
      <c r="E5595" s="7">
        <v>80</v>
      </c>
      <c r="F5595" s="7">
        <v>407000</v>
      </c>
      <c r="G5595" s="7">
        <v>98</v>
      </c>
    </row>
    <row r="5596" spans="1:7" x14ac:dyDescent="0.2">
      <c r="A5596" s="7">
        <v>5595</v>
      </c>
      <c r="B5596" s="7">
        <v>36</v>
      </c>
      <c r="C5596" s="7" t="s">
        <v>103</v>
      </c>
      <c r="D5596" s="7">
        <v>15</v>
      </c>
      <c r="E5596" s="7">
        <v>57</v>
      </c>
      <c r="F5596" s="7">
        <v>469000</v>
      </c>
      <c r="G5596" s="7">
        <v>158</v>
      </c>
    </row>
    <row r="5597" spans="1:7" x14ac:dyDescent="0.2">
      <c r="A5597" s="7">
        <v>5596</v>
      </c>
      <c r="B5597" s="7">
        <v>50</v>
      </c>
      <c r="C5597" s="7" t="s">
        <v>104</v>
      </c>
      <c r="D5597" s="7">
        <v>20</v>
      </c>
      <c r="E5597" s="7">
        <v>31</v>
      </c>
      <c r="F5597" s="7">
        <v>78000</v>
      </c>
      <c r="G5597" s="7">
        <v>48</v>
      </c>
    </row>
    <row r="5598" spans="1:7" x14ac:dyDescent="0.2">
      <c r="A5598" s="7">
        <v>5597</v>
      </c>
      <c r="B5598" s="7">
        <v>32</v>
      </c>
      <c r="C5598" s="7" t="s">
        <v>104</v>
      </c>
      <c r="D5598" s="7">
        <v>20</v>
      </c>
      <c r="E5598" s="7">
        <v>56</v>
      </c>
      <c r="F5598" s="7">
        <v>74000</v>
      </c>
      <c r="G5598" s="7">
        <v>203</v>
      </c>
    </row>
    <row r="5599" spans="1:7" x14ac:dyDescent="0.2">
      <c r="A5599" s="7">
        <v>5598</v>
      </c>
      <c r="B5599" s="7">
        <v>29</v>
      </c>
      <c r="C5599" s="7" t="s">
        <v>103</v>
      </c>
      <c r="D5599" s="7">
        <v>20</v>
      </c>
      <c r="E5599" s="7">
        <v>26</v>
      </c>
      <c r="F5599" s="7">
        <v>795000</v>
      </c>
      <c r="G5599" s="7">
        <v>228</v>
      </c>
    </row>
    <row r="5600" spans="1:7" x14ac:dyDescent="0.2">
      <c r="A5600" s="7">
        <v>5599</v>
      </c>
      <c r="B5600" s="7">
        <v>49</v>
      </c>
      <c r="C5600" s="7" t="s">
        <v>103</v>
      </c>
      <c r="D5600" s="7">
        <v>20</v>
      </c>
      <c r="E5600" s="7">
        <v>91</v>
      </c>
      <c r="F5600" s="7">
        <v>713000</v>
      </c>
      <c r="G5600" s="7">
        <v>-36</v>
      </c>
    </row>
    <row r="5601" spans="1:7" x14ac:dyDescent="0.2">
      <c r="A5601" s="7">
        <v>5600</v>
      </c>
      <c r="B5601" s="7">
        <v>49</v>
      </c>
      <c r="C5601" s="7" t="s">
        <v>103</v>
      </c>
      <c r="D5601" s="7">
        <v>10</v>
      </c>
      <c r="E5601" s="7">
        <v>9</v>
      </c>
      <c r="F5601" s="7">
        <v>473000</v>
      </c>
      <c r="G5601" s="7">
        <v>98</v>
      </c>
    </row>
    <row r="5602" spans="1:7" x14ac:dyDescent="0.2">
      <c r="A5602" s="7">
        <v>5601</v>
      </c>
      <c r="B5602" s="7">
        <v>23</v>
      </c>
      <c r="C5602" s="7" t="s">
        <v>103</v>
      </c>
      <c r="D5602" s="7">
        <v>10</v>
      </c>
      <c r="E5602" s="7">
        <v>59</v>
      </c>
      <c r="F5602" s="7">
        <v>426000</v>
      </c>
      <c r="G5602" s="7">
        <v>85</v>
      </c>
    </row>
    <row r="5603" spans="1:7" x14ac:dyDescent="0.2">
      <c r="A5603" s="7">
        <v>5602</v>
      </c>
      <c r="B5603" s="7">
        <v>57</v>
      </c>
      <c r="C5603" s="7" t="s">
        <v>103</v>
      </c>
      <c r="D5603" s="7">
        <v>10</v>
      </c>
      <c r="E5603" s="7">
        <v>24</v>
      </c>
      <c r="F5603" s="7">
        <v>984000</v>
      </c>
      <c r="G5603" s="7">
        <v>-12</v>
      </c>
    </row>
    <row r="5604" spans="1:7" x14ac:dyDescent="0.2">
      <c r="A5604" s="7">
        <v>5603</v>
      </c>
      <c r="B5604" s="7">
        <v>58</v>
      </c>
      <c r="C5604" s="7" t="s">
        <v>104</v>
      </c>
      <c r="D5604" s="7">
        <v>20</v>
      </c>
      <c r="E5604" s="7">
        <v>39</v>
      </c>
      <c r="F5604" s="7">
        <v>125000</v>
      </c>
      <c r="G5604" s="7">
        <v>-18</v>
      </c>
    </row>
    <row r="5605" spans="1:7" x14ac:dyDescent="0.2">
      <c r="A5605" s="7">
        <v>5604</v>
      </c>
      <c r="B5605" s="7">
        <v>50</v>
      </c>
      <c r="C5605" s="7" t="s">
        <v>104</v>
      </c>
      <c r="D5605" s="7">
        <v>20</v>
      </c>
      <c r="E5605" s="7">
        <v>37</v>
      </c>
      <c r="F5605" s="7">
        <v>981000</v>
      </c>
      <c r="G5605" s="7">
        <v>42</v>
      </c>
    </row>
    <row r="5606" spans="1:7" x14ac:dyDescent="0.2">
      <c r="A5606" s="7">
        <v>5605</v>
      </c>
      <c r="B5606" s="7">
        <v>40</v>
      </c>
      <c r="C5606" s="7" t="s">
        <v>104</v>
      </c>
      <c r="D5606" s="7">
        <v>15</v>
      </c>
      <c r="E5606" s="7">
        <v>14</v>
      </c>
      <c r="F5606" s="7">
        <v>741000</v>
      </c>
      <c r="G5606" s="7">
        <v>72</v>
      </c>
    </row>
    <row r="5607" spans="1:7" x14ac:dyDescent="0.2">
      <c r="A5607" s="7">
        <v>5606</v>
      </c>
      <c r="B5607" s="7">
        <v>49</v>
      </c>
      <c r="C5607" s="7" t="s">
        <v>103</v>
      </c>
      <c r="D5607" s="7">
        <v>20</v>
      </c>
      <c r="E5607" s="7">
        <v>73</v>
      </c>
      <c r="F5607" s="7">
        <v>186000</v>
      </c>
      <c r="G5607" s="7">
        <v>234</v>
      </c>
    </row>
    <row r="5608" spans="1:7" x14ac:dyDescent="0.2">
      <c r="A5608" s="7">
        <v>5607</v>
      </c>
      <c r="B5608" s="7">
        <v>47</v>
      </c>
      <c r="C5608" s="7" t="s">
        <v>104</v>
      </c>
      <c r="D5608" s="7">
        <v>15</v>
      </c>
      <c r="E5608" s="7">
        <v>70</v>
      </c>
      <c r="F5608" s="7">
        <v>632000</v>
      </c>
      <c r="G5608" s="7">
        <v>16</v>
      </c>
    </row>
    <row r="5609" spans="1:7" x14ac:dyDescent="0.2">
      <c r="A5609" s="7">
        <v>5608</v>
      </c>
      <c r="B5609" s="7">
        <v>26</v>
      </c>
      <c r="C5609" s="7" t="s">
        <v>103</v>
      </c>
      <c r="D5609" s="7">
        <v>10</v>
      </c>
      <c r="E5609" s="7">
        <v>58</v>
      </c>
      <c r="F5609" s="7">
        <v>367000</v>
      </c>
      <c r="G5609" s="7">
        <v>0</v>
      </c>
    </row>
    <row r="5610" spans="1:7" x14ac:dyDescent="0.2">
      <c r="A5610" s="7">
        <v>5609</v>
      </c>
      <c r="B5610" s="7">
        <v>37</v>
      </c>
      <c r="C5610" s="7" t="s">
        <v>103</v>
      </c>
      <c r="D5610" s="7">
        <v>20</v>
      </c>
      <c r="E5610" s="7">
        <v>4</v>
      </c>
      <c r="F5610" s="7">
        <v>896000</v>
      </c>
      <c r="G5610" s="7">
        <v>192</v>
      </c>
    </row>
    <row r="5611" spans="1:7" x14ac:dyDescent="0.2">
      <c r="A5611" s="7">
        <v>5610</v>
      </c>
      <c r="B5611" s="7">
        <v>40</v>
      </c>
      <c r="C5611" s="7" t="s">
        <v>104</v>
      </c>
      <c r="D5611" s="7">
        <v>15</v>
      </c>
      <c r="E5611" s="7">
        <v>79</v>
      </c>
      <c r="F5611" s="7">
        <v>675000</v>
      </c>
      <c r="G5611" s="7">
        <v>-26</v>
      </c>
    </row>
    <row r="5612" spans="1:7" x14ac:dyDescent="0.2">
      <c r="A5612" s="7">
        <v>5611</v>
      </c>
      <c r="B5612" s="7">
        <v>44</v>
      </c>
      <c r="C5612" s="7" t="s">
        <v>103</v>
      </c>
      <c r="D5612" s="7">
        <v>10</v>
      </c>
      <c r="E5612" s="7">
        <v>9</v>
      </c>
      <c r="F5612" s="7">
        <v>402000</v>
      </c>
      <c r="G5612" s="7">
        <v>49</v>
      </c>
    </row>
    <row r="5613" spans="1:7" x14ac:dyDescent="0.2">
      <c r="A5613" s="7">
        <v>5612</v>
      </c>
      <c r="B5613" s="7">
        <v>23</v>
      </c>
      <c r="C5613" s="7" t="s">
        <v>104</v>
      </c>
      <c r="D5613" s="7">
        <v>10</v>
      </c>
      <c r="E5613" s="7">
        <v>20</v>
      </c>
      <c r="F5613" s="7">
        <v>880000</v>
      </c>
      <c r="G5613" s="7">
        <v>-4</v>
      </c>
    </row>
    <row r="5614" spans="1:7" x14ac:dyDescent="0.2">
      <c r="A5614" s="7">
        <v>5613</v>
      </c>
      <c r="B5614" s="7">
        <v>25</v>
      </c>
      <c r="C5614" s="7" t="s">
        <v>104</v>
      </c>
      <c r="D5614" s="7">
        <v>15</v>
      </c>
      <c r="E5614" s="7">
        <v>91</v>
      </c>
      <c r="F5614" s="7">
        <v>182000</v>
      </c>
      <c r="G5614" s="7">
        <v>149</v>
      </c>
    </row>
    <row r="5615" spans="1:7" x14ac:dyDescent="0.2">
      <c r="A5615" s="7">
        <v>5614</v>
      </c>
      <c r="B5615" s="7">
        <v>40</v>
      </c>
      <c r="C5615" s="7" t="s">
        <v>104</v>
      </c>
      <c r="D5615" s="7">
        <v>20</v>
      </c>
      <c r="E5615" s="7">
        <v>63</v>
      </c>
      <c r="F5615" s="7">
        <v>680000</v>
      </c>
      <c r="G5615" s="7">
        <v>240</v>
      </c>
    </row>
    <row r="5616" spans="1:7" x14ac:dyDescent="0.2">
      <c r="A5616" s="7">
        <v>5615</v>
      </c>
      <c r="B5616" s="7">
        <v>33</v>
      </c>
      <c r="C5616" s="7" t="s">
        <v>103</v>
      </c>
      <c r="D5616" s="7">
        <v>20</v>
      </c>
      <c r="E5616" s="7">
        <v>50</v>
      </c>
      <c r="F5616" s="7">
        <v>454000</v>
      </c>
      <c r="G5616" s="7">
        <v>202</v>
      </c>
    </row>
    <row r="5617" spans="1:7" x14ac:dyDescent="0.2">
      <c r="A5617" s="7">
        <v>5616</v>
      </c>
      <c r="B5617" s="7">
        <v>23</v>
      </c>
      <c r="C5617" s="7" t="s">
        <v>103</v>
      </c>
      <c r="D5617" s="7">
        <v>10</v>
      </c>
      <c r="E5617" s="7">
        <v>81</v>
      </c>
      <c r="F5617" s="7">
        <v>663000</v>
      </c>
      <c r="G5617" s="7">
        <v>24</v>
      </c>
    </row>
    <row r="5618" spans="1:7" x14ac:dyDescent="0.2">
      <c r="A5618" s="7">
        <v>5617</v>
      </c>
      <c r="B5618" s="7">
        <v>28</v>
      </c>
      <c r="C5618" s="7" t="s">
        <v>104</v>
      </c>
      <c r="D5618" s="7">
        <v>20</v>
      </c>
      <c r="E5618" s="7">
        <v>52</v>
      </c>
      <c r="F5618" s="7">
        <v>567000</v>
      </c>
      <c r="G5618" s="7">
        <v>174</v>
      </c>
    </row>
    <row r="5619" spans="1:7" x14ac:dyDescent="0.2">
      <c r="A5619" s="7">
        <v>5618</v>
      </c>
      <c r="B5619" s="7">
        <v>53</v>
      </c>
      <c r="C5619" s="7" t="s">
        <v>104</v>
      </c>
      <c r="D5619" s="7">
        <v>20</v>
      </c>
      <c r="E5619" s="7">
        <v>100</v>
      </c>
      <c r="F5619" s="7">
        <v>589000</v>
      </c>
      <c r="G5619" s="7">
        <v>-36</v>
      </c>
    </row>
    <row r="5620" spans="1:7" x14ac:dyDescent="0.2">
      <c r="A5620" s="7">
        <v>5619</v>
      </c>
      <c r="B5620" s="7">
        <v>54</v>
      </c>
      <c r="C5620" s="7" t="s">
        <v>104</v>
      </c>
      <c r="D5620" s="7">
        <v>10</v>
      </c>
      <c r="E5620" s="7">
        <v>89</v>
      </c>
      <c r="F5620" s="7">
        <v>975000</v>
      </c>
      <c r="G5620" s="7">
        <v>3</v>
      </c>
    </row>
    <row r="5621" spans="1:7" x14ac:dyDescent="0.2">
      <c r="A5621" s="7">
        <v>5620</v>
      </c>
      <c r="B5621" s="7">
        <v>38</v>
      </c>
      <c r="C5621" s="7" t="s">
        <v>103</v>
      </c>
      <c r="D5621" s="7">
        <v>10</v>
      </c>
      <c r="E5621" s="7">
        <v>46</v>
      </c>
      <c r="F5621" s="7">
        <v>702000</v>
      </c>
      <c r="G5621" s="7">
        <v>36</v>
      </c>
    </row>
    <row r="5622" spans="1:7" x14ac:dyDescent="0.2">
      <c r="A5622" s="7">
        <v>5621</v>
      </c>
      <c r="B5622" s="7">
        <v>45</v>
      </c>
      <c r="C5622" s="7" t="s">
        <v>104</v>
      </c>
      <c r="D5622" s="7">
        <v>10</v>
      </c>
      <c r="E5622" s="7">
        <v>89</v>
      </c>
      <c r="F5622" s="7">
        <v>108000</v>
      </c>
      <c r="G5622" s="7">
        <v>60</v>
      </c>
    </row>
    <row r="5623" spans="1:7" x14ac:dyDescent="0.2">
      <c r="A5623" s="7">
        <v>5622</v>
      </c>
      <c r="B5623" s="7">
        <v>36</v>
      </c>
      <c r="C5623" s="7" t="s">
        <v>104</v>
      </c>
      <c r="D5623" s="7">
        <v>10</v>
      </c>
      <c r="E5623" s="7">
        <v>90</v>
      </c>
      <c r="F5623" s="7">
        <v>694000</v>
      </c>
      <c r="G5623" s="7">
        <v>9</v>
      </c>
    </row>
    <row r="5624" spans="1:7" x14ac:dyDescent="0.2">
      <c r="A5624" s="7">
        <v>5623</v>
      </c>
      <c r="B5624" s="7">
        <v>25</v>
      </c>
      <c r="C5624" s="7" t="s">
        <v>104</v>
      </c>
      <c r="D5624" s="7">
        <v>20</v>
      </c>
      <c r="E5624" s="7">
        <v>9</v>
      </c>
      <c r="F5624" s="7">
        <v>204000</v>
      </c>
      <c r="G5624" s="7">
        <v>28</v>
      </c>
    </row>
    <row r="5625" spans="1:7" x14ac:dyDescent="0.2">
      <c r="A5625" s="7">
        <v>5624</v>
      </c>
      <c r="B5625" s="7">
        <v>49</v>
      </c>
      <c r="C5625" s="7" t="s">
        <v>103</v>
      </c>
      <c r="D5625" s="7">
        <v>15</v>
      </c>
      <c r="E5625" s="7">
        <v>32</v>
      </c>
      <c r="F5625" s="7">
        <v>912000</v>
      </c>
      <c r="G5625" s="7">
        <v>168</v>
      </c>
    </row>
    <row r="5626" spans="1:7" x14ac:dyDescent="0.2">
      <c r="A5626" s="7">
        <v>5625</v>
      </c>
      <c r="B5626" s="7">
        <v>34</v>
      </c>
      <c r="C5626" s="7" t="s">
        <v>104</v>
      </c>
      <c r="D5626" s="7">
        <v>10</v>
      </c>
      <c r="E5626" s="7">
        <v>3</v>
      </c>
      <c r="F5626" s="7">
        <v>945000</v>
      </c>
      <c r="G5626" s="7">
        <v>10</v>
      </c>
    </row>
    <row r="5627" spans="1:7" x14ac:dyDescent="0.2">
      <c r="A5627" s="7">
        <v>5626</v>
      </c>
      <c r="B5627" s="7">
        <v>42</v>
      </c>
      <c r="C5627" s="7" t="s">
        <v>104</v>
      </c>
      <c r="D5627" s="7">
        <v>10</v>
      </c>
      <c r="E5627" s="7">
        <v>54</v>
      </c>
      <c r="F5627" s="7">
        <v>426000</v>
      </c>
      <c r="G5627" s="7">
        <v>97</v>
      </c>
    </row>
    <row r="5628" spans="1:7" x14ac:dyDescent="0.2">
      <c r="A5628" s="7">
        <v>5627</v>
      </c>
      <c r="B5628" s="7">
        <v>39</v>
      </c>
      <c r="C5628" s="7" t="s">
        <v>103</v>
      </c>
      <c r="D5628" s="7">
        <v>10</v>
      </c>
      <c r="E5628" s="7">
        <v>39</v>
      </c>
      <c r="F5628" s="7">
        <v>689000</v>
      </c>
      <c r="G5628" s="7">
        <v>-6</v>
      </c>
    </row>
    <row r="5629" spans="1:7" x14ac:dyDescent="0.2">
      <c r="A5629" s="7">
        <v>5628</v>
      </c>
      <c r="B5629" s="7">
        <v>30</v>
      </c>
      <c r="C5629" s="7" t="s">
        <v>103</v>
      </c>
      <c r="D5629" s="7">
        <v>15</v>
      </c>
      <c r="E5629" s="7">
        <v>54</v>
      </c>
      <c r="F5629" s="7">
        <v>52000</v>
      </c>
      <c r="G5629" s="7">
        <v>66</v>
      </c>
    </row>
    <row r="5630" spans="1:7" x14ac:dyDescent="0.2">
      <c r="A5630" s="7">
        <v>5629</v>
      </c>
      <c r="B5630" s="7">
        <v>53</v>
      </c>
      <c r="C5630" s="7" t="s">
        <v>104</v>
      </c>
      <c r="D5630" s="7">
        <v>15</v>
      </c>
      <c r="E5630" s="7">
        <v>95</v>
      </c>
      <c r="F5630" s="7">
        <v>129000</v>
      </c>
      <c r="G5630" s="7">
        <v>77</v>
      </c>
    </row>
    <row r="5631" spans="1:7" x14ac:dyDescent="0.2">
      <c r="A5631" s="7">
        <v>5630</v>
      </c>
      <c r="B5631" s="7">
        <v>45</v>
      </c>
      <c r="C5631" s="7" t="s">
        <v>103</v>
      </c>
      <c r="D5631" s="7">
        <v>20</v>
      </c>
      <c r="E5631" s="7">
        <v>46</v>
      </c>
      <c r="F5631" s="7">
        <v>529000</v>
      </c>
      <c r="G5631" s="7">
        <v>113</v>
      </c>
    </row>
    <row r="5632" spans="1:7" x14ac:dyDescent="0.2">
      <c r="A5632" s="7">
        <v>5631</v>
      </c>
      <c r="B5632" s="7">
        <v>27</v>
      </c>
      <c r="C5632" s="7" t="s">
        <v>104</v>
      </c>
      <c r="D5632" s="7">
        <v>10</v>
      </c>
      <c r="E5632" s="7">
        <v>55</v>
      </c>
      <c r="F5632" s="7">
        <v>630000</v>
      </c>
      <c r="G5632" s="7">
        <v>41</v>
      </c>
    </row>
    <row r="5633" spans="1:7" x14ac:dyDescent="0.2">
      <c r="A5633" s="7">
        <v>5632</v>
      </c>
      <c r="B5633" s="7">
        <v>40</v>
      </c>
      <c r="C5633" s="7" t="s">
        <v>103</v>
      </c>
      <c r="D5633" s="7">
        <v>10</v>
      </c>
      <c r="E5633" s="7">
        <v>1</v>
      </c>
      <c r="F5633" s="7">
        <v>92000</v>
      </c>
      <c r="G5633" s="7">
        <v>75</v>
      </c>
    </row>
    <row r="5634" spans="1:7" x14ac:dyDescent="0.2">
      <c r="A5634" s="7">
        <v>5633</v>
      </c>
      <c r="B5634" s="7">
        <v>34</v>
      </c>
      <c r="C5634" s="7" t="s">
        <v>103</v>
      </c>
      <c r="D5634" s="7">
        <v>20</v>
      </c>
      <c r="E5634" s="7">
        <v>49</v>
      </c>
      <c r="F5634" s="7">
        <v>254000</v>
      </c>
      <c r="G5634" s="7">
        <v>-26</v>
      </c>
    </row>
    <row r="5635" spans="1:7" x14ac:dyDescent="0.2">
      <c r="A5635" s="7">
        <v>5634</v>
      </c>
      <c r="B5635" s="7">
        <v>35</v>
      </c>
      <c r="C5635" s="7" t="s">
        <v>103</v>
      </c>
      <c r="D5635" s="7">
        <v>20</v>
      </c>
      <c r="E5635" s="7">
        <v>49</v>
      </c>
      <c r="F5635" s="7">
        <v>417000</v>
      </c>
      <c r="G5635" s="7">
        <v>188</v>
      </c>
    </row>
    <row r="5636" spans="1:7" x14ac:dyDescent="0.2">
      <c r="A5636" s="7">
        <v>5635</v>
      </c>
      <c r="B5636" s="7">
        <v>53</v>
      </c>
      <c r="C5636" s="7" t="s">
        <v>103</v>
      </c>
      <c r="D5636" s="7">
        <v>20</v>
      </c>
      <c r="E5636" s="7">
        <v>5</v>
      </c>
      <c r="F5636" s="7">
        <v>13000</v>
      </c>
      <c r="G5636" s="7">
        <v>159</v>
      </c>
    </row>
    <row r="5637" spans="1:7" x14ac:dyDescent="0.2">
      <c r="A5637" s="7">
        <v>5636</v>
      </c>
      <c r="B5637" s="7">
        <v>52</v>
      </c>
      <c r="C5637" s="7" t="s">
        <v>103</v>
      </c>
      <c r="D5637" s="7">
        <v>10</v>
      </c>
      <c r="E5637" s="7">
        <v>8</v>
      </c>
      <c r="F5637" s="7">
        <v>874000</v>
      </c>
      <c r="G5637" s="7">
        <v>50</v>
      </c>
    </row>
    <row r="5638" spans="1:7" x14ac:dyDescent="0.2">
      <c r="A5638" s="7">
        <v>5637</v>
      </c>
      <c r="B5638" s="7">
        <v>21</v>
      </c>
      <c r="C5638" s="7" t="s">
        <v>103</v>
      </c>
      <c r="D5638" s="7">
        <v>10</v>
      </c>
      <c r="E5638" s="7">
        <v>46</v>
      </c>
      <c r="F5638" s="7">
        <v>394000</v>
      </c>
      <c r="G5638" s="7">
        <v>117</v>
      </c>
    </row>
    <row r="5639" spans="1:7" x14ac:dyDescent="0.2">
      <c r="A5639" s="7">
        <v>5638</v>
      </c>
      <c r="B5639" s="7">
        <v>45</v>
      </c>
      <c r="C5639" s="7" t="s">
        <v>104</v>
      </c>
      <c r="D5639" s="7">
        <v>20</v>
      </c>
      <c r="E5639" s="7">
        <v>10</v>
      </c>
      <c r="F5639" s="7">
        <v>240000</v>
      </c>
      <c r="G5639" s="7">
        <v>41</v>
      </c>
    </row>
    <row r="5640" spans="1:7" x14ac:dyDescent="0.2">
      <c r="A5640" s="7">
        <v>5639</v>
      </c>
      <c r="B5640" s="7">
        <v>24</v>
      </c>
      <c r="C5640" s="7" t="s">
        <v>104</v>
      </c>
      <c r="D5640" s="7">
        <v>20</v>
      </c>
      <c r="E5640" s="7">
        <v>17</v>
      </c>
      <c r="F5640" s="7">
        <v>834000</v>
      </c>
      <c r="G5640" s="7">
        <v>25</v>
      </c>
    </row>
    <row r="5641" spans="1:7" x14ac:dyDescent="0.2">
      <c r="A5641" s="7">
        <v>5640</v>
      </c>
      <c r="B5641" s="7">
        <v>39</v>
      </c>
      <c r="C5641" s="7" t="s">
        <v>104</v>
      </c>
      <c r="D5641" s="7">
        <v>20</v>
      </c>
      <c r="E5641" s="7">
        <v>47</v>
      </c>
      <c r="F5641" s="7">
        <v>981000</v>
      </c>
      <c r="G5641" s="7">
        <v>16</v>
      </c>
    </row>
    <row r="5642" spans="1:7" x14ac:dyDescent="0.2">
      <c r="A5642" s="7">
        <v>5641</v>
      </c>
      <c r="B5642" s="7">
        <v>49</v>
      </c>
      <c r="C5642" s="7" t="s">
        <v>103</v>
      </c>
      <c r="D5642" s="7">
        <v>15</v>
      </c>
      <c r="E5642" s="7">
        <v>39</v>
      </c>
      <c r="F5642" s="7">
        <v>57000</v>
      </c>
      <c r="G5642" s="7">
        <v>135</v>
      </c>
    </row>
    <row r="5643" spans="1:7" x14ac:dyDescent="0.2">
      <c r="A5643" s="7">
        <v>5642</v>
      </c>
      <c r="B5643" s="7">
        <v>59</v>
      </c>
      <c r="C5643" s="7" t="s">
        <v>103</v>
      </c>
      <c r="D5643" s="7">
        <v>15</v>
      </c>
      <c r="E5643" s="7">
        <v>13</v>
      </c>
      <c r="F5643" s="7">
        <v>551000</v>
      </c>
      <c r="G5643" s="7">
        <v>125</v>
      </c>
    </row>
    <row r="5644" spans="1:7" x14ac:dyDescent="0.2">
      <c r="A5644" s="7">
        <v>5643</v>
      </c>
      <c r="B5644" s="7">
        <v>37</v>
      </c>
      <c r="C5644" s="7" t="s">
        <v>103</v>
      </c>
      <c r="D5644" s="7">
        <v>15</v>
      </c>
      <c r="E5644" s="7">
        <v>5</v>
      </c>
      <c r="F5644" s="7">
        <v>891000</v>
      </c>
      <c r="G5644" s="7">
        <v>50</v>
      </c>
    </row>
    <row r="5645" spans="1:7" x14ac:dyDescent="0.2">
      <c r="A5645" s="7">
        <v>5644</v>
      </c>
      <c r="B5645" s="7">
        <v>44</v>
      </c>
      <c r="C5645" s="7" t="s">
        <v>103</v>
      </c>
      <c r="D5645" s="7">
        <v>10</v>
      </c>
      <c r="E5645" s="7">
        <v>40</v>
      </c>
      <c r="F5645" s="7">
        <v>741000</v>
      </c>
      <c r="G5645" s="7">
        <v>22</v>
      </c>
    </row>
    <row r="5646" spans="1:7" x14ac:dyDescent="0.2">
      <c r="A5646" s="7">
        <v>5645</v>
      </c>
      <c r="B5646" s="7">
        <v>39</v>
      </c>
      <c r="C5646" s="7" t="s">
        <v>104</v>
      </c>
      <c r="D5646" s="7">
        <v>20</v>
      </c>
      <c r="E5646" s="7">
        <v>28</v>
      </c>
      <c r="F5646" s="7">
        <v>168000</v>
      </c>
      <c r="G5646" s="7">
        <v>13</v>
      </c>
    </row>
    <row r="5647" spans="1:7" x14ac:dyDescent="0.2">
      <c r="A5647" s="7">
        <v>5646</v>
      </c>
      <c r="B5647" s="7">
        <v>44</v>
      </c>
      <c r="C5647" s="7" t="s">
        <v>104</v>
      </c>
      <c r="D5647" s="7">
        <v>15</v>
      </c>
      <c r="E5647" s="7">
        <v>69</v>
      </c>
      <c r="F5647" s="7">
        <v>21000</v>
      </c>
      <c r="G5647" s="7">
        <v>99</v>
      </c>
    </row>
    <row r="5648" spans="1:7" x14ac:dyDescent="0.2">
      <c r="A5648" s="7">
        <v>5647</v>
      </c>
      <c r="B5648" s="7">
        <v>40</v>
      </c>
      <c r="C5648" s="7" t="s">
        <v>104</v>
      </c>
      <c r="D5648" s="7">
        <v>10</v>
      </c>
      <c r="E5648" s="7">
        <v>46</v>
      </c>
      <c r="F5648" s="7">
        <v>788000</v>
      </c>
      <c r="G5648" s="7">
        <v>60</v>
      </c>
    </row>
    <row r="5649" spans="1:7" x14ac:dyDescent="0.2">
      <c r="A5649" s="7">
        <v>5648</v>
      </c>
      <c r="B5649" s="7">
        <v>38</v>
      </c>
      <c r="C5649" s="7" t="s">
        <v>103</v>
      </c>
      <c r="D5649" s="7">
        <v>10</v>
      </c>
      <c r="E5649" s="7">
        <v>28</v>
      </c>
      <c r="F5649" s="7">
        <v>168000</v>
      </c>
      <c r="G5649" s="7">
        <v>33</v>
      </c>
    </row>
    <row r="5650" spans="1:7" x14ac:dyDescent="0.2">
      <c r="A5650" s="7">
        <v>5649</v>
      </c>
      <c r="B5650" s="7">
        <v>23</v>
      </c>
      <c r="C5650" s="7" t="s">
        <v>104</v>
      </c>
      <c r="D5650" s="7">
        <v>10</v>
      </c>
      <c r="E5650" s="7">
        <v>37</v>
      </c>
      <c r="F5650" s="7">
        <v>916000</v>
      </c>
      <c r="G5650" s="7">
        <v>85</v>
      </c>
    </row>
    <row r="5651" spans="1:7" x14ac:dyDescent="0.2">
      <c r="A5651" s="7">
        <v>5650</v>
      </c>
      <c r="B5651" s="7">
        <v>35</v>
      </c>
      <c r="C5651" s="7" t="s">
        <v>103</v>
      </c>
      <c r="D5651" s="7">
        <v>20</v>
      </c>
      <c r="E5651" s="7">
        <v>49</v>
      </c>
      <c r="F5651" s="7">
        <v>968000</v>
      </c>
      <c r="G5651" s="7">
        <v>-27</v>
      </c>
    </row>
    <row r="5652" spans="1:7" x14ac:dyDescent="0.2">
      <c r="A5652" s="7">
        <v>5651</v>
      </c>
      <c r="B5652" s="7">
        <v>43</v>
      </c>
      <c r="C5652" s="7" t="s">
        <v>103</v>
      </c>
      <c r="D5652" s="7">
        <v>10</v>
      </c>
      <c r="E5652" s="7">
        <v>47</v>
      </c>
      <c r="F5652" s="7">
        <v>513000</v>
      </c>
      <c r="G5652" s="7">
        <v>67</v>
      </c>
    </row>
    <row r="5653" spans="1:7" x14ac:dyDescent="0.2">
      <c r="A5653" s="7">
        <v>5652</v>
      </c>
      <c r="B5653" s="7">
        <v>37</v>
      </c>
      <c r="C5653" s="7" t="s">
        <v>103</v>
      </c>
      <c r="D5653" s="7">
        <v>15</v>
      </c>
      <c r="E5653" s="7">
        <v>80</v>
      </c>
      <c r="F5653" s="7">
        <v>997000</v>
      </c>
      <c r="G5653" s="7">
        <v>5</v>
      </c>
    </row>
    <row r="5654" spans="1:7" x14ac:dyDescent="0.2">
      <c r="A5654" s="7">
        <v>5653</v>
      </c>
      <c r="B5654" s="7">
        <v>40</v>
      </c>
      <c r="C5654" s="7" t="s">
        <v>103</v>
      </c>
      <c r="D5654" s="7">
        <v>10</v>
      </c>
      <c r="E5654" s="7">
        <v>86</v>
      </c>
      <c r="F5654" s="7">
        <v>685000</v>
      </c>
      <c r="G5654" s="7">
        <v>-11</v>
      </c>
    </row>
    <row r="5655" spans="1:7" x14ac:dyDescent="0.2">
      <c r="A5655" s="7">
        <v>5654</v>
      </c>
      <c r="B5655" s="7">
        <v>30</v>
      </c>
      <c r="C5655" s="7" t="s">
        <v>103</v>
      </c>
      <c r="D5655" s="7">
        <v>15</v>
      </c>
      <c r="E5655" s="7">
        <v>21</v>
      </c>
      <c r="F5655" s="7">
        <v>640000</v>
      </c>
      <c r="G5655" s="7">
        <v>166</v>
      </c>
    </row>
    <row r="5656" spans="1:7" x14ac:dyDescent="0.2">
      <c r="A5656" s="7">
        <v>5655</v>
      </c>
      <c r="B5656" s="7">
        <v>55</v>
      </c>
      <c r="C5656" s="7" t="s">
        <v>104</v>
      </c>
      <c r="D5656" s="7">
        <v>20</v>
      </c>
      <c r="E5656" s="7">
        <v>97</v>
      </c>
      <c r="F5656" s="7">
        <v>103000</v>
      </c>
      <c r="G5656" s="7">
        <v>56</v>
      </c>
    </row>
    <row r="5657" spans="1:7" x14ac:dyDescent="0.2">
      <c r="A5657" s="7">
        <v>5656</v>
      </c>
      <c r="B5657" s="7">
        <v>55</v>
      </c>
      <c r="C5657" s="7" t="s">
        <v>103</v>
      </c>
      <c r="D5657" s="7">
        <v>20</v>
      </c>
      <c r="E5657" s="7">
        <v>75</v>
      </c>
      <c r="F5657" s="7">
        <v>932000</v>
      </c>
      <c r="G5657" s="7">
        <v>147</v>
      </c>
    </row>
    <row r="5658" spans="1:7" x14ac:dyDescent="0.2">
      <c r="A5658" s="7">
        <v>5657</v>
      </c>
      <c r="B5658" s="7">
        <v>36</v>
      </c>
      <c r="C5658" s="7" t="s">
        <v>103</v>
      </c>
      <c r="D5658" s="7">
        <v>15</v>
      </c>
      <c r="E5658" s="7">
        <v>20</v>
      </c>
      <c r="F5658" s="7">
        <v>434000</v>
      </c>
      <c r="G5658" s="7">
        <v>175</v>
      </c>
    </row>
    <row r="5659" spans="1:7" x14ac:dyDescent="0.2">
      <c r="A5659" s="7">
        <v>5658</v>
      </c>
      <c r="B5659" s="7">
        <v>23</v>
      </c>
      <c r="C5659" s="7" t="s">
        <v>103</v>
      </c>
      <c r="D5659" s="7">
        <v>15</v>
      </c>
      <c r="E5659" s="7">
        <v>39</v>
      </c>
      <c r="F5659" s="7">
        <v>654000</v>
      </c>
      <c r="G5659" s="7">
        <v>29</v>
      </c>
    </row>
    <row r="5660" spans="1:7" x14ac:dyDescent="0.2">
      <c r="A5660" s="7">
        <v>5659</v>
      </c>
      <c r="B5660" s="7">
        <v>21</v>
      </c>
      <c r="C5660" s="7" t="s">
        <v>103</v>
      </c>
      <c r="D5660" s="7">
        <v>20</v>
      </c>
      <c r="E5660" s="7">
        <v>15</v>
      </c>
      <c r="F5660" s="7">
        <v>781000</v>
      </c>
      <c r="G5660" s="7">
        <v>1</v>
      </c>
    </row>
    <row r="5661" spans="1:7" x14ac:dyDescent="0.2">
      <c r="A5661" s="7">
        <v>5660</v>
      </c>
      <c r="B5661" s="7">
        <v>58</v>
      </c>
      <c r="C5661" s="7" t="s">
        <v>104</v>
      </c>
      <c r="D5661" s="7">
        <v>15</v>
      </c>
      <c r="E5661" s="7">
        <v>16</v>
      </c>
      <c r="F5661" s="7">
        <v>363000</v>
      </c>
      <c r="G5661" s="7">
        <v>63</v>
      </c>
    </row>
    <row r="5662" spans="1:7" x14ac:dyDescent="0.2">
      <c r="A5662" s="7">
        <v>5661</v>
      </c>
      <c r="B5662" s="7">
        <v>51</v>
      </c>
      <c r="C5662" s="7" t="s">
        <v>103</v>
      </c>
      <c r="D5662" s="7">
        <v>20</v>
      </c>
      <c r="E5662" s="7">
        <v>23</v>
      </c>
      <c r="F5662" s="7">
        <v>449000</v>
      </c>
      <c r="G5662" s="7">
        <v>232</v>
      </c>
    </row>
    <row r="5663" spans="1:7" x14ac:dyDescent="0.2">
      <c r="A5663" s="7">
        <v>5662</v>
      </c>
      <c r="B5663" s="7">
        <v>47</v>
      </c>
      <c r="C5663" s="7" t="s">
        <v>103</v>
      </c>
      <c r="D5663" s="7">
        <v>20</v>
      </c>
      <c r="E5663" s="7">
        <v>27</v>
      </c>
      <c r="F5663" s="7">
        <v>66000</v>
      </c>
      <c r="G5663" s="7">
        <v>104</v>
      </c>
    </row>
    <row r="5664" spans="1:7" x14ac:dyDescent="0.2">
      <c r="A5664" s="7">
        <v>5663</v>
      </c>
      <c r="B5664" s="7">
        <v>48</v>
      </c>
      <c r="C5664" s="7" t="s">
        <v>103</v>
      </c>
      <c r="D5664" s="7">
        <v>10</v>
      </c>
      <c r="E5664" s="7">
        <v>92</v>
      </c>
      <c r="F5664" s="7">
        <v>360000</v>
      </c>
      <c r="G5664" s="7">
        <v>-4</v>
      </c>
    </row>
    <row r="5665" spans="1:7" x14ac:dyDescent="0.2">
      <c r="A5665" s="7">
        <v>5664</v>
      </c>
      <c r="B5665" s="7">
        <v>27</v>
      </c>
      <c r="C5665" s="7" t="s">
        <v>103</v>
      </c>
      <c r="D5665" s="7">
        <v>15</v>
      </c>
      <c r="E5665" s="7">
        <v>10</v>
      </c>
      <c r="F5665" s="7">
        <v>478000</v>
      </c>
      <c r="G5665" s="7">
        <v>180</v>
      </c>
    </row>
    <row r="5666" spans="1:7" x14ac:dyDescent="0.2">
      <c r="A5666" s="7">
        <v>5665</v>
      </c>
      <c r="B5666" s="7">
        <v>46</v>
      </c>
      <c r="C5666" s="7" t="s">
        <v>103</v>
      </c>
      <c r="D5666" s="7">
        <v>20</v>
      </c>
      <c r="E5666" s="7">
        <v>71</v>
      </c>
      <c r="F5666" s="7">
        <v>515000</v>
      </c>
      <c r="G5666" s="7">
        <v>147</v>
      </c>
    </row>
    <row r="5667" spans="1:7" x14ac:dyDescent="0.2">
      <c r="A5667" s="7">
        <v>5666</v>
      </c>
      <c r="B5667" s="7">
        <v>24</v>
      </c>
      <c r="C5667" s="7" t="s">
        <v>103</v>
      </c>
      <c r="D5667" s="7">
        <v>10</v>
      </c>
      <c r="E5667" s="7">
        <v>76</v>
      </c>
      <c r="F5667" s="7">
        <v>213000</v>
      </c>
      <c r="G5667" s="7">
        <v>29</v>
      </c>
    </row>
    <row r="5668" spans="1:7" x14ac:dyDescent="0.2">
      <c r="A5668" s="7">
        <v>5667</v>
      </c>
      <c r="B5668" s="7">
        <v>43</v>
      </c>
      <c r="C5668" s="7" t="s">
        <v>103</v>
      </c>
      <c r="D5668" s="7">
        <v>20</v>
      </c>
      <c r="E5668" s="7">
        <v>17</v>
      </c>
      <c r="F5668" s="7">
        <v>208000</v>
      </c>
      <c r="G5668" s="7">
        <v>63</v>
      </c>
    </row>
    <row r="5669" spans="1:7" x14ac:dyDescent="0.2">
      <c r="A5669" s="7">
        <v>5668</v>
      </c>
      <c r="B5669" s="7">
        <v>33</v>
      </c>
      <c r="C5669" s="7" t="s">
        <v>103</v>
      </c>
      <c r="D5669" s="7">
        <v>20</v>
      </c>
      <c r="E5669" s="7">
        <v>14</v>
      </c>
      <c r="F5669" s="7">
        <v>781000</v>
      </c>
      <c r="G5669" s="7">
        <v>233</v>
      </c>
    </row>
    <row r="5670" spans="1:7" x14ac:dyDescent="0.2">
      <c r="A5670" s="7">
        <v>5669</v>
      </c>
      <c r="B5670" s="7">
        <v>24</v>
      </c>
      <c r="C5670" s="7" t="s">
        <v>103</v>
      </c>
      <c r="D5670" s="7">
        <v>20</v>
      </c>
      <c r="E5670" s="7">
        <v>58</v>
      </c>
      <c r="F5670" s="7">
        <v>10000</v>
      </c>
      <c r="G5670" s="7">
        <v>205</v>
      </c>
    </row>
    <row r="5671" spans="1:7" x14ac:dyDescent="0.2">
      <c r="A5671" s="7">
        <v>5670</v>
      </c>
      <c r="B5671" s="7">
        <v>36</v>
      </c>
      <c r="C5671" s="7" t="s">
        <v>104</v>
      </c>
      <c r="D5671" s="7">
        <v>15</v>
      </c>
      <c r="E5671" s="7">
        <v>75</v>
      </c>
      <c r="F5671" s="7">
        <v>353000</v>
      </c>
      <c r="G5671" s="7">
        <v>163</v>
      </c>
    </row>
    <row r="5672" spans="1:7" x14ac:dyDescent="0.2">
      <c r="A5672" s="7">
        <v>5671</v>
      </c>
      <c r="B5672" s="7">
        <v>21</v>
      </c>
      <c r="C5672" s="7" t="s">
        <v>103</v>
      </c>
      <c r="D5672" s="7">
        <v>20</v>
      </c>
      <c r="E5672" s="7">
        <v>92</v>
      </c>
      <c r="F5672" s="7">
        <v>183000</v>
      </c>
      <c r="G5672" s="7">
        <v>195</v>
      </c>
    </row>
    <row r="5673" spans="1:7" x14ac:dyDescent="0.2">
      <c r="A5673" s="7">
        <v>5672</v>
      </c>
      <c r="B5673" s="7">
        <v>57</v>
      </c>
      <c r="C5673" s="7" t="s">
        <v>103</v>
      </c>
      <c r="D5673" s="7">
        <v>15</v>
      </c>
      <c r="E5673" s="7">
        <v>39</v>
      </c>
      <c r="F5673" s="7">
        <v>338000</v>
      </c>
      <c r="G5673" s="7">
        <v>-32</v>
      </c>
    </row>
    <row r="5674" spans="1:7" x14ac:dyDescent="0.2">
      <c r="A5674" s="7">
        <v>5673</v>
      </c>
      <c r="B5674" s="7">
        <v>51</v>
      </c>
      <c r="C5674" s="7" t="s">
        <v>104</v>
      </c>
      <c r="D5674" s="7">
        <v>20</v>
      </c>
      <c r="E5674" s="7">
        <v>18</v>
      </c>
      <c r="F5674" s="7">
        <v>212000</v>
      </c>
      <c r="G5674" s="7">
        <v>20</v>
      </c>
    </row>
    <row r="5675" spans="1:7" x14ac:dyDescent="0.2">
      <c r="A5675" s="7">
        <v>5674</v>
      </c>
      <c r="B5675" s="7">
        <v>41</v>
      </c>
      <c r="C5675" s="7" t="s">
        <v>103</v>
      </c>
      <c r="D5675" s="7">
        <v>15</v>
      </c>
      <c r="E5675" s="7">
        <v>99</v>
      </c>
      <c r="F5675" s="7">
        <v>421000</v>
      </c>
      <c r="G5675" s="7">
        <v>27</v>
      </c>
    </row>
    <row r="5676" spans="1:7" x14ac:dyDescent="0.2">
      <c r="A5676" s="7">
        <v>5675</v>
      </c>
      <c r="B5676" s="7">
        <v>30</v>
      </c>
      <c r="C5676" s="7" t="s">
        <v>104</v>
      </c>
      <c r="D5676" s="7">
        <v>20</v>
      </c>
      <c r="E5676" s="7">
        <v>14</v>
      </c>
      <c r="F5676" s="7">
        <v>265000</v>
      </c>
      <c r="G5676" s="7">
        <v>26</v>
      </c>
    </row>
    <row r="5677" spans="1:7" x14ac:dyDescent="0.2">
      <c r="A5677" s="7">
        <v>5676</v>
      </c>
      <c r="B5677" s="7">
        <v>40</v>
      </c>
      <c r="C5677" s="7" t="s">
        <v>104</v>
      </c>
      <c r="D5677" s="7">
        <v>10</v>
      </c>
      <c r="E5677" s="7">
        <v>82</v>
      </c>
      <c r="F5677" s="7">
        <v>63000</v>
      </c>
      <c r="G5677" s="7">
        <v>-21</v>
      </c>
    </row>
    <row r="5678" spans="1:7" x14ac:dyDescent="0.2">
      <c r="A5678" s="7">
        <v>5677</v>
      </c>
      <c r="B5678" s="7">
        <v>45</v>
      </c>
      <c r="C5678" s="7" t="s">
        <v>103</v>
      </c>
      <c r="D5678" s="7">
        <v>10</v>
      </c>
      <c r="E5678" s="7">
        <v>69</v>
      </c>
      <c r="F5678" s="7">
        <v>844000</v>
      </c>
      <c r="G5678" s="7">
        <v>21</v>
      </c>
    </row>
    <row r="5679" spans="1:7" x14ac:dyDescent="0.2">
      <c r="A5679" s="7">
        <v>5678</v>
      </c>
      <c r="B5679" s="7">
        <v>58</v>
      </c>
      <c r="C5679" s="7" t="s">
        <v>104</v>
      </c>
      <c r="D5679" s="7">
        <v>20</v>
      </c>
      <c r="E5679" s="7">
        <v>40</v>
      </c>
      <c r="F5679" s="7">
        <v>964000</v>
      </c>
      <c r="G5679" s="7">
        <v>13</v>
      </c>
    </row>
    <row r="5680" spans="1:7" x14ac:dyDescent="0.2">
      <c r="A5680" s="7">
        <v>5679</v>
      </c>
      <c r="B5680" s="7">
        <v>36</v>
      </c>
      <c r="C5680" s="7" t="s">
        <v>104</v>
      </c>
      <c r="D5680" s="7">
        <v>20</v>
      </c>
      <c r="E5680" s="7">
        <v>22</v>
      </c>
      <c r="F5680" s="7">
        <v>658000</v>
      </c>
      <c r="G5680" s="7">
        <v>16</v>
      </c>
    </row>
    <row r="5681" spans="1:7" x14ac:dyDescent="0.2">
      <c r="A5681" s="7">
        <v>5680</v>
      </c>
      <c r="B5681" s="7">
        <v>47</v>
      </c>
      <c r="C5681" s="7" t="s">
        <v>104</v>
      </c>
      <c r="D5681" s="7">
        <v>10</v>
      </c>
      <c r="E5681" s="7">
        <v>63</v>
      </c>
      <c r="F5681" s="7">
        <v>240000</v>
      </c>
      <c r="G5681" s="7">
        <v>86</v>
      </c>
    </row>
    <row r="5682" spans="1:7" x14ac:dyDescent="0.2">
      <c r="A5682" s="7">
        <v>5681</v>
      </c>
      <c r="B5682" s="7">
        <v>35</v>
      </c>
      <c r="C5682" s="7" t="s">
        <v>103</v>
      </c>
      <c r="D5682" s="7">
        <v>20</v>
      </c>
      <c r="E5682" s="7">
        <v>66</v>
      </c>
      <c r="F5682" s="7">
        <v>681000</v>
      </c>
      <c r="G5682" s="7">
        <v>47</v>
      </c>
    </row>
    <row r="5683" spans="1:7" x14ac:dyDescent="0.2">
      <c r="A5683" s="7">
        <v>5682</v>
      </c>
      <c r="B5683" s="7">
        <v>50</v>
      </c>
      <c r="C5683" s="7" t="s">
        <v>103</v>
      </c>
      <c r="D5683" s="7">
        <v>15</v>
      </c>
      <c r="E5683" s="7">
        <v>49</v>
      </c>
      <c r="F5683" s="7">
        <v>998000</v>
      </c>
      <c r="G5683" s="7">
        <v>99</v>
      </c>
    </row>
    <row r="5684" spans="1:7" x14ac:dyDescent="0.2">
      <c r="A5684" s="7">
        <v>5683</v>
      </c>
      <c r="B5684" s="7">
        <v>54</v>
      </c>
      <c r="C5684" s="7" t="s">
        <v>104</v>
      </c>
      <c r="D5684" s="7">
        <v>20</v>
      </c>
      <c r="E5684" s="7">
        <v>40</v>
      </c>
      <c r="F5684" s="7">
        <v>461000</v>
      </c>
      <c r="G5684" s="7">
        <v>188</v>
      </c>
    </row>
    <row r="5685" spans="1:7" x14ac:dyDescent="0.2">
      <c r="A5685" s="7">
        <v>5684</v>
      </c>
      <c r="B5685" s="7">
        <v>29</v>
      </c>
      <c r="C5685" s="7" t="s">
        <v>104</v>
      </c>
      <c r="D5685" s="7">
        <v>20</v>
      </c>
      <c r="E5685" s="7">
        <v>53</v>
      </c>
      <c r="F5685" s="7">
        <v>490000</v>
      </c>
      <c r="G5685" s="7">
        <v>77</v>
      </c>
    </row>
    <row r="5686" spans="1:7" x14ac:dyDescent="0.2">
      <c r="A5686" s="7">
        <v>5685</v>
      </c>
      <c r="B5686" s="7">
        <v>42</v>
      </c>
      <c r="C5686" s="7" t="s">
        <v>104</v>
      </c>
      <c r="D5686" s="7">
        <v>15</v>
      </c>
      <c r="E5686" s="7">
        <v>74</v>
      </c>
      <c r="F5686" s="7">
        <v>225000</v>
      </c>
      <c r="G5686" s="7">
        <v>165</v>
      </c>
    </row>
    <row r="5687" spans="1:7" x14ac:dyDescent="0.2">
      <c r="A5687" s="7">
        <v>5686</v>
      </c>
      <c r="B5687" s="7">
        <v>42</v>
      </c>
      <c r="C5687" s="7" t="s">
        <v>103</v>
      </c>
      <c r="D5687" s="7">
        <v>20</v>
      </c>
      <c r="E5687" s="7">
        <v>88</v>
      </c>
      <c r="F5687" s="7">
        <v>411000</v>
      </c>
      <c r="G5687" s="7">
        <v>68</v>
      </c>
    </row>
    <row r="5688" spans="1:7" x14ac:dyDescent="0.2">
      <c r="A5688" s="7">
        <v>5687</v>
      </c>
      <c r="B5688" s="7">
        <v>30</v>
      </c>
      <c r="C5688" s="7" t="s">
        <v>104</v>
      </c>
      <c r="D5688" s="7">
        <v>15</v>
      </c>
      <c r="E5688" s="7">
        <v>31</v>
      </c>
      <c r="F5688" s="7">
        <v>648000</v>
      </c>
      <c r="G5688" s="7">
        <v>37</v>
      </c>
    </row>
    <row r="5689" spans="1:7" x14ac:dyDescent="0.2">
      <c r="A5689" s="7">
        <v>5688</v>
      </c>
      <c r="B5689" s="7">
        <v>25</v>
      </c>
      <c r="C5689" s="7" t="s">
        <v>104</v>
      </c>
      <c r="D5689" s="7">
        <v>20</v>
      </c>
      <c r="E5689" s="7">
        <v>10</v>
      </c>
      <c r="F5689" s="7">
        <v>801000</v>
      </c>
      <c r="G5689" s="7">
        <v>-27</v>
      </c>
    </row>
    <row r="5690" spans="1:7" x14ac:dyDescent="0.2">
      <c r="A5690" s="7">
        <v>5689</v>
      </c>
      <c r="B5690" s="7">
        <v>59</v>
      </c>
      <c r="C5690" s="7" t="s">
        <v>104</v>
      </c>
      <c r="D5690" s="7">
        <v>10</v>
      </c>
      <c r="E5690" s="7">
        <v>5</v>
      </c>
      <c r="F5690" s="7">
        <v>356000</v>
      </c>
      <c r="G5690" s="7">
        <v>89</v>
      </c>
    </row>
    <row r="5691" spans="1:7" x14ac:dyDescent="0.2">
      <c r="A5691" s="7">
        <v>5690</v>
      </c>
      <c r="B5691" s="7">
        <v>28</v>
      </c>
      <c r="C5691" s="7" t="s">
        <v>104</v>
      </c>
      <c r="D5691" s="7">
        <v>15</v>
      </c>
      <c r="E5691" s="7">
        <v>81</v>
      </c>
      <c r="F5691" s="7">
        <v>342000</v>
      </c>
      <c r="G5691" s="7">
        <v>129</v>
      </c>
    </row>
    <row r="5692" spans="1:7" x14ac:dyDescent="0.2">
      <c r="A5692" s="7">
        <v>5691</v>
      </c>
      <c r="B5692" s="7">
        <v>43</v>
      </c>
      <c r="C5692" s="7" t="s">
        <v>103</v>
      </c>
      <c r="D5692" s="7">
        <v>20</v>
      </c>
      <c r="E5692" s="7">
        <v>36</v>
      </c>
      <c r="F5692" s="7">
        <v>167000</v>
      </c>
      <c r="G5692" s="7">
        <v>213</v>
      </c>
    </row>
    <row r="5693" spans="1:7" x14ac:dyDescent="0.2">
      <c r="A5693" s="7">
        <v>5692</v>
      </c>
      <c r="B5693" s="7">
        <v>45</v>
      </c>
      <c r="C5693" s="7" t="s">
        <v>103</v>
      </c>
      <c r="D5693" s="7">
        <v>20</v>
      </c>
      <c r="E5693" s="7">
        <v>76</v>
      </c>
      <c r="F5693" s="7">
        <v>833000</v>
      </c>
      <c r="G5693" s="7">
        <v>230</v>
      </c>
    </row>
    <row r="5694" spans="1:7" x14ac:dyDescent="0.2">
      <c r="A5694" s="7">
        <v>5693</v>
      </c>
      <c r="B5694" s="7">
        <v>29</v>
      </c>
      <c r="C5694" s="7" t="s">
        <v>104</v>
      </c>
      <c r="D5694" s="7">
        <v>15</v>
      </c>
      <c r="E5694" s="7">
        <v>27</v>
      </c>
      <c r="F5694" s="7">
        <v>156000</v>
      </c>
      <c r="G5694" s="7">
        <v>-35</v>
      </c>
    </row>
    <row r="5695" spans="1:7" x14ac:dyDescent="0.2">
      <c r="A5695" s="7">
        <v>5694</v>
      </c>
      <c r="B5695" s="7">
        <v>27</v>
      </c>
      <c r="C5695" s="7" t="s">
        <v>103</v>
      </c>
      <c r="D5695" s="7">
        <v>10</v>
      </c>
      <c r="E5695" s="7">
        <v>53</v>
      </c>
      <c r="F5695" s="7">
        <v>365000</v>
      </c>
      <c r="G5695" s="7">
        <v>60</v>
      </c>
    </row>
    <row r="5696" spans="1:7" x14ac:dyDescent="0.2">
      <c r="A5696" s="7">
        <v>5695</v>
      </c>
      <c r="B5696" s="7">
        <v>44</v>
      </c>
      <c r="C5696" s="7" t="s">
        <v>103</v>
      </c>
      <c r="D5696" s="7">
        <v>10</v>
      </c>
      <c r="E5696" s="7">
        <v>44</v>
      </c>
      <c r="F5696" s="7">
        <v>288000</v>
      </c>
      <c r="G5696" s="7">
        <v>102</v>
      </c>
    </row>
    <row r="5697" spans="1:7" x14ac:dyDescent="0.2">
      <c r="A5697" s="7">
        <v>5696</v>
      </c>
      <c r="B5697" s="7">
        <v>41</v>
      </c>
      <c r="C5697" s="7" t="s">
        <v>104</v>
      </c>
      <c r="D5697" s="7">
        <v>10</v>
      </c>
      <c r="E5697" s="7">
        <v>75</v>
      </c>
      <c r="F5697" s="7">
        <v>961000</v>
      </c>
      <c r="G5697" s="7">
        <v>-10</v>
      </c>
    </row>
    <row r="5698" spans="1:7" x14ac:dyDescent="0.2">
      <c r="A5698" s="7">
        <v>5697</v>
      </c>
      <c r="B5698" s="7">
        <v>55</v>
      </c>
      <c r="C5698" s="7" t="s">
        <v>104</v>
      </c>
      <c r="D5698" s="7">
        <v>15</v>
      </c>
      <c r="E5698" s="7">
        <v>19</v>
      </c>
      <c r="F5698" s="7">
        <v>11000</v>
      </c>
      <c r="G5698" s="7">
        <v>111</v>
      </c>
    </row>
    <row r="5699" spans="1:7" x14ac:dyDescent="0.2">
      <c r="A5699" s="7">
        <v>5698</v>
      </c>
      <c r="B5699" s="7">
        <v>34</v>
      </c>
      <c r="C5699" s="7" t="s">
        <v>103</v>
      </c>
      <c r="D5699" s="7">
        <v>15</v>
      </c>
      <c r="E5699" s="7">
        <v>50</v>
      </c>
      <c r="F5699" s="7">
        <v>229000</v>
      </c>
      <c r="G5699" s="7">
        <v>153</v>
      </c>
    </row>
    <row r="5700" spans="1:7" x14ac:dyDescent="0.2">
      <c r="A5700" s="7">
        <v>5699</v>
      </c>
      <c r="B5700" s="7">
        <v>47</v>
      </c>
      <c r="C5700" s="7" t="s">
        <v>104</v>
      </c>
      <c r="D5700" s="7">
        <v>10</v>
      </c>
      <c r="E5700" s="7">
        <v>14</v>
      </c>
      <c r="F5700" s="7">
        <v>417000</v>
      </c>
      <c r="G5700" s="7">
        <v>86</v>
      </c>
    </row>
    <row r="5701" spans="1:7" x14ac:dyDescent="0.2">
      <c r="A5701" s="7">
        <v>5700</v>
      </c>
      <c r="B5701" s="7">
        <v>27</v>
      </c>
      <c r="C5701" s="7" t="s">
        <v>104</v>
      </c>
      <c r="D5701" s="7">
        <v>10</v>
      </c>
      <c r="E5701" s="7">
        <v>29</v>
      </c>
      <c r="F5701" s="7">
        <v>636000</v>
      </c>
      <c r="G5701" s="7">
        <v>104</v>
      </c>
    </row>
    <row r="5702" spans="1:7" x14ac:dyDescent="0.2">
      <c r="A5702" s="7">
        <v>5701</v>
      </c>
      <c r="B5702" s="7">
        <v>56</v>
      </c>
      <c r="C5702" s="7" t="s">
        <v>104</v>
      </c>
      <c r="D5702" s="7">
        <v>20</v>
      </c>
      <c r="E5702" s="7">
        <v>99</v>
      </c>
      <c r="F5702" s="7">
        <v>100000</v>
      </c>
      <c r="G5702" s="7">
        <v>216</v>
      </c>
    </row>
    <row r="5703" spans="1:7" x14ac:dyDescent="0.2">
      <c r="A5703" s="7">
        <v>5702</v>
      </c>
      <c r="B5703" s="7">
        <v>20</v>
      </c>
      <c r="C5703" s="7" t="s">
        <v>103</v>
      </c>
      <c r="D5703" s="7">
        <v>20</v>
      </c>
      <c r="E5703" s="7">
        <v>27</v>
      </c>
      <c r="F5703" s="7">
        <v>837000</v>
      </c>
      <c r="G5703" s="7">
        <v>71</v>
      </c>
    </row>
    <row r="5704" spans="1:7" x14ac:dyDescent="0.2">
      <c r="A5704" s="7">
        <v>5703</v>
      </c>
      <c r="B5704" s="7">
        <v>31</v>
      </c>
      <c r="C5704" s="7" t="s">
        <v>103</v>
      </c>
      <c r="D5704" s="7">
        <v>15</v>
      </c>
      <c r="E5704" s="7">
        <v>55</v>
      </c>
      <c r="F5704" s="7">
        <v>625000</v>
      </c>
      <c r="G5704" s="7">
        <v>123</v>
      </c>
    </row>
    <row r="5705" spans="1:7" x14ac:dyDescent="0.2">
      <c r="A5705" s="7">
        <v>5704</v>
      </c>
      <c r="B5705" s="7">
        <v>32</v>
      </c>
      <c r="C5705" s="7" t="s">
        <v>104</v>
      </c>
      <c r="D5705" s="7">
        <v>15</v>
      </c>
      <c r="E5705" s="7">
        <v>17</v>
      </c>
      <c r="F5705" s="7">
        <v>582000</v>
      </c>
      <c r="G5705" s="7">
        <v>145</v>
      </c>
    </row>
    <row r="5706" spans="1:7" x14ac:dyDescent="0.2">
      <c r="A5706" s="7">
        <v>5705</v>
      </c>
      <c r="B5706" s="7">
        <v>20</v>
      </c>
      <c r="C5706" s="7" t="s">
        <v>104</v>
      </c>
      <c r="D5706" s="7">
        <v>15</v>
      </c>
      <c r="E5706" s="7">
        <v>29</v>
      </c>
      <c r="F5706" s="7">
        <v>849000</v>
      </c>
      <c r="G5706" s="7">
        <v>91</v>
      </c>
    </row>
    <row r="5707" spans="1:7" x14ac:dyDescent="0.2">
      <c r="A5707" s="7">
        <v>5706</v>
      </c>
      <c r="B5707" s="7">
        <v>37</v>
      </c>
      <c r="C5707" s="7" t="s">
        <v>104</v>
      </c>
      <c r="D5707" s="7">
        <v>20</v>
      </c>
      <c r="E5707" s="7">
        <v>88</v>
      </c>
      <c r="F5707" s="7">
        <v>15000</v>
      </c>
      <c r="G5707" s="7">
        <v>141</v>
      </c>
    </row>
    <row r="5708" spans="1:7" x14ac:dyDescent="0.2">
      <c r="A5708" s="7">
        <v>5707</v>
      </c>
      <c r="B5708" s="7">
        <v>56</v>
      </c>
      <c r="C5708" s="7" t="s">
        <v>104</v>
      </c>
      <c r="D5708" s="7">
        <v>15</v>
      </c>
      <c r="E5708" s="7">
        <v>2</v>
      </c>
      <c r="F5708" s="7">
        <v>653000</v>
      </c>
      <c r="G5708" s="7">
        <v>24</v>
      </c>
    </row>
    <row r="5709" spans="1:7" x14ac:dyDescent="0.2">
      <c r="A5709" s="7">
        <v>5708</v>
      </c>
      <c r="B5709" s="7">
        <v>35</v>
      </c>
      <c r="C5709" s="7" t="s">
        <v>103</v>
      </c>
      <c r="D5709" s="7">
        <v>10</v>
      </c>
      <c r="E5709" s="7">
        <v>58</v>
      </c>
      <c r="F5709" s="7">
        <v>416000</v>
      </c>
      <c r="G5709" s="7">
        <v>52</v>
      </c>
    </row>
    <row r="5710" spans="1:7" x14ac:dyDescent="0.2">
      <c r="A5710" s="7">
        <v>5709</v>
      </c>
      <c r="B5710" s="7">
        <v>51</v>
      </c>
      <c r="C5710" s="7" t="s">
        <v>104</v>
      </c>
      <c r="D5710" s="7">
        <v>10</v>
      </c>
      <c r="E5710" s="7">
        <v>48</v>
      </c>
      <c r="F5710" s="7">
        <v>504000</v>
      </c>
      <c r="G5710" s="7">
        <v>99</v>
      </c>
    </row>
    <row r="5711" spans="1:7" x14ac:dyDescent="0.2">
      <c r="A5711" s="7">
        <v>5710</v>
      </c>
      <c r="B5711" s="7">
        <v>44</v>
      </c>
      <c r="C5711" s="7" t="s">
        <v>104</v>
      </c>
      <c r="D5711" s="7">
        <v>20</v>
      </c>
      <c r="E5711" s="7">
        <v>84</v>
      </c>
      <c r="F5711" s="7">
        <v>924000</v>
      </c>
      <c r="G5711" s="7">
        <v>137</v>
      </c>
    </row>
    <row r="5712" spans="1:7" x14ac:dyDescent="0.2">
      <c r="A5712" s="7">
        <v>5711</v>
      </c>
      <c r="B5712" s="7">
        <v>43</v>
      </c>
      <c r="C5712" s="7" t="s">
        <v>104</v>
      </c>
      <c r="D5712" s="7">
        <v>20</v>
      </c>
      <c r="E5712" s="7">
        <v>93</v>
      </c>
      <c r="F5712" s="7">
        <v>911000</v>
      </c>
      <c r="G5712" s="7">
        <v>215</v>
      </c>
    </row>
    <row r="5713" spans="1:7" x14ac:dyDescent="0.2">
      <c r="A5713" s="7">
        <v>5712</v>
      </c>
      <c r="B5713" s="7">
        <v>59</v>
      </c>
      <c r="C5713" s="7" t="s">
        <v>104</v>
      </c>
      <c r="D5713" s="7">
        <v>10</v>
      </c>
      <c r="E5713" s="7">
        <v>31</v>
      </c>
      <c r="F5713" s="7">
        <v>240000</v>
      </c>
      <c r="G5713" s="7">
        <v>-16</v>
      </c>
    </row>
    <row r="5714" spans="1:7" x14ac:dyDescent="0.2">
      <c r="A5714" s="7">
        <v>5713</v>
      </c>
      <c r="B5714" s="7">
        <v>33</v>
      </c>
      <c r="C5714" s="7" t="s">
        <v>104</v>
      </c>
      <c r="D5714" s="7">
        <v>10</v>
      </c>
      <c r="E5714" s="7">
        <v>63</v>
      </c>
      <c r="F5714" s="7">
        <v>13000</v>
      </c>
      <c r="G5714" s="7">
        <v>51</v>
      </c>
    </row>
    <row r="5715" spans="1:7" x14ac:dyDescent="0.2">
      <c r="A5715" s="7">
        <v>5714</v>
      </c>
      <c r="B5715" s="7">
        <v>54</v>
      </c>
      <c r="C5715" s="7" t="s">
        <v>103</v>
      </c>
      <c r="D5715" s="7">
        <v>15</v>
      </c>
      <c r="E5715" s="7">
        <v>28</v>
      </c>
      <c r="F5715" s="7">
        <v>354000</v>
      </c>
      <c r="G5715" s="7">
        <v>115</v>
      </c>
    </row>
    <row r="5716" spans="1:7" x14ac:dyDescent="0.2">
      <c r="A5716" s="7">
        <v>5715</v>
      </c>
      <c r="B5716" s="7">
        <v>45</v>
      </c>
      <c r="C5716" s="7" t="s">
        <v>103</v>
      </c>
      <c r="D5716" s="7">
        <v>10</v>
      </c>
      <c r="E5716" s="7">
        <v>37</v>
      </c>
      <c r="F5716" s="7">
        <v>248000</v>
      </c>
      <c r="G5716" s="7">
        <v>108</v>
      </c>
    </row>
    <row r="5717" spans="1:7" x14ac:dyDescent="0.2">
      <c r="A5717" s="7">
        <v>5716</v>
      </c>
      <c r="B5717" s="7">
        <v>36</v>
      </c>
      <c r="C5717" s="7" t="s">
        <v>104</v>
      </c>
      <c r="D5717" s="7">
        <v>15</v>
      </c>
      <c r="E5717" s="7">
        <v>89</v>
      </c>
      <c r="F5717" s="7">
        <v>173000</v>
      </c>
      <c r="G5717" s="7">
        <v>122</v>
      </c>
    </row>
    <row r="5718" spans="1:7" x14ac:dyDescent="0.2">
      <c r="A5718" s="7">
        <v>5717</v>
      </c>
      <c r="B5718" s="7">
        <v>36</v>
      </c>
      <c r="C5718" s="7" t="s">
        <v>104</v>
      </c>
      <c r="D5718" s="7">
        <v>20</v>
      </c>
      <c r="E5718" s="7">
        <v>81</v>
      </c>
      <c r="F5718" s="7">
        <v>130000</v>
      </c>
      <c r="G5718" s="7">
        <v>51</v>
      </c>
    </row>
    <row r="5719" spans="1:7" x14ac:dyDescent="0.2">
      <c r="A5719" s="7">
        <v>5718</v>
      </c>
      <c r="B5719" s="7">
        <v>48</v>
      </c>
      <c r="C5719" s="7" t="s">
        <v>103</v>
      </c>
      <c r="D5719" s="7">
        <v>15</v>
      </c>
      <c r="E5719" s="7">
        <v>21</v>
      </c>
      <c r="F5719" s="7">
        <v>142000</v>
      </c>
      <c r="G5719" s="7">
        <v>-32</v>
      </c>
    </row>
    <row r="5720" spans="1:7" x14ac:dyDescent="0.2">
      <c r="A5720" s="7">
        <v>5719</v>
      </c>
      <c r="B5720" s="7">
        <v>40</v>
      </c>
      <c r="C5720" s="7" t="s">
        <v>104</v>
      </c>
      <c r="D5720" s="7">
        <v>20</v>
      </c>
      <c r="E5720" s="7">
        <v>80</v>
      </c>
      <c r="F5720" s="7">
        <v>882000</v>
      </c>
      <c r="G5720" s="7">
        <v>42</v>
      </c>
    </row>
    <row r="5721" spans="1:7" x14ac:dyDescent="0.2">
      <c r="A5721" s="7">
        <v>5720</v>
      </c>
      <c r="B5721" s="7">
        <v>28</v>
      </c>
      <c r="C5721" s="7" t="s">
        <v>104</v>
      </c>
      <c r="D5721" s="7">
        <v>15</v>
      </c>
      <c r="E5721" s="7">
        <v>96</v>
      </c>
      <c r="F5721" s="7">
        <v>30000</v>
      </c>
      <c r="G5721" s="7">
        <v>45</v>
      </c>
    </row>
    <row r="5722" spans="1:7" x14ac:dyDescent="0.2">
      <c r="A5722" s="7">
        <v>5721</v>
      </c>
      <c r="B5722" s="7">
        <v>25</v>
      </c>
      <c r="C5722" s="7" t="s">
        <v>103</v>
      </c>
      <c r="D5722" s="7">
        <v>10</v>
      </c>
      <c r="E5722" s="7">
        <v>49</v>
      </c>
      <c r="F5722" s="7">
        <v>55000</v>
      </c>
      <c r="G5722" s="7">
        <v>87</v>
      </c>
    </row>
    <row r="5723" spans="1:7" x14ac:dyDescent="0.2">
      <c r="A5723" s="7">
        <v>5722</v>
      </c>
      <c r="B5723" s="7">
        <v>55</v>
      </c>
      <c r="C5723" s="7" t="s">
        <v>104</v>
      </c>
      <c r="D5723" s="7">
        <v>20</v>
      </c>
      <c r="E5723" s="7">
        <v>76</v>
      </c>
      <c r="F5723" s="7">
        <v>829000</v>
      </c>
      <c r="G5723" s="7">
        <v>221</v>
      </c>
    </row>
    <row r="5724" spans="1:7" x14ac:dyDescent="0.2">
      <c r="A5724" s="7">
        <v>5723</v>
      </c>
      <c r="B5724" s="7">
        <v>47</v>
      </c>
      <c r="C5724" s="7" t="s">
        <v>104</v>
      </c>
      <c r="D5724" s="7">
        <v>20</v>
      </c>
      <c r="E5724" s="7">
        <v>72</v>
      </c>
      <c r="F5724" s="7">
        <v>526000</v>
      </c>
      <c r="G5724" s="7">
        <v>139</v>
      </c>
    </row>
    <row r="5725" spans="1:7" x14ac:dyDescent="0.2">
      <c r="A5725" s="7">
        <v>5724</v>
      </c>
      <c r="B5725" s="7">
        <v>26</v>
      </c>
      <c r="C5725" s="7" t="s">
        <v>103</v>
      </c>
      <c r="D5725" s="7">
        <v>15</v>
      </c>
      <c r="E5725" s="7">
        <v>30</v>
      </c>
      <c r="F5725" s="7">
        <v>992000</v>
      </c>
      <c r="G5725" s="7">
        <v>155</v>
      </c>
    </row>
    <row r="5726" spans="1:7" x14ac:dyDescent="0.2">
      <c r="A5726" s="7">
        <v>5725</v>
      </c>
      <c r="B5726" s="7">
        <v>20</v>
      </c>
      <c r="C5726" s="7" t="s">
        <v>103</v>
      </c>
      <c r="D5726" s="7">
        <v>10</v>
      </c>
      <c r="E5726" s="7">
        <v>14</v>
      </c>
      <c r="F5726" s="7">
        <v>657000</v>
      </c>
      <c r="G5726" s="7">
        <v>27</v>
      </c>
    </row>
    <row r="5727" spans="1:7" x14ac:dyDescent="0.2">
      <c r="A5727" s="7">
        <v>5726</v>
      </c>
      <c r="B5727" s="7">
        <v>32</v>
      </c>
      <c r="C5727" s="7" t="s">
        <v>104</v>
      </c>
      <c r="D5727" s="7">
        <v>20</v>
      </c>
      <c r="E5727" s="7">
        <v>68</v>
      </c>
      <c r="F5727" s="7">
        <v>957000</v>
      </c>
      <c r="G5727" s="7">
        <v>73</v>
      </c>
    </row>
    <row r="5728" spans="1:7" x14ac:dyDescent="0.2">
      <c r="A5728" s="7">
        <v>5727</v>
      </c>
      <c r="B5728" s="7">
        <v>31</v>
      </c>
      <c r="C5728" s="7" t="s">
        <v>104</v>
      </c>
      <c r="D5728" s="7">
        <v>20</v>
      </c>
      <c r="E5728" s="7">
        <v>63</v>
      </c>
      <c r="F5728" s="7">
        <v>574000</v>
      </c>
      <c r="G5728" s="7">
        <v>219</v>
      </c>
    </row>
    <row r="5729" spans="1:7" x14ac:dyDescent="0.2">
      <c r="A5729" s="7">
        <v>5728</v>
      </c>
      <c r="B5729" s="7">
        <v>52</v>
      </c>
      <c r="C5729" s="7" t="s">
        <v>103</v>
      </c>
      <c r="D5729" s="7">
        <v>10</v>
      </c>
      <c r="E5729" s="7">
        <v>80</v>
      </c>
      <c r="F5729" s="7">
        <v>813000</v>
      </c>
      <c r="G5729" s="7">
        <v>37</v>
      </c>
    </row>
    <row r="5730" spans="1:7" x14ac:dyDescent="0.2">
      <c r="A5730" s="7">
        <v>5729</v>
      </c>
      <c r="B5730" s="7">
        <v>32</v>
      </c>
      <c r="C5730" s="7" t="s">
        <v>103</v>
      </c>
      <c r="D5730" s="7">
        <v>15</v>
      </c>
      <c r="E5730" s="7">
        <v>44</v>
      </c>
      <c r="F5730" s="7">
        <v>948000</v>
      </c>
      <c r="G5730" s="7">
        <v>150</v>
      </c>
    </row>
    <row r="5731" spans="1:7" x14ac:dyDescent="0.2">
      <c r="A5731" s="7">
        <v>5730</v>
      </c>
      <c r="B5731" s="7">
        <v>58</v>
      </c>
      <c r="C5731" s="7" t="s">
        <v>103</v>
      </c>
      <c r="D5731" s="7">
        <v>10</v>
      </c>
      <c r="E5731" s="7">
        <v>5</v>
      </c>
      <c r="F5731" s="7">
        <v>577000</v>
      </c>
      <c r="G5731" s="7">
        <v>-33</v>
      </c>
    </row>
    <row r="5732" spans="1:7" x14ac:dyDescent="0.2">
      <c r="A5732" s="7">
        <v>5731</v>
      </c>
      <c r="B5732" s="7">
        <v>30</v>
      </c>
      <c r="C5732" s="7" t="s">
        <v>104</v>
      </c>
      <c r="D5732" s="7">
        <v>15</v>
      </c>
      <c r="E5732" s="7">
        <v>17</v>
      </c>
      <c r="F5732" s="7">
        <v>212000</v>
      </c>
      <c r="G5732" s="7">
        <v>55</v>
      </c>
    </row>
    <row r="5733" spans="1:7" x14ac:dyDescent="0.2">
      <c r="A5733" s="7">
        <v>5732</v>
      </c>
      <c r="B5733" s="7">
        <v>20</v>
      </c>
      <c r="C5733" s="7" t="s">
        <v>104</v>
      </c>
      <c r="D5733" s="7">
        <v>10</v>
      </c>
      <c r="E5733" s="7">
        <v>39</v>
      </c>
      <c r="F5733" s="7">
        <v>641000</v>
      </c>
      <c r="G5733" s="7">
        <v>60</v>
      </c>
    </row>
    <row r="5734" spans="1:7" x14ac:dyDescent="0.2">
      <c r="A5734" s="7">
        <v>5733</v>
      </c>
      <c r="B5734" s="7">
        <v>46</v>
      </c>
      <c r="C5734" s="7" t="s">
        <v>104</v>
      </c>
      <c r="D5734" s="7">
        <v>20</v>
      </c>
      <c r="E5734" s="7">
        <v>52</v>
      </c>
      <c r="F5734" s="7">
        <v>385000</v>
      </c>
      <c r="G5734" s="7">
        <v>216</v>
      </c>
    </row>
    <row r="5735" spans="1:7" x14ac:dyDescent="0.2">
      <c r="A5735" s="7">
        <v>5734</v>
      </c>
      <c r="B5735" s="7">
        <v>57</v>
      </c>
      <c r="C5735" s="7" t="s">
        <v>103</v>
      </c>
      <c r="D5735" s="7">
        <v>20</v>
      </c>
      <c r="E5735" s="7">
        <v>54</v>
      </c>
      <c r="F5735" s="7">
        <v>656000</v>
      </c>
      <c r="G5735" s="7">
        <v>38</v>
      </c>
    </row>
    <row r="5736" spans="1:7" x14ac:dyDescent="0.2">
      <c r="A5736" s="7">
        <v>5735</v>
      </c>
      <c r="B5736" s="7">
        <v>45</v>
      </c>
      <c r="C5736" s="7" t="s">
        <v>103</v>
      </c>
      <c r="D5736" s="7">
        <v>20</v>
      </c>
      <c r="E5736" s="7">
        <v>73</v>
      </c>
      <c r="F5736" s="7">
        <v>312000</v>
      </c>
      <c r="G5736" s="7">
        <v>198</v>
      </c>
    </row>
    <row r="5737" spans="1:7" x14ac:dyDescent="0.2">
      <c r="A5737" s="7">
        <v>5736</v>
      </c>
      <c r="B5737" s="7">
        <v>22</v>
      </c>
      <c r="C5737" s="7" t="s">
        <v>104</v>
      </c>
      <c r="D5737" s="7">
        <v>15</v>
      </c>
      <c r="E5737" s="7">
        <v>6</v>
      </c>
      <c r="F5737" s="7">
        <v>990000</v>
      </c>
      <c r="G5737" s="7">
        <v>113</v>
      </c>
    </row>
    <row r="5738" spans="1:7" x14ac:dyDescent="0.2">
      <c r="A5738" s="7">
        <v>5737</v>
      </c>
      <c r="B5738" s="7">
        <v>41</v>
      </c>
      <c r="C5738" s="7" t="s">
        <v>103</v>
      </c>
      <c r="D5738" s="7">
        <v>15</v>
      </c>
      <c r="E5738" s="7">
        <v>3</v>
      </c>
      <c r="F5738" s="7">
        <v>814000</v>
      </c>
      <c r="G5738" s="7">
        <v>86</v>
      </c>
    </row>
    <row r="5739" spans="1:7" x14ac:dyDescent="0.2">
      <c r="A5739" s="7">
        <v>5738</v>
      </c>
      <c r="B5739" s="7">
        <v>50</v>
      </c>
      <c r="C5739" s="7" t="s">
        <v>104</v>
      </c>
      <c r="D5739" s="7">
        <v>15</v>
      </c>
      <c r="E5739" s="7">
        <v>77</v>
      </c>
      <c r="F5739" s="7">
        <v>994000</v>
      </c>
      <c r="G5739" s="7">
        <v>127</v>
      </c>
    </row>
    <row r="5740" spans="1:7" x14ac:dyDescent="0.2">
      <c r="A5740" s="7">
        <v>5739</v>
      </c>
      <c r="B5740" s="7">
        <v>35</v>
      </c>
      <c r="C5740" s="7" t="s">
        <v>104</v>
      </c>
      <c r="D5740" s="7">
        <v>20</v>
      </c>
      <c r="E5740" s="7">
        <v>63</v>
      </c>
      <c r="F5740" s="7">
        <v>61000</v>
      </c>
      <c r="G5740" s="7">
        <v>119</v>
      </c>
    </row>
    <row r="5741" spans="1:7" x14ac:dyDescent="0.2">
      <c r="A5741" s="7">
        <v>5740</v>
      </c>
      <c r="B5741" s="7">
        <v>34</v>
      </c>
      <c r="C5741" s="7" t="s">
        <v>104</v>
      </c>
      <c r="D5741" s="7">
        <v>20</v>
      </c>
      <c r="E5741" s="7">
        <v>64</v>
      </c>
      <c r="F5741" s="7">
        <v>116000</v>
      </c>
      <c r="G5741" s="7">
        <v>109</v>
      </c>
    </row>
    <row r="5742" spans="1:7" x14ac:dyDescent="0.2">
      <c r="A5742" s="7">
        <v>5741</v>
      </c>
      <c r="B5742" s="7">
        <v>21</v>
      </c>
      <c r="C5742" s="7" t="s">
        <v>104</v>
      </c>
      <c r="D5742" s="7">
        <v>15</v>
      </c>
      <c r="E5742" s="7">
        <v>42</v>
      </c>
      <c r="F5742" s="7">
        <v>615000</v>
      </c>
      <c r="G5742" s="7">
        <v>132</v>
      </c>
    </row>
    <row r="5743" spans="1:7" x14ac:dyDescent="0.2">
      <c r="A5743" s="7">
        <v>5742</v>
      </c>
      <c r="B5743" s="7">
        <v>29</v>
      </c>
      <c r="C5743" s="7" t="s">
        <v>104</v>
      </c>
      <c r="D5743" s="7">
        <v>20</v>
      </c>
      <c r="E5743" s="7">
        <v>45</v>
      </c>
      <c r="F5743" s="7">
        <v>99000</v>
      </c>
      <c r="G5743" s="7">
        <v>13</v>
      </c>
    </row>
    <row r="5744" spans="1:7" x14ac:dyDescent="0.2">
      <c r="A5744" s="7">
        <v>5743</v>
      </c>
      <c r="B5744" s="7">
        <v>57</v>
      </c>
      <c r="C5744" s="7" t="s">
        <v>104</v>
      </c>
      <c r="D5744" s="7">
        <v>10</v>
      </c>
      <c r="E5744" s="7">
        <v>55</v>
      </c>
      <c r="F5744" s="7">
        <v>943000</v>
      </c>
      <c r="G5744" s="7">
        <v>-6</v>
      </c>
    </row>
    <row r="5745" spans="1:7" x14ac:dyDescent="0.2">
      <c r="A5745" s="7">
        <v>5744</v>
      </c>
      <c r="B5745" s="7">
        <v>42</v>
      </c>
      <c r="C5745" s="7" t="s">
        <v>104</v>
      </c>
      <c r="D5745" s="7">
        <v>15</v>
      </c>
      <c r="E5745" s="7">
        <v>12</v>
      </c>
      <c r="F5745" s="7">
        <v>568000</v>
      </c>
      <c r="G5745" s="7">
        <v>174</v>
      </c>
    </row>
    <row r="5746" spans="1:7" x14ac:dyDescent="0.2">
      <c r="A5746" s="7">
        <v>5745</v>
      </c>
      <c r="B5746" s="7">
        <v>24</v>
      </c>
      <c r="C5746" s="7" t="s">
        <v>104</v>
      </c>
      <c r="D5746" s="7">
        <v>10</v>
      </c>
      <c r="E5746" s="7">
        <v>70</v>
      </c>
      <c r="F5746" s="7">
        <v>886000</v>
      </c>
      <c r="G5746" s="7">
        <v>21</v>
      </c>
    </row>
    <row r="5747" spans="1:7" x14ac:dyDescent="0.2">
      <c r="A5747" s="7">
        <v>5746</v>
      </c>
      <c r="B5747" s="7">
        <v>49</v>
      </c>
      <c r="C5747" s="7" t="s">
        <v>103</v>
      </c>
      <c r="D5747" s="7">
        <v>20</v>
      </c>
      <c r="E5747" s="7">
        <v>80</v>
      </c>
      <c r="F5747" s="7">
        <v>983000</v>
      </c>
      <c r="G5747" s="7">
        <v>128</v>
      </c>
    </row>
    <row r="5748" spans="1:7" x14ac:dyDescent="0.2">
      <c r="A5748" s="7">
        <v>5747</v>
      </c>
      <c r="B5748" s="7">
        <v>21</v>
      </c>
      <c r="C5748" s="7" t="s">
        <v>104</v>
      </c>
      <c r="D5748" s="7">
        <v>10</v>
      </c>
      <c r="E5748" s="7">
        <v>100</v>
      </c>
      <c r="F5748" s="7">
        <v>388000</v>
      </c>
      <c r="G5748" s="7">
        <v>33</v>
      </c>
    </row>
    <row r="5749" spans="1:7" x14ac:dyDescent="0.2">
      <c r="A5749" s="7">
        <v>5748</v>
      </c>
      <c r="B5749" s="7">
        <v>34</v>
      </c>
      <c r="C5749" s="7" t="s">
        <v>103</v>
      </c>
      <c r="D5749" s="7">
        <v>10</v>
      </c>
      <c r="E5749" s="7">
        <v>38</v>
      </c>
      <c r="F5749" s="7">
        <v>676000</v>
      </c>
      <c r="G5749" s="7">
        <v>-30</v>
      </c>
    </row>
    <row r="5750" spans="1:7" x14ac:dyDescent="0.2">
      <c r="A5750" s="7">
        <v>5749</v>
      </c>
      <c r="B5750" s="7">
        <v>49</v>
      </c>
      <c r="C5750" s="7" t="s">
        <v>103</v>
      </c>
      <c r="D5750" s="7">
        <v>15</v>
      </c>
      <c r="E5750" s="7">
        <v>8</v>
      </c>
      <c r="F5750" s="7">
        <v>438000</v>
      </c>
      <c r="G5750" s="7">
        <v>110</v>
      </c>
    </row>
    <row r="5751" spans="1:7" x14ac:dyDescent="0.2">
      <c r="A5751" s="7">
        <v>5750</v>
      </c>
      <c r="B5751" s="7">
        <v>29</v>
      </c>
      <c r="C5751" s="7" t="s">
        <v>104</v>
      </c>
      <c r="D5751" s="7">
        <v>15</v>
      </c>
      <c r="E5751" s="7">
        <v>45</v>
      </c>
      <c r="F5751" s="7">
        <v>199000</v>
      </c>
      <c r="G5751" s="7">
        <v>-10</v>
      </c>
    </row>
    <row r="5752" spans="1:7" x14ac:dyDescent="0.2">
      <c r="A5752" s="7">
        <v>5751</v>
      </c>
      <c r="B5752" s="7">
        <v>27</v>
      </c>
      <c r="C5752" s="7" t="s">
        <v>104</v>
      </c>
      <c r="D5752" s="7">
        <v>20</v>
      </c>
      <c r="E5752" s="7">
        <v>85</v>
      </c>
      <c r="F5752" s="7">
        <v>11000</v>
      </c>
      <c r="G5752" s="7">
        <v>72</v>
      </c>
    </row>
    <row r="5753" spans="1:7" x14ac:dyDescent="0.2">
      <c r="A5753" s="7">
        <v>5752</v>
      </c>
      <c r="B5753" s="7">
        <v>25</v>
      </c>
      <c r="C5753" s="7" t="s">
        <v>104</v>
      </c>
      <c r="D5753" s="7">
        <v>20</v>
      </c>
      <c r="E5753" s="7">
        <v>26</v>
      </c>
      <c r="F5753" s="7">
        <v>703000</v>
      </c>
      <c r="G5753" s="7">
        <v>227</v>
      </c>
    </row>
    <row r="5754" spans="1:7" x14ac:dyDescent="0.2">
      <c r="A5754" s="7">
        <v>5753</v>
      </c>
      <c r="B5754" s="7">
        <v>58</v>
      </c>
      <c r="C5754" s="7" t="s">
        <v>103</v>
      </c>
      <c r="D5754" s="7">
        <v>20</v>
      </c>
      <c r="E5754" s="7">
        <v>22</v>
      </c>
      <c r="F5754" s="7">
        <v>252000</v>
      </c>
      <c r="G5754" s="7">
        <v>191</v>
      </c>
    </row>
    <row r="5755" spans="1:7" x14ac:dyDescent="0.2">
      <c r="A5755" s="7">
        <v>5754</v>
      </c>
      <c r="B5755" s="7">
        <v>50</v>
      </c>
      <c r="C5755" s="7" t="s">
        <v>104</v>
      </c>
      <c r="D5755" s="7">
        <v>20</v>
      </c>
      <c r="E5755" s="7">
        <v>33</v>
      </c>
      <c r="F5755" s="7">
        <v>519000</v>
      </c>
      <c r="G5755" s="7">
        <v>214</v>
      </c>
    </row>
    <row r="5756" spans="1:7" x14ac:dyDescent="0.2">
      <c r="A5756" s="7">
        <v>5755</v>
      </c>
      <c r="B5756" s="7">
        <v>38</v>
      </c>
      <c r="C5756" s="7" t="s">
        <v>104</v>
      </c>
      <c r="D5756" s="7">
        <v>20</v>
      </c>
      <c r="E5756" s="7">
        <v>74</v>
      </c>
      <c r="F5756" s="7">
        <v>542000</v>
      </c>
      <c r="G5756" s="7">
        <v>-34</v>
      </c>
    </row>
    <row r="5757" spans="1:7" x14ac:dyDescent="0.2">
      <c r="A5757" s="7">
        <v>5756</v>
      </c>
      <c r="B5757" s="7">
        <v>52</v>
      </c>
      <c r="C5757" s="7" t="s">
        <v>104</v>
      </c>
      <c r="D5757" s="7">
        <v>20</v>
      </c>
      <c r="E5757" s="7">
        <v>94</v>
      </c>
      <c r="F5757" s="7">
        <v>810000</v>
      </c>
      <c r="G5757" s="7">
        <v>49</v>
      </c>
    </row>
    <row r="5758" spans="1:7" x14ac:dyDescent="0.2">
      <c r="A5758" s="7">
        <v>5757</v>
      </c>
      <c r="B5758" s="7">
        <v>31</v>
      </c>
      <c r="C5758" s="7" t="s">
        <v>104</v>
      </c>
      <c r="D5758" s="7">
        <v>10</v>
      </c>
      <c r="E5758" s="7">
        <v>43</v>
      </c>
      <c r="F5758" s="7">
        <v>379000</v>
      </c>
      <c r="G5758" s="7">
        <v>1</v>
      </c>
    </row>
    <row r="5759" spans="1:7" x14ac:dyDescent="0.2">
      <c r="A5759" s="7">
        <v>5758</v>
      </c>
      <c r="B5759" s="7">
        <v>37</v>
      </c>
      <c r="C5759" s="7" t="s">
        <v>103</v>
      </c>
      <c r="D5759" s="7">
        <v>20</v>
      </c>
      <c r="E5759" s="7">
        <v>13</v>
      </c>
      <c r="F5759" s="7">
        <v>349000</v>
      </c>
      <c r="G5759" s="7">
        <v>28</v>
      </c>
    </row>
    <row r="5760" spans="1:7" x14ac:dyDescent="0.2">
      <c r="A5760" s="7">
        <v>5759</v>
      </c>
      <c r="B5760" s="7">
        <v>50</v>
      </c>
      <c r="C5760" s="7" t="s">
        <v>103</v>
      </c>
      <c r="D5760" s="7">
        <v>10</v>
      </c>
      <c r="E5760" s="7">
        <v>18</v>
      </c>
      <c r="F5760" s="7">
        <v>103000</v>
      </c>
      <c r="G5760" s="7">
        <v>108</v>
      </c>
    </row>
    <row r="5761" spans="1:7" x14ac:dyDescent="0.2">
      <c r="A5761" s="7">
        <v>5760</v>
      </c>
      <c r="B5761" s="7">
        <v>40</v>
      </c>
      <c r="C5761" s="7" t="s">
        <v>104</v>
      </c>
      <c r="D5761" s="7">
        <v>10</v>
      </c>
      <c r="E5761" s="7">
        <v>6</v>
      </c>
      <c r="F5761" s="7">
        <v>333000</v>
      </c>
      <c r="G5761" s="7">
        <v>31</v>
      </c>
    </row>
    <row r="5762" spans="1:7" x14ac:dyDescent="0.2">
      <c r="A5762" s="7">
        <v>5761</v>
      </c>
      <c r="B5762" s="7">
        <v>39</v>
      </c>
      <c r="C5762" s="7" t="s">
        <v>104</v>
      </c>
      <c r="D5762" s="7">
        <v>20</v>
      </c>
      <c r="E5762" s="7">
        <v>72</v>
      </c>
      <c r="F5762" s="7">
        <v>11000</v>
      </c>
      <c r="G5762" s="7">
        <v>-33</v>
      </c>
    </row>
    <row r="5763" spans="1:7" x14ac:dyDescent="0.2">
      <c r="A5763" s="7">
        <v>5762</v>
      </c>
      <c r="B5763" s="7">
        <v>43</v>
      </c>
      <c r="C5763" s="7" t="s">
        <v>103</v>
      </c>
      <c r="D5763" s="7">
        <v>20</v>
      </c>
      <c r="E5763" s="7">
        <v>97</v>
      </c>
      <c r="F5763" s="7">
        <v>184000</v>
      </c>
      <c r="G5763" s="7">
        <v>147</v>
      </c>
    </row>
    <row r="5764" spans="1:7" x14ac:dyDescent="0.2">
      <c r="A5764" s="7">
        <v>5763</v>
      </c>
      <c r="B5764" s="7">
        <v>41</v>
      </c>
      <c r="C5764" s="7" t="s">
        <v>103</v>
      </c>
      <c r="D5764" s="7">
        <v>20</v>
      </c>
      <c r="E5764" s="7">
        <v>99</v>
      </c>
      <c r="F5764" s="7">
        <v>62000</v>
      </c>
      <c r="G5764" s="7">
        <v>201</v>
      </c>
    </row>
    <row r="5765" spans="1:7" x14ac:dyDescent="0.2">
      <c r="A5765" s="7">
        <v>5764</v>
      </c>
      <c r="B5765" s="7">
        <v>23</v>
      </c>
      <c r="C5765" s="7" t="s">
        <v>104</v>
      </c>
      <c r="D5765" s="7">
        <v>20</v>
      </c>
      <c r="E5765" s="7">
        <v>52</v>
      </c>
      <c r="F5765" s="7">
        <v>632000</v>
      </c>
      <c r="G5765" s="7">
        <v>58</v>
      </c>
    </row>
    <row r="5766" spans="1:7" x14ac:dyDescent="0.2">
      <c r="A5766" s="7">
        <v>5765</v>
      </c>
      <c r="B5766" s="7">
        <v>31</v>
      </c>
      <c r="C5766" s="7" t="s">
        <v>103</v>
      </c>
      <c r="D5766" s="7">
        <v>10</v>
      </c>
      <c r="E5766" s="7">
        <v>1</v>
      </c>
      <c r="F5766" s="7">
        <v>189000</v>
      </c>
      <c r="G5766" s="7">
        <v>-14</v>
      </c>
    </row>
    <row r="5767" spans="1:7" x14ac:dyDescent="0.2">
      <c r="A5767" s="7">
        <v>5766</v>
      </c>
      <c r="B5767" s="7">
        <v>31</v>
      </c>
      <c r="C5767" s="7" t="s">
        <v>104</v>
      </c>
      <c r="D5767" s="7">
        <v>10</v>
      </c>
      <c r="E5767" s="7">
        <v>76</v>
      </c>
      <c r="F5767" s="7">
        <v>688000</v>
      </c>
      <c r="G5767" s="7">
        <v>28</v>
      </c>
    </row>
    <row r="5768" spans="1:7" x14ac:dyDescent="0.2">
      <c r="A5768" s="7">
        <v>5767</v>
      </c>
      <c r="B5768" s="7">
        <v>40</v>
      </c>
      <c r="C5768" s="7" t="s">
        <v>103</v>
      </c>
      <c r="D5768" s="7">
        <v>20</v>
      </c>
      <c r="E5768" s="7">
        <v>66</v>
      </c>
      <c r="F5768" s="7">
        <v>966000</v>
      </c>
      <c r="G5768" s="7">
        <v>171</v>
      </c>
    </row>
    <row r="5769" spans="1:7" x14ac:dyDescent="0.2">
      <c r="A5769" s="7">
        <v>5768</v>
      </c>
      <c r="B5769" s="7">
        <v>44</v>
      </c>
      <c r="C5769" s="7" t="s">
        <v>103</v>
      </c>
      <c r="D5769" s="7">
        <v>10</v>
      </c>
      <c r="E5769" s="7">
        <v>45</v>
      </c>
      <c r="F5769" s="7">
        <v>178000</v>
      </c>
      <c r="G5769" s="7">
        <v>85</v>
      </c>
    </row>
    <row r="5770" spans="1:7" x14ac:dyDescent="0.2">
      <c r="A5770" s="7">
        <v>5769</v>
      </c>
      <c r="B5770" s="7">
        <v>58</v>
      </c>
      <c r="C5770" s="7" t="s">
        <v>103</v>
      </c>
      <c r="D5770" s="7">
        <v>20</v>
      </c>
      <c r="E5770" s="7">
        <v>76</v>
      </c>
      <c r="F5770" s="7">
        <v>682000</v>
      </c>
      <c r="G5770" s="7">
        <v>89</v>
      </c>
    </row>
    <row r="5771" spans="1:7" x14ac:dyDescent="0.2">
      <c r="A5771" s="7">
        <v>5770</v>
      </c>
      <c r="B5771" s="7">
        <v>34</v>
      </c>
      <c r="C5771" s="7" t="s">
        <v>103</v>
      </c>
      <c r="D5771" s="7">
        <v>10</v>
      </c>
      <c r="E5771" s="7">
        <v>4</v>
      </c>
      <c r="F5771" s="7">
        <v>425000</v>
      </c>
      <c r="G5771" s="7">
        <v>73</v>
      </c>
    </row>
    <row r="5772" spans="1:7" x14ac:dyDescent="0.2">
      <c r="A5772" s="7">
        <v>5771</v>
      </c>
      <c r="B5772" s="7">
        <v>58</v>
      </c>
      <c r="C5772" s="7" t="s">
        <v>103</v>
      </c>
      <c r="D5772" s="7">
        <v>15</v>
      </c>
      <c r="E5772" s="7">
        <v>97</v>
      </c>
      <c r="F5772" s="7">
        <v>253000</v>
      </c>
      <c r="G5772" s="7">
        <v>170</v>
      </c>
    </row>
    <row r="5773" spans="1:7" x14ac:dyDescent="0.2">
      <c r="A5773" s="7">
        <v>5772</v>
      </c>
      <c r="B5773" s="7">
        <v>24</v>
      </c>
      <c r="C5773" s="7" t="s">
        <v>104</v>
      </c>
      <c r="D5773" s="7">
        <v>10</v>
      </c>
      <c r="E5773" s="7">
        <v>62</v>
      </c>
      <c r="F5773" s="7">
        <v>559000</v>
      </c>
      <c r="G5773" s="7">
        <v>46</v>
      </c>
    </row>
    <row r="5774" spans="1:7" x14ac:dyDescent="0.2">
      <c r="A5774" s="7">
        <v>5773</v>
      </c>
      <c r="B5774" s="7">
        <v>52</v>
      </c>
      <c r="C5774" s="7" t="s">
        <v>103</v>
      </c>
      <c r="D5774" s="7">
        <v>15</v>
      </c>
      <c r="E5774" s="7">
        <v>90</v>
      </c>
      <c r="F5774" s="7">
        <v>100000</v>
      </c>
      <c r="G5774" s="7">
        <v>106</v>
      </c>
    </row>
    <row r="5775" spans="1:7" x14ac:dyDescent="0.2">
      <c r="A5775" s="7">
        <v>5774</v>
      </c>
      <c r="B5775" s="7">
        <v>20</v>
      </c>
      <c r="C5775" s="7" t="s">
        <v>103</v>
      </c>
      <c r="D5775" s="7">
        <v>10</v>
      </c>
      <c r="E5775" s="7">
        <v>90</v>
      </c>
      <c r="F5775" s="7">
        <v>499000</v>
      </c>
      <c r="G5775" s="7">
        <v>64</v>
      </c>
    </row>
    <row r="5776" spans="1:7" x14ac:dyDescent="0.2">
      <c r="A5776" s="7">
        <v>5775</v>
      </c>
      <c r="B5776" s="7">
        <v>35</v>
      </c>
      <c r="C5776" s="7" t="s">
        <v>103</v>
      </c>
      <c r="D5776" s="7">
        <v>20</v>
      </c>
      <c r="E5776" s="7">
        <v>24</v>
      </c>
      <c r="F5776" s="7">
        <v>656000</v>
      </c>
      <c r="G5776" s="7">
        <v>192</v>
      </c>
    </row>
    <row r="5777" spans="1:7" x14ac:dyDescent="0.2">
      <c r="A5777" s="7">
        <v>5776</v>
      </c>
      <c r="B5777" s="7">
        <v>39</v>
      </c>
      <c r="C5777" s="7" t="s">
        <v>104</v>
      </c>
      <c r="D5777" s="7">
        <v>20</v>
      </c>
      <c r="E5777" s="7">
        <v>69</v>
      </c>
      <c r="F5777" s="7">
        <v>996000</v>
      </c>
      <c r="G5777" s="7">
        <v>34</v>
      </c>
    </row>
    <row r="5778" spans="1:7" x14ac:dyDescent="0.2">
      <c r="A5778" s="7">
        <v>5777</v>
      </c>
      <c r="B5778" s="7">
        <v>21</v>
      </c>
      <c r="C5778" s="7" t="s">
        <v>103</v>
      </c>
      <c r="D5778" s="7">
        <v>10</v>
      </c>
      <c r="E5778" s="7">
        <v>8</v>
      </c>
      <c r="F5778" s="7">
        <v>636000</v>
      </c>
      <c r="G5778" s="7">
        <v>90</v>
      </c>
    </row>
    <row r="5779" spans="1:7" x14ac:dyDescent="0.2">
      <c r="A5779" s="7">
        <v>5778</v>
      </c>
      <c r="B5779" s="7">
        <v>38</v>
      </c>
      <c r="C5779" s="7" t="s">
        <v>103</v>
      </c>
      <c r="D5779" s="7">
        <v>10</v>
      </c>
      <c r="E5779" s="7">
        <v>31</v>
      </c>
      <c r="F5779" s="7">
        <v>849000</v>
      </c>
      <c r="G5779" s="7">
        <v>25</v>
      </c>
    </row>
    <row r="5780" spans="1:7" x14ac:dyDescent="0.2">
      <c r="A5780" s="7">
        <v>5779</v>
      </c>
      <c r="B5780" s="7">
        <v>46</v>
      </c>
      <c r="C5780" s="7" t="s">
        <v>103</v>
      </c>
      <c r="D5780" s="7">
        <v>20</v>
      </c>
      <c r="E5780" s="7">
        <v>17</v>
      </c>
      <c r="F5780" s="7">
        <v>456000</v>
      </c>
      <c r="G5780" s="7">
        <v>21</v>
      </c>
    </row>
    <row r="5781" spans="1:7" x14ac:dyDescent="0.2">
      <c r="A5781" s="7">
        <v>5780</v>
      </c>
      <c r="B5781" s="7">
        <v>29</v>
      </c>
      <c r="C5781" s="7" t="s">
        <v>103</v>
      </c>
      <c r="D5781" s="7">
        <v>20</v>
      </c>
      <c r="E5781" s="7">
        <v>14</v>
      </c>
      <c r="F5781" s="7">
        <v>526000</v>
      </c>
      <c r="G5781" s="7">
        <v>235</v>
      </c>
    </row>
    <row r="5782" spans="1:7" x14ac:dyDescent="0.2">
      <c r="A5782" s="7">
        <v>5781</v>
      </c>
      <c r="B5782" s="7">
        <v>21</v>
      </c>
      <c r="C5782" s="7" t="s">
        <v>103</v>
      </c>
      <c r="D5782" s="7">
        <v>15</v>
      </c>
      <c r="E5782" s="7">
        <v>70</v>
      </c>
      <c r="F5782" s="7">
        <v>995000</v>
      </c>
      <c r="G5782" s="7">
        <v>-23</v>
      </c>
    </row>
    <row r="5783" spans="1:7" x14ac:dyDescent="0.2">
      <c r="A5783" s="7">
        <v>5782</v>
      </c>
      <c r="B5783" s="7">
        <v>21</v>
      </c>
      <c r="C5783" s="7" t="s">
        <v>104</v>
      </c>
      <c r="D5783" s="7">
        <v>10</v>
      </c>
      <c r="E5783" s="7">
        <v>49</v>
      </c>
      <c r="F5783" s="7">
        <v>102000</v>
      </c>
      <c r="G5783" s="7">
        <v>53</v>
      </c>
    </row>
    <row r="5784" spans="1:7" x14ac:dyDescent="0.2">
      <c r="A5784" s="7">
        <v>5783</v>
      </c>
      <c r="B5784" s="7">
        <v>46</v>
      </c>
      <c r="C5784" s="7" t="s">
        <v>104</v>
      </c>
      <c r="D5784" s="7">
        <v>20</v>
      </c>
      <c r="E5784" s="7">
        <v>88</v>
      </c>
      <c r="F5784" s="7">
        <v>11000</v>
      </c>
      <c r="G5784" s="7">
        <v>120</v>
      </c>
    </row>
    <row r="5785" spans="1:7" x14ac:dyDescent="0.2">
      <c r="A5785" s="7">
        <v>5784</v>
      </c>
      <c r="B5785" s="7">
        <v>48</v>
      </c>
      <c r="C5785" s="7" t="s">
        <v>103</v>
      </c>
      <c r="D5785" s="7">
        <v>15</v>
      </c>
      <c r="E5785" s="7">
        <v>95</v>
      </c>
      <c r="F5785" s="7">
        <v>124000</v>
      </c>
      <c r="G5785" s="7">
        <v>121</v>
      </c>
    </row>
    <row r="5786" spans="1:7" x14ac:dyDescent="0.2">
      <c r="A5786" s="7">
        <v>5785</v>
      </c>
      <c r="B5786" s="7">
        <v>29</v>
      </c>
      <c r="C5786" s="7" t="s">
        <v>103</v>
      </c>
      <c r="D5786" s="7">
        <v>10</v>
      </c>
      <c r="E5786" s="7">
        <v>73</v>
      </c>
      <c r="F5786" s="7">
        <v>203000</v>
      </c>
      <c r="G5786" s="7">
        <v>97</v>
      </c>
    </row>
    <row r="5787" spans="1:7" x14ac:dyDescent="0.2">
      <c r="A5787" s="7">
        <v>5786</v>
      </c>
      <c r="B5787" s="7">
        <v>48</v>
      </c>
      <c r="C5787" s="7" t="s">
        <v>104</v>
      </c>
      <c r="D5787" s="7">
        <v>20</v>
      </c>
      <c r="E5787" s="7">
        <v>96</v>
      </c>
      <c r="F5787" s="7">
        <v>548000</v>
      </c>
      <c r="G5787" s="7">
        <v>43</v>
      </c>
    </row>
    <row r="5788" spans="1:7" x14ac:dyDescent="0.2">
      <c r="A5788" s="7">
        <v>5787</v>
      </c>
      <c r="B5788" s="7">
        <v>30</v>
      </c>
      <c r="C5788" s="7" t="s">
        <v>103</v>
      </c>
      <c r="D5788" s="7">
        <v>10</v>
      </c>
      <c r="E5788" s="7">
        <v>55</v>
      </c>
      <c r="F5788" s="7">
        <v>850000</v>
      </c>
      <c r="G5788" s="7">
        <v>70</v>
      </c>
    </row>
    <row r="5789" spans="1:7" x14ac:dyDescent="0.2">
      <c r="A5789" s="7">
        <v>5788</v>
      </c>
      <c r="B5789" s="7">
        <v>21</v>
      </c>
      <c r="C5789" s="7" t="s">
        <v>104</v>
      </c>
      <c r="D5789" s="7">
        <v>10</v>
      </c>
      <c r="E5789" s="7">
        <v>57</v>
      </c>
      <c r="F5789" s="7">
        <v>810000</v>
      </c>
      <c r="G5789" s="7">
        <v>-33</v>
      </c>
    </row>
    <row r="5790" spans="1:7" x14ac:dyDescent="0.2">
      <c r="A5790" s="7">
        <v>5789</v>
      </c>
      <c r="B5790" s="7">
        <v>39</v>
      </c>
      <c r="C5790" s="7" t="s">
        <v>104</v>
      </c>
      <c r="D5790" s="7">
        <v>10</v>
      </c>
      <c r="E5790" s="7">
        <v>29</v>
      </c>
      <c r="F5790" s="7">
        <v>21000</v>
      </c>
      <c r="G5790" s="7">
        <v>-18</v>
      </c>
    </row>
    <row r="5791" spans="1:7" x14ac:dyDescent="0.2">
      <c r="A5791" s="7">
        <v>5790</v>
      </c>
      <c r="B5791" s="7">
        <v>29</v>
      </c>
      <c r="C5791" s="7" t="s">
        <v>104</v>
      </c>
      <c r="D5791" s="7">
        <v>20</v>
      </c>
      <c r="E5791" s="7">
        <v>37</v>
      </c>
      <c r="F5791" s="7">
        <v>452000</v>
      </c>
      <c r="G5791" s="7">
        <v>59</v>
      </c>
    </row>
    <row r="5792" spans="1:7" x14ac:dyDescent="0.2">
      <c r="A5792" s="7">
        <v>5791</v>
      </c>
      <c r="B5792" s="7">
        <v>21</v>
      </c>
      <c r="C5792" s="7" t="s">
        <v>103</v>
      </c>
      <c r="D5792" s="7">
        <v>15</v>
      </c>
      <c r="E5792" s="7">
        <v>21</v>
      </c>
      <c r="F5792" s="7">
        <v>135000</v>
      </c>
      <c r="G5792" s="7">
        <v>44</v>
      </c>
    </row>
    <row r="5793" spans="1:7" x14ac:dyDescent="0.2">
      <c r="A5793" s="7">
        <v>5792</v>
      </c>
      <c r="B5793" s="7">
        <v>25</v>
      </c>
      <c r="C5793" s="7" t="s">
        <v>103</v>
      </c>
      <c r="D5793" s="7">
        <v>15</v>
      </c>
      <c r="E5793" s="7">
        <v>11</v>
      </c>
      <c r="F5793" s="7">
        <v>757000</v>
      </c>
      <c r="G5793" s="7">
        <v>158</v>
      </c>
    </row>
    <row r="5794" spans="1:7" x14ac:dyDescent="0.2">
      <c r="A5794" s="7">
        <v>5793</v>
      </c>
      <c r="B5794" s="7">
        <v>56</v>
      </c>
      <c r="C5794" s="7" t="s">
        <v>104</v>
      </c>
      <c r="D5794" s="7">
        <v>15</v>
      </c>
      <c r="E5794" s="7">
        <v>41</v>
      </c>
      <c r="F5794" s="7">
        <v>532000</v>
      </c>
      <c r="G5794" s="7">
        <v>35</v>
      </c>
    </row>
    <row r="5795" spans="1:7" x14ac:dyDescent="0.2">
      <c r="A5795" s="7">
        <v>5794</v>
      </c>
      <c r="B5795" s="7">
        <v>36</v>
      </c>
      <c r="C5795" s="7" t="s">
        <v>104</v>
      </c>
      <c r="D5795" s="7">
        <v>20</v>
      </c>
      <c r="E5795" s="7">
        <v>88</v>
      </c>
      <c r="F5795" s="7">
        <v>876000</v>
      </c>
      <c r="G5795" s="7">
        <v>125</v>
      </c>
    </row>
    <row r="5796" spans="1:7" x14ac:dyDescent="0.2">
      <c r="A5796" s="7">
        <v>5795</v>
      </c>
      <c r="B5796" s="7">
        <v>54</v>
      </c>
      <c r="C5796" s="7" t="s">
        <v>103</v>
      </c>
      <c r="D5796" s="7">
        <v>10</v>
      </c>
      <c r="E5796" s="7">
        <v>71</v>
      </c>
      <c r="F5796" s="7">
        <v>626000</v>
      </c>
      <c r="G5796" s="7">
        <v>84</v>
      </c>
    </row>
    <row r="5797" spans="1:7" x14ac:dyDescent="0.2">
      <c r="A5797" s="7">
        <v>5796</v>
      </c>
      <c r="B5797" s="7">
        <v>43</v>
      </c>
      <c r="C5797" s="7" t="s">
        <v>103</v>
      </c>
      <c r="D5797" s="7">
        <v>15</v>
      </c>
      <c r="E5797" s="7">
        <v>90</v>
      </c>
      <c r="F5797" s="7">
        <v>380000</v>
      </c>
      <c r="G5797" s="7">
        <v>129</v>
      </c>
    </row>
    <row r="5798" spans="1:7" x14ac:dyDescent="0.2">
      <c r="A5798" s="7">
        <v>5797</v>
      </c>
      <c r="B5798" s="7">
        <v>43</v>
      </c>
      <c r="C5798" s="7" t="s">
        <v>103</v>
      </c>
      <c r="D5798" s="7">
        <v>10</v>
      </c>
      <c r="E5798" s="7">
        <v>87</v>
      </c>
      <c r="F5798" s="7">
        <v>939000</v>
      </c>
      <c r="G5798" s="7">
        <v>10</v>
      </c>
    </row>
    <row r="5799" spans="1:7" x14ac:dyDescent="0.2">
      <c r="A5799" s="7">
        <v>5798</v>
      </c>
      <c r="B5799" s="7">
        <v>45</v>
      </c>
      <c r="C5799" s="7" t="s">
        <v>104</v>
      </c>
      <c r="D5799" s="7">
        <v>10</v>
      </c>
      <c r="E5799" s="7">
        <v>43</v>
      </c>
      <c r="F5799" s="7">
        <v>161000</v>
      </c>
      <c r="G5799" s="7">
        <v>6</v>
      </c>
    </row>
    <row r="5800" spans="1:7" x14ac:dyDescent="0.2">
      <c r="A5800" s="7">
        <v>5799</v>
      </c>
      <c r="B5800" s="7">
        <v>45</v>
      </c>
      <c r="C5800" s="7" t="s">
        <v>103</v>
      </c>
      <c r="D5800" s="7">
        <v>20</v>
      </c>
      <c r="E5800" s="7">
        <v>93</v>
      </c>
      <c r="F5800" s="7">
        <v>488000</v>
      </c>
      <c r="G5800" s="7">
        <v>57</v>
      </c>
    </row>
    <row r="5801" spans="1:7" x14ac:dyDescent="0.2">
      <c r="A5801" s="7">
        <v>5800</v>
      </c>
      <c r="B5801" s="7">
        <v>50</v>
      </c>
      <c r="C5801" s="7" t="s">
        <v>103</v>
      </c>
      <c r="D5801" s="7">
        <v>15</v>
      </c>
      <c r="E5801" s="7">
        <v>8</v>
      </c>
      <c r="F5801" s="7">
        <v>105000</v>
      </c>
      <c r="G5801" s="7">
        <v>49</v>
      </c>
    </row>
    <row r="5802" spans="1:7" x14ac:dyDescent="0.2">
      <c r="A5802" s="7">
        <v>5801</v>
      </c>
      <c r="B5802" s="7">
        <v>28</v>
      </c>
      <c r="C5802" s="7" t="s">
        <v>104</v>
      </c>
      <c r="D5802" s="7">
        <v>20</v>
      </c>
      <c r="E5802" s="7">
        <v>33</v>
      </c>
      <c r="F5802" s="7">
        <v>610000</v>
      </c>
      <c r="G5802" s="7">
        <v>171</v>
      </c>
    </row>
    <row r="5803" spans="1:7" x14ac:dyDescent="0.2">
      <c r="A5803" s="7">
        <v>5802</v>
      </c>
      <c r="B5803" s="7">
        <v>41</v>
      </c>
      <c r="C5803" s="7" t="s">
        <v>104</v>
      </c>
      <c r="D5803" s="7">
        <v>20</v>
      </c>
      <c r="E5803" s="7">
        <v>42</v>
      </c>
      <c r="F5803" s="7">
        <v>267000</v>
      </c>
      <c r="G5803" s="7">
        <v>51</v>
      </c>
    </row>
    <row r="5804" spans="1:7" x14ac:dyDescent="0.2">
      <c r="A5804" s="7">
        <v>5803</v>
      </c>
      <c r="B5804" s="7">
        <v>22</v>
      </c>
      <c r="C5804" s="7" t="s">
        <v>103</v>
      </c>
      <c r="D5804" s="7">
        <v>15</v>
      </c>
      <c r="E5804" s="7">
        <v>6</v>
      </c>
      <c r="F5804" s="7">
        <v>262000</v>
      </c>
      <c r="G5804" s="7">
        <v>7</v>
      </c>
    </row>
    <row r="5805" spans="1:7" x14ac:dyDescent="0.2">
      <c r="A5805" s="7">
        <v>5804</v>
      </c>
      <c r="B5805" s="7">
        <v>46</v>
      </c>
      <c r="C5805" s="7" t="s">
        <v>104</v>
      </c>
      <c r="D5805" s="7">
        <v>10</v>
      </c>
      <c r="E5805" s="7">
        <v>80</v>
      </c>
      <c r="F5805" s="7">
        <v>81000</v>
      </c>
      <c r="G5805" s="7">
        <v>13</v>
      </c>
    </row>
    <row r="5806" spans="1:7" x14ac:dyDescent="0.2">
      <c r="A5806" s="7">
        <v>5805</v>
      </c>
      <c r="B5806" s="7">
        <v>34</v>
      </c>
      <c r="C5806" s="7" t="s">
        <v>103</v>
      </c>
      <c r="D5806" s="7">
        <v>20</v>
      </c>
      <c r="E5806" s="7">
        <v>99</v>
      </c>
      <c r="F5806" s="7">
        <v>321000</v>
      </c>
      <c r="G5806" s="7">
        <v>136</v>
      </c>
    </row>
    <row r="5807" spans="1:7" x14ac:dyDescent="0.2">
      <c r="A5807" s="7">
        <v>5806</v>
      </c>
      <c r="B5807" s="7">
        <v>40</v>
      </c>
      <c r="C5807" s="7" t="s">
        <v>103</v>
      </c>
      <c r="D5807" s="7">
        <v>20</v>
      </c>
      <c r="E5807" s="7">
        <v>15</v>
      </c>
      <c r="F5807" s="7">
        <v>81000</v>
      </c>
      <c r="G5807" s="7">
        <v>197</v>
      </c>
    </row>
    <row r="5808" spans="1:7" x14ac:dyDescent="0.2">
      <c r="A5808" s="7">
        <v>5807</v>
      </c>
      <c r="B5808" s="7">
        <v>21</v>
      </c>
      <c r="C5808" s="7" t="s">
        <v>104</v>
      </c>
      <c r="D5808" s="7">
        <v>10</v>
      </c>
      <c r="E5808" s="7">
        <v>89</v>
      </c>
      <c r="F5808" s="7">
        <v>534000</v>
      </c>
      <c r="G5808" s="7">
        <v>96</v>
      </c>
    </row>
    <row r="5809" spans="1:7" x14ac:dyDescent="0.2">
      <c r="A5809" s="7">
        <v>5808</v>
      </c>
      <c r="B5809" s="7">
        <v>52</v>
      </c>
      <c r="C5809" s="7" t="s">
        <v>103</v>
      </c>
      <c r="D5809" s="7">
        <v>20</v>
      </c>
      <c r="E5809" s="7">
        <v>57</v>
      </c>
      <c r="F5809" s="7">
        <v>37000</v>
      </c>
      <c r="G5809" s="7">
        <v>225</v>
      </c>
    </row>
    <row r="5810" spans="1:7" x14ac:dyDescent="0.2">
      <c r="A5810" s="7">
        <v>5809</v>
      </c>
      <c r="B5810" s="7">
        <v>40</v>
      </c>
      <c r="C5810" s="7" t="s">
        <v>103</v>
      </c>
      <c r="D5810" s="7">
        <v>10</v>
      </c>
      <c r="E5810" s="7">
        <v>57</v>
      </c>
      <c r="F5810" s="7">
        <v>342000</v>
      </c>
      <c r="G5810" s="7">
        <v>102</v>
      </c>
    </row>
    <row r="5811" spans="1:7" x14ac:dyDescent="0.2">
      <c r="A5811" s="7">
        <v>5810</v>
      </c>
      <c r="B5811" s="7">
        <v>41</v>
      </c>
      <c r="C5811" s="7" t="s">
        <v>104</v>
      </c>
      <c r="D5811" s="7">
        <v>15</v>
      </c>
      <c r="E5811" s="7">
        <v>74</v>
      </c>
      <c r="F5811" s="7">
        <v>952000</v>
      </c>
      <c r="G5811" s="7">
        <v>146</v>
      </c>
    </row>
    <row r="5812" spans="1:7" x14ac:dyDescent="0.2">
      <c r="A5812" s="7">
        <v>5811</v>
      </c>
      <c r="B5812" s="7">
        <v>49</v>
      </c>
      <c r="C5812" s="7" t="s">
        <v>104</v>
      </c>
      <c r="D5812" s="7">
        <v>15</v>
      </c>
      <c r="E5812" s="7">
        <v>43</v>
      </c>
      <c r="F5812" s="7">
        <v>790000</v>
      </c>
      <c r="G5812" s="7">
        <v>-2</v>
      </c>
    </row>
    <row r="5813" spans="1:7" x14ac:dyDescent="0.2">
      <c r="A5813" s="7">
        <v>5812</v>
      </c>
      <c r="B5813" s="7">
        <v>43</v>
      </c>
      <c r="C5813" s="7" t="s">
        <v>103</v>
      </c>
      <c r="D5813" s="7">
        <v>15</v>
      </c>
      <c r="E5813" s="7">
        <v>4</v>
      </c>
      <c r="F5813" s="7">
        <v>989000</v>
      </c>
      <c r="G5813" s="7">
        <v>5</v>
      </c>
    </row>
    <row r="5814" spans="1:7" x14ac:dyDescent="0.2">
      <c r="A5814" s="7">
        <v>5813</v>
      </c>
      <c r="B5814" s="7">
        <v>47</v>
      </c>
      <c r="C5814" s="7" t="s">
        <v>104</v>
      </c>
      <c r="D5814" s="7">
        <v>10</v>
      </c>
      <c r="E5814" s="7">
        <v>8</v>
      </c>
      <c r="F5814" s="7">
        <v>668000</v>
      </c>
      <c r="G5814" s="7">
        <v>1</v>
      </c>
    </row>
    <row r="5815" spans="1:7" x14ac:dyDescent="0.2">
      <c r="A5815" s="7">
        <v>5814</v>
      </c>
      <c r="B5815" s="7">
        <v>33</v>
      </c>
      <c r="C5815" s="7" t="s">
        <v>103</v>
      </c>
      <c r="D5815" s="7">
        <v>10</v>
      </c>
      <c r="E5815" s="7">
        <v>85</v>
      </c>
      <c r="F5815" s="7">
        <v>170000</v>
      </c>
      <c r="G5815" s="7">
        <v>-22</v>
      </c>
    </row>
    <row r="5816" spans="1:7" x14ac:dyDescent="0.2">
      <c r="A5816" s="7">
        <v>5815</v>
      </c>
      <c r="B5816" s="7">
        <v>53</v>
      </c>
      <c r="C5816" s="7" t="s">
        <v>103</v>
      </c>
      <c r="D5816" s="7">
        <v>10</v>
      </c>
      <c r="E5816" s="7">
        <v>83</v>
      </c>
      <c r="F5816" s="7">
        <v>920000</v>
      </c>
      <c r="G5816" s="7">
        <v>13</v>
      </c>
    </row>
    <row r="5817" spans="1:7" x14ac:dyDescent="0.2">
      <c r="A5817" s="7">
        <v>5816</v>
      </c>
      <c r="B5817" s="7">
        <v>56</v>
      </c>
      <c r="C5817" s="7" t="s">
        <v>103</v>
      </c>
      <c r="D5817" s="7">
        <v>10</v>
      </c>
      <c r="E5817" s="7">
        <v>90</v>
      </c>
      <c r="F5817" s="7">
        <v>334000</v>
      </c>
      <c r="G5817" s="7">
        <v>103</v>
      </c>
    </row>
    <row r="5818" spans="1:7" x14ac:dyDescent="0.2">
      <c r="A5818" s="7">
        <v>5817</v>
      </c>
      <c r="B5818" s="7">
        <v>53</v>
      </c>
      <c r="C5818" s="7" t="s">
        <v>103</v>
      </c>
      <c r="D5818" s="7">
        <v>10</v>
      </c>
      <c r="E5818" s="7">
        <v>60</v>
      </c>
      <c r="F5818" s="7">
        <v>736000</v>
      </c>
      <c r="G5818" s="7">
        <v>17</v>
      </c>
    </row>
    <row r="5819" spans="1:7" x14ac:dyDescent="0.2">
      <c r="A5819" s="7">
        <v>5818</v>
      </c>
      <c r="B5819" s="7">
        <v>57</v>
      </c>
      <c r="C5819" s="7" t="s">
        <v>103</v>
      </c>
      <c r="D5819" s="7">
        <v>20</v>
      </c>
      <c r="E5819" s="7">
        <v>85</v>
      </c>
      <c r="F5819" s="7">
        <v>730000</v>
      </c>
      <c r="G5819" s="7">
        <v>58</v>
      </c>
    </row>
    <row r="5820" spans="1:7" x14ac:dyDescent="0.2">
      <c r="A5820" s="7">
        <v>5819</v>
      </c>
      <c r="B5820" s="7">
        <v>42</v>
      </c>
      <c r="C5820" s="7" t="s">
        <v>104</v>
      </c>
      <c r="D5820" s="7">
        <v>10</v>
      </c>
      <c r="E5820" s="7">
        <v>65</v>
      </c>
      <c r="F5820" s="7">
        <v>12000</v>
      </c>
      <c r="G5820" s="7">
        <v>-29</v>
      </c>
    </row>
    <row r="5821" spans="1:7" x14ac:dyDescent="0.2">
      <c r="A5821" s="7">
        <v>5820</v>
      </c>
      <c r="B5821" s="7">
        <v>46</v>
      </c>
      <c r="C5821" s="7" t="s">
        <v>104</v>
      </c>
      <c r="D5821" s="7">
        <v>20</v>
      </c>
      <c r="E5821" s="7">
        <v>45</v>
      </c>
      <c r="F5821" s="7">
        <v>491000</v>
      </c>
      <c r="G5821" s="7">
        <v>181</v>
      </c>
    </row>
    <row r="5822" spans="1:7" x14ac:dyDescent="0.2">
      <c r="A5822" s="7">
        <v>5821</v>
      </c>
      <c r="B5822" s="7">
        <v>40</v>
      </c>
      <c r="C5822" s="7" t="s">
        <v>104</v>
      </c>
      <c r="D5822" s="7">
        <v>10</v>
      </c>
      <c r="E5822" s="7">
        <v>36</v>
      </c>
      <c r="F5822" s="7">
        <v>972000</v>
      </c>
      <c r="G5822" s="7">
        <v>27</v>
      </c>
    </row>
    <row r="5823" spans="1:7" x14ac:dyDescent="0.2">
      <c r="A5823" s="7">
        <v>5822</v>
      </c>
      <c r="B5823" s="7">
        <v>46</v>
      </c>
      <c r="C5823" s="7" t="s">
        <v>104</v>
      </c>
      <c r="D5823" s="7">
        <v>15</v>
      </c>
      <c r="E5823" s="7">
        <v>45</v>
      </c>
      <c r="F5823" s="7">
        <v>606000</v>
      </c>
      <c r="G5823" s="7">
        <v>-7</v>
      </c>
    </row>
    <row r="5824" spans="1:7" x14ac:dyDescent="0.2">
      <c r="A5824" s="7">
        <v>5823</v>
      </c>
      <c r="B5824" s="7">
        <v>21</v>
      </c>
      <c r="C5824" s="7" t="s">
        <v>103</v>
      </c>
      <c r="D5824" s="7">
        <v>10</v>
      </c>
      <c r="E5824" s="7">
        <v>80</v>
      </c>
      <c r="F5824" s="7">
        <v>409000</v>
      </c>
      <c r="G5824" s="7">
        <v>108</v>
      </c>
    </row>
    <row r="5825" spans="1:7" x14ac:dyDescent="0.2">
      <c r="A5825" s="7">
        <v>5824</v>
      </c>
      <c r="B5825" s="7">
        <v>36</v>
      </c>
      <c r="C5825" s="7" t="s">
        <v>104</v>
      </c>
      <c r="D5825" s="7">
        <v>20</v>
      </c>
      <c r="E5825" s="7">
        <v>85</v>
      </c>
      <c r="F5825" s="7">
        <v>144000</v>
      </c>
      <c r="G5825" s="7">
        <v>169</v>
      </c>
    </row>
    <row r="5826" spans="1:7" x14ac:dyDescent="0.2">
      <c r="A5826" s="7">
        <v>5825</v>
      </c>
      <c r="B5826" s="7">
        <v>49</v>
      </c>
      <c r="C5826" s="7" t="s">
        <v>104</v>
      </c>
      <c r="D5826" s="7">
        <v>20</v>
      </c>
      <c r="E5826" s="7">
        <v>42</v>
      </c>
      <c r="F5826" s="7">
        <v>359000</v>
      </c>
      <c r="G5826" s="7">
        <v>128</v>
      </c>
    </row>
    <row r="5827" spans="1:7" x14ac:dyDescent="0.2">
      <c r="A5827" s="7">
        <v>5826</v>
      </c>
      <c r="B5827" s="7">
        <v>29</v>
      </c>
      <c r="C5827" s="7" t="s">
        <v>104</v>
      </c>
      <c r="D5827" s="7">
        <v>20</v>
      </c>
      <c r="E5827" s="7">
        <v>25</v>
      </c>
      <c r="F5827" s="7">
        <v>818000</v>
      </c>
      <c r="G5827" s="7">
        <v>-11</v>
      </c>
    </row>
    <row r="5828" spans="1:7" x14ac:dyDescent="0.2">
      <c r="A5828" s="7">
        <v>5827</v>
      </c>
      <c r="B5828" s="7">
        <v>44</v>
      </c>
      <c r="C5828" s="7" t="s">
        <v>103</v>
      </c>
      <c r="D5828" s="7">
        <v>15</v>
      </c>
      <c r="E5828" s="7">
        <v>57</v>
      </c>
      <c r="F5828" s="7">
        <v>540000</v>
      </c>
      <c r="G5828" s="7">
        <v>18</v>
      </c>
    </row>
    <row r="5829" spans="1:7" x14ac:dyDescent="0.2">
      <c r="A5829" s="7">
        <v>5828</v>
      </c>
      <c r="B5829" s="7">
        <v>33</v>
      </c>
      <c r="C5829" s="7" t="s">
        <v>103</v>
      </c>
      <c r="D5829" s="7">
        <v>20</v>
      </c>
      <c r="E5829" s="7">
        <v>15</v>
      </c>
      <c r="F5829" s="7">
        <v>220000</v>
      </c>
      <c r="G5829" s="7">
        <v>-5</v>
      </c>
    </row>
    <row r="5830" spans="1:7" x14ac:dyDescent="0.2">
      <c r="A5830" s="7">
        <v>5829</v>
      </c>
      <c r="B5830" s="7">
        <v>23</v>
      </c>
      <c r="C5830" s="7" t="s">
        <v>103</v>
      </c>
      <c r="D5830" s="7">
        <v>20</v>
      </c>
      <c r="E5830" s="7">
        <v>49</v>
      </c>
      <c r="F5830" s="7">
        <v>482000</v>
      </c>
      <c r="G5830" s="7">
        <v>156</v>
      </c>
    </row>
    <row r="5831" spans="1:7" x14ac:dyDescent="0.2">
      <c r="A5831" s="7">
        <v>5830</v>
      </c>
      <c r="B5831" s="7">
        <v>39</v>
      </c>
      <c r="C5831" s="7" t="s">
        <v>104</v>
      </c>
      <c r="D5831" s="7">
        <v>10</v>
      </c>
      <c r="E5831" s="7">
        <v>76</v>
      </c>
      <c r="F5831" s="7">
        <v>473000</v>
      </c>
      <c r="G5831" s="7">
        <v>85</v>
      </c>
    </row>
    <row r="5832" spans="1:7" x14ac:dyDescent="0.2">
      <c r="A5832" s="7">
        <v>5831</v>
      </c>
      <c r="B5832" s="7">
        <v>27</v>
      </c>
      <c r="C5832" s="7" t="s">
        <v>103</v>
      </c>
      <c r="D5832" s="7">
        <v>10</v>
      </c>
      <c r="E5832" s="7">
        <v>60</v>
      </c>
      <c r="F5832" s="7">
        <v>184000</v>
      </c>
      <c r="G5832" s="7">
        <v>57</v>
      </c>
    </row>
    <row r="5833" spans="1:7" x14ac:dyDescent="0.2">
      <c r="A5833" s="7">
        <v>5832</v>
      </c>
      <c r="B5833" s="7">
        <v>57</v>
      </c>
      <c r="C5833" s="7" t="s">
        <v>103</v>
      </c>
      <c r="D5833" s="7">
        <v>10</v>
      </c>
      <c r="E5833" s="7">
        <v>23</v>
      </c>
      <c r="F5833" s="7">
        <v>378000</v>
      </c>
      <c r="G5833" s="7">
        <v>99</v>
      </c>
    </row>
    <row r="5834" spans="1:7" x14ac:dyDescent="0.2">
      <c r="A5834" s="7">
        <v>5833</v>
      </c>
      <c r="B5834" s="7">
        <v>42</v>
      </c>
      <c r="C5834" s="7" t="s">
        <v>103</v>
      </c>
      <c r="D5834" s="7">
        <v>10</v>
      </c>
      <c r="E5834" s="7">
        <v>78</v>
      </c>
      <c r="F5834" s="7">
        <v>700000</v>
      </c>
      <c r="G5834" s="7">
        <v>65</v>
      </c>
    </row>
    <row r="5835" spans="1:7" x14ac:dyDescent="0.2">
      <c r="A5835" s="7">
        <v>5834</v>
      </c>
      <c r="B5835" s="7">
        <v>28</v>
      </c>
      <c r="C5835" s="7" t="s">
        <v>104</v>
      </c>
      <c r="D5835" s="7">
        <v>20</v>
      </c>
      <c r="E5835" s="7">
        <v>87</v>
      </c>
      <c r="F5835" s="7">
        <v>1000000</v>
      </c>
      <c r="G5835" s="7">
        <v>-33</v>
      </c>
    </row>
    <row r="5836" spans="1:7" x14ac:dyDescent="0.2">
      <c r="A5836" s="7">
        <v>5835</v>
      </c>
      <c r="B5836" s="7">
        <v>22</v>
      </c>
      <c r="C5836" s="7" t="s">
        <v>103</v>
      </c>
      <c r="D5836" s="7">
        <v>15</v>
      </c>
      <c r="E5836" s="7">
        <v>76</v>
      </c>
      <c r="F5836" s="7">
        <v>602000</v>
      </c>
      <c r="G5836" s="7">
        <v>22</v>
      </c>
    </row>
    <row r="5837" spans="1:7" x14ac:dyDescent="0.2">
      <c r="A5837" s="7">
        <v>5836</v>
      </c>
      <c r="B5837" s="7">
        <v>31</v>
      </c>
      <c r="C5837" s="7" t="s">
        <v>103</v>
      </c>
      <c r="D5837" s="7">
        <v>10</v>
      </c>
      <c r="E5837" s="7">
        <v>46</v>
      </c>
      <c r="F5837" s="7">
        <v>36000</v>
      </c>
      <c r="G5837" s="7">
        <v>4</v>
      </c>
    </row>
    <row r="5838" spans="1:7" x14ac:dyDescent="0.2">
      <c r="A5838" s="7">
        <v>5837</v>
      </c>
      <c r="B5838" s="7">
        <v>33</v>
      </c>
      <c r="C5838" s="7" t="s">
        <v>104</v>
      </c>
      <c r="D5838" s="7">
        <v>10</v>
      </c>
      <c r="E5838" s="7">
        <v>61</v>
      </c>
      <c r="F5838" s="7">
        <v>534000</v>
      </c>
      <c r="G5838" s="7">
        <v>-34</v>
      </c>
    </row>
    <row r="5839" spans="1:7" x14ac:dyDescent="0.2">
      <c r="A5839" s="7">
        <v>5838</v>
      </c>
      <c r="B5839" s="7">
        <v>57</v>
      </c>
      <c r="C5839" s="7" t="s">
        <v>104</v>
      </c>
      <c r="D5839" s="7">
        <v>20</v>
      </c>
      <c r="E5839" s="7">
        <v>16</v>
      </c>
      <c r="F5839" s="7">
        <v>337000</v>
      </c>
      <c r="G5839" s="7">
        <v>37</v>
      </c>
    </row>
    <row r="5840" spans="1:7" x14ac:dyDescent="0.2">
      <c r="A5840" s="7">
        <v>5839</v>
      </c>
      <c r="B5840" s="7">
        <v>31</v>
      </c>
      <c r="C5840" s="7" t="s">
        <v>104</v>
      </c>
      <c r="D5840" s="7">
        <v>20</v>
      </c>
      <c r="E5840" s="7">
        <v>99</v>
      </c>
      <c r="F5840" s="7">
        <v>268000</v>
      </c>
      <c r="G5840" s="7">
        <v>238</v>
      </c>
    </row>
    <row r="5841" spans="1:7" x14ac:dyDescent="0.2">
      <c r="A5841" s="7">
        <v>5840</v>
      </c>
      <c r="B5841" s="7">
        <v>38</v>
      </c>
      <c r="C5841" s="7" t="s">
        <v>103</v>
      </c>
      <c r="D5841" s="7">
        <v>10</v>
      </c>
      <c r="E5841" s="7">
        <v>55</v>
      </c>
      <c r="F5841" s="7">
        <v>717000</v>
      </c>
      <c r="G5841" s="7">
        <v>80</v>
      </c>
    </row>
    <row r="5842" spans="1:7" x14ac:dyDescent="0.2">
      <c r="A5842" s="7">
        <v>5841</v>
      </c>
      <c r="B5842" s="7">
        <v>30</v>
      </c>
      <c r="C5842" s="7" t="s">
        <v>104</v>
      </c>
      <c r="D5842" s="7">
        <v>20</v>
      </c>
      <c r="E5842" s="7">
        <v>62</v>
      </c>
      <c r="F5842" s="7">
        <v>839000</v>
      </c>
      <c r="G5842" s="7">
        <v>9</v>
      </c>
    </row>
    <row r="5843" spans="1:7" x14ac:dyDescent="0.2">
      <c r="A5843" s="7">
        <v>5842</v>
      </c>
      <c r="B5843" s="7">
        <v>51</v>
      </c>
      <c r="C5843" s="7" t="s">
        <v>104</v>
      </c>
      <c r="D5843" s="7">
        <v>20</v>
      </c>
      <c r="E5843" s="7">
        <v>17</v>
      </c>
      <c r="F5843" s="7">
        <v>243000</v>
      </c>
      <c r="G5843" s="7">
        <v>111</v>
      </c>
    </row>
    <row r="5844" spans="1:7" x14ac:dyDescent="0.2">
      <c r="A5844" s="7">
        <v>5843</v>
      </c>
      <c r="B5844" s="7">
        <v>38</v>
      </c>
      <c r="C5844" s="7" t="s">
        <v>103</v>
      </c>
      <c r="D5844" s="7">
        <v>10</v>
      </c>
      <c r="E5844" s="7">
        <v>38</v>
      </c>
      <c r="F5844" s="7">
        <v>363000</v>
      </c>
      <c r="G5844" s="7">
        <v>57</v>
      </c>
    </row>
    <row r="5845" spans="1:7" x14ac:dyDescent="0.2">
      <c r="A5845" s="7">
        <v>5844</v>
      </c>
      <c r="B5845" s="7">
        <v>48</v>
      </c>
      <c r="C5845" s="7" t="s">
        <v>103</v>
      </c>
      <c r="D5845" s="7">
        <v>20</v>
      </c>
      <c r="E5845" s="7">
        <v>55</v>
      </c>
      <c r="F5845" s="7">
        <v>327000</v>
      </c>
      <c r="G5845" s="7">
        <v>200</v>
      </c>
    </row>
    <row r="5846" spans="1:7" x14ac:dyDescent="0.2">
      <c r="A5846" s="7">
        <v>5845</v>
      </c>
      <c r="B5846" s="7">
        <v>24</v>
      </c>
      <c r="C5846" s="7" t="s">
        <v>104</v>
      </c>
      <c r="D5846" s="7">
        <v>20</v>
      </c>
      <c r="E5846" s="7">
        <v>81</v>
      </c>
      <c r="F5846" s="7">
        <v>92000</v>
      </c>
      <c r="G5846" s="7">
        <v>69</v>
      </c>
    </row>
    <row r="5847" spans="1:7" x14ac:dyDescent="0.2">
      <c r="A5847" s="7">
        <v>5846</v>
      </c>
      <c r="B5847" s="7">
        <v>34</v>
      </c>
      <c r="C5847" s="7" t="s">
        <v>103</v>
      </c>
      <c r="D5847" s="7">
        <v>15</v>
      </c>
      <c r="E5847" s="7">
        <v>66</v>
      </c>
      <c r="F5847" s="7">
        <v>769000</v>
      </c>
      <c r="G5847" s="7">
        <v>15</v>
      </c>
    </row>
    <row r="5848" spans="1:7" x14ac:dyDescent="0.2">
      <c r="A5848" s="7">
        <v>5847</v>
      </c>
      <c r="B5848" s="7">
        <v>40</v>
      </c>
      <c r="C5848" s="7" t="s">
        <v>104</v>
      </c>
      <c r="D5848" s="7">
        <v>20</v>
      </c>
      <c r="E5848" s="7">
        <v>57</v>
      </c>
      <c r="F5848" s="7">
        <v>193000</v>
      </c>
      <c r="G5848" s="7">
        <v>185</v>
      </c>
    </row>
    <row r="5849" spans="1:7" x14ac:dyDescent="0.2">
      <c r="A5849" s="7">
        <v>5848</v>
      </c>
      <c r="B5849" s="7">
        <v>24</v>
      </c>
      <c r="C5849" s="7" t="s">
        <v>103</v>
      </c>
      <c r="D5849" s="7">
        <v>20</v>
      </c>
      <c r="E5849" s="7">
        <v>96</v>
      </c>
      <c r="F5849" s="7">
        <v>53000</v>
      </c>
      <c r="G5849" s="7">
        <v>1</v>
      </c>
    </row>
    <row r="5850" spans="1:7" x14ac:dyDescent="0.2">
      <c r="A5850" s="7">
        <v>5849</v>
      </c>
      <c r="B5850" s="7">
        <v>31</v>
      </c>
      <c r="C5850" s="7" t="s">
        <v>104</v>
      </c>
      <c r="D5850" s="7">
        <v>15</v>
      </c>
      <c r="E5850" s="7">
        <v>12</v>
      </c>
      <c r="F5850" s="7">
        <v>579000</v>
      </c>
      <c r="G5850" s="7">
        <v>-16</v>
      </c>
    </row>
    <row r="5851" spans="1:7" x14ac:dyDescent="0.2">
      <c r="A5851" s="7">
        <v>5850</v>
      </c>
      <c r="B5851" s="7">
        <v>22</v>
      </c>
      <c r="C5851" s="7" t="s">
        <v>104</v>
      </c>
      <c r="D5851" s="7">
        <v>15</v>
      </c>
      <c r="E5851" s="7">
        <v>98</v>
      </c>
      <c r="F5851" s="7">
        <v>479000</v>
      </c>
      <c r="G5851" s="7">
        <v>-27</v>
      </c>
    </row>
    <row r="5852" spans="1:7" x14ac:dyDescent="0.2">
      <c r="A5852" s="7">
        <v>5851</v>
      </c>
      <c r="B5852" s="7">
        <v>27</v>
      </c>
      <c r="C5852" s="7" t="s">
        <v>103</v>
      </c>
      <c r="D5852" s="7">
        <v>10</v>
      </c>
      <c r="E5852" s="7">
        <v>62</v>
      </c>
      <c r="F5852" s="7">
        <v>865000</v>
      </c>
      <c r="G5852" s="7">
        <v>70</v>
      </c>
    </row>
    <row r="5853" spans="1:7" x14ac:dyDescent="0.2">
      <c r="A5853" s="7">
        <v>5852</v>
      </c>
      <c r="B5853" s="7">
        <v>52</v>
      </c>
      <c r="C5853" s="7" t="s">
        <v>103</v>
      </c>
      <c r="D5853" s="7">
        <v>15</v>
      </c>
      <c r="E5853" s="7">
        <v>40</v>
      </c>
      <c r="F5853" s="7">
        <v>843000</v>
      </c>
      <c r="G5853" s="7">
        <v>51</v>
      </c>
    </row>
    <row r="5854" spans="1:7" x14ac:dyDescent="0.2">
      <c r="A5854" s="7">
        <v>5853</v>
      </c>
      <c r="B5854" s="7">
        <v>45</v>
      </c>
      <c r="C5854" s="7" t="s">
        <v>104</v>
      </c>
      <c r="D5854" s="7">
        <v>20</v>
      </c>
      <c r="E5854" s="7">
        <v>75</v>
      </c>
      <c r="F5854" s="7">
        <v>664000</v>
      </c>
      <c r="G5854" s="7">
        <v>142</v>
      </c>
    </row>
    <row r="5855" spans="1:7" x14ac:dyDescent="0.2">
      <c r="A5855" s="7">
        <v>5854</v>
      </c>
      <c r="B5855" s="7">
        <v>56</v>
      </c>
      <c r="C5855" s="7" t="s">
        <v>104</v>
      </c>
      <c r="D5855" s="7">
        <v>20</v>
      </c>
      <c r="E5855" s="7">
        <v>50</v>
      </c>
      <c r="F5855" s="7">
        <v>950000</v>
      </c>
      <c r="G5855" s="7">
        <v>143</v>
      </c>
    </row>
    <row r="5856" spans="1:7" x14ac:dyDescent="0.2">
      <c r="A5856" s="7">
        <v>5855</v>
      </c>
      <c r="B5856" s="7">
        <v>49</v>
      </c>
      <c r="C5856" s="7" t="s">
        <v>103</v>
      </c>
      <c r="D5856" s="7">
        <v>15</v>
      </c>
      <c r="E5856" s="7">
        <v>34</v>
      </c>
      <c r="F5856" s="7">
        <v>565000</v>
      </c>
      <c r="G5856" s="7">
        <v>94</v>
      </c>
    </row>
    <row r="5857" spans="1:7" x14ac:dyDescent="0.2">
      <c r="A5857" s="7">
        <v>5856</v>
      </c>
      <c r="B5857" s="7">
        <v>31</v>
      </c>
      <c r="C5857" s="7" t="s">
        <v>103</v>
      </c>
      <c r="D5857" s="7">
        <v>15</v>
      </c>
      <c r="E5857" s="7">
        <v>94</v>
      </c>
      <c r="F5857" s="7">
        <v>96000</v>
      </c>
      <c r="G5857" s="7">
        <v>102</v>
      </c>
    </row>
    <row r="5858" spans="1:7" x14ac:dyDescent="0.2">
      <c r="A5858" s="7">
        <v>5857</v>
      </c>
      <c r="B5858" s="7">
        <v>23</v>
      </c>
      <c r="C5858" s="7" t="s">
        <v>103</v>
      </c>
      <c r="D5858" s="7">
        <v>10</v>
      </c>
      <c r="E5858" s="7">
        <v>8</v>
      </c>
      <c r="F5858" s="7">
        <v>300000</v>
      </c>
      <c r="G5858" s="7">
        <v>106</v>
      </c>
    </row>
    <row r="5859" spans="1:7" x14ac:dyDescent="0.2">
      <c r="A5859" s="7">
        <v>5858</v>
      </c>
      <c r="B5859" s="7">
        <v>48</v>
      </c>
      <c r="C5859" s="7" t="s">
        <v>103</v>
      </c>
      <c r="D5859" s="7">
        <v>20</v>
      </c>
      <c r="E5859" s="7">
        <v>40</v>
      </c>
      <c r="F5859" s="7">
        <v>225000</v>
      </c>
      <c r="G5859" s="7">
        <v>60</v>
      </c>
    </row>
    <row r="5860" spans="1:7" x14ac:dyDescent="0.2">
      <c r="A5860" s="7">
        <v>5859</v>
      </c>
      <c r="B5860" s="7">
        <v>45</v>
      </c>
      <c r="C5860" s="7" t="s">
        <v>103</v>
      </c>
      <c r="D5860" s="7">
        <v>10</v>
      </c>
      <c r="E5860" s="7">
        <v>60</v>
      </c>
      <c r="F5860" s="7">
        <v>52000</v>
      </c>
      <c r="G5860" s="7">
        <v>64</v>
      </c>
    </row>
    <row r="5861" spans="1:7" x14ac:dyDescent="0.2">
      <c r="A5861" s="7">
        <v>5860</v>
      </c>
      <c r="B5861" s="7">
        <v>40</v>
      </c>
      <c r="C5861" s="7" t="s">
        <v>104</v>
      </c>
      <c r="D5861" s="7">
        <v>20</v>
      </c>
      <c r="E5861" s="7">
        <v>62</v>
      </c>
      <c r="F5861" s="7">
        <v>260000</v>
      </c>
      <c r="G5861" s="7">
        <v>-33</v>
      </c>
    </row>
    <row r="5862" spans="1:7" x14ac:dyDescent="0.2">
      <c r="A5862" s="7">
        <v>5861</v>
      </c>
      <c r="B5862" s="7">
        <v>48</v>
      </c>
      <c r="C5862" s="7" t="s">
        <v>104</v>
      </c>
      <c r="D5862" s="7">
        <v>20</v>
      </c>
      <c r="E5862" s="7">
        <v>93</v>
      </c>
      <c r="F5862" s="7">
        <v>758000</v>
      </c>
      <c r="G5862" s="7">
        <v>137</v>
      </c>
    </row>
    <row r="5863" spans="1:7" x14ac:dyDescent="0.2">
      <c r="A5863" s="7">
        <v>5862</v>
      </c>
      <c r="B5863" s="7">
        <v>47</v>
      </c>
      <c r="C5863" s="7" t="s">
        <v>104</v>
      </c>
      <c r="D5863" s="7">
        <v>15</v>
      </c>
      <c r="E5863" s="7">
        <v>82</v>
      </c>
      <c r="F5863" s="7">
        <v>889000</v>
      </c>
      <c r="G5863" s="7">
        <v>14</v>
      </c>
    </row>
    <row r="5864" spans="1:7" x14ac:dyDescent="0.2">
      <c r="A5864" s="7">
        <v>5863</v>
      </c>
      <c r="B5864" s="7">
        <v>54</v>
      </c>
      <c r="C5864" s="7" t="s">
        <v>104</v>
      </c>
      <c r="D5864" s="7">
        <v>15</v>
      </c>
      <c r="E5864" s="7">
        <v>28</v>
      </c>
      <c r="F5864" s="7">
        <v>282000</v>
      </c>
      <c r="G5864" s="7">
        <v>177</v>
      </c>
    </row>
    <row r="5865" spans="1:7" x14ac:dyDescent="0.2">
      <c r="A5865" s="7">
        <v>5864</v>
      </c>
      <c r="B5865" s="7">
        <v>36</v>
      </c>
      <c r="C5865" s="7" t="s">
        <v>103</v>
      </c>
      <c r="D5865" s="7">
        <v>10</v>
      </c>
      <c r="E5865" s="7">
        <v>98</v>
      </c>
      <c r="F5865" s="7">
        <v>946000</v>
      </c>
      <c r="G5865" s="7">
        <v>-25</v>
      </c>
    </row>
    <row r="5866" spans="1:7" x14ac:dyDescent="0.2">
      <c r="A5866" s="7">
        <v>5865</v>
      </c>
      <c r="B5866" s="7">
        <v>32</v>
      </c>
      <c r="C5866" s="7" t="s">
        <v>104</v>
      </c>
      <c r="D5866" s="7">
        <v>15</v>
      </c>
      <c r="E5866" s="7">
        <v>84</v>
      </c>
      <c r="F5866" s="7">
        <v>158000</v>
      </c>
      <c r="G5866" s="7">
        <v>60</v>
      </c>
    </row>
    <row r="5867" spans="1:7" x14ac:dyDescent="0.2">
      <c r="A5867" s="7">
        <v>5866</v>
      </c>
      <c r="B5867" s="7">
        <v>50</v>
      </c>
      <c r="C5867" s="7" t="s">
        <v>103</v>
      </c>
      <c r="D5867" s="7">
        <v>15</v>
      </c>
      <c r="E5867" s="7">
        <v>97</v>
      </c>
      <c r="F5867" s="7">
        <v>972000</v>
      </c>
      <c r="G5867" s="7">
        <v>-4</v>
      </c>
    </row>
    <row r="5868" spans="1:7" x14ac:dyDescent="0.2">
      <c r="A5868" s="7">
        <v>5867</v>
      </c>
      <c r="B5868" s="7">
        <v>29</v>
      </c>
      <c r="C5868" s="7" t="s">
        <v>103</v>
      </c>
      <c r="D5868" s="7">
        <v>15</v>
      </c>
      <c r="E5868" s="7">
        <v>86</v>
      </c>
      <c r="F5868" s="7">
        <v>148000</v>
      </c>
      <c r="G5868" s="7">
        <v>177</v>
      </c>
    </row>
    <row r="5869" spans="1:7" x14ac:dyDescent="0.2">
      <c r="A5869" s="7">
        <v>5868</v>
      </c>
      <c r="B5869" s="7">
        <v>59</v>
      </c>
      <c r="C5869" s="7" t="s">
        <v>103</v>
      </c>
      <c r="D5869" s="7">
        <v>15</v>
      </c>
      <c r="E5869" s="7">
        <v>17</v>
      </c>
      <c r="F5869" s="7">
        <v>856000</v>
      </c>
      <c r="G5869" s="7">
        <v>29</v>
      </c>
    </row>
    <row r="5870" spans="1:7" x14ac:dyDescent="0.2">
      <c r="A5870" s="7">
        <v>5869</v>
      </c>
      <c r="B5870" s="7">
        <v>33</v>
      </c>
      <c r="C5870" s="7" t="s">
        <v>103</v>
      </c>
      <c r="D5870" s="7">
        <v>10</v>
      </c>
      <c r="E5870" s="7">
        <v>13</v>
      </c>
      <c r="F5870" s="7">
        <v>87000</v>
      </c>
      <c r="G5870" s="7">
        <v>78</v>
      </c>
    </row>
    <row r="5871" spans="1:7" x14ac:dyDescent="0.2">
      <c r="A5871" s="7">
        <v>5870</v>
      </c>
      <c r="B5871" s="7">
        <v>40</v>
      </c>
      <c r="C5871" s="7" t="s">
        <v>103</v>
      </c>
      <c r="D5871" s="7">
        <v>15</v>
      </c>
      <c r="E5871" s="7">
        <v>38</v>
      </c>
      <c r="F5871" s="7">
        <v>461000</v>
      </c>
      <c r="G5871" s="7">
        <v>36</v>
      </c>
    </row>
    <row r="5872" spans="1:7" x14ac:dyDescent="0.2">
      <c r="A5872" s="7">
        <v>5871</v>
      </c>
      <c r="B5872" s="7">
        <v>47</v>
      </c>
      <c r="C5872" s="7" t="s">
        <v>103</v>
      </c>
      <c r="D5872" s="7">
        <v>20</v>
      </c>
      <c r="E5872" s="7">
        <v>79</v>
      </c>
      <c r="F5872" s="7">
        <v>35000</v>
      </c>
      <c r="G5872" s="7">
        <v>216</v>
      </c>
    </row>
    <row r="5873" spans="1:7" x14ac:dyDescent="0.2">
      <c r="A5873" s="7">
        <v>5872</v>
      </c>
      <c r="B5873" s="7">
        <v>52</v>
      </c>
      <c r="C5873" s="7" t="s">
        <v>103</v>
      </c>
      <c r="D5873" s="7">
        <v>15</v>
      </c>
      <c r="E5873" s="7">
        <v>6</v>
      </c>
      <c r="F5873" s="7">
        <v>668000</v>
      </c>
      <c r="G5873" s="7">
        <v>61</v>
      </c>
    </row>
    <row r="5874" spans="1:7" x14ac:dyDescent="0.2">
      <c r="A5874" s="7">
        <v>5873</v>
      </c>
      <c r="B5874" s="7">
        <v>20</v>
      </c>
      <c r="C5874" s="7" t="s">
        <v>103</v>
      </c>
      <c r="D5874" s="7">
        <v>15</v>
      </c>
      <c r="E5874" s="7">
        <v>64</v>
      </c>
      <c r="F5874" s="7">
        <v>151000</v>
      </c>
      <c r="G5874" s="7">
        <v>-6</v>
      </c>
    </row>
    <row r="5875" spans="1:7" x14ac:dyDescent="0.2">
      <c r="A5875" s="7">
        <v>5874</v>
      </c>
      <c r="B5875" s="7">
        <v>29</v>
      </c>
      <c r="C5875" s="7" t="s">
        <v>104</v>
      </c>
      <c r="D5875" s="7">
        <v>10</v>
      </c>
      <c r="E5875" s="7">
        <v>32</v>
      </c>
      <c r="F5875" s="7">
        <v>67000</v>
      </c>
      <c r="G5875" s="7">
        <v>-16</v>
      </c>
    </row>
    <row r="5876" spans="1:7" x14ac:dyDescent="0.2">
      <c r="A5876" s="7">
        <v>5875</v>
      </c>
      <c r="B5876" s="7">
        <v>48</v>
      </c>
      <c r="C5876" s="7" t="s">
        <v>104</v>
      </c>
      <c r="D5876" s="7">
        <v>10</v>
      </c>
      <c r="E5876" s="7">
        <v>87</v>
      </c>
      <c r="F5876" s="7">
        <v>939000</v>
      </c>
      <c r="G5876" s="7">
        <v>22</v>
      </c>
    </row>
    <row r="5877" spans="1:7" x14ac:dyDescent="0.2">
      <c r="A5877" s="7">
        <v>5876</v>
      </c>
      <c r="B5877" s="7">
        <v>41</v>
      </c>
      <c r="C5877" s="7" t="s">
        <v>103</v>
      </c>
      <c r="D5877" s="7">
        <v>10</v>
      </c>
      <c r="E5877" s="7">
        <v>0</v>
      </c>
      <c r="F5877" s="7">
        <v>965000</v>
      </c>
      <c r="G5877" s="7">
        <v>84</v>
      </c>
    </row>
    <row r="5878" spans="1:7" x14ac:dyDescent="0.2">
      <c r="A5878" s="7">
        <v>5877</v>
      </c>
      <c r="B5878" s="7">
        <v>23</v>
      </c>
      <c r="C5878" s="7" t="s">
        <v>103</v>
      </c>
      <c r="D5878" s="7">
        <v>10</v>
      </c>
      <c r="E5878" s="7">
        <v>33</v>
      </c>
      <c r="F5878" s="7">
        <v>924000</v>
      </c>
      <c r="G5878" s="7">
        <v>8</v>
      </c>
    </row>
    <row r="5879" spans="1:7" x14ac:dyDescent="0.2">
      <c r="A5879" s="7">
        <v>5878</v>
      </c>
      <c r="B5879" s="7">
        <v>56</v>
      </c>
      <c r="C5879" s="7" t="s">
        <v>103</v>
      </c>
      <c r="D5879" s="7">
        <v>20</v>
      </c>
      <c r="E5879" s="7">
        <v>97</v>
      </c>
      <c r="F5879" s="7">
        <v>803000</v>
      </c>
      <c r="G5879" s="7">
        <v>165</v>
      </c>
    </row>
    <row r="5880" spans="1:7" x14ac:dyDescent="0.2">
      <c r="A5880" s="7">
        <v>5879</v>
      </c>
      <c r="B5880" s="7">
        <v>39</v>
      </c>
      <c r="C5880" s="7" t="s">
        <v>103</v>
      </c>
      <c r="D5880" s="7">
        <v>10</v>
      </c>
      <c r="E5880" s="7">
        <v>77</v>
      </c>
      <c r="F5880" s="7">
        <v>864000</v>
      </c>
      <c r="G5880" s="7">
        <v>-31</v>
      </c>
    </row>
    <row r="5881" spans="1:7" x14ac:dyDescent="0.2">
      <c r="A5881" s="7">
        <v>5880</v>
      </c>
      <c r="B5881" s="7">
        <v>30</v>
      </c>
      <c r="C5881" s="7" t="s">
        <v>104</v>
      </c>
      <c r="D5881" s="7">
        <v>10</v>
      </c>
      <c r="E5881" s="7">
        <v>35</v>
      </c>
      <c r="F5881" s="7">
        <v>216000</v>
      </c>
      <c r="G5881" s="7">
        <v>97</v>
      </c>
    </row>
    <row r="5882" spans="1:7" x14ac:dyDescent="0.2">
      <c r="A5882" s="7">
        <v>5881</v>
      </c>
      <c r="B5882" s="7">
        <v>32</v>
      </c>
      <c r="C5882" s="7" t="s">
        <v>104</v>
      </c>
      <c r="D5882" s="7">
        <v>10</v>
      </c>
      <c r="E5882" s="7">
        <v>69</v>
      </c>
      <c r="F5882" s="7">
        <v>768000</v>
      </c>
      <c r="G5882" s="7">
        <v>105</v>
      </c>
    </row>
    <row r="5883" spans="1:7" x14ac:dyDescent="0.2">
      <c r="A5883" s="7">
        <v>5882</v>
      </c>
      <c r="B5883" s="7">
        <v>24</v>
      </c>
      <c r="C5883" s="7" t="s">
        <v>104</v>
      </c>
      <c r="D5883" s="7">
        <v>20</v>
      </c>
      <c r="E5883" s="7">
        <v>28</v>
      </c>
      <c r="F5883" s="7">
        <v>174000</v>
      </c>
      <c r="G5883" s="7">
        <v>220</v>
      </c>
    </row>
    <row r="5884" spans="1:7" x14ac:dyDescent="0.2">
      <c r="A5884" s="7">
        <v>5883</v>
      </c>
      <c r="B5884" s="7">
        <v>43</v>
      </c>
      <c r="C5884" s="7" t="s">
        <v>104</v>
      </c>
      <c r="D5884" s="7">
        <v>20</v>
      </c>
      <c r="E5884" s="7">
        <v>95</v>
      </c>
      <c r="F5884" s="7">
        <v>318000</v>
      </c>
      <c r="G5884" s="7">
        <v>122</v>
      </c>
    </row>
    <row r="5885" spans="1:7" x14ac:dyDescent="0.2">
      <c r="A5885" s="7">
        <v>5884</v>
      </c>
      <c r="B5885" s="7">
        <v>31</v>
      </c>
      <c r="C5885" s="7" t="s">
        <v>104</v>
      </c>
      <c r="D5885" s="7">
        <v>10</v>
      </c>
      <c r="E5885" s="7">
        <v>36</v>
      </c>
      <c r="F5885" s="7">
        <v>359000</v>
      </c>
      <c r="G5885" s="7">
        <v>72</v>
      </c>
    </row>
    <row r="5886" spans="1:7" x14ac:dyDescent="0.2">
      <c r="A5886" s="7">
        <v>5885</v>
      </c>
      <c r="B5886" s="7">
        <v>23</v>
      </c>
      <c r="C5886" s="7" t="s">
        <v>104</v>
      </c>
      <c r="D5886" s="7">
        <v>10</v>
      </c>
      <c r="E5886" s="7">
        <v>44</v>
      </c>
      <c r="F5886" s="7">
        <v>19000</v>
      </c>
      <c r="G5886" s="7">
        <v>30</v>
      </c>
    </row>
    <row r="5887" spans="1:7" x14ac:dyDescent="0.2">
      <c r="A5887" s="7">
        <v>5886</v>
      </c>
      <c r="B5887" s="7">
        <v>33</v>
      </c>
      <c r="C5887" s="7" t="s">
        <v>103</v>
      </c>
      <c r="D5887" s="7">
        <v>10</v>
      </c>
      <c r="E5887" s="7">
        <v>21</v>
      </c>
      <c r="F5887" s="7">
        <v>783000</v>
      </c>
      <c r="G5887" s="7">
        <v>89</v>
      </c>
    </row>
    <row r="5888" spans="1:7" x14ac:dyDescent="0.2">
      <c r="A5888" s="7">
        <v>5887</v>
      </c>
      <c r="B5888" s="7">
        <v>24</v>
      </c>
      <c r="C5888" s="7" t="s">
        <v>104</v>
      </c>
      <c r="D5888" s="7">
        <v>20</v>
      </c>
      <c r="E5888" s="7">
        <v>74</v>
      </c>
      <c r="F5888" s="7">
        <v>466000</v>
      </c>
      <c r="G5888" s="7">
        <v>80</v>
      </c>
    </row>
    <row r="5889" spans="1:7" x14ac:dyDescent="0.2">
      <c r="A5889" s="7">
        <v>5888</v>
      </c>
      <c r="B5889" s="7">
        <v>50</v>
      </c>
      <c r="C5889" s="7" t="s">
        <v>103</v>
      </c>
      <c r="D5889" s="7">
        <v>20</v>
      </c>
      <c r="E5889" s="7">
        <v>52</v>
      </c>
      <c r="F5889" s="7">
        <v>675000</v>
      </c>
      <c r="G5889" s="7">
        <v>195</v>
      </c>
    </row>
    <row r="5890" spans="1:7" x14ac:dyDescent="0.2">
      <c r="A5890" s="7">
        <v>5889</v>
      </c>
      <c r="B5890" s="7">
        <v>34</v>
      </c>
      <c r="C5890" s="7" t="s">
        <v>103</v>
      </c>
      <c r="D5890" s="7">
        <v>10</v>
      </c>
      <c r="E5890" s="7">
        <v>60</v>
      </c>
      <c r="F5890" s="7">
        <v>421000</v>
      </c>
      <c r="G5890" s="7">
        <v>47</v>
      </c>
    </row>
    <row r="5891" spans="1:7" x14ac:dyDescent="0.2">
      <c r="A5891" s="7">
        <v>5890</v>
      </c>
      <c r="B5891" s="7">
        <v>27</v>
      </c>
      <c r="C5891" s="7" t="s">
        <v>103</v>
      </c>
      <c r="D5891" s="7">
        <v>10</v>
      </c>
      <c r="E5891" s="7">
        <v>36</v>
      </c>
      <c r="F5891" s="7">
        <v>490000</v>
      </c>
      <c r="G5891" s="7">
        <v>-24</v>
      </c>
    </row>
    <row r="5892" spans="1:7" x14ac:dyDescent="0.2">
      <c r="A5892" s="7">
        <v>5891</v>
      </c>
      <c r="B5892" s="7">
        <v>21</v>
      </c>
      <c r="C5892" s="7" t="s">
        <v>104</v>
      </c>
      <c r="D5892" s="7">
        <v>10</v>
      </c>
      <c r="E5892" s="7">
        <v>64</v>
      </c>
      <c r="F5892" s="7">
        <v>191000</v>
      </c>
      <c r="G5892" s="7">
        <v>10</v>
      </c>
    </row>
    <row r="5893" spans="1:7" x14ac:dyDescent="0.2">
      <c r="A5893" s="7">
        <v>5892</v>
      </c>
      <c r="B5893" s="7">
        <v>30</v>
      </c>
      <c r="C5893" s="7" t="s">
        <v>104</v>
      </c>
      <c r="D5893" s="7">
        <v>20</v>
      </c>
      <c r="E5893" s="7">
        <v>48</v>
      </c>
      <c r="F5893" s="7">
        <v>55000</v>
      </c>
      <c r="G5893" s="7">
        <v>212</v>
      </c>
    </row>
    <row r="5894" spans="1:7" x14ac:dyDescent="0.2">
      <c r="A5894" s="7">
        <v>5893</v>
      </c>
      <c r="B5894" s="7">
        <v>28</v>
      </c>
      <c r="C5894" s="7" t="s">
        <v>104</v>
      </c>
      <c r="D5894" s="7">
        <v>10</v>
      </c>
      <c r="E5894" s="7">
        <v>100</v>
      </c>
      <c r="F5894" s="7">
        <v>475000</v>
      </c>
      <c r="G5894" s="7">
        <v>-8</v>
      </c>
    </row>
    <row r="5895" spans="1:7" x14ac:dyDescent="0.2">
      <c r="A5895" s="7">
        <v>5894</v>
      </c>
      <c r="B5895" s="7">
        <v>51</v>
      </c>
      <c r="C5895" s="7" t="s">
        <v>104</v>
      </c>
      <c r="D5895" s="7">
        <v>10</v>
      </c>
      <c r="E5895" s="7">
        <v>43</v>
      </c>
      <c r="F5895" s="7">
        <v>578000</v>
      </c>
      <c r="G5895" s="7">
        <v>92</v>
      </c>
    </row>
    <row r="5896" spans="1:7" x14ac:dyDescent="0.2">
      <c r="A5896" s="7">
        <v>5895</v>
      </c>
      <c r="B5896" s="7">
        <v>48</v>
      </c>
      <c r="C5896" s="7" t="s">
        <v>103</v>
      </c>
      <c r="D5896" s="7">
        <v>15</v>
      </c>
      <c r="E5896" s="7">
        <v>25</v>
      </c>
      <c r="F5896" s="7">
        <v>682000</v>
      </c>
      <c r="G5896" s="7">
        <v>139</v>
      </c>
    </row>
    <row r="5897" spans="1:7" x14ac:dyDescent="0.2">
      <c r="A5897" s="7">
        <v>5896</v>
      </c>
      <c r="B5897" s="7">
        <v>36</v>
      </c>
      <c r="C5897" s="7" t="s">
        <v>103</v>
      </c>
      <c r="D5897" s="7">
        <v>10</v>
      </c>
      <c r="E5897" s="7">
        <v>78</v>
      </c>
      <c r="F5897" s="7">
        <v>373000</v>
      </c>
      <c r="G5897" s="7">
        <v>104</v>
      </c>
    </row>
    <row r="5898" spans="1:7" x14ac:dyDescent="0.2">
      <c r="A5898" s="7">
        <v>5897</v>
      </c>
      <c r="B5898" s="7">
        <v>59</v>
      </c>
      <c r="C5898" s="7" t="s">
        <v>104</v>
      </c>
      <c r="D5898" s="7">
        <v>10</v>
      </c>
      <c r="E5898" s="7">
        <v>27</v>
      </c>
      <c r="F5898" s="7">
        <v>756000</v>
      </c>
      <c r="G5898" s="7">
        <v>94</v>
      </c>
    </row>
    <row r="5899" spans="1:7" x14ac:dyDescent="0.2">
      <c r="A5899" s="7">
        <v>5898</v>
      </c>
      <c r="B5899" s="7">
        <v>59</v>
      </c>
      <c r="C5899" s="7" t="s">
        <v>104</v>
      </c>
      <c r="D5899" s="7">
        <v>20</v>
      </c>
      <c r="E5899" s="7">
        <v>38</v>
      </c>
      <c r="F5899" s="7">
        <v>818000</v>
      </c>
      <c r="G5899" s="7">
        <v>129</v>
      </c>
    </row>
    <row r="5900" spans="1:7" x14ac:dyDescent="0.2">
      <c r="A5900" s="7">
        <v>5899</v>
      </c>
      <c r="B5900" s="7">
        <v>39</v>
      </c>
      <c r="C5900" s="7" t="s">
        <v>104</v>
      </c>
      <c r="D5900" s="7">
        <v>20</v>
      </c>
      <c r="E5900" s="7">
        <v>74</v>
      </c>
      <c r="F5900" s="7">
        <v>461000</v>
      </c>
      <c r="G5900" s="7">
        <v>127</v>
      </c>
    </row>
    <row r="5901" spans="1:7" x14ac:dyDescent="0.2">
      <c r="A5901" s="7">
        <v>5900</v>
      </c>
      <c r="B5901" s="7">
        <v>21</v>
      </c>
      <c r="C5901" s="7" t="s">
        <v>104</v>
      </c>
      <c r="D5901" s="7">
        <v>20</v>
      </c>
      <c r="E5901" s="7">
        <v>42</v>
      </c>
      <c r="F5901" s="7">
        <v>948000</v>
      </c>
      <c r="G5901" s="7">
        <v>228</v>
      </c>
    </row>
    <row r="5902" spans="1:7" x14ac:dyDescent="0.2">
      <c r="A5902" s="7">
        <v>5901</v>
      </c>
      <c r="B5902" s="7">
        <v>42</v>
      </c>
      <c r="C5902" s="7" t="s">
        <v>103</v>
      </c>
      <c r="D5902" s="7">
        <v>20</v>
      </c>
      <c r="E5902" s="7">
        <v>48</v>
      </c>
      <c r="F5902" s="7">
        <v>341000</v>
      </c>
      <c r="G5902" s="7">
        <v>4</v>
      </c>
    </row>
    <row r="5903" spans="1:7" x14ac:dyDescent="0.2">
      <c r="A5903" s="7">
        <v>5902</v>
      </c>
      <c r="B5903" s="7">
        <v>25</v>
      </c>
      <c r="C5903" s="7" t="s">
        <v>103</v>
      </c>
      <c r="D5903" s="7">
        <v>15</v>
      </c>
      <c r="E5903" s="7">
        <v>81</v>
      </c>
      <c r="F5903" s="7">
        <v>258000</v>
      </c>
      <c r="G5903" s="7">
        <v>98</v>
      </c>
    </row>
    <row r="5904" spans="1:7" x14ac:dyDescent="0.2">
      <c r="A5904" s="7">
        <v>5903</v>
      </c>
      <c r="B5904" s="7">
        <v>24</v>
      </c>
      <c r="C5904" s="7" t="s">
        <v>104</v>
      </c>
      <c r="D5904" s="7">
        <v>20</v>
      </c>
      <c r="E5904" s="7">
        <v>84</v>
      </c>
      <c r="F5904" s="7">
        <v>637000</v>
      </c>
      <c r="G5904" s="7">
        <v>-5</v>
      </c>
    </row>
    <row r="5905" spans="1:7" x14ac:dyDescent="0.2">
      <c r="A5905" s="7">
        <v>5904</v>
      </c>
      <c r="B5905" s="7">
        <v>28</v>
      </c>
      <c r="C5905" s="7" t="s">
        <v>103</v>
      </c>
      <c r="D5905" s="7">
        <v>15</v>
      </c>
      <c r="E5905" s="7">
        <v>92</v>
      </c>
      <c r="F5905" s="7">
        <v>304000</v>
      </c>
      <c r="G5905" s="7">
        <v>122</v>
      </c>
    </row>
    <row r="5906" spans="1:7" x14ac:dyDescent="0.2">
      <c r="A5906" s="7">
        <v>5905</v>
      </c>
      <c r="B5906" s="7">
        <v>38</v>
      </c>
      <c r="C5906" s="7" t="s">
        <v>103</v>
      </c>
      <c r="D5906" s="7">
        <v>10</v>
      </c>
      <c r="E5906" s="7">
        <v>15</v>
      </c>
      <c r="F5906" s="7">
        <v>836000</v>
      </c>
      <c r="G5906" s="7">
        <v>-30</v>
      </c>
    </row>
    <row r="5907" spans="1:7" x14ac:dyDescent="0.2">
      <c r="A5907" s="7">
        <v>5906</v>
      </c>
      <c r="B5907" s="7">
        <v>52</v>
      </c>
      <c r="C5907" s="7" t="s">
        <v>103</v>
      </c>
      <c r="D5907" s="7">
        <v>15</v>
      </c>
      <c r="E5907" s="7">
        <v>74</v>
      </c>
      <c r="F5907" s="7">
        <v>230000</v>
      </c>
      <c r="G5907" s="7">
        <v>144</v>
      </c>
    </row>
    <row r="5908" spans="1:7" x14ac:dyDescent="0.2">
      <c r="A5908" s="7">
        <v>5907</v>
      </c>
      <c r="B5908" s="7">
        <v>48</v>
      </c>
      <c r="C5908" s="7" t="s">
        <v>104</v>
      </c>
      <c r="D5908" s="7">
        <v>20</v>
      </c>
      <c r="E5908" s="7">
        <v>86</v>
      </c>
      <c r="F5908" s="7">
        <v>181000</v>
      </c>
      <c r="G5908" s="7">
        <v>11</v>
      </c>
    </row>
    <row r="5909" spans="1:7" x14ac:dyDescent="0.2">
      <c r="A5909" s="7">
        <v>5908</v>
      </c>
      <c r="B5909" s="7">
        <v>42</v>
      </c>
      <c r="C5909" s="7" t="s">
        <v>104</v>
      </c>
      <c r="D5909" s="7">
        <v>10</v>
      </c>
      <c r="E5909" s="7">
        <v>63</v>
      </c>
      <c r="F5909" s="7">
        <v>863000</v>
      </c>
      <c r="G5909" s="7">
        <v>27</v>
      </c>
    </row>
    <row r="5910" spans="1:7" x14ac:dyDescent="0.2">
      <c r="A5910" s="7">
        <v>5909</v>
      </c>
      <c r="B5910" s="7">
        <v>38</v>
      </c>
      <c r="C5910" s="7" t="s">
        <v>103</v>
      </c>
      <c r="D5910" s="7">
        <v>15</v>
      </c>
      <c r="E5910" s="7">
        <v>43</v>
      </c>
      <c r="F5910" s="7">
        <v>275000</v>
      </c>
      <c r="G5910" s="7">
        <v>-9</v>
      </c>
    </row>
    <row r="5911" spans="1:7" x14ac:dyDescent="0.2">
      <c r="A5911" s="7">
        <v>5910</v>
      </c>
      <c r="B5911" s="7">
        <v>54</v>
      </c>
      <c r="C5911" s="7" t="s">
        <v>103</v>
      </c>
      <c r="D5911" s="7">
        <v>10</v>
      </c>
      <c r="E5911" s="7">
        <v>6</v>
      </c>
      <c r="F5911" s="7">
        <v>396000</v>
      </c>
      <c r="G5911" s="7">
        <v>57</v>
      </c>
    </row>
    <row r="5912" spans="1:7" x14ac:dyDescent="0.2">
      <c r="A5912" s="7">
        <v>5911</v>
      </c>
      <c r="B5912" s="7">
        <v>54</v>
      </c>
      <c r="C5912" s="7" t="s">
        <v>104</v>
      </c>
      <c r="D5912" s="7">
        <v>20</v>
      </c>
      <c r="E5912" s="7">
        <v>45</v>
      </c>
      <c r="F5912" s="7">
        <v>475000</v>
      </c>
      <c r="G5912" s="7">
        <v>139</v>
      </c>
    </row>
    <row r="5913" spans="1:7" x14ac:dyDescent="0.2">
      <c r="A5913" s="7">
        <v>5912</v>
      </c>
      <c r="B5913" s="7">
        <v>33</v>
      </c>
      <c r="C5913" s="7" t="s">
        <v>103</v>
      </c>
      <c r="D5913" s="7">
        <v>15</v>
      </c>
      <c r="E5913" s="7">
        <v>75</v>
      </c>
      <c r="F5913" s="7">
        <v>129000</v>
      </c>
      <c r="G5913" s="7">
        <v>73</v>
      </c>
    </row>
    <row r="5914" spans="1:7" x14ac:dyDescent="0.2">
      <c r="A5914" s="7">
        <v>5913</v>
      </c>
      <c r="B5914" s="7">
        <v>52</v>
      </c>
      <c r="C5914" s="7" t="s">
        <v>103</v>
      </c>
      <c r="D5914" s="7">
        <v>20</v>
      </c>
      <c r="E5914" s="7">
        <v>51</v>
      </c>
      <c r="F5914" s="7">
        <v>68000</v>
      </c>
      <c r="G5914" s="7">
        <v>122</v>
      </c>
    </row>
    <row r="5915" spans="1:7" x14ac:dyDescent="0.2">
      <c r="A5915" s="7">
        <v>5914</v>
      </c>
      <c r="B5915" s="7">
        <v>53</v>
      </c>
      <c r="C5915" s="7" t="s">
        <v>104</v>
      </c>
      <c r="D5915" s="7">
        <v>15</v>
      </c>
      <c r="E5915" s="7">
        <v>50</v>
      </c>
      <c r="F5915" s="7">
        <v>828000</v>
      </c>
      <c r="G5915" s="7">
        <v>84</v>
      </c>
    </row>
    <row r="5916" spans="1:7" x14ac:dyDescent="0.2">
      <c r="A5916" s="7">
        <v>5915</v>
      </c>
      <c r="B5916" s="7">
        <v>34</v>
      </c>
      <c r="C5916" s="7" t="s">
        <v>103</v>
      </c>
      <c r="D5916" s="7">
        <v>10</v>
      </c>
      <c r="E5916" s="7">
        <v>60</v>
      </c>
      <c r="F5916" s="7">
        <v>294000</v>
      </c>
      <c r="G5916" s="7">
        <v>-8</v>
      </c>
    </row>
    <row r="5917" spans="1:7" x14ac:dyDescent="0.2">
      <c r="A5917" s="7">
        <v>5916</v>
      </c>
      <c r="B5917" s="7">
        <v>21</v>
      </c>
      <c r="C5917" s="7" t="s">
        <v>104</v>
      </c>
      <c r="D5917" s="7">
        <v>15</v>
      </c>
      <c r="E5917" s="7">
        <v>76</v>
      </c>
      <c r="F5917" s="7">
        <v>316000</v>
      </c>
      <c r="G5917" s="7">
        <v>24</v>
      </c>
    </row>
    <row r="5918" spans="1:7" x14ac:dyDescent="0.2">
      <c r="A5918" s="7">
        <v>5917</v>
      </c>
      <c r="B5918" s="7">
        <v>58</v>
      </c>
      <c r="C5918" s="7" t="s">
        <v>103</v>
      </c>
      <c r="D5918" s="7">
        <v>10</v>
      </c>
      <c r="E5918" s="7">
        <v>63</v>
      </c>
      <c r="F5918" s="7">
        <v>732000</v>
      </c>
      <c r="G5918" s="7">
        <v>25</v>
      </c>
    </row>
    <row r="5919" spans="1:7" x14ac:dyDescent="0.2">
      <c r="A5919" s="7">
        <v>5918</v>
      </c>
      <c r="B5919" s="7">
        <v>40</v>
      </c>
      <c r="C5919" s="7" t="s">
        <v>104</v>
      </c>
      <c r="D5919" s="7">
        <v>10</v>
      </c>
      <c r="E5919" s="7">
        <v>1</v>
      </c>
      <c r="F5919" s="7">
        <v>214000</v>
      </c>
      <c r="G5919" s="7">
        <v>15</v>
      </c>
    </row>
    <row r="5920" spans="1:7" x14ac:dyDescent="0.2">
      <c r="A5920" s="7">
        <v>5919</v>
      </c>
      <c r="B5920" s="7">
        <v>42</v>
      </c>
      <c r="C5920" s="7" t="s">
        <v>103</v>
      </c>
      <c r="D5920" s="7">
        <v>10</v>
      </c>
      <c r="E5920" s="7">
        <v>70</v>
      </c>
      <c r="F5920" s="7">
        <v>119000</v>
      </c>
      <c r="G5920" s="7">
        <v>61</v>
      </c>
    </row>
    <row r="5921" spans="1:7" x14ac:dyDescent="0.2">
      <c r="A5921" s="7">
        <v>5920</v>
      </c>
      <c r="B5921" s="7">
        <v>56</v>
      </c>
      <c r="C5921" s="7" t="s">
        <v>104</v>
      </c>
      <c r="D5921" s="7">
        <v>10</v>
      </c>
      <c r="E5921" s="7">
        <v>40</v>
      </c>
      <c r="F5921" s="7">
        <v>351000</v>
      </c>
      <c r="G5921" s="7">
        <v>14</v>
      </c>
    </row>
    <row r="5922" spans="1:7" x14ac:dyDescent="0.2">
      <c r="A5922" s="7">
        <v>5921</v>
      </c>
      <c r="B5922" s="7">
        <v>58</v>
      </c>
      <c r="C5922" s="7" t="s">
        <v>103</v>
      </c>
      <c r="D5922" s="7">
        <v>10</v>
      </c>
      <c r="E5922" s="7">
        <v>28</v>
      </c>
      <c r="F5922" s="7">
        <v>178000</v>
      </c>
      <c r="G5922" s="7">
        <v>-14</v>
      </c>
    </row>
    <row r="5923" spans="1:7" x14ac:dyDescent="0.2">
      <c r="A5923" s="7">
        <v>5922</v>
      </c>
      <c r="B5923" s="7">
        <v>30</v>
      </c>
      <c r="C5923" s="7" t="s">
        <v>103</v>
      </c>
      <c r="D5923" s="7">
        <v>10</v>
      </c>
      <c r="E5923" s="7">
        <v>68</v>
      </c>
      <c r="F5923" s="7">
        <v>324000</v>
      </c>
      <c r="G5923" s="7">
        <v>93</v>
      </c>
    </row>
    <row r="5924" spans="1:7" x14ac:dyDescent="0.2">
      <c r="A5924" s="7">
        <v>5923</v>
      </c>
      <c r="B5924" s="7">
        <v>42</v>
      </c>
      <c r="C5924" s="7" t="s">
        <v>104</v>
      </c>
      <c r="D5924" s="7">
        <v>10</v>
      </c>
      <c r="E5924" s="7">
        <v>21</v>
      </c>
      <c r="F5924" s="7">
        <v>500000</v>
      </c>
      <c r="G5924" s="7">
        <v>4</v>
      </c>
    </row>
    <row r="5925" spans="1:7" x14ac:dyDescent="0.2">
      <c r="A5925" s="7">
        <v>5924</v>
      </c>
      <c r="B5925" s="7">
        <v>25</v>
      </c>
      <c r="C5925" s="7" t="s">
        <v>103</v>
      </c>
      <c r="D5925" s="7">
        <v>20</v>
      </c>
      <c r="E5925" s="7">
        <v>68</v>
      </c>
      <c r="F5925" s="7">
        <v>400000</v>
      </c>
      <c r="G5925" s="7">
        <v>172</v>
      </c>
    </row>
    <row r="5926" spans="1:7" x14ac:dyDescent="0.2">
      <c r="A5926" s="7">
        <v>5925</v>
      </c>
      <c r="B5926" s="7">
        <v>23</v>
      </c>
      <c r="C5926" s="7" t="s">
        <v>104</v>
      </c>
      <c r="D5926" s="7">
        <v>10</v>
      </c>
      <c r="E5926" s="7">
        <v>95</v>
      </c>
      <c r="F5926" s="7">
        <v>543000</v>
      </c>
      <c r="G5926" s="7">
        <v>33</v>
      </c>
    </row>
    <row r="5927" spans="1:7" x14ac:dyDescent="0.2">
      <c r="A5927" s="7">
        <v>5926</v>
      </c>
      <c r="B5927" s="7">
        <v>32</v>
      </c>
      <c r="C5927" s="7" t="s">
        <v>103</v>
      </c>
      <c r="D5927" s="7">
        <v>20</v>
      </c>
      <c r="E5927" s="7">
        <v>88</v>
      </c>
      <c r="F5927" s="7">
        <v>257000</v>
      </c>
      <c r="G5927" s="7">
        <v>166</v>
      </c>
    </row>
    <row r="5928" spans="1:7" x14ac:dyDescent="0.2">
      <c r="A5928" s="7">
        <v>5927</v>
      </c>
      <c r="B5928" s="7">
        <v>42</v>
      </c>
      <c r="C5928" s="7" t="s">
        <v>104</v>
      </c>
      <c r="D5928" s="7">
        <v>20</v>
      </c>
      <c r="E5928" s="7">
        <v>64</v>
      </c>
      <c r="F5928" s="7">
        <v>142000</v>
      </c>
      <c r="G5928" s="7">
        <v>27</v>
      </c>
    </row>
    <row r="5929" spans="1:7" x14ac:dyDescent="0.2">
      <c r="A5929" s="7">
        <v>5928</v>
      </c>
      <c r="B5929" s="7">
        <v>58</v>
      </c>
      <c r="C5929" s="7" t="s">
        <v>103</v>
      </c>
      <c r="D5929" s="7">
        <v>20</v>
      </c>
      <c r="E5929" s="7">
        <v>58</v>
      </c>
      <c r="F5929" s="7">
        <v>439000</v>
      </c>
      <c r="G5929" s="7">
        <v>234</v>
      </c>
    </row>
    <row r="5930" spans="1:7" x14ac:dyDescent="0.2">
      <c r="A5930" s="7">
        <v>5929</v>
      </c>
      <c r="B5930" s="7">
        <v>49</v>
      </c>
      <c r="C5930" s="7" t="s">
        <v>103</v>
      </c>
      <c r="D5930" s="7">
        <v>10</v>
      </c>
      <c r="E5930" s="7">
        <v>85</v>
      </c>
      <c r="F5930" s="7">
        <v>568000</v>
      </c>
      <c r="G5930" s="7">
        <v>19</v>
      </c>
    </row>
    <row r="5931" spans="1:7" x14ac:dyDescent="0.2">
      <c r="A5931" s="7">
        <v>5930</v>
      </c>
      <c r="B5931" s="7">
        <v>58</v>
      </c>
      <c r="C5931" s="7" t="s">
        <v>104</v>
      </c>
      <c r="D5931" s="7">
        <v>15</v>
      </c>
      <c r="E5931" s="7">
        <v>46</v>
      </c>
      <c r="F5931" s="7">
        <v>964000</v>
      </c>
      <c r="G5931" s="7">
        <v>27</v>
      </c>
    </row>
    <row r="5932" spans="1:7" x14ac:dyDescent="0.2">
      <c r="A5932" s="7">
        <v>5931</v>
      </c>
      <c r="B5932" s="7">
        <v>38</v>
      </c>
      <c r="C5932" s="7" t="s">
        <v>103</v>
      </c>
      <c r="D5932" s="7">
        <v>20</v>
      </c>
      <c r="E5932" s="7">
        <v>3</v>
      </c>
      <c r="F5932" s="7">
        <v>643000</v>
      </c>
      <c r="G5932" s="7">
        <v>75</v>
      </c>
    </row>
    <row r="5933" spans="1:7" x14ac:dyDescent="0.2">
      <c r="A5933" s="7">
        <v>5932</v>
      </c>
      <c r="B5933" s="7">
        <v>46</v>
      </c>
      <c r="C5933" s="7" t="s">
        <v>104</v>
      </c>
      <c r="D5933" s="7">
        <v>20</v>
      </c>
      <c r="E5933" s="7">
        <v>26</v>
      </c>
      <c r="F5933" s="7">
        <v>394000</v>
      </c>
      <c r="G5933" s="7">
        <v>182</v>
      </c>
    </row>
    <row r="5934" spans="1:7" x14ac:dyDescent="0.2">
      <c r="A5934" s="7">
        <v>5933</v>
      </c>
      <c r="B5934" s="7">
        <v>25</v>
      </c>
      <c r="C5934" s="7" t="s">
        <v>104</v>
      </c>
      <c r="D5934" s="7">
        <v>20</v>
      </c>
      <c r="E5934" s="7">
        <v>26</v>
      </c>
      <c r="F5934" s="7">
        <v>596000</v>
      </c>
      <c r="G5934" s="7">
        <v>-24</v>
      </c>
    </row>
    <row r="5935" spans="1:7" x14ac:dyDescent="0.2">
      <c r="A5935" s="7">
        <v>5934</v>
      </c>
      <c r="B5935" s="7">
        <v>59</v>
      </c>
      <c r="C5935" s="7" t="s">
        <v>103</v>
      </c>
      <c r="D5935" s="7">
        <v>20</v>
      </c>
      <c r="E5935" s="7">
        <v>67</v>
      </c>
      <c r="F5935" s="7">
        <v>575000</v>
      </c>
      <c r="G5935" s="7">
        <v>224</v>
      </c>
    </row>
    <row r="5936" spans="1:7" x14ac:dyDescent="0.2">
      <c r="A5936" s="7">
        <v>5935</v>
      </c>
      <c r="B5936" s="7">
        <v>30</v>
      </c>
      <c r="C5936" s="7" t="s">
        <v>103</v>
      </c>
      <c r="D5936" s="7">
        <v>20</v>
      </c>
      <c r="E5936" s="7">
        <v>23</v>
      </c>
      <c r="F5936" s="7">
        <v>710000</v>
      </c>
      <c r="G5936" s="7">
        <v>210</v>
      </c>
    </row>
    <row r="5937" spans="1:7" x14ac:dyDescent="0.2">
      <c r="A5937" s="7">
        <v>5936</v>
      </c>
      <c r="B5937" s="7">
        <v>31</v>
      </c>
      <c r="C5937" s="7" t="s">
        <v>103</v>
      </c>
      <c r="D5937" s="7">
        <v>15</v>
      </c>
      <c r="E5937" s="7">
        <v>4</v>
      </c>
      <c r="F5937" s="7">
        <v>35000</v>
      </c>
      <c r="G5937" s="7">
        <v>25</v>
      </c>
    </row>
    <row r="5938" spans="1:7" x14ac:dyDescent="0.2">
      <c r="A5938" s="7">
        <v>5937</v>
      </c>
      <c r="B5938" s="7">
        <v>47</v>
      </c>
      <c r="C5938" s="7" t="s">
        <v>103</v>
      </c>
      <c r="D5938" s="7">
        <v>20</v>
      </c>
      <c r="E5938" s="7">
        <v>52</v>
      </c>
      <c r="F5938" s="7">
        <v>795000</v>
      </c>
      <c r="G5938" s="7">
        <v>-22</v>
      </c>
    </row>
    <row r="5939" spans="1:7" x14ac:dyDescent="0.2">
      <c r="A5939" s="7">
        <v>5938</v>
      </c>
      <c r="B5939" s="7">
        <v>48</v>
      </c>
      <c r="C5939" s="7" t="s">
        <v>103</v>
      </c>
      <c r="D5939" s="7">
        <v>15</v>
      </c>
      <c r="E5939" s="7">
        <v>22</v>
      </c>
      <c r="F5939" s="7">
        <v>761000</v>
      </c>
      <c r="G5939" s="7">
        <v>170</v>
      </c>
    </row>
    <row r="5940" spans="1:7" x14ac:dyDescent="0.2">
      <c r="A5940" s="7">
        <v>5939</v>
      </c>
      <c r="B5940" s="7">
        <v>46</v>
      </c>
      <c r="C5940" s="7" t="s">
        <v>104</v>
      </c>
      <c r="D5940" s="7">
        <v>10</v>
      </c>
      <c r="E5940" s="7">
        <v>63</v>
      </c>
      <c r="F5940" s="7">
        <v>652000</v>
      </c>
      <c r="G5940" s="7">
        <v>61</v>
      </c>
    </row>
    <row r="5941" spans="1:7" x14ac:dyDescent="0.2">
      <c r="A5941" s="7">
        <v>5940</v>
      </c>
      <c r="B5941" s="7">
        <v>41</v>
      </c>
      <c r="C5941" s="7" t="s">
        <v>104</v>
      </c>
      <c r="D5941" s="7">
        <v>20</v>
      </c>
      <c r="E5941" s="7">
        <v>9</v>
      </c>
      <c r="F5941" s="7">
        <v>241000</v>
      </c>
      <c r="G5941" s="7">
        <v>-7</v>
      </c>
    </row>
    <row r="5942" spans="1:7" x14ac:dyDescent="0.2">
      <c r="A5942" s="7">
        <v>5941</v>
      </c>
      <c r="B5942" s="7">
        <v>23</v>
      </c>
      <c r="C5942" s="7" t="s">
        <v>103</v>
      </c>
      <c r="D5942" s="7">
        <v>15</v>
      </c>
      <c r="E5942" s="7">
        <v>33</v>
      </c>
      <c r="F5942" s="7">
        <v>300000</v>
      </c>
      <c r="G5942" s="7">
        <v>152</v>
      </c>
    </row>
    <row r="5943" spans="1:7" x14ac:dyDescent="0.2">
      <c r="A5943" s="7">
        <v>5942</v>
      </c>
      <c r="B5943" s="7">
        <v>28</v>
      </c>
      <c r="C5943" s="7" t="s">
        <v>103</v>
      </c>
      <c r="D5943" s="7">
        <v>15</v>
      </c>
      <c r="E5943" s="7">
        <v>28</v>
      </c>
      <c r="F5943" s="7">
        <v>305000</v>
      </c>
      <c r="G5943" s="7">
        <v>12</v>
      </c>
    </row>
    <row r="5944" spans="1:7" x14ac:dyDescent="0.2">
      <c r="A5944" s="7">
        <v>5943</v>
      </c>
      <c r="B5944" s="7">
        <v>53</v>
      </c>
      <c r="C5944" s="7" t="s">
        <v>104</v>
      </c>
      <c r="D5944" s="7">
        <v>15</v>
      </c>
      <c r="E5944" s="7">
        <v>21</v>
      </c>
      <c r="F5944" s="7">
        <v>276000</v>
      </c>
      <c r="G5944" s="7">
        <v>42</v>
      </c>
    </row>
    <row r="5945" spans="1:7" x14ac:dyDescent="0.2">
      <c r="A5945" s="7">
        <v>5944</v>
      </c>
      <c r="B5945" s="7">
        <v>25</v>
      </c>
      <c r="C5945" s="7" t="s">
        <v>103</v>
      </c>
      <c r="D5945" s="7">
        <v>10</v>
      </c>
      <c r="E5945" s="7">
        <v>20</v>
      </c>
      <c r="F5945" s="7">
        <v>38000</v>
      </c>
      <c r="G5945" s="7">
        <v>40</v>
      </c>
    </row>
    <row r="5946" spans="1:7" x14ac:dyDescent="0.2">
      <c r="A5946" s="7">
        <v>5945</v>
      </c>
      <c r="B5946" s="7">
        <v>26</v>
      </c>
      <c r="C5946" s="7" t="s">
        <v>104</v>
      </c>
      <c r="D5946" s="7">
        <v>10</v>
      </c>
      <c r="E5946" s="7">
        <v>6</v>
      </c>
      <c r="F5946" s="7">
        <v>402000</v>
      </c>
      <c r="G5946" s="7">
        <v>113</v>
      </c>
    </row>
    <row r="5947" spans="1:7" x14ac:dyDescent="0.2">
      <c r="A5947" s="7">
        <v>5946</v>
      </c>
      <c r="B5947" s="7">
        <v>45</v>
      </c>
      <c r="C5947" s="7" t="s">
        <v>104</v>
      </c>
      <c r="D5947" s="7">
        <v>15</v>
      </c>
      <c r="E5947" s="7">
        <v>73</v>
      </c>
      <c r="F5947" s="7">
        <v>170000</v>
      </c>
      <c r="G5947" s="7">
        <v>162</v>
      </c>
    </row>
    <row r="5948" spans="1:7" x14ac:dyDescent="0.2">
      <c r="A5948" s="7">
        <v>5947</v>
      </c>
      <c r="B5948" s="7">
        <v>47</v>
      </c>
      <c r="C5948" s="7" t="s">
        <v>103</v>
      </c>
      <c r="D5948" s="7">
        <v>15</v>
      </c>
      <c r="E5948" s="7">
        <v>91</v>
      </c>
      <c r="F5948" s="7">
        <v>351000</v>
      </c>
      <c r="G5948" s="7">
        <v>-29</v>
      </c>
    </row>
    <row r="5949" spans="1:7" x14ac:dyDescent="0.2">
      <c r="A5949" s="7">
        <v>5948</v>
      </c>
      <c r="B5949" s="7">
        <v>38</v>
      </c>
      <c r="C5949" s="7" t="s">
        <v>104</v>
      </c>
      <c r="D5949" s="7">
        <v>10</v>
      </c>
      <c r="E5949" s="7">
        <v>82</v>
      </c>
      <c r="F5949" s="7">
        <v>462000</v>
      </c>
      <c r="G5949" s="7">
        <v>37</v>
      </c>
    </row>
    <row r="5950" spans="1:7" x14ac:dyDescent="0.2">
      <c r="A5950" s="7">
        <v>5949</v>
      </c>
      <c r="B5950" s="7">
        <v>50</v>
      </c>
      <c r="C5950" s="7" t="s">
        <v>103</v>
      </c>
      <c r="D5950" s="7">
        <v>20</v>
      </c>
      <c r="E5950" s="7">
        <v>70</v>
      </c>
      <c r="F5950" s="7">
        <v>34000</v>
      </c>
      <c r="G5950" s="7">
        <v>97</v>
      </c>
    </row>
    <row r="5951" spans="1:7" x14ac:dyDescent="0.2">
      <c r="A5951" s="7">
        <v>5950</v>
      </c>
      <c r="B5951" s="7">
        <v>37</v>
      </c>
      <c r="C5951" s="7" t="s">
        <v>104</v>
      </c>
      <c r="D5951" s="7">
        <v>15</v>
      </c>
      <c r="E5951" s="7">
        <v>17</v>
      </c>
      <c r="F5951" s="7">
        <v>249000</v>
      </c>
      <c r="G5951" s="7">
        <v>-22</v>
      </c>
    </row>
    <row r="5952" spans="1:7" x14ac:dyDescent="0.2">
      <c r="A5952" s="7">
        <v>5951</v>
      </c>
      <c r="B5952" s="7">
        <v>33</v>
      </c>
      <c r="C5952" s="7" t="s">
        <v>104</v>
      </c>
      <c r="D5952" s="7">
        <v>20</v>
      </c>
      <c r="E5952" s="7">
        <v>74</v>
      </c>
      <c r="F5952" s="7">
        <v>394000</v>
      </c>
      <c r="G5952" s="7">
        <v>112</v>
      </c>
    </row>
    <row r="5953" spans="1:7" x14ac:dyDescent="0.2">
      <c r="A5953" s="7">
        <v>5952</v>
      </c>
      <c r="B5953" s="7">
        <v>34</v>
      </c>
      <c r="C5953" s="7" t="s">
        <v>104</v>
      </c>
      <c r="D5953" s="7">
        <v>20</v>
      </c>
      <c r="E5953" s="7">
        <v>58</v>
      </c>
      <c r="F5953" s="7">
        <v>146000</v>
      </c>
      <c r="G5953" s="7">
        <v>165</v>
      </c>
    </row>
    <row r="5954" spans="1:7" x14ac:dyDescent="0.2">
      <c r="A5954" s="7">
        <v>5953</v>
      </c>
      <c r="B5954" s="7">
        <v>47</v>
      </c>
      <c r="C5954" s="7" t="s">
        <v>104</v>
      </c>
      <c r="D5954" s="7">
        <v>15</v>
      </c>
      <c r="E5954" s="7">
        <v>4</v>
      </c>
      <c r="F5954" s="7">
        <v>64000</v>
      </c>
      <c r="G5954" s="7">
        <v>96</v>
      </c>
    </row>
    <row r="5955" spans="1:7" x14ac:dyDescent="0.2">
      <c r="A5955" s="7">
        <v>5954</v>
      </c>
      <c r="B5955" s="7">
        <v>28</v>
      </c>
      <c r="C5955" s="7" t="s">
        <v>104</v>
      </c>
      <c r="D5955" s="7">
        <v>10</v>
      </c>
      <c r="E5955" s="7">
        <v>86</v>
      </c>
      <c r="F5955" s="7">
        <v>527000</v>
      </c>
      <c r="G5955" s="7">
        <v>53</v>
      </c>
    </row>
    <row r="5956" spans="1:7" x14ac:dyDescent="0.2">
      <c r="A5956" s="7">
        <v>5955</v>
      </c>
      <c r="B5956" s="7">
        <v>57</v>
      </c>
      <c r="C5956" s="7" t="s">
        <v>103</v>
      </c>
      <c r="D5956" s="7">
        <v>15</v>
      </c>
      <c r="E5956" s="7">
        <v>71</v>
      </c>
      <c r="F5956" s="7">
        <v>41000</v>
      </c>
      <c r="G5956" s="7">
        <v>92</v>
      </c>
    </row>
    <row r="5957" spans="1:7" x14ac:dyDescent="0.2">
      <c r="A5957" s="7">
        <v>5956</v>
      </c>
      <c r="B5957" s="7">
        <v>57</v>
      </c>
      <c r="C5957" s="7" t="s">
        <v>104</v>
      </c>
      <c r="D5957" s="7">
        <v>15</v>
      </c>
      <c r="E5957" s="7">
        <v>8</v>
      </c>
      <c r="F5957" s="7">
        <v>324000</v>
      </c>
      <c r="G5957" s="7">
        <v>134</v>
      </c>
    </row>
    <row r="5958" spans="1:7" x14ac:dyDescent="0.2">
      <c r="A5958" s="7">
        <v>5957</v>
      </c>
      <c r="B5958" s="7">
        <v>55</v>
      </c>
      <c r="C5958" s="7" t="s">
        <v>104</v>
      </c>
      <c r="D5958" s="7">
        <v>15</v>
      </c>
      <c r="E5958" s="7">
        <v>68</v>
      </c>
      <c r="F5958" s="7">
        <v>262000</v>
      </c>
      <c r="G5958" s="7">
        <v>100</v>
      </c>
    </row>
    <row r="5959" spans="1:7" x14ac:dyDescent="0.2">
      <c r="A5959" s="7">
        <v>5958</v>
      </c>
      <c r="B5959" s="7">
        <v>43</v>
      </c>
      <c r="C5959" s="7" t="s">
        <v>103</v>
      </c>
      <c r="D5959" s="7">
        <v>10</v>
      </c>
      <c r="E5959" s="7">
        <v>20</v>
      </c>
      <c r="F5959" s="7">
        <v>293000</v>
      </c>
      <c r="G5959" s="7">
        <v>2</v>
      </c>
    </row>
    <row r="5960" spans="1:7" x14ac:dyDescent="0.2">
      <c r="A5960" s="7">
        <v>5959</v>
      </c>
      <c r="B5960" s="7">
        <v>34</v>
      </c>
      <c r="C5960" s="7" t="s">
        <v>103</v>
      </c>
      <c r="D5960" s="7">
        <v>10</v>
      </c>
      <c r="E5960" s="7">
        <v>56</v>
      </c>
      <c r="F5960" s="7">
        <v>266000</v>
      </c>
      <c r="G5960" s="7">
        <v>48</v>
      </c>
    </row>
    <row r="5961" spans="1:7" x14ac:dyDescent="0.2">
      <c r="A5961" s="7">
        <v>5960</v>
      </c>
      <c r="B5961" s="7">
        <v>25</v>
      </c>
      <c r="C5961" s="7" t="s">
        <v>104</v>
      </c>
      <c r="D5961" s="7">
        <v>15</v>
      </c>
      <c r="E5961" s="7">
        <v>32</v>
      </c>
      <c r="F5961" s="7">
        <v>79000</v>
      </c>
      <c r="G5961" s="7">
        <v>109</v>
      </c>
    </row>
    <row r="5962" spans="1:7" x14ac:dyDescent="0.2">
      <c r="A5962" s="7">
        <v>5961</v>
      </c>
      <c r="B5962" s="7">
        <v>54</v>
      </c>
      <c r="C5962" s="7" t="s">
        <v>103</v>
      </c>
      <c r="D5962" s="7">
        <v>15</v>
      </c>
      <c r="E5962" s="7">
        <v>69</v>
      </c>
      <c r="F5962" s="7">
        <v>350000</v>
      </c>
      <c r="G5962" s="7">
        <v>-27</v>
      </c>
    </row>
    <row r="5963" spans="1:7" x14ac:dyDescent="0.2">
      <c r="A5963" s="7">
        <v>5962</v>
      </c>
      <c r="B5963" s="7">
        <v>39</v>
      </c>
      <c r="C5963" s="7" t="s">
        <v>104</v>
      </c>
      <c r="D5963" s="7">
        <v>20</v>
      </c>
      <c r="E5963" s="7">
        <v>52</v>
      </c>
      <c r="F5963" s="7">
        <v>214000</v>
      </c>
      <c r="G5963" s="7">
        <v>185</v>
      </c>
    </row>
    <row r="5964" spans="1:7" x14ac:dyDescent="0.2">
      <c r="A5964" s="7">
        <v>5963</v>
      </c>
      <c r="B5964" s="7">
        <v>40</v>
      </c>
      <c r="C5964" s="7" t="s">
        <v>103</v>
      </c>
      <c r="D5964" s="7">
        <v>10</v>
      </c>
      <c r="E5964" s="7">
        <v>23</v>
      </c>
      <c r="F5964" s="7">
        <v>734000</v>
      </c>
      <c r="G5964" s="7">
        <v>116</v>
      </c>
    </row>
    <row r="5965" spans="1:7" x14ac:dyDescent="0.2">
      <c r="A5965" s="7">
        <v>5964</v>
      </c>
      <c r="B5965" s="7">
        <v>32</v>
      </c>
      <c r="C5965" s="7" t="s">
        <v>104</v>
      </c>
      <c r="D5965" s="7">
        <v>20</v>
      </c>
      <c r="E5965" s="7">
        <v>59</v>
      </c>
      <c r="F5965" s="7">
        <v>52000</v>
      </c>
      <c r="G5965" s="7">
        <v>13</v>
      </c>
    </row>
    <row r="5966" spans="1:7" x14ac:dyDescent="0.2">
      <c r="A5966" s="7">
        <v>5965</v>
      </c>
      <c r="B5966" s="7">
        <v>41</v>
      </c>
      <c r="C5966" s="7" t="s">
        <v>103</v>
      </c>
      <c r="D5966" s="7">
        <v>20</v>
      </c>
      <c r="E5966" s="7">
        <v>4</v>
      </c>
      <c r="F5966" s="7">
        <v>596000</v>
      </c>
      <c r="G5966" s="7">
        <v>102</v>
      </c>
    </row>
    <row r="5967" spans="1:7" x14ac:dyDescent="0.2">
      <c r="A5967" s="7">
        <v>5966</v>
      </c>
      <c r="B5967" s="7">
        <v>35</v>
      </c>
      <c r="C5967" s="7" t="s">
        <v>104</v>
      </c>
      <c r="D5967" s="7">
        <v>20</v>
      </c>
      <c r="E5967" s="7">
        <v>23</v>
      </c>
      <c r="F5967" s="7">
        <v>646000</v>
      </c>
      <c r="G5967" s="7">
        <v>178</v>
      </c>
    </row>
    <row r="5968" spans="1:7" x14ac:dyDescent="0.2">
      <c r="A5968" s="7">
        <v>5967</v>
      </c>
      <c r="B5968" s="7">
        <v>27</v>
      </c>
      <c r="C5968" s="7" t="s">
        <v>104</v>
      </c>
      <c r="D5968" s="7">
        <v>10</v>
      </c>
      <c r="E5968" s="7">
        <v>70</v>
      </c>
      <c r="F5968" s="7">
        <v>15000</v>
      </c>
      <c r="G5968" s="7">
        <v>33</v>
      </c>
    </row>
    <row r="5969" spans="1:7" x14ac:dyDescent="0.2">
      <c r="A5969" s="7">
        <v>5968</v>
      </c>
      <c r="B5969" s="7">
        <v>52</v>
      </c>
      <c r="C5969" s="7" t="s">
        <v>104</v>
      </c>
      <c r="D5969" s="7">
        <v>10</v>
      </c>
      <c r="E5969" s="7">
        <v>2</v>
      </c>
      <c r="F5969" s="7">
        <v>651000</v>
      </c>
      <c r="G5969" s="7">
        <v>4</v>
      </c>
    </row>
    <row r="5970" spans="1:7" x14ac:dyDescent="0.2">
      <c r="A5970" s="7">
        <v>5969</v>
      </c>
      <c r="B5970" s="7">
        <v>50</v>
      </c>
      <c r="C5970" s="7" t="s">
        <v>103</v>
      </c>
      <c r="D5970" s="7">
        <v>15</v>
      </c>
      <c r="E5970" s="7">
        <v>4</v>
      </c>
      <c r="F5970" s="7">
        <v>131000</v>
      </c>
      <c r="G5970" s="7">
        <v>1</v>
      </c>
    </row>
    <row r="5971" spans="1:7" x14ac:dyDescent="0.2">
      <c r="A5971" s="7">
        <v>5970</v>
      </c>
      <c r="B5971" s="7">
        <v>58</v>
      </c>
      <c r="C5971" s="7" t="s">
        <v>104</v>
      </c>
      <c r="D5971" s="7">
        <v>10</v>
      </c>
      <c r="E5971" s="7">
        <v>82</v>
      </c>
      <c r="F5971" s="7">
        <v>991000</v>
      </c>
      <c r="G5971" s="7">
        <v>6</v>
      </c>
    </row>
    <row r="5972" spans="1:7" x14ac:dyDescent="0.2">
      <c r="A5972" s="7">
        <v>5971</v>
      </c>
      <c r="B5972" s="7">
        <v>27</v>
      </c>
      <c r="C5972" s="7" t="s">
        <v>104</v>
      </c>
      <c r="D5972" s="7">
        <v>10</v>
      </c>
      <c r="E5972" s="7">
        <v>26</v>
      </c>
      <c r="F5972" s="7">
        <v>735000</v>
      </c>
      <c r="G5972" s="7">
        <v>-10</v>
      </c>
    </row>
    <row r="5973" spans="1:7" x14ac:dyDescent="0.2">
      <c r="A5973" s="7">
        <v>5972</v>
      </c>
      <c r="B5973" s="7">
        <v>40</v>
      </c>
      <c r="C5973" s="7" t="s">
        <v>104</v>
      </c>
      <c r="D5973" s="7">
        <v>20</v>
      </c>
      <c r="E5973" s="7">
        <v>48</v>
      </c>
      <c r="F5973" s="7">
        <v>679000</v>
      </c>
      <c r="G5973" s="7">
        <v>227</v>
      </c>
    </row>
    <row r="5974" spans="1:7" x14ac:dyDescent="0.2">
      <c r="A5974" s="7">
        <v>5973</v>
      </c>
      <c r="B5974" s="7">
        <v>28</v>
      </c>
      <c r="C5974" s="7" t="s">
        <v>104</v>
      </c>
      <c r="D5974" s="7">
        <v>20</v>
      </c>
      <c r="E5974" s="7">
        <v>52</v>
      </c>
      <c r="F5974" s="7">
        <v>926000</v>
      </c>
      <c r="G5974" s="7">
        <v>78</v>
      </c>
    </row>
    <row r="5975" spans="1:7" x14ac:dyDescent="0.2">
      <c r="A5975" s="7">
        <v>5974</v>
      </c>
      <c r="B5975" s="7">
        <v>26</v>
      </c>
      <c r="C5975" s="7" t="s">
        <v>104</v>
      </c>
      <c r="D5975" s="7">
        <v>10</v>
      </c>
      <c r="E5975" s="7">
        <v>70</v>
      </c>
      <c r="F5975" s="7">
        <v>22000</v>
      </c>
      <c r="G5975" s="7">
        <v>94</v>
      </c>
    </row>
    <row r="5976" spans="1:7" x14ac:dyDescent="0.2">
      <c r="A5976" s="7">
        <v>5975</v>
      </c>
      <c r="B5976" s="7">
        <v>58</v>
      </c>
      <c r="C5976" s="7" t="s">
        <v>104</v>
      </c>
      <c r="D5976" s="7">
        <v>20</v>
      </c>
      <c r="E5976" s="7">
        <v>34</v>
      </c>
      <c r="F5976" s="7">
        <v>824000</v>
      </c>
      <c r="G5976" s="7">
        <v>65</v>
      </c>
    </row>
    <row r="5977" spans="1:7" x14ac:dyDescent="0.2">
      <c r="A5977" s="7">
        <v>5976</v>
      </c>
      <c r="B5977" s="7">
        <v>50</v>
      </c>
      <c r="C5977" s="7" t="s">
        <v>104</v>
      </c>
      <c r="D5977" s="7">
        <v>20</v>
      </c>
      <c r="E5977" s="7">
        <v>65</v>
      </c>
      <c r="F5977" s="7">
        <v>724000</v>
      </c>
      <c r="G5977" s="7">
        <v>234</v>
      </c>
    </row>
    <row r="5978" spans="1:7" x14ac:dyDescent="0.2">
      <c r="A5978" s="7">
        <v>5977</v>
      </c>
      <c r="B5978" s="7">
        <v>20</v>
      </c>
      <c r="C5978" s="7" t="s">
        <v>103</v>
      </c>
      <c r="D5978" s="7">
        <v>10</v>
      </c>
      <c r="E5978" s="7">
        <v>80</v>
      </c>
      <c r="F5978" s="7">
        <v>214000</v>
      </c>
      <c r="G5978" s="7">
        <v>-33</v>
      </c>
    </row>
    <row r="5979" spans="1:7" x14ac:dyDescent="0.2">
      <c r="A5979" s="7">
        <v>5978</v>
      </c>
      <c r="B5979" s="7">
        <v>20</v>
      </c>
      <c r="C5979" s="7" t="s">
        <v>103</v>
      </c>
      <c r="D5979" s="7">
        <v>15</v>
      </c>
      <c r="E5979" s="7">
        <v>60</v>
      </c>
      <c r="F5979" s="7">
        <v>306000</v>
      </c>
      <c r="G5979" s="7">
        <v>66</v>
      </c>
    </row>
    <row r="5980" spans="1:7" x14ac:dyDescent="0.2">
      <c r="A5980" s="7">
        <v>5979</v>
      </c>
      <c r="B5980" s="7">
        <v>45</v>
      </c>
      <c r="C5980" s="7" t="s">
        <v>103</v>
      </c>
      <c r="D5980" s="7">
        <v>20</v>
      </c>
      <c r="E5980" s="7">
        <v>34</v>
      </c>
      <c r="F5980" s="7">
        <v>605000</v>
      </c>
      <c r="G5980" s="7">
        <v>-32</v>
      </c>
    </row>
    <row r="5981" spans="1:7" x14ac:dyDescent="0.2">
      <c r="A5981" s="7">
        <v>5980</v>
      </c>
      <c r="B5981" s="7">
        <v>45</v>
      </c>
      <c r="C5981" s="7" t="s">
        <v>103</v>
      </c>
      <c r="D5981" s="7">
        <v>10</v>
      </c>
      <c r="E5981" s="7">
        <v>51</v>
      </c>
      <c r="F5981" s="7">
        <v>392000</v>
      </c>
      <c r="G5981" s="7">
        <v>56</v>
      </c>
    </row>
    <row r="5982" spans="1:7" x14ac:dyDescent="0.2">
      <c r="A5982" s="7">
        <v>5981</v>
      </c>
      <c r="B5982" s="7">
        <v>47</v>
      </c>
      <c r="C5982" s="7" t="s">
        <v>103</v>
      </c>
      <c r="D5982" s="7">
        <v>15</v>
      </c>
      <c r="E5982" s="7">
        <v>59</v>
      </c>
      <c r="F5982" s="7">
        <v>575000</v>
      </c>
      <c r="G5982" s="7">
        <v>-10</v>
      </c>
    </row>
    <row r="5983" spans="1:7" x14ac:dyDescent="0.2">
      <c r="A5983" s="7">
        <v>5982</v>
      </c>
      <c r="B5983" s="7">
        <v>37</v>
      </c>
      <c r="C5983" s="7" t="s">
        <v>103</v>
      </c>
      <c r="D5983" s="7">
        <v>10</v>
      </c>
      <c r="E5983" s="7">
        <v>14</v>
      </c>
      <c r="F5983" s="7">
        <v>535000</v>
      </c>
      <c r="G5983" s="7">
        <v>53</v>
      </c>
    </row>
    <row r="5984" spans="1:7" x14ac:dyDescent="0.2">
      <c r="A5984" s="7">
        <v>5983</v>
      </c>
      <c r="B5984" s="7">
        <v>20</v>
      </c>
      <c r="C5984" s="7" t="s">
        <v>103</v>
      </c>
      <c r="D5984" s="7">
        <v>10</v>
      </c>
      <c r="E5984" s="7">
        <v>61</v>
      </c>
      <c r="F5984" s="7">
        <v>781000</v>
      </c>
      <c r="G5984" s="7">
        <v>35</v>
      </c>
    </row>
    <row r="5985" spans="1:7" x14ac:dyDescent="0.2">
      <c r="A5985" s="7">
        <v>5984</v>
      </c>
      <c r="B5985" s="7">
        <v>33</v>
      </c>
      <c r="C5985" s="7" t="s">
        <v>104</v>
      </c>
      <c r="D5985" s="7">
        <v>20</v>
      </c>
      <c r="E5985" s="7">
        <v>76</v>
      </c>
      <c r="F5985" s="7">
        <v>823000</v>
      </c>
      <c r="G5985" s="7">
        <v>116</v>
      </c>
    </row>
    <row r="5986" spans="1:7" x14ac:dyDescent="0.2">
      <c r="A5986" s="7">
        <v>5985</v>
      </c>
      <c r="B5986" s="7">
        <v>28</v>
      </c>
      <c r="C5986" s="7" t="s">
        <v>103</v>
      </c>
      <c r="D5986" s="7">
        <v>10</v>
      </c>
      <c r="E5986" s="7">
        <v>12</v>
      </c>
      <c r="F5986" s="7">
        <v>269000</v>
      </c>
      <c r="G5986" s="7">
        <v>114</v>
      </c>
    </row>
    <row r="5987" spans="1:7" x14ac:dyDescent="0.2">
      <c r="A5987" s="7">
        <v>5986</v>
      </c>
      <c r="B5987" s="7">
        <v>21</v>
      </c>
      <c r="C5987" s="7" t="s">
        <v>103</v>
      </c>
      <c r="D5987" s="7">
        <v>20</v>
      </c>
      <c r="E5987" s="7">
        <v>56</v>
      </c>
      <c r="F5987" s="7">
        <v>758000</v>
      </c>
      <c r="G5987" s="7">
        <v>129</v>
      </c>
    </row>
    <row r="5988" spans="1:7" x14ac:dyDescent="0.2">
      <c r="A5988" s="7">
        <v>5987</v>
      </c>
      <c r="B5988" s="7">
        <v>29</v>
      </c>
      <c r="C5988" s="7" t="s">
        <v>103</v>
      </c>
      <c r="D5988" s="7">
        <v>15</v>
      </c>
      <c r="E5988" s="7">
        <v>80</v>
      </c>
      <c r="F5988" s="7">
        <v>202000</v>
      </c>
      <c r="G5988" s="7">
        <v>65</v>
      </c>
    </row>
    <row r="5989" spans="1:7" x14ac:dyDescent="0.2">
      <c r="A5989" s="7">
        <v>5988</v>
      </c>
      <c r="B5989" s="7">
        <v>31</v>
      </c>
      <c r="C5989" s="7" t="s">
        <v>104</v>
      </c>
      <c r="D5989" s="7">
        <v>20</v>
      </c>
      <c r="E5989" s="7">
        <v>59</v>
      </c>
      <c r="F5989" s="7">
        <v>591000</v>
      </c>
      <c r="G5989" s="7">
        <v>16</v>
      </c>
    </row>
    <row r="5990" spans="1:7" x14ac:dyDescent="0.2">
      <c r="A5990" s="7">
        <v>5989</v>
      </c>
      <c r="B5990" s="7">
        <v>49</v>
      </c>
      <c r="C5990" s="7" t="s">
        <v>103</v>
      </c>
      <c r="D5990" s="7">
        <v>10</v>
      </c>
      <c r="E5990" s="7">
        <v>66</v>
      </c>
      <c r="F5990" s="7">
        <v>844000</v>
      </c>
      <c r="G5990" s="7">
        <v>10</v>
      </c>
    </row>
    <row r="5991" spans="1:7" x14ac:dyDescent="0.2">
      <c r="A5991" s="7">
        <v>5990</v>
      </c>
      <c r="B5991" s="7">
        <v>23</v>
      </c>
      <c r="C5991" s="7" t="s">
        <v>104</v>
      </c>
      <c r="D5991" s="7">
        <v>20</v>
      </c>
      <c r="E5991" s="7">
        <v>42</v>
      </c>
      <c r="F5991" s="7">
        <v>204000</v>
      </c>
      <c r="G5991" s="7">
        <v>237</v>
      </c>
    </row>
    <row r="5992" spans="1:7" x14ac:dyDescent="0.2">
      <c r="A5992" s="7">
        <v>5991</v>
      </c>
      <c r="B5992" s="7">
        <v>58</v>
      </c>
      <c r="C5992" s="7" t="s">
        <v>104</v>
      </c>
      <c r="D5992" s="7">
        <v>10</v>
      </c>
      <c r="E5992" s="7">
        <v>31</v>
      </c>
      <c r="F5992" s="7">
        <v>999000</v>
      </c>
      <c r="G5992" s="7">
        <v>98</v>
      </c>
    </row>
    <row r="5993" spans="1:7" x14ac:dyDescent="0.2">
      <c r="A5993" s="7">
        <v>5992</v>
      </c>
      <c r="B5993" s="7">
        <v>51</v>
      </c>
      <c r="C5993" s="7" t="s">
        <v>103</v>
      </c>
      <c r="D5993" s="7">
        <v>10</v>
      </c>
      <c r="E5993" s="7">
        <v>89</v>
      </c>
      <c r="F5993" s="7">
        <v>438000</v>
      </c>
      <c r="G5993" s="7">
        <v>109</v>
      </c>
    </row>
    <row r="5994" spans="1:7" x14ac:dyDescent="0.2">
      <c r="A5994" s="7">
        <v>5993</v>
      </c>
      <c r="B5994" s="7">
        <v>50</v>
      </c>
      <c r="C5994" s="7" t="s">
        <v>103</v>
      </c>
      <c r="D5994" s="7">
        <v>15</v>
      </c>
      <c r="E5994" s="7">
        <v>82</v>
      </c>
      <c r="F5994" s="7">
        <v>722000</v>
      </c>
      <c r="G5994" s="7">
        <v>57</v>
      </c>
    </row>
    <row r="5995" spans="1:7" x14ac:dyDescent="0.2">
      <c r="A5995" s="7">
        <v>5994</v>
      </c>
      <c r="B5995" s="7">
        <v>32</v>
      </c>
      <c r="C5995" s="7" t="s">
        <v>104</v>
      </c>
      <c r="D5995" s="7">
        <v>15</v>
      </c>
      <c r="E5995" s="7">
        <v>17</v>
      </c>
      <c r="F5995" s="7">
        <v>731000</v>
      </c>
      <c r="G5995" s="7">
        <v>-34</v>
      </c>
    </row>
    <row r="5996" spans="1:7" x14ac:dyDescent="0.2">
      <c r="A5996" s="7">
        <v>5995</v>
      </c>
      <c r="B5996" s="7">
        <v>38</v>
      </c>
      <c r="C5996" s="7" t="s">
        <v>104</v>
      </c>
      <c r="D5996" s="7">
        <v>15</v>
      </c>
      <c r="E5996" s="7">
        <v>34</v>
      </c>
      <c r="F5996" s="7">
        <v>241000</v>
      </c>
      <c r="G5996" s="7">
        <v>40</v>
      </c>
    </row>
    <row r="5997" spans="1:7" x14ac:dyDescent="0.2">
      <c r="A5997" s="7">
        <v>5996</v>
      </c>
      <c r="B5997" s="7">
        <v>55</v>
      </c>
      <c r="C5997" s="7" t="s">
        <v>103</v>
      </c>
      <c r="D5997" s="7">
        <v>15</v>
      </c>
      <c r="E5997" s="7">
        <v>34</v>
      </c>
      <c r="F5997" s="7">
        <v>281000</v>
      </c>
      <c r="G5997" s="7">
        <v>123</v>
      </c>
    </row>
    <row r="5998" spans="1:7" x14ac:dyDescent="0.2">
      <c r="A5998" s="7">
        <v>5997</v>
      </c>
      <c r="B5998" s="7">
        <v>36</v>
      </c>
      <c r="C5998" s="7" t="s">
        <v>103</v>
      </c>
      <c r="D5998" s="7">
        <v>10</v>
      </c>
      <c r="E5998" s="7">
        <v>87</v>
      </c>
      <c r="F5998" s="7">
        <v>75000</v>
      </c>
      <c r="G5998" s="7">
        <v>-15</v>
      </c>
    </row>
    <row r="5999" spans="1:7" x14ac:dyDescent="0.2">
      <c r="A5999" s="7">
        <v>5998</v>
      </c>
      <c r="B5999" s="7">
        <v>49</v>
      </c>
      <c r="C5999" s="7" t="s">
        <v>103</v>
      </c>
      <c r="D5999" s="7">
        <v>20</v>
      </c>
      <c r="E5999" s="7">
        <v>3</v>
      </c>
      <c r="F5999" s="7">
        <v>734000</v>
      </c>
      <c r="G5999" s="7">
        <v>51</v>
      </c>
    </row>
    <row r="6000" spans="1:7" x14ac:dyDescent="0.2">
      <c r="A6000" s="7">
        <v>5999</v>
      </c>
      <c r="B6000" s="7">
        <v>58</v>
      </c>
      <c r="C6000" s="7" t="s">
        <v>103</v>
      </c>
      <c r="D6000" s="7">
        <v>15</v>
      </c>
      <c r="E6000" s="7">
        <v>30</v>
      </c>
      <c r="F6000" s="7">
        <v>326000</v>
      </c>
      <c r="G6000" s="7">
        <v>28</v>
      </c>
    </row>
    <row r="6001" spans="1:7" x14ac:dyDescent="0.2">
      <c r="A6001" s="7">
        <v>6000</v>
      </c>
      <c r="B6001" s="7">
        <v>51</v>
      </c>
      <c r="C6001" s="7" t="s">
        <v>104</v>
      </c>
      <c r="D6001" s="7">
        <v>20</v>
      </c>
      <c r="E6001" s="7">
        <v>85</v>
      </c>
      <c r="F6001" s="7">
        <v>348000</v>
      </c>
      <c r="G6001" s="7">
        <v>1</v>
      </c>
    </row>
    <row r="6002" spans="1:7" x14ac:dyDescent="0.2">
      <c r="A6002" s="7">
        <v>6001</v>
      </c>
      <c r="B6002" s="7">
        <v>52</v>
      </c>
      <c r="C6002" s="7" t="s">
        <v>104</v>
      </c>
      <c r="D6002" s="7">
        <v>15</v>
      </c>
      <c r="E6002" s="7">
        <v>16</v>
      </c>
      <c r="F6002" s="7">
        <v>219000</v>
      </c>
      <c r="G6002" s="7">
        <v>50</v>
      </c>
    </row>
    <row r="6003" spans="1:7" x14ac:dyDescent="0.2">
      <c r="A6003" s="7">
        <v>6002</v>
      </c>
      <c r="B6003" s="7">
        <v>59</v>
      </c>
      <c r="C6003" s="7" t="s">
        <v>103</v>
      </c>
      <c r="D6003" s="7">
        <v>20</v>
      </c>
      <c r="E6003" s="7">
        <v>9</v>
      </c>
      <c r="F6003" s="7">
        <v>593000</v>
      </c>
      <c r="G6003" s="7">
        <v>90</v>
      </c>
    </row>
    <row r="6004" spans="1:7" x14ac:dyDescent="0.2">
      <c r="A6004" s="7">
        <v>6003</v>
      </c>
      <c r="B6004" s="7">
        <v>36</v>
      </c>
      <c r="C6004" s="7" t="s">
        <v>104</v>
      </c>
      <c r="D6004" s="7">
        <v>20</v>
      </c>
      <c r="E6004" s="7">
        <v>53</v>
      </c>
      <c r="F6004" s="7">
        <v>250000</v>
      </c>
      <c r="G6004" s="7">
        <v>110</v>
      </c>
    </row>
    <row r="6005" spans="1:7" x14ac:dyDescent="0.2">
      <c r="A6005" s="7">
        <v>6004</v>
      </c>
      <c r="B6005" s="7">
        <v>59</v>
      </c>
      <c r="C6005" s="7" t="s">
        <v>103</v>
      </c>
      <c r="D6005" s="7">
        <v>20</v>
      </c>
      <c r="E6005" s="7">
        <v>85</v>
      </c>
      <c r="F6005" s="7">
        <v>96000</v>
      </c>
      <c r="G6005" s="7">
        <v>78</v>
      </c>
    </row>
    <row r="6006" spans="1:7" x14ac:dyDescent="0.2">
      <c r="A6006" s="7">
        <v>6005</v>
      </c>
      <c r="B6006" s="7">
        <v>47</v>
      </c>
      <c r="C6006" s="7" t="s">
        <v>103</v>
      </c>
      <c r="D6006" s="7">
        <v>10</v>
      </c>
      <c r="E6006" s="7">
        <v>99</v>
      </c>
      <c r="F6006" s="7">
        <v>938000</v>
      </c>
      <c r="G6006" s="7">
        <v>-23</v>
      </c>
    </row>
    <row r="6007" spans="1:7" x14ac:dyDescent="0.2">
      <c r="A6007" s="7">
        <v>6006</v>
      </c>
      <c r="B6007" s="7">
        <v>45</v>
      </c>
      <c r="C6007" s="7" t="s">
        <v>103</v>
      </c>
      <c r="D6007" s="7">
        <v>20</v>
      </c>
      <c r="E6007" s="7">
        <v>99</v>
      </c>
      <c r="F6007" s="7">
        <v>117000</v>
      </c>
      <c r="G6007" s="7">
        <v>14</v>
      </c>
    </row>
    <row r="6008" spans="1:7" x14ac:dyDescent="0.2">
      <c r="A6008" s="7">
        <v>6007</v>
      </c>
      <c r="B6008" s="7">
        <v>45</v>
      </c>
      <c r="C6008" s="7" t="s">
        <v>103</v>
      </c>
      <c r="D6008" s="7">
        <v>15</v>
      </c>
      <c r="E6008" s="7">
        <v>46</v>
      </c>
      <c r="F6008" s="7">
        <v>218000</v>
      </c>
      <c r="G6008" s="7">
        <v>8</v>
      </c>
    </row>
    <row r="6009" spans="1:7" x14ac:dyDescent="0.2">
      <c r="A6009" s="7">
        <v>6008</v>
      </c>
      <c r="B6009" s="7">
        <v>40</v>
      </c>
      <c r="C6009" s="7" t="s">
        <v>103</v>
      </c>
      <c r="D6009" s="7">
        <v>10</v>
      </c>
      <c r="E6009" s="7">
        <v>98</v>
      </c>
      <c r="F6009" s="7">
        <v>410000</v>
      </c>
      <c r="G6009" s="7">
        <v>-4</v>
      </c>
    </row>
    <row r="6010" spans="1:7" x14ac:dyDescent="0.2">
      <c r="A6010" s="7">
        <v>6009</v>
      </c>
      <c r="B6010" s="7">
        <v>38</v>
      </c>
      <c r="C6010" s="7" t="s">
        <v>103</v>
      </c>
      <c r="D6010" s="7">
        <v>10</v>
      </c>
      <c r="E6010" s="7">
        <v>81</v>
      </c>
      <c r="F6010" s="7">
        <v>984000</v>
      </c>
      <c r="G6010" s="7">
        <v>-6</v>
      </c>
    </row>
    <row r="6011" spans="1:7" x14ac:dyDescent="0.2">
      <c r="A6011" s="7">
        <v>6010</v>
      </c>
      <c r="B6011" s="7">
        <v>39</v>
      </c>
      <c r="C6011" s="7" t="s">
        <v>104</v>
      </c>
      <c r="D6011" s="7">
        <v>15</v>
      </c>
      <c r="E6011" s="7">
        <v>11</v>
      </c>
      <c r="F6011" s="7">
        <v>344000</v>
      </c>
      <c r="G6011" s="7">
        <v>1</v>
      </c>
    </row>
    <row r="6012" spans="1:7" x14ac:dyDescent="0.2">
      <c r="A6012" s="7">
        <v>6011</v>
      </c>
      <c r="B6012" s="7">
        <v>50</v>
      </c>
      <c r="C6012" s="7" t="s">
        <v>104</v>
      </c>
      <c r="D6012" s="7">
        <v>15</v>
      </c>
      <c r="E6012" s="7">
        <v>91</v>
      </c>
      <c r="F6012" s="7">
        <v>798000</v>
      </c>
      <c r="G6012" s="7">
        <v>47</v>
      </c>
    </row>
    <row r="6013" spans="1:7" x14ac:dyDescent="0.2">
      <c r="A6013" s="7">
        <v>6012</v>
      </c>
      <c r="B6013" s="7">
        <v>44</v>
      </c>
      <c r="C6013" s="7" t="s">
        <v>104</v>
      </c>
      <c r="D6013" s="7">
        <v>20</v>
      </c>
      <c r="E6013" s="7">
        <v>94</v>
      </c>
      <c r="F6013" s="7">
        <v>93000</v>
      </c>
      <c r="G6013" s="7">
        <v>16</v>
      </c>
    </row>
    <row r="6014" spans="1:7" x14ac:dyDescent="0.2">
      <c r="A6014" s="7">
        <v>6013</v>
      </c>
      <c r="B6014" s="7">
        <v>42</v>
      </c>
      <c r="C6014" s="7" t="s">
        <v>104</v>
      </c>
      <c r="D6014" s="7">
        <v>15</v>
      </c>
      <c r="E6014" s="7">
        <v>97</v>
      </c>
      <c r="F6014" s="7">
        <v>838000</v>
      </c>
      <c r="G6014" s="7">
        <v>57</v>
      </c>
    </row>
    <row r="6015" spans="1:7" x14ac:dyDescent="0.2">
      <c r="A6015" s="7">
        <v>6014</v>
      </c>
      <c r="B6015" s="7">
        <v>38</v>
      </c>
      <c r="C6015" s="7" t="s">
        <v>103</v>
      </c>
      <c r="D6015" s="7">
        <v>20</v>
      </c>
      <c r="E6015" s="7">
        <v>27</v>
      </c>
      <c r="F6015" s="7">
        <v>849000</v>
      </c>
      <c r="G6015" s="7">
        <v>192</v>
      </c>
    </row>
    <row r="6016" spans="1:7" x14ac:dyDescent="0.2">
      <c r="A6016" s="7">
        <v>6015</v>
      </c>
      <c r="B6016" s="7">
        <v>36</v>
      </c>
      <c r="C6016" s="7" t="s">
        <v>104</v>
      </c>
      <c r="D6016" s="7">
        <v>15</v>
      </c>
      <c r="E6016" s="7">
        <v>11</v>
      </c>
      <c r="F6016" s="7">
        <v>435000</v>
      </c>
      <c r="G6016" s="7">
        <v>133</v>
      </c>
    </row>
    <row r="6017" spans="1:7" x14ac:dyDescent="0.2">
      <c r="A6017" s="7">
        <v>6016</v>
      </c>
      <c r="B6017" s="7">
        <v>30</v>
      </c>
      <c r="C6017" s="7" t="s">
        <v>104</v>
      </c>
      <c r="D6017" s="7">
        <v>15</v>
      </c>
      <c r="E6017" s="7">
        <v>94</v>
      </c>
      <c r="F6017" s="7">
        <v>643000</v>
      </c>
      <c r="G6017" s="7">
        <v>103</v>
      </c>
    </row>
    <row r="6018" spans="1:7" x14ac:dyDescent="0.2">
      <c r="A6018" s="7">
        <v>6017</v>
      </c>
      <c r="B6018" s="7">
        <v>54</v>
      </c>
      <c r="C6018" s="7" t="s">
        <v>103</v>
      </c>
      <c r="D6018" s="7">
        <v>15</v>
      </c>
      <c r="E6018" s="7">
        <v>36</v>
      </c>
      <c r="F6018" s="7">
        <v>181000</v>
      </c>
      <c r="G6018" s="7">
        <v>-7</v>
      </c>
    </row>
    <row r="6019" spans="1:7" x14ac:dyDescent="0.2">
      <c r="A6019" s="7">
        <v>6018</v>
      </c>
      <c r="B6019" s="7">
        <v>37</v>
      </c>
      <c r="C6019" s="7" t="s">
        <v>104</v>
      </c>
      <c r="D6019" s="7">
        <v>20</v>
      </c>
      <c r="E6019" s="7">
        <v>70</v>
      </c>
      <c r="F6019" s="7">
        <v>250000</v>
      </c>
      <c r="G6019" s="7">
        <v>198</v>
      </c>
    </row>
    <row r="6020" spans="1:7" x14ac:dyDescent="0.2">
      <c r="A6020" s="7">
        <v>6019</v>
      </c>
      <c r="B6020" s="7">
        <v>28</v>
      </c>
      <c r="C6020" s="7" t="s">
        <v>104</v>
      </c>
      <c r="D6020" s="7">
        <v>20</v>
      </c>
      <c r="E6020" s="7">
        <v>94</v>
      </c>
      <c r="F6020" s="7">
        <v>286000</v>
      </c>
      <c r="G6020" s="7">
        <v>91</v>
      </c>
    </row>
    <row r="6021" spans="1:7" x14ac:dyDescent="0.2">
      <c r="A6021" s="7">
        <v>6020</v>
      </c>
      <c r="B6021" s="7">
        <v>54</v>
      </c>
      <c r="C6021" s="7" t="s">
        <v>104</v>
      </c>
      <c r="D6021" s="7">
        <v>20</v>
      </c>
      <c r="E6021" s="7">
        <v>31</v>
      </c>
      <c r="F6021" s="7">
        <v>100000</v>
      </c>
      <c r="G6021" s="7">
        <v>45</v>
      </c>
    </row>
    <row r="6022" spans="1:7" x14ac:dyDescent="0.2">
      <c r="A6022" s="7">
        <v>6021</v>
      </c>
      <c r="B6022" s="7">
        <v>33</v>
      </c>
      <c r="C6022" s="7" t="s">
        <v>104</v>
      </c>
      <c r="D6022" s="7">
        <v>20</v>
      </c>
      <c r="E6022" s="7">
        <v>92</v>
      </c>
      <c r="F6022" s="7">
        <v>807000</v>
      </c>
      <c r="G6022" s="7">
        <v>77</v>
      </c>
    </row>
    <row r="6023" spans="1:7" x14ac:dyDescent="0.2">
      <c r="A6023" s="7">
        <v>6022</v>
      </c>
      <c r="B6023" s="7">
        <v>26</v>
      </c>
      <c r="C6023" s="7" t="s">
        <v>104</v>
      </c>
      <c r="D6023" s="7">
        <v>20</v>
      </c>
      <c r="E6023" s="7">
        <v>34</v>
      </c>
      <c r="F6023" s="7">
        <v>392000</v>
      </c>
      <c r="G6023" s="7">
        <v>-27</v>
      </c>
    </row>
    <row r="6024" spans="1:7" x14ac:dyDescent="0.2">
      <c r="A6024" s="7">
        <v>6023</v>
      </c>
      <c r="B6024" s="7">
        <v>35</v>
      </c>
      <c r="C6024" s="7" t="s">
        <v>103</v>
      </c>
      <c r="D6024" s="7">
        <v>10</v>
      </c>
      <c r="E6024" s="7">
        <v>50</v>
      </c>
      <c r="F6024" s="7">
        <v>575000</v>
      </c>
      <c r="G6024" s="7">
        <v>-34</v>
      </c>
    </row>
    <row r="6025" spans="1:7" x14ac:dyDescent="0.2">
      <c r="A6025" s="7">
        <v>6024</v>
      </c>
      <c r="B6025" s="7">
        <v>22</v>
      </c>
      <c r="C6025" s="7" t="s">
        <v>103</v>
      </c>
      <c r="D6025" s="7">
        <v>10</v>
      </c>
      <c r="E6025" s="7">
        <v>18</v>
      </c>
      <c r="F6025" s="7">
        <v>491000</v>
      </c>
      <c r="G6025" s="7">
        <v>77</v>
      </c>
    </row>
    <row r="6026" spans="1:7" x14ac:dyDescent="0.2">
      <c r="A6026" s="7">
        <v>6025</v>
      </c>
      <c r="B6026" s="7">
        <v>42</v>
      </c>
      <c r="C6026" s="7" t="s">
        <v>103</v>
      </c>
      <c r="D6026" s="7">
        <v>20</v>
      </c>
      <c r="E6026" s="7">
        <v>49</v>
      </c>
      <c r="F6026" s="7">
        <v>939000</v>
      </c>
      <c r="G6026" s="7">
        <v>-31</v>
      </c>
    </row>
    <row r="6027" spans="1:7" x14ac:dyDescent="0.2">
      <c r="A6027" s="7">
        <v>6026</v>
      </c>
      <c r="B6027" s="7">
        <v>59</v>
      </c>
      <c r="C6027" s="7" t="s">
        <v>104</v>
      </c>
      <c r="D6027" s="7">
        <v>10</v>
      </c>
      <c r="E6027" s="7">
        <v>88</v>
      </c>
      <c r="F6027" s="7">
        <v>282000</v>
      </c>
      <c r="G6027" s="7">
        <v>107</v>
      </c>
    </row>
    <row r="6028" spans="1:7" x14ac:dyDescent="0.2">
      <c r="A6028" s="7">
        <v>6027</v>
      </c>
      <c r="B6028" s="7">
        <v>26</v>
      </c>
      <c r="C6028" s="7" t="s">
        <v>104</v>
      </c>
      <c r="D6028" s="7">
        <v>10</v>
      </c>
      <c r="E6028" s="7">
        <v>42</v>
      </c>
      <c r="F6028" s="7">
        <v>908000</v>
      </c>
      <c r="G6028" s="7">
        <v>106</v>
      </c>
    </row>
    <row r="6029" spans="1:7" x14ac:dyDescent="0.2">
      <c r="A6029" s="7">
        <v>6028</v>
      </c>
      <c r="B6029" s="7">
        <v>49</v>
      </c>
      <c r="C6029" s="7" t="s">
        <v>103</v>
      </c>
      <c r="D6029" s="7">
        <v>15</v>
      </c>
      <c r="E6029" s="7">
        <v>37</v>
      </c>
      <c r="F6029" s="7">
        <v>108000</v>
      </c>
      <c r="G6029" s="7">
        <v>49</v>
      </c>
    </row>
    <row r="6030" spans="1:7" x14ac:dyDescent="0.2">
      <c r="A6030" s="7">
        <v>6029</v>
      </c>
      <c r="B6030" s="7">
        <v>45</v>
      </c>
      <c r="C6030" s="7" t="s">
        <v>104</v>
      </c>
      <c r="D6030" s="7">
        <v>15</v>
      </c>
      <c r="E6030" s="7">
        <v>87</v>
      </c>
      <c r="F6030" s="7">
        <v>503000</v>
      </c>
      <c r="G6030" s="7">
        <v>113</v>
      </c>
    </row>
    <row r="6031" spans="1:7" x14ac:dyDescent="0.2">
      <c r="A6031" s="7">
        <v>6030</v>
      </c>
      <c r="B6031" s="7">
        <v>44</v>
      </c>
      <c r="C6031" s="7" t="s">
        <v>104</v>
      </c>
      <c r="D6031" s="7">
        <v>20</v>
      </c>
      <c r="E6031" s="7">
        <v>74</v>
      </c>
      <c r="F6031" s="7">
        <v>563000</v>
      </c>
      <c r="G6031" s="7">
        <v>3</v>
      </c>
    </row>
    <row r="6032" spans="1:7" x14ac:dyDescent="0.2">
      <c r="A6032" s="7">
        <v>6031</v>
      </c>
      <c r="B6032" s="7">
        <v>37</v>
      </c>
      <c r="C6032" s="7" t="s">
        <v>104</v>
      </c>
      <c r="D6032" s="7">
        <v>20</v>
      </c>
      <c r="E6032" s="7">
        <v>55</v>
      </c>
      <c r="F6032" s="7">
        <v>741000</v>
      </c>
      <c r="G6032" s="7">
        <v>223</v>
      </c>
    </row>
    <row r="6033" spans="1:7" x14ac:dyDescent="0.2">
      <c r="A6033" s="7">
        <v>6032</v>
      </c>
      <c r="B6033" s="7">
        <v>33</v>
      </c>
      <c r="C6033" s="7" t="s">
        <v>104</v>
      </c>
      <c r="D6033" s="7">
        <v>10</v>
      </c>
      <c r="E6033" s="7">
        <v>34</v>
      </c>
      <c r="F6033" s="7">
        <v>115000</v>
      </c>
      <c r="G6033" s="7">
        <v>106</v>
      </c>
    </row>
    <row r="6034" spans="1:7" x14ac:dyDescent="0.2">
      <c r="A6034" s="7">
        <v>6033</v>
      </c>
      <c r="B6034" s="7">
        <v>24</v>
      </c>
      <c r="C6034" s="7" t="s">
        <v>103</v>
      </c>
      <c r="D6034" s="7">
        <v>15</v>
      </c>
      <c r="E6034" s="7">
        <v>31</v>
      </c>
      <c r="F6034" s="7">
        <v>251000</v>
      </c>
      <c r="G6034" s="7">
        <v>180</v>
      </c>
    </row>
    <row r="6035" spans="1:7" x14ac:dyDescent="0.2">
      <c r="A6035" s="7">
        <v>6034</v>
      </c>
      <c r="B6035" s="7">
        <v>33</v>
      </c>
      <c r="C6035" s="7" t="s">
        <v>104</v>
      </c>
      <c r="D6035" s="7">
        <v>10</v>
      </c>
      <c r="E6035" s="7">
        <v>92</v>
      </c>
      <c r="F6035" s="7">
        <v>816000</v>
      </c>
      <c r="G6035" s="7">
        <v>49</v>
      </c>
    </row>
    <row r="6036" spans="1:7" x14ac:dyDescent="0.2">
      <c r="A6036" s="7">
        <v>6035</v>
      </c>
      <c r="B6036" s="7">
        <v>21</v>
      </c>
      <c r="C6036" s="7" t="s">
        <v>104</v>
      </c>
      <c r="D6036" s="7">
        <v>15</v>
      </c>
      <c r="E6036" s="7">
        <v>52</v>
      </c>
      <c r="F6036" s="7">
        <v>557000</v>
      </c>
      <c r="G6036" s="7">
        <v>168</v>
      </c>
    </row>
    <row r="6037" spans="1:7" x14ac:dyDescent="0.2">
      <c r="A6037" s="7">
        <v>6036</v>
      </c>
      <c r="B6037" s="7">
        <v>34</v>
      </c>
      <c r="C6037" s="7" t="s">
        <v>104</v>
      </c>
      <c r="D6037" s="7">
        <v>10</v>
      </c>
      <c r="E6037" s="7">
        <v>96</v>
      </c>
      <c r="F6037" s="7">
        <v>10000</v>
      </c>
      <c r="G6037" s="7">
        <v>-19</v>
      </c>
    </row>
    <row r="6038" spans="1:7" x14ac:dyDescent="0.2">
      <c r="A6038" s="7">
        <v>6037</v>
      </c>
      <c r="B6038" s="7">
        <v>33</v>
      </c>
      <c r="C6038" s="7" t="s">
        <v>103</v>
      </c>
      <c r="D6038" s="7">
        <v>20</v>
      </c>
      <c r="E6038" s="7">
        <v>62</v>
      </c>
      <c r="F6038" s="7">
        <v>183000</v>
      </c>
      <c r="G6038" s="7">
        <v>233</v>
      </c>
    </row>
    <row r="6039" spans="1:7" x14ac:dyDescent="0.2">
      <c r="A6039" s="7">
        <v>6038</v>
      </c>
      <c r="B6039" s="7">
        <v>20</v>
      </c>
      <c r="C6039" s="7" t="s">
        <v>103</v>
      </c>
      <c r="D6039" s="7">
        <v>15</v>
      </c>
      <c r="E6039" s="7">
        <v>39</v>
      </c>
      <c r="F6039" s="7">
        <v>84000</v>
      </c>
      <c r="G6039" s="7">
        <v>111</v>
      </c>
    </row>
    <row r="6040" spans="1:7" x14ac:dyDescent="0.2">
      <c r="A6040" s="7">
        <v>6039</v>
      </c>
      <c r="B6040" s="7">
        <v>36</v>
      </c>
      <c r="C6040" s="7" t="s">
        <v>103</v>
      </c>
      <c r="D6040" s="7">
        <v>20</v>
      </c>
      <c r="E6040" s="7">
        <v>65</v>
      </c>
      <c r="F6040" s="7">
        <v>668000</v>
      </c>
      <c r="G6040" s="7">
        <v>36</v>
      </c>
    </row>
    <row r="6041" spans="1:7" x14ac:dyDescent="0.2">
      <c r="A6041" s="7">
        <v>6040</v>
      </c>
      <c r="B6041" s="7">
        <v>47</v>
      </c>
      <c r="C6041" s="7" t="s">
        <v>104</v>
      </c>
      <c r="D6041" s="7">
        <v>20</v>
      </c>
      <c r="E6041" s="7">
        <v>96</v>
      </c>
      <c r="F6041" s="7">
        <v>221000</v>
      </c>
      <c r="G6041" s="7">
        <v>46</v>
      </c>
    </row>
    <row r="6042" spans="1:7" x14ac:dyDescent="0.2">
      <c r="A6042" s="7">
        <v>6041</v>
      </c>
      <c r="B6042" s="7">
        <v>31</v>
      </c>
      <c r="C6042" s="7" t="s">
        <v>103</v>
      </c>
      <c r="D6042" s="7">
        <v>15</v>
      </c>
      <c r="E6042" s="7">
        <v>66</v>
      </c>
      <c r="F6042" s="7">
        <v>891000</v>
      </c>
      <c r="G6042" s="7">
        <v>142</v>
      </c>
    </row>
    <row r="6043" spans="1:7" x14ac:dyDescent="0.2">
      <c r="A6043" s="7">
        <v>6042</v>
      </c>
      <c r="B6043" s="7">
        <v>29</v>
      </c>
      <c r="C6043" s="7" t="s">
        <v>104</v>
      </c>
      <c r="D6043" s="7">
        <v>20</v>
      </c>
      <c r="E6043" s="7">
        <v>20</v>
      </c>
      <c r="F6043" s="7">
        <v>723000</v>
      </c>
      <c r="G6043" s="7">
        <v>126</v>
      </c>
    </row>
    <row r="6044" spans="1:7" x14ac:dyDescent="0.2">
      <c r="A6044" s="7">
        <v>6043</v>
      </c>
      <c r="B6044" s="7">
        <v>43</v>
      </c>
      <c r="C6044" s="7" t="s">
        <v>103</v>
      </c>
      <c r="D6044" s="7">
        <v>20</v>
      </c>
      <c r="E6044" s="7">
        <v>77</v>
      </c>
      <c r="F6044" s="7">
        <v>332000</v>
      </c>
      <c r="G6044" s="7">
        <v>196</v>
      </c>
    </row>
    <row r="6045" spans="1:7" x14ac:dyDescent="0.2">
      <c r="A6045" s="7">
        <v>6044</v>
      </c>
      <c r="B6045" s="7">
        <v>54</v>
      </c>
      <c r="C6045" s="7" t="s">
        <v>103</v>
      </c>
      <c r="D6045" s="7">
        <v>10</v>
      </c>
      <c r="E6045" s="7">
        <v>16</v>
      </c>
      <c r="F6045" s="7">
        <v>729000</v>
      </c>
      <c r="G6045" s="7">
        <v>70</v>
      </c>
    </row>
    <row r="6046" spans="1:7" x14ac:dyDescent="0.2">
      <c r="A6046" s="7">
        <v>6045</v>
      </c>
      <c r="B6046" s="7">
        <v>43</v>
      </c>
      <c r="C6046" s="7" t="s">
        <v>104</v>
      </c>
      <c r="D6046" s="7">
        <v>15</v>
      </c>
      <c r="E6046" s="7">
        <v>69</v>
      </c>
      <c r="F6046" s="7">
        <v>336000</v>
      </c>
      <c r="G6046" s="7">
        <v>91</v>
      </c>
    </row>
    <row r="6047" spans="1:7" x14ac:dyDescent="0.2">
      <c r="A6047" s="7">
        <v>6046</v>
      </c>
      <c r="B6047" s="7">
        <v>58</v>
      </c>
      <c r="C6047" s="7" t="s">
        <v>103</v>
      </c>
      <c r="D6047" s="7">
        <v>20</v>
      </c>
      <c r="E6047" s="7">
        <v>51</v>
      </c>
      <c r="F6047" s="7">
        <v>896000</v>
      </c>
      <c r="G6047" s="7">
        <v>13</v>
      </c>
    </row>
    <row r="6048" spans="1:7" x14ac:dyDescent="0.2">
      <c r="A6048" s="7">
        <v>6047</v>
      </c>
      <c r="B6048" s="7">
        <v>35</v>
      </c>
      <c r="C6048" s="7" t="s">
        <v>103</v>
      </c>
      <c r="D6048" s="7">
        <v>20</v>
      </c>
      <c r="E6048" s="7">
        <v>27</v>
      </c>
      <c r="F6048" s="7">
        <v>51000</v>
      </c>
      <c r="G6048" s="7">
        <v>-19</v>
      </c>
    </row>
    <row r="6049" spans="1:7" x14ac:dyDescent="0.2">
      <c r="A6049" s="7">
        <v>6048</v>
      </c>
      <c r="B6049" s="7">
        <v>42</v>
      </c>
      <c r="C6049" s="7" t="s">
        <v>103</v>
      </c>
      <c r="D6049" s="7">
        <v>20</v>
      </c>
      <c r="E6049" s="7">
        <v>94</v>
      </c>
      <c r="F6049" s="7">
        <v>876000</v>
      </c>
      <c r="G6049" s="7">
        <v>70</v>
      </c>
    </row>
    <row r="6050" spans="1:7" x14ac:dyDescent="0.2">
      <c r="A6050" s="7">
        <v>6049</v>
      </c>
      <c r="B6050" s="7">
        <v>28</v>
      </c>
      <c r="C6050" s="7" t="s">
        <v>103</v>
      </c>
      <c r="D6050" s="7">
        <v>10</v>
      </c>
      <c r="E6050" s="7">
        <v>99</v>
      </c>
      <c r="F6050" s="7">
        <v>355000</v>
      </c>
      <c r="G6050" s="7">
        <v>13</v>
      </c>
    </row>
    <row r="6051" spans="1:7" x14ac:dyDescent="0.2">
      <c r="A6051" s="7">
        <v>6050</v>
      </c>
      <c r="B6051" s="7">
        <v>31</v>
      </c>
      <c r="C6051" s="7" t="s">
        <v>103</v>
      </c>
      <c r="D6051" s="7">
        <v>10</v>
      </c>
      <c r="E6051" s="7">
        <v>46</v>
      </c>
      <c r="F6051" s="7">
        <v>27000</v>
      </c>
      <c r="G6051" s="7">
        <v>28</v>
      </c>
    </row>
    <row r="6052" spans="1:7" x14ac:dyDescent="0.2">
      <c r="A6052" s="7">
        <v>6051</v>
      </c>
      <c r="B6052" s="7">
        <v>43</v>
      </c>
      <c r="C6052" s="7" t="s">
        <v>104</v>
      </c>
      <c r="D6052" s="7">
        <v>20</v>
      </c>
      <c r="E6052" s="7">
        <v>70</v>
      </c>
      <c r="F6052" s="7">
        <v>522000</v>
      </c>
      <c r="G6052" s="7">
        <v>59</v>
      </c>
    </row>
    <row r="6053" spans="1:7" x14ac:dyDescent="0.2">
      <c r="A6053" s="7">
        <v>6052</v>
      </c>
      <c r="B6053" s="7">
        <v>47</v>
      </c>
      <c r="C6053" s="7" t="s">
        <v>104</v>
      </c>
      <c r="D6053" s="7">
        <v>15</v>
      </c>
      <c r="E6053" s="7">
        <v>11</v>
      </c>
      <c r="F6053" s="7">
        <v>64000</v>
      </c>
      <c r="G6053" s="7">
        <v>152</v>
      </c>
    </row>
    <row r="6054" spans="1:7" x14ac:dyDescent="0.2">
      <c r="A6054" s="7">
        <v>6053</v>
      </c>
      <c r="B6054" s="7">
        <v>39</v>
      </c>
      <c r="C6054" s="7" t="s">
        <v>103</v>
      </c>
      <c r="D6054" s="7">
        <v>20</v>
      </c>
      <c r="E6054" s="7">
        <v>74</v>
      </c>
      <c r="F6054" s="7">
        <v>816000</v>
      </c>
      <c r="G6054" s="7">
        <v>102</v>
      </c>
    </row>
    <row r="6055" spans="1:7" x14ac:dyDescent="0.2">
      <c r="A6055" s="7">
        <v>6054</v>
      </c>
      <c r="B6055" s="7">
        <v>26</v>
      </c>
      <c r="C6055" s="7" t="s">
        <v>103</v>
      </c>
      <c r="D6055" s="7">
        <v>10</v>
      </c>
      <c r="E6055" s="7">
        <v>70</v>
      </c>
      <c r="F6055" s="7">
        <v>523000</v>
      </c>
      <c r="G6055" s="7">
        <v>38</v>
      </c>
    </row>
    <row r="6056" spans="1:7" x14ac:dyDescent="0.2">
      <c r="A6056" s="7">
        <v>6055</v>
      </c>
      <c r="B6056" s="7">
        <v>47</v>
      </c>
      <c r="C6056" s="7" t="s">
        <v>103</v>
      </c>
      <c r="D6056" s="7">
        <v>15</v>
      </c>
      <c r="E6056" s="7">
        <v>66</v>
      </c>
      <c r="F6056" s="7">
        <v>388000</v>
      </c>
      <c r="G6056" s="7">
        <v>115</v>
      </c>
    </row>
    <row r="6057" spans="1:7" x14ac:dyDescent="0.2">
      <c r="A6057" s="7">
        <v>6056</v>
      </c>
      <c r="B6057" s="7">
        <v>50</v>
      </c>
      <c r="C6057" s="7" t="s">
        <v>104</v>
      </c>
      <c r="D6057" s="7">
        <v>20</v>
      </c>
      <c r="E6057" s="7">
        <v>72</v>
      </c>
      <c r="F6057" s="7">
        <v>718000</v>
      </c>
      <c r="G6057" s="7">
        <v>171</v>
      </c>
    </row>
    <row r="6058" spans="1:7" x14ac:dyDescent="0.2">
      <c r="A6058" s="7">
        <v>6057</v>
      </c>
      <c r="B6058" s="7">
        <v>45</v>
      </c>
      <c r="C6058" s="7" t="s">
        <v>104</v>
      </c>
      <c r="D6058" s="7">
        <v>10</v>
      </c>
      <c r="E6058" s="7">
        <v>38</v>
      </c>
      <c r="F6058" s="7">
        <v>192000</v>
      </c>
      <c r="G6058" s="7">
        <v>113</v>
      </c>
    </row>
    <row r="6059" spans="1:7" x14ac:dyDescent="0.2">
      <c r="A6059" s="7">
        <v>6058</v>
      </c>
      <c r="B6059" s="7">
        <v>50</v>
      </c>
      <c r="C6059" s="7" t="s">
        <v>104</v>
      </c>
      <c r="D6059" s="7">
        <v>10</v>
      </c>
      <c r="E6059" s="7">
        <v>62</v>
      </c>
      <c r="F6059" s="7">
        <v>238000</v>
      </c>
      <c r="G6059" s="7">
        <v>45</v>
      </c>
    </row>
    <row r="6060" spans="1:7" x14ac:dyDescent="0.2">
      <c r="A6060" s="7">
        <v>6059</v>
      </c>
      <c r="B6060" s="7">
        <v>38</v>
      </c>
      <c r="C6060" s="7" t="s">
        <v>103</v>
      </c>
      <c r="D6060" s="7">
        <v>10</v>
      </c>
      <c r="E6060" s="7">
        <v>84</v>
      </c>
      <c r="F6060" s="7">
        <v>908000</v>
      </c>
      <c r="G6060" s="7">
        <v>102</v>
      </c>
    </row>
    <row r="6061" spans="1:7" x14ac:dyDescent="0.2">
      <c r="A6061" s="7">
        <v>6060</v>
      </c>
      <c r="B6061" s="7">
        <v>54</v>
      </c>
      <c r="C6061" s="7" t="s">
        <v>104</v>
      </c>
      <c r="D6061" s="7">
        <v>10</v>
      </c>
      <c r="E6061" s="7">
        <v>6</v>
      </c>
      <c r="F6061" s="7">
        <v>833000</v>
      </c>
      <c r="G6061" s="7">
        <v>-15</v>
      </c>
    </row>
    <row r="6062" spans="1:7" x14ac:dyDescent="0.2">
      <c r="A6062" s="7">
        <v>6061</v>
      </c>
      <c r="B6062" s="7">
        <v>52</v>
      </c>
      <c r="C6062" s="7" t="s">
        <v>103</v>
      </c>
      <c r="D6062" s="7">
        <v>15</v>
      </c>
      <c r="E6062" s="7">
        <v>50</v>
      </c>
      <c r="F6062" s="7">
        <v>331000</v>
      </c>
      <c r="G6062" s="7">
        <v>100</v>
      </c>
    </row>
    <row r="6063" spans="1:7" x14ac:dyDescent="0.2">
      <c r="A6063" s="7">
        <v>6062</v>
      </c>
      <c r="B6063" s="7">
        <v>22</v>
      </c>
      <c r="C6063" s="7" t="s">
        <v>103</v>
      </c>
      <c r="D6063" s="7">
        <v>10</v>
      </c>
      <c r="E6063" s="7">
        <v>16</v>
      </c>
      <c r="F6063" s="7">
        <v>850000</v>
      </c>
      <c r="G6063" s="7">
        <v>28</v>
      </c>
    </row>
    <row r="6064" spans="1:7" x14ac:dyDescent="0.2">
      <c r="A6064" s="7">
        <v>6063</v>
      </c>
      <c r="B6064" s="7">
        <v>54</v>
      </c>
      <c r="C6064" s="7" t="s">
        <v>104</v>
      </c>
      <c r="D6064" s="7">
        <v>20</v>
      </c>
      <c r="E6064" s="7">
        <v>38</v>
      </c>
      <c r="F6064" s="7">
        <v>879000</v>
      </c>
      <c r="G6064" s="7">
        <v>122</v>
      </c>
    </row>
    <row r="6065" spans="1:7" x14ac:dyDescent="0.2">
      <c r="A6065" s="7">
        <v>6064</v>
      </c>
      <c r="B6065" s="7">
        <v>39</v>
      </c>
      <c r="C6065" s="7" t="s">
        <v>104</v>
      </c>
      <c r="D6065" s="7">
        <v>20</v>
      </c>
      <c r="E6065" s="7">
        <v>80</v>
      </c>
      <c r="F6065" s="7">
        <v>883000</v>
      </c>
      <c r="G6065" s="7">
        <v>-21</v>
      </c>
    </row>
    <row r="6066" spans="1:7" x14ac:dyDescent="0.2">
      <c r="A6066" s="7">
        <v>6065</v>
      </c>
      <c r="B6066" s="7">
        <v>30</v>
      </c>
      <c r="C6066" s="7" t="s">
        <v>104</v>
      </c>
      <c r="D6066" s="7">
        <v>20</v>
      </c>
      <c r="E6066" s="7">
        <v>27</v>
      </c>
      <c r="F6066" s="7">
        <v>123000</v>
      </c>
      <c r="G6066" s="7">
        <v>183</v>
      </c>
    </row>
    <row r="6067" spans="1:7" x14ac:dyDescent="0.2">
      <c r="A6067" s="7">
        <v>6066</v>
      </c>
      <c r="B6067" s="7">
        <v>55</v>
      </c>
      <c r="C6067" s="7" t="s">
        <v>103</v>
      </c>
      <c r="D6067" s="7">
        <v>10</v>
      </c>
      <c r="E6067" s="7">
        <v>73</v>
      </c>
      <c r="F6067" s="7">
        <v>138000</v>
      </c>
      <c r="G6067" s="7">
        <v>11</v>
      </c>
    </row>
    <row r="6068" spans="1:7" x14ac:dyDescent="0.2">
      <c r="A6068" s="7">
        <v>6067</v>
      </c>
      <c r="B6068" s="7">
        <v>34</v>
      </c>
      <c r="C6068" s="7" t="s">
        <v>104</v>
      </c>
      <c r="D6068" s="7">
        <v>20</v>
      </c>
      <c r="E6068" s="7">
        <v>50</v>
      </c>
      <c r="F6068" s="7">
        <v>622000</v>
      </c>
      <c r="G6068" s="7">
        <v>94</v>
      </c>
    </row>
    <row r="6069" spans="1:7" x14ac:dyDescent="0.2">
      <c r="A6069" s="7">
        <v>6068</v>
      </c>
      <c r="B6069" s="7">
        <v>38</v>
      </c>
      <c r="C6069" s="7" t="s">
        <v>103</v>
      </c>
      <c r="D6069" s="7">
        <v>10</v>
      </c>
      <c r="E6069" s="7">
        <v>88</v>
      </c>
      <c r="F6069" s="7">
        <v>44000</v>
      </c>
      <c r="G6069" s="7">
        <v>8</v>
      </c>
    </row>
    <row r="6070" spans="1:7" x14ac:dyDescent="0.2">
      <c r="A6070" s="7">
        <v>6069</v>
      </c>
      <c r="B6070" s="7">
        <v>28</v>
      </c>
      <c r="C6070" s="7" t="s">
        <v>104</v>
      </c>
      <c r="D6070" s="7">
        <v>15</v>
      </c>
      <c r="E6070" s="7">
        <v>65</v>
      </c>
      <c r="F6070" s="7">
        <v>107000</v>
      </c>
      <c r="G6070" s="7">
        <v>62</v>
      </c>
    </row>
    <row r="6071" spans="1:7" x14ac:dyDescent="0.2">
      <c r="A6071" s="7">
        <v>6070</v>
      </c>
      <c r="B6071" s="7">
        <v>39</v>
      </c>
      <c r="C6071" s="7" t="s">
        <v>104</v>
      </c>
      <c r="D6071" s="7">
        <v>10</v>
      </c>
      <c r="E6071" s="7">
        <v>44</v>
      </c>
      <c r="F6071" s="7">
        <v>905000</v>
      </c>
      <c r="G6071" s="7">
        <v>-15</v>
      </c>
    </row>
    <row r="6072" spans="1:7" x14ac:dyDescent="0.2">
      <c r="A6072" s="7">
        <v>6071</v>
      </c>
      <c r="B6072" s="7">
        <v>43</v>
      </c>
      <c r="C6072" s="7" t="s">
        <v>103</v>
      </c>
      <c r="D6072" s="7">
        <v>10</v>
      </c>
      <c r="E6072" s="7">
        <v>6</v>
      </c>
      <c r="F6072" s="7">
        <v>170000</v>
      </c>
      <c r="G6072" s="7">
        <v>111</v>
      </c>
    </row>
    <row r="6073" spans="1:7" x14ac:dyDescent="0.2">
      <c r="A6073" s="7">
        <v>6072</v>
      </c>
      <c r="B6073" s="7">
        <v>34</v>
      </c>
      <c r="C6073" s="7" t="s">
        <v>104</v>
      </c>
      <c r="D6073" s="7">
        <v>15</v>
      </c>
      <c r="E6073" s="7">
        <v>42</v>
      </c>
      <c r="F6073" s="7">
        <v>150000</v>
      </c>
      <c r="G6073" s="7">
        <v>155</v>
      </c>
    </row>
    <row r="6074" spans="1:7" x14ac:dyDescent="0.2">
      <c r="A6074" s="7">
        <v>6073</v>
      </c>
      <c r="B6074" s="7">
        <v>20</v>
      </c>
      <c r="C6074" s="7" t="s">
        <v>104</v>
      </c>
      <c r="D6074" s="7">
        <v>10</v>
      </c>
      <c r="E6074" s="7">
        <v>79</v>
      </c>
      <c r="F6074" s="7">
        <v>571000</v>
      </c>
      <c r="G6074" s="7">
        <v>23</v>
      </c>
    </row>
    <row r="6075" spans="1:7" x14ac:dyDescent="0.2">
      <c r="A6075" s="7">
        <v>6074</v>
      </c>
      <c r="B6075" s="7">
        <v>55</v>
      </c>
      <c r="C6075" s="7" t="s">
        <v>104</v>
      </c>
      <c r="D6075" s="7">
        <v>20</v>
      </c>
      <c r="E6075" s="7">
        <v>1</v>
      </c>
      <c r="F6075" s="7">
        <v>444000</v>
      </c>
      <c r="G6075" s="7">
        <v>236</v>
      </c>
    </row>
    <row r="6076" spans="1:7" x14ac:dyDescent="0.2">
      <c r="A6076" s="7">
        <v>6075</v>
      </c>
      <c r="B6076" s="7">
        <v>28</v>
      </c>
      <c r="C6076" s="7" t="s">
        <v>103</v>
      </c>
      <c r="D6076" s="7">
        <v>15</v>
      </c>
      <c r="E6076" s="7">
        <v>45</v>
      </c>
      <c r="F6076" s="7">
        <v>187000</v>
      </c>
      <c r="G6076" s="7">
        <v>82</v>
      </c>
    </row>
    <row r="6077" spans="1:7" x14ac:dyDescent="0.2">
      <c r="A6077" s="7">
        <v>6076</v>
      </c>
      <c r="B6077" s="7">
        <v>49</v>
      </c>
      <c r="C6077" s="7" t="s">
        <v>103</v>
      </c>
      <c r="D6077" s="7">
        <v>10</v>
      </c>
      <c r="E6077" s="7">
        <v>58</v>
      </c>
      <c r="F6077" s="7">
        <v>694000</v>
      </c>
      <c r="G6077" s="7">
        <v>-35</v>
      </c>
    </row>
    <row r="6078" spans="1:7" x14ac:dyDescent="0.2">
      <c r="A6078" s="7">
        <v>6077</v>
      </c>
      <c r="B6078" s="7">
        <v>32</v>
      </c>
      <c r="C6078" s="7" t="s">
        <v>103</v>
      </c>
      <c r="D6078" s="7">
        <v>20</v>
      </c>
      <c r="E6078" s="7">
        <v>15</v>
      </c>
      <c r="F6078" s="7">
        <v>648000</v>
      </c>
      <c r="G6078" s="7">
        <v>216</v>
      </c>
    </row>
    <row r="6079" spans="1:7" x14ac:dyDescent="0.2">
      <c r="A6079" s="7">
        <v>6078</v>
      </c>
      <c r="B6079" s="7">
        <v>41</v>
      </c>
      <c r="C6079" s="7" t="s">
        <v>103</v>
      </c>
      <c r="D6079" s="7">
        <v>15</v>
      </c>
      <c r="E6079" s="7">
        <v>83</v>
      </c>
      <c r="F6079" s="7">
        <v>734000</v>
      </c>
      <c r="G6079" s="7">
        <v>153</v>
      </c>
    </row>
    <row r="6080" spans="1:7" x14ac:dyDescent="0.2">
      <c r="A6080" s="7">
        <v>6079</v>
      </c>
      <c r="B6080" s="7">
        <v>53</v>
      </c>
      <c r="C6080" s="7" t="s">
        <v>104</v>
      </c>
      <c r="D6080" s="7">
        <v>20</v>
      </c>
      <c r="E6080" s="7">
        <v>77</v>
      </c>
      <c r="F6080" s="7">
        <v>836000</v>
      </c>
      <c r="G6080" s="7">
        <v>183</v>
      </c>
    </row>
    <row r="6081" spans="1:7" x14ac:dyDescent="0.2">
      <c r="A6081" s="7">
        <v>6080</v>
      </c>
      <c r="B6081" s="7">
        <v>29</v>
      </c>
      <c r="C6081" s="7" t="s">
        <v>104</v>
      </c>
      <c r="D6081" s="7">
        <v>15</v>
      </c>
      <c r="E6081" s="7">
        <v>3</v>
      </c>
      <c r="F6081" s="7">
        <v>909000</v>
      </c>
      <c r="G6081" s="7">
        <v>78</v>
      </c>
    </row>
    <row r="6082" spans="1:7" x14ac:dyDescent="0.2">
      <c r="A6082" s="7">
        <v>6081</v>
      </c>
      <c r="B6082" s="7">
        <v>39</v>
      </c>
      <c r="C6082" s="7" t="s">
        <v>103</v>
      </c>
      <c r="D6082" s="7">
        <v>15</v>
      </c>
      <c r="E6082" s="7">
        <v>6</v>
      </c>
      <c r="F6082" s="7">
        <v>846000</v>
      </c>
      <c r="G6082" s="7">
        <v>119</v>
      </c>
    </row>
    <row r="6083" spans="1:7" x14ac:dyDescent="0.2">
      <c r="A6083" s="7">
        <v>6082</v>
      </c>
      <c r="B6083" s="7">
        <v>44</v>
      </c>
      <c r="C6083" s="7" t="s">
        <v>103</v>
      </c>
      <c r="D6083" s="7">
        <v>20</v>
      </c>
      <c r="E6083" s="7">
        <v>50</v>
      </c>
      <c r="F6083" s="7">
        <v>260000</v>
      </c>
      <c r="G6083" s="7">
        <v>141</v>
      </c>
    </row>
    <row r="6084" spans="1:7" x14ac:dyDescent="0.2">
      <c r="A6084" s="7">
        <v>6083</v>
      </c>
      <c r="B6084" s="7">
        <v>59</v>
      </c>
      <c r="C6084" s="7" t="s">
        <v>104</v>
      </c>
      <c r="D6084" s="7">
        <v>20</v>
      </c>
      <c r="E6084" s="7">
        <v>72</v>
      </c>
      <c r="F6084" s="7">
        <v>851000</v>
      </c>
      <c r="G6084" s="7">
        <v>238</v>
      </c>
    </row>
    <row r="6085" spans="1:7" x14ac:dyDescent="0.2">
      <c r="A6085" s="7">
        <v>6084</v>
      </c>
      <c r="B6085" s="7">
        <v>32</v>
      </c>
      <c r="C6085" s="7" t="s">
        <v>103</v>
      </c>
      <c r="D6085" s="7">
        <v>15</v>
      </c>
      <c r="E6085" s="7">
        <v>68</v>
      </c>
      <c r="F6085" s="7">
        <v>615000</v>
      </c>
      <c r="G6085" s="7">
        <v>31</v>
      </c>
    </row>
    <row r="6086" spans="1:7" x14ac:dyDescent="0.2">
      <c r="A6086" s="7">
        <v>6085</v>
      </c>
      <c r="B6086" s="7">
        <v>38</v>
      </c>
      <c r="C6086" s="7" t="s">
        <v>104</v>
      </c>
      <c r="D6086" s="7">
        <v>10</v>
      </c>
      <c r="E6086" s="7">
        <v>60</v>
      </c>
      <c r="F6086" s="7">
        <v>312000</v>
      </c>
      <c r="G6086" s="7">
        <v>-7</v>
      </c>
    </row>
    <row r="6087" spans="1:7" x14ac:dyDescent="0.2">
      <c r="A6087" s="7">
        <v>6086</v>
      </c>
      <c r="B6087" s="7">
        <v>26</v>
      </c>
      <c r="C6087" s="7" t="s">
        <v>104</v>
      </c>
      <c r="D6087" s="7">
        <v>10</v>
      </c>
      <c r="E6087" s="7">
        <v>81</v>
      </c>
      <c r="F6087" s="7">
        <v>653000</v>
      </c>
      <c r="G6087" s="7">
        <v>30</v>
      </c>
    </row>
    <row r="6088" spans="1:7" x14ac:dyDescent="0.2">
      <c r="A6088" s="7">
        <v>6087</v>
      </c>
      <c r="B6088" s="7">
        <v>31</v>
      </c>
      <c r="C6088" s="7" t="s">
        <v>104</v>
      </c>
      <c r="D6088" s="7">
        <v>10</v>
      </c>
      <c r="E6088" s="7">
        <v>26</v>
      </c>
      <c r="F6088" s="7">
        <v>897000</v>
      </c>
      <c r="G6088" s="7">
        <v>24</v>
      </c>
    </row>
    <row r="6089" spans="1:7" x14ac:dyDescent="0.2">
      <c r="A6089" s="7">
        <v>6088</v>
      </c>
      <c r="B6089" s="7">
        <v>24</v>
      </c>
      <c r="C6089" s="7" t="s">
        <v>104</v>
      </c>
      <c r="D6089" s="7">
        <v>15</v>
      </c>
      <c r="E6089" s="7">
        <v>43</v>
      </c>
      <c r="F6089" s="7">
        <v>284000</v>
      </c>
      <c r="G6089" s="7">
        <v>21</v>
      </c>
    </row>
    <row r="6090" spans="1:7" x14ac:dyDescent="0.2">
      <c r="A6090" s="7">
        <v>6089</v>
      </c>
      <c r="B6090" s="7">
        <v>36</v>
      </c>
      <c r="C6090" s="7" t="s">
        <v>103</v>
      </c>
      <c r="D6090" s="7">
        <v>10</v>
      </c>
      <c r="E6090" s="7">
        <v>60</v>
      </c>
      <c r="F6090" s="7">
        <v>687000</v>
      </c>
      <c r="G6090" s="7">
        <v>3</v>
      </c>
    </row>
    <row r="6091" spans="1:7" x14ac:dyDescent="0.2">
      <c r="A6091" s="7">
        <v>6090</v>
      </c>
      <c r="B6091" s="7">
        <v>55</v>
      </c>
      <c r="C6091" s="7" t="s">
        <v>103</v>
      </c>
      <c r="D6091" s="7">
        <v>15</v>
      </c>
      <c r="E6091" s="7">
        <v>57</v>
      </c>
      <c r="F6091" s="7">
        <v>297000</v>
      </c>
      <c r="G6091" s="7">
        <v>-22</v>
      </c>
    </row>
    <row r="6092" spans="1:7" x14ac:dyDescent="0.2">
      <c r="A6092" s="7">
        <v>6091</v>
      </c>
      <c r="B6092" s="7">
        <v>29</v>
      </c>
      <c r="C6092" s="7" t="s">
        <v>103</v>
      </c>
      <c r="D6092" s="7">
        <v>15</v>
      </c>
      <c r="E6092" s="7">
        <v>90</v>
      </c>
      <c r="F6092" s="7">
        <v>162000</v>
      </c>
      <c r="G6092" s="7">
        <v>15</v>
      </c>
    </row>
    <row r="6093" spans="1:7" x14ac:dyDescent="0.2">
      <c r="A6093" s="7">
        <v>6092</v>
      </c>
      <c r="B6093" s="7">
        <v>41</v>
      </c>
      <c r="C6093" s="7" t="s">
        <v>104</v>
      </c>
      <c r="D6093" s="7">
        <v>15</v>
      </c>
      <c r="E6093" s="7">
        <v>80</v>
      </c>
      <c r="F6093" s="7">
        <v>840000</v>
      </c>
      <c r="G6093" s="7">
        <v>81</v>
      </c>
    </row>
    <row r="6094" spans="1:7" x14ac:dyDescent="0.2">
      <c r="A6094" s="7">
        <v>6093</v>
      </c>
      <c r="B6094" s="7">
        <v>35</v>
      </c>
      <c r="C6094" s="7" t="s">
        <v>103</v>
      </c>
      <c r="D6094" s="7">
        <v>20</v>
      </c>
      <c r="E6094" s="7">
        <v>74</v>
      </c>
      <c r="F6094" s="7">
        <v>534000</v>
      </c>
      <c r="G6094" s="7">
        <v>191</v>
      </c>
    </row>
    <row r="6095" spans="1:7" x14ac:dyDescent="0.2">
      <c r="A6095" s="7">
        <v>6094</v>
      </c>
      <c r="B6095" s="7">
        <v>38</v>
      </c>
      <c r="C6095" s="7" t="s">
        <v>104</v>
      </c>
      <c r="D6095" s="7">
        <v>15</v>
      </c>
      <c r="E6095" s="7">
        <v>85</v>
      </c>
      <c r="F6095" s="7">
        <v>425000</v>
      </c>
      <c r="G6095" s="7">
        <v>177</v>
      </c>
    </row>
    <row r="6096" spans="1:7" x14ac:dyDescent="0.2">
      <c r="A6096" s="7">
        <v>6095</v>
      </c>
      <c r="B6096" s="7">
        <v>44</v>
      </c>
      <c r="C6096" s="7" t="s">
        <v>103</v>
      </c>
      <c r="D6096" s="7">
        <v>15</v>
      </c>
      <c r="E6096" s="7">
        <v>50</v>
      </c>
      <c r="F6096" s="7">
        <v>165000</v>
      </c>
      <c r="G6096" s="7">
        <v>130</v>
      </c>
    </row>
    <row r="6097" spans="1:7" x14ac:dyDescent="0.2">
      <c r="A6097" s="7">
        <v>6096</v>
      </c>
      <c r="B6097" s="7">
        <v>54</v>
      </c>
      <c r="C6097" s="7" t="s">
        <v>103</v>
      </c>
      <c r="D6097" s="7">
        <v>15</v>
      </c>
      <c r="E6097" s="7">
        <v>30</v>
      </c>
      <c r="F6097" s="7">
        <v>287000</v>
      </c>
      <c r="G6097" s="7">
        <v>154</v>
      </c>
    </row>
    <row r="6098" spans="1:7" x14ac:dyDescent="0.2">
      <c r="A6098" s="7">
        <v>6097</v>
      </c>
      <c r="B6098" s="7">
        <v>44</v>
      </c>
      <c r="C6098" s="7" t="s">
        <v>104</v>
      </c>
      <c r="D6098" s="7">
        <v>10</v>
      </c>
      <c r="E6098" s="7">
        <v>38</v>
      </c>
      <c r="F6098" s="7">
        <v>117000</v>
      </c>
      <c r="G6098" s="7">
        <v>42</v>
      </c>
    </row>
    <row r="6099" spans="1:7" x14ac:dyDescent="0.2">
      <c r="A6099" s="7">
        <v>6098</v>
      </c>
      <c r="B6099" s="7">
        <v>54</v>
      </c>
      <c r="C6099" s="7" t="s">
        <v>103</v>
      </c>
      <c r="D6099" s="7">
        <v>15</v>
      </c>
      <c r="E6099" s="7">
        <v>32</v>
      </c>
      <c r="F6099" s="7">
        <v>557000</v>
      </c>
      <c r="G6099" s="7">
        <v>44</v>
      </c>
    </row>
    <row r="6100" spans="1:7" x14ac:dyDescent="0.2">
      <c r="A6100" s="7">
        <v>6099</v>
      </c>
      <c r="B6100" s="7">
        <v>47</v>
      </c>
      <c r="C6100" s="7" t="s">
        <v>103</v>
      </c>
      <c r="D6100" s="7">
        <v>10</v>
      </c>
      <c r="E6100" s="7">
        <v>69</v>
      </c>
      <c r="F6100" s="7">
        <v>735000</v>
      </c>
      <c r="G6100" s="7">
        <v>49</v>
      </c>
    </row>
    <row r="6101" spans="1:7" x14ac:dyDescent="0.2">
      <c r="A6101" s="7">
        <v>6100</v>
      </c>
      <c r="B6101" s="7">
        <v>47</v>
      </c>
      <c r="C6101" s="7" t="s">
        <v>104</v>
      </c>
      <c r="D6101" s="7">
        <v>20</v>
      </c>
      <c r="E6101" s="7">
        <v>97</v>
      </c>
      <c r="F6101" s="7">
        <v>898000</v>
      </c>
      <c r="G6101" s="7">
        <v>17</v>
      </c>
    </row>
    <row r="6102" spans="1:7" x14ac:dyDescent="0.2">
      <c r="A6102" s="7">
        <v>6101</v>
      </c>
      <c r="B6102" s="7">
        <v>38</v>
      </c>
      <c r="C6102" s="7" t="s">
        <v>103</v>
      </c>
      <c r="D6102" s="7">
        <v>20</v>
      </c>
      <c r="E6102" s="7">
        <v>7</v>
      </c>
      <c r="F6102" s="7">
        <v>113000</v>
      </c>
      <c r="G6102" s="7">
        <v>141</v>
      </c>
    </row>
    <row r="6103" spans="1:7" x14ac:dyDescent="0.2">
      <c r="A6103" s="7">
        <v>6102</v>
      </c>
      <c r="B6103" s="7">
        <v>21</v>
      </c>
      <c r="C6103" s="7" t="s">
        <v>103</v>
      </c>
      <c r="D6103" s="7">
        <v>20</v>
      </c>
      <c r="E6103" s="7">
        <v>20</v>
      </c>
      <c r="F6103" s="7">
        <v>242000</v>
      </c>
      <c r="G6103" s="7">
        <v>108</v>
      </c>
    </row>
    <row r="6104" spans="1:7" x14ac:dyDescent="0.2">
      <c r="A6104" s="7">
        <v>6103</v>
      </c>
      <c r="B6104" s="7">
        <v>25</v>
      </c>
      <c r="C6104" s="7" t="s">
        <v>104</v>
      </c>
      <c r="D6104" s="7">
        <v>10</v>
      </c>
      <c r="E6104" s="7">
        <v>60</v>
      </c>
      <c r="F6104" s="7">
        <v>17000</v>
      </c>
      <c r="G6104" s="7">
        <v>73</v>
      </c>
    </row>
    <row r="6105" spans="1:7" x14ac:dyDescent="0.2">
      <c r="A6105" s="7">
        <v>6104</v>
      </c>
      <c r="B6105" s="7">
        <v>48</v>
      </c>
      <c r="C6105" s="7" t="s">
        <v>104</v>
      </c>
      <c r="D6105" s="7">
        <v>10</v>
      </c>
      <c r="E6105" s="7">
        <v>63</v>
      </c>
      <c r="F6105" s="7">
        <v>725000</v>
      </c>
      <c r="G6105" s="7">
        <v>119</v>
      </c>
    </row>
    <row r="6106" spans="1:7" x14ac:dyDescent="0.2">
      <c r="A6106" s="7">
        <v>6105</v>
      </c>
      <c r="B6106" s="7">
        <v>43</v>
      </c>
      <c r="C6106" s="7" t="s">
        <v>104</v>
      </c>
      <c r="D6106" s="7">
        <v>15</v>
      </c>
      <c r="E6106" s="7">
        <v>57</v>
      </c>
      <c r="F6106" s="7">
        <v>136000</v>
      </c>
      <c r="G6106" s="7">
        <v>-20</v>
      </c>
    </row>
    <row r="6107" spans="1:7" x14ac:dyDescent="0.2">
      <c r="A6107" s="7">
        <v>6106</v>
      </c>
      <c r="B6107" s="7">
        <v>59</v>
      </c>
      <c r="C6107" s="7" t="s">
        <v>104</v>
      </c>
      <c r="D6107" s="7">
        <v>10</v>
      </c>
      <c r="E6107" s="7">
        <v>74</v>
      </c>
      <c r="F6107" s="7">
        <v>937000</v>
      </c>
      <c r="G6107" s="7">
        <v>90</v>
      </c>
    </row>
    <row r="6108" spans="1:7" x14ac:dyDescent="0.2">
      <c r="A6108" s="7">
        <v>6107</v>
      </c>
      <c r="B6108" s="7">
        <v>27</v>
      </c>
      <c r="C6108" s="7" t="s">
        <v>103</v>
      </c>
      <c r="D6108" s="7">
        <v>10</v>
      </c>
      <c r="E6108" s="7">
        <v>72</v>
      </c>
      <c r="F6108" s="7">
        <v>675000</v>
      </c>
      <c r="G6108" s="7">
        <v>-33</v>
      </c>
    </row>
    <row r="6109" spans="1:7" x14ac:dyDescent="0.2">
      <c r="A6109" s="7">
        <v>6108</v>
      </c>
      <c r="B6109" s="7">
        <v>33</v>
      </c>
      <c r="C6109" s="7" t="s">
        <v>103</v>
      </c>
      <c r="D6109" s="7">
        <v>20</v>
      </c>
      <c r="E6109" s="7">
        <v>19</v>
      </c>
      <c r="F6109" s="7">
        <v>307000</v>
      </c>
      <c r="G6109" s="7">
        <v>135</v>
      </c>
    </row>
    <row r="6110" spans="1:7" x14ac:dyDescent="0.2">
      <c r="A6110" s="7">
        <v>6109</v>
      </c>
      <c r="B6110" s="7">
        <v>22</v>
      </c>
      <c r="C6110" s="7" t="s">
        <v>103</v>
      </c>
      <c r="D6110" s="7">
        <v>20</v>
      </c>
      <c r="E6110" s="7">
        <v>26</v>
      </c>
      <c r="F6110" s="7">
        <v>312000</v>
      </c>
      <c r="G6110" s="7">
        <v>182</v>
      </c>
    </row>
    <row r="6111" spans="1:7" x14ac:dyDescent="0.2">
      <c r="A6111" s="7">
        <v>6110</v>
      </c>
      <c r="B6111" s="7">
        <v>25</v>
      </c>
      <c r="C6111" s="7" t="s">
        <v>103</v>
      </c>
      <c r="D6111" s="7">
        <v>15</v>
      </c>
      <c r="E6111" s="7">
        <v>5</v>
      </c>
      <c r="F6111" s="7">
        <v>321000</v>
      </c>
      <c r="G6111" s="7">
        <v>19</v>
      </c>
    </row>
    <row r="6112" spans="1:7" x14ac:dyDescent="0.2">
      <c r="A6112" s="7">
        <v>6111</v>
      </c>
      <c r="B6112" s="7">
        <v>48</v>
      </c>
      <c r="C6112" s="7" t="s">
        <v>104</v>
      </c>
      <c r="D6112" s="7">
        <v>20</v>
      </c>
      <c r="E6112" s="7">
        <v>23</v>
      </c>
      <c r="F6112" s="7">
        <v>381000</v>
      </c>
      <c r="G6112" s="7">
        <v>184</v>
      </c>
    </row>
    <row r="6113" spans="1:7" x14ac:dyDescent="0.2">
      <c r="A6113" s="7">
        <v>6112</v>
      </c>
      <c r="B6113" s="7">
        <v>56</v>
      </c>
      <c r="C6113" s="7" t="s">
        <v>103</v>
      </c>
      <c r="D6113" s="7">
        <v>15</v>
      </c>
      <c r="E6113" s="7">
        <v>20</v>
      </c>
      <c r="F6113" s="7">
        <v>663000</v>
      </c>
      <c r="G6113" s="7">
        <v>152</v>
      </c>
    </row>
    <row r="6114" spans="1:7" x14ac:dyDescent="0.2">
      <c r="A6114" s="7">
        <v>6113</v>
      </c>
      <c r="B6114" s="7">
        <v>56</v>
      </c>
      <c r="C6114" s="7" t="s">
        <v>104</v>
      </c>
      <c r="D6114" s="7">
        <v>10</v>
      </c>
      <c r="E6114" s="7">
        <v>60</v>
      </c>
      <c r="F6114" s="7">
        <v>847000</v>
      </c>
      <c r="G6114" s="7">
        <v>-13</v>
      </c>
    </row>
    <row r="6115" spans="1:7" x14ac:dyDescent="0.2">
      <c r="A6115" s="7">
        <v>6114</v>
      </c>
      <c r="B6115" s="7">
        <v>33</v>
      </c>
      <c r="C6115" s="7" t="s">
        <v>103</v>
      </c>
      <c r="D6115" s="7">
        <v>20</v>
      </c>
      <c r="E6115" s="7">
        <v>41</v>
      </c>
      <c r="F6115" s="7">
        <v>243000</v>
      </c>
      <c r="G6115" s="7">
        <v>221</v>
      </c>
    </row>
    <row r="6116" spans="1:7" x14ac:dyDescent="0.2">
      <c r="A6116" s="7">
        <v>6115</v>
      </c>
      <c r="B6116" s="7">
        <v>25</v>
      </c>
      <c r="C6116" s="7" t="s">
        <v>103</v>
      </c>
      <c r="D6116" s="7">
        <v>10</v>
      </c>
      <c r="E6116" s="7">
        <v>96</v>
      </c>
      <c r="F6116" s="7">
        <v>375000</v>
      </c>
      <c r="G6116" s="7">
        <v>-17</v>
      </c>
    </row>
    <row r="6117" spans="1:7" x14ac:dyDescent="0.2">
      <c r="A6117" s="7">
        <v>6116</v>
      </c>
      <c r="B6117" s="7">
        <v>40</v>
      </c>
      <c r="C6117" s="7" t="s">
        <v>103</v>
      </c>
      <c r="D6117" s="7">
        <v>20</v>
      </c>
      <c r="E6117" s="7">
        <v>98</v>
      </c>
      <c r="F6117" s="7">
        <v>997000</v>
      </c>
      <c r="G6117" s="7">
        <v>-30</v>
      </c>
    </row>
    <row r="6118" spans="1:7" x14ac:dyDescent="0.2">
      <c r="A6118" s="7">
        <v>6117</v>
      </c>
      <c r="B6118" s="7">
        <v>27</v>
      </c>
      <c r="C6118" s="7" t="s">
        <v>104</v>
      </c>
      <c r="D6118" s="7">
        <v>15</v>
      </c>
      <c r="E6118" s="7">
        <v>77</v>
      </c>
      <c r="F6118" s="7">
        <v>612000</v>
      </c>
      <c r="G6118" s="7">
        <v>86</v>
      </c>
    </row>
    <row r="6119" spans="1:7" x14ac:dyDescent="0.2">
      <c r="A6119" s="7">
        <v>6118</v>
      </c>
      <c r="B6119" s="7">
        <v>23</v>
      </c>
      <c r="C6119" s="7" t="s">
        <v>103</v>
      </c>
      <c r="D6119" s="7">
        <v>10</v>
      </c>
      <c r="E6119" s="7">
        <v>29</v>
      </c>
      <c r="F6119" s="7">
        <v>966000</v>
      </c>
      <c r="G6119" s="7">
        <v>95</v>
      </c>
    </row>
    <row r="6120" spans="1:7" x14ac:dyDescent="0.2">
      <c r="A6120" s="7">
        <v>6119</v>
      </c>
      <c r="B6120" s="7">
        <v>21</v>
      </c>
      <c r="C6120" s="7" t="s">
        <v>104</v>
      </c>
      <c r="D6120" s="7">
        <v>15</v>
      </c>
      <c r="E6120" s="7">
        <v>52</v>
      </c>
      <c r="F6120" s="7">
        <v>777000</v>
      </c>
      <c r="G6120" s="7">
        <v>88</v>
      </c>
    </row>
    <row r="6121" spans="1:7" x14ac:dyDescent="0.2">
      <c r="A6121" s="7">
        <v>6120</v>
      </c>
      <c r="B6121" s="7">
        <v>51</v>
      </c>
      <c r="C6121" s="7" t="s">
        <v>103</v>
      </c>
      <c r="D6121" s="7">
        <v>10</v>
      </c>
      <c r="E6121" s="7">
        <v>83</v>
      </c>
      <c r="F6121" s="7">
        <v>358000</v>
      </c>
      <c r="G6121" s="7">
        <v>62</v>
      </c>
    </row>
    <row r="6122" spans="1:7" x14ac:dyDescent="0.2">
      <c r="A6122" s="7">
        <v>6121</v>
      </c>
      <c r="B6122" s="7">
        <v>42</v>
      </c>
      <c r="C6122" s="7" t="s">
        <v>103</v>
      </c>
      <c r="D6122" s="7">
        <v>10</v>
      </c>
      <c r="E6122" s="7">
        <v>57</v>
      </c>
      <c r="F6122" s="7">
        <v>246000</v>
      </c>
      <c r="G6122" s="7">
        <v>11</v>
      </c>
    </row>
    <row r="6123" spans="1:7" x14ac:dyDescent="0.2">
      <c r="A6123" s="7">
        <v>6122</v>
      </c>
      <c r="B6123" s="7">
        <v>35</v>
      </c>
      <c r="C6123" s="7" t="s">
        <v>104</v>
      </c>
      <c r="D6123" s="7">
        <v>10</v>
      </c>
      <c r="E6123" s="7">
        <v>57</v>
      </c>
      <c r="F6123" s="7">
        <v>207000</v>
      </c>
      <c r="G6123" s="7">
        <v>-31</v>
      </c>
    </row>
    <row r="6124" spans="1:7" x14ac:dyDescent="0.2">
      <c r="A6124" s="7">
        <v>6123</v>
      </c>
      <c r="B6124" s="7">
        <v>43</v>
      </c>
      <c r="C6124" s="7" t="s">
        <v>104</v>
      </c>
      <c r="D6124" s="7">
        <v>10</v>
      </c>
      <c r="E6124" s="7">
        <v>31</v>
      </c>
      <c r="F6124" s="7">
        <v>556000</v>
      </c>
      <c r="G6124" s="7">
        <v>109</v>
      </c>
    </row>
    <row r="6125" spans="1:7" x14ac:dyDescent="0.2">
      <c r="A6125" s="7">
        <v>6124</v>
      </c>
      <c r="B6125" s="7">
        <v>36</v>
      </c>
      <c r="C6125" s="7" t="s">
        <v>104</v>
      </c>
      <c r="D6125" s="7">
        <v>20</v>
      </c>
      <c r="E6125" s="7">
        <v>22</v>
      </c>
      <c r="F6125" s="7">
        <v>321000</v>
      </c>
      <c r="G6125" s="7">
        <v>221</v>
      </c>
    </row>
    <row r="6126" spans="1:7" x14ac:dyDescent="0.2">
      <c r="A6126" s="7">
        <v>6125</v>
      </c>
      <c r="B6126" s="7">
        <v>30</v>
      </c>
      <c r="C6126" s="7" t="s">
        <v>104</v>
      </c>
      <c r="D6126" s="7">
        <v>10</v>
      </c>
      <c r="E6126" s="7">
        <v>81</v>
      </c>
      <c r="F6126" s="7">
        <v>754000</v>
      </c>
      <c r="G6126" s="7">
        <v>103</v>
      </c>
    </row>
    <row r="6127" spans="1:7" x14ac:dyDescent="0.2">
      <c r="A6127" s="7">
        <v>6126</v>
      </c>
      <c r="B6127" s="7">
        <v>32</v>
      </c>
      <c r="C6127" s="7" t="s">
        <v>103</v>
      </c>
      <c r="D6127" s="7">
        <v>20</v>
      </c>
      <c r="E6127" s="7">
        <v>0</v>
      </c>
      <c r="F6127" s="7">
        <v>729000</v>
      </c>
      <c r="G6127" s="7">
        <v>235</v>
      </c>
    </row>
    <row r="6128" spans="1:7" x14ac:dyDescent="0.2">
      <c r="A6128" s="7">
        <v>6127</v>
      </c>
      <c r="B6128" s="7">
        <v>21</v>
      </c>
      <c r="C6128" s="7" t="s">
        <v>103</v>
      </c>
      <c r="D6128" s="7">
        <v>20</v>
      </c>
      <c r="E6128" s="7">
        <v>17</v>
      </c>
      <c r="F6128" s="7">
        <v>505000</v>
      </c>
      <c r="G6128" s="7">
        <v>33</v>
      </c>
    </row>
    <row r="6129" spans="1:7" x14ac:dyDescent="0.2">
      <c r="A6129" s="7">
        <v>6128</v>
      </c>
      <c r="B6129" s="7">
        <v>56</v>
      </c>
      <c r="C6129" s="7" t="s">
        <v>103</v>
      </c>
      <c r="D6129" s="7">
        <v>20</v>
      </c>
      <c r="E6129" s="7">
        <v>52</v>
      </c>
      <c r="F6129" s="7">
        <v>40000</v>
      </c>
      <c r="G6129" s="7">
        <v>132</v>
      </c>
    </row>
    <row r="6130" spans="1:7" x14ac:dyDescent="0.2">
      <c r="A6130" s="7">
        <v>6129</v>
      </c>
      <c r="B6130" s="7">
        <v>20</v>
      </c>
      <c r="C6130" s="7" t="s">
        <v>104</v>
      </c>
      <c r="D6130" s="7">
        <v>10</v>
      </c>
      <c r="E6130" s="7">
        <v>3</v>
      </c>
      <c r="F6130" s="7">
        <v>502000</v>
      </c>
      <c r="G6130" s="7">
        <v>-29</v>
      </c>
    </row>
    <row r="6131" spans="1:7" x14ac:dyDescent="0.2">
      <c r="A6131" s="7">
        <v>6130</v>
      </c>
      <c r="B6131" s="7">
        <v>52</v>
      </c>
      <c r="C6131" s="7" t="s">
        <v>104</v>
      </c>
      <c r="D6131" s="7">
        <v>10</v>
      </c>
      <c r="E6131" s="7">
        <v>98</v>
      </c>
      <c r="F6131" s="7">
        <v>769000</v>
      </c>
      <c r="G6131" s="7">
        <v>56</v>
      </c>
    </row>
    <row r="6132" spans="1:7" x14ac:dyDescent="0.2">
      <c r="A6132" s="7">
        <v>6131</v>
      </c>
      <c r="B6132" s="7">
        <v>41</v>
      </c>
      <c r="C6132" s="7" t="s">
        <v>104</v>
      </c>
      <c r="D6132" s="7">
        <v>10</v>
      </c>
      <c r="E6132" s="7">
        <v>12</v>
      </c>
      <c r="F6132" s="7">
        <v>144000</v>
      </c>
      <c r="G6132" s="7">
        <v>6</v>
      </c>
    </row>
    <row r="6133" spans="1:7" x14ac:dyDescent="0.2">
      <c r="A6133" s="7">
        <v>6132</v>
      </c>
      <c r="B6133" s="7">
        <v>32</v>
      </c>
      <c r="C6133" s="7" t="s">
        <v>104</v>
      </c>
      <c r="D6133" s="7">
        <v>20</v>
      </c>
      <c r="E6133" s="7">
        <v>45</v>
      </c>
      <c r="F6133" s="7">
        <v>264000</v>
      </c>
      <c r="G6133" s="7">
        <v>179</v>
      </c>
    </row>
    <row r="6134" spans="1:7" x14ac:dyDescent="0.2">
      <c r="A6134" s="7">
        <v>6133</v>
      </c>
      <c r="B6134" s="7">
        <v>31</v>
      </c>
      <c r="C6134" s="7" t="s">
        <v>104</v>
      </c>
      <c r="D6134" s="7">
        <v>15</v>
      </c>
      <c r="E6134" s="7">
        <v>19</v>
      </c>
      <c r="F6134" s="7">
        <v>601000</v>
      </c>
      <c r="G6134" s="7">
        <v>89</v>
      </c>
    </row>
    <row r="6135" spans="1:7" x14ac:dyDescent="0.2">
      <c r="A6135" s="7">
        <v>6134</v>
      </c>
      <c r="B6135" s="7">
        <v>33</v>
      </c>
      <c r="C6135" s="7" t="s">
        <v>104</v>
      </c>
      <c r="D6135" s="7">
        <v>20</v>
      </c>
      <c r="E6135" s="7">
        <v>22</v>
      </c>
      <c r="F6135" s="7">
        <v>237000</v>
      </c>
      <c r="G6135" s="7">
        <v>14</v>
      </c>
    </row>
    <row r="6136" spans="1:7" x14ac:dyDescent="0.2">
      <c r="A6136" s="7">
        <v>6135</v>
      </c>
      <c r="B6136" s="7">
        <v>34</v>
      </c>
      <c r="C6136" s="7" t="s">
        <v>103</v>
      </c>
      <c r="D6136" s="7">
        <v>15</v>
      </c>
      <c r="E6136" s="7">
        <v>1</v>
      </c>
      <c r="F6136" s="7">
        <v>755000</v>
      </c>
      <c r="G6136" s="7">
        <v>121</v>
      </c>
    </row>
    <row r="6137" spans="1:7" x14ac:dyDescent="0.2">
      <c r="A6137" s="7">
        <v>6136</v>
      </c>
      <c r="B6137" s="7">
        <v>49</v>
      </c>
      <c r="C6137" s="7" t="s">
        <v>103</v>
      </c>
      <c r="D6137" s="7">
        <v>10</v>
      </c>
      <c r="E6137" s="7">
        <v>89</v>
      </c>
      <c r="F6137" s="7">
        <v>207000</v>
      </c>
      <c r="G6137" s="7">
        <v>-18</v>
      </c>
    </row>
    <row r="6138" spans="1:7" x14ac:dyDescent="0.2">
      <c r="A6138" s="7">
        <v>6137</v>
      </c>
      <c r="B6138" s="7">
        <v>36</v>
      </c>
      <c r="C6138" s="7" t="s">
        <v>103</v>
      </c>
      <c r="D6138" s="7">
        <v>10</v>
      </c>
      <c r="E6138" s="7">
        <v>18</v>
      </c>
      <c r="F6138" s="7">
        <v>540000</v>
      </c>
      <c r="G6138" s="7">
        <v>57</v>
      </c>
    </row>
    <row r="6139" spans="1:7" x14ac:dyDescent="0.2">
      <c r="A6139" s="7">
        <v>6138</v>
      </c>
      <c r="B6139" s="7">
        <v>53</v>
      </c>
      <c r="C6139" s="7" t="s">
        <v>104</v>
      </c>
      <c r="D6139" s="7">
        <v>15</v>
      </c>
      <c r="E6139" s="7">
        <v>62</v>
      </c>
      <c r="F6139" s="7">
        <v>803000</v>
      </c>
      <c r="G6139" s="7">
        <v>89</v>
      </c>
    </row>
    <row r="6140" spans="1:7" x14ac:dyDescent="0.2">
      <c r="A6140" s="7">
        <v>6139</v>
      </c>
      <c r="B6140" s="7">
        <v>33</v>
      </c>
      <c r="C6140" s="7" t="s">
        <v>103</v>
      </c>
      <c r="D6140" s="7">
        <v>15</v>
      </c>
      <c r="E6140" s="7">
        <v>72</v>
      </c>
      <c r="F6140" s="7">
        <v>390000</v>
      </c>
      <c r="G6140" s="7">
        <v>77</v>
      </c>
    </row>
    <row r="6141" spans="1:7" x14ac:dyDescent="0.2">
      <c r="A6141" s="7">
        <v>6140</v>
      </c>
      <c r="B6141" s="7">
        <v>25</v>
      </c>
      <c r="C6141" s="7" t="s">
        <v>104</v>
      </c>
      <c r="D6141" s="7">
        <v>10</v>
      </c>
      <c r="E6141" s="7">
        <v>0</v>
      </c>
      <c r="F6141" s="7">
        <v>347000</v>
      </c>
      <c r="G6141" s="7">
        <v>-28</v>
      </c>
    </row>
    <row r="6142" spans="1:7" x14ac:dyDescent="0.2">
      <c r="A6142" s="7">
        <v>6141</v>
      </c>
      <c r="B6142" s="7">
        <v>57</v>
      </c>
      <c r="C6142" s="7" t="s">
        <v>103</v>
      </c>
      <c r="D6142" s="7">
        <v>10</v>
      </c>
      <c r="E6142" s="7">
        <v>59</v>
      </c>
      <c r="F6142" s="7">
        <v>696000</v>
      </c>
      <c r="G6142" s="7">
        <v>26</v>
      </c>
    </row>
    <row r="6143" spans="1:7" x14ac:dyDescent="0.2">
      <c r="A6143" s="7">
        <v>6142</v>
      </c>
      <c r="B6143" s="7">
        <v>20</v>
      </c>
      <c r="C6143" s="7" t="s">
        <v>103</v>
      </c>
      <c r="D6143" s="7">
        <v>15</v>
      </c>
      <c r="E6143" s="7">
        <v>37</v>
      </c>
      <c r="F6143" s="7">
        <v>232000</v>
      </c>
      <c r="G6143" s="7">
        <v>74</v>
      </c>
    </row>
    <row r="6144" spans="1:7" x14ac:dyDescent="0.2">
      <c r="A6144" s="7">
        <v>6143</v>
      </c>
      <c r="B6144" s="7">
        <v>44</v>
      </c>
      <c r="C6144" s="7" t="s">
        <v>104</v>
      </c>
      <c r="D6144" s="7">
        <v>15</v>
      </c>
      <c r="E6144" s="7">
        <v>28</v>
      </c>
      <c r="F6144" s="7">
        <v>833000</v>
      </c>
      <c r="G6144" s="7">
        <v>145</v>
      </c>
    </row>
    <row r="6145" spans="1:7" x14ac:dyDescent="0.2">
      <c r="A6145" s="7">
        <v>6144</v>
      </c>
      <c r="B6145" s="7">
        <v>43</v>
      </c>
      <c r="C6145" s="7" t="s">
        <v>104</v>
      </c>
      <c r="D6145" s="7">
        <v>10</v>
      </c>
      <c r="E6145" s="7">
        <v>12</v>
      </c>
      <c r="F6145" s="7">
        <v>867000</v>
      </c>
      <c r="G6145" s="7">
        <v>-16</v>
      </c>
    </row>
    <row r="6146" spans="1:7" x14ac:dyDescent="0.2">
      <c r="A6146" s="7">
        <v>6145</v>
      </c>
      <c r="B6146" s="7">
        <v>27</v>
      </c>
      <c r="C6146" s="7" t="s">
        <v>104</v>
      </c>
      <c r="D6146" s="7">
        <v>10</v>
      </c>
      <c r="E6146" s="7">
        <v>6</v>
      </c>
      <c r="F6146" s="7">
        <v>409000</v>
      </c>
      <c r="G6146" s="7">
        <v>25</v>
      </c>
    </row>
    <row r="6147" spans="1:7" x14ac:dyDescent="0.2">
      <c r="A6147" s="7">
        <v>6146</v>
      </c>
      <c r="B6147" s="7">
        <v>53</v>
      </c>
      <c r="C6147" s="7" t="s">
        <v>104</v>
      </c>
      <c r="D6147" s="7">
        <v>10</v>
      </c>
      <c r="E6147" s="7">
        <v>42</v>
      </c>
      <c r="F6147" s="7">
        <v>867000</v>
      </c>
      <c r="G6147" s="7">
        <v>48</v>
      </c>
    </row>
    <row r="6148" spans="1:7" x14ac:dyDescent="0.2">
      <c r="A6148" s="7">
        <v>6147</v>
      </c>
      <c r="B6148" s="7">
        <v>52</v>
      </c>
      <c r="C6148" s="7" t="s">
        <v>104</v>
      </c>
      <c r="D6148" s="7">
        <v>15</v>
      </c>
      <c r="E6148" s="7">
        <v>97</v>
      </c>
      <c r="F6148" s="7">
        <v>126000</v>
      </c>
      <c r="G6148" s="7">
        <v>162</v>
      </c>
    </row>
    <row r="6149" spans="1:7" x14ac:dyDescent="0.2">
      <c r="A6149" s="7">
        <v>6148</v>
      </c>
      <c r="B6149" s="7">
        <v>59</v>
      </c>
      <c r="C6149" s="7" t="s">
        <v>103</v>
      </c>
      <c r="D6149" s="7">
        <v>10</v>
      </c>
      <c r="E6149" s="7">
        <v>70</v>
      </c>
      <c r="F6149" s="7">
        <v>433000</v>
      </c>
      <c r="G6149" s="7">
        <v>5</v>
      </c>
    </row>
    <row r="6150" spans="1:7" x14ac:dyDescent="0.2">
      <c r="A6150" s="7">
        <v>6149</v>
      </c>
      <c r="B6150" s="7">
        <v>31</v>
      </c>
      <c r="C6150" s="7" t="s">
        <v>104</v>
      </c>
      <c r="D6150" s="7">
        <v>20</v>
      </c>
      <c r="E6150" s="7">
        <v>86</v>
      </c>
      <c r="F6150" s="7">
        <v>103000</v>
      </c>
      <c r="G6150" s="7">
        <v>50</v>
      </c>
    </row>
    <row r="6151" spans="1:7" x14ac:dyDescent="0.2">
      <c r="A6151" s="7">
        <v>6150</v>
      </c>
      <c r="B6151" s="7">
        <v>33</v>
      </c>
      <c r="C6151" s="7" t="s">
        <v>104</v>
      </c>
      <c r="D6151" s="7">
        <v>20</v>
      </c>
      <c r="E6151" s="7">
        <v>97</v>
      </c>
      <c r="F6151" s="7">
        <v>687000</v>
      </c>
      <c r="G6151" s="7">
        <v>98</v>
      </c>
    </row>
    <row r="6152" spans="1:7" x14ac:dyDescent="0.2">
      <c r="A6152" s="7">
        <v>6151</v>
      </c>
      <c r="B6152" s="7">
        <v>44</v>
      </c>
      <c r="C6152" s="7" t="s">
        <v>103</v>
      </c>
      <c r="D6152" s="7">
        <v>10</v>
      </c>
      <c r="E6152" s="7">
        <v>25</v>
      </c>
      <c r="F6152" s="7">
        <v>801000</v>
      </c>
      <c r="G6152" s="7">
        <v>57</v>
      </c>
    </row>
    <row r="6153" spans="1:7" x14ac:dyDescent="0.2">
      <c r="A6153" s="7">
        <v>6152</v>
      </c>
      <c r="B6153" s="7">
        <v>36</v>
      </c>
      <c r="C6153" s="7" t="s">
        <v>103</v>
      </c>
      <c r="D6153" s="7">
        <v>10</v>
      </c>
      <c r="E6153" s="7">
        <v>49</v>
      </c>
      <c r="F6153" s="7">
        <v>492000</v>
      </c>
      <c r="G6153" s="7">
        <v>110</v>
      </c>
    </row>
    <row r="6154" spans="1:7" x14ac:dyDescent="0.2">
      <c r="A6154" s="7">
        <v>6153</v>
      </c>
      <c r="B6154" s="7">
        <v>41</v>
      </c>
      <c r="C6154" s="7" t="s">
        <v>104</v>
      </c>
      <c r="D6154" s="7">
        <v>10</v>
      </c>
      <c r="E6154" s="7">
        <v>97</v>
      </c>
      <c r="F6154" s="7">
        <v>648000</v>
      </c>
      <c r="G6154" s="7">
        <v>-6</v>
      </c>
    </row>
    <row r="6155" spans="1:7" x14ac:dyDescent="0.2">
      <c r="A6155" s="7">
        <v>6154</v>
      </c>
      <c r="B6155" s="7">
        <v>40</v>
      </c>
      <c r="C6155" s="7" t="s">
        <v>104</v>
      </c>
      <c r="D6155" s="7">
        <v>15</v>
      </c>
      <c r="E6155" s="7">
        <v>88</v>
      </c>
      <c r="F6155" s="7">
        <v>912000</v>
      </c>
      <c r="G6155" s="7">
        <v>129</v>
      </c>
    </row>
    <row r="6156" spans="1:7" x14ac:dyDescent="0.2">
      <c r="A6156" s="7">
        <v>6155</v>
      </c>
      <c r="B6156" s="7">
        <v>41</v>
      </c>
      <c r="C6156" s="7" t="s">
        <v>104</v>
      </c>
      <c r="D6156" s="7">
        <v>15</v>
      </c>
      <c r="E6156" s="7">
        <v>28</v>
      </c>
      <c r="F6156" s="7">
        <v>598000</v>
      </c>
      <c r="G6156" s="7">
        <v>145</v>
      </c>
    </row>
    <row r="6157" spans="1:7" x14ac:dyDescent="0.2">
      <c r="A6157" s="7">
        <v>6156</v>
      </c>
      <c r="B6157" s="7">
        <v>56</v>
      </c>
      <c r="C6157" s="7" t="s">
        <v>104</v>
      </c>
      <c r="D6157" s="7">
        <v>20</v>
      </c>
      <c r="E6157" s="7">
        <v>95</v>
      </c>
      <c r="F6157" s="7">
        <v>169000</v>
      </c>
      <c r="G6157" s="7">
        <v>198</v>
      </c>
    </row>
    <row r="6158" spans="1:7" x14ac:dyDescent="0.2">
      <c r="A6158" s="7">
        <v>6157</v>
      </c>
      <c r="B6158" s="7">
        <v>21</v>
      </c>
      <c r="C6158" s="7" t="s">
        <v>103</v>
      </c>
      <c r="D6158" s="7">
        <v>10</v>
      </c>
      <c r="E6158" s="7">
        <v>96</v>
      </c>
      <c r="F6158" s="7">
        <v>400000</v>
      </c>
      <c r="G6158" s="7">
        <v>-1</v>
      </c>
    </row>
    <row r="6159" spans="1:7" x14ac:dyDescent="0.2">
      <c r="A6159" s="7">
        <v>6158</v>
      </c>
      <c r="B6159" s="7">
        <v>43</v>
      </c>
      <c r="C6159" s="7" t="s">
        <v>104</v>
      </c>
      <c r="D6159" s="7">
        <v>10</v>
      </c>
      <c r="E6159" s="7">
        <v>91</v>
      </c>
      <c r="F6159" s="7">
        <v>465000</v>
      </c>
      <c r="G6159" s="7">
        <v>98</v>
      </c>
    </row>
    <row r="6160" spans="1:7" x14ac:dyDescent="0.2">
      <c r="A6160" s="7">
        <v>6159</v>
      </c>
      <c r="B6160" s="7">
        <v>48</v>
      </c>
      <c r="C6160" s="7" t="s">
        <v>103</v>
      </c>
      <c r="D6160" s="7">
        <v>10</v>
      </c>
      <c r="E6160" s="7">
        <v>67</v>
      </c>
      <c r="F6160" s="7">
        <v>785000</v>
      </c>
      <c r="G6160" s="7">
        <v>46</v>
      </c>
    </row>
    <row r="6161" spans="1:7" x14ac:dyDescent="0.2">
      <c r="A6161" s="7">
        <v>6160</v>
      </c>
      <c r="B6161" s="7">
        <v>29</v>
      </c>
      <c r="C6161" s="7" t="s">
        <v>104</v>
      </c>
      <c r="D6161" s="7">
        <v>20</v>
      </c>
      <c r="E6161" s="7">
        <v>31</v>
      </c>
      <c r="F6161" s="7">
        <v>307000</v>
      </c>
      <c r="G6161" s="7">
        <v>92</v>
      </c>
    </row>
    <row r="6162" spans="1:7" x14ac:dyDescent="0.2">
      <c r="A6162" s="7">
        <v>6161</v>
      </c>
      <c r="B6162" s="7">
        <v>53</v>
      </c>
      <c r="C6162" s="7" t="s">
        <v>103</v>
      </c>
      <c r="D6162" s="7">
        <v>10</v>
      </c>
      <c r="E6162" s="7">
        <v>78</v>
      </c>
      <c r="F6162" s="7">
        <v>274000</v>
      </c>
      <c r="G6162" s="7">
        <v>52</v>
      </c>
    </row>
    <row r="6163" spans="1:7" x14ac:dyDescent="0.2">
      <c r="A6163" s="7">
        <v>6162</v>
      </c>
      <c r="B6163" s="7">
        <v>28</v>
      </c>
      <c r="C6163" s="7" t="s">
        <v>104</v>
      </c>
      <c r="D6163" s="7">
        <v>15</v>
      </c>
      <c r="E6163" s="7">
        <v>64</v>
      </c>
      <c r="F6163" s="7">
        <v>361000</v>
      </c>
      <c r="G6163" s="7">
        <v>-3</v>
      </c>
    </row>
    <row r="6164" spans="1:7" x14ac:dyDescent="0.2">
      <c r="A6164" s="7">
        <v>6163</v>
      </c>
      <c r="B6164" s="7">
        <v>33</v>
      </c>
      <c r="C6164" s="7" t="s">
        <v>103</v>
      </c>
      <c r="D6164" s="7">
        <v>20</v>
      </c>
      <c r="E6164" s="7">
        <v>73</v>
      </c>
      <c r="F6164" s="7">
        <v>62000</v>
      </c>
      <c r="G6164" s="7">
        <v>25</v>
      </c>
    </row>
    <row r="6165" spans="1:7" x14ac:dyDescent="0.2">
      <c r="A6165" s="7">
        <v>6164</v>
      </c>
      <c r="B6165" s="7">
        <v>29</v>
      </c>
      <c r="C6165" s="7" t="s">
        <v>104</v>
      </c>
      <c r="D6165" s="7">
        <v>20</v>
      </c>
      <c r="E6165" s="7">
        <v>4</v>
      </c>
      <c r="F6165" s="7">
        <v>813000</v>
      </c>
      <c r="G6165" s="7">
        <v>-22</v>
      </c>
    </row>
    <row r="6166" spans="1:7" x14ac:dyDescent="0.2">
      <c r="A6166" s="7">
        <v>6165</v>
      </c>
      <c r="B6166" s="7">
        <v>24</v>
      </c>
      <c r="C6166" s="7" t="s">
        <v>103</v>
      </c>
      <c r="D6166" s="7">
        <v>10</v>
      </c>
      <c r="E6166" s="7">
        <v>47</v>
      </c>
      <c r="F6166" s="7">
        <v>496000</v>
      </c>
      <c r="G6166" s="7">
        <v>35</v>
      </c>
    </row>
    <row r="6167" spans="1:7" x14ac:dyDescent="0.2">
      <c r="A6167" s="7">
        <v>6166</v>
      </c>
      <c r="B6167" s="7">
        <v>45</v>
      </c>
      <c r="C6167" s="7" t="s">
        <v>103</v>
      </c>
      <c r="D6167" s="7">
        <v>10</v>
      </c>
      <c r="E6167" s="7">
        <v>29</v>
      </c>
      <c r="F6167" s="7">
        <v>667000</v>
      </c>
      <c r="G6167" s="7">
        <v>0</v>
      </c>
    </row>
    <row r="6168" spans="1:7" x14ac:dyDescent="0.2">
      <c r="A6168" s="7">
        <v>6167</v>
      </c>
      <c r="B6168" s="7">
        <v>47</v>
      </c>
      <c r="C6168" s="7" t="s">
        <v>103</v>
      </c>
      <c r="D6168" s="7">
        <v>15</v>
      </c>
      <c r="E6168" s="7">
        <v>90</v>
      </c>
      <c r="F6168" s="7">
        <v>970000</v>
      </c>
      <c r="G6168" s="7">
        <v>-25</v>
      </c>
    </row>
    <row r="6169" spans="1:7" x14ac:dyDescent="0.2">
      <c r="A6169" s="7">
        <v>6168</v>
      </c>
      <c r="B6169" s="7">
        <v>48</v>
      </c>
      <c r="C6169" s="7" t="s">
        <v>104</v>
      </c>
      <c r="D6169" s="7">
        <v>20</v>
      </c>
      <c r="E6169" s="7">
        <v>9</v>
      </c>
      <c r="F6169" s="7">
        <v>75000</v>
      </c>
      <c r="G6169" s="7">
        <v>106</v>
      </c>
    </row>
    <row r="6170" spans="1:7" x14ac:dyDescent="0.2">
      <c r="A6170" s="7">
        <v>6169</v>
      </c>
      <c r="B6170" s="7">
        <v>27</v>
      </c>
      <c r="C6170" s="7" t="s">
        <v>103</v>
      </c>
      <c r="D6170" s="7">
        <v>10</v>
      </c>
      <c r="E6170" s="7">
        <v>40</v>
      </c>
      <c r="F6170" s="7">
        <v>149000</v>
      </c>
      <c r="G6170" s="7">
        <v>44</v>
      </c>
    </row>
    <row r="6171" spans="1:7" x14ac:dyDescent="0.2">
      <c r="A6171" s="7">
        <v>6170</v>
      </c>
      <c r="B6171" s="7">
        <v>49</v>
      </c>
      <c r="C6171" s="7" t="s">
        <v>104</v>
      </c>
      <c r="D6171" s="7">
        <v>10</v>
      </c>
      <c r="E6171" s="7">
        <v>67</v>
      </c>
      <c r="F6171" s="7">
        <v>765000</v>
      </c>
      <c r="G6171" s="7">
        <v>81</v>
      </c>
    </row>
    <row r="6172" spans="1:7" x14ac:dyDescent="0.2">
      <c r="A6172" s="7">
        <v>6171</v>
      </c>
      <c r="B6172" s="7">
        <v>58</v>
      </c>
      <c r="C6172" s="7" t="s">
        <v>103</v>
      </c>
      <c r="D6172" s="7">
        <v>10</v>
      </c>
      <c r="E6172" s="7">
        <v>73</v>
      </c>
      <c r="F6172" s="7">
        <v>244000</v>
      </c>
      <c r="G6172" s="7">
        <v>-18</v>
      </c>
    </row>
    <row r="6173" spans="1:7" x14ac:dyDescent="0.2">
      <c r="A6173" s="7">
        <v>6172</v>
      </c>
      <c r="B6173" s="7">
        <v>42</v>
      </c>
      <c r="C6173" s="7" t="s">
        <v>103</v>
      </c>
      <c r="D6173" s="7">
        <v>10</v>
      </c>
      <c r="E6173" s="7">
        <v>28</v>
      </c>
      <c r="F6173" s="7">
        <v>518000</v>
      </c>
      <c r="G6173" s="7">
        <v>42</v>
      </c>
    </row>
    <row r="6174" spans="1:7" x14ac:dyDescent="0.2">
      <c r="A6174" s="7">
        <v>6173</v>
      </c>
      <c r="B6174" s="7">
        <v>26</v>
      </c>
      <c r="C6174" s="7" t="s">
        <v>104</v>
      </c>
      <c r="D6174" s="7">
        <v>10</v>
      </c>
      <c r="E6174" s="7">
        <v>12</v>
      </c>
      <c r="F6174" s="7">
        <v>262000</v>
      </c>
      <c r="G6174" s="7">
        <v>29</v>
      </c>
    </row>
    <row r="6175" spans="1:7" x14ac:dyDescent="0.2">
      <c r="A6175" s="7">
        <v>6174</v>
      </c>
      <c r="B6175" s="7">
        <v>29</v>
      </c>
      <c r="C6175" s="7" t="s">
        <v>103</v>
      </c>
      <c r="D6175" s="7">
        <v>15</v>
      </c>
      <c r="E6175" s="7">
        <v>82</v>
      </c>
      <c r="F6175" s="7">
        <v>385000</v>
      </c>
      <c r="G6175" s="7">
        <v>12</v>
      </c>
    </row>
    <row r="6176" spans="1:7" x14ac:dyDescent="0.2">
      <c r="A6176" s="7">
        <v>6175</v>
      </c>
      <c r="B6176" s="7">
        <v>36</v>
      </c>
      <c r="C6176" s="7" t="s">
        <v>103</v>
      </c>
      <c r="D6176" s="7">
        <v>15</v>
      </c>
      <c r="E6176" s="7">
        <v>35</v>
      </c>
      <c r="F6176" s="7">
        <v>977000</v>
      </c>
      <c r="G6176" s="7">
        <v>125</v>
      </c>
    </row>
    <row r="6177" spans="1:7" x14ac:dyDescent="0.2">
      <c r="A6177" s="7">
        <v>6176</v>
      </c>
      <c r="B6177" s="7">
        <v>58</v>
      </c>
      <c r="C6177" s="7" t="s">
        <v>103</v>
      </c>
      <c r="D6177" s="7">
        <v>20</v>
      </c>
      <c r="E6177" s="7">
        <v>30</v>
      </c>
      <c r="F6177" s="7">
        <v>438000</v>
      </c>
      <c r="G6177" s="7">
        <v>191</v>
      </c>
    </row>
    <row r="6178" spans="1:7" x14ac:dyDescent="0.2">
      <c r="A6178" s="7">
        <v>6177</v>
      </c>
      <c r="B6178" s="7">
        <v>30</v>
      </c>
      <c r="C6178" s="7" t="s">
        <v>103</v>
      </c>
      <c r="D6178" s="7">
        <v>15</v>
      </c>
      <c r="E6178" s="7">
        <v>82</v>
      </c>
      <c r="F6178" s="7">
        <v>361000</v>
      </c>
      <c r="G6178" s="7">
        <v>166</v>
      </c>
    </row>
    <row r="6179" spans="1:7" x14ac:dyDescent="0.2">
      <c r="A6179" s="7">
        <v>6178</v>
      </c>
      <c r="B6179" s="7">
        <v>30</v>
      </c>
      <c r="C6179" s="7" t="s">
        <v>103</v>
      </c>
      <c r="D6179" s="7">
        <v>20</v>
      </c>
      <c r="E6179" s="7">
        <v>23</v>
      </c>
      <c r="F6179" s="7">
        <v>725000</v>
      </c>
      <c r="G6179" s="7">
        <v>162</v>
      </c>
    </row>
    <row r="6180" spans="1:7" x14ac:dyDescent="0.2">
      <c r="A6180" s="7">
        <v>6179</v>
      </c>
      <c r="B6180" s="7">
        <v>20</v>
      </c>
      <c r="C6180" s="7" t="s">
        <v>103</v>
      </c>
      <c r="D6180" s="7">
        <v>10</v>
      </c>
      <c r="E6180" s="7">
        <v>3</v>
      </c>
      <c r="F6180" s="7">
        <v>485000</v>
      </c>
      <c r="G6180" s="7">
        <v>-7</v>
      </c>
    </row>
    <row r="6181" spans="1:7" x14ac:dyDescent="0.2">
      <c r="A6181" s="7">
        <v>6180</v>
      </c>
      <c r="B6181" s="7">
        <v>32</v>
      </c>
      <c r="C6181" s="7" t="s">
        <v>104</v>
      </c>
      <c r="D6181" s="7">
        <v>15</v>
      </c>
      <c r="E6181" s="7">
        <v>95</v>
      </c>
      <c r="F6181" s="7">
        <v>15000</v>
      </c>
      <c r="G6181" s="7">
        <v>45</v>
      </c>
    </row>
    <row r="6182" spans="1:7" x14ac:dyDescent="0.2">
      <c r="A6182" s="7">
        <v>6181</v>
      </c>
      <c r="B6182" s="7">
        <v>47</v>
      </c>
      <c r="C6182" s="7" t="s">
        <v>103</v>
      </c>
      <c r="D6182" s="7">
        <v>20</v>
      </c>
      <c r="E6182" s="7">
        <v>61</v>
      </c>
      <c r="F6182" s="7">
        <v>473000</v>
      </c>
      <c r="G6182" s="7">
        <v>206</v>
      </c>
    </row>
    <row r="6183" spans="1:7" x14ac:dyDescent="0.2">
      <c r="A6183" s="7">
        <v>6182</v>
      </c>
      <c r="B6183" s="7">
        <v>50</v>
      </c>
      <c r="C6183" s="7" t="s">
        <v>104</v>
      </c>
      <c r="D6183" s="7">
        <v>10</v>
      </c>
      <c r="E6183" s="7">
        <v>50</v>
      </c>
      <c r="F6183" s="7">
        <v>303000</v>
      </c>
      <c r="G6183" s="7">
        <v>36</v>
      </c>
    </row>
    <row r="6184" spans="1:7" x14ac:dyDescent="0.2">
      <c r="A6184" s="7">
        <v>6183</v>
      </c>
      <c r="B6184" s="7">
        <v>24</v>
      </c>
      <c r="C6184" s="7" t="s">
        <v>103</v>
      </c>
      <c r="D6184" s="7">
        <v>10</v>
      </c>
      <c r="E6184" s="7">
        <v>18</v>
      </c>
      <c r="F6184" s="7">
        <v>127000</v>
      </c>
      <c r="G6184" s="7">
        <v>38</v>
      </c>
    </row>
    <row r="6185" spans="1:7" x14ac:dyDescent="0.2">
      <c r="A6185" s="7">
        <v>6184</v>
      </c>
      <c r="B6185" s="7">
        <v>23</v>
      </c>
      <c r="C6185" s="7" t="s">
        <v>104</v>
      </c>
      <c r="D6185" s="7">
        <v>10</v>
      </c>
      <c r="E6185" s="7">
        <v>6</v>
      </c>
      <c r="F6185" s="7">
        <v>251000</v>
      </c>
      <c r="G6185" s="7">
        <v>6</v>
      </c>
    </row>
    <row r="6186" spans="1:7" x14ac:dyDescent="0.2">
      <c r="A6186" s="7">
        <v>6185</v>
      </c>
      <c r="B6186" s="7">
        <v>48</v>
      </c>
      <c r="C6186" s="7" t="s">
        <v>104</v>
      </c>
      <c r="D6186" s="7">
        <v>15</v>
      </c>
      <c r="E6186" s="7">
        <v>88</v>
      </c>
      <c r="F6186" s="7">
        <v>190000</v>
      </c>
      <c r="G6186" s="7">
        <v>148</v>
      </c>
    </row>
    <row r="6187" spans="1:7" x14ac:dyDescent="0.2">
      <c r="A6187" s="7">
        <v>6186</v>
      </c>
      <c r="B6187" s="7">
        <v>39</v>
      </c>
      <c r="C6187" s="7" t="s">
        <v>103</v>
      </c>
      <c r="D6187" s="7">
        <v>10</v>
      </c>
      <c r="E6187" s="7">
        <v>66</v>
      </c>
      <c r="F6187" s="7">
        <v>593000</v>
      </c>
      <c r="G6187" s="7">
        <v>101</v>
      </c>
    </row>
    <row r="6188" spans="1:7" x14ac:dyDescent="0.2">
      <c r="A6188" s="7">
        <v>6187</v>
      </c>
      <c r="B6188" s="7">
        <v>20</v>
      </c>
      <c r="C6188" s="7" t="s">
        <v>104</v>
      </c>
      <c r="D6188" s="7">
        <v>15</v>
      </c>
      <c r="E6188" s="7">
        <v>40</v>
      </c>
      <c r="F6188" s="7">
        <v>513000</v>
      </c>
      <c r="G6188" s="7">
        <v>-10</v>
      </c>
    </row>
    <row r="6189" spans="1:7" x14ac:dyDescent="0.2">
      <c r="A6189" s="7">
        <v>6188</v>
      </c>
      <c r="B6189" s="7">
        <v>40</v>
      </c>
      <c r="C6189" s="7" t="s">
        <v>104</v>
      </c>
      <c r="D6189" s="7">
        <v>10</v>
      </c>
      <c r="E6189" s="7">
        <v>5</v>
      </c>
      <c r="F6189" s="7">
        <v>877000</v>
      </c>
      <c r="G6189" s="7">
        <v>10</v>
      </c>
    </row>
    <row r="6190" spans="1:7" x14ac:dyDescent="0.2">
      <c r="A6190" s="7">
        <v>6189</v>
      </c>
      <c r="B6190" s="7">
        <v>48</v>
      </c>
      <c r="C6190" s="7" t="s">
        <v>104</v>
      </c>
      <c r="D6190" s="7">
        <v>20</v>
      </c>
      <c r="E6190" s="7">
        <v>41</v>
      </c>
      <c r="F6190" s="7">
        <v>853000</v>
      </c>
      <c r="G6190" s="7">
        <v>178</v>
      </c>
    </row>
    <row r="6191" spans="1:7" x14ac:dyDescent="0.2">
      <c r="A6191" s="7">
        <v>6190</v>
      </c>
      <c r="B6191" s="7">
        <v>58</v>
      </c>
      <c r="C6191" s="7" t="s">
        <v>104</v>
      </c>
      <c r="D6191" s="7">
        <v>20</v>
      </c>
      <c r="E6191" s="7">
        <v>1</v>
      </c>
      <c r="F6191" s="7">
        <v>282000</v>
      </c>
      <c r="G6191" s="7">
        <v>161</v>
      </c>
    </row>
    <row r="6192" spans="1:7" x14ac:dyDescent="0.2">
      <c r="A6192" s="7">
        <v>6191</v>
      </c>
      <c r="B6192" s="7">
        <v>25</v>
      </c>
      <c r="C6192" s="7" t="s">
        <v>103</v>
      </c>
      <c r="D6192" s="7">
        <v>20</v>
      </c>
      <c r="E6192" s="7">
        <v>95</v>
      </c>
      <c r="F6192" s="7">
        <v>990000</v>
      </c>
      <c r="G6192" s="7">
        <v>196</v>
      </c>
    </row>
    <row r="6193" spans="1:7" x14ac:dyDescent="0.2">
      <c r="A6193" s="7">
        <v>6192</v>
      </c>
      <c r="B6193" s="7">
        <v>23</v>
      </c>
      <c r="C6193" s="7" t="s">
        <v>104</v>
      </c>
      <c r="D6193" s="7">
        <v>15</v>
      </c>
      <c r="E6193" s="7">
        <v>53</v>
      </c>
      <c r="F6193" s="7">
        <v>507000</v>
      </c>
      <c r="G6193" s="7">
        <v>111</v>
      </c>
    </row>
    <row r="6194" spans="1:7" x14ac:dyDescent="0.2">
      <c r="A6194" s="7">
        <v>6193</v>
      </c>
      <c r="B6194" s="7">
        <v>50</v>
      </c>
      <c r="C6194" s="7" t="s">
        <v>103</v>
      </c>
      <c r="D6194" s="7">
        <v>15</v>
      </c>
      <c r="E6194" s="7">
        <v>82</v>
      </c>
      <c r="F6194" s="7">
        <v>689000</v>
      </c>
      <c r="G6194" s="7">
        <v>75</v>
      </c>
    </row>
    <row r="6195" spans="1:7" x14ac:dyDescent="0.2">
      <c r="A6195" s="7">
        <v>6194</v>
      </c>
      <c r="B6195" s="7">
        <v>42</v>
      </c>
      <c r="C6195" s="7" t="s">
        <v>104</v>
      </c>
      <c r="D6195" s="7">
        <v>10</v>
      </c>
      <c r="E6195" s="7">
        <v>50</v>
      </c>
      <c r="F6195" s="7">
        <v>929000</v>
      </c>
      <c r="G6195" s="7">
        <v>-35</v>
      </c>
    </row>
    <row r="6196" spans="1:7" x14ac:dyDescent="0.2">
      <c r="A6196" s="7">
        <v>6195</v>
      </c>
      <c r="B6196" s="7">
        <v>57</v>
      </c>
      <c r="C6196" s="7" t="s">
        <v>103</v>
      </c>
      <c r="D6196" s="7">
        <v>15</v>
      </c>
      <c r="E6196" s="7">
        <v>86</v>
      </c>
      <c r="F6196" s="7">
        <v>282000</v>
      </c>
      <c r="G6196" s="7">
        <v>129</v>
      </c>
    </row>
    <row r="6197" spans="1:7" x14ac:dyDescent="0.2">
      <c r="A6197" s="7">
        <v>6196</v>
      </c>
      <c r="B6197" s="7">
        <v>59</v>
      </c>
      <c r="C6197" s="7" t="s">
        <v>104</v>
      </c>
      <c r="D6197" s="7">
        <v>20</v>
      </c>
      <c r="E6197" s="7">
        <v>54</v>
      </c>
      <c r="F6197" s="7">
        <v>257000</v>
      </c>
      <c r="G6197" s="7">
        <v>80</v>
      </c>
    </row>
    <row r="6198" spans="1:7" x14ac:dyDescent="0.2">
      <c r="A6198" s="7">
        <v>6197</v>
      </c>
      <c r="B6198" s="7">
        <v>27</v>
      </c>
      <c r="C6198" s="7" t="s">
        <v>104</v>
      </c>
      <c r="D6198" s="7">
        <v>15</v>
      </c>
      <c r="E6198" s="7">
        <v>10</v>
      </c>
      <c r="F6198" s="7">
        <v>603000</v>
      </c>
      <c r="G6198" s="7">
        <v>20</v>
      </c>
    </row>
    <row r="6199" spans="1:7" x14ac:dyDescent="0.2">
      <c r="A6199" s="7">
        <v>6198</v>
      </c>
      <c r="B6199" s="7">
        <v>33</v>
      </c>
      <c r="C6199" s="7" t="s">
        <v>103</v>
      </c>
      <c r="D6199" s="7">
        <v>15</v>
      </c>
      <c r="E6199" s="7">
        <v>7</v>
      </c>
      <c r="F6199" s="7">
        <v>611000</v>
      </c>
      <c r="G6199" s="7">
        <v>-33</v>
      </c>
    </row>
    <row r="6200" spans="1:7" x14ac:dyDescent="0.2">
      <c r="A6200" s="7">
        <v>6199</v>
      </c>
      <c r="B6200" s="7">
        <v>21</v>
      </c>
      <c r="C6200" s="7" t="s">
        <v>103</v>
      </c>
      <c r="D6200" s="7">
        <v>20</v>
      </c>
      <c r="E6200" s="7">
        <v>43</v>
      </c>
      <c r="F6200" s="7">
        <v>672000</v>
      </c>
      <c r="G6200" s="7">
        <v>23</v>
      </c>
    </row>
    <row r="6201" spans="1:7" x14ac:dyDescent="0.2">
      <c r="A6201" s="7">
        <v>6200</v>
      </c>
      <c r="B6201" s="7">
        <v>48</v>
      </c>
      <c r="C6201" s="7" t="s">
        <v>103</v>
      </c>
      <c r="D6201" s="7">
        <v>15</v>
      </c>
      <c r="E6201" s="7">
        <v>56</v>
      </c>
      <c r="F6201" s="7">
        <v>797000</v>
      </c>
      <c r="G6201" s="7">
        <v>127</v>
      </c>
    </row>
    <row r="6202" spans="1:7" x14ac:dyDescent="0.2">
      <c r="A6202" s="7">
        <v>6201</v>
      </c>
      <c r="B6202" s="7">
        <v>41</v>
      </c>
      <c r="C6202" s="7" t="s">
        <v>103</v>
      </c>
      <c r="D6202" s="7">
        <v>15</v>
      </c>
      <c r="E6202" s="7">
        <v>76</v>
      </c>
      <c r="F6202" s="7">
        <v>689000</v>
      </c>
      <c r="G6202" s="7">
        <v>2</v>
      </c>
    </row>
    <row r="6203" spans="1:7" x14ac:dyDescent="0.2">
      <c r="A6203" s="7">
        <v>6202</v>
      </c>
      <c r="B6203" s="7">
        <v>59</v>
      </c>
      <c r="C6203" s="7" t="s">
        <v>104</v>
      </c>
      <c r="D6203" s="7">
        <v>10</v>
      </c>
      <c r="E6203" s="7">
        <v>86</v>
      </c>
      <c r="F6203" s="7">
        <v>998000</v>
      </c>
      <c r="G6203" s="7">
        <v>-25</v>
      </c>
    </row>
    <row r="6204" spans="1:7" x14ac:dyDescent="0.2">
      <c r="A6204" s="7">
        <v>6203</v>
      </c>
      <c r="B6204" s="7">
        <v>38</v>
      </c>
      <c r="C6204" s="7" t="s">
        <v>104</v>
      </c>
      <c r="D6204" s="7">
        <v>10</v>
      </c>
      <c r="E6204" s="7">
        <v>66</v>
      </c>
      <c r="F6204" s="7">
        <v>756000</v>
      </c>
      <c r="G6204" s="7">
        <v>118</v>
      </c>
    </row>
    <row r="6205" spans="1:7" x14ac:dyDescent="0.2">
      <c r="A6205" s="7">
        <v>6204</v>
      </c>
      <c r="B6205" s="7">
        <v>49</v>
      </c>
      <c r="C6205" s="7" t="s">
        <v>104</v>
      </c>
      <c r="D6205" s="7">
        <v>20</v>
      </c>
      <c r="E6205" s="7">
        <v>44</v>
      </c>
      <c r="F6205" s="7">
        <v>924000</v>
      </c>
      <c r="G6205" s="7">
        <v>20</v>
      </c>
    </row>
    <row r="6206" spans="1:7" x14ac:dyDescent="0.2">
      <c r="A6206" s="7">
        <v>6205</v>
      </c>
      <c r="B6206" s="7">
        <v>47</v>
      </c>
      <c r="C6206" s="7" t="s">
        <v>103</v>
      </c>
      <c r="D6206" s="7">
        <v>20</v>
      </c>
      <c r="E6206" s="7">
        <v>2</v>
      </c>
      <c r="F6206" s="7">
        <v>190000</v>
      </c>
      <c r="G6206" s="7">
        <v>132</v>
      </c>
    </row>
    <row r="6207" spans="1:7" x14ac:dyDescent="0.2">
      <c r="A6207" s="7">
        <v>6206</v>
      </c>
      <c r="B6207" s="7">
        <v>27</v>
      </c>
      <c r="C6207" s="7" t="s">
        <v>104</v>
      </c>
      <c r="D6207" s="7">
        <v>10</v>
      </c>
      <c r="E6207" s="7">
        <v>68</v>
      </c>
      <c r="F6207" s="7">
        <v>25000</v>
      </c>
      <c r="G6207" s="7">
        <v>38</v>
      </c>
    </row>
    <row r="6208" spans="1:7" x14ac:dyDescent="0.2">
      <c r="A6208" s="7">
        <v>6207</v>
      </c>
      <c r="B6208" s="7">
        <v>36</v>
      </c>
      <c r="C6208" s="7" t="s">
        <v>103</v>
      </c>
      <c r="D6208" s="7">
        <v>20</v>
      </c>
      <c r="E6208" s="7">
        <v>3</v>
      </c>
      <c r="F6208" s="7">
        <v>62000</v>
      </c>
      <c r="G6208" s="7">
        <v>96</v>
      </c>
    </row>
    <row r="6209" spans="1:7" x14ac:dyDescent="0.2">
      <c r="A6209" s="7">
        <v>6208</v>
      </c>
      <c r="B6209" s="7">
        <v>29</v>
      </c>
      <c r="C6209" s="7" t="s">
        <v>103</v>
      </c>
      <c r="D6209" s="7">
        <v>10</v>
      </c>
      <c r="E6209" s="7">
        <v>33</v>
      </c>
      <c r="F6209" s="7">
        <v>548000</v>
      </c>
      <c r="G6209" s="7">
        <v>69</v>
      </c>
    </row>
    <row r="6210" spans="1:7" x14ac:dyDescent="0.2">
      <c r="A6210" s="7">
        <v>6209</v>
      </c>
      <c r="B6210" s="7">
        <v>33</v>
      </c>
      <c r="C6210" s="7" t="s">
        <v>104</v>
      </c>
      <c r="D6210" s="7">
        <v>10</v>
      </c>
      <c r="E6210" s="7">
        <v>62</v>
      </c>
      <c r="F6210" s="7">
        <v>990000</v>
      </c>
      <c r="G6210" s="7">
        <v>38</v>
      </c>
    </row>
    <row r="6211" spans="1:7" x14ac:dyDescent="0.2">
      <c r="A6211" s="7">
        <v>6210</v>
      </c>
      <c r="B6211" s="7">
        <v>42</v>
      </c>
      <c r="C6211" s="7" t="s">
        <v>103</v>
      </c>
      <c r="D6211" s="7">
        <v>20</v>
      </c>
      <c r="E6211" s="7">
        <v>85</v>
      </c>
      <c r="F6211" s="7">
        <v>960000</v>
      </c>
      <c r="G6211" s="7">
        <v>74</v>
      </c>
    </row>
    <row r="6212" spans="1:7" x14ac:dyDescent="0.2">
      <c r="A6212" s="7">
        <v>6211</v>
      </c>
      <c r="B6212" s="7">
        <v>33</v>
      </c>
      <c r="C6212" s="7" t="s">
        <v>103</v>
      </c>
      <c r="D6212" s="7">
        <v>10</v>
      </c>
      <c r="E6212" s="7">
        <v>84</v>
      </c>
      <c r="F6212" s="7">
        <v>167000</v>
      </c>
      <c r="G6212" s="7">
        <v>18</v>
      </c>
    </row>
    <row r="6213" spans="1:7" x14ac:dyDescent="0.2">
      <c r="A6213" s="7">
        <v>6212</v>
      </c>
      <c r="B6213" s="7">
        <v>20</v>
      </c>
      <c r="C6213" s="7" t="s">
        <v>104</v>
      </c>
      <c r="D6213" s="7">
        <v>15</v>
      </c>
      <c r="E6213" s="7">
        <v>17</v>
      </c>
      <c r="F6213" s="7">
        <v>260000</v>
      </c>
      <c r="G6213" s="7">
        <v>61</v>
      </c>
    </row>
    <row r="6214" spans="1:7" x14ac:dyDescent="0.2">
      <c r="A6214" s="7">
        <v>6213</v>
      </c>
      <c r="B6214" s="7">
        <v>24</v>
      </c>
      <c r="C6214" s="7" t="s">
        <v>104</v>
      </c>
      <c r="D6214" s="7">
        <v>20</v>
      </c>
      <c r="E6214" s="7">
        <v>62</v>
      </c>
      <c r="F6214" s="7">
        <v>978000</v>
      </c>
      <c r="G6214" s="7">
        <v>41</v>
      </c>
    </row>
    <row r="6215" spans="1:7" x14ac:dyDescent="0.2">
      <c r="A6215" s="7">
        <v>6214</v>
      </c>
      <c r="B6215" s="7">
        <v>55</v>
      </c>
      <c r="C6215" s="7" t="s">
        <v>103</v>
      </c>
      <c r="D6215" s="7">
        <v>15</v>
      </c>
      <c r="E6215" s="7">
        <v>69</v>
      </c>
      <c r="F6215" s="7">
        <v>129000</v>
      </c>
      <c r="G6215" s="7">
        <v>-29</v>
      </c>
    </row>
    <row r="6216" spans="1:7" x14ac:dyDescent="0.2">
      <c r="A6216" s="7">
        <v>6215</v>
      </c>
      <c r="B6216" s="7">
        <v>35</v>
      </c>
      <c r="C6216" s="7" t="s">
        <v>104</v>
      </c>
      <c r="D6216" s="7">
        <v>20</v>
      </c>
      <c r="E6216" s="7">
        <v>83</v>
      </c>
      <c r="F6216" s="7">
        <v>365000</v>
      </c>
      <c r="G6216" s="7">
        <v>164</v>
      </c>
    </row>
    <row r="6217" spans="1:7" x14ac:dyDescent="0.2">
      <c r="A6217" s="7">
        <v>6216</v>
      </c>
      <c r="B6217" s="7">
        <v>37</v>
      </c>
      <c r="C6217" s="7" t="s">
        <v>104</v>
      </c>
      <c r="D6217" s="7">
        <v>20</v>
      </c>
      <c r="E6217" s="7">
        <v>27</v>
      </c>
      <c r="F6217" s="7">
        <v>158000</v>
      </c>
      <c r="G6217" s="7">
        <v>-23</v>
      </c>
    </row>
    <row r="6218" spans="1:7" x14ac:dyDescent="0.2">
      <c r="A6218" s="7">
        <v>6217</v>
      </c>
      <c r="B6218" s="7">
        <v>25</v>
      </c>
      <c r="C6218" s="7" t="s">
        <v>104</v>
      </c>
      <c r="D6218" s="7">
        <v>10</v>
      </c>
      <c r="E6218" s="7">
        <v>42</v>
      </c>
      <c r="F6218" s="7">
        <v>238000</v>
      </c>
      <c r="G6218" s="7">
        <v>25</v>
      </c>
    </row>
    <row r="6219" spans="1:7" x14ac:dyDescent="0.2">
      <c r="A6219" s="7">
        <v>6218</v>
      </c>
      <c r="B6219" s="7">
        <v>53</v>
      </c>
      <c r="C6219" s="7" t="s">
        <v>104</v>
      </c>
      <c r="D6219" s="7">
        <v>10</v>
      </c>
      <c r="E6219" s="7">
        <v>11</v>
      </c>
      <c r="F6219" s="7">
        <v>665000</v>
      </c>
      <c r="G6219" s="7">
        <v>5</v>
      </c>
    </row>
    <row r="6220" spans="1:7" x14ac:dyDescent="0.2">
      <c r="A6220" s="7">
        <v>6219</v>
      </c>
      <c r="B6220" s="7">
        <v>46</v>
      </c>
      <c r="C6220" s="7" t="s">
        <v>104</v>
      </c>
      <c r="D6220" s="7">
        <v>15</v>
      </c>
      <c r="E6220" s="7">
        <v>42</v>
      </c>
      <c r="F6220" s="7">
        <v>879000</v>
      </c>
      <c r="G6220" s="7">
        <v>143</v>
      </c>
    </row>
    <row r="6221" spans="1:7" x14ac:dyDescent="0.2">
      <c r="A6221" s="7">
        <v>6220</v>
      </c>
      <c r="B6221" s="7">
        <v>23</v>
      </c>
      <c r="C6221" s="7" t="s">
        <v>104</v>
      </c>
      <c r="D6221" s="7">
        <v>15</v>
      </c>
      <c r="E6221" s="7">
        <v>51</v>
      </c>
      <c r="F6221" s="7">
        <v>494000</v>
      </c>
      <c r="G6221" s="7">
        <v>152</v>
      </c>
    </row>
    <row r="6222" spans="1:7" x14ac:dyDescent="0.2">
      <c r="A6222" s="7">
        <v>6221</v>
      </c>
      <c r="B6222" s="7">
        <v>40</v>
      </c>
      <c r="C6222" s="7" t="s">
        <v>104</v>
      </c>
      <c r="D6222" s="7">
        <v>20</v>
      </c>
      <c r="E6222" s="7">
        <v>62</v>
      </c>
      <c r="F6222" s="7">
        <v>134000</v>
      </c>
      <c r="G6222" s="7">
        <v>147</v>
      </c>
    </row>
    <row r="6223" spans="1:7" x14ac:dyDescent="0.2">
      <c r="A6223" s="7">
        <v>6222</v>
      </c>
      <c r="B6223" s="7">
        <v>52</v>
      </c>
      <c r="C6223" s="7" t="s">
        <v>103</v>
      </c>
      <c r="D6223" s="7">
        <v>20</v>
      </c>
      <c r="E6223" s="7">
        <v>11</v>
      </c>
      <c r="F6223" s="7">
        <v>836000</v>
      </c>
      <c r="G6223" s="7">
        <v>205</v>
      </c>
    </row>
    <row r="6224" spans="1:7" x14ac:dyDescent="0.2">
      <c r="A6224" s="7">
        <v>6223</v>
      </c>
      <c r="B6224" s="7">
        <v>23</v>
      </c>
      <c r="C6224" s="7" t="s">
        <v>104</v>
      </c>
      <c r="D6224" s="7">
        <v>10</v>
      </c>
      <c r="E6224" s="7">
        <v>58</v>
      </c>
      <c r="F6224" s="7">
        <v>718000</v>
      </c>
      <c r="G6224" s="7">
        <v>5</v>
      </c>
    </row>
    <row r="6225" spans="1:7" x14ac:dyDescent="0.2">
      <c r="A6225" s="7">
        <v>6224</v>
      </c>
      <c r="B6225" s="7">
        <v>39</v>
      </c>
      <c r="C6225" s="7" t="s">
        <v>103</v>
      </c>
      <c r="D6225" s="7">
        <v>15</v>
      </c>
      <c r="E6225" s="7">
        <v>78</v>
      </c>
      <c r="F6225" s="7">
        <v>905000</v>
      </c>
      <c r="G6225" s="7">
        <v>136</v>
      </c>
    </row>
    <row r="6226" spans="1:7" x14ac:dyDescent="0.2">
      <c r="A6226" s="7">
        <v>6225</v>
      </c>
      <c r="B6226" s="7">
        <v>53</v>
      </c>
      <c r="C6226" s="7" t="s">
        <v>103</v>
      </c>
      <c r="D6226" s="7">
        <v>20</v>
      </c>
      <c r="E6226" s="7">
        <v>96</v>
      </c>
      <c r="F6226" s="7">
        <v>667000</v>
      </c>
      <c r="G6226" s="7">
        <v>205</v>
      </c>
    </row>
    <row r="6227" spans="1:7" x14ac:dyDescent="0.2">
      <c r="A6227" s="7">
        <v>6226</v>
      </c>
      <c r="B6227" s="7">
        <v>27</v>
      </c>
      <c r="C6227" s="7" t="s">
        <v>103</v>
      </c>
      <c r="D6227" s="7">
        <v>10</v>
      </c>
      <c r="E6227" s="7">
        <v>14</v>
      </c>
      <c r="F6227" s="7">
        <v>953000</v>
      </c>
      <c r="G6227" s="7">
        <v>47</v>
      </c>
    </row>
    <row r="6228" spans="1:7" x14ac:dyDescent="0.2">
      <c r="A6228" s="7">
        <v>6227</v>
      </c>
      <c r="B6228" s="7">
        <v>51</v>
      </c>
      <c r="C6228" s="7" t="s">
        <v>103</v>
      </c>
      <c r="D6228" s="7">
        <v>10</v>
      </c>
      <c r="E6228" s="7">
        <v>93</v>
      </c>
      <c r="F6228" s="7">
        <v>654000</v>
      </c>
      <c r="G6228" s="7">
        <v>74</v>
      </c>
    </row>
    <row r="6229" spans="1:7" x14ac:dyDescent="0.2">
      <c r="A6229" s="7">
        <v>6228</v>
      </c>
      <c r="B6229" s="7">
        <v>47</v>
      </c>
      <c r="C6229" s="7" t="s">
        <v>103</v>
      </c>
      <c r="D6229" s="7">
        <v>15</v>
      </c>
      <c r="E6229" s="7">
        <v>94</v>
      </c>
      <c r="F6229" s="7">
        <v>404000</v>
      </c>
      <c r="G6229" s="7">
        <v>37</v>
      </c>
    </row>
    <row r="6230" spans="1:7" x14ac:dyDescent="0.2">
      <c r="A6230" s="7">
        <v>6229</v>
      </c>
      <c r="B6230" s="7">
        <v>41</v>
      </c>
      <c r="C6230" s="7" t="s">
        <v>104</v>
      </c>
      <c r="D6230" s="7">
        <v>15</v>
      </c>
      <c r="E6230" s="7">
        <v>57</v>
      </c>
      <c r="F6230" s="7">
        <v>335000</v>
      </c>
      <c r="G6230" s="7">
        <v>45</v>
      </c>
    </row>
    <row r="6231" spans="1:7" x14ac:dyDescent="0.2">
      <c r="A6231" s="7">
        <v>6230</v>
      </c>
      <c r="B6231" s="7">
        <v>40</v>
      </c>
      <c r="C6231" s="7" t="s">
        <v>103</v>
      </c>
      <c r="D6231" s="7">
        <v>10</v>
      </c>
      <c r="E6231" s="7">
        <v>35</v>
      </c>
      <c r="F6231" s="7">
        <v>128000</v>
      </c>
      <c r="G6231" s="7">
        <v>79</v>
      </c>
    </row>
    <row r="6232" spans="1:7" x14ac:dyDescent="0.2">
      <c r="A6232" s="7">
        <v>6231</v>
      </c>
      <c r="B6232" s="7">
        <v>59</v>
      </c>
      <c r="C6232" s="7" t="s">
        <v>104</v>
      </c>
      <c r="D6232" s="7">
        <v>15</v>
      </c>
      <c r="E6232" s="7">
        <v>79</v>
      </c>
      <c r="F6232" s="7">
        <v>853000</v>
      </c>
      <c r="G6232" s="7">
        <v>100</v>
      </c>
    </row>
    <row r="6233" spans="1:7" x14ac:dyDescent="0.2">
      <c r="A6233" s="7">
        <v>6232</v>
      </c>
      <c r="B6233" s="7">
        <v>46</v>
      </c>
      <c r="C6233" s="7" t="s">
        <v>103</v>
      </c>
      <c r="D6233" s="7">
        <v>20</v>
      </c>
      <c r="E6233" s="7">
        <v>90</v>
      </c>
      <c r="F6233" s="7">
        <v>109000</v>
      </c>
      <c r="G6233" s="7">
        <v>87</v>
      </c>
    </row>
    <row r="6234" spans="1:7" x14ac:dyDescent="0.2">
      <c r="A6234" s="7">
        <v>6233</v>
      </c>
      <c r="B6234" s="7">
        <v>38</v>
      </c>
      <c r="C6234" s="7" t="s">
        <v>103</v>
      </c>
      <c r="D6234" s="7">
        <v>20</v>
      </c>
      <c r="E6234" s="7">
        <v>8</v>
      </c>
      <c r="F6234" s="7">
        <v>514000</v>
      </c>
      <c r="G6234" s="7">
        <v>240</v>
      </c>
    </row>
    <row r="6235" spans="1:7" x14ac:dyDescent="0.2">
      <c r="A6235" s="7">
        <v>6234</v>
      </c>
      <c r="B6235" s="7">
        <v>34</v>
      </c>
      <c r="C6235" s="7" t="s">
        <v>103</v>
      </c>
      <c r="D6235" s="7">
        <v>10</v>
      </c>
      <c r="E6235" s="7">
        <v>48</v>
      </c>
      <c r="F6235" s="7">
        <v>542000</v>
      </c>
      <c r="G6235" s="7">
        <v>9</v>
      </c>
    </row>
    <row r="6236" spans="1:7" x14ac:dyDescent="0.2">
      <c r="A6236" s="7">
        <v>6235</v>
      </c>
      <c r="B6236" s="7">
        <v>20</v>
      </c>
      <c r="C6236" s="7" t="s">
        <v>103</v>
      </c>
      <c r="D6236" s="7">
        <v>10</v>
      </c>
      <c r="E6236" s="7">
        <v>38</v>
      </c>
      <c r="F6236" s="7">
        <v>807000</v>
      </c>
      <c r="G6236" s="7">
        <v>13</v>
      </c>
    </row>
    <row r="6237" spans="1:7" x14ac:dyDescent="0.2">
      <c r="A6237" s="7">
        <v>6236</v>
      </c>
      <c r="B6237" s="7">
        <v>36</v>
      </c>
      <c r="C6237" s="7" t="s">
        <v>104</v>
      </c>
      <c r="D6237" s="7">
        <v>15</v>
      </c>
      <c r="E6237" s="7">
        <v>21</v>
      </c>
      <c r="F6237" s="7">
        <v>959000</v>
      </c>
      <c r="G6237" s="7">
        <v>111</v>
      </c>
    </row>
    <row r="6238" spans="1:7" x14ac:dyDescent="0.2">
      <c r="A6238" s="7">
        <v>6237</v>
      </c>
      <c r="B6238" s="7">
        <v>55</v>
      </c>
      <c r="C6238" s="7" t="s">
        <v>103</v>
      </c>
      <c r="D6238" s="7">
        <v>20</v>
      </c>
      <c r="E6238" s="7">
        <v>6</v>
      </c>
      <c r="F6238" s="7">
        <v>12000</v>
      </c>
      <c r="G6238" s="7">
        <v>54</v>
      </c>
    </row>
    <row r="6239" spans="1:7" x14ac:dyDescent="0.2">
      <c r="A6239" s="7">
        <v>6238</v>
      </c>
      <c r="B6239" s="7">
        <v>48</v>
      </c>
      <c r="C6239" s="7" t="s">
        <v>104</v>
      </c>
      <c r="D6239" s="7">
        <v>10</v>
      </c>
      <c r="E6239" s="7">
        <v>64</v>
      </c>
      <c r="F6239" s="7">
        <v>821000</v>
      </c>
      <c r="G6239" s="7">
        <v>26</v>
      </c>
    </row>
    <row r="6240" spans="1:7" x14ac:dyDescent="0.2">
      <c r="A6240" s="7">
        <v>6239</v>
      </c>
      <c r="B6240" s="7">
        <v>23</v>
      </c>
      <c r="C6240" s="7" t="s">
        <v>103</v>
      </c>
      <c r="D6240" s="7">
        <v>15</v>
      </c>
      <c r="E6240" s="7">
        <v>12</v>
      </c>
      <c r="F6240" s="7">
        <v>713000</v>
      </c>
      <c r="G6240" s="7">
        <v>113</v>
      </c>
    </row>
    <row r="6241" spans="1:7" x14ac:dyDescent="0.2">
      <c r="A6241" s="7">
        <v>6240</v>
      </c>
      <c r="B6241" s="7">
        <v>43</v>
      </c>
      <c r="C6241" s="7" t="s">
        <v>103</v>
      </c>
      <c r="D6241" s="7">
        <v>15</v>
      </c>
      <c r="E6241" s="7">
        <v>95</v>
      </c>
      <c r="F6241" s="7">
        <v>701000</v>
      </c>
      <c r="G6241" s="7">
        <v>127</v>
      </c>
    </row>
    <row r="6242" spans="1:7" x14ac:dyDescent="0.2">
      <c r="A6242" s="7">
        <v>6241</v>
      </c>
      <c r="B6242" s="7">
        <v>33</v>
      </c>
      <c r="C6242" s="7" t="s">
        <v>103</v>
      </c>
      <c r="D6242" s="7">
        <v>10</v>
      </c>
      <c r="E6242" s="7">
        <v>18</v>
      </c>
      <c r="F6242" s="7">
        <v>191000</v>
      </c>
      <c r="G6242" s="7">
        <v>-36</v>
      </c>
    </row>
    <row r="6243" spans="1:7" x14ac:dyDescent="0.2">
      <c r="A6243" s="7">
        <v>6242</v>
      </c>
      <c r="B6243" s="7">
        <v>31</v>
      </c>
      <c r="C6243" s="7" t="s">
        <v>104</v>
      </c>
      <c r="D6243" s="7">
        <v>10</v>
      </c>
      <c r="E6243" s="7">
        <v>41</v>
      </c>
      <c r="F6243" s="7">
        <v>88000</v>
      </c>
      <c r="G6243" s="7">
        <v>-21</v>
      </c>
    </row>
    <row r="6244" spans="1:7" x14ac:dyDescent="0.2">
      <c r="A6244" s="7">
        <v>6243</v>
      </c>
      <c r="B6244" s="7">
        <v>41</v>
      </c>
      <c r="C6244" s="7" t="s">
        <v>104</v>
      </c>
      <c r="D6244" s="7">
        <v>20</v>
      </c>
      <c r="E6244" s="7">
        <v>62</v>
      </c>
      <c r="F6244" s="7">
        <v>896000</v>
      </c>
      <c r="G6244" s="7">
        <v>86</v>
      </c>
    </row>
    <row r="6245" spans="1:7" x14ac:dyDescent="0.2">
      <c r="A6245" s="7">
        <v>6244</v>
      </c>
      <c r="B6245" s="7">
        <v>46</v>
      </c>
      <c r="C6245" s="7" t="s">
        <v>103</v>
      </c>
      <c r="D6245" s="7">
        <v>20</v>
      </c>
      <c r="E6245" s="7">
        <v>93</v>
      </c>
      <c r="F6245" s="7">
        <v>148000</v>
      </c>
      <c r="G6245" s="7">
        <v>9</v>
      </c>
    </row>
    <row r="6246" spans="1:7" x14ac:dyDescent="0.2">
      <c r="A6246" s="7">
        <v>6245</v>
      </c>
      <c r="B6246" s="7">
        <v>22</v>
      </c>
      <c r="C6246" s="7" t="s">
        <v>104</v>
      </c>
      <c r="D6246" s="7">
        <v>10</v>
      </c>
      <c r="E6246" s="7">
        <v>66</v>
      </c>
      <c r="F6246" s="7">
        <v>338000</v>
      </c>
      <c r="G6246" s="7">
        <v>93</v>
      </c>
    </row>
    <row r="6247" spans="1:7" x14ac:dyDescent="0.2">
      <c r="A6247" s="7">
        <v>6246</v>
      </c>
      <c r="B6247" s="7">
        <v>45</v>
      </c>
      <c r="C6247" s="7" t="s">
        <v>103</v>
      </c>
      <c r="D6247" s="7">
        <v>10</v>
      </c>
      <c r="E6247" s="7">
        <v>5</v>
      </c>
      <c r="F6247" s="7">
        <v>207000</v>
      </c>
      <c r="G6247" s="7">
        <v>17</v>
      </c>
    </row>
    <row r="6248" spans="1:7" x14ac:dyDescent="0.2">
      <c r="A6248" s="7">
        <v>6247</v>
      </c>
      <c r="B6248" s="7">
        <v>20</v>
      </c>
      <c r="C6248" s="7" t="s">
        <v>104</v>
      </c>
      <c r="D6248" s="7">
        <v>10</v>
      </c>
      <c r="E6248" s="7">
        <v>11</v>
      </c>
      <c r="F6248" s="7">
        <v>855000</v>
      </c>
      <c r="G6248" s="7">
        <v>44</v>
      </c>
    </row>
    <row r="6249" spans="1:7" x14ac:dyDescent="0.2">
      <c r="A6249" s="7">
        <v>6248</v>
      </c>
      <c r="B6249" s="7">
        <v>26</v>
      </c>
      <c r="C6249" s="7" t="s">
        <v>103</v>
      </c>
      <c r="D6249" s="7">
        <v>10</v>
      </c>
      <c r="E6249" s="7">
        <v>94</v>
      </c>
      <c r="F6249" s="7">
        <v>953000</v>
      </c>
      <c r="G6249" s="7">
        <v>30</v>
      </c>
    </row>
    <row r="6250" spans="1:7" x14ac:dyDescent="0.2">
      <c r="A6250" s="7">
        <v>6249</v>
      </c>
      <c r="B6250" s="7">
        <v>47</v>
      </c>
      <c r="C6250" s="7" t="s">
        <v>103</v>
      </c>
      <c r="D6250" s="7">
        <v>15</v>
      </c>
      <c r="E6250" s="7">
        <v>83</v>
      </c>
      <c r="F6250" s="7">
        <v>587000</v>
      </c>
      <c r="G6250" s="7">
        <v>116</v>
      </c>
    </row>
    <row r="6251" spans="1:7" x14ac:dyDescent="0.2">
      <c r="A6251" s="7">
        <v>6250</v>
      </c>
      <c r="B6251" s="7">
        <v>43</v>
      </c>
      <c r="C6251" s="7" t="s">
        <v>104</v>
      </c>
      <c r="D6251" s="7">
        <v>10</v>
      </c>
      <c r="E6251" s="7">
        <v>61</v>
      </c>
      <c r="F6251" s="7">
        <v>13000</v>
      </c>
      <c r="G6251" s="7">
        <v>44</v>
      </c>
    </row>
    <row r="6252" spans="1:7" x14ac:dyDescent="0.2">
      <c r="A6252" s="7">
        <v>6251</v>
      </c>
      <c r="B6252" s="7">
        <v>37</v>
      </c>
      <c r="C6252" s="7" t="s">
        <v>103</v>
      </c>
      <c r="D6252" s="7">
        <v>20</v>
      </c>
      <c r="E6252" s="7">
        <v>60</v>
      </c>
      <c r="F6252" s="7">
        <v>86000</v>
      </c>
      <c r="G6252" s="7">
        <v>77</v>
      </c>
    </row>
    <row r="6253" spans="1:7" x14ac:dyDescent="0.2">
      <c r="A6253" s="7">
        <v>6252</v>
      </c>
      <c r="B6253" s="7">
        <v>20</v>
      </c>
      <c r="C6253" s="7" t="s">
        <v>103</v>
      </c>
      <c r="D6253" s="7">
        <v>10</v>
      </c>
      <c r="E6253" s="7">
        <v>27</v>
      </c>
      <c r="F6253" s="7">
        <v>263000</v>
      </c>
      <c r="G6253" s="7">
        <v>29</v>
      </c>
    </row>
    <row r="6254" spans="1:7" x14ac:dyDescent="0.2">
      <c r="A6254" s="7">
        <v>6253</v>
      </c>
      <c r="B6254" s="7">
        <v>39</v>
      </c>
      <c r="C6254" s="7" t="s">
        <v>103</v>
      </c>
      <c r="D6254" s="7">
        <v>10</v>
      </c>
      <c r="E6254" s="7">
        <v>62</v>
      </c>
      <c r="F6254" s="7">
        <v>715000</v>
      </c>
      <c r="G6254" s="7">
        <v>23</v>
      </c>
    </row>
    <row r="6255" spans="1:7" x14ac:dyDescent="0.2">
      <c r="A6255" s="7">
        <v>6254</v>
      </c>
      <c r="B6255" s="7">
        <v>57</v>
      </c>
      <c r="C6255" s="7" t="s">
        <v>104</v>
      </c>
      <c r="D6255" s="7">
        <v>10</v>
      </c>
      <c r="E6255" s="7">
        <v>56</v>
      </c>
      <c r="F6255" s="7">
        <v>666000</v>
      </c>
      <c r="G6255" s="7">
        <v>52</v>
      </c>
    </row>
    <row r="6256" spans="1:7" x14ac:dyDescent="0.2">
      <c r="A6256" s="7">
        <v>6255</v>
      </c>
      <c r="B6256" s="7">
        <v>53</v>
      </c>
      <c r="C6256" s="7" t="s">
        <v>104</v>
      </c>
      <c r="D6256" s="7">
        <v>15</v>
      </c>
      <c r="E6256" s="7">
        <v>93</v>
      </c>
      <c r="F6256" s="7">
        <v>384000</v>
      </c>
      <c r="G6256" s="7">
        <v>80</v>
      </c>
    </row>
    <row r="6257" spans="1:7" x14ac:dyDescent="0.2">
      <c r="A6257" s="7">
        <v>6256</v>
      </c>
      <c r="B6257" s="7">
        <v>51</v>
      </c>
      <c r="C6257" s="7" t="s">
        <v>104</v>
      </c>
      <c r="D6257" s="7">
        <v>10</v>
      </c>
      <c r="E6257" s="7">
        <v>41</v>
      </c>
      <c r="F6257" s="7">
        <v>131000</v>
      </c>
      <c r="G6257" s="7">
        <v>109</v>
      </c>
    </row>
    <row r="6258" spans="1:7" x14ac:dyDescent="0.2">
      <c r="A6258" s="7">
        <v>6257</v>
      </c>
      <c r="B6258" s="7">
        <v>37</v>
      </c>
      <c r="C6258" s="7" t="s">
        <v>103</v>
      </c>
      <c r="D6258" s="7">
        <v>20</v>
      </c>
      <c r="E6258" s="7">
        <v>13</v>
      </c>
      <c r="F6258" s="7">
        <v>702000</v>
      </c>
      <c r="G6258" s="7">
        <v>44</v>
      </c>
    </row>
    <row r="6259" spans="1:7" x14ac:dyDescent="0.2">
      <c r="A6259" s="7">
        <v>6258</v>
      </c>
      <c r="B6259" s="7">
        <v>44</v>
      </c>
      <c r="C6259" s="7" t="s">
        <v>103</v>
      </c>
      <c r="D6259" s="7">
        <v>10</v>
      </c>
      <c r="E6259" s="7">
        <v>56</v>
      </c>
      <c r="F6259" s="7">
        <v>22000</v>
      </c>
      <c r="G6259" s="7">
        <v>97</v>
      </c>
    </row>
    <row r="6260" spans="1:7" x14ac:dyDescent="0.2">
      <c r="A6260" s="7">
        <v>6259</v>
      </c>
      <c r="B6260" s="7">
        <v>58</v>
      </c>
      <c r="C6260" s="7" t="s">
        <v>104</v>
      </c>
      <c r="D6260" s="7">
        <v>10</v>
      </c>
      <c r="E6260" s="7">
        <v>17</v>
      </c>
      <c r="F6260" s="7">
        <v>166000</v>
      </c>
      <c r="G6260" s="7">
        <v>-6</v>
      </c>
    </row>
    <row r="6261" spans="1:7" x14ac:dyDescent="0.2">
      <c r="A6261" s="7">
        <v>6260</v>
      </c>
      <c r="B6261" s="7">
        <v>57</v>
      </c>
      <c r="C6261" s="7" t="s">
        <v>103</v>
      </c>
      <c r="D6261" s="7">
        <v>15</v>
      </c>
      <c r="E6261" s="7">
        <v>49</v>
      </c>
      <c r="F6261" s="7">
        <v>623000</v>
      </c>
      <c r="G6261" s="7">
        <v>112</v>
      </c>
    </row>
    <row r="6262" spans="1:7" x14ac:dyDescent="0.2">
      <c r="A6262" s="7">
        <v>6261</v>
      </c>
      <c r="B6262" s="7">
        <v>57</v>
      </c>
      <c r="C6262" s="7" t="s">
        <v>104</v>
      </c>
      <c r="D6262" s="7">
        <v>20</v>
      </c>
      <c r="E6262" s="7">
        <v>33</v>
      </c>
      <c r="F6262" s="7">
        <v>820000</v>
      </c>
      <c r="G6262" s="7">
        <v>-15</v>
      </c>
    </row>
    <row r="6263" spans="1:7" x14ac:dyDescent="0.2">
      <c r="A6263" s="7">
        <v>6262</v>
      </c>
      <c r="B6263" s="7">
        <v>26</v>
      </c>
      <c r="C6263" s="7" t="s">
        <v>103</v>
      </c>
      <c r="D6263" s="7">
        <v>15</v>
      </c>
      <c r="E6263" s="7">
        <v>9</v>
      </c>
      <c r="F6263" s="7">
        <v>954000</v>
      </c>
      <c r="G6263" s="7">
        <v>87</v>
      </c>
    </row>
    <row r="6264" spans="1:7" x14ac:dyDescent="0.2">
      <c r="A6264" s="7">
        <v>6263</v>
      </c>
      <c r="B6264" s="7">
        <v>56</v>
      </c>
      <c r="C6264" s="7" t="s">
        <v>104</v>
      </c>
      <c r="D6264" s="7">
        <v>20</v>
      </c>
      <c r="E6264" s="7">
        <v>78</v>
      </c>
      <c r="F6264" s="7">
        <v>260000</v>
      </c>
      <c r="G6264" s="7">
        <v>120</v>
      </c>
    </row>
    <row r="6265" spans="1:7" x14ac:dyDescent="0.2">
      <c r="A6265" s="7">
        <v>6264</v>
      </c>
      <c r="B6265" s="7">
        <v>50</v>
      </c>
      <c r="C6265" s="7" t="s">
        <v>104</v>
      </c>
      <c r="D6265" s="7">
        <v>10</v>
      </c>
      <c r="E6265" s="7">
        <v>47</v>
      </c>
      <c r="F6265" s="7">
        <v>563000</v>
      </c>
      <c r="G6265" s="7">
        <v>27</v>
      </c>
    </row>
    <row r="6266" spans="1:7" x14ac:dyDescent="0.2">
      <c r="A6266" s="7">
        <v>6265</v>
      </c>
      <c r="B6266" s="7">
        <v>45</v>
      </c>
      <c r="C6266" s="7" t="s">
        <v>104</v>
      </c>
      <c r="D6266" s="7">
        <v>20</v>
      </c>
      <c r="E6266" s="7">
        <v>57</v>
      </c>
      <c r="F6266" s="7">
        <v>879000</v>
      </c>
      <c r="G6266" s="7">
        <v>237</v>
      </c>
    </row>
    <row r="6267" spans="1:7" x14ac:dyDescent="0.2">
      <c r="A6267" s="7">
        <v>6266</v>
      </c>
      <c r="B6267" s="7">
        <v>33</v>
      </c>
      <c r="C6267" s="7" t="s">
        <v>103</v>
      </c>
      <c r="D6267" s="7">
        <v>10</v>
      </c>
      <c r="E6267" s="7">
        <v>82</v>
      </c>
      <c r="F6267" s="7">
        <v>641000</v>
      </c>
      <c r="G6267" s="7">
        <v>14</v>
      </c>
    </row>
    <row r="6268" spans="1:7" x14ac:dyDescent="0.2">
      <c r="A6268" s="7">
        <v>6267</v>
      </c>
      <c r="B6268" s="7">
        <v>59</v>
      </c>
      <c r="C6268" s="7" t="s">
        <v>104</v>
      </c>
      <c r="D6268" s="7">
        <v>15</v>
      </c>
      <c r="E6268" s="7">
        <v>78</v>
      </c>
      <c r="F6268" s="7">
        <v>405000</v>
      </c>
      <c r="G6268" s="7">
        <v>-16</v>
      </c>
    </row>
    <row r="6269" spans="1:7" x14ac:dyDescent="0.2">
      <c r="A6269" s="7">
        <v>6268</v>
      </c>
      <c r="B6269" s="7">
        <v>40</v>
      </c>
      <c r="C6269" s="7" t="s">
        <v>103</v>
      </c>
      <c r="D6269" s="7">
        <v>20</v>
      </c>
      <c r="E6269" s="7">
        <v>61</v>
      </c>
      <c r="F6269" s="7">
        <v>614000</v>
      </c>
      <c r="G6269" s="7">
        <v>-13</v>
      </c>
    </row>
    <row r="6270" spans="1:7" x14ac:dyDescent="0.2">
      <c r="A6270" s="7">
        <v>6269</v>
      </c>
      <c r="B6270" s="7">
        <v>41</v>
      </c>
      <c r="C6270" s="7" t="s">
        <v>104</v>
      </c>
      <c r="D6270" s="7">
        <v>20</v>
      </c>
      <c r="E6270" s="7">
        <v>27</v>
      </c>
      <c r="F6270" s="7">
        <v>973000</v>
      </c>
      <c r="G6270" s="7">
        <v>57</v>
      </c>
    </row>
    <row r="6271" spans="1:7" x14ac:dyDescent="0.2">
      <c r="A6271" s="7">
        <v>6270</v>
      </c>
      <c r="B6271" s="7">
        <v>55</v>
      </c>
      <c r="C6271" s="7" t="s">
        <v>104</v>
      </c>
      <c r="D6271" s="7">
        <v>15</v>
      </c>
      <c r="E6271" s="7">
        <v>88</v>
      </c>
      <c r="F6271" s="7">
        <v>627000</v>
      </c>
      <c r="G6271" s="7">
        <v>167</v>
      </c>
    </row>
    <row r="6272" spans="1:7" x14ac:dyDescent="0.2">
      <c r="A6272" s="7">
        <v>6271</v>
      </c>
      <c r="B6272" s="7">
        <v>43</v>
      </c>
      <c r="C6272" s="7" t="s">
        <v>103</v>
      </c>
      <c r="D6272" s="7">
        <v>20</v>
      </c>
      <c r="E6272" s="7">
        <v>14</v>
      </c>
      <c r="F6272" s="7">
        <v>471000</v>
      </c>
      <c r="G6272" s="7">
        <v>183</v>
      </c>
    </row>
    <row r="6273" spans="1:7" x14ac:dyDescent="0.2">
      <c r="A6273" s="7">
        <v>6272</v>
      </c>
      <c r="B6273" s="7">
        <v>28</v>
      </c>
      <c r="C6273" s="7" t="s">
        <v>103</v>
      </c>
      <c r="D6273" s="7">
        <v>10</v>
      </c>
      <c r="E6273" s="7">
        <v>58</v>
      </c>
      <c r="F6273" s="7">
        <v>174000</v>
      </c>
      <c r="G6273" s="7">
        <v>67</v>
      </c>
    </row>
    <row r="6274" spans="1:7" x14ac:dyDescent="0.2">
      <c r="A6274" s="7">
        <v>6273</v>
      </c>
      <c r="B6274" s="7">
        <v>48</v>
      </c>
      <c r="C6274" s="7" t="s">
        <v>103</v>
      </c>
      <c r="D6274" s="7">
        <v>15</v>
      </c>
      <c r="E6274" s="7">
        <v>61</v>
      </c>
      <c r="F6274" s="7">
        <v>958000</v>
      </c>
      <c r="G6274" s="7">
        <v>68</v>
      </c>
    </row>
    <row r="6275" spans="1:7" x14ac:dyDescent="0.2">
      <c r="A6275" s="7">
        <v>6274</v>
      </c>
      <c r="B6275" s="7">
        <v>31</v>
      </c>
      <c r="C6275" s="7" t="s">
        <v>104</v>
      </c>
      <c r="D6275" s="7">
        <v>10</v>
      </c>
      <c r="E6275" s="7">
        <v>90</v>
      </c>
      <c r="F6275" s="7">
        <v>701000</v>
      </c>
      <c r="G6275" s="7">
        <v>78</v>
      </c>
    </row>
    <row r="6276" spans="1:7" x14ac:dyDescent="0.2">
      <c r="A6276" s="7">
        <v>6275</v>
      </c>
      <c r="B6276" s="7">
        <v>46</v>
      </c>
      <c r="C6276" s="7" t="s">
        <v>103</v>
      </c>
      <c r="D6276" s="7">
        <v>15</v>
      </c>
      <c r="E6276" s="7">
        <v>91</v>
      </c>
      <c r="F6276" s="7">
        <v>774000</v>
      </c>
      <c r="G6276" s="7">
        <v>64</v>
      </c>
    </row>
    <row r="6277" spans="1:7" x14ac:dyDescent="0.2">
      <c r="A6277" s="7">
        <v>6276</v>
      </c>
      <c r="B6277" s="7">
        <v>34</v>
      </c>
      <c r="C6277" s="7" t="s">
        <v>103</v>
      </c>
      <c r="D6277" s="7">
        <v>20</v>
      </c>
      <c r="E6277" s="7">
        <v>91</v>
      </c>
      <c r="F6277" s="7">
        <v>757000</v>
      </c>
      <c r="G6277" s="7">
        <v>-3</v>
      </c>
    </row>
    <row r="6278" spans="1:7" x14ac:dyDescent="0.2">
      <c r="A6278" s="7">
        <v>6277</v>
      </c>
      <c r="B6278" s="7">
        <v>34</v>
      </c>
      <c r="C6278" s="7" t="s">
        <v>104</v>
      </c>
      <c r="D6278" s="7">
        <v>10</v>
      </c>
      <c r="E6278" s="7">
        <v>92</v>
      </c>
      <c r="F6278" s="7">
        <v>727000</v>
      </c>
      <c r="G6278" s="7">
        <v>-11</v>
      </c>
    </row>
    <row r="6279" spans="1:7" x14ac:dyDescent="0.2">
      <c r="A6279" s="7">
        <v>6278</v>
      </c>
      <c r="B6279" s="7">
        <v>46</v>
      </c>
      <c r="C6279" s="7" t="s">
        <v>103</v>
      </c>
      <c r="D6279" s="7">
        <v>15</v>
      </c>
      <c r="E6279" s="7">
        <v>62</v>
      </c>
      <c r="F6279" s="7">
        <v>898000</v>
      </c>
      <c r="G6279" s="7">
        <v>26</v>
      </c>
    </row>
    <row r="6280" spans="1:7" x14ac:dyDescent="0.2">
      <c r="A6280" s="7">
        <v>6279</v>
      </c>
      <c r="B6280" s="7">
        <v>28</v>
      </c>
      <c r="C6280" s="7" t="s">
        <v>103</v>
      </c>
      <c r="D6280" s="7">
        <v>15</v>
      </c>
      <c r="E6280" s="7">
        <v>85</v>
      </c>
      <c r="F6280" s="7">
        <v>442000</v>
      </c>
      <c r="G6280" s="7">
        <v>-26</v>
      </c>
    </row>
    <row r="6281" spans="1:7" x14ac:dyDescent="0.2">
      <c r="A6281" s="7">
        <v>6280</v>
      </c>
      <c r="B6281" s="7">
        <v>39</v>
      </c>
      <c r="C6281" s="7" t="s">
        <v>103</v>
      </c>
      <c r="D6281" s="7">
        <v>15</v>
      </c>
      <c r="E6281" s="7">
        <v>48</v>
      </c>
      <c r="F6281" s="7">
        <v>142000</v>
      </c>
      <c r="G6281" s="7">
        <v>51</v>
      </c>
    </row>
    <row r="6282" spans="1:7" x14ac:dyDescent="0.2">
      <c r="A6282" s="7">
        <v>6281</v>
      </c>
      <c r="B6282" s="7">
        <v>20</v>
      </c>
      <c r="C6282" s="7" t="s">
        <v>104</v>
      </c>
      <c r="D6282" s="7">
        <v>20</v>
      </c>
      <c r="E6282" s="7">
        <v>66</v>
      </c>
      <c r="F6282" s="7">
        <v>210000</v>
      </c>
      <c r="G6282" s="7">
        <v>111</v>
      </c>
    </row>
    <row r="6283" spans="1:7" x14ac:dyDescent="0.2">
      <c r="A6283" s="7">
        <v>6282</v>
      </c>
      <c r="B6283" s="7">
        <v>46</v>
      </c>
      <c r="C6283" s="7" t="s">
        <v>104</v>
      </c>
      <c r="D6283" s="7">
        <v>10</v>
      </c>
      <c r="E6283" s="7">
        <v>15</v>
      </c>
      <c r="F6283" s="7">
        <v>135000</v>
      </c>
      <c r="G6283" s="7">
        <v>-35</v>
      </c>
    </row>
    <row r="6284" spans="1:7" x14ac:dyDescent="0.2">
      <c r="A6284" s="7">
        <v>6283</v>
      </c>
      <c r="B6284" s="7">
        <v>58</v>
      </c>
      <c r="C6284" s="7" t="s">
        <v>103</v>
      </c>
      <c r="D6284" s="7">
        <v>10</v>
      </c>
      <c r="E6284" s="7">
        <v>39</v>
      </c>
      <c r="F6284" s="7">
        <v>931000</v>
      </c>
      <c r="G6284" s="7">
        <v>11</v>
      </c>
    </row>
    <row r="6285" spans="1:7" x14ac:dyDescent="0.2">
      <c r="A6285" s="7">
        <v>6284</v>
      </c>
      <c r="B6285" s="7">
        <v>35</v>
      </c>
      <c r="C6285" s="7" t="s">
        <v>104</v>
      </c>
      <c r="D6285" s="7">
        <v>15</v>
      </c>
      <c r="E6285" s="7">
        <v>88</v>
      </c>
      <c r="F6285" s="7">
        <v>54000</v>
      </c>
      <c r="G6285" s="7">
        <v>85</v>
      </c>
    </row>
    <row r="6286" spans="1:7" x14ac:dyDescent="0.2">
      <c r="A6286" s="7">
        <v>6285</v>
      </c>
      <c r="B6286" s="7">
        <v>43</v>
      </c>
      <c r="C6286" s="7" t="s">
        <v>104</v>
      </c>
      <c r="D6286" s="7">
        <v>15</v>
      </c>
      <c r="E6286" s="7">
        <v>80</v>
      </c>
      <c r="F6286" s="7">
        <v>961000</v>
      </c>
      <c r="G6286" s="7">
        <v>70</v>
      </c>
    </row>
    <row r="6287" spans="1:7" x14ac:dyDescent="0.2">
      <c r="A6287" s="7">
        <v>6286</v>
      </c>
      <c r="B6287" s="7">
        <v>59</v>
      </c>
      <c r="C6287" s="7" t="s">
        <v>104</v>
      </c>
      <c r="D6287" s="7">
        <v>20</v>
      </c>
      <c r="E6287" s="7">
        <v>24</v>
      </c>
      <c r="F6287" s="7">
        <v>684000</v>
      </c>
      <c r="G6287" s="7">
        <v>134</v>
      </c>
    </row>
    <row r="6288" spans="1:7" x14ac:dyDescent="0.2">
      <c r="A6288" s="7">
        <v>6287</v>
      </c>
      <c r="B6288" s="7">
        <v>39</v>
      </c>
      <c r="C6288" s="7" t="s">
        <v>104</v>
      </c>
      <c r="D6288" s="7">
        <v>20</v>
      </c>
      <c r="E6288" s="7">
        <v>54</v>
      </c>
      <c r="F6288" s="7">
        <v>749000</v>
      </c>
      <c r="G6288" s="7">
        <v>109</v>
      </c>
    </row>
    <row r="6289" spans="1:7" x14ac:dyDescent="0.2">
      <c r="A6289" s="7">
        <v>6288</v>
      </c>
      <c r="B6289" s="7">
        <v>24</v>
      </c>
      <c r="C6289" s="7" t="s">
        <v>104</v>
      </c>
      <c r="D6289" s="7">
        <v>15</v>
      </c>
      <c r="E6289" s="7">
        <v>43</v>
      </c>
      <c r="F6289" s="7">
        <v>259000</v>
      </c>
      <c r="G6289" s="7">
        <v>166</v>
      </c>
    </row>
    <row r="6290" spans="1:7" x14ac:dyDescent="0.2">
      <c r="A6290" s="7">
        <v>6289</v>
      </c>
      <c r="B6290" s="7">
        <v>27</v>
      </c>
      <c r="C6290" s="7" t="s">
        <v>104</v>
      </c>
      <c r="D6290" s="7">
        <v>15</v>
      </c>
      <c r="E6290" s="7">
        <v>78</v>
      </c>
      <c r="F6290" s="7">
        <v>961000</v>
      </c>
      <c r="G6290" s="7">
        <v>-5</v>
      </c>
    </row>
    <row r="6291" spans="1:7" x14ac:dyDescent="0.2">
      <c r="A6291" s="7">
        <v>6290</v>
      </c>
      <c r="B6291" s="7">
        <v>39</v>
      </c>
      <c r="C6291" s="7" t="s">
        <v>104</v>
      </c>
      <c r="D6291" s="7">
        <v>20</v>
      </c>
      <c r="E6291" s="7">
        <v>53</v>
      </c>
      <c r="F6291" s="7">
        <v>814000</v>
      </c>
      <c r="G6291" s="7">
        <v>157</v>
      </c>
    </row>
    <row r="6292" spans="1:7" x14ac:dyDescent="0.2">
      <c r="A6292" s="7">
        <v>6291</v>
      </c>
      <c r="B6292" s="7">
        <v>47</v>
      </c>
      <c r="C6292" s="7" t="s">
        <v>103</v>
      </c>
      <c r="D6292" s="7">
        <v>15</v>
      </c>
      <c r="E6292" s="7">
        <v>88</v>
      </c>
      <c r="F6292" s="7">
        <v>883000</v>
      </c>
      <c r="G6292" s="7">
        <v>95</v>
      </c>
    </row>
    <row r="6293" spans="1:7" x14ac:dyDescent="0.2">
      <c r="A6293" s="7">
        <v>6292</v>
      </c>
      <c r="B6293" s="7">
        <v>22</v>
      </c>
      <c r="C6293" s="7" t="s">
        <v>103</v>
      </c>
      <c r="D6293" s="7">
        <v>20</v>
      </c>
      <c r="E6293" s="7">
        <v>18</v>
      </c>
      <c r="F6293" s="7">
        <v>505000</v>
      </c>
      <c r="G6293" s="7">
        <v>90</v>
      </c>
    </row>
    <row r="6294" spans="1:7" x14ac:dyDescent="0.2">
      <c r="A6294" s="7">
        <v>6293</v>
      </c>
      <c r="B6294" s="7">
        <v>57</v>
      </c>
      <c r="C6294" s="7" t="s">
        <v>104</v>
      </c>
      <c r="D6294" s="7">
        <v>10</v>
      </c>
      <c r="E6294" s="7">
        <v>83</v>
      </c>
      <c r="F6294" s="7">
        <v>669000</v>
      </c>
      <c r="G6294" s="7">
        <v>109</v>
      </c>
    </row>
    <row r="6295" spans="1:7" x14ac:dyDescent="0.2">
      <c r="A6295" s="7">
        <v>6294</v>
      </c>
      <c r="B6295" s="7">
        <v>39</v>
      </c>
      <c r="C6295" s="7" t="s">
        <v>104</v>
      </c>
      <c r="D6295" s="7">
        <v>15</v>
      </c>
      <c r="E6295" s="7">
        <v>70</v>
      </c>
      <c r="F6295" s="7">
        <v>62000</v>
      </c>
      <c r="G6295" s="7">
        <v>174</v>
      </c>
    </row>
    <row r="6296" spans="1:7" x14ac:dyDescent="0.2">
      <c r="A6296" s="7">
        <v>6295</v>
      </c>
      <c r="B6296" s="7">
        <v>32</v>
      </c>
      <c r="C6296" s="7" t="s">
        <v>103</v>
      </c>
      <c r="D6296" s="7">
        <v>15</v>
      </c>
      <c r="E6296" s="7">
        <v>43</v>
      </c>
      <c r="F6296" s="7">
        <v>548000</v>
      </c>
      <c r="G6296" s="7">
        <v>134</v>
      </c>
    </row>
    <row r="6297" spans="1:7" x14ac:dyDescent="0.2">
      <c r="A6297" s="7">
        <v>6296</v>
      </c>
      <c r="B6297" s="7">
        <v>45</v>
      </c>
      <c r="C6297" s="7" t="s">
        <v>103</v>
      </c>
      <c r="D6297" s="7">
        <v>10</v>
      </c>
      <c r="E6297" s="7">
        <v>38</v>
      </c>
      <c r="F6297" s="7">
        <v>344000</v>
      </c>
      <c r="G6297" s="7">
        <v>-8</v>
      </c>
    </row>
    <row r="6298" spans="1:7" x14ac:dyDescent="0.2">
      <c r="A6298" s="7">
        <v>6297</v>
      </c>
      <c r="B6298" s="7">
        <v>44</v>
      </c>
      <c r="C6298" s="7" t="s">
        <v>103</v>
      </c>
      <c r="D6298" s="7">
        <v>10</v>
      </c>
      <c r="E6298" s="7">
        <v>56</v>
      </c>
      <c r="F6298" s="7">
        <v>640000</v>
      </c>
      <c r="G6298" s="7">
        <v>-14</v>
      </c>
    </row>
    <row r="6299" spans="1:7" x14ac:dyDescent="0.2">
      <c r="A6299" s="7">
        <v>6298</v>
      </c>
      <c r="B6299" s="7">
        <v>31</v>
      </c>
      <c r="C6299" s="7" t="s">
        <v>103</v>
      </c>
      <c r="D6299" s="7">
        <v>15</v>
      </c>
      <c r="E6299" s="7">
        <v>85</v>
      </c>
      <c r="F6299" s="7">
        <v>630000</v>
      </c>
      <c r="G6299" s="7">
        <v>18</v>
      </c>
    </row>
    <row r="6300" spans="1:7" x14ac:dyDescent="0.2">
      <c r="A6300" s="7">
        <v>6299</v>
      </c>
      <c r="B6300" s="7">
        <v>32</v>
      </c>
      <c r="C6300" s="7" t="s">
        <v>103</v>
      </c>
      <c r="D6300" s="7">
        <v>15</v>
      </c>
      <c r="E6300" s="7">
        <v>62</v>
      </c>
      <c r="F6300" s="7">
        <v>935000</v>
      </c>
      <c r="G6300" s="7">
        <v>116</v>
      </c>
    </row>
    <row r="6301" spans="1:7" x14ac:dyDescent="0.2">
      <c r="A6301" s="7">
        <v>6300</v>
      </c>
      <c r="B6301" s="7">
        <v>30</v>
      </c>
      <c r="C6301" s="7" t="s">
        <v>104</v>
      </c>
      <c r="D6301" s="7">
        <v>20</v>
      </c>
      <c r="E6301" s="7">
        <v>37</v>
      </c>
      <c r="F6301" s="7">
        <v>554000</v>
      </c>
      <c r="G6301" s="7">
        <v>-2</v>
      </c>
    </row>
    <row r="6302" spans="1:7" x14ac:dyDescent="0.2">
      <c r="A6302" s="7">
        <v>6301</v>
      </c>
      <c r="B6302" s="7">
        <v>22</v>
      </c>
      <c r="C6302" s="7" t="s">
        <v>103</v>
      </c>
      <c r="D6302" s="7">
        <v>15</v>
      </c>
      <c r="E6302" s="7">
        <v>81</v>
      </c>
      <c r="F6302" s="7">
        <v>67000</v>
      </c>
      <c r="G6302" s="7">
        <v>162</v>
      </c>
    </row>
    <row r="6303" spans="1:7" x14ac:dyDescent="0.2">
      <c r="A6303" s="7">
        <v>6302</v>
      </c>
      <c r="B6303" s="7">
        <v>22</v>
      </c>
      <c r="C6303" s="7" t="s">
        <v>103</v>
      </c>
      <c r="D6303" s="7">
        <v>15</v>
      </c>
      <c r="E6303" s="7">
        <v>87</v>
      </c>
      <c r="F6303" s="7">
        <v>19000</v>
      </c>
      <c r="G6303" s="7">
        <v>99</v>
      </c>
    </row>
    <row r="6304" spans="1:7" x14ac:dyDescent="0.2">
      <c r="A6304" s="7">
        <v>6303</v>
      </c>
      <c r="B6304" s="7">
        <v>39</v>
      </c>
      <c r="C6304" s="7" t="s">
        <v>104</v>
      </c>
      <c r="D6304" s="7">
        <v>20</v>
      </c>
      <c r="E6304" s="7">
        <v>93</v>
      </c>
      <c r="F6304" s="7">
        <v>25000</v>
      </c>
      <c r="G6304" s="7">
        <v>209</v>
      </c>
    </row>
    <row r="6305" spans="1:7" x14ac:dyDescent="0.2">
      <c r="A6305" s="7">
        <v>6304</v>
      </c>
      <c r="B6305" s="7">
        <v>49</v>
      </c>
      <c r="C6305" s="7" t="s">
        <v>104</v>
      </c>
      <c r="D6305" s="7">
        <v>15</v>
      </c>
      <c r="E6305" s="7">
        <v>37</v>
      </c>
      <c r="F6305" s="7">
        <v>396000</v>
      </c>
      <c r="G6305" s="7">
        <v>5</v>
      </c>
    </row>
    <row r="6306" spans="1:7" x14ac:dyDescent="0.2">
      <c r="A6306" s="7">
        <v>6305</v>
      </c>
      <c r="B6306" s="7">
        <v>46</v>
      </c>
      <c r="C6306" s="7" t="s">
        <v>104</v>
      </c>
      <c r="D6306" s="7">
        <v>15</v>
      </c>
      <c r="E6306" s="7">
        <v>9</v>
      </c>
      <c r="F6306" s="7">
        <v>644000</v>
      </c>
      <c r="G6306" s="7">
        <v>115</v>
      </c>
    </row>
    <row r="6307" spans="1:7" x14ac:dyDescent="0.2">
      <c r="A6307" s="7">
        <v>6306</v>
      </c>
      <c r="B6307" s="7">
        <v>45</v>
      </c>
      <c r="C6307" s="7" t="s">
        <v>104</v>
      </c>
      <c r="D6307" s="7">
        <v>10</v>
      </c>
      <c r="E6307" s="7">
        <v>80</v>
      </c>
      <c r="F6307" s="7">
        <v>249000</v>
      </c>
      <c r="G6307" s="7">
        <v>-18</v>
      </c>
    </row>
    <row r="6308" spans="1:7" x14ac:dyDescent="0.2">
      <c r="A6308" s="7">
        <v>6307</v>
      </c>
      <c r="B6308" s="7">
        <v>56</v>
      </c>
      <c r="C6308" s="7" t="s">
        <v>104</v>
      </c>
      <c r="D6308" s="7">
        <v>15</v>
      </c>
      <c r="E6308" s="7">
        <v>80</v>
      </c>
      <c r="F6308" s="7">
        <v>678000</v>
      </c>
      <c r="G6308" s="7">
        <v>174</v>
      </c>
    </row>
    <row r="6309" spans="1:7" x14ac:dyDescent="0.2">
      <c r="A6309" s="7">
        <v>6308</v>
      </c>
      <c r="B6309" s="7">
        <v>33</v>
      </c>
      <c r="C6309" s="7" t="s">
        <v>103</v>
      </c>
      <c r="D6309" s="7">
        <v>10</v>
      </c>
      <c r="E6309" s="7">
        <v>72</v>
      </c>
      <c r="F6309" s="7">
        <v>505000</v>
      </c>
      <c r="G6309" s="7">
        <v>7</v>
      </c>
    </row>
    <row r="6310" spans="1:7" x14ac:dyDescent="0.2">
      <c r="A6310" s="7">
        <v>6309</v>
      </c>
      <c r="B6310" s="7">
        <v>45</v>
      </c>
      <c r="C6310" s="7" t="s">
        <v>104</v>
      </c>
      <c r="D6310" s="7">
        <v>10</v>
      </c>
      <c r="E6310" s="7">
        <v>90</v>
      </c>
      <c r="F6310" s="7">
        <v>923000</v>
      </c>
      <c r="G6310" s="7">
        <v>87</v>
      </c>
    </row>
    <row r="6311" spans="1:7" x14ac:dyDescent="0.2">
      <c r="A6311" s="7">
        <v>6310</v>
      </c>
      <c r="B6311" s="7">
        <v>23</v>
      </c>
      <c r="C6311" s="7" t="s">
        <v>103</v>
      </c>
      <c r="D6311" s="7">
        <v>10</v>
      </c>
      <c r="E6311" s="7">
        <v>52</v>
      </c>
      <c r="F6311" s="7">
        <v>136000</v>
      </c>
      <c r="G6311" s="7">
        <v>3</v>
      </c>
    </row>
    <row r="6312" spans="1:7" x14ac:dyDescent="0.2">
      <c r="A6312" s="7">
        <v>6311</v>
      </c>
      <c r="B6312" s="7">
        <v>39</v>
      </c>
      <c r="C6312" s="7" t="s">
        <v>104</v>
      </c>
      <c r="D6312" s="7">
        <v>20</v>
      </c>
      <c r="E6312" s="7">
        <v>98</v>
      </c>
      <c r="F6312" s="7">
        <v>841000</v>
      </c>
      <c r="G6312" s="7">
        <v>49</v>
      </c>
    </row>
    <row r="6313" spans="1:7" x14ac:dyDescent="0.2">
      <c r="A6313" s="7">
        <v>6312</v>
      </c>
      <c r="B6313" s="7">
        <v>56</v>
      </c>
      <c r="C6313" s="7" t="s">
        <v>103</v>
      </c>
      <c r="D6313" s="7">
        <v>20</v>
      </c>
      <c r="E6313" s="7">
        <v>24</v>
      </c>
      <c r="F6313" s="7">
        <v>753000</v>
      </c>
      <c r="G6313" s="7">
        <v>211</v>
      </c>
    </row>
    <row r="6314" spans="1:7" x14ac:dyDescent="0.2">
      <c r="A6314" s="7">
        <v>6313</v>
      </c>
      <c r="B6314" s="7">
        <v>38</v>
      </c>
      <c r="C6314" s="7" t="s">
        <v>103</v>
      </c>
      <c r="D6314" s="7">
        <v>20</v>
      </c>
      <c r="E6314" s="7">
        <v>58</v>
      </c>
      <c r="F6314" s="7">
        <v>90000</v>
      </c>
      <c r="G6314" s="7">
        <v>16</v>
      </c>
    </row>
    <row r="6315" spans="1:7" x14ac:dyDescent="0.2">
      <c r="A6315" s="7">
        <v>6314</v>
      </c>
      <c r="B6315" s="7">
        <v>39</v>
      </c>
      <c r="C6315" s="7" t="s">
        <v>104</v>
      </c>
      <c r="D6315" s="7">
        <v>10</v>
      </c>
      <c r="E6315" s="7">
        <v>43</v>
      </c>
      <c r="F6315" s="7">
        <v>164000</v>
      </c>
      <c r="G6315" s="7">
        <v>-21</v>
      </c>
    </row>
    <row r="6316" spans="1:7" x14ac:dyDescent="0.2">
      <c r="A6316" s="7">
        <v>6315</v>
      </c>
      <c r="B6316" s="7">
        <v>30</v>
      </c>
      <c r="C6316" s="7" t="s">
        <v>104</v>
      </c>
      <c r="D6316" s="7">
        <v>10</v>
      </c>
      <c r="E6316" s="7">
        <v>38</v>
      </c>
      <c r="F6316" s="7">
        <v>748000</v>
      </c>
      <c r="G6316" s="7">
        <v>-20</v>
      </c>
    </row>
    <row r="6317" spans="1:7" x14ac:dyDescent="0.2">
      <c r="A6317" s="7">
        <v>6316</v>
      </c>
      <c r="B6317" s="7">
        <v>53</v>
      </c>
      <c r="C6317" s="7" t="s">
        <v>104</v>
      </c>
      <c r="D6317" s="7">
        <v>20</v>
      </c>
      <c r="E6317" s="7">
        <v>66</v>
      </c>
      <c r="F6317" s="7">
        <v>876000</v>
      </c>
      <c r="G6317" s="7">
        <v>80</v>
      </c>
    </row>
    <row r="6318" spans="1:7" x14ac:dyDescent="0.2">
      <c r="A6318" s="7">
        <v>6317</v>
      </c>
      <c r="B6318" s="7">
        <v>53</v>
      </c>
      <c r="C6318" s="7" t="s">
        <v>104</v>
      </c>
      <c r="D6318" s="7">
        <v>20</v>
      </c>
      <c r="E6318" s="7">
        <v>26</v>
      </c>
      <c r="F6318" s="7">
        <v>448000</v>
      </c>
      <c r="G6318" s="7">
        <v>62</v>
      </c>
    </row>
    <row r="6319" spans="1:7" x14ac:dyDescent="0.2">
      <c r="A6319" s="7">
        <v>6318</v>
      </c>
      <c r="B6319" s="7">
        <v>50</v>
      </c>
      <c r="C6319" s="7" t="s">
        <v>103</v>
      </c>
      <c r="D6319" s="7">
        <v>10</v>
      </c>
      <c r="E6319" s="7">
        <v>63</v>
      </c>
      <c r="F6319" s="7">
        <v>737000</v>
      </c>
      <c r="G6319" s="7">
        <v>22</v>
      </c>
    </row>
    <row r="6320" spans="1:7" x14ac:dyDescent="0.2">
      <c r="A6320" s="7">
        <v>6319</v>
      </c>
      <c r="B6320" s="7">
        <v>37</v>
      </c>
      <c r="C6320" s="7" t="s">
        <v>103</v>
      </c>
      <c r="D6320" s="7">
        <v>10</v>
      </c>
      <c r="E6320" s="7">
        <v>24</v>
      </c>
      <c r="F6320" s="7">
        <v>360000</v>
      </c>
      <c r="G6320" s="7">
        <v>-5</v>
      </c>
    </row>
    <row r="6321" spans="1:7" x14ac:dyDescent="0.2">
      <c r="A6321" s="7">
        <v>6320</v>
      </c>
      <c r="B6321" s="7">
        <v>52</v>
      </c>
      <c r="C6321" s="7" t="s">
        <v>104</v>
      </c>
      <c r="D6321" s="7">
        <v>20</v>
      </c>
      <c r="E6321" s="7">
        <v>37</v>
      </c>
      <c r="F6321" s="7">
        <v>398000</v>
      </c>
      <c r="G6321" s="7">
        <v>128</v>
      </c>
    </row>
    <row r="6322" spans="1:7" x14ac:dyDescent="0.2">
      <c r="A6322" s="7">
        <v>6321</v>
      </c>
      <c r="B6322" s="7">
        <v>43</v>
      </c>
      <c r="C6322" s="7" t="s">
        <v>104</v>
      </c>
      <c r="D6322" s="7">
        <v>10</v>
      </c>
      <c r="E6322" s="7">
        <v>6</v>
      </c>
      <c r="F6322" s="7">
        <v>496000</v>
      </c>
      <c r="G6322" s="7">
        <v>78</v>
      </c>
    </row>
    <row r="6323" spans="1:7" x14ac:dyDescent="0.2">
      <c r="A6323" s="7">
        <v>6322</v>
      </c>
      <c r="B6323" s="7">
        <v>30</v>
      </c>
      <c r="C6323" s="7" t="s">
        <v>103</v>
      </c>
      <c r="D6323" s="7">
        <v>20</v>
      </c>
      <c r="E6323" s="7">
        <v>21</v>
      </c>
      <c r="F6323" s="7">
        <v>721000</v>
      </c>
      <c r="G6323" s="7">
        <v>170</v>
      </c>
    </row>
    <row r="6324" spans="1:7" x14ac:dyDescent="0.2">
      <c r="A6324" s="7">
        <v>6323</v>
      </c>
      <c r="B6324" s="7">
        <v>25</v>
      </c>
      <c r="C6324" s="7" t="s">
        <v>103</v>
      </c>
      <c r="D6324" s="7">
        <v>10</v>
      </c>
      <c r="E6324" s="7">
        <v>95</v>
      </c>
      <c r="F6324" s="7">
        <v>973000</v>
      </c>
      <c r="G6324" s="7">
        <v>89</v>
      </c>
    </row>
    <row r="6325" spans="1:7" x14ac:dyDescent="0.2">
      <c r="A6325" s="7">
        <v>6324</v>
      </c>
      <c r="B6325" s="7">
        <v>47</v>
      </c>
      <c r="C6325" s="7" t="s">
        <v>103</v>
      </c>
      <c r="D6325" s="7">
        <v>15</v>
      </c>
      <c r="E6325" s="7">
        <v>19</v>
      </c>
      <c r="F6325" s="7">
        <v>761000</v>
      </c>
      <c r="G6325" s="7">
        <v>30</v>
      </c>
    </row>
    <row r="6326" spans="1:7" x14ac:dyDescent="0.2">
      <c r="A6326" s="7">
        <v>6325</v>
      </c>
      <c r="B6326" s="7">
        <v>29</v>
      </c>
      <c r="C6326" s="7" t="s">
        <v>104</v>
      </c>
      <c r="D6326" s="7">
        <v>10</v>
      </c>
      <c r="E6326" s="7">
        <v>27</v>
      </c>
      <c r="F6326" s="7">
        <v>97000</v>
      </c>
      <c r="G6326" s="7">
        <v>12</v>
      </c>
    </row>
    <row r="6327" spans="1:7" x14ac:dyDescent="0.2">
      <c r="A6327" s="7">
        <v>6326</v>
      </c>
      <c r="B6327" s="7">
        <v>51</v>
      </c>
      <c r="C6327" s="7" t="s">
        <v>103</v>
      </c>
      <c r="D6327" s="7">
        <v>10</v>
      </c>
      <c r="E6327" s="7">
        <v>7</v>
      </c>
      <c r="F6327" s="7">
        <v>444000</v>
      </c>
      <c r="G6327" s="7">
        <v>-11</v>
      </c>
    </row>
    <row r="6328" spans="1:7" x14ac:dyDescent="0.2">
      <c r="A6328" s="7">
        <v>6327</v>
      </c>
      <c r="B6328" s="7">
        <v>36</v>
      </c>
      <c r="C6328" s="7" t="s">
        <v>104</v>
      </c>
      <c r="D6328" s="7">
        <v>20</v>
      </c>
      <c r="E6328" s="7">
        <v>64</v>
      </c>
      <c r="F6328" s="7">
        <v>540000</v>
      </c>
      <c r="G6328" s="7">
        <v>161</v>
      </c>
    </row>
    <row r="6329" spans="1:7" x14ac:dyDescent="0.2">
      <c r="A6329" s="7">
        <v>6328</v>
      </c>
      <c r="B6329" s="7">
        <v>39</v>
      </c>
      <c r="C6329" s="7" t="s">
        <v>103</v>
      </c>
      <c r="D6329" s="7">
        <v>20</v>
      </c>
      <c r="E6329" s="7">
        <v>66</v>
      </c>
      <c r="F6329" s="7">
        <v>13000</v>
      </c>
      <c r="G6329" s="7">
        <v>39</v>
      </c>
    </row>
    <row r="6330" spans="1:7" x14ac:dyDescent="0.2">
      <c r="A6330" s="7">
        <v>6329</v>
      </c>
      <c r="B6330" s="7">
        <v>33</v>
      </c>
      <c r="C6330" s="7" t="s">
        <v>104</v>
      </c>
      <c r="D6330" s="7">
        <v>15</v>
      </c>
      <c r="E6330" s="7">
        <v>31</v>
      </c>
      <c r="F6330" s="7">
        <v>163000</v>
      </c>
      <c r="G6330" s="7">
        <v>67</v>
      </c>
    </row>
    <row r="6331" spans="1:7" x14ac:dyDescent="0.2">
      <c r="A6331" s="7">
        <v>6330</v>
      </c>
      <c r="B6331" s="7">
        <v>44</v>
      </c>
      <c r="C6331" s="7" t="s">
        <v>103</v>
      </c>
      <c r="D6331" s="7">
        <v>15</v>
      </c>
      <c r="E6331" s="7">
        <v>83</v>
      </c>
      <c r="F6331" s="7">
        <v>679000</v>
      </c>
      <c r="G6331" s="7">
        <v>8</v>
      </c>
    </row>
    <row r="6332" spans="1:7" x14ac:dyDescent="0.2">
      <c r="A6332" s="7">
        <v>6331</v>
      </c>
      <c r="B6332" s="7">
        <v>24</v>
      </c>
      <c r="C6332" s="7" t="s">
        <v>103</v>
      </c>
      <c r="D6332" s="7">
        <v>10</v>
      </c>
      <c r="E6332" s="7">
        <v>8</v>
      </c>
      <c r="F6332" s="7">
        <v>395000</v>
      </c>
      <c r="G6332" s="7">
        <v>-21</v>
      </c>
    </row>
    <row r="6333" spans="1:7" x14ac:dyDescent="0.2">
      <c r="A6333" s="7">
        <v>6332</v>
      </c>
      <c r="B6333" s="7">
        <v>42</v>
      </c>
      <c r="C6333" s="7" t="s">
        <v>103</v>
      </c>
      <c r="D6333" s="7">
        <v>15</v>
      </c>
      <c r="E6333" s="7">
        <v>50</v>
      </c>
      <c r="F6333" s="7">
        <v>183000</v>
      </c>
      <c r="G6333" s="7">
        <v>45</v>
      </c>
    </row>
    <row r="6334" spans="1:7" x14ac:dyDescent="0.2">
      <c r="A6334" s="7">
        <v>6333</v>
      </c>
      <c r="B6334" s="7">
        <v>46</v>
      </c>
      <c r="C6334" s="7" t="s">
        <v>103</v>
      </c>
      <c r="D6334" s="7">
        <v>15</v>
      </c>
      <c r="E6334" s="7">
        <v>73</v>
      </c>
      <c r="F6334" s="7">
        <v>274000</v>
      </c>
      <c r="G6334" s="7">
        <v>1</v>
      </c>
    </row>
    <row r="6335" spans="1:7" x14ac:dyDescent="0.2">
      <c r="A6335" s="7">
        <v>6334</v>
      </c>
      <c r="B6335" s="7">
        <v>33</v>
      </c>
      <c r="C6335" s="7" t="s">
        <v>103</v>
      </c>
      <c r="D6335" s="7">
        <v>15</v>
      </c>
      <c r="E6335" s="7">
        <v>50</v>
      </c>
      <c r="F6335" s="7">
        <v>864000</v>
      </c>
      <c r="G6335" s="7">
        <v>100</v>
      </c>
    </row>
    <row r="6336" spans="1:7" x14ac:dyDescent="0.2">
      <c r="A6336" s="7">
        <v>6335</v>
      </c>
      <c r="B6336" s="7">
        <v>20</v>
      </c>
      <c r="C6336" s="7" t="s">
        <v>104</v>
      </c>
      <c r="D6336" s="7">
        <v>10</v>
      </c>
      <c r="E6336" s="7">
        <v>66</v>
      </c>
      <c r="F6336" s="7">
        <v>748000</v>
      </c>
      <c r="G6336" s="7">
        <v>31</v>
      </c>
    </row>
    <row r="6337" spans="1:7" x14ac:dyDescent="0.2">
      <c r="A6337" s="7">
        <v>6336</v>
      </c>
      <c r="B6337" s="7">
        <v>47</v>
      </c>
      <c r="C6337" s="7" t="s">
        <v>103</v>
      </c>
      <c r="D6337" s="7">
        <v>15</v>
      </c>
      <c r="E6337" s="7">
        <v>7</v>
      </c>
      <c r="F6337" s="7">
        <v>179000</v>
      </c>
      <c r="G6337" s="7">
        <v>88</v>
      </c>
    </row>
    <row r="6338" spans="1:7" x14ac:dyDescent="0.2">
      <c r="A6338" s="7">
        <v>6337</v>
      </c>
      <c r="B6338" s="7">
        <v>36</v>
      </c>
      <c r="C6338" s="7" t="s">
        <v>104</v>
      </c>
      <c r="D6338" s="7">
        <v>15</v>
      </c>
      <c r="E6338" s="7">
        <v>10</v>
      </c>
      <c r="F6338" s="7">
        <v>605000</v>
      </c>
      <c r="G6338" s="7">
        <v>-15</v>
      </c>
    </row>
    <row r="6339" spans="1:7" x14ac:dyDescent="0.2">
      <c r="A6339" s="7">
        <v>6338</v>
      </c>
      <c r="B6339" s="7">
        <v>23</v>
      </c>
      <c r="C6339" s="7" t="s">
        <v>103</v>
      </c>
      <c r="D6339" s="7">
        <v>10</v>
      </c>
      <c r="E6339" s="7">
        <v>60</v>
      </c>
      <c r="F6339" s="7">
        <v>132000</v>
      </c>
      <c r="G6339" s="7">
        <v>11</v>
      </c>
    </row>
    <row r="6340" spans="1:7" x14ac:dyDescent="0.2">
      <c r="A6340" s="7">
        <v>6339</v>
      </c>
      <c r="B6340" s="7">
        <v>33</v>
      </c>
      <c r="C6340" s="7" t="s">
        <v>103</v>
      </c>
      <c r="D6340" s="7">
        <v>20</v>
      </c>
      <c r="E6340" s="7">
        <v>9</v>
      </c>
      <c r="F6340" s="7">
        <v>122000</v>
      </c>
      <c r="G6340" s="7">
        <v>225</v>
      </c>
    </row>
    <row r="6341" spans="1:7" x14ac:dyDescent="0.2">
      <c r="A6341" s="7">
        <v>6340</v>
      </c>
      <c r="B6341" s="7">
        <v>45</v>
      </c>
      <c r="C6341" s="7" t="s">
        <v>103</v>
      </c>
      <c r="D6341" s="7">
        <v>10</v>
      </c>
      <c r="E6341" s="7">
        <v>75</v>
      </c>
      <c r="F6341" s="7">
        <v>875000</v>
      </c>
      <c r="G6341" s="7">
        <v>49</v>
      </c>
    </row>
    <row r="6342" spans="1:7" x14ac:dyDescent="0.2">
      <c r="A6342" s="7">
        <v>6341</v>
      </c>
      <c r="B6342" s="7">
        <v>23</v>
      </c>
      <c r="C6342" s="7" t="s">
        <v>104</v>
      </c>
      <c r="D6342" s="7">
        <v>20</v>
      </c>
      <c r="E6342" s="7">
        <v>22</v>
      </c>
      <c r="F6342" s="7">
        <v>777000</v>
      </c>
      <c r="G6342" s="7">
        <v>28</v>
      </c>
    </row>
    <row r="6343" spans="1:7" x14ac:dyDescent="0.2">
      <c r="A6343" s="7">
        <v>6342</v>
      </c>
      <c r="B6343" s="7">
        <v>34</v>
      </c>
      <c r="C6343" s="7" t="s">
        <v>104</v>
      </c>
      <c r="D6343" s="7">
        <v>10</v>
      </c>
      <c r="E6343" s="7">
        <v>8</v>
      </c>
      <c r="F6343" s="7">
        <v>570000</v>
      </c>
      <c r="G6343" s="7">
        <v>96</v>
      </c>
    </row>
    <row r="6344" spans="1:7" x14ac:dyDescent="0.2">
      <c r="A6344" s="7">
        <v>6343</v>
      </c>
      <c r="B6344" s="7">
        <v>22</v>
      </c>
      <c r="C6344" s="7" t="s">
        <v>104</v>
      </c>
      <c r="D6344" s="7">
        <v>10</v>
      </c>
      <c r="E6344" s="7">
        <v>86</v>
      </c>
      <c r="F6344" s="7">
        <v>724000</v>
      </c>
      <c r="G6344" s="7">
        <v>96</v>
      </c>
    </row>
    <row r="6345" spans="1:7" x14ac:dyDescent="0.2">
      <c r="A6345" s="7">
        <v>6344</v>
      </c>
      <c r="B6345" s="7">
        <v>36</v>
      </c>
      <c r="C6345" s="7" t="s">
        <v>104</v>
      </c>
      <c r="D6345" s="7">
        <v>15</v>
      </c>
      <c r="E6345" s="7">
        <v>97</v>
      </c>
      <c r="F6345" s="7">
        <v>924000</v>
      </c>
      <c r="G6345" s="7">
        <v>64</v>
      </c>
    </row>
    <row r="6346" spans="1:7" x14ac:dyDescent="0.2">
      <c r="A6346" s="7">
        <v>6345</v>
      </c>
      <c r="B6346" s="7">
        <v>21</v>
      </c>
      <c r="C6346" s="7" t="s">
        <v>103</v>
      </c>
      <c r="D6346" s="7">
        <v>15</v>
      </c>
      <c r="E6346" s="7">
        <v>73</v>
      </c>
      <c r="F6346" s="7">
        <v>330000</v>
      </c>
      <c r="G6346" s="7">
        <v>124</v>
      </c>
    </row>
    <row r="6347" spans="1:7" x14ac:dyDescent="0.2">
      <c r="A6347" s="7">
        <v>6346</v>
      </c>
      <c r="B6347" s="7">
        <v>41</v>
      </c>
      <c r="C6347" s="7" t="s">
        <v>104</v>
      </c>
      <c r="D6347" s="7">
        <v>15</v>
      </c>
      <c r="E6347" s="7">
        <v>67</v>
      </c>
      <c r="F6347" s="7">
        <v>415000</v>
      </c>
      <c r="G6347" s="7">
        <v>14</v>
      </c>
    </row>
    <row r="6348" spans="1:7" x14ac:dyDescent="0.2">
      <c r="A6348" s="7">
        <v>6347</v>
      </c>
      <c r="B6348" s="7">
        <v>52</v>
      </c>
      <c r="C6348" s="7" t="s">
        <v>103</v>
      </c>
      <c r="D6348" s="7">
        <v>15</v>
      </c>
      <c r="E6348" s="7">
        <v>59</v>
      </c>
      <c r="F6348" s="7">
        <v>999000</v>
      </c>
      <c r="G6348" s="7">
        <v>80</v>
      </c>
    </row>
    <row r="6349" spans="1:7" x14ac:dyDescent="0.2">
      <c r="A6349" s="7">
        <v>6348</v>
      </c>
      <c r="B6349" s="7">
        <v>26</v>
      </c>
      <c r="C6349" s="7" t="s">
        <v>104</v>
      </c>
      <c r="D6349" s="7">
        <v>20</v>
      </c>
      <c r="E6349" s="7">
        <v>67</v>
      </c>
      <c r="F6349" s="7">
        <v>262000</v>
      </c>
      <c r="G6349" s="7">
        <v>177</v>
      </c>
    </row>
    <row r="6350" spans="1:7" x14ac:dyDescent="0.2">
      <c r="A6350" s="7">
        <v>6349</v>
      </c>
      <c r="B6350" s="7">
        <v>51</v>
      </c>
      <c r="C6350" s="7" t="s">
        <v>104</v>
      </c>
      <c r="D6350" s="7">
        <v>10</v>
      </c>
      <c r="E6350" s="7">
        <v>35</v>
      </c>
      <c r="F6350" s="7">
        <v>95000</v>
      </c>
      <c r="G6350" s="7">
        <v>61</v>
      </c>
    </row>
    <row r="6351" spans="1:7" x14ac:dyDescent="0.2">
      <c r="A6351" s="7">
        <v>6350</v>
      </c>
      <c r="B6351" s="7">
        <v>22</v>
      </c>
      <c r="C6351" s="7" t="s">
        <v>103</v>
      </c>
      <c r="D6351" s="7">
        <v>15</v>
      </c>
      <c r="E6351" s="7">
        <v>78</v>
      </c>
      <c r="F6351" s="7">
        <v>122000</v>
      </c>
      <c r="G6351" s="7">
        <v>5</v>
      </c>
    </row>
    <row r="6352" spans="1:7" x14ac:dyDescent="0.2">
      <c r="A6352" s="7">
        <v>6351</v>
      </c>
      <c r="B6352" s="7">
        <v>52</v>
      </c>
      <c r="C6352" s="7" t="s">
        <v>103</v>
      </c>
      <c r="D6352" s="7">
        <v>15</v>
      </c>
      <c r="E6352" s="7">
        <v>80</v>
      </c>
      <c r="F6352" s="7">
        <v>861000</v>
      </c>
      <c r="G6352" s="7">
        <v>90</v>
      </c>
    </row>
    <row r="6353" spans="1:7" x14ac:dyDescent="0.2">
      <c r="A6353" s="7">
        <v>6352</v>
      </c>
      <c r="B6353" s="7">
        <v>35</v>
      </c>
      <c r="C6353" s="7" t="s">
        <v>104</v>
      </c>
      <c r="D6353" s="7">
        <v>20</v>
      </c>
      <c r="E6353" s="7">
        <v>41</v>
      </c>
      <c r="F6353" s="7">
        <v>669000</v>
      </c>
      <c r="G6353" s="7">
        <v>40</v>
      </c>
    </row>
    <row r="6354" spans="1:7" x14ac:dyDescent="0.2">
      <c r="A6354" s="7">
        <v>6353</v>
      </c>
      <c r="B6354" s="7">
        <v>59</v>
      </c>
      <c r="C6354" s="7" t="s">
        <v>103</v>
      </c>
      <c r="D6354" s="7">
        <v>10</v>
      </c>
      <c r="E6354" s="7">
        <v>6</v>
      </c>
      <c r="F6354" s="7">
        <v>775000</v>
      </c>
      <c r="G6354" s="7">
        <v>98</v>
      </c>
    </row>
    <row r="6355" spans="1:7" x14ac:dyDescent="0.2">
      <c r="A6355" s="7">
        <v>6354</v>
      </c>
      <c r="B6355" s="7">
        <v>42</v>
      </c>
      <c r="C6355" s="7" t="s">
        <v>104</v>
      </c>
      <c r="D6355" s="7">
        <v>20</v>
      </c>
      <c r="E6355" s="7">
        <v>91</v>
      </c>
      <c r="F6355" s="7">
        <v>66000</v>
      </c>
      <c r="G6355" s="7">
        <v>58</v>
      </c>
    </row>
    <row r="6356" spans="1:7" x14ac:dyDescent="0.2">
      <c r="A6356" s="7">
        <v>6355</v>
      </c>
      <c r="B6356" s="7">
        <v>31</v>
      </c>
      <c r="C6356" s="7" t="s">
        <v>104</v>
      </c>
      <c r="D6356" s="7">
        <v>15</v>
      </c>
      <c r="E6356" s="7">
        <v>53</v>
      </c>
      <c r="F6356" s="7">
        <v>838000</v>
      </c>
      <c r="G6356" s="7">
        <v>172</v>
      </c>
    </row>
    <row r="6357" spans="1:7" x14ac:dyDescent="0.2">
      <c r="A6357" s="7">
        <v>6356</v>
      </c>
      <c r="B6357" s="7">
        <v>44</v>
      </c>
      <c r="C6357" s="7" t="s">
        <v>103</v>
      </c>
      <c r="D6357" s="7">
        <v>10</v>
      </c>
      <c r="E6357" s="7">
        <v>27</v>
      </c>
      <c r="F6357" s="7">
        <v>70000</v>
      </c>
      <c r="G6357" s="7">
        <v>-22</v>
      </c>
    </row>
    <row r="6358" spans="1:7" x14ac:dyDescent="0.2">
      <c r="A6358" s="7">
        <v>6357</v>
      </c>
      <c r="B6358" s="7">
        <v>49</v>
      </c>
      <c r="C6358" s="7" t="s">
        <v>103</v>
      </c>
      <c r="D6358" s="7">
        <v>15</v>
      </c>
      <c r="E6358" s="7">
        <v>18</v>
      </c>
      <c r="F6358" s="7">
        <v>925000</v>
      </c>
      <c r="G6358" s="7">
        <v>153</v>
      </c>
    </row>
    <row r="6359" spans="1:7" x14ac:dyDescent="0.2">
      <c r="A6359" s="7">
        <v>6358</v>
      </c>
      <c r="B6359" s="7">
        <v>54</v>
      </c>
      <c r="C6359" s="7" t="s">
        <v>103</v>
      </c>
      <c r="D6359" s="7">
        <v>15</v>
      </c>
      <c r="E6359" s="7">
        <v>13</v>
      </c>
      <c r="F6359" s="7">
        <v>41000</v>
      </c>
      <c r="G6359" s="7">
        <v>71</v>
      </c>
    </row>
    <row r="6360" spans="1:7" x14ac:dyDescent="0.2">
      <c r="A6360" s="7">
        <v>6359</v>
      </c>
      <c r="B6360" s="7">
        <v>59</v>
      </c>
      <c r="C6360" s="7" t="s">
        <v>103</v>
      </c>
      <c r="D6360" s="7">
        <v>20</v>
      </c>
      <c r="E6360" s="7">
        <v>92</v>
      </c>
      <c r="F6360" s="7">
        <v>264000</v>
      </c>
      <c r="G6360" s="7">
        <v>73</v>
      </c>
    </row>
    <row r="6361" spans="1:7" x14ac:dyDescent="0.2">
      <c r="A6361" s="7">
        <v>6360</v>
      </c>
      <c r="B6361" s="7">
        <v>23</v>
      </c>
      <c r="C6361" s="7" t="s">
        <v>103</v>
      </c>
      <c r="D6361" s="7">
        <v>10</v>
      </c>
      <c r="E6361" s="7">
        <v>40</v>
      </c>
      <c r="F6361" s="7">
        <v>938000</v>
      </c>
      <c r="G6361" s="7">
        <v>39</v>
      </c>
    </row>
    <row r="6362" spans="1:7" x14ac:dyDescent="0.2">
      <c r="A6362" s="7">
        <v>6361</v>
      </c>
      <c r="B6362" s="7">
        <v>43</v>
      </c>
      <c r="C6362" s="7" t="s">
        <v>103</v>
      </c>
      <c r="D6362" s="7">
        <v>20</v>
      </c>
      <c r="E6362" s="7">
        <v>15</v>
      </c>
      <c r="F6362" s="7">
        <v>659000</v>
      </c>
      <c r="G6362" s="7">
        <v>194</v>
      </c>
    </row>
    <row r="6363" spans="1:7" x14ac:dyDescent="0.2">
      <c r="A6363" s="7">
        <v>6362</v>
      </c>
      <c r="B6363" s="7">
        <v>28</v>
      </c>
      <c r="C6363" s="7" t="s">
        <v>103</v>
      </c>
      <c r="D6363" s="7">
        <v>15</v>
      </c>
      <c r="E6363" s="7">
        <v>7</v>
      </c>
      <c r="F6363" s="7">
        <v>281000</v>
      </c>
      <c r="G6363" s="7">
        <v>24</v>
      </c>
    </row>
    <row r="6364" spans="1:7" x14ac:dyDescent="0.2">
      <c r="A6364" s="7">
        <v>6363</v>
      </c>
      <c r="B6364" s="7">
        <v>32</v>
      </c>
      <c r="C6364" s="7" t="s">
        <v>104</v>
      </c>
      <c r="D6364" s="7">
        <v>15</v>
      </c>
      <c r="E6364" s="7">
        <v>7</v>
      </c>
      <c r="F6364" s="7">
        <v>437000</v>
      </c>
      <c r="G6364" s="7">
        <v>177</v>
      </c>
    </row>
    <row r="6365" spans="1:7" x14ac:dyDescent="0.2">
      <c r="A6365" s="7">
        <v>6364</v>
      </c>
      <c r="B6365" s="7">
        <v>29</v>
      </c>
      <c r="C6365" s="7" t="s">
        <v>103</v>
      </c>
      <c r="D6365" s="7">
        <v>10</v>
      </c>
      <c r="E6365" s="7">
        <v>45</v>
      </c>
      <c r="F6365" s="7">
        <v>260000</v>
      </c>
      <c r="G6365" s="7">
        <v>5</v>
      </c>
    </row>
    <row r="6366" spans="1:7" x14ac:dyDescent="0.2">
      <c r="A6366" s="7">
        <v>6365</v>
      </c>
      <c r="B6366" s="7">
        <v>56</v>
      </c>
      <c r="C6366" s="7" t="s">
        <v>104</v>
      </c>
      <c r="D6366" s="7">
        <v>10</v>
      </c>
      <c r="E6366" s="7">
        <v>66</v>
      </c>
      <c r="F6366" s="7">
        <v>850000</v>
      </c>
      <c r="G6366" s="7">
        <v>-21</v>
      </c>
    </row>
    <row r="6367" spans="1:7" x14ac:dyDescent="0.2">
      <c r="A6367" s="7">
        <v>6366</v>
      </c>
      <c r="B6367" s="7">
        <v>56</v>
      </c>
      <c r="C6367" s="7" t="s">
        <v>104</v>
      </c>
      <c r="D6367" s="7">
        <v>10</v>
      </c>
      <c r="E6367" s="7">
        <v>86</v>
      </c>
      <c r="F6367" s="7">
        <v>519000</v>
      </c>
      <c r="G6367" s="7">
        <v>77</v>
      </c>
    </row>
    <row r="6368" spans="1:7" x14ac:dyDescent="0.2">
      <c r="A6368" s="7">
        <v>6367</v>
      </c>
      <c r="B6368" s="7">
        <v>38</v>
      </c>
      <c r="C6368" s="7" t="s">
        <v>104</v>
      </c>
      <c r="D6368" s="7">
        <v>20</v>
      </c>
      <c r="E6368" s="7">
        <v>67</v>
      </c>
      <c r="F6368" s="7">
        <v>106000</v>
      </c>
      <c r="G6368" s="7">
        <v>118</v>
      </c>
    </row>
    <row r="6369" spans="1:7" x14ac:dyDescent="0.2">
      <c r="A6369" s="7">
        <v>6368</v>
      </c>
      <c r="B6369" s="7">
        <v>30</v>
      </c>
      <c r="C6369" s="7" t="s">
        <v>103</v>
      </c>
      <c r="D6369" s="7">
        <v>10</v>
      </c>
      <c r="E6369" s="7">
        <v>90</v>
      </c>
      <c r="F6369" s="7">
        <v>305000</v>
      </c>
      <c r="G6369" s="7">
        <v>53</v>
      </c>
    </row>
    <row r="6370" spans="1:7" x14ac:dyDescent="0.2">
      <c r="A6370" s="7">
        <v>6369</v>
      </c>
      <c r="B6370" s="7">
        <v>42</v>
      </c>
      <c r="C6370" s="7" t="s">
        <v>103</v>
      </c>
      <c r="D6370" s="7">
        <v>15</v>
      </c>
      <c r="E6370" s="7">
        <v>13</v>
      </c>
      <c r="F6370" s="7">
        <v>158000</v>
      </c>
      <c r="G6370" s="7">
        <v>83</v>
      </c>
    </row>
    <row r="6371" spans="1:7" x14ac:dyDescent="0.2">
      <c r="A6371" s="7">
        <v>6370</v>
      </c>
      <c r="B6371" s="7">
        <v>41</v>
      </c>
      <c r="C6371" s="7" t="s">
        <v>103</v>
      </c>
      <c r="D6371" s="7">
        <v>20</v>
      </c>
      <c r="E6371" s="7">
        <v>50</v>
      </c>
      <c r="F6371" s="7">
        <v>794000</v>
      </c>
      <c r="G6371" s="7">
        <v>175</v>
      </c>
    </row>
    <row r="6372" spans="1:7" x14ac:dyDescent="0.2">
      <c r="A6372" s="7">
        <v>6371</v>
      </c>
      <c r="B6372" s="7">
        <v>27</v>
      </c>
      <c r="C6372" s="7" t="s">
        <v>103</v>
      </c>
      <c r="D6372" s="7">
        <v>20</v>
      </c>
      <c r="E6372" s="7">
        <v>53</v>
      </c>
      <c r="F6372" s="7">
        <v>712000</v>
      </c>
      <c r="G6372" s="7">
        <v>-13</v>
      </c>
    </row>
    <row r="6373" spans="1:7" x14ac:dyDescent="0.2">
      <c r="A6373" s="7">
        <v>6372</v>
      </c>
      <c r="B6373" s="7">
        <v>39</v>
      </c>
      <c r="C6373" s="7" t="s">
        <v>103</v>
      </c>
      <c r="D6373" s="7">
        <v>15</v>
      </c>
      <c r="E6373" s="7">
        <v>71</v>
      </c>
      <c r="F6373" s="7">
        <v>433000</v>
      </c>
      <c r="G6373" s="7">
        <v>132</v>
      </c>
    </row>
    <row r="6374" spans="1:7" x14ac:dyDescent="0.2">
      <c r="A6374" s="7">
        <v>6373</v>
      </c>
      <c r="B6374" s="7">
        <v>58</v>
      </c>
      <c r="C6374" s="7" t="s">
        <v>104</v>
      </c>
      <c r="D6374" s="7">
        <v>15</v>
      </c>
      <c r="E6374" s="7">
        <v>60</v>
      </c>
      <c r="F6374" s="7">
        <v>166000</v>
      </c>
      <c r="G6374" s="7">
        <v>117</v>
      </c>
    </row>
    <row r="6375" spans="1:7" x14ac:dyDescent="0.2">
      <c r="A6375" s="7">
        <v>6374</v>
      </c>
      <c r="B6375" s="7">
        <v>35</v>
      </c>
      <c r="C6375" s="7" t="s">
        <v>103</v>
      </c>
      <c r="D6375" s="7">
        <v>10</v>
      </c>
      <c r="E6375" s="7">
        <v>70</v>
      </c>
      <c r="F6375" s="7">
        <v>820000</v>
      </c>
      <c r="G6375" s="7">
        <v>101</v>
      </c>
    </row>
    <row r="6376" spans="1:7" x14ac:dyDescent="0.2">
      <c r="A6376" s="7">
        <v>6375</v>
      </c>
      <c r="B6376" s="7">
        <v>23</v>
      </c>
      <c r="C6376" s="7" t="s">
        <v>103</v>
      </c>
      <c r="D6376" s="7">
        <v>10</v>
      </c>
      <c r="E6376" s="7">
        <v>75</v>
      </c>
      <c r="F6376" s="7">
        <v>300000</v>
      </c>
      <c r="G6376" s="7">
        <v>36</v>
      </c>
    </row>
    <row r="6377" spans="1:7" x14ac:dyDescent="0.2">
      <c r="A6377" s="7">
        <v>6376</v>
      </c>
      <c r="B6377" s="7">
        <v>42</v>
      </c>
      <c r="C6377" s="7" t="s">
        <v>103</v>
      </c>
      <c r="D6377" s="7">
        <v>10</v>
      </c>
      <c r="E6377" s="7">
        <v>69</v>
      </c>
      <c r="F6377" s="7">
        <v>555000</v>
      </c>
      <c r="G6377" s="7">
        <v>95</v>
      </c>
    </row>
    <row r="6378" spans="1:7" x14ac:dyDescent="0.2">
      <c r="A6378" s="7">
        <v>6377</v>
      </c>
      <c r="B6378" s="7">
        <v>43</v>
      </c>
      <c r="C6378" s="7" t="s">
        <v>103</v>
      </c>
      <c r="D6378" s="7">
        <v>15</v>
      </c>
      <c r="E6378" s="7">
        <v>80</v>
      </c>
      <c r="F6378" s="7">
        <v>617000</v>
      </c>
      <c r="G6378" s="7">
        <v>121</v>
      </c>
    </row>
    <row r="6379" spans="1:7" x14ac:dyDescent="0.2">
      <c r="A6379" s="7">
        <v>6378</v>
      </c>
      <c r="B6379" s="7">
        <v>53</v>
      </c>
      <c r="C6379" s="7" t="s">
        <v>103</v>
      </c>
      <c r="D6379" s="7">
        <v>10</v>
      </c>
      <c r="E6379" s="7">
        <v>73</v>
      </c>
      <c r="F6379" s="7">
        <v>234000</v>
      </c>
      <c r="G6379" s="7">
        <v>87</v>
      </c>
    </row>
    <row r="6380" spans="1:7" x14ac:dyDescent="0.2">
      <c r="A6380" s="7">
        <v>6379</v>
      </c>
      <c r="B6380" s="7">
        <v>25</v>
      </c>
      <c r="C6380" s="7" t="s">
        <v>104</v>
      </c>
      <c r="D6380" s="7">
        <v>10</v>
      </c>
      <c r="E6380" s="7">
        <v>6</v>
      </c>
      <c r="F6380" s="7">
        <v>538000</v>
      </c>
      <c r="G6380" s="7">
        <v>-29</v>
      </c>
    </row>
    <row r="6381" spans="1:7" x14ac:dyDescent="0.2">
      <c r="A6381" s="7">
        <v>6380</v>
      </c>
      <c r="B6381" s="7">
        <v>31</v>
      </c>
      <c r="C6381" s="7" t="s">
        <v>104</v>
      </c>
      <c r="D6381" s="7">
        <v>10</v>
      </c>
      <c r="E6381" s="7">
        <v>75</v>
      </c>
      <c r="F6381" s="7">
        <v>199000</v>
      </c>
      <c r="G6381" s="7">
        <v>89</v>
      </c>
    </row>
    <row r="6382" spans="1:7" x14ac:dyDescent="0.2">
      <c r="A6382" s="7">
        <v>6381</v>
      </c>
      <c r="B6382" s="7">
        <v>49</v>
      </c>
      <c r="C6382" s="7" t="s">
        <v>103</v>
      </c>
      <c r="D6382" s="7">
        <v>10</v>
      </c>
      <c r="E6382" s="7">
        <v>33</v>
      </c>
      <c r="F6382" s="7">
        <v>917000</v>
      </c>
      <c r="G6382" s="7">
        <v>71</v>
      </c>
    </row>
    <row r="6383" spans="1:7" x14ac:dyDescent="0.2">
      <c r="A6383" s="7">
        <v>6382</v>
      </c>
      <c r="B6383" s="7">
        <v>30</v>
      </c>
      <c r="C6383" s="7" t="s">
        <v>104</v>
      </c>
      <c r="D6383" s="7">
        <v>15</v>
      </c>
      <c r="E6383" s="7">
        <v>3</v>
      </c>
      <c r="F6383" s="7">
        <v>230000</v>
      </c>
      <c r="G6383" s="7">
        <v>146</v>
      </c>
    </row>
    <row r="6384" spans="1:7" x14ac:dyDescent="0.2">
      <c r="A6384" s="7">
        <v>6383</v>
      </c>
      <c r="B6384" s="7">
        <v>37</v>
      </c>
      <c r="C6384" s="7" t="s">
        <v>104</v>
      </c>
      <c r="D6384" s="7">
        <v>20</v>
      </c>
      <c r="E6384" s="7">
        <v>96</v>
      </c>
      <c r="F6384" s="7">
        <v>731000</v>
      </c>
      <c r="G6384" s="7">
        <v>23</v>
      </c>
    </row>
    <row r="6385" spans="1:7" x14ac:dyDescent="0.2">
      <c r="A6385" s="7">
        <v>6384</v>
      </c>
      <c r="B6385" s="7">
        <v>51</v>
      </c>
      <c r="C6385" s="7" t="s">
        <v>104</v>
      </c>
      <c r="D6385" s="7">
        <v>15</v>
      </c>
      <c r="E6385" s="7">
        <v>42</v>
      </c>
      <c r="F6385" s="7">
        <v>604000</v>
      </c>
      <c r="G6385" s="7">
        <v>26</v>
      </c>
    </row>
    <row r="6386" spans="1:7" x14ac:dyDescent="0.2">
      <c r="A6386" s="7">
        <v>6385</v>
      </c>
      <c r="B6386" s="7">
        <v>33</v>
      </c>
      <c r="C6386" s="7" t="s">
        <v>103</v>
      </c>
      <c r="D6386" s="7">
        <v>20</v>
      </c>
      <c r="E6386" s="7">
        <v>93</v>
      </c>
      <c r="F6386" s="7">
        <v>858000</v>
      </c>
      <c r="G6386" s="7">
        <v>142</v>
      </c>
    </row>
    <row r="6387" spans="1:7" x14ac:dyDescent="0.2">
      <c r="A6387" s="7">
        <v>6386</v>
      </c>
      <c r="B6387" s="7">
        <v>32</v>
      </c>
      <c r="C6387" s="7" t="s">
        <v>103</v>
      </c>
      <c r="D6387" s="7">
        <v>10</v>
      </c>
      <c r="E6387" s="7">
        <v>16</v>
      </c>
      <c r="F6387" s="7">
        <v>55000</v>
      </c>
      <c r="G6387" s="7">
        <v>21</v>
      </c>
    </row>
    <row r="6388" spans="1:7" x14ac:dyDescent="0.2">
      <c r="A6388" s="7">
        <v>6387</v>
      </c>
      <c r="B6388" s="7">
        <v>28</v>
      </c>
      <c r="C6388" s="7" t="s">
        <v>103</v>
      </c>
      <c r="D6388" s="7">
        <v>20</v>
      </c>
      <c r="E6388" s="7">
        <v>28</v>
      </c>
      <c r="F6388" s="7">
        <v>409000</v>
      </c>
      <c r="G6388" s="7">
        <v>112</v>
      </c>
    </row>
    <row r="6389" spans="1:7" x14ac:dyDescent="0.2">
      <c r="A6389" s="7">
        <v>6388</v>
      </c>
      <c r="B6389" s="7">
        <v>38</v>
      </c>
      <c r="C6389" s="7" t="s">
        <v>103</v>
      </c>
      <c r="D6389" s="7">
        <v>20</v>
      </c>
      <c r="E6389" s="7">
        <v>5</v>
      </c>
      <c r="F6389" s="7">
        <v>489000</v>
      </c>
      <c r="G6389" s="7">
        <v>-36</v>
      </c>
    </row>
    <row r="6390" spans="1:7" x14ac:dyDescent="0.2">
      <c r="A6390" s="7">
        <v>6389</v>
      </c>
      <c r="B6390" s="7">
        <v>29</v>
      </c>
      <c r="C6390" s="7" t="s">
        <v>104</v>
      </c>
      <c r="D6390" s="7">
        <v>15</v>
      </c>
      <c r="E6390" s="7">
        <v>13</v>
      </c>
      <c r="F6390" s="7">
        <v>485000</v>
      </c>
      <c r="G6390" s="7">
        <v>111</v>
      </c>
    </row>
    <row r="6391" spans="1:7" x14ac:dyDescent="0.2">
      <c r="A6391" s="7">
        <v>6390</v>
      </c>
      <c r="B6391" s="7">
        <v>32</v>
      </c>
      <c r="C6391" s="7" t="s">
        <v>104</v>
      </c>
      <c r="D6391" s="7">
        <v>15</v>
      </c>
      <c r="E6391" s="7">
        <v>56</v>
      </c>
      <c r="F6391" s="7">
        <v>814000</v>
      </c>
      <c r="G6391" s="7">
        <v>74</v>
      </c>
    </row>
    <row r="6392" spans="1:7" x14ac:dyDescent="0.2">
      <c r="A6392" s="7">
        <v>6391</v>
      </c>
      <c r="B6392" s="7">
        <v>51</v>
      </c>
      <c r="C6392" s="7" t="s">
        <v>103</v>
      </c>
      <c r="D6392" s="7">
        <v>10</v>
      </c>
      <c r="E6392" s="7">
        <v>31</v>
      </c>
      <c r="F6392" s="7">
        <v>680000</v>
      </c>
      <c r="G6392" s="7">
        <v>63</v>
      </c>
    </row>
    <row r="6393" spans="1:7" x14ac:dyDescent="0.2">
      <c r="A6393" s="7">
        <v>6392</v>
      </c>
      <c r="B6393" s="7">
        <v>35</v>
      </c>
      <c r="C6393" s="7" t="s">
        <v>103</v>
      </c>
      <c r="D6393" s="7">
        <v>15</v>
      </c>
      <c r="E6393" s="7">
        <v>33</v>
      </c>
      <c r="F6393" s="7">
        <v>860000</v>
      </c>
      <c r="G6393" s="7">
        <v>49</v>
      </c>
    </row>
    <row r="6394" spans="1:7" x14ac:dyDescent="0.2">
      <c r="A6394" s="7">
        <v>6393</v>
      </c>
      <c r="B6394" s="7">
        <v>30</v>
      </c>
      <c r="C6394" s="7" t="s">
        <v>104</v>
      </c>
      <c r="D6394" s="7">
        <v>15</v>
      </c>
      <c r="E6394" s="7">
        <v>68</v>
      </c>
      <c r="F6394" s="7">
        <v>816000</v>
      </c>
      <c r="G6394" s="7">
        <v>69</v>
      </c>
    </row>
    <row r="6395" spans="1:7" x14ac:dyDescent="0.2">
      <c r="A6395" s="7">
        <v>6394</v>
      </c>
      <c r="B6395" s="7">
        <v>53</v>
      </c>
      <c r="C6395" s="7" t="s">
        <v>103</v>
      </c>
      <c r="D6395" s="7">
        <v>10</v>
      </c>
      <c r="E6395" s="7">
        <v>64</v>
      </c>
      <c r="F6395" s="7">
        <v>190000</v>
      </c>
      <c r="G6395" s="7">
        <v>-1</v>
      </c>
    </row>
    <row r="6396" spans="1:7" x14ac:dyDescent="0.2">
      <c r="A6396" s="7">
        <v>6395</v>
      </c>
      <c r="B6396" s="7">
        <v>34</v>
      </c>
      <c r="C6396" s="7" t="s">
        <v>104</v>
      </c>
      <c r="D6396" s="7">
        <v>15</v>
      </c>
      <c r="E6396" s="7">
        <v>43</v>
      </c>
      <c r="F6396" s="7">
        <v>160000</v>
      </c>
      <c r="G6396" s="7">
        <v>-6</v>
      </c>
    </row>
    <row r="6397" spans="1:7" x14ac:dyDescent="0.2">
      <c r="A6397" s="7">
        <v>6396</v>
      </c>
      <c r="B6397" s="7">
        <v>49</v>
      </c>
      <c r="C6397" s="7" t="s">
        <v>103</v>
      </c>
      <c r="D6397" s="7">
        <v>10</v>
      </c>
      <c r="E6397" s="7">
        <v>87</v>
      </c>
      <c r="F6397" s="7">
        <v>702000</v>
      </c>
      <c r="G6397" s="7">
        <v>95</v>
      </c>
    </row>
    <row r="6398" spans="1:7" x14ac:dyDescent="0.2">
      <c r="A6398" s="7">
        <v>6397</v>
      </c>
      <c r="B6398" s="7">
        <v>47</v>
      </c>
      <c r="C6398" s="7" t="s">
        <v>104</v>
      </c>
      <c r="D6398" s="7">
        <v>20</v>
      </c>
      <c r="E6398" s="7">
        <v>52</v>
      </c>
      <c r="F6398" s="7">
        <v>994000</v>
      </c>
      <c r="G6398" s="7">
        <v>93</v>
      </c>
    </row>
    <row r="6399" spans="1:7" x14ac:dyDescent="0.2">
      <c r="A6399" s="7">
        <v>6398</v>
      </c>
      <c r="B6399" s="7">
        <v>34</v>
      </c>
      <c r="C6399" s="7" t="s">
        <v>103</v>
      </c>
      <c r="D6399" s="7">
        <v>10</v>
      </c>
      <c r="E6399" s="7">
        <v>66</v>
      </c>
      <c r="F6399" s="7">
        <v>497000</v>
      </c>
      <c r="G6399" s="7">
        <v>4</v>
      </c>
    </row>
    <row r="6400" spans="1:7" x14ac:dyDescent="0.2">
      <c r="A6400" s="7">
        <v>6399</v>
      </c>
      <c r="B6400" s="7">
        <v>56</v>
      </c>
      <c r="C6400" s="7" t="s">
        <v>104</v>
      </c>
      <c r="D6400" s="7">
        <v>10</v>
      </c>
      <c r="E6400" s="7">
        <v>6</v>
      </c>
      <c r="F6400" s="7">
        <v>52000</v>
      </c>
      <c r="G6400" s="7">
        <v>48</v>
      </c>
    </row>
    <row r="6401" spans="1:7" x14ac:dyDescent="0.2">
      <c r="A6401" s="7">
        <v>6400</v>
      </c>
      <c r="B6401" s="7">
        <v>26</v>
      </c>
      <c r="C6401" s="7" t="s">
        <v>104</v>
      </c>
      <c r="D6401" s="7">
        <v>10</v>
      </c>
      <c r="E6401" s="7">
        <v>54</v>
      </c>
      <c r="F6401" s="7">
        <v>194000</v>
      </c>
      <c r="G6401" s="7">
        <v>10</v>
      </c>
    </row>
    <row r="6402" spans="1:7" x14ac:dyDescent="0.2">
      <c r="A6402" s="7">
        <v>6401</v>
      </c>
      <c r="B6402" s="7">
        <v>58</v>
      </c>
      <c r="C6402" s="7" t="s">
        <v>103</v>
      </c>
      <c r="D6402" s="7">
        <v>10</v>
      </c>
      <c r="E6402" s="7">
        <v>74</v>
      </c>
      <c r="F6402" s="7">
        <v>989000</v>
      </c>
      <c r="G6402" s="7">
        <v>25</v>
      </c>
    </row>
    <row r="6403" spans="1:7" x14ac:dyDescent="0.2">
      <c r="A6403" s="7">
        <v>6402</v>
      </c>
      <c r="B6403" s="7">
        <v>57</v>
      </c>
      <c r="C6403" s="7" t="s">
        <v>103</v>
      </c>
      <c r="D6403" s="7">
        <v>20</v>
      </c>
      <c r="E6403" s="7">
        <v>61</v>
      </c>
      <c r="F6403" s="7">
        <v>616000</v>
      </c>
      <c r="G6403" s="7">
        <v>237</v>
      </c>
    </row>
    <row r="6404" spans="1:7" x14ac:dyDescent="0.2">
      <c r="A6404" s="7">
        <v>6403</v>
      </c>
      <c r="B6404" s="7">
        <v>56</v>
      </c>
      <c r="C6404" s="7" t="s">
        <v>103</v>
      </c>
      <c r="D6404" s="7">
        <v>10</v>
      </c>
      <c r="E6404" s="7">
        <v>37</v>
      </c>
      <c r="F6404" s="7">
        <v>234000</v>
      </c>
      <c r="G6404" s="7">
        <v>41</v>
      </c>
    </row>
    <row r="6405" spans="1:7" x14ac:dyDescent="0.2">
      <c r="A6405" s="7">
        <v>6404</v>
      </c>
      <c r="B6405" s="7">
        <v>25</v>
      </c>
      <c r="C6405" s="7" t="s">
        <v>103</v>
      </c>
      <c r="D6405" s="7">
        <v>15</v>
      </c>
      <c r="E6405" s="7">
        <v>52</v>
      </c>
      <c r="F6405" s="7">
        <v>847000</v>
      </c>
      <c r="G6405" s="7">
        <v>49</v>
      </c>
    </row>
    <row r="6406" spans="1:7" x14ac:dyDescent="0.2">
      <c r="A6406" s="7">
        <v>6405</v>
      </c>
      <c r="B6406" s="7">
        <v>48</v>
      </c>
      <c r="C6406" s="7" t="s">
        <v>103</v>
      </c>
      <c r="D6406" s="7">
        <v>20</v>
      </c>
      <c r="E6406" s="7">
        <v>95</v>
      </c>
      <c r="F6406" s="7">
        <v>295000</v>
      </c>
      <c r="G6406" s="7">
        <v>-23</v>
      </c>
    </row>
    <row r="6407" spans="1:7" x14ac:dyDescent="0.2">
      <c r="A6407" s="7">
        <v>6406</v>
      </c>
      <c r="B6407" s="7">
        <v>46</v>
      </c>
      <c r="C6407" s="7" t="s">
        <v>103</v>
      </c>
      <c r="D6407" s="7">
        <v>10</v>
      </c>
      <c r="E6407" s="7">
        <v>25</v>
      </c>
      <c r="F6407" s="7">
        <v>478000</v>
      </c>
      <c r="G6407" s="7">
        <v>107</v>
      </c>
    </row>
    <row r="6408" spans="1:7" x14ac:dyDescent="0.2">
      <c r="A6408" s="7">
        <v>6407</v>
      </c>
      <c r="B6408" s="7">
        <v>26</v>
      </c>
      <c r="C6408" s="7" t="s">
        <v>103</v>
      </c>
      <c r="D6408" s="7">
        <v>20</v>
      </c>
      <c r="E6408" s="7">
        <v>94</v>
      </c>
      <c r="F6408" s="7">
        <v>850000</v>
      </c>
      <c r="G6408" s="7">
        <v>206</v>
      </c>
    </row>
    <row r="6409" spans="1:7" x14ac:dyDescent="0.2">
      <c r="A6409" s="7">
        <v>6408</v>
      </c>
      <c r="B6409" s="7">
        <v>52</v>
      </c>
      <c r="C6409" s="7" t="s">
        <v>104</v>
      </c>
      <c r="D6409" s="7">
        <v>20</v>
      </c>
      <c r="E6409" s="7">
        <v>57</v>
      </c>
      <c r="F6409" s="7">
        <v>121000</v>
      </c>
      <c r="G6409" s="7">
        <v>160</v>
      </c>
    </row>
    <row r="6410" spans="1:7" x14ac:dyDescent="0.2">
      <c r="A6410" s="7">
        <v>6409</v>
      </c>
      <c r="B6410" s="7">
        <v>39</v>
      </c>
      <c r="C6410" s="7" t="s">
        <v>104</v>
      </c>
      <c r="D6410" s="7">
        <v>20</v>
      </c>
      <c r="E6410" s="7">
        <v>34</v>
      </c>
      <c r="F6410" s="7">
        <v>390000</v>
      </c>
      <c r="G6410" s="7">
        <v>58</v>
      </c>
    </row>
    <row r="6411" spans="1:7" x14ac:dyDescent="0.2">
      <c r="A6411" s="7">
        <v>6410</v>
      </c>
      <c r="B6411" s="7">
        <v>33</v>
      </c>
      <c r="C6411" s="7" t="s">
        <v>103</v>
      </c>
      <c r="D6411" s="7">
        <v>20</v>
      </c>
      <c r="E6411" s="7">
        <v>1</v>
      </c>
      <c r="F6411" s="7">
        <v>431000</v>
      </c>
      <c r="G6411" s="7">
        <v>3</v>
      </c>
    </row>
    <row r="6412" spans="1:7" x14ac:dyDescent="0.2">
      <c r="A6412" s="7">
        <v>6411</v>
      </c>
      <c r="B6412" s="7">
        <v>37</v>
      </c>
      <c r="C6412" s="7" t="s">
        <v>104</v>
      </c>
      <c r="D6412" s="7">
        <v>20</v>
      </c>
      <c r="E6412" s="7">
        <v>3</v>
      </c>
      <c r="F6412" s="7">
        <v>757000</v>
      </c>
      <c r="G6412" s="7">
        <v>-16</v>
      </c>
    </row>
    <row r="6413" spans="1:7" x14ac:dyDescent="0.2">
      <c r="A6413" s="7">
        <v>6412</v>
      </c>
      <c r="B6413" s="7">
        <v>43</v>
      </c>
      <c r="C6413" s="7" t="s">
        <v>104</v>
      </c>
      <c r="D6413" s="7">
        <v>15</v>
      </c>
      <c r="E6413" s="7">
        <v>44</v>
      </c>
      <c r="F6413" s="7">
        <v>436000</v>
      </c>
      <c r="G6413" s="7">
        <v>54</v>
      </c>
    </row>
    <row r="6414" spans="1:7" x14ac:dyDescent="0.2">
      <c r="A6414" s="7">
        <v>6413</v>
      </c>
      <c r="B6414" s="7">
        <v>50</v>
      </c>
      <c r="C6414" s="7" t="s">
        <v>103</v>
      </c>
      <c r="D6414" s="7">
        <v>20</v>
      </c>
      <c r="E6414" s="7">
        <v>67</v>
      </c>
      <c r="F6414" s="7">
        <v>59000</v>
      </c>
      <c r="G6414" s="7">
        <v>57</v>
      </c>
    </row>
    <row r="6415" spans="1:7" x14ac:dyDescent="0.2">
      <c r="A6415" s="7">
        <v>6414</v>
      </c>
      <c r="B6415" s="7">
        <v>57</v>
      </c>
      <c r="C6415" s="7" t="s">
        <v>104</v>
      </c>
      <c r="D6415" s="7">
        <v>15</v>
      </c>
      <c r="E6415" s="7">
        <v>64</v>
      </c>
      <c r="F6415" s="7">
        <v>523000</v>
      </c>
      <c r="G6415" s="7">
        <v>114</v>
      </c>
    </row>
    <row r="6416" spans="1:7" x14ac:dyDescent="0.2">
      <c r="A6416" s="7">
        <v>6415</v>
      </c>
      <c r="B6416" s="7">
        <v>27</v>
      </c>
      <c r="C6416" s="7" t="s">
        <v>104</v>
      </c>
      <c r="D6416" s="7">
        <v>20</v>
      </c>
      <c r="E6416" s="7">
        <v>93</v>
      </c>
      <c r="F6416" s="7">
        <v>128000</v>
      </c>
      <c r="G6416" s="7">
        <v>230</v>
      </c>
    </row>
    <row r="6417" spans="1:7" x14ac:dyDescent="0.2">
      <c r="A6417" s="7">
        <v>6416</v>
      </c>
      <c r="B6417" s="7">
        <v>51</v>
      </c>
      <c r="C6417" s="7" t="s">
        <v>103</v>
      </c>
      <c r="D6417" s="7">
        <v>15</v>
      </c>
      <c r="E6417" s="7">
        <v>85</v>
      </c>
      <c r="F6417" s="7">
        <v>498000</v>
      </c>
      <c r="G6417" s="7">
        <v>58</v>
      </c>
    </row>
    <row r="6418" spans="1:7" x14ac:dyDescent="0.2">
      <c r="A6418" s="7">
        <v>6417</v>
      </c>
      <c r="B6418" s="7">
        <v>57</v>
      </c>
      <c r="C6418" s="7" t="s">
        <v>103</v>
      </c>
      <c r="D6418" s="7">
        <v>10</v>
      </c>
      <c r="E6418" s="7">
        <v>86</v>
      </c>
      <c r="F6418" s="7">
        <v>821000</v>
      </c>
      <c r="G6418" s="7">
        <v>110</v>
      </c>
    </row>
    <row r="6419" spans="1:7" x14ac:dyDescent="0.2">
      <c r="A6419" s="7">
        <v>6418</v>
      </c>
      <c r="B6419" s="7">
        <v>33</v>
      </c>
      <c r="C6419" s="7" t="s">
        <v>103</v>
      </c>
      <c r="D6419" s="7">
        <v>20</v>
      </c>
      <c r="E6419" s="7">
        <v>50</v>
      </c>
      <c r="F6419" s="7">
        <v>795000</v>
      </c>
      <c r="G6419" s="7">
        <v>8</v>
      </c>
    </row>
    <row r="6420" spans="1:7" x14ac:dyDescent="0.2">
      <c r="A6420" s="7">
        <v>6419</v>
      </c>
      <c r="B6420" s="7">
        <v>28</v>
      </c>
      <c r="C6420" s="7" t="s">
        <v>104</v>
      </c>
      <c r="D6420" s="7">
        <v>20</v>
      </c>
      <c r="E6420" s="7">
        <v>5</v>
      </c>
      <c r="F6420" s="7">
        <v>224000</v>
      </c>
      <c r="G6420" s="7">
        <v>238</v>
      </c>
    </row>
    <row r="6421" spans="1:7" x14ac:dyDescent="0.2">
      <c r="A6421" s="7">
        <v>6420</v>
      </c>
      <c r="B6421" s="7">
        <v>58</v>
      </c>
      <c r="C6421" s="7" t="s">
        <v>103</v>
      </c>
      <c r="D6421" s="7">
        <v>15</v>
      </c>
      <c r="E6421" s="7">
        <v>48</v>
      </c>
      <c r="F6421" s="7">
        <v>102000</v>
      </c>
      <c r="G6421" s="7">
        <v>-10</v>
      </c>
    </row>
    <row r="6422" spans="1:7" x14ac:dyDescent="0.2">
      <c r="A6422" s="7">
        <v>6421</v>
      </c>
      <c r="B6422" s="7">
        <v>42</v>
      </c>
      <c r="C6422" s="7" t="s">
        <v>104</v>
      </c>
      <c r="D6422" s="7">
        <v>15</v>
      </c>
      <c r="E6422" s="7">
        <v>5</v>
      </c>
      <c r="F6422" s="7">
        <v>613000</v>
      </c>
      <c r="G6422" s="7">
        <v>79</v>
      </c>
    </row>
    <row r="6423" spans="1:7" x14ac:dyDescent="0.2">
      <c r="A6423" s="7">
        <v>6422</v>
      </c>
      <c r="B6423" s="7">
        <v>33</v>
      </c>
      <c r="C6423" s="7" t="s">
        <v>104</v>
      </c>
      <c r="D6423" s="7">
        <v>15</v>
      </c>
      <c r="E6423" s="7">
        <v>57</v>
      </c>
      <c r="F6423" s="7">
        <v>107000</v>
      </c>
      <c r="G6423" s="7">
        <v>79</v>
      </c>
    </row>
    <row r="6424" spans="1:7" x14ac:dyDescent="0.2">
      <c r="A6424" s="7">
        <v>6423</v>
      </c>
      <c r="B6424" s="7">
        <v>59</v>
      </c>
      <c r="C6424" s="7" t="s">
        <v>103</v>
      </c>
      <c r="D6424" s="7">
        <v>15</v>
      </c>
      <c r="E6424" s="7">
        <v>13</v>
      </c>
      <c r="F6424" s="7">
        <v>464000</v>
      </c>
      <c r="G6424" s="7">
        <v>113</v>
      </c>
    </row>
    <row r="6425" spans="1:7" x14ac:dyDescent="0.2">
      <c r="A6425" s="7">
        <v>6424</v>
      </c>
      <c r="B6425" s="7">
        <v>22</v>
      </c>
      <c r="C6425" s="7" t="s">
        <v>103</v>
      </c>
      <c r="D6425" s="7">
        <v>20</v>
      </c>
      <c r="E6425" s="7">
        <v>59</v>
      </c>
      <c r="F6425" s="7">
        <v>152000</v>
      </c>
      <c r="G6425" s="7">
        <v>28</v>
      </c>
    </row>
    <row r="6426" spans="1:7" x14ac:dyDescent="0.2">
      <c r="A6426" s="7">
        <v>6425</v>
      </c>
      <c r="B6426" s="7">
        <v>29</v>
      </c>
      <c r="C6426" s="7" t="s">
        <v>104</v>
      </c>
      <c r="D6426" s="7">
        <v>15</v>
      </c>
      <c r="E6426" s="7">
        <v>98</v>
      </c>
      <c r="F6426" s="7">
        <v>554000</v>
      </c>
      <c r="G6426" s="7">
        <v>-1</v>
      </c>
    </row>
    <row r="6427" spans="1:7" x14ac:dyDescent="0.2">
      <c r="A6427" s="7">
        <v>6426</v>
      </c>
      <c r="B6427" s="7">
        <v>41</v>
      </c>
      <c r="C6427" s="7" t="s">
        <v>104</v>
      </c>
      <c r="D6427" s="7">
        <v>10</v>
      </c>
      <c r="E6427" s="7">
        <v>83</v>
      </c>
      <c r="F6427" s="7">
        <v>369000</v>
      </c>
      <c r="G6427" s="7">
        <v>-33</v>
      </c>
    </row>
    <row r="6428" spans="1:7" x14ac:dyDescent="0.2">
      <c r="A6428" s="7">
        <v>6427</v>
      </c>
      <c r="B6428" s="7">
        <v>49</v>
      </c>
      <c r="C6428" s="7" t="s">
        <v>103</v>
      </c>
      <c r="D6428" s="7">
        <v>20</v>
      </c>
      <c r="E6428" s="7">
        <v>19</v>
      </c>
      <c r="F6428" s="7">
        <v>541000</v>
      </c>
      <c r="G6428" s="7">
        <v>19</v>
      </c>
    </row>
    <row r="6429" spans="1:7" x14ac:dyDescent="0.2">
      <c r="A6429" s="7">
        <v>6428</v>
      </c>
      <c r="B6429" s="7">
        <v>49</v>
      </c>
      <c r="C6429" s="7" t="s">
        <v>103</v>
      </c>
      <c r="D6429" s="7">
        <v>20</v>
      </c>
      <c r="E6429" s="7">
        <v>69</v>
      </c>
      <c r="F6429" s="7">
        <v>561000</v>
      </c>
      <c r="G6429" s="7">
        <v>220</v>
      </c>
    </row>
    <row r="6430" spans="1:7" x14ac:dyDescent="0.2">
      <c r="A6430" s="7">
        <v>6429</v>
      </c>
      <c r="B6430" s="7">
        <v>43</v>
      </c>
      <c r="C6430" s="7" t="s">
        <v>103</v>
      </c>
      <c r="D6430" s="7">
        <v>10</v>
      </c>
      <c r="E6430" s="7">
        <v>52</v>
      </c>
      <c r="F6430" s="7">
        <v>279000</v>
      </c>
      <c r="G6430" s="7">
        <v>109</v>
      </c>
    </row>
    <row r="6431" spans="1:7" x14ac:dyDescent="0.2">
      <c r="A6431" s="7">
        <v>6430</v>
      </c>
      <c r="B6431" s="7">
        <v>27</v>
      </c>
      <c r="C6431" s="7" t="s">
        <v>104</v>
      </c>
      <c r="D6431" s="7">
        <v>20</v>
      </c>
      <c r="E6431" s="7">
        <v>84</v>
      </c>
      <c r="F6431" s="7">
        <v>304000</v>
      </c>
      <c r="G6431" s="7">
        <v>122</v>
      </c>
    </row>
    <row r="6432" spans="1:7" x14ac:dyDescent="0.2">
      <c r="A6432" s="7">
        <v>6431</v>
      </c>
      <c r="B6432" s="7">
        <v>40</v>
      </c>
      <c r="C6432" s="7" t="s">
        <v>104</v>
      </c>
      <c r="D6432" s="7">
        <v>10</v>
      </c>
      <c r="E6432" s="7">
        <v>32</v>
      </c>
      <c r="F6432" s="7">
        <v>428000</v>
      </c>
      <c r="G6432" s="7">
        <v>-23</v>
      </c>
    </row>
    <row r="6433" spans="1:7" x14ac:dyDescent="0.2">
      <c r="A6433" s="7">
        <v>6432</v>
      </c>
      <c r="B6433" s="7">
        <v>20</v>
      </c>
      <c r="C6433" s="7" t="s">
        <v>104</v>
      </c>
      <c r="D6433" s="7">
        <v>15</v>
      </c>
      <c r="E6433" s="7">
        <v>64</v>
      </c>
      <c r="F6433" s="7">
        <v>175000</v>
      </c>
      <c r="G6433" s="7">
        <v>104</v>
      </c>
    </row>
    <row r="6434" spans="1:7" x14ac:dyDescent="0.2">
      <c r="A6434" s="7">
        <v>6433</v>
      </c>
      <c r="B6434" s="7">
        <v>27</v>
      </c>
      <c r="C6434" s="7" t="s">
        <v>103</v>
      </c>
      <c r="D6434" s="7">
        <v>15</v>
      </c>
      <c r="E6434" s="7">
        <v>28</v>
      </c>
      <c r="F6434" s="7">
        <v>121000</v>
      </c>
      <c r="G6434" s="7">
        <v>-23</v>
      </c>
    </row>
    <row r="6435" spans="1:7" x14ac:dyDescent="0.2">
      <c r="A6435" s="7">
        <v>6434</v>
      </c>
      <c r="B6435" s="7">
        <v>56</v>
      </c>
      <c r="C6435" s="7" t="s">
        <v>104</v>
      </c>
      <c r="D6435" s="7">
        <v>10</v>
      </c>
      <c r="E6435" s="7">
        <v>15</v>
      </c>
      <c r="F6435" s="7">
        <v>496000</v>
      </c>
      <c r="G6435" s="7">
        <v>85</v>
      </c>
    </row>
    <row r="6436" spans="1:7" x14ac:dyDescent="0.2">
      <c r="A6436" s="7">
        <v>6435</v>
      </c>
      <c r="B6436" s="7">
        <v>36</v>
      </c>
      <c r="C6436" s="7" t="s">
        <v>104</v>
      </c>
      <c r="D6436" s="7">
        <v>20</v>
      </c>
      <c r="E6436" s="7">
        <v>72</v>
      </c>
      <c r="F6436" s="7">
        <v>470000</v>
      </c>
      <c r="G6436" s="7">
        <v>81</v>
      </c>
    </row>
    <row r="6437" spans="1:7" x14ac:dyDescent="0.2">
      <c r="A6437" s="7">
        <v>6436</v>
      </c>
      <c r="B6437" s="7">
        <v>52</v>
      </c>
      <c r="C6437" s="7" t="s">
        <v>103</v>
      </c>
      <c r="D6437" s="7">
        <v>10</v>
      </c>
      <c r="E6437" s="7">
        <v>4</v>
      </c>
      <c r="F6437" s="7">
        <v>934000</v>
      </c>
      <c r="G6437" s="7">
        <v>-1</v>
      </c>
    </row>
    <row r="6438" spans="1:7" x14ac:dyDescent="0.2">
      <c r="A6438" s="7">
        <v>6437</v>
      </c>
      <c r="B6438" s="7">
        <v>38</v>
      </c>
      <c r="C6438" s="7" t="s">
        <v>104</v>
      </c>
      <c r="D6438" s="7">
        <v>20</v>
      </c>
      <c r="E6438" s="7">
        <v>67</v>
      </c>
      <c r="F6438" s="7">
        <v>17000</v>
      </c>
      <c r="G6438" s="7">
        <v>84</v>
      </c>
    </row>
    <row r="6439" spans="1:7" x14ac:dyDescent="0.2">
      <c r="A6439" s="7">
        <v>6438</v>
      </c>
      <c r="B6439" s="7">
        <v>50</v>
      </c>
      <c r="C6439" s="7" t="s">
        <v>104</v>
      </c>
      <c r="D6439" s="7">
        <v>20</v>
      </c>
      <c r="E6439" s="7">
        <v>21</v>
      </c>
      <c r="F6439" s="7">
        <v>993000</v>
      </c>
      <c r="G6439" s="7">
        <v>229</v>
      </c>
    </row>
    <row r="6440" spans="1:7" x14ac:dyDescent="0.2">
      <c r="A6440" s="7">
        <v>6439</v>
      </c>
      <c r="B6440" s="7">
        <v>21</v>
      </c>
      <c r="C6440" s="7" t="s">
        <v>104</v>
      </c>
      <c r="D6440" s="7">
        <v>20</v>
      </c>
      <c r="E6440" s="7">
        <v>100</v>
      </c>
      <c r="F6440" s="7">
        <v>711000</v>
      </c>
      <c r="G6440" s="7">
        <v>98</v>
      </c>
    </row>
    <row r="6441" spans="1:7" x14ac:dyDescent="0.2">
      <c r="A6441" s="7">
        <v>6440</v>
      </c>
      <c r="B6441" s="7">
        <v>52</v>
      </c>
      <c r="C6441" s="7" t="s">
        <v>104</v>
      </c>
      <c r="D6441" s="7">
        <v>15</v>
      </c>
      <c r="E6441" s="7">
        <v>5</v>
      </c>
      <c r="F6441" s="7">
        <v>730000</v>
      </c>
      <c r="G6441" s="7">
        <v>86</v>
      </c>
    </row>
    <row r="6442" spans="1:7" x14ac:dyDescent="0.2">
      <c r="A6442" s="7">
        <v>6441</v>
      </c>
      <c r="B6442" s="7">
        <v>20</v>
      </c>
      <c r="C6442" s="7" t="s">
        <v>104</v>
      </c>
      <c r="D6442" s="7">
        <v>10</v>
      </c>
      <c r="E6442" s="7">
        <v>54</v>
      </c>
      <c r="F6442" s="7">
        <v>423000</v>
      </c>
      <c r="G6442" s="7">
        <v>-35</v>
      </c>
    </row>
    <row r="6443" spans="1:7" x14ac:dyDescent="0.2">
      <c r="A6443" s="7">
        <v>6442</v>
      </c>
      <c r="B6443" s="7">
        <v>30</v>
      </c>
      <c r="C6443" s="7" t="s">
        <v>103</v>
      </c>
      <c r="D6443" s="7">
        <v>10</v>
      </c>
      <c r="E6443" s="7">
        <v>91</v>
      </c>
      <c r="F6443" s="7">
        <v>530000</v>
      </c>
      <c r="G6443" s="7">
        <v>19</v>
      </c>
    </row>
    <row r="6444" spans="1:7" x14ac:dyDescent="0.2">
      <c r="A6444" s="7">
        <v>6443</v>
      </c>
      <c r="B6444" s="7">
        <v>46</v>
      </c>
      <c r="C6444" s="7" t="s">
        <v>103</v>
      </c>
      <c r="D6444" s="7">
        <v>20</v>
      </c>
      <c r="E6444" s="7">
        <v>62</v>
      </c>
      <c r="F6444" s="7">
        <v>288000</v>
      </c>
      <c r="G6444" s="7">
        <v>44</v>
      </c>
    </row>
    <row r="6445" spans="1:7" x14ac:dyDescent="0.2">
      <c r="A6445" s="7">
        <v>6444</v>
      </c>
      <c r="B6445" s="7">
        <v>50</v>
      </c>
      <c r="C6445" s="7" t="s">
        <v>104</v>
      </c>
      <c r="D6445" s="7">
        <v>15</v>
      </c>
      <c r="E6445" s="7">
        <v>89</v>
      </c>
      <c r="F6445" s="7">
        <v>117000</v>
      </c>
      <c r="G6445" s="7">
        <v>86</v>
      </c>
    </row>
    <row r="6446" spans="1:7" x14ac:dyDescent="0.2">
      <c r="A6446" s="7">
        <v>6445</v>
      </c>
      <c r="B6446" s="7">
        <v>55</v>
      </c>
      <c r="C6446" s="7" t="s">
        <v>104</v>
      </c>
      <c r="D6446" s="7">
        <v>10</v>
      </c>
      <c r="E6446" s="7">
        <v>76</v>
      </c>
      <c r="F6446" s="7">
        <v>190000</v>
      </c>
      <c r="G6446" s="7">
        <v>-25</v>
      </c>
    </row>
    <row r="6447" spans="1:7" x14ac:dyDescent="0.2">
      <c r="A6447" s="7">
        <v>6446</v>
      </c>
      <c r="B6447" s="7">
        <v>28</v>
      </c>
      <c r="C6447" s="7" t="s">
        <v>103</v>
      </c>
      <c r="D6447" s="7">
        <v>15</v>
      </c>
      <c r="E6447" s="7">
        <v>89</v>
      </c>
      <c r="F6447" s="7">
        <v>406000</v>
      </c>
      <c r="G6447" s="7">
        <v>131</v>
      </c>
    </row>
    <row r="6448" spans="1:7" x14ac:dyDescent="0.2">
      <c r="A6448" s="7">
        <v>6447</v>
      </c>
      <c r="B6448" s="7">
        <v>59</v>
      </c>
      <c r="C6448" s="7" t="s">
        <v>103</v>
      </c>
      <c r="D6448" s="7">
        <v>15</v>
      </c>
      <c r="E6448" s="7">
        <v>56</v>
      </c>
      <c r="F6448" s="7">
        <v>447000</v>
      </c>
      <c r="G6448" s="7">
        <v>76</v>
      </c>
    </row>
    <row r="6449" spans="1:7" x14ac:dyDescent="0.2">
      <c r="A6449" s="7">
        <v>6448</v>
      </c>
      <c r="B6449" s="7">
        <v>24</v>
      </c>
      <c r="C6449" s="7" t="s">
        <v>103</v>
      </c>
      <c r="D6449" s="7">
        <v>20</v>
      </c>
      <c r="E6449" s="7">
        <v>96</v>
      </c>
      <c r="F6449" s="7">
        <v>216000</v>
      </c>
      <c r="G6449" s="7">
        <v>147</v>
      </c>
    </row>
    <row r="6450" spans="1:7" x14ac:dyDescent="0.2">
      <c r="A6450" s="7">
        <v>6449</v>
      </c>
      <c r="B6450" s="7">
        <v>40</v>
      </c>
      <c r="C6450" s="7" t="s">
        <v>103</v>
      </c>
      <c r="D6450" s="7">
        <v>10</v>
      </c>
      <c r="E6450" s="7">
        <v>66</v>
      </c>
      <c r="F6450" s="7">
        <v>533000</v>
      </c>
      <c r="G6450" s="7">
        <v>-20</v>
      </c>
    </row>
    <row r="6451" spans="1:7" x14ac:dyDescent="0.2">
      <c r="A6451" s="7">
        <v>6450</v>
      </c>
      <c r="B6451" s="7">
        <v>26</v>
      </c>
      <c r="C6451" s="7" t="s">
        <v>104</v>
      </c>
      <c r="D6451" s="7">
        <v>15</v>
      </c>
      <c r="E6451" s="7">
        <v>52</v>
      </c>
      <c r="F6451" s="7">
        <v>134000</v>
      </c>
      <c r="G6451" s="7">
        <v>111</v>
      </c>
    </row>
    <row r="6452" spans="1:7" x14ac:dyDescent="0.2">
      <c r="A6452" s="7">
        <v>6451</v>
      </c>
      <c r="B6452" s="7">
        <v>34</v>
      </c>
      <c r="C6452" s="7" t="s">
        <v>103</v>
      </c>
      <c r="D6452" s="7">
        <v>10</v>
      </c>
      <c r="E6452" s="7">
        <v>61</v>
      </c>
      <c r="F6452" s="7">
        <v>708000</v>
      </c>
      <c r="G6452" s="7">
        <v>46</v>
      </c>
    </row>
    <row r="6453" spans="1:7" x14ac:dyDescent="0.2">
      <c r="A6453" s="7">
        <v>6452</v>
      </c>
      <c r="B6453" s="7">
        <v>46</v>
      </c>
      <c r="C6453" s="7" t="s">
        <v>103</v>
      </c>
      <c r="D6453" s="7">
        <v>20</v>
      </c>
      <c r="E6453" s="7">
        <v>65</v>
      </c>
      <c r="F6453" s="7">
        <v>186000</v>
      </c>
      <c r="G6453" s="7">
        <v>75</v>
      </c>
    </row>
    <row r="6454" spans="1:7" x14ac:dyDescent="0.2">
      <c r="A6454" s="7">
        <v>6453</v>
      </c>
      <c r="B6454" s="7">
        <v>49</v>
      </c>
      <c r="C6454" s="7" t="s">
        <v>104</v>
      </c>
      <c r="D6454" s="7">
        <v>20</v>
      </c>
      <c r="E6454" s="7">
        <v>22</v>
      </c>
      <c r="F6454" s="7">
        <v>685000</v>
      </c>
      <c r="G6454" s="7">
        <v>72</v>
      </c>
    </row>
    <row r="6455" spans="1:7" x14ac:dyDescent="0.2">
      <c r="A6455" s="7">
        <v>6454</v>
      </c>
      <c r="B6455" s="7">
        <v>56</v>
      </c>
      <c r="C6455" s="7" t="s">
        <v>104</v>
      </c>
      <c r="D6455" s="7">
        <v>10</v>
      </c>
      <c r="E6455" s="7">
        <v>85</v>
      </c>
      <c r="F6455" s="7">
        <v>544000</v>
      </c>
      <c r="G6455" s="7">
        <v>-14</v>
      </c>
    </row>
    <row r="6456" spans="1:7" x14ac:dyDescent="0.2">
      <c r="A6456" s="7">
        <v>6455</v>
      </c>
      <c r="B6456" s="7">
        <v>32</v>
      </c>
      <c r="C6456" s="7" t="s">
        <v>103</v>
      </c>
      <c r="D6456" s="7">
        <v>15</v>
      </c>
      <c r="E6456" s="7">
        <v>94</v>
      </c>
      <c r="F6456" s="7">
        <v>892000</v>
      </c>
      <c r="G6456" s="7">
        <v>63</v>
      </c>
    </row>
    <row r="6457" spans="1:7" x14ac:dyDescent="0.2">
      <c r="A6457" s="7">
        <v>6456</v>
      </c>
      <c r="B6457" s="7">
        <v>55</v>
      </c>
      <c r="C6457" s="7" t="s">
        <v>103</v>
      </c>
      <c r="D6457" s="7">
        <v>20</v>
      </c>
      <c r="E6457" s="7">
        <v>21</v>
      </c>
      <c r="F6457" s="7">
        <v>884000</v>
      </c>
      <c r="G6457" s="7">
        <v>118</v>
      </c>
    </row>
    <row r="6458" spans="1:7" x14ac:dyDescent="0.2">
      <c r="A6458" s="7">
        <v>6457</v>
      </c>
      <c r="B6458" s="7">
        <v>28</v>
      </c>
      <c r="C6458" s="7" t="s">
        <v>103</v>
      </c>
      <c r="D6458" s="7">
        <v>20</v>
      </c>
      <c r="E6458" s="7">
        <v>46</v>
      </c>
      <c r="F6458" s="7">
        <v>584000</v>
      </c>
      <c r="G6458" s="7">
        <v>106</v>
      </c>
    </row>
    <row r="6459" spans="1:7" x14ac:dyDescent="0.2">
      <c r="A6459" s="7">
        <v>6458</v>
      </c>
      <c r="B6459" s="7">
        <v>37</v>
      </c>
      <c r="C6459" s="7" t="s">
        <v>103</v>
      </c>
      <c r="D6459" s="7">
        <v>10</v>
      </c>
      <c r="E6459" s="7">
        <v>58</v>
      </c>
      <c r="F6459" s="7">
        <v>524000</v>
      </c>
      <c r="G6459" s="7">
        <v>93</v>
      </c>
    </row>
    <row r="6460" spans="1:7" x14ac:dyDescent="0.2">
      <c r="A6460" s="7">
        <v>6459</v>
      </c>
      <c r="B6460" s="7">
        <v>24</v>
      </c>
      <c r="C6460" s="7" t="s">
        <v>103</v>
      </c>
      <c r="D6460" s="7">
        <v>10</v>
      </c>
      <c r="E6460" s="7">
        <v>24</v>
      </c>
      <c r="F6460" s="7">
        <v>717000</v>
      </c>
      <c r="G6460" s="7">
        <v>97</v>
      </c>
    </row>
    <row r="6461" spans="1:7" x14ac:dyDescent="0.2">
      <c r="A6461" s="7">
        <v>6460</v>
      </c>
      <c r="B6461" s="7">
        <v>24</v>
      </c>
      <c r="C6461" s="7" t="s">
        <v>104</v>
      </c>
      <c r="D6461" s="7">
        <v>10</v>
      </c>
      <c r="E6461" s="7">
        <v>51</v>
      </c>
      <c r="F6461" s="7">
        <v>888000</v>
      </c>
      <c r="G6461" s="7">
        <v>-18</v>
      </c>
    </row>
    <row r="6462" spans="1:7" x14ac:dyDescent="0.2">
      <c r="A6462" s="7">
        <v>6461</v>
      </c>
      <c r="B6462" s="7">
        <v>50</v>
      </c>
      <c r="C6462" s="7" t="s">
        <v>104</v>
      </c>
      <c r="D6462" s="7">
        <v>10</v>
      </c>
      <c r="E6462" s="7">
        <v>47</v>
      </c>
      <c r="F6462" s="7">
        <v>442000</v>
      </c>
      <c r="G6462" s="7">
        <v>120</v>
      </c>
    </row>
    <row r="6463" spans="1:7" x14ac:dyDescent="0.2">
      <c r="A6463" s="7">
        <v>6462</v>
      </c>
      <c r="B6463" s="7">
        <v>37</v>
      </c>
      <c r="C6463" s="7" t="s">
        <v>103</v>
      </c>
      <c r="D6463" s="7">
        <v>10</v>
      </c>
      <c r="E6463" s="7">
        <v>3</v>
      </c>
      <c r="F6463" s="7">
        <v>804000</v>
      </c>
      <c r="G6463" s="7">
        <v>118</v>
      </c>
    </row>
    <row r="6464" spans="1:7" x14ac:dyDescent="0.2">
      <c r="A6464" s="7">
        <v>6463</v>
      </c>
      <c r="B6464" s="7">
        <v>52</v>
      </c>
      <c r="C6464" s="7" t="s">
        <v>103</v>
      </c>
      <c r="D6464" s="7">
        <v>10</v>
      </c>
      <c r="E6464" s="7">
        <v>52</v>
      </c>
      <c r="F6464" s="7">
        <v>22000</v>
      </c>
      <c r="G6464" s="7">
        <v>16</v>
      </c>
    </row>
    <row r="6465" spans="1:7" x14ac:dyDescent="0.2">
      <c r="A6465" s="7">
        <v>6464</v>
      </c>
      <c r="B6465" s="7">
        <v>32</v>
      </c>
      <c r="C6465" s="7" t="s">
        <v>103</v>
      </c>
      <c r="D6465" s="7">
        <v>10</v>
      </c>
      <c r="E6465" s="7">
        <v>51</v>
      </c>
      <c r="F6465" s="7">
        <v>613000</v>
      </c>
      <c r="G6465" s="7">
        <v>26</v>
      </c>
    </row>
    <row r="6466" spans="1:7" x14ac:dyDescent="0.2">
      <c r="A6466" s="7">
        <v>6465</v>
      </c>
      <c r="B6466" s="7">
        <v>41</v>
      </c>
      <c r="C6466" s="7" t="s">
        <v>103</v>
      </c>
      <c r="D6466" s="7">
        <v>20</v>
      </c>
      <c r="E6466" s="7">
        <v>10</v>
      </c>
      <c r="F6466" s="7">
        <v>253000</v>
      </c>
      <c r="G6466" s="7">
        <v>123</v>
      </c>
    </row>
    <row r="6467" spans="1:7" x14ac:dyDescent="0.2">
      <c r="A6467" s="7">
        <v>6466</v>
      </c>
      <c r="B6467" s="7">
        <v>27</v>
      </c>
      <c r="C6467" s="7" t="s">
        <v>103</v>
      </c>
      <c r="D6467" s="7">
        <v>20</v>
      </c>
      <c r="E6467" s="7">
        <v>78</v>
      </c>
      <c r="F6467" s="7">
        <v>582000</v>
      </c>
      <c r="G6467" s="7">
        <v>203</v>
      </c>
    </row>
    <row r="6468" spans="1:7" x14ac:dyDescent="0.2">
      <c r="A6468" s="7">
        <v>6467</v>
      </c>
      <c r="B6468" s="7">
        <v>51</v>
      </c>
      <c r="C6468" s="7" t="s">
        <v>104</v>
      </c>
      <c r="D6468" s="7">
        <v>20</v>
      </c>
      <c r="E6468" s="7">
        <v>50</v>
      </c>
      <c r="F6468" s="7">
        <v>195000</v>
      </c>
      <c r="G6468" s="7">
        <v>-31</v>
      </c>
    </row>
    <row r="6469" spans="1:7" x14ac:dyDescent="0.2">
      <c r="A6469" s="7">
        <v>6468</v>
      </c>
      <c r="B6469" s="7">
        <v>55</v>
      </c>
      <c r="C6469" s="7" t="s">
        <v>103</v>
      </c>
      <c r="D6469" s="7">
        <v>15</v>
      </c>
      <c r="E6469" s="7">
        <v>23</v>
      </c>
      <c r="F6469" s="7">
        <v>647000</v>
      </c>
      <c r="G6469" s="7">
        <v>129</v>
      </c>
    </row>
    <row r="6470" spans="1:7" x14ac:dyDescent="0.2">
      <c r="A6470" s="7">
        <v>6469</v>
      </c>
      <c r="B6470" s="7">
        <v>56</v>
      </c>
      <c r="C6470" s="7" t="s">
        <v>103</v>
      </c>
      <c r="D6470" s="7">
        <v>15</v>
      </c>
      <c r="E6470" s="7">
        <v>96</v>
      </c>
      <c r="F6470" s="7">
        <v>672000</v>
      </c>
      <c r="G6470" s="7">
        <v>1</v>
      </c>
    </row>
    <row r="6471" spans="1:7" x14ac:dyDescent="0.2">
      <c r="A6471" s="7">
        <v>6470</v>
      </c>
      <c r="B6471" s="7">
        <v>22</v>
      </c>
      <c r="C6471" s="7" t="s">
        <v>103</v>
      </c>
      <c r="D6471" s="7">
        <v>20</v>
      </c>
      <c r="E6471" s="7">
        <v>99</v>
      </c>
      <c r="F6471" s="7">
        <v>229000</v>
      </c>
      <c r="G6471" s="7">
        <v>38</v>
      </c>
    </row>
    <row r="6472" spans="1:7" x14ac:dyDescent="0.2">
      <c r="A6472" s="7">
        <v>6471</v>
      </c>
      <c r="B6472" s="7">
        <v>45</v>
      </c>
      <c r="C6472" s="7" t="s">
        <v>103</v>
      </c>
      <c r="D6472" s="7">
        <v>10</v>
      </c>
      <c r="E6472" s="7">
        <v>39</v>
      </c>
      <c r="F6472" s="7">
        <v>847000</v>
      </c>
      <c r="G6472" s="7">
        <v>56</v>
      </c>
    </row>
    <row r="6473" spans="1:7" x14ac:dyDescent="0.2">
      <c r="A6473" s="7">
        <v>6472</v>
      </c>
      <c r="B6473" s="7">
        <v>31</v>
      </c>
      <c r="C6473" s="7" t="s">
        <v>103</v>
      </c>
      <c r="D6473" s="7">
        <v>20</v>
      </c>
      <c r="E6473" s="7">
        <v>8</v>
      </c>
      <c r="F6473" s="7">
        <v>835000</v>
      </c>
      <c r="G6473" s="7">
        <v>232</v>
      </c>
    </row>
    <row r="6474" spans="1:7" x14ac:dyDescent="0.2">
      <c r="A6474" s="7">
        <v>6473</v>
      </c>
      <c r="B6474" s="7">
        <v>34</v>
      </c>
      <c r="C6474" s="7" t="s">
        <v>104</v>
      </c>
      <c r="D6474" s="7">
        <v>15</v>
      </c>
      <c r="E6474" s="7">
        <v>64</v>
      </c>
      <c r="F6474" s="7">
        <v>576000</v>
      </c>
      <c r="G6474" s="7">
        <v>45</v>
      </c>
    </row>
    <row r="6475" spans="1:7" x14ac:dyDescent="0.2">
      <c r="A6475" s="7">
        <v>6474</v>
      </c>
      <c r="B6475" s="7">
        <v>24</v>
      </c>
      <c r="C6475" s="7" t="s">
        <v>104</v>
      </c>
      <c r="D6475" s="7">
        <v>15</v>
      </c>
      <c r="E6475" s="7">
        <v>61</v>
      </c>
      <c r="F6475" s="7">
        <v>693000</v>
      </c>
      <c r="G6475" s="7">
        <v>149</v>
      </c>
    </row>
    <row r="6476" spans="1:7" x14ac:dyDescent="0.2">
      <c r="A6476" s="7">
        <v>6475</v>
      </c>
      <c r="B6476" s="7">
        <v>58</v>
      </c>
      <c r="C6476" s="7" t="s">
        <v>103</v>
      </c>
      <c r="D6476" s="7">
        <v>10</v>
      </c>
      <c r="E6476" s="7">
        <v>95</v>
      </c>
      <c r="F6476" s="7">
        <v>137000</v>
      </c>
      <c r="G6476" s="7">
        <v>99</v>
      </c>
    </row>
    <row r="6477" spans="1:7" x14ac:dyDescent="0.2">
      <c r="A6477" s="7">
        <v>6476</v>
      </c>
      <c r="B6477" s="7">
        <v>21</v>
      </c>
      <c r="C6477" s="7" t="s">
        <v>103</v>
      </c>
      <c r="D6477" s="7">
        <v>10</v>
      </c>
      <c r="E6477" s="7">
        <v>98</v>
      </c>
      <c r="F6477" s="7">
        <v>616000</v>
      </c>
      <c r="G6477" s="7">
        <v>108</v>
      </c>
    </row>
    <row r="6478" spans="1:7" x14ac:dyDescent="0.2">
      <c r="A6478" s="7">
        <v>6477</v>
      </c>
      <c r="B6478" s="7">
        <v>42</v>
      </c>
      <c r="C6478" s="7" t="s">
        <v>103</v>
      </c>
      <c r="D6478" s="7">
        <v>15</v>
      </c>
      <c r="E6478" s="7">
        <v>45</v>
      </c>
      <c r="F6478" s="7">
        <v>841000</v>
      </c>
      <c r="G6478" s="7">
        <v>138</v>
      </c>
    </row>
    <row r="6479" spans="1:7" x14ac:dyDescent="0.2">
      <c r="A6479" s="7">
        <v>6478</v>
      </c>
      <c r="B6479" s="7">
        <v>21</v>
      </c>
      <c r="C6479" s="7" t="s">
        <v>104</v>
      </c>
      <c r="D6479" s="7">
        <v>10</v>
      </c>
      <c r="E6479" s="7">
        <v>91</v>
      </c>
      <c r="F6479" s="7">
        <v>511000</v>
      </c>
      <c r="G6479" s="7">
        <v>62</v>
      </c>
    </row>
    <row r="6480" spans="1:7" x14ac:dyDescent="0.2">
      <c r="A6480" s="7">
        <v>6479</v>
      </c>
      <c r="B6480" s="7">
        <v>43</v>
      </c>
      <c r="C6480" s="7" t="s">
        <v>103</v>
      </c>
      <c r="D6480" s="7">
        <v>10</v>
      </c>
      <c r="E6480" s="7">
        <v>72</v>
      </c>
      <c r="F6480" s="7">
        <v>649000</v>
      </c>
      <c r="G6480" s="7">
        <v>118</v>
      </c>
    </row>
    <row r="6481" spans="1:7" x14ac:dyDescent="0.2">
      <c r="A6481" s="7">
        <v>6480</v>
      </c>
      <c r="B6481" s="7">
        <v>57</v>
      </c>
      <c r="C6481" s="7" t="s">
        <v>104</v>
      </c>
      <c r="D6481" s="7">
        <v>20</v>
      </c>
      <c r="E6481" s="7">
        <v>16</v>
      </c>
      <c r="F6481" s="7">
        <v>527000</v>
      </c>
      <c r="G6481" s="7">
        <v>141</v>
      </c>
    </row>
    <row r="6482" spans="1:7" x14ac:dyDescent="0.2">
      <c r="A6482" s="7">
        <v>6481</v>
      </c>
      <c r="B6482" s="7">
        <v>27</v>
      </c>
      <c r="C6482" s="7" t="s">
        <v>103</v>
      </c>
      <c r="D6482" s="7">
        <v>10</v>
      </c>
      <c r="E6482" s="7">
        <v>21</v>
      </c>
      <c r="F6482" s="7">
        <v>306000</v>
      </c>
      <c r="G6482" s="7">
        <v>42</v>
      </c>
    </row>
    <row r="6483" spans="1:7" x14ac:dyDescent="0.2">
      <c r="A6483" s="7">
        <v>6482</v>
      </c>
      <c r="B6483" s="7">
        <v>38</v>
      </c>
      <c r="C6483" s="7" t="s">
        <v>103</v>
      </c>
      <c r="D6483" s="7">
        <v>10</v>
      </c>
      <c r="E6483" s="7">
        <v>36</v>
      </c>
      <c r="F6483" s="7">
        <v>949000</v>
      </c>
      <c r="G6483" s="7">
        <v>30</v>
      </c>
    </row>
    <row r="6484" spans="1:7" x14ac:dyDescent="0.2">
      <c r="A6484" s="7">
        <v>6483</v>
      </c>
      <c r="B6484" s="7">
        <v>57</v>
      </c>
      <c r="C6484" s="7" t="s">
        <v>103</v>
      </c>
      <c r="D6484" s="7">
        <v>15</v>
      </c>
      <c r="E6484" s="7">
        <v>4</v>
      </c>
      <c r="F6484" s="7">
        <v>142000</v>
      </c>
      <c r="G6484" s="7">
        <v>178</v>
      </c>
    </row>
    <row r="6485" spans="1:7" x14ac:dyDescent="0.2">
      <c r="A6485" s="7">
        <v>6484</v>
      </c>
      <c r="B6485" s="7">
        <v>31</v>
      </c>
      <c r="C6485" s="7" t="s">
        <v>103</v>
      </c>
      <c r="D6485" s="7">
        <v>15</v>
      </c>
      <c r="E6485" s="7">
        <v>10</v>
      </c>
      <c r="F6485" s="7">
        <v>681000</v>
      </c>
      <c r="G6485" s="7">
        <v>44</v>
      </c>
    </row>
    <row r="6486" spans="1:7" x14ac:dyDescent="0.2">
      <c r="A6486" s="7">
        <v>6485</v>
      </c>
      <c r="B6486" s="7">
        <v>27</v>
      </c>
      <c r="C6486" s="7" t="s">
        <v>104</v>
      </c>
      <c r="D6486" s="7">
        <v>10</v>
      </c>
      <c r="E6486" s="7">
        <v>35</v>
      </c>
      <c r="F6486" s="7">
        <v>835000</v>
      </c>
      <c r="G6486" s="7">
        <v>-7</v>
      </c>
    </row>
    <row r="6487" spans="1:7" x14ac:dyDescent="0.2">
      <c r="A6487" s="7">
        <v>6486</v>
      </c>
      <c r="B6487" s="7">
        <v>53</v>
      </c>
      <c r="C6487" s="7" t="s">
        <v>103</v>
      </c>
      <c r="D6487" s="7">
        <v>15</v>
      </c>
      <c r="E6487" s="7">
        <v>53</v>
      </c>
      <c r="F6487" s="7">
        <v>612000</v>
      </c>
      <c r="G6487" s="7">
        <v>27</v>
      </c>
    </row>
    <row r="6488" spans="1:7" x14ac:dyDescent="0.2">
      <c r="A6488" s="7">
        <v>6487</v>
      </c>
      <c r="B6488" s="7">
        <v>37</v>
      </c>
      <c r="C6488" s="7" t="s">
        <v>103</v>
      </c>
      <c r="D6488" s="7">
        <v>20</v>
      </c>
      <c r="E6488" s="7">
        <v>64</v>
      </c>
      <c r="F6488" s="7">
        <v>500000</v>
      </c>
      <c r="G6488" s="7">
        <v>44</v>
      </c>
    </row>
    <row r="6489" spans="1:7" x14ac:dyDescent="0.2">
      <c r="A6489" s="7">
        <v>6488</v>
      </c>
      <c r="B6489" s="7">
        <v>54</v>
      </c>
      <c r="C6489" s="7" t="s">
        <v>103</v>
      </c>
      <c r="D6489" s="7">
        <v>15</v>
      </c>
      <c r="E6489" s="7">
        <v>46</v>
      </c>
      <c r="F6489" s="7">
        <v>131000</v>
      </c>
      <c r="G6489" s="7">
        <v>128</v>
      </c>
    </row>
    <row r="6490" spans="1:7" x14ac:dyDescent="0.2">
      <c r="A6490" s="7">
        <v>6489</v>
      </c>
      <c r="B6490" s="7">
        <v>36</v>
      </c>
      <c r="C6490" s="7" t="s">
        <v>103</v>
      </c>
      <c r="D6490" s="7">
        <v>10</v>
      </c>
      <c r="E6490" s="7">
        <v>17</v>
      </c>
      <c r="F6490" s="7">
        <v>148000</v>
      </c>
      <c r="G6490" s="7">
        <v>-28</v>
      </c>
    </row>
    <row r="6491" spans="1:7" x14ac:dyDescent="0.2">
      <c r="A6491" s="7">
        <v>6490</v>
      </c>
      <c r="B6491" s="7">
        <v>22</v>
      </c>
      <c r="C6491" s="7" t="s">
        <v>104</v>
      </c>
      <c r="D6491" s="7">
        <v>15</v>
      </c>
      <c r="E6491" s="7">
        <v>31</v>
      </c>
      <c r="F6491" s="7">
        <v>684000</v>
      </c>
      <c r="G6491" s="7">
        <v>78</v>
      </c>
    </row>
    <row r="6492" spans="1:7" x14ac:dyDescent="0.2">
      <c r="A6492" s="7">
        <v>6491</v>
      </c>
      <c r="B6492" s="7">
        <v>55</v>
      </c>
      <c r="C6492" s="7" t="s">
        <v>103</v>
      </c>
      <c r="D6492" s="7">
        <v>10</v>
      </c>
      <c r="E6492" s="7">
        <v>79</v>
      </c>
      <c r="F6492" s="7">
        <v>375000</v>
      </c>
      <c r="G6492" s="7">
        <v>69</v>
      </c>
    </row>
    <row r="6493" spans="1:7" x14ac:dyDescent="0.2">
      <c r="A6493" s="7">
        <v>6492</v>
      </c>
      <c r="B6493" s="7">
        <v>25</v>
      </c>
      <c r="C6493" s="7" t="s">
        <v>104</v>
      </c>
      <c r="D6493" s="7">
        <v>20</v>
      </c>
      <c r="E6493" s="7">
        <v>43</v>
      </c>
      <c r="F6493" s="7">
        <v>977000</v>
      </c>
      <c r="G6493" s="7">
        <v>80</v>
      </c>
    </row>
    <row r="6494" spans="1:7" x14ac:dyDescent="0.2">
      <c r="A6494" s="7">
        <v>6493</v>
      </c>
      <c r="B6494" s="7">
        <v>22</v>
      </c>
      <c r="C6494" s="7" t="s">
        <v>104</v>
      </c>
      <c r="D6494" s="7">
        <v>20</v>
      </c>
      <c r="E6494" s="7">
        <v>4</v>
      </c>
      <c r="F6494" s="7">
        <v>148000</v>
      </c>
      <c r="G6494" s="7">
        <v>123</v>
      </c>
    </row>
    <row r="6495" spans="1:7" x14ac:dyDescent="0.2">
      <c r="A6495" s="7">
        <v>6494</v>
      </c>
      <c r="B6495" s="7">
        <v>51</v>
      </c>
      <c r="C6495" s="7" t="s">
        <v>103</v>
      </c>
      <c r="D6495" s="7">
        <v>15</v>
      </c>
      <c r="E6495" s="7">
        <v>15</v>
      </c>
      <c r="F6495" s="7">
        <v>131000</v>
      </c>
      <c r="G6495" s="7">
        <v>130</v>
      </c>
    </row>
    <row r="6496" spans="1:7" x14ac:dyDescent="0.2">
      <c r="A6496" s="7">
        <v>6495</v>
      </c>
      <c r="B6496" s="7">
        <v>32</v>
      </c>
      <c r="C6496" s="7" t="s">
        <v>103</v>
      </c>
      <c r="D6496" s="7">
        <v>20</v>
      </c>
      <c r="E6496" s="7">
        <v>86</v>
      </c>
      <c r="F6496" s="7">
        <v>664000</v>
      </c>
      <c r="G6496" s="7">
        <v>-21</v>
      </c>
    </row>
    <row r="6497" spans="1:7" x14ac:dyDescent="0.2">
      <c r="A6497" s="7">
        <v>6496</v>
      </c>
      <c r="B6497" s="7">
        <v>48</v>
      </c>
      <c r="C6497" s="7" t="s">
        <v>103</v>
      </c>
      <c r="D6497" s="7">
        <v>20</v>
      </c>
      <c r="E6497" s="7">
        <v>20</v>
      </c>
      <c r="F6497" s="7">
        <v>193000</v>
      </c>
      <c r="G6497" s="7">
        <v>30</v>
      </c>
    </row>
    <row r="6498" spans="1:7" x14ac:dyDescent="0.2">
      <c r="A6498" s="7">
        <v>6497</v>
      </c>
      <c r="B6498" s="7">
        <v>29</v>
      </c>
      <c r="C6498" s="7" t="s">
        <v>104</v>
      </c>
      <c r="D6498" s="7">
        <v>20</v>
      </c>
      <c r="E6498" s="7">
        <v>48</v>
      </c>
      <c r="F6498" s="7">
        <v>257000</v>
      </c>
      <c r="G6498" s="7">
        <v>136</v>
      </c>
    </row>
    <row r="6499" spans="1:7" x14ac:dyDescent="0.2">
      <c r="A6499" s="7">
        <v>6498</v>
      </c>
      <c r="B6499" s="7">
        <v>56</v>
      </c>
      <c r="C6499" s="7" t="s">
        <v>104</v>
      </c>
      <c r="D6499" s="7">
        <v>20</v>
      </c>
      <c r="E6499" s="7">
        <v>15</v>
      </c>
      <c r="F6499" s="7">
        <v>209000</v>
      </c>
      <c r="G6499" s="7">
        <v>95</v>
      </c>
    </row>
    <row r="6500" spans="1:7" x14ac:dyDescent="0.2">
      <c r="A6500" s="7">
        <v>6499</v>
      </c>
      <c r="B6500" s="7">
        <v>54</v>
      </c>
      <c r="C6500" s="7" t="s">
        <v>104</v>
      </c>
      <c r="D6500" s="7">
        <v>10</v>
      </c>
      <c r="E6500" s="7">
        <v>39</v>
      </c>
      <c r="F6500" s="7">
        <v>525000</v>
      </c>
      <c r="G6500" s="7">
        <v>-16</v>
      </c>
    </row>
    <row r="6501" spans="1:7" x14ac:dyDescent="0.2">
      <c r="A6501" s="7">
        <v>6500</v>
      </c>
      <c r="B6501" s="7">
        <v>51</v>
      </c>
      <c r="C6501" s="7" t="s">
        <v>104</v>
      </c>
      <c r="D6501" s="7">
        <v>10</v>
      </c>
      <c r="E6501" s="7">
        <v>67</v>
      </c>
      <c r="F6501" s="7">
        <v>599000</v>
      </c>
      <c r="G6501" s="7">
        <v>2</v>
      </c>
    </row>
    <row r="6502" spans="1:7" x14ac:dyDescent="0.2">
      <c r="A6502" s="7">
        <v>6501</v>
      </c>
      <c r="B6502" s="7">
        <v>39</v>
      </c>
      <c r="C6502" s="7" t="s">
        <v>104</v>
      </c>
      <c r="D6502" s="7">
        <v>15</v>
      </c>
      <c r="E6502" s="7">
        <v>11</v>
      </c>
      <c r="F6502" s="7">
        <v>982000</v>
      </c>
      <c r="G6502" s="7">
        <v>136</v>
      </c>
    </row>
    <row r="6503" spans="1:7" x14ac:dyDescent="0.2">
      <c r="A6503" s="7">
        <v>6502</v>
      </c>
      <c r="B6503" s="7">
        <v>47</v>
      </c>
      <c r="C6503" s="7" t="s">
        <v>103</v>
      </c>
      <c r="D6503" s="7">
        <v>20</v>
      </c>
      <c r="E6503" s="7">
        <v>40</v>
      </c>
      <c r="F6503" s="7">
        <v>263000</v>
      </c>
      <c r="G6503" s="7">
        <v>96</v>
      </c>
    </row>
    <row r="6504" spans="1:7" x14ac:dyDescent="0.2">
      <c r="A6504" s="7">
        <v>6503</v>
      </c>
      <c r="B6504" s="7">
        <v>22</v>
      </c>
      <c r="C6504" s="7" t="s">
        <v>104</v>
      </c>
      <c r="D6504" s="7">
        <v>10</v>
      </c>
      <c r="E6504" s="7">
        <v>89</v>
      </c>
      <c r="F6504" s="7">
        <v>952000</v>
      </c>
      <c r="G6504" s="7">
        <v>37</v>
      </c>
    </row>
    <row r="6505" spans="1:7" x14ac:dyDescent="0.2">
      <c r="A6505" s="7">
        <v>6504</v>
      </c>
      <c r="B6505" s="7">
        <v>28</v>
      </c>
      <c r="C6505" s="7" t="s">
        <v>104</v>
      </c>
      <c r="D6505" s="7">
        <v>20</v>
      </c>
      <c r="E6505" s="7">
        <v>47</v>
      </c>
      <c r="F6505" s="7">
        <v>950000</v>
      </c>
      <c r="G6505" s="7">
        <v>50</v>
      </c>
    </row>
    <row r="6506" spans="1:7" x14ac:dyDescent="0.2">
      <c r="A6506" s="7">
        <v>6505</v>
      </c>
      <c r="B6506" s="7">
        <v>52</v>
      </c>
      <c r="C6506" s="7" t="s">
        <v>103</v>
      </c>
      <c r="D6506" s="7">
        <v>20</v>
      </c>
      <c r="E6506" s="7">
        <v>66</v>
      </c>
      <c r="F6506" s="7">
        <v>909000</v>
      </c>
      <c r="G6506" s="7">
        <v>113</v>
      </c>
    </row>
    <row r="6507" spans="1:7" x14ac:dyDescent="0.2">
      <c r="A6507" s="7">
        <v>6506</v>
      </c>
      <c r="B6507" s="7">
        <v>25</v>
      </c>
      <c r="C6507" s="7" t="s">
        <v>104</v>
      </c>
      <c r="D6507" s="7">
        <v>10</v>
      </c>
      <c r="E6507" s="7">
        <v>84</v>
      </c>
      <c r="F6507" s="7">
        <v>398000</v>
      </c>
      <c r="G6507" s="7">
        <v>-7</v>
      </c>
    </row>
    <row r="6508" spans="1:7" x14ac:dyDescent="0.2">
      <c r="A6508" s="7">
        <v>6507</v>
      </c>
      <c r="B6508" s="7">
        <v>48</v>
      </c>
      <c r="C6508" s="7" t="s">
        <v>104</v>
      </c>
      <c r="D6508" s="7">
        <v>10</v>
      </c>
      <c r="E6508" s="7">
        <v>96</v>
      </c>
      <c r="F6508" s="7">
        <v>777000</v>
      </c>
      <c r="G6508" s="7">
        <v>-19</v>
      </c>
    </row>
    <row r="6509" spans="1:7" x14ac:dyDescent="0.2">
      <c r="A6509" s="7">
        <v>6508</v>
      </c>
      <c r="B6509" s="7">
        <v>31</v>
      </c>
      <c r="C6509" s="7" t="s">
        <v>104</v>
      </c>
      <c r="D6509" s="7">
        <v>15</v>
      </c>
      <c r="E6509" s="7">
        <v>70</v>
      </c>
      <c r="F6509" s="7">
        <v>274000</v>
      </c>
      <c r="G6509" s="7">
        <v>29</v>
      </c>
    </row>
    <row r="6510" spans="1:7" x14ac:dyDescent="0.2">
      <c r="A6510" s="7">
        <v>6509</v>
      </c>
      <c r="B6510" s="7">
        <v>27</v>
      </c>
      <c r="C6510" s="7" t="s">
        <v>103</v>
      </c>
      <c r="D6510" s="7">
        <v>20</v>
      </c>
      <c r="E6510" s="7">
        <v>98</v>
      </c>
      <c r="F6510" s="7">
        <v>496000</v>
      </c>
      <c r="G6510" s="7">
        <v>224</v>
      </c>
    </row>
    <row r="6511" spans="1:7" x14ac:dyDescent="0.2">
      <c r="A6511" s="7">
        <v>6510</v>
      </c>
      <c r="B6511" s="7">
        <v>22</v>
      </c>
      <c r="C6511" s="7" t="s">
        <v>104</v>
      </c>
      <c r="D6511" s="7">
        <v>20</v>
      </c>
      <c r="E6511" s="7">
        <v>22</v>
      </c>
      <c r="F6511" s="7">
        <v>933000</v>
      </c>
      <c r="G6511" s="7">
        <v>65</v>
      </c>
    </row>
    <row r="6512" spans="1:7" x14ac:dyDescent="0.2">
      <c r="A6512" s="7">
        <v>6511</v>
      </c>
      <c r="B6512" s="7">
        <v>39</v>
      </c>
      <c r="C6512" s="7" t="s">
        <v>104</v>
      </c>
      <c r="D6512" s="7">
        <v>10</v>
      </c>
      <c r="E6512" s="7">
        <v>70</v>
      </c>
      <c r="F6512" s="7">
        <v>549000</v>
      </c>
      <c r="G6512" s="7">
        <v>55</v>
      </c>
    </row>
    <row r="6513" spans="1:7" x14ac:dyDescent="0.2">
      <c r="A6513" s="7">
        <v>6512</v>
      </c>
      <c r="B6513" s="7">
        <v>32</v>
      </c>
      <c r="C6513" s="7" t="s">
        <v>104</v>
      </c>
      <c r="D6513" s="7">
        <v>20</v>
      </c>
      <c r="E6513" s="7">
        <v>93</v>
      </c>
      <c r="F6513" s="7">
        <v>427000</v>
      </c>
      <c r="G6513" s="7">
        <v>129</v>
      </c>
    </row>
    <row r="6514" spans="1:7" x14ac:dyDescent="0.2">
      <c r="A6514" s="7">
        <v>6513</v>
      </c>
      <c r="B6514" s="7">
        <v>36</v>
      </c>
      <c r="C6514" s="7" t="s">
        <v>104</v>
      </c>
      <c r="D6514" s="7">
        <v>10</v>
      </c>
      <c r="E6514" s="7">
        <v>60</v>
      </c>
      <c r="F6514" s="7">
        <v>594000</v>
      </c>
      <c r="G6514" s="7">
        <v>19</v>
      </c>
    </row>
    <row r="6515" spans="1:7" x14ac:dyDescent="0.2">
      <c r="A6515" s="7">
        <v>6514</v>
      </c>
      <c r="B6515" s="7">
        <v>28</v>
      </c>
      <c r="C6515" s="7" t="s">
        <v>104</v>
      </c>
      <c r="D6515" s="7">
        <v>20</v>
      </c>
      <c r="E6515" s="7">
        <v>72</v>
      </c>
      <c r="F6515" s="7">
        <v>232000</v>
      </c>
      <c r="G6515" s="7">
        <v>161</v>
      </c>
    </row>
    <row r="6516" spans="1:7" x14ac:dyDescent="0.2">
      <c r="A6516" s="7">
        <v>6515</v>
      </c>
      <c r="B6516" s="7">
        <v>53</v>
      </c>
      <c r="C6516" s="7" t="s">
        <v>103</v>
      </c>
      <c r="D6516" s="7">
        <v>20</v>
      </c>
      <c r="E6516" s="7">
        <v>60</v>
      </c>
      <c r="F6516" s="7">
        <v>778000</v>
      </c>
      <c r="G6516" s="7">
        <v>178</v>
      </c>
    </row>
    <row r="6517" spans="1:7" x14ac:dyDescent="0.2">
      <c r="A6517" s="7">
        <v>6516</v>
      </c>
      <c r="B6517" s="7">
        <v>57</v>
      </c>
      <c r="C6517" s="7" t="s">
        <v>103</v>
      </c>
      <c r="D6517" s="7">
        <v>20</v>
      </c>
      <c r="E6517" s="7">
        <v>95</v>
      </c>
      <c r="F6517" s="7">
        <v>142000</v>
      </c>
      <c r="G6517" s="7">
        <v>121</v>
      </c>
    </row>
    <row r="6518" spans="1:7" x14ac:dyDescent="0.2">
      <c r="A6518" s="7">
        <v>6517</v>
      </c>
      <c r="B6518" s="7">
        <v>35</v>
      </c>
      <c r="C6518" s="7" t="s">
        <v>104</v>
      </c>
      <c r="D6518" s="7">
        <v>10</v>
      </c>
      <c r="E6518" s="7">
        <v>58</v>
      </c>
      <c r="F6518" s="7">
        <v>522000</v>
      </c>
      <c r="G6518" s="7">
        <v>56</v>
      </c>
    </row>
    <row r="6519" spans="1:7" x14ac:dyDescent="0.2">
      <c r="A6519" s="7">
        <v>6518</v>
      </c>
      <c r="B6519" s="7">
        <v>27</v>
      </c>
      <c r="C6519" s="7" t="s">
        <v>104</v>
      </c>
      <c r="D6519" s="7">
        <v>20</v>
      </c>
      <c r="E6519" s="7">
        <v>40</v>
      </c>
      <c r="F6519" s="7">
        <v>287000</v>
      </c>
      <c r="G6519" s="7">
        <v>135</v>
      </c>
    </row>
    <row r="6520" spans="1:7" x14ac:dyDescent="0.2">
      <c r="A6520" s="7">
        <v>6519</v>
      </c>
      <c r="B6520" s="7">
        <v>29</v>
      </c>
      <c r="C6520" s="7" t="s">
        <v>104</v>
      </c>
      <c r="D6520" s="7">
        <v>20</v>
      </c>
      <c r="E6520" s="7">
        <v>59</v>
      </c>
      <c r="F6520" s="7">
        <v>749000</v>
      </c>
      <c r="G6520" s="7">
        <v>235</v>
      </c>
    </row>
    <row r="6521" spans="1:7" x14ac:dyDescent="0.2">
      <c r="A6521" s="7">
        <v>6520</v>
      </c>
      <c r="B6521" s="7">
        <v>54</v>
      </c>
      <c r="C6521" s="7" t="s">
        <v>103</v>
      </c>
      <c r="D6521" s="7">
        <v>20</v>
      </c>
      <c r="E6521" s="7">
        <v>13</v>
      </c>
      <c r="F6521" s="7">
        <v>863000</v>
      </c>
      <c r="G6521" s="7">
        <v>-31</v>
      </c>
    </row>
    <row r="6522" spans="1:7" x14ac:dyDescent="0.2">
      <c r="A6522" s="7">
        <v>6521</v>
      </c>
      <c r="B6522" s="7">
        <v>57</v>
      </c>
      <c r="C6522" s="7" t="s">
        <v>103</v>
      </c>
      <c r="D6522" s="7">
        <v>15</v>
      </c>
      <c r="E6522" s="7">
        <v>51</v>
      </c>
      <c r="F6522" s="7">
        <v>467000</v>
      </c>
      <c r="G6522" s="7">
        <v>-7</v>
      </c>
    </row>
    <row r="6523" spans="1:7" x14ac:dyDescent="0.2">
      <c r="A6523" s="7">
        <v>6522</v>
      </c>
      <c r="B6523" s="7">
        <v>55</v>
      </c>
      <c r="C6523" s="7" t="s">
        <v>104</v>
      </c>
      <c r="D6523" s="7">
        <v>10</v>
      </c>
      <c r="E6523" s="7">
        <v>35</v>
      </c>
      <c r="F6523" s="7">
        <v>192000</v>
      </c>
      <c r="G6523" s="7">
        <v>66</v>
      </c>
    </row>
    <row r="6524" spans="1:7" x14ac:dyDescent="0.2">
      <c r="A6524" s="7">
        <v>6523</v>
      </c>
      <c r="B6524" s="7">
        <v>38</v>
      </c>
      <c r="C6524" s="7" t="s">
        <v>103</v>
      </c>
      <c r="D6524" s="7">
        <v>10</v>
      </c>
      <c r="E6524" s="7">
        <v>14</v>
      </c>
      <c r="F6524" s="7">
        <v>503000</v>
      </c>
      <c r="G6524" s="7">
        <v>58</v>
      </c>
    </row>
    <row r="6525" spans="1:7" x14ac:dyDescent="0.2">
      <c r="A6525" s="7">
        <v>6524</v>
      </c>
      <c r="B6525" s="7">
        <v>51</v>
      </c>
      <c r="C6525" s="7" t="s">
        <v>104</v>
      </c>
      <c r="D6525" s="7">
        <v>20</v>
      </c>
      <c r="E6525" s="7">
        <v>13</v>
      </c>
      <c r="F6525" s="7">
        <v>497000</v>
      </c>
      <c r="G6525" s="7">
        <v>180</v>
      </c>
    </row>
    <row r="6526" spans="1:7" x14ac:dyDescent="0.2">
      <c r="A6526" s="7">
        <v>6525</v>
      </c>
      <c r="B6526" s="7">
        <v>36</v>
      </c>
      <c r="C6526" s="7" t="s">
        <v>104</v>
      </c>
      <c r="D6526" s="7">
        <v>15</v>
      </c>
      <c r="E6526" s="7">
        <v>38</v>
      </c>
      <c r="F6526" s="7">
        <v>405000</v>
      </c>
      <c r="G6526" s="7">
        <v>113</v>
      </c>
    </row>
    <row r="6527" spans="1:7" x14ac:dyDescent="0.2">
      <c r="A6527" s="7">
        <v>6526</v>
      </c>
      <c r="B6527" s="7">
        <v>51</v>
      </c>
      <c r="C6527" s="7" t="s">
        <v>104</v>
      </c>
      <c r="D6527" s="7">
        <v>15</v>
      </c>
      <c r="E6527" s="7">
        <v>25</v>
      </c>
      <c r="F6527" s="7">
        <v>575000</v>
      </c>
      <c r="G6527" s="7">
        <v>28</v>
      </c>
    </row>
    <row r="6528" spans="1:7" x14ac:dyDescent="0.2">
      <c r="A6528" s="7">
        <v>6527</v>
      </c>
      <c r="B6528" s="7">
        <v>24</v>
      </c>
      <c r="C6528" s="7" t="s">
        <v>104</v>
      </c>
      <c r="D6528" s="7">
        <v>20</v>
      </c>
      <c r="E6528" s="7">
        <v>69</v>
      </c>
      <c r="F6528" s="7">
        <v>492000</v>
      </c>
      <c r="G6528" s="7">
        <v>61</v>
      </c>
    </row>
    <row r="6529" spans="1:7" x14ac:dyDescent="0.2">
      <c r="A6529" s="7">
        <v>6528</v>
      </c>
      <c r="B6529" s="7">
        <v>41</v>
      </c>
      <c r="C6529" s="7" t="s">
        <v>103</v>
      </c>
      <c r="D6529" s="7">
        <v>10</v>
      </c>
      <c r="E6529" s="7">
        <v>98</v>
      </c>
      <c r="F6529" s="7">
        <v>988000</v>
      </c>
      <c r="G6529" s="7">
        <v>-15</v>
      </c>
    </row>
    <row r="6530" spans="1:7" x14ac:dyDescent="0.2">
      <c r="A6530" s="7">
        <v>6529</v>
      </c>
      <c r="B6530" s="7">
        <v>41</v>
      </c>
      <c r="C6530" s="7" t="s">
        <v>103</v>
      </c>
      <c r="D6530" s="7">
        <v>20</v>
      </c>
      <c r="E6530" s="7">
        <v>19</v>
      </c>
      <c r="F6530" s="7">
        <v>635000</v>
      </c>
      <c r="G6530" s="7">
        <v>198</v>
      </c>
    </row>
    <row r="6531" spans="1:7" x14ac:dyDescent="0.2">
      <c r="A6531" s="7">
        <v>6530</v>
      </c>
      <c r="B6531" s="7">
        <v>49</v>
      </c>
      <c r="C6531" s="7" t="s">
        <v>103</v>
      </c>
      <c r="D6531" s="7">
        <v>20</v>
      </c>
      <c r="E6531" s="7">
        <v>19</v>
      </c>
      <c r="F6531" s="7">
        <v>346000</v>
      </c>
      <c r="G6531" s="7">
        <v>-16</v>
      </c>
    </row>
    <row r="6532" spans="1:7" x14ac:dyDescent="0.2">
      <c r="A6532" s="7">
        <v>6531</v>
      </c>
      <c r="B6532" s="7">
        <v>27</v>
      </c>
      <c r="C6532" s="7" t="s">
        <v>103</v>
      </c>
      <c r="D6532" s="7">
        <v>10</v>
      </c>
      <c r="E6532" s="7">
        <v>32</v>
      </c>
      <c r="F6532" s="7">
        <v>493000</v>
      </c>
      <c r="G6532" s="7">
        <v>7</v>
      </c>
    </row>
    <row r="6533" spans="1:7" x14ac:dyDescent="0.2">
      <c r="A6533" s="7">
        <v>6532</v>
      </c>
      <c r="B6533" s="7">
        <v>26</v>
      </c>
      <c r="C6533" s="7" t="s">
        <v>103</v>
      </c>
      <c r="D6533" s="7">
        <v>15</v>
      </c>
      <c r="E6533" s="7">
        <v>66</v>
      </c>
      <c r="F6533" s="7">
        <v>767000</v>
      </c>
      <c r="G6533" s="7">
        <v>30</v>
      </c>
    </row>
    <row r="6534" spans="1:7" x14ac:dyDescent="0.2">
      <c r="A6534" s="7">
        <v>6533</v>
      </c>
      <c r="B6534" s="7">
        <v>37</v>
      </c>
      <c r="C6534" s="7" t="s">
        <v>104</v>
      </c>
      <c r="D6534" s="7">
        <v>15</v>
      </c>
      <c r="E6534" s="7">
        <v>1</v>
      </c>
      <c r="F6534" s="7">
        <v>912000</v>
      </c>
      <c r="G6534" s="7">
        <v>24</v>
      </c>
    </row>
    <row r="6535" spans="1:7" x14ac:dyDescent="0.2">
      <c r="A6535" s="7">
        <v>6534</v>
      </c>
      <c r="B6535" s="7">
        <v>22</v>
      </c>
      <c r="C6535" s="7" t="s">
        <v>103</v>
      </c>
      <c r="D6535" s="7">
        <v>20</v>
      </c>
      <c r="E6535" s="7">
        <v>45</v>
      </c>
      <c r="F6535" s="7">
        <v>13000</v>
      </c>
      <c r="G6535" s="7">
        <v>-19</v>
      </c>
    </row>
    <row r="6536" spans="1:7" x14ac:dyDescent="0.2">
      <c r="A6536" s="7">
        <v>6535</v>
      </c>
      <c r="B6536" s="7">
        <v>26</v>
      </c>
      <c r="C6536" s="7" t="s">
        <v>104</v>
      </c>
      <c r="D6536" s="7">
        <v>20</v>
      </c>
      <c r="E6536" s="7">
        <v>34</v>
      </c>
      <c r="F6536" s="7">
        <v>762000</v>
      </c>
      <c r="G6536" s="7">
        <v>193</v>
      </c>
    </row>
    <row r="6537" spans="1:7" x14ac:dyDescent="0.2">
      <c r="A6537" s="7">
        <v>6536</v>
      </c>
      <c r="B6537" s="7">
        <v>36</v>
      </c>
      <c r="C6537" s="7" t="s">
        <v>104</v>
      </c>
      <c r="D6537" s="7">
        <v>20</v>
      </c>
      <c r="E6537" s="7">
        <v>8</v>
      </c>
      <c r="F6537" s="7">
        <v>430000</v>
      </c>
      <c r="G6537" s="7">
        <v>150</v>
      </c>
    </row>
    <row r="6538" spans="1:7" x14ac:dyDescent="0.2">
      <c r="A6538" s="7">
        <v>6537</v>
      </c>
      <c r="B6538" s="7">
        <v>59</v>
      </c>
      <c r="C6538" s="7" t="s">
        <v>103</v>
      </c>
      <c r="D6538" s="7">
        <v>10</v>
      </c>
      <c r="E6538" s="7">
        <v>11</v>
      </c>
      <c r="F6538" s="7">
        <v>812000</v>
      </c>
      <c r="G6538" s="7">
        <v>70</v>
      </c>
    </row>
    <row r="6539" spans="1:7" x14ac:dyDescent="0.2">
      <c r="A6539" s="7">
        <v>6538</v>
      </c>
      <c r="B6539" s="7">
        <v>56</v>
      </c>
      <c r="C6539" s="7" t="s">
        <v>103</v>
      </c>
      <c r="D6539" s="7">
        <v>10</v>
      </c>
      <c r="E6539" s="7">
        <v>52</v>
      </c>
      <c r="F6539" s="7">
        <v>714000</v>
      </c>
      <c r="G6539" s="7">
        <v>66</v>
      </c>
    </row>
    <row r="6540" spans="1:7" x14ac:dyDescent="0.2">
      <c r="A6540" s="7">
        <v>6539</v>
      </c>
      <c r="B6540" s="7">
        <v>52</v>
      </c>
      <c r="C6540" s="7" t="s">
        <v>103</v>
      </c>
      <c r="D6540" s="7">
        <v>20</v>
      </c>
      <c r="E6540" s="7">
        <v>45</v>
      </c>
      <c r="F6540" s="7">
        <v>686000</v>
      </c>
      <c r="G6540" s="7">
        <v>60</v>
      </c>
    </row>
    <row r="6541" spans="1:7" x14ac:dyDescent="0.2">
      <c r="A6541" s="7">
        <v>6540</v>
      </c>
      <c r="B6541" s="7">
        <v>39</v>
      </c>
      <c r="C6541" s="7" t="s">
        <v>104</v>
      </c>
      <c r="D6541" s="7">
        <v>15</v>
      </c>
      <c r="E6541" s="7">
        <v>60</v>
      </c>
      <c r="F6541" s="7">
        <v>980000</v>
      </c>
      <c r="G6541" s="7">
        <v>142</v>
      </c>
    </row>
    <row r="6542" spans="1:7" x14ac:dyDescent="0.2">
      <c r="A6542" s="7">
        <v>6541</v>
      </c>
      <c r="B6542" s="7">
        <v>53</v>
      </c>
      <c r="C6542" s="7" t="s">
        <v>104</v>
      </c>
      <c r="D6542" s="7">
        <v>15</v>
      </c>
      <c r="E6542" s="7">
        <v>85</v>
      </c>
      <c r="F6542" s="7">
        <v>701000</v>
      </c>
      <c r="G6542" s="7">
        <v>84</v>
      </c>
    </row>
    <row r="6543" spans="1:7" x14ac:dyDescent="0.2">
      <c r="A6543" s="7">
        <v>6542</v>
      </c>
      <c r="B6543" s="7">
        <v>37</v>
      </c>
      <c r="C6543" s="7" t="s">
        <v>103</v>
      </c>
      <c r="D6543" s="7">
        <v>10</v>
      </c>
      <c r="E6543" s="7">
        <v>37</v>
      </c>
      <c r="F6543" s="7">
        <v>792000</v>
      </c>
      <c r="G6543" s="7">
        <v>29</v>
      </c>
    </row>
    <row r="6544" spans="1:7" x14ac:dyDescent="0.2">
      <c r="A6544" s="7">
        <v>6543</v>
      </c>
      <c r="B6544" s="7">
        <v>31</v>
      </c>
      <c r="C6544" s="7" t="s">
        <v>103</v>
      </c>
      <c r="D6544" s="7">
        <v>15</v>
      </c>
      <c r="E6544" s="7">
        <v>35</v>
      </c>
      <c r="F6544" s="7">
        <v>198000</v>
      </c>
      <c r="G6544" s="7">
        <v>117</v>
      </c>
    </row>
    <row r="6545" spans="1:7" x14ac:dyDescent="0.2">
      <c r="A6545" s="7">
        <v>6544</v>
      </c>
      <c r="B6545" s="7">
        <v>46</v>
      </c>
      <c r="C6545" s="7" t="s">
        <v>103</v>
      </c>
      <c r="D6545" s="7">
        <v>20</v>
      </c>
      <c r="E6545" s="7">
        <v>21</v>
      </c>
      <c r="F6545" s="7">
        <v>122000</v>
      </c>
      <c r="G6545" s="7">
        <v>95</v>
      </c>
    </row>
    <row r="6546" spans="1:7" x14ac:dyDescent="0.2">
      <c r="A6546" s="7">
        <v>6545</v>
      </c>
      <c r="B6546" s="7">
        <v>43</v>
      </c>
      <c r="C6546" s="7" t="s">
        <v>103</v>
      </c>
      <c r="D6546" s="7">
        <v>15</v>
      </c>
      <c r="E6546" s="7">
        <v>47</v>
      </c>
      <c r="F6546" s="7">
        <v>69000</v>
      </c>
      <c r="G6546" s="7">
        <v>-27</v>
      </c>
    </row>
    <row r="6547" spans="1:7" x14ac:dyDescent="0.2">
      <c r="A6547" s="7">
        <v>6546</v>
      </c>
      <c r="B6547" s="7">
        <v>50</v>
      </c>
      <c r="C6547" s="7" t="s">
        <v>104</v>
      </c>
      <c r="D6547" s="7">
        <v>20</v>
      </c>
      <c r="E6547" s="7">
        <v>87</v>
      </c>
      <c r="F6547" s="7">
        <v>238000</v>
      </c>
      <c r="G6547" s="7">
        <v>22</v>
      </c>
    </row>
    <row r="6548" spans="1:7" x14ac:dyDescent="0.2">
      <c r="A6548" s="7">
        <v>6547</v>
      </c>
      <c r="B6548" s="7">
        <v>43</v>
      </c>
      <c r="C6548" s="7" t="s">
        <v>103</v>
      </c>
      <c r="D6548" s="7">
        <v>10</v>
      </c>
      <c r="E6548" s="7">
        <v>37</v>
      </c>
      <c r="F6548" s="7">
        <v>601000</v>
      </c>
      <c r="G6548" s="7">
        <v>28</v>
      </c>
    </row>
    <row r="6549" spans="1:7" x14ac:dyDescent="0.2">
      <c r="A6549" s="7">
        <v>6548</v>
      </c>
      <c r="B6549" s="7">
        <v>32</v>
      </c>
      <c r="C6549" s="7" t="s">
        <v>103</v>
      </c>
      <c r="D6549" s="7">
        <v>10</v>
      </c>
      <c r="E6549" s="7">
        <v>24</v>
      </c>
      <c r="F6549" s="7">
        <v>194000</v>
      </c>
      <c r="G6549" s="7">
        <v>33</v>
      </c>
    </row>
    <row r="6550" spans="1:7" x14ac:dyDescent="0.2">
      <c r="A6550" s="7">
        <v>6549</v>
      </c>
      <c r="B6550" s="7">
        <v>57</v>
      </c>
      <c r="C6550" s="7" t="s">
        <v>103</v>
      </c>
      <c r="D6550" s="7">
        <v>10</v>
      </c>
      <c r="E6550" s="7">
        <v>69</v>
      </c>
      <c r="F6550" s="7">
        <v>422000</v>
      </c>
      <c r="G6550" s="7">
        <v>97</v>
      </c>
    </row>
    <row r="6551" spans="1:7" x14ac:dyDescent="0.2">
      <c r="A6551" s="7">
        <v>6550</v>
      </c>
      <c r="B6551" s="7">
        <v>34</v>
      </c>
      <c r="C6551" s="7" t="s">
        <v>103</v>
      </c>
      <c r="D6551" s="7">
        <v>20</v>
      </c>
      <c r="E6551" s="7">
        <v>99</v>
      </c>
      <c r="F6551" s="7">
        <v>788000</v>
      </c>
      <c r="G6551" s="7">
        <v>150</v>
      </c>
    </row>
    <row r="6552" spans="1:7" x14ac:dyDescent="0.2">
      <c r="A6552" s="7">
        <v>6551</v>
      </c>
      <c r="B6552" s="7">
        <v>42</v>
      </c>
      <c r="C6552" s="7" t="s">
        <v>104</v>
      </c>
      <c r="D6552" s="7">
        <v>20</v>
      </c>
      <c r="E6552" s="7">
        <v>66</v>
      </c>
      <c r="F6552" s="7">
        <v>789000</v>
      </c>
      <c r="G6552" s="7">
        <v>-8</v>
      </c>
    </row>
    <row r="6553" spans="1:7" x14ac:dyDescent="0.2">
      <c r="A6553" s="7">
        <v>6552</v>
      </c>
      <c r="B6553" s="7">
        <v>31</v>
      </c>
      <c r="C6553" s="7" t="s">
        <v>104</v>
      </c>
      <c r="D6553" s="7">
        <v>15</v>
      </c>
      <c r="E6553" s="7">
        <v>75</v>
      </c>
      <c r="F6553" s="7">
        <v>704000</v>
      </c>
      <c r="G6553" s="7">
        <v>14</v>
      </c>
    </row>
    <row r="6554" spans="1:7" x14ac:dyDescent="0.2">
      <c r="A6554" s="7">
        <v>6553</v>
      </c>
      <c r="B6554" s="7">
        <v>50</v>
      </c>
      <c r="C6554" s="7" t="s">
        <v>104</v>
      </c>
      <c r="D6554" s="7">
        <v>20</v>
      </c>
      <c r="E6554" s="7">
        <v>95</v>
      </c>
      <c r="F6554" s="7">
        <v>832000</v>
      </c>
      <c r="G6554" s="7">
        <v>181</v>
      </c>
    </row>
    <row r="6555" spans="1:7" x14ac:dyDescent="0.2">
      <c r="A6555" s="7">
        <v>6554</v>
      </c>
      <c r="B6555" s="7">
        <v>54</v>
      </c>
      <c r="C6555" s="7" t="s">
        <v>104</v>
      </c>
      <c r="D6555" s="7">
        <v>20</v>
      </c>
      <c r="E6555" s="7">
        <v>20</v>
      </c>
      <c r="F6555" s="7">
        <v>749000</v>
      </c>
      <c r="G6555" s="7">
        <v>151</v>
      </c>
    </row>
    <row r="6556" spans="1:7" x14ac:dyDescent="0.2">
      <c r="A6556" s="7">
        <v>6555</v>
      </c>
      <c r="B6556" s="7">
        <v>47</v>
      </c>
      <c r="C6556" s="7" t="s">
        <v>103</v>
      </c>
      <c r="D6556" s="7">
        <v>20</v>
      </c>
      <c r="E6556" s="7">
        <v>57</v>
      </c>
      <c r="F6556" s="7">
        <v>861000</v>
      </c>
      <c r="G6556" s="7">
        <v>216</v>
      </c>
    </row>
    <row r="6557" spans="1:7" x14ac:dyDescent="0.2">
      <c r="A6557" s="7">
        <v>6556</v>
      </c>
      <c r="B6557" s="7">
        <v>39</v>
      </c>
      <c r="C6557" s="7" t="s">
        <v>104</v>
      </c>
      <c r="D6557" s="7">
        <v>10</v>
      </c>
      <c r="E6557" s="7">
        <v>80</v>
      </c>
      <c r="F6557" s="7">
        <v>267000</v>
      </c>
      <c r="G6557" s="7">
        <v>-24</v>
      </c>
    </row>
    <row r="6558" spans="1:7" x14ac:dyDescent="0.2">
      <c r="A6558" s="7">
        <v>6557</v>
      </c>
      <c r="B6558" s="7">
        <v>21</v>
      </c>
      <c r="C6558" s="7" t="s">
        <v>103</v>
      </c>
      <c r="D6558" s="7">
        <v>10</v>
      </c>
      <c r="E6558" s="7">
        <v>82</v>
      </c>
      <c r="F6558" s="7">
        <v>496000</v>
      </c>
      <c r="G6558" s="7">
        <v>95</v>
      </c>
    </row>
    <row r="6559" spans="1:7" x14ac:dyDescent="0.2">
      <c r="A6559" s="7">
        <v>6558</v>
      </c>
      <c r="B6559" s="7">
        <v>20</v>
      </c>
      <c r="C6559" s="7" t="s">
        <v>103</v>
      </c>
      <c r="D6559" s="7">
        <v>15</v>
      </c>
      <c r="E6559" s="7">
        <v>34</v>
      </c>
      <c r="F6559" s="7">
        <v>777000</v>
      </c>
      <c r="G6559" s="7">
        <v>-9</v>
      </c>
    </row>
    <row r="6560" spans="1:7" x14ac:dyDescent="0.2">
      <c r="A6560" s="7">
        <v>6559</v>
      </c>
      <c r="B6560" s="7">
        <v>42</v>
      </c>
      <c r="C6560" s="7" t="s">
        <v>103</v>
      </c>
      <c r="D6560" s="7">
        <v>20</v>
      </c>
      <c r="E6560" s="7">
        <v>42</v>
      </c>
      <c r="F6560" s="7">
        <v>869000</v>
      </c>
      <c r="G6560" s="7">
        <v>76</v>
      </c>
    </row>
    <row r="6561" spans="1:7" x14ac:dyDescent="0.2">
      <c r="A6561" s="7">
        <v>6560</v>
      </c>
      <c r="B6561" s="7">
        <v>47</v>
      </c>
      <c r="C6561" s="7" t="s">
        <v>104</v>
      </c>
      <c r="D6561" s="7">
        <v>10</v>
      </c>
      <c r="E6561" s="7">
        <v>5</v>
      </c>
      <c r="F6561" s="7">
        <v>272000</v>
      </c>
      <c r="G6561" s="7">
        <v>-9</v>
      </c>
    </row>
    <row r="6562" spans="1:7" x14ac:dyDescent="0.2">
      <c r="A6562" s="7">
        <v>6561</v>
      </c>
      <c r="B6562" s="7">
        <v>44</v>
      </c>
      <c r="C6562" s="7" t="s">
        <v>104</v>
      </c>
      <c r="D6562" s="7">
        <v>10</v>
      </c>
      <c r="E6562" s="7">
        <v>75</v>
      </c>
      <c r="F6562" s="7">
        <v>389000</v>
      </c>
      <c r="G6562" s="7">
        <v>105</v>
      </c>
    </row>
    <row r="6563" spans="1:7" x14ac:dyDescent="0.2">
      <c r="A6563" s="7">
        <v>6562</v>
      </c>
      <c r="B6563" s="7">
        <v>35</v>
      </c>
      <c r="C6563" s="7" t="s">
        <v>103</v>
      </c>
      <c r="D6563" s="7">
        <v>15</v>
      </c>
      <c r="E6563" s="7">
        <v>58</v>
      </c>
      <c r="F6563" s="7">
        <v>303000</v>
      </c>
      <c r="G6563" s="7">
        <v>152</v>
      </c>
    </row>
    <row r="6564" spans="1:7" x14ac:dyDescent="0.2">
      <c r="A6564" s="7">
        <v>6563</v>
      </c>
      <c r="B6564" s="7">
        <v>59</v>
      </c>
      <c r="C6564" s="7" t="s">
        <v>104</v>
      </c>
      <c r="D6564" s="7">
        <v>20</v>
      </c>
      <c r="E6564" s="7">
        <v>23</v>
      </c>
      <c r="F6564" s="7">
        <v>803000</v>
      </c>
      <c r="G6564" s="7">
        <v>95</v>
      </c>
    </row>
    <row r="6565" spans="1:7" x14ac:dyDescent="0.2">
      <c r="A6565" s="7">
        <v>6564</v>
      </c>
      <c r="B6565" s="7">
        <v>29</v>
      </c>
      <c r="C6565" s="7" t="s">
        <v>104</v>
      </c>
      <c r="D6565" s="7">
        <v>15</v>
      </c>
      <c r="E6565" s="7">
        <v>39</v>
      </c>
      <c r="F6565" s="7">
        <v>225000</v>
      </c>
      <c r="G6565" s="7">
        <v>68</v>
      </c>
    </row>
    <row r="6566" spans="1:7" x14ac:dyDescent="0.2">
      <c r="A6566" s="7">
        <v>6565</v>
      </c>
      <c r="B6566" s="7">
        <v>47</v>
      </c>
      <c r="C6566" s="7" t="s">
        <v>103</v>
      </c>
      <c r="D6566" s="7">
        <v>20</v>
      </c>
      <c r="E6566" s="7">
        <v>14</v>
      </c>
      <c r="F6566" s="7">
        <v>353000</v>
      </c>
      <c r="G6566" s="7">
        <v>95</v>
      </c>
    </row>
    <row r="6567" spans="1:7" x14ac:dyDescent="0.2">
      <c r="A6567" s="7">
        <v>6566</v>
      </c>
      <c r="B6567" s="7">
        <v>55</v>
      </c>
      <c r="C6567" s="7" t="s">
        <v>104</v>
      </c>
      <c r="D6567" s="7">
        <v>10</v>
      </c>
      <c r="E6567" s="7">
        <v>91</v>
      </c>
      <c r="F6567" s="7">
        <v>254000</v>
      </c>
      <c r="G6567" s="7">
        <v>79</v>
      </c>
    </row>
    <row r="6568" spans="1:7" x14ac:dyDescent="0.2">
      <c r="A6568" s="7">
        <v>6567</v>
      </c>
      <c r="B6568" s="7">
        <v>27</v>
      </c>
      <c r="C6568" s="7" t="s">
        <v>104</v>
      </c>
      <c r="D6568" s="7">
        <v>10</v>
      </c>
      <c r="E6568" s="7">
        <v>75</v>
      </c>
      <c r="F6568" s="7">
        <v>392000</v>
      </c>
      <c r="G6568" s="7">
        <v>-12</v>
      </c>
    </row>
    <row r="6569" spans="1:7" x14ac:dyDescent="0.2">
      <c r="A6569" s="7">
        <v>6568</v>
      </c>
      <c r="B6569" s="7">
        <v>29</v>
      </c>
      <c r="C6569" s="7" t="s">
        <v>104</v>
      </c>
      <c r="D6569" s="7">
        <v>20</v>
      </c>
      <c r="E6569" s="7">
        <v>51</v>
      </c>
      <c r="F6569" s="7">
        <v>629000</v>
      </c>
      <c r="G6569" s="7">
        <v>154</v>
      </c>
    </row>
    <row r="6570" spans="1:7" x14ac:dyDescent="0.2">
      <c r="A6570" s="7">
        <v>6569</v>
      </c>
      <c r="B6570" s="7">
        <v>51</v>
      </c>
      <c r="C6570" s="7" t="s">
        <v>103</v>
      </c>
      <c r="D6570" s="7">
        <v>20</v>
      </c>
      <c r="E6570" s="7">
        <v>22</v>
      </c>
      <c r="F6570" s="7">
        <v>609000</v>
      </c>
      <c r="G6570" s="7">
        <v>138</v>
      </c>
    </row>
    <row r="6571" spans="1:7" x14ac:dyDescent="0.2">
      <c r="A6571" s="7">
        <v>6570</v>
      </c>
      <c r="B6571" s="7">
        <v>59</v>
      </c>
      <c r="C6571" s="7" t="s">
        <v>104</v>
      </c>
      <c r="D6571" s="7">
        <v>20</v>
      </c>
      <c r="E6571" s="7">
        <v>70</v>
      </c>
      <c r="F6571" s="7">
        <v>746000</v>
      </c>
      <c r="G6571" s="7">
        <v>18</v>
      </c>
    </row>
    <row r="6572" spans="1:7" x14ac:dyDescent="0.2">
      <c r="A6572" s="7">
        <v>6571</v>
      </c>
      <c r="B6572" s="7">
        <v>49</v>
      </c>
      <c r="C6572" s="7" t="s">
        <v>104</v>
      </c>
      <c r="D6572" s="7">
        <v>20</v>
      </c>
      <c r="E6572" s="7">
        <v>44</v>
      </c>
      <c r="F6572" s="7">
        <v>360000</v>
      </c>
      <c r="G6572" s="7">
        <v>145</v>
      </c>
    </row>
    <row r="6573" spans="1:7" x14ac:dyDescent="0.2">
      <c r="A6573" s="7">
        <v>6572</v>
      </c>
      <c r="B6573" s="7">
        <v>46</v>
      </c>
      <c r="C6573" s="7" t="s">
        <v>104</v>
      </c>
      <c r="D6573" s="7">
        <v>20</v>
      </c>
      <c r="E6573" s="7">
        <v>41</v>
      </c>
      <c r="F6573" s="7">
        <v>839000</v>
      </c>
      <c r="G6573" s="7">
        <v>35</v>
      </c>
    </row>
    <row r="6574" spans="1:7" x14ac:dyDescent="0.2">
      <c r="A6574" s="7">
        <v>6573</v>
      </c>
      <c r="B6574" s="7">
        <v>24</v>
      </c>
      <c r="C6574" s="7" t="s">
        <v>104</v>
      </c>
      <c r="D6574" s="7">
        <v>15</v>
      </c>
      <c r="E6574" s="7">
        <v>22</v>
      </c>
      <c r="F6574" s="7">
        <v>494000</v>
      </c>
      <c r="G6574" s="7">
        <v>81</v>
      </c>
    </row>
    <row r="6575" spans="1:7" x14ac:dyDescent="0.2">
      <c r="A6575" s="7">
        <v>6574</v>
      </c>
      <c r="B6575" s="7">
        <v>55</v>
      </c>
      <c r="C6575" s="7" t="s">
        <v>104</v>
      </c>
      <c r="D6575" s="7">
        <v>10</v>
      </c>
      <c r="E6575" s="7">
        <v>61</v>
      </c>
      <c r="F6575" s="7">
        <v>449000</v>
      </c>
      <c r="G6575" s="7">
        <v>58</v>
      </c>
    </row>
    <row r="6576" spans="1:7" x14ac:dyDescent="0.2">
      <c r="A6576" s="7">
        <v>6575</v>
      </c>
      <c r="B6576" s="7">
        <v>52</v>
      </c>
      <c r="C6576" s="7" t="s">
        <v>103</v>
      </c>
      <c r="D6576" s="7">
        <v>20</v>
      </c>
      <c r="E6576" s="7">
        <v>48</v>
      </c>
      <c r="F6576" s="7">
        <v>847000</v>
      </c>
      <c r="G6576" s="7">
        <v>181</v>
      </c>
    </row>
    <row r="6577" spans="1:7" x14ac:dyDescent="0.2">
      <c r="A6577" s="7">
        <v>6576</v>
      </c>
      <c r="B6577" s="7">
        <v>51</v>
      </c>
      <c r="C6577" s="7" t="s">
        <v>103</v>
      </c>
      <c r="D6577" s="7">
        <v>20</v>
      </c>
      <c r="E6577" s="7">
        <v>82</v>
      </c>
      <c r="F6577" s="7">
        <v>925000</v>
      </c>
      <c r="G6577" s="7">
        <v>219</v>
      </c>
    </row>
    <row r="6578" spans="1:7" x14ac:dyDescent="0.2">
      <c r="A6578" s="7">
        <v>6577</v>
      </c>
      <c r="B6578" s="7">
        <v>36</v>
      </c>
      <c r="C6578" s="7" t="s">
        <v>103</v>
      </c>
      <c r="D6578" s="7">
        <v>20</v>
      </c>
      <c r="E6578" s="7">
        <v>72</v>
      </c>
      <c r="F6578" s="7">
        <v>127000</v>
      </c>
      <c r="G6578" s="7">
        <v>158</v>
      </c>
    </row>
    <row r="6579" spans="1:7" x14ac:dyDescent="0.2">
      <c r="A6579" s="7">
        <v>6578</v>
      </c>
      <c r="B6579" s="7">
        <v>21</v>
      </c>
      <c r="C6579" s="7" t="s">
        <v>104</v>
      </c>
      <c r="D6579" s="7">
        <v>20</v>
      </c>
      <c r="E6579" s="7">
        <v>66</v>
      </c>
      <c r="F6579" s="7">
        <v>960000</v>
      </c>
      <c r="G6579" s="7">
        <v>-28</v>
      </c>
    </row>
    <row r="6580" spans="1:7" x14ac:dyDescent="0.2">
      <c r="A6580" s="7">
        <v>6579</v>
      </c>
      <c r="B6580" s="7">
        <v>23</v>
      </c>
      <c r="C6580" s="7" t="s">
        <v>104</v>
      </c>
      <c r="D6580" s="7">
        <v>20</v>
      </c>
      <c r="E6580" s="7">
        <v>12</v>
      </c>
      <c r="F6580" s="7">
        <v>49000</v>
      </c>
      <c r="G6580" s="7">
        <v>144</v>
      </c>
    </row>
    <row r="6581" spans="1:7" x14ac:dyDescent="0.2">
      <c r="A6581" s="7">
        <v>6580</v>
      </c>
      <c r="B6581" s="7">
        <v>58</v>
      </c>
      <c r="C6581" s="7" t="s">
        <v>103</v>
      </c>
      <c r="D6581" s="7">
        <v>10</v>
      </c>
      <c r="E6581" s="7">
        <v>56</v>
      </c>
      <c r="F6581" s="7">
        <v>107000</v>
      </c>
      <c r="G6581" s="7">
        <v>-18</v>
      </c>
    </row>
    <row r="6582" spans="1:7" x14ac:dyDescent="0.2">
      <c r="A6582" s="7">
        <v>6581</v>
      </c>
      <c r="B6582" s="7">
        <v>41</v>
      </c>
      <c r="C6582" s="7" t="s">
        <v>103</v>
      </c>
      <c r="D6582" s="7">
        <v>20</v>
      </c>
      <c r="E6582" s="7">
        <v>95</v>
      </c>
      <c r="F6582" s="7">
        <v>210000</v>
      </c>
      <c r="G6582" s="7">
        <v>-24</v>
      </c>
    </row>
    <row r="6583" spans="1:7" x14ac:dyDescent="0.2">
      <c r="A6583" s="7">
        <v>6582</v>
      </c>
      <c r="B6583" s="7">
        <v>39</v>
      </c>
      <c r="C6583" s="7" t="s">
        <v>104</v>
      </c>
      <c r="D6583" s="7">
        <v>20</v>
      </c>
      <c r="E6583" s="7">
        <v>44</v>
      </c>
      <c r="F6583" s="7">
        <v>932000</v>
      </c>
      <c r="G6583" s="7">
        <v>171</v>
      </c>
    </row>
    <row r="6584" spans="1:7" x14ac:dyDescent="0.2">
      <c r="A6584" s="7">
        <v>6583</v>
      </c>
      <c r="B6584" s="7">
        <v>41</v>
      </c>
      <c r="C6584" s="7" t="s">
        <v>103</v>
      </c>
      <c r="D6584" s="7">
        <v>20</v>
      </c>
      <c r="E6584" s="7">
        <v>59</v>
      </c>
      <c r="F6584" s="7">
        <v>385000</v>
      </c>
      <c r="G6584" s="7">
        <v>149</v>
      </c>
    </row>
    <row r="6585" spans="1:7" x14ac:dyDescent="0.2">
      <c r="A6585" s="7">
        <v>6584</v>
      </c>
      <c r="B6585" s="7">
        <v>23</v>
      </c>
      <c r="C6585" s="7" t="s">
        <v>103</v>
      </c>
      <c r="D6585" s="7">
        <v>15</v>
      </c>
      <c r="E6585" s="7">
        <v>76</v>
      </c>
      <c r="F6585" s="7">
        <v>935000</v>
      </c>
      <c r="G6585" s="7">
        <v>116</v>
      </c>
    </row>
    <row r="6586" spans="1:7" x14ac:dyDescent="0.2">
      <c r="A6586" s="7">
        <v>6585</v>
      </c>
      <c r="B6586" s="7">
        <v>29</v>
      </c>
      <c r="C6586" s="7" t="s">
        <v>104</v>
      </c>
      <c r="D6586" s="7">
        <v>15</v>
      </c>
      <c r="E6586" s="7">
        <v>14</v>
      </c>
      <c r="F6586" s="7">
        <v>134000</v>
      </c>
      <c r="G6586" s="7">
        <v>-19</v>
      </c>
    </row>
    <row r="6587" spans="1:7" x14ac:dyDescent="0.2">
      <c r="A6587" s="7">
        <v>6586</v>
      </c>
      <c r="B6587" s="7">
        <v>29</v>
      </c>
      <c r="C6587" s="7" t="s">
        <v>104</v>
      </c>
      <c r="D6587" s="7">
        <v>20</v>
      </c>
      <c r="E6587" s="7">
        <v>79</v>
      </c>
      <c r="F6587" s="7">
        <v>589000</v>
      </c>
      <c r="G6587" s="7">
        <v>105</v>
      </c>
    </row>
    <row r="6588" spans="1:7" x14ac:dyDescent="0.2">
      <c r="A6588" s="7">
        <v>6587</v>
      </c>
      <c r="B6588" s="7">
        <v>57</v>
      </c>
      <c r="C6588" s="7" t="s">
        <v>104</v>
      </c>
      <c r="D6588" s="7">
        <v>20</v>
      </c>
      <c r="E6588" s="7">
        <v>95</v>
      </c>
      <c r="F6588" s="7">
        <v>788000</v>
      </c>
      <c r="G6588" s="7">
        <v>53</v>
      </c>
    </row>
    <row r="6589" spans="1:7" x14ac:dyDescent="0.2">
      <c r="A6589" s="7">
        <v>6588</v>
      </c>
      <c r="B6589" s="7">
        <v>29</v>
      </c>
      <c r="C6589" s="7" t="s">
        <v>103</v>
      </c>
      <c r="D6589" s="7">
        <v>10</v>
      </c>
      <c r="E6589" s="7">
        <v>87</v>
      </c>
      <c r="F6589" s="7">
        <v>603000</v>
      </c>
      <c r="G6589" s="7">
        <v>45</v>
      </c>
    </row>
    <row r="6590" spans="1:7" x14ac:dyDescent="0.2">
      <c r="A6590" s="7">
        <v>6589</v>
      </c>
      <c r="B6590" s="7">
        <v>23</v>
      </c>
      <c r="C6590" s="7" t="s">
        <v>104</v>
      </c>
      <c r="D6590" s="7">
        <v>20</v>
      </c>
      <c r="E6590" s="7">
        <v>57</v>
      </c>
      <c r="F6590" s="7">
        <v>505000</v>
      </c>
      <c r="G6590" s="7">
        <v>-16</v>
      </c>
    </row>
    <row r="6591" spans="1:7" x14ac:dyDescent="0.2">
      <c r="A6591" s="7">
        <v>6590</v>
      </c>
      <c r="B6591" s="7">
        <v>35</v>
      </c>
      <c r="C6591" s="7" t="s">
        <v>104</v>
      </c>
      <c r="D6591" s="7">
        <v>10</v>
      </c>
      <c r="E6591" s="7">
        <v>26</v>
      </c>
      <c r="F6591" s="7">
        <v>212000</v>
      </c>
      <c r="G6591" s="7">
        <v>31</v>
      </c>
    </row>
    <row r="6592" spans="1:7" x14ac:dyDescent="0.2">
      <c r="A6592" s="7">
        <v>6591</v>
      </c>
      <c r="B6592" s="7">
        <v>46</v>
      </c>
      <c r="C6592" s="7" t="s">
        <v>103</v>
      </c>
      <c r="D6592" s="7">
        <v>10</v>
      </c>
      <c r="E6592" s="7">
        <v>85</v>
      </c>
      <c r="F6592" s="7">
        <v>534000</v>
      </c>
      <c r="G6592" s="7">
        <v>1</v>
      </c>
    </row>
    <row r="6593" spans="1:7" x14ac:dyDescent="0.2">
      <c r="A6593" s="7">
        <v>6592</v>
      </c>
      <c r="B6593" s="7">
        <v>50</v>
      </c>
      <c r="C6593" s="7" t="s">
        <v>103</v>
      </c>
      <c r="D6593" s="7">
        <v>10</v>
      </c>
      <c r="E6593" s="7">
        <v>20</v>
      </c>
      <c r="F6593" s="7">
        <v>980000</v>
      </c>
      <c r="G6593" s="7">
        <v>40</v>
      </c>
    </row>
    <row r="6594" spans="1:7" x14ac:dyDescent="0.2">
      <c r="A6594" s="7">
        <v>6593</v>
      </c>
      <c r="B6594" s="7">
        <v>51</v>
      </c>
      <c r="C6594" s="7" t="s">
        <v>103</v>
      </c>
      <c r="D6594" s="7">
        <v>15</v>
      </c>
      <c r="E6594" s="7">
        <v>92</v>
      </c>
      <c r="F6594" s="7">
        <v>67000</v>
      </c>
      <c r="G6594" s="7">
        <v>155</v>
      </c>
    </row>
    <row r="6595" spans="1:7" x14ac:dyDescent="0.2">
      <c r="A6595" s="7">
        <v>6594</v>
      </c>
      <c r="B6595" s="7">
        <v>56</v>
      </c>
      <c r="C6595" s="7" t="s">
        <v>103</v>
      </c>
      <c r="D6595" s="7">
        <v>10</v>
      </c>
      <c r="E6595" s="7">
        <v>88</v>
      </c>
      <c r="F6595" s="7">
        <v>500000</v>
      </c>
      <c r="G6595" s="7">
        <v>96</v>
      </c>
    </row>
    <row r="6596" spans="1:7" x14ac:dyDescent="0.2">
      <c r="A6596" s="7">
        <v>6595</v>
      </c>
      <c r="B6596" s="7">
        <v>23</v>
      </c>
      <c r="C6596" s="7" t="s">
        <v>104</v>
      </c>
      <c r="D6596" s="7">
        <v>20</v>
      </c>
      <c r="E6596" s="7">
        <v>22</v>
      </c>
      <c r="F6596" s="7">
        <v>148000</v>
      </c>
      <c r="G6596" s="7">
        <v>135</v>
      </c>
    </row>
    <row r="6597" spans="1:7" x14ac:dyDescent="0.2">
      <c r="A6597" s="7">
        <v>6596</v>
      </c>
      <c r="B6597" s="7">
        <v>36</v>
      </c>
      <c r="C6597" s="7" t="s">
        <v>104</v>
      </c>
      <c r="D6597" s="7">
        <v>10</v>
      </c>
      <c r="E6597" s="7">
        <v>50</v>
      </c>
      <c r="F6597" s="7">
        <v>226000</v>
      </c>
      <c r="G6597" s="7">
        <v>74</v>
      </c>
    </row>
    <row r="6598" spans="1:7" x14ac:dyDescent="0.2">
      <c r="A6598" s="7">
        <v>6597</v>
      </c>
      <c r="B6598" s="7">
        <v>24</v>
      </c>
      <c r="C6598" s="7" t="s">
        <v>104</v>
      </c>
      <c r="D6598" s="7">
        <v>15</v>
      </c>
      <c r="E6598" s="7">
        <v>81</v>
      </c>
      <c r="F6598" s="7">
        <v>749000</v>
      </c>
      <c r="G6598" s="7">
        <v>-24</v>
      </c>
    </row>
    <row r="6599" spans="1:7" x14ac:dyDescent="0.2">
      <c r="A6599" s="7">
        <v>6598</v>
      </c>
      <c r="B6599" s="7">
        <v>33</v>
      </c>
      <c r="C6599" s="7" t="s">
        <v>104</v>
      </c>
      <c r="D6599" s="7">
        <v>20</v>
      </c>
      <c r="E6599" s="7">
        <v>94</v>
      </c>
      <c r="F6599" s="7">
        <v>376000</v>
      </c>
      <c r="G6599" s="7">
        <v>-11</v>
      </c>
    </row>
    <row r="6600" spans="1:7" x14ac:dyDescent="0.2">
      <c r="A6600" s="7">
        <v>6599</v>
      </c>
      <c r="B6600" s="7">
        <v>27</v>
      </c>
      <c r="C6600" s="7" t="s">
        <v>103</v>
      </c>
      <c r="D6600" s="7">
        <v>15</v>
      </c>
      <c r="E6600" s="7">
        <v>77</v>
      </c>
      <c r="F6600" s="7">
        <v>476000</v>
      </c>
      <c r="G6600" s="7">
        <v>-12</v>
      </c>
    </row>
    <row r="6601" spans="1:7" x14ac:dyDescent="0.2">
      <c r="A6601" s="7">
        <v>6600</v>
      </c>
      <c r="B6601" s="7">
        <v>29</v>
      </c>
      <c r="C6601" s="7" t="s">
        <v>103</v>
      </c>
      <c r="D6601" s="7">
        <v>15</v>
      </c>
      <c r="E6601" s="7">
        <v>64</v>
      </c>
      <c r="F6601" s="7">
        <v>733000</v>
      </c>
      <c r="G6601" s="7">
        <v>112</v>
      </c>
    </row>
    <row r="6602" spans="1:7" x14ac:dyDescent="0.2">
      <c r="A6602" s="7">
        <v>6601</v>
      </c>
      <c r="B6602" s="7">
        <v>36</v>
      </c>
      <c r="C6602" s="7" t="s">
        <v>103</v>
      </c>
      <c r="D6602" s="7">
        <v>20</v>
      </c>
      <c r="E6602" s="7">
        <v>19</v>
      </c>
      <c r="F6602" s="7">
        <v>773000</v>
      </c>
      <c r="G6602" s="7">
        <v>73</v>
      </c>
    </row>
    <row r="6603" spans="1:7" x14ac:dyDescent="0.2">
      <c r="A6603" s="7">
        <v>6602</v>
      </c>
      <c r="B6603" s="7">
        <v>48</v>
      </c>
      <c r="C6603" s="7" t="s">
        <v>103</v>
      </c>
      <c r="D6603" s="7">
        <v>10</v>
      </c>
      <c r="E6603" s="7">
        <v>23</v>
      </c>
      <c r="F6603" s="7">
        <v>231000</v>
      </c>
      <c r="G6603" s="7">
        <v>-15</v>
      </c>
    </row>
    <row r="6604" spans="1:7" x14ac:dyDescent="0.2">
      <c r="A6604" s="7">
        <v>6603</v>
      </c>
      <c r="B6604" s="7">
        <v>43</v>
      </c>
      <c r="C6604" s="7" t="s">
        <v>104</v>
      </c>
      <c r="D6604" s="7">
        <v>15</v>
      </c>
      <c r="E6604" s="7">
        <v>7</v>
      </c>
      <c r="F6604" s="7">
        <v>612000</v>
      </c>
      <c r="G6604" s="7">
        <v>74</v>
      </c>
    </row>
    <row r="6605" spans="1:7" x14ac:dyDescent="0.2">
      <c r="A6605" s="7">
        <v>6604</v>
      </c>
      <c r="B6605" s="7">
        <v>31</v>
      </c>
      <c r="C6605" s="7" t="s">
        <v>104</v>
      </c>
      <c r="D6605" s="7">
        <v>10</v>
      </c>
      <c r="E6605" s="7">
        <v>92</v>
      </c>
      <c r="F6605" s="7">
        <v>76000</v>
      </c>
      <c r="G6605" s="7">
        <v>111</v>
      </c>
    </row>
    <row r="6606" spans="1:7" x14ac:dyDescent="0.2">
      <c r="A6606" s="7">
        <v>6605</v>
      </c>
      <c r="B6606" s="7">
        <v>24</v>
      </c>
      <c r="C6606" s="7" t="s">
        <v>104</v>
      </c>
      <c r="D6606" s="7">
        <v>10</v>
      </c>
      <c r="E6606" s="7">
        <v>26</v>
      </c>
      <c r="F6606" s="7">
        <v>725000</v>
      </c>
      <c r="G6606" s="7">
        <v>-15</v>
      </c>
    </row>
    <row r="6607" spans="1:7" x14ac:dyDescent="0.2">
      <c r="A6607" s="7">
        <v>6606</v>
      </c>
      <c r="B6607" s="7">
        <v>49</v>
      </c>
      <c r="C6607" s="7" t="s">
        <v>104</v>
      </c>
      <c r="D6607" s="7">
        <v>10</v>
      </c>
      <c r="E6607" s="7">
        <v>39</v>
      </c>
      <c r="F6607" s="7">
        <v>455000</v>
      </c>
      <c r="G6607" s="7">
        <v>-8</v>
      </c>
    </row>
    <row r="6608" spans="1:7" x14ac:dyDescent="0.2">
      <c r="A6608" s="7">
        <v>6607</v>
      </c>
      <c r="B6608" s="7">
        <v>22</v>
      </c>
      <c r="C6608" s="7" t="s">
        <v>103</v>
      </c>
      <c r="D6608" s="7">
        <v>15</v>
      </c>
      <c r="E6608" s="7">
        <v>79</v>
      </c>
      <c r="F6608" s="7">
        <v>302000</v>
      </c>
      <c r="G6608" s="7">
        <v>135</v>
      </c>
    </row>
    <row r="6609" spans="1:7" x14ac:dyDescent="0.2">
      <c r="A6609" s="7">
        <v>6608</v>
      </c>
      <c r="B6609" s="7">
        <v>47</v>
      </c>
      <c r="C6609" s="7" t="s">
        <v>103</v>
      </c>
      <c r="D6609" s="7">
        <v>10</v>
      </c>
      <c r="E6609" s="7">
        <v>54</v>
      </c>
      <c r="F6609" s="7">
        <v>901000</v>
      </c>
      <c r="G6609" s="7">
        <v>9</v>
      </c>
    </row>
    <row r="6610" spans="1:7" x14ac:dyDescent="0.2">
      <c r="A6610" s="7">
        <v>6609</v>
      </c>
      <c r="B6610" s="7">
        <v>39</v>
      </c>
      <c r="C6610" s="7" t="s">
        <v>104</v>
      </c>
      <c r="D6610" s="7">
        <v>10</v>
      </c>
      <c r="E6610" s="7">
        <v>72</v>
      </c>
      <c r="F6610" s="7">
        <v>390000</v>
      </c>
      <c r="G6610" s="7">
        <v>61</v>
      </c>
    </row>
    <row r="6611" spans="1:7" x14ac:dyDescent="0.2">
      <c r="A6611" s="7">
        <v>6610</v>
      </c>
      <c r="B6611" s="7">
        <v>42</v>
      </c>
      <c r="C6611" s="7" t="s">
        <v>104</v>
      </c>
      <c r="D6611" s="7">
        <v>10</v>
      </c>
      <c r="E6611" s="7">
        <v>60</v>
      </c>
      <c r="F6611" s="7">
        <v>100000</v>
      </c>
      <c r="G6611" s="7">
        <v>-1</v>
      </c>
    </row>
    <row r="6612" spans="1:7" x14ac:dyDescent="0.2">
      <c r="A6612" s="7">
        <v>6611</v>
      </c>
      <c r="B6612" s="7">
        <v>55</v>
      </c>
      <c r="C6612" s="7" t="s">
        <v>104</v>
      </c>
      <c r="D6612" s="7">
        <v>20</v>
      </c>
      <c r="E6612" s="7">
        <v>31</v>
      </c>
      <c r="F6612" s="7">
        <v>410000</v>
      </c>
      <c r="G6612" s="7">
        <v>-10</v>
      </c>
    </row>
    <row r="6613" spans="1:7" x14ac:dyDescent="0.2">
      <c r="A6613" s="7">
        <v>6612</v>
      </c>
      <c r="B6613" s="7">
        <v>35</v>
      </c>
      <c r="C6613" s="7" t="s">
        <v>103</v>
      </c>
      <c r="D6613" s="7">
        <v>15</v>
      </c>
      <c r="E6613" s="7">
        <v>22</v>
      </c>
      <c r="F6613" s="7">
        <v>791000</v>
      </c>
      <c r="G6613" s="7">
        <v>-30</v>
      </c>
    </row>
    <row r="6614" spans="1:7" x14ac:dyDescent="0.2">
      <c r="A6614" s="7">
        <v>6613</v>
      </c>
      <c r="B6614" s="7">
        <v>54</v>
      </c>
      <c r="C6614" s="7" t="s">
        <v>103</v>
      </c>
      <c r="D6614" s="7">
        <v>15</v>
      </c>
      <c r="E6614" s="7">
        <v>40</v>
      </c>
      <c r="F6614" s="7">
        <v>638000</v>
      </c>
      <c r="G6614" s="7">
        <v>79</v>
      </c>
    </row>
    <row r="6615" spans="1:7" x14ac:dyDescent="0.2">
      <c r="A6615" s="7">
        <v>6614</v>
      </c>
      <c r="B6615" s="7">
        <v>30</v>
      </c>
      <c r="C6615" s="7" t="s">
        <v>103</v>
      </c>
      <c r="D6615" s="7">
        <v>15</v>
      </c>
      <c r="E6615" s="7">
        <v>1</v>
      </c>
      <c r="F6615" s="7">
        <v>166000</v>
      </c>
      <c r="G6615" s="7">
        <v>43</v>
      </c>
    </row>
    <row r="6616" spans="1:7" x14ac:dyDescent="0.2">
      <c r="A6616" s="7">
        <v>6615</v>
      </c>
      <c r="B6616" s="7">
        <v>30</v>
      </c>
      <c r="C6616" s="7" t="s">
        <v>104</v>
      </c>
      <c r="D6616" s="7">
        <v>20</v>
      </c>
      <c r="E6616" s="7">
        <v>14</v>
      </c>
      <c r="F6616" s="7">
        <v>946000</v>
      </c>
      <c r="G6616" s="7">
        <v>60</v>
      </c>
    </row>
    <row r="6617" spans="1:7" x14ac:dyDescent="0.2">
      <c r="A6617" s="7">
        <v>6616</v>
      </c>
      <c r="B6617" s="7">
        <v>38</v>
      </c>
      <c r="C6617" s="7" t="s">
        <v>104</v>
      </c>
      <c r="D6617" s="7">
        <v>10</v>
      </c>
      <c r="E6617" s="7">
        <v>53</v>
      </c>
      <c r="F6617" s="7">
        <v>451000</v>
      </c>
      <c r="G6617" s="7">
        <v>1</v>
      </c>
    </row>
    <row r="6618" spans="1:7" x14ac:dyDescent="0.2">
      <c r="A6618" s="7">
        <v>6617</v>
      </c>
      <c r="B6618" s="7">
        <v>28</v>
      </c>
      <c r="C6618" s="7" t="s">
        <v>104</v>
      </c>
      <c r="D6618" s="7">
        <v>15</v>
      </c>
      <c r="E6618" s="7">
        <v>45</v>
      </c>
      <c r="F6618" s="7">
        <v>702000</v>
      </c>
      <c r="G6618" s="7">
        <v>99</v>
      </c>
    </row>
    <row r="6619" spans="1:7" x14ac:dyDescent="0.2">
      <c r="A6619" s="7">
        <v>6618</v>
      </c>
      <c r="B6619" s="7">
        <v>36</v>
      </c>
      <c r="C6619" s="7" t="s">
        <v>103</v>
      </c>
      <c r="D6619" s="7">
        <v>20</v>
      </c>
      <c r="E6619" s="7">
        <v>63</v>
      </c>
      <c r="F6619" s="7">
        <v>203000</v>
      </c>
      <c r="G6619" s="7">
        <v>194</v>
      </c>
    </row>
    <row r="6620" spans="1:7" x14ac:dyDescent="0.2">
      <c r="A6620" s="7">
        <v>6619</v>
      </c>
      <c r="B6620" s="7">
        <v>23</v>
      </c>
      <c r="C6620" s="7" t="s">
        <v>103</v>
      </c>
      <c r="D6620" s="7">
        <v>10</v>
      </c>
      <c r="E6620" s="7">
        <v>32</v>
      </c>
      <c r="F6620" s="7">
        <v>879000</v>
      </c>
      <c r="G6620" s="7">
        <v>115</v>
      </c>
    </row>
    <row r="6621" spans="1:7" x14ac:dyDescent="0.2">
      <c r="A6621" s="7">
        <v>6620</v>
      </c>
      <c r="B6621" s="7">
        <v>41</v>
      </c>
      <c r="C6621" s="7" t="s">
        <v>104</v>
      </c>
      <c r="D6621" s="7">
        <v>15</v>
      </c>
      <c r="E6621" s="7">
        <v>46</v>
      </c>
      <c r="F6621" s="7">
        <v>187000</v>
      </c>
      <c r="G6621" s="7">
        <v>144</v>
      </c>
    </row>
    <row r="6622" spans="1:7" x14ac:dyDescent="0.2">
      <c r="A6622" s="7">
        <v>6621</v>
      </c>
      <c r="B6622" s="7">
        <v>25</v>
      </c>
      <c r="C6622" s="7" t="s">
        <v>103</v>
      </c>
      <c r="D6622" s="7">
        <v>10</v>
      </c>
      <c r="E6622" s="7">
        <v>67</v>
      </c>
      <c r="F6622" s="7">
        <v>949000</v>
      </c>
      <c r="G6622" s="7">
        <v>99</v>
      </c>
    </row>
    <row r="6623" spans="1:7" x14ac:dyDescent="0.2">
      <c r="A6623" s="7">
        <v>6622</v>
      </c>
      <c r="B6623" s="7">
        <v>54</v>
      </c>
      <c r="C6623" s="7" t="s">
        <v>103</v>
      </c>
      <c r="D6623" s="7">
        <v>10</v>
      </c>
      <c r="E6623" s="7">
        <v>92</v>
      </c>
      <c r="F6623" s="7">
        <v>904000</v>
      </c>
      <c r="G6623" s="7">
        <v>112</v>
      </c>
    </row>
    <row r="6624" spans="1:7" x14ac:dyDescent="0.2">
      <c r="A6624" s="7">
        <v>6623</v>
      </c>
      <c r="B6624" s="7">
        <v>34</v>
      </c>
      <c r="C6624" s="7" t="s">
        <v>104</v>
      </c>
      <c r="D6624" s="7">
        <v>20</v>
      </c>
      <c r="E6624" s="7">
        <v>32</v>
      </c>
      <c r="F6624" s="7">
        <v>444000</v>
      </c>
      <c r="G6624" s="7">
        <v>-29</v>
      </c>
    </row>
    <row r="6625" spans="1:7" x14ac:dyDescent="0.2">
      <c r="A6625" s="7">
        <v>6624</v>
      </c>
      <c r="B6625" s="7">
        <v>39</v>
      </c>
      <c r="C6625" s="7" t="s">
        <v>103</v>
      </c>
      <c r="D6625" s="7">
        <v>20</v>
      </c>
      <c r="E6625" s="7">
        <v>88</v>
      </c>
      <c r="F6625" s="7">
        <v>794000</v>
      </c>
      <c r="G6625" s="7">
        <v>204</v>
      </c>
    </row>
    <row r="6626" spans="1:7" x14ac:dyDescent="0.2">
      <c r="A6626" s="7">
        <v>6625</v>
      </c>
      <c r="B6626" s="7">
        <v>40</v>
      </c>
      <c r="C6626" s="7" t="s">
        <v>104</v>
      </c>
      <c r="D6626" s="7">
        <v>15</v>
      </c>
      <c r="E6626" s="7">
        <v>12</v>
      </c>
      <c r="F6626" s="7">
        <v>371000</v>
      </c>
      <c r="G6626" s="7">
        <v>175</v>
      </c>
    </row>
    <row r="6627" spans="1:7" x14ac:dyDescent="0.2">
      <c r="A6627" s="7">
        <v>6626</v>
      </c>
      <c r="B6627" s="7">
        <v>22</v>
      </c>
      <c r="C6627" s="7" t="s">
        <v>104</v>
      </c>
      <c r="D6627" s="7">
        <v>20</v>
      </c>
      <c r="E6627" s="7">
        <v>33</v>
      </c>
      <c r="F6627" s="7">
        <v>270000</v>
      </c>
      <c r="G6627" s="7">
        <v>38</v>
      </c>
    </row>
    <row r="6628" spans="1:7" x14ac:dyDescent="0.2">
      <c r="A6628" s="7">
        <v>6627</v>
      </c>
      <c r="B6628" s="7">
        <v>42</v>
      </c>
      <c r="C6628" s="7" t="s">
        <v>103</v>
      </c>
      <c r="D6628" s="7">
        <v>15</v>
      </c>
      <c r="E6628" s="7">
        <v>12</v>
      </c>
      <c r="F6628" s="7">
        <v>11000</v>
      </c>
      <c r="G6628" s="7">
        <v>38</v>
      </c>
    </row>
    <row r="6629" spans="1:7" x14ac:dyDescent="0.2">
      <c r="A6629" s="7">
        <v>6628</v>
      </c>
      <c r="B6629" s="7">
        <v>36</v>
      </c>
      <c r="C6629" s="7" t="s">
        <v>103</v>
      </c>
      <c r="D6629" s="7">
        <v>10</v>
      </c>
      <c r="E6629" s="7">
        <v>35</v>
      </c>
      <c r="F6629" s="7">
        <v>320000</v>
      </c>
      <c r="G6629" s="7">
        <v>-12</v>
      </c>
    </row>
    <row r="6630" spans="1:7" x14ac:dyDescent="0.2">
      <c r="A6630" s="7">
        <v>6629</v>
      </c>
      <c r="B6630" s="7">
        <v>34</v>
      </c>
      <c r="C6630" s="7" t="s">
        <v>104</v>
      </c>
      <c r="D6630" s="7">
        <v>15</v>
      </c>
      <c r="E6630" s="7">
        <v>30</v>
      </c>
      <c r="F6630" s="7">
        <v>999000</v>
      </c>
      <c r="G6630" s="7">
        <v>136</v>
      </c>
    </row>
    <row r="6631" spans="1:7" x14ac:dyDescent="0.2">
      <c r="A6631" s="7">
        <v>6630</v>
      </c>
      <c r="B6631" s="7">
        <v>40</v>
      </c>
      <c r="C6631" s="7" t="s">
        <v>104</v>
      </c>
      <c r="D6631" s="7">
        <v>10</v>
      </c>
      <c r="E6631" s="7">
        <v>42</v>
      </c>
      <c r="F6631" s="7">
        <v>607000</v>
      </c>
      <c r="G6631" s="7">
        <v>-4</v>
      </c>
    </row>
    <row r="6632" spans="1:7" x14ac:dyDescent="0.2">
      <c r="A6632" s="7">
        <v>6631</v>
      </c>
      <c r="B6632" s="7">
        <v>45</v>
      </c>
      <c r="C6632" s="7" t="s">
        <v>104</v>
      </c>
      <c r="D6632" s="7">
        <v>15</v>
      </c>
      <c r="E6632" s="7">
        <v>52</v>
      </c>
      <c r="F6632" s="7">
        <v>368000</v>
      </c>
      <c r="G6632" s="7">
        <v>101</v>
      </c>
    </row>
    <row r="6633" spans="1:7" x14ac:dyDescent="0.2">
      <c r="A6633" s="7">
        <v>6632</v>
      </c>
      <c r="B6633" s="7">
        <v>56</v>
      </c>
      <c r="C6633" s="7" t="s">
        <v>104</v>
      </c>
      <c r="D6633" s="7">
        <v>20</v>
      </c>
      <c r="E6633" s="7">
        <v>13</v>
      </c>
      <c r="F6633" s="7">
        <v>617000</v>
      </c>
      <c r="G6633" s="7">
        <v>187</v>
      </c>
    </row>
    <row r="6634" spans="1:7" x14ac:dyDescent="0.2">
      <c r="A6634" s="7">
        <v>6633</v>
      </c>
      <c r="B6634" s="7">
        <v>50</v>
      </c>
      <c r="C6634" s="7" t="s">
        <v>103</v>
      </c>
      <c r="D6634" s="7">
        <v>20</v>
      </c>
      <c r="E6634" s="7">
        <v>99</v>
      </c>
      <c r="F6634" s="7">
        <v>456000</v>
      </c>
      <c r="G6634" s="7">
        <v>35</v>
      </c>
    </row>
    <row r="6635" spans="1:7" x14ac:dyDescent="0.2">
      <c r="A6635" s="7">
        <v>6634</v>
      </c>
      <c r="B6635" s="7">
        <v>46</v>
      </c>
      <c r="C6635" s="7" t="s">
        <v>104</v>
      </c>
      <c r="D6635" s="7">
        <v>20</v>
      </c>
      <c r="E6635" s="7">
        <v>48</v>
      </c>
      <c r="F6635" s="7">
        <v>689000</v>
      </c>
      <c r="G6635" s="7">
        <v>183</v>
      </c>
    </row>
    <row r="6636" spans="1:7" x14ac:dyDescent="0.2">
      <c r="A6636" s="7">
        <v>6635</v>
      </c>
      <c r="B6636" s="7">
        <v>57</v>
      </c>
      <c r="C6636" s="7" t="s">
        <v>104</v>
      </c>
      <c r="D6636" s="7">
        <v>10</v>
      </c>
      <c r="E6636" s="7">
        <v>7</v>
      </c>
      <c r="F6636" s="7">
        <v>865000</v>
      </c>
      <c r="G6636" s="7">
        <v>68</v>
      </c>
    </row>
    <row r="6637" spans="1:7" x14ac:dyDescent="0.2">
      <c r="A6637" s="7">
        <v>6636</v>
      </c>
      <c r="B6637" s="7">
        <v>40</v>
      </c>
      <c r="C6637" s="7" t="s">
        <v>104</v>
      </c>
      <c r="D6637" s="7">
        <v>20</v>
      </c>
      <c r="E6637" s="7">
        <v>46</v>
      </c>
      <c r="F6637" s="7">
        <v>175000</v>
      </c>
      <c r="G6637" s="7">
        <v>-28</v>
      </c>
    </row>
    <row r="6638" spans="1:7" x14ac:dyDescent="0.2">
      <c r="A6638" s="7">
        <v>6637</v>
      </c>
      <c r="B6638" s="7">
        <v>31</v>
      </c>
      <c r="C6638" s="7" t="s">
        <v>103</v>
      </c>
      <c r="D6638" s="7">
        <v>20</v>
      </c>
      <c r="E6638" s="7">
        <v>20</v>
      </c>
      <c r="F6638" s="7">
        <v>759000</v>
      </c>
      <c r="G6638" s="7">
        <v>57</v>
      </c>
    </row>
    <row r="6639" spans="1:7" x14ac:dyDescent="0.2">
      <c r="A6639" s="7">
        <v>6638</v>
      </c>
      <c r="B6639" s="7">
        <v>39</v>
      </c>
      <c r="C6639" s="7" t="s">
        <v>104</v>
      </c>
      <c r="D6639" s="7">
        <v>10</v>
      </c>
      <c r="E6639" s="7">
        <v>48</v>
      </c>
      <c r="F6639" s="7">
        <v>536000</v>
      </c>
      <c r="G6639" s="7">
        <v>-27</v>
      </c>
    </row>
    <row r="6640" spans="1:7" x14ac:dyDescent="0.2">
      <c r="A6640" s="7">
        <v>6639</v>
      </c>
      <c r="B6640" s="7">
        <v>44</v>
      </c>
      <c r="C6640" s="7" t="s">
        <v>103</v>
      </c>
      <c r="D6640" s="7">
        <v>20</v>
      </c>
      <c r="E6640" s="7">
        <v>26</v>
      </c>
      <c r="F6640" s="7">
        <v>37000</v>
      </c>
      <c r="G6640" s="7">
        <v>73</v>
      </c>
    </row>
    <row r="6641" spans="1:7" x14ac:dyDescent="0.2">
      <c r="A6641" s="7">
        <v>6640</v>
      </c>
      <c r="B6641" s="7">
        <v>24</v>
      </c>
      <c r="C6641" s="7" t="s">
        <v>104</v>
      </c>
      <c r="D6641" s="7">
        <v>10</v>
      </c>
      <c r="E6641" s="7">
        <v>38</v>
      </c>
      <c r="F6641" s="7">
        <v>658000</v>
      </c>
      <c r="G6641" s="7">
        <v>73</v>
      </c>
    </row>
    <row r="6642" spans="1:7" x14ac:dyDescent="0.2">
      <c r="A6642" s="7">
        <v>6641</v>
      </c>
      <c r="B6642" s="7">
        <v>51</v>
      </c>
      <c r="C6642" s="7" t="s">
        <v>104</v>
      </c>
      <c r="D6642" s="7">
        <v>20</v>
      </c>
      <c r="E6642" s="7">
        <v>56</v>
      </c>
      <c r="F6642" s="7">
        <v>980000</v>
      </c>
      <c r="G6642" s="7">
        <v>207</v>
      </c>
    </row>
    <row r="6643" spans="1:7" x14ac:dyDescent="0.2">
      <c r="A6643" s="7">
        <v>6642</v>
      </c>
      <c r="B6643" s="7">
        <v>24</v>
      </c>
      <c r="C6643" s="7" t="s">
        <v>103</v>
      </c>
      <c r="D6643" s="7">
        <v>10</v>
      </c>
      <c r="E6643" s="7">
        <v>94</v>
      </c>
      <c r="F6643" s="7">
        <v>997000</v>
      </c>
      <c r="G6643" s="7">
        <v>84</v>
      </c>
    </row>
    <row r="6644" spans="1:7" x14ac:dyDescent="0.2">
      <c r="A6644" s="7">
        <v>6643</v>
      </c>
      <c r="B6644" s="7">
        <v>58</v>
      </c>
      <c r="C6644" s="7" t="s">
        <v>103</v>
      </c>
      <c r="D6644" s="7">
        <v>10</v>
      </c>
      <c r="E6644" s="7">
        <v>13</v>
      </c>
      <c r="F6644" s="7">
        <v>642000</v>
      </c>
      <c r="G6644" s="7">
        <v>103</v>
      </c>
    </row>
    <row r="6645" spans="1:7" x14ac:dyDescent="0.2">
      <c r="A6645" s="7">
        <v>6644</v>
      </c>
      <c r="B6645" s="7">
        <v>54</v>
      </c>
      <c r="C6645" s="7" t="s">
        <v>104</v>
      </c>
      <c r="D6645" s="7">
        <v>10</v>
      </c>
      <c r="E6645" s="7">
        <v>59</v>
      </c>
      <c r="F6645" s="7">
        <v>22000</v>
      </c>
      <c r="G6645" s="7">
        <v>111</v>
      </c>
    </row>
    <row r="6646" spans="1:7" x14ac:dyDescent="0.2">
      <c r="A6646" s="7">
        <v>6645</v>
      </c>
      <c r="B6646" s="7">
        <v>39</v>
      </c>
      <c r="C6646" s="7" t="s">
        <v>104</v>
      </c>
      <c r="D6646" s="7">
        <v>20</v>
      </c>
      <c r="E6646" s="7">
        <v>91</v>
      </c>
      <c r="F6646" s="7">
        <v>395000</v>
      </c>
      <c r="G6646" s="7">
        <v>85</v>
      </c>
    </row>
    <row r="6647" spans="1:7" x14ac:dyDescent="0.2">
      <c r="A6647" s="7">
        <v>6646</v>
      </c>
      <c r="B6647" s="7">
        <v>37</v>
      </c>
      <c r="C6647" s="7" t="s">
        <v>104</v>
      </c>
      <c r="D6647" s="7">
        <v>15</v>
      </c>
      <c r="E6647" s="7">
        <v>44</v>
      </c>
      <c r="F6647" s="7">
        <v>501000</v>
      </c>
      <c r="G6647" s="7">
        <v>172</v>
      </c>
    </row>
    <row r="6648" spans="1:7" x14ac:dyDescent="0.2">
      <c r="A6648" s="7">
        <v>6647</v>
      </c>
      <c r="B6648" s="7">
        <v>42</v>
      </c>
      <c r="C6648" s="7" t="s">
        <v>103</v>
      </c>
      <c r="D6648" s="7">
        <v>15</v>
      </c>
      <c r="E6648" s="7">
        <v>77</v>
      </c>
      <c r="F6648" s="7">
        <v>369000</v>
      </c>
      <c r="G6648" s="7">
        <v>139</v>
      </c>
    </row>
    <row r="6649" spans="1:7" x14ac:dyDescent="0.2">
      <c r="A6649" s="7">
        <v>6648</v>
      </c>
      <c r="B6649" s="7">
        <v>30</v>
      </c>
      <c r="C6649" s="7" t="s">
        <v>103</v>
      </c>
      <c r="D6649" s="7">
        <v>10</v>
      </c>
      <c r="E6649" s="7">
        <v>29</v>
      </c>
      <c r="F6649" s="7">
        <v>913000</v>
      </c>
      <c r="G6649" s="7">
        <v>85</v>
      </c>
    </row>
    <row r="6650" spans="1:7" x14ac:dyDescent="0.2">
      <c r="A6650" s="7">
        <v>6649</v>
      </c>
      <c r="B6650" s="7">
        <v>54</v>
      </c>
      <c r="C6650" s="7" t="s">
        <v>103</v>
      </c>
      <c r="D6650" s="7">
        <v>15</v>
      </c>
      <c r="E6650" s="7">
        <v>66</v>
      </c>
      <c r="F6650" s="7">
        <v>887000</v>
      </c>
      <c r="G6650" s="7">
        <v>-27</v>
      </c>
    </row>
    <row r="6651" spans="1:7" x14ac:dyDescent="0.2">
      <c r="A6651" s="7">
        <v>6650</v>
      </c>
      <c r="B6651" s="7">
        <v>49</v>
      </c>
      <c r="C6651" s="7" t="s">
        <v>104</v>
      </c>
      <c r="D6651" s="7">
        <v>15</v>
      </c>
      <c r="E6651" s="7">
        <v>88</v>
      </c>
      <c r="F6651" s="7">
        <v>283000</v>
      </c>
      <c r="G6651" s="7">
        <v>-33</v>
      </c>
    </row>
    <row r="6652" spans="1:7" x14ac:dyDescent="0.2">
      <c r="A6652" s="7">
        <v>6651</v>
      </c>
      <c r="B6652" s="7">
        <v>35</v>
      </c>
      <c r="C6652" s="7" t="s">
        <v>104</v>
      </c>
      <c r="D6652" s="7">
        <v>20</v>
      </c>
      <c r="E6652" s="7">
        <v>78</v>
      </c>
      <c r="F6652" s="7">
        <v>895000</v>
      </c>
      <c r="G6652" s="7">
        <v>130</v>
      </c>
    </row>
    <row r="6653" spans="1:7" x14ac:dyDescent="0.2">
      <c r="A6653" s="7">
        <v>6652</v>
      </c>
      <c r="B6653" s="7">
        <v>36</v>
      </c>
      <c r="C6653" s="7" t="s">
        <v>104</v>
      </c>
      <c r="D6653" s="7">
        <v>15</v>
      </c>
      <c r="E6653" s="7">
        <v>37</v>
      </c>
      <c r="F6653" s="7">
        <v>212000</v>
      </c>
      <c r="G6653" s="7">
        <v>123</v>
      </c>
    </row>
    <row r="6654" spans="1:7" x14ac:dyDescent="0.2">
      <c r="A6654" s="7">
        <v>6653</v>
      </c>
      <c r="B6654" s="7">
        <v>36</v>
      </c>
      <c r="C6654" s="7" t="s">
        <v>104</v>
      </c>
      <c r="D6654" s="7">
        <v>15</v>
      </c>
      <c r="E6654" s="7">
        <v>88</v>
      </c>
      <c r="F6654" s="7">
        <v>634000</v>
      </c>
      <c r="G6654" s="7">
        <v>-25</v>
      </c>
    </row>
    <row r="6655" spans="1:7" x14ac:dyDescent="0.2">
      <c r="A6655" s="7">
        <v>6654</v>
      </c>
      <c r="B6655" s="7">
        <v>30</v>
      </c>
      <c r="C6655" s="7" t="s">
        <v>103</v>
      </c>
      <c r="D6655" s="7">
        <v>20</v>
      </c>
      <c r="E6655" s="7">
        <v>90</v>
      </c>
      <c r="F6655" s="7">
        <v>894000</v>
      </c>
      <c r="G6655" s="7">
        <v>82</v>
      </c>
    </row>
    <row r="6656" spans="1:7" x14ac:dyDescent="0.2">
      <c r="A6656" s="7">
        <v>6655</v>
      </c>
      <c r="B6656" s="7">
        <v>50</v>
      </c>
      <c r="C6656" s="7" t="s">
        <v>103</v>
      </c>
      <c r="D6656" s="7">
        <v>20</v>
      </c>
      <c r="E6656" s="7">
        <v>67</v>
      </c>
      <c r="F6656" s="7">
        <v>458000</v>
      </c>
      <c r="G6656" s="7">
        <v>123</v>
      </c>
    </row>
    <row r="6657" spans="1:7" x14ac:dyDescent="0.2">
      <c r="A6657" s="7">
        <v>6656</v>
      </c>
      <c r="B6657" s="7">
        <v>46</v>
      </c>
      <c r="C6657" s="7" t="s">
        <v>103</v>
      </c>
      <c r="D6657" s="7">
        <v>20</v>
      </c>
      <c r="E6657" s="7">
        <v>3</v>
      </c>
      <c r="F6657" s="7">
        <v>88000</v>
      </c>
      <c r="G6657" s="7">
        <v>42</v>
      </c>
    </row>
    <row r="6658" spans="1:7" x14ac:dyDescent="0.2">
      <c r="A6658" s="7">
        <v>6657</v>
      </c>
      <c r="B6658" s="7">
        <v>45</v>
      </c>
      <c r="C6658" s="7" t="s">
        <v>104</v>
      </c>
      <c r="D6658" s="7">
        <v>20</v>
      </c>
      <c r="E6658" s="7">
        <v>62</v>
      </c>
      <c r="F6658" s="7">
        <v>985000</v>
      </c>
      <c r="G6658" s="7">
        <v>130</v>
      </c>
    </row>
    <row r="6659" spans="1:7" x14ac:dyDescent="0.2">
      <c r="A6659" s="7">
        <v>6658</v>
      </c>
      <c r="B6659" s="7">
        <v>28</v>
      </c>
      <c r="C6659" s="7" t="s">
        <v>104</v>
      </c>
      <c r="D6659" s="7">
        <v>10</v>
      </c>
      <c r="E6659" s="7">
        <v>37</v>
      </c>
      <c r="F6659" s="7">
        <v>828000</v>
      </c>
      <c r="G6659" s="7">
        <v>-26</v>
      </c>
    </row>
    <row r="6660" spans="1:7" x14ac:dyDescent="0.2">
      <c r="A6660" s="7">
        <v>6659</v>
      </c>
      <c r="B6660" s="7">
        <v>21</v>
      </c>
      <c r="C6660" s="7" t="s">
        <v>104</v>
      </c>
      <c r="D6660" s="7">
        <v>20</v>
      </c>
      <c r="E6660" s="7">
        <v>0</v>
      </c>
      <c r="F6660" s="7">
        <v>630000</v>
      </c>
      <c r="G6660" s="7">
        <v>-14</v>
      </c>
    </row>
    <row r="6661" spans="1:7" x14ac:dyDescent="0.2">
      <c r="A6661" s="7">
        <v>6660</v>
      </c>
      <c r="B6661" s="7">
        <v>47</v>
      </c>
      <c r="C6661" s="7" t="s">
        <v>103</v>
      </c>
      <c r="D6661" s="7">
        <v>10</v>
      </c>
      <c r="E6661" s="7">
        <v>27</v>
      </c>
      <c r="F6661" s="7">
        <v>906000</v>
      </c>
      <c r="G6661" s="7">
        <v>19</v>
      </c>
    </row>
    <row r="6662" spans="1:7" x14ac:dyDescent="0.2">
      <c r="A6662" s="7">
        <v>6661</v>
      </c>
      <c r="B6662" s="7">
        <v>49</v>
      </c>
      <c r="C6662" s="7" t="s">
        <v>103</v>
      </c>
      <c r="D6662" s="7">
        <v>10</v>
      </c>
      <c r="E6662" s="7">
        <v>54</v>
      </c>
      <c r="F6662" s="7">
        <v>265000</v>
      </c>
      <c r="G6662" s="7">
        <v>10</v>
      </c>
    </row>
    <row r="6663" spans="1:7" x14ac:dyDescent="0.2">
      <c r="A6663" s="7">
        <v>6662</v>
      </c>
      <c r="B6663" s="7">
        <v>28</v>
      </c>
      <c r="C6663" s="7" t="s">
        <v>104</v>
      </c>
      <c r="D6663" s="7">
        <v>10</v>
      </c>
      <c r="E6663" s="7">
        <v>94</v>
      </c>
      <c r="F6663" s="7">
        <v>709000</v>
      </c>
      <c r="G6663" s="7">
        <v>-24</v>
      </c>
    </row>
    <row r="6664" spans="1:7" x14ac:dyDescent="0.2">
      <c r="A6664" s="7">
        <v>6663</v>
      </c>
      <c r="B6664" s="7">
        <v>47</v>
      </c>
      <c r="C6664" s="7" t="s">
        <v>104</v>
      </c>
      <c r="D6664" s="7">
        <v>10</v>
      </c>
      <c r="E6664" s="7">
        <v>34</v>
      </c>
      <c r="F6664" s="7">
        <v>138000</v>
      </c>
      <c r="G6664" s="7">
        <v>119</v>
      </c>
    </row>
    <row r="6665" spans="1:7" x14ac:dyDescent="0.2">
      <c r="A6665" s="7">
        <v>6664</v>
      </c>
      <c r="B6665" s="7">
        <v>43</v>
      </c>
      <c r="C6665" s="7" t="s">
        <v>103</v>
      </c>
      <c r="D6665" s="7">
        <v>15</v>
      </c>
      <c r="E6665" s="7">
        <v>75</v>
      </c>
      <c r="F6665" s="7">
        <v>993000</v>
      </c>
      <c r="G6665" s="7">
        <v>124</v>
      </c>
    </row>
    <row r="6666" spans="1:7" x14ac:dyDescent="0.2">
      <c r="A6666" s="7">
        <v>6665</v>
      </c>
      <c r="B6666" s="7">
        <v>40</v>
      </c>
      <c r="C6666" s="7" t="s">
        <v>103</v>
      </c>
      <c r="D6666" s="7">
        <v>15</v>
      </c>
      <c r="E6666" s="7">
        <v>51</v>
      </c>
      <c r="F6666" s="7">
        <v>157000</v>
      </c>
      <c r="G6666" s="7">
        <v>18</v>
      </c>
    </row>
    <row r="6667" spans="1:7" x14ac:dyDescent="0.2">
      <c r="A6667" s="7">
        <v>6666</v>
      </c>
      <c r="B6667" s="7">
        <v>48</v>
      </c>
      <c r="C6667" s="7" t="s">
        <v>104</v>
      </c>
      <c r="D6667" s="7">
        <v>20</v>
      </c>
      <c r="E6667" s="7">
        <v>33</v>
      </c>
      <c r="F6667" s="7">
        <v>780000</v>
      </c>
      <c r="G6667" s="7">
        <v>89</v>
      </c>
    </row>
    <row r="6668" spans="1:7" x14ac:dyDescent="0.2">
      <c r="A6668" s="7">
        <v>6667</v>
      </c>
      <c r="B6668" s="7">
        <v>27</v>
      </c>
      <c r="C6668" s="7" t="s">
        <v>104</v>
      </c>
      <c r="D6668" s="7">
        <v>20</v>
      </c>
      <c r="E6668" s="7">
        <v>76</v>
      </c>
      <c r="F6668" s="7">
        <v>222000</v>
      </c>
      <c r="G6668" s="7">
        <v>30</v>
      </c>
    </row>
    <row r="6669" spans="1:7" x14ac:dyDescent="0.2">
      <c r="A6669" s="7">
        <v>6668</v>
      </c>
      <c r="B6669" s="7">
        <v>37</v>
      </c>
      <c r="C6669" s="7" t="s">
        <v>103</v>
      </c>
      <c r="D6669" s="7">
        <v>15</v>
      </c>
      <c r="E6669" s="7">
        <v>9</v>
      </c>
      <c r="F6669" s="7">
        <v>274000</v>
      </c>
      <c r="G6669" s="7">
        <v>146</v>
      </c>
    </row>
    <row r="6670" spans="1:7" x14ac:dyDescent="0.2">
      <c r="A6670" s="7">
        <v>6669</v>
      </c>
      <c r="B6670" s="7">
        <v>23</v>
      </c>
      <c r="C6670" s="7" t="s">
        <v>103</v>
      </c>
      <c r="D6670" s="7">
        <v>15</v>
      </c>
      <c r="E6670" s="7">
        <v>70</v>
      </c>
      <c r="F6670" s="7">
        <v>428000</v>
      </c>
      <c r="G6670" s="7">
        <v>75</v>
      </c>
    </row>
    <row r="6671" spans="1:7" x14ac:dyDescent="0.2">
      <c r="A6671" s="7">
        <v>6670</v>
      </c>
      <c r="B6671" s="7">
        <v>40</v>
      </c>
      <c r="C6671" s="7" t="s">
        <v>104</v>
      </c>
      <c r="D6671" s="7">
        <v>15</v>
      </c>
      <c r="E6671" s="7">
        <v>50</v>
      </c>
      <c r="F6671" s="7">
        <v>782000</v>
      </c>
      <c r="G6671" s="7">
        <v>3</v>
      </c>
    </row>
    <row r="6672" spans="1:7" x14ac:dyDescent="0.2">
      <c r="A6672" s="7">
        <v>6671</v>
      </c>
      <c r="B6672" s="7">
        <v>44</v>
      </c>
      <c r="C6672" s="7" t="s">
        <v>104</v>
      </c>
      <c r="D6672" s="7">
        <v>20</v>
      </c>
      <c r="E6672" s="7">
        <v>18</v>
      </c>
      <c r="F6672" s="7">
        <v>374000</v>
      </c>
      <c r="G6672" s="7">
        <v>223</v>
      </c>
    </row>
    <row r="6673" spans="1:7" x14ac:dyDescent="0.2">
      <c r="A6673" s="7">
        <v>6672</v>
      </c>
      <c r="B6673" s="7">
        <v>57</v>
      </c>
      <c r="C6673" s="7" t="s">
        <v>104</v>
      </c>
      <c r="D6673" s="7">
        <v>15</v>
      </c>
      <c r="E6673" s="7">
        <v>75</v>
      </c>
      <c r="F6673" s="7">
        <v>247000</v>
      </c>
      <c r="G6673" s="7">
        <v>10</v>
      </c>
    </row>
    <row r="6674" spans="1:7" x14ac:dyDescent="0.2">
      <c r="A6674" s="7">
        <v>6673</v>
      </c>
      <c r="B6674" s="7">
        <v>38</v>
      </c>
      <c r="C6674" s="7" t="s">
        <v>103</v>
      </c>
      <c r="D6674" s="7">
        <v>15</v>
      </c>
      <c r="E6674" s="7">
        <v>6</v>
      </c>
      <c r="F6674" s="7">
        <v>533000</v>
      </c>
      <c r="G6674" s="7">
        <v>-20</v>
      </c>
    </row>
    <row r="6675" spans="1:7" x14ac:dyDescent="0.2">
      <c r="A6675" s="7">
        <v>6674</v>
      </c>
      <c r="B6675" s="7">
        <v>36</v>
      </c>
      <c r="C6675" s="7" t="s">
        <v>103</v>
      </c>
      <c r="D6675" s="7">
        <v>15</v>
      </c>
      <c r="E6675" s="7">
        <v>55</v>
      </c>
      <c r="F6675" s="7">
        <v>416000</v>
      </c>
      <c r="G6675" s="7">
        <v>30</v>
      </c>
    </row>
    <row r="6676" spans="1:7" x14ac:dyDescent="0.2">
      <c r="A6676" s="7">
        <v>6675</v>
      </c>
      <c r="B6676" s="7">
        <v>59</v>
      </c>
      <c r="C6676" s="7" t="s">
        <v>104</v>
      </c>
      <c r="D6676" s="7">
        <v>20</v>
      </c>
      <c r="E6676" s="7">
        <v>12</v>
      </c>
      <c r="F6676" s="7">
        <v>62000</v>
      </c>
      <c r="G6676" s="7">
        <v>213</v>
      </c>
    </row>
    <row r="6677" spans="1:7" x14ac:dyDescent="0.2">
      <c r="A6677" s="7">
        <v>6676</v>
      </c>
      <c r="B6677" s="7">
        <v>42</v>
      </c>
      <c r="C6677" s="7" t="s">
        <v>103</v>
      </c>
      <c r="D6677" s="7">
        <v>10</v>
      </c>
      <c r="E6677" s="7">
        <v>3</v>
      </c>
      <c r="F6677" s="7">
        <v>663000</v>
      </c>
      <c r="G6677" s="7">
        <v>-22</v>
      </c>
    </row>
    <row r="6678" spans="1:7" x14ac:dyDescent="0.2">
      <c r="A6678" s="7">
        <v>6677</v>
      </c>
      <c r="B6678" s="7">
        <v>28</v>
      </c>
      <c r="C6678" s="7" t="s">
        <v>104</v>
      </c>
      <c r="D6678" s="7">
        <v>10</v>
      </c>
      <c r="E6678" s="7">
        <v>56</v>
      </c>
      <c r="F6678" s="7">
        <v>369000</v>
      </c>
      <c r="G6678" s="7">
        <v>110</v>
      </c>
    </row>
    <row r="6679" spans="1:7" x14ac:dyDescent="0.2">
      <c r="A6679" s="7">
        <v>6678</v>
      </c>
      <c r="B6679" s="7">
        <v>57</v>
      </c>
      <c r="C6679" s="7" t="s">
        <v>103</v>
      </c>
      <c r="D6679" s="7">
        <v>20</v>
      </c>
      <c r="E6679" s="7">
        <v>89</v>
      </c>
      <c r="F6679" s="7">
        <v>779000</v>
      </c>
      <c r="G6679" s="7">
        <v>-30</v>
      </c>
    </row>
    <row r="6680" spans="1:7" x14ac:dyDescent="0.2">
      <c r="A6680" s="7">
        <v>6679</v>
      </c>
      <c r="B6680" s="7">
        <v>37</v>
      </c>
      <c r="C6680" s="7" t="s">
        <v>104</v>
      </c>
      <c r="D6680" s="7">
        <v>15</v>
      </c>
      <c r="E6680" s="7">
        <v>68</v>
      </c>
      <c r="F6680" s="7">
        <v>56000</v>
      </c>
      <c r="G6680" s="7">
        <v>111</v>
      </c>
    </row>
    <row r="6681" spans="1:7" x14ac:dyDescent="0.2">
      <c r="A6681" s="7">
        <v>6680</v>
      </c>
      <c r="B6681" s="7">
        <v>23</v>
      </c>
      <c r="C6681" s="7" t="s">
        <v>104</v>
      </c>
      <c r="D6681" s="7">
        <v>15</v>
      </c>
      <c r="E6681" s="7">
        <v>17</v>
      </c>
      <c r="F6681" s="7">
        <v>325000</v>
      </c>
      <c r="G6681" s="7">
        <v>77</v>
      </c>
    </row>
    <row r="6682" spans="1:7" x14ac:dyDescent="0.2">
      <c r="A6682" s="7">
        <v>6681</v>
      </c>
      <c r="B6682" s="7">
        <v>42</v>
      </c>
      <c r="C6682" s="7" t="s">
        <v>104</v>
      </c>
      <c r="D6682" s="7">
        <v>15</v>
      </c>
      <c r="E6682" s="7">
        <v>97</v>
      </c>
      <c r="F6682" s="7">
        <v>929000</v>
      </c>
      <c r="G6682" s="7">
        <v>5</v>
      </c>
    </row>
    <row r="6683" spans="1:7" x14ac:dyDescent="0.2">
      <c r="A6683" s="7">
        <v>6682</v>
      </c>
      <c r="B6683" s="7">
        <v>32</v>
      </c>
      <c r="C6683" s="7" t="s">
        <v>103</v>
      </c>
      <c r="D6683" s="7">
        <v>10</v>
      </c>
      <c r="E6683" s="7">
        <v>70</v>
      </c>
      <c r="F6683" s="7">
        <v>793000</v>
      </c>
      <c r="G6683" s="7">
        <v>19</v>
      </c>
    </row>
    <row r="6684" spans="1:7" x14ac:dyDescent="0.2">
      <c r="A6684" s="7">
        <v>6683</v>
      </c>
      <c r="B6684" s="7">
        <v>30</v>
      </c>
      <c r="C6684" s="7" t="s">
        <v>104</v>
      </c>
      <c r="D6684" s="7">
        <v>15</v>
      </c>
      <c r="E6684" s="7">
        <v>98</v>
      </c>
      <c r="F6684" s="7">
        <v>598000</v>
      </c>
      <c r="G6684" s="7">
        <v>38</v>
      </c>
    </row>
    <row r="6685" spans="1:7" x14ac:dyDescent="0.2">
      <c r="A6685" s="7">
        <v>6684</v>
      </c>
      <c r="B6685" s="7">
        <v>26</v>
      </c>
      <c r="C6685" s="7" t="s">
        <v>104</v>
      </c>
      <c r="D6685" s="7">
        <v>15</v>
      </c>
      <c r="E6685" s="7">
        <v>71</v>
      </c>
      <c r="F6685" s="7">
        <v>518000</v>
      </c>
      <c r="G6685" s="7">
        <v>93</v>
      </c>
    </row>
    <row r="6686" spans="1:7" x14ac:dyDescent="0.2">
      <c r="A6686" s="7">
        <v>6685</v>
      </c>
      <c r="B6686" s="7">
        <v>41</v>
      </c>
      <c r="C6686" s="7" t="s">
        <v>103</v>
      </c>
      <c r="D6686" s="7">
        <v>20</v>
      </c>
      <c r="E6686" s="7">
        <v>95</v>
      </c>
      <c r="F6686" s="7">
        <v>23000</v>
      </c>
      <c r="G6686" s="7">
        <v>165</v>
      </c>
    </row>
    <row r="6687" spans="1:7" x14ac:dyDescent="0.2">
      <c r="A6687" s="7">
        <v>6686</v>
      </c>
      <c r="B6687" s="7">
        <v>46</v>
      </c>
      <c r="C6687" s="7" t="s">
        <v>103</v>
      </c>
      <c r="D6687" s="7">
        <v>10</v>
      </c>
      <c r="E6687" s="7">
        <v>71</v>
      </c>
      <c r="F6687" s="7">
        <v>837000</v>
      </c>
      <c r="G6687" s="7">
        <v>109</v>
      </c>
    </row>
    <row r="6688" spans="1:7" x14ac:dyDescent="0.2">
      <c r="A6688" s="7">
        <v>6687</v>
      </c>
      <c r="B6688" s="7">
        <v>26</v>
      </c>
      <c r="C6688" s="7" t="s">
        <v>103</v>
      </c>
      <c r="D6688" s="7">
        <v>15</v>
      </c>
      <c r="E6688" s="7">
        <v>20</v>
      </c>
      <c r="F6688" s="7">
        <v>309000</v>
      </c>
      <c r="G6688" s="7">
        <v>24</v>
      </c>
    </row>
    <row r="6689" spans="1:7" x14ac:dyDescent="0.2">
      <c r="A6689" s="7">
        <v>6688</v>
      </c>
      <c r="B6689" s="7">
        <v>28</v>
      </c>
      <c r="C6689" s="7" t="s">
        <v>103</v>
      </c>
      <c r="D6689" s="7">
        <v>15</v>
      </c>
      <c r="E6689" s="7">
        <v>72</v>
      </c>
      <c r="F6689" s="7">
        <v>395000</v>
      </c>
      <c r="G6689" s="7">
        <v>42</v>
      </c>
    </row>
    <row r="6690" spans="1:7" x14ac:dyDescent="0.2">
      <c r="A6690" s="7">
        <v>6689</v>
      </c>
      <c r="B6690" s="7">
        <v>25</v>
      </c>
      <c r="C6690" s="7" t="s">
        <v>104</v>
      </c>
      <c r="D6690" s="7">
        <v>20</v>
      </c>
      <c r="E6690" s="7">
        <v>9</v>
      </c>
      <c r="F6690" s="7">
        <v>601000</v>
      </c>
      <c r="G6690" s="7">
        <v>1</v>
      </c>
    </row>
    <row r="6691" spans="1:7" x14ac:dyDescent="0.2">
      <c r="A6691" s="7">
        <v>6690</v>
      </c>
      <c r="B6691" s="7">
        <v>42</v>
      </c>
      <c r="C6691" s="7" t="s">
        <v>103</v>
      </c>
      <c r="D6691" s="7">
        <v>15</v>
      </c>
      <c r="E6691" s="7">
        <v>66</v>
      </c>
      <c r="F6691" s="7">
        <v>619000</v>
      </c>
      <c r="G6691" s="7">
        <v>160</v>
      </c>
    </row>
    <row r="6692" spans="1:7" x14ac:dyDescent="0.2">
      <c r="A6692" s="7">
        <v>6691</v>
      </c>
      <c r="B6692" s="7">
        <v>50</v>
      </c>
      <c r="C6692" s="7" t="s">
        <v>104</v>
      </c>
      <c r="D6692" s="7">
        <v>20</v>
      </c>
      <c r="E6692" s="7">
        <v>23</v>
      </c>
      <c r="F6692" s="7">
        <v>965000</v>
      </c>
      <c r="G6692" s="7">
        <v>31</v>
      </c>
    </row>
    <row r="6693" spans="1:7" x14ac:dyDescent="0.2">
      <c r="A6693" s="7">
        <v>6692</v>
      </c>
      <c r="B6693" s="7">
        <v>48</v>
      </c>
      <c r="C6693" s="7" t="s">
        <v>104</v>
      </c>
      <c r="D6693" s="7">
        <v>10</v>
      </c>
      <c r="E6693" s="7">
        <v>82</v>
      </c>
      <c r="F6693" s="7">
        <v>324000</v>
      </c>
      <c r="G6693" s="7">
        <v>74</v>
      </c>
    </row>
    <row r="6694" spans="1:7" x14ac:dyDescent="0.2">
      <c r="A6694" s="7">
        <v>6693</v>
      </c>
      <c r="B6694" s="7">
        <v>25</v>
      </c>
      <c r="C6694" s="7" t="s">
        <v>104</v>
      </c>
      <c r="D6694" s="7">
        <v>20</v>
      </c>
      <c r="E6694" s="7">
        <v>97</v>
      </c>
      <c r="F6694" s="7">
        <v>218000</v>
      </c>
      <c r="G6694" s="7">
        <v>-28</v>
      </c>
    </row>
    <row r="6695" spans="1:7" x14ac:dyDescent="0.2">
      <c r="A6695" s="7">
        <v>6694</v>
      </c>
      <c r="B6695" s="7">
        <v>53</v>
      </c>
      <c r="C6695" s="7" t="s">
        <v>104</v>
      </c>
      <c r="D6695" s="7">
        <v>20</v>
      </c>
      <c r="E6695" s="7">
        <v>4</v>
      </c>
      <c r="F6695" s="7">
        <v>427000</v>
      </c>
      <c r="G6695" s="7">
        <v>-24</v>
      </c>
    </row>
    <row r="6696" spans="1:7" x14ac:dyDescent="0.2">
      <c r="A6696" s="7">
        <v>6695</v>
      </c>
      <c r="B6696" s="7">
        <v>37</v>
      </c>
      <c r="C6696" s="7" t="s">
        <v>103</v>
      </c>
      <c r="D6696" s="7">
        <v>20</v>
      </c>
      <c r="E6696" s="7">
        <v>11</v>
      </c>
      <c r="F6696" s="7">
        <v>598000</v>
      </c>
      <c r="G6696" s="7">
        <v>199</v>
      </c>
    </row>
    <row r="6697" spans="1:7" x14ac:dyDescent="0.2">
      <c r="A6697" s="7">
        <v>6696</v>
      </c>
      <c r="B6697" s="7">
        <v>42</v>
      </c>
      <c r="C6697" s="7" t="s">
        <v>104</v>
      </c>
      <c r="D6697" s="7">
        <v>10</v>
      </c>
      <c r="E6697" s="7">
        <v>52</v>
      </c>
      <c r="F6697" s="7">
        <v>396000</v>
      </c>
      <c r="G6697" s="7">
        <v>-16</v>
      </c>
    </row>
    <row r="6698" spans="1:7" x14ac:dyDescent="0.2">
      <c r="A6698" s="7">
        <v>6697</v>
      </c>
      <c r="B6698" s="7">
        <v>50</v>
      </c>
      <c r="C6698" s="7" t="s">
        <v>104</v>
      </c>
      <c r="D6698" s="7">
        <v>10</v>
      </c>
      <c r="E6698" s="7">
        <v>22</v>
      </c>
      <c r="F6698" s="7">
        <v>301000</v>
      </c>
      <c r="G6698" s="7">
        <v>18</v>
      </c>
    </row>
    <row r="6699" spans="1:7" x14ac:dyDescent="0.2">
      <c r="A6699" s="7">
        <v>6698</v>
      </c>
      <c r="B6699" s="7">
        <v>43</v>
      </c>
      <c r="C6699" s="7" t="s">
        <v>103</v>
      </c>
      <c r="D6699" s="7">
        <v>10</v>
      </c>
      <c r="E6699" s="7">
        <v>44</v>
      </c>
      <c r="F6699" s="7">
        <v>170000</v>
      </c>
      <c r="G6699" s="7">
        <v>32</v>
      </c>
    </row>
    <row r="6700" spans="1:7" x14ac:dyDescent="0.2">
      <c r="A6700" s="7">
        <v>6699</v>
      </c>
      <c r="B6700" s="7">
        <v>47</v>
      </c>
      <c r="C6700" s="7" t="s">
        <v>103</v>
      </c>
      <c r="D6700" s="7">
        <v>20</v>
      </c>
      <c r="E6700" s="7">
        <v>13</v>
      </c>
      <c r="F6700" s="7">
        <v>802000</v>
      </c>
      <c r="G6700" s="7">
        <v>185</v>
      </c>
    </row>
    <row r="6701" spans="1:7" x14ac:dyDescent="0.2">
      <c r="A6701" s="7">
        <v>6700</v>
      </c>
      <c r="B6701" s="7">
        <v>30</v>
      </c>
      <c r="C6701" s="7" t="s">
        <v>104</v>
      </c>
      <c r="D6701" s="7">
        <v>20</v>
      </c>
      <c r="E6701" s="7">
        <v>41</v>
      </c>
      <c r="F6701" s="7">
        <v>174000</v>
      </c>
      <c r="G6701" s="7">
        <v>0</v>
      </c>
    </row>
    <row r="6702" spans="1:7" x14ac:dyDescent="0.2">
      <c r="A6702" s="7">
        <v>6701</v>
      </c>
      <c r="B6702" s="7">
        <v>41</v>
      </c>
      <c r="C6702" s="7" t="s">
        <v>104</v>
      </c>
      <c r="D6702" s="7">
        <v>15</v>
      </c>
      <c r="E6702" s="7">
        <v>16</v>
      </c>
      <c r="F6702" s="7">
        <v>778000</v>
      </c>
      <c r="G6702" s="7">
        <v>-9</v>
      </c>
    </row>
    <row r="6703" spans="1:7" x14ac:dyDescent="0.2">
      <c r="A6703" s="7">
        <v>6702</v>
      </c>
      <c r="B6703" s="7">
        <v>34</v>
      </c>
      <c r="C6703" s="7" t="s">
        <v>103</v>
      </c>
      <c r="D6703" s="7">
        <v>15</v>
      </c>
      <c r="E6703" s="7">
        <v>64</v>
      </c>
      <c r="F6703" s="7">
        <v>976000</v>
      </c>
      <c r="G6703" s="7">
        <v>106</v>
      </c>
    </row>
    <row r="6704" spans="1:7" x14ac:dyDescent="0.2">
      <c r="A6704" s="7">
        <v>6703</v>
      </c>
      <c r="B6704" s="7">
        <v>50</v>
      </c>
      <c r="C6704" s="7" t="s">
        <v>103</v>
      </c>
      <c r="D6704" s="7">
        <v>15</v>
      </c>
      <c r="E6704" s="7">
        <v>82</v>
      </c>
      <c r="F6704" s="7">
        <v>33000</v>
      </c>
      <c r="G6704" s="7">
        <v>97</v>
      </c>
    </row>
    <row r="6705" spans="1:7" x14ac:dyDescent="0.2">
      <c r="A6705" s="7">
        <v>6704</v>
      </c>
      <c r="B6705" s="7">
        <v>29</v>
      </c>
      <c r="C6705" s="7" t="s">
        <v>103</v>
      </c>
      <c r="D6705" s="7">
        <v>15</v>
      </c>
      <c r="E6705" s="7">
        <v>15</v>
      </c>
      <c r="F6705" s="7">
        <v>618000</v>
      </c>
      <c r="G6705" s="7">
        <v>141</v>
      </c>
    </row>
    <row r="6706" spans="1:7" x14ac:dyDescent="0.2">
      <c r="A6706" s="7">
        <v>6705</v>
      </c>
      <c r="B6706" s="7">
        <v>51</v>
      </c>
      <c r="C6706" s="7" t="s">
        <v>103</v>
      </c>
      <c r="D6706" s="7">
        <v>20</v>
      </c>
      <c r="E6706" s="7">
        <v>25</v>
      </c>
      <c r="F6706" s="7">
        <v>645000</v>
      </c>
      <c r="G6706" s="7">
        <v>209</v>
      </c>
    </row>
    <row r="6707" spans="1:7" x14ac:dyDescent="0.2">
      <c r="A6707" s="7">
        <v>6706</v>
      </c>
      <c r="B6707" s="7">
        <v>36</v>
      </c>
      <c r="C6707" s="7" t="s">
        <v>104</v>
      </c>
      <c r="D6707" s="7">
        <v>20</v>
      </c>
      <c r="E6707" s="7">
        <v>32</v>
      </c>
      <c r="F6707" s="7">
        <v>284000</v>
      </c>
      <c r="G6707" s="7">
        <v>15</v>
      </c>
    </row>
    <row r="6708" spans="1:7" x14ac:dyDescent="0.2">
      <c r="A6708" s="7">
        <v>6707</v>
      </c>
      <c r="B6708" s="7">
        <v>47</v>
      </c>
      <c r="C6708" s="7" t="s">
        <v>103</v>
      </c>
      <c r="D6708" s="7">
        <v>15</v>
      </c>
      <c r="E6708" s="7">
        <v>43</v>
      </c>
      <c r="F6708" s="7">
        <v>180000</v>
      </c>
      <c r="G6708" s="7">
        <v>14</v>
      </c>
    </row>
    <row r="6709" spans="1:7" x14ac:dyDescent="0.2">
      <c r="A6709" s="7">
        <v>6708</v>
      </c>
      <c r="B6709" s="7">
        <v>40</v>
      </c>
      <c r="C6709" s="7" t="s">
        <v>104</v>
      </c>
      <c r="D6709" s="7">
        <v>20</v>
      </c>
      <c r="E6709" s="7">
        <v>53</v>
      </c>
      <c r="F6709" s="7">
        <v>639000</v>
      </c>
      <c r="G6709" s="7">
        <v>146</v>
      </c>
    </row>
    <row r="6710" spans="1:7" x14ac:dyDescent="0.2">
      <c r="A6710" s="7">
        <v>6709</v>
      </c>
      <c r="B6710" s="7">
        <v>34</v>
      </c>
      <c r="C6710" s="7" t="s">
        <v>104</v>
      </c>
      <c r="D6710" s="7">
        <v>10</v>
      </c>
      <c r="E6710" s="7">
        <v>7</v>
      </c>
      <c r="F6710" s="7">
        <v>478000</v>
      </c>
      <c r="G6710" s="7">
        <v>116</v>
      </c>
    </row>
    <row r="6711" spans="1:7" x14ac:dyDescent="0.2">
      <c r="A6711" s="7">
        <v>6710</v>
      </c>
      <c r="B6711" s="7">
        <v>32</v>
      </c>
      <c r="C6711" s="7" t="s">
        <v>103</v>
      </c>
      <c r="D6711" s="7">
        <v>10</v>
      </c>
      <c r="E6711" s="7">
        <v>78</v>
      </c>
      <c r="F6711" s="7">
        <v>832000</v>
      </c>
      <c r="G6711" s="7">
        <v>-15</v>
      </c>
    </row>
    <row r="6712" spans="1:7" x14ac:dyDescent="0.2">
      <c r="A6712" s="7">
        <v>6711</v>
      </c>
      <c r="B6712" s="7">
        <v>34</v>
      </c>
      <c r="C6712" s="7" t="s">
        <v>103</v>
      </c>
      <c r="D6712" s="7">
        <v>20</v>
      </c>
      <c r="E6712" s="7">
        <v>68</v>
      </c>
      <c r="F6712" s="7">
        <v>333000</v>
      </c>
      <c r="G6712" s="7">
        <v>205</v>
      </c>
    </row>
    <row r="6713" spans="1:7" x14ac:dyDescent="0.2">
      <c r="A6713" s="7">
        <v>6712</v>
      </c>
      <c r="B6713" s="7">
        <v>37</v>
      </c>
      <c r="C6713" s="7" t="s">
        <v>103</v>
      </c>
      <c r="D6713" s="7">
        <v>15</v>
      </c>
      <c r="E6713" s="7">
        <v>86</v>
      </c>
      <c r="F6713" s="7">
        <v>38000</v>
      </c>
      <c r="G6713" s="7">
        <v>94</v>
      </c>
    </row>
    <row r="6714" spans="1:7" x14ac:dyDescent="0.2">
      <c r="A6714" s="7">
        <v>6713</v>
      </c>
      <c r="B6714" s="7">
        <v>20</v>
      </c>
      <c r="C6714" s="7" t="s">
        <v>104</v>
      </c>
      <c r="D6714" s="7">
        <v>10</v>
      </c>
      <c r="E6714" s="7">
        <v>9</v>
      </c>
      <c r="F6714" s="7">
        <v>108000</v>
      </c>
      <c r="G6714" s="7">
        <v>45</v>
      </c>
    </row>
    <row r="6715" spans="1:7" x14ac:dyDescent="0.2">
      <c r="A6715" s="7">
        <v>6714</v>
      </c>
      <c r="B6715" s="7">
        <v>20</v>
      </c>
      <c r="C6715" s="7" t="s">
        <v>104</v>
      </c>
      <c r="D6715" s="7">
        <v>10</v>
      </c>
      <c r="E6715" s="7">
        <v>33</v>
      </c>
      <c r="F6715" s="7">
        <v>859000</v>
      </c>
      <c r="G6715" s="7">
        <v>-34</v>
      </c>
    </row>
    <row r="6716" spans="1:7" x14ac:dyDescent="0.2">
      <c r="A6716" s="7">
        <v>6715</v>
      </c>
      <c r="B6716" s="7">
        <v>48</v>
      </c>
      <c r="C6716" s="7" t="s">
        <v>103</v>
      </c>
      <c r="D6716" s="7">
        <v>20</v>
      </c>
      <c r="E6716" s="7">
        <v>87</v>
      </c>
      <c r="F6716" s="7">
        <v>464000</v>
      </c>
      <c r="G6716" s="7">
        <v>79</v>
      </c>
    </row>
    <row r="6717" spans="1:7" x14ac:dyDescent="0.2">
      <c r="A6717" s="7">
        <v>6716</v>
      </c>
      <c r="B6717" s="7">
        <v>24</v>
      </c>
      <c r="C6717" s="7" t="s">
        <v>104</v>
      </c>
      <c r="D6717" s="7">
        <v>20</v>
      </c>
      <c r="E6717" s="7">
        <v>17</v>
      </c>
      <c r="F6717" s="7">
        <v>806000</v>
      </c>
      <c r="G6717" s="7">
        <v>71</v>
      </c>
    </row>
    <row r="6718" spans="1:7" x14ac:dyDescent="0.2">
      <c r="A6718" s="7">
        <v>6717</v>
      </c>
      <c r="B6718" s="7">
        <v>25</v>
      </c>
      <c r="C6718" s="7" t="s">
        <v>104</v>
      </c>
      <c r="D6718" s="7">
        <v>10</v>
      </c>
      <c r="E6718" s="7">
        <v>93</v>
      </c>
      <c r="F6718" s="7">
        <v>553000</v>
      </c>
      <c r="G6718" s="7">
        <v>-11</v>
      </c>
    </row>
    <row r="6719" spans="1:7" x14ac:dyDescent="0.2">
      <c r="A6719" s="7">
        <v>6718</v>
      </c>
      <c r="B6719" s="7">
        <v>42</v>
      </c>
      <c r="C6719" s="7" t="s">
        <v>103</v>
      </c>
      <c r="D6719" s="7">
        <v>20</v>
      </c>
      <c r="E6719" s="7">
        <v>83</v>
      </c>
      <c r="F6719" s="7">
        <v>370000</v>
      </c>
      <c r="G6719" s="7">
        <v>22</v>
      </c>
    </row>
    <row r="6720" spans="1:7" x14ac:dyDescent="0.2">
      <c r="A6720" s="7">
        <v>6719</v>
      </c>
      <c r="B6720" s="7">
        <v>50</v>
      </c>
      <c r="C6720" s="7" t="s">
        <v>104</v>
      </c>
      <c r="D6720" s="7">
        <v>20</v>
      </c>
      <c r="E6720" s="7">
        <v>91</v>
      </c>
      <c r="F6720" s="7">
        <v>467000</v>
      </c>
      <c r="G6720" s="7">
        <v>207</v>
      </c>
    </row>
    <row r="6721" spans="1:7" x14ac:dyDescent="0.2">
      <c r="A6721" s="7">
        <v>6720</v>
      </c>
      <c r="B6721" s="7">
        <v>35</v>
      </c>
      <c r="C6721" s="7" t="s">
        <v>103</v>
      </c>
      <c r="D6721" s="7">
        <v>10</v>
      </c>
      <c r="E6721" s="7">
        <v>55</v>
      </c>
      <c r="F6721" s="7">
        <v>43000</v>
      </c>
      <c r="G6721" s="7">
        <v>64</v>
      </c>
    </row>
    <row r="6722" spans="1:7" x14ac:dyDescent="0.2">
      <c r="A6722" s="7">
        <v>6721</v>
      </c>
      <c r="B6722" s="7">
        <v>58</v>
      </c>
      <c r="C6722" s="7" t="s">
        <v>104</v>
      </c>
      <c r="D6722" s="7">
        <v>20</v>
      </c>
      <c r="E6722" s="7">
        <v>8</v>
      </c>
      <c r="F6722" s="7">
        <v>602000</v>
      </c>
      <c r="G6722" s="7">
        <v>216</v>
      </c>
    </row>
    <row r="6723" spans="1:7" x14ac:dyDescent="0.2">
      <c r="A6723" s="7">
        <v>6722</v>
      </c>
      <c r="B6723" s="7">
        <v>39</v>
      </c>
      <c r="C6723" s="7" t="s">
        <v>104</v>
      </c>
      <c r="D6723" s="7">
        <v>20</v>
      </c>
      <c r="E6723" s="7">
        <v>15</v>
      </c>
      <c r="F6723" s="7">
        <v>253000</v>
      </c>
      <c r="G6723" s="7">
        <v>-4</v>
      </c>
    </row>
    <row r="6724" spans="1:7" x14ac:dyDescent="0.2">
      <c r="A6724" s="7">
        <v>6723</v>
      </c>
      <c r="B6724" s="7">
        <v>36</v>
      </c>
      <c r="C6724" s="7" t="s">
        <v>104</v>
      </c>
      <c r="D6724" s="7">
        <v>20</v>
      </c>
      <c r="E6724" s="7">
        <v>5</v>
      </c>
      <c r="F6724" s="7">
        <v>127000</v>
      </c>
      <c r="G6724" s="7">
        <v>102</v>
      </c>
    </row>
    <row r="6725" spans="1:7" x14ac:dyDescent="0.2">
      <c r="A6725" s="7">
        <v>6724</v>
      </c>
      <c r="B6725" s="7">
        <v>45</v>
      </c>
      <c r="C6725" s="7" t="s">
        <v>104</v>
      </c>
      <c r="D6725" s="7">
        <v>10</v>
      </c>
      <c r="E6725" s="7">
        <v>22</v>
      </c>
      <c r="F6725" s="7">
        <v>438000</v>
      </c>
      <c r="G6725" s="7">
        <v>26</v>
      </c>
    </row>
    <row r="6726" spans="1:7" x14ac:dyDescent="0.2">
      <c r="A6726" s="7">
        <v>6725</v>
      </c>
      <c r="B6726" s="7">
        <v>25</v>
      </c>
      <c r="C6726" s="7" t="s">
        <v>103</v>
      </c>
      <c r="D6726" s="7">
        <v>10</v>
      </c>
      <c r="E6726" s="7">
        <v>10</v>
      </c>
      <c r="F6726" s="7">
        <v>677000</v>
      </c>
      <c r="G6726" s="7">
        <v>93</v>
      </c>
    </row>
    <row r="6727" spans="1:7" x14ac:dyDescent="0.2">
      <c r="A6727" s="7">
        <v>6726</v>
      </c>
      <c r="B6727" s="7">
        <v>40</v>
      </c>
      <c r="C6727" s="7" t="s">
        <v>104</v>
      </c>
      <c r="D6727" s="7">
        <v>15</v>
      </c>
      <c r="E6727" s="7">
        <v>83</v>
      </c>
      <c r="F6727" s="7">
        <v>750000</v>
      </c>
      <c r="G6727" s="7">
        <v>4</v>
      </c>
    </row>
    <row r="6728" spans="1:7" x14ac:dyDescent="0.2">
      <c r="A6728" s="7">
        <v>6727</v>
      </c>
      <c r="B6728" s="7">
        <v>24</v>
      </c>
      <c r="C6728" s="7" t="s">
        <v>103</v>
      </c>
      <c r="D6728" s="7">
        <v>15</v>
      </c>
      <c r="E6728" s="7">
        <v>66</v>
      </c>
      <c r="F6728" s="7">
        <v>313000</v>
      </c>
      <c r="G6728" s="7">
        <v>164</v>
      </c>
    </row>
    <row r="6729" spans="1:7" x14ac:dyDescent="0.2">
      <c r="A6729" s="7">
        <v>6728</v>
      </c>
      <c r="B6729" s="7">
        <v>37</v>
      </c>
      <c r="C6729" s="7" t="s">
        <v>104</v>
      </c>
      <c r="D6729" s="7">
        <v>10</v>
      </c>
      <c r="E6729" s="7">
        <v>49</v>
      </c>
      <c r="F6729" s="7">
        <v>494000</v>
      </c>
      <c r="G6729" s="7">
        <v>64</v>
      </c>
    </row>
    <row r="6730" spans="1:7" x14ac:dyDescent="0.2">
      <c r="A6730" s="7">
        <v>6729</v>
      </c>
      <c r="B6730" s="7">
        <v>45</v>
      </c>
      <c r="C6730" s="7" t="s">
        <v>104</v>
      </c>
      <c r="D6730" s="7">
        <v>20</v>
      </c>
      <c r="E6730" s="7">
        <v>32</v>
      </c>
      <c r="F6730" s="7">
        <v>133000</v>
      </c>
      <c r="G6730" s="7">
        <v>-15</v>
      </c>
    </row>
    <row r="6731" spans="1:7" x14ac:dyDescent="0.2">
      <c r="A6731" s="7">
        <v>6730</v>
      </c>
      <c r="B6731" s="7">
        <v>20</v>
      </c>
      <c r="C6731" s="7" t="s">
        <v>103</v>
      </c>
      <c r="D6731" s="7">
        <v>20</v>
      </c>
      <c r="E6731" s="7">
        <v>91</v>
      </c>
      <c r="F6731" s="7">
        <v>863000</v>
      </c>
      <c r="G6731" s="7">
        <v>74</v>
      </c>
    </row>
    <row r="6732" spans="1:7" x14ac:dyDescent="0.2">
      <c r="A6732" s="7">
        <v>6731</v>
      </c>
      <c r="B6732" s="7">
        <v>43</v>
      </c>
      <c r="C6732" s="7" t="s">
        <v>103</v>
      </c>
      <c r="D6732" s="7">
        <v>15</v>
      </c>
      <c r="E6732" s="7">
        <v>3</v>
      </c>
      <c r="F6732" s="7">
        <v>640000</v>
      </c>
      <c r="G6732" s="7">
        <v>39</v>
      </c>
    </row>
    <row r="6733" spans="1:7" x14ac:dyDescent="0.2">
      <c r="A6733" s="7">
        <v>6732</v>
      </c>
      <c r="B6733" s="7">
        <v>52</v>
      </c>
      <c r="C6733" s="7" t="s">
        <v>104</v>
      </c>
      <c r="D6733" s="7">
        <v>15</v>
      </c>
      <c r="E6733" s="7">
        <v>20</v>
      </c>
      <c r="F6733" s="7">
        <v>828000</v>
      </c>
      <c r="G6733" s="7">
        <v>23</v>
      </c>
    </row>
    <row r="6734" spans="1:7" x14ac:dyDescent="0.2">
      <c r="A6734" s="7">
        <v>6733</v>
      </c>
      <c r="B6734" s="7">
        <v>50</v>
      </c>
      <c r="C6734" s="7" t="s">
        <v>104</v>
      </c>
      <c r="D6734" s="7">
        <v>10</v>
      </c>
      <c r="E6734" s="7">
        <v>78</v>
      </c>
      <c r="F6734" s="7">
        <v>375000</v>
      </c>
      <c r="G6734" s="7">
        <v>-14</v>
      </c>
    </row>
    <row r="6735" spans="1:7" x14ac:dyDescent="0.2">
      <c r="A6735" s="7">
        <v>6734</v>
      </c>
      <c r="B6735" s="7">
        <v>41</v>
      </c>
      <c r="C6735" s="7" t="s">
        <v>103</v>
      </c>
      <c r="D6735" s="7">
        <v>20</v>
      </c>
      <c r="E6735" s="7">
        <v>50</v>
      </c>
      <c r="F6735" s="7">
        <v>477000</v>
      </c>
      <c r="G6735" s="7">
        <v>44</v>
      </c>
    </row>
    <row r="6736" spans="1:7" x14ac:dyDescent="0.2">
      <c r="A6736" s="7">
        <v>6735</v>
      </c>
      <c r="B6736" s="7">
        <v>34</v>
      </c>
      <c r="C6736" s="7" t="s">
        <v>104</v>
      </c>
      <c r="D6736" s="7">
        <v>10</v>
      </c>
      <c r="E6736" s="7">
        <v>8</v>
      </c>
      <c r="F6736" s="7">
        <v>835000</v>
      </c>
      <c r="G6736" s="7">
        <v>-8</v>
      </c>
    </row>
    <row r="6737" spans="1:7" x14ac:dyDescent="0.2">
      <c r="A6737" s="7">
        <v>6736</v>
      </c>
      <c r="B6737" s="7">
        <v>26</v>
      </c>
      <c r="C6737" s="7" t="s">
        <v>104</v>
      </c>
      <c r="D6737" s="7">
        <v>10</v>
      </c>
      <c r="E6737" s="7">
        <v>77</v>
      </c>
      <c r="F6737" s="7">
        <v>630000</v>
      </c>
      <c r="G6737" s="7">
        <v>-3</v>
      </c>
    </row>
    <row r="6738" spans="1:7" x14ac:dyDescent="0.2">
      <c r="A6738" s="7">
        <v>6737</v>
      </c>
      <c r="B6738" s="7">
        <v>45</v>
      </c>
      <c r="C6738" s="7" t="s">
        <v>103</v>
      </c>
      <c r="D6738" s="7">
        <v>15</v>
      </c>
      <c r="E6738" s="7">
        <v>11</v>
      </c>
      <c r="F6738" s="7">
        <v>767000</v>
      </c>
      <c r="G6738" s="7">
        <v>50</v>
      </c>
    </row>
    <row r="6739" spans="1:7" x14ac:dyDescent="0.2">
      <c r="A6739" s="7">
        <v>6738</v>
      </c>
      <c r="B6739" s="7">
        <v>29</v>
      </c>
      <c r="C6739" s="7" t="s">
        <v>104</v>
      </c>
      <c r="D6739" s="7">
        <v>10</v>
      </c>
      <c r="E6739" s="7">
        <v>47</v>
      </c>
      <c r="F6739" s="7">
        <v>102000</v>
      </c>
      <c r="G6739" s="7">
        <v>80</v>
      </c>
    </row>
    <row r="6740" spans="1:7" x14ac:dyDescent="0.2">
      <c r="A6740" s="7">
        <v>6739</v>
      </c>
      <c r="B6740" s="7">
        <v>53</v>
      </c>
      <c r="C6740" s="7" t="s">
        <v>104</v>
      </c>
      <c r="D6740" s="7">
        <v>20</v>
      </c>
      <c r="E6740" s="7">
        <v>90</v>
      </c>
      <c r="F6740" s="7">
        <v>365000</v>
      </c>
      <c r="G6740" s="7">
        <v>152</v>
      </c>
    </row>
    <row r="6741" spans="1:7" x14ac:dyDescent="0.2">
      <c r="A6741" s="7">
        <v>6740</v>
      </c>
      <c r="B6741" s="7">
        <v>57</v>
      </c>
      <c r="C6741" s="7" t="s">
        <v>103</v>
      </c>
      <c r="D6741" s="7">
        <v>20</v>
      </c>
      <c r="E6741" s="7">
        <v>99</v>
      </c>
      <c r="F6741" s="7">
        <v>727000</v>
      </c>
      <c r="G6741" s="7">
        <v>168</v>
      </c>
    </row>
    <row r="6742" spans="1:7" x14ac:dyDescent="0.2">
      <c r="A6742" s="7">
        <v>6741</v>
      </c>
      <c r="B6742" s="7">
        <v>36</v>
      </c>
      <c r="C6742" s="7" t="s">
        <v>103</v>
      </c>
      <c r="D6742" s="7">
        <v>20</v>
      </c>
      <c r="E6742" s="7">
        <v>89</v>
      </c>
      <c r="F6742" s="7">
        <v>272000</v>
      </c>
      <c r="G6742" s="7">
        <v>32</v>
      </c>
    </row>
    <row r="6743" spans="1:7" x14ac:dyDescent="0.2">
      <c r="A6743" s="7">
        <v>6742</v>
      </c>
      <c r="B6743" s="7">
        <v>48</v>
      </c>
      <c r="C6743" s="7" t="s">
        <v>103</v>
      </c>
      <c r="D6743" s="7">
        <v>15</v>
      </c>
      <c r="E6743" s="7">
        <v>55</v>
      </c>
      <c r="F6743" s="7">
        <v>515000</v>
      </c>
      <c r="G6743" s="7">
        <v>33</v>
      </c>
    </row>
    <row r="6744" spans="1:7" x14ac:dyDescent="0.2">
      <c r="A6744" s="7">
        <v>6743</v>
      </c>
      <c r="B6744" s="7">
        <v>46</v>
      </c>
      <c r="C6744" s="7" t="s">
        <v>103</v>
      </c>
      <c r="D6744" s="7">
        <v>10</v>
      </c>
      <c r="E6744" s="7">
        <v>35</v>
      </c>
      <c r="F6744" s="7">
        <v>879000</v>
      </c>
      <c r="G6744" s="7">
        <v>1</v>
      </c>
    </row>
    <row r="6745" spans="1:7" x14ac:dyDescent="0.2">
      <c r="A6745" s="7">
        <v>6744</v>
      </c>
      <c r="B6745" s="7">
        <v>50</v>
      </c>
      <c r="C6745" s="7" t="s">
        <v>104</v>
      </c>
      <c r="D6745" s="7">
        <v>10</v>
      </c>
      <c r="E6745" s="7">
        <v>57</v>
      </c>
      <c r="F6745" s="7">
        <v>811000</v>
      </c>
      <c r="G6745" s="7">
        <v>-21</v>
      </c>
    </row>
    <row r="6746" spans="1:7" x14ac:dyDescent="0.2">
      <c r="A6746" s="7">
        <v>6745</v>
      </c>
      <c r="B6746" s="7">
        <v>25</v>
      </c>
      <c r="C6746" s="7" t="s">
        <v>103</v>
      </c>
      <c r="D6746" s="7">
        <v>15</v>
      </c>
      <c r="E6746" s="7">
        <v>25</v>
      </c>
      <c r="F6746" s="7">
        <v>964000</v>
      </c>
      <c r="G6746" s="7">
        <v>81</v>
      </c>
    </row>
    <row r="6747" spans="1:7" x14ac:dyDescent="0.2">
      <c r="A6747" s="7">
        <v>6746</v>
      </c>
      <c r="B6747" s="7">
        <v>39</v>
      </c>
      <c r="C6747" s="7" t="s">
        <v>103</v>
      </c>
      <c r="D6747" s="7">
        <v>15</v>
      </c>
      <c r="E6747" s="7">
        <v>37</v>
      </c>
      <c r="F6747" s="7">
        <v>374000</v>
      </c>
      <c r="G6747" s="7">
        <v>151</v>
      </c>
    </row>
    <row r="6748" spans="1:7" x14ac:dyDescent="0.2">
      <c r="A6748" s="7">
        <v>6747</v>
      </c>
      <c r="B6748" s="7">
        <v>40</v>
      </c>
      <c r="C6748" s="7" t="s">
        <v>104</v>
      </c>
      <c r="D6748" s="7">
        <v>20</v>
      </c>
      <c r="E6748" s="7">
        <v>72</v>
      </c>
      <c r="F6748" s="7">
        <v>685000</v>
      </c>
      <c r="G6748" s="7">
        <v>38</v>
      </c>
    </row>
    <row r="6749" spans="1:7" x14ac:dyDescent="0.2">
      <c r="A6749" s="7">
        <v>6748</v>
      </c>
      <c r="B6749" s="7">
        <v>32</v>
      </c>
      <c r="C6749" s="7" t="s">
        <v>103</v>
      </c>
      <c r="D6749" s="7">
        <v>10</v>
      </c>
      <c r="E6749" s="7">
        <v>98</v>
      </c>
      <c r="F6749" s="7">
        <v>372000</v>
      </c>
      <c r="G6749" s="7">
        <v>-12</v>
      </c>
    </row>
    <row r="6750" spans="1:7" x14ac:dyDescent="0.2">
      <c r="A6750" s="7">
        <v>6749</v>
      </c>
      <c r="B6750" s="7">
        <v>34</v>
      </c>
      <c r="C6750" s="7" t="s">
        <v>103</v>
      </c>
      <c r="D6750" s="7">
        <v>15</v>
      </c>
      <c r="E6750" s="7">
        <v>91</v>
      </c>
      <c r="F6750" s="7">
        <v>416000</v>
      </c>
      <c r="G6750" s="7">
        <v>-5</v>
      </c>
    </row>
    <row r="6751" spans="1:7" x14ac:dyDescent="0.2">
      <c r="A6751" s="7">
        <v>6750</v>
      </c>
      <c r="B6751" s="7">
        <v>44</v>
      </c>
      <c r="C6751" s="7" t="s">
        <v>104</v>
      </c>
      <c r="D6751" s="7">
        <v>10</v>
      </c>
      <c r="E6751" s="7">
        <v>94</v>
      </c>
      <c r="F6751" s="7">
        <v>268000</v>
      </c>
      <c r="G6751" s="7">
        <v>81</v>
      </c>
    </row>
    <row r="6752" spans="1:7" x14ac:dyDescent="0.2">
      <c r="A6752" s="7">
        <v>6751</v>
      </c>
      <c r="B6752" s="7">
        <v>39</v>
      </c>
      <c r="C6752" s="7" t="s">
        <v>103</v>
      </c>
      <c r="D6752" s="7">
        <v>10</v>
      </c>
      <c r="E6752" s="7">
        <v>1</v>
      </c>
      <c r="F6752" s="7">
        <v>768000</v>
      </c>
      <c r="G6752" s="7">
        <v>-28</v>
      </c>
    </row>
    <row r="6753" spans="1:7" x14ac:dyDescent="0.2">
      <c r="A6753" s="7">
        <v>6752</v>
      </c>
      <c r="B6753" s="7">
        <v>24</v>
      </c>
      <c r="C6753" s="7" t="s">
        <v>104</v>
      </c>
      <c r="D6753" s="7">
        <v>10</v>
      </c>
      <c r="E6753" s="7">
        <v>29</v>
      </c>
      <c r="F6753" s="7">
        <v>587000</v>
      </c>
      <c r="G6753" s="7">
        <v>-36</v>
      </c>
    </row>
    <row r="6754" spans="1:7" x14ac:dyDescent="0.2">
      <c r="A6754" s="7">
        <v>6753</v>
      </c>
      <c r="B6754" s="7">
        <v>49</v>
      </c>
      <c r="C6754" s="7" t="s">
        <v>103</v>
      </c>
      <c r="D6754" s="7">
        <v>20</v>
      </c>
      <c r="E6754" s="7">
        <v>79</v>
      </c>
      <c r="F6754" s="7">
        <v>718000</v>
      </c>
      <c r="G6754" s="7">
        <v>129</v>
      </c>
    </row>
    <row r="6755" spans="1:7" x14ac:dyDescent="0.2">
      <c r="A6755" s="7">
        <v>6754</v>
      </c>
      <c r="B6755" s="7">
        <v>56</v>
      </c>
      <c r="C6755" s="7" t="s">
        <v>104</v>
      </c>
      <c r="D6755" s="7">
        <v>10</v>
      </c>
      <c r="E6755" s="7">
        <v>96</v>
      </c>
      <c r="F6755" s="7">
        <v>15000</v>
      </c>
      <c r="G6755" s="7">
        <v>104</v>
      </c>
    </row>
    <row r="6756" spans="1:7" x14ac:dyDescent="0.2">
      <c r="A6756" s="7">
        <v>6755</v>
      </c>
      <c r="B6756" s="7">
        <v>42</v>
      </c>
      <c r="C6756" s="7" t="s">
        <v>104</v>
      </c>
      <c r="D6756" s="7">
        <v>10</v>
      </c>
      <c r="E6756" s="7">
        <v>82</v>
      </c>
      <c r="F6756" s="7">
        <v>833000</v>
      </c>
      <c r="G6756" s="7">
        <v>38</v>
      </c>
    </row>
    <row r="6757" spans="1:7" x14ac:dyDescent="0.2">
      <c r="A6757" s="7">
        <v>6756</v>
      </c>
      <c r="B6757" s="7">
        <v>51</v>
      </c>
      <c r="C6757" s="7" t="s">
        <v>104</v>
      </c>
      <c r="D6757" s="7">
        <v>10</v>
      </c>
      <c r="E6757" s="7">
        <v>99</v>
      </c>
      <c r="F6757" s="7">
        <v>562000</v>
      </c>
      <c r="G6757" s="7">
        <v>12</v>
      </c>
    </row>
    <row r="6758" spans="1:7" x14ac:dyDescent="0.2">
      <c r="A6758" s="7">
        <v>6757</v>
      </c>
      <c r="B6758" s="7">
        <v>22</v>
      </c>
      <c r="C6758" s="7" t="s">
        <v>103</v>
      </c>
      <c r="D6758" s="7">
        <v>20</v>
      </c>
      <c r="E6758" s="7">
        <v>50</v>
      </c>
      <c r="F6758" s="7">
        <v>550000</v>
      </c>
      <c r="G6758" s="7">
        <v>73</v>
      </c>
    </row>
    <row r="6759" spans="1:7" x14ac:dyDescent="0.2">
      <c r="A6759" s="7">
        <v>6758</v>
      </c>
      <c r="B6759" s="7">
        <v>37</v>
      </c>
      <c r="C6759" s="7" t="s">
        <v>104</v>
      </c>
      <c r="D6759" s="7">
        <v>15</v>
      </c>
      <c r="E6759" s="7">
        <v>89</v>
      </c>
      <c r="F6759" s="7">
        <v>186000</v>
      </c>
      <c r="G6759" s="7">
        <v>96</v>
      </c>
    </row>
    <row r="6760" spans="1:7" x14ac:dyDescent="0.2">
      <c r="A6760" s="7">
        <v>6759</v>
      </c>
      <c r="B6760" s="7">
        <v>30</v>
      </c>
      <c r="C6760" s="7" t="s">
        <v>103</v>
      </c>
      <c r="D6760" s="7">
        <v>15</v>
      </c>
      <c r="E6760" s="7">
        <v>13</v>
      </c>
      <c r="F6760" s="7">
        <v>639000</v>
      </c>
      <c r="G6760" s="7">
        <v>39</v>
      </c>
    </row>
    <row r="6761" spans="1:7" x14ac:dyDescent="0.2">
      <c r="A6761" s="7">
        <v>6760</v>
      </c>
      <c r="B6761" s="7">
        <v>42</v>
      </c>
      <c r="C6761" s="7" t="s">
        <v>103</v>
      </c>
      <c r="D6761" s="7">
        <v>10</v>
      </c>
      <c r="E6761" s="7">
        <v>78</v>
      </c>
      <c r="F6761" s="7">
        <v>807000</v>
      </c>
      <c r="G6761" s="7">
        <v>108</v>
      </c>
    </row>
    <row r="6762" spans="1:7" x14ac:dyDescent="0.2">
      <c r="A6762" s="7">
        <v>6761</v>
      </c>
      <c r="B6762" s="7">
        <v>57</v>
      </c>
      <c r="C6762" s="7" t="s">
        <v>104</v>
      </c>
      <c r="D6762" s="7">
        <v>10</v>
      </c>
      <c r="E6762" s="7">
        <v>5</v>
      </c>
      <c r="F6762" s="7">
        <v>137000</v>
      </c>
      <c r="G6762" s="7">
        <v>116</v>
      </c>
    </row>
    <row r="6763" spans="1:7" x14ac:dyDescent="0.2">
      <c r="A6763" s="7">
        <v>6762</v>
      </c>
      <c r="B6763" s="7">
        <v>32</v>
      </c>
      <c r="C6763" s="7" t="s">
        <v>104</v>
      </c>
      <c r="D6763" s="7">
        <v>10</v>
      </c>
      <c r="E6763" s="7">
        <v>15</v>
      </c>
      <c r="F6763" s="7">
        <v>953000</v>
      </c>
      <c r="G6763" s="7">
        <v>-23</v>
      </c>
    </row>
    <row r="6764" spans="1:7" x14ac:dyDescent="0.2">
      <c r="A6764" s="7">
        <v>6763</v>
      </c>
      <c r="B6764" s="7">
        <v>30</v>
      </c>
      <c r="C6764" s="7" t="s">
        <v>103</v>
      </c>
      <c r="D6764" s="7">
        <v>15</v>
      </c>
      <c r="E6764" s="7">
        <v>42</v>
      </c>
      <c r="F6764" s="7">
        <v>399000</v>
      </c>
      <c r="G6764" s="7">
        <v>-22</v>
      </c>
    </row>
    <row r="6765" spans="1:7" x14ac:dyDescent="0.2">
      <c r="A6765" s="7">
        <v>6764</v>
      </c>
      <c r="B6765" s="7">
        <v>59</v>
      </c>
      <c r="C6765" s="7" t="s">
        <v>104</v>
      </c>
      <c r="D6765" s="7">
        <v>10</v>
      </c>
      <c r="E6765" s="7">
        <v>58</v>
      </c>
      <c r="F6765" s="7">
        <v>140000</v>
      </c>
      <c r="G6765" s="7">
        <v>30</v>
      </c>
    </row>
    <row r="6766" spans="1:7" x14ac:dyDescent="0.2">
      <c r="A6766" s="7">
        <v>6765</v>
      </c>
      <c r="B6766" s="7">
        <v>56</v>
      </c>
      <c r="C6766" s="7" t="s">
        <v>104</v>
      </c>
      <c r="D6766" s="7">
        <v>10</v>
      </c>
      <c r="E6766" s="7">
        <v>69</v>
      </c>
      <c r="F6766" s="7">
        <v>429000</v>
      </c>
      <c r="G6766" s="7">
        <v>114</v>
      </c>
    </row>
    <row r="6767" spans="1:7" x14ac:dyDescent="0.2">
      <c r="A6767" s="7">
        <v>6766</v>
      </c>
      <c r="B6767" s="7">
        <v>36</v>
      </c>
      <c r="C6767" s="7" t="s">
        <v>104</v>
      </c>
      <c r="D6767" s="7">
        <v>15</v>
      </c>
      <c r="E6767" s="7">
        <v>50</v>
      </c>
      <c r="F6767" s="7">
        <v>498000</v>
      </c>
      <c r="G6767" s="7">
        <v>-28</v>
      </c>
    </row>
    <row r="6768" spans="1:7" x14ac:dyDescent="0.2">
      <c r="A6768" s="7">
        <v>6767</v>
      </c>
      <c r="B6768" s="7">
        <v>55</v>
      </c>
      <c r="C6768" s="7" t="s">
        <v>104</v>
      </c>
      <c r="D6768" s="7">
        <v>15</v>
      </c>
      <c r="E6768" s="7">
        <v>76</v>
      </c>
      <c r="F6768" s="7">
        <v>571000</v>
      </c>
      <c r="G6768" s="7">
        <v>105</v>
      </c>
    </row>
    <row r="6769" spans="1:7" x14ac:dyDescent="0.2">
      <c r="A6769" s="7">
        <v>6768</v>
      </c>
      <c r="B6769" s="7">
        <v>43</v>
      </c>
      <c r="C6769" s="7" t="s">
        <v>104</v>
      </c>
      <c r="D6769" s="7">
        <v>15</v>
      </c>
      <c r="E6769" s="7">
        <v>59</v>
      </c>
      <c r="F6769" s="7">
        <v>650000</v>
      </c>
      <c r="G6769" s="7">
        <v>147</v>
      </c>
    </row>
    <row r="6770" spans="1:7" x14ac:dyDescent="0.2">
      <c r="A6770" s="7">
        <v>6769</v>
      </c>
      <c r="B6770" s="7">
        <v>23</v>
      </c>
      <c r="C6770" s="7" t="s">
        <v>103</v>
      </c>
      <c r="D6770" s="7">
        <v>10</v>
      </c>
      <c r="E6770" s="7">
        <v>92</v>
      </c>
      <c r="F6770" s="7">
        <v>917000</v>
      </c>
      <c r="G6770" s="7">
        <v>94</v>
      </c>
    </row>
    <row r="6771" spans="1:7" x14ac:dyDescent="0.2">
      <c r="A6771" s="7">
        <v>6770</v>
      </c>
      <c r="B6771" s="7">
        <v>39</v>
      </c>
      <c r="C6771" s="7" t="s">
        <v>103</v>
      </c>
      <c r="D6771" s="7">
        <v>15</v>
      </c>
      <c r="E6771" s="7">
        <v>72</v>
      </c>
      <c r="F6771" s="7">
        <v>186000</v>
      </c>
      <c r="G6771" s="7">
        <v>175</v>
      </c>
    </row>
    <row r="6772" spans="1:7" x14ac:dyDescent="0.2">
      <c r="A6772" s="7">
        <v>6771</v>
      </c>
      <c r="B6772" s="7">
        <v>30</v>
      </c>
      <c r="C6772" s="7" t="s">
        <v>103</v>
      </c>
      <c r="D6772" s="7">
        <v>15</v>
      </c>
      <c r="E6772" s="7">
        <v>82</v>
      </c>
      <c r="F6772" s="7">
        <v>644000</v>
      </c>
      <c r="G6772" s="7">
        <v>161</v>
      </c>
    </row>
    <row r="6773" spans="1:7" x14ac:dyDescent="0.2">
      <c r="A6773" s="7">
        <v>6772</v>
      </c>
      <c r="B6773" s="7">
        <v>33</v>
      </c>
      <c r="C6773" s="7" t="s">
        <v>104</v>
      </c>
      <c r="D6773" s="7">
        <v>10</v>
      </c>
      <c r="E6773" s="7">
        <v>70</v>
      </c>
      <c r="F6773" s="7">
        <v>565000</v>
      </c>
      <c r="G6773" s="7">
        <v>23</v>
      </c>
    </row>
    <row r="6774" spans="1:7" x14ac:dyDescent="0.2">
      <c r="A6774" s="7">
        <v>6773</v>
      </c>
      <c r="B6774" s="7">
        <v>35</v>
      </c>
      <c r="C6774" s="7" t="s">
        <v>103</v>
      </c>
      <c r="D6774" s="7">
        <v>10</v>
      </c>
      <c r="E6774" s="7">
        <v>17</v>
      </c>
      <c r="F6774" s="7">
        <v>516000</v>
      </c>
      <c r="G6774" s="7">
        <v>-8</v>
      </c>
    </row>
    <row r="6775" spans="1:7" x14ac:dyDescent="0.2">
      <c r="A6775" s="7">
        <v>6774</v>
      </c>
      <c r="B6775" s="7">
        <v>43</v>
      </c>
      <c r="C6775" s="7" t="s">
        <v>103</v>
      </c>
      <c r="D6775" s="7">
        <v>10</v>
      </c>
      <c r="E6775" s="7">
        <v>44</v>
      </c>
      <c r="F6775" s="7">
        <v>983000</v>
      </c>
      <c r="G6775" s="7">
        <v>64</v>
      </c>
    </row>
    <row r="6776" spans="1:7" x14ac:dyDescent="0.2">
      <c r="A6776" s="7">
        <v>6775</v>
      </c>
      <c r="B6776" s="7">
        <v>33</v>
      </c>
      <c r="C6776" s="7" t="s">
        <v>103</v>
      </c>
      <c r="D6776" s="7">
        <v>10</v>
      </c>
      <c r="E6776" s="7">
        <v>84</v>
      </c>
      <c r="F6776" s="7">
        <v>719000</v>
      </c>
      <c r="G6776" s="7">
        <v>61</v>
      </c>
    </row>
    <row r="6777" spans="1:7" x14ac:dyDescent="0.2">
      <c r="A6777" s="7">
        <v>6776</v>
      </c>
      <c r="B6777" s="7">
        <v>22</v>
      </c>
      <c r="C6777" s="7" t="s">
        <v>103</v>
      </c>
      <c r="D6777" s="7">
        <v>15</v>
      </c>
      <c r="E6777" s="7">
        <v>41</v>
      </c>
      <c r="F6777" s="7">
        <v>778000</v>
      </c>
      <c r="G6777" s="7">
        <v>27</v>
      </c>
    </row>
    <row r="6778" spans="1:7" x14ac:dyDescent="0.2">
      <c r="A6778" s="7">
        <v>6777</v>
      </c>
      <c r="B6778" s="7">
        <v>59</v>
      </c>
      <c r="C6778" s="7" t="s">
        <v>103</v>
      </c>
      <c r="D6778" s="7">
        <v>10</v>
      </c>
      <c r="E6778" s="7">
        <v>5</v>
      </c>
      <c r="F6778" s="7">
        <v>881000</v>
      </c>
      <c r="G6778" s="7">
        <v>32</v>
      </c>
    </row>
    <row r="6779" spans="1:7" x14ac:dyDescent="0.2">
      <c r="A6779" s="7">
        <v>6778</v>
      </c>
      <c r="B6779" s="7">
        <v>50</v>
      </c>
      <c r="C6779" s="7" t="s">
        <v>103</v>
      </c>
      <c r="D6779" s="7">
        <v>10</v>
      </c>
      <c r="E6779" s="7">
        <v>20</v>
      </c>
      <c r="F6779" s="7">
        <v>425000</v>
      </c>
      <c r="G6779" s="7">
        <v>57</v>
      </c>
    </row>
    <row r="6780" spans="1:7" x14ac:dyDescent="0.2">
      <c r="A6780" s="7">
        <v>6779</v>
      </c>
      <c r="B6780" s="7">
        <v>49</v>
      </c>
      <c r="C6780" s="7" t="s">
        <v>104</v>
      </c>
      <c r="D6780" s="7">
        <v>15</v>
      </c>
      <c r="E6780" s="7">
        <v>40</v>
      </c>
      <c r="F6780" s="7">
        <v>936000</v>
      </c>
      <c r="G6780" s="7">
        <v>-17</v>
      </c>
    </row>
    <row r="6781" spans="1:7" x14ac:dyDescent="0.2">
      <c r="A6781" s="7">
        <v>6780</v>
      </c>
      <c r="B6781" s="7">
        <v>23</v>
      </c>
      <c r="C6781" s="7" t="s">
        <v>103</v>
      </c>
      <c r="D6781" s="7">
        <v>15</v>
      </c>
      <c r="E6781" s="7">
        <v>64</v>
      </c>
      <c r="F6781" s="7">
        <v>680000</v>
      </c>
      <c r="G6781" s="7">
        <v>106</v>
      </c>
    </row>
    <row r="6782" spans="1:7" x14ac:dyDescent="0.2">
      <c r="A6782" s="7">
        <v>6781</v>
      </c>
      <c r="B6782" s="7">
        <v>27</v>
      </c>
      <c r="C6782" s="7" t="s">
        <v>104</v>
      </c>
      <c r="D6782" s="7">
        <v>15</v>
      </c>
      <c r="E6782" s="7">
        <v>60</v>
      </c>
      <c r="F6782" s="7">
        <v>174000</v>
      </c>
      <c r="G6782" s="7">
        <v>118</v>
      </c>
    </row>
    <row r="6783" spans="1:7" x14ac:dyDescent="0.2">
      <c r="A6783" s="7">
        <v>6782</v>
      </c>
      <c r="B6783" s="7">
        <v>37</v>
      </c>
      <c r="C6783" s="7" t="s">
        <v>103</v>
      </c>
      <c r="D6783" s="7">
        <v>20</v>
      </c>
      <c r="E6783" s="7">
        <v>41</v>
      </c>
      <c r="F6783" s="7">
        <v>614000</v>
      </c>
      <c r="G6783" s="7">
        <v>70</v>
      </c>
    </row>
    <row r="6784" spans="1:7" x14ac:dyDescent="0.2">
      <c r="A6784" s="7">
        <v>6783</v>
      </c>
      <c r="B6784" s="7">
        <v>32</v>
      </c>
      <c r="C6784" s="7" t="s">
        <v>103</v>
      </c>
      <c r="D6784" s="7">
        <v>10</v>
      </c>
      <c r="E6784" s="7">
        <v>64</v>
      </c>
      <c r="F6784" s="7">
        <v>367000</v>
      </c>
      <c r="G6784" s="7">
        <v>82</v>
      </c>
    </row>
    <row r="6785" spans="1:7" x14ac:dyDescent="0.2">
      <c r="A6785" s="7">
        <v>6784</v>
      </c>
      <c r="B6785" s="7">
        <v>58</v>
      </c>
      <c r="C6785" s="7" t="s">
        <v>103</v>
      </c>
      <c r="D6785" s="7">
        <v>10</v>
      </c>
      <c r="E6785" s="7">
        <v>33</v>
      </c>
      <c r="F6785" s="7">
        <v>297000</v>
      </c>
      <c r="G6785" s="7">
        <v>55</v>
      </c>
    </row>
    <row r="6786" spans="1:7" x14ac:dyDescent="0.2">
      <c r="A6786" s="7">
        <v>6785</v>
      </c>
      <c r="B6786" s="7">
        <v>57</v>
      </c>
      <c r="C6786" s="7" t="s">
        <v>104</v>
      </c>
      <c r="D6786" s="7">
        <v>20</v>
      </c>
      <c r="E6786" s="7">
        <v>58</v>
      </c>
      <c r="F6786" s="7">
        <v>273000</v>
      </c>
      <c r="G6786" s="7">
        <v>106</v>
      </c>
    </row>
    <row r="6787" spans="1:7" x14ac:dyDescent="0.2">
      <c r="A6787" s="7">
        <v>6786</v>
      </c>
      <c r="B6787" s="7">
        <v>43</v>
      </c>
      <c r="C6787" s="7" t="s">
        <v>104</v>
      </c>
      <c r="D6787" s="7">
        <v>15</v>
      </c>
      <c r="E6787" s="7">
        <v>17</v>
      </c>
      <c r="F6787" s="7">
        <v>730000</v>
      </c>
      <c r="G6787" s="7">
        <v>134</v>
      </c>
    </row>
    <row r="6788" spans="1:7" x14ac:dyDescent="0.2">
      <c r="A6788" s="7">
        <v>6787</v>
      </c>
      <c r="B6788" s="7">
        <v>38</v>
      </c>
      <c r="C6788" s="7" t="s">
        <v>103</v>
      </c>
      <c r="D6788" s="7">
        <v>20</v>
      </c>
      <c r="E6788" s="7">
        <v>33</v>
      </c>
      <c r="F6788" s="7">
        <v>64000</v>
      </c>
      <c r="G6788" s="7">
        <v>98</v>
      </c>
    </row>
    <row r="6789" spans="1:7" x14ac:dyDescent="0.2">
      <c r="A6789" s="7">
        <v>6788</v>
      </c>
      <c r="B6789" s="7">
        <v>55</v>
      </c>
      <c r="C6789" s="7" t="s">
        <v>103</v>
      </c>
      <c r="D6789" s="7">
        <v>15</v>
      </c>
      <c r="E6789" s="7">
        <v>0</v>
      </c>
      <c r="F6789" s="7">
        <v>714000</v>
      </c>
      <c r="G6789" s="7">
        <v>63</v>
      </c>
    </row>
    <row r="6790" spans="1:7" x14ac:dyDescent="0.2">
      <c r="A6790" s="7">
        <v>6789</v>
      </c>
      <c r="B6790" s="7">
        <v>26</v>
      </c>
      <c r="C6790" s="7" t="s">
        <v>103</v>
      </c>
      <c r="D6790" s="7">
        <v>15</v>
      </c>
      <c r="E6790" s="7">
        <v>1</v>
      </c>
      <c r="F6790" s="7">
        <v>850000</v>
      </c>
      <c r="G6790" s="7">
        <v>137</v>
      </c>
    </row>
    <row r="6791" spans="1:7" x14ac:dyDescent="0.2">
      <c r="A6791" s="7">
        <v>6790</v>
      </c>
      <c r="B6791" s="7">
        <v>26</v>
      </c>
      <c r="C6791" s="7" t="s">
        <v>103</v>
      </c>
      <c r="D6791" s="7">
        <v>20</v>
      </c>
      <c r="E6791" s="7">
        <v>2</v>
      </c>
      <c r="F6791" s="7">
        <v>881000</v>
      </c>
      <c r="G6791" s="7">
        <v>191</v>
      </c>
    </row>
    <row r="6792" spans="1:7" x14ac:dyDescent="0.2">
      <c r="A6792" s="7">
        <v>6791</v>
      </c>
      <c r="B6792" s="7">
        <v>44</v>
      </c>
      <c r="C6792" s="7" t="s">
        <v>104</v>
      </c>
      <c r="D6792" s="7">
        <v>20</v>
      </c>
      <c r="E6792" s="7">
        <v>86</v>
      </c>
      <c r="F6792" s="7">
        <v>378000</v>
      </c>
      <c r="G6792" s="7">
        <v>-21</v>
      </c>
    </row>
    <row r="6793" spans="1:7" x14ac:dyDescent="0.2">
      <c r="A6793" s="7">
        <v>6792</v>
      </c>
      <c r="B6793" s="7">
        <v>21</v>
      </c>
      <c r="C6793" s="7" t="s">
        <v>104</v>
      </c>
      <c r="D6793" s="7">
        <v>20</v>
      </c>
      <c r="E6793" s="7">
        <v>88</v>
      </c>
      <c r="F6793" s="7">
        <v>539000</v>
      </c>
      <c r="G6793" s="7">
        <v>231</v>
      </c>
    </row>
    <row r="6794" spans="1:7" x14ac:dyDescent="0.2">
      <c r="A6794" s="7">
        <v>6793</v>
      </c>
      <c r="B6794" s="7">
        <v>23</v>
      </c>
      <c r="C6794" s="7" t="s">
        <v>104</v>
      </c>
      <c r="D6794" s="7">
        <v>15</v>
      </c>
      <c r="E6794" s="7">
        <v>3</v>
      </c>
      <c r="F6794" s="7">
        <v>745000</v>
      </c>
      <c r="G6794" s="7">
        <v>47</v>
      </c>
    </row>
    <row r="6795" spans="1:7" x14ac:dyDescent="0.2">
      <c r="A6795" s="7">
        <v>6794</v>
      </c>
      <c r="B6795" s="7">
        <v>52</v>
      </c>
      <c r="C6795" s="7" t="s">
        <v>104</v>
      </c>
      <c r="D6795" s="7">
        <v>10</v>
      </c>
      <c r="E6795" s="7">
        <v>39</v>
      </c>
      <c r="F6795" s="7">
        <v>547000</v>
      </c>
      <c r="G6795" s="7">
        <v>-31</v>
      </c>
    </row>
    <row r="6796" spans="1:7" x14ac:dyDescent="0.2">
      <c r="A6796" s="7">
        <v>6795</v>
      </c>
      <c r="B6796" s="7">
        <v>45</v>
      </c>
      <c r="C6796" s="7" t="s">
        <v>104</v>
      </c>
      <c r="D6796" s="7">
        <v>10</v>
      </c>
      <c r="E6796" s="7">
        <v>56</v>
      </c>
      <c r="F6796" s="7">
        <v>996000</v>
      </c>
      <c r="G6796" s="7">
        <v>2</v>
      </c>
    </row>
    <row r="6797" spans="1:7" x14ac:dyDescent="0.2">
      <c r="A6797" s="7">
        <v>6796</v>
      </c>
      <c r="B6797" s="7">
        <v>58</v>
      </c>
      <c r="C6797" s="7" t="s">
        <v>103</v>
      </c>
      <c r="D6797" s="7">
        <v>10</v>
      </c>
      <c r="E6797" s="7">
        <v>59</v>
      </c>
      <c r="F6797" s="7">
        <v>956000</v>
      </c>
      <c r="G6797" s="7">
        <v>59</v>
      </c>
    </row>
    <row r="6798" spans="1:7" x14ac:dyDescent="0.2">
      <c r="A6798" s="7">
        <v>6797</v>
      </c>
      <c r="B6798" s="7">
        <v>46</v>
      </c>
      <c r="C6798" s="7" t="s">
        <v>103</v>
      </c>
      <c r="D6798" s="7">
        <v>10</v>
      </c>
      <c r="E6798" s="7">
        <v>34</v>
      </c>
      <c r="F6798" s="7">
        <v>235000</v>
      </c>
      <c r="G6798" s="7">
        <v>-11</v>
      </c>
    </row>
    <row r="6799" spans="1:7" x14ac:dyDescent="0.2">
      <c r="A6799" s="7">
        <v>6798</v>
      </c>
      <c r="B6799" s="7">
        <v>46</v>
      </c>
      <c r="C6799" s="7" t="s">
        <v>104</v>
      </c>
      <c r="D6799" s="7">
        <v>20</v>
      </c>
      <c r="E6799" s="7">
        <v>62</v>
      </c>
      <c r="F6799" s="7">
        <v>298000</v>
      </c>
      <c r="G6799" s="7">
        <v>54</v>
      </c>
    </row>
    <row r="6800" spans="1:7" x14ac:dyDescent="0.2">
      <c r="A6800" s="7">
        <v>6799</v>
      </c>
      <c r="B6800" s="7">
        <v>21</v>
      </c>
      <c r="C6800" s="7" t="s">
        <v>103</v>
      </c>
      <c r="D6800" s="7">
        <v>10</v>
      </c>
      <c r="E6800" s="7">
        <v>25</v>
      </c>
      <c r="F6800" s="7">
        <v>161000</v>
      </c>
      <c r="G6800" s="7">
        <v>93</v>
      </c>
    </row>
    <row r="6801" spans="1:7" x14ac:dyDescent="0.2">
      <c r="A6801" s="7">
        <v>6800</v>
      </c>
      <c r="B6801" s="7">
        <v>49</v>
      </c>
      <c r="C6801" s="7" t="s">
        <v>104</v>
      </c>
      <c r="D6801" s="7">
        <v>20</v>
      </c>
      <c r="E6801" s="7">
        <v>23</v>
      </c>
      <c r="F6801" s="7">
        <v>638000</v>
      </c>
      <c r="G6801" s="7">
        <v>175</v>
      </c>
    </row>
    <row r="6802" spans="1:7" x14ac:dyDescent="0.2">
      <c r="A6802" s="7">
        <v>6801</v>
      </c>
      <c r="B6802" s="7">
        <v>50</v>
      </c>
      <c r="C6802" s="7" t="s">
        <v>103</v>
      </c>
      <c r="D6802" s="7">
        <v>20</v>
      </c>
      <c r="E6802" s="7">
        <v>17</v>
      </c>
      <c r="F6802" s="7">
        <v>911000</v>
      </c>
      <c r="G6802" s="7">
        <v>-17</v>
      </c>
    </row>
    <row r="6803" spans="1:7" x14ac:dyDescent="0.2">
      <c r="A6803" s="7">
        <v>6802</v>
      </c>
      <c r="B6803" s="7">
        <v>49</v>
      </c>
      <c r="C6803" s="7" t="s">
        <v>104</v>
      </c>
      <c r="D6803" s="7">
        <v>15</v>
      </c>
      <c r="E6803" s="7">
        <v>80</v>
      </c>
      <c r="F6803" s="7">
        <v>591000</v>
      </c>
      <c r="G6803" s="7">
        <v>-3</v>
      </c>
    </row>
    <row r="6804" spans="1:7" x14ac:dyDescent="0.2">
      <c r="A6804" s="7">
        <v>6803</v>
      </c>
      <c r="B6804" s="7">
        <v>43</v>
      </c>
      <c r="C6804" s="7" t="s">
        <v>103</v>
      </c>
      <c r="D6804" s="7">
        <v>10</v>
      </c>
      <c r="E6804" s="7">
        <v>89</v>
      </c>
      <c r="F6804" s="7">
        <v>121000</v>
      </c>
      <c r="G6804" s="7">
        <v>75</v>
      </c>
    </row>
    <row r="6805" spans="1:7" x14ac:dyDescent="0.2">
      <c r="A6805" s="7">
        <v>6804</v>
      </c>
      <c r="B6805" s="7">
        <v>48</v>
      </c>
      <c r="C6805" s="7" t="s">
        <v>104</v>
      </c>
      <c r="D6805" s="7">
        <v>10</v>
      </c>
      <c r="E6805" s="7">
        <v>5</v>
      </c>
      <c r="F6805" s="7">
        <v>904000</v>
      </c>
      <c r="G6805" s="7">
        <v>-28</v>
      </c>
    </row>
    <row r="6806" spans="1:7" x14ac:dyDescent="0.2">
      <c r="A6806" s="7">
        <v>6805</v>
      </c>
      <c r="B6806" s="7">
        <v>20</v>
      </c>
      <c r="C6806" s="7" t="s">
        <v>104</v>
      </c>
      <c r="D6806" s="7">
        <v>15</v>
      </c>
      <c r="E6806" s="7">
        <v>47</v>
      </c>
      <c r="F6806" s="7">
        <v>497000</v>
      </c>
      <c r="G6806" s="7">
        <v>-12</v>
      </c>
    </row>
    <row r="6807" spans="1:7" x14ac:dyDescent="0.2">
      <c r="A6807" s="7">
        <v>6806</v>
      </c>
      <c r="B6807" s="7">
        <v>41</v>
      </c>
      <c r="C6807" s="7" t="s">
        <v>103</v>
      </c>
      <c r="D6807" s="7">
        <v>15</v>
      </c>
      <c r="E6807" s="7">
        <v>70</v>
      </c>
      <c r="F6807" s="7">
        <v>125000</v>
      </c>
      <c r="G6807" s="7">
        <v>90</v>
      </c>
    </row>
    <row r="6808" spans="1:7" x14ac:dyDescent="0.2">
      <c r="A6808" s="7">
        <v>6807</v>
      </c>
      <c r="B6808" s="7">
        <v>44</v>
      </c>
      <c r="C6808" s="7" t="s">
        <v>103</v>
      </c>
      <c r="D6808" s="7">
        <v>15</v>
      </c>
      <c r="E6808" s="7">
        <v>9</v>
      </c>
      <c r="F6808" s="7">
        <v>272000</v>
      </c>
      <c r="G6808" s="7">
        <v>66</v>
      </c>
    </row>
    <row r="6809" spans="1:7" x14ac:dyDescent="0.2">
      <c r="A6809" s="7">
        <v>6808</v>
      </c>
      <c r="B6809" s="7">
        <v>33</v>
      </c>
      <c r="C6809" s="7" t="s">
        <v>103</v>
      </c>
      <c r="D6809" s="7">
        <v>20</v>
      </c>
      <c r="E6809" s="7">
        <v>84</v>
      </c>
      <c r="F6809" s="7">
        <v>611000</v>
      </c>
      <c r="G6809" s="7">
        <v>43</v>
      </c>
    </row>
    <row r="6810" spans="1:7" x14ac:dyDescent="0.2">
      <c r="A6810" s="7">
        <v>6809</v>
      </c>
      <c r="B6810" s="7">
        <v>55</v>
      </c>
      <c r="C6810" s="7" t="s">
        <v>104</v>
      </c>
      <c r="D6810" s="7">
        <v>15</v>
      </c>
      <c r="E6810" s="7">
        <v>11</v>
      </c>
      <c r="F6810" s="7">
        <v>863000</v>
      </c>
      <c r="G6810" s="7">
        <v>46</v>
      </c>
    </row>
    <row r="6811" spans="1:7" x14ac:dyDescent="0.2">
      <c r="A6811" s="7">
        <v>6810</v>
      </c>
      <c r="B6811" s="7">
        <v>36</v>
      </c>
      <c r="C6811" s="7" t="s">
        <v>104</v>
      </c>
      <c r="D6811" s="7">
        <v>15</v>
      </c>
      <c r="E6811" s="7">
        <v>70</v>
      </c>
      <c r="F6811" s="7">
        <v>946000</v>
      </c>
      <c r="G6811" s="7">
        <v>-30</v>
      </c>
    </row>
    <row r="6812" spans="1:7" x14ac:dyDescent="0.2">
      <c r="A6812" s="7">
        <v>6811</v>
      </c>
      <c r="B6812" s="7">
        <v>32</v>
      </c>
      <c r="C6812" s="7" t="s">
        <v>103</v>
      </c>
      <c r="D6812" s="7">
        <v>20</v>
      </c>
      <c r="E6812" s="7">
        <v>81</v>
      </c>
      <c r="F6812" s="7">
        <v>672000</v>
      </c>
      <c r="G6812" s="7">
        <v>167</v>
      </c>
    </row>
    <row r="6813" spans="1:7" x14ac:dyDescent="0.2">
      <c r="A6813" s="7">
        <v>6812</v>
      </c>
      <c r="B6813" s="7">
        <v>52</v>
      </c>
      <c r="C6813" s="7" t="s">
        <v>103</v>
      </c>
      <c r="D6813" s="7">
        <v>20</v>
      </c>
      <c r="E6813" s="7">
        <v>67</v>
      </c>
      <c r="F6813" s="7">
        <v>902000</v>
      </c>
      <c r="G6813" s="7">
        <v>-18</v>
      </c>
    </row>
    <row r="6814" spans="1:7" x14ac:dyDescent="0.2">
      <c r="A6814" s="7">
        <v>6813</v>
      </c>
      <c r="B6814" s="7">
        <v>30</v>
      </c>
      <c r="C6814" s="7" t="s">
        <v>103</v>
      </c>
      <c r="D6814" s="7">
        <v>20</v>
      </c>
      <c r="E6814" s="7">
        <v>97</v>
      </c>
      <c r="F6814" s="7">
        <v>248000</v>
      </c>
      <c r="G6814" s="7">
        <v>-29</v>
      </c>
    </row>
    <row r="6815" spans="1:7" x14ac:dyDescent="0.2">
      <c r="A6815" s="7">
        <v>6814</v>
      </c>
      <c r="B6815" s="7">
        <v>49</v>
      </c>
      <c r="C6815" s="7" t="s">
        <v>104</v>
      </c>
      <c r="D6815" s="7">
        <v>10</v>
      </c>
      <c r="E6815" s="7">
        <v>89</v>
      </c>
      <c r="F6815" s="7">
        <v>336000</v>
      </c>
      <c r="G6815" s="7">
        <v>10</v>
      </c>
    </row>
    <row r="6816" spans="1:7" x14ac:dyDescent="0.2">
      <c r="A6816" s="7">
        <v>6815</v>
      </c>
      <c r="B6816" s="7">
        <v>29</v>
      </c>
      <c r="C6816" s="7" t="s">
        <v>103</v>
      </c>
      <c r="D6816" s="7">
        <v>10</v>
      </c>
      <c r="E6816" s="7">
        <v>78</v>
      </c>
      <c r="F6816" s="7">
        <v>498000</v>
      </c>
      <c r="G6816" s="7">
        <v>3</v>
      </c>
    </row>
    <row r="6817" spans="1:7" x14ac:dyDescent="0.2">
      <c r="A6817" s="7">
        <v>6816</v>
      </c>
      <c r="B6817" s="7">
        <v>20</v>
      </c>
      <c r="C6817" s="7" t="s">
        <v>104</v>
      </c>
      <c r="D6817" s="7">
        <v>10</v>
      </c>
      <c r="E6817" s="7">
        <v>82</v>
      </c>
      <c r="F6817" s="7">
        <v>898000</v>
      </c>
      <c r="G6817" s="7">
        <v>92</v>
      </c>
    </row>
    <row r="6818" spans="1:7" x14ac:dyDescent="0.2">
      <c r="A6818" s="7">
        <v>6817</v>
      </c>
      <c r="B6818" s="7">
        <v>58</v>
      </c>
      <c r="C6818" s="7" t="s">
        <v>104</v>
      </c>
      <c r="D6818" s="7">
        <v>20</v>
      </c>
      <c r="E6818" s="7">
        <v>67</v>
      </c>
      <c r="F6818" s="7">
        <v>270000</v>
      </c>
      <c r="G6818" s="7">
        <v>138</v>
      </c>
    </row>
    <row r="6819" spans="1:7" x14ac:dyDescent="0.2">
      <c r="A6819" s="7">
        <v>6818</v>
      </c>
      <c r="B6819" s="7">
        <v>34</v>
      </c>
      <c r="C6819" s="7" t="s">
        <v>103</v>
      </c>
      <c r="D6819" s="7">
        <v>20</v>
      </c>
      <c r="E6819" s="7">
        <v>29</v>
      </c>
      <c r="F6819" s="7">
        <v>533000</v>
      </c>
      <c r="G6819" s="7">
        <v>157</v>
      </c>
    </row>
    <row r="6820" spans="1:7" x14ac:dyDescent="0.2">
      <c r="A6820" s="7">
        <v>6819</v>
      </c>
      <c r="B6820" s="7">
        <v>32</v>
      </c>
      <c r="C6820" s="7" t="s">
        <v>104</v>
      </c>
      <c r="D6820" s="7">
        <v>10</v>
      </c>
      <c r="E6820" s="7">
        <v>1</v>
      </c>
      <c r="F6820" s="7">
        <v>234000</v>
      </c>
      <c r="G6820" s="7">
        <v>91</v>
      </c>
    </row>
    <row r="6821" spans="1:7" x14ac:dyDescent="0.2">
      <c r="A6821" s="7">
        <v>6820</v>
      </c>
      <c r="B6821" s="7">
        <v>35</v>
      </c>
      <c r="C6821" s="7" t="s">
        <v>104</v>
      </c>
      <c r="D6821" s="7">
        <v>20</v>
      </c>
      <c r="E6821" s="7">
        <v>72</v>
      </c>
      <c r="F6821" s="7">
        <v>356000</v>
      </c>
      <c r="G6821" s="7">
        <v>79</v>
      </c>
    </row>
    <row r="6822" spans="1:7" x14ac:dyDescent="0.2">
      <c r="A6822" s="7">
        <v>6821</v>
      </c>
      <c r="B6822" s="7">
        <v>33</v>
      </c>
      <c r="C6822" s="7" t="s">
        <v>104</v>
      </c>
      <c r="D6822" s="7">
        <v>10</v>
      </c>
      <c r="E6822" s="7">
        <v>45</v>
      </c>
      <c r="F6822" s="7">
        <v>17000</v>
      </c>
      <c r="G6822" s="7">
        <v>52</v>
      </c>
    </row>
    <row r="6823" spans="1:7" x14ac:dyDescent="0.2">
      <c r="A6823" s="7">
        <v>6822</v>
      </c>
      <c r="B6823" s="7">
        <v>34</v>
      </c>
      <c r="C6823" s="7" t="s">
        <v>104</v>
      </c>
      <c r="D6823" s="7">
        <v>15</v>
      </c>
      <c r="E6823" s="7">
        <v>59</v>
      </c>
      <c r="F6823" s="7">
        <v>337000</v>
      </c>
      <c r="G6823" s="7">
        <v>21</v>
      </c>
    </row>
    <row r="6824" spans="1:7" x14ac:dyDescent="0.2">
      <c r="A6824" s="7">
        <v>6823</v>
      </c>
      <c r="B6824" s="7">
        <v>55</v>
      </c>
      <c r="C6824" s="7" t="s">
        <v>104</v>
      </c>
      <c r="D6824" s="7">
        <v>10</v>
      </c>
      <c r="E6824" s="7">
        <v>6</v>
      </c>
      <c r="F6824" s="7">
        <v>808000</v>
      </c>
      <c r="G6824" s="7">
        <v>-24</v>
      </c>
    </row>
    <row r="6825" spans="1:7" x14ac:dyDescent="0.2">
      <c r="A6825" s="7">
        <v>6824</v>
      </c>
      <c r="B6825" s="7">
        <v>25</v>
      </c>
      <c r="C6825" s="7" t="s">
        <v>103</v>
      </c>
      <c r="D6825" s="7">
        <v>20</v>
      </c>
      <c r="E6825" s="7">
        <v>69</v>
      </c>
      <c r="F6825" s="7">
        <v>564000</v>
      </c>
      <c r="G6825" s="7">
        <v>201</v>
      </c>
    </row>
    <row r="6826" spans="1:7" x14ac:dyDescent="0.2">
      <c r="A6826" s="7">
        <v>6825</v>
      </c>
      <c r="B6826" s="7">
        <v>32</v>
      </c>
      <c r="C6826" s="7" t="s">
        <v>104</v>
      </c>
      <c r="D6826" s="7">
        <v>20</v>
      </c>
      <c r="E6826" s="7">
        <v>37</v>
      </c>
      <c r="F6826" s="7">
        <v>853000</v>
      </c>
      <c r="G6826" s="7">
        <v>83</v>
      </c>
    </row>
    <row r="6827" spans="1:7" x14ac:dyDescent="0.2">
      <c r="A6827" s="7">
        <v>6826</v>
      </c>
      <c r="B6827" s="7">
        <v>30</v>
      </c>
      <c r="C6827" s="7" t="s">
        <v>104</v>
      </c>
      <c r="D6827" s="7">
        <v>20</v>
      </c>
      <c r="E6827" s="7">
        <v>89</v>
      </c>
      <c r="F6827" s="7">
        <v>606000</v>
      </c>
      <c r="G6827" s="7">
        <v>126</v>
      </c>
    </row>
    <row r="6828" spans="1:7" x14ac:dyDescent="0.2">
      <c r="A6828" s="7">
        <v>6827</v>
      </c>
      <c r="B6828" s="7">
        <v>29</v>
      </c>
      <c r="C6828" s="7" t="s">
        <v>103</v>
      </c>
      <c r="D6828" s="7">
        <v>20</v>
      </c>
      <c r="E6828" s="7">
        <v>97</v>
      </c>
      <c r="F6828" s="7">
        <v>307000</v>
      </c>
      <c r="G6828" s="7">
        <v>221</v>
      </c>
    </row>
    <row r="6829" spans="1:7" x14ac:dyDescent="0.2">
      <c r="A6829" s="7">
        <v>6828</v>
      </c>
      <c r="B6829" s="7">
        <v>43</v>
      </c>
      <c r="C6829" s="7" t="s">
        <v>103</v>
      </c>
      <c r="D6829" s="7">
        <v>15</v>
      </c>
      <c r="E6829" s="7">
        <v>16</v>
      </c>
      <c r="F6829" s="7">
        <v>692000</v>
      </c>
      <c r="G6829" s="7">
        <v>149</v>
      </c>
    </row>
    <row r="6830" spans="1:7" x14ac:dyDescent="0.2">
      <c r="A6830" s="7">
        <v>6829</v>
      </c>
      <c r="B6830" s="7">
        <v>48</v>
      </c>
      <c r="C6830" s="7" t="s">
        <v>104</v>
      </c>
      <c r="D6830" s="7">
        <v>15</v>
      </c>
      <c r="E6830" s="7">
        <v>42</v>
      </c>
      <c r="F6830" s="7">
        <v>278000</v>
      </c>
      <c r="G6830" s="7">
        <v>141</v>
      </c>
    </row>
    <row r="6831" spans="1:7" x14ac:dyDescent="0.2">
      <c r="A6831" s="7">
        <v>6830</v>
      </c>
      <c r="B6831" s="7">
        <v>28</v>
      </c>
      <c r="C6831" s="7" t="s">
        <v>104</v>
      </c>
      <c r="D6831" s="7">
        <v>15</v>
      </c>
      <c r="E6831" s="7">
        <v>26</v>
      </c>
      <c r="F6831" s="7">
        <v>56000</v>
      </c>
      <c r="G6831" s="7">
        <v>129</v>
      </c>
    </row>
    <row r="6832" spans="1:7" x14ac:dyDescent="0.2">
      <c r="A6832" s="7">
        <v>6831</v>
      </c>
      <c r="B6832" s="7">
        <v>44</v>
      </c>
      <c r="C6832" s="7" t="s">
        <v>103</v>
      </c>
      <c r="D6832" s="7">
        <v>10</v>
      </c>
      <c r="E6832" s="7">
        <v>43</v>
      </c>
      <c r="F6832" s="7">
        <v>586000</v>
      </c>
      <c r="G6832" s="7">
        <v>104</v>
      </c>
    </row>
    <row r="6833" spans="1:7" x14ac:dyDescent="0.2">
      <c r="A6833" s="7">
        <v>6832</v>
      </c>
      <c r="B6833" s="7">
        <v>25</v>
      </c>
      <c r="C6833" s="7" t="s">
        <v>103</v>
      </c>
      <c r="D6833" s="7">
        <v>15</v>
      </c>
      <c r="E6833" s="7">
        <v>73</v>
      </c>
      <c r="F6833" s="7">
        <v>82000</v>
      </c>
      <c r="G6833" s="7">
        <v>33</v>
      </c>
    </row>
    <row r="6834" spans="1:7" x14ac:dyDescent="0.2">
      <c r="A6834" s="7">
        <v>6833</v>
      </c>
      <c r="B6834" s="7">
        <v>34</v>
      </c>
      <c r="C6834" s="7" t="s">
        <v>103</v>
      </c>
      <c r="D6834" s="7">
        <v>15</v>
      </c>
      <c r="E6834" s="7">
        <v>2</v>
      </c>
      <c r="F6834" s="7">
        <v>57000</v>
      </c>
      <c r="G6834" s="7">
        <v>142</v>
      </c>
    </row>
    <row r="6835" spans="1:7" x14ac:dyDescent="0.2">
      <c r="A6835" s="7">
        <v>6834</v>
      </c>
      <c r="B6835" s="7">
        <v>24</v>
      </c>
      <c r="C6835" s="7" t="s">
        <v>103</v>
      </c>
      <c r="D6835" s="7">
        <v>20</v>
      </c>
      <c r="E6835" s="7">
        <v>29</v>
      </c>
      <c r="F6835" s="7">
        <v>701000</v>
      </c>
      <c r="G6835" s="7">
        <v>8</v>
      </c>
    </row>
    <row r="6836" spans="1:7" x14ac:dyDescent="0.2">
      <c r="A6836" s="7">
        <v>6835</v>
      </c>
      <c r="B6836" s="7">
        <v>44</v>
      </c>
      <c r="C6836" s="7" t="s">
        <v>104</v>
      </c>
      <c r="D6836" s="7">
        <v>15</v>
      </c>
      <c r="E6836" s="7">
        <v>19</v>
      </c>
      <c r="F6836" s="7">
        <v>990000</v>
      </c>
      <c r="G6836" s="7">
        <v>22</v>
      </c>
    </row>
    <row r="6837" spans="1:7" x14ac:dyDescent="0.2">
      <c r="A6837" s="7">
        <v>6836</v>
      </c>
      <c r="B6837" s="7">
        <v>54</v>
      </c>
      <c r="C6837" s="7" t="s">
        <v>104</v>
      </c>
      <c r="D6837" s="7">
        <v>10</v>
      </c>
      <c r="E6837" s="7">
        <v>39</v>
      </c>
      <c r="F6837" s="7">
        <v>721000</v>
      </c>
      <c r="G6837" s="7">
        <v>-30</v>
      </c>
    </row>
    <row r="6838" spans="1:7" x14ac:dyDescent="0.2">
      <c r="A6838" s="7">
        <v>6837</v>
      </c>
      <c r="B6838" s="7">
        <v>51</v>
      </c>
      <c r="C6838" s="7" t="s">
        <v>103</v>
      </c>
      <c r="D6838" s="7">
        <v>10</v>
      </c>
      <c r="E6838" s="7">
        <v>95</v>
      </c>
      <c r="F6838" s="7">
        <v>434000</v>
      </c>
      <c r="G6838" s="7">
        <v>92</v>
      </c>
    </row>
    <row r="6839" spans="1:7" x14ac:dyDescent="0.2">
      <c r="A6839" s="7">
        <v>6838</v>
      </c>
      <c r="B6839" s="7">
        <v>44</v>
      </c>
      <c r="C6839" s="7" t="s">
        <v>103</v>
      </c>
      <c r="D6839" s="7">
        <v>10</v>
      </c>
      <c r="E6839" s="7">
        <v>27</v>
      </c>
      <c r="F6839" s="7">
        <v>471000</v>
      </c>
      <c r="G6839" s="7">
        <v>-34</v>
      </c>
    </row>
    <row r="6840" spans="1:7" x14ac:dyDescent="0.2">
      <c r="A6840" s="7">
        <v>6839</v>
      </c>
      <c r="B6840" s="7">
        <v>53</v>
      </c>
      <c r="C6840" s="7" t="s">
        <v>103</v>
      </c>
      <c r="D6840" s="7">
        <v>10</v>
      </c>
      <c r="E6840" s="7">
        <v>79</v>
      </c>
      <c r="F6840" s="7">
        <v>724000</v>
      </c>
      <c r="G6840" s="7">
        <v>102</v>
      </c>
    </row>
    <row r="6841" spans="1:7" x14ac:dyDescent="0.2">
      <c r="A6841" s="7">
        <v>6840</v>
      </c>
      <c r="B6841" s="7">
        <v>37</v>
      </c>
      <c r="C6841" s="7" t="s">
        <v>103</v>
      </c>
      <c r="D6841" s="7">
        <v>10</v>
      </c>
      <c r="E6841" s="7">
        <v>52</v>
      </c>
      <c r="F6841" s="7">
        <v>670000</v>
      </c>
      <c r="G6841" s="7">
        <v>-22</v>
      </c>
    </row>
    <row r="6842" spans="1:7" x14ac:dyDescent="0.2">
      <c r="A6842" s="7">
        <v>6841</v>
      </c>
      <c r="B6842" s="7">
        <v>37</v>
      </c>
      <c r="C6842" s="7" t="s">
        <v>104</v>
      </c>
      <c r="D6842" s="7">
        <v>10</v>
      </c>
      <c r="E6842" s="7">
        <v>40</v>
      </c>
      <c r="F6842" s="7">
        <v>382000</v>
      </c>
      <c r="G6842" s="7">
        <v>37</v>
      </c>
    </row>
    <row r="6843" spans="1:7" x14ac:dyDescent="0.2">
      <c r="A6843" s="7">
        <v>6842</v>
      </c>
      <c r="B6843" s="7">
        <v>35</v>
      </c>
      <c r="C6843" s="7" t="s">
        <v>104</v>
      </c>
      <c r="D6843" s="7">
        <v>20</v>
      </c>
      <c r="E6843" s="7">
        <v>24</v>
      </c>
      <c r="F6843" s="7">
        <v>243000</v>
      </c>
      <c r="G6843" s="7">
        <v>194</v>
      </c>
    </row>
    <row r="6844" spans="1:7" x14ac:dyDescent="0.2">
      <c r="A6844" s="7">
        <v>6843</v>
      </c>
      <c r="B6844" s="7">
        <v>42</v>
      </c>
      <c r="C6844" s="7" t="s">
        <v>103</v>
      </c>
      <c r="D6844" s="7">
        <v>20</v>
      </c>
      <c r="E6844" s="7">
        <v>46</v>
      </c>
      <c r="F6844" s="7">
        <v>919000</v>
      </c>
      <c r="G6844" s="7">
        <v>176</v>
      </c>
    </row>
    <row r="6845" spans="1:7" x14ac:dyDescent="0.2">
      <c r="A6845" s="7">
        <v>6844</v>
      </c>
      <c r="B6845" s="7">
        <v>48</v>
      </c>
      <c r="C6845" s="7" t="s">
        <v>104</v>
      </c>
      <c r="D6845" s="7">
        <v>15</v>
      </c>
      <c r="E6845" s="7">
        <v>21</v>
      </c>
      <c r="F6845" s="7">
        <v>853000</v>
      </c>
      <c r="G6845" s="7">
        <v>31</v>
      </c>
    </row>
    <row r="6846" spans="1:7" x14ac:dyDescent="0.2">
      <c r="A6846" s="7">
        <v>6845</v>
      </c>
      <c r="B6846" s="7">
        <v>46</v>
      </c>
      <c r="C6846" s="7" t="s">
        <v>104</v>
      </c>
      <c r="D6846" s="7">
        <v>20</v>
      </c>
      <c r="E6846" s="7">
        <v>8</v>
      </c>
      <c r="F6846" s="7">
        <v>460000</v>
      </c>
      <c r="G6846" s="7">
        <v>29</v>
      </c>
    </row>
    <row r="6847" spans="1:7" x14ac:dyDescent="0.2">
      <c r="A6847" s="7">
        <v>6846</v>
      </c>
      <c r="B6847" s="7">
        <v>28</v>
      </c>
      <c r="C6847" s="7" t="s">
        <v>104</v>
      </c>
      <c r="D6847" s="7">
        <v>10</v>
      </c>
      <c r="E6847" s="7">
        <v>50</v>
      </c>
      <c r="F6847" s="7">
        <v>82000</v>
      </c>
      <c r="G6847" s="7">
        <v>-11</v>
      </c>
    </row>
    <row r="6848" spans="1:7" x14ac:dyDescent="0.2">
      <c r="A6848" s="7">
        <v>6847</v>
      </c>
      <c r="B6848" s="7">
        <v>55</v>
      </c>
      <c r="C6848" s="7" t="s">
        <v>104</v>
      </c>
      <c r="D6848" s="7">
        <v>15</v>
      </c>
      <c r="E6848" s="7">
        <v>92</v>
      </c>
      <c r="F6848" s="7">
        <v>269000</v>
      </c>
      <c r="G6848" s="7">
        <v>127</v>
      </c>
    </row>
    <row r="6849" spans="1:7" x14ac:dyDescent="0.2">
      <c r="A6849" s="7">
        <v>6848</v>
      </c>
      <c r="B6849" s="7">
        <v>38</v>
      </c>
      <c r="C6849" s="7" t="s">
        <v>104</v>
      </c>
      <c r="D6849" s="7">
        <v>15</v>
      </c>
      <c r="E6849" s="7">
        <v>9</v>
      </c>
      <c r="F6849" s="7">
        <v>461000</v>
      </c>
      <c r="G6849" s="7">
        <v>113</v>
      </c>
    </row>
    <row r="6850" spans="1:7" x14ac:dyDescent="0.2">
      <c r="A6850" s="7">
        <v>6849</v>
      </c>
      <c r="B6850" s="7">
        <v>43</v>
      </c>
      <c r="C6850" s="7" t="s">
        <v>103</v>
      </c>
      <c r="D6850" s="7">
        <v>15</v>
      </c>
      <c r="E6850" s="7">
        <v>71</v>
      </c>
      <c r="F6850" s="7">
        <v>949000</v>
      </c>
      <c r="G6850" s="7">
        <v>168</v>
      </c>
    </row>
    <row r="6851" spans="1:7" x14ac:dyDescent="0.2">
      <c r="A6851" s="7">
        <v>6850</v>
      </c>
      <c r="B6851" s="7">
        <v>38</v>
      </c>
      <c r="C6851" s="7" t="s">
        <v>103</v>
      </c>
      <c r="D6851" s="7">
        <v>10</v>
      </c>
      <c r="E6851" s="7">
        <v>50</v>
      </c>
      <c r="F6851" s="7">
        <v>534000</v>
      </c>
      <c r="G6851" s="7">
        <v>45</v>
      </c>
    </row>
    <row r="6852" spans="1:7" x14ac:dyDescent="0.2">
      <c r="A6852" s="7">
        <v>6851</v>
      </c>
      <c r="B6852" s="7">
        <v>47</v>
      </c>
      <c r="C6852" s="7" t="s">
        <v>103</v>
      </c>
      <c r="D6852" s="7">
        <v>10</v>
      </c>
      <c r="E6852" s="7">
        <v>4</v>
      </c>
      <c r="F6852" s="7">
        <v>871000</v>
      </c>
      <c r="G6852" s="7">
        <v>-9</v>
      </c>
    </row>
    <row r="6853" spans="1:7" x14ac:dyDescent="0.2">
      <c r="A6853" s="7">
        <v>6852</v>
      </c>
      <c r="B6853" s="7">
        <v>30</v>
      </c>
      <c r="C6853" s="7" t="s">
        <v>103</v>
      </c>
      <c r="D6853" s="7">
        <v>15</v>
      </c>
      <c r="E6853" s="7">
        <v>31</v>
      </c>
      <c r="F6853" s="7">
        <v>398000</v>
      </c>
      <c r="G6853" s="7">
        <v>42</v>
      </c>
    </row>
    <row r="6854" spans="1:7" x14ac:dyDescent="0.2">
      <c r="A6854" s="7">
        <v>6853</v>
      </c>
      <c r="B6854" s="7">
        <v>27</v>
      </c>
      <c r="C6854" s="7" t="s">
        <v>103</v>
      </c>
      <c r="D6854" s="7">
        <v>15</v>
      </c>
      <c r="E6854" s="7">
        <v>63</v>
      </c>
      <c r="F6854" s="7">
        <v>757000</v>
      </c>
      <c r="G6854" s="7">
        <v>114</v>
      </c>
    </row>
    <row r="6855" spans="1:7" x14ac:dyDescent="0.2">
      <c r="A6855" s="7">
        <v>6854</v>
      </c>
      <c r="B6855" s="7">
        <v>29</v>
      </c>
      <c r="C6855" s="7" t="s">
        <v>104</v>
      </c>
      <c r="D6855" s="7">
        <v>15</v>
      </c>
      <c r="E6855" s="7">
        <v>43</v>
      </c>
      <c r="F6855" s="7">
        <v>549000</v>
      </c>
      <c r="G6855" s="7">
        <v>74</v>
      </c>
    </row>
    <row r="6856" spans="1:7" x14ac:dyDescent="0.2">
      <c r="A6856" s="7">
        <v>6855</v>
      </c>
      <c r="B6856" s="7">
        <v>38</v>
      </c>
      <c r="C6856" s="7" t="s">
        <v>104</v>
      </c>
      <c r="D6856" s="7">
        <v>10</v>
      </c>
      <c r="E6856" s="7">
        <v>62</v>
      </c>
      <c r="F6856" s="7">
        <v>39000</v>
      </c>
      <c r="G6856" s="7">
        <v>47</v>
      </c>
    </row>
    <row r="6857" spans="1:7" x14ac:dyDescent="0.2">
      <c r="A6857" s="7">
        <v>6856</v>
      </c>
      <c r="B6857" s="7">
        <v>49</v>
      </c>
      <c r="C6857" s="7" t="s">
        <v>104</v>
      </c>
      <c r="D6857" s="7">
        <v>15</v>
      </c>
      <c r="E6857" s="7">
        <v>94</v>
      </c>
      <c r="F6857" s="7">
        <v>707000</v>
      </c>
      <c r="G6857" s="7">
        <v>127</v>
      </c>
    </row>
    <row r="6858" spans="1:7" x14ac:dyDescent="0.2">
      <c r="A6858" s="7">
        <v>6857</v>
      </c>
      <c r="B6858" s="7">
        <v>56</v>
      </c>
      <c r="C6858" s="7" t="s">
        <v>103</v>
      </c>
      <c r="D6858" s="7">
        <v>15</v>
      </c>
      <c r="E6858" s="7">
        <v>64</v>
      </c>
      <c r="F6858" s="7">
        <v>995000</v>
      </c>
      <c r="G6858" s="7">
        <v>84</v>
      </c>
    </row>
    <row r="6859" spans="1:7" x14ac:dyDescent="0.2">
      <c r="A6859" s="7">
        <v>6858</v>
      </c>
      <c r="B6859" s="7">
        <v>52</v>
      </c>
      <c r="C6859" s="7" t="s">
        <v>103</v>
      </c>
      <c r="D6859" s="7">
        <v>10</v>
      </c>
      <c r="E6859" s="7">
        <v>68</v>
      </c>
      <c r="F6859" s="7">
        <v>806000</v>
      </c>
      <c r="G6859" s="7">
        <v>11</v>
      </c>
    </row>
    <row r="6860" spans="1:7" x14ac:dyDescent="0.2">
      <c r="A6860" s="7">
        <v>6859</v>
      </c>
      <c r="B6860" s="7">
        <v>57</v>
      </c>
      <c r="C6860" s="7" t="s">
        <v>103</v>
      </c>
      <c r="D6860" s="7">
        <v>10</v>
      </c>
      <c r="E6860" s="7">
        <v>75</v>
      </c>
      <c r="F6860" s="7">
        <v>996000</v>
      </c>
      <c r="G6860" s="7">
        <v>87</v>
      </c>
    </row>
    <row r="6861" spans="1:7" x14ac:dyDescent="0.2">
      <c r="A6861" s="7">
        <v>6860</v>
      </c>
      <c r="B6861" s="7">
        <v>53</v>
      </c>
      <c r="C6861" s="7" t="s">
        <v>104</v>
      </c>
      <c r="D6861" s="7">
        <v>10</v>
      </c>
      <c r="E6861" s="7">
        <v>2</v>
      </c>
      <c r="F6861" s="7">
        <v>958000</v>
      </c>
      <c r="G6861" s="7">
        <v>89</v>
      </c>
    </row>
    <row r="6862" spans="1:7" x14ac:dyDescent="0.2">
      <c r="A6862" s="7">
        <v>6861</v>
      </c>
      <c r="B6862" s="7">
        <v>38</v>
      </c>
      <c r="C6862" s="7" t="s">
        <v>104</v>
      </c>
      <c r="D6862" s="7">
        <v>10</v>
      </c>
      <c r="E6862" s="7">
        <v>94</v>
      </c>
      <c r="F6862" s="7">
        <v>249000</v>
      </c>
      <c r="G6862" s="7">
        <v>9</v>
      </c>
    </row>
    <row r="6863" spans="1:7" x14ac:dyDescent="0.2">
      <c r="A6863" s="7">
        <v>6862</v>
      </c>
      <c r="B6863" s="7">
        <v>25</v>
      </c>
      <c r="C6863" s="7" t="s">
        <v>104</v>
      </c>
      <c r="D6863" s="7">
        <v>15</v>
      </c>
      <c r="E6863" s="7">
        <v>71</v>
      </c>
      <c r="F6863" s="7">
        <v>264000</v>
      </c>
      <c r="G6863" s="7">
        <v>-21</v>
      </c>
    </row>
    <row r="6864" spans="1:7" x14ac:dyDescent="0.2">
      <c r="A6864" s="7">
        <v>6863</v>
      </c>
      <c r="B6864" s="7">
        <v>42</v>
      </c>
      <c r="C6864" s="7" t="s">
        <v>103</v>
      </c>
      <c r="D6864" s="7">
        <v>20</v>
      </c>
      <c r="E6864" s="7">
        <v>62</v>
      </c>
      <c r="F6864" s="7">
        <v>905000</v>
      </c>
      <c r="G6864" s="7">
        <v>66</v>
      </c>
    </row>
    <row r="6865" spans="1:7" x14ac:dyDescent="0.2">
      <c r="A6865" s="7">
        <v>6864</v>
      </c>
      <c r="B6865" s="7">
        <v>37</v>
      </c>
      <c r="C6865" s="7" t="s">
        <v>104</v>
      </c>
      <c r="D6865" s="7">
        <v>10</v>
      </c>
      <c r="E6865" s="7">
        <v>21</v>
      </c>
      <c r="F6865" s="7">
        <v>965000</v>
      </c>
      <c r="G6865" s="7">
        <v>87</v>
      </c>
    </row>
    <row r="6866" spans="1:7" x14ac:dyDescent="0.2">
      <c r="A6866" s="7">
        <v>6865</v>
      </c>
      <c r="B6866" s="7">
        <v>51</v>
      </c>
      <c r="C6866" s="7" t="s">
        <v>103</v>
      </c>
      <c r="D6866" s="7">
        <v>15</v>
      </c>
      <c r="E6866" s="7">
        <v>79</v>
      </c>
      <c r="F6866" s="7">
        <v>356000</v>
      </c>
      <c r="G6866" s="7">
        <v>91</v>
      </c>
    </row>
    <row r="6867" spans="1:7" x14ac:dyDescent="0.2">
      <c r="A6867" s="7">
        <v>6866</v>
      </c>
      <c r="B6867" s="7">
        <v>22</v>
      </c>
      <c r="C6867" s="7" t="s">
        <v>104</v>
      </c>
      <c r="D6867" s="7">
        <v>10</v>
      </c>
      <c r="E6867" s="7">
        <v>56</v>
      </c>
      <c r="F6867" s="7">
        <v>719000</v>
      </c>
      <c r="G6867" s="7">
        <v>74</v>
      </c>
    </row>
    <row r="6868" spans="1:7" x14ac:dyDescent="0.2">
      <c r="A6868" s="7">
        <v>6867</v>
      </c>
      <c r="B6868" s="7">
        <v>23</v>
      </c>
      <c r="C6868" s="7" t="s">
        <v>104</v>
      </c>
      <c r="D6868" s="7">
        <v>20</v>
      </c>
      <c r="E6868" s="7">
        <v>5</v>
      </c>
      <c r="F6868" s="7">
        <v>557000</v>
      </c>
      <c r="G6868" s="7">
        <v>106</v>
      </c>
    </row>
    <row r="6869" spans="1:7" x14ac:dyDescent="0.2">
      <c r="A6869" s="7">
        <v>6868</v>
      </c>
      <c r="B6869" s="7">
        <v>23</v>
      </c>
      <c r="C6869" s="7" t="s">
        <v>103</v>
      </c>
      <c r="D6869" s="7">
        <v>10</v>
      </c>
      <c r="E6869" s="7">
        <v>57</v>
      </c>
      <c r="F6869" s="7">
        <v>86000</v>
      </c>
      <c r="G6869" s="7">
        <v>8</v>
      </c>
    </row>
    <row r="6870" spans="1:7" x14ac:dyDescent="0.2">
      <c r="A6870" s="7">
        <v>6869</v>
      </c>
      <c r="B6870" s="7">
        <v>24</v>
      </c>
      <c r="C6870" s="7" t="s">
        <v>103</v>
      </c>
      <c r="D6870" s="7">
        <v>10</v>
      </c>
      <c r="E6870" s="7">
        <v>69</v>
      </c>
      <c r="F6870" s="7">
        <v>569000</v>
      </c>
      <c r="G6870" s="7">
        <v>13</v>
      </c>
    </row>
    <row r="6871" spans="1:7" x14ac:dyDescent="0.2">
      <c r="A6871" s="7">
        <v>6870</v>
      </c>
      <c r="B6871" s="7">
        <v>28</v>
      </c>
      <c r="C6871" s="7" t="s">
        <v>104</v>
      </c>
      <c r="D6871" s="7">
        <v>15</v>
      </c>
      <c r="E6871" s="7">
        <v>91</v>
      </c>
      <c r="F6871" s="7">
        <v>641000</v>
      </c>
      <c r="G6871" s="7">
        <v>-3</v>
      </c>
    </row>
    <row r="6872" spans="1:7" x14ac:dyDescent="0.2">
      <c r="A6872" s="7">
        <v>6871</v>
      </c>
      <c r="B6872" s="7">
        <v>23</v>
      </c>
      <c r="C6872" s="7" t="s">
        <v>103</v>
      </c>
      <c r="D6872" s="7">
        <v>10</v>
      </c>
      <c r="E6872" s="7">
        <v>41</v>
      </c>
      <c r="F6872" s="7">
        <v>308000</v>
      </c>
      <c r="G6872" s="7">
        <v>10</v>
      </c>
    </row>
    <row r="6873" spans="1:7" x14ac:dyDescent="0.2">
      <c r="A6873" s="7">
        <v>6872</v>
      </c>
      <c r="B6873" s="7">
        <v>43</v>
      </c>
      <c r="C6873" s="7" t="s">
        <v>103</v>
      </c>
      <c r="D6873" s="7">
        <v>20</v>
      </c>
      <c r="E6873" s="7">
        <v>40</v>
      </c>
      <c r="F6873" s="7">
        <v>533000</v>
      </c>
      <c r="G6873" s="7">
        <v>45</v>
      </c>
    </row>
    <row r="6874" spans="1:7" x14ac:dyDescent="0.2">
      <c r="A6874" s="7">
        <v>6873</v>
      </c>
      <c r="B6874" s="7">
        <v>48</v>
      </c>
      <c r="C6874" s="7" t="s">
        <v>104</v>
      </c>
      <c r="D6874" s="7">
        <v>20</v>
      </c>
      <c r="E6874" s="7">
        <v>55</v>
      </c>
      <c r="F6874" s="7">
        <v>648000</v>
      </c>
      <c r="G6874" s="7">
        <v>123</v>
      </c>
    </row>
    <row r="6875" spans="1:7" x14ac:dyDescent="0.2">
      <c r="A6875" s="7">
        <v>6874</v>
      </c>
      <c r="B6875" s="7">
        <v>20</v>
      </c>
      <c r="C6875" s="7" t="s">
        <v>104</v>
      </c>
      <c r="D6875" s="7">
        <v>15</v>
      </c>
      <c r="E6875" s="7">
        <v>97</v>
      </c>
      <c r="F6875" s="7">
        <v>555000</v>
      </c>
      <c r="G6875" s="7">
        <v>173</v>
      </c>
    </row>
    <row r="6876" spans="1:7" x14ac:dyDescent="0.2">
      <c r="A6876" s="7">
        <v>6875</v>
      </c>
      <c r="B6876" s="7">
        <v>47</v>
      </c>
      <c r="C6876" s="7" t="s">
        <v>104</v>
      </c>
      <c r="D6876" s="7">
        <v>10</v>
      </c>
      <c r="E6876" s="7">
        <v>54</v>
      </c>
      <c r="F6876" s="7">
        <v>497000</v>
      </c>
      <c r="G6876" s="7">
        <v>17</v>
      </c>
    </row>
    <row r="6877" spans="1:7" x14ac:dyDescent="0.2">
      <c r="A6877" s="7">
        <v>6876</v>
      </c>
      <c r="B6877" s="7">
        <v>57</v>
      </c>
      <c r="C6877" s="7" t="s">
        <v>103</v>
      </c>
      <c r="D6877" s="7">
        <v>10</v>
      </c>
      <c r="E6877" s="7">
        <v>50</v>
      </c>
      <c r="F6877" s="7">
        <v>897000</v>
      </c>
      <c r="G6877" s="7">
        <v>-24</v>
      </c>
    </row>
    <row r="6878" spans="1:7" x14ac:dyDescent="0.2">
      <c r="A6878" s="7">
        <v>6877</v>
      </c>
      <c r="B6878" s="7">
        <v>38</v>
      </c>
      <c r="C6878" s="7" t="s">
        <v>104</v>
      </c>
      <c r="D6878" s="7">
        <v>15</v>
      </c>
      <c r="E6878" s="7">
        <v>45</v>
      </c>
      <c r="F6878" s="7">
        <v>153000</v>
      </c>
      <c r="G6878" s="7">
        <v>156</v>
      </c>
    </row>
    <row r="6879" spans="1:7" x14ac:dyDescent="0.2">
      <c r="A6879" s="7">
        <v>6878</v>
      </c>
      <c r="B6879" s="7">
        <v>23</v>
      </c>
      <c r="C6879" s="7" t="s">
        <v>104</v>
      </c>
      <c r="D6879" s="7">
        <v>10</v>
      </c>
      <c r="E6879" s="7">
        <v>23</v>
      </c>
      <c r="F6879" s="7">
        <v>139000</v>
      </c>
      <c r="G6879" s="7">
        <v>86</v>
      </c>
    </row>
    <row r="6880" spans="1:7" x14ac:dyDescent="0.2">
      <c r="A6880" s="7">
        <v>6879</v>
      </c>
      <c r="B6880" s="7">
        <v>42</v>
      </c>
      <c r="C6880" s="7" t="s">
        <v>103</v>
      </c>
      <c r="D6880" s="7">
        <v>10</v>
      </c>
      <c r="E6880" s="7">
        <v>55</v>
      </c>
      <c r="F6880" s="7">
        <v>858000</v>
      </c>
      <c r="G6880" s="7">
        <v>-14</v>
      </c>
    </row>
    <row r="6881" spans="1:7" x14ac:dyDescent="0.2">
      <c r="A6881" s="7">
        <v>6880</v>
      </c>
      <c r="B6881" s="7">
        <v>57</v>
      </c>
      <c r="C6881" s="7" t="s">
        <v>103</v>
      </c>
      <c r="D6881" s="7">
        <v>20</v>
      </c>
      <c r="E6881" s="7">
        <v>53</v>
      </c>
      <c r="F6881" s="7">
        <v>62000</v>
      </c>
      <c r="G6881" s="7">
        <v>36</v>
      </c>
    </row>
    <row r="6882" spans="1:7" x14ac:dyDescent="0.2">
      <c r="A6882" s="7">
        <v>6881</v>
      </c>
      <c r="B6882" s="7">
        <v>39</v>
      </c>
      <c r="C6882" s="7" t="s">
        <v>103</v>
      </c>
      <c r="D6882" s="7">
        <v>15</v>
      </c>
      <c r="E6882" s="7">
        <v>96</v>
      </c>
      <c r="F6882" s="7">
        <v>158000</v>
      </c>
      <c r="G6882" s="7">
        <v>125</v>
      </c>
    </row>
    <row r="6883" spans="1:7" x14ac:dyDescent="0.2">
      <c r="A6883" s="7">
        <v>6882</v>
      </c>
      <c r="B6883" s="7">
        <v>44</v>
      </c>
      <c r="C6883" s="7" t="s">
        <v>103</v>
      </c>
      <c r="D6883" s="7">
        <v>20</v>
      </c>
      <c r="E6883" s="7">
        <v>62</v>
      </c>
      <c r="F6883" s="7">
        <v>326000</v>
      </c>
      <c r="G6883" s="7">
        <v>97</v>
      </c>
    </row>
    <row r="6884" spans="1:7" x14ac:dyDescent="0.2">
      <c r="A6884" s="7">
        <v>6883</v>
      </c>
      <c r="B6884" s="7">
        <v>28</v>
      </c>
      <c r="C6884" s="7" t="s">
        <v>103</v>
      </c>
      <c r="D6884" s="7">
        <v>20</v>
      </c>
      <c r="E6884" s="7">
        <v>97</v>
      </c>
      <c r="F6884" s="7">
        <v>382000</v>
      </c>
      <c r="G6884" s="7">
        <v>236</v>
      </c>
    </row>
    <row r="6885" spans="1:7" x14ac:dyDescent="0.2">
      <c r="A6885" s="7">
        <v>6884</v>
      </c>
      <c r="B6885" s="7">
        <v>23</v>
      </c>
      <c r="C6885" s="7" t="s">
        <v>104</v>
      </c>
      <c r="D6885" s="7">
        <v>15</v>
      </c>
      <c r="E6885" s="7">
        <v>97</v>
      </c>
      <c r="F6885" s="7">
        <v>932000</v>
      </c>
      <c r="G6885" s="7">
        <v>139</v>
      </c>
    </row>
    <row r="6886" spans="1:7" x14ac:dyDescent="0.2">
      <c r="A6886" s="7">
        <v>6885</v>
      </c>
      <c r="B6886" s="7">
        <v>20</v>
      </c>
      <c r="C6886" s="7" t="s">
        <v>104</v>
      </c>
      <c r="D6886" s="7">
        <v>20</v>
      </c>
      <c r="E6886" s="7">
        <v>94</v>
      </c>
      <c r="F6886" s="7">
        <v>402000</v>
      </c>
      <c r="G6886" s="7">
        <v>2</v>
      </c>
    </row>
    <row r="6887" spans="1:7" x14ac:dyDescent="0.2">
      <c r="A6887" s="7">
        <v>6886</v>
      </c>
      <c r="B6887" s="7">
        <v>50</v>
      </c>
      <c r="C6887" s="7" t="s">
        <v>104</v>
      </c>
      <c r="D6887" s="7">
        <v>10</v>
      </c>
      <c r="E6887" s="7">
        <v>28</v>
      </c>
      <c r="F6887" s="7">
        <v>920000</v>
      </c>
      <c r="G6887" s="7">
        <v>16</v>
      </c>
    </row>
    <row r="6888" spans="1:7" x14ac:dyDescent="0.2">
      <c r="A6888" s="7">
        <v>6887</v>
      </c>
      <c r="B6888" s="7">
        <v>46</v>
      </c>
      <c r="C6888" s="7" t="s">
        <v>103</v>
      </c>
      <c r="D6888" s="7">
        <v>15</v>
      </c>
      <c r="E6888" s="7">
        <v>42</v>
      </c>
      <c r="F6888" s="7">
        <v>461000</v>
      </c>
      <c r="G6888" s="7">
        <v>164</v>
      </c>
    </row>
    <row r="6889" spans="1:7" x14ac:dyDescent="0.2">
      <c r="A6889" s="7">
        <v>6888</v>
      </c>
      <c r="B6889" s="7">
        <v>34</v>
      </c>
      <c r="C6889" s="7" t="s">
        <v>103</v>
      </c>
      <c r="D6889" s="7">
        <v>15</v>
      </c>
      <c r="E6889" s="7">
        <v>76</v>
      </c>
      <c r="F6889" s="7">
        <v>768000</v>
      </c>
      <c r="G6889" s="7">
        <v>123</v>
      </c>
    </row>
    <row r="6890" spans="1:7" x14ac:dyDescent="0.2">
      <c r="A6890" s="7">
        <v>6889</v>
      </c>
      <c r="B6890" s="7">
        <v>42</v>
      </c>
      <c r="C6890" s="7" t="s">
        <v>103</v>
      </c>
      <c r="D6890" s="7">
        <v>10</v>
      </c>
      <c r="E6890" s="7">
        <v>98</v>
      </c>
      <c r="F6890" s="7">
        <v>254000</v>
      </c>
      <c r="G6890" s="7">
        <v>60</v>
      </c>
    </row>
    <row r="6891" spans="1:7" x14ac:dyDescent="0.2">
      <c r="A6891" s="7">
        <v>6890</v>
      </c>
      <c r="B6891" s="7">
        <v>51</v>
      </c>
      <c r="C6891" s="7" t="s">
        <v>103</v>
      </c>
      <c r="D6891" s="7">
        <v>15</v>
      </c>
      <c r="E6891" s="7">
        <v>20</v>
      </c>
      <c r="F6891" s="7">
        <v>483000</v>
      </c>
      <c r="G6891" s="7">
        <v>93</v>
      </c>
    </row>
    <row r="6892" spans="1:7" x14ac:dyDescent="0.2">
      <c r="A6892" s="7">
        <v>6891</v>
      </c>
      <c r="B6892" s="7">
        <v>27</v>
      </c>
      <c r="C6892" s="7" t="s">
        <v>104</v>
      </c>
      <c r="D6892" s="7">
        <v>10</v>
      </c>
      <c r="E6892" s="7">
        <v>87</v>
      </c>
      <c r="F6892" s="7">
        <v>836000</v>
      </c>
      <c r="G6892" s="7">
        <v>-2</v>
      </c>
    </row>
    <row r="6893" spans="1:7" x14ac:dyDescent="0.2">
      <c r="A6893" s="7">
        <v>6892</v>
      </c>
      <c r="B6893" s="7">
        <v>45</v>
      </c>
      <c r="C6893" s="7" t="s">
        <v>103</v>
      </c>
      <c r="D6893" s="7">
        <v>20</v>
      </c>
      <c r="E6893" s="7">
        <v>91</v>
      </c>
      <c r="F6893" s="7">
        <v>43000</v>
      </c>
      <c r="G6893" s="7">
        <v>152</v>
      </c>
    </row>
    <row r="6894" spans="1:7" x14ac:dyDescent="0.2">
      <c r="A6894" s="7">
        <v>6893</v>
      </c>
      <c r="B6894" s="7">
        <v>55</v>
      </c>
      <c r="C6894" s="7" t="s">
        <v>103</v>
      </c>
      <c r="D6894" s="7">
        <v>20</v>
      </c>
      <c r="E6894" s="7">
        <v>30</v>
      </c>
      <c r="F6894" s="7">
        <v>257000</v>
      </c>
      <c r="G6894" s="7">
        <v>205</v>
      </c>
    </row>
    <row r="6895" spans="1:7" x14ac:dyDescent="0.2">
      <c r="A6895" s="7">
        <v>6894</v>
      </c>
      <c r="B6895" s="7">
        <v>41</v>
      </c>
      <c r="C6895" s="7" t="s">
        <v>104</v>
      </c>
      <c r="D6895" s="7">
        <v>15</v>
      </c>
      <c r="E6895" s="7">
        <v>98</v>
      </c>
      <c r="F6895" s="7">
        <v>706000</v>
      </c>
      <c r="G6895" s="7">
        <v>149</v>
      </c>
    </row>
    <row r="6896" spans="1:7" x14ac:dyDescent="0.2">
      <c r="A6896" s="7">
        <v>6895</v>
      </c>
      <c r="B6896" s="7">
        <v>21</v>
      </c>
      <c r="C6896" s="7" t="s">
        <v>103</v>
      </c>
      <c r="D6896" s="7">
        <v>10</v>
      </c>
      <c r="E6896" s="7">
        <v>28</v>
      </c>
      <c r="F6896" s="7">
        <v>193000</v>
      </c>
      <c r="G6896" s="7">
        <v>108</v>
      </c>
    </row>
    <row r="6897" spans="1:7" x14ac:dyDescent="0.2">
      <c r="A6897" s="7">
        <v>6896</v>
      </c>
      <c r="B6897" s="7">
        <v>42</v>
      </c>
      <c r="C6897" s="7" t="s">
        <v>104</v>
      </c>
      <c r="D6897" s="7">
        <v>15</v>
      </c>
      <c r="E6897" s="7">
        <v>73</v>
      </c>
      <c r="F6897" s="7">
        <v>333000</v>
      </c>
      <c r="G6897" s="7">
        <v>177</v>
      </c>
    </row>
    <row r="6898" spans="1:7" x14ac:dyDescent="0.2">
      <c r="A6898" s="7">
        <v>6897</v>
      </c>
      <c r="B6898" s="7">
        <v>25</v>
      </c>
      <c r="C6898" s="7" t="s">
        <v>103</v>
      </c>
      <c r="D6898" s="7">
        <v>20</v>
      </c>
      <c r="E6898" s="7">
        <v>57</v>
      </c>
      <c r="F6898" s="7">
        <v>572000</v>
      </c>
      <c r="G6898" s="7">
        <v>1</v>
      </c>
    </row>
    <row r="6899" spans="1:7" x14ac:dyDescent="0.2">
      <c r="A6899" s="7">
        <v>6898</v>
      </c>
      <c r="B6899" s="7">
        <v>57</v>
      </c>
      <c r="C6899" s="7" t="s">
        <v>104</v>
      </c>
      <c r="D6899" s="7">
        <v>20</v>
      </c>
      <c r="E6899" s="7">
        <v>38</v>
      </c>
      <c r="F6899" s="7">
        <v>694000</v>
      </c>
      <c r="G6899" s="7">
        <v>3</v>
      </c>
    </row>
    <row r="6900" spans="1:7" x14ac:dyDescent="0.2">
      <c r="A6900" s="7">
        <v>6899</v>
      </c>
      <c r="B6900" s="7">
        <v>23</v>
      </c>
      <c r="C6900" s="7" t="s">
        <v>103</v>
      </c>
      <c r="D6900" s="7">
        <v>10</v>
      </c>
      <c r="E6900" s="7">
        <v>45</v>
      </c>
      <c r="F6900" s="7">
        <v>288000</v>
      </c>
      <c r="G6900" s="7">
        <v>25</v>
      </c>
    </row>
    <row r="6901" spans="1:7" x14ac:dyDescent="0.2">
      <c r="A6901" s="7">
        <v>6900</v>
      </c>
      <c r="B6901" s="7">
        <v>45</v>
      </c>
      <c r="C6901" s="7" t="s">
        <v>104</v>
      </c>
      <c r="D6901" s="7">
        <v>15</v>
      </c>
      <c r="E6901" s="7">
        <v>53</v>
      </c>
      <c r="F6901" s="7">
        <v>431000</v>
      </c>
      <c r="G6901" s="7">
        <v>17</v>
      </c>
    </row>
    <row r="6902" spans="1:7" x14ac:dyDescent="0.2">
      <c r="A6902" s="7">
        <v>6901</v>
      </c>
      <c r="B6902" s="7">
        <v>47</v>
      </c>
      <c r="C6902" s="7" t="s">
        <v>103</v>
      </c>
      <c r="D6902" s="7">
        <v>15</v>
      </c>
      <c r="E6902" s="7">
        <v>1</v>
      </c>
      <c r="F6902" s="7">
        <v>661000</v>
      </c>
      <c r="G6902" s="7">
        <v>58</v>
      </c>
    </row>
    <row r="6903" spans="1:7" x14ac:dyDescent="0.2">
      <c r="A6903" s="7">
        <v>6902</v>
      </c>
      <c r="B6903" s="7">
        <v>41</v>
      </c>
      <c r="C6903" s="7" t="s">
        <v>104</v>
      </c>
      <c r="D6903" s="7">
        <v>15</v>
      </c>
      <c r="E6903" s="7">
        <v>37</v>
      </c>
      <c r="F6903" s="7">
        <v>243000</v>
      </c>
      <c r="G6903" s="7">
        <v>55</v>
      </c>
    </row>
    <row r="6904" spans="1:7" x14ac:dyDescent="0.2">
      <c r="A6904" s="7">
        <v>6903</v>
      </c>
      <c r="B6904" s="7">
        <v>50</v>
      </c>
      <c r="C6904" s="7" t="s">
        <v>104</v>
      </c>
      <c r="D6904" s="7">
        <v>10</v>
      </c>
      <c r="E6904" s="7">
        <v>26</v>
      </c>
      <c r="F6904" s="7">
        <v>81000</v>
      </c>
      <c r="G6904" s="7">
        <v>52</v>
      </c>
    </row>
    <row r="6905" spans="1:7" x14ac:dyDescent="0.2">
      <c r="A6905" s="7">
        <v>6904</v>
      </c>
      <c r="B6905" s="7">
        <v>59</v>
      </c>
      <c r="C6905" s="7" t="s">
        <v>104</v>
      </c>
      <c r="D6905" s="7">
        <v>15</v>
      </c>
      <c r="E6905" s="7">
        <v>74</v>
      </c>
      <c r="F6905" s="7">
        <v>612000</v>
      </c>
      <c r="G6905" s="7">
        <v>-10</v>
      </c>
    </row>
    <row r="6906" spans="1:7" x14ac:dyDescent="0.2">
      <c r="A6906" s="7">
        <v>6905</v>
      </c>
      <c r="B6906" s="7">
        <v>52</v>
      </c>
      <c r="C6906" s="7" t="s">
        <v>104</v>
      </c>
      <c r="D6906" s="7">
        <v>20</v>
      </c>
      <c r="E6906" s="7">
        <v>9</v>
      </c>
      <c r="F6906" s="7">
        <v>898000</v>
      </c>
      <c r="G6906" s="7">
        <v>124</v>
      </c>
    </row>
    <row r="6907" spans="1:7" x14ac:dyDescent="0.2">
      <c r="A6907" s="7">
        <v>6906</v>
      </c>
      <c r="B6907" s="7">
        <v>59</v>
      </c>
      <c r="C6907" s="7" t="s">
        <v>104</v>
      </c>
      <c r="D6907" s="7">
        <v>10</v>
      </c>
      <c r="E6907" s="7">
        <v>72</v>
      </c>
      <c r="F6907" s="7">
        <v>450000</v>
      </c>
      <c r="G6907" s="7">
        <v>119</v>
      </c>
    </row>
    <row r="6908" spans="1:7" x14ac:dyDescent="0.2">
      <c r="A6908" s="7">
        <v>6907</v>
      </c>
      <c r="B6908" s="7">
        <v>41</v>
      </c>
      <c r="C6908" s="7" t="s">
        <v>104</v>
      </c>
      <c r="D6908" s="7">
        <v>10</v>
      </c>
      <c r="E6908" s="7">
        <v>69</v>
      </c>
      <c r="F6908" s="7">
        <v>204000</v>
      </c>
      <c r="G6908" s="7">
        <v>36</v>
      </c>
    </row>
    <row r="6909" spans="1:7" x14ac:dyDescent="0.2">
      <c r="A6909" s="7">
        <v>6908</v>
      </c>
      <c r="B6909" s="7">
        <v>27</v>
      </c>
      <c r="C6909" s="7" t="s">
        <v>103</v>
      </c>
      <c r="D6909" s="7">
        <v>10</v>
      </c>
      <c r="E6909" s="7">
        <v>90</v>
      </c>
      <c r="F6909" s="7">
        <v>146000</v>
      </c>
      <c r="G6909" s="7">
        <v>73</v>
      </c>
    </row>
    <row r="6910" spans="1:7" x14ac:dyDescent="0.2">
      <c r="A6910" s="7">
        <v>6909</v>
      </c>
      <c r="B6910" s="7">
        <v>28</v>
      </c>
      <c r="C6910" s="7" t="s">
        <v>104</v>
      </c>
      <c r="D6910" s="7">
        <v>20</v>
      </c>
      <c r="E6910" s="7">
        <v>43</v>
      </c>
      <c r="F6910" s="7">
        <v>806000</v>
      </c>
      <c r="G6910" s="7">
        <v>-22</v>
      </c>
    </row>
    <row r="6911" spans="1:7" x14ac:dyDescent="0.2">
      <c r="A6911" s="7">
        <v>6910</v>
      </c>
      <c r="B6911" s="7">
        <v>42</v>
      </c>
      <c r="C6911" s="7" t="s">
        <v>104</v>
      </c>
      <c r="D6911" s="7">
        <v>20</v>
      </c>
      <c r="E6911" s="7">
        <v>56</v>
      </c>
      <c r="F6911" s="7">
        <v>643000</v>
      </c>
      <c r="G6911" s="7">
        <v>170</v>
      </c>
    </row>
    <row r="6912" spans="1:7" x14ac:dyDescent="0.2">
      <c r="A6912" s="7">
        <v>6911</v>
      </c>
      <c r="B6912" s="7">
        <v>29</v>
      </c>
      <c r="C6912" s="7" t="s">
        <v>103</v>
      </c>
      <c r="D6912" s="7">
        <v>10</v>
      </c>
      <c r="E6912" s="7">
        <v>73</v>
      </c>
      <c r="F6912" s="7">
        <v>325000</v>
      </c>
      <c r="G6912" s="7">
        <v>-17</v>
      </c>
    </row>
    <row r="6913" spans="1:7" x14ac:dyDescent="0.2">
      <c r="A6913" s="7">
        <v>6912</v>
      </c>
      <c r="B6913" s="7">
        <v>59</v>
      </c>
      <c r="C6913" s="7" t="s">
        <v>103</v>
      </c>
      <c r="D6913" s="7">
        <v>20</v>
      </c>
      <c r="E6913" s="7">
        <v>63</v>
      </c>
      <c r="F6913" s="7">
        <v>129000</v>
      </c>
      <c r="G6913" s="7">
        <v>17</v>
      </c>
    </row>
    <row r="6914" spans="1:7" x14ac:dyDescent="0.2">
      <c r="A6914" s="7">
        <v>6913</v>
      </c>
      <c r="B6914" s="7">
        <v>20</v>
      </c>
      <c r="C6914" s="7" t="s">
        <v>103</v>
      </c>
      <c r="D6914" s="7">
        <v>10</v>
      </c>
      <c r="E6914" s="7">
        <v>33</v>
      </c>
      <c r="F6914" s="7">
        <v>650000</v>
      </c>
      <c r="G6914" s="7">
        <v>96</v>
      </c>
    </row>
    <row r="6915" spans="1:7" x14ac:dyDescent="0.2">
      <c r="A6915" s="7">
        <v>6914</v>
      </c>
      <c r="B6915" s="7">
        <v>49</v>
      </c>
      <c r="C6915" s="7" t="s">
        <v>104</v>
      </c>
      <c r="D6915" s="7">
        <v>10</v>
      </c>
      <c r="E6915" s="7">
        <v>78</v>
      </c>
      <c r="F6915" s="7">
        <v>999000</v>
      </c>
      <c r="G6915" s="7">
        <v>57</v>
      </c>
    </row>
    <row r="6916" spans="1:7" x14ac:dyDescent="0.2">
      <c r="A6916" s="7">
        <v>6915</v>
      </c>
      <c r="B6916" s="7">
        <v>46</v>
      </c>
      <c r="C6916" s="7" t="s">
        <v>104</v>
      </c>
      <c r="D6916" s="7">
        <v>10</v>
      </c>
      <c r="E6916" s="7">
        <v>78</v>
      </c>
      <c r="F6916" s="7">
        <v>449000</v>
      </c>
      <c r="G6916" s="7">
        <v>37</v>
      </c>
    </row>
    <row r="6917" spans="1:7" x14ac:dyDescent="0.2">
      <c r="A6917" s="7">
        <v>6916</v>
      </c>
      <c r="B6917" s="7">
        <v>25</v>
      </c>
      <c r="C6917" s="7" t="s">
        <v>104</v>
      </c>
      <c r="D6917" s="7">
        <v>10</v>
      </c>
      <c r="E6917" s="7">
        <v>61</v>
      </c>
      <c r="F6917" s="7">
        <v>899000</v>
      </c>
      <c r="G6917" s="7">
        <v>95</v>
      </c>
    </row>
    <row r="6918" spans="1:7" x14ac:dyDescent="0.2">
      <c r="A6918" s="7">
        <v>6917</v>
      </c>
      <c r="B6918" s="7">
        <v>31</v>
      </c>
      <c r="C6918" s="7" t="s">
        <v>104</v>
      </c>
      <c r="D6918" s="7">
        <v>10</v>
      </c>
      <c r="E6918" s="7">
        <v>89</v>
      </c>
      <c r="F6918" s="7">
        <v>138000</v>
      </c>
      <c r="G6918" s="7">
        <v>23</v>
      </c>
    </row>
    <row r="6919" spans="1:7" x14ac:dyDescent="0.2">
      <c r="A6919" s="7">
        <v>6918</v>
      </c>
      <c r="B6919" s="7">
        <v>43</v>
      </c>
      <c r="C6919" s="7" t="s">
        <v>104</v>
      </c>
      <c r="D6919" s="7">
        <v>15</v>
      </c>
      <c r="E6919" s="7">
        <v>51</v>
      </c>
      <c r="F6919" s="7">
        <v>387000</v>
      </c>
      <c r="G6919" s="7">
        <v>108</v>
      </c>
    </row>
    <row r="6920" spans="1:7" x14ac:dyDescent="0.2">
      <c r="A6920" s="7">
        <v>6919</v>
      </c>
      <c r="B6920" s="7">
        <v>21</v>
      </c>
      <c r="C6920" s="7" t="s">
        <v>104</v>
      </c>
      <c r="D6920" s="7">
        <v>10</v>
      </c>
      <c r="E6920" s="7">
        <v>51</v>
      </c>
      <c r="F6920" s="7">
        <v>497000</v>
      </c>
      <c r="G6920" s="7">
        <v>3</v>
      </c>
    </row>
    <row r="6921" spans="1:7" x14ac:dyDescent="0.2">
      <c r="A6921" s="7">
        <v>6920</v>
      </c>
      <c r="B6921" s="7">
        <v>50</v>
      </c>
      <c r="C6921" s="7" t="s">
        <v>104</v>
      </c>
      <c r="D6921" s="7">
        <v>15</v>
      </c>
      <c r="E6921" s="7">
        <v>16</v>
      </c>
      <c r="F6921" s="7">
        <v>925000</v>
      </c>
      <c r="G6921" s="7">
        <v>-10</v>
      </c>
    </row>
    <row r="6922" spans="1:7" x14ac:dyDescent="0.2">
      <c r="A6922" s="7">
        <v>6921</v>
      </c>
      <c r="B6922" s="7">
        <v>40</v>
      </c>
      <c r="C6922" s="7" t="s">
        <v>103</v>
      </c>
      <c r="D6922" s="7">
        <v>15</v>
      </c>
      <c r="E6922" s="7">
        <v>63</v>
      </c>
      <c r="F6922" s="7">
        <v>68000</v>
      </c>
      <c r="G6922" s="7">
        <v>15</v>
      </c>
    </row>
    <row r="6923" spans="1:7" x14ac:dyDescent="0.2">
      <c r="A6923" s="7">
        <v>6922</v>
      </c>
      <c r="B6923" s="7">
        <v>52</v>
      </c>
      <c r="C6923" s="7" t="s">
        <v>104</v>
      </c>
      <c r="D6923" s="7">
        <v>15</v>
      </c>
      <c r="E6923" s="7">
        <v>0</v>
      </c>
      <c r="F6923" s="7">
        <v>999000</v>
      </c>
      <c r="G6923" s="7">
        <v>-1</v>
      </c>
    </row>
    <row r="6924" spans="1:7" x14ac:dyDescent="0.2">
      <c r="A6924" s="7">
        <v>6923</v>
      </c>
      <c r="B6924" s="7">
        <v>25</v>
      </c>
      <c r="C6924" s="7" t="s">
        <v>104</v>
      </c>
      <c r="D6924" s="7">
        <v>20</v>
      </c>
      <c r="E6924" s="7">
        <v>61</v>
      </c>
      <c r="F6924" s="7">
        <v>198000</v>
      </c>
      <c r="G6924" s="7">
        <v>60</v>
      </c>
    </row>
    <row r="6925" spans="1:7" x14ac:dyDescent="0.2">
      <c r="A6925" s="7">
        <v>6924</v>
      </c>
      <c r="B6925" s="7">
        <v>21</v>
      </c>
      <c r="C6925" s="7" t="s">
        <v>103</v>
      </c>
      <c r="D6925" s="7">
        <v>10</v>
      </c>
      <c r="E6925" s="7">
        <v>75</v>
      </c>
      <c r="F6925" s="7">
        <v>210000</v>
      </c>
      <c r="G6925" s="7">
        <v>116</v>
      </c>
    </row>
    <row r="6926" spans="1:7" x14ac:dyDescent="0.2">
      <c r="A6926" s="7">
        <v>6925</v>
      </c>
      <c r="B6926" s="7">
        <v>29</v>
      </c>
      <c r="C6926" s="7" t="s">
        <v>103</v>
      </c>
      <c r="D6926" s="7">
        <v>20</v>
      </c>
      <c r="E6926" s="7">
        <v>68</v>
      </c>
      <c r="F6926" s="7">
        <v>573000</v>
      </c>
      <c r="G6926" s="7">
        <v>191</v>
      </c>
    </row>
    <row r="6927" spans="1:7" x14ac:dyDescent="0.2">
      <c r="A6927" s="7">
        <v>6926</v>
      </c>
      <c r="B6927" s="7">
        <v>21</v>
      </c>
      <c r="C6927" s="7" t="s">
        <v>103</v>
      </c>
      <c r="D6927" s="7">
        <v>15</v>
      </c>
      <c r="E6927" s="7">
        <v>89</v>
      </c>
      <c r="F6927" s="7">
        <v>859000</v>
      </c>
      <c r="G6927" s="7">
        <v>151</v>
      </c>
    </row>
    <row r="6928" spans="1:7" x14ac:dyDescent="0.2">
      <c r="A6928" s="7">
        <v>6927</v>
      </c>
      <c r="B6928" s="7">
        <v>57</v>
      </c>
      <c r="C6928" s="7" t="s">
        <v>103</v>
      </c>
      <c r="D6928" s="7">
        <v>20</v>
      </c>
      <c r="E6928" s="7">
        <v>21</v>
      </c>
      <c r="F6928" s="7">
        <v>884000</v>
      </c>
      <c r="G6928" s="7">
        <v>206</v>
      </c>
    </row>
    <row r="6929" spans="1:7" x14ac:dyDescent="0.2">
      <c r="A6929" s="7">
        <v>6928</v>
      </c>
      <c r="B6929" s="7">
        <v>29</v>
      </c>
      <c r="C6929" s="7" t="s">
        <v>103</v>
      </c>
      <c r="D6929" s="7">
        <v>20</v>
      </c>
      <c r="E6929" s="7">
        <v>86</v>
      </c>
      <c r="F6929" s="7">
        <v>166000</v>
      </c>
      <c r="G6929" s="7">
        <v>158</v>
      </c>
    </row>
    <row r="6930" spans="1:7" x14ac:dyDescent="0.2">
      <c r="A6930" s="7">
        <v>6929</v>
      </c>
      <c r="B6930" s="7">
        <v>44</v>
      </c>
      <c r="C6930" s="7" t="s">
        <v>104</v>
      </c>
      <c r="D6930" s="7">
        <v>15</v>
      </c>
      <c r="E6930" s="7">
        <v>82</v>
      </c>
      <c r="F6930" s="7">
        <v>973000</v>
      </c>
      <c r="G6930" s="7">
        <v>117</v>
      </c>
    </row>
    <row r="6931" spans="1:7" x14ac:dyDescent="0.2">
      <c r="A6931" s="7">
        <v>6930</v>
      </c>
      <c r="B6931" s="7">
        <v>34</v>
      </c>
      <c r="C6931" s="7" t="s">
        <v>103</v>
      </c>
      <c r="D6931" s="7">
        <v>10</v>
      </c>
      <c r="E6931" s="7">
        <v>68</v>
      </c>
      <c r="F6931" s="7">
        <v>317000</v>
      </c>
      <c r="G6931" s="7">
        <v>-35</v>
      </c>
    </row>
    <row r="6932" spans="1:7" x14ac:dyDescent="0.2">
      <c r="A6932" s="7">
        <v>6931</v>
      </c>
      <c r="B6932" s="7">
        <v>52</v>
      </c>
      <c r="C6932" s="7" t="s">
        <v>104</v>
      </c>
      <c r="D6932" s="7">
        <v>20</v>
      </c>
      <c r="E6932" s="7">
        <v>100</v>
      </c>
      <c r="F6932" s="7">
        <v>969000</v>
      </c>
      <c r="G6932" s="7">
        <v>147</v>
      </c>
    </row>
    <row r="6933" spans="1:7" x14ac:dyDescent="0.2">
      <c r="A6933" s="7">
        <v>6932</v>
      </c>
      <c r="B6933" s="7">
        <v>33</v>
      </c>
      <c r="C6933" s="7" t="s">
        <v>103</v>
      </c>
      <c r="D6933" s="7">
        <v>20</v>
      </c>
      <c r="E6933" s="7">
        <v>74</v>
      </c>
      <c r="F6933" s="7">
        <v>202000</v>
      </c>
      <c r="G6933" s="7">
        <v>197</v>
      </c>
    </row>
    <row r="6934" spans="1:7" x14ac:dyDescent="0.2">
      <c r="A6934" s="7">
        <v>6933</v>
      </c>
      <c r="B6934" s="7">
        <v>39</v>
      </c>
      <c r="C6934" s="7" t="s">
        <v>104</v>
      </c>
      <c r="D6934" s="7">
        <v>15</v>
      </c>
      <c r="E6934" s="7">
        <v>27</v>
      </c>
      <c r="F6934" s="7">
        <v>281000</v>
      </c>
      <c r="G6934" s="7">
        <v>-21</v>
      </c>
    </row>
    <row r="6935" spans="1:7" x14ac:dyDescent="0.2">
      <c r="A6935" s="7">
        <v>6934</v>
      </c>
      <c r="B6935" s="7">
        <v>49</v>
      </c>
      <c r="C6935" s="7" t="s">
        <v>104</v>
      </c>
      <c r="D6935" s="7">
        <v>10</v>
      </c>
      <c r="E6935" s="7">
        <v>76</v>
      </c>
      <c r="F6935" s="7">
        <v>562000</v>
      </c>
      <c r="G6935" s="7">
        <v>83</v>
      </c>
    </row>
    <row r="6936" spans="1:7" x14ac:dyDescent="0.2">
      <c r="A6936" s="7">
        <v>6935</v>
      </c>
      <c r="B6936" s="7">
        <v>36</v>
      </c>
      <c r="C6936" s="7" t="s">
        <v>104</v>
      </c>
      <c r="D6936" s="7">
        <v>10</v>
      </c>
      <c r="E6936" s="7">
        <v>15</v>
      </c>
      <c r="F6936" s="7">
        <v>460000</v>
      </c>
      <c r="G6936" s="7">
        <v>115</v>
      </c>
    </row>
    <row r="6937" spans="1:7" x14ac:dyDescent="0.2">
      <c r="A6937" s="7">
        <v>6936</v>
      </c>
      <c r="B6937" s="7">
        <v>35</v>
      </c>
      <c r="C6937" s="7" t="s">
        <v>103</v>
      </c>
      <c r="D6937" s="7">
        <v>15</v>
      </c>
      <c r="E6937" s="7">
        <v>3</v>
      </c>
      <c r="F6937" s="7">
        <v>759000</v>
      </c>
      <c r="G6937" s="7">
        <v>66</v>
      </c>
    </row>
    <row r="6938" spans="1:7" x14ac:dyDescent="0.2">
      <c r="A6938" s="7">
        <v>6937</v>
      </c>
      <c r="B6938" s="7">
        <v>47</v>
      </c>
      <c r="C6938" s="7" t="s">
        <v>104</v>
      </c>
      <c r="D6938" s="7">
        <v>20</v>
      </c>
      <c r="E6938" s="7">
        <v>10</v>
      </c>
      <c r="F6938" s="7">
        <v>654000</v>
      </c>
      <c r="G6938" s="7">
        <v>-22</v>
      </c>
    </row>
    <row r="6939" spans="1:7" x14ac:dyDescent="0.2">
      <c r="A6939" s="7">
        <v>6938</v>
      </c>
      <c r="B6939" s="7">
        <v>42</v>
      </c>
      <c r="C6939" s="7" t="s">
        <v>104</v>
      </c>
      <c r="D6939" s="7">
        <v>10</v>
      </c>
      <c r="E6939" s="7">
        <v>63</v>
      </c>
      <c r="F6939" s="7">
        <v>939000</v>
      </c>
      <c r="G6939" s="7">
        <v>70</v>
      </c>
    </row>
    <row r="6940" spans="1:7" x14ac:dyDescent="0.2">
      <c r="A6940" s="7">
        <v>6939</v>
      </c>
      <c r="B6940" s="7">
        <v>24</v>
      </c>
      <c r="C6940" s="7" t="s">
        <v>104</v>
      </c>
      <c r="D6940" s="7">
        <v>10</v>
      </c>
      <c r="E6940" s="7">
        <v>20</v>
      </c>
      <c r="F6940" s="7">
        <v>831000</v>
      </c>
      <c r="G6940" s="7">
        <v>49</v>
      </c>
    </row>
    <row r="6941" spans="1:7" x14ac:dyDescent="0.2">
      <c r="A6941" s="7">
        <v>6940</v>
      </c>
      <c r="B6941" s="7">
        <v>51</v>
      </c>
      <c r="C6941" s="7" t="s">
        <v>104</v>
      </c>
      <c r="D6941" s="7">
        <v>20</v>
      </c>
      <c r="E6941" s="7">
        <v>12</v>
      </c>
      <c r="F6941" s="7">
        <v>76000</v>
      </c>
      <c r="G6941" s="7">
        <v>162</v>
      </c>
    </row>
    <row r="6942" spans="1:7" x14ac:dyDescent="0.2">
      <c r="A6942" s="7">
        <v>6941</v>
      </c>
      <c r="B6942" s="7">
        <v>29</v>
      </c>
      <c r="C6942" s="7" t="s">
        <v>104</v>
      </c>
      <c r="D6942" s="7">
        <v>20</v>
      </c>
      <c r="E6942" s="7">
        <v>67</v>
      </c>
      <c r="F6942" s="7">
        <v>735000</v>
      </c>
      <c r="G6942" s="7">
        <v>128</v>
      </c>
    </row>
    <row r="6943" spans="1:7" x14ac:dyDescent="0.2">
      <c r="A6943" s="7">
        <v>6942</v>
      </c>
      <c r="B6943" s="7">
        <v>45</v>
      </c>
      <c r="C6943" s="7" t="s">
        <v>103</v>
      </c>
      <c r="D6943" s="7">
        <v>20</v>
      </c>
      <c r="E6943" s="7">
        <v>64</v>
      </c>
      <c r="F6943" s="7">
        <v>27000</v>
      </c>
      <c r="G6943" s="7">
        <v>14</v>
      </c>
    </row>
    <row r="6944" spans="1:7" x14ac:dyDescent="0.2">
      <c r="A6944" s="7">
        <v>6943</v>
      </c>
      <c r="B6944" s="7">
        <v>26</v>
      </c>
      <c r="C6944" s="7" t="s">
        <v>103</v>
      </c>
      <c r="D6944" s="7">
        <v>10</v>
      </c>
      <c r="E6944" s="7">
        <v>57</v>
      </c>
      <c r="F6944" s="7">
        <v>388000</v>
      </c>
      <c r="G6944" s="7">
        <v>-28</v>
      </c>
    </row>
    <row r="6945" spans="1:7" x14ac:dyDescent="0.2">
      <c r="A6945" s="7">
        <v>6944</v>
      </c>
      <c r="B6945" s="7">
        <v>54</v>
      </c>
      <c r="C6945" s="7" t="s">
        <v>103</v>
      </c>
      <c r="D6945" s="7">
        <v>10</v>
      </c>
      <c r="E6945" s="7">
        <v>65</v>
      </c>
      <c r="F6945" s="7">
        <v>667000</v>
      </c>
      <c r="G6945" s="7">
        <v>57</v>
      </c>
    </row>
    <row r="6946" spans="1:7" x14ac:dyDescent="0.2">
      <c r="A6946" s="7">
        <v>6945</v>
      </c>
      <c r="B6946" s="7">
        <v>21</v>
      </c>
      <c r="C6946" s="7" t="s">
        <v>104</v>
      </c>
      <c r="D6946" s="7">
        <v>15</v>
      </c>
      <c r="E6946" s="7">
        <v>31</v>
      </c>
      <c r="F6946" s="7">
        <v>639000</v>
      </c>
      <c r="G6946" s="7">
        <v>142</v>
      </c>
    </row>
    <row r="6947" spans="1:7" x14ac:dyDescent="0.2">
      <c r="A6947" s="7">
        <v>6946</v>
      </c>
      <c r="B6947" s="7">
        <v>39</v>
      </c>
      <c r="C6947" s="7" t="s">
        <v>103</v>
      </c>
      <c r="D6947" s="7">
        <v>20</v>
      </c>
      <c r="E6947" s="7">
        <v>97</v>
      </c>
      <c r="F6947" s="7">
        <v>117000</v>
      </c>
      <c r="G6947" s="7">
        <v>69</v>
      </c>
    </row>
    <row r="6948" spans="1:7" x14ac:dyDescent="0.2">
      <c r="A6948" s="7">
        <v>6947</v>
      </c>
      <c r="B6948" s="7">
        <v>57</v>
      </c>
      <c r="C6948" s="7" t="s">
        <v>103</v>
      </c>
      <c r="D6948" s="7">
        <v>20</v>
      </c>
      <c r="E6948" s="7">
        <v>52</v>
      </c>
      <c r="F6948" s="7">
        <v>771000</v>
      </c>
      <c r="G6948" s="7">
        <v>225</v>
      </c>
    </row>
    <row r="6949" spans="1:7" x14ac:dyDescent="0.2">
      <c r="A6949" s="7">
        <v>6948</v>
      </c>
      <c r="B6949" s="7">
        <v>40</v>
      </c>
      <c r="C6949" s="7" t="s">
        <v>104</v>
      </c>
      <c r="D6949" s="7">
        <v>15</v>
      </c>
      <c r="E6949" s="7">
        <v>6</v>
      </c>
      <c r="F6949" s="7">
        <v>324000</v>
      </c>
      <c r="G6949" s="7">
        <v>3</v>
      </c>
    </row>
    <row r="6950" spans="1:7" x14ac:dyDescent="0.2">
      <c r="A6950" s="7">
        <v>6949</v>
      </c>
      <c r="B6950" s="7">
        <v>55</v>
      </c>
      <c r="C6950" s="7" t="s">
        <v>104</v>
      </c>
      <c r="D6950" s="7">
        <v>20</v>
      </c>
      <c r="E6950" s="7">
        <v>33</v>
      </c>
      <c r="F6950" s="7">
        <v>667000</v>
      </c>
      <c r="G6950" s="7">
        <v>109</v>
      </c>
    </row>
    <row r="6951" spans="1:7" x14ac:dyDescent="0.2">
      <c r="A6951" s="7">
        <v>6950</v>
      </c>
      <c r="B6951" s="7">
        <v>56</v>
      </c>
      <c r="C6951" s="7" t="s">
        <v>103</v>
      </c>
      <c r="D6951" s="7">
        <v>15</v>
      </c>
      <c r="E6951" s="7">
        <v>1</v>
      </c>
      <c r="F6951" s="7">
        <v>344000</v>
      </c>
      <c r="G6951" s="7">
        <v>97</v>
      </c>
    </row>
    <row r="6952" spans="1:7" x14ac:dyDescent="0.2">
      <c r="A6952" s="7">
        <v>6951</v>
      </c>
      <c r="B6952" s="7">
        <v>56</v>
      </c>
      <c r="C6952" s="7" t="s">
        <v>103</v>
      </c>
      <c r="D6952" s="7">
        <v>15</v>
      </c>
      <c r="E6952" s="7">
        <v>79</v>
      </c>
      <c r="F6952" s="7">
        <v>403000</v>
      </c>
      <c r="G6952" s="7">
        <v>38</v>
      </c>
    </row>
    <row r="6953" spans="1:7" x14ac:dyDescent="0.2">
      <c r="A6953" s="7">
        <v>6952</v>
      </c>
      <c r="B6953" s="7">
        <v>29</v>
      </c>
      <c r="C6953" s="7" t="s">
        <v>104</v>
      </c>
      <c r="D6953" s="7">
        <v>10</v>
      </c>
      <c r="E6953" s="7">
        <v>4</v>
      </c>
      <c r="F6953" s="7">
        <v>828000</v>
      </c>
      <c r="G6953" s="7">
        <v>42</v>
      </c>
    </row>
    <row r="6954" spans="1:7" x14ac:dyDescent="0.2">
      <c r="A6954" s="7">
        <v>6953</v>
      </c>
      <c r="B6954" s="7">
        <v>37</v>
      </c>
      <c r="C6954" s="7" t="s">
        <v>103</v>
      </c>
      <c r="D6954" s="7">
        <v>15</v>
      </c>
      <c r="E6954" s="7">
        <v>11</v>
      </c>
      <c r="F6954" s="7">
        <v>670000</v>
      </c>
      <c r="G6954" s="7">
        <v>31</v>
      </c>
    </row>
    <row r="6955" spans="1:7" x14ac:dyDescent="0.2">
      <c r="A6955" s="7">
        <v>6954</v>
      </c>
      <c r="B6955" s="7">
        <v>29</v>
      </c>
      <c r="C6955" s="7" t="s">
        <v>103</v>
      </c>
      <c r="D6955" s="7">
        <v>15</v>
      </c>
      <c r="E6955" s="7">
        <v>51</v>
      </c>
      <c r="F6955" s="7">
        <v>260000</v>
      </c>
      <c r="G6955" s="7">
        <v>-9</v>
      </c>
    </row>
    <row r="6956" spans="1:7" x14ac:dyDescent="0.2">
      <c r="A6956" s="7">
        <v>6955</v>
      </c>
      <c r="B6956" s="7">
        <v>23</v>
      </c>
      <c r="C6956" s="7" t="s">
        <v>104</v>
      </c>
      <c r="D6956" s="7">
        <v>10</v>
      </c>
      <c r="E6956" s="7">
        <v>30</v>
      </c>
      <c r="F6956" s="7">
        <v>567000</v>
      </c>
      <c r="G6956" s="7">
        <v>118</v>
      </c>
    </row>
    <row r="6957" spans="1:7" x14ac:dyDescent="0.2">
      <c r="A6957" s="7">
        <v>6956</v>
      </c>
      <c r="B6957" s="7">
        <v>29</v>
      </c>
      <c r="C6957" s="7" t="s">
        <v>104</v>
      </c>
      <c r="D6957" s="7">
        <v>20</v>
      </c>
      <c r="E6957" s="7">
        <v>86</v>
      </c>
      <c r="F6957" s="7">
        <v>758000</v>
      </c>
      <c r="G6957" s="7">
        <v>178</v>
      </c>
    </row>
    <row r="6958" spans="1:7" x14ac:dyDescent="0.2">
      <c r="A6958" s="7">
        <v>6957</v>
      </c>
      <c r="B6958" s="7">
        <v>36</v>
      </c>
      <c r="C6958" s="7" t="s">
        <v>104</v>
      </c>
      <c r="D6958" s="7">
        <v>20</v>
      </c>
      <c r="E6958" s="7">
        <v>73</v>
      </c>
      <c r="F6958" s="7">
        <v>527000</v>
      </c>
      <c r="G6958" s="7">
        <v>32</v>
      </c>
    </row>
    <row r="6959" spans="1:7" x14ac:dyDescent="0.2">
      <c r="A6959" s="7">
        <v>6958</v>
      </c>
      <c r="B6959" s="7">
        <v>34</v>
      </c>
      <c r="C6959" s="7" t="s">
        <v>103</v>
      </c>
      <c r="D6959" s="7">
        <v>20</v>
      </c>
      <c r="E6959" s="7">
        <v>73</v>
      </c>
      <c r="F6959" s="7">
        <v>225000</v>
      </c>
      <c r="G6959" s="7">
        <v>107</v>
      </c>
    </row>
    <row r="6960" spans="1:7" x14ac:dyDescent="0.2">
      <c r="A6960" s="7">
        <v>6959</v>
      </c>
      <c r="B6960" s="7">
        <v>59</v>
      </c>
      <c r="C6960" s="7" t="s">
        <v>103</v>
      </c>
      <c r="D6960" s="7">
        <v>20</v>
      </c>
      <c r="E6960" s="7">
        <v>93</v>
      </c>
      <c r="F6960" s="7">
        <v>941000</v>
      </c>
      <c r="G6960" s="7">
        <v>30</v>
      </c>
    </row>
    <row r="6961" spans="1:7" x14ac:dyDescent="0.2">
      <c r="A6961" s="7">
        <v>6960</v>
      </c>
      <c r="B6961" s="7">
        <v>33</v>
      </c>
      <c r="C6961" s="7" t="s">
        <v>103</v>
      </c>
      <c r="D6961" s="7">
        <v>15</v>
      </c>
      <c r="E6961" s="7">
        <v>62</v>
      </c>
      <c r="F6961" s="7">
        <v>738000</v>
      </c>
      <c r="G6961" s="7">
        <v>23</v>
      </c>
    </row>
    <row r="6962" spans="1:7" x14ac:dyDescent="0.2">
      <c r="A6962" s="7">
        <v>6961</v>
      </c>
      <c r="B6962" s="7">
        <v>47</v>
      </c>
      <c r="C6962" s="7" t="s">
        <v>103</v>
      </c>
      <c r="D6962" s="7">
        <v>20</v>
      </c>
      <c r="E6962" s="7">
        <v>89</v>
      </c>
      <c r="F6962" s="7">
        <v>104000</v>
      </c>
      <c r="G6962" s="7">
        <v>158</v>
      </c>
    </row>
    <row r="6963" spans="1:7" x14ac:dyDescent="0.2">
      <c r="A6963" s="7">
        <v>6962</v>
      </c>
      <c r="B6963" s="7">
        <v>59</v>
      </c>
      <c r="C6963" s="7" t="s">
        <v>103</v>
      </c>
      <c r="D6963" s="7">
        <v>20</v>
      </c>
      <c r="E6963" s="7">
        <v>72</v>
      </c>
      <c r="F6963" s="7">
        <v>668000</v>
      </c>
      <c r="G6963" s="7">
        <v>2</v>
      </c>
    </row>
    <row r="6964" spans="1:7" x14ac:dyDescent="0.2">
      <c r="A6964" s="7">
        <v>6963</v>
      </c>
      <c r="B6964" s="7">
        <v>53</v>
      </c>
      <c r="C6964" s="7" t="s">
        <v>104</v>
      </c>
      <c r="D6964" s="7">
        <v>10</v>
      </c>
      <c r="E6964" s="7">
        <v>33</v>
      </c>
      <c r="F6964" s="7">
        <v>969000</v>
      </c>
      <c r="G6964" s="7">
        <v>80</v>
      </c>
    </row>
    <row r="6965" spans="1:7" x14ac:dyDescent="0.2">
      <c r="A6965" s="7">
        <v>6964</v>
      </c>
      <c r="B6965" s="7">
        <v>21</v>
      </c>
      <c r="C6965" s="7" t="s">
        <v>103</v>
      </c>
      <c r="D6965" s="7">
        <v>20</v>
      </c>
      <c r="E6965" s="7">
        <v>90</v>
      </c>
      <c r="F6965" s="7">
        <v>446000</v>
      </c>
      <c r="G6965" s="7">
        <v>-8</v>
      </c>
    </row>
    <row r="6966" spans="1:7" x14ac:dyDescent="0.2">
      <c r="A6966" s="7">
        <v>6965</v>
      </c>
      <c r="B6966" s="7">
        <v>43</v>
      </c>
      <c r="C6966" s="7" t="s">
        <v>104</v>
      </c>
      <c r="D6966" s="7">
        <v>15</v>
      </c>
      <c r="E6966" s="7">
        <v>15</v>
      </c>
      <c r="F6966" s="7">
        <v>26000</v>
      </c>
      <c r="G6966" s="7">
        <v>107</v>
      </c>
    </row>
    <row r="6967" spans="1:7" x14ac:dyDescent="0.2">
      <c r="A6967" s="7">
        <v>6966</v>
      </c>
      <c r="B6967" s="7">
        <v>34</v>
      </c>
      <c r="C6967" s="7" t="s">
        <v>103</v>
      </c>
      <c r="D6967" s="7">
        <v>15</v>
      </c>
      <c r="E6967" s="7">
        <v>76</v>
      </c>
      <c r="F6967" s="7">
        <v>61000</v>
      </c>
      <c r="G6967" s="7">
        <v>35</v>
      </c>
    </row>
    <row r="6968" spans="1:7" x14ac:dyDescent="0.2">
      <c r="A6968" s="7">
        <v>6967</v>
      </c>
      <c r="B6968" s="7">
        <v>57</v>
      </c>
      <c r="C6968" s="7" t="s">
        <v>104</v>
      </c>
      <c r="D6968" s="7">
        <v>15</v>
      </c>
      <c r="E6968" s="7">
        <v>48</v>
      </c>
      <c r="F6968" s="7">
        <v>952000</v>
      </c>
      <c r="G6968" s="7">
        <v>145</v>
      </c>
    </row>
    <row r="6969" spans="1:7" x14ac:dyDescent="0.2">
      <c r="A6969" s="7">
        <v>6968</v>
      </c>
      <c r="B6969" s="7">
        <v>31</v>
      </c>
      <c r="C6969" s="7" t="s">
        <v>104</v>
      </c>
      <c r="D6969" s="7">
        <v>20</v>
      </c>
      <c r="E6969" s="7">
        <v>58</v>
      </c>
      <c r="F6969" s="7">
        <v>329000</v>
      </c>
      <c r="G6969" s="7">
        <v>84</v>
      </c>
    </row>
    <row r="6970" spans="1:7" x14ac:dyDescent="0.2">
      <c r="A6970" s="7">
        <v>6969</v>
      </c>
      <c r="B6970" s="7">
        <v>28</v>
      </c>
      <c r="C6970" s="7" t="s">
        <v>103</v>
      </c>
      <c r="D6970" s="7">
        <v>10</v>
      </c>
      <c r="E6970" s="7">
        <v>5</v>
      </c>
      <c r="F6970" s="7">
        <v>501000</v>
      </c>
      <c r="G6970" s="7">
        <v>80</v>
      </c>
    </row>
    <row r="6971" spans="1:7" x14ac:dyDescent="0.2">
      <c r="A6971" s="7">
        <v>6970</v>
      </c>
      <c r="B6971" s="7">
        <v>46</v>
      </c>
      <c r="C6971" s="7" t="s">
        <v>104</v>
      </c>
      <c r="D6971" s="7">
        <v>15</v>
      </c>
      <c r="E6971" s="7">
        <v>81</v>
      </c>
      <c r="F6971" s="7">
        <v>352000</v>
      </c>
      <c r="G6971" s="7">
        <v>147</v>
      </c>
    </row>
    <row r="6972" spans="1:7" x14ac:dyDescent="0.2">
      <c r="A6972" s="7">
        <v>6971</v>
      </c>
      <c r="B6972" s="7">
        <v>26</v>
      </c>
      <c r="C6972" s="7" t="s">
        <v>103</v>
      </c>
      <c r="D6972" s="7">
        <v>15</v>
      </c>
      <c r="E6972" s="7">
        <v>22</v>
      </c>
      <c r="F6972" s="7">
        <v>332000</v>
      </c>
      <c r="G6972" s="7">
        <v>126</v>
      </c>
    </row>
    <row r="6973" spans="1:7" x14ac:dyDescent="0.2">
      <c r="A6973" s="7">
        <v>6972</v>
      </c>
      <c r="B6973" s="7">
        <v>45</v>
      </c>
      <c r="C6973" s="7" t="s">
        <v>103</v>
      </c>
      <c r="D6973" s="7">
        <v>10</v>
      </c>
      <c r="E6973" s="7">
        <v>8</v>
      </c>
      <c r="F6973" s="7">
        <v>69000</v>
      </c>
      <c r="G6973" s="7">
        <v>-16</v>
      </c>
    </row>
    <row r="6974" spans="1:7" x14ac:dyDescent="0.2">
      <c r="A6974" s="7">
        <v>6973</v>
      </c>
      <c r="B6974" s="7">
        <v>51</v>
      </c>
      <c r="C6974" s="7" t="s">
        <v>103</v>
      </c>
      <c r="D6974" s="7">
        <v>20</v>
      </c>
      <c r="E6974" s="7">
        <v>65</v>
      </c>
      <c r="F6974" s="7">
        <v>455000</v>
      </c>
      <c r="G6974" s="7">
        <v>118</v>
      </c>
    </row>
    <row r="6975" spans="1:7" x14ac:dyDescent="0.2">
      <c r="A6975" s="7">
        <v>6974</v>
      </c>
      <c r="B6975" s="7">
        <v>21</v>
      </c>
      <c r="C6975" s="7" t="s">
        <v>103</v>
      </c>
      <c r="D6975" s="7">
        <v>15</v>
      </c>
      <c r="E6975" s="7">
        <v>83</v>
      </c>
      <c r="F6975" s="7">
        <v>700000</v>
      </c>
      <c r="G6975" s="7">
        <v>159</v>
      </c>
    </row>
    <row r="6976" spans="1:7" x14ac:dyDescent="0.2">
      <c r="A6976" s="7">
        <v>6975</v>
      </c>
      <c r="B6976" s="7">
        <v>34</v>
      </c>
      <c r="C6976" s="7" t="s">
        <v>104</v>
      </c>
      <c r="D6976" s="7">
        <v>20</v>
      </c>
      <c r="E6976" s="7">
        <v>80</v>
      </c>
      <c r="F6976" s="7">
        <v>656000</v>
      </c>
      <c r="G6976" s="7">
        <v>161</v>
      </c>
    </row>
    <row r="6977" spans="1:7" x14ac:dyDescent="0.2">
      <c r="A6977" s="7">
        <v>6976</v>
      </c>
      <c r="B6977" s="7">
        <v>58</v>
      </c>
      <c r="C6977" s="7" t="s">
        <v>103</v>
      </c>
      <c r="D6977" s="7">
        <v>15</v>
      </c>
      <c r="E6977" s="7">
        <v>79</v>
      </c>
      <c r="F6977" s="7">
        <v>268000</v>
      </c>
      <c r="G6977" s="7">
        <v>30</v>
      </c>
    </row>
    <row r="6978" spans="1:7" x14ac:dyDescent="0.2">
      <c r="A6978" s="7">
        <v>6977</v>
      </c>
      <c r="B6978" s="7">
        <v>30</v>
      </c>
      <c r="C6978" s="7" t="s">
        <v>103</v>
      </c>
      <c r="D6978" s="7">
        <v>15</v>
      </c>
      <c r="E6978" s="7">
        <v>78</v>
      </c>
      <c r="F6978" s="7">
        <v>326000</v>
      </c>
      <c r="G6978" s="7">
        <v>-20</v>
      </c>
    </row>
    <row r="6979" spans="1:7" x14ac:dyDescent="0.2">
      <c r="A6979" s="7">
        <v>6978</v>
      </c>
      <c r="B6979" s="7">
        <v>28</v>
      </c>
      <c r="C6979" s="7" t="s">
        <v>104</v>
      </c>
      <c r="D6979" s="7">
        <v>15</v>
      </c>
      <c r="E6979" s="7">
        <v>75</v>
      </c>
      <c r="F6979" s="7">
        <v>35000</v>
      </c>
      <c r="G6979" s="7">
        <v>136</v>
      </c>
    </row>
    <row r="6980" spans="1:7" x14ac:dyDescent="0.2">
      <c r="A6980" s="7">
        <v>6979</v>
      </c>
      <c r="B6980" s="7">
        <v>50</v>
      </c>
      <c r="C6980" s="7" t="s">
        <v>104</v>
      </c>
      <c r="D6980" s="7">
        <v>20</v>
      </c>
      <c r="E6980" s="7">
        <v>15</v>
      </c>
      <c r="F6980" s="7">
        <v>826000</v>
      </c>
      <c r="G6980" s="7">
        <v>227</v>
      </c>
    </row>
    <row r="6981" spans="1:7" x14ac:dyDescent="0.2">
      <c r="A6981" s="7">
        <v>6980</v>
      </c>
      <c r="B6981" s="7">
        <v>35</v>
      </c>
      <c r="C6981" s="7" t="s">
        <v>104</v>
      </c>
      <c r="D6981" s="7">
        <v>15</v>
      </c>
      <c r="E6981" s="7">
        <v>46</v>
      </c>
      <c r="F6981" s="7">
        <v>485000</v>
      </c>
      <c r="G6981" s="7">
        <v>-29</v>
      </c>
    </row>
    <row r="6982" spans="1:7" x14ac:dyDescent="0.2">
      <c r="A6982" s="7">
        <v>6981</v>
      </c>
      <c r="B6982" s="7">
        <v>34</v>
      </c>
      <c r="C6982" s="7" t="s">
        <v>104</v>
      </c>
      <c r="D6982" s="7">
        <v>15</v>
      </c>
      <c r="E6982" s="7">
        <v>85</v>
      </c>
      <c r="F6982" s="7">
        <v>242000</v>
      </c>
      <c r="G6982" s="7">
        <v>119</v>
      </c>
    </row>
    <row r="6983" spans="1:7" x14ac:dyDescent="0.2">
      <c r="A6983" s="7">
        <v>6982</v>
      </c>
      <c r="B6983" s="7">
        <v>43</v>
      </c>
      <c r="C6983" s="7" t="s">
        <v>104</v>
      </c>
      <c r="D6983" s="7">
        <v>10</v>
      </c>
      <c r="E6983" s="7">
        <v>1</v>
      </c>
      <c r="F6983" s="7">
        <v>789000</v>
      </c>
      <c r="G6983" s="7">
        <v>17</v>
      </c>
    </row>
    <row r="6984" spans="1:7" x14ac:dyDescent="0.2">
      <c r="A6984" s="7">
        <v>6983</v>
      </c>
      <c r="B6984" s="7">
        <v>50</v>
      </c>
      <c r="C6984" s="7" t="s">
        <v>103</v>
      </c>
      <c r="D6984" s="7">
        <v>15</v>
      </c>
      <c r="E6984" s="7">
        <v>49</v>
      </c>
      <c r="F6984" s="7">
        <v>125000</v>
      </c>
      <c r="G6984" s="7">
        <v>116</v>
      </c>
    </row>
    <row r="6985" spans="1:7" x14ac:dyDescent="0.2">
      <c r="A6985" s="7">
        <v>6984</v>
      </c>
      <c r="B6985" s="7">
        <v>34</v>
      </c>
      <c r="C6985" s="7" t="s">
        <v>104</v>
      </c>
      <c r="D6985" s="7">
        <v>20</v>
      </c>
      <c r="E6985" s="7">
        <v>22</v>
      </c>
      <c r="F6985" s="7">
        <v>370000</v>
      </c>
      <c r="G6985" s="7">
        <v>180</v>
      </c>
    </row>
    <row r="6986" spans="1:7" x14ac:dyDescent="0.2">
      <c r="A6986" s="7">
        <v>6985</v>
      </c>
      <c r="B6986" s="7">
        <v>22</v>
      </c>
      <c r="C6986" s="7" t="s">
        <v>104</v>
      </c>
      <c r="D6986" s="7">
        <v>20</v>
      </c>
      <c r="E6986" s="7">
        <v>60</v>
      </c>
      <c r="F6986" s="7">
        <v>298000</v>
      </c>
      <c r="G6986" s="7">
        <v>99</v>
      </c>
    </row>
    <row r="6987" spans="1:7" x14ac:dyDescent="0.2">
      <c r="A6987" s="7">
        <v>6986</v>
      </c>
      <c r="B6987" s="7">
        <v>35</v>
      </c>
      <c r="C6987" s="7" t="s">
        <v>104</v>
      </c>
      <c r="D6987" s="7">
        <v>10</v>
      </c>
      <c r="E6987" s="7">
        <v>32</v>
      </c>
      <c r="F6987" s="7">
        <v>411000</v>
      </c>
      <c r="G6987" s="7">
        <v>-6</v>
      </c>
    </row>
    <row r="6988" spans="1:7" x14ac:dyDescent="0.2">
      <c r="A6988" s="7">
        <v>6987</v>
      </c>
      <c r="B6988" s="7">
        <v>36</v>
      </c>
      <c r="C6988" s="7" t="s">
        <v>104</v>
      </c>
      <c r="D6988" s="7">
        <v>15</v>
      </c>
      <c r="E6988" s="7">
        <v>95</v>
      </c>
      <c r="F6988" s="7">
        <v>122000</v>
      </c>
      <c r="G6988" s="7">
        <v>100</v>
      </c>
    </row>
    <row r="6989" spans="1:7" x14ac:dyDescent="0.2">
      <c r="A6989" s="7">
        <v>6988</v>
      </c>
      <c r="B6989" s="7">
        <v>57</v>
      </c>
      <c r="C6989" s="7" t="s">
        <v>104</v>
      </c>
      <c r="D6989" s="7">
        <v>10</v>
      </c>
      <c r="E6989" s="7">
        <v>19</v>
      </c>
      <c r="F6989" s="7">
        <v>598000</v>
      </c>
      <c r="G6989" s="7">
        <v>41</v>
      </c>
    </row>
    <row r="6990" spans="1:7" x14ac:dyDescent="0.2">
      <c r="A6990" s="7">
        <v>6989</v>
      </c>
      <c r="B6990" s="7">
        <v>24</v>
      </c>
      <c r="C6990" s="7" t="s">
        <v>103</v>
      </c>
      <c r="D6990" s="7">
        <v>20</v>
      </c>
      <c r="E6990" s="7">
        <v>38</v>
      </c>
      <c r="F6990" s="7">
        <v>655000</v>
      </c>
      <c r="G6990" s="7">
        <v>166</v>
      </c>
    </row>
    <row r="6991" spans="1:7" x14ac:dyDescent="0.2">
      <c r="A6991" s="7">
        <v>6990</v>
      </c>
      <c r="B6991" s="7">
        <v>42</v>
      </c>
      <c r="C6991" s="7" t="s">
        <v>104</v>
      </c>
      <c r="D6991" s="7">
        <v>15</v>
      </c>
      <c r="E6991" s="7">
        <v>13</v>
      </c>
      <c r="F6991" s="7">
        <v>760000</v>
      </c>
      <c r="G6991" s="7">
        <v>114</v>
      </c>
    </row>
    <row r="6992" spans="1:7" x14ac:dyDescent="0.2">
      <c r="A6992" s="7">
        <v>6991</v>
      </c>
      <c r="B6992" s="7">
        <v>43</v>
      </c>
      <c r="C6992" s="7" t="s">
        <v>103</v>
      </c>
      <c r="D6992" s="7">
        <v>20</v>
      </c>
      <c r="E6992" s="7">
        <v>72</v>
      </c>
      <c r="F6992" s="7">
        <v>403000</v>
      </c>
      <c r="G6992" s="7">
        <v>215</v>
      </c>
    </row>
    <row r="6993" spans="1:7" x14ac:dyDescent="0.2">
      <c r="A6993" s="7">
        <v>6992</v>
      </c>
      <c r="B6993" s="7">
        <v>52</v>
      </c>
      <c r="C6993" s="7" t="s">
        <v>103</v>
      </c>
      <c r="D6993" s="7">
        <v>10</v>
      </c>
      <c r="E6993" s="7">
        <v>84</v>
      </c>
      <c r="F6993" s="7">
        <v>520000</v>
      </c>
      <c r="G6993" s="7">
        <v>-4</v>
      </c>
    </row>
    <row r="6994" spans="1:7" x14ac:dyDescent="0.2">
      <c r="A6994" s="7">
        <v>6993</v>
      </c>
      <c r="B6994" s="7">
        <v>41</v>
      </c>
      <c r="C6994" s="7" t="s">
        <v>104</v>
      </c>
      <c r="D6994" s="7">
        <v>15</v>
      </c>
      <c r="E6994" s="7">
        <v>51</v>
      </c>
      <c r="F6994" s="7">
        <v>500000</v>
      </c>
      <c r="G6994" s="7">
        <v>10</v>
      </c>
    </row>
    <row r="6995" spans="1:7" x14ac:dyDescent="0.2">
      <c r="A6995" s="7">
        <v>6994</v>
      </c>
      <c r="B6995" s="7">
        <v>37</v>
      </c>
      <c r="C6995" s="7" t="s">
        <v>104</v>
      </c>
      <c r="D6995" s="7">
        <v>10</v>
      </c>
      <c r="E6995" s="7">
        <v>49</v>
      </c>
      <c r="F6995" s="7">
        <v>678000</v>
      </c>
      <c r="G6995" s="7">
        <v>71</v>
      </c>
    </row>
    <row r="6996" spans="1:7" x14ac:dyDescent="0.2">
      <c r="A6996" s="7">
        <v>6995</v>
      </c>
      <c r="B6996" s="7">
        <v>45</v>
      </c>
      <c r="C6996" s="7" t="s">
        <v>104</v>
      </c>
      <c r="D6996" s="7">
        <v>10</v>
      </c>
      <c r="E6996" s="7">
        <v>10</v>
      </c>
      <c r="F6996" s="7">
        <v>29000</v>
      </c>
      <c r="G6996" s="7">
        <v>113</v>
      </c>
    </row>
    <row r="6997" spans="1:7" x14ac:dyDescent="0.2">
      <c r="A6997" s="7">
        <v>6996</v>
      </c>
      <c r="B6997" s="7">
        <v>49</v>
      </c>
      <c r="C6997" s="7" t="s">
        <v>104</v>
      </c>
      <c r="D6997" s="7">
        <v>15</v>
      </c>
      <c r="E6997" s="7">
        <v>51</v>
      </c>
      <c r="F6997" s="7">
        <v>790000</v>
      </c>
      <c r="G6997" s="7">
        <v>38</v>
      </c>
    </row>
    <row r="6998" spans="1:7" x14ac:dyDescent="0.2">
      <c r="A6998" s="7">
        <v>6997</v>
      </c>
      <c r="B6998" s="7">
        <v>46</v>
      </c>
      <c r="C6998" s="7" t="s">
        <v>104</v>
      </c>
      <c r="D6998" s="7">
        <v>15</v>
      </c>
      <c r="E6998" s="7">
        <v>39</v>
      </c>
      <c r="F6998" s="7">
        <v>534000</v>
      </c>
      <c r="G6998" s="7">
        <v>161</v>
      </c>
    </row>
    <row r="6999" spans="1:7" x14ac:dyDescent="0.2">
      <c r="A6999" s="7">
        <v>6998</v>
      </c>
      <c r="B6999" s="7">
        <v>37</v>
      </c>
      <c r="C6999" s="7" t="s">
        <v>104</v>
      </c>
      <c r="D6999" s="7">
        <v>20</v>
      </c>
      <c r="E6999" s="7">
        <v>70</v>
      </c>
      <c r="F6999" s="7">
        <v>981000</v>
      </c>
      <c r="G6999" s="7">
        <v>23</v>
      </c>
    </row>
    <row r="7000" spans="1:7" x14ac:dyDescent="0.2">
      <c r="A7000" s="7">
        <v>6999</v>
      </c>
      <c r="B7000" s="7">
        <v>36</v>
      </c>
      <c r="C7000" s="7" t="s">
        <v>103</v>
      </c>
      <c r="D7000" s="7">
        <v>15</v>
      </c>
      <c r="E7000" s="7">
        <v>52</v>
      </c>
      <c r="F7000" s="7">
        <v>734000</v>
      </c>
      <c r="G7000" s="7">
        <v>20</v>
      </c>
    </row>
    <row r="7001" spans="1:7" x14ac:dyDescent="0.2">
      <c r="A7001" s="7">
        <v>7000</v>
      </c>
      <c r="B7001" s="7">
        <v>48</v>
      </c>
      <c r="C7001" s="7" t="s">
        <v>104</v>
      </c>
      <c r="D7001" s="7">
        <v>20</v>
      </c>
      <c r="E7001" s="7">
        <v>51</v>
      </c>
      <c r="F7001" s="7">
        <v>558000</v>
      </c>
      <c r="G7001" s="7">
        <v>172</v>
      </c>
    </row>
    <row r="7002" spans="1:7" x14ac:dyDescent="0.2">
      <c r="A7002" s="7">
        <v>7001</v>
      </c>
      <c r="B7002" s="7">
        <v>35</v>
      </c>
      <c r="C7002" s="7" t="s">
        <v>104</v>
      </c>
      <c r="D7002" s="7">
        <v>10</v>
      </c>
      <c r="E7002" s="7">
        <v>88</v>
      </c>
      <c r="F7002" s="7">
        <v>894000</v>
      </c>
      <c r="G7002" s="7">
        <v>9</v>
      </c>
    </row>
    <row r="7003" spans="1:7" x14ac:dyDescent="0.2">
      <c r="A7003" s="7">
        <v>7002</v>
      </c>
      <c r="B7003" s="7">
        <v>50</v>
      </c>
      <c r="C7003" s="7" t="s">
        <v>103</v>
      </c>
      <c r="D7003" s="7">
        <v>20</v>
      </c>
      <c r="E7003" s="7">
        <v>90</v>
      </c>
      <c r="F7003" s="7">
        <v>883000</v>
      </c>
      <c r="G7003" s="7">
        <v>146</v>
      </c>
    </row>
    <row r="7004" spans="1:7" x14ac:dyDescent="0.2">
      <c r="A7004" s="7">
        <v>7003</v>
      </c>
      <c r="B7004" s="7">
        <v>25</v>
      </c>
      <c r="C7004" s="7" t="s">
        <v>104</v>
      </c>
      <c r="D7004" s="7">
        <v>20</v>
      </c>
      <c r="E7004" s="7">
        <v>34</v>
      </c>
      <c r="F7004" s="7">
        <v>845000</v>
      </c>
      <c r="G7004" s="7">
        <v>35</v>
      </c>
    </row>
    <row r="7005" spans="1:7" x14ac:dyDescent="0.2">
      <c r="A7005" s="7">
        <v>7004</v>
      </c>
      <c r="B7005" s="7">
        <v>50</v>
      </c>
      <c r="C7005" s="7" t="s">
        <v>103</v>
      </c>
      <c r="D7005" s="7">
        <v>20</v>
      </c>
      <c r="E7005" s="7">
        <v>85</v>
      </c>
      <c r="F7005" s="7">
        <v>97000</v>
      </c>
      <c r="G7005" s="7">
        <v>10</v>
      </c>
    </row>
    <row r="7006" spans="1:7" x14ac:dyDescent="0.2">
      <c r="A7006" s="7">
        <v>7005</v>
      </c>
      <c r="B7006" s="7">
        <v>40</v>
      </c>
      <c r="C7006" s="7" t="s">
        <v>103</v>
      </c>
      <c r="D7006" s="7">
        <v>15</v>
      </c>
      <c r="E7006" s="7">
        <v>56</v>
      </c>
      <c r="F7006" s="7">
        <v>853000</v>
      </c>
      <c r="G7006" s="7">
        <v>27</v>
      </c>
    </row>
    <row r="7007" spans="1:7" x14ac:dyDescent="0.2">
      <c r="A7007" s="7">
        <v>7006</v>
      </c>
      <c r="B7007" s="7">
        <v>35</v>
      </c>
      <c r="C7007" s="7" t="s">
        <v>104</v>
      </c>
      <c r="D7007" s="7">
        <v>10</v>
      </c>
      <c r="E7007" s="7">
        <v>87</v>
      </c>
      <c r="F7007" s="7">
        <v>612000</v>
      </c>
      <c r="G7007" s="7">
        <v>-24</v>
      </c>
    </row>
    <row r="7008" spans="1:7" x14ac:dyDescent="0.2">
      <c r="A7008" s="7">
        <v>7007</v>
      </c>
      <c r="B7008" s="7">
        <v>41</v>
      </c>
      <c r="C7008" s="7" t="s">
        <v>103</v>
      </c>
      <c r="D7008" s="7">
        <v>15</v>
      </c>
      <c r="E7008" s="7">
        <v>41</v>
      </c>
      <c r="F7008" s="7">
        <v>463000</v>
      </c>
      <c r="G7008" s="7">
        <v>-35</v>
      </c>
    </row>
    <row r="7009" spans="1:7" x14ac:dyDescent="0.2">
      <c r="A7009" s="7">
        <v>7008</v>
      </c>
      <c r="B7009" s="7">
        <v>42</v>
      </c>
      <c r="C7009" s="7" t="s">
        <v>104</v>
      </c>
      <c r="D7009" s="7">
        <v>20</v>
      </c>
      <c r="E7009" s="7">
        <v>44</v>
      </c>
      <c r="F7009" s="7">
        <v>702000</v>
      </c>
      <c r="G7009" s="7">
        <v>193</v>
      </c>
    </row>
    <row r="7010" spans="1:7" x14ac:dyDescent="0.2">
      <c r="A7010" s="7">
        <v>7009</v>
      </c>
      <c r="B7010" s="7">
        <v>31</v>
      </c>
      <c r="C7010" s="7" t="s">
        <v>104</v>
      </c>
      <c r="D7010" s="7">
        <v>10</v>
      </c>
      <c r="E7010" s="7">
        <v>54</v>
      </c>
      <c r="F7010" s="7">
        <v>438000</v>
      </c>
      <c r="G7010" s="7">
        <v>-17</v>
      </c>
    </row>
    <row r="7011" spans="1:7" x14ac:dyDescent="0.2">
      <c r="A7011" s="7">
        <v>7010</v>
      </c>
      <c r="B7011" s="7">
        <v>34</v>
      </c>
      <c r="C7011" s="7" t="s">
        <v>104</v>
      </c>
      <c r="D7011" s="7">
        <v>10</v>
      </c>
      <c r="E7011" s="7">
        <v>3</v>
      </c>
      <c r="F7011" s="7">
        <v>829000</v>
      </c>
      <c r="G7011" s="7">
        <v>-30</v>
      </c>
    </row>
    <row r="7012" spans="1:7" x14ac:dyDescent="0.2">
      <c r="A7012" s="7">
        <v>7011</v>
      </c>
      <c r="B7012" s="7">
        <v>28</v>
      </c>
      <c r="C7012" s="7" t="s">
        <v>103</v>
      </c>
      <c r="D7012" s="7">
        <v>20</v>
      </c>
      <c r="E7012" s="7">
        <v>90</v>
      </c>
      <c r="F7012" s="7">
        <v>111000</v>
      </c>
      <c r="G7012" s="7">
        <v>-3</v>
      </c>
    </row>
    <row r="7013" spans="1:7" x14ac:dyDescent="0.2">
      <c r="A7013" s="7">
        <v>7012</v>
      </c>
      <c r="B7013" s="7">
        <v>55</v>
      </c>
      <c r="C7013" s="7" t="s">
        <v>103</v>
      </c>
      <c r="D7013" s="7">
        <v>20</v>
      </c>
      <c r="E7013" s="7">
        <v>99</v>
      </c>
      <c r="F7013" s="7">
        <v>44000</v>
      </c>
      <c r="G7013" s="7">
        <v>92</v>
      </c>
    </row>
    <row r="7014" spans="1:7" x14ac:dyDescent="0.2">
      <c r="A7014" s="7">
        <v>7013</v>
      </c>
      <c r="B7014" s="7">
        <v>56</v>
      </c>
      <c r="C7014" s="7" t="s">
        <v>103</v>
      </c>
      <c r="D7014" s="7">
        <v>15</v>
      </c>
      <c r="E7014" s="7">
        <v>13</v>
      </c>
      <c r="F7014" s="7">
        <v>375000</v>
      </c>
      <c r="G7014" s="7">
        <v>169</v>
      </c>
    </row>
    <row r="7015" spans="1:7" x14ac:dyDescent="0.2">
      <c r="A7015" s="7">
        <v>7014</v>
      </c>
      <c r="B7015" s="7">
        <v>59</v>
      </c>
      <c r="C7015" s="7" t="s">
        <v>103</v>
      </c>
      <c r="D7015" s="7">
        <v>15</v>
      </c>
      <c r="E7015" s="7">
        <v>67</v>
      </c>
      <c r="F7015" s="7">
        <v>291000</v>
      </c>
      <c r="G7015" s="7">
        <v>113</v>
      </c>
    </row>
    <row r="7016" spans="1:7" x14ac:dyDescent="0.2">
      <c r="A7016" s="7">
        <v>7015</v>
      </c>
      <c r="B7016" s="7">
        <v>59</v>
      </c>
      <c r="C7016" s="7" t="s">
        <v>104</v>
      </c>
      <c r="D7016" s="7">
        <v>15</v>
      </c>
      <c r="E7016" s="7">
        <v>61</v>
      </c>
      <c r="F7016" s="7">
        <v>290000</v>
      </c>
      <c r="G7016" s="7">
        <v>19</v>
      </c>
    </row>
    <row r="7017" spans="1:7" x14ac:dyDescent="0.2">
      <c r="A7017" s="7">
        <v>7016</v>
      </c>
      <c r="B7017" s="7">
        <v>31</v>
      </c>
      <c r="C7017" s="7" t="s">
        <v>104</v>
      </c>
      <c r="D7017" s="7">
        <v>20</v>
      </c>
      <c r="E7017" s="7">
        <v>29</v>
      </c>
      <c r="F7017" s="7">
        <v>258000</v>
      </c>
      <c r="G7017" s="7">
        <v>191</v>
      </c>
    </row>
    <row r="7018" spans="1:7" x14ac:dyDescent="0.2">
      <c r="A7018" s="7">
        <v>7017</v>
      </c>
      <c r="B7018" s="7">
        <v>41</v>
      </c>
      <c r="C7018" s="7" t="s">
        <v>103</v>
      </c>
      <c r="D7018" s="7">
        <v>10</v>
      </c>
      <c r="E7018" s="7">
        <v>3</v>
      </c>
      <c r="F7018" s="7">
        <v>673000</v>
      </c>
      <c r="G7018" s="7">
        <v>91</v>
      </c>
    </row>
    <row r="7019" spans="1:7" x14ac:dyDescent="0.2">
      <c r="A7019" s="7">
        <v>7018</v>
      </c>
      <c r="B7019" s="7">
        <v>26</v>
      </c>
      <c r="C7019" s="7" t="s">
        <v>104</v>
      </c>
      <c r="D7019" s="7">
        <v>20</v>
      </c>
      <c r="E7019" s="7">
        <v>19</v>
      </c>
      <c r="F7019" s="7">
        <v>82000</v>
      </c>
      <c r="G7019" s="7">
        <v>179</v>
      </c>
    </row>
    <row r="7020" spans="1:7" x14ac:dyDescent="0.2">
      <c r="A7020" s="7">
        <v>7019</v>
      </c>
      <c r="B7020" s="7">
        <v>56</v>
      </c>
      <c r="C7020" s="7" t="s">
        <v>104</v>
      </c>
      <c r="D7020" s="7">
        <v>15</v>
      </c>
      <c r="E7020" s="7">
        <v>32</v>
      </c>
      <c r="F7020" s="7">
        <v>282000</v>
      </c>
      <c r="G7020" s="7">
        <v>95</v>
      </c>
    </row>
    <row r="7021" spans="1:7" x14ac:dyDescent="0.2">
      <c r="A7021" s="7">
        <v>7020</v>
      </c>
      <c r="B7021" s="7">
        <v>27</v>
      </c>
      <c r="C7021" s="7" t="s">
        <v>103</v>
      </c>
      <c r="D7021" s="7">
        <v>15</v>
      </c>
      <c r="E7021" s="7">
        <v>65</v>
      </c>
      <c r="F7021" s="7">
        <v>814000</v>
      </c>
      <c r="G7021" s="7">
        <v>92</v>
      </c>
    </row>
    <row r="7022" spans="1:7" x14ac:dyDescent="0.2">
      <c r="A7022" s="7">
        <v>7021</v>
      </c>
      <c r="B7022" s="7">
        <v>50</v>
      </c>
      <c r="C7022" s="7" t="s">
        <v>103</v>
      </c>
      <c r="D7022" s="7">
        <v>10</v>
      </c>
      <c r="E7022" s="7">
        <v>18</v>
      </c>
      <c r="F7022" s="7">
        <v>707000</v>
      </c>
      <c r="G7022" s="7">
        <v>107</v>
      </c>
    </row>
    <row r="7023" spans="1:7" x14ac:dyDescent="0.2">
      <c r="A7023" s="7">
        <v>7022</v>
      </c>
      <c r="B7023" s="7">
        <v>41</v>
      </c>
      <c r="C7023" s="7" t="s">
        <v>103</v>
      </c>
      <c r="D7023" s="7">
        <v>10</v>
      </c>
      <c r="E7023" s="7">
        <v>1</v>
      </c>
      <c r="F7023" s="7">
        <v>949000</v>
      </c>
      <c r="G7023" s="7">
        <v>39</v>
      </c>
    </row>
    <row r="7024" spans="1:7" x14ac:dyDescent="0.2">
      <c r="A7024" s="7">
        <v>7023</v>
      </c>
      <c r="B7024" s="7">
        <v>53</v>
      </c>
      <c r="C7024" s="7" t="s">
        <v>103</v>
      </c>
      <c r="D7024" s="7">
        <v>15</v>
      </c>
      <c r="E7024" s="7">
        <v>12</v>
      </c>
      <c r="F7024" s="7">
        <v>511000</v>
      </c>
      <c r="G7024" s="7">
        <v>172</v>
      </c>
    </row>
    <row r="7025" spans="1:7" x14ac:dyDescent="0.2">
      <c r="A7025" s="7">
        <v>7024</v>
      </c>
      <c r="B7025" s="7">
        <v>37</v>
      </c>
      <c r="C7025" s="7" t="s">
        <v>103</v>
      </c>
      <c r="D7025" s="7">
        <v>10</v>
      </c>
      <c r="E7025" s="7">
        <v>68</v>
      </c>
      <c r="F7025" s="7">
        <v>443000</v>
      </c>
      <c r="G7025" s="7">
        <v>111</v>
      </c>
    </row>
    <row r="7026" spans="1:7" x14ac:dyDescent="0.2">
      <c r="A7026" s="7">
        <v>7025</v>
      </c>
      <c r="B7026" s="7">
        <v>22</v>
      </c>
      <c r="C7026" s="7" t="s">
        <v>104</v>
      </c>
      <c r="D7026" s="7">
        <v>10</v>
      </c>
      <c r="E7026" s="7">
        <v>51</v>
      </c>
      <c r="F7026" s="7">
        <v>887000</v>
      </c>
      <c r="G7026" s="7">
        <v>91</v>
      </c>
    </row>
    <row r="7027" spans="1:7" x14ac:dyDescent="0.2">
      <c r="A7027" s="7">
        <v>7026</v>
      </c>
      <c r="B7027" s="7">
        <v>27</v>
      </c>
      <c r="C7027" s="7" t="s">
        <v>103</v>
      </c>
      <c r="D7027" s="7">
        <v>10</v>
      </c>
      <c r="E7027" s="7">
        <v>45</v>
      </c>
      <c r="F7027" s="7">
        <v>137000</v>
      </c>
      <c r="G7027" s="7">
        <v>98</v>
      </c>
    </row>
    <row r="7028" spans="1:7" x14ac:dyDescent="0.2">
      <c r="A7028" s="7">
        <v>7027</v>
      </c>
      <c r="B7028" s="7">
        <v>25</v>
      </c>
      <c r="C7028" s="7" t="s">
        <v>103</v>
      </c>
      <c r="D7028" s="7">
        <v>20</v>
      </c>
      <c r="E7028" s="7">
        <v>96</v>
      </c>
      <c r="F7028" s="7">
        <v>509000</v>
      </c>
      <c r="G7028" s="7">
        <v>-16</v>
      </c>
    </row>
    <row r="7029" spans="1:7" x14ac:dyDescent="0.2">
      <c r="A7029" s="7">
        <v>7028</v>
      </c>
      <c r="B7029" s="7">
        <v>40</v>
      </c>
      <c r="C7029" s="7" t="s">
        <v>104</v>
      </c>
      <c r="D7029" s="7">
        <v>15</v>
      </c>
      <c r="E7029" s="7">
        <v>19</v>
      </c>
      <c r="F7029" s="7">
        <v>505000</v>
      </c>
      <c r="G7029" s="7">
        <v>34</v>
      </c>
    </row>
    <row r="7030" spans="1:7" x14ac:dyDescent="0.2">
      <c r="A7030" s="7">
        <v>7029</v>
      </c>
      <c r="B7030" s="7">
        <v>36</v>
      </c>
      <c r="C7030" s="7" t="s">
        <v>103</v>
      </c>
      <c r="D7030" s="7">
        <v>15</v>
      </c>
      <c r="E7030" s="7">
        <v>69</v>
      </c>
      <c r="F7030" s="7">
        <v>887000</v>
      </c>
      <c r="G7030" s="7">
        <v>30</v>
      </c>
    </row>
    <row r="7031" spans="1:7" x14ac:dyDescent="0.2">
      <c r="A7031" s="7">
        <v>7030</v>
      </c>
      <c r="B7031" s="7">
        <v>21</v>
      </c>
      <c r="C7031" s="7" t="s">
        <v>104</v>
      </c>
      <c r="D7031" s="7">
        <v>10</v>
      </c>
      <c r="E7031" s="7">
        <v>38</v>
      </c>
      <c r="F7031" s="7">
        <v>193000</v>
      </c>
      <c r="G7031" s="7">
        <v>10</v>
      </c>
    </row>
    <row r="7032" spans="1:7" x14ac:dyDescent="0.2">
      <c r="A7032" s="7">
        <v>7031</v>
      </c>
      <c r="B7032" s="7">
        <v>30</v>
      </c>
      <c r="C7032" s="7" t="s">
        <v>103</v>
      </c>
      <c r="D7032" s="7">
        <v>20</v>
      </c>
      <c r="E7032" s="7">
        <v>87</v>
      </c>
      <c r="F7032" s="7">
        <v>92000</v>
      </c>
      <c r="G7032" s="7">
        <v>29</v>
      </c>
    </row>
    <row r="7033" spans="1:7" x14ac:dyDescent="0.2">
      <c r="A7033" s="7">
        <v>7032</v>
      </c>
      <c r="B7033" s="7">
        <v>38</v>
      </c>
      <c r="C7033" s="7" t="s">
        <v>104</v>
      </c>
      <c r="D7033" s="7">
        <v>15</v>
      </c>
      <c r="E7033" s="7">
        <v>88</v>
      </c>
      <c r="F7033" s="7">
        <v>62000</v>
      </c>
      <c r="G7033" s="7">
        <v>142</v>
      </c>
    </row>
    <row r="7034" spans="1:7" x14ac:dyDescent="0.2">
      <c r="A7034" s="7">
        <v>7033</v>
      </c>
      <c r="B7034" s="7">
        <v>20</v>
      </c>
      <c r="C7034" s="7" t="s">
        <v>104</v>
      </c>
      <c r="D7034" s="7">
        <v>10</v>
      </c>
      <c r="E7034" s="7">
        <v>45</v>
      </c>
      <c r="F7034" s="7">
        <v>772000</v>
      </c>
      <c r="G7034" s="7">
        <v>68</v>
      </c>
    </row>
    <row r="7035" spans="1:7" x14ac:dyDescent="0.2">
      <c r="A7035" s="7">
        <v>7034</v>
      </c>
      <c r="B7035" s="7">
        <v>52</v>
      </c>
      <c r="C7035" s="7" t="s">
        <v>103</v>
      </c>
      <c r="D7035" s="7">
        <v>10</v>
      </c>
      <c r="E7035" s="7">
        <v>6</v>
      </c>
      <c r="F7035" s="7">
        <v>54000</v>
      </c>
      <c r="G7035" s="7">
        <v>8</v>
      </c>
    </row>
    <row r="7036" spans="1:7" x14ac:dyDescent="0.2">
      <c r="A7036" s="7">
        <v>7035</v>
      </c>
      <c r="B7036" s="7">
        <v>39</v>
      </c>
      <c r="C7036" s="7" t="s">
        <v>104</v>
      </c>
      <c r="D7036" s="7">
        <v>10</v>
      </c>
      <c r="E7036" s="7">
        <v>68</v>
      </c>
      <c r="F7036" s="7">
        <v>988000</v>
      </c>
      <c r="G7036" s="7">
        <v>-33</v>
      </c>
    </row>
    <row r="7037" spans="1:7" x14ac:dyDescent="0.2">
      <c r="A7037" s="7">
        <v>7036</v>
      </c>
      <c r="B7037" s="7">
        <v>56</v>
      </c>
      <c r="C7037" s="7" t="s">
        <v>103</v>
      </c>
      <c r="D7037" s="7">
        <v>15</v>
      </c>
      <c r="E7037" s="7">
        <v>77</v>
      </c>
      <c r="F7037" s="7">
        <v>436000</v>
      </c>
      <c r="G7037" s="7">
        <v>62</v>
      </c>
    </row>
    <row r="7038" spans="1:7" x14ac:dyDescent="0.2">
      <c r="A7038" s="7">
        <v>7037</v>
      </c>
      <c r="B7038" s="7">
        <v>43</v>
      </c>
      <c r="C7038" s="7" t="s">
        <v>103</v>
      </c>
      <c r="D7038" s="7">
        <v>15</v>
      </c>
      <c r="E7038" s="7">
        <v>47</v>
      </c>
      <c r="F7038" s="7">
        <v>339000</v>
      </c>
      <c r="G7038" s="7">
        <v>153</v>
      </c>
    </row>
    <row r="7039" spans="1:7" x14ac:dyDescent="0.2">
      <c r="A7039" s="7">
        <v>7038</v>
      </c>
      <c r="B7039" s="7">
        <v>46</v>
      </c>
      <c r="C7039" s="7" t="s">
        <v>104</v>
      </c>
      <c r="D7039" s="7">
        <v>15</v>
      </c>
      <c r="E7039" s="7">
        <v>92</v>
      </c>
      <c r="F7039" s="7">
        <v>102000</v>
      </c>
      <c r="G7039" s="7">
        <v>55</v>
      </c>
    </row>
    <row r="7040" spans="1:7" x14ac:dyDescent="0.2">
      <c r="A7040" s="7">
        <v>7039</v>
      </c>
      <c r="B7040" s="7">
        <v>40</v>
      </c>
      <c r="C7040" s="7" t="s">
        <v>103</v>
      </c>
      <c r="D7040" s="7">
        <v>15</v>
      </c>
      <c r="E7040" s="7">
        <v>72</v>
      </c>
      <c r="F7040" s="7">
        <v>905000</v>
      </c>
      <c r="G7040" s="7">
        <v>104</v>
      </c>
    </row>
    <row r="7041" spans="1:7" x14ac:dyDescent="0.2">
      <c r="A7041" s="7">
        <v>7040</v>
      </c>
      <c r="B7041" s="7">
        <v>56</v>
      </c>
      <c r="C7041" s="7" t="s">
        <v>104</v>
      </c>
      <c r="D7041" s="7">
        <v>10</v>
      </c>
      <c r="E7041" s="7">
        <v>56</v>
      </c>
      <c r="F7041" s="7">
        <v>915000</v>
      </c>
      <c r="G7041" s="7">
        <v>57</v>
      </c>
    </row>
    <row r="7042" spans="1:7" x14ac:dyDescent="0.2">
      <c r="A7042" s="7">
        <v>7041</v>
      </c>
      <c r="B7042" s="7">
        <v>24</v>
      </c>
      <c r="C7042" s="7" t="s">
        <v>103</v>
      </c>
      <c r="D7042" s="7">
        <v>10</v>
      </c>
      <c r="E7042" s="7">
        <v>51</v>
      </c>
      <c r="F7042" s="7">
        <v>780000</v>
      </c>
      <c r="G7042" s="7">
        <v>109</v>
      </c>
    </row>
    <row r="7043" spans="1:7" x14ac:dyDescent="0.2">
      <c r="A7043" s="7">
        <v>7042</v>
      </c>
      <c r="B7043" s="7">
        <v>23</v>
      </c>
      <c r="C7043" s="7" t="s">
        <v>104</v>
      </c>
      <c r="D7043" s="7">
        <v>10</v>
      </c>
      <c r="E7043" s="7">
        <v>22</v>
      </c>
      <c r="F7043" s="7">
        <v>121000</v>
      </c>
      <c r="G7043" s="7">
        <v>3</v>
      </c>
    </row>
    <row r="7044" spans="1:7" x14ac:dyDescent="0.2">
      <c r="A7044" s="7">
        <v>7043</v>
      </c>
      <c r="B7044" s="7">
        <v>53</v>
      </c>
      <c r="C7044" s="7" t="s">
        <v>103</v>
      </c>
      <c r="D7044" s="7">
        <v>15</v>
      </c>
      <c r="E7044" s="7">
        <v>75</v>
      </c>
      <c r="F7044" s="7">
        <v>24000</v>
      </c>
      <c r="G7044" s="7">
        <v>132</v>
      </c>
    </row>
    <row r="7045" spans="1:7" x14ac:dyDescent="0.2">
      <c r="A7045" s="7">
        <v>7044</v>
      </c>
      <c r="B7045" s="7">
        <v>21</v>
      </c>
      <c r="C7045" s="7" t="s">
        <v>104</v>
      </c>
      <c r="D7045" s="7">
        <v>20</v>
      </c>
      <c r="E7045" s="7">
        <v>14</v>
      </c>
      <c r="F7045" s="7">
        <v>600000</v>
      </c>
      <c r="G7045" s="7">
        <v>99</v>
      </c>
    </row>
    <row r="7046" spans="1:7" x14ac:dyDescent="0.2">
      <c r="A7046" s="7">
        <v>7045</v>
      </c>
      <c r="B7046" s="7">
        <v>40</v>
      </c>
      <c r="C7046" s="7" t="s">
        <v>103</v>
      </c>
      <c r="D7046" s="7">
        <v>15</v>
      </c>
      <c r="E7046" s="7">
        <v>23</v>
      </c>
      <c r="F7046" s="7">
        <v>476000</v>
      </c>
      <c r="G7046" s="7">
        <v>121</v>
      </c>
    </row>
    <row r="7047" spans="1:7" x14ac:dyDescent="0.2">
      <c r="A7047" s="7">
        <v>7046</v>
      </c>
      <c r="B7047" s="7">
        <v>34</v>
      </c>
      <c r="C7047" s="7" t="s">
        <v>103</v>
      </c>
      <c r="D7047" s="7">
        <v>20</v>
      </c>
      <c r="E7047" s="7">
        <v>81</v>
      </c>
      <c r="F7047" s="7">
        <v>949000</v>
      </c>
      <c r="G7047" s="7">
        <v>217</v>
      </c>
    </row>
    <row r="7048" spans="1:7" x14ac:dyDescent="0.2">
      <c r="A7048" s="7">
        <v>7047</v>
      </c>
      <c r="B7048" s="7">
        <v>59</v>
      </c>
      <c r="C7048" s="7" t="s">
        <v>104</v>
      </c>
      <c r="D7048" s="7">
        <v>20</v>
      </c>
      <c r="E7048" s="7">
        <v>96</v>
      </c>
      <c r="F7048" s="7">
        <v>427000</v>
      </c>
      <c r="G7048" s="7">
        <v>188</v>
      </c>
    </row>
    <row r="7049" spans="1:7" x14ac:dyDescent="0.2">
      <c r="A7049" s="7">
        <v>7048</v>
      </c>
      <c r="B7049" s="7">
        <v>46</v>
      </c>
      <c r="C7049" s="7" t="s">
        <v>104</v>
      </c>
      <c r="D7049" s="7">
        <v>15</v>
      </c>
      <c r="E7049" s="7">
        <v>67</v>
      </c>
      <c r="F7049" s="7">
        <v>211000</v>
      </c>
      <c r="G7049" s="7">
        <v>124</v>
      </c>
    </row>
    <row r="7050" spans="1:7" x14ac:dyDescent="0.2">
      <c r="A7050" s="7">
        <v>7049</v>
      </c>
      <c r="B7050" s="7">
        <v>39</v>
      </c>
      <c r="C7050" s="7" t="s">
        <v>104</v>
      </c>
      <c r="D7050" s="7">
        <v>20</v>
      </c>
      <c r="E7050" s="7">
        <v>56</v>
      </c>
      <c r="F7050" s="7">
        <v>401000</v>
      </c>
      <c r="G7050" s="7">
        <v>95</v>
      </c>
    </row>
    <row r="7051" spans="1:7" x14ac:dyDescent="0.2">
      <c r="A7051" s="7">
        <v>7050</v>
      </c>
      <c r="B7051" s="7">
        <v>35</v>
      </c>
      <c r="C7051" s="7" t="s">
        <v>104</v>
      </c>
      <c r="D7051" s="7">
        <v>20</v>
      </c>
      <c r="E7051" s="7">
        <v>40</v>
      </c>
      <c r="F7051" s="7">
        <v>374000</v>
      </c>
      <c r="G7051" s="7">
        <v>-2</v>
      </c>
    </row>
    <row r="7052" spans="1:7" x14ac:dyDescent="0.2">
      <c r="A7052" s="7">
        <v>7051</v>
      </c>
      <c r="B7052" s="7">
        <v>36</v>
      </c>
      <c r="C7052" s="7" t="s">
        <v>104</v>
      </c>
      <c r="D7052" s="7">
        <v>15</v>
      </c>
      <c r="E7052" s="7">
        <v>77</v>
      </c>
      <c r="F7052" s="7">
        <v>849000</v>
      </c>
      <c r="G7052" s="7">
        <v>-3</v>
      </c>
    </row>
    <row r="7053" spans="1:7" x14ac:dyDescent="0.2">
      <c r="A7053" s="7">
        <v>7052</v>
      </c>
      <c r="B7053" s="7">
        <v>54</v>
      </c>
      <c r="C7053" s="7" t="s">
        <v>104</v>
      </c>
      <c r="D7053" s="7">
        <v>10</v>
      </c>
      <c r="E7053" s="7">
        <v>56</v>
      </c>
      <c r="F7053" s="7">
        <v>239000</v>
      </c>
      <c r="G7053" s="7">
        <v>113</v>
      </c>
    </row>
    <row r="7054" spans="1:7" x14ac:dyDescent="0.2">
      <c r="A7054" s="7">
        <v>7053</v>
      </c>
      <c r="B7054" s="7">
        <v>48</v>
      </c>
      <c r="C7054" s="7" t="s">
        <v>103</v>
      </c>
      <c r="D7054" s="7">
        <v>10</v>
      </c>
      <c r="E7054" s="7">
        <v>20</v>
      </c>
      <c r="F7054" s="7">
        <v>836000</v>
      </c>
      <c r="G7054" s="7">
        <v>3</v>
      </c>
    </row>
    <row r="7055" spans="1:7" x14ac:dyDescent="0.2">
      <c r="A7055" s="7">
        <v>7054</v>
      </c>
      <c r="B7055" s="7">
        <v>32</v>
      </c>
      <c r="C7055" s="7" t="s">
        <v>103</v>
      </c>
      <c r="D7055" s="7">
        <v>15</v>
      </c>
      <c r="E7055" s="7">
        <v>33</v>
      </c>
      <c r="F7055" s="7">
        <v>25000</v>
      </c>
      <c r="G7055" s="7">
        <v>153</v>
      </c>
    </row>
    <row r="7056" spans="1:7" x14ac:dyDescent="0.2">
      <c r="A7056" s="7">
        <v>7055</v>
      </c>
      <c r="B7056" s="7">
        <v>54</v>
      </c>
      <c r="C7056" s="7" t="s">
        <v>103</v>
      </c>
      <c r="D7056" s="7">
        <v>10</v>
      </c>
      <c r="E7056" s="7">
        <v>88</v>
      </c>
      <c r="F7056" s="7">
        <v>283000</v>
      </c>
      <c r="G7056" s="7">
        <v>93</v>
      </c>
    </row>
    <row r="7057" spans="1:7" x14ac:dyDescent="0.2">
      <c r="A7057" s="7">
        <v>7056</v>
      </c>
      <c r="B7057" s="7">
        <v>42</v>
      </c>
      <c r="C7057" s="7" t="s">
        <v>104</v>
      </c>
      <c r="D7057" s="7">
        <v>15</v>
      </c>
      <c r="E7057" s="7">
        <v>74</v>
      </c>
      <c r="F7057" s="7">
        <v>598000</v>
      </c>
      <c r="G7057" s="7">
        <v>175</v>
      </c>
    </row>
    <row r="7058" spans="1:7" x14ac:dyDescent="0.2">
      <c r="A7058" s="7">
        <v>7057</v>
      </c>
      <c r="B7058" s="7">
        <v>57</v>
      </c>
      <c r="C7058" s="7" t="s">
        <v>103</v>
      </c>
      <c r="D7058" s="7">
        <v>15</v>
      </c>
      <c r="E7058" s="7">
        <v>18</v>
      </c>
      <c r="F7058" s="7">
        <v>611000</v>
      </c>
      <c r="G7058" s="7">
        <v>175</v>
      </c>
    </row>
    <row r="7059" spans="1:7" x14ac:dyDescent="0.2">
      <c r="A7059" s="7">
        <v>7058</v>
      </c>
      <c r="B7059" s="7">
        <v>51</v>
      </c>
      <c r="C7059" s="7" t="s">
        <v>103</v>
      </c>
      <c r="D7059" s="7">
        <v>10</v>
      </c>
      <c r="E7059" s="7">
        <v>42</v>
      </c>
      <c r="F7059" s="7">
        <v>120000</v>
      </c>
      <c r="G7059" s="7">
        <v>96</v>
      </c>
    </row>
    <row r="7060" spans="1:7" x14ac:dyDescent="0.2">
      <c r="A7060" s="7">
        <v>7059</v>
      </c>
      <c r="B7060" s="7">
        <v>32</v>
      </c>
      <c r="C7060" s="7" t="s">
        <v>104</v>
      </c>
      <c r="D7060" s="7">
        <v>10</v>
      </c>
      <c r="E7060" s="7">
        <v>68</v>
      </c>
      <c r="F7060" s="7">
        <v>409000</v>
      </c>
      <c r="G7060" s="7">
        <v>-16</v>
      </c>
    </row>
    <row r="7061" spans="1:7" x14ac:dyDescent="0.2">
      <c r="A7061" s="7">
        <v>7060</v>
      </c>
      <c r="B7061" s="7">
        <v>26</v>
      </c>
      <c r="C7061" s="7" t="s">
        <v>104</v>
      </c>
      <c r="D7061" s="7">
        <v>10</v>
      </c>
      <c r="E7061" s="7">
        <v>38</v>
      </c>
      <c r="F7061" s="7">
        <v>79000</v>
      </c>
      <c r="G7061" s="7">
        <v>28</v>
      </c>
    </row>
    <row r="7062" spans="1:7" x14ac:dyDescent="0.2">
      <c r="A7062" s="7">
        <v>7061</v>
      </c>
      <c r="B7062" s="7">
        <v>24</v>
      </c>
      <c r="C7062" s="7" t="s">
        <v>103</v>
      </c>
      <c r="D7062" s="7">
        <v>15</v>
      </c>
      <c r="E7062" s="7">
        <v>57</v>
      </c>
      <c r="F7062" s="7">
        <v>230000</v>
      </c>
      <c r="G7062" s="7">
        <v>-30</v>
      </c>
    </row>
    <row r="7063" spans="1:7" x14ac:dyDescent="0.2">
      <c r="A7063" s="7">
        <v>7062</v>
      </c>
      <c r="B7063" s="7">
        <v>38</v>
      </c>
      <c r="C7063" s="7" t="s">
        <v>104</v>
      </c>
      <c r="D7063" s="7">
        <v>10</v>
      </c>
      <c r="E7063" s="7">
        <v>8</v>
      </c>
      <c r="F7063" s="7">
        <v>862000</v>
      </c>
      <c r="G7063" s="7">
        <v>50</v>
      </c>
    </row>
    <row r="7064" spans="1:7" x14ac:dyDescent="0.2">
      <c r="A7064" s="7">
        <v>7063</v>
      </c>
      <c r="B7064" s="7">
        <v>42</v>
      </c>
      <c r="C7064" s="7" t="s">
        <v>103</v>
      </c>
      <c r="D7064" s="7">
        <v>10</v>
      </c>
      <c r="E7064" s="7">
        <v>75</v>
      </c>
      <c r="F7064" s="7">
        <v>99000</v>
      </c>
      <c r="G7064" s="7">
        <v>-32</v>
      </c>
    </row>
    <row r="7065" spans="1:7" x14ac:dyDescent="0.2">
      <c r="A7065" s="7">
        <v>7064</v>
      </c>
      <c r="B7065" s="7">
        <v>49</v>
      </c>
      <c r="C7065" s="7" t="s">
        <v>104</v>
      </c>
      <c r="D7065" s="7">
        <v>15</v>
      </c>
      <c r="E7065" s="7">
        <v>66</v>
      </c>
      <c r="F7065" s="7">
        <v>513000</v>
      </c>
      <c r="G7065" s="7">
        <v>141</v>
      </c>
    </row>
    <row r="7066" spans="1:7" x14ac:dyDescent="0.2">
      <c r="A7066" s="7">
        <v>7065</v>
      </c>
      <c r="B7066" s="7">
        <v>35</v>
      </c>
      <c r="C7066" s="7" t="s">
        <v>104</v>
      </c>
      <c r="D7066" s="7">
        <v>10</v>
      </c>
      <c r="E7066" s="7">
        <v>28</v>
      </c>
      <c r="F7066" s="7">
        <v>902000</v>
      </c>
      <c r="G7066" s="7">
        <v>55</v>
      </c>
    </row>
    <row r="7067" spans="1:7" x14ac:dyDescent="0.2">
      <c r="A7067" s="7">
        <v>7066</v>
      </c>
      <c r="B7067" s="7">
        <v>58</v>
      </c>
      <c r="C7067" s="7" t="s">
        <v>103</v>
      </c>
      <c r="D7067" s="7">
        <v>10</v>
      </c>
      <c r="E7067" s="7">
        <v>100</v>
      </c>
      <c r="F7067" s="7">
        <v>675000</v>
      </c>
      <c r="G7067" s="7">
        <v>32</v>
      </c>
    </row>
    <row r="7068" spans="1:7" x14ac:dyDescent="0.2">
      <c r="A7068" s="7">
        <v>7067</v>
      </c>
      <c r="B7068" s="7">
        <v>31</v>
      </c>
      <c r="C7068" s="7" t="s">
        <v>103</v>
      </c>
      <c r="D7068" s="7">
        <v>20</v>
      </c>
      <c r="E7068" s="7">
        <v>8</v>
      </c>
      <c r="F7068" s="7">
        <v>680000</v>
      </c>
      <c r="G7068" s="7">
        <v>0</v>
      </c>
    </row>
    <row r="7069" spans="1:7" x14ac:dyDescent="0.2">
      <c r="A7069" s="7">
        <v>7068</v>
      </c>
      <c r="B7069" s="7">
        <v>51</v>
      </c>
      <c r="C7069" s="7" t="s">
        <v>103</v>
      </c>
      <c r="D7069" s="7">
        <v>20</v>
      </c>
      <c r="E7069" s="7">
        <v>37</v>
      </c>
      <c r="F7069" s="7">
        <v>520000</v>
      </c>
      <c r="G7069" s="7">
        <v>125</v>
      </c>
    </row>
    <row r="7070" spans="1:7" x14ac:dyDescent="0.2">
      <c r="A7070" s="7">
        <v>7069</v>
      </c>
      <c r="B7070" s="7">
        <v>25</v>
      </c>
      <c r="C7070" s="7" t="s">
        <v>103</v>
      </c>
      <c r="D7070" s="7">
        <v>10</v>
      </c>
      <c r="E7070" s="7">
        <v>66</v>
      </c>
      <c r="F7070" s="7">
        <v>183000</v>
      </c>
      <c r="G7070" s="7">
        <v>114</v>
      </c>
    </row>
    <row r="7071" spans="1:7" x14ac:dyDescent="0.2">
      <c r="A7071" s="7">
        <v>7070</v>
      </c>
      <c r="B7071" s="7">
        <v>53</v>
      </c>
      <c r="C7071" s="7" t="s">
        <v>103</v>
      </c>
      <c r="D7071" s="7">
        <v>20</v>
      </c>
      <c r="E7071" s="7">
        <v>64</v>
      </c>
      <c r="F7071" s="7">
        <v>776000</v>
      </c>
      <c r="G7071" s="7">
        <v>-7</v>
      </c>
    </row>
    <row r="7072" spans="1:7" x14ac:dyDescent="0.2">
      <c r="A7072" s="7">
        <v>7071</v>
      </c>
      <c r="B7072" s="7">
        <v>34</v>
      </c>
      <c r="C7072" s="7" t="s">
        <v>104</v>
      </c>
      <c r="D7072" s="7">
        <v>10</v>
      </c>
      <c r="E7072" s="7">
        <v>24</v>
      </c>
      <c r="F7072" s="7">
        <v>859000</v>
      </c>
      <c r="G7072" s="7">
        <v>118</v>
      </c>
    </row>
    <row r="7073" spans="1:7" x14ac:dyDescent="0.2">
      <c r="A7073" s="7">
        <v>7072</v>
      </c>
      <c r="B7073" s="7">
        <v>42</v>
      </c>
      <c r="C7073" s="7" t="s">
        <v>103</v>
      </c>
      <c r="D7073" s="7">
        <v>15</v>
      </c>
      <c r="E7073" s="7">
        <v>88</v>
      </c>
      <c r="F7073" s="7">
        <v>406000</v>
      </c>
      <c r="G7073" s="7">
        <v>176</v>
      </c>
    </row>
    <row r="7074" spans="1:7" x14ac:dyDescent="0.2">
      <c r="A7074" s="7">
        <v>7073</v>
      </c>
      <c r="B7074" s="7">
        <v>20</v>
      </c>
      <c r="C7074" s="7" t="s">
        <v>103</v>
      </c>
      <c r="D7074" s="7">
        <v>10</v>
      </c>
      <c r="E7074" s="7">
        <v>44</v>
      </c>
      <c r="F7074" s="7">
        <v>789000</v>
      </c>
      <c r="G7074" s="7">
        <v>116</v>
      </c>
    </row>
    <row r="7075" spans="1:7" x14ac:dyDescent="0.2">
      <c r="A7075" s="7">
        <v>7074</v>
      </c>
      <c r="B7075" s="7">
        <v>58</v>
      </c>
      <c r="C7075" s="7" t="s">
        <v>103</v>
      </c>
      <c r="D7075" s="7">
        <v>15</v>
      </c>
      <c r="E7075" s="7">
        <v>56</v>
      </c>
      <c r="F7075" s="7">
        <v>937000</v>
      </c>
      <c r="G7075" s="7">
        <v>60</v>
      </c>
    </row>
    <row r="7076" spans="1:7" x14ac:dyDescent="0.2">
      <c r="A7076" s="7">
        <v>7075</v>
      </c>
      <c r="B7076" s="7">
        <v>56</v>
      </c>
      <c r="C7076" s="7" t="s">
        <v>104</v>
      </c>
      <c r="D7076" s="7">
        <v>10</v>
      </c>
      <c r="E7076" s="7">
        <v>72</v>
      </c>
      <c r="F7076" s="7">
        <v>66000</v>
      </c>
      <c r="G7076" s="7">
        <v>10</v>
      </c>
    </row>
    <row r="7077" spans="1:7" x14ac:dyDescent="0.2">
      <c r="A7077" s="7">
        <v>7076</v>
      </c>
      <c r="B7077" s="7">
        <v>50</v>
      </c>
      <c r="C7077" s="7" t="s">
        <v>104</v>
      </c>
      <c r="D7077" s="7">
        <v>15</v>
      </c>
      <c r="E7077" s="7">
        <v>32</v>
      </c>
      <c r="F7077" s="7">
        <v>678000</v>
      </c>
      <c r="G7077" s="7">
        <v>107</v>
      </c>
    </row>
    <row r="7078" spans="1:7" x14ac:dyDescent="0.2">
      <c r="A7078" s="7">
        <v>7077</v>
      </c>
      <c r="B7078" s="7">
        <v>54</v>
      </c>
      <c r="C7078" s="7" t="s">
        <v>104</v>
      </c>
      <c r="D7078" s="7">
        <v>20</v>
      </c>
      <c r="E7078" s="7">
        <v>46</v>
      </c>
      <c r="F7078" s="7">
        <v>148000</v>
      </c>
      <c r="G7078" s="7">
        <v>213</v>
      </c>
    </row>
    <row r="7079" spans="1:7" x14ac:dyDescent="0.2">
      <c r="A7079" s="7">
        <v>7078</v>
      </c>
      <c r="B7079" s="7">
        <v>22</v>
      </c>
      <c r="C7079" s="7" t="s">
        <v>104</v>
      </c>
      <c r="D7079" s="7">
        <v>10</v>
      </c>
      <c r="E7079" s="7">
        <v>19</v>
      </c>
      <c r="F7079" s="7">
        <v>477000</v>
      </c>
      <c r="G7079" s="7">
        <v>52</v>
      </c>
    </row>
    <row r="7080" spans="1:7" x14ac:dyDescent="0.2">
      <c r="A7080" s="7">
        <v>7079</v>
      </c>
      <c r="B7080" s="7">
        <v>25</v>
      </c>
      <c r="C7080" s="7" t="s">
        <v>103</v>
      </c>
      <c r="D7080" s="7">
        <v>10</v>
      </c>
      <c r="E7080" s="7">
        <v>51</v>
      </c>
      <c r="F7080" s="7">
        <v>963000</v>
      </c>
      <c r="G7080" s="7">
        <v>60</v>
      </c>
    </row>
    <row r="7081" spans="1:7" x14ac:dyDescent="0.2">
      <c r="A7081" s="7">
        <v>7080</v>
      </c>
      <c r="B7081" s="7">
        <v>42</v>
      </c>
      <c r="C7081" s="7" t="s">
        <v>104</v>
      </c>
      <c r="D7081" s="7">
        <v>10</v>
      </c>
      <c r="E7081" s="7">
        <v>62</v>
      </c>
      <c r="F7081" s="7">
        <v>22000</v>
      </c>
      <c r="G7081" s="7">
        <v>63</v>
      </c>
    </row>
    <row r="7082" spans="1:7" x14ac:dyDescent="0.2">
      <c r="A7082" s="7">
        <v>7081</v>
      </c>
      <c r="B7082" s="7">
        <v>32</v>
      </c>
      <c r="C7082" s="7" t="s">
        <v>104</v>
      </c>
      <c r="D7082" s="7">
        <v>15</v>
      </c>
      <c r="E7082" s="7">
        <v>77</v>
      </c>
      <c r="F7082" s="7">
        <v>895000</v>
      </c>
      <c r="G7082" s="7">
        <v>91</v>
      </c>
    </row>
    <row r="7083" spans="1:7" x14ac:dyDescent="0.2">
      <c r="A7083" s="7">
        <v>7082</v>
      </c>
      <c r="B7083" s="7">
        <v>36</v>
      </c>
      <c r="C7083" s="7" t="s">
        <v>103</v>
      </c>
      <c r="D7083" s="7">
        <v>20</v>
      </c>
      <c r="E7083" s="7">
        <v>17</v>
      </c>
      <c r="F7083" s="7">
        <v>785000</v>
      </c>
      <c r="G7083" s="7">
        <v>80</v>
      </c>
    </row>
    <row r="7084" spans="1:7" x14ac:dyDescent="0.2">
      <c r="A7084" s="7">
        <v>7083</v>
      </c>
      <c r="B7084" s="7">
        <v>36</v>
      </c>
      <c r="C7084" s="7" t="s">
        <v>103</v>
      </c>
      <c r="D7084" s="7">
        <v>10</v>
      </c>
      <c r="E7084" s="7">
        <v>94</v>
      </c>
      <c r="F7084" s="7">
        <v>247000</v>
      </c>
      <c r="G7084" s="7">
        <v>3</v>
      </c>
    </row>
    <row r="7085" spans="1:7" x14ac:dyDescent="0.2">
      <c r="A7085" s="7">
        <v>7084</v>
      </c>
      <c r="B7085" s="7">
        <v>31</v>
      </c>
      <c r="C7085" s="7" t="s">
        <v>103</v>
      </c>
      <c r="D7085" s="7">
        <v>15</v>
      </c>
      <c r="E7085" s="7">
        <v>37</v>
      </c>
      <c r="F7085" s="7">
        <v>951000</v>
      </c>
      <c r="G7085" s="7">
        <v>137</v>
      </c>
    </row>
    <row r="7086" spans="1:7" x14ac:dyDescent="0.2">
      <c r="A7086" s="7">
        <v>7085</v>
      </c>
      <c r="B7086" s="7">
        <v>52</v>
      </c>
      <c r="C7086" s="7" t="s">
        <v>104</v>
      </c>
      <c r="D7086" s="7">
        <v>15</v>
      </c>
      <c r="E7086" s="7">
        <v>23</v>
      </c>
      <c r="F7086" s="7">
        <v>670000</v>
      </c>
      <c r="G7086" s="7">
        <v>110</v>
      </c>
    </row>
    <row r="7087" spans="1:7" x14ac:dyDescent="0.2">
      <c r="A7087" s="7">
        <v>7086</v>
      </c>
      <c r="B7087" s="7">
        <v>33</v>
      </c>
      <c r="C7087" s="7" t="s">
        <v>104</v>
      </c>
      <c r="D7087" s="7">
        <v>10</v>
      </c>
      <c r="E7087" s="7">
        <v>60</v>
      </c>
      <c r="F7087" s="7">
        <v>64000</v>
      </c>
      <c r="G7087" s="7">
        <v>68</v>
      </c>
    </row>
    <row r="7088" spans="1:7" x14ac:dyDescent="0.2">
      <c r="A7088" s="7">
        <v>7087</v>
      </c>
      <c r="B7088" s="7">
        <v>40</v>
      </c>
      <c r="C7088" s="7" t="s">
        <v>104</v>
      </c>
      <c r="D7088" s="7">
        <v>10</v>
      </c>
      <c r="E7088" s="7">
        <v>14</v>
      </c>
      <c r="F7088" s="7">
        <v>279000</v>
      </c>
      <c r="G7088" s="7">
        <v>114</v>
      </c>
    </row>
    <row r="7089" spans="1:7" x14ac:dyDescent="0.2">
      <c r="A7089" s="7">
        <v>7088</v>
      </c>
      <c r="B7089" s="7">
        <v>44</v>
      </c>
      <c r="C7089" s="7" t="s">
        <v>104</v>
      </c>
      <c r="D7089" s="7">
        <v>20</v>
      </c>
      <c r="E7089" s="7">
        <v>38</v>
      </c>
      <c r="F7089" s="7">
        <v>685000</v>
      </c>
      <c r="G7089" s="7">
        <v>132</v>
      </c>
    </row>
    <row r="7090" spans="1:7" x14ac:dyDescent="0.2">
      <c r="A7090" s="7">
        <v>7089</v>
      </c>
      <c r="B7090" s="7">
        <v>58</v>
      </c>
      <c r="C7090" s="7" t="s">
        <v>104</v>
      </c>
      <c r="D7090" s="7">
        <v>15</v>
      </c>
      <c r="E7090" s="7">
        <v>6</v>
      </c>
      <c r="F7090" s="7">
        <v>428000</v>
      </c>
      <c r="G7090" s="7">
        <v>52</v>
      </c>
    </row>
    <row r="7091" spans="1:7" x14ac:dyDescent="0.2">
      <c r="A7091" s="7">
        <v>7090</v>
      </c>
      <c r="B7091" s="7">
        <v>50</v>
      </c>
      <c r="C7091" s="7" t="s">
        <v>104</v>
      </c>
      <c r="D7091" s="7">
        <v>10</v>
      </c>
      <c r="E7091" s="7">
        <v>49</v>
      </c>
      <c r="F7091" s="7">
        <v>75000</v>
      </c>
      <c r="G7091" s="7">
        <v>-2</v>
      </c>
    </row>
    <row r="7092" spans="1:7" x14ac:dyDescent="0.2">
      <c r="A7092" s="7">
        <v>7091</v>
      </c>
      <c r="B7092" s="7">
        <v>54</v>
      </c>
      <c r="C7092" s="7" t="s">
        <v>104</v>
      </c>
      <c r="D7092" s="7">
        <v>10</v>
      </c>
      <c r="E7092" s="7">
        <v>15</v>
      </c>
      <c r="F7092" s="7">
        <v>915000</v>
      </c>
      <c r="G7092" s="7">
        <v>6</v>
      </c>
    </row>
    <row r="7093" spans="1:7" x14ac:dyDescent="0.2">
      <c r="A7093" s="7">
        <v>7092</v>
      </c>
      <c r="B7093" s="7">
        <v>21</v>
      </c>
      <c r="C7093" s="7" t="s">
        <v>104</v>
      </c>
      <c r="D7093" s="7">
        <v>20</v>
      </c>
      <c r="E7093" s="7">
        <v>92</v>
      </c>
      <c r="F7093" s="7">
        <v>833000</v>
      </c>
      <c r="G7093" s="7">
        <v>112</v>
      </c>
    </row>
    <row r="7094" spans="1:7" x14ac:dyDescent="0.2">
      <c r="A7094" s="7">
        <v>7093</v>
      </c>
      <c r="B7094" s="7">
        <v>41</v>
      </c>
      <c r="C7094" s="7" t="s">
        <v>103</v>
      </c>
      <c r="D7094" s="7">
        <v>20</v>
      </c>
      <c r="E7094" s="7">
        <v>41</v>
      </c>
      <c r="F7094" s="7">
        <v>234000</v>
      </c>
      <c r="G7094" s="7">
        <v>12</v>
      </c>
    </row>
    <row r="7095" spans="1:7" x14ac:dyDescent="0.2">
      <c r="A7095" s="7">
        <v>7094</v>
      </c>
      <c r="B7095" s="7">
        <v>30</v>
      </c>
      <c r="C7095" s="7" t="s">
        <v>103</v>
      </c>
      <c r="D7095" s="7">
        <v>10</v>
      </c>
      <c r="E7095" s="7">
        <v>7</v>
      </c>
      <c r="F7095" s="7">
        <v>651000</v>
      </c>
      <c r="G7095" s="7">
        <v>34</v>
      </c>
    </row>
    <row r="7096" spans="1:7" x14ac:dyDescent="0.2">
      <c r="A7096" s="7">
        <v>7095</v>
      </c>
      <c r="B7096" s="7">
        <v>33</v>
      </c>
      <c r="C7096" s="7" t="s">
        <v>104</v>
      </c>
      <c r="D7096" s="7">
        <v>15</v>
      </c>
      <c r="E7096" s="7">
        <v>56</v>
      </c>
      <c r="F7096" s="7">
        <v>540000</v>
      </c>
      <c r="G7096" s="7">
        <v>115</v>
      </c>
    </row>
    <row r="7097" spans="1:7" x14ac:dyDescent="0.2">
      <c r="A7097" s="7">
        <v>7096</v>
      </c>
      <c r="B7097" s="7">
        <v>29</v>
      </c>
      <c r="C7097" s="7" t="s">
        <v>103</v>
      </c>
      <c r="D7097" s="7">
        <v>15</v>
      </c>
      <c r="E7097" s="7">
        <v>100</v>
      </c>
      <c r="F7097" s="7">
        <v>200000</v>
      </c>
      <c r="G7097" s="7">
        <v>64</v>
      </c>
    </row>
    <row r="7098" spans="1:7" x14ac:dyDescent="0.2">
      <c r="A7098" s="7">
        <v>7097</v>
      </c>
      <c r="B7098" s="7">
        <v>59</v>
      </c>
      <c r="C7098" s="7" t="s">
        <v>104</v>
      </c>
      <c r="D7098" s="7">
        <v>15</v>
      </c>
      <c r="E7098" s="7">
        <v>2</v>
      </c>
      <c r="F7098" s="7">
        <v>946000</v>
      </c>
      <c r="G7098" s="7">
        <v>129</v>
      </c>
    </row>
    <row r="7099" spans="1:7" x14ac:dyDescent="0.2">
      <c r="A7099" s="7">
        <v>7098</v>
      </c>
      <c r="B7099" s="7">
        <v>32</v>
      </c>
      <c r="C7099" s="7" t="s">
        <v>104</v>
      </c>
      <c r="D7099" s="7">
        <v>20</v>
      </c>
      <c r="E7099" s="7">
        <v>16</v>
      </c>
      <c r="F7099" s="7">
        <v>65000</v>
      </c>
      <c r="G7099" s="7">
        <v>-30</v>
      </c>
    </row>
    <row r="7100" spans="1:7" x14ac:dyDescent="0.2">
      <c r="A7100" s="7">
        <v>7099</v>
      </c>
      <c r="B7100" s="7">
        <v>24</v>
      </c>
      <c r="C7100" s="7" t="s">
        <v>104</v>
      </c>
      <c r="D7100" s="7">
        <v>10</v>
      </c>
      <c r="E7100" s="7">
        <v>84</v>
      </c>
      <c r="F7100" s="7">
        <v>812000</v>
      </c>
      <c r="G7100" s="7">
        <v>-10</v>
      </c>
    </row>
    <row r="7101" spans="1:7" x14ac:dyDescent="0.2">
      <c r="A7101" s="7">
        <v>7100</v>
      </c>
      <c r="B7101" s="7">
        <v>50</v>
      </c>
      <c r="C7101" s="7" t="s">
        <v>104</v>
      </c>
      <c r="D7101" s="7">
        <v>20</v>
      </c>
      <c r="E7101" s="7">
        <v>56</v>
      </c>
      <c r="F7101" s="7">
        <v>595000</v>
      </c>
      <c r="G7101" s="7">
        <v>213</v>
      </c>
    </row>
    <row r="7102" spans="1:7" x14ac:dyDescent="0.2">
      <c r="A7102" s="7">
        <v>7101</v>
      </c>
      <c r="B7102" s="7">
        <v>49</v>
      </c>
      <c r="C7102" s="7" t="s">
        <v>103</v>
      </c>
      <c r="D7102" s="7">
        <v>15</v>
      </c>
      <c r="E7102" s="7">
        <v>74</v>
      </c>
      <c r="F7102" s="7">
        <v>976000</v>
      </c>
      <c r="G7102" s="7">
        <v>61</v>
      </c>
    </row>
    <row r="7103" spans="1:7" x14ac:dyDescent="0.2">
      <c r="A7103" s="7">
        <v>7102</v>
      </c>
      <c r="B7103" s="7">
        <v>20</v>
      </c>
      <c r="C7103" s="7" t="s">
        <v>103</v>
      </c>
      <c r="D7103" s="7">
        <v>15</v>
      </c>
      <c r="E7103" s="7">
        <v>82</v>
      </c>
      <c r="F7103" s="7">
        <v>476000</v>
      </c>
      <c r="G7103" s="7">
        <v>33</v>
      </c>
    </row>
    <row r="7104" spans="1:7" x14ac:dyDescent="0.2">
      <c r="A7104" s="7">
        <v>7103</v>
      </c>
      <c r="B7104" s="7">
        <v>22</v>
      </c>
      <c r="C7104" s="7" t="s">
        <v>104</v>
      </c>
      <c r="D7104" s="7">
        <v>20</v>
      </c>
      <c r="E7104" s="7">
        <v>72</v>
      </c>
      <c r="F7104" s="7">
        <v>340000</v>
      </c>
      <c r="G7104" s="7">
        <v>-15</v>
      </c>
    </row>
    <row r="7105" spans="1:7" x14ac:dyDescent="0.2">
      <c r="A7105" s="7">
        <v>7104</v>
      </c>
      <c r="B7105" s="7">
        <v>26</v>
      </c>
      <c r="C7105" s="7" t="s">
        <v>104</v>
      </c>
      <c r="D7105" s="7">
        <v>10</v>
      </c>
      <c r="E7105" s="7">
        <v>58</v>
      </c>
      <c r="F7105" s="7">
        <v>38000</v>
      </c>
      <c r="G7105" s="7">
        <v>-33</v>
      </c>
    </row>
    <row r="7106" spans="1:7" x14ac:dyDescent="0.2">
      <c r="A7106" s="7">
        <v>7105</v>
      </c>
      <c r="B7106" s="7">
        <v>45</v>
      </c>
      <c r="C7106" s="7" t="s">
        <v>103</v>
      </c>
      <c r="D7106" s="7">
        <v>10</v>
      </c>
      <c r="E7106" s="7">
        <v>63</v>
      </c>
      <c r="F7106" s="7">
        <v>933000</v>
      </c>
      <c r="G7106" s="7">
        <v>53</v>
      </c>
    </row>
    <row r="7107" spans="1:7" x14ac:dyDescent="0.2">
      <c r="A7107" s="7">
        <v>7106</v>
      </c>
      <c r="B7107" s="7">
        <v>45</v>
      </c>
      <c r="C7107" s="7" t="s">
        <v>104</v>
      </c>
      <c r="D7107" s="7">
        <v>20</v>
      </c>
      <c r="E7107" s="7">
        <v>94</v>
      </c>
      <c r="F7107" s="7">
        <v>128000</v>
      </c>
      <c r="G7107" s="7">
        <v>158</v>
      </c>
    </row>
    <row r="7108" spans="1:7" x14ac:dyDescent="0.2">
      <c r="A7108" s="7">
        <v>7107</v>
      </c>
      <c r="B7108" s="7">
        <v>52</v>
      </c>
      <c r="C7108" s="7" t="s">
        <v>103</v>
      </c>
      <c r="D7108" s="7">
        <v>20</v>
      </c>
      <c r="E7108" s="7">
        <v>35</v>
      </c>
      <c r="F7108" s="7">
        <v>103000</v>
      </c>
      <c r="G7108" s="7">
        <v>111</v>
      </c>
    </row>
    <row r="7109" spans="1:7" x14ac:dyDescent="0.2">
      <c r="A7109" s="7">
        <v>7108</v>
      </c>
      <c r="B7109" s="7">
        <v>28</v>
      </c>
      <c r="C7109" s="7" t="s">
        <v>103</v>
      </c>
      <c r="D7109" s="7">
        <v>15</v>
      </c>
      <c r="E7109" s="7">
        <v>22</v>
      </c>
      <c r="F7109" s="7">
        <v>169000</v>
      </c>
      <c r="G7109" s="7">
        <v>-10</v>
      </c>
    </row>
    <row r="7110" spans="1:7" x14ac:dyDescent="0.2">
      <c r="A7110" s="7">
        <v>7109</v>
      </c>
      <c r="B7110" s="7">
        <v>41</v>
      </c>
      <c r="C7110" s="7" t="s">
        <v>103</v>
      </c>
      <c r="D7110" s="7">
        <v>20</v>
      </c>
      <c r="E7110" s="7">
        <v>23</v>
      </c>
      <c r="F7110" s="7">
        <v>470000</v>
      </c>
      <c r="G7110" s="7">
        <v>197</v>
      </c>
    </row>
    <row r="7111" spans="1:7" x14ac:dyDescent="0.2">
      <c r="A7111" s="7">
        <v>7110</v>
      </c>
      <c r="B7111" s="7">
        <v>59</v>
      </c>
      <c r="C7111" s="7" t="s">
        <v>103</v>
      </c>
      <c r="D7111" s="7">
        <v>20</v>
      </c>
      <c r="E7111" s="7">
        <v>75</v>
      </c>
      <c r="F7111" s="7">
        <v>941000</v>
      </c>
      <c r="G7111" s="7">
        <v>180</v>
      </c>
    </row>
    <row r="7112" spans="1:7" x14ac:dyDescent="0.2">
      <c r="A7112" s="7">
        <v>7111</v>
      </c>
      <c r="B7112" s="7">
        <v>55</v>
      </c>
      <c r="C7112" s="7" t="s">
        <v>104</v>
      </c>
      <c r="D7112" s="7">
        <v>15</v>
      </c>
      <c r="E7112" s="7">
        <v>72</v>
      </c>
      <c r="F7112" s="7">
        <v>564000</v>
      </c>
      <c r="G7112" s="7">
        <v>15</v>
      </c>
    </row>
    <row r="7113" spans="1:7" x14ac:dyDescent="0.2">
      <c r="A7113" s="7">
        <v>7112</v>
      </c>
      <c r="B7113" s="7">
        <v>28</v>
      </c>
      <c r="C7113" s="7" t="s">
        <v>103</v>
      </c>
      <c r="D7113" s="7">
        <v>20</v>
      </c>
      <c r="E7113" s="7">
        <v>96</v>
      </c>
      <c r="F7113" s="7">
        <v>282000</v>
      </c>
      <c r="G7113" s="7">
        <v>19</v>
      </c>
    </row>
    <row r="7114" spans="1:7" x14ac:dyDescent="0.2">
      <c r="A7114" s="7">
        <v>7113</v>
      </c>
      <c r="B7114" s="7">
        <v>24</v>
      </c>
      <c r="C7114" s="7" t="s">
        <v>104</v>
      </c>
      <c r="D7114" s="7">
        <v>15</v>
      </c>
      <c r="E7114" s="7">
        <v>96</v>
      </c>
      <c r="F7114" s="7">
        <v>806000</v>
      </c>
      <c r="G7114" s="7">
        <v>96</v>
      </c>
    </row>
    <row r="7115" spans="1:7" x14ac:dyDescent="0.2">
      <c r="A7115" s="7">
        <v>7114</v>
      </c>
      <c r="B7115" s="7">
        <v>55</v>
      </c>
      <c r="C7115" s="7" t="s">
        <v>103</v>
      </c>
      <c r="D7115" s="7">
        <v>20</v>
      </c>
      <c r="E7115" s="7">
        <v>81</v>
      </c>
      <c r="F7115" s="7">
        <v>48000</v>
      </c>
      <c r="G7115" s="7">
        <v>157</v>
      </c>
    </row>
    <row r="7116" spans="1:7" x14ac:dyDescent="0.2">
      <c r="A7116" s="7">
        <v>7115</v>
      </c>
      <c r="B7116" s="7">
        <v>41</v>
      </c>
      <c r="C7116" s="7" t="s">
        <v>103</v>
      </c>
      <c r="D7116" s="7">
        <v>15</v>
      </c>
      <c r="E7116" s="7">
        <v>81</v>
      </c>
      <c r="F7116" s="7">
        <v>755000</v>
      </c>
      <c r="G7116" s="7">
        <v>-16</v>
      </c>
    </row>
    <row r="7117" spans="1:7" x14ac:dyDescent="0.2">
      <c r="A7117" s="7">
        <v>7116</v>
      </c>
      <c r="B7117" s="7">
        <v>28</v>
      </c>
      <c r="C7117" s="7" t="s">
        <v>104</v>
      </c>
      <c r="D7117" s="7">
        <v>15</v>
      </c>
      <c r="E7117" s="7">
        <v>84</v>
      </c>
      <c r="F7117" s="7">
        <v>764000</v>
      </c>
      <c r="G7117" s="7">
        <v>51</v>
      </c>
    </row>
    <row r="7118" spans="1:7" x14ac:dyDescent="0.2">
      <c r="A7118" s="7">
        <v>7117</v>
      </c>
      <c r="B7118" s="7">
        <v>49</v>
      </c>
      <c r="C7118" s="7" t="s">
        <v>103</v>
      </c>
      <c r="D7118" s="7">
        <v>20</v>
      </c>
      <c r="E7118" s="7">
        <v>23</v>
      </c>
      <c r="F7118" s="7">
        <v>284000</v>
      </c>
      <c r="G7118" s="7">
        <v>-10</v>
      </c>
    </row>
    <row r="7119" spans="1:7" x14ac:dyDescent="0.2">
      <c r="A7119" s="7">
        <v>7118</v>
      </c>
      <c r="B7119" s="7">
        <v>27</v>
      </c>
      <c r="C7119" s="7" t="s">
        <v>103</v>
      </c>
      <c r="D7119" s="7">
        <v>20</v>
      </c>
      <c r="E7119" s="7">
        <v>0</v>
      </c>
      <c r="F7119" s="7">
        <v>341000</v>
      </c>
      <c r="G7119" s="7">
        <v>39</v>
      </c>
    </row>
    <row r="7120" spans="1:7" x14ac:dyDescent="0.2">
      <c r="A7120" s="7">
        <v>7119</v>
      </c>
      <c r="B7120" s="7">
        <v>35</v>
      </c>
      <c r="C7120" s="7" t="s">
        <v>104</v>
      </c>
      <c r="D7120" s="7">
        <v>15</v>
      </c>
      <c r="E7120" s="7">
        <v>95</v>
      </c>
      <c r="F7120" s="7">
        <v>548000</v>
      </c>
      <c r="G7120" s="7">
        <v>179</v>
      </c>
    </row>
    <row r="7121" spans="1:7" x14ac:dyDescent="0.2">
      <c r="A7121" s="7">
        <v>7120</v>
      </c>
      <c r="B7121" s="7">
        <v>38</v>
      </c>
      <c r="C7121" s="7" t="s">
        <v>104</v>
      </c>
      <c r="D7121" s="7">
        <v>10</v>
      </c>
      <c r="E7121" s="7">
        <v>87</v>
      </c>
      <c r="F7121" s="7">
        <v>469000</v>
      </c>
      <c r="G7121" s="7">
        <v>86</v>
      </c>
    </row>
    <row r="7122" spans="1:7" x14ac:dyDescent="0.2">
      <c r="A7122" s="7">
        <v>7121</v>
      </c>
      <c r="B7122" s="7">
        <v>24</v>
      </c>
      <c r="C7122" s="7" t="s">
        <v>103</v>
      </c>
      <c r="D7122" s="7">
        <v>10</v>
      </c>
      <c r="E7122" s="7">
        <v>7</v>
      </c>
      <c r="F7122" s="7">
        <v>640000</v>
      </c>
      <c r="G7122" s="7">
        <v>49</v>
      </c>
    </row>
    <row r="7123" spans="1:7" x14ac:dyDescent="0.2">
      <c r="A7123" s="7">
        <v>7122</v>
      </c>
      <c r="B7123" s="7">
        <v>31</v>
      </c>
      <c r="C7123" s="7" t="s">
        <v>103</v>
      </c>
      <c r="D7123" s="7">
        <v>20</v>
      </c>
      <c r="E7123" s="7">
        <v>15</v>
      </c>
      <c r="F7123" s="7">
        <v>837000</v>
      </c>
      <c r="G7123" s="7">
        <v>17</v>
      </c>
    </row>
    <row r="7124" spans="1:7" x14ac:dyDescent="0.2">
      <c r="A7124" s="7">
        <v>7123</v>
      </c>
      <c r="B7124" s="7">
        <v>55</v>
      </c>
      <c r="C7124" s="7" t="s">
        <v>103</v>
      </c>
      <c r="D7124" s="7">
        <v>15</v>
      </c>
      <c r="E7124" s="7">
        <v>58</v>
      </c>
      <c r="F7124" s="7">
        <v>405000</v>
      </c>
      <c r="G7124" s="7">
        <v>151</v>
      </c>
    </row>
    <row r="7125" spans="1:7" x14ac:dyDescent="0.2">
      <c r="A7125" s="7">
        <v>7124</v>
      </c>
      <c r="B7125" s="7">
        <v>54</v>
      </c>
      <c r="C7125" s="7" t="s">
        <v>103</v>
      </c>
      <c r="D7125" s="7">
        <v>10</v>
      </c>
      <c r="E7125" s="7">
        <v>14</v>
      </c>
      <c r="F7125" s="7">
        <v>258000</v>
      </c>
      <c r="G7125" s="7">
        <v>45</v>
      </c>
    </row>
    <row r="7126" spans="1:7" x14ac:dyDescent="0.2">
      <c r="A7126" s="7">
        <v>7125</v>
      </c>
      <c r="B7126" s="7">
        <v>21</v>
      </c>
      <c r="C7126" s="7" t="s">
        <v>103</v>
      </c>
      <c r="D7126" s="7">
        <v>10</v>
      </c>
      <c r="E7126" s="7">
        <v>59</v>
      </c>
      <c r="F7126" s="7">
        <v>748000</v>
      </c>
      <c r="G7126" s="7">
        <v>-15</v>
      </c>
    </row>
    <row r="7127" spans="1:7" x14ac:dyDescent="0.2">
      <c r="A7127" s="7">
        <v>7126</v>
      </c>
      <c r="B7127" s="7">
        <v>47</v>
      </c>
      <c r="C7127" s="7" t="s">
        <v>103</v>
      </c>
      <c r="D7127" s="7">
        <v>10</v>
      </c>
      <c r="E7127" s="7">
        <v>88</v>
      </c>
      <c r="F7127" s="7">
        <v>420000</v>
      </c>
      <c r="G7127" s="7">
        <v>37</v>
      </c>
    </row>
    <row r="7128" spans="1:7" x14ac:dyDescent="0.2">
      <c r="A7128" s="7">
        <v>7127</v>
      </c>
      <c r="B7128" s="7">
        <v>38</v>
      </c>
      <c r="C7128" s="7" t="s">
        <v>103</v>
      </c>
      <c r="D7128" s="7">
        <v>10</v>
      </c>
      <c r="E7128" s="7">
        <v>93</v>
      </c>
      <c r="F7128" s="7">
        <v>377000</v>
      </c>
      <c r="G7128" s="7">
        <v>61</v>
      </c>
    </row>
    <row r="7129" spans="1:7" x14ac:dyDescent="0.2">
      <c r="A7129" s="7">
        <v>7128</v>
      </c>
      <c r="B7129" s="7">
        <v>26</v>
      </c>
      <c r="C7129" s="7" t="s">
        <v>103</v>
      </c>
      <c r="D7129" s="7">
        <v>10</v>
      </c>
      <c r="E7129" s="7">
        <v>18</v>
      </c>
      <c r="F7129" s="7">
        <v>629000</v>
      </c>
      <c r="G7129" s="7">
        <v>14</v>
      </c>
    </row>
    <row r="7130" spans="1:7" x14ac:dyDescent="0.2">
      <c r="A7130" s="7">
        <v>7129</v>
      </c>
      <c r="B7130" s="7">
        <v>51</v>
      </c>
      <c r="C7130" s="7" t="s">
        <v>103</v>
      </c>
      <c r="D7130" s="7">
        <v>20</v>
      </c>
      <c r="E7130" s="7">
        <v>92</v>
      </c>
      <c r="F7130" s="7">
        <v>755000</v>
      </c>
      <c r="G7130" s="7">
        <v>108</v>
      </c>
    </row>
    <row r="7131" spans="1:7" x14ac:dyDescent="0.2">
      <c r="A7131" s="7">
        <v>7130</v>
      </c>
      <c r="B7131" s="7">
        <v>42</v>
      </c>
      <c r="C7131" s="7" t="s">
        <v>104</v>
      </c>
      <c r="D7131" s="7">
        <v>10</v>
      </c>
      <c r="E7131" s="7">
        <v>75</v>
      </c>
      <c r="F7131" s="7">
        <v>833000</v>
      </c>
      <c r="G7131" s="7">
        <v>-16</v>
      </c>
    </row>
    <row r="7132" spans="1:7" x14ac:dyDescent="0.2">
      <c r="A7132" s="7">
        <v>7131</v>
      </c>
      <c r="B7132" s="7">
        <v>39</v>
      </c>
      <c r="C7132" s="7" t="s">
        <v>104</v>
      </c>
      <c r="D7132" s="7">
        <v>20</v>
      </c>
      <c r="E7132" s="7">
        <v>32</v>
      </c>
      <c r="F7132" s="7">
        <v>500000</v>
      </c>
      <c r="G7132" s="7">
        <v>131</v>
      </c>
    </row>
    <row r="7133" spans="1:7" x14ac:dyDescent="0.2">
      <c r="A7133" s="7">
        <v>7132</v>
      </c>
      <c r="B7133" s="7">
        <v>44</v>
      </c>
      <c r="C7133" s="7" t="s">
        <v>104</v>
      </c>
      <c r="D7133" s="7">
        <v>20</v>
      </c>
      <c r="E7133" s="7">
        <v>14</v>
      </c>
      <c r="F7133" s="7">
        <v>961000</v>
      </c>
      <c r="G7133" s="7">
        <v>-27</v>
      </c>
    </row>
    <row r="7134" spans="1:7" x14ac:dyDescent="0.2">
      <c r="A7134" s="7">
        <v>7133</v>
      </c>
      <c r="B7134" s="7">
        <v>48</v>
      </c>
      <c r="C7134" s="7" t="s">
        <v>103</v>
      </c>
      <c r="D7134" s="7">
        <v>10</v>
      </c>
      <c r="E7134" s="7">
        <v>68</v>
      </c>
      <c r="F7134" s="7">
        <v>208000</v>
      </c>
      <c r="G7134" s="7">
        <v>-6</v>
      </c>
    </row>
    <row r="7135" spans="1:7" x14ac:dyDescent="0.2">
      <c r="A7135" s="7">
        <v>7134</v>
      </c>
      <c r="B7135" s="7">
        <v>46</v>
      </c>
      <c r="C7135" s="7" t="s">
        <v>103</v>
      </c>
      <c r="D7135" s="7">
        <v>20</v>
      </c>
      <c r="E7135" s="7">
        <v>100</v>
      </c>
      <c r="F7135" s="7">
        <v>840000</v>
      </c>
      <c r="G7135" s="7">
        <v>150</v>
      </c>
    </row>
    <row r="7136" spans="1:7" x14ac:dyDescent="0.2">
      <c r="A7136" s="7">
        <v>7135</v>
      </c>
      <c r="B7136" s="7">
        <v>35</v>
      </c>
      <c r="C7136" s="7" t="s">
        <v>103</v>
      </c>
      <c r="D7136" s="7">
        <v>15</v>
      </c>
      <c r="E7136" s="7">
        <v>18</v>
      </c>
      <c r="F7136" s="7">
        <v>309000</v>
      </c>
      <c r="G7136" s="7">
        <v>79</v>
      </c>
    </row>
    <row r="7137" spans="1:7" x14ac:dyDescent="0.2">
      <c r="A7137" s="7">
        <v>7136</v>
      </c>
      <c r="B7137" s="7">
        <v>28</v>
      </c>
      <c r="C7137" s="7" t="s">
        <v>103</v>
      </c>
      <c r="D7137" s="7">
        <v>10</v>
      </c>
      <c r="E7137" s="7">
        <v>81</v>
      </c>
      <c r="F7137" s="7">
        <v>268000</v>
      </c>
      <c r="G7137" s="7">
        <v>52</v>
      </c>
    </row>
    <row r="7138" spans="1:7" x14ac:dyDescent="0.2">
      <c r="A7138" s="7">
        <v>7137</v>
      </c>
      <c r="B7138" s="7">
        <v>44</v>
      </c>
      <c r="C7138" s="7" t="s">
        <v>104</v>
      </c>
      <c r="D7138" s="7">
        <v>15</v>
      </c>
      <c r="E7138" s="7">
        <v>51</v>
      </c>
      <c r="F7138" s="7">
        <v>135000</v>
      </c>
      <c r="G7138" s="7">
        <v>146</v>
      </c>
    </row>
    <row r="7139" spans="1:7" x14ac:dyDescent="0.2">
      <c r="A7139" s="7">
        <v>7138</v>
      </c>
      <c r="B7139" s="7">
        <v>41</v>
      </c>
      <c r="C7139" s="7" t="s">
        <v>104</v>
      </c>
      <c r="D7139" s="7">
        <v>15</v>
      </c>
      <c r="E7139" s="7">
        <v>25</v>
      </c>
      <c r="F7139" s="7">
        <v>495000</v>
      </c>
      <c r="G7139" s="7">
        <v>35</v>
      </c>
    </row>
    <row r="7140" spans="1:7" x14ac:dyDescent="0.2">
      <c r="A7140" s="7">
        <v>7139</v>
      </c>
      <c r="B7140" s="7">
        <v>27</v>
      </c>
      <c r="C7140" s="7" t="s">
        <v>104</v>
      </c>
      <c r="D7140" s="7">
        <v>20</v>
      </c>
      <c r="E7140" s="7">
        <v>37</v>
      </c>
      <c r="F7140" s="7">
        <v>277000</v>
      </c>
      <c r="G7140" s="7">
        <v>154</v>
      </c>
    </row>
    <row r="7141" spans="1:7" x14ac:dyDescent="0.2">
      <c r="A7141" s="7">
        <v>7140</v>
      </c>
      <c r="B7141" s="7">
        <v>26</v>
      </c>
      <c r="C7141" s="7" t="s">
        <v>104</v>
      </c>
      <c r="D7141" s="7">
        <v>20</v>
      </c>
      <c r="E7141" s="7">
        <v>13</v>
      </c>
      <c r="F7141" s="7">
        <v>415000</v>
      </c>
      <c r="G7141" s="7">
        <v>170</v>
      </c>
    </row>
    <row r="7142" spans="1:7" x14ac:dyDescent="0.2">
      <c r="A7142" s="7">
        <v>7141</v>
      </c>
      <c r="B7142" s="7">
        <v>50</v>
      </c>
      <c r="C7142" s="7" t="s">
        <v>103</v>
      </c>
      <c r="D7142" s="7">
        <v>15</v>
      </c>
      <c r="E7142" s="7">
        <v>50</v>
      </c>
      <c r="F7142" s="7">
        <v>907000</v>
      </c>
      <c r="G7142" s="7">
        <v>6</v>
      </c>
    </row>
    <row r="7143" spans="1:7" x14ac:dyDescent="0.2">
      <c r="A7143" s="7">
        <v>7142</v>
      </c>
      <c r="B7143" s="7">
        <v>49</v>
      </c>
      <c r="C7143" s="7" t="s">
        <v>104</v>
      </c>
      <c r="D7143" s="7">
        <v>10</v>
      </c>
      <c r="E7143" s="7">
        <v>72</v>
      </c>
      <c r="F7143" s="7">
        <v>733000</v>
      </c>
      <c r="G7143" s="7">
        <v>51</v>
      </c>
    </row>
    <row r="7144" spans="1:7" x14ac:dyDescent="0.2">
      <c r="A7144" s="7">
        <v>7143</v>
      </c>
      <c r="B7144" s="7">
        <v>33</v>
      </c>
      <c r="C7144" s="7" t="s">
        <v>103</v>
      </c>
      <c r="D7144" s="7">
        <v>20</v>
      </c>
      <c r="E7144" s="7">
        <v>21</v>
      </c>
      <c r="F7144" s="7">
        <v>622000</v>
      </c>
      <c r="G7144" s="7">
        <v>160</v>
      </c>
    </row>
    <row r="7145" spans="1:7" x14ac:dyDescent="0.2">
      <c r="A7145" s="7">
        <v>7144</v>
      </c>
      <c r="B7145" s="7">
        <v>39</v>
      </c>
      <c r="C7145" s="7" t="s">
        <v>104</v>
      </c>
      <c r="D7145" s="7">
        <v>10</v>
      </c>
      <c r="E7145" s="7">
        <v>13</v>
      </c>
      <c r="F7145" s="7">
        <v>643000</v>
      </c>
      <c r="G7145" s="7">
        <v>20</v>
      </c>
    </row>
    <row r="7146" spans="1:7" x14ac:dyDescent="0.2">
      <c r="A7146" s="7">
        <v>7145</v>
      </c>
      <c r="B7146" s="7">
        <v>43</v>
      </c>
      <c r="C7146" s="7" t="s">
        <v>104</v>
      </c>
      <c r="D7146" s="7">
        <v>10</v>
      </c>
      <c r="E7146" s="7">
        <v>60</v>
      </c>
      <c r="F7146" s="7">
        <v>183000</v>
      </c>
      <c r="G7146" s="7">
        <v>-22</v>
      </c>
    </row>
    <row r="7147" spans="1:7" x14ac:dyDescent="0.2">
      <c r="A7147" s="7">
        <v>7146</v>
      </c>
      <c r="B7147" s="7">
        <v>26</v>
      </c>
      <c r="C7147" s="7" t="s">
        <v>104</v>
      </c>
      <c r="D7147" s="7">
        <v>20</v>
      </c>
      <c r="E7147" s="7">
        <v>17</v>
      </c>
      <c r="F7147" s="7">
        <v>258000</v>
      </c>
      <c r="G7147" s="7">
        <v>46</v>
      </c>
    </row>
    <row r="7148" spans="1:7" x14ac:dyDescent="0.2">
      <c r="A7148" s="7">
        <v>7147</v>
      </c>
      <c r="B7148" s="7">
        <v>52</v>
      </c>
      <c r="C7148" s="7" t="s">
        <v>103</v>
      </c>
      <c r="D7148" s="7">
        <v>15</v>
      </c>
      <c r="E7148" s="7">
        <v>47</v>
      </c>
      <c r="F7148" s="7">
        <v>468000</v>
      </c>
      <c r="G7148" s="7">
        <v>-25</v>
      </c>
    </row>
    <row r="7149" spans="1:7" x14ac:dyDescent="0.2">
      <c r="A7149" s="7">
        <v>7148</v>
      </c>
      <c r="B7149" s="7">
        <v>23</v>
      </c>
      <c r="C7149" s="7" t="s">
        <v>103</v>
      </c>
      <c r="D7149" s="7">
        <v>10</v>
      </c>
      <c r="E7149" s="7">
        <v>27</v>
      </c>
      <c r="F7149" s="7">
        <v>499000</v>
      </c>
      <c r="G7149" s="7">
        <v>-9</v>
      </c>
    </row>
    <row r="7150" spans="1:7" x14ac:dyDescent="0.2">
      <c r="A7150" s="7">
        <v>7149</v>
      </c>
      <c r="B7150" s="7">
        <v>29</v>
      </c>
      <c r="C7150" s="7" t="s">
        <v>104</v>
      </c>
      <c r="D7150" s="7">
        <v>15</v>
      </c>
      <c r="E7150" s="7">
        <v>99</v>
      </c>
      <c r="F7150" s="7">
        <v>599000</v>
      </c>
      <c r="G7150" s="7">
        <v>171</v>
      </c>
    </row>
    <row r="7151" spans="1:7" x14ac:dyDescent="0.2">
      <c r="A7151" s="7">
        <v>7150</v>
      </c>
      <c r="B7151" s="7">
        <v>48</v>
      </c>
      <c r="C7151" s="7" t="s">
        <v>104</v>
      </c>
      <c r="D7151" s="7">
        <v>10</v>
      </c>
      <c r="E7151" s="7">
        <v>39</v>
      </c>
      <c r="F7151" s="7">
        <v>594000</v>
      </c>
      <c r="G7151" s="7">
        <v>70</v>
      </c>
    </row>
    <row r="7152" spans="1:7" x14ac:dyDescent="0.2">
      <c r="A7152" s="7">
        <v>7151</v>
      </c>
      <c r="B7152" s="7">
        <v>54</v>
      </c>
      <c r="C7152" s="7" t="s">
        <v>103</v>
      </c>
      <c r="D7152" s="7">
        <v>20</v>
      </c>
      <c r="E7152" s="7">
        <v>67</v>
      </c>
      <c r="F7152" s="7">
        <v>524000</v>
      </c>
      <c r="G7152" s="7">
        <v>130</v>
      </c>
    </row>
    <row r="7153" spans="1:7" x14ac:dyDescent="0.2">
      <c r="A7153" s="7">
        <v>7152</v>
      </c>
      <c r="B7153" s="7">
        <v>57</v>
      </c>
      <c r="C7153" s="7" t="s">
        <v>103</v>
      </c>
      <c r="D7153" s="7">
        <v>15</v>
      </c>
      <c r="E7153" s="7">
        <v>66</v>
      </c>
      <c r="F7153" s="7">
        <v>750000</v>
      </c>
      <c r="G7153" s="7">
        <v>99</v>
      </c>
    </row>
    <row r="7154" spans="1:7" x14ac:dyDescent="0.2">
      <c r="A7154" s="7">
        <v>7153</v>
      </c>
      <c r="B7154" s="7">
        <v>59</v>
      </c>
      <c r="C7154" s="7" t="s">
        <v>103</v>
      </c>
      <c r="D7154" s="7">
        <v>10</v>
      </c>
      <c r="E7154" s="7">
        <v>95</v>
      </c>
      <c r="F7154" s="7">
        <v>766000</v>
      </c>
      <c r="G7154" s="7">
        <v>-29</v>
      </c>
    </row>
    <row r="7155" spans="1:7" x14ac:dyDescent="0.2">
      <c r="A7155" s="7">
        <v>7154</v>
      </c>
      <c r="B7155" s="7">
        <v>25</v>
      </c>
      <c r="C7155" s="7" t="s">
        <v>103</v>
      </c>
      <c r="D7155" s="7">
        <v>15</v>
      </c>
      <c r="E7155" s="7">
        <v>49</v>
      </c>
      <c r="F7155" s="7">
        <v>474000</v>
      </c>
      <c r="G7155" s="7">
        <v>58</v>
      </c>
    </row>
    <row r="7156" spans="1:7" x14ac:dyDescent="0.2">
      <c r="A7156" s="7">
        <v>7155</v>
      </c>
      <c r="B7156" s="7">
        <v>55</v>
      </c>
      <c r="C7156" s="7" t="s">
        <v>103</v>
      </c>
      <c r="D7156" s="7">
        <v>15</v>
      </c>
      <c r="E7156" s="7">
        <v>95</v>
      </c>
      <c r="F7156" s="7">
        <v>231000</v>
      </c>
      <c r="G7156" s="7">
        <v>144</v>
      </c>
    </row>
    <row r="7157" spans="1:7" x14ac:dyDescent="0.2">
      <c r="A7157" s="7">
        <v>7156</v>
      </c>
      <c r="B7157" s="7">
        <v>45</v>
      </c>
      <c r="C7157" s="7" t="s">
        <v>103</v>
      </c>
      <c r="D7157" s="7">
        <v>10</v>
      </c>
      <c r="E7157" s="7">
        <v>66</v>
      </c>
      <c r="F7157" s="7">
        <v>627000</v>
      </c>
      <c r="G7157" s="7">
        <v>35</v>
      </c>
    </row>
    <row r="7158" spans="1:7" x14ac:dyDescent="0.2">
      <c r="A7158" s="7">
        <v>7157</v>
      </c>
      <c r="B7158" s="7">
        <v>36</v>
      </c>
      <c r="C7158" s="7" t="s">
        <v>104</v>
      </c>
      <c r="D7158" s="7">
        <v>10</v>
      </c>
      <c r="E7158" s="7">
        <v>6</v>
      </c>
      <c r="F7158" s="7">
        <v>676000</v>
      </c>
      <c r="G7158" s="7">
        <v>-3</v>
      </c>
    </row>
    <row r="7159" spans="1:7" x14ac:dyDescent="0.2">
      <c r="A7159" s="7">
        <v>7158</v>
      </c>
      <c r="B7159" s="7">
        <v>57</v>
      </c>
      <c r="C7159" s="7" t="s">
        <v>104</v>
      </c>
      <c r="D7159" s="7">
        <v>20</v>
      </c>
      <c r="E7159" s="7">
        <v>36</v>
      </c>
      <c r="F7159" s="7">
        <v>908000</v>
      </c>
      <c r="G7159" s="7">
        <v>198</v>
      </c>
    </row>
    <row r="7160" spans="1:7" x14ac:dyDescent="0.2">
      <c r="A7160" s="7">
        <v>7159</v>
      </c>
      <c r="B7160" s="7">
        <v>27</v>
      </c>
      <c r="C7160" s="7" t="s">
        <v>103</v>
      </c>
      <c r="D7160" s="7">
        <v>20</v>
      </c>
      <c r="E7160" s="7">
        <v>90</v>
      </c>
      <c r="F7160" s="7">
        <v>688000</v>
      </c>
      <c r="G7160" s="7">
        <v>26</v>
      </c>
    </row>
    <row r="7161" spans="1:7" x14ac:dyDescent="0.2">
      <c r="A7161" s="7">
        <v>7160</v>
      </c>
      <c r="B7161" s="7">
        <v>48</v>
      </c>
      <c r="C7161" s="7" t="s">
        <v>104</v>
      </c>
      <c r="D7161" s="7">
        <v>20</v>
      </c>
      <c r="E7161" s="7">
        <v>28</v>
      </c>
      <c r="F7161" s="7">
        <v>225000</v>
      </c>
      <c r="G7161" s="7">
        <v>228</v>
      </c>
    </row>
    <row r="7162" spans="1:7" x14ac:dyDescent="0.2">
      <c r="A7162" s="7">
        <v>7161</v>
      </c>
      <c r="B7162" s="7">
        <v>56</v>
      </c>
      <c r="C7162" s="7" t="s">
        <v>103</v>
      </c>
      <c r="D7162" s="7">
        <v>15</v>
      </c>
      <c r="E7162" s="7">
        <v>18</v>
      </c>
      <c r="F7162" s="7">
        <v>867000</v>
      </c>
      <c r="G7162" s="7">
        <v>11</v>
      </c>
    </row>
    <row r="7163" spans="1:7" x14ac:dyDescent="0.2">
      <c r="A7163" s="7">
        <v>7162</v>
      </c>
      <c r="B7163" s="7">
        <v>26</v>
      </c>
      <c r="C7163" s="7" t="s">
        <v>103</v>
      </c>
      <c r="D7163" s="7">
        <v>10</v>
      </c>
      <c r="E7163" s="7">
        <v>36</v>
      </c>
      <c r="F7163" s="7">
        <v>681000</v>
      </c>
      <c r="G7163" s="7">
        <v>66</v>
      </c>
    </row>
    <row r="7164" spans="1:7" x14ac:dyDescent="0.2">
      <c r="A7164" s="7">
        <v>7163</v>
      </c>
      <c r="B7164" s="7">
        <v>29</v>
      </c>
      <c r="C7164" s="7" t="s">
        <v>103</v>
      </c>
      <c r="D7164" s="7">
        <v>15</v>
      </c>
      <c r="E7164" s="7">
        <v>34</v>
      </c>
      <c r="F7164" s="7">
        <v>157000</v>
      </c>
      <c r="G7164" s="7">
        <v>116</v>
      </c>
    </row>
    <row r="7165" spans="1:7" x14ac:dyDescent="0.2">
      <c r="A7165" s="7">
        <v>7164</v>
      </c>
      <c r="B7165" s="7">
        <v>53</v>
      </c>
      <c r="C7165" s="7" t="s">
        <v>104</v>
      </c>
      <c r="D7165" s="7">
        <v>20</v>
      </c>
      <c r="E7165" s="7">
        <v>67</v>
      </c>
      <c r="F7165" s="7">
        <v>765000</v>
      </c>
      <c r="G7165" s="7">
        <v>-7</v>
      </c>
    </row>
    <row r="7166" spans="1:7" x14ac:dyDescent="0.2">
      <c r="A7166" s="7">
        <v>7165</v>
      </c>
      <c r="B7166" s="7">
        <v>57</v>
      </c>
      <c r="C7166" s="7" t="s">
        <v>103</v>
      </c>
      <c r="D7166" s="7">
        <v>15</v>
      </c>
      <c r="E7166" s="7">
        <v>85</v>
      </c>
      <c r="F7166" s="7">
        <v>66000</v>
      </c>
      <c r="G7166" s="7">
        <v>-34</v>
      </c>
    </row>
    <row r="7167" spans="1:7" x14ac:dyDescent="0.2">
      <c r="A7167" s="7">
        <v>7166</v>
      </c>
      <c r="B7167" s="7">
        <v>43</v>
      </c>
      <c r="C7167" s="7" t="s">
        <v>104</v>
      </c>
      <c r="D7167" s="7">
        <v>15</v>
      </c>
      <c r="E7167" s="7">
        <v>36</v>
      </c>
      <c r="F7167" s="7">
        <v>250000</v>
      </c>
      <c r="G7167" s="7">
        <v>132</v>
      </c>
    </row>
    <row r="7168" spans="1:7" x14ac:dyDescent="0.2">
      <c r="A7168" s="7">
        <v>7167</v>
      </c>
      <c r="B7168" s="7">
        <v>32</v>
      </c>
      <c r="C7168" s="7" t="s">
        <v>103</v>
      </c>
      <c r="D7168" s="7">
        <v>10</v>
      </c>
      <c r="E7168" s="7">
        <v>7</v>
      </c>
      <c r="F7168" s="7">
        <v>884000</v>
      </c>
      <c r="G7168" s="7">
        <v>82</v>
      </c>
    </row>
    <row r="7169" spans="1:7" x14ac:dyDescent="0.2">
      <c r="A7169" s="7">
        <v>7168</v>
      </c>
      <c r="B7169" s="7">
        <v>37</v>
      </c>
      <c r="C7169" s="7" t="s">
        <v>103</v>
      </c>
      <c r="D7169" s="7">
        <v>15</v>
      </c>
      <c r="E7169" s="7">
        <v>20</v>
      </c>
      <c r="F7169" s="7">
        <v>712000</v>
      </c>
      <c r="G7169" s="7">
        <v>106</v>
      </c>
    </row>
    <row r="7170" spans="1:7" x14ac:dyDescent="0.2">
      <c r="A7170" s="7">
        <v>7169</v>
      </c>
      <c r="B7170" s="7">
        <v>25</v>
      </c>
      <c r="C7170" s="7" t="s">
        <v>104</v>
      </c>
      <c r="D7170" s="7">
        <v>15</v>
      </c>
      <c r="E7170" s="7">
        <v>95</v>
      </c>
      <c r="F7170" s="7">
        <v>848000</v>
      </c>
      <c r="G7170" s="7">
        <v>124</v>
      </c>
    </row>
    <row r="7171" spans="1:7" x14ac:dyDescent="0.2">
      <c r="A7171" s="7">
        <v>7170</v>
      </c>
      <c r="B7171" s="7">
        <v>56</v>
      </c>
      <c r="C7171" s="7" t="s">
        <v>104</v>
      </c>
      <c r="D7171" s="7">
        <v>10</v>
      </c>
      <c r="E7171" s="7">
        <v>19</v>
      </c>
      <c r="F7171" s="7">
        <v>74000</v>
      </c>
      <c r="G7171" s="7">
        <v>115</v>
      </c>
    </row>
    <row r="7172" spans="1:7" x14ac:dyDescent="0.2">
      <c r="A7172" s="7">
        <v>7171</v>
      </c>
      <c r="B7172" s="7">
        <v>34</v>
      </c>
      <c r="C7172" s="7" t="s">
        <v>104</v>
      </c>
      <c r="D7172" s="7">
        <v>15</v>
      </c>
      <c r="E7172" s="7">
        <v>36</v>
      </c>
      <c r="F7172" s="7">
        <v>180000</v>
      </c>
      <c r="G7172" s="7">
        <v>9</v>
      </c>
    </row>
    <row r="7173" spans="1:7" x14ac:dyDescent="0.2">
      <c r="A7173" s="7">
        <v>7172</v>
      </c>
      <c r="B7173" s="7">
        <v>30</v>
      </c>
      <c r="C7173" s="7" t="s">
        <v>103</v>
      </c>
      <c r="D7173" s="7">
        <v>20</v>
      </c>
      <c r="E7173" s="7">
        <v>10</v>
      </c>
      <c r="F7173" s="7">
        <v>577000</v>
      </c>
      <c r="G7173" s="7">
        <v>-24</v>
      </c>
    </row>
    <row r="7174" spans="1:7" x14ac:dyDescent="0.2">
      <c r="A7174" s="7">
        <v>7173</v>
      </c>
      <c r="B7174" s="7">
        <v>49</v>
      </c>
      <c r="C7174" s="7" t="s">
        <v>103</v>
      </c>
      <c r="D7174" s="7">
        <v>10</v>
      </c>
      <c r="E7174" s="7">
        <v>35</v>
      </c>
      <c r="F7174" s="7">
        <v>114000</v>
      </c>
      <c r="G7174" s="7">
        <v>45</v>
      </c>
    </row>
    <row r="7175" spans="1:7" x14ac:dyDescent="0.2">
      <c r="A7175" s="7">
        <v>7174</v>
      </c>
      <c r="B7175" s="7">
        <v>57</v>
      </c>
      <c r="C7175" s="7" t="s">
        <v>103</v>
      </c>
      <c r="D7175" s="7">
        <v>20</v>
      </c>
      <c r="E7175" s="7">
        <v>52</v>
      </c>
      <c r="F7175" s="7">
        <v>914000</v>
      </c>
      <c r="G7175" s="7">
        <v>-16</v>
      </c>
    </row>
    <row r="7176" spans="1:7" x14ac:dyDescent="0.2">
      <c r="A7176" s="7">
        <v>7175</v>
      </c>
      <c r="B7176" s="7">
        <v>45</v>
      </c>
      <c r="C7176" s="7" t="s">
        <v>104</v>
      </c>
      <c r="D7176" s="7">
        <v>10</v>
      </c>
      <c r="E7176" s="7">
        <v>95</v>
      </c>
      <c r="F7176" s="7">
        <v>296000</v>
      </c>
      <c r="G7176" s="7">
        <v>102</v>
      </c>
    </row>
    <row r="7177" spans="1:7" x14ac:dyDescent="0.2">
      <c r="A7177" s="7">
        <v>7176</v>
      </c>
      <c r="B7177" s="7">
        <v>41</v>
      </c>
      <c r="C7177" s="7" t="s">
        <v>103</v>
      </c>
      <c r="D7177" s="7">
        <v>10</v>
      </c>
      <c r="E7177" s="7">
        <v>43</v>
      </c>
      <c r="F7177" s="7">
        <v>623000</v>
      </c>
      <c r="G7177" s="7">
        <v>21</v>
      </c>
    </row>
    <row r="7178" spans="1:7" x14ac:dyDescent="0.2">
      <c r="A7178" s="7">
        <v>7177</v>
      </c>
      <c r="B7178" s="7">
        <v>54</v>
      </c>
      <c r="C7178" s="7" t="s">
        <v>104</v>
      </c>
      <c r="D7178" s="7">
        <v>15</v>
      </c>
      <c r="E7178" s="7">
        <v>58</v>
      </c>
      <c r="F7178" s="7">
        <v>201000</v>
      </c>
      <c r="G7178" s="7">
        <v>145</v>
      </c>
    </row>
    <row r="7179" spans="1:7" x14ac:dyDescent="0.2">
      <c r="A7179" s="7">
        <v>7178</v>
      </c>
      <c r="B7179" s="7">
        <v>57</v>
      </c>
      <c r="C7179" s="7" t="s">
        <v>103</v>
      </c>
      <c r="D7179" s="7">
        <v>20</v>
      </c>
      <c r="E7179" s="7">
        <v>88</v>
      </c>
      <c r="F7179" s="7">
        <v>362000</v>
      </c>
      <c r="G7179" s="7">
        <v>52</v>
      </c>
    </row>
    <row r="7180" spans="1:7" x14ac:dyDescent="0.2">
      <c r="A7180" s="7">
        <v>7179</v>
      </c>
      <c r="B7180" s="7">
        <v>28</v>
      </c>
      <c r="C7180" s="7" t="s">
        <v>103</v>
      </c>
      <c r="D7180" s="7">
        <v>15</v>
      </c>
      <c r="E7180" s="7">
        <v>87</v>
      </c>
      <c r="F7180" s="7">
        <v>102000</v>
      </c>
      <c r="G7180" s="7">
        <v>127</v>
      </c>
    </row>
    <row r="7181" spans="1:7" x14ac:dyDescent="0.2">
      <c r="A7181" s="7">
        <v>7180</v>
      </c>
      <c r="B7181" s="7">
        <v>42</v>
      </c>
      <c r="C7181" s="7" t="s">
        <v>103</v>
      </c>
      <c r="D7181" s="7">
        <v>10</v>
      </c>
      <c r="E7181" s="7">
        <v>4</v>
      </c>
      <c r="F7181" s="7">
        <v>527000</v>
      </c>
      <c r="G7181" s="7">
        <v>84</v>
      </c>
    </row>
    <row r="7182" spans="1:7" x14ac:dyDescent="0.2">
      <c r="A7182" s="7">
        <v>7181</v>
      </c>
      <c r="B7182" s="7">
        <v>42</v>
      </c>
      <c r="C7182" s="7" t="s">
        <v>103</v>
      </c>
      <c r="D7182" s="7">
        <v>20</v>
      </c>
      <c r="E7182" s="7">
        <v>86</v>
      </c>
      <c r="F7182" s="7">
        <v>342000</v>
      </c>
      <c r="G7182" s="7">
        <v>160</v>
      </c>
    </row>
    <row r="7183" spans="1:7" x14ac:dyDescent="0.2">
      <c r="A7183" s="7">
        <v>7182</v>
      </c>
      <c r="B7183" s="7">
        <v>47</v>
      </c>
      <c r="C7183" s="7" t="s">
        <v>103</v>
      </c>
      <c r="D7183" s="7">
        <v>10</v>
      </c>
      <c r="E7183" s="7">
        <v>85</v>
      </c>
      <c r="F7183" s="7">
        <v>247000</v>
      </c>
      <c r="G7183" s="7">
        <v>27</v>
      </c>
    </row>
    <row r="7184" spans="1:7" x14ac:dyDescent="0.2">
      <c r="A7184" s="7">
        <v>7183</v>
      </c>
      <c r="B7184" s="7">
        <v>33</v>
      </c>
      <c r="C7184" s="7" t="s">
        <v>103</v>
      </c>
      <c r="D7184" s="7">
        <v>10</v>
      </c>
      <c r="E7184" s="7">
        <v>91</v>
      </c>
      <c r="F7184" s="7">
        <v>907000</v>
      </c>
      <c r="G7184" s="7">
        <v>15</v>
      </c>
    </row>
    <row r="7185" spans="1:7" x14ac:dyDescent="0.2">
      <c r="A7185" s="7">
        <v>7184</v>
      </c>
      <c r="B7185" s="7">
        <v>24</v>
      </c>
      <c r="C7185" s="7" t="s">
        <v>103</v>
      </c>
      <c r="D7185" s="7">
        <v>15</v>
      </c>
      <c r="E7185" s="7">
        <v>77</v>
      </c>
      <c r="F7185" s="7">
        <v>404000</v>
      </c>
      <c r="G7185" s="7">
        <v>1</v>
      </c>
    </row>
    <row r="7186" spans="1:7" x14ac:dyDescent="0.2">
      <c r="A7186" s="7">
        <v>7185</v>
      </c>
      <c r="B7186" s="7">
        <v>25</v>
      </c>
      <c r="C7186" s="7" t="s">
        <v>103</v>
      </c>
      <c r="D7186" s="7">
        <v>15</v>
      </c>
      <c r="E7186" s="7">
        <v>34</v>
      </c>
      <c r="F7186" s="7">
        <v>308000</v>
      </c>
      <c r="G7186" s="7">
        <v>100</v>
      </c>
    </row>
    <row r="7187" spans="1:7" x14ac:dyDescent="0.2">
      <c r="A7187" s="7">
        <v>7186</v>
      </c>
      <c r="B7187" s="7">
        <v>41</v>
      </c>
      <c r="C7187" s="7" t="s">
        <v>103</v>
      </c>
      <c r="D7187" s="7">
        <v>10</v>
      </c>
      <c r="E7187" s="7">
        <v>93</v>
      </c>
      <c r="F7187" s="7">
        <v>334000</v>
      </c>
      <c r="G7187" s="7">
        <v>-29</v>
      </c>
    </row>
    <row r="7188" spans="1:7" x14ac:dyDescent="0.2">
      <c r="A7188" s="7">
        <v>7187</v>
      </c>
      <c r="B7188" s="7">
        <v>25</v>
      </c>
      <c r="C7188" s="7" t="s">
        <v>103</v>
      </c>
      <c r="D7188" s="7">
        <v>10</v>
      </c>
      <c r="E7188" s="7">
        <v>56</v>
      </c>
      <c r="F7188" s="7">
        <v>937000</v>
      </c>
      <c r="G7188" s="7">
        <v>7</v>
      </c>
    </row>
    <row r="7189" spans="1:7" x14ac:dyDescent="0.2">
      <c r="A7189" s="7">
        <v>7188</v>
      </c>
      <c r="B7189" s="7">
        <v>38</v>
      </c>
      <c r="C7189" s="7" t="s">
        <v>104</v>
      </c>
      <c r="D7189" s="7">
        <v>15</v>
      </c>
      <c r="E7189" s="7">
        <v>23</v>
      </c>
      <c r="F7189" s="7">
        <v>339000</v>
      </c>
      <c r="G7189" s="7">
        <v>143</v>
      </c>
    </row>
    <row r="7190" spans="1:7" x14ac:dyDescent="0.2">
      <c r="A7190" s="7">
        <v>7189</v>
      </c>
      <c r="B7190" s="7">
        <v>50</v>
      </c>
      <c r="C7190" s="7" t="s">
        <v>103</v>
      </c>
      <c r="D7190" s="7">
        <v>20</v>
      </c>
      <c r="E7190" s="7">
        <v>84</v>
      </c>
      <c r="F7190" s="7">
        <v>154000</v>
      </c>
      <c r="G7190" s="7">
        <v>171</v>
      </c>
    </row>
    <row r="7191" spans="1:7" x14ac:dyDescent="0.2">
      <c r="A7191" s="7">
        <v>7190</v>
      </c>
      <c r="B7191" s="7">
        <v>45</v>
      </c>
      <c r="C7191" s="7" t="s">
        <v>103</v>
      </c>
      <c r="D7191" s="7">
        <v>20</v>
      </c>
      <c r="E7191" s="7">
        <v>7</v>
      </c>
      <c r="F7191" s="7">
        <v>476000</v>
      </c>
      <c r="G7191" s="7">
        <v>-18</v>
      </c>
    </row>
    <row r="7192" spans="1:7" x14ac:dyDescent="0.2">
      <c r="A7192" s="7">
        <v>7191</v>
      </c>
      <c r="B7192" s="7">
        <v>57</v>
      </c>
      <c r="C7192" s="7" t="s">
        <v>104</v>
      </c>
      <c r="D7192" s="7">
        <v>15</v>
      </c>
      <c r="E7192" s="7">
        <v>72</v>
      </c>
      <c r="F7192" s="7">
        <v>240000</v>
      </c>
      <c r="G7192" s="7">
        <v>119</v>
      </c>
    </row>
    <row r="7193" spans="1:7" x14ac:dyDescent="0.2">
      <c r="A7193" s="7">
        <v>7192</v>
      </c>
      <c r="B7193" s="7">
        <v>27</v>
      </c>
      <c r="C7193" s="7" t="s">
        <v>103</v>
      </c>
      <c r="D7193" s="7">
        <v>15</v>
      </c>
      <c r="E7193" s="7">
        <v>12</v>
      </c>
      <c r="F7193" s="7">
        <v>623000</v>
      </c>
      <c r="G7193" s="7">
        <v>-1</v>
      </c>
    </row>
    <row r="7194" spans="1:7" x14ac:dyDescent="0.2">
      <c r="A7194" s="7">
        <v>7193</v>
      </c>
      <c r="B7194" s="7">
        <v>44</v>
      </c>
      <c r="C7194" s="7" t="s">
        <v>103</v>
      </c>
      <c r="D7194" s="7">
        <v>20</v>
      </c>
      <c r="E7194" s="7">
        <v>37</v>
      </c>
      <c r="F7194" s="7">
        <v>766000</v>
      </c>
      <c r="G7194" s="7">
        <v>75</v>
      </c>
    </row>
    <row r="7195" spans="1:7" x14ac:dyDescent="0.2">
      <c r="A7195" s="7">
        <v>7194</v>
      </c>
      <c r="B7195" s="7">
        <v>56</v>
      </c>
      <c r="C7195" s="7" t="s">
        <v>103</v>
      </c>
      <c r="D7195" s="7">
        <v>20</v>
      </c>
      <c r="E7195" s="7">
        <v>100</v>
      </c>
      <c r="F7195" s="7">
        <v>27000</v>
      </c>
      <c r="G7195" s="7">
        <v>125</v>
      </c>
    </row>
    <row r="7196" spans="1:7" x14ac:dyDescent="0.2">
      <c r="A7196" s="7">
        <v>7195</v>
      </c>
      <c r="B7196" s="7">
        <v>39</v>
      </c>
      <c r="C7196" s="7" t="s">
        <v>104</v>
      </c>
      <c r="D7196" s="7">
        <v>15</v>
      </c>
      <c r="E7196" s="7">
        <v>13</v>
      </c>
      <c r="F7196" s="7">
        <v>123000</v>
      </c>
      <c r="G7196" s="7">
        <v>38</v>
      </c>
    </row>
    <row r="7197" spans="1:7" x14ac:dyDescent="0.2">
      <c r="A7197" s="7">
        <v>7196</v>
      </c>
      <c r="B7197" s="7">
        <v>44</v>
      </c>
      <c r="C7197" s="7" t="s">
        <v>104</v>
      </c>
      <c r="D7197" s="7">
        <v>10</v>
      </c>
      <c r="E7197" s="7">
        <v>14</v>
      </c>
      <c r="F7197" s="7">
        <v>913000</v>
      </c>
      <c r="G7197" s="7">
        <v>-10</v>
      </c>
    </row>
    <row r="7198" spans="1:7" x14ac:dyDescent="0.2">
      <c r="A7198" s="7">
        <v>7197</v>
      </c>
      <c r="B7198" s="7">
        <v>24</v>
      </c>
      <c r="C7198" s="7" t="s">
        <v>103</v>
      </c>
      <c r="D7198" s="7">
        <v>10</v>
      </c>
      <c r="E7198" s="7">
        <v>12</v>
      </c>
      <c r="F7198" s="7">
        <v>107000</v>
      </c>
      <c r="G7198" s="7">
        <v>75</v>
      </c>
    </row>
    <row r="7199" spans="1:7" x14ac:dyDescent="0.2">
      <c r="A7199" s="7">
        <v>7198</v>
      </c>
      <c r="B7199" s="7">
        <v>36</v>
      </c>
      <c r="C7199" s="7" t="s">
        <v>103</v>
      </c>
      <c r="D7199" s="7">
        <v>10</v>
      </c>
      <c r="E7199" s="7">
        <v>28</v>
      </c>
      <c r="F7199" s="7">
        <v>985000</v>
      </c>
      <c r="G7199" s="7">
        <v>107</v>
      </c>
    </row>
    <row r="7200" spans="1:7" x14ac:dyDescent="0.2">
      <c r="A7200" s="7">
        <v>7199</v>
      </c>
      <c r="B7200" s="7">
        <v>20</v>
      </c>
      <c r="C7200" s="7" t="s">
        <v>103</v>
      </c>
      <c r="D7200" s="7">
        <v>20</v>
      </c>
      <c r="E7200" s="7">
        <v>52</v>
      </c>
      <c r="F7200" s="7">
        <v>626000</v>
      </c>
      <c r="G7200" s="7">
        <v>165</v>
      </c>
    </row>
    <row r="7201" spans="1:7" x14ac:dyDescent="0.2">
      <c r="A7201" s="7">
        <v>7200</v>
      </c>
      <c r="B7201" s="7">
        <v>32</v>
      </c>
      <c r="C7201" s="7" t="s">
        <v>104</v>
      </c>
      <c r="D7201" s="7">
        <v>15</v>
      </c>
      <c r="E7201" s="7">
        <v>37</v>
      </c>
      <c r="F7201" s="7">
        <v>281000</v>
      </c>
      <c r="G7201" s="7">
        <v>119</v>
      </c>
    </row>
    <row r="7202" spans="1:7" x14ac:dyDescent="0.2">
      <c r="A7202" s="7">
        <v>7201</v>
      </c>
      <c r="B7202" s="7">
        <v>39</v>
      </c>
      <c r="C7202" s="7" t="s">
        <v>103</v>
      </c>
      <c r="D7202" s="7">
        <v>20</v>
      </c>
      <c r="E7202" s="7">
        <v>69</v>
      </c>
      <c r="F7202" s="7">
        <v>928000</v>
      </c>
      <c r="G7202" s="7">
        <v>117</v>
      </c>
    </row>
    <row r="7203" spans="1:7" x14ac:dyDescent="0.2">
      <c r="A7203" s="7">
        <v>7202</v>
      </c>
      <c r="B7203" s="7">
        <v>30</v>
      </c>
      <c r="C7203" s="7" t="s">
        <v>103</v>
      </c>
      <c r="D7203" s="7">
        <v>10</v>
      </c>
      <c r="E7203" s="7">
        <v>83</v>
      </c>
      <c r="F7203" s="7">
        <v>654000</v>
      </c>
      <c r="G7203" s="7">
        <v>99</v>
      </c>
    </row>
    <row r="7204" spans="1:7" x14ac:dyDescent="0.2">
      <c r="A7204" s="7">
        <v>7203</v>
      </c>
      <c r="B7204" s="7">
        <v>21</v>
      </c>
      <c r="C7204" s="7" t="s">
        <v>104</v>
      </c>
      <c r="D7204" s="7">
        <v>20</v>
      </c>
      <c r="E7204" s="7">
        <v>18</v>
      </c>
      <c r="F7204" s="7">
        <v>13000</v>
      </c>
      <c r="G7204" s="7">
        <v>168</v>
      </c>
    </row>
    <row r="7205" spans="1:7" x14ac:dyDescent="0.2">
      <c r="A7205" s="7">
        <v>7204</v>
      </c>
      <c r="B7205" s="7">
        <v>59</v>
      </c>
      <c r="C7205" s="7" t="s">
        <v>103</v>
      </c>
      <c r="D7205" s="7">
        <v>10</v>
      </c>
      <c r="E7205" s="7">
        <v>25</v>
      </c>
      <c r="F7205" s="7">
        <v>129000</v>
      </c>
      <c r="G7205" s="7">
        <v>40</v>
      </c>
    </row>
    <row r="7206" spans="1:7" x14ac:dyDescent="0.2">
      <c r="A7206" s="7">
        <v>7205</v>
      </c>
      <c r="B7206" s="7">
        <v>41</v>
      </c>
      <c r="C7206" s="7" t="s">
        <v>103</v>
      </c>
      <c r="D7206" s="7">
        <v>15</v>
      </c>
      <c r="E7206" s="7">
        <v>2</v>
      </c>
      <c r="F7206" s="7">
        <v>687000</v>
      </c>
      <c r="G7206" s="7">
        <v>123</v>
      </c>
    </row>
    <row r="7207" spans="1:7" x14ac:dyDescent="0.2">
      <c r="A7207" s="7">
        <v>7206</v>
      </c>
      <c r="B7207" s="7">
        <v>56</v>
      </c>
      <c r="C7207" s="7" t="s">
        <v>103</v>
      </c>
      <c r="D7207" s="7">
        <v>15</v>
      </c>
      <c r="E7207" s="7">
        <v>38</v>
      </c>
      <c r="F7207" s="7">
        <v>162000</v>
      </c>
      <c r="G7207" s="7">
        <v>140</v>
      </c>
    </row>
    <row r="7208" spans="1:7" x14ac:dyDescent="0.2">
      <c r="A7208" s="7">
        <v>7207</v>
      </c>
      <c r="B7208" s="7">
        <v>21</v>
      </c>
      <c r="C7208" s="7" t="s">
        <v>104</v>
      </c>
      <c r="D7208" s="7">
        <v>20</v>
      </c>
      <c r="E7208" s="7">
        <v>1</v>
      </c>
      <c r="F7208" s="7">
        <v>975000</v>
      </c>
      <c r="G7208" s="7">
        <v>134</v>
      </c>
    </row>
    <row r="7209" spans="1:7" x14ac:dyDescent="0.2">
      <c r="A7209" s="7">
        <v>7208</v>
      </c>
      <c r="B7209" s="7">
        <v>54</v>
      </c>
      <c r="C7209" s="7" t="s">
        <v>103</v>
      </c>
      <c r="D7209" s="7">
        <v>20</v>
      </c>
      <c r="E7209" s="7">
        <v>26</v>
      </c>
      <c r="F7209" s="7">
        <v>501000</v>
      </c>
      <c r="G7209" s="7">
        <v>78</v>
      </c>
    </row>
    <row r="7210" spans="1:7" x14ac:dyDescent="0.2">
      <c r="A7210" s="7">
        <v>7209</v>
      </c>
      <c r="B7210" s="7">
        <v>58</v>
      </c>
      <c r="C7210" s="7" t="s">
        <v>103</v>
      </c>
      <c r="D7210" s="7">
        <v>15</v>
      </c>
      <c r="E7210" s="7">
        <v>59</v>
      </c>
      <c r="F7210" s="7">
        <v>219000</v>
      </c>
      <c r="G7210" s="7">
        <v>-30</v>
      </c>
    </row>
    <row r="7211" spans="1:7" x14ac:dyDescent="0.2">
      <c r="A7211" s="7">
        <v>7210</v>
      </c>
      <c r="B7211" s="7">
        <v>35</v>
      </c>
      <c r="C7211" s="7" t="s">
        <v>103</v>
      </c>
      <c r="D7211" s="7">
        <v>10</v>
      </c>
      <c r="E7211" s="7">
        <v>77</v>
      </c>
      <c r="F7211" s="7">
        <v>748000</v>
      </c>
      <c r="G7211" s="7">
        <v>60</v>
      </c>
    </row>
    <row r="7212" spans="1:7" x14ac:dyDescent="0.2">
      <c r="A7212" s="7">
        <v>7211</v>
      </c>
      <c r="B7212" s="7">
        <v>54</v>
      </c>
      <c r="C7212" s="7" t="s">
        <v>104</v>
      </c>
      <c r="D7212" s="7">
        <v>10</v>
      </c>
      <c r="E7212" s="7">
        <v>23</v>
      </c>
      <c r="F7212" s="7">
        <v>67000</v>
      </c>
      <c r="G7212" s="7">
        <v>27</v>
      </c>
    </row>
    <row r="7213" spans="1:7" x14ac:dyDescent="0.2">
      <c r="A7213" s="7">
        <v>7212</v>
      </c>
      <c r="B7213" s="7">
        <v>54</v>
      </c>
      <c r="C7213" s="7" t="s">
        <v>104</v>
      </c>
      <c r="D7213" s="7">
        <v>20</v>
      </c>
      <c r="E7213" s="7">
        <v>8</v>
      </c>
      <c r="F7213" s="7">
        <v>834000</v>
      </c>
      <c r="G7213" s="7">
        <v>38</v>
      </c>
    </row>
    <row r="7214" spans="1:7" x14ac:dyDescent="0.2">
      <c r="A7214" s="7">
        <v>7213</v>
      </c>
      <c r="B7214" s="7">
        <v>41</v>
      </c>
      <c r="C7214" s="7" t="s">
        <v>104</v>
      </c>
      <c r="D7214" s="7">
        <v>15</v>
      </c>
      <c r="E7214" s="7">
        <v>51</v>
      </c>
      <c r="F7214" s="7">
        <v>495000</v>
      </c>
      <c r="G7214" s="7">
        <v>50</v>
      </c>
    </row>
    <row r="7215" spans="1:7" x14ac:dyDescent="0.2">
      <c r="A7215" s="7">
        <v>7214</v>
      </c>
      <c r="B7215" s="7">
        <v>38</v>
      </c>
      <c r="C7215" s="7" t="s">
        <v>103</v>
      </c>
      <c r="D7215" s="7">
        <v>10</v>
      </c>
      <c r="E7215" s="7">
        <v>21</v>
      </c>
      <c r="F7215" s="7">
        <v>972000</v>
      </c>
      <c r="G7215" s="7">
        <v>116</v>
      </c>
    </row>
    <row r="7216" spans="1:7" x14ac:dyDescent="0.2">
      <c r="A7216" s="7">
        <v>7215</v>
      </c>
      <c r="B7216" s="7">
        <v>49</v>
      </c>
      <c r="C7216" s="7" t="s">
        <v>104</v>
      </c>
      <c r="D7216" s="7">
        <v>10</v>
      </c>
      <c r="E7216" s="7">
        <v>21</v>
      </c>
      <c r="F7216" s="7">
        <v>226000</v>
      </c>
      <c r="G7216" s="7">
        <v>81</v>
      </c>
    </row>
    <row r="7217" spans="1:7" x14ac:dyDescent="0.2">
      <c r="A7217" s="7">
        <v>7216</v>
      </c>
      <c r="B7217" s="7">
        <v>53</v>
      </c>
      <c r="C7217" s="7" t="s">
        <v>103</v>
      </c>
      <c r="D7217" s="7">
        <v>15</v>
      </c>
      <c r="E7217" s="7">
        <v>24</v>
      </c>
      <c r="F7217" s="7">
        <v>67000</v>
      </c>
      <c r="G7217" s="7">
        <v>133</v>
      </c>
    </row>
    <row r="7218" spans="1:7" x14ac:dyDescent="0.2">
      <c r="A7218" s="7">
        <v>7217</v>
      </c>
      <c r="B7218" s="7">
        <v>59</v>
      </c>
      <c r="C7218" s="7" t="s">
        <v>104</v>
      </c>
      <c r="D7218" s="7">
        <v>20</v>
      </c>
      <c r="E7218" s="7">
        <v>95</v>
      </c>
      <c r="F7218" s="7">
        <v>673000</v>
      </c>
      <c r="G7218" s="7">
        <v>239</v>
      </c>
    </row>
    <row r="7219" spans="1:7" x14ac:dyDescent="0.2">
      <c r="A7219" s="7">
        <v>7218</v>
      </c>
      <c r="B7219" s="7">
        <v>53</v>
      </c>
      <c r="C7219" s="7" t="s">
        <v>104</v>
      </c>
      <c r="D7219" s="7">
        <v>10</v>
      </c>
      <c r="E7219" s="7">
        <v>66</v>
      </c>
      <c r="F7219" s="7">
        <v>867000</v>
      </c>
      <c r="G7219" s="7">
        <v>42</v>
      </c>
    </row>
    <row r="7220" spans="1:7" x14ac:dyDescent="0.2">
      <c r="A7220" s="7">
        <v>7219</v>
      </c>
      <c r="B7220" s="7">
        <v>42</v>
      </c>
      <c r="C7220" s="7" t="s">
        <v>104</v>
      </c>
      <c r="D7220" s="7">
        <v>20</v>
      </c>
      <c r="E7220" s="7">
        <v>34</v>
      </c>
      <c r="F7220" s="7">
        <v>807000</v>
      </c>
      <c r="G7220" s="7">
        <v>5</v>
      </c>
    </row>
    <row r="7221" spans="1:7" x14ac:dyDescent="0.2">
      <c r="A7221" s="7">
        <v>7220</v>
      </c>
      <c r="B7221" s="7">
        <v>56</v>
      </c>
      <c r="C7221" s="7" t="s">
        <v>103</v>
      </c>
      <c r="D7221" s="7">
        <v>20</v>
      </c>
      <c r="E7221" s="7">
        <v>14</v>
      </c>
      <c r="F7221" s="7">
        <v>353000</v>
      </c>
      <c r="G7221" s="7">
        <v>84</v>
      </c>
    </row>
    <row r="7222" spans="1:7" x14ac:dyDescent="0.2">
      <c r="A7222" s="7">
        <v>7221</v>
      </c>
      <c r="B7222" s="7">
        <v>55</v>
      </c>
      <c r="C7222" s="7" t="s">
        <v>104</v>
      </c>
      <c r="D7222" s="7">
        <v>10</v>
      </c>
      <c r="E7222" s="7">
        <v>23</v>
      </c>
      <c r="F7222" s="7">
        <v>205000</v>
      </c>
      <c r="G7222" s="7">
        <v>118</v>
      </c>
    </row>
    <row r="7223" spans="1:7" x14ac:dyDescent="0.2">
      <c r="A7223" s="7">
        <v>7222</v>
      </c>
      <c r="B7223" s="7">
        <v>29</v>
      </c>
      <c r="C7223" s="7" t="s">
        <v>103</v>
      </c>
      <c r="D7223" s="7">
        <v>15</v>
      </c>
      <c r="E7223" s="7">
        <v>51</v>
      </c>
      <c r="F7223" s="7">
        <v>725000</v>
      </c>
      <c r="G7223" s="7">
        <v>12</v>
      </c>
    </row>
    <row r="7224" spans="1:7" x14ac:dyDescent="0.2">
      <c r="A7224" s="7">
        <v>7223</v>
      </c>
      <c r="B7224" s="7">
        <v>20</v>
      </c>
      <c r="C7224" s="7" t="s">
        <v>103</v>
      </c>
      <c r="D7224" s="7">
        <v>10</v>
      </c>
      <c r="E7224" s="7">
        <v>19</v>
      </c>
      <c r="F7224" s="7">
        <v>732000</v>
      </c>
      <c r="G7224" s="7">
        <v>100</v>
      </c>
    </row>
    <row r="7225" spans="1:7" x14ac:dyDescent="0.2">
      <c r="A7225" s="7">
        <v>7224</v>
      </c>
      <c r="B7225" s="7">
        <v>23</v>
      </c>
      <c r="C7225" s="7" t="s">
        <v>104</v>
      </c>
      <c r="D7225" s="7">
        <v>15</v>
      </c>
      <c r="E7225" s="7">
        <v>76</v>
      </c>
      <c r="F7225" s="7">
        <v>510000</v>
      </c>
      <c r="G7225" s="7">
        <v>158</v>
      </c>
    </row>
    <row r="7226" spans="1:7" x14ac:dyDescent="0.2">
      <c r="A7226" s="7">
        <v>7225</v>
      </c>
      <c r="B7226" s="7">
        <v>46</v>
      </c>
      <c r="C7226" s="7" t="s">
        <v>104</v>
      </c>
      <c r="D7226" s="7">
        <v>20</v>
      </c>
      <c r="E7226" s="7">
        <v>61</v>
      </c>
      <c r="F7226" s="7">
        <v>314000</v>
      </c>
      <c r="G7226" s="7">
        <v>-35</v>
      </c>
    </row>
    <row r="7227" spans="1:7" x14ac:dyDescent="0.2">
      <c r="A7227" s="7">
        <v>7226</v>
      </c>
      <c r="B7227" s="7">
        <v>48</v>
      </c>
      <c r="C7227" s="7" t="s">
        <v>104</v>
      </c>
      <c r="D7227" s="7">
        <v>10</v>
      </c>
      <c r="E7227" s="7">
        <v>77</v>
      </c>
      <c r="F7227" s="7">
        <v>581000</v>
      </c>
      <c r="G7227" s="7">
        <v>68</v>
      </c>
    </row>
    <row r="7228" spans="1:7" x14ac:dyDescent="0.2">
      <c r="A7228" s="7">
        <v>7227</v>
      </c>
      <c r="B7228" s="7">
        <v>40</v>
      </c>
      <c r="C7228" s="7" t="s">
        <v>103</v>
      </c>
      <c r="D7228" s="7">
        <v>15</v>
      </c>
      <c r="E7228" s="7">
        <v>30</v>
      </c>
      <c r="F7228" s="7">
        <v>128000</v>
      </c>
      <c r="G7228" s="7">
        <v>63</v>
      </c>
    </row>
    <row r="7229" spans="1:7" x14ac:dyDescent="0.2">
      <c r="A7229" s="7">
        <v>7228</v>
      </c>
      <c r="B7229" s="7">
        <v>29</v>
      </c>
      <c r="C7229" s="7" t="s">
        <v>104</v>
      </c>
      <c r="D7229" s="7">
        <v>10</v>
      </c>
      <c r="E7229" s="7">
        <v>61</v>
      </c>
      <c r="F7229" s="7">
        <v>355000</v>
      </c>
      <c r="G7229" s="7">
        <v>118</v>
      </c>
    </row>
    <row r="7230" spans="1:7" x14ac:dyDescent="0.2">
      <c r="A7230" s="7">
        <v>7229</v>
      </c>
      <c r="B7230" s="7">
        <v>34</v>
      </c>
      <c r="C7230" s="7" t="s">
        <v>104</v>
      </c>
      <c r="D7230" s="7">
        <v>10</v>
      </c>
      <c r="E7230" s="7">
        <v>38</v>
      </c>
      <c r="F7230" s="7">
        <v>786000</v>
      </c>
      <c r="G7230" s="7">
        <v>115</v>
      </c>
    </row>
    <row r="7231" spans="1:7" x14ac:dyDescent="0.2">
      <c r="A7231" s="7">
        <v>7230</v>
      </c>
      <c r="B7231" s="7">
        <v>56</v>
      </c>
      <c r="C7231" s="7" t="s">
        <v>103</v>
      </c>
      <c r="D7231" s="7">
        <v>15</v>
      </c>
      <c r="E7231" s="7">
        <v>92</v>
      </c>
      <c r="F7231" s="7">
        <v>884000</v>
      </c>
      <c r="G7231" s="7">
        <v>175</v>
      </c>
    </row>
    <row r="7232" spans="1:7" x14ac:dyDescent="0.2">
      <c r="A7232" s="7">
        <v>7231</v>
      </c>
      <c r="B7232" s="7">
        <v>34</v>
      </c>
      <c r="C7232" s="7" t="s">
        <v>104</v>
      </c>
      <c r="D7232" s="7">
        <v>20</v>
      </c>
      <c r="E7232" s="7">
        <v>84</v>
      </c>
      <c r="F7232" s="7">
        <v>413000</v>
      </c>
      <c r="G7232" s="7">
        <v>66</v>
      </c>
    </row>
    <row r="7233" spans="1:7" x14ac:dyDescent="0.2">
      <c r="A7233" s="7">
        <v>7232</v>
      </c>
      <c r="B7233" s="7">
        <v>49</v>
      </c>
      <c r="C7233" s="7" t="s">
        <v>104</v>
      </c>
      <c r="D7233" s="7">
        <v>15</v>
      </c>
      <c r="E7233" s="7">
        <v>37</v>
      </c>
      <c r="F7233" s="7">
        <v>164000</v>
      </c>
      <c r="G7233" s="7">
        <v>114</v>
      </c>
    </row>
    <row r="7234" spans="1:7" x14ac:dyDescent="0.2">
      <c r="A7234" s="7">
        <v>7233</v>
      </c>
      <c r="B7234" s="7">
        <v>32</v>
      </c>
      <c r="C7234" s="7" t="s">
        <v>103</v>
      </c>
      <c r="D7234" s="7">
        <v>20</v>
      </c>
      <c r="E7234" s="7">
        <v>49</v>
      </c>
      <c r="F7234" s="7">
        <v>279000</v>
      </c>
      <c r="G7234" s="7">
        <v>30</v>
      </c>
    </row>
    <row r="7235" spans="1:7" x14ac:dyDescent="0.2">
      <c r="A7235" s="7">
        <v>7234</v>
      </c>
      <c r="B7235" s="7">
        <v>29</v>
      </c>
      <c r="C7235" s="7" t="s">
        <v>104</v>
      </c>
      <c r="D7235" s="7">
        <v>10</v>
      </c>
      <c r="E7235" s="7">
        <v>65</v>
      </c>
      <c r="F7235" s="7">
        <v>472000</v>
      </c>
      <c r="G7235" s="7">
        <v>11</v>
      </c>
    </row>
    <row r="7236" spans="1:7" x14ac:dyDescent="0.2">
      <c r="A7236" s="7">
        <v>7235</v>
      </c>
      <c r="B7236" s="7">
        <v>49</v>
      </c>
      <c r="C7236" s="7" t="s">
        <v>104</v>
      </c>
      <c r="D7236" s="7">
        <v>15</v>
      </c>
      <c r="E7236" s="7">
        <v>59</v>
      </c>
      <c r="F7236" s="7">
        <v>355000</v>
      </c>
      <c r="G7236" s="7">
        <v>-20</v>
      </c>
    </row>
    <row r="7237" spans="1:7" x14ac:dyDescent="0.2">
      <c r="A7237" s="7">
        <v>7236</v>
      </c>
      <c r="B7237" s="7">
        <v>51</v>
      </c>
      <c r="C7237" s="7" t="s">
        <v>104</v>
      </c>
      <c r="D7237" s="7">
        <v>10</v>
      </c>
      <c r="E7237" s="7">
        <v>62</v>
      </c>
      <c r="F7237" s="7">
        <v>64000</v>
      </c>
      <c r="G7237" s="7">
        <v>76</v>
      </c>
    </row>
    <row r="7238" spans="1:7" x14ac:dyDescent="0.2">
      <c r="A7238" s="7">
        <v>7237</v>
      </c>
      <c r="B7238" s="7">
        <v>35</v>
      </c>
      <c r="C7238" s="7" t="s">
        <v>103</v>
      </c>
      <c r="D7238" s="7">
        <v>15</v>
      </c>
      <c r="E7238" s="7">
        <v>34</v>
      </c>
      <c r="F7238" s="7">
        <v>70000</v>
      </c>
      <c r="G7238" s="7">
        <v>154</v>
      </c>
    </row>
    <row r="7239" spans="1:7" x14ac:dyDescent="0.2">
      <c r="A7239" s="7">
        <v>7238</v>
      </c>
      <c r="B7239" s="7">
        <v>39</v>
      </c>
      <c r="C7239" s="7" t="s">
        <v>103</v>
      </c>
      <c r="D7239" s="7">
        <v>15</v>
      </c>
      <c r="E7239" s="7">
        <v>34</v>
      </c>
      <c r="F7239" s="7">
        <v>613000</v>
      </c>
      <c r="G7239" s="7">
        <v>108</v>
      </c>
    </row>
    <row r="7240" spans="1:7" x14ac:dyDescent="0.2">
      <c r="A7240" s="7">
        <v>7239</v>
      </c>
      <c r="B7240" s="7">
        <v>51</v>
      </c>
      <c r="C7240" s="7" t="s">
        <v>104</v>
      </c>
      <c r="D7240" s="7">
        <v>15</v>
      </c>
      <c r="E7240" s="7">
        <v>95</v>
      </c>
      <c r="F7240" s="7">
        <v>830000</v>
      </c>
      <c r="G7240" s="7">
        <v>125</v>
      </c>
    </row>
    <row r="7241" spans="1:7" x14ac:dyDescent="0.2">
      <c r="A7241" s="7">
        <v>7240</v>
      </c>
      <c r="B7241" s="7">
        <v>42</v>
      </c>
      <c r="C7241" s="7" t="s">
        <v>103</v>
      </c>
      <c r="D7241" s="7">
        <v>15</v>
      </c>
      <c r="E7241" s="7">
        <v>49</v>
      </c>
      <c r="F7241" s="7">
        <v>772000</v>
      </c>
      <c r="G7241" s="7">
        <v>74</v>
      </c>
    </row>
    <row r="7242" spans="1:7" x14ac:dyDescent="0.2">
      <c r="A7242" s="7">
        <v>7241</v>
      </c>
      <c r="B7242" s="7">
        <v>25</v>
      </c>
      <c r="C7242" s="7" t="s">
        <v>104</v>
      </c>
      <c r="D7242" s="7">
        <v>15</v>
      </c>
      <c r="E7242" s="7">
        <v>9</v>
      </c>
      <c r="F7242" s="7">
        <v>163000</v>
      </c>
      <c r="G7242" s="7">
        <v>10</v>
      </c>
    </row>
    <row r="7243" spans="1:7" x14ac:dyDescent="0.2">
      <c r="A7243" s="7">
        <v>7242</v>
      </c>
      <c r="B7243" s="7">
        <v>43</v>
      </c>
      <c r="C7243" s="7" t="s">
        <v>104</v>
      </c>
      <c r="D7243" s="7">
        <v>20</v>
      </c>
      <c r="E7243" s="7">
        <v>5</v>
      </c>
      <c r="F7243" s="7">
        <v>468000</v>
      </c>
      <c r="G7243" s="7">
        <v>183</v>
      </c>
    </row>
    <row r="7244" spans="1:7" x14ac:dyDescent="0.2">
      <c r="A7244" s="7">
        <v>7243</v>
      </c>
      <c r="B7244" s="7">
        <v>54</v>
      </c>
      <c r="C7244" s="7" t="s">
        <v>104</v>
      </c>
      <c r="D7244" s="7">
        <v>15</v>
      </c>
      <c r="E7244" s="7">
        <v>16</v>
      </c>
      <c r="F7244" s="7">
        <v>988000</v>
      </c>
      <c r="G7244" s="7">
        <v>115</v>
      </c>
    </row>
    <row r="7245" spans="1:7" x14ac:dyDescent="0.2">
      <c r="A7245" s="7">
        <v>7244</v>
      </c>
      <c r="B7245" s="7">
        <v>58</v>
      </c>
      <c r="C7245" s="7" t="s">
        <v>104</v>
      </c>
      <c r="D7245" s="7">
        <v>10</v>
      </c>
      <c r="E7245" s="7">
        <v>12</v>
      </c>
      <c r="F7245" s="7">
        <v>994000</v>
      </c>
      <c r="G7245" s="7">
        <v>39</v>
      </c>
    </row>
    <row r="7246" spans="1:7" x14ac:dyDescent="0.2">
      <c r="A7246" s="7">
        <v>7245</v>
      </c>
      <c r="B7246" s="7">
        <v>58</v>
      </c>
      <c r="C7246" s="7" t="s">
        <v>104</v>
      </c>
      <c r="D7246" s="7">
        <v>10</v>
      </c>
      <c r="E7246" s="7">
        <v>62</v>
      </c>
      <c r="F7246" s="7">
        <v>270000</v>
      </c>
      <c r="G7246" s="7">
        <v>64</v>
      </c>
    </row>
    <row r="7247" spans="1:7" x14ac:dyDescent="0.2">
      <c r="A7247" s="7">
        <v>7246</v>
      </c>
      <c r="B7247" s="7">
        <v>43</v>
      </c>
      <c r="C7247" s="7" t="s">
        <v>103</v>
      </c>
      <c r="D7247" s="7">
        <v>15</v>
      </c>
      <c r="E7247" s="7">
        <v>95</v>
      </c>
      <c r="F7247" s="7">
        <v>55000</v>
      </c>
      <c r="G7247" s="7">
        <v>28</v>
      </c>
    </row>
    <row r="7248" spans="1:7" x14ac:dyDescent="0.2">
      <c r="A7248" s="7">
        <v>7247</v>
      </c>
      <c r="B7248" s="7">
        <v>26</v>
      </c>
      <c r="C7248" s="7" t="s">
        <v>104</v>
      </c>
      <c r="D7248" s="7">
        <v>20</v>
      </c>
      <c r="E7248" s="7">
        <v>62</v>
      </c>
      <c r="F7248" s="7">
        <v>431000</v>
      </c>
      <c r="G7248" s="7">
        <v>21</v>
      </c>
    </row>
    <row r="7249" spans="1:7" x14ac:dyDescent="0.2">
      <c r="A7249" s="7">
        <v>7248</v>
      </c>
      <c r="B7249" s="7">
        <v>50</v>
      </c>
      <c r="C7249" s="7" t="s">
        <v>103</v>
      </c>
      <c r="D7249" s="7">
        <v>20</v>
      </c>
      <c r="E7249" s="7">
        <v>100</v>
      </c>
      <c r="F7249" s="7">
        <v>764000</v>
      </c>
      <c r="G7249" s="7">
        <v>1</v>
      </c>
    </row>
    <row r="7250" spans="1:7" x14ac:dyDescent="0.2">
      <c r="A7250" s="7">
        <v>7249</v>
      </c>
      <c r="B7250" s="7">
        <v>54</v>
      </c>
      <c r="C7250" s="7" t="s">
        <v>104</v>
      </c>
      <c r="D7250" s="7">
        <v>20</v>
      </c>
      <c r="E7250" s="7">
        <v>32</v>
      </c>
      <c r="F7250" s="7">
        <v>950000</v>
      </c>
      <c r="G7250" s="7">
        <v>90</v>
      </c>
    </row>
    <row r="7251" spans="1:7" x14ac:dyDescent="0.2">
      <c r="A7251" s="7">
        <v>7250</v>
      </c>
      <c r="B7251" s="7">
        <v>40</v>
      </c>
      <c r="C7251" s="7" t="s">
        <v>103</v>
      </c>
      <c r="D7251" s="7">
        <v>20</v>
      </c>
      <c r="E7251" s="7">
        <v>90</v>
      </c>
      <c r="F7251" s="7">
        <v>226000</v>
      </c>
      <c r="G7251" s="7">
        <v>190</v>
      </c>
    </row>
    <row r="7252" spans="1:7" x14ac:dyDescent="0.2">
      <c r="A7252" s="7">
        <v>7251</v>
      </c>
      <c r="B7252" s="7">
        <v>45</v>
      </c>
      <c r="C7252" s="7" t="s">
        <v>103</v>
      </c>
      <c r="D7252" s="7">
        <v>15</v>
      </c>
      <c r="E7252" s="7">
        <v>38</v>
      </c>
      <c r="F7252" s="7">
        <v>856000</v>
      </c>
      <c r="G7252" s="7">
        <v>23</v>
      </c>
    </row>
    <row r="7253" spans="1:7" x14ac:dyDescent="0.2">
      <c r="A7253" s="7">
        <v>7252</v>
      </c>
      <c r="B7253" s="7">
        <v>39</v>
      </c>
      <c r="C7253" s="7" t="s">
        <v>104</v>
      </c>
      <c r="D7253" s="7">
        <v>20</v>
      </c>
      <c r="E7253" s="7">
        <v>71</v>
      </c>
      <c r="F7253" s="7">
        <v>151000</v>
      </c>
      <c r="G7253" s="7">
        <v>-26</v>
      </c>
    </row>
    <row r="7254" spans="1:7" x14ac:dyDescent="0.2">
      <c r="A7254" s="7">
        <v>7253</v>
      </c>
      <c r="B7254" s="7">
        <v>30</v>
      </c>
      <c r="C7254" s="7" t="s">
        <v>104</v>
      </c>
      <c r="D7254" s="7">
        <v>10</v>
      </c>
      <c r="E7254" s="7">
        <v>25</v>
      </c>
      <c r="F7254" s="7">
        <v>289000</v>
      </c>
      <c r="G7254" s="7">
        <v>-13</v>
      </c>
    </row>
    <row r="7255" spans="1:7" x14ac:dyDescent="0.2">
      <c r="A7255" s="7">
        <v>7254</v>
      </c>
      <c r="B7255" s="7">
        <v>26</v>
      </c>
      <c r="C7255" s="7" t="s">
        <v>103</v>
      </c>
      <c r="D7255" s="7">
        <v>20</v>
      </c>
      <c r="E7255" s="7">
        <v>26</v>
      </c>
      <c r="F7255" s="7">
        <v>386000</v>
      </c>
      <c r="G7255" s="7">
        <v>223</v>
      </c>
    </row>
    <row r="7256" spans="1:7" x14ac:dyDescent="0.2">
      <c r="A7256" s="7">
        <v>7255</v>
      </c>
      <c r="B7256" s="7">
        <v>45</v>
      </c>
      <c r="C7256" s="7" t="s">
        <v>104</v>
      </c>
      <c r="D7256" s="7">
        <v>15</v>
      </c>
      <c r="E7256" s="7">
        <v>33</v>
      </c>
      <c r="F7256" s="7">
        <v>358000</v>
      </c>
      <c r="G7256" s="7">
        <v>114</v>
      </c>
    </row>
    <row r="7257" spans="1:7" x14ac:dyDescent="0.2">
      <c r="A7257" s="7">
        <v>7256</v>
      </c>
      <c r="B7257" s="7">
        <v>47</v>
      </c>
      <c r="C7257" s="7" t="s">
        <v>104</v>
      </c>
      <c r="D7257" s="7">
        <v>20</v>
      </c>
      <c r="E7257" s="7">
        <v>12</v>
      </c>
      <c r="F7257" s="7">
        <v>362000</v>
      </c>
      <c r="G7257" s="7">
        <v>61</v>
      </c>
    </row>
    <row r="7258" spans="1:7" x14ac:dyDescent="0.2">
      <c r="A7258" s="7">
        <v>7257</v>
      </c>
      <c r="B7258" s="7">
        <v>28</v>
      </c>
      <c r="C7258" s="7" t="s">
        <v>103</v>
      </c>
      <c r="D7258" s="7">
        <v>10</v>
      </c>
      <c r="E7258" s="7">
        <v>76</v>
      </c>
      <c r="F7258" s="7">
        <v>12000</v>
      </c>
      <c r="G7258" s="7">
        <v>63</v>
      </c>
    </row>
    <row r="7259" spans="1:7" x14ac:dyDescent="0.2">
      <c r="A7259" s="7">
        <v>7258</v>
      </c>
      <c r="B7259" s="7">
        <v>41</v>
      </c>
      <c r="C7259" s="7" t="s">
        <v>104</v>
      </c>
      <c r="D7259" s="7">
        <v>15</v>
      </c>
      <c r="E7259" s="7">
        <v>3</v>
      </c>
      <c r="F7259" s="7">
        <v>934000</v>
      </c>
      <c r="G7259" s="7">
        <v>-20</v>
      </c>
    </row>
    <row r="7260" spans="1:7" x14ac:dyDescent="0.2">
      <c r="A7260" s="7">
        <v>7259</v>
      </c>
      <c r="B7260" s="7">
        <v>22</v>
      </c>
      <c r="C7260" s="7" t="s">
        <v>104</v>
      </c>
      <c r="D7260" s="7">
        <v>20</v>
      </c>
      <c r="E7260" s="7">
        <v>86</v>
      </c>
      <c r="F7260" s="7">
        <v>148000</v>
      </c>
      <c r="G7260" s="7">
        <v>111</v>
      </c>
    </row>
    <row r="7261" spans="1:7" x14ac:dyDescent="0.2">
      <c r="A7261" s="7">
        <v>7260</v>
      </c>
      <c r="B7261" s="7">
        <v>53</v>
      </c>
      <c r="C7261" s="7" t="s">
        <v>103</v>
      </c>
      <c r="D7261" s="7">
        <v>15</v>
      </c>
      <c r="E7261" s="7">
        <v>7</v>
      </c>
      <c r="F7261" s="7">
        <v>520000</v>
      </c>
      <c r="G7261" s="7">
        <v>137</v>
      </c>
    </row>
    <row r="7262" spans="1:7" x14ac:dyDescent="0.2">
      <c r="A7262" s="7">
        <v>7261</v>
      </c>
      <c r="B7262" s="7">
        <v>35</v>
      </c>
      <c r="C7262" s="7" t="s">
        <v>104</v>
      </c>
      <c r="D7262" s="7">
        <v>10</v>
      </c>
      <c r="E7262" s="7">
        <v>32</v>
      </c>
      <c r="F7262" s="7">
        <v>923000</v>
      </c>
      <c r="G7262" s="7">
        <v>-13</v>
      </c>
    </row>
    <row r="7263" spans="1:7" x14ac:dyDescent="0.2">
      <c r="A7263" s="7">
        <v>7262</v>
      </c>
      <c r="B7263" s="7">
        <v>47</v>
      </c>
      <c r="C7263" s="7" t="s">
        <v>103</v>
      </c>
      <c r="D7263" s="7">
        <v>10</v>
      </c>
      <c r="E7263" s="7">
        <v>82</v>
      </c>
      <c r="F7263" s="7">
        <v>940000</v>
      </c>
      <c r="G7263" s="7">
        <v>78</v>
      </c>
    </row>
    <row r="7264" spans="1:7" x14ac:dyDescent="0.2">
      <c r="A7264" s="7">
        <v>7263</v>
      </c>
      <c r="B7264" s="7">
        <v>56</v>
      </c>
      <c r="C7264" s="7" t="s">
        <v>103</v>
      </c>
      <c r="D7264" s="7">
        <v>10</v>
      </c>
      <c r="E7264" s="7">
        <v>61</v>
      </c>
      <c r="F7264" s="7">
        <v>782000</v>
      </c>
      <c r="G7264" s="7">
        <v>-24</v>
      </c>
    </row>
    <row r="7265" spans="1:7" x14ac:dyDescent="0.2">
      <c r="A7265" s="7">
        <v>7264</v>
      </c>
      <c r="B7265" s="7">
        <v>42</v>
      </c>
      <c r="C7265" s="7" t="s">
        <v>104</v>
      </c>
      <c r="D7265" s="7">
        <v>20</v>
      </c>
      <c r="E7265" s="7">
        <v>57</v>
      </c>
      <c r="F7265" s="7">
        <v>350000</v>
      </c>
      <c r="G7265" s="7">
        <v>52</v>
      </c>
    </row>
    <row r="7266" spans="1:7" x14ac:dyDescent="0.2">
      <c r="A7266" s="7">
        <v>7265</v>
      </c>
      <c r="B7266" s="7">
        <v>38</v>
      </c>
      <c r="C7266" s="7" t="s">
        <v>103</v>
      </c>
      <c r="D7266" s="7">
        <v>10</v>
      </c>
      <c r="E7266" s="7">
        <v>41</v>
      </c>
      <c r="F7266" s="7">
        <v>383000</v>
      </c>
      <c r="G7266" s="7">
        <v>106</v>
      </c>
    </row>
    <row r="7267" spans="1:7" x14ac:dyDescent="0.2">
      <c r="A7267" s="7">
        <v>7266</v>
      </c>
      <c r="B7267" s="7">
        <v>57</v>
      </c>
      <c r="C7267" s="7" t="s">
        <v>104</v>
      </c>
      <c r="D7267" s="7">
        <v>20</v>
      </c>
      <c r="E7267" s="7">
        <v>54</v>
      </c>
      <c r="F7267" s="7">
        <v>643000</v>
      </c>
      <c r="G7267" s="7">
        <v>93</v>
      </c>
    </row>
    <row r="7268" spans="1:7" x14ac:dyDescent="0.2">
      <c r="A7268" s="7">
        <v>7267</v>
      </c>
      <c r="B7268" s="7">
        <v>37</v>
      </c>
      <c r="C7268" s="7" t="s">
        <v>104</v>
      </c>
      <c r="D7268" s="7">
        <v>10</v>
      </c>
      <c r="E7268" s="7">
        <v>45</v>
      </c>
      <c r="F7268" s="7">
        <v>684000</v>
      </c>
      <c r="G7268" s="7">
        <v>12</v>
      </c>
    </row>
    <row r="7269" spans="1:7" x14ac:dyDescent="0.2">
      <c r="A7269" s="7">
        <v>7268</v>
      </c>
      <c r="B7269" s="7">
        <v>49</v>
      </c>
      <c r="C7269" s="7" t="s">
        <v>104</v>
      </c>
      <c r="D7269" s="7">
        <v>10</v>
      </c>
      <c r="E7269" s="7">
        <v>56</v>
      </c>
      <c r="F7269" s="7">
        <v>760000</v>
      </c>
      <c r="G7269" s="7">
        <v>77</v>
      </c>
    </row>
    <row r="7270" spans="1:7" x14ac:dyDescent="0.2">
      <c r="A7270" s="7">
        <v>7269</v>
      </c>
      <c r="B7270" s="7">
        <v>58</v>
      </c>
      <c r="C7270" s="7" t="s">
        <v>103</v>
      </c>
      <c r="D7270" s="7">
        <v>15</v>
      </c>
      <c r="E7270" s="7">
        <v>37</v>
      </c>
      <c r="F7270" s="7">
        <v>956000</v>
      </c>
      <c r="G7270" s="7">
        <v>133</v>
      </c>
    </row>
    <row r="7271" spans="1:7" x14ac:dyDescent="0.2">
      <c r="A7271" s="7">
        <v>7270</v>
      </c>
      <c r="B7271" s="7">
        <v>56</v>
      </c>
      <c r="C7271" s="7" t="s">
        <v>103</v>
      </c>
      <c r="D7271" s="7">
        <v>15</v>
      </c>
      <c r="E7271" s="7">
        <v>54</v>
      </c>
      <c r="F7271" s="7">
        <v>15000</v>
      </c>
      <c r="G7271" s="7">
        <v>17</v>
      </c>
    </row>
    <row r="7272" spans="1:7" x14ac:dyDescent="0.2">
      <c r="A7272" s="7">
        <v>7271</v>
      </c>
      <c r="B7272" s="7">
        <v>46</v>
      </c>
      <c r="C7272" s="7" t="s">
        <v>104</v>
      </c>
      <c r="D7272" s="7">
        <v>15</v>
      </c>
      <c r="E7272" s="7">
        <v>40</v>
      </c>
      <c r="F7272" s="7">
        <v>688000</v>
      </c>
      <c r="G7272" s="7">
        <v>84</v>
      </c>
    </row>
    <row r="7273" spans="1:7" x14ac:dyDescent="0.2">
      <c r="A7273" s="7">
        <v>7272</v>
      </c>
      <c r="B7273" s="7">
        <v>44</v>
      </c>
      <c r="C7273" s="7" t="s">
        <v>104</v>
      </c>
      <c r="D7273" s="7">
        <v>15</v>
      </c>
      <c r="E7273" s="7">
        <v>74</v>
      </c>
      <c r="F7273" s="7">
        <v>347000</v>
      </c>
      <c r="G7273" s="7">
        <v>166</v>
      </c>
    </row>
    <row r="7274" spans="1:7" x14ac:dyDescent="0.2">
      <c r="A7274" s="7">
        <v>7273</v>
      </c>
      <c r="B7274" s="7">
        <v>42</v>
      </c>
      <c r="C7274" s="7" t="s">
        <v>104</v>
      </c>
      <c r="D7274" s="7">
        <v>20</v>
      </c>
      <c r="E7274" s="7">
        <v>88</v>
      </c>
      <c r="F7274" s="7">
        <v>729000</v>
      </c>
      <c r="G7274" s="7">
        <v>108</v>
      </c>
    </row>
    <row r="7275" spans="1:7" x14ac:dyDescent="0.2">
      <c r="A7275" s="7">
        <v>7274</v>
      </c>
      <c r="B7275" s="7">
        <v>28</v>
      </c>
      <c r="C7275" s="7" t="s">
        <v>103</v>
      </c>
      <c r="D7275" s="7">
        <v>15</v>
      </c>
      <c r="E7275" s="7">
        <v>84</v>
      </c>
      <c r="F7275" s="7">
        <v>167000</v>
      </c>
      <c r="G7275" s="7">
        <v>37</v>
      </c>
    </row>
    <row r="7276" spans="1:7" x14ac:dyDescent="0.2">
      <c r="A7276" s="7">
        <v>7275</v>
      </c>
      <c r="B7276" s="7">
        <v>56</v>
      </c>
      <c r="C7276" s="7" t="s">
        <v>104</v>
      </c>
      <c r="D7276" s="7">
        <v>15</v>
      </c>
      <c r="E7276" s="7">
        <v>55</v>
      </c>
      <c r="F7276" s="7">
        <v>137000</v>
      </c>
      <c r="G7276" s="7">
        <v>161</v>
      </c>
    </row>
    <row r="7277" spans="1:7" x14ac:dyDescent="0.2">
      <c r="A7277" s="7">
        <v>7276</v>
      </c>
      <c r="B7277" s="7">
        <v>31</v>
      </c>
      <c r="C7277" s="7" t="s">
        <v>104</v>
      </c>
      <c r="D7277" s="7">
        <v>20</v>
      </c>
      <c r="E7277" s="7">
        <v>12</v>
      </c>
      <c r="F7277" s="7">
        <v>514000</v>
      </c>
      <c r="G7277" s="7">
        <v>128</v>
      </c>
    </row>
    <row r="7278" spans="1:7" x14ac:dyDescent="0.2">
      <c r="A7278" s="7">
        <v>7277</v>
      </c>
      <c r="B7278" s="7">
        <v>25</v>
      </c>
      <c r="C7278" s="7" t="s">
        <v>104</v>
      </c>
      <c r="D7278" s="7">
        <v>10</v>
      </c>
      <c r="E7278" s="7">
        <v>37</v>
      </c>
      <c r="F7278" s="7">
        <v>418000</v>
      </c>
      <c r="G7278" s="7">
        <v>103</v>
      </c>
    </row>
    <row r="7279" spans="1:7" x14ac:dyDescent="0.2">
      <c r="A7279" s="7">
        <v>7278</v>
      </c>
      <c r="B7279" s="7">
        <v>46</v>
      </c>
      <c r="C7279" s="7" t="s">
        <v>103</v>
      </c>
      <c r="D7279" s="7">
        <v>10</v>
      </c>
      <c r="E7279" s="7">
        <v>57</v>
      </c>
      <c r="F7279" s="7">
        <v>575000</v>
      </c>
      <c r="G7279" s="7">
        <v>88</v>
      </c>
    </row>
    <row r="7280" spans="1:7" x14ac:dyDescent="0.2">
      <c r="A7280" s="7">
        <v>7279</v>
      </c>
      <c r="B7280" s="7">
        <v>34</v>
      </c>
      <c r="C7280" s="7" t="s">
        <v>104</v>
      </c>
      <c r="D7280" s="7">
        <v>10</v>
      </c>
      <c r="E7280" s="7">
        <v>36</v>
      </c>
      <c r="F7280" s="7">
        <v>837000</v>
      </c>
      <c r="G7280" s="7">
        <v>-26</v>
      </c>
    </row>
    <row r="7281" spans="1:7" x14ac:dyDescent="0.2">
      <c r="A7281" s="7">
        <v>7280</v>
      </c>
      <c r="B7281" s="7">
        <v>57</v>
      </c>
      <c r="C7281" s="7" t="s">
        <v>104</v>
      </c>
      <c r="D7281" s="7">
        <v>10</v>
      </c>
      <c r="E7281" s="7">
        <v>14</v>
      </c>
      <c r="F7281" s="7">
        <v>56000</v>
      </c>
      <c r="G7281" s="7">
        <v>113</v>
      </c>
    </row>
    <row r="7282" spans="1:7" x14ac:dyDescent="0.2">
      <c r="A7282" s="7">
        <v>7281</v>
      </c>
      <c r="B7282" s="7">
        <v>35</v>
      </c>
      <c r="C7282" s="7" t="s">
        <v>103</v>
      </c>
      <c r="D7282" s="7">
        <v>15</v>
      </c>
      <c r="E7282" s="7">
        <v>87</v>
      </c>
      <c r="F7282" s="7">
        <v>777000</v>
      </c>
      <c r="G7282" s="7">
        <v>153</v>
      </c>
    </row>
    <row r="7283" spans="1:7" x14ac:dyDescent="0.2">
      <c r="A7283" s="7">
        <v>7282</v>
      </c>
      <c r="B7283" s="7">
        <v>48</v>
      </c>
      <c r="C7283" s="7" t="s">
        <v>103</v>
      </c>
      <c r="D7283" s="7">
        <v>10</v>
      </c>
      <c r="E7283" s="7">
        <v>79</v>
      </c>
      <c r="F7283" s="7">
        <v>353000</v>
      </c>
      <c r="G7283" s="7">
        <v>87</v>
      </c>
    </row>
    <row r="7284" spans="1:7" x14ac:dyDescent="0.2">
      <c r="A7284" s="7">
        <v>7283</v>
      </c>
      <c r="B7284" s="7">
        <v>53</v>
      </c>
      <c r="C7284" s="7" t="s">
        <v>104</v>
      </c>
      <c r="D7284" s="7">
        <v>10</v>
      </c>
      <c r="E7284" s="7">
        <v>79</v>
      </c>
      <c r="F7284" s="7">
        <v>605000</v>
      </c>
      <c r="G7284" s="7">
        <v>10</v>
      </c>
    </row>
    <row r="7285" spans="1:7" x14ac:dyDescent="0.2">
      <c r="A7285" s="7">
        <v>7284</v>
      </c>
      <c r="B7285" s="7">
        <v>43</v>
      </c>
      <c r="C7285" s="7" t="s">
        <v>103</v>
      </c>
      <c r="D7285" s="7">
        <v>20</v>
      </c>
      <c r="E7285" s="7">
        <v>51</v>
      </c>
      <c r="F7285" s="7">
        <v>553000</v>
      </c>
      <c r="G7285" s="7">
        <v>52</v>
      </c>
    </row>
    <row r="7286" spans="1:7" x14ac:dyDescent="0.2">
      <c r="A7286" s="7">
        <v>7285</v>
      </c>
      <c r="B7286" s="7">
        <v>22</v>
      </c>
      <c r="C7286" s="7" t="s">
        <v>104</v>
      </c>
      <c r="D7286" s="7">
        <v>10</v>
      </c>
      <c r="E7286" s="7">
        <v>66</v>
      </c>
      <c r="F7286" s="7">
        <v>38000</v>
      </c>
      <c r="G7286" s="7">
        <v>75</v>
      </c>
    </row>
    <row r="7287" spans="1:7" x14ac:dyDescent="0.2">
      <c r="A7287" s="7">
        <v>7286</v>
      </c>
      <c r="B7287" s="7">
        <v>45</v>
      </c>
      <c r="C7287" s="7" t="s">
        <v>103</v>
      </c>
      <c r="D7287" s="7">
        <v>10</v>
      </c>
      <c r="E7287" s="7">
        <v>48</v>
      </c>
      <c r="F7287" s="7">
        <v>143000</v>
      </c>
      <c r="G7287" s="7">
        <v>42</v>
      </c>
    </row>
    <row r="7288" spans="1:7" x14ac:dyDescent="0.2">
      <c r="A7288" s="7">
        <v>7287</v>
      </c>
      <c r="B7288" s="7">
        <v>40</v>
      </c>
      <c r="C7288" s="7" t="s">
        <v>104</v>
      </c>
      <c r="D7288" s="7">
        <v>10</v>
      </c>
      <c r="E7288" s="7">
        <v>4</v>
      </c>
      <c r="F7288" s="7">
        <v>788000</v>
      </c>
      <c r="G7288" s="7">
        <v>17</v>
      </c>
    </row>
    <row r="7289" spans="1:7" x14ac:dyDescent="0.2">
      <c r="A7289" s="7">
        <v>7288</v>
      </c>
      <c r="B7289" s="7">
        <v>32</v>
      </c>
      <c r="C7289" s="7" t="s">
        <v>103</v>
      </c>
      <c r="D7289" s="7">
        <v>20</v>
      </c>
      <c r="E7289" s="7">
        <v>88</v>
      </c>
      <c r="F7289" s="7">
        <v>115000</v>
      </c>
      <c r="G7289" s="7">
        <v>154</v>
      </c>
    </row>
    <row r="7290" spans="1:7" x14ac:dyDescent="0.2">
      <c r="A7290" s="7">
        <v>7289</v>
      </c>
      <c r="B7290" s="7">
        <v>21</v>
      </c>
      <c r="C7290" s="7" t="s">
        <v>103</v>
      </c>
      <c r="D7290" s="7">
        <v>15</v>
      </c>
      <c r="E7290" s="7">
        <v>50</v>
      </c>
      <c r="F7290" s="7">
        <v>758000</v>
      </c>
      <c r="G7290" s="7">
        <v>6</v>
      </c>
    </row>
    <row r="7291" spans="1:7" x14ac:dyDescent="0.2">
      <c r="A7291" s="7">
        <v>7290</v>
      </c>
      <c r="B7291" s="7">
        <v>25</v>
      </c>
      <c r="C7291" s="7" t="s">
        <v>104</v>
      </c>
      <c r="D7291" s="7">
        <v>10</v>
      </c>
      <c r="E7291" s="7">
        <v>4</v>
      </c>
      <c r="F7291" s="7">
        <v>582000</v>
      </c>
      <c r="G7291" s="7">
        <v>39</v>
      </c>
    </row>
    <row r="7292" spans="1:7" x14ac:dyDescent="0.2">
      <c r="A7292" s="7">
        <v>7291</v>
      </c>
      <c r="B7292" s="7">
        <v>30</v>
      </c>
      <c r="C7292" s="7" t="s">
        <v>103</v>
      </c>
      <c r="D7292" s="7">
        <v>15</v>
      </c>
      <c r="E7292" s="7">
        <v>51</v>
      </c>
      <c r="F7292" s="7">
        <v>245000</v>
      </c>
      <c r="G7292" s="7">
        <v>55</v>
      </c>
    </row>
    <row r="7293" spans="1:7" x14ac:dyDescent="0.2">
      <c r="A7293" s="7">
        <v>7292</v>
      </c>
      <c r="B7293" s="7">
        <v>22</v>
      </c>
      <c r="C7293" s="7" t="s">
        <v>104</v>
      </c>
      <c r="D7293" s="7">
        <v>10</v>
      </c>
      <c r="E7293" s="7">
        <v>62</v>
      </c>
      <c r="F7293" s="7">
        <v>530000</v>
      </c>
      <c r="G7293" s="7">
        <v>-20</v>
      </c>
    </row>
    <row r="7294" spans="1:7" x14ac:dyDescent="0.2">
      <c r="A7294" s="7">
        <v>7293</v>
      </c>
      <c r="B7294" s="7">
        <v>59</v>
      </c>
      <c r="C7294" s="7" t="s">
        <v>103</v>
      </c>
      <c r="D7294" s="7">
        <v>20</v>
      </c>
      <c r="E7294" s="7">
        <v>37</v>
      </c>
      <c r="F7294" s="7">
        <v>721000</v>
      </c>
      <c r="G7294" s="7">
        <v>80</v>
      </c>
    </row>
    <row r="7295" spans="1:7" x14ac:dyDescent="0.2">
      <c r="A7295" s="7">
        <v>7294</v>
      </c>
      <c r="B7295" s="7">
        <v>49</v>
      </c>
      <c r="C7295" s="7" t="s">
        <v>103</v>
      </c>
      <c r="D7295" s="7">
        <v>15</v>
      </c>
      <c r="E7295" s="7">
        <v>28</v>
      </c>
      <c r="F7295" s="7">
        <v>196000</v>
      </c>
      <c r="G7295" s="7">
        <v>74</v>
      </c>
    </row>
    <row r="7296" spans="1:7" x14ac:dyDescent="0.2">
      <c r="A7296" s="7">
        <v>7295</v>
      </c>
      <c r="B7296" s="7">
        <v>34</v>
      </c>
      <c r="C7296" s="7" t="s">
        <v>103</v>
      </c>
      <c r="D7296" s="7">
        <v>20</v>
      </c>
      <c r="E7296" s="7">
        <v>30</v>
      </c>
      <c r="F7296" s="7">
        <v>481000</v>
      </c>
      <c r="G7296" s="7">
        <v>-23</v>
      </c>
    </row>
    <row r="7297" spans="1:7" x14ac:dyDescent="0.2">
      <c r="A7297" s="7">
        <v>7296</v>
      </c>
      <c r="B7297" s="7">
        <v>41</v>
      </c>
      <c r="C7297" s="7" t="s">
        <v>103</v>
      </c>
      <c r="D7297" s="7">
        <v>20</v>
      </c>
      <c r="E7297" s="7">
        <v>82</v>
      </c>
      <c r="F7297" s="7">
        <v>191000</v>
      </c>
      <c r="G7297" s="7">
        <v>49</v>
      </c>
    </row>
    <row r="7298" spans="1:7" x14ac:dyDescent="0.2">
      <c r="A7298" s="7">
        <v>7297</v>
      </c>
      <c r="B7298" s="7">
        <v>33</v>
      </c>
      <c r="C7298" s="7" t="s">
        <v>103</v>
      </c>
      <c r="D7298" s="7">
        <v>20</v>
      </c>
      <c r="E7298" s="7">
        <v>19</v>
      </c>
      <c r="F7298" s="7">
        <v>183000</v>
      </c>
      <c r="G7298" s="7">
        <v>3</v>
      </c>
    </row>
    <row r="7299" spans="1:7" x14ac:dyDescent="0.2">
      <c r="A7299" s="7">
        <v>7298</v>
      </c>
      <c r="B7299" s="7">
        <v>48</v>
      </c>
      <c r="C7299" s="7" t="s">
        <v>103</v>
      </c>
      <c r="D7299" s="7">
        <v>10</v>
      </c>
      <c r="E7299" s="7">
        <v>73</v>
      </c>
      <c r="F7299" s="7">
        <v>507000</v>
      </c>
      <c r="G7299" s="7">
        <v>71</v>
      </c>
    </row>
    <row r="7300" spans="1:7" x14ac:dyDescent="0.2">
      <c r="A7300" s="7">
        <v>7299</v>
      </c>
      <c r="B7300" s="7">
        <v>38</v>
      </c>
      <c r="C7300" s="7" t="s">
        <v>103</v>
      </c>
      <c r="D7300" s="7">
        <v>10</v>
      </c>
      <c r="E7300" s="7">
        <v>10</v>
      </c>
      <c r="F7300" s="7">
        <v>217000</v>
      </c>
      <c r="G7300" s="7">
        <v>97</v>
      </c>
    </row>
    <row r="7301" spans="1:7" x14ac:dyDescent="0.2">
      <c r="A7301" s="7">
        <v>7300</v>
      </c>
      <c r="B7301" s="7">
        <v>54</v>
      </c>
      <c r="C7301" s="7" t="s">
        <v>103</v>
      </c>
      <c r="D7301" s="7">
        <v>15</v>
      </c>
      <c r="E7301" s="7">
        <v>40</v>
      </c>
      <c r="F7301" s="7">
        <v>92000</v>
      </c>
      <c r="G7301" s="7">
        <v>103</v>
      </c>
    </row>
    <row r="7302" spans="1:7" x14ac:dyDescent="0.2">
      <c r="A7302" s="7">
        <v>7301</v>
      </c>
      <c r="B7302" s="7">
        <v>25</v>
      </c>
      <c r="C7302" s="7" t="s">
        <v>103</v>
      </c>
      <c r="D7302" s="7">
        <v>15</v>
      </c>
      <c r="E7302" s="7">
        <v>35</v>
      </c>
      <c r="F7302" s="7">
        <v>384000</v>
      </c>
      <c r="G7302" s="7">
        <v>34</v>
      </c>
    </row>
    <row r="7303" spans="1:7" x14ac:dyDescent="0.2">
      <c r="A7303" s="7">
        <v>7302</v>
      </c>
      <c r="B7303" s="7">
        <v>24</v>
      </c>
      <c r="C7303" s="7" t="s">
        <v>104</v>
      </c>
      <c r="D7303" s="7">
        <v>10</v>
      </c>
      <c r="E7303" s="7">
        <v>22</v>
      </c>
      <c r="F7303" s="7">
        <v>434000</v>
      </c>
      <c r="G7303" s="7">
        <v>28</v>
      </c>
    </row>
    <row r="7304" spans="1:7" x14ac:dyDescent="0.2">
      <c r="A7304" s="7">
        <v>7303</v>
      </c>
      <c r="B7304" s="7">
        <v>28</v>
      </c>
      <c r="C7304" s="7" t="s">
        <v>104</v>
      </c>
      <c r="D7304" s="7">
        <v>10</v>
      </c>
      <c r="E7304" s="7">
        <v>28</v>
      </c>
      <c r="F7304" s="7">
        <v>814000</v>
      </c>
      <c r="G7304" s="7">
        <v>24</v>
      </c>
    </row>
    <row r="7305" spans="1:7" x14ac:dyDescent="0.2">
      <c r="A7305" s="7">
        <v>7304</v>
      </c>
      <c r="B7305" s="7">
        <v>32</v>
      </c>
      <c r="C7305" s="7" t="s">
        <v>104</v>
      </c>
      <c r="D7305" s="7">
        <v>20</v>
      </c>
      <c r="E7305" s="7">
        <v>43</v>
      </c>
      <c r="F7305" s="7">
        <v>462000</v>
      </c>
      <c r="G7305" s="7">
        <v>74</v>
      </c>
    </row>
    <row r="7306" spans="1:7" x14ac:dyDescent="0.2">
      <c r="A7306" s="7">
        <v>7305</v>
      </c>
      <c r="B7306" s="7">
        <v>25</v>
      </c>
      <c r="C7306" s="7" t="s">
        <v>103</v>
      </c>
      <c r="D7306" s="7">
        <v>10</v>
      </c>
      <c r="E7306" s="7">
        <v>29</v>
      </c>
      <c r="F7306" s="7">
        <v>143000</v>
      </c>
      <c r="G7306" s="7">
        <v>50</v>
      </c>
    </row>
    <row r="7307" spans="1:7" x14ac:dyDescent="0.2">
      <c r="A7307" s="7">
        <v>7306</v>
      </c>
      <c r="B7307" s="7">
        <v>26</v>
      </c>
      <c r="C7307" s="7" t="s">
        <v>103</v>
      </c>
      <c r="D7307" s="7">
        <v>20</v>
      </c>
      <c r="E7307" s="7">
        <v>69</v>
      </c>
      <c r="F7307" s="7">
        <v>662000</v>
      </c>
      <c r="G7307" s="7">
        <v>206</v>
      </c>
    </row>
    <row r="7308" spans="1:7" x14ac:dyDescent="0.2">
      <c r="A7308" s="7">
        <v>7307</v>
      </c>
      <c r="B7308" s="7">
        <v>35</v>
      </c>
      <c r="C7308" s="7" t="s">
        <v>104</v>
      </c>
      <c r="D7308" s="7">
        <v>20</v>
      </c>
      <c r="E7308" s="7">
        <v>25</v>
      </c>
      <c r="F7308" s="7">
        <v>469000</v>
      </c>
      <c r="G7308" s="7">
        <v>5</v>
      </c>
    </row>
    <row r="7309" spans="1:7" x14ac:dyDescent="0.2">
      <c r="A7309" s="7">
        <v>7308</v>
      </c>
      <c r="B7309" s="7">
        <v>53</v>
      </c>
      <c r="C7309" s="7" t="s">
        <v>103</v>
      </c>
      <c r="D7309" s="7">
        <v>10</v>
      </c>
      <c r="E7309" s="7">
        <v>63</v>
      </c>
      <c r="F7309" s="7">
        <v>903000</v>
      </c>
      <c r="G7309" s="7">
        <v>17</v>
      </c>
    </row>
    <row r="7310" spans="1:7" x14ac:dyDescent="0.2">
      <c r="A7310" s="7">
        <v>7309</v>
      </c>
      <c r="B7310" s="7">
        <v>21</v>
      </c>
      <c r="C7310" s="7" t="s">
        <v>103</v>
      </c>
      <c r="D7310" s="7">
        <v>20</v>
      </c>
      <c r="E7310" s="7">
        <v>68</v>
      </c>
      <c r="F7310" s="7">
        <v>671000</v>
      </c>
      <c r="G7310" s="7">
        <v>191</v>
      </c>
    </row>
    <row r="7311" spans="1:7" x14ac:dyDescent="0.2">
      <c r="A7311" s="7">
        <v>7310</v>
      </c>
      <c r="B7311" s="7">
        <v>42</v>
      </c>
      <c r="C7311" s="7" t="s">
        <v>104</v>
      </c>
      <c r="D7311" s="7">
        <v>20</v>
      </c>
      <c r="E7311" s="7">
        <v>88</v>
      </c>
      <c r="F7311" s="7">
        <v>81000</v>
      </c>
      <c r="G7311" s="7">
        <v>109</v>
      </c>
    </row>
    <row r="7312" spans="1:7" x14ac:dyDescent="0.2">
      <c r="A7312" s="7">
        <v>7311</v>
      </c>
      <c r="B7312" s="7">
        <v>41</v>
      </c>
      <c r="C7312" s="7" t="s">
        <v>103</v>
      </c>
      <c r="D7312" s="7">
        <v>20</v>
      </c>
      <c r="E7312" s="7">
        <v>22</v>
      </c>
      <c r="F7312" s="7">
        <v>62000</v>
      </c>
      <c r="G7312" s="7">
        <v>120</v>
      </c>
    </row>
    <row r="7313" spans="1:7" x14ac:dyDescent="0.2">
      <c r="A7313" s="7">
        <v>7312</v>
      </c>
      <c r="B7313" s="7">
        <v>29</v>
      </c>
      <c r="C7313" s="7" t="s">
        <v>103</v>
      </c>
      <c r="D7313" s="7">
        <v>15</v>
      </c>
      <c r="E7313" s="7">
        <v>66</v>
      </c>
      <c r="F7313" s="7">
        <v>901000</v>
      </c>
      <c r="G7313" s="7">
        <v>40</v>
      </c>
    </row>
    <row r="7314" spans="1:7" x14ac:dyDescent="0.2">
      <c r="A7314" s="7">
        <v>7313</v>
      </c>
      <c r="B7314" s="7">
        <v>48</v>
      </c>
      <c r="C7314" s="7" t="s">
        <v>103</v>
      </c>
      <c r="D7314" s="7">
        <v>15</v>
      </c>
      <c r="E7314" s="7">
        <v>42</v>
      </c>
      <c r="F7314" s="7">
        <v>225000</v>
      </c>
      <c r="G7314" s="7">
        <v>9</v>
      </c>
    </row>
    <row r="7315" spans="1:7" x14ac:dyDescent="0.2">
      <c r="A7315" s="7">
        <v>7314</v>
      </c>
      <c r="B7315" s="7">
        <v>38</v>
      </c>
      <c r="C7315" s="7" t="s">
        <v>103</v>
      </c>
      <c r="D7315" s="7">
        <v>15</v>
      </c>
      <c r="E7315" s="7">
        <v>5</v>
      </c>
      <c r="F7315" s="7">
        <v>610000</v>
      </c>
      <c r="G7315" s="7">
        <v>162</v>
      </c>
    </row>
    <row r="7316" spans="1:7" x14ac:dyDescent="0.2">
      <c r="A7316" s="7">
        <v>7315</v>
      </c>
      <c r="B7316" s="7">
        <v>34</v>
      </c>
      <c r="C7316" s="7" t="s">
        <v>103</v>
      </c>
      <c r="D7316" s="7">
        <v>20</v>
      </c>
      <c r="E7316" s="7">
        <v>93</v>
      </c>
      <c r="F7316" s="7">
        <v>865000</v>
      </c>
      <c r="G7316" s="7">
        <v>167</v>
      </c>
    </row>
    <row r="7317" spans="1:7" x14ac:dyDescent="0.2">
      <c r="A7317" s="7">
        <v>7316</v>
      </c>
      <c r="B7317" s="7">
        <v>48</v>
      </c>
      <c r="C7317" s="7" t="s">
        <v>104</v>
      </c>
      <c r="D7317" s="7">
        <v>20</v>
      </c>
      <c r="E7317" s="7">
        <v>77</v>
      </c>
      <c r="F7317" s="7">
        <v>309000</v>
      </c>
      <c r="G7317" s="7">
        <v>72</v>
      </c>
    </row>
    <row r="7318" spans="1:7" x14ac:dyDescent="0.2">
      <c r="A7318" s="7">
        <v>7317</v>
      </c>
      <c r="B7318" s="7">
        <v>21</v>
      </c>
      <c r="C7318" s="7" t="s">
        <v>104</v>
      </c>
      <c r="D7318" s="7">
        <v>20</v>
      </c>
      <c r="E7318" s="7">
        <v>22</v>
      </c>
      <c r="F7318" s="7">
        <v>217000</v>
      </c>
      <c r="G7318" s="7">
        <v>-3</v>
      </c>
    </row>
    <row r="7319" spans="1:7" x14ac:dyDescent="0.2">
      <c r="A7319" s="7">
        <v>7318</v>
      </c>
      <c r="B7319" s="7">
        <v>22</v>
      </c>
      <c r="C7319" s="7" t="s">
        <v>104</v>
      </c>
      <c r="D7319" s="7">
        <v>20</v>
      </c>
      <c r="E7319" s="7">
        <v>42</v>
      </c>
      <c r="F7319" s="7">
        <v>905000</v>
      </c>
      <c r="G7319" s="7">
        <v>95</v>
      </c>
    </row>
    <row r="7320" spans="1:7" x14ac:dyDescent="0.2">
      <c r="A7320" s="7">
        <v>7319</v>
      </c>
      <c r="B7320" s="7">
        <v>23</v>
      </c>
      <c r="C7320" s="7" t="s">
        <v>103</v>
      </c>
      <c r="D7320" s="7">
        <v>15</v>
      </c>
      <c r="E7320" s="7">
        <v>26</v>
      </c>
      <c r="F7320" s="7">
        <v>65000</v>
      </c>
      <c r="G7320" s="7">
        <v>170</v>
      </c>
    </row>
    <row r="7321" spans="1:7" x14ac:dyDescent="0.2">
      <c r="A7321" s="7">
        <v>7320</v>
      </c>
      <c r="B7321" s="7">
        <v>40</v>
      </c>
      <c r="C7321" s="7" t="s">
        <v>104</v>
      </c>
      <c r="D7321" s="7">
        <v>15</v>
      </c>
      <c r="E7321" s="7">
        <v>68</v>
      </c>
      <c r="F7321" s="7">
        <v>34000</v>
      </c>
      <c r="G7321" s="7">
        <v>142</v>
      </c>
    </row>
    <row r="7322" spans="1:7" x14ac:dyDescent="0.2">
      <c r="A7322" s="7">
        <v>7321</v>
      </c>
      <c r="B7322" s="7">
        <v>34</v>
      </c>
      <c r="C7322" s="7" t="s">
        <v>103</v>
      </c>
      <c r="D7322" s="7">
        <v>15</v>
      </c>
      <c r="E7322" s="7">
        <v>21</v>
      </c>
      <c r="F7322" s="7">
        <v>728000</v>
      </c>
      <c r="G7322" s="7">
        <v>78</v>
      </c>
    </row>
    <row r="7323" spans="1:7" x14ac:dyDescent="0.2">
      <c r="A7323" s="7">
        <v>7322</v>
      </c>
      <c r="B7323" s="7">
        <v>52</v>
      </c>
      <c r="C7323" s="7" t="s">
        <v>103</v>
      </c>
      <c r="D7323" s="7">
        <v>15</v>
      </c>
      <c r="E7323" s="7">
        <v>4</v>
      </c>
      <c r="F7323" s="7">
        <v>535000</v>
      </c>
      <c r="G7323" s="7">
        <v>42</v>
      </c>
    </row>
    <row r="7324" spans="1:7" x14ac:dyDescent="0.2">
      <c r="A7324" s="7">
        <v>7323</v>
      </c>
      <c r="B7324" s="7">
        <v>43</v>
      </c>
      <c r="C7324" s="7" t="s">
        <v>103</v>
      </c>
      <c r="D7324" s="7">
        <v>15</v>
      </c>
      <c r="E7324" s="7">
        <v>10</v>
      </c>
      <c r="F7324" s="7">
        <v>176000</v>
      </c>
      <c r="G7324" s="7">
        <v>115</v>
      </c>
    </row>
    <row r="7325" spans="1:7" x14ac:dyDescent="0.2">
      <c r="A7325" s="7">
        <v>7324</v>
      </c>
      <c r="B7325" s="7">
        <v>55</v>
      </c>
      <c r="C7325" s="7" t="s">
        <v>104</v>
      </c>
      <c r="D7325" s="7">
        <v>20</v>
      </c>
      <c r="E7325" s="7">
        <v>95</v>
      </c>
      <c r="F7325" s="7">
        <v>166000</v>
      </c>
      <c r="G7325" s="7">
        <v>162</v>
      </c>
    </row>
    <row r="7326" spans="1:7" x14ac:dyDescent="0.2">
      <c r="A7326" s="7">
        <v>7325</v>
      </c>
      <c r="B7326" s="7">
        <v>29</v>
      </c>
      <c r="C7326" s="7" t="s">
        <v>103</v>
      </c>
      <c r="D7326" s="7">
        <v>10</v>
      </c>
      <c r="E7326" s="7">
        <v>88</v>
      </c>
      <c r="F7326" s="7">
        <v>78000</v>
      </c>
      <c r="G7326" s="7">
        <v>-19</v>
      </c>
    </row>
    <row r="7327" spans="1:7" x14ac:dyDescent="0.2">
      <c r="A7327" s="7">
        <v>7326</v>
      </c>
      <c r="B7327" s="7">
        <v>43</v>
      </c>
      <c r="C7327" s="7" t="s">
        <v>104</v>
      </c>
      <c r="D7327" s="7">
        <v>10</v>
      </c>
      <c r="E7327" s="7">
        <v>29</v>
      </c>
      <c r="F7327" s="7">
        <v>323000</v>
      </c>
      <c r="G7327" s="7">
        <v>105</v>
      </c>
    </row>
    <row r="7328" spans="1:7" x14ac:dyDescent="0.2">
      <c r="A7328" s="7">
        <v>7327</v>
      </c>
      <c r="B7328" s="7">
        <v>56</v>
      </c>
      <c r="C7328" s="7" t="s">
        <v>103</v>
      </c>
      <c r="D7328" s="7">
        <v>20</v>
      </c>
      <c r="E7328" s="7">
        <v>83</v>
      </c>
      <c r="F7328" s="7">
        <v>79000</v>
      </c>
      <c r="G7328" s="7">
        <v>179</v>
      </c>
    </row>
    <row r="7329" spans="1:7" x14ac:dyDescent="0.2">
      <c r="A7329" s="7">
        <v>7328</v>
      </c>
      <c r="B7329" s="7">
        <v>40</v>
      </c>
      <c r="C7329" s="7" t="s">
        <v>104</v>
      </c>
      <c r="D7329" s="7">
        <v>10</v>
      </c>
      <c r="E7329" s="7">
        <v>66</v>
      </c>
      <c r="F7329" s="7">
        <v>790000</v>
      </c>
      <c r="G7329" s="7">
        <v>73</v>
      </c>
    </row>
    <row r="7330" spans="1:7" x14ac:dyDescent="0.2">
      <c r="A7330" s="7">
        <v>7329</v>
      </c>
      <c r="B7330" s="7">
        <v>27</v>
      </c>
      <c r="C7330" s="7" t="s">
        <v>104</v>
      </c>
      <c r="D7330" s="7">
        <v>20</v>
      </c>
      <c r="E7330" s="7">
        <v>24</v>
      </c>
      <c r="F7330" s="7">
        <v>816000</v>
      </c>
      <c r="G7330" s="7">
        <v>129</v>
      </c>
    </row>
    <row r="7331" spans="1:7" x14ac:dyDescent="0.2">
      <c r="A7331" s="7">
        <v>7330</v>
      </c>
      <c r="B7331" s="7">
        <v>28</v>
      </c>
      <c r="C7331" s="7" t="s">
        <v>104</v>
      </c>
      <c r="D7331" s="7">
        <v>15</v>
      </c>
      <c r="E7331" s="7">
        <v>68</v>
      </c>
      <c r="F7331" s="7">
        <v>230000</v>
      </c>
      <c r="G7331" s="7">
        <v>159</v>
      </c>
    </row>
    <row r="7332" spans="1:7" x14ac:dyDescent="0.2">
      <c r="A7332" s="7">
        <v>7331</v>
      </c>
      <c r="B7332" s="7">
        <v>25</v>
      </c>
      <c r="C7332" s="7" t="s">
        <v>103</v>
      </c>
      <c r="D7332" s="7">
        <v>20</v>
      </c>
      <c r="E7332" s="7">
        <v>41</v>
      </c>
      <c r="F7332" s="7">
        <v>171000</v>
      </c>
      <c r="G7332" s="7">
        <v>99</v>
      </c>
    </row>
    <row r="7333" spans="1:7" x14ac:dyDescent="0.2">
      <c r="A7333" s="7">
        <v>7332</v>
      </c>
      <c r="B7333" s="7">
        <v>20</v>
      </c>
      <c r="C7333" s="7" t="s">
        <v>103</v>
      </c>
      <c r="D7333" s="7">
        <v>20</v>
      </c>
      <c r="E7333" s="7">
        <v>4</v>
      </c>
      <c r="F7333" s="7">
        <v>547000</v>
      </c>
      <c r="G7333" s="7">
        <v>50</v>
      </c>
    </row>
    <row r="7334" spans="1:7" x14ac:dyDescent="0.2">
      <c r="A7334" s="7">
        <v>7333</v>
      </c>
      <c r="B7334" s="7">
        <v>42</v>
      </c>
      <c r="C7334" s="7" t="s">
        <v>103</v>
      </c>
      <c r="D7334" s="7">
        <v>15</v>
      </c>
      <c r="E7334" s="7">
        <v>58</v>
      </c>
      <c r="F7334" s="7">
        <v>795000</v>
      </c>
      <c r="G7334" s="7">
        <v>-9</v>
      </c>
    </row>
    <row r="7335" spans="1:7" x14ac:dyDescent="0.2">
      <c r="A7335" s="7">
        <v>7334</v>
      </c>
      <c r="B7335" s="7">
        <v>31</v>
      </c>
      <c r="C7335" s="7" t="s">
        <v>103</v>
      </c>
      <c r="D7335" s="7">
        <v>15</v>
      </c>
      <c r="E7335" s="7">
        <v>95</v>
      </c>
      <c r="F7335" s="7">
        <v>645000</v>
      </c>
      <c r="G7335" s="7">
        <v>-19</v>
      </c>
    </row>
    <row r="7336" spans="1:7" x14ac:dyDescent="0.2">
      <c r="A7336" s="7">
        <v>7335</v>
      </c>
      <c r="B7336" s="7">
        <v>38</v>
      </c>
      <c r="C7336" s="7" t="s">
        <v>103</v>
      </c>
      <c r="D7336" s="7">
        <v>20</v>
      </c>
      <c r="E7336" s="7">
        <v>62</v>
      </c>
      <c r="F7336" s="7">
        <v>848000</v>
      </c>
      <c r="G7336" s="7">
        <v>195</v>
      </c>
    </row>
    <row r="7337" spans="1:7" x14ac:dyDescent="0.2">
      <c r="A7337" s="7">
        <v>7336</v>
      </c>
      <c r="B7337" s="7">
        <v>24</v>
      </c>
      <c r="C7337" s="7" t="s">
        <v>103</v>
      </c>
      <c r="D7337" s="7">
        <v>10</v>
      </c>
      <c r="E7337" s="7">
        <v>53</v>
      </c>
      <c r="F7337" s="7">
        <v>36000</v>
      </c>
      <c r="G7337" s="7">
        <v>67</v>
      </c>
    </row>
    <row r="7338" spans="1:7" x14ac:dyDescent="0.2">
      <c r="A7338" s="7">
        <v>7337</v>
      </c>
      <c r="B7338" s="7">
        <v>52</v>
      </c>
      <c r="C7338" s="7" t="s">
        <v>103</v>
      </c>
      <c r="D7338" s="7">
        <v>10</v>
      </c>
      <c r="E7338" s="7">
        <v>89</v>
      </c>
      <c r="F7338" s="7">
        <v>472000</v>
      </c>
      <c r="G7338" s="7">
        <v>65</v>
      </c>
    </row>
    <row r="7339" spans="1:7" x14ac:dyDescent="0.2">
      <c r="A7339" s="7">
        <v>7338</v>
      </c>
      <c r="B7339" s="7">
        <v>54</v>
      </c>
      <c r="C7339" s="7" t="s">
        <v>103</v>
      </c>
      <c r="D7339" s="7">
        <v>10</v>
      </c>
      <c r="E7339" s="7">
        <v>30</v>
      </c>
      <c r="F7339" s="7">
        <v>729000</v>
      </c>
      <c r="G7339" s="7">
        <v>49</v>
      </c>
    </row>
    <row r="7340" spans="1:7" x14ac:dyDescent="0.2">
      <c r="A7340" s="7">
        <v>7339</v>
      </c>
      <c r="B7340" s="7">
        <v>47</v>
      </c>
      <c r="C7340" s="7" t="s">
        <v>104</v>
      </c>
      <c r="D7340" s="7">
        <v>10</v>
      </c>
      <c r="E7340" s="7">
        <v>20</v>
      </c>
      <c r="F7340" s="7">
        <v>793000</v>
      </c>
      <c r="G7340" s="7">
        <v>62</v>
      </c>
    </row>
    <row r="7341" spans="1:7" x14ac:dyDescent="0.2">
      <c r="A7341" s="7">
        <v>7340</v>
      </c>
      <c r="B7341" s="7">
        <v>20</v>
      </c>
      <c r="C7341" s="7" t="s">
        <v>103</v>
      </c>
      <c r="D7341" s="7">
        <v>15</v>
      </c>
      <c r="E7341" s="7">
        <v>35</v>
      </c>
      <c r="F7341" s="7">
        <v>582000</v>
      </c>
      <c r="G7341" s="7">
        <v>-34</v>
      </c>
    </row>
    <row r="7342" spans="1:7" x14ac:dyDescent="0.2">
      <c r="A7342" s="7">
        <v>7341</v>
      </c>
      <c r="B7342" s="7">
        <v>57</v>
      </c>
      <c r="C7342" s="7" t="s">
        <v>104</v>
      </c>
      <c r="D7342" s="7">
        <v>15</v>
      </c>
      <c r="E7342" s="7">
        <v>15</v>
      </c>
      <c r="F7342" s="7">
        <v>568000</v>
      </c>
      <c r="G7342" s="7">
        <v>113</v>
      </c>
    </row>
    <row r="7343" spans="1:7" x14ac:dyDescent="0.2">
      <c r="A7343" s="7">
        <v>7342</v>
      </c>
      <c r="B7343" s="7">
        <v>52</v>
      </c>
      <c r="C7343" s="7" t="s">
        <v>103</v>
      </c>
      <c r="D7343" s="7">
        <v>15</v>
      </c>
      <c r="E7343" s="7">
        <v>64</v>
      </c>
      <c r="F7343" s="7">
        <v>688000</v>
      </c>
      <c r="G7343" s="7">
        <v>120</v>
      </c>
    </row>
    <row r="7344" spans="1:7" x14ac:dyDescent="0.2">
      <c r="A7344" s="7">
        <v>7343</v>
      </c>
      <c r="B7344" s="7">
        <v>50</v>
      </c>
      <c r="C7344" s="7" t="s">
        <v>103</v>
      </c>
      <c r="D7344" s="7">
        <v>15</v>
      </c>
      <c r="E7344" s="7">
        <v>61</v>
      </c>
      <c r="F7344" s="7">
        <v>434000</v>
      </c>
      <c r="G7344" s="7">
        <v>48</v>
      </c>
    </row>
    <row r="7345" spans="1:7" x14ac:dyDescent="0.2">
      <c r="A7345" s="7">
        <v>7344</v>
      </c>
      <c r="B7345" s="7">
        <v>35</v>
      </c>
      <c r="C7345" s="7" t="s">
        <v>104</v>
      </c>
      <c r="D7345" s="7">
        <v>15</v>
      </c>
      <c r="E7345" s="7">
        <v>90</v>
      </c>
      <c r="F7345" s="7">
        <v>419000</v>
      </c>
      <c r="G7345" s="7">
        <v>108</v>
      </c>
    </row>
    <row r="7346" spans="1:7" x14ac:dyDescent="0.2">
      <c r="A7346" s="7">
        <v>7345</v>
      </c>
      <c r="B7346" s="7">
        <v>53</v>
      </c>
      <c r="C7346" s="7" t="s">
        <v>104</v>
      </c>
      <c r="D7346" s="7">
        <v>20</v>
      </c>
      <c r="E7346" s="7">
        <v>15</v>
      </c>
      <c r="F7346" s="7">
        <v>614000</v>
      </c>
      <c r="G7346" s="7">
        <v>139</v>
      </c>
    </row>
    <row r="7347" spans="1:7" x14ac:dyDescent="0.2">
      <c r="A7347" s="7">
        <v>7346</v>
      </c>
      <c r="B7347" s="7">
        <v>38</v>
      </c>
      <c r="C7347" s="7" t="s">
        <v>103</v>
      </c>
      <c r="D7347" s="7">
        <v>10</v>
      </c>
      <c r="E7347" s="7">
        <v>7</v>
      </c>
      <c r="F7347" s="7">
        <v>296000</v>
      </c>
      <c r="G7347" s="7">
        <v>57</v>
      </c>
    </row>
    <row r="7348" spans="1:7" x14ac:dyDescent="0.2">
      <c r="A7348" s="7">
        <v>7347</v>
      </c>
      <c r="B7348" s="7">
        <v>50</v>
      </c>
      <c r="C7348" s="7" t="s">
        <v>104</v>
      </c>
      <c r="D7348" s="7">
        <v>20</v>
      </c>
      <c r="E7348" s="7">
        <v>73</v>
      </c>
      <c r="F7348" s="7">
        <v>687000</v>
      </c>
      <c r="G7348" s="7">
        <v>87</v>
      </c>
    </row>
    <row r="7349" spans="1:7" x14ac:dyDescent="0.2">
      <c r="A7349" s="7">
        <v>7348</v>
      </c>
      <c r="B7349" s="7">
        <v>27</v>
      </c>
      <c r="C7349" s="7" t="s">
        <v>104</v>
      </c>
      <c r="D7349" s="7">
        <v>20</v>
      </c>
      <c r="E7349" s="7">
        <v>29</v>
      </c>
      <c r="F7349" s="7">
        <v>525000</v>
      </c>
      <c r="G7349" s="7">
        <v>-28</v>
      </c>
    </row>
    <row r="7350" spans="1:7" x14ac:dyDescent="0.2">
      <c r="A7350" s="7">
        <v>7349</v>
      </c>
      <c r="B7350" s="7">
        <v>24</v>
      </c>
      <c r="C7350" s="7" t="s">
        <v>103</v>
      </c>
      <c r="D7350" s="7">
        <v>20</v>
      </c>
      <c r="E7350" s="7">
        <v>68</v>
      </c>
      <c r="F7350" s="7">
        <v>31000</v>
      </c>
      <c r="G7350" s="7">
        <v>153</v>
      </c>
    </row>
    <row r="7351" spans="1:7" x14ac:dyDescent="0.2">
      <c r="A7351" s="7">
        <v>7350</v>
      </c>
      <c r="B7351" s="7">
        <v>43</v>
      </c>
      <c r="C7351" s="7" t="s">
        <v>103</v>
      </c>
      <c r="D7351" s="7">
        <v>20</v>
      </c>
      <c r="E7351" s="7">
        <v>63</v>
      </c>
      <c r="F7351" s="7">
        <v>935000</v>
      </c>
      <c r="G7351" s="7">
        <v>-11</v>
      </c>
    </row>
    <row r="7352" spans="1:7" x14ac:dyDescent="0.2">
      <c r="A7352" s="7">
        <v>7351</v>
      </c>
      <c r="B7352" s="7">
        <v>41</v>
      </c>
      <c r="C7352" s="7" t="s">
        <v>104</v>
      </c>
      <c r="D7352" s="7">
        <v>15</v>
      </c>
      <c r="E7352" s="7">
        <v>89</v>
      </c>
      <c r="F7352" s="7">
        <v>762000</v>
      </c>
      <c r="G7352" s="7">
        <v>109</v>
      </c>
    </row>
    <row r="7353" spans="1:7" x14ac:dyDescent="0.2">
      <c r="A7353" s="7">
        <v>7352</v>
      </c>
      <c r="B7353" s="7">
        <v>25</v>
      </c>
      <c r="C7353" s="7" t="s">
        <v>104</v>
      </c>
      <c r="D7353" s="7">
        <v>10</v>
      </c>
      <c r="E7353" s="7">
        <v>34</v>
      </c>
      <c r="F7353" s="7">
        <v>881000</v>
      </c>
      <c r="G7353" s="7">
        <v>15</v>
      </c>
    </row>
    <row r="7354" spans="1:7" x14ac:dyDescent="0.2">
      <c r="A7354" s="7">
        <v>7353</v>
      </c>
      <c r="B7354" s="7">
        <v>39</v>
      </c>
      <c r="C7354" s="7" t="s">
        <v>104</v>
      </c>
      <c r="D7354" s="7">
        <v>20</v>
      </c>
      <c r="E7354" s="7">
        <v>51</v>
      </c>
      <c r="F7354" s="7">
        <v>901000</v>
      </c>
      <c r="G7354" s="7">
        <v>158</v>
      </c>
    </row>
    <row r="7355" spans="1:7" x14ac:dyDescent="0.2">
      <c r="A7355" s="7">
        <v>7354</v>
      </c>
      <c r="B7355" s="7">
        <v>36</v>
      </c>
      <c r="C7355" s="7" t="s">
        <v>103</v>
      </c>
      <c r="D7355" s="7">
        <v>20</v>
      </c>
      <c r="E7355" s="7">
        <v>66</v>
      </c>
      <c r="F7355" s="7">
        <v>399000</v>
      </c>
      <c r="G7355" s="7">
        <v>233</v>
      </c>
    </row>
    <row r="7356" spans="1:7" x14ac:dyDescent="0.2">
      <c r="A7356" s="7">
        <v>7355</v>
      </c>
      <c r="B7356" s="7">
        <v>41</v>
      </c>
      <c r="C7356" s="7" t="s">
        <v>104</v>
      </c>
      <c r="D7356" s="7">
        <v>20</v>
      </c>
      <c r="E7356" s="7">
        <v>72</v>
      </c>
      <c r="F7356" s="7">
        <v>194000</v>
      </c>
      <c r="G7356" s="7">
        <v>207</v>
      </c>
    </row>
    <row r="7357" spans="1:7" x14ac:dyDescent="0.2">
      <c r="A7357" s="7">
        <v>7356</v>
      </c>
      <c r="B7357" s="7">
        <v>49</v>
      </c>
      <c r="C7357" s="7" t="s">
        <v>104</v>
      </c>
      <c r="D7357" s="7">
        <v>15</v>
      </c>
      <c r="E7357" s="7">
        <v>61</v>
      </c>
      <c r="F7357" s="7">
        <v>432000</v>
      </c>
      <c r="G7357" s="7">
        <v>135</v>
      </c>
    </row>
    <row r="7358" spans="1:7" x14ac:dyDescent="0.2">
      <c r="A7358" s="7">
        <v>7357</v>
      </c>
      <c r="B7358" s="7">
        <v>30</v>
      </c>
      <c r="C7358" s="7" t="s">
        <v>104</v>
      </c>
      <c r="D7358" s="7">
        <v>10</v>
      </c>
      <c r="E7358" s="7">
        <v>43</v>
      </c>
      <c r="F7358" s="7">
        <v>869000</v>
      </c>
      <c r="G7358" s="7">
        <v>17</v>
      </c>
    </row>
    <row r="7359" spans="1:7" x14ac:dyDescent="0.2">
      <c r="A7359" s="7">
        <v>7358</v>
      </c>
      <c r="B7359" s="7">
        <v>21</v>
      </c>
      <c r="C7359" s="7" t="s">
        <v>104</v>
      </c>
      <c r="D7359" s="7">
        <v>15</v>
      </c>
      <c r="E7359" s="7">
        <v>27</v>
      </c>
      <c r="F7359" s="7">
        <v>151000</v>
      </c>
      <c r="G7359" s="7">
        <v>106</v>
      </c>
    </row>
    <row r="7360" spans="1:7" x14ac:dyDescent="0.2">
      <c r="A7360" s="7">
        <v>7359</v>
      </c>
      <c r="B7360" s="7">
        <v>44</v>
      </c>
      <c r="C7360" s="7" t="s">
        <v>104</v>
      </c>
      <c r="D7360" s="7">
        <v>15</v>
      </c>
      <c r="E7360" s="7">
        <v>13</v>
      </c>
      <c r="F7360" s="7">
        <v>162000</v>
      </c>
      <c r="G7360" s="7">
        <v>105</v>
      </c>
    </row>
    <row r="7361" spans="1:7" x14ac:dyDescent="0.2">
      <c r="A7361" s="7">
        <v>7360</v>
      </c>
      <c r="B7361" s="7">
        <v>40</v>
      </c>
      <c r="C7361" s="7" t="s">
        <v>104</v>
      </c>
      <c r="D7361" s="7">
        <v>20</v>
      </c>
      <c r="E7361" s="7">
        <v>73</v>
      </c>
      <c r="F7361" s="7">
        <v>710000</v>
      </c>
      <c r="G7361" s="7">
        <v>-1</v>
      </c>
    </row>
    <row r="7362" spans="1:7" x14ac:dyDescent="0.2">
      <c r="A7362" s="7">
        <v>7361</v>
      </c>
      <c r="B7362" s="7">
        <v>21</v>
      </c>
      <c r="C7362" s="7" t="s">
        <v>103</v>
      </c>
      <c r="D7362" s="7">
        <v>20</v>
      </c>
      <c r="E7362" s="7">
        <v>64</v>
      </c>
      <c r="F7362" s="7">
        <v>355000</v>
      </c>
      <c r="G7362" s="7">
        <v>-11</v>
      </c>
    </row>
    <row r="7363" spans="1:7" x14ac:dyDescent="0.2">
      <c r="A7363" s="7">
        <v>7362</v>
      </c>
      <c r="B7363" s="7">
        <v>20</v>
      </c>
      <c r="C7363" s="7" t="s">
        <v>104</v>
      </c>
      <c r="D7363" s="7">
        <v>15</v>
      </c>
      <c r="E7363" s="7">
        <v>7</v>
      </c>
      <c r="F7363" s="7">
        <v>975000</v>
      </c>
      <c r="G7363" s="7">
        <v>48</v>
      </c>
    </row>
    <row r="7364" spans="1:7" x14ac:dyDescent="0.2">
      <c r="A7364" s="7">
        <v>7363</v>
      </c>
      <c r="B7364" s="7">
        <v>22</v>
      </c>
      <c r="C7364" s="7" t="s">
        <v>104</v>
      </c>
      <c r="D7364" s="7">
        <v>15</v>
      </c>
      <c r="E7364" s="7">
        <v>49</v>
      </c>
      <c r="F7364" s="7">
        <v>944000</v>
      </c>
      <c r="G7364" s="7">
        <v>74</v>
      </c>
    </row>
    <row r="7365" spans="1:7" x14ac:dyDescent="0.2">
      <c r="A7365" s="7">
        <v>7364</v>
      </c>
      <c r="B7365" s="7">
        <v>29</v>
      </c>
      <c r="C7365" s="7" t="s">
        <v>103</v>
      </c>
      <c r="D7365" s="7">
        <v>20</v>
      </c>
      <c r="E7365" s="7">
        <v>15</v>
      </c>
      <c r="F7365" s="7">
        <v>44000</v>
      </c>
      <c r="G7365" s="7">
        <v>42</v>
      </c>
    </row>
    <row r="7366" spans="1:7" x14ac:dyDescent="0.2">
      <c r="A7366" s="7">
        <v>7365</v>
      </c>
      <c r="B7366" s="7">
        <v>35</v>
      </c>
      <c r="C7366" s="7" t="s">
        <v>104</v>
      </c>
      <c r="D7366" s="7">
        <v>15</v>
      </c>
      <c r="E7366" s="7">
        <v>81</v>
      </c>
      <c r="F7366" s="7">
        <v>653000</v>
      </c>
      <c r="G7366" s="7">
        <v>131</v>
      </c>
    </row>
    <row r="7367" spans="1:7" x14ac:dyDescent="0.2">
      <c r="A7367" s="7">
        <v>7366</v>
      </c>
      <c r="B7367" s="7">
        <v>37</v>
      </c>
      <c r="C7367" s="7" t="s">
        <v>104</v>
      </c>
      <c r="D7367" s="7">
        <v>15</v>
      </c>
      <c r="E7367" s="7">
        <v>46</v>
      </c>
      <c r="F7367" s="7">
        <v>277000</v>
      </c>
      <c r="G7367" s="7">
        <v>72</v>
      </c>
    </row>
    <row r="7368" spans="1:7" x14ac:dyDescent="0.2">
      <c r="A7368" s="7">
        <v>7367</v>
      </c>
      <c r="B7368" s="7">
        <v>40</v>
      </c>
      <c r="C7368" s="7" t="s">
        <v>103</v>
      </c>
      <c r="D7368" s="7">
        <v>10</v>
      </c>
      <c r="E7368" s="7">
        <v>95</v>
      </c>
      <c r="F7368" s="7">
        <v>272000</v>
      </c>
      <c r="G7368" s="7">
        <v>43</v>
      </c>
    </row>
    <row r="7369" spans="1:7" x14ac:dyDescent="0.2">
      <c r="A7369" s="7">
        <v>7368</v>
      </c>
      <c r="B7369" s="7">
        <v>23</v>
      </c>
      <c r="C7369" s="7" t="s">
        <v>104</v>
      </c>
      <c r="D7369" s="7">
        <v>15</v>
      </c>
      <c r="E7369" s="7">
        <v>71</v>
      </c>
      <c r="F7369" s="7">
        <v>973000</v>
      </c>
      <c r="G7369" s="7">
        <v>144</v>
      </c>
    </row>
    <row r="7370" spans="1:7" x14ac:dyDescent="0.2">
      <c r="A7370" s="7">
        <v>7369</v>
      </c>
      <c r="B7370" s="7">
        <v>46</v>
      </c>
      <c r="C7370" s="7" t="s">
        <v>104</v>
      </c>
      <c r="D7370" s="7">
        <v>15</v>
      </c>
      <c r="E7370" s="7">
        <v>5</v>
      </c>
      <c r="F7370" s="7">
        <v>475000</v>
      </c>
      <c r="G7370" s="7">
        <v>49</v>
      </c>
    </row>
    <row r="7371" spans="1:7" x14ac:dyDescent="0.2">
      <c r="A7371" s="7">
        <v>7370</v>
      </c>
      <c r="B7371" s="7">
        <v>52</v>
      </c>
      <c r="C7371" s="7" t="s">
        <v>104</v>
      </c>
      <c r="D7371" s="7">
        <v>20</v>
      </c>
      <c r="E7371" s="7">
        <v>17</v>
      </c>
      <c r="F7371" s="7">
        <v>269000</v>
      </c>
      <c r="G7371" s="7">
        <v>-29</v>
      </c>
    </row>
    <row r="7372" spans="1:7" x14ac:dyDescent="0.2">
      <c r="A7372" s="7">
        <v>7371</v>
      </c>
      <c r="B7372" s="7">
        <v>57</v>
      </c>
      <c r="C7372" s="7" t="s">
        <v>103</v>
      </c>
      <c r="D7372" s="7">
        <v>20</v>
      </c>
      <c r="E7372" s="7">
        <v>90</v>
      </c>
      <c r="F7372" s="7">
        <v>303000</v>
      </c>
      <c r="G7372" s="7">
        <v>224</v>
      </c>
    </row>
    <row r="7373" spans="1:7" x14ac:dyDescent="0.2">
      <c r="A7373" s="7">
        <v>7372</v>
      </c>
      <c r="B7373" s="7">
        <v>44</v>
      </c>
      <c r="C7373" s="7" t="s">
        <v>104</v>
      </c>
      <c r="D7373" s="7">
        <v>20</v>
      </c>
      <c r="E7373" s="7">
        <v>39</v>
      </c>
      <c r="F7373" s="7">
        <v>716000</v>
      </c>
      <c r="G7373" s="7">
        <v>-24</v>
      </c>
    </row>
    <row r="7374" spans="1:7" x14ac:dyDescent="0.2">
      <c r="A7374" s="7">
        <v>7373</v>
      </c>
      <c r="B7374" s="7">
        <v>21</v>
      </c>
      <c r="C7374" s="7" t="s">
        <v>103</v>
      </c>
      <c r="D7374" s="7">
        <v>10</v>
      </c>
      <c r="E7374" s="7">
        <v>36</v>
      </c>
      <c r="F7374" s="7">
        <v>504000</v>
      </c>
      <c r="G7374" s="7">
        <v>-1</v>
      </c>
    </row>
    <row r="7375" spans="1:7" x14ac:dyDescent="0.2">
      <c r="A7375" s="7">
        <v>7374</v>
      </c>
      <c r="B7375" s="7">
        <v>53</v>
      </c>
      <c r="C7375" s="7" t="s">
        <v>103</v>
      </c>
      <c r="D7375" s="7">
        <v>10</v>
      </c>
      <c r="E7375" s="7">
        <v>92</v>
      </c>
      <c r="F7375" s="7">
        <v>590000</v>
      </c>
      <c r="G7375" s="7">
        <v>35</v>
      </c>
    </row>
    <row r="7376" spans="1:7" x14ac:dyDescent="0.2">
      <c r="A7376" s="7">
        <v>7375</v>
      </c>
      <c r="B7376" s="7">
        <v>47</v>
      </c>
      <c r="C7376" s="7" t="s">
        <v>104</v>
      </c>
      <c r="D7376" s="7">
        <v>20</v>
      </c>
      <c r="E7376" s="7">
        <v>5</v>
      </c>
      <c r="F7376" s="7">
        <v>893000</v>
      </c>
      <c r="G7376" s="7">
        <v>-34</v>
      </c>
    </row>
    <row r="7377" spans="1:7" x14ac:dyDescent="0.2">
      <c r="A7377" s="7">
        <v>7376</v>
      </c>
      <c r="B7377" s="7">
        <v>48</v>
      </c>
      <c r="C7377" s="7" t="s">
        <v>104</v>
      </c>
      <c r="D7377" s="7">
        <v>10</v>
      </c>
      <c r="E7377" s="7">
        <v>3</v>
      </c>
      <c r="F7377" s="7">
        <v>998000</v>
      </c>
      <c r="G7377" s="7">
        <v>58</v>
      </c>
    </row>
    <row r="7378" spans="1:7" x14ac:dyDescent="0.2">
      <c r="A7378" s="7">
        <v>7377</v>
      </c>
      <c r="B7378" s="7">
        <v>58</v>
      </c>
      <c r="C7378" s="7" t="s">
        <v>103</v>
      </c>
      <c r="D7378" s="7">
        <v>10</v>
      </c>
      <c r="E7378" s="7">
        <v>88</v>
      </c>
      <c r="F7378" s="7">
        <v>572000</v>
      </c>
      <c r="G7378" s="7">
        <v>104</v>
      </c>
    </row>
    <row r="7379" spans="1:7" x14ac:dyDescent="0.2">
      <c r="A7379" s="7">
        <v>7378</v>
      </c>
      <c r="B7379" s="7">
        <v>31</v>
      </c>
      <c r="C7379" s="7" t="s">
        <v>103</v>
      </c>
      <c r="D7379" s="7">
        <v>20</v>
      </c>
      <c r="E7379" s="7">
        <v>90</v>
      </c>
      <c r="F7379" s="7">
        <v>367000</v>
      </c>
      <c r="G7379" s="7">
        <v>148</v>
      </c>
    </row>
    <row r="7380" spans="1:7" x14ac:dyDescent="0.2">
      <c r="A7380" s="7">
        <v>7379</v>
      </c>
      <c r="B7380" s="7">
        <v>34</v>
      </c>
      <c r="C7380" s="7" t="s">
        <v>103</v>
      </c>
      <c r="D7380" s="7">
        <v>20</v>
      </c>
      <c r="E7380" s="7">
        <v>49</v>
      </c>
      <c r="F7380" s="7">
        <v>560000</v>
      </c>
      <c r="G7380" s="7">
        <v>-35</v>
      </c>
    </row>
    <row r="7381" spans="1:7" x14ac:dyDescent="0.2">
      <c r="A7381" s="7">
        <v>7380</v>
      </c>
      <c r="B7381" s="7">
        <v>59</v>
      </c>
      <c r="C7381" s="7" t="s">
        <v>103</v>
      </c>
      <c r="D7381" s="7">
        <v>10</v>
      </c>
      <c r="E7381" s="7">
        <v>75</v>
      </c>
      <c r="F7381" s="7">
        <v>959000</v>
      </c>
      <c r="G7381" s="7">
        <v>-17</v>
      </c>
    </row>
    <row r="7382" spans="1:7" x14ac:dyDescent="0.2">
      <c r="A7382" s="7">
        <v>7381</v>
      </c>
      <c r="B7382" s="7">
        <v>38</v>
      </c>
      <c r="C7382" s="7" t="s">
        <v>104</v>
      </c>
      <c r="D7382" s="7">
        <v>15</v>
      </c>
      <c r="E7382" s="7">
        <v>32</v>
      </c>
      <c r="F7382" s="7">
        <v>392000</v>
      </c>
      <c r="G7382" s="7">
        <v>8</v>
      </c>
    </row>
    <row r="7383" spans="1:7" x14ac:dyDescent="0.2">
      <c r="A7383" s="7">
        <v>7382</v>
      </c>
      <c r="B7383" s="7">
        <v>29</v>
      </c>
      <c r="C7383" s="7" t="s">
        <v>103</v>
      </c>
      <c r="D7383" s="7">
        <v>10</v>
      </c>
      <c r="E7383" s="7">
        <v>20</v>
      </c>
      <c r="F7383" s="7">
        <v>990000</v>
      </c>
      <c r="G7383" s="7">
        <v>64</v>
      </c>
    </row>
    <row r="7384" spans="1:7" x14ac:dyDescent="0.2">
      <c r="A7384" s="7">
        <v>7383</v>
      </c>
      <c r="B7384" s="7">
        <v>56</v>
      </c>
      <c r="C7384" s="7" t="s">
        <v>104</v>
      </c>
      <c r="D7384" s="7">
        <v>15</v>
      </c>
      <c r="E7384" s="7">
        <v>39</v>
      </c>
      <c r="F7384" s="7">
        <v>393000</v>
      </c>
      <c r="G7384" s="7">
        <v>102</v>
      </c>
    </row>
    <row r="7385" spans="1:7" x14ac:dyDescent="0.2">
      <c r="A7385" s="7">
        <v>7384</v>
      </c>
      <c r="B7385" s="7">
        <v>26</v>
      </c>
      <c r="C7385" s="7" t="s">
        <v>104</v>
      </c>
      <c r="D7385" s="7">
        <v>10</v>
      </c>
      <c r="E7385" s="7">
        <v>95</v>
      </c>
      <c r="F7385" s="7">
        <v>52000</v>
      </c>
      <c r="G7385" s="7">
        <v>29</v>
      </c>
    </row>
    <row r="7386" spans="1:7" x14ac:dyDescent="0.2">
      <c r="A7386" s="7">
        <v>7385</v>
      </c>
      <c r="B7386" s="7">
        <v>34</v>
      </c>
      <c r="C7386" s="7" t="s">
        <v>103</v>
      </c>
      <c r="D7386" s="7">
        <v>20</v>
      </c>
      <c r="E7386" s="7">
        <v>1</v>
      </c>
      <c r="F7386" s="7">
        <v>395000</v>
      </c>
      <c r="G7386" s="7">
        <v>111</v>
      </c>
    </row>
    <row r="7387" spans="1:7" x14ac:dyDescent="0.2">
      <c r="A7387" s="7">
        <v>7386</v>
      </c>
      <c r="B7387" s="7">
        <v>29</v>
      </c>
      <c r="C7387" s="7" t="s">
        <v>103</v>
      </c>
      <c r="D7387" s="7">
        <v>15</v>
      </c>
      <c r="E7387" s="7">
        <v>75</v>
      </c>
      <c r="F7387" s="7">
        <v>697000</v>
      </c>
      <c r="G7387" s="7">
        <v>180</v>
      </c>
    </row>
    <row r="7388" spans="1:7" x14ac:dyDescent="0.2">
      <c r="A7388" s="7">
        <v>7387</v>
      </c>
      <c r="B7388" s="7">
        <v>56</v>
      </c>
      <c r="C7388" s="7" t="s">
        <v>103</v>
      </c>
      <c r="D7388" s="7">
        <v>10</v>
      </c>
      <c r="E7388" s="7">
        <v>40</v>
      </c>
      <c r="F7388" s="7">
        <v>216000</v>
      </c>
      <c r="G7388" s="7">
        <v>20</v>
      </c>
    </row>
    <row r="7389" spans="1:7" x14ac:dyDescent="0.2">
      <c r="A7389" s="7">
        <v>7388</v>
      </c>
      <c r="B7389" s="7">
        <v>32</v>
      </c>
      <c r="C7389" s="7" t="s">
        <v>103</v>
      </c>
      <c r="D7389" s="7">
        <v>15</v>
      </c>
      <c r="E7389" s="7">
        <v>18</v>
      </c>
      <c r="F7389" s="7">
        <v>360000</v>
      </c>
      <c r="G7389" s="7">
        <v>20</v>
      </c>
    </row>
    <row r="7390" spans="1:7" x14ac:dyDescent="0.2">
      <c r="A7390" s="7">
        <v>7389</v>
      </c>
      <c r="B7390" s="7">
        <v>46</v>
      </c>
      <c r="C7390" s="7" t="s">
        <v>103</v>
      </c>
      <c r="D7390" s="7">
        <v>10</v>
      </c>
      <c r="E7390" s="7">
        <v>81</v>
      </c>
      <c r="F7390" s="7">
        <v>17000</v>
      </c>
      <c r="G7390" s="7">
        <v>62</v>
      </c>
    </row>
    <row r="7391" spans="1:7" x14ac:dyDescent="0.2">
      <c r="A7391" s="7">
        <v>7390</v>
      </c>
      <c r="B7391" s="7">
        <v>54</v>
      </c>
      <c r="C7391" s="7" t="s">
        <v>104</v>
      </c>
      <c r="D7391" s="7">
        <v>20</v>
      </c>
      <c r="E7391" s="7">
        <v>55</v>
      </c>
      <c r="F7391" s="7">
        <v>900000</v>
      </c>
      <c r="G7391" s="7">
        <v>215</v>
      </c>
    </row>
    <row r="7392" spans="1:7" x14ac:dyDescent="0.2">
      <c r="A7392" s="7">
        <v>7391</v>
      </c>
      <c r="B7392" s="7">
        <v>50</v>
      </c>
      <c r="C7392" s="7" t="s">
        <v>104</v>
      </c>
      <c r="D7392" s="7">
        <v>10</v>
      </c>
      <c r="E7392" s="7">
        <v>60</v>
      </c>
      <c r="F7392" s="7">
        <v>188000</v>
      </c>
      <c r="G7392" s="7">
        <v>-11</v>
      </c>
    </row>
    <row r="7393" spans="1:7" x14ac:dyDescent="0.2">
      <c r="A7393" s="7">
        <v>7392</v>
      </c>
      <c r="B7393" s="7">
        <v>51</v>
      </c>
      <c r="C7393" s="7" t="s">
        <v>103</v>
      </c>
      <c r="D7393" s="7">
        <v>15</v>
      </c>
      <c r="E7393" s="7">
        <v>21</v>
      </c>
      <c r="F7393" s="7">
        <v>779000</v>
      </c>
      <c r="G7393" s="7">
        <v>119</v>
      </c>
    </row>
    <row r="7394" spans="1:7" x14ac:dyDescent="0.2">
      <c r="A7394" s="7">
        <v>7393</v>
      </c>
      <c r="B7394" s="7">
        <v>27</v>
      </c>
      <c r="C7394" s="7" t="s">
        <v>104</v>
      </c>
      <c r="D7394" s="7">
        <v>15</v>
      </c>
      <c r="E7394" s="7">
        <v>0</v>
      </c>
      <c r="F7394" s="7">
        <v>418000</v>
      </c>
      <c r="G7394" s="7">
        <v>176</v>
      </c>
    </row>
    <row r="7395" spans="1:7" x14ac:dyDescent="0.2">
      <c r="A7395" s="7">
        <v>7394</v>
      </c>
      <c r="B7395" s="7">
        <v>37</v>
      </c>
      <c r="C7395" s="7" t="s">
        <v>104</v>
      </c>
      <c r="D7395" s="7">
        <v>15</v>
      </c>
      <c r="E7395" s="7">
        <v>14</v>
      </c>
      <c r="F7395" s="7">
        <v>761000</v>
      </c>
      <c r="G7395" s="7">
        <v>69</v>
      </c>
    </row>
    <row r="7396" spans="1:7" x14ac:dyDescent="0.2">
      <c r="A7396" s="7">
        <v>7395</v>
      </c>
      <c r="B7396" s="7">
        <v>49</v>
      </c>
      <c r="C7396" s="7" t="s">
        <v>103</v>
      </c>
      <c r="D7396" s="7">
        <v>15</v>
      </c>
      <c r="E7396" s="7">
        <v>29</v>
      </c>
      <c r="F7396" s="7">
        <v>700000</v>
      </c>
      <c r="G7396" s="7">
        <v>174</v>
      </c>
    </row>
    <row r="7397" spans="1:7" x14ac:dyDescent="0.2">
      <c r="A7397" s="7">
        <v>7396</v>
      </c>
      <c r="B7397" s="7">
        <v>43</v>
      </c>
      <c r="C7397" s="7" t="s">
        <v>103</v>
      </c>
      <c r="D7397" s="7">
        <v>20</v>
      </c>
      <c r="E7397" s="7">
        <v>88</v>
      </c>
      <c r="F7397" s="7">
        <v>43000</v>
      </c>
      <c r="G7397" s="7">
        <v>174</v>
      </c>
    </row>
    <row r="7398" spans="1:7" x14ac:dyDescent="0.2">
      <c r="A7398" s="7">
        <v>7397</v>
      </c>
      <c r="B7398" s="7">
        <v>35</v>
      </c>
      <c r="C7398" s="7" t="s">
        <v>103</v>
      </c>
      <c r="D7398" s="7">
        <v>20</v>
      </c>
      <c r="E7398" s="7">
        <v>8</v>
      </c>
      <c r="F7398" s="7">
        <v>908000</v>
      </c>
      <c r="G7398" s="7">
        <v>102</v>
      </c>
    </row>
    <row r="7399" spans="1:7" x14ac:dyDescent="0.2">
      <c r="A7399" s="7">
        <v>7398</v>
      </c>
      <c r="B7399" s="7">
        <v>37</v>
      </c>
      <c r="C7399" s="7" t="s">
        <v>104</v>
      </c>
      <c r="D7399" s="7">
        <v>15</v>
      </c>
      <c r="E7399" s="7">
        <v>47</v>
      </c>
      <c r="F7399" s="7">
        <v>889000</v>
      </c>
      <c r="G7399" s="7">
        <v>129</v>
      </c>
    </row>
    <row r="7400" spans="1:7" x14ac:dyDescent="0.2">
      <c r="A7400" s="7">
        <v>7399</v>
      </c>
      <c r="B7400" s="7">
        <v>42</v>
      </c>
      <c r="C7400" s="7" t="s">
        <v>103</v>
      </c>
      <c r="D7400" s="7">
        <v>10</v>
      </c>
      <c r="E7400" s="7">
        <v>31</v>
      </c>
      <c r="F7400" s="7">
        <v>832000</v>
      </c>
      <c r="G7400" s="7">
        <v>56</v>
      </c>
    </row>
    <row r="7401" spans="1:7" x14ac:dyDescent="0.2">
      <c r="A7401" s="7">
        <v>7400</v>
      </c>
      <c r="B7401" s="7">
        <v>43</v>
      </c>
      <c r="C7401" s="7" t="s">
        <v>104</v>
      </c>
      <c r="D7401" s="7">
        <v>10</v>
      </c>
      <c r="E7401" s="7">
        <v>28</v>
      </c>
      <c r="F7401" s="7">
        <v>514000</v>
      </c>
      <c r="G7401" s="7">
        <v>48</v>
      </c>
    </row>
    <row r="7402" spans="1:7" x14ac:dyDescent="0.2">
      <c r="A7402" s="7">
        <v>7401</v>
      </c>
      <c r="B7402" s="7">
        <v>22</v>
      </c>
      <c r="C7402" s="7" t="s">
        <v>104</v>
      </c>
      <c r="D7402" s="7">
        <v>10</v>
      </c>
      <c r="E7402" s="7">
        <v>86</v>
      </c>
      <c r="F7402" s="7">
        <v>615000</v>
      </c>
      <c r="G7402" s="7">
        <v>-19</v>
      </c>
    </row>
    <row r="7403" spans="1:7" x14ac:dyDescent="0.2">
      <c r="A7403" s="7">
        <v>7402</v>
      </c>
      <c r="B7403" s="7">
        <v>40</v>
      </c>
      <c r="C7403" s="7" t="s">
        <v>103</v>
      </c>
      <c r="D7403" s="7">
        <v>15</v>
      </c>
      <c r="E7403" s="7">
        <v>75</v>
      </c>
      <c r="F7403" s="7">
        <v>592000</v>
      </c>
      <c r="G7403" s="7">
        <v>-33</v>
      </c>
    </row>
    <row r="7404" spans="1:7" x14ac:dyDescent="0.2">
      <c r="A7404" s="7">
        <v>7403</v>
      </c>
      <c r="B7404" s="7">
        <v>45</v>
      </c>
      <c r="C7404" s="7" t="s">
        <v>103</v>
      </c>
      <c r="D7404" s="7">
        <v>10</v>
      </c>
      <c r="E7404" s="7">
        <v>78</v>
      </c>
      <c r="F7404" s="7">
        <v>919000</v>
      </c>
      <c r="G7404" s="7">
        <v>-2</v>
      </c>
    </row>
    <row r="7405" spans="1:7" x14ac:dyDescent="0.2">
      <c r="A7405" s="7">
        <v>7404</v>
      </c>
      <c r="B7405" s="7">
        <v>44</v>
      </c>
      <c r="C7405" s="7" t="s">
        <v>103</v>
      </c>
      <c r="D7405" s="7">
        <v>20</v>
      </c>
      <c r="E7405" s="7">
        <v>71</v>
      </c>
      <c r="F7405" s="7">
        <v>569000</v>
      </c>
      <c r="G7405" s="7">
        <v>130</v>
      </c>
    </row>
    <row r="7406" spans="1:7" x14ac:dyDescent="0.2">
      <c r="A7406" s="7">
        <v>7405</v>
      </c>
      <c r="B7406" s="7">
        <v>26</v>
      </c>
      <c r="C7406" s="7" t="s">
        <v>104</v>
      </c>
      <c r="D7406" s="7">
        <v>15</v>
      </c>
      <c r="E7406" s="7">
        <v>44</v>
      </c>
      <c r="F7406" s="7">
        <v>451000</v>
      </c>
      <c r="G7406" s="7">
        <v>18</v>
      </c>
    </row>
    <row r="7407" spans="1:7" x14ac:dyDescent="0.2">
      <c r="A7407" s="7">
        <v>7406</v>
      </c>
      <c r="B7407" s="7">
        <v>44</v>
      </c>
      <c r="C7407" s="7" t="s">
        <v>103</v>
      </c>
      <c r="D7407" s="7">
        <v>20</v>
      </c>
      <c r="E7407" s="7">
        <v>31</v>
      </c>
      <c r="F7407" s="7">
        <v>602000</v>
      </c>
      <c r="G7407" s="7">
        <v>2</v>
      </c>
    </row>
    <row r="7408" spans="1:7" x14ac:dyDescent="0.2">
      <c r="A7408" s="7">
        <v>7407</v>
      </c>
      <c r="B7408" s="7">
        <v>29</v>
      </c>
      <c r="C7408" s="7" t="s">
        <v>104</v>
      </c>
      <c r="D7408" s="7">
        <v>20</v>
      </c>
      <c r="E7408" s="7">
        <v>92</v>
      </c>
      <c r="F7408" s="7">
        <v>96000</v>
      </c>
      <c r="G7408" s="7">
        <v>105</v>
      </c>
    </row>
    <row r="7409" spans="1:7" x14ac:dyDescent="0.2">
      <c r="A7409" s="7">
        <v>7408</v>
      </c>
      <c r="B7409" s="7">
        <v>31</v>
      </c>
      <c r="C7409" s="7" t="s">
        <v>104</v>
      </c>
      <c r="D7409" s="7">
        <v>10</v>
      </c>
      <c r="E7409" s="7">
        <v>85</v>
      </c>
      <c r="F7409" s="7">
        <v>183000</v>
      </c>
      <c r="G7409" s="7">
        <v>26</v>
      </c>
    </row>
    <row r="7410" spans="1:7" x14ac:dyDescent="0.2">
      <c r="A7410" s="7">
        <v>7409</v>
      </c>
      <c r="B7410" s="7">
        <v>38</v>
      </c>
      <c r="C7410" s="7" t="s">
        <v>104</v>
      </c>
      <c r="D7410" s="7">
        <v>20</v>
      </c>
      <c r="E7410" s="7">
        <v>53</v>
      </c>
      <c r="F7410" s="7">
        <v>242000</v>
      </c>
      <c r="G7410" s="7">
        <v>207</v>
      </c>
    </row>
    <row r="7411" spans="1:7" x14ac:dyDescent="0.2">
      <c r="A7411" s="7">
        <v>7410</v>
      </c>
      <c r="B7411" s="7">
        <v>34</v>
      </c>
      <c r="C7411" s="7" t="s">
        <v>103</v>
      </c>
      <c r="D7411" s="7">
        <v>15</v>
      </c>
      <c r="E7411" s="7">
        <v>56</v>
      </c>
      <c r="F7411" s="7">
        <v>478000</v>
      </c>
      <c r="G7411" s="7">
        <v>140</v>
      </c>
    </row>
    <row r="7412" spans="1:7" x14ac:dyDescent="0.2">
      <c r="A7412" s="7">
        <v>7411</v>
      </c>
      <c r="B7412" s="7">
        <v>27</v>
      </c>
      <c r="C7412" s="7" t="s">
        <v>103</v>
      </c>
      <c r="D7412" s="7">
        <v>10</v>
      </c>
      <c r="E7412" s="7">
        <v>64</v>
      </c>
      <c r="F7412" s="7">
        <v>378000</v>
      </c>
      <c r="G7412" s="7">
        <v>91</v>
      </c>
    </row>
    <row r="7413" spans="1:7" x14ac:dyDescent="0.2">
      <c r="A7413" s="7">
        <v>7412</v>
      </c>
      <c r="B7413" s="7">
        <v>29</v>
      </c>
      <c r="C7413" s="7" t="s">
        <v>104</v>
      </c>
      <c r="D7413" s="7">
        <v>15</v>
      </c>
      <c r="E7413" s="7">
        <v>54</v>
      </c>
      <c r="F7413" s="7">
        <v>421000</v>
      </c>
      <c r="G7413" s="7">
        <v>116</v>
      </c>
    </row>
    <row r="7414" spans="1:7" x14ac:dyDescent="0.2">
      <c r="A7414" s="7">
        <v>7413</v>
      </c>
      <c r="B7414" s="7">
        <v>50</v>
      </c>
      <c r="C7414" s="7" t="s">
        <v>103</v>
      </c>
      <c r="D7414" s="7">
        <v>20</v>
      </c>
      <c r="E7414" s="7">
        <v>58</v>
      </c>
      <c r="F7414" s="7">
        <v>676000</v>
      </c>
      <c r="G7414" s="7">
        <v>181</v>
      </c>
    </row>
    <row r="7415" spans="1:7" x14ac:dyDescent="0.2">
      <c r="A7415" s="7">
        <v>7414</v>
      </c>
      <c r="B7415" s="7">
        <v>35</v>
      </c>
      <c r="C7415" s="7" t="s">
        <v>104</v>
      </c>
      <c r="D7415" s="7">
        <v>20</v>
      </c>
      <c r="E7415" s="7">
        <v>52</v>
      </c>
      <c r="F7415" s="7">
        <v>650000</v>
      </c>
      <c r="G7415" s="7">
        <v>55</v>
      </c>
    </row>
    <row r="7416" spans="1:7" x14ac:dyDescent="0.2">
      <c r="A7416" s="7">
        <v>7415</v>
      </c>
      <c r="B7416" s="7">
        <v>24</v>
      </c>
      <c r="C7416" s="7" t="s">
        <v>104</v>
      </c>
      <c r="D7416" s="7">
        <v>10</v>
      </c>
      <c r="E7416" s="7">
        <v>72</v>
      </c>
      <c r="F7416" s="7">
        <v>50000</v>
      </c>
      <c r="G7416" s="7">
        <v>32</v>
      </c>
    </row>
    <row r="7417" spans="1:7" x14ac:dyDescent="0.2">
      <c r="A7417" s="7">
        <v>7416</v>
      </c>
      <c r="B7417" s="7">
        <v>48</v>
      </c>
      <c r="C7417" s="7" t="s">
        <v>103</v>
      </c>
      <c r="D7417" s="7">
        <v>10</v>
      </c>
      <c r="E7417" s="7">
        <v>93</v>
      </c>
      <c r="F7417" s="7">
        <v>918000</v>
      </c>
      <c r="G7417" s="7">
        <v>53</v>
      </c>
    </row>
    <row r="7418" spans="1:7" x14ac:dyDescent="0.2">
      <c r="A7418" s="7">
        <v>7417</v>
      </c>
      <c r="B7418" s="7">
        <v>29</v>
      </c>
      <c r="C7418" s="7" t="s">
        <v>103</v>
      </c>
      <c r="D7418" s="7">
        <v>15</v>
      </c>
      <c r="E7418" s="7">
        <v>45</v>
      </c>
      <c r="F7418" s="7">
        <v>942000</v>
      </c>
      <c r="G7418" s="7">
        <v>21</v>
      </c>
    </row>
    <row r="7419" spans="1:7" x14ac:dyDescent="0.2">
      <c r="A7419" s="7">
        <v>7418</v>
      </c>
      <c r="B7419" s="7">
        <v>52</v>
      </c>
      <c r="C7419" s="7" t="s">
        <v>104</v>
      </c>
      <c r="D7419" s="7">
        <v>20</v>
      </c>
      <c r="E7419" s="7">
        <v>88</v>
      </c>
      <c r="F7419" s="7">
        <v>600000</v>
      </c>
      <c r="G7419" s="7">
        <v>-10</v>
      </c>
    </row>
    <row r="7420" spans="1:7" x14ac:dyDescent="0.2">
      <c r="A7420" s="7">
        <v>7419</v>
      </c>
      <c r="B7420" s="7">
        <v>50</v>
      </c>
      <c r="C7420" s="7" t="s">
        <v>103</v>
      </c>
      <c r="D7420" s="7">
        <v>10</v>
      </c>
      <c r="E7420" s="7">
        <v>16</v>
      </c>
      <c r="F7420" s="7">
        <v>268000</v>
      </c>
      <c r="G7420" s="7">
        <v>66</v>
      </c>
    </row>
    <row r="7421" spans="1:7" x14ac:dyDescent="0.2">
      <c r="A7421" s="7">
        <v>7420</v>
      </c>
      <c r="B7421" s="7">
        <v>44</v>
      </c>
      <c r="C7421" s="7" t="s">
        <v>103</v>
      </c>
      <c r="D7421" s="7">
        <v>20</v>
      </c>
      <c r="E7421" s="7">
        <v>64</v>
      </c>
      <c r="F7421" s="7">
        <v>225000</v>
      </c>
      <c r="G7421" s="7">
        <v>-5</v>
      </c>
    </row>
    <row r="7422" spans="1:7" x14ac:dyDescent="0.2">
      <c r="A7422" s="7">
        <v>7421</v>
      </c>
      <c r="B7422" s="7">
        <v>26</v>
      </c>
      <c r="C7422" s="7" t="s">
        <v>103</v>
      </c>
      <c r="D7422" s="7">
        <v>10</v>
      </c>
      <c r="E7422" s="7">
        <v>10</v>
      </c>
      <c r="F7422" s="7">
        <v>655000</v>
      </c>
      <c r="G7422" s="7">
        <v>115</v>
      </c>
    </row>
    <row r="7423" spans="1:7" x14ac:dyDescent="0.2">
      <c r="A7423" s="7">
        <v>7422</v>
      </c>
      <c r="B7423" s="7">
        <v>29</v>
      </c>
      <c r="C7423" s="7" t="s">
        <v>104</v>
      </c>
      <c r="D7423" s="7">
        <v>20</v>
      </c>
      <c r="E7423" s="7">
        <v>23</v>
      </c>
      <c r="F7423" s="7">
        <v>536000</v>
      </c>
      <c r="G7423" s="7">
        <v>21</v>
      </c>
    </row>
    <row r="7424" spans="1:7" x14ac:dyDescent="0.2">
      <c r="A7424" s="7">
        <v>7423</v>
      </c>
      <c r="B7424" s="7">
        <v>29</v>
      </c>
      <c r="C7424" s="7" t="s">
        <v>103</v>
      </c>
      <c r="D7424" s="7">
        <v>15</v>
      </c>
      <c r="E7424" s="7">
        <v>4</v>
      </c>
      <c r="F7424" s="7">
        <v>34000</v>
      </c>
      <c r="G7424" s="7">
        <v>165</v>
      </c>
    </row>
    <row r="7425" spans="1:7" x14ac:dyDescent="0.2">
      <c r="A7425" s="7">
        <v>7424</v>
      </c>
      <c r="B7425" s="7">
        <v>24</v>
      </c>
      <c r="C7425" s="7" t="s">
        <v>104</v>
      </c>
      <c r="D7425" s="7">
        <v>10</v>
      </c>
      <c r="E7425" s="7">
        <v>92</v>
      </c>
      <c r="F7425" s="7">
        <v>895000</v>
      </c>
      <c r="G7425" s="7">
        <v>-1</v>
      </c>
    </row>
    <row r="7426" spans="1:7" x14ac:dyDescent="0.2">
      <c r="A7426" s="7">
        <v>7425</v>
      </c>
      <c r="B7426" s="7">
        <v>38</v>
      </c>
      <c r="C7426" s="7" t="s">
        <v>104</v>
      </c>
      <c r="D7426" s="7">
        <v>20</v>
      </c>
      <c r="E7426" s="7">
        <v>13</v>
      </c>
      <c r="F7426" s="7">
        <v>278000</v>
      </c>
      <c r="G7426" s="7">
        <v>66</v>
      </c>
    </row>
    <row r="7427" spans="1:7" x14ac:dyDescent="0.2">
      <c r="A7427" s="7">
        <v>7426</v>
      </c>
      <c r="B7427" s="7">
        <v>53</v>
      </c>
      <c r="C7427" s="7" t="s">
        <v>103</v>
      </c>
      <c r="D7427" s="7">
        <v>10</v>
      </c>
      <c r="E7427" s="7">
        <v>28</v>
      </c>
      <c r="F7427" s="7">
        <v>871000</v>
      </c>
      <c r="G7427" s="7">
        <v>-21</v>
      </c>
    </row>
    <row r="7428" spans="1:7" x14ac:dyDescent="0.2">
      <c r="A7428" s="7">
        <v>7427</v>
      </c>
      <c r="B7428" s="7">
        <v>45</v>
      </c>
      <c r="C7428" s="7" t="s">
        <v>103</v>
      </c>
      <c r="D7428" s="7">
        <v>10</v>
      </c>
      <c r="E7428" s="7">
        <v>67</v>
      </c>
      <c r="F7428" s="7">
        <v>807000</v>
      </c>
      <c r="G7428" s="7">
        <v>79</v>
      </c>
    </row>
    <row r="7429" spans="1:7" x14ac:dyDescent="0.2">
      <c r="A7429" s="7">
        <v>7428</v>
      </c>
      <c r="B7429" s="7">
        <v>39</v>
      </c>
      <c r="C7429" s="7" t="s">
        <v>104</v>
      </c>
      <c r="D7429" s="7">
        <v>15</v>
      </c>
      <c r="E7429" s="7">
        <v>25</v>
      </c>
      <c r="F7429" s="7">
        <v>616000</v>
      </c>
      <c r="G7429" s="7">
        <v>113</v>
      </c>
    </row>
    <row r="7430" spans="1:7" x14ac:dyDescent="0.2">
      <c r="A7430" s="7">
        <v>7429</v>
      </c>
      <c r="B7430" s="7">
        <v>45</v>
      </c>
      <c r="C7430" s="7" t="s">
        <v>104</v>
      </c>
      <c r="D7430" s="7">
        <v>20</v>
      </c>
      <c r="E7430" s="7">
        <v>27</v>
      </c>
      <c r="F7430" s="7">
        <v>497000</v>
      </c>
      <c r="G7430" s="7">
        <v>-3</v>
      </c>
    </row>
    <row r="7431" spans="1:7" x14ac:dyDescent="0.2">
      <c r="A7431" s="7">
        <v>7430</v>
      </c>
      <c r="B7431" s="7">
        <v>49</v>
      </c>
      <c r="C7431" s="7" t="s">
        <v>104</v>
      </c>
      <c r="D7431" s="7">
        <v>10</v>
      </c>
      <c r="E7431" s="7">
        <v>42</v>
      </c>
      <c r="F7431" s="7">
        <v>700000</v>
      </c>
      <c r="G7431" s="7">
        <v>64</v>
      </c>
    </row>
    <row r="7432" spans="1:7" x14ac:dyDescent="0.2">
      <c r="A7432" s="7">
        <v>7431</v>
      </c>
      <c r="B7432" s="7">
        <v>30</v>
      </c>
      <c r="C7432" s="7" t="s">
        <v>103</v>
      </c>
      <c r="D7432" s="7">
        <v>10</v>
      </c>
      <c r="E7432" s="7">
        <v>56</v>
      </c>
      <c r="F7432" s="7">
        <v>913000</v>
      </c>
      <c r="G7432" s="7">
        <v>56</v>
      </c>
    </row>
    <row r="7433" spans="1:7" x14ac:dyDescent="0.2">
      <c r="A7433" s="7">
        <v>7432</v>
      </c>
      <c r="B7433" s="7">
        <v>46</v>
      </c>
      <c r="C7433" s="7" t="s">
        <v>104</v>
      </c>
      <c r="D7433" s="7">
        <v>20</v>
      </c>
      <c r="E7433" s="7">
        <v>21</v>
      </c>
      <c r="F7433" s="7">
        <v>585000</v>
      </c>
      <c r="G7433" s="7">
        <v>234</v>
      </c>
    </row>
    <row r="7434" spans="1:7" x14ac:dyDescent="0.2">
      <c r="A7434" s="7">
        <v>7433</v>
      </c>
      <c r="B7434" s="7">
        <v>31</v>
      </c>
      <c r="C7434" s="7" t="s">
        <v>104</v>
      </c>
      <c r="D7434" s="7">
        <v>10</v>
      </c>
      <c r="E7434" s="7">
        <v>24</v>
      </c>
      <c r="F7434" s="7">
        <v>678000</v>
      </c>
      <c r="G7434" s="7">
        <v>-6</v>
      </c>
    </row>
    <row r="7435" spans="1:7" x14ac:dyDescent="0.2">
      <c r="A7435" s="7">
        <v>7434</v>
      </c>
      <c r="B7435" s="7">
        <v>32</v>
      </c>
      <c r="C7435" s="7" t="s">
        <v>104</v>
      </c>
      <c r="D7435" s="7">
        <v>10</v>
      </c>
      <c r="E7435" s="7">
        <v>74</v>
      </c>
      <c r="F7435" s="7">
        <v>933000</v>
      </c>
      <c r="G7435" s="7">
        <v>44</v>
      </c>
    </row>
    <row r="7436" spans="1:7" x14ac:dyDescent="0.2">
      <c r="A7436" s="7">
        <v>7435</v>
      </c>
      <c r="B7436" s="7">
        <v>25</v>
      </c>
      <c r="C7436" s="7" t="s">
        <v>103</v>
      </c>
      <c r="D7436" s="7">
        <v>20</v>
      </c>
      <c r="E7436" s="7">
        <v>48</v>
      </c>
      <c r="F7436" s="7">
        <v>174000</v>
      </c>
      <c r="G7436" s="7">
        <v>83</v>
      </c>
    </row>
    <row r="7437" spans="1:7" x14ac:dyDescent="0.2">
      <c r="A7437" s="7">
        <v>7436</v>
      </c>
      <c r="B7437" s="7">
        <v>45</v>
      </c>
      <c r="C7437" s="7" t="s">
        <v>103</v>
      </c>
      <c r="D7437" s="7">
        <v>10</v>
      </c>
      <c r="E7437" s="7">
        <v>52</v>
      </c>
      <c r="F7437" s="7">
        <v>958000</v>
      </c>
      <c r="G7437" s="7">
        <v>107</v>
      </c>
    </row>
    <row r="7438" spans="1:7" x14ac:dyDescent="0.2">
      <c r="A7438" s="7">
        <v>7437</v>
      </c>
      <c r="B7438" s="7">
        <v>50</v>
      </c>
      <c r="C7438" s="7" t="s">
        <v>103</v>
      </c>
      <c r="D7438" s="7">
        <v>10</v>
      </c>
      <c r="E7438" s="7">
        <v>24</v>
      </c>
      <c r="F7438" s="7">
        <v>217000</v>
      </c>
      <c r="G7438" s="7">
        <v>59</v>
      </c>
    </row>
    <row r="7439" spans="1:7" x14ac:dyDescent="0.2">
      <c r="A7439" s="7">
        <v>7438</v>
      </c>
      <c r="B7439" s="7">
        <v>21</v>
      </c>
      <c r="C7439" s="7" t="s">
        <v>104</v>
      </c>
      <c r="D7439" s="7">
        <v>15</v>
      </c>
      <c r="E7439" s="7">
        <v>94</v>
      </c>
      <c r="F7439" s="7">
        <v>37000</v>
      </c>
      <c r="G7439" s="7">
        <v>26</v>
      </c>
    </row>
    <row r="7440" spans="1:7" x14ac:dyDescent="0.2">
      <c r="A7440" s="7">
        <v>7439</v>
      </c>
      <c r="B7440" s="7">
        <v>48</v>
      </c>
      <c r="C7440" s="7" t="s">
        <v>104</v>
      </c>
      <c r="D7440" s="7">
        <v>10</v>
      </c>
      <c r="E7440" s="7">
        <v>58</v>
      </c>
      <c r="F7440" s="7">
        <v>731000</v>
      </c>
      <c r="G7440" s="7">
        <v>-6</v>
      </c>
    </row>
    <row r="7441" spans="1:7" x14ac:dyDescent="0.2">
      <c r="A7441" s="7">
        <v>7440</v>
      </c>
      <c r="B7441" s="7">
        <v>25</v>
      </c>
      <c r="C7441" s="7" t="s">
        <v>103</v>
      </c>
      <c r="D7441" s="7">
        <v>15</v>
      </c>
      <c r="E7441" s="7">
        <v>80</v>
      </c>
      <c r="F7441" s="7">
        <v>424000</v>
      </c>
      <c r="G7441" s="7">
        <v>75</v>
      </c>
    </row>
    <row r="7442" spans="1:7" x14ac:dyDescent="0.2">
      <c r="A7442" s="7">
        <v>7441</v>
      </c>
      <c r="B7442" s="7">
        <v>46</v>
      </c>
      <c r="C7442" s="7" t="s">
        <v>103</v>
      </c>
      <c r="D7442" s="7">
        <v>10</v>
      </c>
      <c r="E7442" s="7">
        <v>14</v>
      </c>
      <c r="F7442" s="7">
        <v>754000</v>
      </c>
      <c r="G7442" s="7">
        <v>59</v>
      </c>
    </row>
    <row r="7443" spans="1:7" x14ac:dyDescent="0.2">
      <c r="A7443" s="7">
        <v>7442</v>
      </c>
      <c r="B7443" s="7">
        <v>21</v>
      </c>
      <c r="C7443" s="7" t="s">
        <v>103</v>
      </c>
      <c r="D7443" s="7">
        <v>10</v>
      </c>
      <c r="E7443" s="7">
        <v>62</v>
      </c>
      <c r="F7443" s="7">
        <v>833000</v>
      </c>
      <c r="G7443" s="7">
        <v>31</v>
      </c>
    </row>
    <row r="7444" spans="1:7" x14ac:dyDescent="0.2">
      <c r="A7444" s="7">
        <v>7443</v>
      </c>
      <c r="B7444" s="7">
        <v>22</v>
      </c>
      <c r="C7444" s="7" t="s">
        <v>103</v>
      </c>
      <c r="D7444" s="7">
        <v>20</v>
      </c>
      <c r="E7444" s="7">
        <v>2</v>
      </c>
      <c r="F7444" s="7">
        <v>88000</v>
      </c>
      <c r="G7444" s="7">
        <v>-23</v>
      </c>
    </row>
    <row r="7445" spans="1:7" x14ac:dyDescent="0.2">
      <c r="A7445" s="7">
        <v>7444</v>
      </c>
      <c r="B7445" s="7">
        <v>35</v>
      </c>
      <c r="C7445" s="7" t="s">
        <v>104</v>
      </c>
      <c r="D7445" s="7">
        <v>15</v>
      </c>
      <c r="E7445" s="7">
        <v>59</v>
      </c>
      <c r="F7445" s="7">
        <v>218000</v>
      </c>
      <c r="G7445" s="7">
        <v>133</v>
      </c>
    </row>
    <row r="7446" spans="1:7" x14ac:dyDescent="0.2">
      <c r="A7446" s="7">
        <v>7445</v>
      </c>
      <c r="B7446" s="7">
        <v>49</v>
      </c>
      <c r="C7446" s="7" t="s">
        <v>103</v>
      </c>
      <c r="D7446" s="7">
        <v>15</v>
      </c>
      <c r="E7446" s="7">
        <v>33</v>
      </c>
      <c r="F7446" s="7">
        <v>984000</v>
      </c>
      <c r="G7446" s="7">
        <v>161</v>
      </c>
    </row>
    <row r="7447" spans="1:7" x14ac:dyDescent="0.2">
      <c r="A7447" s="7">
        <v>7446</v>
      </c>
      <c r="B7447" s="7">
        <v>28</v>
      </c>
      <c r="C7447" s="7" t="s">
        <v>103</v>
      </c>
      <c r="D7447" s="7">
        <v>20</v>
      </c>
      <c r="E7447" s="7">
        <v>86</v>
      </c>
      <c r="F7447" s="7">
        <v>47000</v>
      </c>
      <c r="G7447" s="7">
        <v>82</v>
      </c>
    </row>
    <row r="7448" spans="1:7" x14ac:dyDescent="0.2">
      <c r="A7448" s="7">
        <v>7447</v>
      </c>
      <c r="B7448" s="7">
        <v>39</v>
      </c>
      <c r="C7448" s="7" t="s">
        <v>104</v>
      </c>
      <c r="D7448" s="7">
        <v>10</v>
      </c>
      <c r="E7448" s="7">
        <v>78</v>
      </c>
      <c r="F7448" s="7">
        <v>134000</v>
      </c>
      <c r="G7448" s="7">
        <v>119</v>
      </c>
    </row>
    <row r="7449" spans="1:7" x14ac:dyDescent="0.2">
      <c r="A7449" s="7">
        <v>7448</v>
      </c>
      <c r="B7449" s="7">
        <v>55</v>
      </c>
      <c r="C7449" s="7" t="s">
        <v>103</v>
      </c>
      <c r="D7449" s="7">
        <v>20</v>
      </c>
      <c r="E7449" s="7">
        <v>57</v>
      </c>
      <c r="F7449" s="7">
        <v>885000</v>
      </c>
      <c r="G7449" s="7">
        <v>32</v>
      </c>
    </row>
    <row r="7450" spans="1:7" x14ac:dyDescent="0.2">
      <c r="A7450" s="7">
        <v>7449</v>
      </c>
      <c r="B7450" s="7">
        <v>28</v>
      </c>
      <c r="C7450" s="7" t="s">
        <v>103</v>
      </c>
      <c r="D7450" s="7">
        <v>15</v>
      </c>
      <c r="E7450" s="7">
        <v>90</v>
      </c>
      <c r="F7450" s="7">
        <v>944000</v>
      </c>
      <c r="G7450" s="7">
        <v>108</v>
      </c>
    </row>
    <row r="7451" spans="1:7" x14ac:dyDescent="0.2">
      <c r="A7451" s="7">
        <v>7450</v>
      </c>
      <c r="B7451" s="7">
        <v>26</v>
      </c>
      <c r="C7451" s="7" t="s">
        <v>103</v>
      </c>
      <c r="D7451" s="7">
        <v>15</v>
      </c>
      <c r="E7451" s="7">
        <v>51</v>
      </c>
      <c r="F7451" s="7">
        <v>239000</v>
      </c>
      <c r="G7451" s="7">
        <v>166</v>
      </c>
    </row>
    <row r="7452" spans="1:7" x14ac:dyDescent="0.2">
      <c r="A7452" s="7">
        <v>7451</v>
      </c>
      <c r="B7452" s="7">
        <v>54</v>
      </c>
      <c r="C7452" s="7" t="s">
        <v>103</v>
      </c>
      <c r="D7452" s="7">
        <v>15</v>
      </c>
      <c r="E7452" s="7">
        <v>16</v>
      </c>
      <c r="F7452" s="7">
        <v>544000</v>
      </c>
      <c r="G7452" s="7">
        <v>6</v>
      </c>
    </row>
    <row r="7453" spans="1:7" x14ac:dyDescent="0.2">
      <c r="A7453" s="7">
        <v>7452</v>
      </c>
      <c r="B7453" s="7">
        <v>28</v>
      </c>
      <c r="C7453" s="7" t="s">
        <v>103</v>
      </c>
      <c r="D7453" s="7">
        <v>20</v>
      </c>
      <c r="E7453" s="7">
        <v>21</v>
      </c>
      <c r="F7453" s="7">
        <v>58000</v>
      </c>
      <c r="G7453" s="7">
        <v>-21</v>
      </c>
    </row>
    <row r="7454" spans="1:7" x14ac:dyDescent="0.2">
      <c r="A7454" s="7">
        <v>7453</v>
      </c>
      <c r="B7454" s="7">
        <v>59</v>
      </c>
      <c r="C7454" s="7" t="s">
        <v>104</v>
      </c>
      <c r="D7454" s="7">
        <v>15</v>
      </c>
      <c r="E7454" s="7">
        <v>68</v>
      </c>
      <c r="F7454" s="7">
        <v>817000</v>
      </c>
      <c r="G7454" s="7">
        <v>165</v>
      </c>
    </row>
    <row r="7455" spans="1:7" x14ac:dyDescent="0.2">
      <c r="A7455" s="7">
        <v>7454</v>
      </c>
      <c r="B7455" s="7">
        <v>26</v>
      </c>
      <c r="C7455" s="7" t="s">
        <v>104</v>
      </c>
      <c r="D7455" s="7">
        <v>20</v>
      </c>
      <c r="E7455" s="7">
        <v>76</v>
      </c>
      <c r="F7455" s="7">
        <v>37000</v>
      </c>
      <c r="G7455" s="7">
        <v>-31</v>
      </c>
    </row>
    <row r="7456" spans="1:7" x14ac:dyDescent="0.2">
      <c r="A7456" s="7">
        <v>7455</v>
      </c>
      <c r="B7456" s="7">
        <v>50</v>
      </c>
      <c r="C7456" s="7" t="s">
        <v>104</v>
      </c>
      <c r="D7456" s="7">
        <v>15</v>
      </c>
      <c r="E7456" s="7">
        <v>51</v>
      </c>
      <c r="F7456" s="7">
        <v>972000</v>
      </c>
      <c r="G7456" s="7">
        <v>146</v>
      </c>
    </row>
    <row r="7457" spans="1:7" x14ac:dyDescent="0.2">
      <c r="A7457" s="7">
        <v>7456</v>
      </c>
      <c r="B7457" s="7">
        <v>39</v>
      </c>
      <c r="C7457" s="7" t="s">
        <v>104</v>
      </c>
      <c r="D7457" s="7">
        <v>10</v>
      </c>
      <c r="E7457" s="7">
        <v>63</v>
      </c>
      <c r="F7457" s="7">
        <v>75000</v>
      </c>
      <c r="G7457" s="7">
        <v>-25</v>
      </c>
    </row>
    <row r="7458" spans="1:7" x14ac:dyDescent="0.2">
      <c r="A7458" s="7">
        <v>7457</v>
      </c>
      <c r="B7458" s="7">
        <v>48</v>
      </c>
      <c r="C7458" s="7" t="s">
        <v>104</v>
      </c>
      <c r="D7458" s="7">
        <v>15</v>
      </c>
      <c r="E7458" s="7">
        <v>60</v>
      </c>
      <c r="F7458" s="7">
        <v>511000</v>
      </c>
      <c r="G7458" s="7">
        <v>170</v>
      </c>
    </row>
    <row r="7459" spans="1:7" x14ac:dyDescent="0.2">
      <c r="A7459" s="7">
        <v>7458</v>
      </c>
      <c r="B7459" s="7">
        <v>47</v>
      </c>
      <c r="C7459" s="7" t="s">
        <v>104</v>
      </c>
      <c r="D7459" s="7">
        <v>10</v>
      </c>
      <c r="E7459" s="7">
        <v>38</v>
      </c>
      <c r="F7459" s="7">
        <v>685000</v>
      </c>
      <c r="G7459" s="7">
        <v>-17</v>
      </c>
    </row>
    <row r="7460" spans="1:7" x14ac:dyDescent="0.2">
      <c r="A7460" s="7">
        <v>7459</v>
      </c>
      <c r="B7460" s="7">
        <v>46</v>
      </c>
      <c r="C7460" s="7" t="s">
        <v>103</v>
      </c>
      <c r="D7460" s="7">
        <v>15</v>
      </c>
      <c r="E7460" s="7">
        <v>38</v>
      </c>
      <c r="F7460" s="7">
        <v>191000</v>
      </c>
      <c r="G7460" s="7">
        <v>99</v>
      </c>
    </row>
    <row r="7461" spans="1:7" x14ac:dyDescent="0.2">
      <c r="A7461" s="7">
        <v>7460</v>
      </c>
      <c r="B7461" s="7">
        <v>44</v>
      </c>
      <c r="C7461" s="7" t="s">
        <v>103</v>
      </c>
      <c r="D7461" s="7">
        <v>10</v>
      </c>
      <c r="E7461" s="7">
        <v>28</v>
      </c>
      <c r="F7461" s="7">
        <v>686000</v>
      </c>
      <c r="G7461" s="7">
        <v>52</v>
      </c>
    </row>
    <row r="7462" spans="1:7" x14ac:dyDescent="0.2">
      <c r="A7462" s="7">
        <v>7461</v>
      </c>
      <c r="B7462" s="7">
        <v>53</v>
      </c>
      <c r="C7462" s="7" t="s">
        <v>103</v>
      </c>
      <c r="D7462" s="7">
        <v>15</v>
      </c>
      <c r="E7462" s="7">
        <v>36</v>
      </c>
      <c r="F7462" s="7">
        <v>269000</v>
      </c>
      <c r="G7462" s="7">
        <v>66</v>
      </c>
    </row>
    <row r="7463" spans="1:7" x14ac:dyDescent="0.2">
      <c r="A7463" s="7">
        <v>7462</v>
      </c>
      <c r="B7463" s="7">
        <v>38</v>
      </c>
      <c r="C7463" s="7" t="s">
        <v>103</v>
      </c>
      <c r="D7463" s="7">
        <v>20</v>
      </c>
      <c r="E7463" s="7">
        <v>91</v>
      </c>
      <c r="F7463" s="7">
        <v>860000</v>
      </c>
      <c r="G7463" s="7">
        <v>210</v>
      </c>
    </row>
    <row r="7464" spans="1:7" x14ac:dyDescent="0.2">
      <c r="A7464" s="7">
        <v>7463</v>
      </c>
      <c r="B7464" s="7">
        <v>21</v>
      </c>
      <c r="C7464" s="7" t="s">
        <v>104</v>
      </c>
      <c r="D7464" s="7">
        <v>15</v>
      </c>
      <c r="E7464" s="7">
        <v>11</v>
      </c>
      <c r="F7464" s="7">
        <v>932000</v>
      </c>
      <c r="G7464" s="7">
        <v>80</v>
      </c>
    </row>
    <row r="7465" spans="1:7" x14ac:dyDescent="0.2">
      <c r="A7465" s="7">
        <v>7464</v>
      </c>
      <c r="B7465" s="7">
        <v>53</v>
      </c>
      <c r="C7465" s="7" t="s">
        <v>104</v>
      </c>
      <c r="D7465" s="7">
        <v>10</v>
      </c>
      <c r="E7465" s="7">
        <v>87</v>
      </c>
      <c r="F7465" s="7">
        <v>622000</v>
      </c>
      <c r="G7465" s="7">
        <v>80</v>
      </c>
    </row>
    <row r="7466" spans="1:7" x14ac:dyDescent="0.2">
      <c r="A7466" s="7">
        <v>7465</v>
      </c>
      <c r="B7466" s="7">
        <v>26</v>
      </c>
      <c r="C7466" s="7" t="s">
        <v>103</v>
      </c>
      <c r="D7466" s="7">
        <v>20</v>
      </c>
      <c r="E7466" s="7">
        <v>45</v>
      </c>
      <c r="F7466" s="7">
        <v>645000</v>
      </c>
      <c r="G7466" s="7">
        <v>24</v>
      </c>
    </row>
    <row r="7467" spans="1:7" x14ac:dyDescent="0.2">
      <c r="A7467" s="7">
        <v>7466</v>
      </c>
      <c r="B7467" s="7">
        <v>25</v>
      </c>
      <c r="C7467" s="7" t="s">
        <v>103</v>
      </c>
      <c r="D7467" s="7">
        <v>15</v>
      </c>
      <c r="E7467" s="7">
        <v>15</v>
      </c>
      <c r="F7467" s="7">
        <v>974000</v>
      </c>
      <c r="G7467" s="7">
        <v>-11</v>
      </c>
    </row>
    <row r="7468" spans="1:7" x14ac:dyDescent="0.2">
      <c r="A7468" s="7">
        <v>7467</v>
      </c>
      <c r="B7468" s="7">
        <v>41</v>
      </c>
      <c r="C7468" s="7" t="s">
        <v>103</v>
      </c>
      <c r="D7468" s="7">
        <v>10</v>
      </c>
      <c r="E7468" s="7">
        <v>18</v>
      </c>
      <c r="F7468" s="7">
        <v>61000</v>
      </c>
      <c r="G7468" s="7">
        <v>-33</v>
      </c>
    </row>
    <row r="7469" spans="1:7" x14ac:dyDescent="0.2">
      <c r="A7469" s="7">
        <v>7468</v>
      </c>
      <c r="B7469" s="7">
        <v>47</v>
      </c>
      <c r="C7469" s="7" t="s">
        <v>104</v>
      </c>
      <c r="D7469" s="7">
        <v>20</v>
      </c>
      <c r="E7469" s="7">
        <v>69</v>
      </c>
      <c r="F7469" s="7">
        <v>950000</v>
      </c>
      <c r="G7469" s="7">
        <v>110</v>
      </c>
    </row>
    <row r="7470" spans="1:7" x14ac:dyDescent="0.2">
      <c r="A7470" s="7">
        <v>7469</v>
      </c>
      <c r="B7470" s="7">
        <v>21</v>
      </c>
      <c r="C7470" s="7" t="s">
        <v>104</v>
      </c>
      <c r="D7470" s="7">
        <v>20</v>
      </c>
      <c r="E7470" s="7">
        <v>60</v>
      </c>
      <c r="F7470" s="7">
        <v>67000</v>
      </c>
      <c r="G7470" s="7">
        <v>212</v>
      </c>
    </row>
    <row r="7471" spans="1:7" x14ac:dyDescent="0.2">
      <c r="A7471" s="7">
        <v>7470</v>
      </c>
      <c r="B7471" s="7">
        <v>46</v>
      </c>
      <c r="C7471" s="7" t="s">
        <v>103</v>
      </c>
      <c r="D7471" s="7">
        <v>15</v>
      </c>
      <c r="E7471" s="7">
        <v>34</v>
      </c>
      <c r="F7471" s="7">
        <v>790000</v>
      </c>
      <c r="G7471" s="7">
        <v>133</v>
      </c>
    </row>
    <row r="7472" spans="1:7" x14ac:dyDescent="0.2">
      <c r="A7472" s="7">
        <v>7471</v>
      </c>
      <c r="B7472" s="7">
        <v>20</v>
      </c>
      <c r="C7472" s="7" t="s">
        <v>103</v>
      </c>
      <c r="D7472" s="7">
        <v>15</v>
      </c>
      <c r="E7472" s="7">
        <v>75</v>
      </c>
      <c r="F7472" s="7">
        <v>207000</v>
      </c>
      <c r="G7472" s="7">
        <v>169</v>
      </c>
    </row>
    <row r="7473" spans="1:7" x14ac:dyDescent="0.2">
      <c r="A7473" s="7">
        <v>7472</v>
      </c>
      <c r="B7473" s="7">
        <v>24</v>
      </c>
      <c r="C7473" s="7" t="s">
        <v>103</v>
      </c>
      <c r="D7473" s="7">
        <v>20</v>
      </c>
      <c r="E7473" s="7">
        <v>49</v>
      </c>
      <c r="F7473" s="7">
        <v>168000</v>
      </c>
      <c r="G7473" s="7">
        <v>61</v>
      </c>
    </row>
    <row r="7474" spans="1:7" x14ac:dyDescent="0.2">
      <c r="A7474" s="7">
        <v>7473</v>
      </c>
      <c r="B7474" s="7">
        <v>26</v>
      </c>
      <c r="C7474" s="7" t="s">
        <v>104</v>
      </c>
      <c r="D7474" s="7">
        <v>15</v>
      </c>
      <c r="E7474" s="7">
        <v>97</v>
      </c>
      <c r="F7474" s="7">
        <v>447000</v>
      </c>
      <c r="G7474" s="7">
        <v>161</v>
      </c>
    </row>
    <row r="7475" spans="1:7" x14ac:dyDescent="0.2">
      <c r="A7475" s="7">
        <v>7474</v>
      </c>
      <c r="B7475" s="7">
        <v>25</v>
      </c>
      <c r="C7475" s="7" t="s">
        <v>104</v>
      </c>
      <c r="D7475" s="7">
        <v>10</v>
      </c>
      <c r="E7475" s="7">
        <v>17</v>
      </c>
      <c r="F7475" s="7">
        <v>67000</v>
      </c>
      <c r="G7475" s="7">
        <v>31</v>
      </c>
    </row>
    <row r="7476" spans="1:7" x14ac:dyDescent="0.2">
      <c r="A7476" s="7">
        <v>7475</v>
      </c>
      <c r="B7476" s="7">
        <v>26</v>
      </c>
      <c r="C7476" s="7" t="s">
        <v>104</v>
      </c>
      <c r="D7476" s="7">
        <v>20</v>
      </c>
      <c r="E7476" s="7">
        <v>86</v>
      </c>
      <c r="F7476" s="7">
        <v>528000</v>
      </c>
      <c r="G7476" s="7">
        <v>123</v>
      </c>
    </row>
    <row r="7477" spans="1:7" x14ac:dyDescent="0.2">
      <c r="A7477" s="7">
        <v>7476</v>
      </c>
      <c r="B7477" s="7">
        <v>21</v>
      </c>
      <c r="C7477" s="7" t="s">
        <v>104</v>
      </c>
      <c r="D7477" s="7">
        <v>20</v>
      </c>
      <c r="E7477" s="7">
        <v>51</v>
      </c>
      <c r="F7477" s="7">
        <v>844000</v>
      </c>
      <c r="G7477" s="7">
        <v>42</v>
      </c>
    </row>
    <row r="7478" spans="1:7" x14ac:dyDescent="0.2">
      <c r="A7478" s="7">
        <v>7477</v>
      </c>
      <c r="B7478" s="7">
        <v>59</v>
      </c>
      <c r="C7478" s="7" t="s">
        <v>104</v>
      </c>
      <c r="D7478" s="7">
        <v>10</v>
      </c>
      <c r="E7478" s="7">
        <v>94</v>
      </c>
      <c r="F7478" s="7">
        <v>593000</v>
      </c>
      <c r="G7478" s="7">
        <v>12</v>
      </c>
    </row>
    <row r="7479" spans="1:7" x14ac:dyDescent="0.2">
      <c r="A7479" s="7">
        <v>7478</v>
      </c>
      <c r="B7479" s="7">
        <v>23</v>
      </c>
      <c r="C7479" s="7" t="s">
        <v>103</v>
      </c>
      <c r="D7479" s="7">
        <v>15</v>
      </c>
      <c r="E7479" s="7">
        <v>19</v>
      </c>
      <c r="F7479" s="7">
        <v>842000</v>
      </c>
      <c r="G7479" s="7">
        <v>140</v>
      </c>
    </row>
    <row r="7480" spans="1:7" x14ac:dyDescent="0.2">
      <c r="A7480" s="7">
        <v>7479</v>
      </c>
      <c r="B7480" s="7">
        <v>32</v>
      </c>
      <c r="C7480" s="7" t="s">
        <v>104</v>
      </c>
      <c r="D7480" s="7">
        <v>10</v>
      </c>
      <c r="E7480" s="7">
        <v>86</v>
      </c>
      <c r="F7480" s="7">
        <v>730000</v>
      </c>
      <c r="G7480" s="7">
        <v>1</v>
      </c>
    </row>
    <row r="7481" spans="1:7" x14ac:dyDescent="0.2">
      <c r="A7481" s="7">
        <v>7480</v>
      </c>
      <c r="B7481" s="7">
        <v>58</v>
      </c>
      <c r="C7481" s="7" t="s">
        <v>104</v>
      </c>
      <c r="D7481" s="7">
        <v>20</v>
      </c>
      <c r="E7481" s="7">
        <v>86</v>
      </c>
      <c r="F7481" s="7">
        <v>168000</v>
      </c>
      <c r="G7481" s="7">
        <v>177</v>
      </c>
    </row>
    <row r="7482" spans="1:7" x14ac:dyDescent="0.2">
      <c r="A7482" s="7">
        <v>7481</v>
      </c>
      <c r="B7482" s="7">
        <v>53</v>
      </c>
      <c r="C7482" s="7" t="s">
        <v>104</v>
      </c>
      <c r="D7482" s="7">
        <v>10</v>
      </c>
      <c r="E7482" s="7">
        <v>19</v>
      </c>
      <c r="F7482" s="7">
        <v>171000</v>
      </c>
      <c r="G7482" s="7">
        <v>52</v>
      </c>
    </row>
    <row r="7483" spans="1:7" x14ac:dyDescent="0.2">
      <c r="A7483" s="7">
        <v>7482</v>
      </c>
      <c r="B7483" s="7">
        <v>38</v>
      </c>
      <c r="C7483" s="7" t="s">
        <v>104</v>
      </c>
      <c r="D7483" s="7">
        <v>10</v>
      </c>
      <c r="E7483" s="7">
        <v>71</v>
      </c>
      <c r="F7483" s="7">
        <v>501000</v>
      </c>
      <c r="G7483" s="7">
        <v>14</v>
      </c>
    </row>
    <row r="7484" spans="1:7" x14ac:dyDescent="0.2">
      <c r="A7484" s="7">
        <v>7483</v>
      </c>
      <c r="B7484" s="7">
        <v>54</v>
      </c>
      <c r="C7484" s="7" t="s">
        <v>103</v>
      </c>
      <c r="D7484" s="7">
        <v>15</v>
      </c>
      <c r="E7484" s="7">
        <v>76</v>
      </c>
      <c r="F7484" s="7">
        <v>446000</v>
      </c>
      <c r="G7484" s="7">
        <v>172</v>
      </c>
    </row>
    <row r="7485" spans="1:7" x14ac:dyDescent="0.2">
      <c r="A7485" s="7">
        <v>7484</v>
      </c>
      <c r="B7485" s="7">
        <v>29</v>
      </c>
      <c r="C7485" s="7" t="s">
        <v>104</v>
      </c>
      <c r="D7485" s="7">
        <v>10</v>
      </c>
      <c r="E7485" s="7">
        <v>10</v>
      </c>
      <c r="F7485" s="7">
        <v>80000</v>
      </c>
      <c r="G7485" s="7">
        <v>60</v>
      </c>
    </row>
    <row r="7486" spans="1:7" x14ac:dyDescent="0.2">
      <c r="A7486" s="7">
        <v>7485</v>
      </c>
      <c r="B7486" s="7">
        <v>41</v>
      </c>
      <c r="C7486" s="7" t="s">
        <v>104</v>
      </c>
      <c r="D7486" s="7">
        <v>15</v>
      </c>
      <c r="E7486" s="7">
        <v>100</v>
      </c>
      <c r="F7486" s="7">
        <v>660000</v>
      </c>
      <c r="G7486" s="7">
        <v>93</v>
      </c>
    </row>
    <row r="7487" spans="1:7" x14ac:dyDescent="0.2">
      <c r="A7487" s="7">
        <v>7486</v>
      </c>
      <c r="B7487" s="7">
        <v>24</v>
      </c>
      <c r="C7487" s="7" t="s">
        <v>104</v>
      </c>
      <c r="D7487" s="7">
        <v>15</v>
      </c>
      <c r="E7487" s="7">
        <v>81</v>
      </c>
      <c r="F7487" s="7">
        <v>480000</v>
      </c>
      <c r="G7487" s="7">
        <v>-18</v>
      </c>
    </row>
    <row r="7488" spans="1:7" x14ac:dyDescent="0.2">
      <c r="A7488" s="7">
        <v>7487</v>
      </c>
      <c r="B7488" s="7">
        <v>59</v>
      </c>
      <c r="C7488" s="7" t="s">
        <v>104</v>
      </c>
      <c r="D7488" s="7">
        <v>20</v>
      </c>
      <c r="E7488" s="7">
        <v>69</v>
      </c>
      <c r="F7488" s="7">
        <v>935000</v>
      </c>
      <c r="G7488" s="7">
        <v>23</v>
      </c>
    </row>
    <row r="7489" spans="1:7" x14ac:dyDescent="0.2">
      <c r="A7489" s="7">
        <v>7488</v>
      </c>
      <c r="B7489" s="7">
        <v>32</v>
      </c>
      <c r="C7489" s="7" t="s">
        <v>103</v>
      </c>
      <c r="D7489" s="7">
        <v>15</v>
      </c>
      <c r="E7489" s="7">
        <v>94</v>
      </c>
      <c r="F7489" s="7">
        <v>768000</v>
      </c>
      <c r="G7489" s="7">
        <v>30</v>
      </c>
    </row>
    <row r="7490" spans="1:7" x14ac:dyDescent="0.2">
      <c r="A7490" s="7">
        <v>7489</v>
      </c>
      <c r="B7490" s="7">
        <v>43</v>
      </c>
      <c r="C7490" s="7" t="s">
        <v>104</v>
      </c>
      <c r="D7490" s="7">
        <v>10</v>
      </c>
      <c r="E7490" s="7">
        <v>20</v>
      </c>
      <c r="F7490" s="7">
        <v>322000</v>
      </c>
      <c r="G7490" s="7">
        <v>25</v>
      </c>
    </row>
    <row r="7491" spans="1:7" x14ac:dyDescent="0.2">
      <c r="A7491" s="7">
        <v>7490</v>
      </c>
      <c r="B7491" s="7">
        <v>29</v>
      </c>
      <c r="C7491" s="7" t="s">
        <v>103</v>
      </c>
      <c r="D7491" s="7">
        <v>15</v>
      </c>
      <c r="E7491" s="7">
        <v>22</v>
      </c>
      <c r="F7491" s="7">
        <v>371000</v>
      </c>
      <c r="G7491" s="7">
        <v>114</v>
      </c>
    </row>
    <row r="7492" spans="1:7" x14ac:dyDescent="0.2">
      <c r="A7492" s="7">
        <v>7491</v>
      </c>
      <c r="B7492" s="7">
        <v>29</v>
      </c>
      <c r="C7492" s="7" t="s">
        <v>104</v>
      </c>
      <c r="D7492" s="7">
        <v>15</v>
      </c>
      <c r="E7492" s="7">
        <v>36</v>
      </c>
      <c r="F7492" s="7">
        <v>993000</v>
      </c>
      <c r="G7492" s="7">
        <v>-5</v>
      </c>
    </row>
    <row r="7493" spans="1:7" x14ac:dyDescent="0.2">
      <c r="A7493" s="7">
        <v>7492</v>
      </c>
      <c r="B7493" s="7">
        <v>35</v>
      </c>
      <c r="C7493" s="7" t="s">
        <v>103</v>
      </c>
      <c r="D7493" s="7">
        <v>15</v>
      </c>
      <c r="E7493" s="7">
        <v>76</v>
      </c>
      <c r="F7493" s="7">
        <v>497000</v>
      </c>
      <c r="G7493" s="7">
        <v>18</v>
      </c>
    </row>
    <row r="7494" spans="1:7" x14ac:dyDescent="0.2">
      <c r="A7494" s="7">
        <v>7493</v>
      </c>
      <c r="B7494" s="7">
        <v>38</v>
      </c>
      <c r="C7494" s="7" t="s">
        <v>103</v>
      </c>
      <c r="D7494" s="7">
        <v>10</v>
      </c>
      <c r="E7494" s="7">
        <v>29</v>
      </c>
      <c r="F7494" s="7">
        <v>845000</v>
      </c>
      <c r="G7494" s="7">
        <v>-11</v>
      </c>
    </row>
    <row r="7495" spans="1:7" x14ac:dyDescent="0.2">
      <c r="A7495" s="7">
        <v>7494</v>
      </c>
      <c r="B7495" s="7">
        <v>27</v>
      </c>
      <c r="C7495" s="7" t="s">
        <v>104</v>
      </c>
      <c r="D7495" s="7">
        <v>15</v>
      </c>
      <c r="E7495" s="7">
        <v>30</v>
      </c>
      <c r="F7495" s="7">
        <v>629000</v>
      </c>
      <c r="G7495" s="7">
        <v>120</v>
      </c>
    </row>
    <row r="7496" spans="1:7" x14ac:dyDescent="0.2">
      <c r="A7496" s="7">
        <v>7495</v>
      </c>
      <c r="B7496" s="7">
        <v>22</v>
      </c>
      <c r="C7496" s="7" t="s">
        <v>103</v>
      </c>
      <c r="D7496" s="7">
        <v>15</v>
      </c>
      <c r="E7496" s="7">
        <v>18</v>
      </c>
      <c r="F7496" s="7">
        <v>165000</v>
      </c>
      <c r="G7496" s="7">
        <v>163</v>
      </c>
    </row>
    <row r="7497" spans="1:7" x14ac:dyDescent="0.2">
      <c r="A7497" s="7">
        <v>7496</v>
      </c>
      <c r="B7497" s="7">
        <v>29</v>
      </c>
      <c r="C7497" s="7" t="s">
        <v>103</v>
      </c>
      <c r="D7497" s="7">
        <v>20</v>
      </c>
      <c r="E7497" s="7">
        <v>19</v>
      </c>
      <c r="F7497" s="7">
        <v>213000</v>
      </c>
      <c r="G7497" s="7">
        <v>41</v>
      </c>
    </row>
    <row r="7498" spans="1:7" x14ac:dyDescent="0.2">
      <c r="A7498" s="7">
        <v>7497</v>
      </c>
      <c r="B7498" s="7">
        <v>57</v>
      </c>
      <c r="C7498" s="7" t="s">
        <v>104</v>
      </c>
      <c r="D7498" s="7">
        <v>10</v>
      </c>
      <c r="E7498" s="7">
        <v>76</v>
      </c>
      <c r="F7498" s="7">
        <v>112000</v>
      </c>
      <c r="G7498" s="7">
        <v>26</v>
      </c>
    </row>
    <row r="7499" spans="1:7" x14ac:dyDescent="0.2">
      <c r="A7499" s="7">
        <v>7498</v>
      </c>
      <c r="B7499" s="7">
        <v>21</v>
      </c>
      <c r="C7499" s="7" t="s">
        <v>104</v>
      </c>
      <c r="D7499" s="7">
        <v>15</v>
      </c>
      <c r="E7499" s="7">
        <v>19</v>
      </c>
      <c r="F7499" s="7">
        <v>614000</v>
      </c>
      <c r="G7499" s="7">
        <v>4</v>
      </c>
    </row>
    <row r="7500" spans="1:7" x14ac:dyDescent="0.2">
      <c r="A7500" s="7">
        <v>7499</v>
      </c>
      <c r="B7500" s="7">
        <v>38</v>
      </c>
      <c r="C7500" s="7" t="s">
        <v>104</v>
      </c>
      <c r="D7500" s="7">
        <v>20</v>
      </c>
      <c r="E7500" s="7">
        <v>50</v>
      </c>
      <c r="F7500" s="7">
        <v>592000</v>
      </c>
      <c r="G7500" s="7">
        <v>159</v>
      </c>
    </row>
    <row r="7501" spans="1:7" x14ac:dyDescent="0.2">
      <c r="A7501" s="7">
        <v>7500</v>
      </c>
      <c r="B7501" s="7">
        <v>40</v>
      </c>
      <c r="C7501" s="7" t="s">
        <v>104</v>
      </c>
      <c r="D7501" s="7">
        <v>15</v>
      </c>
      <c r="E7501" s="7">
        <v>15</v>
      </c>
      <c r="F7501" s="7">
        <v>334000</v>
      </c>
      <c r="G7501" s="7">
        <v>60</v>
      </c>
    </row>
    <row r="7502" spans="1:7" x14ac:dyDescent="0.2">
      <c r="A7502" s="7">
        <v>7501</v>
      </c>
      <c r="B7502" s="7">
        <v>53</v>
      </c>
      <c r="C7502" s="7" t="s">
        <v>103</v>
      </c>
      <c r="D7502" s="7">
        <v>15</v>
      </c>
      <c r="E7502" s="7">
        <v>30</v>
      </c>
      <c r="F7502" s="7">
        <v>751000</v>
      </c>
      <c r="G7502" s="7">
        <v>80</v>
      </c>
    </row>
    <row r="7503" spans="1:7" x14ac:dyDescent="0.2">
      <c r="A7503" s="7">
        <v>7502</v>
      </c>
      <c r="B7503" s="7">
        <v>38</v>
      </c>
      <c r="C7503" s="7" t="s">
        <v>104</v>
      </c>
      <c r="D7503" s="7">
        <v>10</v>
      </c>
      <c r="E7503" s="7">
        <v>90</v>
      </c>
      <c r="F7503" s="7">
        <v>467000</v>
      </c>
      <c r="G7503" s="7">
        <v>2</v>
      </c>
    </row>
    <row r="7504" spans="1:7" x14ac:dyDescent="0.2">
      <c r="A7504" s="7">
        <v>7503</v>
      </c>
      <c r="B7504" s="7">
        <v>20</v>
      </c>
      <c r="C7504" s="7" t="s">
        <v>103</v>
      </c>
      <c r="D7504" s="7">
        <v>20</v>
      </c>
      <c r="E7504" s="7">
        <v>9</v>
      </c>
      <c r="F7504" s="7">
        <v>419000</v>
      </c>
      <c r="G7504" s="7">
        <v>232</v>
      </c>
    </row>
    <row r="7505" spans="1:7" x14ac:dyDescent="0.2">
      <c r="A7505" s="7">
        <v>7504</v>
      </c>
      <c r="B7505" s="7">
        <v>41</v>
      </c>
      <c r="C7505" s="7" t="s">
        <v>103</v>
      </c>
      <c r="D7505" s="7">
        <v>15</v>
      </c>
      <c r="E7505" s="7">
        <v>50</v>
      </c>
      <c r="F7505" s="7">
        <v>938000</v>
      </c>
      <c r="G7505" s="7">
        <v>133</v>
      </c>
    </row>
    <row r="7506" spans="1:7" x14ac:dyDescent="0.2">
      <c r="A7506" s="7">
        <v>7505</v>
      </c>
      <c r="B7506" s="7">
        <v>42</v>
      </c>
      <c r="C7506" s="7" t="s">
        <v>104</v>
      </c>
      <c r="D7506" s="7">
        <v>15</v>
      </c>
      <c r="E7506" s="7">
        <v>24</v>
      </c>
      <c r="F7506" s="7">
        <v>925000</v>
      </c>
      <c r="G7506" s="7">
        <v>52</v>
      </c>
    </row>
    <row r="7507" spans="1:7" x14ac:dyDescent="0.2">
      <c r="A7507" s="7">
        <v>7506</v>
      </c>
      <c r="B7507" s="7">
        <v>54</v>
      </c>
      <c r="C7507" s="7" t="s">
        <v>104</v>
      </c>
      <c r="D7507" s="7">
        <v>15</v>
      </c>
      <c r="E7507" s="7">
        <v>6</v>
      </c>
      <c r="F7507" s="7">
        <v>417000</v>
      </c>
      <c r="G7507" s="7">
        <v>-8</v>
      </c>
    </row>
    <row r="7508" spans="1:7" x14ac:dyDescent="0.2">
      <c r="A7508" s="7">
        <v>7507</v>
      </c>
      <c r="B7508" s="7">
        <v>39</v>
      </c>
      <c r="C7508" s="7" t="s">
        <v>104</v>
      </c>
      <c r="D7508" s="7">
        <v>15</v>
      </c>
      <c r="E7508" s="7">
        <v>46</v>
      </c>
      <c r="F7508" s="7">
        <v>808000</v>
      </c>
      <c r="G7508" s="7">
        <v>177</v>
      </c>
    </row>
    <row r="7509" spans="1:7" x14ac:dyDescent="0.2">
      <c r="A7509" s="7">
        <v>7508</v>
      </c>
      <c r="B7509" s="7">
        <v>47</v>
      </c>
      <c r="C7509" s="7" t="s">
        <v>103</v>
      </c>
      <c r="D7509" s="7">
        <v>15</v>
      </c>
      <c r="E7509" s="7">
        <v>10</v>
      </c>
      <c r="F7509" s="7">
        <v>561000</v>
      </c>
      <c r="G7509" s="7">
        <v>104</v>
      </c>
    </row>
    <row r="7510" spans="1:7" x14ac:dyDescent="0.2">
      <c r="A7510" s="7">
        <v>7509</v>
      </c>
      <c r="B7510" s="7">
        <v>32</v>
      </c>
      <c r="C7510" s="7" t="s">
        <v>103</v>
      </c>
      <c r="D7510" s="7">
        <v>10</v>
      </c>
      <c r="E7510" s="7">
        <v>91</v>
      </c>
      <c r="F7510" s="7">
        <v>723000</v>
      </c>
      <c r="G7510" s="7">
        <v>58</v>
      </c>
    </row>
    <row r="7511" spans="1:7" x14ac:dyDescent="0.2">
      <c r="A7511" s="7">
        <v>7510</v>
      </c>
      <c r="B7511" s="7">
        <v>22</v>
      </c>
      <c r="C7511" s="7" t="s">
        <v>103</v>
      </c>
      <c r="D7511" s="7">
        <v>20</v>
      </c>
      <c r="E7511" s="7">
        <v>32</v>
      </c>
      <c r="F7511" s="7">
        <v>152000</v>
      </c>
      <c r="G7511" s="7">
        <v>182</v>
      </c>
    </row>
    <row r="7512" spans="1:7" x14ac:dyDescent="0.2">
      <c r="A7512" s="7">
        <v>7511</v>
      </c>
      <c r="B7512" s="7">
        <v>54</v>
      </c>
      <c r="C7512" s="7" t="s">
        <v>104</v>
      </c>
      <c r="D7512" s="7">
        <v>15</v>
      </c>
      <c r="E7512" s="7">
        <v>96</v>
      </c>
      <c r="F7512" s="7">
        <v>625000</v>
      </c>
      <c r="G7512" s="7">
        <v>66</v>
      </c>
    </row>
    <row r="7513" spans="1:7" x14ac:dyDescent="0.2">
      <c r="A7513" s="7">
        <v>7512</v>
      </c>
      <c r="B7513" s="7">
        <v>21</v>
      </c>
      <c r="C7513" s="7" t="s">
        <v>104</v>
      </c>
      <c r="D7513" s="7">
        <v>15</v>
      </c>
      <c r="E7513" s="7">
        <v>5</v>
      </c>
      <c r="F7513" s="7">
        <v>239000</v>
      </c>
      <c r="G7513" s="7">
        <v>54</v>
      </c>
    </row>
    <row r="7514" spans="1:7" x14ac:dyDescent="0.2">
      <c r="A7514" s="7">
        <v>7513</v>
      </c>
      <c r="B7514" s="7">
        <v>43</v>
      </c>
      <c r="C7514" s="7" t="s">
        <v>104</v>
      </c>
      <c r="D7514" s="7">
        <v>15</v>
      </c>
      <c r="E7514" s="7">
        <v>45</v>
      </c>
      <c r="F7514" s="7">
        <v>927000</v>
      </c>
      <c r="G7514" s="7">
        <v>76</v>
      </c>
    </row>
    <row r="7515" spans="1:7" x14ac:dyDescent="0.2">
      <c r="A7515" s="7">
        <v>7514</v>
      </c>
      <c r="B7515" s="7">
        <v>35</v>
      </c>
      <c r="C7515" s="7" t="s">
        <v>103</v>
      </c>
      <c r="D7515" s="7">
        <v>10</v>
      </c>
      <c r="E7515" s="7">
        <v>27</v>
      </c>
      <c r="F7515" s="7">
        <v>655000</v>
      </c>
      <c r="G7515" s="7">
        <v>-10</v>
      </c>
    </row>
    <row r="7516" spans="1:7" x14ac:dyDescent="0.2">
      <c r="A7516" s="7">
        <v>7515</v>
      </c>
      <c r="B7516" s="7">
        <v>47</v>
      </c>
      <c r="C7516" s="7" t="s">
        <v>103</v>
      </c>
      <c r="D7516" s="7">
        <v>20</v>
      </c>
      <c r="E7516" s="7">
        <v>61</v>
      </c>
      <c r="F7516" s="7">
        <v>699000</v>
      </c>
      <c r="G7516" s="7">
        <v>152</v>
      </c>
    </row>
    <row r="7517" spans="1:7" x14ac:dyDescent="0.2">
      <c r="A7517" s="7">
        <v>7516</v>
      </c>
      <c r="B7517" s="7">
        <v>36</v>
      </c>
      <c r="C7517" s="7" t="s">
        <v>104</v>
      </c>
      <c r="D7517" s="7">
        <v>20</v>
      </c>
      <c r="E7517" s="7">
        <v>45</v>
      </c>
      <c r="F7517" s="7">
        <v>719000</v>
      </c>
      <c r="G7517" s="7">
        <v>126</v>
      </c>
    </row>
    <row r="7518" spans="1:7" x14ac:dyDescent="0.2">
      <c r="A7518" s="7">
        <v>7517</v>
      </c>
      <c r="B7518" s="7">
        <v>29</v>
      </c>
      <c r="C7518" s="7" t="s">
        <v>103</v>
      </c>
      <c r="D7518" s="7">
        <v>10</v>
      </c>
      <c r="E7518" s="7">
        <v>61</v>
      </c>
      <c r="F7518" s="7">
        <v>394000</v>
      </c>
      <c r="G7518" s="7">
        <v>23</v>
      </c>
    </row>
    <row r="7519" spans="1:7" x14ac:dyDescent="0.2">
      <c r="A7519" s="7">
        <v>7518</v>
      </c>
      <c r="B7519" s="7">
        <v>57</v>
      </c>
      <c r="C7519" s="7" t="s">
        <v>104</v>
      </c>
      <c r="D7519" s="7">
        <v>20</v>
      </c>
      <c r="E7519" s="7">
        <v>76</v>
      </c>
      <c r="F7519" s="7">
        <v>269000</v>
      </c>
      <c r="G7519" s="7">
        <v>-34</v>
      </c>
    </row>
    <row r="7520" spans="1:7" x14ac:dyDescent="0.2">
      <c r="A7520" s="7">
        <v>7519</v>
      </c>
      <c r="B7520" s="7">
        <v>32</v>
      </c>
      <c r="C7520" s="7" t="s">
        <v>104</v>
      </c>
      <c r="D7520" s="7">
        <v>20</v>
      </c>
      <c r="E7520" s="7">
        <v>84</v>
      </c>
      <c r="F7520" s="7">
        <v>689000</v>
      </c>
      <c r="G7520" s="7">
        <v>-5</v>
      </c>
    </row>
    <row r="7521" spans="1:7" x14ac:dyDescent="0.2">
      <c r="A7521" s="7">
        <v>7520</v>
      </c>
      <c r="B7521" s="7">
        <v>36</v>
      </c>
      <c r="C7521" s="7" t="s">
        <v>104</v>
      </c>
      <c r="D7521" s="7">
        <v>10</v>
      </c>
      <c r="E7521" s="7">
        <v>65</v>
      </c>
      <c r="F7521" s="7">
        <v>381000</v>
      </c>
      <c r="G7521" s="7">
        <v>102</v>
      </c>
    </row>
    <row r="7522" spans="1:7" x14ac:dyDescent="0.2">
      <c r="A7522" s="7">
        <v>7521</v>
      </c>
      <c r="B7522" s="7">
        <v>48</v>
      </c>
      <c r="C7522" s="7" t="s">
        <v>104</v>
      </c>
      <c r="D7522" s="7">
        <v>10</v>
      </c>
      <c r="E7522" s="7">
        <v>58</v>
      </c>
      <c r="F7522" s="7">
        <v>911000</v>
      </c>
      <c r="G7522" s="7">
        <v>56</v>
      </c>
    </row>
    <row r="7523" spans="1:7" x14ac:dyDescent="0.2">
      <c r="A7523" s="7">
        <v>7522</v>
      </c>
      <c r="B7523" s="7">
        <v>54</v>
      </c>
      <c r="C7523" s="7" t="s">
        <v>103</v>
      </c>
      <c r="D7523" s="7">
        <v>10</v>
      </c>
      <c r="E7523" s="7">
        <v>2</v>
      </c>
      <c r="F7523" s="7">
        <v>527000</v>
      </c>
      <c r="G7523" s="7">
        <v>-13</v>
      </c>
    </row>
    <row r="7524" spans="1:7" x14ac:dyDescent="0.2">
      <c r="A7524" s="7">
        <v>7523</v>
      </c>
      <c r="B7524" s="7">
        <v>43</v>
      </c>
      <c r="C7524" s="7" t="s">
        <v>104</v>
      </c>
      <c r="D7524" s="7">
        <v>20</v>
      </c>
      <c r="E7524" s="7">
        <v>78</v>
      </c>
      <c r="F7524" s="7">
        <v>287000</v>
      </c>
      <c r="G7524" s="7">
        <v>51</v>
      </c>
    </row>
    <row r="7525" spans="1:7" x14ac:dyDescent="0.2">
      <c r="A7525" s="7">
        <v>7524</v>
      </c>
      <c r="B7525" s="7">
        <v>55</v>
      </c>
      <c r="C7525" s="7" t="s">
        <v>103</v>
      </c>
      <c r="D7525" s="7">
        <v>15</v>
      </c>
      <c r="E7525" s="7">
        <v>66</v>
      </c>
      <c r="F7525" s="7">
        <v>542000</v>
      </c>
      <c r="G7525" s="7">
        <v>145</v>
      </c>
    </row>
    <row r="7526" spans="1:7" x14ac:dyDescent="0.2">
      <c r="A7526" s="7">
        <v>7525</v>
      </c>
      <c r="B7526" s="7">
        <v>51</v>
      </c>
      <c r="C7526" s="7" t="s">
        <v>104</v>
      </c>
      <c r="D7526" s="7">
        <v>15</v>
      </c>
      <c r="E7526" s="7">
        <v>73</v>
      </c>
      <c r="F7526" s="7">
        <v>880000</v>
      </c>
      <c r="G7526" s="7">
        <v>152</v>
      </c>
    </row>
    <row r="7527" spans="1:7" x14ac:dyDescent="0.2">
      <c r="A7527" s="7">
        <v>7526</v>
      </c>
      <c r="B7527" s="7">
        <v>53</v>
      </c>
      <c r="C7527" s="7" t="s">
        <v>104</v>
      </c>
      <c r="D7527" s="7">
        <v>10</v>
      </c>
      <c r="E7527" s="7">
        <v>52</v>
      </c>
      <c r="F7527" s="7">
        <v>39000</v>
      </c>
      <c r="G7527" s="7">
        <v>41</v>
      </c>
    </row>
    <row r="7528" spans="1:7" x14ac:dyDescent="0.2">
      <c r="A7528" s="7">
        <v>7527</v>
      </c>
      <c r="B7528" s="7">
        <v>22</v>
      </c>
      <c r="C7528" s="7" t="s">
        <v>103</v>
      </c>
      <c r="D7528" s="7">
        <v>20</v>
      </c>
      <c r="E7528" s="7">
        <v>62</v>
      </c>
      <c r="F7528" s="7">
        <v>326000</v>
      </c>
      <c r="G7528" s="7">
        <v>36</v>
      </c>
    </row>
    <row r="7529" spans="1:7" x14ac:dyDescent="0.2">
      <c r="A7529" s="7">
        <v>7528</v>
      </c>
      <c r="B7529" s="7">
        <v>40</v>
      </c>
      <c r="C7529" s="7" t="s">
        <v>104</v>
      </c>
      <c r="D7529" s="7">
        <v>20</v>
      </c>
      <c r="E7529" s="7">
        <v>61</v>
      </c>
      <c r="F7529" s="7">
        <v>392000</v>
      </c>
      <c r="G7529" s="7">
        <v>-2</v>
      </c>
    </row>
    <row r="7530" spans="1:7" x14ac:dyDescent="0.2">
      <c r="A7530" s="7">
        <v>7529</v>
      </c>
      <c r="B7530" s="7">
        <v>30</v>
      </c>
      <c r="C7530" s="7" t="s">
        <v>103</v>
      </c>
      <c r="D7530" s="7">
        <v>20</v>
      </c>
      <c r="E7530" s="7">
        <v>84</v>
      </c>
      <c r="F7530" s="7">
        <v>234000</v>
      </c>
      <c r="G7530" s="7">
        <v>216</v>
      </c>
    </row>
    <row r="7531" spans="1:7" x14ac:dyDescent="0.2">
      <c r="A7531" s="7">
        <v>7530</v>
      </c>
      <c r="B7531" s="7">
        <v>40</v>
      </c>
      <c r="C7531" s="7" t="s">
        <v>104</v>
      </c>
      <c r="D7531" s="7">
        <v>15</v>
      </c>
      <c r="E7531" s="7">
        <v>36</v>
      </c>
      <c r="F7531" s="7">
        <v>410000</v>
      </c>
      <c r="G7531" s="7">
        <v>122</v>
      </c>
    </row>
    <row r="7532" spans="1:7" x14ac:dyDescent="0.2">
      <c r="A7532" s="7">
        <v>7531</v>
      </c>
      <c r="B7532" s="7">
        <v>30</v>
      </c>
      <c r="C7532" s="7" t="s">
        <v>103</v>
      </c>
      <c r="D7532" s="7">
        <v>20</v>
      </c>
      <c r="E7532" s="7">
        <v>25</v>
      </c>
      <c r="F7532" s="7">
        <v>463000</v>
      </c>
      <c r="G7532" s="7">
        <v>116</v>
      </c>
    </row>
    <row r="7533" spans="1:7" x14ac:dyDescent="0.2">
      <c r="A7533" s="7">
        <v>7532</v>
      </c>
      <c r="B7533" s="7">
        <v>52</v>
      </c>
      <c r="C7533" s="7" t="s">
        <v>104</v>
      </c>
      <c r="D7533" s="7">
        <v>20</v>
      </c>
      <c r="E7533" s="7">
        <v>43</v>
      </c>
      <c r="F7533" s="7">
        <v>118000</v>
      </c>
      <c r="G7533" s="7">
        <v>165</v>
      </c>
    </row>
    <row r="7534" spans="1:7" x14ac:dyDescent="0.2">
      <c r="A7534" s="7">
        <v>7533</v>
      </c>
      <c r="B7534" s="7">
        <v>41</v>
      </c>
      <c r="C7534" s="7" t="s">
        <v>104</v>
      </c>
      <c r="D7534" s="7">
        <v>15</v>
      </c>
      <c r="E7534" s="7">
        <v>2</v>
      </c>
      <c r="F7534" s="7">
        <v>164000</v>
      </c>
      <c r="G7534" s="7">
        <v>172</v>
      </c>
    </row>
    <row r="7535" spans="1:7" x14ac:dyDescent="0.2">
      <c r="A7535" s="7">
        <v>7534</v>
      </c>
      <c r="B7535" s="7">
        <v>58</v>
      </c>
      <c r="C7535" s="7" t="s">
        <v>103</v>
      </c>
      <c r="D7535" s="7">
        <v>20</v>
      </c>
      <c r="E7535" s="7">
        <v>12</v>
      </c>
      <c r="F7535" s="7">
        <v>158000</v>
      </c>
      <c r="G7535" s="7">
        <v>113</v>
      </c>
    </row>
    <row r="7536" spans="1:7" x14ac:dyDescent="0.2">
      <c r="A7536" s="7">
        <v>7535</v>
      </c>
      <c r="B7536" s="7">
        <v>21</v>
      </c>
      <c r="C7536" s="7" t="s">
        <v>104</v>
      </c>
      <c r="D7536" s="7">
        <v>10</v>
      </c>
      <c r="E7536" s="7">
        <v>7</v>
      </c>
      <c r="F7536" s="7">
        <v>113000</v>
      </c>
      <c r="G7536" s="7">
        <v>-25</v>
      </c>
    </row>
    <row r="7537" spans="1:7" x14ac:dyDescent="0.2">
      <c r="A7537" s="7">
        <v>7536</v>
      </c>
      <c r="B7537" s="7">
        <v>32</v>
      </c>
      <c r="C7537" s="7" t="s">
        <v>103</v>
      </c>
      <c r="D7537" s="7">
        <v>15</v>
      </c>
      <c r="E7537" s="7">
        <v>24</v>
      </c>
      <c r="F7537" s="7">
        <v>727000</v>
      </c>
      <c r="G7537" s="7">
        <v>35</v>
      </c>
    </row>
    <row r="7538" spans="1:7" x14ac:dyDescent="0.2">
      <c r="A7538" s="7">
        <v>7537</v>
      </c>
      <c r="B7538" s="7">
        <v>43</v>
      </c>
      <c r="C7538" s="7" t="s">
        <v>104</v>
      </c>
      <c r="D7538" s="7">
        <v>15</v>
      </c>
      <c r="E7538" s="7">
        <v>25</v>
      </c>
      <c r="F7538" s="7">
        <v>981000</v>
      </c>
      <c r="G7538" s="7">
        <v>75</v>
      </c>
    </row>
    <row r="7539" spans="1:7" x14ac:dyDescent="0.2">
      <c r="A7539" s="7">
        <v>7538</v>
      </c>
      <c r="B7539" s="7">
        <v>38</v>
      </c>
      <c r="C7539" s="7" t="s">
        <v>103</v>
      </c>
      <c r="D7539" s="7">
        <v>20</v>
      </c>
      <c r="E7539" s="7">
        <v>63</v>
      </c>
      <c r="F7539" s="7">
        <v>397000</v>
      </c>
      <c r="G7539" s="7">
        <v>-18</v>
      </c>
    </row>
    <row r="7540" spans="1:7" x14ac:dyDescent="0.2">
      <c r="A7540" s="7">
        <v>7539</v>
      </c>
      <c r="B7540" s="7">
        <v>51</v>
      </c>
      <c r="C7540" s="7" t="s">
        <v>103</v>
      </c>
      <c r="D7540" s="7">
        <v>20</v>
      </c>
      <c r="E7540" s="7">
        <v>70</v>
      </c>
      <c r="F7540" s="7">
        <v>839000</v>
      </c>
      <c r="G7540" s="7">
        <v>101</v>
      </c>
    </row>
    <row r="7541" spans="1:7" x14ac:dyDescent="0.2">
      <c r="A7541" s="7">
        <v>7540</v>
      </c>
      <c r="B7541" s="7">
        <v>44</v>
      </c>
      <c r="C7541" s="7" t="s">
        <v>103</v>
      </c>
      <c r="D7541" s="7">
        <v>10</v>
      </c>
      <c r="E7541" s="7">
        <v>10</v>
      </c>
      <c r="F7541" s="7">
        <v>412000</v>
      </c>
      <c r="G7541" s="7">
        <v>-9</v>
      </c>
    </row>
    <row r="7542" spans="1:7" x14ac:dyDescent="0.2">
      <c r="A7542" s="7">
        <v>7541</v>
      </c>
      <c r="B7542" s="7">
        <v>45</v>
      </c>
      <c r="C7542" s="7" t="s">
        <v>103</v>
      </c>
      <c r="D7542" s="7">
        <v>20</v>
      </c>
      <c r="E7542" s="7">
        <v>80</v>
      </c>
      <c r="F7542" s="7">
        <v>82000</v>
      </c>
      <c r="G7542" s="7">
        <v>189</v>
      </c>
    </row>
    <row r="7543" spans="1:7" x14ac:dyDescent="0.2">
      <c r="A7543" s="7">
        <v>7542</v>
      </c>
      <c r="B7543" s="7">
        <v>36</v>
      </c>
      <c r="C7543" s="7" t="s">
        <v>103</v>
      </c>
      <c r="D7543" s="7">
        <v>10</v>
      </c>
      <c r="E7543" s="7">
        <v>70</v>
      </c>
      <c r="F7543" s="7">
        <v>220000</v>
      </c>
      <c r="G7543" s="7">
        <v>-7</v>
      </c>
    </row>
    <row r="7544" spans="1:7" x14ac:dyDescent="0.2">
      <c r="A7544" s="7">
        <v>7543</v>
      </c>
      <c r="B7544" s="7">
        <v>52</v>
      </c>
      <c r="C7544" s="7" t="s">
        <v>104</v>
      </c>
      <c r="D7544" s="7">
        <v>20</v>
      </c>
      <c r="E7544" s="7">
        <v>57</v>
      </c>
      <c r="F7544" s="7">
        <v>54000</v>
      </c>
      <c r="G7544" s="7">
        <v>216</v>
      </c>
    </row>
    <row r="7545" spans="1:7" x14ac:dyDescent="0.2">
      <c r="A7545" s="7">
        <v>7544</v>
      </c>
      <c r="B7545" s="7">
        <v>27</v>
      </c>
      <c r="C7545" s="7" t="s">
        <v>103</v>
      </c>
      <c r="D7545" s="7">
        <v>10</v>
      </c>
      <c r="E7545" s="7">
        <v>8</v>
      </c>
      <c r="F7545" s="7">
        <v>963000</v>
      </c>
      <c r="G7545" s="7">
        <v>3</v>
      </c>
    </row>
    <row r="7546" spans="1:7" x14ac:dyDescent="0.2">
      <c r="A7546" s="7">
        <v>7545</v>
      </c>
      <c r="B7546" s="7">
        <v>30</v>
      </c>
      <c r="C7546" s="7" t="s">
        <v>103</v>
      </c>
      <c r="D7546" s="7">
        <v>15</v>
      </c>
      <c r="E7546" s="7">
        <v>83</v>
      </c>
      <c r="F7546" s="7">
        <v>219000</v>
      </c>
      <c r="G7546" s="7">
        <v>23</v>
      </c>
    </row>
    <row r="7547" spans="1:7" x14ac:dyDescent="0.2">
      <c r="A7547" s="7">
        <v>7546</v>
      </c>
      <c r="B7547" s="7">
        <v>25</v>
      </c>
      <c r="C7547" s="7" t="s">
        <v>103</v>
      </c>
      <c r="D7547" s="7">
        <v>10</v>
      </c>
      <c r="E7547" s="7">
        <v>27</v>
      </c>
      <c r="F7547" s="7">
        <v>170000</v>
      </c>
      <c r="G7547" s="7">
        <v>-35</v>
      </c>
    </row>
    <row r="7548" spans="1:7" x14ac:dyDescent="0.2">
      <c r="A7548" s="7">
        <v>7547</v>
      </c>
      <c r="B7548" s="7">
        <v>52</v>
      </c>
      <c r="C7548" s="7" t="s">
        <v>104</v>
      </c>
      <c r="D7548" s="7">
        <v>10</v>
      </c>
      <c r="E7548" s="7">
        <v>83</v>
      </c>
      <c r="F7548" s="7">
        <v>978000</v>
      </c>
      <c r="G7548" s="7">
        <v>79</v>
      </c>
    </row>
    <row r="7549" spans="1:7" x14ac:dyDescent="0.2">
      <c r="A7549" s="7">
        <v>7548</v>
      </c>
      <c r="B7549" s="7">
        <v>36</v>
      </c>
      <c r="C7549" s="7" t="s">
        <v>104</v>
      </c>
      <c r="D7549" s="7">
        <v>10</v>
      </c>
      <c r="E7549" s="7">
        <v>80</v>
      </c>
      <c r="F7549" s="7">
        <v>920000</v>
      </c>
      <c r="G7549" s="7">
        <v>97</v>
      </c>
    </row>
    <row r="7550" spans="1:7" x14ac:dyDescent="0.2">
      <c r="A7550" s="7">
        <v>7549</v>
      </c>
      <c r="B7550" s="7">
        <v>46</v>
      </c>
      <c r="C7550" s="7" t="s">
        <v>103</v>
      </c>
      <c r="D7550" s="7">
        <v>10</v>
      </c>
      <c r="E7550" s="7">
        <v>34</v>
      </c>
      <c r="F7550" s="7">
        <v>134000</v>
      </c>
      <c r="G7550" s="7">
        <v>43</v>
      </c>
    </row>
    <row r="7551" spans="1:7" x14ac:dyDescent="0.2">
      <c r="A7551" s="7">
        <v>7550</v>
      </c>
      <c r="B7551" s="7">
        <v>40</v>
      </c>
      <c r="C7551" s="7" t="s">
        <v>104</v>
      </c>
      <c r="D7551" s="7">
        <v>15</v>
      </c>
      <c r="E7551" s="7">
        <v>92</v>
      </c>
      <c r="F7551" s="7">
        <v>886000</v>
      </c>
      <c r="G7551" s="7">
        <v>98</v>
      </c>
    </row>
    <row r="7552" spans="1:7" x14ac:dyDescent="0.2">
      <c r="A7552" s="7">
        <v>7551</v>
      </c>
      <c r="B7552" s="7">
        <v>48</v>
      </c>
      <c r="C7552" s="7" t="s">
        <v>103</v>
      </c>
      <c r="D7552" s="7">
        <v>10</v>
      </c>
      <c r="E7552" s="7">
        <v>14</v>
      </c>
      <c r="F7552" s="7">
        <v>886000</v>
      </c>
      <c r="G7552" s="7">
        <v>94</v>
      </c>
    </row>
    <row r="7553" spans="1:7" x14ac:dyDescent="0.2">
      <c r="A7553" s="7">
        <v>7552</v>
      </c>
      <c r="B7553" s="7">
        <v>55</v>
      </c>
      <c r="C7553" s="7" t="s">
        <v>104</v>
      </c>
      <c r="D7553" s="7">
        <v>10</v>
      </c>
      <c r="E7553" s="7">
        <v>29</v>
      </c>
      <c r="F7553" s="7">
        <v>343000</v>
      </c>
      <c r="G7553" s="7">
        <v>57</v>
      </c>
    </row>
    <row r="7554" spans="1:7" x14ac:dyDescent="0.2">
      <c r="A7554" s="7">
        <v>7553</v>
      </c>
      <c r="B7554" s="7">
        <v>45</v>
      </c>
      <c r="C7554" s="7" t="s">
        <v>103</v>
      </c>
      <c r="D7554" s="7">
        <v>10</v>
      </c>
      <c r="E7554" s="7">
        <v>28</v>
      </c>
      <c r="F7554" s="7">
        <v>787000</v>
      </c>
      <c r="G7554" s="7">
        <v>84</v>
      </c>
    </row>
    <row r="7555" spans="1:7" x14ac:dyDescent="0.2">
      <c r="A7555" s="7">
        <v>7554</v>
      </c>
      <c r="B7555" s="7">
        <v>29</v>
      </c>
      <c r="C7555" s="7" t="s">
        <v>104</v>
      </c>
      <c r="D7555" s="7">
        <v>15</v>
      </c>
      <c r="E7555" s="7">
        <v>13</v>
      </c>
      <c r="F7555" s="7">
        <v>847000</v>
      </c>
      <c r="G7555" s="7">
        <v>121</v>
      </c>
    </row>
    <row r="7556" spans="1:7" x14ac:dyDescent="0.2">
      <c r="A7556" s="7">
        <v>7555</v>
      </c>
      <c r="B7556" s="7">
        <v>49</v>
      </c>
      <c r="C7556" s="7" t="s">
        <v>103</v>
      </c>
      <c r="D7556" s="7">
        <v>20</v>
      </c>
      <c r="E7556" s="7">
        <v>22</v>
      </c>
      <c r="F7556" s="7">
        <v>694000</v>
      </c>
      <c r="G7556" s="7">
        <v>156</v>
      </c>
    </row>
    <row r="7557" spans="1:7" x14ac:dyDescent="0.2">
      <c r="A7557" s="7">
        <v>7556</v>
      </c>
      <c r="B7557" s="7">
        <v>44</v>
      </c>
      <c r="C7557" s="7" t="s">
        <v>104</v>
      </c>
      <c r="D7557" s="7">
        <v>20</v>
      </c>
      <c r="E7557" s="7">
        <v>58</v>
      </c>
      <c r="F7557" s="7">
        <v>401000</v>
      </c>
      <c r="G7557" s="7">
        <v>172</v>
      </c>
    </row>
    <row r="7558" spans="1:7" x14ac:dyDescent="0.2">
      <c r="A7558" s="7">
        <v>7557</v>
      </c>
      <c r="B7558" s="7">
        <v>20</v>
      </c>
      <c r="C7558" s="7" t="s">
        <v>104</v>
      </c>
      <c r="D7558" s="7">
        <v>20</v>
      </c>
      <c r="E7558" s="7">
        <v>38</v>
      </c>
      <c r="F7558" s="7">
        <v>65000</v>
      </c>
      <c r="G7558" s="7">
        <v>178</v>
      </c>
    </row>
    <row r="7559" spans="1:7" x14ac:dyDescent="0.2">
      <c r="A7559" s="7">
        <v>7558</v>
      </c>
      <c r="B7559" s="7">
        <v>26</v>
      </c>
      <c r="C7559" s="7" t="s">
        <v>103</v>
      </c>
      <c r="D7559" s="7">
        <v>10</v>
      </c>
      <c r="E7559" s="7">
        <v>94</v>
      </c>
      <c r="F7559" s="7">
        <v>433000</v>
      </c>
      <c r="G7559" s="7">
        <v>67</v>
      </c>
    </row>
    <row r="7560" spans="1:7" x14ac:dyDescent="0.2">
      <c r="A7560" s="7">
        <v>7559</v>
      </c>
      <c r="B7560" s="7">
        <v>44</v>
      </c>
      <c r="C7560" s="7" t="s">
        <v>103</v>
      </c>
      <c r="D7560" s="7">
        <v>20</v>
      </c>
      <c r="E7560" s="7">
        <v>51</v>
      </c>
      <c r="F7560" s="7">
        <v>667000</v>
      </c>
      <c r="G7560" s="7">
        <v>64</v>
      </c>
    </row>
    <row r="7561" spans="1:7" x14ac:dyDescent="0.2">
      <c r="A7561" s="7">
        <v>7560</v>
      </c>
      <c r="B7561" s="7">
        <v>46</v>
      </c>
      <c r="C7561" s="7" t="s">
        <v>103</v>
      </c>
      <c r="D7561" s="7">
        <v>10</v>
      </c>
      <c r="E7561" s="7">
        <v>85</v>
      </c>
      <c r="F7561" s="7">
        <v>633000</v>
      </c>
      <c r="G7561" s="7">
        <v>58</v>
      </c>
    </row>
    <row r="7562" spans="1:7" x14ac:dyDescent="0.2">
      <c r="A7562" s="7">
        <v>7561</v>
      </c>
      <c r="B7562" s="7">
        <v>24</v>
      </c>
      <c r="C7562" s="7" t="s">
        <v>103</v>
      </c>
      <c r="D7562" s="7">
        <v>15</v>
      </c>
      <c r="E7562" s="7">
        <v>39</v>
      </c>
      <c r="F7562" s="7">
        <v>81000</v>
      </c>
      <c r="G7562" s="7">
        <v>161</v>
      </c>
    </row>
    <row r="7563" spans="1:7" x14ac:dyDescent="0.2">
      <c r="A7563" s="7">
        <v>7562</v>
      </c>
      <c r="B7563" s="7">
        <v>53</v>
      </c>
      <c r="C7563" s="7" t="s">
        <v>104</v>
      </c>
      <c r="D7563" s="7">
        <v>20</v>
      </c>
      <c r="E7563" s="7">
        <v>18</v>
      </c>
      <c r="F7563" s="7">
        <v>825000</v>
      </c>
      <c r="G7563" s="7">
        <v>104</v>
      </c>
    </row>
    <row r="7564" spans="1:7" x14ac:dyDescent="0.2">
      <c r="A7564" s="7">
        <v>7563</v>
      </c>
      <c r="B7564" s="7">
        <v>28</v>
      </c>
      <c r="C7564" s="7" t="s">
        <v>103</v>
      </c>
      <c r="D7564" s="7">
        <v>10</v>
      </c>
      <c r="E7564" s="7">
        <v>83</v>
      </c>
      <c r="F7564" s="7">
        <v>361000</v>
      </c>
      <c r="G7564" s="7">
        <v>70</v>
      </c>
    </row>
    <row r="7565" spans="1:7" x14ac:dyDescent="0.2">
      <c r="A7565" s="7">
        <v>7564</v>
      </c>
      <c r="B7565" s="7">
        <v>50</v>
      </c>
      <c r="C7565" s="7" t="s">
        <v>103</v>
      </c>
      <c r="D7565" s="7">
        <v>10</v>
      </c>
      <c r="E7565" s="7">
        <v>2</v>
      </c>
      <c r="F7565" s="7">
        <v>635000</v>
      </c>
      <c r="G7565" s="7">
        <v>35</v>
      </c>
    </row>
    <row r="7566" spans="1:7" x14ac:dyDescent="0.2">
      <c r="A7566" s="7">
        <v>7565</v>
      </c>
      <c r="B7566" s="7">
        <v>40</v>
      </c>
      <c r="C7566" s="7" t="s">
        <v>103</v>
      </c>
      <c r="D7566" s="7">
        <v>10</v>
      </c>
      <c r="E7566" s="7">
        <v>80</v>
      </c>
      <c r="F7566" s="7">
        <v>852000</v>
      </c>
      <c r="G7566" s="7">
        <v>42</v>
      </c>
    </row>
    <row r="7567" spans="1:7" x14ac:dyDescent="0.2">
      <c r="A7567" s="7">
        <v>7566</v>
      </c>
      <c r="B7567" s="7">
        <v>41</v>
      </c>
      <c r="C7567" s="7" t="s">
        <v>104</v>
      </c>
      <c r="D7567" s="7">
        <v>20</v>
      </c>
      <c r="E7567" s="7">
        <v>40</v>
      </c>
      <c r="F7567" s="7">
        <v>72000</v>
      </c>
      <c r="G7567" s="7">
        <v>163</v>
      </c>
    </row>
    <row r="7568" spans="1:7" x14ac:dyDescent="0.2">
      <c r="A7568" s="7">
        <v>7567</v>
      </c>
      <c r="B7568" s="7">
        <v>59</v>
      </c>
      <c r="C7568" s="7" t="s">
        <v>104</v>
      </c>
      <c r="D7568" s="7">
        <v>20</v>
      </c>
      <c r="E7568" s="7">
        <v>89</v>
      </c>
      <c r="F7568" s="7">
        <v>641000</v>
      </c>
      <c r="G7568" s="7">
        <v>30</v>
      </c>
    </row>
    <row r="7569" spans="1:7" x14ac:dyDescent="0.2">
      <c r="A7569" s="7">
        <v>7568</v>
      </c>
      <c r="B7569" s="7">
        <v>52</v>
      </c>
      <c r="C7569" s="7" t="s">
        <v>103</v>
      </c>
      <c r="D7569" s="7">
        <v>10</v>
      </c>
      <c r="E7569" s="7">
        <v>67</v>
      </c>
      <c r="F7569" s="7">
        <v>252000</v>
      </c>
      <c r="G7569" s="7">
        <v>-26</v>
      </c>
    </row>
    <row r="7570" spans="1:7" x14ac:dyDescent="0.2">
      <c r="A7570" s="7">
        <v>7569</v>
      </c>
      <c r="B7570" s="7">
        <v>32</v>
      </c>
      <c r="C7570" s="7" t="s">
        <v>104</v>
      </c>
      <c r="D7570" s="7">
        <v>15</v>
      </c>
      <c r="E7570" s="7">
        <v>53</v>
      </c>
      <c r="F7570" s="7">
        <v>738000</v>
      </c>
      <c r="G7570" s="7">
        <v>-28</v>
      </c>
    </row>
    <row r="7571" spans="1:7" x14ac:dyDescent="0.2">
      <c r="A7571" s="7">
        <v>7570</v>
      </c>
      <c r="B7571" s="7">
        <v>52</v>
      </c>
      <c r="C7571" s="7" t="s">
        <v>103</v>
      </c>
      <c r="D7571" s="7">
        <v>10</v>
      </c>
      <c r="E7571" s="7">
        <v>2</v>
      </c>
      <c r="F7571" s="7">
        <v>771000</v>
      </c>
      <c r="G7571" s="7">
        <v>-34</v>
      </c>
    </row>
    <row r="7572" spans="1:7" x14ac:dyDescent="0.2">
      <c r="A7572" s="7">
        <v>7571</v>
      </c>
      <c r="B7572" s="7">
        <v>37</v>
      </c>
      <c r="C7572" s="7" t="s">
        <v>104</v>
      </c>
      <c r="D7572" s="7">
        <v>15</v>
      </c>
      <c r="E7572" s="7">
        <v>82</v>
      </c>
      <c r="F7572" s="7">
        <v>133000</v>
      </c>
      <c r="G7572" s="7">
        <v>-30</v>
      </c>
    </row>
    <row r="7573" spans="1:7" x14ac:dyDescent="0.2">
      <c r="A7573" s="7">
        <v>7572</v>
      </c>
      <c r="B7573" s="7">
        <v>42</v>
      </c>
      <c r="C7573" s="7" t="s">
        <v>104</v>
      </c>
      <c r="D7573" s="7">
        <v>10</v>
      </c>
      <c r="E7573" s="7">
        <v>77</v>
      </c>
      <c r="F7573" s="7">
        <v>613000</v>
      </c>
      <c r="G7573" s="7">
        <v>87</v>
      </c>
    </row>
    <row r="7574" spans="1:7" x14ac:dyDescent="0.2">
      <c r="A7574" s="7">
        <v>7573</v>
      </c>
      <c r="B7574" s="7">
        <v>48</v>
      </c>
      <c r="C7574" s="7" t="s">
        <v>104</v>
      </c>
      <c r="D7574" s="7">
        <v>20</v>
      </c>
      <c r="E7574" s="7">
        <v>82</v>
      </c>
      <c r="F7574" s="7">
        <v>621000</v>
      </c>
      <c r="G7574" s="7">
        <v>145</v>
      </c>
    </row>
    <row r="7575" spans="1:7" x14ac:dyDescent="0.2">
      <c r="A7575" s="7">
        <v>7574</v>
      </c>
      <c r="B7575" s="7">
        <v>49</v>
      </c>
      <c r="C7575" s="7" t="s">
        <v>104</v>
      </c>
      <c r="D7575" s="7">
        <v>10</v>
      </c>
      <c r="E7575" s="7">
        <v>26</v>
      </c>
      <c r="F7575" s="7">
        <v>175000</v>
      </c>
      <c r="G7575" s="7">
        <v>38</v>
      </c>
    </row>
    <row r="7576" spans="1:7" x14ac:dyDescent="0.2">
      <c r="A7576" s="7">
        <v>7575</v>
      </c>
      <c r="B7576" s="7">
        <v>41</v>
      </c>
      <c r="C7576" s="7" t="s">
        <v>104</v>
      </c>
      <c r="D7576" s="7">
        <v>15</v>
      </c>
      <c r="E7576" s="7">
        <v>8</v>
      </c>
      <c r="F7576" s="7">
        <v>622000</v>
      </c>
      <c r="G7576" s="7">
        <v>8</v>
      </c>
    </row>
    <row r="7577" spans="1:7" x14ac:dyDescent="0.2">
      <c r="A7577" s="7">
        <v>7576</v>
      </c>
      <c r="B7577" s="7">
        <v>37</v>
      </c>
      <c r="C7577" s="7" t="s">
        <v>104</v>
      </c>
      <c r="D7577" s="7">
        <v>15</v>
      </c>
      <c r="E7577" s="7">
        <v>4</v>
      </c>
      <c r="F7577" s="7">
        <v>381000</v>
      </c>
      <c r="G7577" s="7">
        <v>113</v>
      </c>
    </row>
    <row r="7578" spans="1:7" x14ac:dyDescent="0.2">
      <c r="A7578" s="7">
        <v>7577</v>
      </c>
      <c r="B7578" s="7">
        <v>59</v>
      </c>
      <c r="C7578" s="7" t="s">
        <v>104</v>
      </c>
      <c r="D7578" s="7">
        <v>15</v>
      </c>
      <c r="E7578" s="7">
        <v>28</v>
      </c>
      <c r="F7578" s="7">
        <v>622000</v>
      </c>
      <c r="G7578" s="7">
        <v>11</v>
      </c>
    </row>
    <row r="7579" spans="1:7" x14ac:dyDescent="0.2">
      <c r="A7579" s="7">
        <v>7578</v>
      </c>
      <c r="B7579" s="7">
        <v>55</v>
      </c>
      <c r="C7579" s="7" t="s">
        <v>103</v>
      </c>
      <c r="D7579" s="7">
        <v>10</v>
      </c>
      <c r="E7579" s="7">
        <v>83</v>
      </c>
      <c r="F7579" s="7">
        <v>495000</v>
      </c>
      <c r="G7579" s="7">
        <v>91</v>
      </c>
    </row>
    <row r="7580" spans="1:7" x14ac:dyDescent="0.2">
      <c r="A7580" s="7">
        <v>7579</v>
      </c>
      <c r="B7580" s="7">
        <v>49</v>
      </c>
      <c r="C7580" s="7" t="s">
        <v>104</v>
      </c>
      <c r="D7580" s="7">
        <v>20</v>
      </c>
      <c r="E7580" s="7">
        <v>91</v>
      </c>
      <c r="F7580" s="7">
        <v>685000</v>
      </c>
      <c r="G7580" s="7">
        <v>173</v>
      </c>
    </row>
    <row r="7581" spans="1:7" x14ac:dyDescent="0.2">
      <c r="A7581" s="7">
        <v>7580</v>
      </c>
      <c r="B7581" s="7">
        <v>45</v>
      </c>
      <c r="C7581" s="7" t="s">
        <v>103</v>
      </c>
      <c r="D7581" s="7">
        <v>20</v>
      </c>
      <c r="E7581" s="7">
        <v>42</v>
      </c>
      <c r="F7581" s="7">
        <v>79000</v>
      </c>
      <c r="G7581" s="7">
        <v>230</v>
      </c>
    </row>
    <row r="7582" spans="1:7" x14ac:dyDescent="0.2">
      <c r="A7582" s="7">
        <v>7581</v>
      </c>
      <c r="B7582" s="7">
        <v>42</v>
      </c>
      <c r="C7582" s="7" t="s">
        <v>104</v>
      </c>
      <c r="D7582" s="7">
        <v>15</v>
      </c>
      <c r="E7582" s="7">
        <v>10</v>
      </c>
      <c r="F7582" s="7">
        <v>554000</v>
      </c>
      <c r="G7582" s="7">
        <v>133</v>
      </c>
    </row>
    <row r="7583" spans="1:7" x14ac:dyDescent="0.2">
      <c r="A7583" s="7">
        <v>7582</v>
      </c>
      <c r="B7583" s="7">
        <v>43</v>
      </c>
      <c r="C7583" s="7" t="s">
        <v>104</v>
      </c>
      <c r="D7583" s="7">
        <v>15</v>
      </c>
      <c r="E7583" s="7">
        <v>88</v>
      </c>
      <c r="F7583" s="7">
        <v>653000</v>
      </c>
      <c r="G7583" s="7">
        <v>113</v>
      </c>
    </row>
    <row r="7584" spans="1:7" x14ac:dyDescent="0.2">
      <c r="A7584" s="7">
        <v>7583</v>
      </c>
      <c r="B7584" s="7">
        <v>24</v>
      </c>
      <c r="C7584" s="7" t="s">
        <v>103</v>
      </c>
      <c r="D7584" s="7">
        <v>20</v>
      </c>
      <c r="E7584" s="7">
        <v>85</v>
      </c>
      <c r="F7584" s="7">
        <v>356000</v>
      </c>
      <c r="G7584" s="7">
        <v>220</v>
      </c>
    </row>
    <row r="7585" spans="1:7" x14ac:dyDescent="0.2">
      <c r="A7585" s="7">
        <v>7584</v>
      </c>
      <c r="B7585" s="7">
        <v>47</v>
      </c>
      <c r="C7585" s="7" t="s">
        <v>104</v>
      </c>
      <c r="D7585" s="7">
        <v>20</v>
      </c>
      <c r="E7585" s="7">
        <v>5</v>
      </c>
      <c r="F7585" s="7">
        <v>729000</v>
      </c>
      <c r="G7585" s="7">
        <v>4</v>
      </c>
    </row>
    <row r="7586" spans="1:7" x14ac:dyDescent="0.2">
      <c r="A7586" s="7">
        <v>7585</v>
      </c>
      <c r="B7586" s="7">
        <v>49</v>
      </c>
      <c r="C7586" s="7" t="s">
        <v>104</v>
      </c>
      <c r="D7586" s="7">
        <v>20</v>
      </c>
      <c r="E7586" s="7">
        <v>20</v>
      </c>
      <c r="F7586" s="7">
        <v>67000</v>
      </c>
      <c r="G7586" s="7">
        <v>168</v>
      </c>
    </row>
    <row r="7587" spans="1:7" x14ac:dyDescent="0.2">
      <c r="A7587" s="7">
        <v>7586</v>
      </c>
      <c r="B7587" s="7">
        <v>32</v>
      </c>
      <c r="C7587" s="7" t="s">
        <v>103</v>
      </c>
      <c r="D7587" s="7">
        <v>20</v>
      </c>
      <c r="E7587" s="7">
        <v>5</v>
      </c>
      <c r="F7587" s="7">
        <v>720000</v>
      </c>
      <c r="G7587" s="7">
        <v>166</v>
      </c>
    </row>
    <row r="7588" spans="1:7" x14ac:dyDescent="0.2">
      <c r="A7588" s="7">
        <v>7587</v>
      </c>
      <c r="B7588" s="7">
        <v>54</v>
      </c>
      <c r="C7588" s="7" t="s">
        <v>104</v>
      </c>
      <c r="D7588" s="7">
        <v>20</v>
      </c>
      <c r="E7588" s="7">
        <v>91</v>
      </c>
      <c r="F7588" s="7">
        <v>468000</v>
      </c>
      <c r="G7588" s="7">
        <v>188</v>
      </c>
    </row>
    <row r="7589" spans="1:7" x14ac:dyDescent="0.2">
      <c r="A7589" s="7">
        <v>7588</v>
      </c>
      <c r="B7589" s="7">
        <v>45</v>
      </c>
      <c r="C7589" s="7" t="s">
        <v>104</v>
      </c>
      <c r="D7589" s="7">
        <v>10</v>
      </c>
      <c r="E7589" s="7">
        <v>6</v>
      </c>
      <c r="F7589" s="7">
        <v>520000</v>
      </c>
      <c r="G7589" s="7">
        <v>26</v>
      </c>
    </row>
    <row r="7590" spans="1:7" x14ac:dyDescent="0.2">
      <c r="A7590" s="7">
        <v>7589</v>
      </c>
      <c r="B7590" s="7">
        <v>36</v>
      </c>
      <c r="C7590" s="7" t="s">
        <v>104</v>
      </c>
      <c r="D7590" s="7">
        <v>20</v>
      </c>
      <c r="E7590" s="7">
        <v>90</v>
      </c>
      <c r="F7590" s="7">
        <v>523000</v>
      </c>
      <c r="G7590" s="7">
        <v>218</v>
      </c>
    </row>
    <row r="7591" spans="1:7" x14ac:dyDescent="0.2">
      <c r="A7591" s="7">
        <v>7590</v>
      </c>
      <c r="B7591" s="7">
        <v>32</v>
      </c>
      <c r="C7591" s="7" t="s">
        <v>103</v>
      </c>
      <c r="D7591" s="7">
        <v>15</v>
      </c>
      <c r="E7591" s="7">
        <v>54</v>
      </c>
      <c r="F7591" s="7">
        <v>263000</v>
      </c>
      <c r="G7591" s="7">
        <v>-23</v>
      </c>
    </row>
    <row r="7592" spans="1:7" x14ac:dyDescent="0.2">
      <c r="A7592" s="7">
        <v>7591</v>
      </c>
      <c r="B7592" s="7">
        <v>48</v>
      </c>
      <c r="C7592" s="7" t="s">
        <v>104</v>
      </c>
      <c r="D7592" s="7">
        <v>20</v>
      </c>
      <c r="E7592" s="7">
        <v>44</v>
      </c>
      <c r="F7592" s="7">
        <v>790000</v>
      </c>
      <c r="G7592" s="7">
        <v>92</v>
      </c>
    </row>
    <row r="7593" spans="1:7" x14ac:dyDescent="0.2">
      <c r="A7593" s="7">
        <v>7592</v>
      </c>
      <c r="B7593" s="7">
        <v>55</v>
      </c>
      <c r="C7593" s="7" t="s">
        <v>103</v>
      </c>
      <c r="D7593" s="7">
        <v>20</v>
      </c>
      <c r="E7593" s="7">
        <v>81</v>
      </c>
      <c r="F7593" s="7">
        <v>279000</v>
      </c>
      <c r="G7593" s="7">
        <v>180</v>
      </c>
    </row>
    <row r="7594" spans="1:7" x14ac:dyDescent="0.2">
      <c r="A7594" s="7">
        <v>7593</v>
      </c>
      <c r="B7594" s="7">
        <v>46</v>
      </c>
      <c r="C7594" s="7" t="s">
        <v>104</v>
      </c>
      <c r="D7594" s="7">
        <v>20</v>
      </c>
      <c r="E7594" s="7">
        <v>3</v>
      </c>
      <c r="F7594" s="7">
        <v>823000</v>
      </c>
      <c r="G7594" s="7">
        <v>-1</v>
      </c>
    </row>
    <row r="7595" spans="1:7" x14ac:dyDescent="0.2">
      <c r="A7595" s="7">
        <v>7594</v>
      </c>
      <c r="B7595" s="7">
        <v>24</v>
      </c>
      <c r="C7595" s="7" t="s">
        <v>103</v>
      </c>
      <c r="D7595" s="7">
        <v>15</v>
      </c>
      <c r="E7595" s="7">
        <v>46</v>
      </c>
      <c r="F7595" s="7">
        <v>221000</v>
      </c>
      <c r="G7595" s="7">
        <v>-24</v>
      </c>
    </row>
    <row r="7596" spans="1:7" x14ac:dyDescent="0.2">
      <c r="A7596" s="7">
        <v>7595</v>
      </c>
      <c r="B7596" s="7">
        <v>48</v>
      </c>
      <c r="C7596" s="7" t="s">
        <v>104</v>
      </c>
      <c r="D7596" s="7">
        <v>10</v>
      </c>
      <c r="E7596" s="7">
        <v>57</v>
      </c>
      <c r="F7596" s="7">
        <v>38000</v>
      </c>
      <c r="G7596" s="7">
        <v>-34</v>
      </c>
    </row>
    <row r="7597" spans="1:7" x14ac:dyDescent="0.2">
      <c r="A7597" s="7">
        <v>7596</v>
      </c>
      <c r="B7597" s="7">
        <v>37</v>
      </c>
      <c r="C7597" s="7" t="s">
        <v>103</v>
      </c>
      <c r="D7597" s="7">
        <v>10</v>
      </c>
      <c r="E7597" s="7">
        <v>21</v>
      </c>
      <c r="F7597" s="7">
        <v>541000</v>
      </c>
      <c r="G7597" s="7">
        <v>83</v>
      </c>
    </row>
    <row r="7598" spans="1:7" x14ac:dyDescent="0.2">
      <c r="A7598" s="7">
        <v>7597</v>
      </c>
      <c r="B7598" s="7">
        <v>30</v>
      </c>
      <c r="C7598" s="7" t="s">
        <v>104</v>
      </c>
      <c r="D7598" s="7">
        <v>20</v>
      </c>
      <c r="E7598" s="7">
        <v>43</v>
      </c>
      <c r="F7598" s="7">
        <v>286000</v>
      </c>
      <c r="G7598" s="7">
        <v>236</v>
      </c>
    </row>
    <row r="7599" spans="1:7" x14ac:dyDescent="0.2">
      <c r="A7599" s="7">
        <v>7598</v>
      </c>
      <c r="B7599" s="7">
        <v>42</v>
      </c>
      <c r="C7599" s="7" t="s">
        <v>104</v>
      </c>
      <c r="D7599" s="7">
        <v>10</v>
      </c>
      <c r="E7599" s="7">
        <v>3</v>
      </c>
      <c r="F7599" s="7">
        <v>438000</v>
      </c>
      <c r="G7599" s="7">
        <v>27</v>
      </c>
    </row>
    <row r="7600" spans="1:7" x14ac:dyDescent="0.2">
      <c r="A7600" s="7">
        <v>7599</v>
      </c>
      <c r="B7600" s="7">
        <v>26</v>
      </c>
      <c r="C7600" s="7" t="s">
        <v>103</v>
      </c>
      <c r="D7600" s="7">
        <v>10</v>
      </c>
      <c r="E7600" s="7">
        <v>9</v>
      </c>
      <c r="F7600" s="7">
        <v>29000</v>
      </c>
      <c r="G7600" s="7">
        <v>78</v>
      </c>
    </row>
    <row r="7601" spans="1:7" x14ac:dyDescent="0.2">
      <c r="A7601" s="7">
        <v>7600</v>
      </c>
      <c r="B7601" s="7">
        <v>47</v>
      </c>
      <c r="C7601" s="7" t="s">
        <v>103</v>
      </c>
      <c r="D7601" s="7">
        <v>10</v>
      </c>
      <c r="E7601" s="7">
        <v>64</v>
      </c>
      <c r="F7601" s="7">
        <v>644000</v>
      </c>
      <c r="G7601" s="7">
        <v>74</v>
      </c>
    </row>
    <row r="7602" spans="1:7" x14ac:dyDescent="0.2">
      <c r="A7602" s="7">
        <v>7601</v>
      </c>
      <c r="B7602" s="7">
        <v>31</v>
      </c>
      <c r="C7602" s="7" t="s">
        <v>104</v>
      </c>
      <c r="D7602" s="7">
        <v>10</v>
      </c>
      <c r="E7602" s="7">
        <v>63</v>
      </c>
      <c r="F7602" s="7">
        <v>61000</v>
      </c>
      <c r="G7602" s="7">
        <v>29</v>
      </c>
    </row>
    <row r="7603" spans="1:7" x14ac:dyDescent="0.2">
      <c r="A7603" s="7">
        <v>7602</v>
      </c>
      <c r="B7603" s="7">
        <v>29</v>
      </c>
      <c r="C7603" s="7" t="s">
        <v>104</v>
      </c>
      <c r="D7603" s="7">
        <v>20</v>
      </c>
      <c r="E7603" s="7">
        <v>41</v>
      </c>
      <c r="F7603" s="7">
        <v>896000</v>
      </c>
      <c r="G7603" s="7">
        <v>161</v>
      </c>
    </row>
    <row r="7604" spans="1:7" x14ac:dyDescent="0.2">
      <c r="A7604" s="7">
        <v>7603</v>
      </c>
      <c r="B7604" s="7">
        <v>48</v>
      </c>
      <c r="C7604" s="7" t="s">
        <v>104</v>
      </c>
      <c r="D7604" s="7">
        <v>15</v>
      </c>
      <c r="E7604" s="7">
        <v>48</v>
      </c>
      <c r="F7604" s="7">
        <v>137000</v>
      </c>
      <c r="G7604" s="7">
        <v>72</v>
      </c>
    </row>
    <row r="7605" spans="1:7" x14ac:dyDescent="0.2">
      <c r="A7605" s="7">
        <v>7604</v>
      </c>
      <c r="B7605" s="7">
        <v>20</v>
      </c>
      <c r="C7605" s="7" t="s">
        <v>104</v>
      </c>
      <c r="D7605" s="7">
        <v>10</v>
      </c>
      <c r="E7605" s="7">
        <v>77</v>
      </c>
      <c r="F7605" s="7">
        <v>391000</v>
      </c>
      <c r="G7605" s="7">
        <v>31</v>
      </c>
    </row>
    <row r="7606" spans="1:7" x14ac:dyDescent="0.2">
      <c r="A7606" s="7">
        <v>7605</v>
      </c>
      <c r="B7606" s="7">
        <v>35</v>
      </c>
      <c r="C7606" s="7" t="s">
        <v>103</v>
      </c>
      <c r="D7606" s="7">
        <v>15</v>
      </c>
      <c r="E7606" s="7">
        <v>59</v>
      </c>
      <c r="F7606" s="7">
        <v>983000</v>
      </c>
      <c r="G7606" s="7">
        <v>132</v>
      </c>
    </row>
    <row r="7607" spans="1:7" x14ac:dyDescent="0.2">
      <c r="A7607" s="7">
        <v>7606</v>
      </c>
      <c r="B7607" s="7">
        <v>53</v>
      </c>
      <c r="C7607" s="7" t="s">
        <v>104</v>
      </c>
      <c r="D7607" s="7">
        <v>15</v>
      </c>
      <c r="E7607" s="7">
        <v>36</v>
      </c>
      <c r="F7607" s="7">
        <v>463000</v>
      </c>
      <c r="G7607" s="7">
        <v>161</v>
      </c>
    </row>
    <row r="7608" spans="1:7" x14ac:dyDescent="0.2">
      <c r="A7608" s="7">
        <v>7607</v>
      </c>
      <c r="B7608" s="7">
        <v>31</v>
      </c>
      <c r="C7608" s="7" t="s">
        <v>104</v>
      </c>
      <c r="D7608" s="7">
        <v>10</v>
      </c>
      <c r="E7608" s="7">
        <v>70</v>
      </c>
      <c r="F7608" s="7">
        <v>581000</v>
      </c>
      <c r="G7608" s="7">
        <v>96</v>
      </c>
    </row>
    <row r="7609" spans="1:7" x14ac:dyDescent="0.2">
      <c r="A7609" s="7">
        <v>7608</v>
      </c>
      <c r="B7609" s="7">
        <v>20</v>
      </c>
      <c r="C7609" s="7" t="s">
        <v>104</v>
      </c>
      <c r="D7609" s="7">
        <v>20</v>
      </c>
      <c r="E7609" s="7">
        <v>87</v>
      </c>
      <c r="F7609" s="7">
        <v>136000</v>
      </c>
      <c r="G7609" s="7">
        <v>179</v>
      </c>
    </row>
    <row r="7610" spans="1:7" x14ac:dyDescent="0.2">
      <c r="A7610" s="7">
        <v>7609</v>
      </c>
      <c r="B7610" s="7">
        <v>46</v>
      </c>
      <c r="C7610" s="7" t="s">
        <v>104</v>
      </c>
      <c r="D7610" s="7">
        <v>10</v>
      </c>
      <c r="E7610" s="7">
        <v>86</v>
      </c>
      <c r="F7610" s="7">
        <v>842000</v>
      </c>
      <c r="G7610" s="7">
        <v>51</v>
      </c>
    </row>
    <row r="7611" spans="1:7" x14ac:dyDescent="0.2">
      <c r="A7611" s="7">
        <v>7610</v>
      </c>
      <c r="B7611" s="7">
        <v>30</v>
      </c>
      <c r="C7611" s="7" t="s">
        <v>104</v>
      </c>
      <c r="D7611" s="7">
        <v>20</v>
      </c>
      <c r="E7611" s="7">
        <v>26</v>
      </c>
      <c r="F7611" s="7">
        <v>241000</v>
      </c>
      <c r="G7611" s="7">
        <v>202</v>
      </c>
    </row>
    <row r="7612" spans="1:7" x14ac:dyDescent="0.2">
      <c r="A7612" s="7">
        <v>7611</v>
      </c>
      <c r="B7612" s="7">
        <v>20</v>
      </c>
      <c r="C7612" s="7" t="s">
        <v>104</v>
      </c>
      <c r="D7612" s="7">
        <v>15</v>
      </c>
      <c r="E7612" s="7">
        <v>2</v>
      </c>
      <c r="F7612" s="7">
        <v>953000</v>
      </c>
      <c r="G7612" s="7">
        <v>-29</v>
      </c>
    </row>
    <row r="7613" spans="1:7" x14ac:dyDescent="0.2">
      <c r="A7613" s="7">
        <v>7612</v>
      </c>
      <c r="B7613" s="7">
        <v>47</v>
      </c>
      <c r="C7613" s="7" t="s">
        <v>103</v>
      </c>
      <c r="D7613" s="7">
        <v>20</v>
      </c>
      <c r="E7613" s="7">
        <v>63</v>
      </c>
      <c r="F7613" s="7">
        <v>421000</v>
      </c>
      <c r="G7613" s="7">
        <v>201</v>
      </c>
    </row>
    <row r="7614" spans="1:7" x14ac:dyDescent="0.2">
      <c r="A7614" s="7">
        <v>7613</v>
      </c>
      <c r="B7614" s="7">
        <v>32</v>
      </c>
      <c r="C7614" s="7" t="s">
        <v>103</v>
      </c>
      <c r="D7614" s="7">
        <v>15</v>
      </c>
      <c r="E7614" s="7">
        <v>38</v>
      </c>
      <c r="F7614" s="7">
        <v>224000</v>
      </c>
      <c r="G7614" s="7">
        <v>176</v>
      </c>
    </row>
    <row r="7615" spans="1:7" x14ac:dyDescent="0.2">
      <c r="A7615" s="7">
        <v>7614</v>
      </c>
      <c r="B7615" s="7">
        <v>22</v>
      </c>
      <c r="C7615" s="7" t="s">
        <v>104</v>
      </c>
      <c r="D7615" s="7">
        <v>15</v>
      </c>
      <c r="E7615" s="7">
        <v>84</v>
      </c>
      <c r="F7615" s="7">
        <v>521000</v>
      </c>
      <c r="G7615" s="7">
        <v>45</v>
      </c>
    </row>
    <row r="7616" spans="1:7" x14ac:dyDescent="0.2">
      <c r="A7616" s="7">
        <v>7615</v>
      </c>
      <c r="B7616" s="7">
        <v>41</v>
      </c>
      <c r="C7616" s="7" t="s">
        <v>104</v>
      </c>
      <c r="D7616" s="7">
        <v>10</v>
      </c>
      <c r="E7616" s="7">
        <v>73</v>
      </c>
      <c r="F7616" s="7">
        <v>725000</v>
      </c>
      <c r="G7616" s="7">
        <v>-8</v>
      </c>
    </row>
    <row r="7617" spans="1:7" x14ac:dyDescent="0.2">
      <c r="A7617" s="7">
        <v>7616</v>
      </c>
      <c r="B7617" s="7">
        <v>23</v>
      </c>
      <c r="C7617" s="7" t="s">
        <v>103</v>
      </c>
      <c r="D7617" s="7">
        <v>20</v>
      </c>
      <c r="E7617" s="7">
        <v>41</v>
      </c>
      <c r="F7617" s="7">
        <v>938000</v>
      </c>
      <c r="G7617" s="7">
        <v>177</v>
      </c>
    </row>
    <row r="7618" spans="1:7" x14ac:dyDescent="0.2">
      <c r="A7618" s="7">
        <v>7617</v>
      </c>
      <c r="B7618" s="7">
        <v>21</v>
      </c>
      <c r="C7618" s="7" t="s">
        <v>104</v>
      </c>
      <c r="D7618" s="7">
        <v>15</v>
      </c>
      <c r="E7618" s="7">
        <v>40</v>
      </c>
      <c r="F7618" s="7">
        <v>850000</v>
      </c>
      <c r="G7618" s="7">
        <v>65</v>
      </c>
    </row>
    <row r="7619" spans="1:7" x14ac:dyDescent="0.2">
      <c r="A7619" s="7">
        <v>7618</v>
      </c>
      <c r="B7619" s="7">
        <v>44</v>
      </c>
      <c r="C7619" s="7" t="s">
        <v>104</v>
      </c>
      <c r="D7619" s="7">
        <v>20</v>
      </c>
      <c r="E7619" s="7">
        <v>2</v>
      </c>
      <c r="F7619" s="7">
        <v>613000</v>
      </c>
      <c r="G7619" s="7">
        <v>216</v>
      </c>
    </row>
    <row r="7620" spans="1:7" x14ac:dyDescent="0.2">
      <c r="A7620" s="7">
        <v>7619</v>
      </c>
      <c r="B7620" s="7">
        <v>36</v>
      </c>
      <c r="C7620" s="7" t="s">
        <v>103</v>
      </c>
      <c r="D7620" s="7">
        <v>15</v>
      </c>
      <c r="E7620" s="7">
        <v>5</v>
      </c>
      <c r="F7620" s="7">
        <v>99000</v>
      </c>
      <c r="G7620" s="7">
        <v>65</v>
      </c>
    </row>
    <row r="7621" spans="1:7" x14ac:dyDescent="0.2">
      <c r="A7621" s="7">
        <v>7620</v>
      </c>
      <c r="B7621" s="7">
        <v>41</v>
      </c>
      <c r="C7621" s="7" t="s">
        <v>103</v>
      </c>
      <c r="D7621" s="7">
        <v>15</v>
      </c>
      <c r="E7621" s="7">
        <v>97</v>
      </c>
      <c r="F7621" s="7">
        <v>271000</v>
      </c>
      <c r="G7621" s="7">
        <v>-7</v>
      </c>
    </row>
    <row r="7622" spans="1:7" x14ac:dyDescent="0.2">
      <c r="A7622" s="7">
        <v>7621</v>
      </c>
      <c r="B7622" s="7">
        <v>53</v>
      </c>
      <c r="C7622" s="7" t="s">
        <v>104</v>
      </c>
      <c r="D7622" s="7">
        <v>10</v>
      </c>
      <c r="E7622" s="7">
        <v>57</v>
      </c>
      <c r="F7622" s="7">
        <v>633000</v>
      </c>
      <c r="G7622" s="7">
        <v>100</v>
      </c>
    </row>
    <row r="7623" spans="1:7" x14ac:dyDescent="0.2">
      <c r="A7623" s="7">
        <v>7622</v>
      </c>
      <c r="B7623" s="7">
        <v>23</v>
      </c>
      <c r="C7623" s="7" t="s">
        <v>103</v>
      </c>
      <c r="D7623" s="7">
        <v>20</v>
      </c>
      <c r="E7623" s="7">
        <v>98</v>
      </c>
      <c r="F7623" s="7">
        <v>232000</v>
      </c>
      <c r="G7623" s="7">
        <v>-8</v>
      </c>
    </row>
    <row r="7624" spans="1:7" x14ac:dyDescent="0.2">
      <c r="A7624" s="7">
        <v>7623</v>
      </c>
      <c r="B7624" s="7">
        <v>54</v>
      </c>
      <c r="C7624" s="7" t="s">
        <v>104</v>
      </c>
      <c r="D7624" s="7">
        <v>20</v>
      </c>
      <c r="E7624" s="7">
        <v>65</v>
      </c>
      <c r="F7624" s="7">
        <v>470000</v>
      </c>
      <c r="G7624" s="7">
        <v>216</v>
      </c>
    </row>
    <row r="7625" spans="1:7" x14ac:dyDescent="0.2">
      <c r="A7625" s="7">
        <v>7624</v>
      </c>
      <c r="B7625" s="7">
        <v>23</v>
      </c>
      <c r="C7625" s="7" t="s">
        <v>103</v>
      </c>
      <c r="D7625" s="7">
        <v>10</v>
      </c>
      <c r="E7625" s="7">
        <v>41</v>
      </c>
      <c r="F7625" s="7">
        <v>890000</v>
      </c>
      <c r="G7625" s="7">
        <v>-29</v>
      </c>
    </row>
    <row r="7626" spans="1:7" x14ac:dyDescent="0.2">
      <c r="A7626" s="7">
        <v>7625</v>
      </c>
      <c r="B7626" s="7">
        <v>54</v>
      </c>
      <c r="C7626" s="7" t="s">
        <v>104</v>
      </c>
      <c r="D7626" s="7">
        <v>15</v>
      </c>
      <c r="E7626" s="7">
        <v>95</v>
      </c>
      <c r="F7626" s="7">
        <v>757000</v>
      </c>
      <c r="G7626" s="7">
        <v>-29</v>
      </c>
    </row>
    <row r="7627" spans="1:7" x14ac:dyDescent="0.2">
      <c r="A7627" s="7">
        <v>7626</v>
      </c>
      <c r="B7627" s="7">
        <v>29</v>
      </c>
      <c r="C7627" s="7" t="s">
        <v>103</v>
      </c>
      <c r="D7627" s="7">
        <v>10</v>
      </c>
      <c r="E7627" s="7">
        <v>83</v>
      </c>
      <c r="F7627" s="7">
        <v>229000</v>
      </c>
      <c r="G7627" s="7">
        <v>-16</v>
      </c>
    </row>
    <row r="7628" spans="1:7" x14ac:dyDescent="0.2">
      <c r="A7628" s="7">
        <v>7627</v>
      </c>
      <c r="B7628" s="7">
        <v>40</v>
      </c>
      <c r="C7628" s="7" t="s">
        <v>104</v>
      </c>
      <c r="D7628" s="7">
        <v>20</v>
      </c>
      <c r="E7628" s="7">
        <v>96</v>
      </c>
      <c r="F7628" s="7">
        <v>537000</v>
      </c>
      <c r="G7628" s="7">
        <v>76</v>
      </c>
    </row>
    <row r="7629" spans="1:7" x14ac:dyDescent="0.2">
      <c r="A7629" s="7">
        <v>7628</v>
      </c>
      <c r="B7629" s="7">
        <v>21</v>
      </c>
      <c r="C7629" s="7" t="s">
        <v>103</v>
      </c>
      <c r="D7629" s="7">
        <v>20</v>
      </c>
      <c r="E7629" s="7">
        <v>66</v>
      </c>
      <c r="F7629" s="7">
        <v>867000</v>
      </c>
      <c r="G7629" s="7">
        <v>50</v>
      </c>
    </row>
    <row r="7630" spans="1:7" x14ac:dyDescent="0.2">
      <c r="A7630" s="7">
        <v>7629</v>
      </c>
      <c r="B7630" s="7">
        <v>53</v>
      </c>
      <c r="C7630" s="7" t="s">
        <v>103</v>
      </c>
      <c r="D7630" s="7">
        <v>15</v>
      </c>
      <c r="E7630" s="7">
        <v>32</v>
      </c>
      <c r="F7630" s="7">
        <v>416000</v>
      </c>
      <c r="G7630" s="7">
        <v>42</v>
      </c>
    </row>
    <row r="7631" spans="1:7" x14ac:dyDescent="0.2">
      <c r="A7631" s="7">
        <v>7630</v>
      </c>
      <c r="B7631" s="7">
        <v>35</v>
      </c>
      <c r="C7631" s="7" t="s">
        <v>103</v>
      </c>
      <c r="D7631" s="7">
        <v>15</v>
      </c>
      <c r="E7631" s="7">
        <v>45</v>
      </c>
      <c r="F7631" s="7">
        <v>969000</v>
      </c>
      <c r="G7631" s="7">
        <v>176</v>
      </c>
    </row>
    <row r="7632" spans="1:7" x14ac:dyDescent="0.2">
      <c r="A7632" s="7">
        <v>7631</v>
      </c>
      <c r="B7632" s="7">
        <v>29</v>
      </c>
      <c r="C7632" s="7" t="s">
        <v>103</v>
      </c>
      <c r="D7632" s="7">
        <v>10</v>
      </c>
      <c r="E7632" s="7">
        <v>32</v>
      </c>
      <c r="F7632" s="7">
        <v>720000</v>
      </c>
      <c r="G7632" s="7">
        <v>-4</v>
      </c>
    </row>
    <row r="7633" spans="1:7" x14ac:dyDescent="0.2">
      <c r="A7633" s="7">
        <v>7632</v>
      </c>
      <c r="B7633" s="7">
        <v>45</v>
      </c>
      <c r="C7633" s="7" t="s">
        <v>103</v>
      </c>
      <c r="D7633" s="7">
        <v>15</v>
      </c>
      <c r="E7633" s="7">
        <v>67</v>
      </c>
      <c r="F7633" s="7">
        <v>78000</v>
      </c>
      <c r="G7633" s="7">
        <v>94</v>
      </c>
    </row>
    <row r="7634" spans="1:7" x14ac:dyDescent="0.2">
      <c r="A7634" s="7">
        <v>7633</v>
      </c>
      <c r="B7634" s="7">
        <v>45</v>
      </c>
      <c r="C7634" s="7" t="s">
        <v>104</v>
      </c>
      <c r="D7634" s="7">
        <v>10</v>
      </c>
      <c r="E7634" s="7">
        <v>43</v>
      </c>
      <c r="F7634" s="7">
        <v>993000</v>
      </c>
      <c r="G7634" s="7">
        <v>59</v>
      </c>
    </row>
    <row r="7635" spans="1:7" x14ac:dyDescent="0.2">
      <c r="A7635" s="7">
        <v>7634</v>
      </c>
      <c r="B7635" s="7">
        <v>56</v>
      </c>
      <c r="C7635" s="7" t="s">
        <v>104</v>
      </c>
      <c r="D7635" s="7">
        <v>10</v>
      </c>
      <c r="E7635" s="7">
        <v>54</v>
      </c>
      <c r="F7635" s="7">
        <v>749000</v>
      </c>
      <c r="G7635" s="7">
        <v>-7</v>
      </c>
    </row>
    <row r="7636" spans="1:7" x14ac:dyDescent="0.2">
      <c r="A7636" s="7">
        <v>7635</v>
      </c>
      <c r="B7636" s="7">
        <v>37</v>
      </c>
      <c r="C7636" s="7" t="s">
        <v>103</v>
      </c>
      <c r="D7636" s="7">
        <v>20</v>
      </c>
      <c r="E7636" s="7">
        <v>11</v>
      </c>
      <c r="F7636" s="7">
        <v>947000</v>
      </c>
      <c r="G7636" s="7">
        <v>183</v>
      </c>
    </row>
    <row r="7637" spans="1:7" x14ac:dyDescent="0.2">
      <c r="A7637" s="7">
        <v>7636</v>
      </c>
      <c r="B7637" s="7">
        <v>34</v>
      </c>
      <c r="C7637" s="7" t="s">
        <v>104</v>
      </c>
      <c r="D7637" s="7">
        <v>20</v>
      </c>
      <c r="E7637" s="7">
        <v>33</v>
      </c>
      <c r="F7637" s="7">
        <v>776000</v>
      </c>
      <c r="G7637" s="7">
        <v>149</v>
      </c>
    </row>
    <row r="7638" spans="1:7" x14ac:dyDescent="0.2">
      <c r="A7638" s="7">
        <v>7637</v>
      </c>
      <c r="B7638" s="7">
        <v>49</v>
      </c>
      <c r="C7638" s="7" t="s">
        <v>103</v>
      </c>
      <c r="D7638" s="7">
        <v>15</v>
      </c>
      <c r="E7638" s="7">
        <v>48</v>
      </c>
      <c r="F7638" s="7">
        <v>871000</v>
      </c>
      <c r="G7638" s="7">
        <v>170</v>
      </c>
    </row>
    <row r="7639" spans="1:7" x14ac:dyDescent="0.2">
      <c r="A7639" s="7">
        <v>7638</v>
      </c>
      <c r="B7639" s="7">
        <v>53</v>
      </c>
      <c r="C7639" s="7" t="s">
        <v>104</v>
      </c>
      <c r="D7639" s="7">
        <v>15</v>
      </c>
      <c r="E7639" s="7">
        <v>80</v>
      </c>
      <c r="F7639" s="7">
        <v>18000</v>
      </c>
      <c r="G7639" s="7">
        <v>102</v>
      </c>
    </row>
    <row r="7640" spans="1:7" x14ac:dyDescent="0.2">
      <c r="A7640" s="7">
        <v>7639</v>
      </c>
      <c r="B7640" s="7">
        <v>28</v>
      </c>
      <c r="C7640" s="7" t="s">
        <v>103</v>
      </c>
      <c r="D7640" s="7">
        <v>20</v>
      </c>
      <c r="E7640" s="7">
        <v>30</v>
      </c>
      <c r="F7640" s="7">
        <v>803000</v>
      </c>
      <c r="G7640" s="7">
        <v>33</v>
      </c>
    </row>
    <row r="7641" spans="1:7" x14ac:dyDescent="0.2">
      <c r="A7641" s="7">
        <v>7640</v>
      </c>
      <c r="B7641" s="7">
        <v>22</v>
      </c>
      <c r="C7641" s="7" t="s">
        <v>104</v>
      </c>
      <c r="D7641" s="7">
        <v>10</v>
      </c>
      <c r="E7641" s="7">
        <v>6</v>
      </c>
      <c r="F7641" s="7">
        <v>363000</v>
      </c>
      <c r="G7641" s="7">
        <v>21</v>
      </c>
    </row>
    <row r="7642" spans="1:7" x14ac:dyDescent="0.2">
      <c r="A7642" s="7">
        <v>7641</v>
      </c>
      <c r="B7642" s="7">
        <v>35</v>
      </c>
      <c r="C7642" s="7" t="s">
        <v>104</v>
      </c>
      <c r="D7642" s="7">
        <v>15</v>
      </c>
      <c r="E7642" s="7">
        <v>73</v>
      </c>
      <c r="F7642" s="7">
        <v>961000</v>
      </c>
      <c r="G7642" s="7">
        <v>77</v>
      </c>
    </row>
    <row r="7643" spans="1:7" x14ac:dyDescent="0.2">
      <c r="A7643" s="7">
        <v>7642</v>
      </c>
      <c r="B7643" s="7">
        <v>53</v>
      </c>
      <c r="C7643" s="7" t="s">
        <v>103</v>
      </c>
      <c r="D7643" s="7">
        <v>10</v>
      </c>
      <c r="E7643" s="7">
        <v>20</v>
      </c>
      <c r="F7643" s="7">
        <v>599000</v>
      </c>
      <c r="G7643" s="7">
        <v>17</v>
      </c>
    </row>
    <row r="7644" spans="1:7" x14ac:dyDescent="0.2">
      <c r="A7644" s="7">
        <v>7643</v>
      </c>
      <c r="B7644" s="7">
        <v>36</v>
      </c>
      <c r="C7644" s="7" t="s">
        <v>104</v>
      </c>
      <c r="D7644" s="7">
        <v>20</v>
      </c>
      <c r="E7644" s="7">
        <v>53</v>
      </c>
      <c r="F7644" s="7">
        <v>965000</v>
      </c>
      <c r="G7644" s="7">
        <v>237</v>
      </c>
    </row>
    <row r="7645" spans="1:7" x14ac:dyDescent="0.2">
      <c r="A7645" s="7">
        <v>7644</v>
      </c>
      <c r="B7645" s="7">
        <v>21</v>
      </c>
      <c r="C7645" s="7" t="s">
        <v>103</v>
      </c>
      <c r="D7645" s="7">
        <v>10</v>
      </c>
      <c r="E7645" s="7">
        <v>4</v>
      </c>
      <c r="F7645" s="7">
        <v>853000</v>
      </c>
      <c r="G7645" s="7">
        <v>98</v>
      </c>
    </row>
    <row r="7646" spans="1:7" x14ac:dyDescent="0.2">
      <c r="A7646" s="7">
        <v>7645</v>
      </c>
      <c r="B7646" s="7">
        <v>30</v>
      </c>
      <c r="C7646" s="7" t="s">
        <v>104</v>
      </c>
      <c r="D7646" s="7">
        <v>20</v>
      </c>
      <c r="E7646" s="7">
        <v>0</v>
      </c>
      <c r="F7646" s="7">
        <v>159000</v>
      </c>
      <c r="G7646" s="7">
        <v>226</v>
      </c>
    </row>
    <row r="7647" spans="1:7" x14ac:dyDescent="0.2">
      <c r="A7647" s="7">
        <v>7646</v>
      </c>
      <c r="B7647" s="7">
        <v>50</v>
      </c>
      <c r="C7647" s="7" t="s">
        <v>103</v>
      </c>
      <c r="D7647" s="7">
        <v>10</v>
      </c>
      <c r="E7647" s="7">
        <v>54</v>
      </c>
      <c r="F7647" s="7">
        <v>192000</v>
      </c>
      <c r="G7647" s="7">
        <v>114</v>
      </c>
    </row>
    <row r="7648" spans="1:7" x14ac:dyDescent="0.2">
      <c r="A7648" s="7">
        <v>7647</v>
      </c>
      <c r="B7648" s="7">
        <v>24</v>
      </c>
      <c r="C7648" s="7" t="s">
        <v>103</v>
      </c>
      <c r="D7648" s="7">
        <v>15</v>
      </c>
      <c r="E7648" s="7">
        <v>93</v>
      </c>
      <c r="F7648" s="7">
        <v>150000</v>
      </c>
      <c r="G7648" s="7">
        <v>128</v>
      </c>
    </row>
    <row r="7649" spans="1:7" x14ac:dyDescent="0.2">
      <c r="A7649" s="7">
        <v>7648</v>
      </c>
      <c r="B7649" s="7">
        <v>46</v>
      </c>
      <c r="C7649" s="7" t="s">
        <v>103</v>
      </c>
      <c r="D7649" s="7">
        <v>15</v>
      </c>
      <c r="E7649" s="7">
        <v>74</v>
      </c>
      <c r="F7649" s="7">
        <v>655000</v>
      </c>
      <c r="G7649" s="7">
        <v>123</v>
      </c>
    </row>
    <row r="7650" spans="1:7" x14ac:dyDescent="0.2">
      <c r="A7650" s="7">
        <v>7649</v>
      </c>
      <c r="B7650" s="7">
        <v>47</v>
      </c>
      <c r="C7650" s="7" t="s">
        <v>104</v>
      </c>
      <c r="D7650" s="7">
        <v>15</v>
      </c>
      <c r="E7650" s="7">
        <v>94</v>
      </c>
      <c r="F7650" s="7">
        <v>82000</v>
      </c>
      <c r="G7650" s="7">
        <v>143</v>
      </c>
    </row>
    <row r="7651" spans="1:7" x14ac:dyDescent="0.2">
      <c r="A7651" s="7">
        <v>7650</v>
      </c>
      <c r="B7651" s="7">
        <v>28</v>
      </c>
      <c r="C7651" s="7" t="s">
        <v>104</v>
      </c>
      <c r="D7651" s="7">
        <v>15</v>
      </c>
      <c r="E7651" s="7">
        <v>82</v>
      </c>
      <c r="F7651" s="7">
        <v>432000</v>
      </c>
      <c r="G7651" s="7">
        <v>19</v>
      </c>
    </row>
    <row r="7652" spans="1:7" x14ac:dyDescent="0.2">
      <c r="A7652" s="7">
        <v>7651</v>
      </c>
      <c r="B7652" s="7">
        <v>48</v>
      </c>
      <c r="C7652" s="7" t="s">
        <v>104</v>
      </c>
      <c r="D7652" s="7">
        <v>10</v>
      </c>
      <c r="E7652" s="7">
        <v>4</v>
      </c>
      <c r="F7652" s="7">
        <v>324000</v>
      </c>
      <c r="G7652" s="7">
        <v>108</v>
      </c>
    </row>
    <row r="7653" spans="1:7" x14ac:dyDescent="0.2">
      <c r="A7653" s="7">
        <v>7652</v>
      </c>
      <c r="B7653" s="7">
        <v>28</v>
      </c>
      <c r="C7653" s="7" t="s">
        <v>103</v>
      </c>
      <c r="D7653" s="7">
        <v>20</v>
      </c>
      <c r="E7653" s="7">
        <v>37</v>
      </c>
      <c r="F7653" s="7">
        <v>801000</v>
      </c>
      <c r="G7653" s="7">
        <v>122</v>
      </c>
    </row>
    <row r="7654" spans="1:7" x14ac:dyDescent="0.2">
      <c r="A7654" s="7">
        <v>7653</v>
      </c>
      <c r="B7654" s="7">
        <v>44</v>
      </c>
      <c r="C7654" s="7" t="s">
        <v>104</v>
      </c>
      <c r="D7654" s="7">
        <v>15</v>
      </c>
      <c r="E7654" s="7">
        <v>45</v>
      </c>
      <c r="F7654" s="7">
        <v>934000</v>
      </c>
      <c r="G7654" s="7">
        <v>38</v>
      </c>
    </row>
    <row r="7655" spans="1:7" x14ac:dyDescent="0.2">
      <c r="A7655" s="7">
        <v>7654</v>
      </c>
      <c r="B7655" s="7">
        <v>59</v>
      </c>
      <c r="C7655" s="7" t="s">
        <v>103</v>
      </c>
      <c r="D7655" s="7">
        <v>15</v>
      </c>
      <c r="E7655" s="7">
        <v>37</v>
      </c>
      <c r="F7655" s="7">
        <v>976000</v>
      </c>
      <c r="G7655" s="7">
        <v>-27</v>
      </c>
    </row>
    <row r="7656" spans="1:7" x14ac:dyDescent="0.2">
      <c r="A7656" s="7">
        <v>7655</v>
      </c>
      <c r="B7656" s="7">
        <v>49</v>
      </c>
      <c r="C7656" s="7" t="s">
        <v>103</v>
      </c>
      <c r="D7656" s="7">
        <v>15</v>
      </c>
      <c r="E7656" s="7">
        <v>9</v>
      </c>
      <c r="F7656" s="7">
        <v>994000</v>
      </c>
      <c r="G7656" s="7">
        <v>132</v>
      </c>
    </row>
    <row r="7657" spans="1:7" x14ac:dyDescent="0.2">
      <c r="A7657" s="7">
        <v>7656</v>
      </c>
      <c r="B7657" s="7">
        <v>40</v>
      </c>
      <c r="C7657" s="7" t="s">
        <v>104</v>
      </c>
      <c r="D7657" s="7">
        <v>10</v>
      </c>
      <c r="E7657" s="7">
        <v>69</v>
      </c>
      <c r="F7657" s="7">
        <v>413000</v>
      </c>
      <c r="G7657" s="7">
        <v>65</v>
      </c>
    </row>
    <row r="7658" spans="1:7" x14ac:dyDescent="0.2">
      <c r="A7658" s="7">
        <v>7657</v>
      </c>
      <c r="B7658" s="7">
        <v>31</v>
      </c>
      <c r="C7658" s="7" t="s">
        <v>104</v>
      </c>
      <c r="D7658" s="7">
        <v>20</v>
      </c>
      <c r="E7658" s="7">
        <v>86</v>
      </c>
      <c r="F7658" s="7">
        <v>788000</v>
      </c>
      <c r="G7658" s="7">
        <v>74</v>
      </c>
    </row>
    <row r="7659" spans="1:7" x14ac:dyDescent="0.2">
      <c r="A7659" s="7">
        <v>7658</v>
      </c>
      <c r="B7659" s="7">
        <v>50</v>
      </c>
      <c r="C7659" s="7" t="s">
        <v>103</v>
      </c>
      <c r="D7659" s="7">
        <v>20</v>
      </c>
      <c r="E7659" s="7">
        <v>38</v>
      </c>
      <c r="F7659" s="7">
        <v>875000</v>
      </c>
      <c r="G7659" s="7">
        <v>90</v>
      </c>
    </row>
    <row r="7660" spans="1:7" x14ac:dyDescent="0.2">
      <c r="A7660" s="7">
        <v>7659</v>
      </c>
      <c r="B7660" s="7">
        <v>54</v>
      </c>
      <c r="C7660" s="7" t="s">
        <v>103</v>
      </c>
      <c r="D7660" s="7">
        <v>10</v>
      </c>
      <c r="E7660" s="7">
        <v>31</v>
      </c>
      <c r="F7660" s="7">
        <v>827000</v>
      </c>
      <c r="G7660" s="7">
        <v>59</v>
      </c>
    </row>
    <row r="7661" spans="1:7" x14ac:dyDescent="0.2">
      <c r="A7661" s="7">
        <v>7660</v>
      </c>
      <c r="B7661" s="7">
        <v>25</v>
      </c>
      <c r="C7661" s="7" t="s">
        <v>103</v>
      </c>
      <c r="D7661" s="7">
        <v>15</v>
      </c>
      <c r="E7661" s="7">
        <v>32</v>
      </c>
      <c r="F7661" s="7">
        <v>914000</v>
      </c>
      <c r="G7661" s="7">
        <v>118</v>
      </c>
    </row>
    <row r="7662" spans="1:7" x14ac:dyDescent="0.2">
      <c r="A7662" s="7">
        <v>7661</v>
      </c>
      <c r="B7662" s="7">
        <v>42</v>
      </c>
      <c r="C7662" s="7" t="s">
        <v>104</v>
      </c>
      <c r="D7662" s="7">
        <v>10</v>
      </c>
      <c r="E7662" s="7">
        <v>25</v>
      </c>
      <c r="F7662" s="7">
        <v>800000</v>
      </c>
      <c r="G7662" s="7">
        <v>7</v>
      </c>
    </row>
    <row r="7663" spans="1:7" x14ac:dyDescent="0.2">
      <c r="A7663" s="7">
        <v>7662</v>
      </c>
      <c r="B7663" s="7">
        <v>42</v>
      </c>
      <c r="C7663" s="7" t="s">
        <v>103</v>
      </c>
      <c r="D7663" s="7">
        <v>20</v>
      </c>
      <c r="E7663" s="7">
        <v>92</v>
      </c>
      <c r="F7663" s="7">
        <v>637000</v>
      </c>
      <c r="G7663" s="7">
        <v>197</v>
      </c>
    </row>
    <row r="7664" spans="1:7" x14ac:dyDescent="0.2">
      <c r="A7664" s="7">
        <v>7663</v>
      </c>
      <c r="B7664" s="7">
        <v>44</v>
      </c>
      <c r="C7664" s="7" t="s">
        <v>104</v>
      </c>
      <c r="D7664" s="7">
        <v>20</v>
      </c>
      <c r="E7664" s="7">
        <v>51</v>
      </c>
      <c r="F7664" s="7">
        <v>379000</v>
      </c>
      <c r="G7664" s="7">
        <v>-24</v>
      </c>
    </row>
    <row r="7665" spans="1:7" x14ac:dyDescent="0.2">
      <c r="A7665" s="7">
        <v>7664</v>
      </c>
      <c r="B7665" s="7">
        <v>41</v>
      </c>
      <c r="C7665" s="7" t="s">
        <v>103</v>
      </c>
      <c r="D7665" s="7">
        <v>20</v>
      </c>
      <c r="E7665" s="7">
        <v>19</v>
      </c>
      <c r="F7665" s="7">
        <v>589000</v>
      </c>
      <c r="G7665" s="7">
        <v>145</v>
      </c>
    </row>
    <row r="7666" spans="1:7" x14ac:dyDescent="0.2">
      <c r="A7666" s="7">
        <v>7665</v>
      </c>
      <c r="B7666" s="7">
        <v>48</v>
      </c>
      <c r="C7666" s="7" t="s">
        <v>104</v>
      </c>
      <c r="D7666" s="7">
        <v>15</v>
      </c>
      <c r="E7666" s="7">
        <v>74</v>
      </c>
      <c r="F7666" s="7">
        <v>466000</v>
      </c>
      <c r="G7666" s="7">
        <v>59</v>
      </c>
    </row>
    <row r="7667" spans="1:7" x14ac:dyDescent="0.2">
      <c r="A7667" s="7">
        <v>7666</v>
      </c>
      <c r="B7667" s="7">
        <v>25</v>
      </c>
      <c r="C7667" s="7" t="s">
        <v>104</v>
      </c>
      <c r="D7667" s="7">
        <v>15</v>
      </c>
      <c r="E7667" s="7">
        <v>45</v>
      </c>
      <c r="F7667" s="7">
        <v>809000</v>
      </c>
      <c r="G7667" s="7">
        <v>-35</v>
      </c>
    </row>
    <row r="7668" spans="1:7" x14ac:dyDescent="0.2">
      <c r="A7668" s="7">
        <v>7667</v>
      </c>
      <c r="B7668" s="7">
        <v>46</v>
      </c>
      <c r="C7668" s="7" t="s">
        <v>104</v>
      </c>
      <c r="D7668" s="7">
        <v>15</v>
      </c>
      <c r="E7668" s="7">
        <v>10</v>
      </c>
      <c r="F7668" s="7">
        <v>886000</v>
      </c>
      <c r="G7668" s="7">
        <v>79</v>
      </c>
    </row>
    <row r="7669" spans="1:7" x14ac:dyDescent="0.2">
      <c r="A7669" s="7">
        <v>7668</v>
      </c>
      <c r="B7669" s="7">
        <v>38</v>
      </c>
      <c r="C7669" s="7" t="s">
        <v>104</v>
      </c>
      <c r="D7669" s="7">
        <v>10</v>
      </c>
      <c r="E7669" s="7">
        <v>29</v>
      </c>
      <c r="F7669" s="7">
        <v>207000</v>
      </c>
      <c r="G7669" s="7">
        <v>57</v>
      </c>
    </row>
    <row r="7670" spans="1:7" x14ac:dyDescent="0.2">
      <c r="A7670" s="7">
        <v>7669</v>
      </c>
      <c r="B7670" s="7">
        <v>36</v>
      </c>
      <c r="C7670" s="7" t="s">
        <v>103</v>
      </c>
      <c r="D7670" s="7">
        <v>15</v>
      </c>
      <c r="E7670" s="7">
        <v>22</v>
      </c>
      <c r="F7670" s="7">
        <v>717000</v>
      </c>
      <c r="G7670" s="7">
        <v>136</v>
      </c>
    </row>
    <row r="7671" spans="1:7" x14ac:dyDescent="0.2">
      <c r="A7671" s="7">
        <v>7670</v>
      </c>
      <c r="B7671" s="7">
        <v>46</v>
      </c>
      <c r="C7671" s="7" t="s">
        <v>103</v>
      </c>
      <c r="D7671" s="7">
        <v>10</v>
      </c>
      <c r="E7671" s="7">
        <v>73</v>
      </c>
      <c r="F7671" s="7">
        <v>389000</v>
      </c>
      <c r="G7671" s="7">
        <v>-25</v>
      </c>
    </row>
    <row r="7672" spans="1:7" x14ac:dyDescent="0.2">
      <c r="A7672" s="7">
        <v>7671</v>
      </c>
      <c r="B7672" s="7">
        <v>58</v>
      </c>
      <c r="C7672" s="7" t="s">
        <v>103</v>
      </c>
      <c r="D7672" s="7">
        <v>15</v>
      </c>
      <c r="E7672" s="7">
        <v>20</v>
      </c>
      <c r="F7672" s="7">
        <v>590000</v>
      </c>
      <c r="G7672" s="7">
        <v>71</v>
      </c>
    </row>
    <row r="7673" spans="1:7" x14ac:dyDescent="0.2">
      <c r="A7673" s="7">
        <v>7672</v>
      </c>
      <c r="B7673" s="7">
        <v>32</v>
      </c>
      <c r="C7673" s="7" t="s">
        <v>103</v>
      </c>
      <c r="D7673" s="7">
        <v>20</v>
      </c>
      <c r="E7673" s="7">
        <v>14</v>
      </c>
      <c r="F7673" s="7">
        <v>785000</v>
      </c>
      <c r="G7673" s="7">
        <v>-5</v>
      </c>
    </row>
    <row r="7674" spans="1:7" x14ac:dyDescent="0.2">
      <c r="A7674" s="7">
        <v>7673</v>
      </c>
      <c r="B7674" s="7">
        <v>29</v>
      </c>
      <c r="C7674" s="7" t="s">
        <v>104</v>
      </c>
      <c r="D7674" s="7">
        <v>20</v>
      </c>
      <c r="E7674" s="7">
        <v>95</v>
      </c>
      <c r="F7674" s="7">
        <v>713000</v>
      </c>
      <c r="G7674" s="7">
        <v>30</v>
      </c>
    </row>
    <row r="7675" spans="1:7" x14ac:dyDescent="0.2">
      <c r="A7675" s="7">
        <v>7674</v>
      </c>
      <c r="B7675" s="7">
        <v>56</v>
      </c>
      <c r="C7675" s="7" t="s">
        <v>103</v>
      </c>
      <c r="D7675" s="7">
        <v>10</v>
      </c>
      <c r="E7675" s="7">
        <v>3</v>
      </c>
      <c r="F7675" s="7">
        <v>81000</v>
      </c>
      <c r="G7675" s="7">
        <v>78</v>
      </c>
    </row>
    <row r="7676" spans="1:7" x14ac:dyDescent="0.2">
      <c r="A7676" s="7">
        <v>7675</v>
      </c>
      <c r="B7676" s="7">
        <v>30</v>
      </c>
      <c r="C7676" s="7" t="s">
        <v>103</v>
      </c>
      <c r="D7676" s="7">
        <v>10</v>
      </c>
      <c r="E7676" s="7">
        <v>64</v>
      </c>
      <c r="F7676" s="7">
        <v>390000</v>
      </c>
      <c r="G7676" s="7">
        <v>110</v>
      </c>
    </row>
    <row r="7677" spans="1:7" x14ac:dyDescent="0.2">
      <c r="A7677" s="7">
        <v>7676</v>
      </c>
      <c r="B7677" s="7">
        <v>51</v>
      </c>
      <c r="C7677" s="7" t="s">
        <v>103</v>
      </c>
      <c r="D7677" s="7">
        <v>10</v>
      </c>
      <c r="E7677" s="7">
        <v>77</v>
      </c>
      <c r="F7677" s="7">
        <v>305000</v>
      </c>
      <c r="G7677" s="7">
        <v>37</v>
      </c>
    </row>
    <row r="7678" spans="1:7" x14ac:dyDescent="0.2">
      <c r="A7678" s="7">
        <v>7677</v>
      </c>
      <c r="B7678" s="7">
        <v>25</v>
      </c>
      <c r="C7678" s="7" t="s">
        <v>103</v>
      </c>
      <c r="D7678" s="7">
        <v>10</v>
      </c>
      <c r="E7678" s="7">
        <v>6</v>
      </c>
      <c r="F7678" s="7">
        <v>267000</v>
      </c>
      <c r="G7678" s="7">
        <v>75</v>
      </c>
    </row>
    <row r="7679" spans="1:7" x14ac:dyDescent="0.2">
      <c r="A7679" s="7">
        <v>7678</v>
      </c>
      <c r="B7679" s="7">
        <v>52</v>
      </c>
      <c r="C7679" s="7" t="s">
        <v>103</v>
      </c>
      <c r="D7679" s="7">
        <v>20</v>
      </c>
      <c r="E7679" s="7">
        <v>81</v>
      </c>
      <c r="F7679" s="7">
        <v>370000</v>
      </c>
      <c r="G7679" s="7">
        <v>86</v>
      </c>
    </row>
    <row r="7680" spans="1:7" x14ac:dyDescent="0.2">
      <c r="A7680" s="7">
        <v>7679</v>
      </c>
      <c r="B7680" s="7">
        <v>40</v>
      </c>
      <c r="C7680" s="7" t="s">
        <v>103</v>
      </c>
      <c r="D7680" s="7">
        <v>15</v>
      </c>
      <c r="E7680" s="7">
        <v>59</v>
      </c>
      <c r="F7680" s="7">
        <v>470000</v>
      </c>
      <c r="G7680" s="7">
        <v>113</v>
      </c>
    </row>
    <row r="7681" spans="1:7" x14ac:dyDescent="0.2">
      <c r="A7681" s="7">
        <v>7680</v>
      </c>
      <c r="B7681" s="7">
        <v>25</v>
      </c>
      <c r="C7681" s="7" t="s">
        <v>104</v>
      </c>
      <c r="D7681" s="7">
        <v>15</v>
      </c>
      <c r="E7681" s="7">
        <v>49</v>
      </c>
      <c r="F7681" s="7">
        <v>424000</v>
      </c>
      <c r="G7681" s="7">
        <v>156</v>
      </c>
    </row>
    <row r="7682" spans="1:7" x14ac:dyDescent="0.2">
      <c r="A7682" s="7">
        <v>7681</v>
      </c>
      <c r="B7682" s="7">
        <v>34</v>
      </c>
      <c r="C7682" s="7" t="s">
        <v>103</v>
      </c>
      <c r="D7682" s="7">
        <v>10</v>
      </c>
      <c r="E7682" s="7">
        <v>93</v>
      </c>
      <c r="F7682" s="7">
        <v>425000</v>
      </c>
      <c r="G7682" s="7">
        <v>41</v>
      </c>
    </row>
    <row r="7683" spans="1:7" x14ac:dyDescent="0.2">
      <c r="A7683" s="7">
        <v>7682</v>
      </c>
      <c r="B7683" s="7">
        <v>43</v>
      </c>
      <c r="C7683" s="7" t="s">
        <v>104</v>
      </c>
      <c r="D7683" s="7">
        <v>20</v>
      </c>
      <c r="E7683" s="7">
        <v>40</v>
      </c>
      <c r="F7683" s="7">
        <v>720000</v>
      </c>
      <c r="G7683" s="7">
        <v>203</v>
      </c>
    </row>
    <row r="7684" spans="1:7" x14ac:dyDescent="0.2">
      <c r="A7684" s="7">
        <v>7683</v>
      </c>
      <c r="B7684" s="7">
        <v>52</v>
      </c>
      <c r="C7684" s="7" t="s">
        <v>103</v>
      </c>
      <c r="D7684" s="7">
        <v>20</v>
      </c>
      <c r="E7684" s="7">
        <v>74</v>
      </c>
      <c r="F7684" s="7">
        <v>644000</v>
      </c>
      <c r="G7684" s="7">
        <v>-24</v>
      </c>
    </row>
    <row r="7685" spans="1:7" x14ac:dyDescent="0.2">
      <c r="A7685" s="7">
        <v>7684</v>
      </c>
      <c r="B7685" s="7">
        <v>42</v>
      </c>
      <c r="C7685" s="7" t="s">
        <v>104</v>
      </c>
      <c r="D7685" s="7">
        <v>15</v>
      </c>
      <c r="E7685" s="7">
        <v>98</v>
      </c>
      <c r="F7685" s="7">
        <v>901000</v>
      </c>
      <c r="G7685" s="7">
        <v>130</v>
      </c>
    </row>
    <row r="7686" spans="1:7" x14ac:dyDescent="0.2">
      <c r="A7686" s="7">
        <v>7685</v>
      </c>
      <c r="B7686" s="7">
        <v>55</v>
      </c>
      <c r="C7686" s="7" t="s">
        <v>103</v>
      </c>
      <c r="D7686" s="7">
        <v>10</v>
      </c>
      <c r="E7686" s="7">
        <v>2</v>
      </c>
      <c r="F7686" s="7">
        <v>668000</v>
      </c>
      <c r="G7686" s="7">
        <v>54</v>
      </c>
    </row>
    <row r="7687" spans="1:7" x14ac:dyDescent="0.2">
      <c r="A7687" s="7">
        <v>7686</v>
      </c>
      <c r="B7687" s="7">
        <v>46</v>
      </c>
      <c r="C7687" s="7" t="s">
        <v>103</v>
      </c>
      <c r="D7687" s="7">
        <v>20</v>
      </c>
      <c r="E7687" s="7">
        <v>63</v>
      </c>
      <c r="F7687" s="7">
        <v>916000</v>
      </c>
      <c r="G7687" s="7">
        <v>98</v>
      </c>
    </row>
    <row r="7688" spans="1:7" x14ac:dyDescent="0.2">
      <c r="A7688" s="7">
        <v>7687</v>
      </c>
      <c r="B7688" s="7">
        <v>42</v>
      </c>
      <c r="C7688" s="7" t="s">
        <v>103</v>
      </c>
      <c r="D7688" s="7">
        <v>10</v>
      </c>
      <c r="E7688" s="7">
        <v>90</v>
      </c>
      <c r="F7688" s="7">
        <v>287000</v>
      </c>
      <c r="G7688" s="7">
        <v>99</v>
      </c>
    </row>
    <row r="7689" spans="1:7" x14ac:dyDescent="0.2">
      <c r="A7689" s="7">
        <v>7688</v>
      </c>
      <c r="B7689" s="7">
        <v>59</v>
      </c>
      <c r="C7689" s="7" t="s">
        <v>104</v>
      </c>
      <c r="D7689" s="7">
        <v>10</v>
      </c>
      <c r="E7689" s="7">
        <v>80</v>
      </c>
      <c r="F7689" s="7">
        <v>759000</v>
      </c>
      <c r="G7689" s="7">
        <v>49</v>
      </c>
    </row>
    <row r="7690" spans="1:7" x14ac:dyDescent="0.2">
      <c r="A7690" s="7">
        <v>7689</v>
      </c>
      <c r="B7690" s="7">
        <v>44</v>
      </c>
      <c r="C7690" s="7" t="s">
        <v>103</v>
      </c>
      <c r="D7690" s="7">
        <v>15</v>
      </c>
      <c r="E7690" s="7">
        <v>44</v>
      </c>
      <c r="F7690" s="7">
        <v>56000</v>
      </c>
      <c r="G7690" s="7">
        <v>38</v>
      </c>
    </row>
    <row r="7691" spans="1:7" x14ac:dyDescent="0.2">
      <c r="A7691" s="7">
        <v>7690</v>
      </c>
      <c r="B7691" s="7">
        <v>35</v>
      </c>
      <c r="C7691" s="7" t="s">
        <v>103</v>
      </c>
      <c r="D7691" s="7">
        <v>20</v>
      </c>
      <c r="E7691" s="7">
        <v>88</v>
      </c>
      <c r="F7691" s="7">
        <v>760000</v>
      </c>
      <c r="G7691" s="7">
        <v>49</v>
      </c>
    </row>
    <row r="7692" spans="1:7" x14ac:dyDescent="0.2">
      <c r="A7692" s="7">
        <v>7691</v>
      </c>
      <c r="B7692" s="7">
        <v>22</v>
      </c>
      <c r="C7692" s="7" t="s">
        <v>104</v>
      </c>
      <c r="D7692" s="7">
        <v>15</v>
      </c>
      <c r="E7692" s="7">
        <v>78</v>
      </c>
      <c r="F7692" s="7">
        <v>645000</v>
      </c>
      <c r="G7692" s="7">
        <v>54</v>
      </c>
    </row>
    <row r="7693" spans="1:7" x14ac:dyDescent="0.2">
      <c r="A7693" s="7">
        <v>7692</v>
      </c>
      <c r="B7693" s="7">
        <v>31</v>
      </c>
      <c r="C7693" s="7" t="s">
        <v>104</v>
      </c>
      <c r="D7693" s="7">
        <v>10</v>
      </c>
      <c r="E7693" s="7">
        <v>28</v>
      </c>
      <c r="F7693" s="7">
        <v>425000</v>
      </c>
      <c r="G7693" s="7">
        <v>20</v>
      </c>
    </row>
    <row r="7694" spans="1:7" x14ac:dyDescent="0.2">
      <c r="A7694" s="7">
        <v>7693</v>
      </c>
      <c r="B7694" s="7">
        <v>34</v>
      </c>
      <c r="C7694" s="7" t="s">
        <v>103</v>
      </c>
      <c r="D7694" s="7">
        <v>10</v>
      </c>
      <c r="E7694" s="7">
        <v>89</v>
      </c>
      <c r="F7694" s="7">
        <v>257000</v>
      </c>
      <c r="G7694" s="7">
        <v>78</v>
      </c>
    </row>
    <row r="7695" spans="1:7" x14ac:dyDescent="0.2">
      <c r="A7695" s="7">
        <v>7694</v>
      </c>
      <c r="B7695" s="7">
        <v>31</v>
      </c>
      <c r="C7695" s="7" t="s">
        <v>104</v>
      </c>
      <c r="D7695" s="7">
        <v>20</v>
      </c>
      <c r="E7695" s="7">
        <v>66</v>
      </c>
      <c r="F7695" s="7">
        <v>800000</v>
      </c>
      <c r="G7695" s="7">
        <v>126</v>
      </c>
    </row>
    <row r="7696" spans="1:7" x14ac:dyDescent="0.2">
      <c r="A7696" s="7">
        <v>7695</v>
      </c>
      <c r="B7696" s="7">
        <v>33</v>
      </c>
      <c r="C7696" s="7" t="s">
        <v>104</v>
      </c>
      <c r="D7696" s="7">
        <v>20</v>
      </c>
      <c r="E7696" s="7">
        <v>58</v>
      </c>
      <c r="F7696" s="7">
        <v>645000</v>
      </c>
      <c r="G7696" s="7">
        <v>130</v>
      </c>
    </row>
    <row r="7697" spans="1:7" x14ac:dyDescent="0.2">
      <c r="A7697" s="7">
        <v>7696</v>
      </c>
      <c r="B7697" s="7">
        <v>20</v>
      </c>
      <c r="C7697" s="7" t="s">
        <v>103</v>
      </c>
      <c r="D7697" s="7">
        <v>15</v>
      </c>
      <c r="E7697" s="7">
        <v>4</v>
      </c>
      <c r="F7697" s="7">
        <v>856000</v>
      </c>
      <c r="G7697" s="7">
        <v>56</v>
      </c>
    </row>
    <row r="7698" spans="1:7" x14ac:dyDescent="0.2">
      <c r="A7698" s="7">
        <v>7697</v>
      </c>
      <c r="B7698" s="7">
        <v>45</v>
      </c>
      <c r="C7698" s="7" t="s">
        <v>104</v>
      </c>
      <c r="D7698" s="7">
        <v>10</v>
      </c>
      <c r="E7698" s="7">
        <v>68</v>
      </c>
      <c r="F7698" s="7">
        <v>263000</v>
      </c>
      <c r="G7698" s="7">
        <v>3</v>
      </c>
    </row>
    <row r="7699" spans="1:7" x14ac:dyDescent="0.2">
      <c r="A7699" s="7">
        <v>7698</v>
      </c>
      <c r="B7699" s="7">
        <v>42</v>
      </c>
      <c r="C7699" s="7" t="s">
        <v>104</v>
      </c>
      <c r="D7699" s="7">
        <v>15</v>
      </c>
      <c r="E7699" s="7">
        <v>38</v>
      </c>
      <c r="F7699" s="7">
        <v>55000</v>
      </c>
      <c r="G7699" s="7">
        <v>2</v>
      </c>
    </row>
    <row r="7700" spans="1:7" x14ac:dyDescent="0.2">
      <c r="A7700" s="7">
        <v>7699</v>
      </c>
      <c r="B7700" s="7">
        <v>58</v>
      </c>
      <c r="C7700" s="7" t="s">
        <v>103</v>
      </c>
      <c r="D7700" s="7">
        <v>20</v>
      </c>
      <c r="E7700" s="7">
        <v>4</v>
      </c>
      <c r="F7700" s="7">
        <v>835000</v>
      </c>
      <c r="G7700" s="7">
        <v>210</v>
      </c>
    </row>
    <row r="7701" spans="1:7" x14ac:dyDescent="0.2">
      <c r="A7701" s="7">
        <v>7700</v>
      </c>
      <c r="B7701" s="7">
        <v>20</v>
      </c>
      <c r="C7701" s="7" t="s">
        <v>103</v>
      </c>
      <c r="D7701" s="7">
        <v>15</v>
      </c>
      <c r="E7701" s="7">
        <v>99</v>
      </c>
      <c r="F7701" s="7">
        <v>537000</v>
      </c>
      <c r="G7701" s="7">
        <v>157</v>
      </c>
    </row>
    <row r="7702" spans="1:7" x14ac:dyDescent="0.2">
      <c r="A7702" s="7">
        <v>7701</v>
      </c>
      <c r="B7702" s="7">
        <v>52</v>
      </c>
      <c r="C7702" s="7" t="s">
        <v>104</v>
      </c>
      <c r="D7702" s="7">
        <v>10</v>
      </c>
      <c r="E7702" s="7">
        <v>19</v>
      </c>
      <c r="F7702" s="7">
        <v>888000</v>
      </c>
      <c r="G7702" s="7">
        <v>111</v>
      </c>
    </row>
    <row r="7703" spans="1:7" x14ac:dyDescent="0.2">
      <c r="A7703" s="7">
        <v>7702</v>
      </c>
      <c r="B7703" s="7">
        <v>42</v>
      </c>
      <c r="C7703" s="7" t="s">
        <v>103</v>
      </c>
      <c r="D7703" s="7">
        <v>20</v>
      </c>
      <c r="E7703" s="7">
        <v>75</v>
      </c>
      <c r="F7703" s="7">
        <v>248000</v>
      </c>
      <c r="G7703" s="7">
        <v>114</v>
      </c>
    </row>
    <row r="7704" spans="1:7" x14ac:dyDescent="0.2">
      <c r="A7704" s="7">
        <v>7703</v>
      </c>
      <c r="B7704" s="7">
        <v>59</v>
      </c>
      <c r="C7704" s="7" t="s">
        <v>103</v>
      </c>
      <c r="D7704" s="7">
        <v>10</v>
      </c>
      <c r="E7704" s="7">
        <v>48</v>
      </c>
      <c r="F7704" s="7">
        <v>87000</v>
      </c>
      <c r="G7704" s="7">
        <v>-14</v>
      </c>
    </row>
    <row r="7705" spans="1:7" x14ac:dyDescent="0.2">
      <c r="A7705" s="7">
        <v>7704</v>
      </c>
      <c r="B7705" s="7">
        <v>28</v>
      </c>
      <c r="C7705" s="7" t="s">
        <v>103</v>
      </c>
      <c r="D7705" s="7">
        <v>20</v>
      </c>
      <c r="E7705" s="7">
        <v>49</v>
      </c>
      <c r="F7705" s="7">
        <v>208000</v>
      </c>
      <c r="G7705" s="7">
        <v>-22</v>
      </c>
    </row>
    <row r="7706" spans="1:7" x14ac:dyDescent="0.2">
      <c r="A7706" s="7">
        <v>7705</v>
      </c>
      <c r="B7706" s="7">
        <v>48</v>
      </c>
      <c r="C7706" s="7" t="s">
        <v>103</v>
      </c>
      <c r="D7706" s="7">
        <v>20</v>
      </c>
      <c r="E7706" s="7">
        <v>19</v>
      </c>
      <c r="F7706" s="7">
        <v>808000</v>
      </c>
      <c r="G7706" s="7">
        <v>205</v>
      </c>
    </row>
    <row r="7707" spans="1:7" x14ac:dyDescent="0.2">
      <c r="A7707" s="7">
        <v>7706</v>
      </c>
      <c r="B7707" s="7">
        <v>57</v>
      </c>
      <c r="C7707" s="7" t="s">
        <v>104</v>
      </c>
      <c r="D7707" s="7">
        <v>15</v>
      </c>
      <c r="E7707" s="7">
        <v>56</v>
      </c>
      <c r="F7707" s="7">
        <v>281000</v>
      </c>
      <c r="G7707" s="7">
        <v>154</v>
      </c>
    </row>
    <row r="7708" spans="1:7" x14ac:dyDescent="0.2">
      <c r="A7708" s="7">
        <v>7707</v>
      </c>
      <c r="B7708" s="7">
        <v>55</v>
      </c>
      <c r="C7708" s="7" t="s">
        <v>103</v>
      </c>
      <c r="D7708" s="7">
        <v>20</v>
      </c>
      <c r="E7708" s="7">
        <v>8</v>
      </c>
      <c r="F7708" s="7">
        <v>574000</v>
      </c>
      <c r="G7708" s="7">
        <v>-5</v>
      </c>
    </row>
    <row r="7709" spans="1:7" x14ac:dyDescent="0.2">
      <c r="A7709" s="7">
        <v>7708</v>
      </c>
      <c r="B7709" s="7">
        <v>53</v>
      </c>
      <c r="C7709" s="7" t="s">
        <v>104</v>
      </c>
      <c r="D7709" s="7">
        <v>10</v>
      </c>
      <c r="E7709" s="7">
        <v>38</v>
      </c>
      <c r="F7709" s="7">
        <v>441000</v>
      </c>
      <c r="G7709" s="7">
        <v>4</v>
      </c>
    </row>
    <row r="7710" spans="1:7" x14ac:dyDescent="0.2">
      <c r="A7710" s="7">
        <v>7709</v>
      </c>
      <c r="B7710" s="7">
        <v>47</v>
      </c>
      <c r="C7710" s="7" t="s">
        <v>104</v>
      </c>
      <c r="D7710" s="7">
        <v>20</v>
      </c>
      <c r="E7710" s="7">
        <v>21</v>
      </c>
      <c r="F7710" s="7">
        <v>640000</v>
      </c>
      <c r="G7710" s="7">
        <v>87</v>
      </c>
    </row>
    <row r="7711" spans="1:7" x14ac:dyDescent="0.2">
      <c r="A7711" s="7">
        <v>7710</v>
      </c>
      <c r="B7711" s="7">
        <v>54</v>
      </c>
      <c r="C7711" s="7" t="s">
        <v>103</v>
      </c>
      <c r="D7711" s="7">
        <v>20</v>
      </c>
      <c r="E7711" s="7">
        <v>67</v>
      </c>
      <c r="F7711" s="7">
        <v>775000</v>
      </c>
      <c r="G7711" s="7">
        <v>239</v>
      </c>
    </row>
    <row r="7712" spans="1:7" x14ac:dyDescent="0.2">
      <c r="A7712" s="7">
        <v>7711</v>
      </c>
      <c r="B7712" s="7">
        <v>32</v>
      </c>
      <c r="C7712" s="7" t="s">
        <v>104</v>
      </c>
      <c r="D7712" s="7">
        <v>20</v>
      </c>
      <c r="E7712" s="7">
        <v>28</v>
      </c>
      <c r="F7712" s="7">
        <v>431000</v>
      </c>
      <c r="G7712" s="7">
        <v>50</v>
      </c>
    </row>
    <row r="7713" spans="1:7" x14ac:dyDescent="0.2">
      <c r="A7713" s="7">
        <v>7712</v>
      </c>
      <c r="B7713" s="7">
        <v>21</v>
      </c>
      <c r="C7713" s="7" t="s">
        <v>104</v>
      </c>
      <c r="D7713" s="7">
        <v>10</v>
      </c>
      <c r="E7713" s="7">
        <v>19</v>
      </c>
      <c r="F7713" s="7">
        <v>498000</v>
      </c>
      <c r="G7713" s="7">
        <v>29</v>
      </c>
    </row>
    <row r="7714" spans="1:7" x14ac:dyDescent="0.2">
      <c r="A7714" s="7">
        <v>7713</v>
      </c>
      <c r="B7714" s="7">
        <v>40</v>
      </c>
      <c r="C7714" s="7" t="s">
        <v>103</v>
      </c>
      <c r="D7714" s="7">
        <v>15</v>
      </c>
      <c r="E7714" s="7">
        <v>9</v>
      </c>
      <c r="F7714" s="7">
        <v>441000</v>
      </c>
      <c r="G7714" s="7">
        <v>-19</v>
      </c>
    </row>
    <row r="7715" spans="1:7" x14ac:dyDescent="0.2">
      <c r="A7715" s="7">
        <v>7714</v>
      </c>
      <c r="B7715" s="7">
        <v>43</v>
      </c>
      <c r="C7715" s="7" t="s">
        <v>104</v>
      </c>
      <c r="D7715" s="7">
        <v>20</v>
      </c>
      <c r="E7715" s="7">
        <v>95</v>
      </c>
      <c r="F7715" s="7">
        <v>292000</v>
      </c>
      <c r="G7715" s="7">
        <v>103</v>
      </c>
    </row>
    <row r="7716" spans="1:7" x14ac:dyDescent="0.2">
      <c r="A7716" s="7">
        <v>7715</v>
      </c>
      <c r="B7716" s="7">
        <v>51</v>
      </c>
      <c r="C7716" s="7" t="s">
        <v>103</v>
      </c>
      <c r="D7716" s="7">
        <v>15</v>
      </c>
      <c r="E7716" s="7">
        <v>44</v>
      </c>
      <c r="F7716" s="7">
        <v>735000</v>
      </c>
      <c r="G7716" s="7">
        <v>117</v>
      </c>
    </row>
    <row r="7717" spans="1:7" x14ac:dyDescent="0.2">
      <c r="A7717" s="7">
        <v>7716</v>
      </c>
      <c r="B7717" s="7">
        <v>41</v>
      </c>
      <c r="C7717" s="7" t="s">
        <v>104</v>
      </c>
      <c r="D7717" s="7">
        <v>10</v>
      </c>
      <c r="E7717" s="7">
        <v>15</v>
      </c>
      <c r="F7717" s="7">
        <v>70000</v>
      </c>
      <c r="G7717" s="7">
        <v>-15</v>
      </c>
    </row>
    <row r="7718" spans="1:7" x14ac:dyDescent="0.2">
      <c r="A7718" s="7">
        <v>7717</v>
      </c>
      <c r="B7718" s="7">
        <v>32</v>
      </c>
      <c r="C7718" s="7" t="s">
        <v>103</v>
      </c>
      <c r="D7718" s="7">
        <v>15</v>
      </c>
      <c r="E7718" s="7">
        <v>79</v>
      </c>
      <c r="F7718" s="7">
        <v>792000</v>
      </c>
      <c r="G7718" s="7">
        <v>-2</v>
      </c>
    </row>
    <row r="7719" spans="1:7" x14ac:dyDescent="0.2">
      <c r="A7719" s="7">
        <v>7718</v>
      </c>
      <c r="B7719" s="7">
        <v>39</v>
      </c>
      <c r="C7719" s="7" t="s">
        <v>104</v>
      </c>
      <c r="D7719" s="7">
        <v>20</v>
      </c>
      <c r="E7719" s="7">
        <v>95</v>
      </c>
      <c r="F7719" s="7">
        <v>396000</v>
      </c>
      <c r="G7719" s="7">
        <v>173</v>
      </c>
    </row>
    <row r="7720" spans="1:7" x14ac:dyDescent="0.2">
      <c r="A7720" s="7">
        <v>7719</v>
      </c>
      <c r="B7720" s="7">
        <v>23</v>
      </c>
      <c r="C7720" s="7" t="s">
        <v>103</v>
      </c>
      <c r="D7720" s="7">
        <v>20</v>
      </c>
      <c r="E7720" s="7">
        <v>64</v>
      </c>
      <c r="F7720" s="7">
        <v>488000</v>
      </c>
      <c r="G7720" s="7">
        <v>195</v>
      </c>
    </row>
    <row r="7721" spans="1:7" x14ac:dyDescent="0.2">
      <c r="A7721" s="7">
        <v>7720</v>
      </c>
      <c r="B7721" s="7">
        <v>49</v>
      </c>
      <c r="C7721" s="7" t="s">
        <v>104</v>
      </c>
      <c r="D7721" s="7">
        <v>10</v>
      </c>
      <c r="E7721" s="7">
        <v>5</v>
      </c>
      <c r="F7721" s="7">
        <v>275000</v>
      </c>
      <c r="G7721" s="7">
        <v>66</v>
      </c>
    </row>
    <row r="7722" spans="1:7" x14ac:dyDescent="0.2">
      <c r="A7722" s="7">
        <v>7721</v>
      </c>
      <c r="B7722" s="7">
        <v>33</v>
      </c>
      <c r="C7722" s="7" t="s">
        <v>103</v>
      </c>
      <c r="D7722" s="7">
        <v>15</v>
      </c>
      <c r="E7722" s="7">
        <v>98</v>
      </c>
      <c r="F7722" s="7">
        <v>863000</v>
      </c>
      <c r="G7722" s="7">
        <v>106</v>
      </c>
    </row>
    <row r="7723" spans="1:7" x14ac:dyDescent="0.2">
      <c r="A7723" s="7">
        <v>7722</v>
      </c>
      <c r="B7723" s="7">
        <v>36</v>
      </c>
      <c r="C7723" s="7" t="s">
        <v>104</v>
      </c>
      <c r="D7723" s="7">
        <v>20</v>
      </c>
      <c r="E7723" s="7">
        <v>55</v>
      </c>
      <c r="F7723" s="7">
        <v>646000</v>
      </c>
      <c r="G7723" s="7">
        <v>105</v>
      </c>
    </row>
    <row r="7724" spans="1:7" x14ac:dyDescent="0.2">
      <c r="A7724" s="7">
        <v>7723</v>
      </c>
      <c r="B7724" s="7">
        <v>45</v>
      </c>
      <c r="C7724" s="7" t="s">
        <v>103</v>
      </c>
      <c r="D7724" s="7">
        <v>20</v>
      </c>
      <c r="E7724" s="7">
        <v>14</v>
      </c>
      <c r="F7724" s="7">
        <v>578000</v>
      </c>
      <c r="G7724" s="7">
        <v>195</v>
      </c>
    </row>
    <row r="7725" spans="1:7" x14ac:dyDescent="0.2">
      <c r="A7725" s="7">
        <v>7724</v>
      </c>
      <c r="B7725" s="7">
        <v>56</v>
      </c>
      <c r="C7725" s="7" t="s">
        <v>104</v>
      </c>
      <c r="D7725" s="7">
        <v>15</v>
      </c>
      <c r="E7725" s="7">
        <v>9</v>
      </c>
      <c r="F7725" s="7">
        <v>160000</v>
      </c>
      <c r="G7725" s="7">
        <v>151</v>
      </c>
    </row>
    <row r="7726" spans="1:7" x14ac:dyDescent="0.2">
      <c r="A7726" s="7">
        <v>7725</v>
      </c>
      <c r="B7726" s="7">
        <v>29</v>
      </c>
      <c r="C7726" s="7" t="s">
        <v>103</v>
      </c>
      <c r="D7726" s="7">
        <v>20</v>
      </c>
      <c r="E7726" s="7">
        <v>3</v>
      </c>
      <c r="F7726" s="7">
        <v>762000</v>
      </c>
      <c r="G7726" s="7">
        <v>106</v>
      </c>
    </row>
    <row r="7727" spans="1:7" x14ac:dyDescent="0.2">
      <c r="A7727" s="7">
        <v>7726</v>
      </c>
      <c r="B7727" s="7">
        <v>35</v>
      </c>
      <c r="C7727" s="7" t="s">
        <v>104</v>
      </c>
      <c r="D7727" s="7">
        <v>20</v>
      </c>
      <c r="E7727" s="7">
        <v>7</v>
      </c>
      <c r="F7727" s="7">
        <v>35000</v>
      </c>
      <c r="G7727" s="7">
        <v>175</v>
      </c>
    </row>
    <row r="7728" spans="1:7" x14ac:dyDescent="0.2">
      <c r="A7728" s="7">
        <v>7727</v>
      </c>
      <c r="B7728" s="7">
        <v>44</v>
      </c>
      <c r="C7728" s="7" t="s">
        <v>103</v>
      </c>
      <c r="D7728" s="7">
        <v>15</v>
      </c>
      <c r="E7728" s="7">
        <v>81</v>
      </c>
      <c r="F7728" s="7">
        <v>34000</v>
      </c>
      <c r="G7728" s="7">
        <v>84</v>
      </c>
    </row>
    <row r="7729" spans="1:7" x14ac:dyDescent="0.2">
      <c r="A7729" s="7">
        <v>7728</v>
      </c>
      <c r="B7729" s="7">
        <v>30</v>
      </c>
      <c r="C7729" s="7" t="s">
        <v>104</v>
      </c>
      <c r="D7729" s="7">
        <v>10</v>
      </c>
      <c r="E7729" s="7">
        <v>81</v>
      </c>
      <c r="F7729" s="7">
        <v>584000</v>
      </c>
      <c r="G7729" s="7">
        <v>106</v>
      </c>
    </row>
    <row r="7730" spans="1:7" x14ac:dyDescent="0.2">
      <c r="A7730" s="7">
        <v>7729</v>
      </c>
      <c r="B7730" s="7">
        <v>40</v>
      </c>
      <c r="C7730" s="7" t="s">
        <v>103</v>
      </c>
      <c r="D7730" s="7">
        <v>20</v>
      </c>
      <c r="E7730" s="7">
        <v>52</v>
      </c>
      <c r="F7730" s="7">
        <v>806000</v>
      </c>
      <c r="G7730" s="7">
        <v>6</v>
      </c>
    </row>
    <row r="7731" spans="1:7" x14ac:dyDescent="0.2">
      <c r="A7731" s="7">
        <v>7730</v>
      </c>
      <c r="B7731" s="7">
        <v>25</v>
      </c>
      <c r="C7731" s="7" t="s">
        <v>104</v>
      </c>
      <c r="D7731" s="7">
        <v>10</v>
      </c>
      <c r="E7731" s="7">
        <v>44</v>
      </c>
      <c r="F7731" s="7">
        <v>420000</v>
      </c>
      <c r="G7731" s="7">
        <v>15</v>
      </c>
    </row>
    <row r="7732" spans="1:7" x14ac:dyDescent="0.2">
      <c r="A7732" s="7">
        <v>7731</v>
      </c>
      <c r="B7732" s="7">
        <v>37</v>
      </c>
      <c r="C7732" s="7" t="s">
        <v>104</v>
      </c>
      <c r="D7732" s="7">
        <v>20</v>
      </c>
      <c r="E7732" s="7">
        <v>47</v>
      </c>
      <c r="F7732" s="7">
        <v>901000</v>
      </c>
      <c r="G7732" s="7">
        <v>151</v>
      </c>
    </row>
    <row r="7733" spans="1:7" x14ac:dyDescent="0.2">
      <c r="A7733" s="7">
        <v>7732</v>
      </c>
      <c r="B7733" s="7">
        <v>41</v>
      </c>
      <c r="C7733" s="7" t="s">
        <v>103</v>
      </c>
      <c r="D7733" s="7">
        <v>15</v>
      </c>
      <c r="E7733" s="7">
        <v>34</v>
      </c>
      <c r="F7733" s="7">
        <v>630000</v>
      </c>
      <c r="G7733" s="7">
        <v>127</v>
      </c>
    </row>
    <row r="7734" spans="1:7" x14ac:dyDescent="0.2">
      <c r="A7734" s="7">
        <v>7733</v>
      </c>
      <c r="B7734" s="7">
        <v>54</v>
      </c>
      <c r="C7734" s="7" t="s">
        <v>104</v>
      </c>
      <c r="D7734" s="7">
        <v>20</v>
      </c>
      <c r="E7734" s="7">
        <v>68</v>
      </c>
      <c r="F7734" s="7">
        <v>119000</v>
      </c>
      <c r="G7734" s="7">
        <v>76</v>
      </c>
    </row>
    <row r="7735" spans="1:7" x14ac:dyDescent="0.2">
      <c r="A7735" s="7">
        <v>7734</v>
      </c>
      <c r="B7735" s="7">
        <v>26</v>
      </c>
      <c r="C7735" s="7" t="s">
        <v>103</v>
      </c>
      <c r="D7735" s="7">
        <v>20</v>
      </c>
      <c r="E7735" s="7">
        <v>45</v>
      </c>
      <c r="F7735" s="7">
        <v>208000</v>
      </c>
      <c r="G7735" s="7">
        <v>192</v>
      </c>
    </row>
    <row r="7736" spans="1:7" x14ac:dyDescent="0.2">
      <c r="A7736" s="7">
        <v>7735</v>
      </c>
      <c r="B7736" s="7">
        <v>40</v>
      </c>
      <c r="C7736" s="7" t="s">
        <v>103</v>
      </c>
      <c r="D7736" s="7">
        <v>20</v>
      </c>
      <c r="E7736" s="7">
        <v>53</v>
      </c>
      <c r="F7736" s="7">
        <v>358000</v>
      </c>
      <c r="G7736" s="7">
        <v>139</v>
      </c>
    </row>
    <row r="7737" spans="1:7" x14ac:dyDescent="0.2">
      <c r="A7737" s="7">
        <v>7736</v>
      </c>
      <c r="B7737" s="7">
        <v>57</v>
      </c>
      <c r="C7737" s="7" t="s">
        <v>103</v>
      </c>
      <c r="D7737" s="7">
        <v>10</v>
      </c>
      <c r="E7737" s="7">
        <v>42</v>
      </c>
      <c r="F7737" s="7">
        <v>168000</v>
      </c>
      <c r="G7737" s="7">
        <v>62</v>
      </c>
    </row>
    <row r="7738" spans="1:7" x14ac:dyDescent="0.2">
      <c r="A7738" s="7">
        <v>7737</v>
      </c>
      <c r="B7738" s="7">
        <v>30</v>
      </c>
      <c r="C7738" s="7" t="s">
        <v>104</v>
      </c>
      <c r="D7738" s="7">
        <v>10</v>
      </c>
      <c r="E7738" s="7">
        <v>24</v>
      </c>
      <c r="F7738" s="7">
        <v>836000</v>
      </c>
      <c r="G7738" s="7">
        <v>39</v>
      </c>
    </row>
    <row r="7739" spans="1:7" x14ac:dyDescent="0.2">
      <c r="A7739" s="7">
        <v>7738</v>
      </c>
      <c r="B7739" s="7">
        <v>42</v>
      </c>
      <c r="C7739" s="7" t="s">
        <v>104</v>
      </c>
      <c r="D7739" s="7">
        <v>15</v>
      </c>
      <c r="E7739" s="7">
        <v>98</v>
      </c>
      <c r="F7739" s="7">
        <v>875000</v>
      </c>
      <c r="G7739" s="7">
        <v>105</v>
      </c>
    </row>
    <row r="7740" spans="1:7" x14ac:dyDescent="0.2">
      <c r="A7740" s="7">
        <v>7739</v>
      </c>
      <c r="B7740" s="7">
        <v>38</v>
      </c>
      <c r="C7740" s="7" t="s">
        <v>104</v>
      </c>
      <c r="D7740" s="7">
        <v>10</v>
      </c>
      <c r="E7740" s="7">
        <v>34</v>
      </c>
      <c r="F7740" s="7">
        <v>35000</v>
      </c>
      <c r="G7740" s="7">
        <v>26</v>
      </c>
    </row>
    <row r="7741" spans="1:7" x14ac:dyDescent="0.2">
      <c r="A7741" s="7">
        <v>7740</v>
      </c>
      <c r="B7741" s="7">
        <v>42</v>
      </c>
      <c r="C7741" s="7" t="s">
        <v>104</v>
      </c>
      <c r="D7741" s="7">
        <v>10</v>
      </c>
      <c r="E7741" s="7">
        <v>0</v>
      </c>
      <c r="F7741" s="7">
        <v>385000</v>
      </c>
      <c r="G7741" s="7">
        <v>72</v>
      </c>
    </row>
    <row r="7742" spans="1:7" x14ac:dyDescent="0.2">
      <c r="A7742" s="7">
        <v>7741</v>
      </c>
      <c r="B7742" s="7">
        <v>30</v>
      </c>
      <c r="C7742" s="7" t="s">
        <v>104</v>
      </c>
      <c r="D7742" s="7">
        <v>15</v>
      </c>
      <c r="E7742" s="7">
        <v>62</v>
      </c>
      <c r="F7742" s="7">
        <v>494000</v>
      </c>
      <c r="G7742" s="7">
        <v>114</v>
      </c>
    </row>
    <row r="7743" spans="1:7" x14ac:dyDescent="0.2">
      <c r="A7743" s="7">
        <v>7742</v>
      </c>
      <c r="B7743" s="7">
        <v>50</v>
      </c>
      <c r="C7743" s="7" t="s">
        <v>103</v>
      </c>
      <c r="D7743" s="7">
        <v>20</v>
      </c>
      <c r="E7743" s="7">
        <v>63</v>
      </c>
      <c r="F7743" s="7">
        <v>490000</v>
      </c>
      <c r="G7743" s="7">
        <v>42</v>
      </c>
    </row>
    <row r="7744" spans="1:7" x14ac:dyDescent="0.2">
      <c r="A7744" s="7">
        <v>7743</v>
      </c>
      <c r="B7744" s="7">
        <v>46</v>
      </c>
      <c r="C7744" s="7" t="s">
        <v>103</v>
      </c>
      <c r="D7744" s="7">
        <v>10</v>
      </c>
      <c r="E7744" s="7">
        <v>49</v>
      </c>
      <c r="F7744" s="7">
        <v>115000</v>
      </c>
      <c r="G7744" s="7">
        <v>6</v>
      </c>
    </row>
    <row r="7745" spans="1:7" x14ac:dyDescent="0.2">
      <c r="A7745" s="7">
        <v>7744</v>
      </c>
      <c r="B7745" s="7">
        <v>44</v>
      </c>
      <c r="C7745" s="7" t="s">
        <v>103</v>
      </c>
      <c r="D7745" s="7">
        <v>20</v>
      </c>
      <c r="E7745" s="7">
        <v>91</v>
      </c>
      <c r="F7745" s="7">
        <v>500000</v>
      </c>
      <c r="G7745" s="7">
        <v>64</v>
      </c>
    </row>
    <row r="7746" spans="1:7" x14ac:dyDescent="0.2">
      <c r="A7746" s="7">
        <v>7745</v>
      </c>
      <c r="B7746" s="7">
        <v>51</v>
      </c>
      <c r="C7746" s="7" t="s">
        <v>104</v>
      </c>
      <c r="D7746" s="7">
        <v>15</v>
      </c>
      <c r="E7746" s="7">
        <v>4</v>
      </c>
      <c r="F7746" s="7">
        <v>112000</v>
      </c>
      <c r="G7746" s="7">
        <v>117</v>
      </c>
    </row>
    <row r="7747" spans="1:7" x14ac:dyDescent="0.2">
      <c r="A7747" s="7">
        <v>7746</v>
      </c>
      <c r="B7747" s="7">
        <v>22</v>
      </c>
      <c r="C7747" s="7" t="s">
        <v>104</v>
      </c>
      <c r="D7747" s="7">
        <v>20</v>
      </c>
      <c r="E7747" s="7">
        <v>71</v>
      </c>
      <c r="F7747" s="7">
        <v>459000</v>
      </c>
      <c r="G7747" s="7">
        <v>67</v>
      </c>
    </row>
    <row r="7748" spans="1:7" x14ac:dyDescent="0.2">
      <c r="A7748" s="7">
        <v>7747</v>
      </c>
      <c r="B7748" s="7">
        <v>29</v>
      </c>
      <c r="C7748" s="7" t="s">
        <v>103</v>
      </c>
      <c r="D7748" s="7">
        <v>15</v>
      </c>
      <c r="E7748" s="7">
        <v>96</v>
      </c>
      <c r="F7748" s="7">
        <v>746000</v>
      </c>
      <c r="G7748" s="7">
        <v>29</v>
      </c>
    </row>
    <row r="7749" spans="1:7" x14ac:dyDescent="0.2">
      <c r="A7749" s="7">
        <v>7748</v>
      </c>
      <c r="B7749" s="7">
        <v>42</v>
      </c>
      <c r="C7749" s="7" t="s">
        <v>104</v>
      </c>
      <c r="D7749" s="7">
        <v>15</v>
      </c>
      <c r="E7749" s="7">
        <v>60</v>
      </c>
      <c r="F7749" s="7">
        <v>437000</v>
      </c>
      <c r="G7749" s="7">
        <v>142</v>
      </c>
    </row>
    <row r="7750" spans="1:7" x14ac:dyDescent="0.2">
      <c r="A7750" s="7">
        <v>7749</v>
      </c>
      <c r="B7750" s="7">
        <v>30</v>
      </c>
      <c r="C7750" s="7" t="s">
        <v>104</v>
      </c>
      <c r="D7750" s="7">
        <v>10</v>
      </c>
      <c r="E7750" s="7">
        <v>89</v>
      </c>
      <c r="F7750" s="7">
        <v>115000</v>
      </c>
      <c r="G7750" s="7">
        <v>91</v>
      </c>
    </row>
    <row r="7751" spans="1:7" x14ac:dyDescent="0.2">
      <c r="A7751" s="7">
        <v>7750</v>
      </c>
      <c r="B7751" s="7">
        <v>49</v>
      </c>
      <c r="C7751" s="7" t="s">
        <v>104</v>
      </c>
      <c r="D7751" s="7">
        <v>15</v>
      </c>
      <c r="E7751" s="7">
        <v>92</v>
      </c>
      <c r="F7751" s="7">
        <v>164000</v>
      </c>
      <c r="G7751" s="7">
        <v>170</v>
      </c>
    </row>
    <row r="7752" spans="1:7" x14ac:dyDescent="0.2">
      <c r="A7752" s="7">
        <v>7751</v>
      </c>
      <c r="B7752" s="7">
        <v>53</v>
      </c>
      <c r="C7752" s="7" t="s">
        <v>103</v>
      </c>
      <c r="D7752" s="7">
        <v>10</v>
      </c>
      <c r="E7752" s="7">
        <v>61</v>
      </c>
      <c r="F7752" s="7">
        <v>24000</v>
      </c>
      <c r="G7752" s="7">
        <v>93</v>
      </c>
    </row>
    <row r="7753" spans="1:7" x14ac:dyDescent="0.2">
      <c r="A7753" s="7">
        <v>7752</v>
      </c>
      <c r="B7753" s="7">
        <v>24</v>
      </c>
      <c r="C7753" s="7" t="s">
        <v>103</v>
      </c>
      <c r="D7753" s="7">
        <v>10</v>
      </c>
      <c r="E7753" s="7">
        <v>4</v>
      </c>
      <c r="F7753" s="7">
        <v>344000</v>
      </c>
      <c r="G7753" s="7">
        <v>35</v>
      </c>
    </row>
    <row r="7754" spans="1:7" x14ac:dyDescent="0.2">
      <c r="A7754" s="7">
        <v>7753</v>
      </c>
      <c r="B7754" s="7">
        <v>52</v>
      </c>
      <c r="C7754" s="7" t="s">
        <v>103</v>
      </c>
      <c r="D7754" s="7">
        <v>20</v>
      </c>
      <c r="E7754" s="7">
        <v>32</v>
      </c>
      <c r="F7754" s="7">
        <v>702000</v>
      </c>
      <c r="G7754" s="7">
        <v>114</v>
      </c>
    </row>
    <row r="7755" spans="1:7" x14ac:dyDescent="0.2">
      <c r="A7755" s="7">
        <v>7754</v>
      </c>
      <c r="B7755" s="7">
        <v>50</v>
      </c>
      <c r="C7755" s="7" t="s">
        <v>103</v>
      </c>
      <c r="D7755" s="7">
        <v>10</v>
      </c>
      <c r="E7755" s="7">
        <v>43</v>
      </c>
      <c r="F7755" s="7">
        <v>113000</v>
      </c>
      <c r="G7755" s="7">
        <v>-9</v>
      </c>
    </row>
    <row r="7756" spans="1:7" x14ac:dyDescent="0.2">
      <c r="A7756" s="7">
        <v>7755</v>
      </c>
      <c r="B7756" s="7">
        <v>39</v>
      </c>
      <c r="C7756" s="7" t="s">
        <v>104</v>
      </c>
      <c r="D7756" s="7">
        <v>15</v>
      </c>
      <c r="E7756" s="7">
        <v>63</v>
      </c>
      <c r="F7756" s="7">
        <v>660000</v>
      </c>
      <c r="G7756" s="7">
        <v>111</v>
      </c>
    </row>
    <row r="7757" spans="1:7" x14ac:dyDescent="0.2">
      <c r="A7757" s="7">
        <v>7756</v>
      </c>
      <c r="B7757" s="7">
        <v>31</v>
      </c>
      <c r="C7757" s="7" t="s">
        <v>104</v>
      </c>
      <c r="D7757" s="7">
        <v>10</v>
      </c>
      <c r="E7757" s="7">
        <v>79</v>
      </c>
      <c r="F7757" s="7">
        <v>531000</v>
      </c>
      <c r="G7757" s="7">
        <v>22</v>
      </c>
    </row>
    <row r="7758" spans="1:7" x14ac:dyDescent="0.2">
      <c r="A7758" s="7">
        <v>7757</v>
      </c>
      <c r="B7758" s="7">
        <v>33</v>
      </c>
      <c r="C7758" s="7" t="s">
        <v>103</v>
      </c>
      <c r="D7758" s="7">
        <v>10</v>
      </c>
      <c r="E7758" s="7">
        <v>57</v>
      </c>
      <c r="F7758" s="7">
        <v>832000</v>
      </c>
      <c r="G7758" s="7">
        <v>116</v>
      </c>
    </row>
    <row r="7759" spans="1:7" x14ac:dyDescent="0.2">
      <c r="A7759" s="7">
        <v>7758</v>
      </c>
      <c r="B7759" s="7">
        <v>58</v>
      </c>
      <c r="C7759" s="7" t="s">
        <v>104</v>
      </c>
      <c r="D7759" s="7">
        <v>20</v>
      </c>
      <c r="E7759" s="7">
        <v>75</v>
      </c>
      <c r="F7759" s="7">
        <v>131000</v>
      </c>
      <c r="G7759" s="7">
        <v>43</v>
      </c>
    </row>
    <row r="7760" spans="1:7" x14ac:dyDescent="0.2">
      <c r="A7760" s="7">
        <v>7759</v>
      </c>
      <c r="B7760" s="7">
        <v>25</v>
      </c>
      <c r="C7760" s="7" t="s">
        <v>104</v>
      </c>
      <c r="D7760" s="7">
        <v>15</v>
      </c>
      <c r="E7760" s="7">
        <v>1</v>
      </c>
      <c r="F7760" s="7">
        <v>494000</v>
      </c>
      <c r="G7760" s="7">
        <v>-15</v>
      </c>
    </row>
    <row r="7761" spans="1:7" x14ac:dyDescent="0.2">
      <c r="A7761" s="7">
        <v>7760</v>
      </c>
      <c r="B7761" s="7">
        <v>25</v>
      </c>
      <c r="C7761" s="7" t="s">
        <v>104</v>
      </c>
      <c r="D7761" s="7">
        <v>15</v>
      </c>
      <c r="E7761" s="7">
        <v>6</v>
      </c>
      <c r="F7761" s="7">
        <v>513000</v>
      </c>
      <c r="G7761" s="7">
        <v>136</v>
      </c>
    </row>
    <row r="7762" spans="1:7" x14ac:dyDescent="0.2">
      <c r="A7762" s="7">
        <v>7761</v>
      </c>
      <c r="B7762" s="7">
        <v>35</v>
      </c>
      <c r="C7762" s="7" t="s">
        <v>104</v>
      </c>
      <c r="D7762" s="7">
        <v>10</v>
      </c>
      <c r="E7762" s="7">
        <v>24</v>
      </c>
      <c r="F7762" s="7">
        <v>920000</v>
      </c>
      <c r="G7762" s="7">
        <v>-24</v>
      </c>
    </row>
    <row r="7763" spans="1:7" x14ac:dyDescent="0.2">
      <c r="A7763" s="7">
        <v>7762</v>
      </c>
      <c r="B7763" s="7">
        <v>21</v>
      </c>
      <c r="C7763" s="7" t="s">
        <v>103</v>
      </c>
      <c r="D7763" s="7">
        <v>15</v>
      </c>
      <c r="E7763" s="7">
        <v>13</v>
      </c>
      <c r="F7763" s="7">
        <v>499000</v>
      </c>
      <c r="G7763" s="7">
        <v>133</v>
      </c>
    </row>
    <row r="7764" spans="1:7" x14ac:dyDescent="0.2">
      <c r="A7764" s="7">
        <v>7763</v>
      </c>
      <c r="B7764" s="7">
        <v>30</v>
      </c>
      <c r="C7764" s="7" t="s">
        <v>104</v>
      </c>
      <c r="D7764" s="7">
        <v>20</v>
      </c>
      <c r="E7764" s="7">
        <v>25</v>
      </c>
      <c r="F7764" s="7">
        <v>430000</v>
      </c>
      <c r="G7764" s="7">
        <v>179</v>
      </c>
    </row>
    <row r="7765" spans="1:7" x14ac:dyDescent="0.2">
      <c r="A7765" s="7">
        <v>7764</v>
      </c>
      <c r="B7765" s="7">
        <v>29</v>
      </c>
      <c r="C7765" s="7" t="s">
        <v>104</v>
      </c>
      <c r="D7765" s="7">
        <v>10</v>
      </c>
      <c r="E7765" s="7">
        <v>31</v>
      </c>
      <c r="F7765" s="7">
        <v>805000</v>
      </c>
      <c r="G7765" s="7">
        <v>-27</v>
      </c>
    </row>
    <row r="7766" spans="1:7" x14ac:dyDescent="0.2">
      <c r="A7766" s="7">
        <v>7765</v>
      </c>
      <c r="B7766" s="7">
        <v>35</v>
      </c>
      <c r="C7766" s="7" t="s">
        <v>104</v>
      </c>
      <c r="D7766" s="7">
        <v>15</v>
      </c>
      <c r="E7766" s="7">
        <v>26</v>
      </c>
      <c r="F7766" s="7">
        <v>482000</v>
      </c>
      <c r="G7766" s="7">
        <v>133</v>
      </c>
    </row>
    <row r="7767" spans="1:7" x14ac:dyDescent="0.2">
      <c r="A7767" s="7">
        <v>7766</v>
      </c>
      <c r="B7767" s="7">
        <v>43</v>
      </c>
      <c r="C7767" s="7" t="s">
        <v>104</v>
      </c>
      <c r="D7767" s="7">
        <v>20</v>
      </c>
      <c r="E7767" s="7">
        <v>12</v>
      </c>
      <c r="F7767" s="7">
        <v>814000</v>
      </c>
      <c r="G7767" s="7">
        <v>191</v>
      </c>
    </row>
    <row r="7768" spans="1:7" x14ac:dyDescent="0.2">
      <c r="A7768" s="7">
        <v>7767</v>
      </c>
      <c r="B7768" s="7">
        <v>35</v>
      </c>
      <c r="C7768" s="7" t="s">
        <v>104</v>
      </c>
      <c r="D7768" s="7">
        <v>20</v>
      </c>
      <c r="E7768" s="7">
        <v>8</v>
      </c>
      <c r="F7768" s="7">
        <v>291000</v>
      </c>
      <c r="G7768" s="7">
        <v>200</v>
      </c>
    </row>
    <row r="7769" spans="1:7" x14ac:dyDescent="0.2">
      <c r="A7769" s="7">
        <v>7768</v>
      </c>
      <c r="B7769" s="7">
        <v>25</v>
      </c>
      <c r="C7769" s="7" t="s">
        <v>103</v>
      </c>
      <c r="D7769" s="7">
        <v>20</v>
      </c>
      <c r="E7769" s="7">
        <v>16</v>
      </c>
      <c r="F7769" s="7">
        <v>535000</v>
      </c>
      <c r="G7769" s="7">
        <v>-6</v>
      </c>
    </row>
    <row r="7770" spans="1:7" x14ac:dyDescent="0.2">
      <c r="A7770" s="7">
        <v>7769</v>
      </c>
      <c r="B7770" s="7">
        <v>30</v>
      </c>
      <c r="C7770" s="7" t="s">
        <v>103</v>
      </c>
      <c r="D7770" s="7">
        <v>10</v>
      </c>
      <c r="E7770" s="7">
        <v>27</v>
      </c>
      <c r="F7770" s="7">
        <v>796000</v>
      </c>
      <c r="G7770" s="7">
        <v>72</v>
      </c>
    </row>
    <row r="7771" spans="1:7" x14ac:dyDescent="0.2">
      <c r="A7771" s="7">
        <v>7770</v>
      </c>
      <c r="B7771" s="7">
        <v>31</v>
      </c>
      <c r="C7771" s="7" t="s">
        <v>104</v>
      </c>
      <c r="D7771" s="7">
        <v>10</v>
      </c>
      <c r="E7771" s="7">
        <v>89</v>
      </c>
      <c r="F7771" s="7">
        <v>786000</v>
      </c>
      <c r="G7771" s="7">
        <v>63</v>
      </c>
    </row>
    <row r="7772" spans="1:7" x14ac:dyDescent="0.2">
      <c r="A7772" s="7">
        <v>7771</v>
      </c>
      <c r="B7772" s="7">
        <v>23</v>
      </c>
      <c r="C7772" s="7" t="s">
        <v>103</v>
      </c>
      <c r="D7772" s="7">
        <v>10</v>
      </c>
      <c r="E7772" s="7">
        <v>6</v>
      </c>
      <c r="F7772" s="7">
        <v>368000</v>
      </c>
      <c r="G7772" s="7">
        <v>83</v>
      </c>
    </row>
    <row r="7773" spans="1:7" x14ac:dyDescent="0.2">
      <c r="A7773" s="7">
        <v>7772</v>
      </c>
      <c r="B7773" s="7">
        <v>39</v>
      </c>
      <c r="C7773" s="7" t="s">
        <v>103</v>
      </c>
      <c r="D7773" s="7">
        <v>10</v>
      </c>
      <c r="E7773" s="7">
        <v>92</v>
      </c>
      <c r="F7773" s="7">
        <v>326000</v>
      </c>
      <c r="G7773" s="7">
        <v>10</v>
      </c>
    </row>
    <row r="7774" spans="1:7" x14ac:dyDescent="0.2">
      <c r="A7774" s="7">
        <v>7773</v>
      </c>
      <c r="B7774" s="7">
        <v>20</v>
      </c>
      <c r="C7774" s="7" t="s">
        <v>103</v>
      </c>
      <c r="D7774" s="7">
        <v>10</v>
      </c>
      <c r="E7774" s="7">
        <v>85</v>
      </c>
      <c r="F7774" s="7">
        <v>862000</v>
      </c>
      <c r="G7774" s="7">
        <v>16</v>
      </c>
    </row>
    <row r="7775" spans="1:7" x14ac:dyDescent="0.2">
      <c r="A7775" s="7">
        <v>7774</v>
      </c>
      <c r="B7775" s="7">
        <v>52</v>
      </c>
      <c r="C7775" s="7" t="s">
        <v>104</v>
      </c>
      <c r="D7775" s="7">
        <v>15</v>
      </c>
      <c r="E7775" s="7">
        <v>31</v>
      </c>
      <c r="F7775" s="7">
        <v>431000</v>
      </c>
      <c r="G7775" s="7">
        <v>177</v>
      </c>
    </row>
    <row r="7776" spans="1:7" x14ac:dyDescent="0.2">
      <c r="A7776" s="7">
        <v>7775</v>
      </c>
      <c r="B7776" s="7">
        <v>21</v>
      </c>
      <c r="C7776" s="7" t="s">
        <v>104</v>
      </c>
      <c r="D7776" s="7">
        <v>20</v>
      </c>
      <c r="E7776" s="7">
        <v>2</v>
      </c>
      <c r="F7776" s="7">
        <v>328000</v>
      </c>
      <c r="G7776" s="7">
        <v>130</v>
      </c>
    </row>
    <row r="7777" spans="1:7" x14ac:dyDescent="0.2">
      <c r="A7777" s="7">
        <v>7776</v>
      </c>
      <c r="B7777" s="7">
        <v>52</v>
      </c>
      <c r="C7777" s="7" t="s">
        <v>103</v>
      </c>
      <c r="D7777" s="7">
        <v>20</v>
      </c>
      <c r="E7777" s="7">
        <v>98</v>
      </c>
      <c r="F7777" s="7">
        <v>457000</v>
      </c>
      <c r="G7777" s="7">
        <v>160</v>
      </c>
    </row>
    <row r="7778" spans="1:7" x14ac:dyDescent="0.2">
      <c r="A7778" s="7">
        <v>7777</v>
      </c>
      <c r="B7778" s="7">
        <v>24</v>
      </c>
      <c r="C7778" s="7" t="s">
        <v>103</v>
      </c>
      <c r="D7778" s="7">
        <v>15</v>
      </c>
      <c r="E7778" s="7">
        <v>70</v>
      </c>
      <c r="F7778" s="7">
        <v>548000</v>
      </c>
      <c r="G7778" s="7">
        <v>168</v>
      </c>
    </row>
    <row r="7779" spans="1:7" x14ac:dyDescent="0.2">
      <c r="A7779" s="7">
        <v>7778</v>
      </c>
      <c r="B7779" s="7">
        <v>58</v>
      </c>
      <c r="C7779" s="7" t="s">
        <v>103</v>
      </c>
      <c r="D7779" s="7">
        <v>10</v>
      </c>
      <c r="E7779" s="7">
        <v>68</v>
      </c>
      <c r="F7779" s="7">
        <v>400000</v>
      </c>
      <c r="G7779" s="7">
        <v>35</v>
      </c>
    </row>
    <row r="7780" spans="1:7" x14ac:dyDescent="0.2">
      <c r="A7780" s="7">
        <v>7779</v>
      </c>
      <c r="B7780" s="7">
        <v>22</v>
      </c>
      <c r="C7780" s="7" t="s">
        <v>104</v>
      </c>
      <c r="D7780" s="7">
        <v>20</v>
      </c>
      <c r="E7780" s="7">
        <v>3</v>
      </c>
      <c r="F7780" s="7">
        <v>657000</v>
      </c>
      <c r="G7780" s="7">
        <v>88</v>
      </c>
    </row>
    <row r="7781" spans="1:7" x14ac:dyDescent="0.2">
      <c r="A7781" s="7">
        <v>7780</v>
      </c>
      <c r="B7781" s="7">
        <v>47</v>
      </c>
      <c r="C7781" s="7" t="s">
        <v>104</v>
      </c>
      <c r="D7781" s="7">
        <v>20</v>
      </c>
      <c r="E7781" s="7">
        <v>97</v>
      </c>
      <c r="F7781" s="7">
        <v>894000</v>
      </c>
      <c r="G7781" s="7">
        <v>43</v>
      </c>
    </row>
    <row r="7782" spans="1:7" x14ac:dyDescent="0.2">
      <c r="A7782" s="7">
        <v>7781</v>
      </c>
      <c r="B7782" s="7">
        <v>33</v>
      </c>
      <c r="C7782" s="7" t="s">
        <v>104</v>
      </c>
      <c r="D7782" s="7">
        <v>15</v>
      </c>
      <c r="E7782" s="7">
        <v>44</v>
      </c>
      <c r="F7782" s="7">
        <v>816000</v>
      </c>
      <c r="G7782" s="7">
        <v>1</v>
      </c>
    </row>
    <row r="7783" spans="1:7" x14ac:dyDescent="0.2">
      <c r="A7783" s="7">
        <v>7782</v>
      </c>
      <c r="B7783" s="7">
        <v>40</v>
      </c>
      <c r="C7783" s="7" t="s">
        <v>103</v>
      </c>
      <c r="D7783" s="7">
        <v>10</v>
      </c>
      <c r="E7783" s="7">
        <v>100</v>
      </c>
      <c r="F7783" s="7">
        <v>253000</v>
      </c>
      <c r="G7783" s="7">
        <v>-26</v>
      </c>
    </row>
    <row r="7784" spans="1:7" x14ac:dyDescent="0.2">
      <c r="A7784" s="7">
        <v>7783</v>
      </c>
      <c r="B7784" s="7">
        <v>59</v>
      </c>
      <c r="C7784" s="7" t="s">
        <v>104</v>
      </c>
      <c r="D7784" s="7">
        <v>20</v>
      </c>
      <c r="E7784" s="7">
        <v>22</v>
      </c>
      <c r="F7784" s="7">
        <v>756000</v>
      </c>
      <c r="G7784" s="7">
        <v>163</v>
      </c>
    </row>
    <row r="7785" spans="1:7" x14ac:dyDescent="0.2">
      <c r="A7785" s="7">
        <v>7784</v>
      </c>
      <c r="B7785" s="7">
        <v>35</v>
      </c>
      <c r="C7785" s="7" t="s">
        <v>104</v>
      </c>
      <c r="D7785" s="7">
        <v>20</v>
      </c>
      <c r="E7785" s="7">
        <v>52</v>
      </c>
      <c r="F7785" s="7">
        <v>358000</v>
      </c>
      <c r="G7785" s="7">
        <v>60</v>
      </c>
    </row>
    <row r="7786" spans="1:7" x14ac:dyDescent="0.2">
      <c r="A7786" s="7">
        <v>7785</v>
      </c>
      <c r="B7786" s="7">
        <v>42</v>
      </c>
      <c r="C7786" s="7" t="s">
        <v>104</v>
      </c>
      <c r="D7786" s="7">
        <v>10</v>
      </c>
      <c r="E7786" s="7">
        <v>52</v>
      </c>
      <c r="F7786" s="7">
        <v>873000</v>
      </c>
      <c r="G7786" s="7">
        <v>36</v>
      </c>
    </row>
    <row r="7787" spans="1:7" x14ac:dyDescent="0.2">
      <c r="A7787" s="7">
        <v>7786</v>
      </c>
      <c r="B7787" s="7">
        <v>34</v>
      </c>
      <c r="C7787" s="7" t="s">
        <v>103</v>
      </c>
      <c r="D7787" s="7">
        <v>15</v>
      </c>
      <c r="E7787" s="7">
        <v>1</v>
      </c>
      <c r="F7787" s="7">
        <v>61000</v>
      </c>
      <c r="G7787" s="7">
        <v>163</v>
      </c>
    </row>
    <row r="7788" spans="1:7" x14ac:dyDescent="0.2">
      <c r="A7788" s="7">
        <v>7787</v>
      </c>
      <c r="B7788" s="7">
        <v>26</v>
      </c>
      <c r="C7788" s="7" t="s">
        <v>103</v>
      </c>
      <c r="D7788" s="7">
        <v>20</v>
      </c>
      <c r="E7788" s="7">
        <v>68</v>
      </c>
      <c r="F7788" s="7">
        <v>62000</v>
      </c>
      <c r="G7788" s="7">
        <v>204</v>
      </c>
    </row>
    <row r="7789" spans="1:7" x14ac:dyDescent="0.2">
      <c r="A7789" s="7">
        <v>7788</v>
      </c>
      <c r="B7789" s="7">
        <v>24</v>
      </c>
      <c r="C7789" s="7" t="s">
        <v>104</v>
      </c>
      <c r="D7789" s="7">
        <v>10</v>
      </c>
      <c r="E7789" s="7">
        <v>81</v>
      </c>
      <c r="F7789" s="7">
        <v>581000</v>
      </c>
      <c r="G7789" s="7">
        <v>-24</v>
      </c>
    </row>
    <row r="7790" spans="1:7" x14ac:dyDescent="0.2">
      <c r="A7790" s="7">
        <v>7789</v>
      </c>
      <c r="B7790" s="7">
        <v>36</v>
      </c>
      <c r="C7790" s="7" t="s">
        <v>104</v>
      </c>
      <c r="D7790" s="7">
        <v>10</v>
      </c>
      <c r="E7790" s="7">
        <v>43</v>
      </c>
      <c r="F7790" s="7">
        <v>976000</v>
      </c>
      <c r="G7790" s="7">
        <v>-20</v>
      </c>
    </row>
    <row r="7791" spans="1:7" x14ac:dyDescent="0.2">
      <c r="A7791" s="7">
        <v>7790</v>
      </c>
      <c r="B7791" s="7">
        <v>53</v>
      </c>
      <c r="C7791" s="7" t="s">
        <v>103</v>
      </c>
      <c r="D7791" s="7">
        <v>20</v>
      </c>
      <c r="E7791" s="7">
        <v>88</v>
      </c>
      <c r="F7791" s="7">
        <v>341000</v>
      </c>
      <c r="G7791" s="7">
        <v>-27</v>
      </c>
    </row>
    <row r="7792" spans="1:7" x14ac:dyDescent="0.2">
      <c r="A7792" s="7">
        <v>7791</v>
      </c>
      <c r="B7792" s="7">
        <v>40</v>
      </c>
      <c r="C7792" s="7" t="s">
        <v>104</v>
      </c>
      <c r="D7792" s="7">
        <v>10</v>
      </c>
      <c r="E7792" s="7">
        <v>14</v>
      </c>
      <c r="F7792" s="7">
        <v>845000</v>
      </c>
      <c r="G7792" s="7">
        <v>101</v>
      </c>
    </row>
    <row r="7793" spans="1:7" x14ac:dyDescent="0.2">
      <c r="A7793" s="7">
        <v>7792</v>
      </c>
      <c r="B7793" s="7">
        <v>28</v>
      </c>
      <c r="C7793" s="7" t="s">
        <v>104</v>
      </c>
      <c r="D7793" s="7">
        <v>15</v>
      </c>
      <c r="E7793" s="7">
        <v>74</v>
      </c>
      <c r="F7793" s="7">
        <v>490000</v>
      </c>
      <c r="G7793" s="7">
        <v>20</v>
      </c>
    </row>
    <row r="7794" spans="1:7" x14ac:dyDescent="0.2">
      <c r="A7794" s="7">
        <v>7793</v>
      </c>
      <c r="B7794" s="7">
        <v>27</v>
      </c>
      <c r="C7794" s="7" t="s">
        <v>104</v>
      </c>
      <c r="D7794" s="7">
        <v>10</v>
      </c>
      <c r="E7794" s="7">
        <v>27</v>
      </c>
      <c r="F7794" s="7">
        <v>853000</v>
      </c>
      <c r="G7794" s="7">
        <v>105</v>
      </c>
    </row>
    <row r="7795" spans="1:7" x14ac:dyDescent="0.2">
      <c r="A7795" s="7">
        <v>7794</v>
      </c>
      <c r="B7795" s="7">
        <v>44</v>
      </c>
      <c r="C7795" s="7" t="s">
        <v>103</v>
      </c>
      <c r="D7795" s="7">
        <v>20</v>
      </c>
      <c r="E7795" s="7">
        <v>24</v>
      </c>
      <c r="F7795" s="7">
        <v>606000</v>
      </c>
      <c r="G7795" s="7">
        <v>57</v>
      </c>
    </row>
    <row r="7796" spans="1:7" x14ac:dyDescent="0.2">
      <c r="A7796" s="7">
        <v>7795</v>
      </c>
      <c r="B7796" s="7">
        <v>47</v>
      </c>
      <c r="C7796" s="7" t="s">
        <v>104</v>
      </c>
      <c r="D7796" s="7">
        <v>15</v>
      </c>
      <c r="E7796" s="7">
        <v>19</v>
      </c>
      <c r="F7796" s="7">
        <v>401000</v>
      </c>
      <c r="G7796" s="7">
        <v>51</v>
      </c>
    </row>
    <row r="7797" spans="1:7" x14ac:dyDescent="0.2">
      <c r="A7797" s="7">
        <v>7796</v>
      </c>
      <c r="B7797" s="7">
        <v>34</v>
      </c>
      <c r="C7797" s="7" t="s">
        <v>104</v>
      </c>
      <c r="D7797" s="7">
        <v>10</v>
      </c>
      <c r="E7797" s="7">
        <v>95</v>
      </c>
      <c r="F7797" s="7">
        <v>572000</v>
      </c>
      <c r="G7797" s="7">
        <v>-8</v>
      </c>
    </row>
    <row r="7798" spans="1:7" x14ac:dyDescent="0.2">
      <c r="A7798" s="7">
        <v>7797</v>
      </c>
      <c r="B7798" s="7">
        <v>30</v>
      </c>
      <c r="C7798" s="7" t="s">
        <v>104</v>
      </c>
      <c r="D7798" s="7">
        <v>20</v>
      </c>
      <c r="E7798" s="7">
        <v>62</v>
      </c>
      <c r="F7798" s="7">
        <v>680000</v>
      </c>
      <c r="G7798" s="7">
        <v>31</v>
      </c>
    </row>
    <row r="7799" spans="1:7" x14ac:dyDescent="0.2">
      <c r="A7799" s="7">
        <v>7798</v>
      </c>
      <c r="B7799" s="7">
        <v>50</v>
      </c>
      <c r="C7799" s="7" t="s">
        <v>104</v>
      </c>
      <c r="D7799" s="7">
        <v>10</v>
      </c>
      <c r="E7799" s="7">
        <v>44</v>
      </c>
      <c r="F7799" s="7">
        <v>563000</v>
      </c>
      <c r="G7799" s="7">
        <v>66</v>
      </c>
    </row>
    <row r="7800" spans="1:7" x14ac:dyDescent="0.2">
      <c r="A7800" s="7">
        <v>7799</v>
      </c>
      <c r="B7800" s="7">
        <v>33</v>
      </c>
      <c r="C7800" s="7" t="s">
        <v>103</v>
      </c>
      <c r="D7800" s="7">
        <v>10</v>
      </c>
      <c r="E7800" s="7">
        <v>47</v>
      </c>
      <c r="F7800" s="7">
        <v>194000</v>
      </c>
      <c r="G7800" s="7">
        <v>74</v>
      </c>
    </row>
    <row r="7801" spans="1:7" x14ac:dyDescent="0.2">
      <c r="A7801" s="7">
        <v>7800</v>
      </c>
      <c r="B7801" s="7">
        <v>39</v>
      </c>
      <c r="C7801" s="7" t="s">
        <v>104</v>
      </c>
      <c r="D7801" s="7">
        <v>15</v>
      </c>
      <c r="E7801" s="7">
        <v>83</v>
      </c>
      <c r="F7801" s="7">
        <v>658000</v>
      </c>
      <c r="G7801" s="7">
        <v>170</v>
      </c>
    </row>
    <row r="7802" spans="1:7" x14ac:dyDescent="0.2">
      <c r="A7802" s="7">
        <v>7801</v>
      </c>
      <c r="B7802" s="7">
        <v>57</v>
      </c>
      <c r="C7802" s="7" t="s">
        <v>104</v>
      </c>
      <c r="D7802" s="7">
        <v>20</v>
      </c>
      <c r="E7802" s="7">
        <v>37</v>
      </c>
      <c r="F7802" s="7">
        <v>558000</v>
      </c>
      <c r="G7802" s="7">
        <v>134</v>
      </c>
    </row>
    <row r="7803" spans="1:7" x14ac:dyDescent="0.2">
      <c r="A7803" s="7">
        <v>7802</v>
      </c>
      <c r="B7803" s="7">
        <v>54</v>
      </c>
      <c r="C7803" s="7" t="s">
        <v>104</v>
      </c>
      <c r="D7803" s="7">
        <v>15</v>
      </c>
      <c r="E7803" s="7">
        <v>9</v>
      </c>
      <c r="F7803" s="7">
        <v>66000</v>
      </c>
      <c r="G7803" s="7">
        <v>2</v>
      </c>
    </row>
    <row r="7804" spans="1:7" x14ac:dyDescent="0.2">
      <c r="A7804" s="7">
        <v>7803</v>
      </c>
      <c r="B7804" s="7">
        <v>54</v>
      </c>
      <c r="C7804" s="7" t="s">
        <v>104</v>
      </c>
      <c r="D7804" s="7">
        <v>20</v>
      </c>
      <c r="E7804" s="7">
        <v>92</v>
      </c>
      <c r="F7804" s="7">
        <v>376000</v>
      </c>
      <c r="G7804" s="7">
        <v>103</v>
      </c>
    </row>
    <row r="7805" spans="1:7" x14ac:dyDescent="0.2">
      <c r="A7805" s="7">
        <v>7804</v>
      </c>
      <c r="B7805" s="7">
        <v>51</v>
      </c>
      <c r="C7805" s="7" t="s">
        <v>103</v>
      </c>
      <c r="D7805" s="7">
        <v>15</v>
      </c>
      <c r="E7805" s="7">
        <v>48</v>
      </c>
      <c r="F7805" s="7">
        <v>260000</v>
      </c>
      <c r="G7805" s="7">
        <v>107</v>
      </c>
    </row>
    <row r="7806" spans="1:7" x14ac:dyDescent="0.2">
      <c r="A7806" s="7">
        <v>7805</v>
      </c>
      <c r="B7806" s="7">
        <v>59</v>
      </c>
      <c r="C7806" s="7" t="s">
        <v>103</v>
      </c>
      <c r="D7806" s="7">
        <v>15</v>
      </c>
      <c r="E7806" s="7">
        <v>40</v>
      </c>
      <c r="F7806" s="7">
        <v>539000</v>
      </c>
      <c r="G7806" s="7">
        <v>168</v>
      </c>
    </row>
    <row r="7807" spans="1:7" x14ac:dyDescent="0.2">
      <c r="A7807" s="7">
        <v>7806</v>
      </c>
      <c r="B7807" s="7">
        <v>42</v>
      </c>
      <c r="C7807" s="7" t="s">
        <v>103</v>
      </c>
      <c r="D7807" s="7">
        <v>20</v>
      </c>
      <c r="E7807" s="7">
        <v>34</v>
      </c>
      <c r="F7807" s="7">
        <v>284000</v>
      </c>
      <c r="G7807" s="7">
        <v>219</v>
      </c>
    </row>
    <row r="7808" spans="1:7" x14ac:dyDescent="0.2">
      <c r="A7808" s="7">
        <v>7807</v>
      </c>
      <c r="B7808" s="7">
        <v>21</v>
      </c>
      <c r="C7808" s="7" t="s">
        <v>104</v>
      </c>
      <c r="D7808" s="7">
        <v>20</v>
      </c>
      <c r="E7808" s="7">
        <v>94</v>
      </c>
      <c r="F7808" s="7">
        <v>91000</v>
      </c>
      <c r="G7808" s="7">
        <v>-6</v>
      </c>
    </row>
    <row r="7809" spans="1:7" x14ac:dyDescent="0.2">
      <c r="A7809" s="7">
        <v>7808</v>
      </c>
      <c r="B7809" s="7">
        <v>50</v>
      </c>
      <c r="C7809" s="7" t="s">
        <v>103</v>
      </c>
      <c r="D7809" s="7">
        <v>10</v>
      </c>
      <c r="E7809" s="7">
        <v>72</v>
      </c>
      <c r="F7809" s="7">
        <v>442000</v>
      </c>
      <c r="G7809" s="7">
        <v>89</v>
      </c>
    </row>
    <row r="7810" spans="1:7" x14ac:dyDescent="0.2">
      <c r="A7810" s="7">
        <v>7809</v>
      </c>
      <c r="B7810" s="7">
        <v>52</v>
      </c>
      <c r="C7810" s="7" t="s">
        <v>103</v>
      </c>
      <c r="D7810" s="7">
        <v>20</v>
      </c>
      <c r="E7810" s="7">
        <v>89</v>
      </c>
      <c r="F7810" s="7">
        <v>232000</v>
      </c>
      <c r="G7810" s="7">
        <v>111</v>
      </c>
    </row>
    <row r="7811" spans="1:7" x14ac:dyDescent="0.2">
      <c r="A7811" s="7">
        <v>7810</v>
      </c>
      <c r="B7811" s="7">
        <v>34</v>
      </c>
      <c r="C7811" s="7" t="s">
        <v>104</v>
      </c>
      <c r="D7811" s="7">
        <v>10</v>
      </c>
      <c r="E7811" s="7">
        <v>52</v>
      </c>
      <c r="F7811" s="7">
        <v>575000</v>
      </c>
      <c r="G7811" s="7">
        <v>47</v>
      </c>
    </row>
    <row r="7812" spans="1:7" x14ac:dyDescent="0.2">
      <c r="A7812" s="7">
        <v>7811</v>
      </c>
      <c r="B7812" s="7">
        <v>57</v>
      </c>
      <c r="C7812" s="7" t="s">
        <v>104</v>
      </c>
      <c r="D7812" s="7">
        <v>15</v>
      </c>
      <c r="E7812" s="7">
        <v>80</v>
      </c>
      <c r="F7812" s="7">
        <v>207000</v>
      </c>
      <c r="G7812" s="7">
        <v>5</v>
      </c>
    </row>
    <row r="7813" spans="1:7" x14ac:dyDescent="0.2">
      <c r="A7813" s="7">
        <v>7812</v>
      </c>
      <c r="B7813" s="7">
        <v>32</v>
      </c>
      <c r="C7813" s="7" t="s">
        <v>104</v>
      </c>
      <c r="D7813" s="7">
        <v>10</v>
      </c>
      <c r="E7813" s="7">
        <v>98</v>
      </c>
      <c r="F7813" s="7">
        <v>407000</v>
      </c>
      <c r="G7813" s="7">
        <v>86</v>
      </c>
    </row>
    <row r="7814" spans="1:7" x14ac:dyDescent="0.2">
      <c r="A7814" s="7">
        <v>7813</v>
      </c>
      <c r="B7814" s="7">
        <v>48</v>
      </c>
      <c r="C7814" s="7" t="s">
        <v>103</v>
      </c>
      <c r="D7814" s="7">
        <v>10</v>
      </c>
      <c r="E7814" s="7">
        <v>9</v>
      </c>
      <c r="F7814" s="7">
        <v>379000</v>
      </c>
      <c r="G7814" s="7">
        <v>-28</v>
      </c>
    </row>
    <row r="7815" spans="1:7" x14ac:dyDescent="0.2">
      <c r="A7815" s="7">
        <v>7814</v>
      </c>
      <c r="B7815" s="7">
        <v>28</v>
      </c>
      <c r="C7815" s="7" t="s">
        <v>104</v>
      </c>
      <c r="D7815" s="7">
        <v>20</v>
      </c>
      <c r="E7815" s="7">
        <v>91</v>
      </c>
      <c r="F7815" s="7">
        <v>996000</v>
      </c>
      <c r="G7815" s="7">
        <v>-3</v>
      </c>
    </row>
    <row r="7816" spans="1:7" x14ac:dyDescent="0.2">
      <c r="A7816" s="7">
        <v>7815</v>
      </c>
      <c r="B7816" s="7">
        <v>21</v>
      </c>
      <c r="C7816" s="7" t="s">
        <v>103</v>
      </c>
      <c r="D7816" s="7">
        <v>20</v>
      </c>
      <c r="E7816" s="7">
        <v>97</v>
      </c>
      <c r="F7816" s="7">
        <v>303000</v>
      </c>
      <c r="G7816" s="7">
        <v>8</v>
      </c>
    </row>
    <row r="7817" spans="1:7" x14ac:dyDescent="0.2">
      <c r="A7817" s="7">
        <v>7816</v>
      </c>
      <c r="B7817" s="7">
        <v>32</v>
      </c>
      <c r="C7817" s="7" t="s">
        <v>104</v>
      </c>
      <c r="D7817" s="7">
        <v>20</v>
      </c>
      <c r="E7817" s="7">
        <v>27</v>
      </c>
      <c r="F7817" s="7">
        <v>139000</v>
      </c>
      <c r="G7817" s="7">
        <v>208</v>
      </c>
    </row>
    <row r="7818" spans="1:7" x14ac:dyDescent="0.2">
      <c r="A7818" s="7">
        <v>7817</v>
      </c>
      <c r="B7818" s="7">
        <v>45</v>
      </c>
      <c r="C7818" s="7" t="s">
        <v>103</v>
      </c>
      <c r="D7818" s="7">
        <v>15</v>
      </c>
      <c r="E7818" s="7">
        <v>49</v>
      </c>
      <c r="F7818" s="7">
        <v>464000</v>
      </c>
      <c r="G7818" s="7">
        <v>73</v>
      </c>
    </row>
    <row r="7819" spans="1:7" x14ac:dyDescent="0.2">
      <c r="A7819" s="7">
        <v>7818</v>
      </c>
      <c r="B7819" s="7">
        <v>57</v>
      </c>
      <c r="C7819" s="7" t="s">
        <v>104</v>
      </c>
      <c r="D7819" s="7">
        <v>10</v>
      </c>
      <c r="E7819" s="7">
        <v>42</v>
      </c>
      <c r="F7819" s="7">
        <v>200000</v>
      </c>
      <c r="G7819" s="7">
        <v>59</v>
      </c>
    </row>
    <row r="7820" spans="1:7" x14ac:dyDescent="0.2">
      <c r="A7820" s="7">
        <v>7819</v>
      </c>
      <c r="B7820" s="7">
        <v>23</v>
      </c>
      <c r="C7820" s="7" t="s">
        <v>104</v>
      </c>
      <c r="D7820" s="7">
        <v>20</v>
      </c>
      <c r="E7820" s="7">
        <v>99</v>
      </c>
      <c r="F7820" s="7">
        <v>465000</v>
      </c>
      <c r="G7820" s="7">
        <v>43</v>
      </c>
    </row>
    <row r="7821" spans="1:7" x14ac:dyDescent="0.2">
      <c r="A7821" s="7">
        <v>7820</v>
      </c>
      <c r="B7821" s="7">
        <v>37</v>
      </c>
      <c r="C7821" s="7" t="s">
        <v>104</v>
      </c>
      <c r="D7821" s="7">
        <v>20</v>
      </c>
      <c r="E7821" s="7">
        <v>78</v>
      </c>
      <c r="F7821" s="7">
        <v>205000</v>
      </c>
      <c r="G7821" s="7">
        <v>123</v>
      </c>
    </row>
    <row r="7822" spans="1:7" x14ac:dyDescent="0.2">
      <c r="A7822" s="7">
        <v>7821</v>
      </c>
      <c r="B7822" s="7">
        <v>51</v>
      </c>
      <c r="C7822" s="7" t="s">
        <v>103</v>
      </c>
      <c r="D7822" s="7">
        <v>10</v>
      </c>
      <c r="E7822" s="7">
        <v>13</v>
      </c>
      <c r="F7822" s="7">
        <v>394000</v>
      </c>
      <c r="G7822" s="7">
        <v>15</v>
      </c>
    </row>
    <row r="7823" spans="1:7" x14ac:dyDescent="0.2">
      <c r="A7823" s="7">
        <v>7822</v>
      </c>
      <c r="B7823" s="7">
        <v>22</v>
      </c>
      <c r="C7823" s="7" t="s">
        <v>103</v>
      </c>
      <c r="D7823" s="7">
        <v>15</v>
      </c>
      <c r="E7823" s="7">
        <v>18</v>
      </c>
      <c r="F7823" s="7">
        <v>358000</v>
      </c>
      <c r="G7823" s="7">
        <v>134</v>
      </c>
    </row>
    <row r="7824" spans="1:7" x14ac:dyDescent="0.2">
      <c r="A7824" s="7">
        <v>7823</v>
      </c>
      <c r="B7824" s="7">
        <v>46</v>
      </c>
      <c r="C7824" s="7" t="s">
        <v>103</v>
      </c>
      <c r="D7824" s="7">
        <v>20</v>
      </c>
      <c r="E7824" s="7">
        <v>2</v>
      </c>
      <c r="F7824" s="7">
        <v>739000</v>
      </c>
      <c r="G7824" s="7">
        <v>192</v>
      </c>
    </row>
    <row r="7825" spans="1:7" x14ac:dyDescent="0.2">
      <c r="A7825" s="7">
        <v>7824</v>
      </c>
      <c r="B7825" s="7">
        <v>33</v>
      </c>
      <c r="C7825" s="7" t="s">
        <v>104</v>
      </c>
      <c r="D7825" s="7">
        <v>10</v>
      </c>
      <c r="E7825" s="7">
        <v>56</v>
      </c>
      <c r="F7825" s="7">
        <v>805000</v>
      </c>
      <c r="G7825" s="7">
        <v>82</v>
      </c>
    </row>
    <row r="7826" spans="1:7" x14ac:dyDescent="0.2">
      <c r="A7826" s="7">
        <v>7825</v>
      </c>
      <c r="B7826" s="7">
        <v>38</v>
      </c>
      <c r="C7826" s="7" t="s">
        <v>104</v>
      </c>
      <c r="D7826" s="7">
        <v>20</v>
      </c>
      <c r="E7826" s="7">
        <v>52</v>
      </c>
      <c r="F7826" s="7">
        <v>728000</v>
      </c>
      <c r="G7826" s="7">
        <v>47</v>
      </c>
    </row>
    <row r="7827" spans="1:7" x14ac:dyDescent="0.2">
      <c r="A7827" s="7">
        <v>7826</v>
      </c>
      <c r="B7827" s="7">
        <v>59</v>
      </c>
      <c r="C7827" s="7" t="s">
        <v>104</v>
      </c>
      <c r="D7827" s="7">
        <v>15</v>
      </c>
      <c r="E7827" s="7">
        <v>96</v>
      </c>
      <c r="F7827" s="7">
        <v>878000</v>
      </c>
      <c r="G7827" s="7">
        <v>-2</v>
      </c>
    </row>
    <row r="7828" spans="1:7" x14ac:dyDescent="0.2">
      <c r="A7828" s="7">
        <v>7827</v>
      </c>
      <c r="B7828" s="7">
        <v>25</v>
      </c>
      <c r="C7828" s="7" t="s">
        <v>104</v>
      </c>
      <c r="D7828" s="7">
        <v>20</v>
      </c>
      <c r="E7828" s="7">
        <v>4</v>
      </c>
      <c r="F7828" s="7">
        <v>517000</v>
      </c>
      <c r="G7828" s="7">
        <v>-25</v>
      </c>
    </row>
    <row r="7829" spans="1:7" x14ac:dyDescent="0.2">
      <c r="A7829" s="7">
        <v>7828</v>
      </c>
      <c r="B7829" s="7">
        <v>38</v>
      </c>
      <c r="C7829" s="7" t="s">
        <v>104</v>
      </c>
      <c r="D7829" s="7">
        <v>10</v>
      </c>
      <c r="E7829" s="7">
        <v>21</v>
      </c>
      <c r="F7829" s="7">
        <v>529000</v>
      </c>
      <c r="G7829" s="7">
        <v>86</v>
      </c>
    </row>
    <row r="7830" spans="1:7" x14ac:dyDescent="0.2">
      <c r="A7830" s="7">
        <v>7829</v>
      </c>
      <c r="B7830" s="7">
        <v>39</v>
      </c>
      <c r="C7830" s="7" t="s">
        <v>103</v>
      </c>
      <c r="D7830" s="7">
        <v>10</v>
      </c>
      <c r="E7830" s="7">
        <v>60</v>
      </c>
      <c r="F7830" s="7">
        <v>698000</v>
      </c>
      <c r="G7830" s="7">
        <v>108</v>
      </c>
    </row>
    <row r="7831" spans="1:7" x14ac:dyDescent="0.2">
      <c r="A7831" s="7">
        <v>7830</v>
      </c>
      <c r="B7831" s="7">
        <v>44</v>
      </c>
      <c r="C7831" s="7" t="s">
        <v>104</v>
      </c>
      <c r="D7831" s="7">
        <v>10</v>
      </c>
      <c r="E7831" s="7">
        <v>96</v>
      </c>
      <c r="F7831" s="7">
        <v>109000</v>
      </c>
      <c r="G7831" s="7">
        <v>-28</v>
      </c>
    </row>
    <row r="7832" spans="1:7" x14ac:dyDescent="0.2">
      <c r="A7832" s="7">
        <v>7831</v>
      </c>
      <c r="B7832" s="7">
        <v>32</v>
      </c>
      <c r="C7832" s="7" t="s">
        <v>103</v>
      </c>
      <c r="D7832" s="7">
        <v>15</v>
      </c>
      <c r="E7832" s="7">
        <v>57</v>
      </c>
      <c r="F7832" s="7">
        <v>313000</v>
      </c>
      <c r="G7832" s="7">
        <v>131</v>
      </c>
    </row>
    <row r="7833" spans="1:7" x14ac:dyDescent="0.2">
      <c r="A7833" s="7">
        <v>7832</v>
      </c>
      <c r="B7833" s="7">
        <v>28</v>
      </c>
      <c r="C7833" s="7" t="s">
        <v>103</v>
      </c>
      <c r="D7833" s="7">
        <v>15</v>
      </c>
      <c r="E7833" s="7">
        <v>21</v>
      </c>
      <c r="F7833" s="7">
        <v>437000</v>
      </c>
      <c r="G7833" s="7">
        <v>127</v>
      </c>
    </row>
    <row r="7834" spans="1:7" x14ac:dyDescent="0.2">
      <c r="A7834" s="7">
        <v>7833</v>
      </c>
      <c r="B7834" s="7">
        <v>49</v>
      </c>
      <c r="C7834" s="7" t="s">
        <v>104</v>
      </c>
      <c r="D7834" s="7">
        <v>15</v>
      </c>
      <c r="E7834" s="7">
        <v>16</v>
      </c>
      <c r="F7834" s="7">
        <v>551000</v>
      </c>
      <c r="G7834" s="7">
        <v>-3</v>
      </c>
    </row>
    <row r="7835" spans="1:7" x14ac:dyDescent="0.2">
      <c r="A7835" s="7">
        <v>7834</v>
      </c>
      <c r="B7835" s="7">
        <v>29</v>
      </c>
      <c r="C7835" s="7" t="s">
        <v>103</v>
      </c>
      <c r="D7835" s="7">
        <v>20</v>
      </c>
      <c r="E7835" s="7">
        <v>6</v>
      </c>
      <c r="F7835" s="7">
        <v>636000</v>
      </c>
      <c r="G7835" s="7">
        <v>66</v>
      </c>
    </row>
    <row r="7836" spans="1:7" x14ac:dyDescent="0.2">
      <c r="A7836" s="7">
        <v>7835</v>
      </c>
      <c r="B7836" s="7">
        <v>57</v>
      </c>
      <c r="C7836" s="7" t="s">
        <v>104</v>
      </c>
      <c r="D7836" s="7">
        <v>15</v>
      </c>
      <c r="E7836" s="7">
        <v>95</v>
      </c>
      <c r="F7836" s="7">
        <v>646000</v>
      </c>
      <c r="G7836" s="7">
        <v>124</v>
      </c>
    </row>
    <row r="7837" spans="1:7" x14ac:dyDescent="0.2">
      <c r="A7837" s="7">
        <v>7836</v>
      </c>
      <c r="B7837" s="7">
        <v>51</v>
      </c>
      <c r="C7837" s="7" t="s">
        <v>104</v>
      </c>
      <c r="D7837" s="7">
        <v>20</v>
      </c>
      <c r="E7837" s="7">
        <v>66</v>
      </c>
      <c r="F7837" s="7">
        <v>339000</v>
      </c>
      <c r="G7837" s="7">
        <v>121</v>
      </c>
    </row>
    <row r="7838" spans="1:7" x14ac:dyDescent="0.2">
      <c r="A7838" s="7">
        <v>7837</v>
      </c>
      <c r="B7838" s="7">
        <v>33</v>
      </c>
      <c r="C7838" s="7" t="s">
        <v>104</v>
      </c>
      <c r="D7838" s="7">
        <v>15</v>
      </c>
      <c r="E7838" s="7">
        <v>26</v>
      </c>
      <c r="F7838" s="7">
        <v>732000</v>
      </c>
      <c r="G7838" s="7">
        <v>-18</v>
      </c>
    </row>
    <row r="7839" spans="1:7" x14ac:dyDescent="0.2">
      <c r="A7839" s="7">
        <v>7838</v>
      </c>
      <c r="B7839" s="7">
        <v>20</v>
      </c>
      <c r="C7839" s="7" t="s">
        <v>103</v>
      </c>
      <c r="D7839" s="7">
        <v>10</v>
      </c>
      <c r="E7839" s="7">
        <v>62</v>
      </c>
      <c r="F7839" s="7">
        <v>451000</v>
      </c>
      <c r="G7839" s="7">
        <v>14</v>
      </c>
    </row>
    <row r="7840" spans="1:7" x14ac:dyDescent="0.2">
      <c r="A7840" s="7">
        <v>7839</v>
      </c>
      <c r="B7840" s="7">
        <v>51</v>
      </c>
      <c r="C7840" s="7" t="s">
        <v>104</v>
      </c>
      <c r="D7840" s="7">
        <v>20</v>
      </c>
      <c r="E7840" s="7">
        <v>40</v>
      </c>
      <c r="F7840" s="7">
        <v>627000</v>
      </c>
      <c r="G7840" s="7">
        <v>68</v>
      </c>
    </row>
    <row r="7841" spans="1:7" x14ac:dyDescent="0.2">
      <c r="A7841" s="7">
        <v>7840</v>
      </c>
      <c r="B7841" s="7">
        <v>45</v>
      </c>
      <c r="C7841" s="7" t="s">
        <v>103</v>
      </c>
      <c r="D7841" s="7">
        <v>15</v>
      </c>
      <c r="E7841" s="7">
        <v>10</v>
      </c>
      <c r="F7841" s="7">
        <v>327000</v>
      </c>
      <c r="G7841" s="7">
        <v>80</v>
      </c>
    </row>
    <row r="7842" spans="1:7" x14ac:dyDescent="0.2">
      <c r="A7842" s="7">
        <v>7841</v>
      </c>
      <c r="B7842" s="7">
        <v>47</v>
      </c>
      <c r="C7842" s="7" t="s">
        <v>103</v>
      </c>
      <c r="D7842" s="7">
        <v>10</v>
      </c>
      <c r="E7842" s="7">
        <v>72</v>
      </c>
      <c r="F7842" s="7">
        <v>14000</v>
      </c>
      <c r="G7842" s="7">
        <v>88</v>
      </c>
    </row>
    <row r="7843" spans="1:7" x14ac:dyDescent="0.2">
      <c r="A7843" s="7">
        <v>7842</v>
      </c>
      <c r="B7843" s="7">
        <v>58</v>
      </c>
      <c r="C7843" s="7" t="s">
        <v>103</v>
      </c>
      <c r="D7843" s="7">
        <v>10</v>
      </c>
      <c r="E7843" s="7">
        <v>67</v>
      </c>
      <c r="F7843" s="7">
        <v>328000</v>
      </c>
      <c r="G7843" s="7">
        <v>98</v>
      </c>
    </row>
    <row r="7844" spans="1:7" x14ac:dyDescent="0.2">
      <c r="A7844" s="7">
        <v>7843</v>
      </c>
      <c r="B7844" s="7">
        <v>22</v>
      </c>
      <c r="C7844" s="7" t="s">
        <v>104</v>
      </c>
      <c r="D7844" s="7">
        <v>10</v>
      </c>
      <c r="E7844" s="7">
        <v>19</v>
      </c>
      <c r="F7844" s="7">
        <v>79000</v>
      </c>
      <c r="G7844" s="7">
        <v>115</v>
      </c>
    </row>
    <row r="7845" spans="1:7" x14ac:dyDescent="0.2">
      <c r="A7845" s="7">
        <v>7844</v>
      </c>
      <c r="B7845" s="7">
        <v>41</v>
      </c>
      <c r="C7845" s="7" t="s">
        <v>104</v>
      </c>
      <c r="D7845" s="7">
        <v>20</v>
      </c>
      <c r="E7845" s="7">
        <v>82</v>
      </c>
      <c r="F7845" s="7">
        <v>470000</v>
      </c>
      <c r="G7845" s="7">
        <v>39</v>
      </c>
    </row>
    <row r="7846" spans="1:7" x14ac:dyDescent="0.2">
      <c r="A7846" s="7">
        <v>7845</v>
      </c>
      <c r="B7846" s="7">
        <v>52</v>
      </c>
      <c r="C7846" s="7" t="s">
        <v>103</v>
      </c>
      <c r="D7846" s="7">
        <v>20</v>
      </c>
      <c r="E7846" s="7">
        <v>83</v>
      </c>
      <c r="F7846" s="7">
        <v>287000</v>
      </c>
      <c r="G7846" s="7">
        <v>44</v>
      </c>
    </row>
    <row r="7847" spans="1:7" x14ac:dyDescent="0.2">
      <c r="A7847" s="7">
        <v>7846</v>
      </c>
      <c r="B7847" s="7">
        <v>30</v>
      </c>
      <c r="C7847" s="7" t="s">
        <v>103</v>
      </c>
      <c r="D7847" s="7">
        <v>10</v>
      </c>
      <c r="E7847" s="7">
        <v>68</v>
      </c>
      <c r="F7847" s="7">
        <v>988000</v>
      </c>
      <c r="G7847" s="7">
        <v>-6</v>
      </c>
    </row>
    <row r="7848" spans="1:7" x14ac:dyDescent="0.2">
      <c r="A7848" s="7">
        <v>7847</v>
      </c>
      <c r="B7848" s="7">
        <v>24</v>
      </c>
      <c r="C7848" s="7" t="s">
        <v>103</v>
      </c>
      <c r="D7848" s="7">
        <v>20</v>
      </c>
      <c r="E7848" s="7">
        <v>11</v>
      </c>
      <c r="F7848" s="7">
        <v>833000</v>
      </c>
      <c r="G7848" s="7">
        <v>-24</v>
      </c>
    </row>
    <row r="7849" spans="1:7" x14ac:dyDescent="0.2">
      <c r="A7849" s="7">
        <v>7848</v>
      </c>
      <c r="B7849" s="7">
        <v>46</v>
      </c>
      <c r="C7849" s="7" t="s">
        <v>104</v>
      </c>
      <c r="D7849" s="7">
        <v>15</v>
      </c>
      <c r="E7849" s="7">
        <v>8</v>
      </c>
      <c r="F7849" s="7">
        <v>903000</v>
      </c>
      <c r="G7849" s="7">
        <v>21</v>
      </c>
    </row>
    <row r="7850" spans="1:7" x14ac:dyDescent="0.2">
      <c r="A7850" s="7">
        <v>7849</v>
      </c>
      <c r="B7850" s="7">
        <v>57</v>
      </c>
      <c r="C7850" s="7" t="s">
        <v>104</v>
      </c>
      <c r="D7850" s="7">
        <v>10</v>
      </c>
      <c r="E7850" s="7">
        <v>41</v>
      </c>
      <c r="F7850" s="7">
        <v>557000</v>
      </c>
      <c r="G7850" s="7">
        <v>116</v>
      </c>
    </row>
    <row r="7851" spans="1:7" x14ac:dyDescent="0.2">
      <c r="A7851" s="7">
        <v>7850</v>
      </c>
      <c r="B7851" s="7">
        <v>22</v>
      </c>
      <c r="C7851" s="7" t="s">
        <v>103</v>
      </c>
      <c r="D7851" s="7">
        <v>15</v>
      </c>
      <c r="E7851" s="7">
        <v>33</v>
      </c>
      <c r="F7851" s="7">
        <v>312000</v>
      </c>
      <c r="G7851" s="7">
        <v>20</v>
      </c>
    </row>
    <row r="7852" spans="1:7" x14ac:dyDescent="0.2">
      <c r="A7852" s="7">
        <v>7851</v>
      </c>
      <c r="B7852" s="7">
        <v>54</v>
      </c>
      <c r="C7852" s="7" t="s">
        <v>104</v>
      </c>
      <c r="D7852" s="7">
        <v>10</v>
      </c>
      <c r="E7852" s="7">
        <v>71</v>
      </c>
      <c r="F7852" s="7">
        <v>974000</v>
      </c>
      <c r="G7852" s="7">
        <v>88</v>
      </c>
    </row>
    <row r="7853" spans="1:7" x14ac:dyDescent="0.2">
      <c r="A7853" s="7">
        <v>7852</v>
      </c>
      <c r="B7853" s="7">
        <v>22</v>
      </c>
      <c r="C7853" s="7" t="s">
        <v>103</v>
      </c>
      <c r="D7853" s="7">
        <v>20</v>
      </c>
      <c r="E7853" s="7">
        <v>44</v>
      </c>
      <c r="F7853" s="7">
        <v>860000</v>
      </c>
      <c r="G7853" s="7">
        <v>169</v>
      </c>
    </row>
    <row r="7854" spans="1:7" x14ac:dyDescent="0.2">
      <c r="A7854" s="7">
        <v>7853</v>
      </c>
      <c r="B7854" s="7">
        <v>26</v>
      </c>
      <c r="C7854" s="7" t="s">
        <v>104</v>
      </c>
      <c r="D7854" s="7">
        <v>10</v>
      </c>
      <c r="E7854" s="7">
        <v>1</v>
      </c>
      <c r="F7854" s="7">
        <v>909000</v>
      </c>
      <c r="G7854" s="7">
        <v>32</v>
      </c>
    </row>
    <row r="7855" spans="1:7" x14ac:dyDescent="0.2">
      <c r="A7855" s="7">
        <v>7854</v>
      </c>
      <c r="B7855" s="7">
        <v>40</v>
      </c>
      <c r="C7855" s="7" t="s">
        <v>104</v>
      </c>
      <c r="D7855" s="7">
        <v>15</v>
      </c>
      <c r="E7855" s="7">
        <v>99</v>
      </c>
      <c r="F7855" s="7">
        <v>514000</v>
      </c>
      <c r="G7855" s="7">
        <v>21</v>
      </c>
    </row>
    <row r="7856" spans="1:7" x14ac:dyDescent="0.2">
      <c r="A7856" s="7">
        <v>7855</v>
      </c>
      <c r="B7856" s="7">
        <v>30</v>
      </c>
      <c r="C7856" s="7" t="s">
        <v>104</v>
      </c>
      <c r="D7856" s="7">
        <v>20</v>
      </c>
      <c r="E7856" s="7">
        <v>35</v>
      </c>
      <c r="F7856" s="7">
        <v>951000</v>
      </c>
      <c r="G7856" s="7">
        <v>194</v>
      </c>
    </row>
    <row r="7857" spans="1:7" x14ac:dyDescent="0.2">
      <c r="A7857" s="7">
        <v>7856</v>
      </c>
      <c r="B7857" s="7">
        <v>29</v>
      </c>
      <c r="C7857" s="7" t="s">
        <v>103</v>
      </c>
      <c r="D7857" s="7">
        <v>10</v>
      </c>
      <c r="E7857" s="7">
        <v>65</v>
      </c>
      <c r="F7857" s="7">
        <v>260000</v>
      </c>
      <c r="G7857" s="7">
        <v>9</v>
      </c>
    </row>
    <row r="7858" spans="1:7" x14ac:dyDescent="0.2">
      <c r="A7858" s="7">
        <v>7857</v>
      </c>
      <c r="B7858" s="7">
        <v>49</v>
      </c>
      <c r="C7858" s="7" t="s">
        <v>103</v>
      </c>
      <c r="D7858" s="7">
        <v>20</v>
      </c>
      <c r="E7858" s="7">
        <v>37</v>
      </c>
      <c r="F7858" s="7">
        <v>894000</v>
      </c>
      <c r="G7858" s="7">
        <v>235</v>
      </c>
    </row>
    <row r="7859" spans="1:7" x14ac:dyDescent="0.2">
      <c r="A7859" s="7">
        <v>7858</v>
      </c>
      <c r="B7859" s="7">
        <v>43</v>
      </c>
      <c r="C7859" s="7" t="s">
        <v>104</v>
      </c>
      <c r="D7859" s="7">
        <v>15</v>
      </c>
      <c r="E7859" s="7">
        <v>72</v>
      </c>
      <c r="F7859" s="7">
        <v>273000</v>
      </c>
      <c r="G7859" s="7">
        <v>67</v>
      </c>
    </row>
    <row r="7860" spans="1:7" x14ac:dyDescent="0.2">
      <c r="A7860" s="7">
        <v>7859</v>
      </c>
      <c r="B7860" s="7">
        <v>28</v>
      </c>
      <c r="C7860" s="7" t="s">
        <v>103</v>
      </c>
      <c r="D7860" s="7">
        <v>20</v>
      </c>
      <c r="E7860" s="7">
        <v>40</v>
      </c>
      <c r="F7860" s="7">
        <v>408000</v>
      </c>
      <c r="G7860" s="7">
        <v>42</v>
      </c>
    </row>
    <row r="7861" spans="1:7" x14ac:dyDescent="0.2">
      <c r="A7861" s="7">
        <v>7860</v>
      </c>
      <c r="B7861" s="7">
        <v>20</v>
      </c>
      <c r="C7861" s="7" t="s">
        <v>103</v>
      </c>
      <c r="D7861" s="7">
        <v>15</v>
      </c>
      <c r="E7861" s="7">
        <v>49</v>
      </c>
      <c r="F7861" s="7">
        <v>998000</v>
      </c>
      <c r="G7861" s="7">
        <v>9</v>
      </c>
    </row>
    <row r="7862" spans="1:7" x14ac:dyDescent="0.2">
      <c r="A7862" s="7">
        <v>7861</v>
      </c>
      <c r="B7862" s="7">
        <v>47</v>
      </c>
      <c r="C7862" s="7" t="s">
        <v>103</v>
      </c>
      <c r="D7862" s="7">
        <v>20</v>
      </c>
      <c r="E7862" s="7">
        <v>26</v>
      </c>
      <c r="F7862" s="7">
        <v>732000</v>
      </c>
      <c r="G7862" s="7">
        <v>29</v>
      </c>
    </row>
    <row r="7863" spans="1:7" x14ac:dyDescent="0.2">
      <c r="A7863" s="7">
        <v>7862</v>
      </c>
      <c r="B7863" s="7">
        <v>27</v>
      </c>
      <c r="C7863" s="7" t="s">
        <v>104</v>
      </c>
      <c r="D7863" s="7">
        <v>20</v>
      </c>
      <c r="E7863" s="7">
        <v>5</v>
      </c>
      <c r="F7863" s="7">
        <v>146000</v>
      </c>
      <c r="G7863" s="7">
        <v>172</v>
      </c>
    </row>
    <row r="7864" spans="1:7" x14ac:dyDescent="0.2">
      <c r="A7864" s="7">
        <v>7863</v>
      </c>
      <c r="B7864" s="7">
        <v>22</v>
      </c>
      <c r="C7864" s="7" t="s">
        <v>104</v>
      </c>
      <c r="D7864" s="7">
        <v>10</v>
      </c>
      <c r="E7864" s="7">
        <v>80</v>
      </c>
      <c r="F7864" s="7">
        <v>892000</v>
      </c>
      <c r="G7864" s="7">
        <v>-2</v>
      </c>
    </row>
    <row r="7865" spans="1:7" x14ac:dyDescent="0.2">
      <c r="A7865" s="7">
        <v>7864</v>
      </c>
      <c r="B7865" s="7">
        <v>22</v>
      </c>
      <c r="C7865" s="7" t="s">
        <v>103</v>
      </c>
      <c r="D7865" s="7">
        <v>10</v>
      </c>
      <c r="E7865" s="7">
        <v>58</v>
      </c>
      <c r="F7865" s="7">
        <v>515000</v>
      </c>
      <c r="G7865" s="7">
        <v>41</v>
      </c>
    </row>
    <row r="7866" spans="1:7" x14ac:dyDescent="0.2">
      <c r="A7866" s="7">
        <v>7865</v>
      </c>
      <c r="B7866" s="7">
        <v>39</v>
      </c>
      <c r="C7866" s="7" t="s">
        <v>104</v>
      </c>
      <c r="D7866" s="7">
        <v>20</v>
      </c>
      <c r="E7866" s="7">
        <v>62</v>
      </c>
      <c r="F7866" s="7">
        <v>601000</v>
      </c>
      <c r="G7866" s="7">
        <v>37</v>
      </c>
    </row>
    <row r="7867" spans="1:7" x14ac:dyDescent="0.2">
      <c r="A7867" s="7">
        <v>7866</v>
      </c>
      <c r="B7867" s="7">
        <v>49</v>
      </c>
      <c r="C7867" s="7" t="s">
        <v>104</v>
      </c>
      <c r="D7867" s="7">
        <v>20</v>
      </c>
      <c r="E7867" s="7">
        <v>100</v>
      </c>
      <c r="F7867" s="7">
        <v>612000</v>
      </c>
      <c r="G7867" s="7">
        <v>44</v>
      </c>
    </row>
    <row r="7868" spans="1:7" x14ac:dyDescent="0.2">
      <c r="A7868" s="7">
        <v>7867</v>
      </c>
      <c r="B7868" s="7">
        <v>21</v>
      </c>
      <c r="C7868" s="7" t="s">
        <v>103</v>
      </c>
      <c r="D7868" s="7">
        <v>15</v>
      </c>
      <c r="E7868" s="7">
        <v>15</v>
      </c>
      <c r="F7868" s="7">
        <v>912000</v>
      </c>
      <c r="G7868" s="7">
        <v>39</v>
      </c>
    </row>
    <row r="7869" spans="1:7" x14ac:dyDescent="0.2">
      <c r="A7869" s="7">
        <v>7868</v>
      </c>
      <c r="B7869" s="7">
        <v>51</v>
      </c>
      <c r="C7869" s="7" t="s">
        <v>103</v>
      </c>
      <c r="D7869" s="7">
        <v>20</v>
      </c>
      <c r="E7869" s="7">
        <v>99</v>
      </c>
      <c r="F7869" s="7">
        <v>744000</v>
      </c>
      <c r="G7869" s="7">
        <v>-8</v>
      </c>
    </row>
    <row r="7870" spans="1:7" x14ac:dyDescent="0.2">
      <c r="A7870" s="7">
        <v>7869</v>
      </c>
      <c r="B7870" s="7">
        <v>56</v>
      </c>
      <c r="C7870" s="7" t="s">
        <v>103</v>
      </c>
      <c r="D7870" s="7">
        <v>10</v>
      </c>
      <c r="E7870" s="7">
        <v>81</v>
      </c>
      <c r="F7870" s="7">
        <v>37000</v>
      </c>
      <c r="G7870" s="7">
        <v>25</v>
      </c>
    </row>
    <row r="7871" spans="1:7" x14ac:dyDescent="0.2">
      <c r="A7871" s="7">
        <v>7870</v>
      </c>
      <c r="B7871" s="7">
        <v>47</v>
      </c>
      <c r="C7871" s="7" t="s">
        <v>103</v>
      </c>
      <c r="D7871" s="7">
        <v>10</v>
      </c>
      <c r="E7871" s="7">
        <v>78</v>
      </c>
      <c r="F7871" s="7">
        <v>809000</v>
      </c>
      <c r="G7871" s="7">
        <v>111</v>
      </c>
    </row>
    <row r="7872" spans="1:7" x14ac:dyDescent="0.2">
      <c r="A7872" s="7">
        <v>7871</v>
      </c>
      <c r="B7872" s="7">
        <v>37</v>
      </c>
      <c r="C7872" s="7" t="s">
        <v>104</v>
      </c>
      <c r="D7872" s="7">
        <v>20</v>
      </c>
      <c r="E7872" s="7">
        <v>74</v>
      </c>
      <c r="F7872" s="7">
        <v>237000</v>
      </c>
      <c r="G7872" s="7">
        <v>-30</v>
      </c>
    </row>
    <row r="7873" spans="1:7" x14ac:dyDescent="0.2">
      <c r="A7873" s="7">
        <v>7872</v>
      </c>
      <c r="B7873" s="7">
        <v>50</v>
      </c>
      <c r="C7873" s="7" t="s">
        <v>104</v>
      </c>
      <c r="D7873" s="7">
        <v>15</v>
      </c>
      <c r="E7873" s="7">
        <v>40</v>
      </c>
      <c r="F7873" s="7">
        <v>899000</v>
      </c>
      <c r="G7873" s="7">
        <v>-18</v>
      </c>
    </row>
    <row r="7874" spans="1:7" x14ac:dyDescent="0.2">
      <c r="A7874" s="7">
        <v>7873</v>
      </c>
      <c r="B7874" s="7">
        <v>36</v>
      </c>
      <c r="C7874" s="7" t="s">
        <v>103</v>
      </c>
      <c r="D7874" s="7">
        <v>20</v>
      </c>
      <c r="E7874" s="7">
        <v>56</v>
      </c>
      <c r="F7874" s="7">
        <v>560000</v>
      </c>
      <c r="G7874" s="7">
        <v>9</v>
      </c>
    </row>
    <row r="7875" spans="1:7" x14ac:dyDescent="0.2">
      <c r="A7875" s="7">
        <v>7874</v>
      </c>
      <c r="B7875" s="7">
        <v>54</v>
      </c>
      <c r="C7875" s="7" t="s">
        <v>104</v>
      </c>
      <c r="D7875" s="7">
        <v>10</v>
      </c>
      <c r="E7875" s="7">
        <v>42</v>
      </c>
      <c r="F7875" s="7">
        <v>378000</v>
      </c>
      <c r="G7875" s="7">
        <v>47</v>
      </c>
    </row>
    <row r="7876" spans="1:7" x14ac:dyDescent="0.2">
      <c r="A7876" s="7">
        <v>7875</v>
      </c>
      <c r="B7876" s="7">
        <v>26</v>
      </c>
      <c r="C7876" s="7" t="s">
        <v>104</v>
      </c>
      <c r="D7876" s="7">
        <v>15</v>
      </c>
      <c r="E7876" s="7">
        <v>36</v>
      </c>
      <c r="F7876" s="7">
        <v>433000</v>
      </c>
      <c r="G7876" s="7">
        <v>93</v>
      </c>
    </row>
    <row r="7877" spans="1:7" x14ac:dyDescent="0.2">
      <c r="A7877" s="7">
        <v>7876</v>
      </c>
      <c r="B7877" s="7">
        <v>23</v>
      </c>
      <c r="C7877" s="7" t="s">
        <v>103</v>
      </c>
      <c r="D7877" s="7">
        <v>10</v>
      </c>
      <c r="E7877" s="7">
        <v>100</v>
      </c>
      <c r="F7877" s="7">
        <v>493000</v>
      </c>
      <c r="G7877" s="7">
        <v>31</v>
      </c>
    </row>
    <row r="7878" spans="1:7" x14ac:dyDescent="0.2">
      <c r="A7878" s="7">
        <v>7877</v>
      </c>
      <c r="B7878" s="7">
        <v>41</v>
      </c>
      <c r="C7878" s="7" t="s">
        <v>103</v>
      </c>
      <c r="D7878" s="7">
        <v>10</v>
      </c>
      <c r="E7878" s="7">
        <v>2</v>
      </c>
      <c r="F7878" s="7">
        <v>237000</v>
      </c>
      <c r="G7878" s="7">
        <v>76</v>
      </c>
    </row>
    <row r="7879" spans="1:7" x14ac:dyDescent="0.2">
      <c r="A7879" s="7">
        <v>7878</v>
      </c>
      <c r="B7879" s="7">
        <v>57</v>
      </c>
      <c r="C7879" s="7" t="s">
        <v>103</v>
      </c>
      <c r="D7879" s="7">
        <v>15</v>
      </c>
      <c r="E7879" s="7">
        <v>33</v>
      </c>
      <c r="F7879" s="7">
        <v>736000</v>
      </c>
      <c r="G7879" s="7">
        <v>8</v>
      </c>
    </row>
    <row r="7880" spans="1:7" x14ac:dyDescent="0.2">
      <c r="A7880" s="7">
        <v>7879</v>
      </c>
      <c r="B7880" s="7">
        <v>53</v>
      </c>
      <c r="C7880" s="7" t="s">
        <v>103</v>
      </c>
      <c r="D7880" s="7">
        <v>10</v>
      </c>
      <c r="E7880" s="7">
        <v>34</v>
      </c>
      <c r="F7880" s="7">
        <v>648000</v>
      </c>
      <c r="G7880" s="7">
        <v>-28</v>
      </c>
    </row>
    <row r="7881" spans="1:7" x14ac:dyDescent="0.2">
      <c r="A7881" s="7">
        <v>7880</v>
      </c>
      <c r="B7881" s="7">
        <v>22</v>
      </c>
      <c r="C7881" s="7" t="s">
        <v>103</v>
      </c>
      <c r="D7881" s="7">
        <v>20</v>
      </c>
      <c r="E7881" s="7">
        <v>95</v>
      </c>
      <c r="F7881" s="7">
        <v>743000</v>
      </c>
      <c r="G7881" s="7">
        <v>173</v>
      </c>
    </row>
    <row r="7882" spans="1:7" x14ac:dyDescent="0.2">
      <c r="A7882" s="7">
        <v>7881</v>
      </c>
      <c r="B7882" s="7">
        <v>55</v>
      </c>
      <c r="C7882" s="7" t="s">
        <v>104</v>
      </c>
      <c r="D7882" s="7">
        <v>15</v>
      </c>
      <c r="E7882" s="7">
        <v>27</v>
      </c>
      <c r="F7882" s="7">
        <v>61000</v>
      </c>
      <c r="G7882" s="7">
        <v>-32</v>
      </c>
    </row>
    <row r="7883" spans="1:7" x14ac:dyDescent="0.2">
      <c r="A7883" s="7">
        <v>7882</v>
      </c>
      <c r="B7883" s="7">
        <v>42</v>
      </c>
      <c r="C7883" s="7" t="s">
        <v>103</v>
      </c>
      <c r="D7883" s="7">
        <v>10</v>
      </c>
      <c r="E7883" s="7">
        <v>31</v>
      </c>
      <c r="F7883" s="7">
        <v>980000</v>
      </c>
      <c r="G7883" s="7">
        <v>20</v>
      </c>
    </row>
    <row r="7884" spans="1:7" x14ac:dyDescent="0.2">
      <c r="A7884" s="7">
        <v>7883</v>
      </c>
      <c r="B7884" s="7">
        <v>23</v>
      </c>
      <c r="C7884" s="7" t="s">
        <v>103</v>
      </c>
      <c r="D7884" s="7">
        <v>20</v>
      </c>
      <c r="E7884" s="7">
        <v>1</v>
      </c>
      <c r="F7884" s="7">
        <v>249000</v>
      </c>
      <c r="G7884" s="7">
        <v>47</v>
      </c>
    </row>
    <row r="7885" spans="1:7" x14ac:dyDescent="0.2">
      <c r="A7885" s="7">
        <v>7884</v>
      </c>
      <c r="B7885" s="7">
        <v>48</v>
      </c>
      <c r="C7885" s="7" t="s">
        <v>103</v>
      </c>
      <c r="D7885" s="7">
        <v>10</v>
      </c>
      <c r="E7885" s="7">
        <v>24</v>
      </c>
      <c r="F7885" s="7">
        <v>999000</v>
      </c>
      <c r="G7885" s="7">
        <v>78</v>
      </c>
    </row>
    <row r="7886" spans="1:7" x14ac:dyDescent="0.2">
      <c r="A7886" s="7">
        <v>7885</v>
      </c>
      <c r="B7886" s="7">
        <v>40</v>
      </c>
      <c r="C7886" s="7" t="s">
        <v>104</v>
      </c>
      <c r="D7886" s="7">
        <v>15</v>
      </c>
      <c r="E7886" s="7">
        <v>21</v>
      </c>
      <c r="F7886" s="7">
        <v>100000</v>
      </c>
      <c r="G7886" s="7">
        <v>-2</v>
      </c>
    </row>
    <row r="7887" spans="1:7" x14ac:dyDescent="0.2">
      <c r="A7887" s="7">
        <v>7886</v>
      </c>
      <c r="B7887" s="7">
        <v>42</v>
      </c>
      <c r="C7887" s="7" t="s">
        <v>103</v>
      </c>
      <c r="D7887" s="7">
        <v>10</v>
      </c>
      <c r="E7887" s="7">
        <v>39</v>
      </c>
      <c r="F7887" s="7">
        <v>282000</v>
      </c>
      <c r="G7887" s="7">
        <v>-23</v>
      </c>
    </row>
    <row r="7888" spans="1:7" x14ac:dyDescent="0.2">
      <c r="A7888" s="7">
        <v>7887</v>
      </c>
      <c r="B7888" s="7">
        <v>25</v>
      </c>
      <c r="C7888" s="7" t="s">
        <v>104</v>
      </c>
      <c r="D7888" s="7">
        <v>20</v>
      </c>
      <c r="E7888" s="7">
        <v>78</v>
      </c>
      <c r="F7888" s="7">
        <v>708000</v>
      </c>
      <c r="G7888" s="7">
        <v>63</v>
      </c>
    </row>
    <row r="7889" spans="1:7" x14ac:dyDescent="0.2">
      <c r="A7889" s="7">
        <v>7888</v>
      </c>
      <c r="B7889" s="7">
        <v>40</v>
      </c>
      <c r="C7889" s="7" t="s">
        <v>104</v>
      </c>
      <c r="D7889" s="7">
        <v>10</v>
      </c>
      <c r="E7889" s="7">
        <v>83</v>
      </c>
      <c r="F7889" s="7">
        <v>123000</v>
      </c>
      <c r="G7889" s="7">
        <v>6</v>
      </c>
    </row>
    <row r="7890" spans="1:7" x14ac:dyDescent="0.2">
      <c r="A7890" s="7">
        <v>7889</v>
      </c>
      <c r="B7890" s="7">
        <v>24</v>
      </c>
      <c r="C7890" s="7" t="s">
        <v>103</v>
      </c>
      <c r="D7890" s="7">
        <v>20</v>
      </c>
      <c r="E7890" s="7">
        <v>48</v>
      </c>
      <c r="F7890" s="7">
        <v>54000</v>
      </c>
      <c r="G7890" s="7">
        <v>17</v>
      </c>
    </row>
    <row r="7891" spans="1:7" x14ac:dyDescent="0.2">
      <c r="A7891" s="7">
        <v>7890</v>
      </c>
      <c r="B7891" s="7">
        <v>22</v>
      </c>
      <c r="C7891" s="7" t="s">
        <v>103</v>
      </c>
      <c r="D7891" s="7">
        <v>15</v>
      </c>
      <c r="E7891" s="7">
        <v>89</v>
      </c>
      <c r="F7891" s="7">
        <v>900000</v>
      </c>
      <c r="G7891" s="7">
        <v>72</v>
      </c>
    </row>
    <row r="7892" spans="1:7" x14ac:dyDescent="0.2">
      <c r="A7892" s="7">
        <v>7891</v>
      </c>
      <c r="B7892" s="7">
        <v>37</v>
      </c>
      <c r="C7892" s="7" t="s">
        <v>104</v>
      </c>
      <c r="D7892" s="7">
        <v>20</v>
      </c>
      <c r="E7892" s="7">
        <v>68</v>
      </c>
      <c r="F7892" s="7">
        <v>929000</v>
      </c>
      <c r="G7892" s="7">
        <v>-16</v>
      </c>
    </row>
    <row r="7893" spans="1:7" x14ac:dyDescent="0.2">
      <c r="A7893" s="7">
        <v>7892</v>
      </c>
      <c r="B7893" s="7">
        <v>24</v>
      </c>
      <c r="C7893" s="7" t="s">
        <v>103</v>
      </c>
      <c r="D7893" s="7">
        <v>10</v>
      </c>
      <c r="E7893" s="7">
        <v>42</v>
      </c>
      <c r="F7893" s="7">
        <v>307000</v>
      </c>
      <c r="G7893" s="7">
        <v>19</v>
      </c>
    </row>
    <row r="7894" spans="1:7" x14ac:dyDescent="0.2">
      <c r="A7894" s="7">
        <v>7893</v>
      </c>
      <c r="B7894" s="7">
        <v>59</v>
      </c>
      <c r="C7894" s="7" t="s">
        <v>104</v>
      </c>
      <c r="D7894" s="7">
        <v>20</v>
      </c>
      <c r="E7894" s="7">
        <v>51</v>
      </c>
      <c r="F7894" s="7">
        <v>622000</v>
      </c>
      <c r="G7894" s="7">
        <v>119</v>
      </c>
    </row>
    <row r="7895" spans="1:7" x14ac:dyDescent="0.2">
      <c r="A7895" s="7">
        <v>7894</v>
      </c>
      <c r="B7895" s="7">
        <v>42</v>
      </c>
      <c r="C7895" s="7" t="s">
        <v>103</v>
      </c>
      <c r="D7895" s="7">
        <v>15</v>
      </c>
      <c r="E7895" s="7">
        <v>76</v>
      </c>
      <c r="F7895" s="7">
        <v>865000</v>
      </c>
      <c r="G7895" s="7">
        <v>78</v>
      </c>
    </row>
    <row r="7896" spans="1:7" x14ac:dyDescent="0.2">
      <c r="A7896" s="7">
        <v>7895</v>
      </c>
      <c r="B7896" s="7">
        <v>59</v>
      </c>
      <c r="C7896" s="7" t="s">
        <v>103</v>
      </c>
      <c r="D7896" s="7">
        <v>20</v>
      </c>
      <c r="E7896" s="7">
        <v>8</v>
      </c>
      <c r="F7896" s="7">
        <v>36000</v>
      </c>
      <c r="G7896" s="7">
        <v>83</v>
      </c>
    </row>
    <row r="7897" spans="1:7" x14ac:dyDescent="0.2">
      <c r="A7897" s="7">
        <v>7896</v>
      </c>
      <c r="B7897" s="7">
        <v>51</v>
      </c>
      <c r="C7897" s="7" t="s">
        <v>104</v>
      </c>
      <c r="D7897" s="7">
        <v>10</v>
      </c>
      <c r="E7897" s="7">
        <v>2</v>
      </c>
      <c r="F7897" s="7">
        <v>168000</v>
      </c>
      <c r="G7897" s="7">
        <v>89</v>
      </c>
    </row>
    <row r="7898" spans="1:7" x14ac:dyDescent="0.2">
      <c r="A7898" s="7">
        <v>7897</v>
      </c>
      <c r="B7898" s="7">
        <v>23</v>
      </c>
      <c r="C7898" s="7" t="s">
        <v>103</v>
      </c>
      <c r="D7898" s="7">
        <v>20</v>
      </c>
      <c r="E7898" s="7">
        <v>85</v>
      </c>
      <c r="F7898" s="7">
        <v>31000</v>
      </c>
      <c r="G7898" s="7">
        <v>21</v>
      </c>
    </row>
    <row r="7899" spans="1:7" x14ac:dyDescent="0.2">
      <c r="A7899" s="7">
        <v>7898</v>
      </c>
      <c r="B7899" s="7">
        <v>55</v>
      </c>
      <c r="C7899" s="7" t="s">
        <v>104</v>
      </c>
      <c r="D7899" s="7">
        <v>20</v>
      </c>
      <c r="E7899" s="7">
        <v>77</v>
      </c>
      <c r="F7899" s="7">
        <v>916000</v>
      </c>
      <c r="G7899" s="7">
        <v>134</v>
      </c>
    </row>
    <row r="7900" spans="1:7" x14ac:dyDescent="0.2">
      <c r="A7900" s="7">
        <v>7899</v>
      </c>
      <c r="B7900" s="7">
        <v>24</v>
      </c>
      <c r="C7900" s="7" t="s">
        <v>103</v>
      </c>
      <c r="D7900" s="7">
        <v>20</v>
      </c>
      <c r="E7900" s="7">
        <v>55</v>
      </c>
      <c r="F7900" s="7">
        <v>779000</v>
      </c>
      <c r="G7900" s="7">
        <v>221</v>
      </c>
    </row>
    <row r="7901" spans="1:7" x14ac:dyDescent="0.2">
      <c r="A7901" s="7">
        <v>7900</v>
      </c>
      <c r="B7901" s="7">
        <v>53</v>
      </c>
      <c r="C7901" s="7" t="s">
        <v>104</v>
      </c>
      <c r="D7901" s="7">
        <v>20</v>
      </c>
      <c r="E7901" s="7">
        <v>11</v>
      </c>
      <c r="F7901" s="7">
        <v>370000</v>
      </c>
      <c r="G7901" s="7">
        <v>2</v>
      </c>
    </row>
    <row r="7902" spans="1:7" x14ac:dyDescent="0.2">
      <c r="A7902" s="7">
        <v>7901</v>
      </c>
      <c r="B7902" s="7">
        <v>37</v>
      </c>
      <c r="C7902" s="7" t="s">
        <v>103</v>
      </c>
      <c r="D7902" s="7">
        <v>10</v>
      </c>
      <c r="E7902" s="7">
        <v>40</v>
      </c>
      <c r="F7902" s="7">
        <v>165000</v>
      </c>
      <c r="G7902" s="7">
        <v>-25</v>
      </c>
    </row>
    <row r="7903" spans="1:7" x14ac:dyDescent="0.2">
      <c r="A7903" s="7">
        <v>7902</v>
      </c>
      <c r="B7903" s="7">
        <v>54</v>
      </c>
      <c r="C7903" s="7" t="s">
        <v>103</v>
      </c>
      <c r="D7903" s="7">
        <v>10</v>
      </c>
      <c r="E7903" s="7">
        <v>93</v>
      </c>
      <c r="F7903" s="7">
        <v>53000</v>
      </c>
      <c r="G7903" s="7">
        <v>23</v>
      </c>
    </row>
    <row r="7904" spans="1:7" x14ac:dyDescent="0.2">
      <c r="A7904" s="7">
        <v>7903</v>
      </c>
      <c r="B7904" s="7">
        <v>40</v>
      </c>
      <c r="C7904" s="7" t="s">
        <v>103</v>
      </c>
      <c r="D7904" s="7">
        <v>20</v>
      </c>
      <c r="E7904" s="7">
        <v>82</v>
      </c>
      <c r="F7904" s="7">
        <v>441000</v>
      </c>
      <c r="G7904" s="7">
        <v>10</v>
      </c>
    </row>
    <row r="7905" spans="1:7" x14ac:dyDescent="0.2">
      <c r="A7905" s="7">
        <v>7904</v>
      </c>
      <c r="B7905" s="7">
        <v>30</v>
      </c>
      <c r="C7905" s="7" t="s">
        <v>104</v>
      </c>
      <c r="D7905" s="7">
        <v>15</v>
      </c>
      <c r="E7905" s="7">
        <v>73</v>
      </c>
      <c r="F7905" s="7">
        <v>797000</v>
      </c>
      <c r="G7905" s="7">
        <v>136</v>
      </c>
    </row>
    <row r="7906" spans="1:7" x14ac:dyDescent="0.2">
      <c r="A7906" s="7">
        <v>7905</v>
      </c>
      <c r="B7906" s="7">
        <v>58</v>
      </c>
      <c r="C7906" s="7" t="s">
        <v>103</v>
      </c>
      <c r="D7906" s="7">
        <v>15</v>
      </c>
      <c r="E7906" s="7">
        <v>49</v>
      </c>
      <c r="F7906" s="7">
        <v>353000</v>
      </c>
      <c r="G7906" s="7">
        <v>2</v>
      </c>
    </row>
    <row r="7907" spans="1:7" x14ac:dyDescent="0.2">
      <c r="A7907" s="7">
        <v>7906</v>
      </c>
      <c r="B7907" s="7">
        <v>23</v>
      </c>
      <c r="C7907" s="7" t="s">
        <v>103</v>
      </c>
      <c r="D7907" s="7">
        <v>20</v>
      </c>
      <c r="E7907" s="7">
        <v>14</v>
      </c>
      <c r="F7907" s="7">
        <v>613000</v>
      </c>
      <c r="G7907" s="7">
        <v>20</v>
      </c>
    </row>
    <row r="7908" spans="1:7" x14ac:dyDescent="0.2">
      <c r="A7908" s="7">
        <v>7907</v>
      </c>
      <c r="B7908" s="7">
        <v>57</v>
      </c>
      <c r="C7908" s="7" t="s">
        <v>104</v>
      </c>
      <c r="D7908" s="7">
        <v>10</v>
      </c>
      <c r="E7908" s="7">
        <v>80</v>
      </c>
      <c r="F7908" s="7">
        <v>808000</v>
      </c>
      <c r="G7908" s="7">
        <v>-26</v>
      </c>
    </row>
    <row r="7909" spans="1:7" x14ac:dyDescent="0.2">
      <c r="A7909" s="7">
        <v>7908</v>
      </c>
      <c r="B7909" s="7">
        <v>34</v>
      </c>
      <c r="C7909" s="7" t="s">
        <v>103</v>
      </c>
      <c r="D7909" s="7">
        <v>10</v>
      </c>
      <c r="E7909" s="7">
        <v>38</v>
      </c>
      <c r="F7909" s="7">
        <v>846000</v>
      </c>
      <c r="G7909" s="7">
        <v>108</v>
      </c>
    </row>
    <row r="7910" spans="1:7" x14ac:dyDescent="0.2">
      <c r="A7910" s="7">
        <v>7909</v>
      </c>
      <c r="B7910" s="7">
        <v>41</v>
      </c>
      <c r="C7910" s="7" t="s">
        <v>104</v>
      </c>
      <c r="D7910" s="7">
        <v>20</v>
      </c>
      <c r="E7910" s="7">
        <v>46</v>
      </c>
      <c r="F7910" s="7">
        <v>208000</v>
      </c>
      <c r="G7910" s="7">
        <v>215</v>
      </c>
    </row>
    <row r="7911" spans="1:7" x14ac:dyDescent="0.2">
      <c r="A7911" s="7">
        <v>7910</v>
      </c>
      <c r="B7911" s="7">
        <v>39</v>
      </c>
      <c r="C7911" s="7" t="s">
        <v>104</v>
      </c>
      <c r="D7911" s="7">
        <v>15</v>
      </c>
      <c r="E7911" s="7">
        <v>91</v>
      </c>
      <c r="F7911" s="7">
        <v>655000</v>
      </c>
      <c r="G7911" s="7">
        <v>-13</v>
      </c>
    </row>
    <row r="7912" spans="1:7" x14ac:dyDescent="0.2">
      <c r="A7912" s="7">
        <v>7911</v>
      </c>
      <c r="B7912" s="7">
        <v>44</v>
      </c>
      <c r="C7912" s="7" t="s">
        <v>103</v>
      </c>
      <c r="D7912" s="7">
        <v>15</v>
      </c>
      <c r="E7912" s="7">
        <v>78</v>
      </c>
      <c r="F7912" s="7">
        <v>658000</v>
      </c>
      <c r="G7912" s="7">
        <v>43</v>
      </c>
    </row>
    <row r="7913" spans="1:7" x14ac:dyDescent="0.2">
      <c r="A7913" s="7">
        <v>7912</v>
      </c>
      <c r="B7913" s="7">
        <v>28</v>
      </c>
      <c r="C7913" s="7" t="s">
        <v>104</v>
      </c>
      <c r="D7913" s="7">
        <v>10</v>
      </c>
      <c r="E7913" s="7">
        <v>52</v>
      </c>
      <c r="F7913" s="7">
        <v>258000</v>
      </c>
      <c r="G7913" s="7">
        <v>-7</v>
      </c>
    </row>
    <row r="7914" spans="1:7" x14ac:dyDescent="0.2">
      <c r="A7914" s="7">
        <v>7913</v>
      </c>
      <c r="B7914" s="7">
        <v>38</v>
      </c>
      <c r="C7914" s="7" t="s">
        <v>103</v>
      </c>
      <c r="D7914" s="7">
        <v>15</v>
      </c>
      <c r="E7914" s="7">
        <v>78</v>
      </c>
      <c r="F7914" s="7">
        <v>952000</v>
      </c>
      <c r="G7914" s="7">
        <v>10</v>
      </c>
    </row>
    <row r="7915" spans="1:7" x14ac:dyDescent="0.2">
      <c r="A7915" s="7">
        <v>7914</v>
      </c>
      <c r="B7915" s="7">
        <v>29</v>
      </c>
      <c r="C7915" s="7" t="s">
        <v>103</v>
      </c>
      <c r="D7915" s="7">
        <v>20</v>
      </c>
      <c r="E7915" s="7">
        <v>19</v>
      </c>
      <c r="F7915" s="7">
        <v>912000</v>
      </c>
      <c r="G7915" s="7">
        <v>1</v>
      </c>
    </row>
    <row r="7916" spans="1:7" x14ac:dyDescent="0.2">
      <c r="A7916" s="7">
        <v>7915</v>
      </c>
      <c r="B7916" s="7">
        <v>26</v>
      </c>
      <c r="C7916" s="7" t="s">
        <v>103</v>
      </c>
      <c r="D7916" s="7">
        <v>15</v>
      </c>
      <c r="E7916" s="7">
        <v>51</v>
      </c>
      <c r="F7916" s="7">
        <v>355000</v>
      </c>
      <c r="G7916" s="7">
        <v>58</v>
      </c>
    </row>
    <row r="7917" spans="1:7" x14ac:dyDescent="0.2">
      <c r="A7917" s="7">
        <v>7916</v>
      </c>
      <c r="B7917" s="7">
        <v>34</v>
      </c>
      <c r="C7917" s="7" t="s">
        <v>103</v>
      </c>
      <c r="D7917" s="7">
        <v>15</v>
      </c>
      <c r="E7917" s="7">
        <v>8</v>
      </c>
      <c r="F7917" s="7">
        <v>462000</v>
      </c>
      <c r="G7917" s="7">
        <v>65</v>
      </c>
    </row>
    <row r="7918" spans="1:7" x14ac:dyDescent="0.2">
      <c r="A7918" s="7">
        <v>7917</v>
      </c>
      <c r="B7918" s="7">
        <v>26</v>
      </c>
      <c r="C7918" s="7" t="s">
        <v>104</v>
      </c>
      <c r="D7918" s="7">
        <v>20</v>
      </c>
      <c r="E7918" s="7">
        <v>5</v>
      </c>
      <c r="F7918" s="7">
        <v>339000</v>
      </c>
      <c r="G7918" s="7">
        <v>129</v>
      </c>
    </row>
    <row r="7919" spans="1:7" x14ac:dyDescent="0.2">
      <c r="A7919" s="7">
        <v>7918</v>
      </c>
      <c r="B7919" s="7">
        <v>56</v>
      </c>
      <c r="C7919" s="7" t="s">
        <v>104</v>
      </c>
      <c r="D7919" s="7">
        <v>15</v>
      </c>
      <c r="E7919" s="7">
        <v>9</v>
      </c>
      <c r="F7919" s="7">
        <v>16000</v>
      </c>
      <c r="G7919" s="7">
        <v>18</v>
      </c>
    </row>
    <row r="7920" spans="1:7" x14ac:dyDescent="0.2">
      <c r="A7920" s="7">
        <v>7919</v>
      </c>
      <c r="B7920" s="7">
        <v>32</v>
      </c>
      <c r="C7920" s="7" t="s">
        <v>103</v>
      </c>
      <c r="D7920" s="7">
        <v>10</v>
      </c>
      <c r="E7920" s="7">
        <v>71</v>
      </c>
      <c r="F7920" s="7">
        <v>88000</v>
      </c>
      <c r="G7920" s="7">
        <v>-16</v>
      </c>
    </row>
    <row r="7921" spans="1:7" x14ac:dyDescent="0.2">
      <c r="A7921" s="7">
        <v>7920</v>
      </c>
      <c r="B7921" s="7">
        <v>43</v>
      </c>
      <c r="C7921" s="7" t="s">
        <v>104</v>
      </c>
      <c r="D7921" s="7">
        <v>20</v>
      </c>
      <c r="E7921" s="7">
        <v>85</v>
      </c>
      <c r="F7921" s="7">
        <v>391000</v>
      </c>
      <c r="G7921" s="7">
        <v>-22</v>
      </c>
    </row>
    <row r="7922" spans="1:7" x14ac:dyDescent="0.2">
      <c r="A7922" s="7">
        <v>7921</v>
      </c>
      <c r="B7922" s="7">
        <v>25</v>
      </c>
      <c r="C7922" s="7" t="s">
        <v>103</v>
      </c>
      <c r="D7922" s="7">
        <v>15</v>
      </c>
      <c r="E7922" s="7">
        <v>77</v>
      </c>
      <c r="F7922" s="7">
        <v>89000</v>
      </c>
      <c r="G7922" s="7">
        <v>125</v>
      </c>
    </row>
    <row r="7923" spans="1:7" x14ac:dyDescent="0.2">
      <c r="A7923" s="7">
        <v>7922</v>
      </c>
      <c r="B7923" s="7">
        <v>29</v>
      </c>
      <c r="C7923" s="7" t="s">
        <v>104</v>
      </c>
      <c r="D7923" s="7">
        <v>15</v>
      </c>
      <c r="E7923" s="7">
        <v>62</v>
      </c>
      <c r="F7923" s="7">
        <v>945000</v>
      </c>
      <c r="G7923" s="7">
        <v>128</v>
      </c>
    </row>
    <row r="7924" spans="1:7" x14ac:dyDescent="0.2">
      <c r="A7924" s="7">
        <v>7923</v>
      </c>
      <c r="B7924" s="7">
        <v>25</v>
      </c>
      <c r="C7924" s="7" t="s">
        <v>104</v>
      </c>
      <c r="D7924" s="7">
        <v>20</v>
      </c>
      <c r="E7924" s="7">
        <v>27</v>
      </c>
      <c r="F7924" s="7">
        <v>812000</v>
      </c>
      <c r="G7924" s="7">
        <v>44</v>
      </c>
    </row>
    <row r="7925" spans="1:7" x14ac:dyDescent="0.2">
      <c r="A7925" s="7">
        <v>7924</v>
      </c>
      <c r="B7925" s="7">
        <v>55</v>
      </c>
      <c r="C7925" s="7" t="s">
        <v>103</v>
      </c>
      <c r="D7925" s="7">
        <v>15</v>
      </c>
      <c r="E7925" s="7">
        <v>87</v>
      </c>
      <c r="F7925" s="7">
        <v>879000</v>
      </c>
      <c r="G7925" s="7">
        <v>100</v>
      </c>
    </row>
    <row r="7926" spans="1:7" x14ac:dyDescent="0.2">
      <c r="A7926" s="7">
        <v>7925</v>
      </c>
      <c r="B7926" s="7">
        <v>48</v>
      </c>
      <c r="C7926" s="7" t="s">
        <v>104</v>
      </c>
      <c r="D7926" s="7">
        <v>15</v>
      </c>
      <c r="E7926" s="7">
        <v>74</v>
      </c>
      <c r="F7926" s="7">
        <v>775000</v>
      </c>
      <c r="G7926" s="7">
        <v>150</v>
      </c>
    </row>
    <row r="7927" spans="1:7" x14ac:dyDescent="0.2">
      <c r="A7927" s="7">
        <v>7926</v>
      </c>
      <c r="B7927" s="7">
        <v>33</v>
      </c>
      <c r="C7927" s="7" t="s">
        <v>103</v>
      </c>
      <c r="D7927" s="7">
        <v>10</v>
      </c>
      <c r="E7927" s="7">
        <v>86</v>
      </c>
      <c r="F7927" s="7">
        <v>478000</v>
      </c>
      <c r="G7927" s="7">
        <v>75</v>
      </c>
    </row>
    <row r="7928" spans="1:7" x14ac:dyDescent="0.2">
      <c r="A7928" s="7">
        <v>7927</v>
      </c>
      <c r="B7928" s="7">
        <v>37</v>
      </c>
      <c r="C7928" s="7" t="s">
        <v>104</v>
      </c>
      <c r="D7928" s="7">
        <v>15</v>
      </c>
      <c r="E7928" s="7">
        <v>3</v>
      </c>
      <c r="F7928" s="7">
        <v>762000</v>
      </c>
      <c r="G7928" s="7">
        <v>101</v>
      </c>
    </row>
    <row r="7929" spans="1:7" x14ac:dyDescent="0.2">
      <c r="A7929" s="7">
        <v>7928</v>
      </c>
      <c r="B7929" s="7">
        <v>36</v>
      </c>
      <c r="C7929" s="7" t="s">
        <v>104</v>
      </c>
      <c r="D7929" s="7">
        <v>10</v>
      </c>
      <c r="E7929" s="7">
        <v>45</v>
      </c>
      <c r="F7929" s="7">
        <v>334000</v>
      </c>
      <c r="G7929" s="7">
        <v>-22</v>
      </c>
    </row>
    <row r="7930" spans="1:7" x14ac:dyDescent="0.2">
      <c r="A7930" s="7">
        <v>7929</v>
      </c>
      <c r="B7930" s="7">
        <v>44</v>
      </c>
      <c r="C7930" s="7" t="s">
        <v>103</v>
      </c>
      <c r="D7930" s="7">
        <v>20</v>
      </c>
      <c r="E7930" s="7">
        <v>17</v>
      </c>
      <c r="F7930" s="7">
        <v>711000</v>
      </c>
      <c r="G7930" s="7">
        <v>167</v>
      </c>
    </row>
    <row r="7931" spans="1:7" x14ac:dyDescent="0.2">
      <c r="A7931" s="7">
        <v>7930</v>
      </c>
      <c r="B7931" s="7">
        <v>49</v>
      </c>
      <c r="C7931" s="7" t="s">
        <v>104</v>
      </c>
      <c r="D7931" s="7">
        <v>15</v>
      </c>
      <c r="E7931" s="7">
        <v>93</v>
      </c>
      <c r="F7931" s="7">
        <v>332000</v>
      </c>
      <c r="G7931" s="7">
        <v>-16</v>
      </c>
    </row>
    <row r="7932" spans="1:7" x14ac:dyDescent="0.2">
      <c r="A7932" s="7">
        <v>7931</v>
      </c>
      <c r="B7932" s="7">
        <v>33</v>
      </c>
      <c r="C7932" s="7" t="s">
        <v>103</v>
      </c>
      <c r="D7932" s="7">
        <v>15</v>
      </c>
      <c r="E7932" s="7">
        <v>94</v>
      </c>
      <c r="F7932" s="7">
        <v>429000</v>
      </c>
      <c r="G7932" s="7">
        <v>76</v>
      </c>
    </row>
    <row r="7933" spans="1:7" x14ac:dyDescent="0.2">
      <c r="A7933" s="7">
        <v>7932</v>
      </c>
      <c r="B7933" s="7">
        <v>54</v>
      </c>
      <c r="C7933" s="7" t="s">
        <v>103</v>
      </c>
      <c r="D7933" s="7">
        <v>10</v>
      </c>
      <c r="E7933" s="7">
        <v>41</v>
      </c>
      <c r="F7933" s="7">
        <v>848000</v>
      </c>
      <c r="G7933" s="7">
        <v>8</v>
      </c>
    </row>
    <row r="7934" spans="1:7" x14ac:dyDescent="0.2">
      <c r="A7934" s="7">
        <v>7933</v>
      </c>
      <c r="B7934" s="7">
        <v>59</v>
      </c>
      <c r="C7934" s="7" t="s">
        <v>103</v>
      </c>
      <c r="D7934" s="7">
        <v>10</v>
      </c>
      <c r="E7934" s="7">
        <v>15</v>
      </c>
      <c r="F7934" s="7">
        <v>113000</v>
      </c>
      <c r="G7934" s="7">
        <v>48</v>
      </c>
    </row>
    <row r="7935" spans="1:7" x14ac:dyDescent="0.2">
      <c r="A7935" s="7">
        <v>7934</v>
      </c>
      <c r="B7935" s="7">
        <v>27</v>
      </c>
      <c r="C7935" s="7" t="s">
        <v>104</v>
      </c>
      <c r="D7935" s="7">
        <v>20</v>
      </c>
      <c r="E7935" s="7">
        <v>78</v>
      </c>
      <c r="F7935" s="7">
        <v>156000</v>
      </c>
      <c r="G7935" s="7">
        <v>188</v>
      </c>
    </row>
    <row r="7936" spans="1:7" x14ac:dyDescent="0.2">
      <c r="A7936" s="7">
        <v>7935</v>
      </c>
      <c r="B7936" s="7">
        <v>50</v>
      </c>
      <c r="C7936" s="7" t="s">
        <v>104</v>
      </c>
      <c r="D7936" s="7">
        <v>20</v>
      </c>
      <c r="E7936" s="7">
        <v>70</v>
      </c>
      <c r="F7936" s="7">
        <v>299000</v>
      </c>
      <c r="G7936" s="7">
        <v>58</v>
      </c>
    </row>
    <row r="7937" spans="1:7" x14ac:dyDescent="0.2">
      <c r="A7937" s="7">
        <v>7936</v>
      </c>
      <c r="B7937" s="7">
        <v>25</v>
      </c>
      <c r="C7937" s="7" t="s">
        <v>104</v>
      </c>
      <c r="D7937" s="7">
        <v>15</v>
      </c>
      <c r="E7937" s="7">
        <v>28</v>
      </c>
      <c r="F7937" s="7">
        <v>173000</v>
      </c>
      <c r="G7937" s="7">
        <v>16</v>
      </c>
    </row>
    <row r="7938" spans="1:7" x14ac:dyDescent="0.2">
      <c r="A7938" s="7">
        <v>7937</v>
      </c>
      <c r="B7938" s="7">
        <v>32</v>
      </c>
      <c r="C7938" s="7" t="s">
        <v>104</v>
      </c>
      <c r="D7938" s="7">
        <v>10</v>
      </c>
      <c r="E7938" s="7">
        <v>53</v>
      </c>
      <c r="F7938" s="7">
        <v>744000</v>
      </c>
      <c r="G7938" s="7">
        <v>59</v>
      </c>
    </row>
    <row r="7939" spans="1:7" x14ac:dyDescent="0.2">
      <c r="A7939" s="7">
        <v>7938</v>
      </c>
      <c r="B7939" s="7">
        <v>49</v>
      </c>
      <c r="C7939" s="7" t="s">
        <v>103</v>
      </c>
      <c r="D7939" s="7">
        <v>20</v>
      </c>
      <c r="E7939" s="7">
        <v>95</v>
      </c>
      <c r="F7939" s="7">
        <v>358000</v>
      </c>
      <c r="G7939" s="7">
        <v>171</v>
      </c>
    </row>
    <row r="7940" spans="1:7" x14ac:dyDescent="0.2">
      <c r="A7940" s="7">
        <v>7939</v>
      </c>
      <c r="B7940" s="7">
        <v>34</v>
      </c>
      <c r="C7940" s="7" t="s">
        <v>103</v>
      </c>
      <c r="D7940" s="7">
        <v>10</v>
      </c>
      <c r="E7940" s="7">
        <v>23</v>
      </c>
      <c r="F7940" s="7">
        <v>886000</v>
      </c>
      <c r="G7940" s="7">
        <v>20</v>
      </c>
    </row>
    <row r="7941" spans="1:7" x14ac:dyDescent="0.2">
      <c r="A7941" s="7">
        <v>7940</v>
      </c>
      <c r="B7941" s="7">
        <v>23</v>
      </c>
      <c r="C7941" s="7" t="s">
        <v>104</v>
      </c>
      <c r="D7941" s="7">
        <v>15</v>
      </c>
      <c r="E7941" s="7">
        <v>30</v>
      </c>
      <c r="F7941" s="7">
        <v>92000</v>
      </c>
      <c r="G7941" s="7">
        <v>55</v>
      </c>
    </row>
    <row r="7942" spans="1:7" x14ac:dyDescent="0.2">
      <c r="A7942" s="7">
        <v>7941</v>
      </c>
      <c r="B7942" s="7">
        <v>31</v>
      </c>
      <c r="C7942" s="7" t="s">
        <v>104</v>
      </c>
      <c r="D7942" s="7">
        <v>10</v>
      </c>
      <c r="E7942" s="7">
        <v>76</v>
      </c>
      <c r="F7942" s="7">
        <v>794000</v>
      </c>
      <c r="G7942" s="7">
        <v>56</v>
      </c>
    </row>
    <row r="7943" spans="1:7" x14ac:dyDescent="0.2">
      <c r="A7943" s="7">
        <v>7942</v>
      </c>
      <c r="B7943" s="7">
        <v>37</v>
      </c>
      <c r="C7943" s="7" t="s">
        <v>103</v>
      </c>
      <c r="D7943" s="7">
        <v>15</v>
      </c>
      <c r="E7943" s="7">
        <v>91</v>
      </c>
      <c r="F7943" s="7">
        <v>49000</v>
      </c>
      <c r="G7943" s="7">
        <v>178</v>
      </c>
    </row>
    <row r="7944" spans="1:7" x14ac:dyDescent="0.2">
      <c r="A7944" s="7">
        <v>7943</v>
      </c>
      <c r="B7944" s="7">
        <v>43</v>
      </c>
      <c r="C7944" s="7" t="s">
        <v>104</v>
      </c>
      <c r="D7944" s="7">
        <v>15</v>
      </c>
      <c r="E7944" s="7">
        <v>41</v>
      </c>
      <c r="F7944" s="7">
        <v>629000</v>
      </c>
      <c r="G7944" s="7">
        <v>3</v>
      </c>
    </row>
    <row r="7945" spans="1:7" x14ac:dyDescent="0.2">
      <c r="A7945" s="7">
        <v>7944</v>
      </c>
      <c r="B7945" s="7">
        <v>37</v>
      </c>
      <c r="C7945" s="7" t="s">
        <v>103</v>
      </c>
      <c r="D7945" s="7">
        <v>15</v>
      </c>
      <c r="E7945" s="7">
        <v>11</v>
      </c>
      <c r="F7945" s="7">
        <v>763000</v>
      </c>
      <c r="G7945" s="7">
        <v>70</v>
      </c>
    </row>
    <row r="7946" spans="1:7" x14ac:dyDescent="0.2">
      <c r="A7946" s="7">
        <v>7945</v>
      </c>
      <c r="B7946" s="7">
        <v>42</v>
      </c>
      <c r="C7946" s="7" t="s">
        <v>104</v>
      </c>
      <c r="D7946" s="7">
        <v>10</v>
      </c>
      <c r="E7946" s="7">
        <v>64</v>
      </c>
      <c r="F7946" s="7">
        <v>543000</v>
      </c>
      <c r="G7946" s="7">
        <v>92</v>
      </c>
    </row>
    <row r="7947" spans="1:7" x14ac:dyDescent="0.2">
      <c r="A7947" s="7">
        <v>7946</v>
      </c>
      <c r="B7947" s="7">
        <v>39</v>
      </c>
      <c r="C7947" s="7" t="s">
        <v>103</v>
      </c>
      <c r="D7947" s="7">
        <v>10</v>
      </c>
      <c r="E7947" s="7">
        <v>53</v>
      </c>
      <c r="F7947" s="7">
        <v>66000</v>
      </c>
      <c r="G7947" s="7">
        <v>111</v>
      </c>
    </row>
    <row r="7948" spans="1:7" x14ac:dyDescent="0.2">
      <c r="A7948" s="7">
        <v>7947</v>
      </c>
      <c r="B7948" s="7">
        <v>53</v>
      </c>
      <c r="C7948" s="7" t="s">
        <v>103</v>
      </c>
      <c r="D7948" s="7">
        <v>10</v>
      </c>
      <c r="E7948" s="7">
        <v>41</v>
      </c>
      <c r="F7948" s="7">
        <v>835000</v>
      </c>
      <c r="G7948" s="7">
        <v>85</v>
      </c>
    </row>
    <row r="7949" spans="1:7" x14ac:dyDescent="0.2">
      <c r="A7949" s="7">
        <v>7948</v>
      </c>
      <c r="B7949" s="7">
        <v>53</v>
      </c>
      <c r="C7949" s="7" t="s">
        <v>103</v>
      </c>
      <c r="D7949" s="7">
        <v>20</v>
      </c>
      <c r="E7949" s="7">
        <v>59</v>
      </c>
      <c r="F7949" s="7">
        <v>422000</v>
      </c>
      <c r="G7949" s="7">
        <v>183</v>
      </c>
    </row>
    <row r="7950" spans="1:7" x14ac:dyDescent="0.2">
      <c r="A7950" s="7">
        <v>7949</v>
      </c>
      <c r="B7950" s="7">
        <v>30</v>
      </c>
      <c r="C7950" s="7" t="s">
        <v>103</v>
      </c>
      <c r="D7950" s="7">
        <v>10</v>
      </c>
      <c r="E7950" s="7">
        <v>47</v>
      </c>
      <c r="F7950" s="7">
        <v>567000</v>
      </c>
      <c r="G7950" s="7">
        <v>76</v>
      </c>
    </row>
    <row r="7951" spans="1:7" x14ac:dyDescent="0.2">
      <c r="A7951" s="7">
        <v>7950</v>
      </c>
      <c r="B7951" s="7">
        <v>46</v>
      </c>
      <c r="C7951" s="7" t="s">
        <v>103</v>
      </c>
      <c r="D7951" s="7">
        <v>10</v>
      </c>
      <c r="E7951" s="7">
        <v>25</v>
      </c>
      <c r="F7951" s="7">
        <v>875000</v>
      </c>
      <c r="G7951" s="7">
        <v>48</v>
      </c>
    </row>
    <row r="7952" spans="1:7" x14ac:dyDescent="0.2">
      <c r="A7952" s="7">
        <v>7951</v>
      </c>
      <c r="B7952" s="7">
        <v>47</v>
      </c>
      <c r="C7952" s="7" t="s">
        <v>104</v>
      </c>
      <c r="D7952" s="7">
        <v>15</v>
      </c>
      <c r="E7952" s="7">
        <v>11</v>
      </c>
      <c r="F7952" s="7">
        <v>531000</v>
      </c>
      <c r="G7952" s="7">
        <v>25</v>
      </c>
    </row>
    <row r="7953" spans="1:7" x14ac:dyDescent="0.2">
      <c r="A7953" s="7">
        <v>7952</v>
      </c>
      <c r="B7953" s="7">
        <v>26</v>
      </c>
      <c r="C7953" s="7" t="s">
        <v>104</v>
      </c>
      <c r="D7953" s="7">
        <v>20</v>
      </c>
      <c r="E7953" s="7">
        <v>93</v>
      </c>
      <c r="F7953" s="7">
        <v>632000</v>
      </c>
      <c r="G7953" s="7">
        <v>-7</v>
      </c>
    </row>
    <row r="7954" spans="1:7" x14ac:dyDescent="0.2">
      <c r="A7954" s="7">
        <v>7953</v>
      </c>
      <c r="B7954" s="7">
        <v>37</v>
      </c>
      <c r="C7954" s="7" t="s">
        <v>103</v>
      </c>
      <c r="D7954" s="7">
        <v>20</v>
      </c>
      <c r="E7954" s="7">
        <v>74</v>
      </c>
      <c r="F7954" s="7">
        <v>340000</v>
      </c>
      <c r="G7954" s="7">
        <v>-5</v>
      </c>
    </row>
    <row r="7955" spans="1:7" x14ac:dyDescent="0.2">
      <c r="A7955" s="7">
        <v>7954</v>
      </c>
      <c r="B7955" s="7">
        <v>56</v>
      </c>
      <c r="C7955" s="7" t="s">
        <v>103</v>
      </c>
      <c r="D7955" s="7">
        <v>20</v>
      </c>
      <c r="E7955" s="7">
        <v>45</v>
      </c>
      <c r="F7955" s="7">
        <v>734000</v>
      </c>
      <c r="G7955" s="7">
        <v>116</v>
      </c>
    </row>
    <row r="7956" spans="1:7" x14ac:dyDescent="0.2">
      <c r="A7956" s="7">
        <v>7955</v>
      </c>
      <c r="B7956" s="7">
        <v>24</v>
      </c>
      <c r="C7956" s="7" t="s">
        <v>104</v>
      </c>
      <c r="D7956" s="7">
        <v>15</v>
      </c>
      <c r="E7956" s="7">
        <v>1</v>
      </c>
      <c r="F7956" s="7">
        <v>484000</v>
      </c>
      <c r="G7956" s="7">
        <v>153</v>
      </c>
    </row>
    <row r="7957" spans="1:7" x14ac:dyDescent="0.2">
      <c r="A7957" s="7">
        <v>7956</v>
      </c>
      <c r="B7957" s="7">
        <v>47</v>
      </c>
      <c r="C7957" s="7" t="s">
        <v>104</v>
      </c>
      <c r="D7957" s="7">
        <v>15</v>
      </c>
      <c r="E7957" s="7">
        <v>37</v>
      </c>
      <c r="F7957" s="7">
        <v>603000</v>
      </c>
      <c r="G7957" s="7">
        <v>-22</v>
      </c>
    </row>
    <row r="7958" spans="1:7" x14ac:dyDescent="0.2">
      <c r="A7958" s="7">
        <v>7957</v>
      </c>
      <c r="B7958" s="7">
        <v>34</v>
      </c>
      <c r="C7958" s="7" t="s">
        <v>104</v>
      </c>
      <c r="D7958" s="7">
        <v>20</v>
      </c>
      <c r="E7958" s="7">
        <v>16</v>
      </c>
      <c r="F7958" s="7">
        <v>668000</v>
      </c>
      <c r="G7958" s="7">
        <v>14</v>
      </c>
    </row>
    <row r="7959" spans="1:7" x14ac:dyDescent="0.2">
      <c r="A7959" s="7">
        <v>7958</v>
      </c>
      <c r="B7959" s="7">
        <v>44</v>
      </c>
      <c r="C7959" s="7" t="s">
        <v>104</v>
      </c>
      <c r="D7959" s="7">
        <v>10</v>
      </c>
      <c r="E7959" s="7">
        <v>2</v>
      </c>
      <c r="F7959" s="7">
        <v>966000</v>
      </c>
      <c r="G7959" s="7">
        <v>-23</v>
      </c>
    </row>
    <row r="7960" spans="1:7" x14ac:dyDescent="0.2">
      <c r="A7960" s="7">
        <v>7959</v>
      </c>
      <c r="B7960" s="7">
        <v>45</v>
      </c>
      <c r="C7960" s="7" t="s">
        <v>103</v>
      </c>
      <c r="D7960" s="7">
        <v>20</v>
      </c>
      <c r="E7960" s="7">
        <v>68</v>
      </c>
      <c r="F7960" s="7">
        <v>229000</v>
      </c>
      <c r="G7960" s="7">
        <v>195</v>
      </c>
    </row>
    <row r="7961" spans="1:7" x14ac:dyDescent="0.2">
      <c r="A7961" s="7">
        <v>7960</v>
      </c>
      <c r="B7961" s="7">
        <v>57</v>
      </c>
      <c r="C7961" s="7" t="s">
        <v>103</v>
      </c>
      <c r="D7961" s="7">
        <v>20</v>
      </c>
      <c r="E7961" s="7">
        <v>11</v>
      </c>
      <c r="F7961" s="7">
        <v>232000</v>
      </c>
      <c r="G7961" s="7">
        <v>70</v>
      </c>
    </row>
    <row r="7962" spans="1:7" x14ac:dyDescent="0.2">
      <c r="A7962" s="7">
        <v>7961</v>
      </c>
      <c r="B7962" s="7">
        <v>36</v>
      </c>
      <c r="C7962" s="7" t="s">
        <v>103</v>
      </c>
      <c r="D7962" s="7">
        <v>20</v>
      </c>
      <c r="E7962" s="7">
        <v>32</v>
      </c>
      <c r="F7962" s="7">
        <v>178000</v>
      </c>
      <c r="G7962" s="7">
        <v>-16</v>
      </c>
    </row>
    <row r="7963" spans="1:7" x14ac:dyDescent="0.2">
      <c r="A7963" s="7">
        <v>7962</v>
      </c>
      <c r="B7963" s="7">
        <v>36</v>
      </c>
      <c r="C7963" s="7" t="s">
        <v>104</v>
      </c>
      <c r="D7963" s="7">
        <v>20</v>
      </c>
      <c r="E7963" s="7">
        <v>74</v>
      </c>
      <c r="F7963" s="7">
        <v>990000</v>
      </c>
      <c r="G7963" s="7">
        <v>-11</v>
      </c>
    </row>
    <row r="7964" spans="1:7" x14ac:dyDescent="0.2">
      <c r="A7964" s="7">
        <v>7963</v>
      </c>
      <c r="B7964" s="7">
        <v>42</v>
      </c>
      <c r="C7964" s="7" t="s">
        <v>103</v>
      </c>
      <c r="D7964" s="7">
        <v>10</v>
      </c>
      <c r="E7964" s="7">
        <v>36</v>
      </c>
      <c r="F7964" s="7">
        <v>519000</v>
      </c>
      <c r="G7964" s="7">
        <v>-7</v>
      </c>
    </row>
    <row r="7965" spans="1:7" x14ac:dyDescent="0.2">
      <c r="A7965" s="7">
        <v>7964</v>
      </c>
      <c r="B7965" s="7">
        <v>29</v>
      </c>
      <c r="C7965" s="7" t="s">
        <v>104</v>
      </c>
      <c r="D7965" s="7">
        <v>20</v>
      </c>
      <c r="E7965" s="7">
        <v>46</v>
      </c>
      <c r="F7965" s="7">
        <v>611000</v>
      </c>
      <c r="G7965" s="7">
        <v>11</v>
      </c>
    </row>
    <row r="7966" spans="1:7" x14ac:dyDescent="0.2">
      <c r="A7966" s="7">
        <v>7965</v>
      </c>
      <c r="B7966" s="7">
        <v>42</v>
      </c>
      <c r="C7966" s="7" t="s">
        <v>103</v>
      </c>
      <c r="D7966" s="7">
        <v>20</v>
      </c>
      <c r="E7966" s="7">
        <v>79</v>
      </c>
      <c r="F7966" s="7">
        <v>779000</v>
      </c>
      <c r="G7966" s="7">
        <v>23</v>
      </c>
    </row>
    <row r="7967" spans="1:7" x14ac:dyDescent="0.2">
      <c r="A7967" s="7">
        <v>7966</v>
      </c>
      <c r="B7967" s="7">
        <v>47</v>
      </c>
      <c r="C7967" s="7" t="s">
        <v>103</v>
      </c>
      <c r="D7967" s="7">
        <v>10</v>
      </c>
      <c r="E7967" s="7">
        <v>20</v>
      </c>
      <c r="F7967" s="7">
        <v>348000</v>
      </c>
      <c r="G7967" s="7">
        <v>118</v>
      </c>
    </row>
    <row r="7968" spans="1:7" x14ac:dyDescent="0.2">
      <c r="A7968" s="7">
        <v>7967</v>
      </c>
      <c r="B7968" s="7">
        <v>42</v>
      </c>
      <c r="C7968" s="7" t="s">
        <v>104</v>
      </c>
      <c r="D7968" s="7">
        <v>15</v>
      </c>
      <c r="E7968" s="7">
        <v>23</v>
      </c>
      <c r="F7968" s="7">
        <v>71000</v>
      </c>
      <c r="G7968" s="7">
        <v>20</v>
      </c>
    </row>
    <row r="7969" spans="1:7" x14ac:dyDescent="0.2">
      <c r="A7969" s="7">
        <v>7968</v>
      </c>
      <c r="B7969" s="7">
        <v>31</v>
      </c>
      <c r="C7969" s="7" t="s">
        <v>103</v>
      </c>
      <c r="D7969" s="7">
        <v>10</v>
      </c>
      <c r="E7969" s="7">
        <v>62</v>
      </c>
      <c r="F7969" s="7">
        <v>854000</v>
      </c>
      <c r="G7969" s="7">
        <v>27</v>
      </c>
    </row>
    <row r="7970" spans="1:7" x14ac:dyDescent="0.2">
      <c r="A7970" s="7">
        <v>7969</v>
      </c>
      <c r="B7970" s="7">
        <v>52</v>
      </c>
      <c r="C7970" s="7" t="s">
        <v>103</v>
      </c>
      <c r="D7970" s="7">
        <v>20</v>
      </c>
      <c r="E7970" s="7">
        <v>88</v>
      </c>
      <c r="F7970" s="7">
        <v>630000</v>
      </c>
      <c r="G7970" s="7">
        <v>113</v>
      </c>
    </row>
    <row r="7971" spans="1:7" x14ac:dyDescent="0.2">
      <c r="A7971" s="7">
        <v>7970</v>
      </c>
      <c r="B7971" s="7">
        <v>37</v>
      </c>
      <c r="C7971" s="7" t="s">
        <v>103</v>
      </c>
      <c r="D7971" s="7">
        <v>10</v>
      </c>
      <c r="E7971" s="7">
        <v>8</v>
      </c>
      <c r="F7971" s="7">
        <v>74000</v>
      </c>
      <c r="G7971" s="7">
        <v>-27</v>
      </c>
    </row>
    <row r="7972" spans="1:7" x14ac:dyDescent="0.2">
      <c r="A7972" s="7">
        <v>7971</v>
      </c>
      <c r="B7972" s="7">
        <v>31</v>
      </c>
      <c r="C7972" s="7" t="s">
        <v>103</v>
      </c>
      <c r="D7972" s="7">
        <v>15</v>
      </c>
      <c r="E7972" s="7">
        <v>28</v>
      </c>
      <c r="F7972" s="7">
        <v>56000</v>
      </c>
      <c r="G7972" s="7">
        <v>168</v>
      </c>
    </row>
    <row r="7973" spans="1:7" x14ac:dyDescent="0.2">
      <c r="A7973" s="7">
        <v>7972</v>
      </c>
      <c r="B7973" s="7">
        <v>58</v>
      </c>
      <c r="C7973" s="7" t="s">
        <v>104</v>
      </c>
      <c r="D7973" s="7">
        <v>20</v>
      </c>
      <c r="E7973" s="7">
        <v>36</v>
      </c>
      <c r="F7973" s="7">
        <v>955000</v>
      </c>
      <c r="G7973" s="7">
        <v>119</v>
      </c>
    </row>
    <row r="7974" spans="1:7" x14ac:dyDescent="0.2">
      <c r="A7974" s="7">
        <v>7973</v>
      </c>
      <c r="B7974" s="7">
        <v>42</v>
      </c>
      <c r="C7974" s="7" t="s">
        <v>103</v>
      </c>
      <c r="D7974" s="7">
        <v>20</v>
      </c>
      <c r="E7974" s="7">
        <v>12</v>
      </c>
      <c r="F7974" s="7">
        <v>29000</v>
      </c>
      <c r="G7974" s="7">
        <v>-10</v>
      </c>
    </row>
    <row r="7975" spans="1:7" x14ac:dyDescent="0.2">
      <c r="A7975" s="7">
        <v>7974</v>
      </c>
      <c r="B7975" s="7">
        <v>25</v>
      </c>
      <c r="C7975" s="7" t="s">
        <v>103</v>
      </c>
      <c r="D7975" s="7">
        <v>20</v>
      </c>
      <c r="E7975" s="7">
        <v>90</v>
      </c>
      <c r="F7975" s="7">
        <v>26000</v>
      </c>
      <c r="G7975" s="7">
        <v>-36</v>
      </c>
    </row>
    <row r="7976" spans="1:7" x14ac:dyDescent="0.2">
      <c r="A7976" s="7">
        <v>7975</v>
      </c>
      <c r="B7976" s="7">
        <v>38</v>
      </c>
      <c r="C7976" s="7" t="s">
        <v>103</v>
      </c>
      <c r="D7976" s="7">
        <v>10</v>
      </c>
      <c r="E7976" s="7">
        <v>9</v>
      </c>
      <c r="F7976" s="7">
        <v>597000</v>
      </c>
      <c r="G7976" s="7">
        <v>88</v>
      </c>
    </row>
    <row r="7977" spans="1:7" x14ac:dyDescent="0.2">
      <c r="A7977" s="7">
        <v>7976</v>
      </c>
      <c r="B7977" s="7">
        <v>57</v>
      </c>
      <c r="C7977" s="7" t="s">
        <v>103</v>
      </c>
      <c r="D7977" s="7">
        <v>10</v>
      </c>
      <c r="E7977" s="7">
        <v>16</v>
      </c>
      <c r="F7977" s="7">
        <v>365000</v>
      </c>
      <c r="G7977" s="7">
        <v>-22</v>
      </c>
    </row>
    <row r="7978" spans="1:7" x14ac:dyDescent="0.2">
      <c r="A7978" s="7">
        <v>7977</v>
      </c>
      <c r="B7978" s="7">
        <v>51</v>
      </c>
      <c r="C7978" s="7" t="s">
        <v>104</v>
      </c>
      <c r="D7978" s="7">
        <v>15</v>
      </c>
      <c r="E7978" s="7">
        <v>87</v>
      </c>
      <c r="F7978" s="7">
        <v>757000</v>
      </c>
      <c r="G7978" s="7">
        <v>47</v>
      </c>
    </row>
    <row r="7979" spans="1:7" x14ac:dyDescent="0.2">
      <c r="A7979" s="7">
        <v>7978</v>
      </c>
      <c r="B7979" s="7">
        <v>29</v>
      </c>
      <c r="C7979" s="7" t="s">
        <v>104</v>
      </c>
      <c r="D7979" s="7">
        <v>10</v>
      </c>
      <c r="E7979" s="7">
        <v>63</v>
      </c>
      <c r="F7979" s="7">
        <v>943000</v>
      </c>
      <c r="G7979" s="7">
        <v>-5</v>
      </c>
    </row>
    <row r="7980" spans="1:7" x14ac:dyDescent="0.2">
      <c r="A7980" s="7">
        <v>7979</v>
      </c>
      <c r="B7980" s="7">
        <v>47</v>
      </c>
      <c r="C7980" s="7" t="s">
        <v>103</v>
      </c>
      <c r="D7980" s="7">
        <v>20</v>
      </c>
      <c r="E7980" s="7">
        <v>94</v>
      </c>
      <c r="F7980" s="7">
        <v>945000</v>
      </c>
      <c r="G7980" s="7">
        <v>77</v>
      </c>
    </row>
    <row r="7981" spans="1:7" x14ac:dyDescent="0.2">
      <c r="A7981" s="7">
        <v>7980</v>
      </c>
      <c r="B7981" s="7">
        <v>39</v>
      </c>
      <c r="C7981" s="7" t="s">
        <v>104</v>
      </c>
      <c r="D7981" s="7">
        <v>10</v>
      </c>
      <c r="E7981" s="7">
        <v>29</v>
      </c>
      <c r="F7981" s="7">
        <v>592000</v>
      </c>
      <c r="G7981" s="7">
        <v>30</v>
      </c>
    </row>
    <row r="7982" spans="1:7" x14ac:dyDescent="0.2">
      <c r="A7982" s="7">
        <v>7981</v>
      </c>
      <c r="B7982" s="7">
        <v>45</v>
      </c>
      <c r="C7982" s="7" t="s">
        <v>104</v>
      </c>
      <c r="D7982" s="7">
        <v>20</v>
      </c>
      <c r="E7982" s="7">
        <v>5</v>
      </c>
      <c r="F7982" s="7">
        <v>424000</v>
      </c>
      <c r="G7982" s="7">
        <v>-33</v>
      </c>
    </row>
    <row r="7983" spans="1:7" x14ac:dyDescent="0.2">
      <c r="A7983" s="7">
        <v>7982</v>
      </c>
      <c r="B7983" s="7">
        <v>23</v>
      </c>
      <c r="C7983" s="7" t="s">
        <v>104</v>
      </c>
      <c r="D7983" s="7">
        <v>15</v>
      </c>
      <c r="E7983" s="7">
        <v>90</v>
      </c>
      <c r="F7983" s="7">
        <v>757000</v>
      </c>
      <c r="G7983" s="7">
        <v>86</v>
      </c>
    </row>
    <row r="7984" spans="1:7" x14ac:dyDescent="0.2">
      <c r="A7984" s="7">
        <v>7983</v>
      </c>
      <c r="B7984" s="7">
        <v>21</v>
      </c>
      <c r="C7984" s="7" t="s">
        <v>103</v>
      </c>
      <c r="D7984" s="7">
        <v>15</v>
      </c>
      <c r="E7984" s="7">
        <v>64</v>
      </c>
      <c r="F7984" s="7">
        <v>734000</v>
      </c>
      <c r="G7984" s="7">
        <v>-6</v>
      </c>
    </row>
    <row r="7985" spans="1:7" x14ac:dyDescent="0.2">
      <c r="A7985" s="7">
        <v>7984</v>
      </c>
      <c r="B7985" s="7">
        <v>47</v>
      </c>
      <c r="C7985" s="7" t="s">
        <v>103</v>
      </c>
      <c r="D7985" s="7">
        <v>10</v>
      </c>
      <c r="E7985" s="7">
        <v>27</v>
      </c>
      <c r="F7985" s="7">
        <v>735000</v>
      </c>
      <c r="G7985" s="7">
        <v>-35</v>
      </c>
    </row>
    <row r="7986" spans="1:7" x14ac:dyDescent="0.2">
      <c r="A7986" s="7">
        <v>7985</v>
      </c>
      <c r="B7986" s="7">
        <v>35</v>
      </c>
      <c r="C7986" s="7" t="s">
        <v>103</v>
      </c>
      <c r="D7986" s="7">
        <v>10</v>
      </c>
      <c r="E7986" s="7">
        <v>24</v>
      </c>
      <c r="F7986" s="7">
        <v>953000</v>
      </c>
      <c r="G7986" s="7">
        <v>10</v>
      </c>
    </row>
    <row r="7987" spans="1:7" x14ac:dyDescent="0.2">
      <c r="A7987" s="7">
        <v>7986</v>
      </c>
      <c r="B7987" s="7">
        <v>37</v>
      </c>
      <c r="C7987" s="7" t="s">
        <v>103</v>
      </c>
      <c r="D7987" s="7">
        <v>20</v>
      </c>
      <c r="E7987" s="7">
        <v>67</v>
      </c>
      <c r="F7987" s="7">
        <v>951000</v>
      </c>
      <c r="G7987" s="7">
        <v>100</v>
      </c>
    </row>
    <row r="7988" spans="1:7" x14ac:dyDescent="0.2">
      <c r="A7988" s="7">
        <v>7987</v>
      </c>
      <c r="B7988" s="7">
        <v>21</v>
      </c>
      <c r="C7988" s="7" t="s">
        <v>103</v>
      </c>
      <c r="D7988" s="7">
        <v>15</v>
      </c>
      <c r="E7988" s="7">
        <v>87</v>
      </c>
      <c r="F7988" s="7">
        <v>669000</v>
      </c>
      <c r="G7988" s="7">
        <v>-5</v>
      </c>
    </row>
    <row r="7989" spans="1:7" x14ac:dyDescent="0.2">
      <c r="A7989" s="7">
        <v>7988</v>
      </c>
      <c r="B7989" s="7">
        <v>41</v>
      </c>
      <c r="C7989" s="7" t="s">
        <v>103</v>
      </c>
      <c r="D7989" s="7">
        <v>10</v>
      </c>
      <c r="E7989" s="7">
        <v>84</v>
      </c>
      <c r="F7989" s="7">
        <v>329000</v>
      </c>
      <c r="G7989" s="7">
        <v>16</v>
      </c>
    </row>
    <row r="7990" spans="1:7" x14ac:dyDescent="0.2">
      <c r="A7990" s="7">
        <v>7989</v>
      </c>
      <c r="B7990" s="7">
        <v>58</v>
      </c>
      <c r="C7990" s="7" t="s">
        <v>103</v>
      </c>
      <c r="D7990" s="7">
        <v>20</v>
      </c>
      <c r="E7990" s="7">
        <v>15</v>
      </c>
      <c r="F7990" s="7">
        <v>300000</v>
      </c>
      <c r="G7990" s="7">
        <v>116</v>
      </c>
    </row>
    <row r="7991" spans="1:7" x14ac:dyDescent="0.2">
      <c r="A7991" s="7">
        <v>7990</v>
      </c>
      <c r="B7991" s="7">
        <v>34</v>
      </c>
      <c r="C7991" s="7" t="s">
        <v>104</v>
      </c>
      <c r="D7991" s="7">
        <v>20</v>
      </c>
      <c r="E7991" s="7">
        <v>15</v>
      </c>
      <c r="F7991" s="7">
        <v>820000</v>
      </c>
      <c r="G7991" s="7">
        <v>113</v>
      </c>
    </row>
    <row r="7992" spans="1:7" x14ac:dyDescent="0.2">
      <c r="A7992" s="7">
        <v>7991</v>
      </c>
      <c r="B7992" s="7">
        <v>51</v>
      </c>
      <c r="C7992" s="7" t="s">
        <v>103</v>
      </c>
      <c r="D7992" s="7">
        <v>20</v>
      </c>
      <c r="E7992" s="7">
        <v>13</v>
      </c>
      <c r="F7992" s="7">
        <v>725000</v>
      </c>
      <c r="G7992" s="7">
        <v>110</v>
      </c>
    </row>
    <row r="7993" spans="1:7" x14ac:dyDescent="0.2">
      <c r="A7993" s="7">
        <v>7992</v>
      </c>
      <c r="B7993" s="7">
        <v>27</v>
      </c>
      <c r="C7993" s="7" t="s">
        <v>104</v>
      </c>
      <c r="D7993" s="7">
        <v>20</v>
      </c>
      <c r="E7993" s="7">
        <v>3</v>
      </c>
      <c r="F7993" s="7">
        <v>792000</v>
      </c>
      <c r="G7993" s="7">
        <v>113</v>
      </c>
    </row>
    <row r="7994" spans="1:7" x14ac:dyDescent="0.2">
      <c r="A7994" s="7">
        <v>7993</v>
      </c>
      <c r="B7994" s="7">
        <v>29</v>
      </c>
      <c r="C7994" s="7" t="s">
        <v>104</v>
      </c>
      <c r="D7994" s="7">
        <v>10</v>
      </c>
      <c r="E7994" s="7">
        <v>42</v>
      </c>
      <c r="F7994" s="7">
        <v>41000</v>
      </c>
      <c r="G7994" s="7">
        <v>108</v>
      </c>
    </row>
    <row r="7995" spans="1:7" x14ac:dyDescent="0.2">
      <c r="A7995" s="7">
        <v>7994</v>
      </c>
      <c r="B7995" s="7">
        <v>37</v>
      </c>
      <c r="C7995" s="7" t="s">
        <v>103</v>
      </c>
      <c r="D7995" s="7">
        <v>15</v>
      </c>
      <c r="E7995" s="7">
        <v>46</v>
      </c>
      <c r="F7995" s="7">
        <v>343000</v>
      </c>
      <c r="G7995" s="7">
        <v>21</v>
      </c>
    </row>
    <row r="7996" spans="1:7" x14ac:dyDescent="0.2">
      <c r="A7996" s="7">
        <v>7995</v>
      </c>
      <c r="B7996" s="7">
        <v>39</v>
      </c>
      <c r="C7996" s="7" t="s">
        <v>103</v>
      </c>
      <c r="D7996" s="7">
        <v>20</v>
      </c>
      <c r="E7996" s="7">
        <v>24</v>
      </c>
      <c r="F7996" s="7">
        <v>178000</v>
      </c>
      <c r="G7996" s="7">
        <v>208</v>
      </c>
    </row>
    <row r="7997" spans="1:7" x14ac:dyDescent="0.2">
      <c r="A7997" s="7">
        <v>7996</v>
      </c>
      <c r="B7997" s="7">
        <v>52</v>
      </c>
      <c r="C7997" s="7" t="s">
        <v>104</v>
      </c>
      <c r="D7997" s="7">
        <v>15</v>
      </c>
      <c r="E7997" s="7">
        <v>32</v>
      </c>
      <c r="F7997" s="7">
        <v>791000</v>
      </c>
      <c r="G7997" s="7">
        <v>90</v>
      </c>
    </row>
    <row r="7998" spans="1:7" x14ac:dyDescent="0.2">
      <c r="A7998" s="7">
        <v>7997</v>
      </c>
      <c r="B7998" s="7">
        <v>40</v>
      </c>
      <c r="C7998" s="7" t="s">
        <v>103</v>
      </c>
      <c r="D7998" s="7">
        <v>10</v>
      </c>
      <c r="E7998" s="7">
        <v>77</v>
      </c>
      <c r="F7998" s="7">
        <v>223000</v>
      </c>
      <c r="G7998" s="7">
        <v>114</v>
      </c>
    </row>
    <row r="7999" spans="1:7" x14ac:dyDescent="0.2">
      <c r="A7999" s="7">
        <v>7998</v>
      </c>
      <c r="B7999" s="7">
        <v>49</v>
      </c>
      <c r="C7999" s="7" t="s">
        <v>103</v>
      </c>
      <c r="D7999" s="7">
        <v>20</v>
      </c>
      <c r="E7999" s="7">
        <v>25</v>
      </c>
      <c r="F7999" s="7">
        <v>890000</v>
      </c>
      <c r="G7999" s="7">
        <v>12</v>
      </c>
    </row>
    <row r="8000" spans="1:7" x14ac:dyDescent="0.2">
      <c r="A8000" s="7">
        <v>7999</v>
      </c>
      <c r="B8000" s="7">
        <v>48</v>
      </c>
      <c r="C8000" s="7" t="s">
        <v>104</v>
      </c>
      <c r="D8000" s="7">
        <v>20</v>
      </c>
      <c r="E8000" s="7">
        <v>15</v>
      </c>
      <c r="F8000" s="7">
        <v>154000</v>
      </c>
      <c r="G8000" s="7">
        <v>-6</v>
      </c>
    </row>
    <row r="8001" spans="1:7" x14ac:dyDescent="0.2">
      <c r="A8001" s="7">
        <v>8000</v>
      </c>
      <c r="B8001" s="7">
        <v>51</v>
      </c>
      <c r="C8001" s="7" t="s">
        <v>104</v>
      </c>
      <c r="D8001" s="7">
        <v>20</v>
      </c>
      <c r="E8001" s="7">
        <v>54</v>
      </c>
      <c r="F8001" s="7">
        <v>740000</v>
      </c>
      <c r="G8001" s="7">
        <v>164</v>
      </c>
    </row>
    <row r="8002" spans="1:7" x14ac:dyDescent="0.2">
      <c r="A8002" s="7">
        <v>8001</v>
      </c>
      <c r="B8002" s="7">
        <v>30</v>
      </c>
      <c r="C8002" s="7" t="s">
        <v>103</v>
      </c>
      <c r="D8002" s="7">
        <v>10</v>
      </c>
      <c r="E8002" s="7">
        <v>22</v>
      </c>
      <c r="F8002" s="7">
        <v>768000</v>
      </c>
      <c r="G8002" s="7">
        <v>81</v>
      </c>
    </row>
    <row r="8003" spans="1:7" x14ac:dyDescent="0.2">
      <c r="A8003" s="7">
        <v>8002</v>
      </c>
      <c r="B8003" s="7">
        <v>50</v>
      </c>
      <c r="C8003" s="7" t="s">
        <v>103</v>
      </c>
      <c r="D8003" s="7">
        <v>15</v>
      </c>
      <c r="E8003" s="7">
        <v>24</v>
      </c>
      <c r="F8003" s="7">
        <v>904000</v>
      </c>
      <c r="G8003" s="7">
        <v>58</v>
      </c>
    </row>
    <row r="8004" spans="1:7" x14ac:dyDescent="0.2">
      <c r="A8004" s="7">
        <v>8003</v>
      </c>
      <c r="B8004" s="7">
        <v>31</v>
      </c>
      <c r="C8004" s="7" t="s">
        <v>104</v>
      </c>
      <c r="D8004" s="7">
        <v>10</v>
      </c>
      <c r="E8004" s="7">
        <v>34</v>
      </c>
      <c r="F8004" s="7">
        <v>522000</v>
      </c>
      <c r="G8004" s="7">
        <v>88</v>
      </c>
    </row>
    <row r="8005" spans="1:7" x14ac:dyDescent="0.2">
      <c r="A8005" s="7">
        <v>8004</v>
      </c>
      <c r="B8005" s="7">
        <v>25</v>
      </c>
      <c r="C8005" s="7" t="s">
        <v>103</v>
      </c>
      <c r="D8005" s="7">
        <v>10</v>
      </c>
      <c r="E8005" s="7">
        <v>54</v>
      </c>
      <c r="F8005" s="7">
        <v>310000</v>
      </c>
      <c r="G8005" s="7">
        <v>45</v>
      </c>
    </row>
    <row r="8006" spans="1:7" x14ac:dyDescent="0.2">
      <c r="A8006" s="7">
        <v>8005</v>
      </c>
      <c r="B8006" s="7">
        <v>49</v>
      </c>
      <c r="C8006" s="7" t="s">
        <v>103</v>
      </c>
      <c r="D8006" s="7">
        <v>20</v>
      </c>
      <c r="E8006" s="7">
        <v>49</v>
      </c>
      <c r="F8006" s="7">
        <v>424000</v>
      </c>
      <c r="G8006" s="7">
        <v>35</v>
      </c>
    </row>
    <row r="8007" spans="1:7" x14ac:dyDescent="0.2">
      <c r="A8007" s="7">
        <v>8006</v>
      </c>
      <c r="B8007" s="7">
        <v>42</v>
      </c>
      <c r="C8007" s="7" t="s">
        <v>104</v>
      </c>
      <c r="D8007" s="7">
        <v>20</v>
      </c>
      <c r="E8007" s="7">
        <v>13</v>
      </c>
      <c r="F8007" s="7">
        <v>826000</v>
      </c>
      <c r="G8007" s="7">
        <v>45</v>
      </c>
    </row>
    <row r="8008" spans="1:7" x14ac:dyDescent="0.2">
      <c r="A8008" s="7">
        <v>8007</v>
      </c>
      <c r="B8008" s="7">
        <v>35</v>
      </c>
      <c r="C8008" s="7" t="s">
        <v>104</v>
      </c>
      <c r="D8008" s="7">
        <v>15</v>
      </c>
      <c r="E8008" s="7">
        <v>48</v>
      </c>
      <c r="F8008" s="7">
        <v>35000</v>
      </c>
      <c r="G8008" s="7">
        <v>160</v>
      </c>
    </row>
    <row r="8009" spans="1:7" x14ac:dyDescent="0.2">
      <c r="A8009" s="7">
        <v>8008</v>
      </c>
      <c r="B8009" s="7">
        <v>20</v>
      </c>
      <c r="C8009" s="7" t="s">
        <v>104</v>
      </c>
      <c r="D8009" s="7">
        <v>15</v>
      </c>
      <c r="E8009" s="7">
        <v>43</v>
      </c>
      <c r="F8009" s="7">
        <v>201000</v>
      </c>
      <c r="G8009" s="7">
        <v>-13</v>
      </c>
    </row>
    <row r="8010" spans="1:7" x14ac:dyDescent="0.2">
      <c r="A8010" s="7">
        <v>8009</v>
      </c>
      <c r="B8010" s="7">
        <v>20</v>
      </c>
      <c r="C8010" s="7" t="s">
        <v>103</v>
      </c>
      <c r="D8010" s="7">
        <v>20</v>
      </c>
      <c r="E8010" s="7">
        <v>10</v>
      </c>
      <c r="F8010" s="7">
        <v>113000</v>
      </c>
      <c r="G8010" s="7">
        <v>51</v>
      </c>
    </row>
    <row r="8011" spans="1:7" x14ac:dyDescent="0.2">
      <c r="A8011" s="7">
        <v>8010</v>
      </c>
      <c r="B8011" s="7">
        <v>51</v>
      </c>
      <c r="C8011" s="7" t="s">
        <v>104</v>
      </c>
      <c r="D8011" s="7">
        <v>15</v>
      </c>
      <c r="E8011" s="7">
        <v>40</v>
      </c>
      <c r="F8011" s="7">
        <v>333000</v>
      </c>
      <c r="G8011" s="7">
        <v>138</v>
      </c>
    </row>
    <row r="8012" spans="1:7" x14ac:dyDescent="0.2">
      <c r="A8012" s="7">
        <v>8011</v>
      </c>
      <c r="B8012" s="7">
        <v>46</v>
      </c>
      <c r="C8012" s="7" t="s">
        <v>103</v>
      </c>
      <c r="D8012" s="7">
        <v>20</v>
      </c>
      <c r="E8012" s="7">
        <v>2</v>
      </c>
      <c r="F8012" s="7">
        <v>425000</v>
      </c>
      <c r="G8012" s="7">
        <v>74</v>
      </c>
    </row>
    <row r="8013" spans="1:7" x14ac:dyDescent="0.2">
      <c r="A8013" s="7">
        <v>8012</v>
      </c>
      <c r="B8013" s="7">
        <v>28</v>
      </c>
      <c r="C8013" s="7" t="s">
        <v>104</v>
      </c>
      <c r="D8013" s="7">
        <v>15</v>
      </c>
      <c r="E8013" s="7">
        <v>58</v>
      </c>
      <c r="F8013" s="7">
        <v>883000</v>
      </c>
      <c r="G8013" s="7">
        <v>93</v>
      </c>
    </row>
    <row r="8014" spans="1:7" x14ac:dyDescent="0.2">
      <c r="A8014" s="7">
        <v>8013</v>
      </c>
      <c r="B8014" s="7">
        <v>51</v>
      </c>
      <c r="C8014" s="7" t="s">
        <v>103</v>
      </c>
      <c r="D8014" s="7">
        <v>20</v>
      </c>
      <c r="E8014" s="7">
        <v>8</v>
      </c>
      <c r="F8014" s="7">
        <v>195000</v>
      </c>
      <c r="G8014" s="7">
        <v>192</v>
      </c>
    </row>
    <row r="8015" spans="1:7" x14ac:dyDescent="0.2">
      <c r="A8015" s="7">
        <v>8014</v>
      </c>
      <c r="B8015" s="7">
        <v>56</v>
      </c>
      <c r="C8015" s="7" t="s">
        <v>103</v>
      </c>
      <c r="D8015" s="7">
        <v>10</v>
      </c>
      <c r="E8015" s="7">
        <v>51</v>
      </c>
      <c r="F8015" s="7">
        <v>87000</v>
      </c>
      <c r="G8015" s="7">
        <v>83</v>
      </c>
    </row>
    <row r="8016" spans="1:7" x14ac:dyDescent="0.2">
      <c r="A8016" s="7">
        <v>8015</v>
      </c>
      <c r="B8016" s="7">
        <v>45</v>
      </c>
      <c r="C8016" s="7" t="s">
        <v>104</v>
      </c>
      <c r="D8016" s="7">
        <v>10</v>
      </c>
      <c r="E8016" s="7">
        <v>44</v>
      </c>
      <c r="F8016" s="7">
        <v>799000</v>
      </c>
      <c r="G8016" s="7">
        <v>60</v>
      </c>
    </row>
    <row r="8017" spans="1:7" x14ac:dyDescent="0.2">
      <c r="A8017" s="7">
        <v>8016</v>
      </c>
      <c r="B8017" s="7">
        <v>50</v>
      </c>
      <c r="C8017" s="7" t="s">
        <v>103</v>
      </c>
      <c r="D8017" s="7">
        <v>10</v>
      </c>
      <c r="E8017" s="7">
        <v>4</v>
      </c>
      <c r="F8017" s="7">
        <v>267000</v>
      </c>
      <c r="G8017" s="7">
        <v>7</v>
      </c>
    </row>
    <row r="8018" spans="1:7" x14ac:dyDescent="0.2">
      <c r="A8018" s="7">
        <v>8017</v>
      </c>
      <c r="B8018" s="7">
        <v>21</v>
      </c>
      <c r="C8018" s="7" t="s">
        <v>103</v>
      </c>
      <c r="D8018" s="7">
        <v>10</v>
      </c>
      <c r="E8018" s="7">
        <v>53</v>
      </c>
      <c r="F8018" s="7">
        <v>959000</v>
      </c>
      <c r="G8018" s="7">
        <v>94</v>
      </c>
    </row>
    <row r="8019" spans="1:7" x14ac:dyDescent="0.2">
      <c r="A8019" s="7">
        <v>8018</v>
      </c>
      <c r="B8019" s="7">
        <v>25</v>
      </c>
      <c r="C8019" s="7" t="s">
        <v>103</v>
      </c>
      <c r="D8019" s="7">
        <v>10</v>
      </c>
      <c r="E8019" s="7">
        <v>4</v>
      </c>
      <c r="F8019" s="7">
        <v>481000</v>
      </c>
      <c r="G8019" s="7">
        <v>11</v>
      </c>
    </row>
    <row r="8020" spans="1:7" x14ac:dyDescent="0.2">
      <c r="A8020" s="7">
        <v>8019</v>
      </c>
      <c r="B8020" s="7">
        <v>37</v>
      </c>
      <c r="C8020" s="7" t="s">
        <v>104</v>
      </c>
      <c r="D8020" s="7">
        <v>15</v>
      </c>
      <c r="E8020" s="7">
        <v>24</v>
      </c>
      <c r="F8020" s="7">
        <v>759000</v>
      </c>
      <c r="G8020" s="7">
        <v>45</v>
      </c>
    </row>
    <row r="8021" spans="1:7" x14ac:dyDescent="0.2">
      <c r="A8021" s="7">
        <v>8020</v>
      </c>
      <c r="B8021" s="7">
        <v>52</v>
      </c>
      <c r="C8021" s="7" t="s">
        <v>103</v>
      </c>
      <c r="D8021" s="7">
        <v>10</v>
      </c>
      <c r="E8021" s="7">
        <v>50</v>
      </c>
      <c r="F8021" s="7">
        <v>321000</v>
      </c>
      <c r="G8021" s="7">
        <v>51</v>
      </c>
    </row>
    <row r="8022" spans="1:7" x14ac:dyDescent="0.2">
      <c r="A8022" s="7">
        <v>8021</v>
      </c>
      <c r="B8022" s="7">
        <v>44</v>
      </c>
      <c r="C8022" s="7" t="s">
        <v>103</v>
      </c>
      <c r="D8022" s="7">
        <v>10</v>
      </c>
      <c r="E8022" s="7">
        <v>75</v>
      </c>
      <c r="F8022" s="7">
        <v>40000</v>
      </c>
      <c r="G8022" s="7">
        <v>18</v>
      </c>
    </row>
    <row r="8023" spans="1:7" x14ac:dyDescent="0.2">
      <c r="A8023" s="7">
        <v>8022</v>
      </c>
      <c r="B8023" s="7">
        <v>39</v>
      </c>
      <c r="C8023" s="7" t="s">
        <v>104</v>
      </c>
      <c r="D8023" s="7">
        <v>10</v>
      </c>
      <c r="E8023" s="7">
        <v>56</v>
      </c>
      <c r="F8023" s="7">
        <v>243000</v>
      </c>
      <c r="G8023" s="7">
        <v>9</v>
      </c>
    </row>
    <row r="8024" spans="1:7" x14ac:dyDescent="0.2">
      <c r="A8024" s="7">
        <v>8023</v>
      </c>
      <c r="B8024" s="7">
        <v>20</v>
      </c>
      <c r="C8024" s="7" t="s">
        <v>103</v>
      </c>
      <c r="D8024" s="7">
        <v>20</v>
      </c>
      <c r="E8024" s="7">
        <v>39</v>
      </c>
      <c r="F8024" s="7">
        <v>91000</v>
      </c>
      <c r="G8024" s="7">
        <v>210</v>
      </c>
    </row>
    <row r="8025" spans="1:7" x14ac:dyDescent="0.2">
      <c r="A8025" s="7">
        <v>8024</v>
      </c>
      <c r="B8025" s="7">
        <v>59</v>
      </c>
      <c r="C8025" s="7" t="s">
        <v>103</v>
      </c>
      <c r="D8025" s="7">
        <v>10</v>
      </c>
      <c r="E8025" s="7">
        <v>71</v>
      </c>
      <c r="F8025" s="7">
        <v>911000</v>
      </c>
      <c r="G8025" s="7">
        <v>-34</v>
      </c>
    </row>
    <row r="8026" spans="1:7" x14ac:dyDescent="0.2">
      <c r="A8026" s="7">
        <v>8025</v>
      </c>
      <c r="B8026" s="7">
        <v>28</v>
      </c>
      <c r="C8026" s="7" t="s">
        <v>103</v>
      </c>
      <c r="D8026" s="7">
        <v>10</v>
      </c>
      <c r="E8026" s="7">
        <v>99</v>
      </c>
      <c r="F8026" s="7">
        <v>932000</v>
      </c>
      <c r="G8026" s="7">
        <v>71</v>
      </c>
    </row>
    <row r="8027" spans="1:7" x14ac:dyDescent="0.2">
      <c r="A8027" s="7">
        <v>8026</v>
      </c>
      <c r="B8027" s="7">
        <v>58</v>
      </c>
      <c r="C8027" s="7" t="s">
        <v>103</v>
      </c>
      <c r="D8027" s="7">
        <v>15</v>
      </c>
      <c r="E8027" s="7">
        <v>95</v>
      </c>
      <c r="F8027" s="7">
        <v>494000</v>
      </c>
      <c r="G8027" s="7">
        <v>-18</v>
      </c>
    </row>
    <row r="8028" spans="1:7" x14ac:dyDescent="0.2">
      <c r="A8028" s="7">
        <v>8027</v>
      </c>
      <c r="B8028" s="7">
        <v>32</v>
      </c>
      <c r="C8028" s="7" t="s">
        <v>104</v>
      </c>
      <c r="D8028" s="7">
        <v>15</v>
      </c>
      <c r="E8028" s="7">
        <v>83</v>
      </c>
      <c r="F8028" s="7">
        <v>729000</v>
      </c>
      <c r="G8028" s="7">
        <v>146</v>
      </c>
    </row>
    <row r="8029" spans="1:7" x14ac:dyDescent="0.2">
      <c r="A8029" s="7">
        <v>8028</v>
      </c>
      <c r="B8029" s="7">
        <v>42</v>
      </c>
      <c r="C8029" s="7" t="s">
        <v>103</v>
      </c>
      <c r="D8029" s="7">
        <v>20</v>
      </c>
      <c r="E8029" s="7">
        <v>40</v>
      </c>
      <c r="F8029" s="7">
        <v>282000</v>
      </c>
      <c r="G8029" s="7">
        <v>163</v>
      </c>
    </row>
    <row r="8030" spans="1:7" x14ac:dyDescent="0.2">
      <c r="A8030" s="7">
        <v>8029</v>
      </c>
      <c r="B8030" s="7">
        <v>44</v>
      </c>
      <c r="C8030" s="7" t="s">
        <v>104</v>
      </c>
      <c r="D8030" s="7">
        <v>20</v>
      </c>
      <c r="E8030" s="7">
        <v>55</v>
      </c>
      <c r="F8030" s="7">
        <v>338000</v>
      </c>
      <c r="G8030" s="7">
        <v>149</v>
      </c>
    </row>
    <row r="8031" spans="1:7" x14ac:dyDescent="0.2">
      <c r="A8031" s="7">
        <v>8030</v>
      </c>
      <c r="B8031" s="7">
        <v>39</v>
      </c>
      <c r="C8031" s="7" t="s">
        <v>103</v>
      </c>
      <c r="D8031" s="7">
        <v>10</v>
      </c>
      <c r="E8031" s="7">
        <v>22</v>
      </c>
      <c r="F8031" s="7">
        <v>572000</v>
      </c>
      <c r="G8031" s="7">
        <v>8</v>
      </c>
    </row>
    <row r="8032" spans="1:7" x14ac:dyDescent="0.2">
      <c r="A8032" s="7">
        <v>8031</v>
      </c>
      <c r="B8032" s="7">
        <v>54</v>
      </c>
      <c r="C8032" s="7" t="s">
        <v>104</v>
      </c>
      <c r="D8032" s="7">
        <v>10</v>
      </c>
      <c r="E8032" s="7">
        <v>28</v>
      </c>
      <c r="F8032" s="7">
        <v>477000</v>
      </c>
      <c r="G8032" s="7">
        <v>7</v>
      </c>
    </row>
    <row r="8033" spans="1:7" x14ac:dyDescent="0.2">
      <c r="A8033" s="7">
        <v>8032</v>
      </c>
      <c r="B8033" s="7">
        <v>46</v>
      </c>
      <c r="C8033" s="7" t="s">
        <v>104</v>
      </c>
      <c r="D8033" s="7">
        <v>20</v>
      </c>
      <c r="E8033" s="7">
        <v>7</v>
      </c>
      <c r="F8033" s="7">
        <v>197000</v>
      </c>
      <c r="G8033" s="7">
        <v>236</v>
      </c>
    </row>
    <row r="8034" spans="1:7" x14ac:dyDescent="0.2">
      <c r="A8034" s="7">
        <v>8033</v>
      </c>
      <c r="B8034" s="7">
        <v>39</v>
      </c>
      <c r="C8034" s="7" t="s">
        <v>104</v>
      </c>
      <c r="D8034" s="7">
        <v>20</v>
      </c>
      <c r="E8034" s="7">
        <v>55</v>
      </c>
      <c r="F8034" s="7">
        <v>546000</v>
      </c>
      <c r="G8034" s="7">
        <v>232</v>
      </c>
    </row>
    <row r="8035" spans="1:7" x14ac:dyDescent="0.2">
      <c r="A8035" s="7">
        <v>8034</v>
      </c>
      <c r="B8035" s="7">
        <v>42</v>
      </c>
      <c r="C8035" s="7" t="s">
        <v>103</v>
      </c>
      <c r="D8035" s="7">
        <v>20</v>
      </c>
      <c r="E8035" s="7">
        <v>55</v>
      </c>
      <c r="F8035" s="7">
        <v>279000</v>
      </c>
      <c r="G8035" s="7">
        <v>191</v>
      </c>
    </row>
    <row r="8036" spans="1:7" x14ac:dyDescent="0.2">
      <c r="A8036" s="7">
        <v>8035</v>
      </c>
      <c r="B8036" s="7">
        <v>54</v>
      </c>
      <c r="C8036" s="7" t="s">
        <v>104</v>
      </c>
      <c r="D8036" s="7">
        <v>10</v>
      </c>
      <c r="E8036" s="7">
        <v>88</v>
      </c>
      <c r="F8036" s="7">
        <v>41000</v>
      </c>
      <c r="G8036" s="7">
        <v>71</v>
      </c>
    </row>
    <row r="8037" spans="1:7" x14ac:dyDescent="0.2">
      <c r="A8037" s="7">
        <v>8036</v>
      </c>
      <c r="B8037" s="7">
        <v>43</v>
      </c>
      <c r="C8037" s="7" t="s">
        <v>103</v>
      </c>
      <c r="D8037" s="7">
        <v>20</v>
      </c>
      <c r="E8037" s="7">
        <v>65</v>
      </c>
      <c r="F8037" s="7">
        <v>845000</v>
      </c>
      <c r="G8037" s="7">
        <v>-10</v>
      </c>
    </row>
    <row r="8038" spans="1:7" x14ac:dyDescent="0.2">
      <c r="A8038" s="7">
        <v>8037</v>
      </c>
      <c r="B8038" s="7">
        <v>23</v>
      </c>
      <c r="C8038" s="7" t="s">
        <v>104</v>
      </c>
      <c r="D8038" s="7">
        <v>15</v>
      </c>
      <c r="E8038" s="7">
        <v>86</v>
      </c>
      <c r="F8038" s="7">
        <v>680000</v>
      </c>
      <c r="G8038" s="7">
        <v>-30</v>
      </c>
    </row>
    <row r="8039" spans="1:7" x14ac:dyDescent="0.2">
      <c r="A8039" s="7">
        <v>8038</v>
      </c>
      <c r="B8039" s="7">
        <v>50</v>
      </c>
      <c r="C8039" s="7" t="s">
        <v>103</v>
      </c>
      <c r="D8039" s="7">
        <v>20</v>
      </c>
      <c r="E8039" s="7">
        <v>52</v>
      </c>
      <c r="F8039" s="7">
        <v>849000</v>
      </c>
      <c r="G8039" s="7">
        <v>-19</v>
      </c>
    </row>
    <row r="8040" spans="1:7" x14ac:dyDescent="0.2">
      <c r="A8040" s="7">
        <v>8039</v>
      </c>
      <c r="B8040" s="7">
        <v>20</v>
      </c>
      <c r="C8040" s="7" t="s">
        <v>103</v>
      </c>
      <c r="D8040" s="7">
        <v>15</v>
      </c>
      <c r="E8040" s="7">
        <v>21</v>
      </c>
      <c r="F8040" s="7">
        <v>925000</v>
      </c>
      <c r="G8040" s="7">
        <v>60</v>
      </c>
    </row>
    <row r="8041" spans="1:7" x14ac:dyDescent="0.2">
      <c r="A8041" s="7">
        <v>8040</v>
      </c>
      <c r="B8041" s="7">
        <v>46</v>
      </c>
      <c r="C8041" s="7" t="s">
        <v>103</v>
      </c>
      <c r="D8041" s="7">
        <v>10</v>
      </c>
      <c r="E8041" s="7">
        <v>50</v>
      </c>
      <c r="F8041" s="7">
        <v>595000</v>
      </c>
      <c r="G8041" s="7">
        <v>79</v>
      </c>
    </row>
    <row r="8042" spans="1:7" x14ac:dyDescent="0.2">
      <c r="A8042" s="7">
        <v>8041</v>
      </c>
      <c r="B8042" s="7">
        <v>37</v>
      </c>
      <c r="C8042" s="7" t="s">
        <v>103</v>
      </c>
      <c r="D8042" s="7">
        <v>15</v>
      </c>
      <c r="E8042" s="7">
        <v>1</v>
      </c>
      <c r="F8042" s="7">
        <v>192000</v>
      </c>
      <c r="G8042" s="7">
        <v>129</v>
      </c>
    </row>
    <row r="8043" spans="1:7" x14ac:dyDescent="0.2">
      <c r="A8043" s="7">
        <v>8042</v>
      </c>
      <c r="B8043" s="7">
        <v>58</v>
      </c>
      <c r="C8043" s="7" t="s">
        <v>103</v>
      </c>
      <c r="D8043" s="7">
        <v>15</v>
      </c>
      <c r="E8043" s="7">
        <v>71</v>
      </c>
      <c r="F8043" s="7">
        <v>272000</v>
      </c>
      <c r="G8043" s="7">
        <v>125</v>
      </c>
    </row>
    <row r="8044" spans="1:7" x14ac:dyDescent="0.2">
      <c r="A8044" s="7">
        <v>8043</v>
      </c>
      <c r="B8044" s="7">
        <v>49</v>
      </c>
      <c r="C8044" s="7" t="s">
        <v>104</v>
      </c>
      <c r="D8044" s="7">
        <v>15</v>
      </c>
      <c r="E8044" s="7">
        <v>83</v>
      </c>
      <c r="F8044" s="7">
        <v>146000</v>
      </c>
      <c r="G8044" s="7">
        <v>-7</v>
      </c>
    </row>
    <row r="8045" spans="1:7" x14ac:dyDescent="0.2">
      <c r="A8045" s="7">
        <v>8044</v>
      </c>
      <c r="B8045" s="7">
        <v>45</v>
      </c>
      <c r="C8045" s="7" t="s">
        <v>104</v>
      </c>
      <c r="D8045" s="7">
        <v>20</v>
      </c>
      <c r="E8045" s="7">
        <v>55</v>
      </c>
      <c r="F8045" s="7">
        <v>915000</v>
      </c>
      <c r="G8045" s="7">
        <v>12</v>
      </c>
    </row>
    <row r="8046" spans="1:7" x14ac:dyDescent="0.2">
      <c r="A8046" s="7">
        <v>8045</v>
      </c>
      <c r="B8046" s="7">
        <v>28</v>
      </c>
      <c r="C8046" s="7" t="s">
        <v>103</v>
      </c>
      <c r="D8046" s="7">
        <v>15</v>
      </c>
      <c r="E8046" s="7">
        <v>90</v>
      </c>
      <c r="F8046" s="7">
        <v>174000</v>
      </c>
      <c r="G8046" s="7">
        <v>151</v>
      </c>
    </row>
    <row r="8047" spans="1:7" x14ac:dyDescent="0.2">
      <c r="A8047" s="7">
        <v>8046</v>
      </c>
      <c r="B8047" s="7">
        <v>21</v>
      </c>
      <c r="C8047" s="7" t="s">
        <v>103</v>
      </c>
      <c r="D8047" s="7">
        <v>15</v>
      </c>
      <c r="E8047" s="7">
        <v>43</v>
      </c>
      <c r="F8047" s="7">
        <v>359000</v>
      </c>
      <c r="G8047" s="7">
        <v>168</v>
      </c>
    </row>
    <row r="8048" spans="1:7" x14ac:dyDescent="0.2">
      <c r="A8048" s="7">
        <v>8047</v>
      </c>
      <c r="B8048" s="7">
        <v>31</v>
      </c>
      <c r="C8048" s="7" t="s">
        <v>104</v>
      </c>
      <c r="D8048" s="7">
        <v>10</v>
      </c>
      <c r="E8048" s="7">
        <v>85</v>
      </c>
      <c r="F8048" s="7">
        <v>848000</v>
      </c>
      <c r="G8048" s="7">
        <v>94</v>
      </c>
    </row>
    <row r="8049" spans="1:7" x14ac:dyDescent="0.2">
      <c r="A8049" s="7">
        <v>8048</v>
      </c>
      <c r="B8049" s="7">
        <v>51</v>
      </c>
      <c r="C8049" s="7" t="s">
        <v>103</v>
      </c>
      <c r="D8049" s="7">
        <v>20</v>
      </c>
      <c r="E8049" s="7">
        <v>27</v>
      </c>
      <c r="F8049" s="7">
        <v>578000</v>
      </c>
      <c r="G8049" s="7">
        <v>112</v>
      </c>
    </row>
    <row r="8050" spans="1:7" x14ac:dyDescent="0.2">
      <c r="A8050" s="7">
        <v>8049</v>
      </c>
      <c r="B8050" s="7">
        <v>59</v>
      </c>
      <c r="C8050" s="7" t="s">
        <v>104</v>
      </c>
      <c r="D8050" s="7">
        <v>15</v>
      </c>
      <c r="E8050" s="7">
        <v>55</v>
      </c>
      <c r="F8050" s="7">
        <v>305000</v>
      </c>
      <c r="G8050" s="7">
        <v>122</v>
      </c>
    </row>
    <row r="8051" spans="1:7" x14ac:dyDescent="0.2">
      <c r="A8051" s="7">
        <v>8050</v>
      </c>
      <c r="B8051" s="7">
        <v>36</v>
      </c>
      <c r="C8051" s="7" t="s">
        <v>104</v>
      </c>
      <c r="D8051" s="7">
        <v>20</v>
      </c>
      <c r="E8051" s="7">
        <v>79</v>
      </c>
      <c r="F8051" s="7">
        <v>635000</v>
      </c>
      <c r="G8051" s="7">
        <v>221</v>
      </c>
    </row>
    <row r="8052" spans="1:7" x14ac:dyDescent="0.2">
      <c r="A8052" s="7">
        <v>8051</v>
      </c>
      <c r="B8052" s="7">
        <v>58</v>
      </c>
      <c r="C8052" s="7" t="s">
        <v>104</v>
      </c>
      <c r="D8052" s="7">
        <v>10</v>
      </c>
      <c r="E8052" s="7">
        <v>80</v>
      </c>
      <c r="F8052" s="7">
        <v>579000</v>
      </c>
      <c r="G8052" s="7">
        <v>46</v>
      </c>
    </row>
    <row r="8053" spans="1:7" x14ac:dyDescent="0.2">
      <c r="A8053" s="7">
        <v>8052</v>
      </c>
      <c r="B8053" s="7">
        <v>54</v>
      </c>
      <c r="C8053" s="7" t="s">
        <v>104</v>
      </c>
      <c r="D8053" s="7">
        <v>10</v>
      </c>
      <c r="E8053" s="7">
        <v>7</v>
      </c>
      <c r="F8053" s="7">
        <v>11000</v>
      </c>
      <c r="G8053" s="7">
        <v>74</v>
      </c>
    </row>
    <row r="8054" spans="1:7" x14ac:dyDescent="0.2">
      <c r="A8054" s="7">
        <v>8053</v>
      </c>
      <c r="B8054" s="7">
        <v>53</v>
      </c>
      <c r="C8054" s="7" t="s">
        <v>103</v>
      </c>
      <c r="D8054" s="7">
        <v>20</v>
      </c>
      <c r="E8054" s="7">
        <v>34</v>
      </c>
      <c r="F8054" s="7">
        <v>309000</v>
      </c>
      <c r="G8054" s="7">
        <v>59</v>
      </c>
    </row>
    <row r="8055" spans="1:7" x14ac:dyDescent="0.2">
      <c r="A8055" s="7">
        <v>8054</v>
      </c>
      <c r="B8055" s="7">
        <v>41</v>
      </c>
      <c r="C8055" s="7" t="s">
        <v>103</v>
      </c>
      <c r="D8055" s="7">
        <v>20</v>
      </c>
      <c r="E8055" s="7">
        <v>29</v>
      </c>
      <c r="F8055" s="7">
        <v>516000</v>
      </c>
      <c r="G8055" s="7">
        <v>107</v>
      </c>
    </row>
    <row r="8056" spans="1:7" x14ac:dyDescent="0.2">
      <c r="A8056" s="7">
        <v>8055</v>
      </c>
      <c r="B8056" s="7">
        <v>29</v>
      </c>
      <c r="C8056" s="7" t="s">
        <v>104</v>
      </c>
      <c r="D8056" s="7">
        <v>15</v>
      </c>
      <c r="E8056" s="7">
        <v>36</v>
      </c>
      <c r="F8056" s="7">
        <v>182000</v>
      </c>
      <c r="G8056" s="7">
        <v>71</v>
      </c>
    </row>
    <row r="8057" spans="1:7" x14ac:dyDescent="0.2">
      <c r="A8057" s="7">
        <v>8056</v>
      </c>
      <c r="B8057" s="7">
        <v>36</v>
      </c>
      <c r="C8057" s="7" t="s">
        <v>103</v>
      </c>
      <c r="D8057" s="7">
        <v>15</v>
      </c>
      <c r="E8057" s="7">
        <v>91</v>
      </c>
      <c r="F8057" s="7">
        <v>428000</v>
      </c>
      <c r="G8057" s="7">
        <v>-7</v>
      </c>
    </row>
    <row r="8058" spans="1:7" x14ac:dyDescent="0.2">
      <c r="A8058" s="7">
        <v>8057</v>
      </c>
      <c r="B8058" s="7">
        <v>31</v>
      </c>
      <c r="C8058" s="7" t="s">
        <v>103</v>
      </c>
      <c r="D8058" s="7">
        <v>20</v>
      </c>
      <c r="E8058" s="7">
        <v>40</v>
      </c>
      <c r="F8058" s="7">
        <v>419000</v>
      </c>
      <c r="G8058" s="7">
        <v>48</v>
      </c>
    </row>
    <row r="8059" spans="1:7" x14ac:dyDescent="0.2">
      <c r="A8059" s="7">
        <v>8058</v>
      </c>
      <c r="B8059" s="7">
        <v>52</v>
      </c>
      <c r="C8059" s="7" t="s">
        <v>103</v>
      </c>
      <c r="D8059" s="7">
        <v>20</v>
      </c>
      <c r="E8059" s="7">
        <v>4</v>
      </c>
      <c r="F8059" s="7">
        <v>708000</v>
      </c>
      <c r="G8059" s="7">
        <v>-33</v>
      </c>
    </row>
    <row r="8060" spans="1:7" x14ac:dyDescent="0.2">
      <c r="A8060" s="7">
        <v>8059</v>
      </c>
      <c r="B8060" s="7">
        <v>35</v>
      </c>
      <c r="C8060" s="7" t="s">
        <v>103</v>
      </c>
      <c r="D8060" s="7">
        <v>15</v>
      </c>
      <c r="E8060" s="7">
        <v>45</v>
      </c>
      <c r="F8060" s="7">
        <v>353000</v>
      </c>
      <c r="G8060" s="7">
        <v>79</v>
      </c>
    </row>
    <row r="8061" spans="1:7" x14ac:dyDescent="0.2">
      <c r="A8061" s="7">
        <v>8060</v>
      </c>
      <c r="B8061" s="7">
        <v>35</v>
      </c>
      <c r="C8061" s="7" t="s">
        <v>103</v>
      </c>
      <c r="D8061" s="7">
        <v>20</v>
      </c>
      <c r="E8061" s="7">
        <v>0</v>
      </c>
      <c r="F8061" s="7">
        <v>359000</v>
      </c>
      <c r="G8061" s="7">
        <v>106</v>
      </c>
    </row>
    <row r="8062" spans="1:7" x14ac:dyDescent="0.2">
      <c r="A8062" s="7">
        <v>8061</v>
      </c>
      <c r="B8062" s="7">
        <v>48</v>
      </c>
      <c r="C8062" s="7" t="s">
        <v>103</v>
      </c>
      <c r="D8062" s="7">
        <v>20</v>
      </c>
      <c r="E8062" s="7">
        <v>96</v>
      </c>
      <c r="F8062" s="7">
        <v>823000</v>
      </c>
      <c r="G8062" s="7">
        <v>136</v>
      </c>
    </row>
    <row r="8063" spans="1:7" x14ac:dyDescent="0.2">
      <c r="A8063" s="7">
        <v>8062</v>
      </c>
      <c r="B8063" s="7">
        <v>26</v>
      </c>
      <c r="C8063" s="7" t="s">
        <v>103</v>
      </c>
      <c r="D8063" s="7">
        <v>15</v>
      </c>
      <c r="E8063" s="7">
        <v>26</v>
      </c>
      <c r="F8063" s="7">
        <v>339000</v>
      </c>
      <c r="G8063" s="7">
        <v>-30</v>
      </c>
    </row>
    <row r="8064" spans="1:7" x14ac:dyDescent="0.2">
      <c r="A8064" s="7">
        <v>8063</v>
      </c>
      <c r="B8064" s="7">
        <v>49</v>
      </c>
      <c r="C8064" s="7" t="s">
        <v>103</v>
      </c>
      <c r="D8064" s="7">
        <v>20</v>
      </c>
      <c r="E8064" s="7">
        <v>81</v>
      </c>
      <c r="F8064" s="7">
        <v>813000</v>
      </c>
      <c r="G8064" s="7">
        <v>158</v>
      </c>
    </row>
    <row r="8065" spans="1:7" x14ac:dyDescent="0.2">
      <c r="A8065" s="7">
        <v>8064</v>
      </c>
      <c r="B8065" s="7">
        <v>55</v>
      </c>
      <c r="C8065" s="7" t="s">
        <v>104</v>
      </c>
      <c r="D8065" s="7">
        <v>20</v>
      </c>
      <c r="E8065" s="7">
        <v>31</v>
      </c>
      <c r="F8065" s="7">
        <v>972000</v>
      </c>
      <c r="G8065" s="7">
        <v>217</v>
      </c>
    </row>
    <row r="8066" spans="1:7" x14ac:dyDescent="0.2">
      <c r="A8066" s="7">
        <v>8065</v>
      </c>
      <c r="B8066" s="7">
        <v>32</v>
      </c>
      <c r="C8066" s="7" t="s">
        <v>103</v>
      </c>
      <c r="D8066" s="7">
        <v>20</v>
      </c>
      <c r="E8066" s="7">
        <v>58</v>
      </c>
      <c r="F8066" s="7">
        <v>820000</v>
      </c>
      <c r="G8066" s="7">
        <v>18</v>
      </c>
    </row>
    <row r="8067" spans="1:7" x14ac:dyDescent="0.2">
      <c r="A8067" s="7">
        <v>8066</v>
      </c>
      <c r="B8067" s="7">
        <v>29</v>
      </c>
      <c r="C8067" s="7" t="s">
        <v>103</v>
      </c>
      <c r="D8067" s="7">
        <v>20</v>
      </c>
      <c r="E8067" s="7">
        <v>30</v>
      </c>
      <c r="F8067" s="7">
        <v>340000</v>
      </c>
      <c r="G8067" s="7">
        <v>212</v>
      </c>
    </row>
    <row r="8068" spans="1:7" x14ac:dyDescent="0.2">
      <c r="A8068" s="7">
        <v>8067</v>
      </c>
      <c r="B8068" s="7">
        <v>42</v>
      </c>
      <c r="C8068" s="7" t="s">
        <v>103</v>
      </c>
      <c r="D8068" s="7">
        <v>15</v>
      </c>
      <c r="E8068" s="7">
        <v>19</v>
      </c>
      <c r="F8068" s="7">
        <v>482000</v>
      </c>
      <c r="G8068" s="7">
        <v>-3</v>
      </c>
    </row>
    <row r="8069" spans="1:7" x14ac:dyDescent="0.2">
      <c r="A8069" s="7">
        <v>8068</v>
      </c>
      <c r="B8069" s="7">
        <v>59</v>
      </c>
      <c r="C8069" s="7" t="s">
        <v>104</v>
      </c>
      <c r="D8069" s="7">
        <v>15</v>
      </c>
      <c r="E8069" s="7">
        <v>87</v>
      </c>
      <c r="F8069" s="7">
        <v>954000</v>
      </c>
      <c r="G8069" s="7">
        <v>94</v>
      </c>
    </row>
    <row r="8070" spans="1:7" x14ac:dyDescent="0.2">
      <c r="A8070" s="7">
        <v>8069</v>
      </c>
      <c r="B8070" s="7">
        <v>59</v>
      </c>
      <c r="C8070" s="7" t="s">
        <v>103</v>
      </c>
      <c r="D8070" s="7">
        <v>10</v>
      </c>
      <c r="E8070" s="7">
        <v>77</v>
      </c>
      <c r="F8070" s="7">
        <v>903000</v>
      </c>
      <c r="G8070" s="7">
        <v>39</v>
      </c>
    </row>
    <row r="8071" spans="1:7" x14ac:dyDescent="0.2">
      <c r="A8071" s="7">
        <v>8070</v>
      </c>
      <c r="B8071" s="7">
        <v>25</v>
      </c>
      <c r="C8071" s="7" t="s">
        <v>103</v>
      </c>
      <c r="D8071" s="7">
        <v>20</v>
      </c>
      <c r="E8071" s="7">
        <v>57</v>
      </c>
      <c r="F8071" s="7">
        <v>669000</v>
      </c>
      <c r="G8071" s="7">
        <v>-30</v>
      </c>
    </row>
    <row r="8072" spans="1:7" x14ac:dyDescent="0.2">
      <c r="A8072" s="7">
        <v>8071</v>
      </c>
      <c r="B8072" s="7">
        <v>32</v>
      </c>
      <c r="C8072" s="7" t="s">
        <v>103</v>
      </c>
      <c r="D8072" s="7">
        <v>10</v>
      </c>
      <c r="E8072" s="7">
        <v>10</v>
      </c>
      <c r="F8072" s="7">
        <v>160000</v>
      </c>
      <c r="G8072" s="7">
        <v>33</v>
      </c>
    </row>
    <row r="8073" spans="1:7" x14ac:dyDescent="0.2">
      <c r="A8073" s="7">
        <v>8072</v>
      </c>
      <c r="B8073" s="7">
        <v>21</v>
      </c>
      <c r="C8073" s="7" t="s">
        <v>103</v>
      </c>
      <c r="D8073" s="7">
        <v>20</v>
      </c>
      <c r="E8073" s="7">
        <v>88</v>
      </c>
      <c r="F8073" s="7">
        <v>661000</v>
      </c>
      <c r="G8073" s="7">
        <v>156</v>
      </c>
    </row>
    <row r="8074" spans="1:7" x14ac:dyDescent="0.2">
      <c r="A8074" s="7">
        <v>8073</v>
      </c>
      <c r="B8074" s="7">
        <v>21</v>
      </c>
      <c r="C8074" s="7" t="s">
        <v>103</v>
      </c>
      <c r="D8074" s="7">
        <v>10</v>
      </c>
      <c r="E8074" s="7">
        <v>16</v>
      </c>
      <c r="F8074" s="7">
        <v>980000</v>
      </c>
      <c r="G8074" s="7">
        <v>12</v>
      </c>
    </row>
    <row r="8075" spans="1:7" x14ac:dyDescent="0.2">
      <c r="A8075" s="7">
        <v>8074</v>
      </c>
      <c r="B8075" s="7">
        <v>53</v>
      </c>
      <c r="C8075" s="7" t="s">
        <v>103</v>
      </c>
      <c r="D8075" s="7">
        <v>10</v>
      </c>
      <c r="E8075" s="7">
        <v>94</v>
      </c>
      <c r="F8075" s="7">
        <v>519000</v>
      </c>
      <c r="G8075" s="7">
        <v>96</v>
      </c>
    </row>
    <row r="8076" spans="1:7" x14ac:dyDescent="0.2">
      <c r="A8076" s="7">
        <v>8075</v>
      </c>
      <c r="B8076" s="7">
        <v>54</v>
      </c>
      <c r="C8076" s="7" t="s">
        <v>104</v>
      </c>
      <c r="D8076" s="7">
        <v>15</v>
      </c>
      <c r="E8076" s="7">
        <v>42</v>
      </c>
      <c r="F8076" s="7">
        <v>496000</v>
      </c>
      <c r="G8076" s="7">
        <v>-30</v>
      </c>
    </row>
    <row r="8077" spans="1:7" x14ac:dyDescent="0.2">
      <c r="A8077" s="7">
        <v>8076</v>
      </c>
      <c r="B8077" s="7">
        <v>54</v>
      </c>
      <c r="C8077" s="7" t="s">
        <v>103</v>
      </c>
      <c r="D8077" s="7">
        <v>20</v>
      </c>
      <c r="E8077" s="7">
        <v>56</v>
      </c>
      <c r="F8077" s="7">
        <v>858000</v>
      </c>
      <c r="G8077" s="7">
        <v>186</v>
      </c>
    </row>
    <row r="8078" spans="1:7" x14ac:dyDescent="0.2">
      <c r="A8078" s="7">
        <v>8077</v>
      </c>
      <c r="B8078" s="7">
        <v>46</v>
      </c>
      <c r="C8078" s="7" t="s">
        <v>103</v>
      </c>
      <c r="D8078" s="7">
        <v>10</v>
      </c>
      <c r="E8078" s="7">
        <v>62</v>
      </c>
      <c r="F8078" s="7">
        <v>247000</v>
      </c>
      <c r="G8078" s="7">
        <v>-7</v>
      </c>
    </row>
    <row r="8079" spans="1:7" x14ac:dyDescent="0.2">
      <c r="A8079" s="7">
        <v>8078</v>
      </c>
      <c r="B8079" s="7">
        <v>31</v>
      </c>
      <c r="C8079" s="7" t="s">
        <v>103</v>
      </c>
      <c r="D8079" s="7">
        <v>10</v>
      </c>
      <c r="E8079" s="7">
        <v>7</v>
      </c>
      <c r="F8079" s="7">
        <v>21000</v>
      </c>
      <c r="G8079" s="7">
        <v>91</v>
      </c>
    </row>
    <row r="8080" spans="1:7" x14ac:dyDescent="0.2">
      <c r="A8080" s="7">
        <v>8079</v>
      </c>
      <c r="B8080" s="7">
        <v>29</v>
      </c>
      <c r="C8080" s="7" t="s">
        <v>103</v>
      </c>
      <c r="D8080" s="7">
        <v>20</v>
      </c>
      <c r="E8080" s="7">
        <v>8</v>
      </c>
      <c r="F8080" s="7">
        <v>745000</v>
      </c>
      <c r="G8080" s="7">
        <v>158</v>
      </c>
    </row>
    <row r="8081" spans="1:7" x14ac:dyDescent="0.2">
      <c r="A8081" s="7">
        <v>8080</v>
      </c>
      <c r="B8081" s="7">
        <v>51</v>
      </c>
      <c r="C8081" s="7" t="s">
        <v>103</v>
      </c>
      <c r="D8081" s="7">
        <v>10</v>
      </c>
      <c r="E8081" s="7">
        <v>90</v>
      </c>
      <c r="F8081" s="7">
        <v>27000</v>
      </c>
      <c r="G8081" s="7">
        <v>20</v>
      </c>
    </row>
    <row r="8082" spans="1:7" x14ac:dyDescent="0.2">
      <c r="A8082" s="7">
        <v>8081</v>
      </c>
      <c r="B8082" s="7">
        <v>54</v>
      </c>
      <c r="C8082" s="7" t="s">
        <v>103</v>
      </c>
      <c r="D8082" s="7">
        <v>20</v>
      </c>
      <c r="E8082" s="7">
        <v>78</v>
      </c>
      <c r="F8082" s="7">
        <v>700000</v>
      </c>
      <c r="G8082" s="7">
        <v>16</v>
      </c>
    </row>
    <row r="8083" spans="1:7" x14ac:dyDescent="0.2">
      <c r="A8083" s="7">
        <v>8082</v>
      </c>
      <c r="B8083" s="7">
        <v>23</v>
      </c>
      <c r="C8083" s="7" t="s">
        <v>103</v>
      </c>
      <c r="D8083" s="7">
        <v>20</v>
      </c>
      <c r="E8083" s="7">
        <v>9</v>
      </c>
      <c r="F8083" s="7">
        <v>759000</v>
      </c>
      <c r="G8083" s="7">
        <v>163</v>
      </c>
    </row>
    <row r="8084" spans="1:7" x14ac:dyDescent="0.2">
      <c r="A8084" s="7">
        <v>8083</v>
      </c>
      <c r="B8084" s="7">
        <v>41</v>
      </c>
      <c r="C8084" s="7" t="s">
        <v>104</v>
      </c>
      <c r="D8084" s="7">
        <v>10</v>
      </c>
      <c r="E8084" s="7">
        <v>60</v>
      </c>
      <c r="F8084" s="7">
        <v>778000</v>
      </c>
      <c r="G8084" s="7">
        <v>102</v>
      </c>
    </row>
    <row r="8085" spans="1:7" x14ac:dyDescent="0.2">
      <c r="A8085" s="7">
        <v>8084</v>
      </c>
      <c r="B8085" s="7">
        <v>37</v>
      </c>
      <c r="C8085" s="7" t="s">
        <v>104</v>
      </c>
      <c r="D8085" s="7">
        <v>20</v>
      </c>
      <c r="E8085" s="7">
        <v>57</v>
      </c>
      <c r="F8085" s="7">
        <v>64000</v>
      </c>
      <c r="G8085" s="7">
        <v>161</v>
      </c>
    </row>
    <row r="8086" spans="1:7" x14ac:dyDescent="0.2">
      <c r="A8086" s="7">
        <v>8085</v>
      </c>
      <c r="B8086" s="7">
        <v>22</v>
      </c>
      <c r="C8086" s="7" t="s">
        <v>103</v>
      </c>
      <c r="D8086" s="7">
        <v>15</v>
      </c>
      <c r="E8086" s="7">
        <v>78</v>
      </c>
      <c r="F8086" s="7">
        <v>606000</v>
      </c>
      <c r="G8086" s="7">
        <v>112</v>
      </c>
    </row>
    <row r="8087" spans="1:7" x14ac:dyDescent="0.2">
      <c r="A8087" s="7">
        <v>8086</v>
      </c>
      <c r="B8087" s="7">
        <v>52</v>
      </c>
      <c r="C8087" s="7" t="s">
        <v>103</v>
      </c>
      <c r="D8087" s="7">
        <v>20</v>
      </c>
      <c r="E8087" s="7">
        <v>49</v>
      </c>
      <c r="F8087" s="7">
        <v>182000</v>
      </c>
      <c r="G8087" s="7">
        <v>136</v>
      </c>
    </row>
    <row r="8088" spans="1:7" x14ac:dyDescent="0.2">
      <c r="A8088" s="7">
        <v>8087</v>
      </c>
      <c r="B8088" s="7">
        <v>56</v>
      </c>
      <c r="C8088" s="7" t="s">
        <v>104</v>
      </c>
      <c r="D8088" s="7">
        <v>20</v>
      </c>
      <c r="E8088" s="7">
        <v>97</v>
      </c>
      <c r="F8088" s="7">
        <v>121000</v>
      </c>
      <c r="G8088" s="7">
        <v>219</v>
      </c>
    </row>
    <row r="8089" spans="1:7" x14ac:dyDescent="0.2">
      <c r="A8089" s="7">
        <v>8088</v>
      </c>
      <c r="B8089" s="7">
        <v>26</v>
      </c>
      <c r="C8089" s="7" t="s">
        <v>103</v>
      </c>
      <c r="D8089" s="7">
        <v>20</v>
      </c>
      <c r="E8089" s="7">
        <v>88</v>
      </c>
      <c r="F8089" s="7">
        <v>402000</v>
      </c>
      <c r="G8089" s="7">
        <v>114</v>
      </c>
    </row>
    <row r="8090" spans="1:7" x14ac:dyDescent="0.2">
      <c r="A8090" s="7">
        <v>8089</v>
      </c>
      <c r="B8090" s="7">
        <v>40</v>
      </c>
      <c r="C8090" s="7" t="s">
        <v>103</v>
      </c>
      <c r="D8090" s="7">
        <v>20</v>
      </c>
      <c r="E8090" s="7">
        <v>73</v>
      </c>
      <c r="F8090" s="7">
        <v>820000</v>
      </c>
      <c r="G8090" s="7">
        <v>-7</v>
      </c>
    </row>
    <row r="8091" spans="1:7" x14ac:dyDescent="0.2">
      <c r="A8091" s="7">
        <v>8090</v>
      </c>
      <c r="B8091" s="7">
        <v>24</v>
      </c>
      <c r="C8091" s="7" t="s">
        <v>104</v>
      </c>
      <c r="D8091" s="7">
        <v>20</v>
      </c>
      <c r="E8091" s="7">
        <v>61</v>
      </c>
      <c r="F8091" s="7">
        <v>918000</v>
      </c>
      <c r="G8091" s="7">
        <v>3</v>
      </c>
    </row>
    <row r="8092" spans="1:7" x14ac:dyDescent="0.2">
      <c r="A8092" s="7">
        <v>8091</v>
      </c>
      <c r="B8092" s="7">
        <v>33</v>
      </c>
      <c r="C8092" s="7" t="s">
        <v>103</v>
      </c>
      <c r="D8092" s="7">
        <v>15</v>
      </c>
      <c r="E8092" s="7">
        <v>0</v>
      </c>
      <c r="F8092" s="7">
        <v>837000</v>
      </c>
      <c r="G8092" s="7">
        <v>163</v>
      </c>
    </row>
    <row r="8093" spans="1:7" x14ac:dyDescent="0.2">
      <c r="A8093" s="7">
        <v>8092</v>
      </c>
      <c r="B8093" s="7">
        <v>55</v>
      </c>
      <c r="C8093" s="7" t="s">
        <v>104</v>
      </c>
      <c r="D8093" s="7">
        <v>15</v>
      </c>
      <c r="E8093" s="7">
        <v>65</v>
      </c>
      <c r="F8093" s="7">
        <v>133000</v>
      </c>
      <c r="G8093" s="7">
        <v>144</v>
      </c>
    </row>
    <row r="8094" spans="1:7" x14ac:dyDescent="0.2">
      <c r="A8094" s="7">
        <v>8093</v>
      </c>
      <c r="B8094" s="7">
        <v>53</v>
      </c>
      <c r="C8094" s="7" t="s">
        <v>104</v>
      </c>
      <c r="D8094" s="7">
        <v>20</v>
      </c>
      <c r="E8094" s="7">
        <v>99</v>
      </c>
      <c r="F8094" s="7">
        <v>911000</v>
      </c>
      <c r="G8094" s="7">
        <v>221</v>
      </c>
    </row>
    <row r="8095" spans="1:7" x14ac:dyDescent="0.2">
      <c r="A8095" s="7">
        <v>8094</v>
      </c>
      <c r="B8095" s="7">
        <v>54</v>
      </c>
      <c r="C8095" s="7" t="s">
        <v>104</v>
      </c>
      <c r="D8095" s="7">
        <v>15</v>
      </c>
      <c r="E8095" s="7">
        <v>66</v>
      </c>
      <c r="F8095" s="7">
        <v>844000</v>
      </c>
      <c r="G8095" s="7">
        <v>4</v>
      </c>
    </row>
    <row r="8096" spans="1:7" x14ac:dyDescent="0.2">
      <c r="A8096" s="7">
        <v>8095</v>
      </c>
      <c r="B8096" s="7">
        <v>52</v>
      </c>
      <c r="C8096" s="7" t="s">
        <v>103</v>
      </c>
      <c r="D8096" s="7">
        <v>20</v>
      </c>
      <c r="E8096" s="7">
        <v>49</v>
      </c>
      <c r="F8096" s="7">
        <v>296000</v>
      </c>
      <c r="G8096" s="7">
        <v>128</v>
      </c>
    </row>
    <row r="8097" spans="1:7" x14ac:dyDescent="0.2">
      <c r="A8097" s="7">
        <v>8096</v>
      </c>
      <c r="B8097" s="7">
        <v>33</v>
      </c>
      <c r="C8097" s="7" t="s">
        <v>104</v>
      </c>
      <c r="D8097" s="7">
        <v>20</v>
      </c>
      <c r="E8097" s="7">
        <v>80</v>
      </c>
      <c r="F8097" s="7">
        <v>888000</v>
      </c>
      <c r="G8097" s="7">
        <v>240</v>
      </c>
    </row>
    <row r="8098" spans="1:7" x14ac:dyDescent="0.2">
      <c r="A8098" s="7">
        <v>8097</v>
      </c>
      <c r="B8098" s="7">
        <v>45</v>
      </c>
      <c r="C8098" s="7" t="s">
        <v>103</v>
      </c>
      <c r="D8098" s="7">
        <v>15</v>
      </c>
      <c r="E8098" s="7">
        <v>27</v>
      </c>
      <c r="F8098" s="7">
        <v>91000</v>
      </c>
      <c r="G8098" s="7">
        <v>-10</v>
      </c>
    </row>
    <row r="8099" spans="1:7" x14ac:dyDescent="0.2">
      <c r="A8099" s="7">
        <v>8098</v>
      </c>
      <c r="B8099" s="7">
        <v>24</v>
      </c>
      <c r="C8099" s="7" t="s">
        <v>104</v>
      </c>
      <c r="D8099" s="7">
        <v>15</v>
      </c>
      <c r="E8099" s="7">
        <v>6</v>
      </c>
      <c r="F8099" s="7">
        <v>714000</v>
      </c>
      <c r="G8099" s="7">
        <v>105</v>
      </c>
    </row>
    <row r="8100" spans="1:7" x14ac:dyDescent="0.2">
      <c r="A8100" s="7">
        <v>8099</v>
      </c>
      <c r="B8100" s="7">
        <v>38</v>
      </c>
      <c r="C8100" s="7" t="s">
        <v>104</v>
      </c>
      <c r="D8100" s="7">
        <v>15</v>
      </c>
      <c r="E8100" s="7">
        <v>81</v>
      </c>
      <c r="F8100" s="7">
        <v>162000</v>
      </c>
      <c r="G8100" s="7">
        <v>-11</v>
      </c>
    </row>
    <row r="8101" spans="1:7" x14ac:dyDescent="0.2">
      <c r="A8101" s="7">
        <v>8100</v>
      </c>
      <c r="B8101" s="7">
        <v>31</v>
      </c>
      <c r="C8101" s="7" t="s">
        <v>103</v>
      </c>
      <c r="D8101" s="7">
        <v>10</v>
      </c>
      <c r="E8101" s="7">
        <v>47</v>
      </c>
      <c r="F8101" s="7">
        <v>192000</v>
      </c>
      <c r="G8101" s="7">
        <v>-31</v>
      </c>
    </row>
    <row r="8102" spans="1:7" x14ac:dyDescent="0.2">
      <c r="A8102" s="7">
        <v>8101</v>
      </c>
      <c r="B8102" s="7">
        <v>28</v>
      </c>
      <c r="C8102" s="7" t="s">
        <v>104</v>
      </c>
      <c r="D8102" s="7">
        <v>10</v>
      </c>
      <c r="E8102" s="7">
        <v>17</v>
      </c>
      <c r="F8102" s="7">
        <v>446000</v>
      </c>
      <c r="G8102" s="7">
        <v>26</v>
      </c>
    </row>
    <row r="8103" spans="1:7" x14ac:dyDescent="0.2">
      <c r="A8103" s="7">
        <v>8102</v>
      </c>
      <c r="B8103" s="7">
        <v>44</v>
      </c>
      <c r="C8103" s="7" t="s">
        <v>104</v>
      </c>
      <c r="D8103" s="7">
        <v>15</v>
      </c>
      <c r="E8103" s="7">
        <v>21</v>
      </c>
      <c r="F8103" s="7">
        <v>474000</v>
      </c>
      <c r="G8103" s="7">
        <v>152</v>
      </c>
    </row>
    <row r="8104" spans="1:7" x14ac:dyDescent="0.2">
      <c r="A8104" s="7">
        <v>8103</v>
      </c>
      <c r="B8104" s="7">
        <v>50</v>
      </c>
      <c r="C8104" s="7" t="s">
        <v>103</v>
      </c>
      <c r="D8104" s="7">
        <v>20</v>
      </c>
      <c r="E8104" s="7">
        <v>49</v>
      </c>
      <c r="F8104" s="7">
        <v>97000</v>
      </c>
      <c r="G8104" s="7">
        <v>38</v>
      </c>
    </row>
    <row r="8105" spans="1:7" x14ac:dyDescent="0.2">
      <c r="A8105" s="7">
        <v>8104</v>
      </c>
      <c r="B8105" s="7">
        <v>33</v>
      </c>
      <c r="C8105" s="7" t="s">
        <v>104</v>
      </c>
      <c r="D8105" s="7">
        <v>10</v>
      </c>
      <c r="E8105" s="7">
        <v>22</v>
      </c>
      <c r="F8105" s="7">
        <v>212000</v>
      </c>
      <c r="G8105" s="7">
        <v>15</v>
      </c>
    </row>
    <row r="8106" spans="1:7" x14ac:dyDescent="0.2">
      <c r="A8106" s="7">
        <v>8105</v>
      </c>
      <c r="B8106" s="7">
        <v>21</v>
      </c>
      <c r="C8106" s="7" t="s">
        <v>104</v>
      </c>
      <c r="D8106" s="7">
        <v>15</v>
      </c>
      <c r="E8106" s="7">
        <v>60</v>
      </c>
      <c r="F8106" s="7">
        <v>479000</v>
      </c>
      <c r="G8106" s="7">
        <v>82</v>
      </c>
    </row>
    <row r="8107" spans="1:7" x14ac:dyDescent="0.2">
      <c r="A8107" s="7">
        <v>8106</v>
      </c>
      <c r="B8107" s="7">
        <v>45</v>
      </c>
      <c r="C8107" s="7" t="s">
        <v>104</v>
      </c>
      <c r="D8107" s="7">
        <v>10</v>
      </c>
      <c r="E8107" s="7">
        <v>36</v>
      </c>
      <c r="F8107" s="7">
        <v>905000</v>
      </c>
      <c r="G8107" s="7">
        <v>108</v>
      </c>
    </row>
    <row r="8108" spans="1:7" x14ac:dyDescent="0.2">
      <c r="A8108" s="7">
        <v>8107</v>
      </c>
      <c r="B8108" s="7">
        <v>56</v>
      </c>
      <c r="C8108" s="7" t="s">
        <v>103</v>
      </c>
      <c r="D8108" s="7">
        <v>15</v>
      </c>
      <c r="E8108" s="7">
        <v>16</v>
      </c>
      <c r="F8108" s="7">
        <v>125000</v>
      </c>
      <c r="G8108" s="7">
        <v>135</v>
      </c>
    </row>
    <row r="8109" spans="1:7" x14ac:dyDescent="0.2">
      <c r="A8109" s="7">
        <v>8108</v>
      </c>
      <c r="B8109" s="7">
        <v>56</v>
      </c>
      <c r="C8109" s="7" t="s">
        <v>103</v>
      </c>
      <c r="D8109" s="7">
        <v>10</v>
      </c>
      <c r="E8109" s="7">
        <v>34</v>
      </c>
      <c r="F8109" s="7">
        <v>596000</v>
      </c>
      <c r="G8109" s="7">
        <v>88</v>
      </c>
    </row>
    <row r="8110" spans="1:7" x14ac:dyDescent="0.2">
      <c r="A8110" s="7">
        <v>8109</v>
      </c>
      <c r="B8110" s="7">
        <v>46</v>
      </c>
      <c r="C8110" s="7" t="s">
        <v>104</v>
      </c>
      <c r="D8110" s="7">
        <v>15</v>
      </c>
      <c r="E8110" s="7">
        <v>28</v>
      </c>
      <c r="F8110" s="7">
        <v>579000</v>
      </c>
      <c r="G8110" s="7">
        <v>65</v>
      </c>
    </row>
    <row r="8111" spans="1:7" x14ac:dyDescent="0.2">
      <c r="A8111" s="7">
        <v>8110</v>
      </c>
      <c r="B8111" s="7">
        <v>36</v>
      </c>
      <c r="C8111" s="7" t="s">
        <v>103</v>
      </c>
      <c r="D8111" s="7">
        <v>15</v>
      </c>
      <c r="E8111" s="7">
        <v>17</v>
      </c>
      <c r="F8111" s="7">
        <v>185000</v>
      </c>
      <c r="G8111" s="7">
        <v>127</v>
      </c>
    </row>
    <row r="8112" spans="1:7" x14ac:dyDescent="0.2">
      <c r="A8112" s="7">
        <v>8111</v>
      </c>
      <c r="B8112" s="7">
        <v>28</v>
      </c>
      <c r="C8112" s="7" t="s">
        <v>104</v>
      </c>
      <c r="D8112" s="7">
        <v>20</v>
      </c>
      <c r="E8112" s="7">
        <v>28</v>
      </c>
      <c r="F8112" s="7">
        <v>966000</v>
      </c>
      <c r="G8112" s="7">
        <v>157</v>
      </c>
    </row>
    <row r="8113" spans="1:7" x14ac:dyDescent="0.2">
      <c r="A8113" s="7">
        <v>8112</v>
      </c>
      <c r="B8113" s="7">
        <v>56</v>
      </c>
      <c r="C8113" s="7" t="s">
        <v>103</v>
      </c>
      <c r="D8113" s="7">
        <v>15</v>
      </c>
      <c r="E8113" s="7">
        <v>7</v>
      </c>
      <c r="F8113" s="7">
        <v>612000</v>
      </c>
      <c r="G8113" s="7">
        <v>174</v>
      </c>
    </row>
    <row r="8114" spans="1:7" x14ac:dyDescent="0.2">
      <c r="A8114" s="7">
        <v>8113</v>
      </c>
      <c r="B8114" s="7">
        <v>52</v>
      </c>
      <c r="C8114" s="7" t="s">
        <v>104</v>
      </c>
      <c r="D8114" s="7">
        <v>15</v>
      </c>
      <c r="E8114" s="7">
        <v>19</v>
      </c>
      <c r="F8114" s="7">
        <v>93000</v>
      </c>
      <c r="G8114" s="7">
        <v>170</v>
      </c>
    </row>
    <row r="8115" spans="1:7" x14ac:dyDescent="0.2">
      <c r="A8115" s="7">
        <v>8114</v>
      </c>
      <c r="B8115" s="7">
        <v>51</v>
      </c>
      <c r="C8115" s="7" t="s">
        <v>103</v>
      </c>
      <c r="D8115" s="7">
        <v>15</v>
      </c>
      <c r="E8115" s="7">
        <v>68</v>
      </c>
      <c r="F8115" s="7">
        <v>550000</v>
      </c>
      <c r="G8115" s="7">
        <v>69</v>
      </c>
    </row>
    <row r="8116" spans="1:7" x14ac:dyDescent="0.2">
      <c r="A8116" s="7">
        <v>8115</v>
      </c>
      <c r="B8116" s="7">
        <v>27</v>
      </c>
      <c r="C8116" s="7" t="s">
        <v>104</v>
      </c>
      <c r="D8116" s="7">
        <v>10</v>
      </c>
      <c r="E8116" s="7">
        <v>90</v>
      </c>
      <c r="F8116" s="7">
        <v>719000</v>
      </c>
      <c r="G8116" s="7">
        <v>2</v>
      </c>
    </row>
    <row r="8117" spans="1:7" x14ac:dyDescent="0.2">
      <c r="A8117" s="7">
        <v>8116</v>
      </c>
      <c r="B8117" s="7">
        <v>43</v>
      </c>
      <c r="C8117" s="7" t="s">
        <v>104</v>
      </c>
      <c r="D8117" s="7">
        <v>20</v>
      </c>
      <c r="E8117" s="7">
        <v>71</v>
      </c>
      <c r="F8117" s="7">
        <v>951000</v>
      </c>
      <c r="G8117" s="7">
        <v>209</v>
      </c>
    </row>
    <row r="8118" spans="1:7" x14ac:dyDescent="0.2">
      <c r="A8118" s="7">
        <v>8117</v>
      </c>
      <c r="B8118" s="7">
        <v>37</v>
      </c>
      <c r="C8118" s="7" t="s">
        <v>104</v>
      </c>
      <c r="D8118" s="7">
        <v>10</v>
      </c>
      <c r="E8118" s="7">
        <v>55</v>
      </c>
      <c r="F8118" s="7">
        <v>754000</v>
      </c>
      <c r="G8118" s="7">
        <v>63</v>
      </c>
    </row>
    <row r="8119" spans="1:7" x14ac:dyDescent="0.2">
      <c r="A8119" s="7">
        <v>8118</v>
      </c>
      <c r="B8119" s="7">
        <v>30</v>
      </c>
      <c r="C8119" s="7" t="s">
        <v>103</v>
      </c>
      <c r="D8119" s="7">
        <v>15</v>
      </c>
      <c r="E8119" s="7">
        <v>83</v>
      </c>
      <c r="F8119" s="7">
        <v>834000</v>
      </c>
      <c r="G8119" s="7">
        <v>167</v>
      </c>
    </row>
    <row r="8120" spans="1:7" x14ac:dyDescent="0.2">
      <c r="A8120" s="7">
        <v>8119</v>
      </c>
      <c r="B8120" s="7">
        <v>38</v>
      </c>
      <c r="C8120" s="7" t="s">
        <v>103</v>
      </c>
      <c r="D8120" s="7">
        <v>20</v>
      </c>
      <c r="E8120" s="7">
        <v>100</v>
      </c>
      <c r="F8120" s="7">
        <v>451000</v>
      </c>
      <c r="G8120" s="7">
        <v>38</v>
      </c>
    </row>
    <row r="8121" spans="1:7" x14ac:dyDescent="0.2">
      <c r="A8121" s="7">
        <v>8120</v>
      </c>
      <c r="B8121" s="7">
        <v>48</v>
      </c>
      <c r="C8121" s="7" t="s">
        <v>103</v>
      </c>
      <c r="D8121" s="7">
        <v>15</v>
      </c>
      <c r="E8121" s="7">
        <v>97</v>
      </c>
      <c r="F8121" s="7">
        <v>390000</v>
      </c>
      <c r="G8121" s="7">
        <v>1</v>
      </c>
    </row>
    <row r="8122" spans="1:7" x14ac:dyDescent="0.2">
      <c r="A8122" s="7">
        <v>8121</v>
      </c>
      <c r="B8122" s="7">
        <v>40</v>
      </c>
      <c r="C8122" s="7" t="s">
        <v>104</v>
      </c>
      <c r="D8122" s="7">
        <v>15</v>
      </c>
      <c r="E8122" s="7">
        <v>44</v>
      </c>
      <c r="F8122" s="7">
        <v>829000</v>
      </c>
      <c r="G8122" s="7">
        <v>-10</v>
      </c>
    </row>
    <row r="8123" spans="1:7" x14ac:dyDescent="0.2">
      <c r="A8123" s="7">
        <v>8122</v>
      </c>
      <c r="B8123" s="7">
        <v>53</v>
      </c>
      <c r="C8123" s="7" t="s">
        <v>103</v>
      </c>
      <c r="D8123" s="7">
        <v>15</v>
      </c>
      <c r="E8123" s="7">
        <v>31</v>
      </c>
      <c r="F8123" s="7">
        <v>194000</v>
      </c>
      <c r="G8123" s="7">
        <v>76</v>
      </c>
    </row>
    <row r="8124" spans="1:7" x14ac:dyDescent="0.2">
      <c r="A8124" s="7">
        <v>8123</v>
      </c>
      <c r="B8124" s="7">
        <v>36</v>
      </c>
      <c r="C8124" s="7" t="s">
        <v>103</v>
      </c>
      <c r="D8124" s="7">
        <v>15</v>
      </c>
      <c r="E8124" s="7">
        <v>98</v>
      </c>
      <c r="F8124" s="7">
        <v>932000</v>
      </c>
      <c r="G8124" s="7">
        <v>106</v>
      </c>
    </row>
    <row r="8125" spans="1:7" x14ac:dyDescent="0.2">
      <c r="A8125" s="7">
        <v>8124</v>
      </c>
      <c r="B8125" s="7">
        <v>25</v>
      </c>
      <c r="C8125" s="7" t="s">
        <v>104</v>
      </c>
      <c r="D8125" s="7">
        <v>20</v>
      </c>
      <c r="E8125" s="7">
        <v>77</v>
      </c>
      <c r="F8125" s="7">
        <v>216000</v>
      </c>
      <c r="G8125" s="7">
        <v>240</v>
      </c>
    </row>
    <row r="8126" spans="1:7" x14ac:dyDescent="0.2">
      <c r="A8126" s="7">
        <v>8125</v>
      </c>
      <c r="B8126" s="7">
        <v>33</v>
      </c>
      <c r="C8126" s="7" t="s">
        <v>104</v>
      </c>
      <c r="D8126" s="7">
        <v>15</v>
      </c>
      <c r="E8126" s="7">
        <v>21</v>
      </c>
      <c r="F8126" s="7">
        <v>180000</v>
      </c>
      <c r="G8126" s="7">
        <v>-23</v>
      </c>
    </row>
    <row r="8127" spans="1:7" x14ac:dyDescent="0.2">
      <c r="A8127" s="7">
        <v>8126</v>
      </c>
      <c r="B8127" s="7">
        <v>46</v>
      </c>
      <c r="C8127" s="7" t="s">
        <v>104</v>
      </c>
      <c r="D8127" s="7">
        <v>10</v>
      </c>
      <c r="E8127" s="7">
        <v>29</v>
      </c>
      <c r="F8127" s="7">
        <v>704000</v>
      </c>
      <c r="G8127" s="7">
        <v>42</v>
      </c>
    </row>
    <row r="8128" spans="1:7" x14ac:dyDescent="0.2">
      <c r="A8128" s="7">
        <v>8127</v>
      </c>
      <c r="B8128" s="7">
        <v>30</v>
      </c>
      <c r="C8128" s="7" t="s">
        <v>104</v>
      </c>
      <c r="D8128" s="7">
        <v>10</v>
      </c>
      <c r="E8128" s="7">
        <v>16</v>
      </c>
      <c r="F8128" s="7">
        <v>427000</v>
      </c>
      <c r="G8128" s="7">
        <v>78</v>
      </c>
    </row>
    <row r="8129" spans="1:7" x14ac:dyDescent="0.2">
      <c r="A8129" s="7">
        <v>8128</v>
      </c>
      <c r="B8129" s="7">
        <v>37</v>
      </c>
      <c r="C8129" s="7" t="s">
        <v>104</v>
      </c>
      <c r="D8129" s="7">
        <v>10</v>
      </c>
      <c r="E8129" s="7">
        <v>87</v>
      </c>
      <c r="F8129" s="7">
        <v>620000</v>
      </c>
      <c r="G8129" s="7">
        <v>89</v>
      </c>
    </row>
    <row r="8130" spans="1:7" x14ac:dyDescent="0.2">
      <c r="A8130" s="7">
        <v>8129</v>
      </c>
      <c r="B8130" s="7">
        <v>37</v>
      </c>
      <c r="C8130" s="7" t="s">
        <v>103</v>
      </c>
      <c r="D8130" s="7">
        <v>20</v>
      </c>
      <c r="E8130" s="7">
        <v>14</v>
      </c>
      <c r="F8130" s="7">
        <v>252000</v>
      </c>
      <c r="G8130" s="7">
        <v>-13</v>
      </c>
    </row>
    <row r="8131" spans="1:7" x14ac:dyDescent="0.2">
      <c r="A8131" s="7">
        <v>8130</v>
      </c>
      <c r="B8131" s="7">
        <v>50</v>
      </c>
      <c r="C8131" s="7" t="s">
        <v>103</v>
      </c>
      <c r="D8131" s="7">
        <v>15</v>
      </c>
      <c r="E8131" s="7">
        <v>28</v>
      </c>
      <c r="F8131" s="7">
        <v>616000</v>
      </c>
      <c r="G8131" s="7">
        <v>126</v>
      </c>
    </row>
    <row r="8132" spans="1:7" x14ac:dyDescent="0.2">
      <c r="A8132" s="7">
        <v>8131</v>
      </c>
      <c r="B8132" s="7">
        <v>32</v>
      </c>
      <c r="C8132" s="7" t="s">
        <v>104</v>
      </c>
      <c r="D8132" s="7">
        <v>15</v>
      </c>
      <c r="E8132" s="7">
        <v>46</v>
      </c>
      <c r="F8132" s="7">
        <v>287000</v>
      </c>
      <c r="G8132" s="7">
        <v>40</v>
      </c>
    </row>
    <row r="8133" spans="1:7" x14ac:dyDescent="0.2">
      <c r="A8133" s="7">
        <v>8132</v>
      </c>
      <c r="B8133" s="7">
        <v>22</v>
      </c>
      <c r="C8133" s="7" t="s">
        <v>103</v>
      </c>
      <c r="D8133" s="7">
        <v>20</v>
      </c>
      <c r="E8133" s="7">
        <v>20</v>
      </c>
      <c r="F8133" s="7">
        <v>450000</v>
      </c>
      <c r="G8133" s="7">
        <v>15</v>
      </c>
    </row>
    <row r="8134" spans="1:7" x14ac:dyDescent="0.2">
      <c r="A8134" s="7">
        <v>8133</v>
      </c>
      <c r="B8134" s="7">
        <v>34</v>
      </c>
      <c r="C8134" s="7" t="s">
        <v>104</v>
      </c>
      <c r="D8134" s="7">
        <v>10</v>
      </c>
      <c r="E8134" s="7">
        <v>26</v>
      </c>
      <c r="F8134" s="7">
        <v>841000</v>
      </c>
      <c r="G8134" s="7">
        <v>-34</v>
      </c>
    </row>
    <row r="8135" spans="1:7" x14ac:dyDescent="0.2">
      <c r="A8135" s="7">
        <v>8134</v>
      </c>
      <c r="B8135" s="7">
        <v>48</v>
      </c>
      <c r="C8135" s="7" t="s">
        <v>104</v>
      </c>
      <c r="D8135" s="7">
        <v>20</v>
      </c>
      <c r="E8135" s="7">
        <v>45</v>
      </c>
      <c r="F8135" s="7">
        <v>206000</v>
      </c>
      <c r="G8135" s="7">
        <v>60</v>
      </c>
    </row>
    <row r="8136" spans="1:7" x14ac:dyDescent="0.2">
      <c r="A8136" s="7">
        <v>8135</v>
      </c>
      <c r="B8136" s="7">
        <v>37</v>
      </c>
      <c r="C8136" s="7" t="s">
        <v>103</v>
      </c>
      <c r="D8136" s="7">
        <v>10</v>
      </c>
      <c r="E8136" s="7">
        <v>91</v>
      </c>
      <c r="F8136" s="7">
        <v>295000</v>
      </c>
      <c r="G8136" s="7">
        <v>-19</v>
      </c>
    </row>
    <row r="8137" spans="1:7" x14ac:dyDescent="0.2">
      <c r="A8137" s="7">
        <v>8136</v>
      </c>
      <c r="B8137" s="7">
        <v>52</v>
      </c>
      <c r="C8137" s="7" t="s">
        <v>103</v>
      </c>
      <c r="D8137" s="7">
        <v>10</v>
      </c>
      <c r="E8137" s="7">
        <v>13</v>
      </c>
      <c r="F8137" s="7">
        <v>837000</v>
      </c>
      <c r="G8137" s="7">
        <v>37</v>
      </c>
    </row>
    <row r="8138" spans="1:7" x14ac:dyDescent="0.2">
      <c r="A8138" s="7">
        <v>8137</v>
      </c>
      <c r="B8138" s="7">
        <v>48</v>
      </c>
      <c r="C8138" s="7" t="s">
        <v>103</v>
      </c>
      <c r="D8138" s="7">
        <v>20</v>
      </c>
      <c r="E8138" s="7">
        <v>81</v>
      </c>
      <c r="F8138" s="7">
        <v>266000</v>
      </c>
      <c r="G8138" s="7">
        <v>-4</v>
      </c>
    </row>
    <row r="8139" spans="1:7" x14ac:dyDescent="0.2">
      <c r="A8139" s="7">
        <v>8138</v>
      </c>
      <c r="B8139" s="7">
        <v>30</v>
      </c>
      <c r="C8139" s="7" t="s">
        <v>103</v>
      </c>
      <c r="D8139" s="7">
        <v>20</v>
      </c>
      <c r="E8139" s="7">
        <v>55</v>
      </c>
      <c r="F8139" s="7">
        <v>708000</v>
      </c>
      <c r="G8139" s="7">
        <v>143</v>
      </c>
    </row>
    <row r="8140" spans="1:7" x14ac:dyDescent="0.2">
      <c r="A8140" s="7">
        <v>8139</v>
      </c>
      <c r="B8140" s="7">
        <v>36</v>
      </c>
      <c r="C8140" s="7" t="s">
        <v>103</v>
      </c>
      <c r="D8140" s="7">
        <v>15</v>
      </c>
      <c r="E8140" s="7">
        <v>40</v>
      </c>
      <c r="F8140" s="7">
        <v>78000</v>
      </c>
      <c r="G8140" s="7">
        <v>23</v>
      </c>
    </row>
    <row r="8141" spans="1:7" x14ac:dyDescent="0.2">
      <c r="A8141" s="7">
        <v>8140</v>
      </c>
      <c r="B8141" s="7">
        <v>24</v>
      </c>
      <c r="C8141" s="7" t="s">
        <v>103</v>
      </c>
      <c r="D8141" s="7">
        <v>15</v>
      </c>
      <c r="E8141" s="7">
        <v>1</v>
      </c>
      <c r="F8141" s="7">
        <v>520000</v>
      </c>
      <c r="G8141" s="7">
        <v>41</v>
      </c>
    </row>
    <row r="8142" spans="1:7" x14ac:dyDescent="0.2">
      <c r="A8142" s="7">
        <v>8141</v>
      </c>
      <c r="B8142" s="7">
        <v>44</v>
      </c>
      <c r="C8142" s="7" t="s">
        <v>103</v>
      </c>
      <c r="D8142" s="7">
        <v>10</v>
      </c>
      <c r="E8142" s="7">
        <v>41</v>
      </c>
      <c r="F8142" s="7">
        <v>285000</v>
      </c>
      <c r="G8142" s="7">
        <v>3</v>
      </c>
    </row>
    <row r="8143" spans="1:7" x14ac:dyDescent="0.2">
      <c r="A8143" s="7">
        <v>8142</v>
      </c>
      <c r="B8143" s="7">
        <v>34</v>
      </c>
      <c r="C8143" s="7" t="s">
        <v>103</v>
      </c>
      <c r="D8143" s="7">
        <v>10</v>
      </c>
      <c r="E8143" s="7">
        <v>51</v>
      </c>
      <c r="F8143" s="7">
        <v>38000</v>
      </c>
      <c r="G8143" s="7">
        <v>17</v>
      </c>
    </row>
    <row r="8144" spans="1:7" x14ac:dyDescent="0.2">
      <c r="A8144" s="7">
        <v>8143</v>
      </c>
      <c r="B8144" s="7">
        <v>39</v>
      </c>
      <c r="C8144" s="7" t="s">
        <v>103</v>
      </c>
      <c r="D8144" s="7">
        <v>15</v>
      </c>
      <c r="E8144" s="7">
        <v>54</v>
      </c>
      <c r="F8144" s="7">
        <v>518000</v>
      </c>
      <c r="G8144" s="7">
        <v>-28</v>
      </c>
    </row>
    <row r="8145" spans="1:7" x14ac:dyDescent="0.2">
      <c r="A8145" s="7">
        <v>8144</v>
      </c>
      <c r="B8145" s="7">
        <v>55</v>
      </c>
      <c r="C8145" s="7" t="s">
        <v>103</v>
      </c>
      <c r="D8145" s="7">
        <v>15</v>
      </c>
      <c r="E8145" s="7">
        <v>8</v>
      </c>
      <c r="F8145" s="7">
        <v>923000</v>
      </c>
      <c r="G8145" s="7">
        <v>66</v>
      </c>
    </row>
    <row r="8146" spans="1:7" x14ac:dyDescent="0.2">
      <c r="A8146" s="7">
        <v>8145</v>
      </c>
      <c r="B8146" s="7">
        <v>49</v>
      </c>
      <c r="C8146" s="7" t="s">
        <v>103</v>
      </c>
      <c r="D8146" s="7">
        <v>10</v>
      </c>
      <c r="E8146" s="7">
        <v>45</v>
      </c>
      <c r="F8146" s="7">
        <v>319000</v>
      </c>
      <c r="G8146" s="7">
        <v>101</v>
      </c>
    </row>
    <row r="8147" spans="1:7" x14ac:dyDescent="0.2">
      <c r="A8147" s="7">
        <v>8146</v>
      </c>
      <c r="B8147" s="7">
        <v>48</v>
      </c>
      <c r="C8147" s="7" t="s">
        <v>104</v>
      </c>
      <c r="D8147" s="7">
        <v>10</v>
      </c>
      <c r="E8147" s="7">
        <v>76</v>
      </c>
      <c r="F8147" s="7">
        <v>420000</v>
      </c>
      <c r="G8147" s="7">
        <v>28</v>
      </c>
    </row>
    <row r="8148" spans="1:7" x14ac:dyDescent="0.2">
      <c r="A8148" s="7">
        <v>8147</v>
      </c>
      <c r="B8148" s="7">
        <v>45</v>
      </c>
      <c r="C8148" s="7" t="s">
        <v>103</v>
      </c>
      <c r="D8148" s="7">
        <v>10</v>
      </c>
      <c r="E8148" s="7">
        <v>78</v>
      </c>
      <c r="F8148" s="7">
        <v>590000</v>
      </c>
      <c r="G8148" s="7">
        <v>84</v>
      </c>
    </row>
    <row r="8149" spans="1:7" x14ac:dyDescent="0.2">
      <c r="A8149" s="7">
        <v>8148</v>
      </c>
      <c r="B8149" s="7">
        <v>56</v>
      </c>
      <c r="C8149" s="7" t="s">
        <v>104</v>
      </c>
      <c r="D8149" s="7">
        <v>15</v>
      </c>
      <c r="E8149" s="7">
        <v>49</v>
      </c>
      <c r="F8149" s="7">
        <v>53000</v>
      </c>
      <c r="G8149" s="7">
        <v>134</v>
      </c>
    </row>
    <row r="8150" spans="1:7" x14ac:dyDescent="0.2">
      <c r="A8150" s="7">
        <v>8149</v>
      </c>
      <c r="B8150" s="7">
        <v>55</v>
      </c>
      <c r="C8150" s="7" t="s">
        <v>104</v>
      </c>
      <c r="D8150" s="7">
        <v>20</v>
      </c>
      <c r="E8150" s="7">
        <v>30</v>
      </c>
      <c r="F8150" s="7">
        <v>476000</v>
      </c>
      <c r="G8150" s="7">
        <v>208</v>
      </c>
    </row>
    <row r="8151" spans="1:7" x14ac:dyDescent="0.2">
      <c r="A8151" s="7">
        <v>8150</v>
      </c>
      <c r="B8151" s="7">
        <v>27</v>
      </c>
      <c r="C8151" s="7" t="s">
        <v>104</v>
      </c>
      <c r="D8151" s="7">
        <v>15</v>
      </c>
      <c r="E8151" s="7">
        <v>11</v>
      </c>
      <c r="F8151" s="7">
        <v>148000</v>
      </c>
      <c r="G8151" s="7">
        <v>24</v>
      </c>
    </row>
    <row r="8152" spans="1:7" x14ac:dyDescent="0.2">
      <c r="A8152" s="7">
        <v>8151</v>
      </c>
      <c r="B8152" s="7">
        <v>36</v>
      </c>
      <c r="C8152" s="7" t="s">
        <v>103</v>
      </c>
      <c r="D8152" s="7">
        <v>20</v>
      </c>
      <c r="E8152" s="7">
        <v>38</v>
      </c>
      <c r="F8152" s="7">
        <v>156000</v>
      </c>
      <c r="G8152" s="7">
        <v>224</v>
      </c>
    </row>
    <row r="8153" spans="1:7" x14ac:dyDescent="0.2">
      <c r="A8153" s="7">
        <v>8152</v>
      </c>
      <c r="B8153" s="7">
        <v>35</v>
      </c>
      <c r="C8153" s="7" t="s">
        <v>104</v>
      </c>
      <c r="D8153" s="7">
        <v>20</v>
      </c>
      <c r="E8153" s="7">
        <v>83</v>
      </c>
      <c r="F8153" s="7">
        <v>583000</v>
      </c>
      <c r="G8153" s="7">
        <v>48</v>
      </c>
    </row>
    <row r="8154" spans="1:7" x14ac:dyDescent="0.2">
      <c r="A8154" s="7">
        <v>8153</v>
      </c>
      <c r="B8154" s="7">
        <v>57</v>
      </c>
      <c r="C8154" s="7" t="s">
        <v>103</v>
      </c>
      <c r="D8154" s="7">
        <v>20</v>
      </c>
      <c r="E8154" s="7">
        <v>52</v>
      </c>
      <c r="F8154" s="7">
        <v>792000</v>
      </c>
      <c r="G8154" s="7">
        <v>62</v>
      </c>
    </row>
    <row r="8155" spans="1:7" x14ac:dyDescent="0.2">
      <c r="A8155" s="7">
        <v>8154</v>
      </c>
      <c r="B8155" s="7">
        <v>57</v>
      </c>
      <c r="C8155" s="7" t="s">
        <v>103</v>
      </c>
      <c r="D8155" s="7">
        <v>20</v>
      </c>
      <c r="E8155" s="7">
        <v>91</v>
      </c>
      <c r="F8155" s="7">
        <v>195000</v>
      </c>
      <c r="G8155" s="7">
        <v>188</v>
      </c>
    </row>
    <row r="8156" spans="1:7" x14ac:dyDescent="0.2">
      <c r="A8156" s="7">
        <v>8155</v>
      </c>
      <c r="B8156" s="7">
        <v>43</v>
      </c>
      <c r="C8156" s="7" t="s">
        <v>104</v>
      </c>
      <c r="D8156" s="7">
        <v>20</v>
      </c>
      <c r="E8156" s="7">
        <v>27</v>
      </c>
      <c r="F8156" s="7">
        <v>913000</v>
      </c>
      <c r="G8156" s="7">
        <v>229</v>
      </c>
    </row>
    <row r="8157" spans="1:7" x14ac:dyDescent="0.2">
      <c r="A8157" s="7">
        <v>8156</v>
      </c>
      <c r="B8157" s="7">
        <v>24</v>
      </c>
      <c r="C8157" s="7" t="s">
        <v>104</v>
      </c>
      <c r="D8157" s="7">
        <v>10</v>
      </c>
      <c r="E8157" s="7">
        <v>72</v>
      </c>
      <c r="F8157" s="7">
        <v>255000</v>
      </c>
      <c r="G8157" s="7">
        <v>-18</v>
      </c>
    </row>
    <row r="8158" spans="1:7" x14ac:dyDescent="0.2">
      <c r="A8158" s="7">
        <v>8157</v>
      </c>
      <c r="B8158" s="7">
        <v>35</v>
      </c>
      <c r="C8158" s="7" t="s">
        <v>103</v>
      </c>
      <c r="D8158" s="7">
        <v>15</v>
      </c>
      <c r="E8158" s="7">
        <v>56</v>
      </c>
      <c r="F8158" s="7">
        <v>100000</v>
      </c>
      <c r="G8158" s="7">
        <v>160</v>
      </c>
    </row>
    <row r="8159" spans="1:7" x14ac:dyDescent="0.2">
      <c r="A8159" s="7">
        <v>8158</v>
      </c>
      <c r="B8159" s="7">
        <v>33</v>
      </c>
      <c r="C8159" s="7" t="s">
        <v>103</v>
      </c>
      <c r="D8159" s="7">
        <v>15</v>
      </c>
      <c r="E8159" s="7">
        <v>40</v>
      </c>
      <c r="F8159" s="7">
        <v>851000</v>
      </c>
      <c r="G8159" s="7">
        <v>151</v>
      </c>
    </row>
    <row r="8160" spans="1:7" x14ac:dyDescent="0.2">
      <c r="A8160" s="7">
        <v>8159</v>
      </c>
      <c r="B8160" s="7">
        <v>36</v>
      </c>
      <c r="C8160" s="7" t="s">
        <v>103</v>
      </c>
      <c r="D8160" s="7">
        <v>15</v>
      </c>
      <c r="E8160" s="7">
        <v>32</v>
      </c>
      <c r="F8160" s="7">
        <v>274000</v>
      </c>
      <c r="G8160" s="7">
        <v>143</v>
      </c>
    </row>
    <row r="8161" spans="1:7" x14ac:dyDescent="0.2">
      <c r="A8161" s="7">
        <v>8160</v>
      </c>
      <c r="B8161" s="7">
        <v>49</v>
      </c>
      <c r="C8161" s="7" t="s">
        <v>104</v>
      </c>
      <c r="D8161" s="7">
        <v>20</v>
      </c>
      <c r="E8161" s="7">
        <v>42</v>
      </c>
      <c r="F8161" s="7">
        <v>696000</v>
      </c>
      <c r="G8161" s="7">
        <v>230</v>
      </c>
    </row>
    <row r="8162" spans="1:7" x14ac:dyDescent="0.2">
      <c r="A8162" s="7">
        <v>8161</v>
      </c>
      <c r="B8162" s="7">
        <v>48</v>
      </c>
      <c r="C8162" s="7" t="s">
        <v>103</v>
      </c>
      <c r="D8162" s="7">
        <v>15</v>
      </c>
      <c r="E8162" s="7">
        <v>7</v>
      </c>
      <c r="F8162" s="7">
        <v>609000</v>
      </c>
      <c r="G8162" s="7">
        <v>98</v>
      </c>
    </row>
    <row r="8163" spans="1:7" x14ac:dyDescent="0.2">
      <c r="A8163" s="7">
        <v>8162</v>
      </c>
      <c r="B8163" s="7">
        <v>31</v>
      </c>
      <c r="C8163" s="7" t="s">
        <v>103</v>
      </c>
      <c r="D8163" s="7">
        <v>10</v>
      </c>
      <c r="E8163" s="7">
        <v>94</v>
      </c>
      <c r="F8163" s="7">
        <v>265000</v>
      </c>
      <c r="G8163" s="7">
        <v>74</v>
      </c>
    </row>
    <row r="8164" spans="1:7" x14ac:dyDescent="0.2">
      <c r="A8164" s="7">
        <v>8163</v>
      </c>
      <c r="B8164" s="7">
        <v>54</v>
      </c>
      <c r="C8164" s="7" t="s">
        <v>103</v>
      </c>
      <c r="D8164" s="7">
        <v>10</v>
      </c>
      <c r="E8164" s="7">
        <v>48</v>
      </c>
      <c r="F8164" s="7">
        <v>341000</v>
      </c>
      <c r="G8164" s="7">
        <v>11</v>
      </c>
    </row>
    <row r="8165" spans="1:7" x14ac:dyDescent="0.2">
      <c r="A8165" s="7">
        <v>8164</v>
      </c>
      <c r="B8165" s="7">
        <v>53</v>
      </c>
      <c r="C8165" s="7" t="s">
        <v>104</v>
      </c>
      <c r="D8165" s="7">
        <v>15</v>
      </c>
      <c r="E8165" s="7">
        <v>92</v>
      </c>
      <c r="F8165" s="7">
        <v>32000</v>
      </c>
      <c r="G8165" s="7">
        <v>178</v>
      </c>
    </row>
    <row r="8166" spans="1:7" x14ac:dyDescent="0.2">
      <c r="A8166" s="7">
        <v>8165</v>
      </c>
      <c r="B8166" s="7">
        <v>51</v>
      </c>
      <c r="C8166" s="7" t="s">
        <v>103</v>
      </c>
      <c r="D8166" s="7">
        <v>10</v>
      </c>
      <c r="E8166" s="7">
        <v>18</v>
      </c>
      <c r="F8166" s="7">
        <v>433000</v>
      </c>
      <c r="G8166" s="7">
        <v>28</v>
      </c>
    </row>
    <row r="8167" spans="1:7" x14ac:dyDescent="0.2">
      <c r="A8167" s="7">
        <v>8166</v>
      </c>
      <c r="B8167" s="7">
        <v>57</v>
      </c>
      <c r="C8167" s="7" t="s">
        <v>104</v>
      </c>
      <c r="D8167" s="7">
        <v>10</v>
      </c>
      <c r="E8167" s="7">
        <v>1</v>
      </c>
      <c r="F8167" s="7">
        <v>20000</v>
      </c>
      <c r="G8167" s="7">
        <v>79</v>
      </c>
    </row>
    <row r="8168" spans="1:7" x14ac:dyDescent="0.2">
      <c r="A8168" s="7">
        <v>8167</v>
      </c>
      <c r="B8168" s="7">
        <v>34</v>
      </c>
      <c r="C8168" s="7" t="s">
        <v>104</v>
      </c>
      <c r="D8168" s="7">
        <v>10</v>
      </c>
      <c r="E8168" s="7">
        <v>66</v>
      </c>
      <c r="F8168" s="7">
        <v>299000</v>
      </c>
      <c r="G8168" s="7">
        <v>104</v>
      </c>
    </row>
    <row r="8169" spans="1:7" x14ac:dyDescent="0.2">
      <c r="A8169" s="7">
        <v>8168</v>
      </c>
      <c r="B8169" s="7">
        <v>22</v>
      </c>
      <c r="C8169" s="7" t="s">
        <v>104</v>
      </c>
      <c r="D8169" s="7">
        <v>15</v>
      </c>
      <c r="E8169" s="7">
        <v>22</v>
      </c>
      <c r="F8169" s="7">
        <v>895000</v>
      </c>
      <c r="G8169" s="7">
        <v>19</v>
      </c>
    </row>
    <row r="8170" spans="1:7" x14ac:dyDescent="0.2">
      <c r="A8170" s="7">
        <v>8169</v>
      </c>
      <c r="B8170" s="7">
        <v>34</v>
      </c>
      <c r="C8170" s="7" t="s">
        <v>104</v>
      </c>
      <c r="D8170" s="7">
        <v>10</v>
      </c>
      <c r="E8170" s="7">
        <v>93</v>
      </c>
      <c r="F8170" s="7">
        <v>257000</v>
      </c>
      <c r="G8170" s="7">
        <v>50</v>
      </c>
    </row>
    <row r="8171" spans="1:7" x14ac:dyDescent="0.2">
      <c r="A8171" s="7">
        <v>8170</v>
      </c>
      <c r="B8171" s="7">
        <v>28</v>
      </c>
      <c r="C8171" s="7" t="s">
        <v>104</v>
      </c>
      <c r="D8171" s="7">
        <v>20</v>
      </c>
      <c r="E8171" s="7">
        <v>80</v>
      </c>
      <c r="F8171" s="7">
        <v>452000</v>
      </c>
      <c r="G8171" s="7">
        <v>155</v>
      </c>
    </row>
    <row r="8172" spans="1:7" x14ac:dyDescent="0.2">
      <c r="A8172" s="7">
        <v>8171</v>
      </c>
      <c r="B8172" s="7">
        <v>30</v>
      </c>
      <c r="C8172" s="7" t="s">
        <v>103</v>
      </c>
      <c r="D8172" s="7">
        <v>20</v>
      </c>
      <c r="E8172" s="7">
        <v>42</v>
      </c>
      <c r="F8172" s="7">
        <v>587000</v>
      </c>
      <c r="G8172" s="7">
        <v>96</v>
      </c>
    </row>
    <row r="8173" spans="1:7" x14ac:dyDescent="0.2">
      <c r="A8173" s="7">
        <v>8172</v>
      </c>
      <c r="B8173" s="7">
        <v>41</v>
      </c>
      <c r="C8173" s="7" t="s">
        <v>103</v>
      </c>
      <c r="D8173" s="7">
        <v>20</v>
      </c>
      <c r="E8173" s="7">
        <v>73</v>
      </c>
      <c r="F8173" s="7">
        <v>403000</v>
      </c>
      <c r="G8173" s="7">
        <v>170</v>
      </c>
    </row>
    <row r="8174" spans="1:7" x14ac:dyDescent="0.2">
      <c r="A8174" s="7">
        <v>8173</v>
      </c>
      <c r="B8174" s="7">
        <v>29</v>
      </c>
      <c r="C8174" s="7" t="s">
        <v>104</v>
      </c>
      <c r="D8174" s="7">
        <v>15</v>
      </c>
      <c r="E8174" s="7">
        <v>9</v>
      </c>
      <c r="F8174" s="7">
        <v>721000</v>
      </c>
      <c r="G8174" s="7">
        <v>115</v>
      </c>
    </row>
    <row r="8175" spans="1:7" x14ac:dyDescent="0.2">
      <c r="A8175" s="7">
        <v>8174</v>
      </c>
      <c r="B8175" s="7">
        <v>49</v>
      </c>
      <c r="C8175" s="7" t="s">
        <v>103</v>
      </c>
      <c r="D8175" s="7">
        <v>15</v>
      </c>
      <c r="E8175" s="7">
        <v>42</v>
      </c>
      <c r="F8175" s="7">
        <v>394000</v>
      </c>
      <c r="G8175" s="7">
        <v>135</v>
      </c>
    </row>
    <row r="8176" spans="1:7" x14ac:dyDescent="0.2">
      <c r="A8176" s="7">
        <v>8175</v>
      </c>
      <c r="B8176" s="7">
        <v>32</v>
      </c>
      <c r="C8176" s="7" t="s">
        <v>104</v>
      </c>
      <c r="D8176" s="7">
        <v>15</v>
      </c>
      <c r="E8176" s="7">
        <v>74</v>
      </c>
      <c r="F8176" s="7">
        <v>29000</v>
      </c>
      <c r="G8176" s="7">
        <v>68</v>
      </c>
    </row>
    <row r="8177" spans="1:7" x14ac:dyDescent="0.2">
      <c r="A8177" s="7">
        <v>8176</v>
      </c>
      <c r="B8177" s="7">
        <v>32</v>
      </c>
      <c r="C8177" s="7" t="s">
        <v>103</v>
      </c>
      <c r="D8177" s="7">
        <v>15</v>
      </c>
      <c r="E8177" s="7">
        <v>88</v>
      </c>
      <c r="F8177" s="7">
        <v>198000</v>
      </c>
      <c r="G8177" s="7">
        <v>140</v>
      </c>
    </row>
    <row r="8178" spans="1:7" x14ac:dyDescent="0.2">
      <c r="A8178" s="7">
        <v>8177</v>
      </c>
      <c r="B8178" s="7">
        <v>41</v>
      </c>
      <c r="C8178" s="7" t="s">
        <v>104</v>
      </c>
      <c r="D8178" s="7">
        <v>20</v>
      </c>
      <c r="E8178" s="7">
        <v>49</v>
      </c>
      <c r="F8178" s="7">
        <v>160000</v>
      </c>
      <c r="G8178" s="7">
        <v>1</v>
      </c>
    </row>
    <row r="8179" spans="1:7" x14ac:dyDescent="0.2">
      <c r="A8179" s="7">
        <v>8178</v>
      </c>
      <c r="B8179" s="7">
        <v>33</v>
      </c>
      <c r="C8179" s="7" t="s">
        <v>104</v>
      </c>
      <c r="D8179" s="7">
        <v>15</v>
      </c>
      <c r="E8179" s="7">
        <v>34</v>
      </c>
      <c r="F8179" s="7">
        <v>432000</v>
      </c>
      <c r="G8179" s="7">
        <v>74</v>
      </c>
    </row>
    <row r="8180" spans="1:7" x14ac:dyDescent="0.2">
      <c r="A8180" s="7">
        <v>8179</v>
      </c>
      <c r="B8180" s="7">
        <v>20</v>
      </c>
      <c r="C8180" s="7" t="s">
        <v>103</v>
      </c>
      <c r="D8180" s="7">
        <v>15</v>
      </c>
      <c r="E8180" s="7">
        <v>7</v>
      </c>
      <c r="F8180" s="7">
        <v>958000</v>
      </c>
      <c r="G8180" s="7">
        <v>125</v>
      </c>
    </row>
    <row r="8181" spans="1:7" x14ac:dyDescent="0.2">
      <c r="A8181" s="7">
        <v>8180</v>
      </c>
      <c r="B8181" s="7">
        <v>27</v>
      </c>
      <c r="C8181" s="7" t="s">
        <v>104</v>
      </c>
      <c r="D8181" s="7">
        <v>10</v>
      </c>
      <c r="E8181" s="7">
        <v>19</v>
      </c>
      <c r="F8181" s="7">
        <v>475000</v>
      </c>
      <c r="G8181" s="7">
        <v>24</v>
      </c>
    </row>
    <row r="8182" spans="1:7" x14ac:dyDescent="0.2">
      <c r="A8182" s="7">
        <v>8181</v>
      </c>
      <c r="B8182" s="7">
        <v>45</v>
      </c>
      <c r="C8182" s="7" t="s">
        <v>104</v>
      </c>
      <c r="D8182" s="7">
        <v>15</v>
      </c>
      <c r="E8182" s="7">
        <v>49</v>
      </c>
      <c r="F8182" s="7">
        <v>895000</v>
      </c>
      <c r="G8182" s="7">
        <v>123</v>
      </c>
    </row>
    <row r="8183" spans="1:7" x14ac:dyDescent="0.2">
      <c r="A8183" s="7">
        <v>8182</v>
      </c>
      <c r="B8183" s="7">
        <v>54</v>
      </c>
      <c r="C8183" s="7" t="s">
        <v>103</v>
      </c>
      <c r="D8183" s="7">
        <v>15</v>
      </c>
      <c r="E8183" s="7">
        <v>19</v>
      </c>
      <c r="F8183" s="7">
        <v>975000</v>
      </c>
      <c r="G8183" s="7">
        <v>72</v>
      </c>
    </row>
    <row r="8184" spans="1:7" x14ac:dyDescent="0.2">
      <c r="A8184" s="7">
        <v>8183</v>
      </c>
      <c r="B8184" s="7">
        <v>53</v>
      </c>
      <c r="C8184" s="7" t="s">
        <v>103</v>
      </c>
      <c r="D8184" s="7">
        <v>20</v>
      </c>
      <c r="E8184" s="7">
        <v>96</v>
      </c>
      <c r="F8184" s="7">
        <v>433000</v>
      </c>
      <c r="G8184" s="7">
        <v>42</v>
      </c>
    </row>
    <row r="8185" spans="1:7" x14ac:dyDescent="0.2">
      <c r="A8185" s="7">
        <v>8184</v>
      </c>
      <c r="B8185" s="7">
        <v>56</v>
      </c>
      <c r="C8185" s="7" t="s">
        <v>103</v>
      </c>
      <c r="D8185" s="7">
        <v>15</v>
      </c>
      <c r="E8185" s="7">
        <v>98</v>
      </c>
      <c r="F8185" s="7">
        <v>335000</v>
      </c>
      <c r="G8185" s="7">
        <v>104</v>
      </c>
    </row>
    <row r="8186" spans="1:7" x14ac:dyDescent="0.2">
      <c r="A8186" s="7">
        <v>8185</v>
      </c>
      <c r="B8186" s="7">
        <v>58</v>
      </c>
      <c r="C8186" s="7" t="s">
        <v>104</v>
      </c>
      <c r="D8186" s="7">
        <v>20</v>
      </c>
      <c r="E8186" s="7">
        <v>92</v>
      </c>
      <c r="F8186" s="7">
        <v>737000</v>
      </c>
      <c r="G8186" s="7">
        <v>67</v>
      </c>
    </row>
    <row r="8187" spans="1:7" x14ac:dyDescent="0.2">
      <c r="A8187" s="7">
        <v>8186</v>
      </c>
      <c r="B8187" s="7">
        <v>25</v>
      </c>
      <c r="C8187" s="7" t="s">
        <v>104</v>
      </c>
      <c r="D8187" s="7">
        <v>15</v>
      </c>
      <c r="E8187" s="7">
        <v>78</v>
      </c>
      <c r="F8187" s="7">
        <v>328000</v>
      </c>
      <c r="G8187" s="7">
        <v>-9</v>
      </c>
    </row>
    <row r="8188" spans="1:7" x14ac:dyDescent="0.2">
      <c r="A8188" s="7">
        <v>8187</v>
      </c>
      <c r="B8188" s="7">
        <v>21</v>
      </c>
      <c r="C8188" s="7" t="s">
        <v>103</v>
      </c>
      <c r="D8188" s="7">
        <v>15</v>
      </c>
      <c r="E8188" s="7">
        <v>35</v>
      </c>
      <c r="F8188" s="7">
        <v>355000</v>
      </c>
      <c r="G8188" s="7">
        <v>108</v>
      </c>
    </row>
    <row r="8189" spans="1:7" x14ac:dyDescent="0.2">
      <c r="A8189" s="7">
        <v>8188</v>
      </c>
      <c r="B8189" s="7">
        <v>38</v>
      </c>
      <c r="C8189" s="7" t="s">
        <v>103</v>
      </c>
      <c r="D8189" s="7">
        <v>15</v>
      </c>
      <c r="E8189" s="7">
        <v>35</v>
      </c>
      <c r="F8189" s="7">
        <v>774000</v>
      </c>
      <c r="G8189" s="7">
        <v>180</v>
      </c>
    </row>
    <row r="8190" spans="1:7" x14ac:dyDescent="0.2">
      <c r="A8190" s="7">
        <v>8189</v>
      </c>
      <c r="B8190" s="7">
        <v>59</v>
      </c>
      <c r="C8190" s="7" t="s">
        <v>104</v>
      </c>
      <c r="D8190" s="7">
        <v>20</v>
      </c>
      <c r="E8190" s="7">
        <v>21</v>
      </c>
      <c r="F8190" s="7">
        <v>194000</v>
      </c>
      <c r="G8190" s="7">
        <v>232</v>
      </c>
    </row>
    <row r="8191" spans="1:7" x14ac:dyDescent="0.2">
      <c r="A8191" s="7">
        <v>8190</v>
      </c>
      <c r="B8191" s="7">
        <v>27</v>
      </c>
      <c r="C8191" s="7" t="s">
        <v>104</v>
      </c>
      <c r="D8191" s="7">
        <v>15</v>
      </c>
      <c r="E8191" s="7">
        <v>53</v>
      </c>
      <c r="F8191" s="7">
        <v>993000</v>
      </c>
      <c r="G8191" s="7">
        <v>40</v>
      </c>
    </row>
    <row r="8192" spans="1:7" x14ac:dyDescent="0.2">
      <c r="A8192" s="7">
        <v>8191</v>
      </c>
      <c r="B8192" s="7">
        <v>55</v>
      </c>
      <c r="C8192" s="7" t="s">
        <v>104</v>
      </c>
      <c r="D8192" s="7">
        <v>20</v>
      </c>
      <c r="E8192" s="7">
        <v>38</v>
      </c>
      <c r="F8192" s="7">
        <v>163000</v>
      </c>
      <c r="G8192" s="7">
        <v>215</v>
      </c>
    </row>
    <row r="8193" spans="1:7" x14ac:dyDescent="0.2">
      <c r="A8193" s="7">
        <v>8192</v>
      </c>
      <c r="B8193" s="7">
        <v>31</v>
      </c>
      <c r="C8193" s="7" t="s">
        <v>103</v>
      </c>
      <c r="D8193" s="7">
        <v>10</v>
      </c>
      <c r="E8193" s="7">
        <v>22</v>
      </c>
      <c r="F8193" s="7">
        <v>632000</v>
      </c>
      <c r="G8193" s="7">
        <v>-20</v>
      </c>
    </row>
    <row r="8194" spans="1:7" x14ac:dyDescent="0.2">
      <c r="A8194" s="7">
        <v>8193</v>
      </c>
      <c r="B8194" s="7">
        <v>45</v>
      </c>
      <c r="C8194" s="7" t="s">
        <v>103</v>
      </c>
      <c r="D8194" s="7">
        <v>20</v>
      </c>
      <c r="E8194" s="7">
        <v>52</v>
      </c>
      <c r="F8194" s="7">
        <v>114000</v>
      </c>
      <c r="G8194" s="7">
        <v>27</v>
      </c>
    </row>
    <row r="8195" spans="1:7" x14ac:dyDescent="0.2">
      <c r="A8195" s="7">
        <v>8194</v>
      </c>
      <c r="B8195" s="7">
        <v>34</v>
      </c>
      <c r="C8195" s="7" t="s">
        <v>103</v>
      </c>
      <c r="D8195" s="7">
        <v>20</v>
      </c>
      <c r="E8195" s="7">
        <v>51</v>
      </c>
      <c r="F8195" s="7">
        <v>291000</v>
      </c>
      <c r="G8195" s="7">
        <v>179</v>
      </c>
    </row>
    <row r="8196" spans="1:7" x14ac:dyDescent="0.2">
      <c r="A8196" s="7">
        <v>8195</v>
      </c>
      <c r="B8196" s="7">
        <v>39</v>
      </c>
      <c r="C8196" s="7" t="s">
        <v>103</v>
      </c>
      <c r="D8196" s="7">
        <v>10</v>
      </c>
      <c r="E8196" s="7">
        <v>25</v>
      </c>
      <c r="F8196" s="7">
        <v>392000</v>
      </c>
      <c r="G8196" s="7">
        <v>32</v>
      </c>
    </row>
    <row r="8197" spans="1:7" x14ac:dyDescent="0.2">
      <c r="A8197" s="7">
        <v>8196</v>
      </c>
      <c r="B8197" s="7">
        <v>45</v>
      </c>
      <c r="C8197" s="7" t="s">
        <v>103</v>
      </c>
      <c r="D8197" s="7">
        <v>15</v>
      </c>
      <c r="E8197" s="7">
        <v>82</v>
      </c>
      <c r="F8197" s="7">
        <v>260000</v>
      </c>
      <c r="G8197" s="7">
        <v>53</v>
      </c>
    </row>
    <row r="8198" spans="1:7" x14ac:dyDescent="0.2">
      <c r="A8198" s="7">
        <v>8197</v>
      </c>
      <c r="B8198" s="7">
        <v>34</v>
      </c>
      <c r="C8198" s="7" t="s">
        <v>104</v>
      </c>
      <c r="D8198" s="7">
        <v>10</v>
      </c>
      <c r="E8198" s="7">
        <v>84</v>
      </c>
      <c r="F8198" s="7">
        <v>384000</v>
      </c>
      <c r="G8198" s="7">
        <v>74</v>
      </c>
    </row>
    <row r="8199" spans="1:7" x14ac:dyDescent="0.2">
      <c r="A8199" s="7">
        <v>8198</v>
      </c>
      <c r="B8199" s="7">
        <v>23</v>
      </c>
      <c r="C8199" s="7" t="s">
        <v>103</v>
      </c>
      <c r="D8199" s="7">
        <v>15</v>
      </c>
      <c r="E8199" s="7">
        <v>90</v>
      </c>
      <c r="F8199" s="7">
        <v>701000</v>
      </c>
      <c r="G8199" s="7">
        <v>147</v>
      </c>
    </row>
    <row r="8200" spans="1:7" x14ac:dyDescent="0.2">
      <c r="A8200" s="7">
        <v>8199</v>
      </c>
      <c r="B8200" s="7">
        <v>21</v>
      </c>
      <c r="C8200" s="7" t="s">
        <v>103</v>
      </c>
      <c r="D8200" s="7">
        <v>10</v>
      </c>
      <c r="E8200" s="7">
        <v>65</v>
      </c>
      <c r="F8200" s="7">
        <v>88000</v>
      </c>
      <c r="G8200" s="7">
        <v>63</v>
      </c>
    </row>
    <row r="8201" spans="1:7" x14ac:dyDescent="0.2">
      <c r="A8201" s="7">
        <v>8200</v>
      </c>
      <c r="B8201" s="7">
        <v>57</v>
      </c>
      <c r="C8201" s="7" t="s">
        <v>104</v>
      </c>
      <c r="D8201" s="7">
        <v>20</v>
      </c>
      <c r="E8201" s="7">
        <v>82</v>
      </c>
      <c r="F8201" s="7">
        <v>209000</v>
      </c>
      <c r="G8201" s="7">
        <v>121</v>
      </c>
    </row>
    <row r="8202" spans="1:7" x14ac:dyDescent="0.2">
      <c r="A8202" s="7">
        <v>8201</v>
      </c>
      <c r="B8202" s="7">
        <v>42</v>
      </c>
      <c r="C8202" s="7" t="s">
        <v>104</v>
      </c>
      <c r="D8202" s="7">
        <v>20</v>
      </c>
      <c r="E8202" s="7">
        <v>78</v>
      </c>
      <c r="F8202" s="7">
        <v>540000</v>
      </c>
      <c r="G8202" s="7">
        <v>143</v>
      </c>
    </row>
    <row r="8203" spans="1:7" x14ac:dyDescent="0.2">
      <c r="A8203" s="7">
        <v>8202</v>
      </c>
      <c r="B8203" s="7">
        <v>51</v>
      </c>
      <c r="C8203" s="7" t="s">
        <v>103</v>
      </c>
      <c r="D8203" s="7">
        <v>10</v>
      </c>
      <c r="E8203" s="7">
        <v>53</v>
      </c>
      <c r="F8203" s="7">
        <v>405000</v>
      </c>
      <c r="G8203" s="7">
        <v>41</v>
      </c>
    </row>
    <row r="8204" spans="1:7" x14ac:dyDescent="0.2">
      <c r="A8204" s="7">
        <v>8203</v>
      </c>
      <c r="B8204" s="7">
        <v>31</v>
      </c>
      <c r="C8204" s="7" t="s">
        <v>104</v>
      </c>
      <c r="D8204" s="7">
        <v>10</v>
      </c>
      <c r="E8204" s="7">
        <v>2</v>
      </c>
      <c r="F8204" s="7">
        <v>435000</v>
      </c>
      <c r="G8204" s="7">
        <v>87</v>
      </c>
    </row>
    <row r="8205" spans="1:7" x14ac:dyDescent="0.2">
      <c r="A8205" s="7">
        <v>8204</v>
      </c>
      <c r="B8205" s="7">
        <v>21</v>
      </c>
      <c r="C8205" s="7" t="s">
        <v>104</v>
      </c>
      <c r="D8205" s="7">
        <v>15</v>
      </c>
      <c r="E8205" s="7">
        <v>83</v>
      </c>
      <c r="F8205" s="7">
        <v>502000</v>
      </c>
      <c r="G8205" s="7">
        <v>41</v>
      </c>
    </row>
    <row r="8206" spans="1:7" x14ac:dyDescent="0.2">
      <c r="A8206" s="7">
        <v>8205</v>
      </c>
      <c r="B8206" s="7">
        <v>59</v>
      </c>
      <c r="C8206" s="7" t="s">
        <v>104</v>
      </c>
      <c r="D8206" s="7">
        <v>20</v>
      </c>
      <c r="E8206" s="7">
        <v>50</v>
      </c>
      <c r="F8206" s="7">
        <v>827000</v>
      </c>
      <c r="G8206" s="7">
        <v>75</v>
      </c>
    </row>
    <row r="8207" spans="1:7" x14ac:dyDescent="0.2">
      <c r="A8207" s="7">
        <v>8206</v>
      </c>
      <c r="B8207" s="7">
        <v>20</v>
      </c>
      <c r="C8207" s="7" t="s">
        <v>103</v>
      </c>
      <c r="D8207" s="7">
        <v>10</v>
      </c>
      <c r="E8207" s="7">
        <v>36</v>
      </c>
      <c r="F8207" s="7">
        <v>857000</v>
      </c>
      <c r="G8207" s="7">
        <v>-35</v>
      </c>
    </row>
    <row r="8208" spans="1:7" x14ac:dyDescent="0.2">
      <c r="A8208" s="7">
        <v>8207</v>
      </c>
      <c r="B8208" s="7">
        <v>40</v>
      </c>
      <c r="C8208" s="7" t="s">
        <v>104</v>
      </c>
      <c r="D8208" s="7">
        <v>15</v>
      </c>
      <c r="E8208" s="7">
        <v>39</v>
      </c>
      <c r="F8208" s="7">
        <v>926000</v>
      </c>
      <c r="G8208" s="7">
        <v>69</v>
      </c>
    </row>
    <row r="8209" spans="1:7" x14ac:dyDescent="0.2">
      <c r="A8209" s="7">
        <v>8208</v>
      </c>
      <c r="B8209" s="7">
        <v>46</v>
      </c>
      <c r="C8209" s="7" t="s">
        <v>104</v>
      </c>
      <c r="D8209" s="7">
        <v>20</v>
      </c>
      <c r="E8209" s="7">
        <v>48</v>
      </c>
      <c r="F8209" s="7">
        <v>614000</v>
      </c>
      <c r="G8209" s="7">
        <v>98</v>
      </c>
    </row>
    <row r="8210" spans="1:7" x14ac:dyDescent="0.2">
      <c r="A8210" s="7">
        <v>8209</v>
      </c>
      <c r="B8210" s="7">
        <v>45</v>
      </c>
      <c r="C8210" s="7" t="s">
        <v>104</v>
      </c>
      <c r="D8210" s="7">
        <v>20</v>
      </c>
      <c r="E8210" s="7">
        <v>98</v>
      </c>
      <c r="F8210" s="7">
        <v>27000</v>
      </c>
      <c r="G8210" s="7">
        <v>210</v>
      </c>
    </row>
    <row r="8211" spans="1:7" x14ac:dyDescent="0.2">
      <c r="A8211" s="7">
        <v>8210</v>
      </c>
      <c r="B8211" s="7">
        <v>43</v>
      </c>
      <c r="C8211" s="7" t="s">
        <v>103</v>
      </c>
      <c r="D8211" s="7">
        <v>20</v>
      </c>
      <c r="E8211" s="7">
        <v>30</v>
      </c>
      <c r="F8211" s="7">
        <v>845000</v>
      </c>
      <c r="G8211" s="7">
        <v>145</v>
      </c>
    </row>
    <row r="8212" spans="1:7" x14ac:dyDescent="0.2">
      <c r="A8212" s="7">
        <v>8211</v>
      </c>
      <c r="B8212" s="7">
        <v>55</v>
      </c>
      <c r="C8212" s="7" t="s">
        <v>103</v>
      </c>
      <c r="D8212" s="7">
        <v>20</v>
      </c>
      <c r="E8212" s="7">
        <v>15</v>
      </c>
      <c r="F8212" s="7">
        <v>552000</v>
      </c>
      <c r="G8212" s="7">
        <v>83</v>
      </c>
    </row>
    <row r="8213" spans="1:7" x14ac:dyDescent="0.2">
      <c r="A8213" s="7">
        <v>8212</v>
      </c>
      <c r="B8213" s="7">
        <v>39</v>
      </c>
      <c r="C8213" s="7" t="s">
        <v>104</v>
      </c>
      <c r="D8213" s="7">
        <v>15</v>
      </c>
      <c r="E8213" s="7">
        <v>95</v>
      </c>
      <c r="F8213" s="7">
        <v>19000</v>
      </c>
      <c r="G8213" s="7">
        <v>178</v>
      </c>
    </row>
    <row r="8214" spans="1:7" x14ac:dyDescent="0.2">
      <c r="A8214" s="7">
        <v>8213</v>
      </c>
      <c r="B8214" s="7">
        <v>41</v>
      </c>
      <c r="C8214" s="7" t="s">
        <v>104</v>
      </c>
      <c r="D8214" s="7">
        <v>15</v>
      </c>
      <c r="E8214" s="7">
        <v>83</v>
      </c>
      <c r="F8214" s="7">
        <v>137000</v>
      </c>
      <c r="G8214" s="7">
        <v>67</v>
      </c>
    </row>
    <row r="8215" spans="1:7" x14ac:dyDescent="0.2">
      <c r="A8215" s="7">
        <v>8214</v>
      </c>
      <c r="B8215" s="7">
        <v>46</v>
      </c>
      <c r="C8215" s="7" t="s">
        <v>103</v>
      </c>
      <c r="D8215" s="7">
        <v>10</v>
      </c>
      <c r="E8215" s="7">
        <v>38</v>
      </c>
      <c r="F8215" s="7">
        <v>603000</v>
      </c>
      <c r="G8215" s="7">
        <v>-27</v>
      </c>
    </row>
    <row r="8216" spans="1:7" x14ac:dyDescent="0.2">
      <c r="A8216" s="7">
        <v>8215</v>
      </c>
      <c r="B8216" s="7">
        <v>41</v>
      </c>
      <c r="C8216" s="7" t="s">
        <v>103</v>
      </c>
      <c r="D8216" s="7">
        <v>10</v>
      </c>
      <c r="E8216" s="7">
        <v>29</v>
      </c>
      <c r="F8216" s="7">
        <v>54000</v>
      </c>
      <c r="G8216" s="7">
        <v>-13</v>
      </c>
    </row>
    <row r="8217" spans="1:7" x14ac:dyDescent="0.2">
      <c r="A8217" s="7">
        <v>8216</v>
      </c>
      <c r="B8217" s="7">
        <v>49</v>
      </c>
      <c r="C8217" s="7" t="s">
        <v>103</v>
      </c>
      <c r="D8217" s="7">
        <v>10</v>
      </c>
      <c r="E8217" s="7">
        <v>31</v>
      </c>
      <c r="F8217" s="7">
        <v>426000</v>
      </c>
      <c r="G8217" s="7">
        <v>-33</v>
      </c>
    </row>
    <row r="8218" spans="1:7" x14ac:dyDescent="0.2">
      <c r="A8218" s="7">
        <v>8217</v>
      </c>
      <c r="B8218" s="7">
        <v>21</v>
      </c>
      <c r="C8218" s="7" t="s">
        <v>104</v>
      </c>
      <c r="D8218" s="7">
        <v>10</v>
      </c>
      <c r="E8218" s="7">
        <v>43</v>
      </c>
      <c r="F8218" s="7">
        <v>91000</v>
      </c>
      <c r="G8218" s="7">
        <v>56</v>
      </c>
    </row>
    <row r="8219" spans="1:7" x14ac:dyDescent="0.2">
      <c r="A8219" s="7">
        <v>8218</v>
      </c>
      <c r="B8219" s="7">
        <v>48</v>
      </c>
      <c r="C8219" s="7" t="s">
        <v>103</v>
      </c>
      <c r="D8219" s="7">
        <v>15</v>
      </c>
      <c r="E8219" s="7">
        <v>89</v>
      </c>
      <c r="F8219" s="7">
        <v>409000</v>
      </c>
      <c r="G8219" s="7">
        <v>31</v>
      </c>
    </row>
    <row r="8220" spans="1:7" x14ac:dyDescent="0.2">
      <c r="A8220" s="7">
        <v>8219</v>
      </c>
      <c r="B8220" s="7">
        <v>52</v>
      </c>
      <c r="C8220" s="7" t="s">
        <v>104</v>
      </c>
      <c r="D8220" s="7">
        <v>15</v>
      </c>
      <c r="E8220" s="7">
        <v>70</v>
      </c>
      <c r="F8220" s="7">
        <v>505000</v>
      </c>
      <c r="G8220" s="7">
        <v>175</v>
      </c>
    </row>
    <row r="8221" spans="1:7" x14ac:dyDescent="0.2">
      <c r="A8221" s="7">
        <v>8220</v>
      </c>
      <c r="B8221" s="7">
        <v>57</v>
      </c>
      <c r="C8221" s="7" t="s">
        <v>103</v>
      </c>
      <c r="D8221" s="7">
        <v>10</v>
      </c>
      <c r="E8221" s="7">
        <v>38</v>
      </c>
      <c r="F8221" s="7">
        <v>446000</v>
      </c>
      <c r="G8221" s="7">
        <v>-32</v>
      </c>
    </row>
    <row r="8222" spans="1:7" x14ac:dyDescent="0.2">
      <c r="A8222" s="7">
        <v>8221</v>
      </c>
      <c r="B8222" s="7">
        <v>48</v>
      </c>
      <c r="C8222" s="7" t="s">
        <v>104</v>
      </c>
      <c r="D8222" s="7">
        <v>10</v>
      </c>
      <c r="E8222" s="7">
        <v>39</v>
      </c>
      <c r="F8222" s="7">
        <v>168000</v>
      </c>
      <c r="G8222" s="7">
        <v>53</v>
      </c>
    </row>
    <row r="8223" spans="1:7" x14ac:dyDescent="0.2">
      <c r="A8223" s="7">
        <v>8222</v>
      </c>
      <c r="B8223" s="7">
        <v>36</v>
      </c>
      <c r="C8223" s="7" t="s">
        <v>104</v>
      </c>
      <c r="D8223" s="7">
        <v>10</v>
      </c>
      <c r="E8223" s="7">
        <v>42</v>
      </c>
      <c r="F8223" s="7">
        <v>869000</v>
      </c>
      <c r="G8223" s="7">
        <v>66</v>
      </c>
    </row>
    <row r="8224" spans="1:7" x14ac:dyDescent="0.2">
      <c r="A8224" s="7">
        <v>8223</v>
      </c>
      <c r="B8224" s="7">
        <v>36</v>
      </c>
      <c r="C8224" s="7" t="s">
        <v>104</v>
      </c>
      <c r="D8224" s="7">
        <v>15</v>
      </c>
      <c r="E8224" s="7">
        <v>4</v>
      </c>
      <c r="F8224" s="7">
        <v>134000</v>
      </c>
      <c r="G8224" s="7">
        <v>66</v>
      </c>
    </row>
    <row r="8225" spans="1:7" x14ac:dyDescent="0.2">
      <c r="A8225" s="7">
        <v>8224</v>
      </c>
      <c r="B8225" s="7">
        <v>36</v>
      </c>
      <c r="C8225" s="7" t="s">
        <v>103</v>
      </c>
      <c r="D8225" s="7">
        <v>10</v>
      </c>
      <c r="E8225" s="7">
        <v>29</v>
      </c>
      <c r="F8225" s="7">
        <v>591000</v>
      </c>
      <c r="G8225" s="7">
        <v>26</v>
      </c>
    </row>
    <row r="8226" spans="1:7" x14ac:dyDescent="0.2">
      <c r="A8226" s="7">
        <v>8225</v>
      </c>
      <c r="B8226" s="7">
        <v>59</v>
      </c>
      <c r="C8226" s="7" t="s">
        <v>103</v>
      </c>
      <c r="D8226" s="7">
        <v>10</v>
      </c>
      <c r="E8226" s="7">
        <v>96</v>
      </c>
      <c r="F8226" s="7">
        <v>108000</v>
      </c>
      <c r="G8226" s="7">
        <v>102</v>
      </c>
    </row>
    <row r="8227" spans="1:7" x14ac:dyDescent="0.2">
      <c r="A8227" s="7">
        <v>8226</v>
      </c>
      <c r="B8227" s="7">
        <v>28</v>
      </c>
      <c r="C8227" s="7" t="s">
        <v>103</v>
      </c>
      <c r="D8227" s="7">
        <v>15</v>
      </c>
      <c r="E8227" s="7">
        <v>82</v>
      </c>
      <c r="F8227" s="7">
        <v>674000</v>
      </c>
      <c r="G8227" s="7">
        <v>85</v>
      </c>
    </row>
    <row r="8228" spans="1:7" x14ac:dyDescent="0.2">
      <c r="A8228" s="7">
        <v>8227</v>
      </c>
      <c r="B8228" s="7">
        <v>54</v>
      </c>
      <c r="C8228" s="7" t="s">
        <v>104</v>
      </c>
      <c r="D8228" s="7">
        <v>20</v>
      </c>
      <c r="E8228" s="7">
        <v>31</v>
      </c>
      <c r="F8228" s="7">
        <v>999000</v>
      </c>
      <c r="G8228" s="7">
        <v>166</v>
      </c>
    </row>
    <row r="8229" spans="1:7" x14ac:dyDescent="0.2">
      <c r="A8229" s="7">
        <v>8228</v>
      </c>
      <c r="B8229" s="7">
        <v>20</v>
      </c>
      <c r="C8229" s="7" t="s">
        <v>104</v>
      </c>
      <c r="D8229" s="7">
        <v>10</v>
      </c>
      <c r="E8229" s="7">
        <v>10</v>
      </c>
      <c r="F8229" s="7">
        <v>386000</v>
      </c>
      <c r="G8229" s="7">
        <v>20</v>
      </c>
    </row>
    <row r="8230" spans="1:7" x14ac:dyDescent="0.2">
      <c r="A8230" s="7">
        <v>8229</v>
      </c>
      <c r="B8230" s="7">
        <v>46</v>
      </c>
      <c r="C8230" s="7" t="s">
        <v>104</v>
      </c>
      <c r="D8230" s="7">
        <v>15</v>
      </c>
      <c r="E8230" s="7">
        <v>77</v>
      </c>
      <c r="F8230" s="7">
        <v>180000</v>
      </c>
      <c r="G8230" s="7">
        <v>168</v>
      </c>
    </row>
    <row r="8231" spans="1:7" x14ac:dyDescent="0.2">
      <c r="A8231" s="7">
        <v>8230</v>
      </c>
      <c r="B8231" s="7">
        <v>55</v>
      </c>
      <c r="C8231" s="7" t="s">
        <v>103</v>
      </c>
      <c r="D8231" s="7">
        <v>15</v>
      </c>
      <c r="E8231" s="7">
        <v>17</v>
      </c>
      <c r="F8231" s="7">
        <v>714000</v>
      </c>
      <c r="G8231" s="7">
        <v>63</v>
      </c>
    </row>
    <row r="8232" spans="1:7" x14ac:dyDescent="0.2">
      <c r="A8232" s="7">
        <v>8231</v>
      </c>
      <c r="B8232" s="7">
        <v>49</v>
      </c>
      <c r="C8232" s="7" t="s">
        <v>104</v>
      </c>
      <c r="D8232" s="7">
        <v>20</v>
      </c>
      <c r="E8232" s="7">
        <v>91</v>
      </c>
      <c r="F8232" s="7">
        <v>108000</v>
      </c>
      <c r="G8232" s="7">
        <v>8</v>
      </c>
    </row>
    <row r="8233" spans="1:7" x14ac:dyDescent="0.2">
      <c r="A8233" s="7">
        <v>8232</v>
      </c>
      <c r="B8233" s="7">
        <v>32</v>
      </c>
      <c r="C8233" s="7" t="s">
        <v>103</v>
      </c>
      <c r="D8233" s="7">
        <v>15</v>
      </c>
      <c r="E8233" s="7">
        <v>59</v>
      </c>
      <c r="F8233" s="7">
        <v>886000</v>
      </c>
      <c r="G8233" s="7">
        <v>126</v>
      </c>
    </row>
    <row r="8234" spans="1:7" x14ac:dyDescent="0.2">
      <c r="A8234" s="7">
        <v>8233</v>
      </c>
      <c r="B8234" s="7">
        <v>46</v>
      </c>
      <c r="C8234" s="7" t="s">
        <v>103</v>
      </c>
      <c r="D8234" s="7">
        <v>15</v>
      </c>
      <c r="E8234" s="7">
        <v>78</v>
      </c>
      <c r="F8234" s="7">
        <v>363000</v>
      </c>
      <c r="G8234" s="7">
        <v>19</v>
      </c>
    </row>
    <row r="8235" spans="1:7" x14ac:dyDescent="0.2">
      <c r="A8235" s="7">
        <v>8234</v>
      </c>
      <c r="B8235" s="7">
        <v>36</v>
      </c>
      <c r="C8235" s="7" t="s">
        <v>104</v>
      </c>
      <c r="D8235" s="7">
        <v>10</v>
      </c>
      <c r="E8235" s="7">
        <v>26</v>
      </c>
      <c r="F8235" s="7">
        <v>791000</v>
      </c>
      <c r="G8235" s="7">
        <v>32</v>
      </c>
    </row>
    <row r="8236" spans="1:7" x14ac:dyDescent="0.2">
      <c r="A8236" s="7">
        <v>8235</v>
      </c>
      <c r="B8236" s="7">
        <v>35</v>
      </c>
      <c r="C8236" s="7" t="s">
        <v>104</v>
      </c>
      <c r="D8236" s="7">
        <v>20</v>
      </c>
      <c r="E8236" s="7">
        <v>28</v>
      </c>
      <c r="F8236" s="7">
        <v>374000</v>
      </c>
      <c r="G8236" s="7">
        <v>177</v>
      </c>
    </row>
    <row r="8237" spans="1:7" x14ac:dyDescent="0.2">
      <c r="A8237" s="7">
        <v>8236</v>
      </c>
      <c r="B8237" s="7">
        <v>48</v>
      </c>
      <c r="C8237" s="7" t="s">
        <v>104</v>
      </c>
      <c r="D8237" s="7">
        <v>15</v>
      </c>
      <c r="E8237" s="7">
        <v>99</v>
      </c>
      <c r="F8237" s="7">
        <v>817000</v>
      </c>
      <c r="G8237" s="7">
        <v>49</v>
      </c>
    </row>
    <row r="8238" spans="1:7" x14ac:dyDescent="0.2">
      <c r="A8238" s="7">
        <v>8237</v>
      </c>
      <c r="B8238" s="7">
        <v>55</v>
      </c>
      <c r="C8238" s="7" t="s">
        <v>103</v>
      </c>
      <c r="D8238" s="7">
        <v>10</v>
      </c>
      <c r="E8238" s="7">
        <v>57</v>
      </c>
      <c r="F8238" s="7">
        <v>655000</v>
      </c>
      <c r="G8238" s="7">
        <v>45</v>
      </c>
    </row>
    <row r="8239" spans="1:7" x14ac:dyDescent="0.2">
      <c r="A8239" s="7">
        <v>8238</v>
      </c>
      <c r="B8239" s="7">
        <v>31</v>
      </c>
      <c r="C8239" s="7" t="s">
        <v>103</v>
      </c>
      <c r="D8239" s="7">
        <v>10</v>
      </c>
      <c r="E8239" s="7">
        <v>62</v>
      </c>
      <c r="F8239" s="7">
        <v>723000</v>
      </c>
      <c r="G8239" s="7">
        <v>47</v>
      </c>
    </row>
    <row r="8240" spans="1:7" x14ac:dyDescent="0.2">
      <c r="A8240" s="7">
        <v>8239</v>
      </c>
      <c r="B8240" s="7">
        <v>30</v>
      </c>
      <c r="C8240" s="7" t="s">
        <v>104</v>
      </c>
      <c r="D8240" s="7">
        <v>15</v>
      </c>
      <c r="E8240" s="7">
        <v>80</v>
      </c>
      <c r="F8240" s="7">
        <v>472000</v>
      </c>
      <c r="G8240" s="7">
        <v>171</v>
      </c>
    </row>
    <row r="8241" spans="1:7" x14ac:dyDescent="0.2">
      <c r="A8241" s="7">
        <v>8240</v>
      </c>
      <c r="B8241" s="7">
        <v>32</v>
      </c>
      <c r="C8241" s="7" t="s">
        <v>103</v>
      </c>
      <c r="D8241" s="7">
        <v>20</v>
      </c>
      <c r="E8241" s="7">
        <v>76</v>
      </c>
      <c r="F8241" s="7">
        <v>947000</v>
      </c>
      <c r="G8241" s="7">
        <v>211</v>
      </c>
    </row>
    <row r="8242" spans="1:7" x14ac:dyDescent="0.2">
      <c r="A8242" s="7">
        <v>8241</v>
      </c>
      <c r="B8242" s="7">
        <v>35</v>
      </c>
      <c r="C8242" s="7" t="s">
        <v>103</v>
      </c>
      <c r="D8242" s="7">
        <v>15</v>
      </c>
      <c r="E8242" s="7">
        <v>18</v>
      </c>
      <c r="F8242" s="7">
        <v>757000</v>
      </c>
      <c r="G8242" s="7">
        <v>12</v>
      </c>
    </row>
    <row r="8243" spans="1:7" x14ac:dyDescent="0.2">
      <c r="A8243" s="7">
        <v>8242</v>
      </c>
      <c r="B8243" s="7">
        <v>43</v>
      </c>
      <c r="C8243" s="7" t="s">
        <v>103</v>
      </c>
      <c r="D8243" s="7">
        <v>20</v>
      </c>
      <c r="E8243" s="7">
        <v>96</v>
      </c>
      <c r="F8243" s="7">
        <v>888000</v>
      </c>
      <c r="G8243" s="7">
        <v>150</v>
      </c>
    </row>
    <row r="8244" spans="1:7" x14ac:dyDescent="0.2">
      <c r="A8244" s="7">
        <v>8243</v>
      </c>
      <c r="B8244" s="7">
        <v>29</v>
      </c>
      <c r="C8244" s="7" t="s">
        <v>104</v>
      </c>
      <c r="D8244" s="7">
        <v>20</v>
      </c>
      <c r="E8244" s="7">
        <v>4</v>
      </c>
      <c r="F8244" s="7">
        <v>632000</v>
      </c>
      <c r="G8244" s="7">
        <v>-1</v>
      </c>
    </row>
    <row r="8245" spans="1:7" x14ac:dyDescent="0.2">
      <c r="A8245" s="7">
        <v>8244</v>
      </c>
      <c r="B8245" s="7">
        <v>48</v>
      </c>
      <c r="C8245" s="7" t="s">
        <v>104</v>
      </c>
      <c r="D8245" s="7">
        <v>20</v>
      </c>
      <c r="E8245" s="7">
        <v>28</v>
      </c>
      <c r="F8245" s="7">
        <v>236000</v>
      </c>
      <c r="G8245" s="7">
        <v>-2</v>
      </c>
    </row>
    <row r="8246" spans="1:7" x14ac:dyDescent="0.2">
      <c r="A8246" s="7">
        <v>8245</v>
      </c>
      <c r="B8246" s="7">
        <v>25</v>
      </c>
      <c r="C8246" s="7" t="s">
        <v>103</v>
      </c>
      <c r="D8246" s="7">
        <v>15</v>
      </c>
      <c r="E8246" s="7">
        <v>86</v>
      </c>
      <c r="F8246" s="7">
        <v>299000</v>
      </c>
      <c r="G8246" s="7">
        <v>31</v>
      </c>
    </row>
    <row r="8247" spans="1:7" x14ac:dyDescent="0.2">
      <c r="A8247" s="7">
        <v>8246</v>
      </c>
      <c r="B8247" s="7">
        <v>48</v>
      </c>
      <c r="C8247" s="7" t="s">
        <v>103</v>
      </c>
      <c r="D8247" s="7">
        <v>20</v>
      </c>
      <c r="E8247" s="7">
        <v>80</v>
      </c>
      <c r="F8247" s="7">
        <v>857000</v>
      </c>
      <c r="G8247" s="7">
        <v>181</v>
      </c>
    </row>
    <row r="8248" spans="1:7" x14ac:dyDescent="0.2">
      <c r="A8248" s="7">
        <v>8247</v>
      </c>
      <c r="B8248" s="7">
        <v>46</v>
      </c>
      <c r="C8248" s="7" t="s">
        <v>103</v>
      </c>
      <c r="D8248" s="7">
        <v>10</v>
      </c>
      <c r="E8248" s="7">
        <v>52</v>
      </c>
      <c r="F8248" s="7">
        <v>729000</v>
      </c>
      <c r="G8248" s="7">
        <v>103</v>
      </c>
    </row>
    <row r="8249" spans="1:7" x14ac:dyDescent="0.2">
      <c r="A8249" s="7">
        <v>8248</v>
      </c>
      <c r="B8249" s="7">
        <v>36</v>
      </c>
      <c r="C8249" s="7" t="s">
        <v>104</v>
      </c>
      <c r="D8249" s="7">
        <v>10</v>
      </c>
      <c r="E8249" s="7">
        <v>81</v>
      </c>
      <c r="F8249" s="7">
        <v>607000</v>
      </c>
      <c r="G8249" s="7">
        <v>44</v>
      </c>
    </row>
    <row r="8250" spans="1:7" x14ac:dyDescent="0.2">
      <c r="A8250" s="7">
        <v>8249</v>
      </c>
      <c r="B8250" s="7">
        <v>35</v>
      </c>
      <c r="C8250" s="7" t="s">
        <v>104</v>
      </c>
      <c r="D8250" s="7">
        <v>15</v>
      </c>
      <c r="E8250" s="7">
        <v>45</v>
      </c>
      <c r="F8250" s="7">
        <v>126000</v>
      </c>
      <c r="G8250" s="7">
        <v>0</v>
      </c>
    </row>
    <row r="8251" spans="1:7" x14ac:dyDescent="0.2">
      <c r="A8251" s="7">
        <v>8250</v>
      </c>
      <c r="B8251" s="7">
        <v>42</v>
      </c>
      <c r="C8251" s="7" t="s">
        <v>103</v>
      </c>
      <c r="D8251" s="7">
        <v>10</v>
      </c>
      <c r="E8251" s="7">
        <v>38</v>
      </c>
      <c r="F8251" s="7">
        <v>410000</v>
      </c>
      <c r="G8251" s="7">
        <v>115</v>
      </c>
    </row>
    <row r="8252" spans="1:7" x14ac:dyDescent="0.2">
      <c r="A8252" s="7">
        <v>8251</v>
      </c>
      <c r="B8252" s="7">
        <v>31</v>
      </c>
      <c r="C8252" s="7" t="s">
        <v>104</v>
      </c>
      <c r="D8252" s="7">
        <v>10</v>
      </c>
      <c r="E8252" s="7">
        <v>78</v>
      </c>
      <c r="F8252" s="7">
        <v>119000</v>
      </c>
      <c r="G8252" s="7">
        <v>80</v>
      </c>
    </row>
    <row r="8253" spans="1:7" x14ac:dyDescent="0.2">
      <c r="A8253" s="7">
        <v>8252</v>
      </c>
      <c r="B8253" s="7">
        <v>21</v>
      </c>
      <c r="C8253" s="7" t="s">
        <v>103</v>
      </c>
      <c r="D8253" s="7">
        <v>15</v>
      </c>
      <c r="E8253" s="7">
        <v>34</v>
      </c>
      <c r="F8253" s="7">
        <v>816000</v>
      </c>
      <c r="G8253" s="7">
        <v>60</v>
      </c>
    </row>
    <row r="8254" spans="1:7" x14ac:dyDescent="0.2">
      <c r="A8254" s="7">
        <v>8253</v>
      </c>
      <c r="B8254" s="7">
        <v>26</v>
      </c>
      <c r="C8254" s="7" t="s">
        <v>103</v>
      </c>
      <c r="D8254" s="7">
        <v>15</v>
      </c>
      <c r="E8254" s="7">
        <v>81</v>
      </c>
      <c r="F8254" s="7">
        <v>497000</v>
      </c>
      <c r="G8254" s="7">
        <v>142</v>
      </c>
    </row>
    <row r="8255" spans="1:7" x14ac:dyDescent="0.2">
      <c r="A8255" s="7">
        <v>8254</v>
      </c>
      <c r="B8255" s="7">
        <v>52</v>
      </c>
      <c r="C8255" s="7" t="s">
        <v>103</v>
      </c>
      <c r="D8255" s="7">
        <v>20</v>
      </c>
      <c r="E8255" s="7">
        <v>15</v>
      </c>
      <c r="F8255" s="7">
        <v>26000</v>
      </c>
      <c r="G8255" s="7">
        <v>126</v>
      </c>
    </row>
    <row r="8256" spans="1:7" x14ac:dyDescent="0.2">
      <c r="A8256" s="7">
        <v>8255</v>
      </c>
      <c r="B8256" s="7">
        <v>40</v>
      </c>
      <c r="C8256" s="7" t="s">
        <v>103</v>
      </c>
      <c r="D8256" s="7">
        <v>20</v>
      </c>
      <c r="E8256" s="7">
        <v>86</v>
      </c>
      <c r="F8256" s="7">
        <v>217000</v>
      </c>
      <c r="G8256" s="7">
        <v>70</v>
      </c>
    </row>
    <row r="8257" spans="1:7" x14ac:dyDescent="0.2">
      <c r="A8257" s="7">
        <v>8256</v>
      </c>
      <c r="B8257" s="7">
        <v>31</v>
      </c>
      <c r="C8257" s="7" t="s">
        <v>103</v>
      </c>
      <c r="D8257" s="7">
        <v>15</v>
      </c>
      <c r="E8257" s="7">
        <v>16</v>
      </c>
      <c r="F8257" s="7">
        <v>805000</v>
      </c>
      <c r="G8257" s="7">
        <v>121</v>
      </c>
    </row>
    <row r="8258" spans="1:7" x14ac:dyDescent="0.2">
      <c r="A8258" s="7">
        <v>8257</v>
      </c>
      <c r="B8258" s="7">
        <v>56</v>
      </c>
      <c r="C8258" s="7" t="s">
        <v>104</v>
      </c>
      <c r="D8258" s="7">
        <v>15</v>
      </c>
      <c r="E8258" s="7">
        <v>73</v>
      </c>
      <c r="F8258" s="7">
        <v>834000</v>
      </c>
      <c r="G8258" s="7">
        <v>102</v>
      </c>
    </row>
    <row r="8259" spans="1:7" x14ac:dyDescent="0.2">
      <c r="A8259" s="7">
        <v>8258</v>
      </c>
      <c r="B8259" s="7">
        <v>21</v>
      </c>
      <c r="C8259" s="7" t="s">
        <v>103</v>
      </c>
      <c r="D8259" s="7">
        <v>15</v>
      </c>
      <c r="E8259" s="7">
        <v>20</v>
      </c>
      <c r="F8259" s="7">
        <v>904000</v>
      </c>
      <c r="G8259" s="7">
        <v>-16</v>
      </c>
    </row>
    <row r="8260" spans="1:7" x14ac:dyDescent="0.2">
      <c r="A8260" s="7">
        <v>8259</v>
      </c>
      <c r="B8260" s="7">
        <v>53</v>
      </c>
      <c r="C8260" s="7" t="s">
        <v>103</v>
      </c>
      <c r="D8260" s="7">
        <v>10</v>
      </c>
      <c r="E8260" s="7">
        <v>46</v>
      </c>
      <c r="F8260" s="7">
        <v>99000</v>
      </c>
      <c r="G8260" s="7">
        <v>93</v>
      </c>
    </row>
    <row r="8261" spans="1:7" x14ac:dyDescent="0.2">
      <c r="A8261" s="7">
        <v>8260</v>
      </c>
      <c r="B8261" s="7">
        <v>33</v>
      </c>
      <c r="C8261" s="7" t="s">
        <v>103</v>
      </c>
      <c r="D8261" s="7">
        <v>15</v>
      </c>
      <c r="E8261" s="7">
        <v>20</v>
      </c>
      <c r="F8261" s="7">
        <v>115000</v>
      </c>
      <c r="G8261" s="7">
        <v>85</v>
      </c>
    </row>
    <row r="8262" spans="1:7" x14ac:dyDescent="0.2">
      <c r="A8262" s="7">
        <v>8261</v>
      </c>
      <c r="B8262" s="7">
        <v>26</v>
      </c>
      <c r="C8262" s="7" t="s">
        <v>104</v>
      </c>
      <c r="D8262" s="7">
        <v>10</v>
      </c>
      <c r="E8262" s="7">
        <v>5</v>
      </c>
      <c r="F8262" s="7">
        <v>636000</v>
      </c>
      <c r="G8262" s="7">
        <v>65</v>
      </c>
    </row>
    <row r="8263" spans="1:7" x14ac:dyDescent="0.2">
      <c r="A8263" s="7">
        <v>8262</v>
      </c>
      <c r="B8263" s="7">
        <v>26</v>
      </c>
      <c r="C8263" s="7" t="s">
        <v>103</v>
      </c>
      <c r="D8263" s="7">
        <v>20</v>
      </c>
      <c r="E8263" s="7">
        <v>88</v>
      </c>
      <c r="F8263" s="7">
        <v>980000</v>
      </c>
      <c r="G8263" s="7">
        <v>224</v>
      </c>
    </row>
    <row r="8264" spans="1:7" x14ac:dyDescent="0.2">
      <c r="A8264" s="7">
        <v>8263</v>
      </c>
      <c r="B8264" s="7">
        <v>59</v>
      </c>
      <c r="C8264" s="7" t="s">
        <v>103</v>
      </c>
      <c r="D8264" s="7">
        <v>10</v>
      </c>
      <c r="E8264" s="7">
        <v>70</v>
      </c>
      <c r="F8264" s="7">
        <v>661000</v>
      </c>
      <c r="G8264" s="7">
        <v>10</v>
      </c>
    </row>
    <row r="8265" spans="1:7" x14ac:dyDescent="0.2">
      <c r="A8265" s="7">
        <v>8264</v>
      </c>
      <c r="B8265" s="7">
        <v>28</v>
      </c>
      <c r="C8265" s="7" t="s">
        <v>103</v>
      </c>
      <c r="D8265" s="7">
        <v>15</v>
      </c>
      <c r="E8265" s="7">
        <v>92</v>
      </c>
      <c r="F8265" s="7">
        <v>11000</v>
      </c>
      <c r="G8265" s="7">
        <v>112</v>
      </c>
    </row>
    <row r="8266" spans="1:7" x14ac:dyDescent="0.2">
      <c r="A8266" s="7">
        <v>8265</v>
      </c>
      <c r="B8266" s="7">
        <v>25</v>
      </c>
      <c r="C8266" s="7" t="s">
        <v>103</v>
      </c>
      <c r="D8266" s="7">
        <v>10</v>
      </c>
      <c r="E8266" s="7">
        <v>13</v>
      </c>
      <c r="F8266" s="7">
        <v>311000</v>
      </c>
      <c r="G8266" s="7">
        <v>-28</v>
      </c>
    </row>
    <row r="8267" spans="1:7" x14ac:dyDescent="0.2">
      <c r="A8267" s="7">
        <v>8266</v>
      </c>
      <c r="B8267" s="7">
        <v>56</v>
      </c>
      <c r="C8267" s="7" t="s">
        <v>104</v>
      </c>
      <c r="D8267" s="7">
        <v>10</v>
      </c>
      <c r="E8267" s="7">
        <v>9</v>
      </c>
      <c r="F8267" s="7">
        <v>559000</v>
      </c>
      <c r="G8267" s="7">
        <v>108</v>
      </c>
    </row>
    <row r="8268" spans="1:7" x14ac:dyDescent="0.2">
      <c r="A8268" s="7">
        <v>8267</v>
      </c>
      <c r="B8268" s="7">
        <v>35</v>
      </c>
      <c r="C8268" s="7" t="s">
        <v>104</v>
      </c>
      <c r="D8268" s="7">
        <v>15</v>
      </c>
      <c r="E8268" s="7">
        <v>51</v>
      </c>
      <c r="F8268" s="7">
        <v>535000</v>
      </c>
      <c r="G8268" s="7">
        <v>81</v>
      </c>
    </row>
    <row r="8269" spans="1:7" x14ac:dyDescent="0.2">
      <c r="A8269" s="7">
        <v>8268</v>
      </c>
      <c r="B8269" s="7">
        <v>48</v>
      </c>
      <c r="C8269" s="7" t="s">
        <v>104</v>
      </c>
      <c r="D8269" s="7">
        <v>20</v>
      </c>
      <c r="E8269" s="7">
        <v>77</v>
      </c>
      <c r="F8269" s="7">
        <v>457000</v>
      </c>
      <c r="G8269" s="7">
        <v>82</v>
      </c>
    </row>
    <row r="8270" spans="1:7" x14ac:dyDescent="0.2">
      <c r="A8270" s="7">
        <v>8269</v>
      </c>
      <c r="B8270" s="7">
        <v>31</v>
      </c>
      <c r="C8270" s="7" t="s">
        <v>104</v>
      </c>
      <c r="D8270" s="7">
        <v>20</v>
      </c>
      <c r="E8270" s="7">
        <v>14</v>
      </c>
      <c r="F8270" s="7">
        <v>985000</v>
      </c>
      <c r="G8270" s="7">
        <v>63</v>
      </c>
    </row>
    <row r="8271" spans="1:7" x14ac:dyDescent="0.2">
      <c r="A8271" s="7">
        <v>8270</v>
      </c>
      <c r="B8271" s="7">
        <v>37</v>
      </c>
      <c r="C8271" s="7" t="s">
        <v>104</v>
      </c>
      <c r="D8271" s="7">
        <v>10</v>
      </c>
      <c r="E8271" s="7">
        <v>53</v>
      </c>
      <c r="F8271" s="7">
        <v>792000</v>
      </c>
      <c r="G8271" s="7">
        <v>58</v>
      </c>
    </row>
    <row r="8272" spans="1:7" x14ac:dyDescent="0.2">
      <c r="A8272" s="7">
        <v>8271</v>
      </c>
      <c r="B8272" s="7">
        <v>23</v>
      </c>
      <c r="C8272" s="7" t="s">
        <v>104</v>
      </c>
      <c r="D8272" s="7">
        <v>10</v>
      </c>
      <c r="E8272" s="7">
        <v>76</v>
      </c>
      <c r="F8272" s="7">
        <v>592000</v>
      </c>
      <c r="G8272" s="7">
        <v>76</v>
      </c>
    </row>
    <row r="8273" spans="1:7" x14ac:dyDescent="0.2">
      <c r="A8273" s="7">
        <v>8272</v>
      </c>
      <c r="B8273" s="7">
        <v>45</v>
      </c>
      <c r="C8273" s="7" t="s">
        <v>103</v>
      </c>
      <c r="D8273" s="7">
        <v>15</v>
      </c>
      <c r="E8273" s="7">
        <v>46</v>
      </c>
      <c r="F8273" s="7">
        <v>167000</v>
      </c>
      <c r="G8273" s="7">
        <v>-12</v>
      </c>
    </row>
    <row r="8274" spans="1:7" x14ac:dyDescent="0.2">
      <c r="A8274" s="7">
        <v>8273</v>
      </c>
      <c r="B8274" s="7">
        <v>31</v>
      </c>
      <c r="C8274" s="7" t="s">
        <v>104</v>
      </c>
      <c r="D8274" s="7">
        <v>10</v>
      </c>
      <c r="E8274" s="7">
        <v>94</v>
      </c>
      <c r="F8274" s="7">
        <v>756000</v>
      </c>
      <c r="G8274" s="7">
        <v>35</v>
      </c>
    </row>
    <row r="8275" spans="1:7" x14ac:dyDescent="0.2">
      <c r="A8275" s="7">
        <v>8274</v>
      </c>
      <c r="B8275" s="7">
        <v>43</v>
      </c>
      <c r="C8275" s="7" t="s">
        <v>103</v>
      </c>
      <c r="D8275" s="7">
        <v>20</v>
      </c>
      <c r="E8275" s="7">
        <v>35</v>
      </c>
      <c r="F8275" s="7">
        <v>788000</v>
      </c>
      <c r="G8275" s="7">
        <v>121</v>
      </c>
    </row>
    <row r="8276" spans="1:7" x14ac:dyDescent="0.2">
      <c r="A8276" s="7">
        <v>8275</v>
      </c>
      <c r="B8276" s="7">
        <v>42</v>
      </c>
      <c r="C8276" s="7" t="s">
        <v>103</v>
      </c>
      <c r="D8276" s="7">
        <v>15</v>
      </c>
      <c r="E8276" s="7">
        <v>98</v>
      </c>
      <c r="F8276" s="7">
        <v>588000</v>
      </c>
      <c r="G8276" s="7">
        <v>-32</v>
      </c>
    </row>
    <row r="8277" spans="1:7" x14ac:dyDescent="0.2">
      <c r="A8277" s="7">
        <v>8276</v>
      </c>
      <c r="B8277" s="7">
        <v>30</v>
      </c>
      <c r="C8277" s="7" t="s">
        <v>103</v>
      </c>
      <c r="D8277" s="7">
        <v>15</v>
      </c>
      <c r="E8277" s="7">
        <v>80</v>
      </c>
      <c r="F8277" s="7">
        <v>614000</v>
      </c>
      <c r="G8277" s="7">
        <v>-27</v>
      </c>
    </row>
    <row r="8278" spans="1:7" x14ac:dyDescent="0.2">
      <c r="A8278" s="7">
        <v>8277</v>
      </c>
      <c r="B8278" s="7">
        <v>57</v>
      </c>
      <c r="C8278" s="7" t="s">
        <v>104</v>
      </c>
      <c r="D8278" s="7">
        <v>10</v>
      </c>
      <c r="E8278" s="7">
        <v>8</v>
      </c>
      <c r="F8278" s="7">
        <v>23000</v>
      </c>
      <c r="G8278" s="7">
        <v>118</v>
      </c>
    </row>
    <row r="8279" spans="1:7" x14ac:dyDescent="0.2">
      <c r="A8279" s="7">
        <v>8278</v>
      </c>
      <c r="B8279" s="7">
        <v>40</v>
      </c>
      <c r="C8279" s="7" t="s">
        <v>103</v>
      </c>
      <c r="D8279" s="7">
        <v>15</v>
      </c>
      <c r="E8279" s="7">
        <v>14</v>
      </c>
      <c r="F8279" s="7">
        <v>513000</v>
      </c>
      <c r="G8279" s="7">
        <v>-9</v>
      </c>
    </row>
    <row r="8280" spans="1:7" x14ac:dyDescent="0.2">
      <c r="A8280" s="7">
        <v>8279</v>
      </c>
      <c r="B8280" s="7">
        <v>40</v>
      </c>
      <c r="C8280" s="7" t="s">
        <v>103</v>
      </c>
      <c r="D8280" s="7">
        <v>10</v>
      </c>
      <c r="E8280" s="7">
        <v>63</v>
      </c>
      <c r="F8280" s="7">
        <v>15000</v>
      </c>
      <c r="G8280" s="7">
        <v>90</v>
      </c>
    </row>
    <row r="8281" spans="1:7" x14ac:dyDescent="0.2">
      <c r="A8281" s="7">
        <v>8280</v>
      </c>
      <c r="B8281" s="7">
        <v>31</v>
      </c>
      <c r="C8281" s="7" t="s">
        <v>104</v>
      </c>
      <c r="D8281" s="7">
        <v>15</v>
      </c>
      <c r="E8281" s="7">
        <v>48</v>
      </c>
      <c r="F8281" s="7">
        <v>857000</v>
      </c>
      <c r="G8281" s="7">
        <v>73</v>
      </c>
    </row>
    <row r="8282" spans="1:7" x14ac:dyDescent="0.2">
      <c r="A8282" s="7">
        <v>8281</v>
      </c>
      <c r="B8282" s="7">
        <v>24</v>
      </c>
      <c r="C8282" s="7" t="s">
        <v>103</v>
      </c>
      <c r="D8282" s="7">
        <v>20</v>
      </c>
      <c r="E8282" s="7">
        <v>66</v>
      </c>
      <c r="F8282" s="7">
        <v>194000</v>
      </c>
      <c r="G8282" s="7">
        <v>118</v>
      </c>
    </row>
    <row r="8283" spans="1:7" x14ac:dyDescent="0.2">
      <c r="A8283" s="7">
        <v>8282</v>
      </c>
      <c r="B8283" s="7">
        <v>20</v>
      </c>
      <c r="C8283" s="7" t="s">
        <v>104</v>
      </c>
      <c r="D8283" s="7">
        <v>20</v>
      </c>
      <c r="E8283" s="7">
        <v>33</v>
      </c>
      <c r="F8283" s="7">
        <v>344000</v>
      </c>
      <c r="G8283" s="7">
        <v>124</v>
      </c>
    </row>
    <row r="8284" spans="1:7" x14ac:dyDescent="0.2">
      <c r="A8284" s="7">
        <v>8283</v>
      </c>
      <c r="B8284" s="7">
        <v>54</v>
      </c>
      <c r="C8284" s="7" t="s">
        <v>103</v>
      </c>
      <c r="D8284" s="7">
        <v>10</v>
      </c>
      <c r="E8284" s="7">
        <v>33</v>
      </c>
      <c r="F8284" s="7">
        <v>69000</v>
      </c>
      <c r="G8284" s="7">
        <v>95</v>
      </c>
    </row>
    <row r="8285" spans="1:7" x14ac:dyDescent="0.2">
      <c r="A8285" s="7">
        <v>8284</v>
      </c>
      <c r="B8285" s="7">
        <v>58</v>
      </c>
      <c r="C8285" s="7" t="s">
        <v>103</v>
      </c>
      <c r="D8285" s="7">
        <v>10</v>
      </c>
      <c r="E8285" s="7">
        <v>7</v>
      </c>
      <c r="F8285" s="7">
        <v>560000</v>
      </c>
      <c r="G8285" s="7">
        <v>-11</v>
      </c>
    </row>
    <row r="8286" spans="1:7" x14ac:dyDescent="0.2">
      <c r="A8286" s="7">
        <v>8285</v>
      </c>
      <c r="B8286" s="7">
        <v>35</v>
      </c>
      <c r="C8286" s="7" t="s">
        <v>103</v>
      </c>
      <c r="D8286" s="7">
        <v>20</v>
      </c>
      <c r="E8286" s="7">
        <v>59</v>
      </c>
      <c r="F8286" s="7">
        <v>675000</v>
      </c>
      <c r="G8286" s="7">
        <v>188</v>
      </c>
    </row>
    <row r="8287" spans="1:7" x14ac:dyDescent="0.2">
      <c r="A8287" s="7">
        <v>8286</v>
      </c>
      <c r="B8287" s="7">
        <v>41</v>
      </c>
      <c r="C8287" s="7" t="s">
        <v>103</v>
      </c>
      <c r="D8287" s="7">
        <v>10</v>
      </c>
      <c r="E8287" s="7">
        <v>79</v>
      </c>
      <c r="F8287" s="7">
        <v>242000</v>
      </c>
      <c r="G8287" s="7">
        <v>47</v>
      </c>
    </row>
    <row r="8288" spans="1:7" x14ac:dyDescent="0.2">
      <c r="A8288" s="7">
        <v>8287</v>
      </c>
      <c r="B8288" s="7">
        <v>32</v>
      </c>
      <c r="C8288" s="7" t="s">
        <v>104</v>
      </c>
      <c r="D8288" s="7">
        <v>15</v>
      </c>
      <c r="E8288" s="7">
        <v>58</v>
      </c>
      <c r="F8288" s="7">
        <v>320000</v>
      </c>
      <c r="G8288" s="7">
        <v>109</v>
      </c>
    </row>
    <row r="8289" spans="1:7" x14ac:dyDescent="0.2">
      <c r="A8289" s="7">
        <v>8288</v>
      </c>
      <c r="B8289" s="7">
        <v>28</v>
      </c>
      <c r="C8289" s="7" t="s">
        <v>104</v>
      </c>
      <c r="D8289" s="7">
        <v>10</v>
      </c>
      <c r="E8289" s="7">
        <v>4</v>
      </c>
      <c r="F8289" s="7">
        <v>107000</v>
      </c>
      <c r="G8289" s="7">
        <v>-23</v>
      </c>
    </row>
    <row r="8290" spans="1:7" x14ac:dyDescent="0.2">
      <c r="A8290" s="7">
        <v>8289</v>
      </c>
      <c r="B8290" s="7">
        <v>42</v>
      </c>
      <c r="C8290" s="7" t="s">
        <v>103</v>
      </c>
      <c r="D8290" s="7">
        <v>20</v>
      </c>
      <c r="E8290" s="7">
        <v>72</v>
      </c>
      <c r="F8290" s="7">
        <v>343000</v>
      </c>
      <c r="G8290" s="7">
        <v>-7</v>
      </c>
    </row>
    <row r="8291" spans="1:7" x14ac:dyDescent="0.2">
      <c r="A8291" s="7">
        <v>8290</v>
      </c>
      <c r="B8291" s="7">
        <v>41</v>
      </c>
      <c r="C8291" s="7" t="s">
        <v>104</v>
      </c>
      <c r="D8291" s="7">
        <v>10</v>
      </c>
      <c r="E8291" s="7">
        <v>45</v>
      </c>
      <c r="F8291" s="7">
        <v>445000</v>
      </c>
      <c r="G8291" s="7">
        <v>72</v>
      </c>
    </row>
    <row r="8292" spans="1:7" x14ac:dyDescent="0.2">
      <c r="A8292" s="7">
        <v>8291</v>
      </c>
      <c r="B8292" s="7">
        <v>35</v>
      </c>
      <c r="C8292" s="7" t="s">
        <v>103</v>
      </c>
      <c r="D8292" s="7">
        <v>10</v>
      </c>
      <c r="E8292" s="7">
        <v>86</v>
      </c>
      <c r="F8292" s="7">
        <v>240000</v>
      </c>
      <c r="G8292" s="7">
        <v>103</v>
      </c>
    </row>
    <row r="8293" spans="1:7" x14ac:dyDescent="0.2">
      <c r="A8293" s="7">
        <v>8292</v>
      </c>
      <c r="B8293" s="7">
        <v>46</v>
      </c>
      <c r="C8293" s="7" t="s">
        <v>103</v>
      </c>
      <c r="D8293" s="7">
        <v>20</v>
      </c>
      <c r="E8293" s="7">
        <v>82</v>
      </c>
      <c r="F8293" s="7">
        <v>970000</v>
      </c>
      <c r="G8293" s="7">
        <v>-10</v>
      </c>
    </row>
    <row r="8294" spans="1:7" x14ac:dyDescent="0.2">
      <c r="A8294" s="7">
        <v>8293</v>
      </c>
      <c r="B8294" s="7">
        <v>43</v>
      </c>
      <c r="C8294" s="7" t="s">
        <v>104</v>
      </c>
      <c r="D8294" s="7">
        <v>10</v>
      </c>
      <c r="E8294" s="7">
        <v>70</v>
      </c>
      <c r="F8294" s="7">
        <v>180000</v>
      </c>
      <c r="G8294" s="7">
        <v>61</v>
      </c>
    </row>
    <row r="8295" spans="1:7" x14ac:dyDescent="0.2">
      <c r="A8295" s="7">
        <v>8294</v>
      </c>
      <c r="B8295" s="7">
        <v>29</v>
      </c>
      <c r="C8295" s="7" t="s">
        <v>104</v>
      </c>
      <c r="D8295" s="7">
        <v>15</v>
      </c>
      <c r="E8295" s="7">
        <v>83</v>
      </c>
      <c r="F8295" s="7">
        <v>47000</v>
      </c>
      <c r="G8295" s="7">
        <v>-20</v>
      </c>
    </row>
    <row r="8296" spans="1:7" x14ac:dyDescent="0.2">
      <c r="A8296" s="7">
        <v>8295</v>
      </c>
      <c r="B8296" s="7">
        <v>56</v>
      </c>
      <c r="C8296" s="7" t="s">
        <v>103</v>
      </c>
      <c r="D8296" s="7">
        <v>15</v>
      </c>
      <c r="E8296" s="7">
        <v>20</v>
      </c>
      <c r="F8296" s="7">
        <v>575000</v>
      </c>
      <c r="G8296" s="7">
        <v>139</v>
      </c>
    </row>
    <row r="8297" spans="1:7" x14ac:dyDescent="0.2">
      <c r="A8297" s="7">
        <v>8296</v>
      </c>
      <c r="B8297" s="7">
        <v>37</v>
      </c>
      <c r="C8297" s="7" t="s">
        <v>104</v>
      </c>
      <c r="D8297" s="7">
        <v>20</v>
      </c>
      <c r="E8297" s="7">
        <v>59</v>
      </c>
      <c r="F8297" s="7">
        <v>786000</v>
      </c>
      <c r="G8297" s="7">
        <v>193</v>
      </c>
    </row>
    <row r="8298" spans="1:7" x14ac:dyDescent="0.2">
      <c r="A8298" s="7">
        <v>8297</v>
      </c>
      <c r="B8298" s="7">
        <v>48</v>
      </c>
      <c r="C8298" s="7" t="s">
        <v>104</v>
      </c>
      <c r="D8298" s="7">
        <v>10</v>
      </c>
      <c r="E8298" s="7">
        <v>50</v>
      </c>
      <c r="F8298" s="7">
        <v>411000</v>
      </c>
      <c r="G8298" s="7">
        <v>105</v>
      </c>
    </row>
    <row r="8299" spans="1:7" x14ac:dyDescent="0.2">
      <c r="A8299" s="7">
        <v>8298</v>
      </c>
      <c r="B8299" s="7">
        <v>23</v>
      </c>
      <c r="C8299" s="7" t="s">
        <v>104</v>
      </c>
      <c r="D8299" s="7">
        <v>10</v>
      </c>
      <c r="E8299" s="7">
        <v>56</v>
      </c>
      <c r="F8299" s="7">
        <v>688000</v>
      </c>
      <c r="G8299" s="7">
        <v>25</v>
      </c>
    </row>
    <row r="8300" spans="1:7" x14ac:dyDescent="0.2">
      <c r="A8300" s="7">
        <v>8299</v>
      </c>
      <c r="B8300" s="7">
        <v>40</v>
      </c>
      <c r="C8300" s="7" t="s">
        <v>104</v>
      </c>
      <c r="D8300" s="7">
        <v>10</v>
      </c>
      <c r="E8300" s="7">
        <v>12</v>
      </c>
      <c r="F8300" s="7">
        <v>290000</v>
      </c>
      <c r="G8300" s="7">
        <v>38</v>
      </c>
    </row>
    <row r="8301" spans="1:7" x14ac:dyDescent="0.2">
      <c r="A8301" s="7">
        <v>8300</v>
      </c>
      <c r="B8301" s="7">
        <v>31</v>
      </c>
      <c r="C8301" s="7" t="s">
        <v>103</v>
      </c>
      <c r="D8301" s="7">
        <v>15</v>
      </c>
      <c r="E8301" s="7">
        <v>18</v>
      </c>
      <c r="F8301" s="7">
        <v>772000</v>
      </c>
      <c r="G8301" s="7">
        <v>168</v>
      </c>
    </row>
    <row r="8302" spans="1:7" x14ac:dyDescent="0.2">
      <c r="A8302" s="7">
        <v>8301</v>
      </c>
      <c r="B8302" s="7">
        <v>32</v>
      </c>
      <c r="C8302" s="7" t="s">
        <v>104</v>
      </c>
      <c r="D8302" s="7">
        <v>20</v>
      </c>
      <c r="E8302" s="7">
        <v>80</v>
      </c>
      <c r="F8302" s="7">
        <v>372000</v>
      </c>
      <c r="G8302" s="7">
        <v>231</v>
      </c>
    </row>
    <row r="8303" spans="1:7" x14ac:dyDescent="0.2">
      <c r="A8303" s="7">
        <v>8302</v>
      </c>
      <c r="B8303" s="7">
        <v>38</v>
      </c>
      <c r="C8303" s="7" t="s">
        <v>103</v>
      </c>
      <c r="D8303" s="7">
        <v>15</v>
      </c>
      <c r="E8303" s="7">
        <v>41</v>
      </c>
      <c r="F8303" s="7">
        <v>766000</v>
      </c>
      <c r="G8303" s="7">
        <v>76</v>
      </c>
    </row>
    <row r="8304" spans="1:7" x14ac:dyDescent="0.2">
      <c r="A8304" s="7">
        <v>8303</v>
      </c>
      <c r="B8304" s="7">
        <v>55</v>
      </c>
      <c r="C8304" s="7" t="s">
        <v>103</v>
      </c>
      <c r="D8304" s="7">
        <v>10</v>
      </c>
      <c r="E8304" s="7">
        <v>94</v>
      </c>
      <c r="F8304" s="7">
        <v>157000</v>
      </c>
      <c r="G8304" s="7">
        <v>112</v>
      </c>
    </row>
    <row r="8305" spans="1:7" x14ac:dyDescent="0.2">
      <c r="A8305" s="7">
        <v>8304</v>
      </c>
      <c r="B8305" s="7">
        <v>56</v>
      </c>
      <c r="C8305" s="7" t="s">
        <v>104</v>
      </c>
      <c r="D8305" s="7">
        <v>20</v>
      </c>
      <c r="E8305" s="7">
        <v>72</v>
      </c>
      <c r="F8305" s="7">
        <v>17000</v>
      </c>
      <c r="G8305" s="7">
        <v>16</v>
      </c>
    </row>
    <row r="8306" spans="1:7" x14ac:dyDescent="0.2">
      <c r="A8306" s="7">
        <v>8305</v>
      </c>
      <c r="B8306" s="7">
        <v>47</v>
      </c>
      <c r="C8306" s="7" t="s">
        <v>104</v>
      </c>
      <c r="D8306" s="7">
        <v>10</v>
      </c>
      <c r="E8306" s="7">
        <v>61</v>
      </c>
      <c r="F8306" s="7">
        <v>127000</v>
      </c>
      <c r="G8306" s="7">
        <v>53</v>
      </c>
    </row>
    <row r="8307" spans="1:7" x14ac:dyDescent="0.2">
      <c r="A8307" s="7">
        <v>8306</v>
      </c>
      <c r="B8307" s="7">
        <v>59</v>
      </c>
      <c r="C8307" s="7" t="s">
        <v>103</v>
      </c>
      <c r="D8307" s="7">
        <v>20</v>
      </c>
      <c r="E8307" s="7">
        <v>5</v>
      </c>
      <c r="F8307" s="7">
        <v>73000</v>
      </c>
      <c r="G8307" s="7">
        <v>148</v>
      </c>
    </row>
    <row r="8308" spans="1:7" x14ac:dyDescent="0.2">
      <c r="A8308" s="7">
        <v>8307</v>
      </c>
      <c r="B8308" s="7">
        <v>57</v>
      </c>
      <c r="C8308" s="7" t="s">
        <v>104</v>
      </c>
      <c r="D8308" s="7">
        <v>15</v>
      </c>
      <c r="E8308" s="7">
        <v>10</v>
      </c>
      <c r="F8308" s="7">
        <v>278000</v>
      </c>
      <c r="G8308" s="7">
        <v>-36</v>
      </c>
    </row>
    <row r="8309" spans="1:7" x14ac:dyDescent="0.2">
      <c r="A8309" s="7">
        <v>8308</v>
      </c>
      <c r="B8309" s="7">
        <v>33</v>
      </c>
      <c r="C8309" s="7" t="s">
        <v>103</v>
      </c>
      <c r="D8309" s="7">
        <v>20</v>
      </c>
      <c r="E8309" s="7">
        <v>39</v>
      </c>
      <c r="F8309" s="7">
        <v>200000</v>
      </c>
      <c r="G8309" s="7">
        <v>194</v>
      </c>
    </row>
    <row r="8310" spans="1:7" x14ac:dyDescent="0.2">
      <c r="A8310" s="7">
        <v>8309</v>
      </c>
      <c r="B8310" s="7">
        <v>24</v>
      </c>
      <c r="C8310" s="7" t="s">
        <v>104</v>
      </c>
      <c r="D8310" s="7">
        <v>15</v>
      </c>
      <c r="E8310" s="7">
        <v>76</v>
      </c>
      <c r="F8310" s="7">
        <v>892000</v>
      </c>
      <c r="G8310" s="7">
        <v>-3</v>
      </c>
    </row>
    <row r="8311" spans="1:7" x14ac:dyDescent="0.2">
      <c r="A8311" s="7">
        <v>8310</v>
      </c>
      <c r="B8311" s="7">
        <v>32</v>
      </c>
      <c r="C8311" s="7" t="s">
        <v>104</v>
      </c>
      <c r="D8311" s="7">
        <v>20</v>
      </c>
      <c r="E8311" s="7">
        <v>99</v>
      </c>
      <c r="F8311" s="7">
        <v>864000</v>
      </c>
      <c r="G8311" s="7">
        <v>144</v>
      </c>
    </row>
    <row r="8312" spans="1:7" x14ac:dyDescent="0.2">
      <c r="A8312" s="7">
        <v>8311</v>
      </c>
      <c r="B8312" s="7">
        <v>30</v>
      </c>
      <c r="C8312" s="7" t="s">
        <v>104</v>
      </c>
      <c r="D8312" s="7">
        <v>20</v>
      </c>
      <c r="E8312" s="7">
        <v>25</v>
      </c>
      <c r="F8312" s="7">
        <v>994000</v>
      </c>
      <c r="G8312" s="7">
        <v>219</v>
      </c>
    </row>
    <row r="8313" spans="1:7" x14ac:dyDescent="0.2">
      <c r="A8313" s="7">
        <v>8312</v>
      </c>
      <c r="B8313" s="7">
        <v>21</v>
      </c>
      <c r="C8313" s="7" t="s">
        <v>103</v>
      </c>
      <c r="D8313" s="7">
        <v>15</v>
      </c>
      <c r="E8313" s="7">
        <v>57</v>
      </c>
      <c r="F8313" s="7">
        <v>860000</v>
      </c>
      <c r="G8313" s="7">
        <v>67</v>
      </c>
    </row>
    <row r="8314" spans="1:7" x14ac:dyDescent="0.2">
      <c r="A8314" s="7">
        <v>8313</v>
      </c>
      <c r="B8314" s="7">
        <v>21</v>
      </c>
      <c r="C8314" s="7" t="s">
        <v>103</v>
      </c>
      <c r="D8314" s="7">
        <v>20</v>
      </c>
      <c r="E8314" s="7">
        <v>3</v>
      </c>
      <c r="F8314" s="7">
        <v>444000</v>
      </c>
      <c r="G8314" s="7">
        <v>44</v>
      </c>
    </row>
    <row r="8315" spans="1:7" x14ac:dyDescent="0.2">
      <c r="A8315" s="7">
        <v>8314</v>
      </c>
      <c r="B8315" s="7">
        <v>20</v>
      </c>
      <c r="C8315" s="7" t="s">
        <v>104</v>
      </c>
      <c r="D8315" s="7">
        <v>20</v>
      </c>
      <c r="E8315" s="7">
        <v>71</v>
      </c>
      <c r="F8315" s="7">
        <v>182000</v>
      </c>
      <c r="G8315" s="7">
        <v>69</v>
      </c>
    </row>
    <row r="8316" spans="1:7" x14ac:dyDescent="0.2">
      <c r="A8316" s="7">
        <v>8315</v>
      </c>
      <c r="B8316" s="7">
        <v>34</v>
      </c>
      <c r="C8316" s="7" t="s">
        <v>104</v>
      </c>
      <c r="D8316" s="7">
        <v>20</v>
      </c>
      <c r="E8316" s="7">
        <v>41</v>
      </c>
      <c r="F8316" s="7">
        <v>522000</v>
      </c>
      <c r="G8316" s="7">
        <v>192</v>
      </c>
    </row>
    <row r="8317" spans="1:7" x14ac:dyDescent="0.2">
      <c r="A8317" s="7">
        <v>8316</v>
      </c>
      <c r="B8317" s="7">
        <v>44</v>
      </c>
      <c r="C8317" s="7" t="s">
        <v>104</v>
      </c>
      <c r="D8317" s="7">
        <v>20</v>
      </c>
      <c r="E8317" s="7">
        <v>9</v>
      </c>
      <c r="F8317" s="7">
        <v>455000</v>
      </c>
      <c r="G8317" s="7">
        <v>-13</v>
      </c>
    </row>
    <row r="8318" spans="1:7" x14ac:dyDescent="0.2">
      <c r="A8318" s="7">
        <v>8317</v>
      </c>
      <c r="B8318" s="7">
        <v>28</v>
      </c>
      <c r="C8318" s="7" t="s">
        <v>103</v>
      </c>
      <c r="D8318" s="7">
        <v>10</v>
      </c>
      <c r="E8318" s="7">
        <v>17</v>
      </c>
      <c r="F8318" s="7">
        <v>972000</v>
      </c>
      <c r="G8318" s="7">
        <v>97</v>
      </c>
    </row>
    <row r="8319" spans="1:7" x14ac:dyDescent="0.2">
      <c r="A8319" s="7">
        <v>8318</v>
      </c>
      <c r="B8319" s="7">
        <v>55</v>
      </c>
      <c r="C8319" s="7" t="s">
        <v>104</v>
      </c>
      <c r="D8319" s="7">
        <v>20</v>
      </c>
      <c r="E8319" s="7">
        <v>24</v>
      </c>
      <c r="F8319" s="7">
        <v>580000</v>
      </c>
      <c r="G8319" s="7">
        <v>175</v>
      </c>
    </row>
    <row r="8320" spans="1:7" x14ac:dyDescent="0.2">
      <c r="A8320" s="7">
        <v>8319</v>
      </c>
      <c r="B8320" s="7">
        <v>20</v>
      </c>
      <c r="C8320" s="7" t="s">
        <v>103</v>
      </c>
      <c r="D8320" s="7">
        <v>15</v>
      </c>
      <c r="E8320" s="7">
        <v>40</v>
      </c>
      <c r="F8320" s="7">
        <v>83000</v>
      </c>
      <c r="G8320" s="7">
        <v>165</v>
      </c>
    </row>
    <row r="8321" spans="1:7" x14ac:dyDescent="0.2">
      <c r="A8321" s="7">
        <v>8320</v>
      </c>
      <c r="B8321" s="7">
        <v>39</v>
      </c>
      <c r="C8321" s="7" t="s">
        <v>103</v>
      </c>
      <c r="D8321" s="7">
        <v>10</v>
      </c>
      <c r="E8321" s="7">
        <v>84</v>
      </c>
      <c r="F8321" s="7">
        <v>362000</v>
      </c>
      <c r="G8321" s="7">
        <v>82</v>
      </c>
    </row>
    <row r="8322" spans="1:7" x14ac:dyDescent="0.2">
      <c r="A8322" s="7">
        <v>8321</v>
      </c>
      <c r="B8322" s="7">
        <v>56</v>
      </c>
      <c r="C8322" s="7" t="s">
        <v>103</v>
      </c>
      <c r="D8322" s="7">
        <v>20</v>
      </c>
      <c r="E8322" s="7">
        <v>34</v>
      </c>
      <c r="F8322" s="7">
        <v>164000</v>
      </c>
      <c r="G8322" s="7">
        <v>221</v>
      </c>
    </row>
    <row r="8323" spans="1:7" x14ac:dyDescent="0.2">
      <c r="A8323" s="7">
        <v>8322</v>
      </c>
      <c r="B8323" s="7">
        <v>45</v>
      </c>
      <c r="C8323" s="7" t="s">
        <v>103</v>
      </c>
      <c r="D8323" s="7">
        <v>15</v>
      </c>
      <c r="E8323" s="7">
        <v>37</v>
      </c>
      <c r="F8323" s="7">
        <v>686000</v>
      </c>
      <c r="G8323" s="7">
        <v>91</v>
      </c>
    </row>
    <row r="8324" spans="1:7" x14ac:dyDescent="0.2">
      <c r="A8324" s="7">
        <v>8323</v>
      </c>
      <c r="B8324" s="7">
        <v>46</v>
      </c>
      <c r="C8324" s="7" t="s">
        <v>104</v>
      </c>
      <c r="D8324" s="7">
        <v>10</v>
      </c>
      <c r="E8324" s="7">
        <v>4</v>
      </c>
      <c r="F8324" s="7">
        <v>24000</v>
      </c>
      <c r="G8324" s="7">
        <v>31</v>
      </c>
    </row>
    <row r="8325" spans="1:7" x14ac:dyDescent="0.2">
      <c r="A8325" s="7">
        <v>8324</v>
      </c>
      <c r="B8325" s="7">
        <v>37</v>
      </c>
      <c r="C8325" s="7" t="s">
        <v>103</v>
      </c>
      <c r="D8325" s="7">
        <v>10</v>
      </c>
      <c r="E8325" s="7">
        <v>5</v>
      </c>
      <c r="F8325" s="7">
        <v>146000</v>
      </c>
      <c r="G8325" s="7">
        <v>-22</v>
      </c>
    </row>
    <row r="8326" spans="1:7" x14ac:dyDescent="0.2">
      <c r="A8326" s="7">
        <v>8325</v>
      </c>
      <c r="B8326" s="7">
        <v>28</v>
      </c>
      <c r="C8326" s="7" t="s">
        <v>103</v>
      </c>
      <c r="D8326" s="7">
        <v>10</v>
      </c>
      <c r="E8326" s="7">
        <v>75</v>
      </c>
      <c r="F8326" s="7">
        <v>39000</v>
      </c>
      <c r="G8326" s="7">
        <v>46</v>
      </c>
    </row>
    <row r="8327" spans="1:7" x14ac:dyDescent="0.2">
      <c r="A8327" s="7">
        <v>8326</v>
      </c>
      <c r="B8327" s="7">
        <v>26</v>
      </c>
      <c r="C8327" s="7" t="s">
        <v>103</v>
      </c>
      <c r="D8327" s="7">
        <v>10</v>
      </c>
      <c r="E8327" s="7">
        <v>67</v>
      </c>
      <c r="F8327" s="7">
        <v>86000</v>
      </c>
      <c r="G8327" s="7">
        <v>65</v>
      </c>
    </row>
    <row r="8328" spans="1:7" x14ac:dyDescent="0.2">
      <c r="A8328" s="7">
        <v>8327</v>
      </c>
      <c r="B8328" s="7">
        <v>41</v>
      </c>
      <c r="C8328" s="7" t="s">
        <v>103</v>
      </c>
      <c r="D8328" s="7">
        <v>20</v>
      </c>
      <c r="E8328" s="7">
        <v>60</v>
      </c>
      <c r="F8328" s="7">
        <v>285000</v>
      </c>
      <c r="G8328" s="7">
        <v>39</v>
      </c>
    </row>
    <row r="8329" spans="1:7" x14ac:dyDescent="0.2">
      <c r="A8329" s="7">
        <v>8328</v>
      </c>
      <c r="B8329" s="7">
        <v>59</v>
      </c>
      <c r="C8329" s="7" t="s">
        <v>103</v>
      </c>
      <c r="D8329" s="7">
        <v>20</v>
      </c>
      <c r="E8329" s="7">
        <v>31</v>
      </c>
      <c r="F8329" s="7">
        <v>416000</v>
      </c>
      <c r="G8329" s="7">
        <v>218</v>
      </c>
    </row>
    <row r="8330" spans="1:7" x14ac:dyDescent="0.2">
      <c r="A8330" s="7">
        <v>8329</v>
      </c>
      <c r="B8330" s="7">
        <v>22</v>
      </c>
      <c r="C8330" s="7" t="s">
        <v>103</v>
      </c>
      <c r="D8330" s="7">
        <v>10</v>
      </c>
      <c r="E8330" s="7">
        <v>48</v>
      </c>
      <c r="F8330" s="7">
        <v>951000</v>
      </c>
      <c r="G8330" s="7">
        <v>-17</v>
      </c>
    </row>
    <row r="8331" spans="1:7" x14ac:dyDescent="0.2">
      <c r="A8331" s="7">
        <v>8330</v>
      </c>
      <c r="B8331" s="7">
        <v>59</v>
      </c>
      <c r="C8331" s="7" t="s">
        <v>103</v>
      </c>
      <c r="D8331" s="7">
        <v>20</v>
      </c>
      <c r="E8331" s="7">
        <v>73</v>
      </c>
      <c r="F8331" s="7">
        <v>961000</v>
      </c>
      <c r="G8331" s="7">
        <v>26</v>
      </c>
    </row>
    <row r="8332" spans="1:7" x14ac:dyDescent="0.2">
      <c r="A8332" s="7">
        <v>8331</v>
      </c>
      <c r="B8332" s="7">
        <v>39</v>
      </c>
      <c r="C8332" s="7" t="s">
        <v>103</v>
      </c>
      <c r="D8332" s="7">
        <v>20</v>
      </c>
      <c r="E8332" s="7">
        <v>35</v>
      </c>
      <c r="F8332" s="7">
        <v>220000</v>
      </c>
      <c r="G8332" s="7">
        <v>110</v>
      </c>
    </row>
    <row r="8333" spans="1:7" x14ac:dyDescent="0.2">
      <c r="A8333" s="7">
        <v>8332</v>
      </c>
      <c r="B8333" s="7">
        <v>34</v>
      </c>
      <c r="C8333" s="7" t="s">
        <v>103</v>
      </c>
      <c r="D8333" s="7">
        <v>15</v>
      </c>
      <c r="E8333" s="7">
        <v>65</v>
      </c>
      <c r="F8333" s="7">
        <v>555000</v>
      </c>
      <c r="G8333" s="7">
        <v>134</v>
      </c>
    </row>
    <row r="8334" spans="1:7" x14ac:dyDescent="0.2">
      <c r="A8334" s="7">
        <v>8333</v>
      </c>
      <c r="B8334" s="7">
        <v>51</v>
      </c>
      <c r="C8334" s="7" t="s">
        <v>104</v>
      </c>
      <c r="D8334" s="7">
        <v>20</v>
      </c>
      <c r="E8334" s="7">
        <v>51</v>
      </c>
      <c r="F8334" s="7">
        <v>482000</v>
      </c>
      <c r="G8334" s="7">
        <v>115</v>
      </c>
    </row>
    <row r="8335" spans="1:7" x14ac:dyDescent="0.2">
      <c r="A8335" s="7">
        <v>8334</v>
      </c>
      <c r="B8335" s="7">
        <v>30</v>
      </c>
      <c r="C8335" s="7" t="s">
        <v>103</v>
      </c>
      <c r="D8335" s="7">
        <v>20</v>
      </c>
      <c r="E8335" s="7">
        <v>6</v>
      </c>
      <c r="F8335" s="7">
        <v>493000</v>
      </c>
      <c r="G8335" s="7">
        <v>121</v>
      </c>
    </row>
    <row r="8336" spans="1:7" x14ac:dyDescent="0.2">
      <c r="A8336" s="7">
        <v>8335</v>
      </c>
      <c r="B8336" s="7">
        <v>56</v>
      </c>
      <c r="C8336" s="7" t="s">
        <v>103</v>
      </c>
      <c r="D8336" s="7">
        <v>20</v>
      </c>
      <c r="E8336" s="7">
        <v>79</v>
      </c>
      <c r="F8336" s="7">
        <v>773000</v>
      </c>
      <c r="G8336" s="7">
        <v>14</v>
      </c>
    </row>
    <row r="8337" spans="1:7" x14ac:dyDescent="0.2">
      <c r="A8337" s="7">
        <v>8336</v>
      </c>
      <c r="B8337" s="7">
        <v>46</v>
      </c>
      <c r="C8337" s="7" t="s">
        <v>103</v>
      </c>
      <c r="D8337" s="7">
        <v>10</v>
      </c>
      <c r="E8337" s="7">
        <v>88</v>
      </c>
      <c r="F8337" s="7">
        <v>136000</v>
      </c>
      <c r="G8337" s="7">
        <v>47</v>
      </c>
    </row>
    <row r="8338" spans="1:7" x14ac:dyDescent="0.2">
      <c r="A8338" s="7">
        <v>8337</v>
      </c>
      <c r="B8338" s="7">
        <v>36</v>
      </c>
      <c r="C8338" s="7" t="s">
        <v>104</v>
      </c>
      <c r="D8338" s="7">
        <v>10</v>
      </c>
      <c r="E8338" s="7">
        <v>19</v>
      </c>
      <c r="F8338" s="7">
        <v>420000</v>
      </c>
      <c r="G8338" s="7">
        <v>-34</v>
      </c>
    </row>
    <row r="8339" spans="1:7" x14ac:dyDescent="0.2">
      <c r="A8339" s="7">
        <v>8338</v>
      </c>
      <c r="B8339" s="7">
        <v>32</v>
      </c>
      <c r="C8339" s="7" t="s">
        <v>104</v>
      </c>
      <c r="D8339" s="7">
        <v>20</v>
      </c>
      <c r="E8339" s="7">
        <v>34</v>
      </c>
      <c r="F8339" s="7">
        <v>349000</v>
      </c>
      <c r="G8339" s="7">
        <v>64</v>
      </c>
    </row>
    <row r="8340" spans="1:7" x14ac:dyDescent="0.2">
      <c r="A8340" s="7">
        <v>8339</v>
      </c>
      <c r="B8340" s="7">
        <v>33</v>
      </c>
      <c r="C8340" s="7" t="s">
        <v>103</v>
      </c>
      <c r="D8340" s="7">
        <v>20</v>
      </c>
      <c r="E8340" s="7">
        <v>88</v>
      </c>
      <c r="F8340" s="7">
        <v>743000</v>
      </c>
      <c r="G8340" s="7">
        <v>66</v>
      </c>
    </row>
    <row r="8341" spans="1:7" x14ac:dyDescent="0.2">
      <c r="A8341" s="7">
        <v>8340</v>
      </c>
      <c r="B8341" s="7">
        <v>52</v>
      </c>
      <c r="C8341" s="7" t="s">
        <v>104</v>
      </c>
      <c r="D8341" s="7">
        <v>10</v>
      </c>
      <c r="E8341" s="7">
        <v>26</v>
      </c>
      <c r="F8341" s="7">
        <v>959000</v>
      </c>
      <c r="G8341" s="7">
        <v>37</v>
      </c>
    </row>
    <row r="8342" spans="1:7" x14ac:dyDescent="0.2">
      <c r="A8342" s="7">
        <v>8341</v>
      </c>
      <c r="B8342" s="7">
        <v>46</v>
      </c>
      <c r="C8342" s="7" t="s">
        <v>104</v>
      </c>
      <c r="D8342" s="7">
        <v>20</v>
      </c>
      <c r="E8342" s="7">
        <v>16</v>
      </c>
      <c r="F8342" s="7">
        <v>227000</v>
      </c>
      <c r="G8342" s="7">
        <v>167</v>
      </c>
    </row>
    <row r="8343" spans="1:7" x14ac:dyDescent="0.2">
      <c r="A8343" s="7">
        <v>8342</v>
      </c>
      <c r="B8343" s="7">
        <v>30</v>
      </c>
      <c r="C8343" s="7" t="s">
        <v>104</v>
      </c>
      <c r="D8343" s="7">
        <v>20</v>
      </c>
      <c r="E8343" s="7">
        <v>30</v>
      </c>
      <c r="F8343" s="7">
        <v>466000</v>
      </c>
      <c r="G8343" s="7">
        <v>23</v>
      </c>
    </row>
    <row r="8344" spans="1:7" x14ac:dyDescent="0.2">
      <c r="A8344" s="7">
        <v>8343</v>
      </c>
      <c r="B8344" s="7">
        <v>41</v>
      </c>
      <c r="C8344" s="7" t="s">
        <v>103</v>
      </c>
      <c r="D8344" s="7">
        <v>20</v>
      </c>
      <c r="E8344" s="7">
        <v>58</v>
      </c>
      <c r="F8344" s="7">
        <v>915000</v>
      </c>
      <c r="G8344" s="7">
        <v>-34</v>
      </c>
    </row>
    <row r="8345" spans="1:7" x14ac:dyDescent="0.2">
      <c r="A8345" s="7">
        <v>8344</v>
      </c>
      <c r="B8345" s="7">
        <v>30</v>
      </c>
      <c r="C8345" s="7" t="s">
        <v>103</v>
      </c>
      <c r="D8345" s="7">
        <v>15</v>
      </c>
      <c r="E8345" s="7">
        <v>27</v>
      </c>
      <c r="F8345" s="7">
        <v>655000</v>
      </c>
      <c r="G8345" s="7">
        <v>179</v>
      </c>
    </row>
    <row r="8346" spans="1:7" x14ac:dyDescent="0.2">
      <c r="A8346" s="7">
        <v>8345</v>
      </c>
      <c r="B8346" s="7">
        <v>23</v>
      </c>
      <c r="C8346" s="7" t="s">
        <v>103</v>
      </c>
      <c r="D8346" s="7">
        <v>10</v>
      </c>
      <c r="E8346" s="7">
        <v>76</v>
      </c>
      <c r="F8346" s="7">
        <v>441000</v>
      </c>
      <c r="G8346" s="7">
        <v>114</v>
      </c>
    </row>
    <row r="8347" spans="1:7" x14ac:dyDescent="0.2">
      <c r="A8347" s="7">
        <v>8346</v>
      </c>
      <c r="B8347" s="7">
        <v>28</v>
      </c>
      <c r="C8347" s="7" t="s">
        <v>103</v>
      </c>
      <c r="D8347" s="7">
        <v>20</v>
      </c>
      <c r="E8347" s="7">
        <v>73</v>
      </c>
      <c r="F8347" s="7">
        <v>181000</v>
      </c>
      <c r="G8347" s="7">
        <v>63</v>
      </c>
    </row>
    <row r="8348" spans="1:7" x14ac:dyDescent="0.2">
      <c r="A8348" s="7">
        <v>8347</v>
      </c>
      <c r="B8348" s="7">
        <v>48</v>
      </c>
      <c r="C8348" s="7" t="s">
        <v>103</v>
      </c>
      <c r="D8348" s="7">
        <v>20</v>
      </c>
      <c r="E8348" s="7">
        <v>35</v>
      </c>
      <c r="F8348" s="7">
        <v>775000</v>
      </c>
      <c r="G8348" s="7">
        <v>86</v>
      </c>
    </row>
    <row r="8349" spans="1:7" x14ac:dyDescent="0.2">
      <c r="A8349" s="7">
        <v>8348</v>
      </c>
      <c r="B8349" s="7">
        <v>24</v>
      </c>
      <c r="C8349" s="7" t="s">
        <v>103</v>
      </c>
      <c r="D8349" s="7">
        <v>10</v>
      </c>
      <c r="E8349" s="7">
        <v>26</v>
      </c>
      <c r="F8349" s="7">
        <v>604000</v>
      </c>
      <c r="G8349" s="7">
        <v>93</v>
      </c>
    </row>
    <row r="8350" spans="1:7" x14ac:dyDescent="0.2">
      <c r="A8350" s="7">
        <v>8349</v>
      </c>
      <c r="B8350" s="7">
        <v>48</v>
      </c>
      <c r="C8350" s="7" t="s">
        <v>103</v>
      </c>
      <c r="D8350" s="7">
        <v>10</v>
      </c>
      <c r="E8350" s="7">
        <v>52</v>
      </c>
      <c r="F8350" s="7">
        <v>763000</v>
      </c>
      <c r="G8350" s="7">
        <v>-10</v>
      </c>
    </row>
    <row r="8351" spans="1:7" x14ac:dyDescent="0.2">
      <c r="A8351" s="7">
        <v>8350</v>
      </c>
      <c r="B8351" s="7">
        <v>40</v>
      </c>
      <c r="C8351" s="7" t="s">
        <v>104</v>
      </c>
      <c r="D8351" s="7">
        <v>20</v>
      </c>
      <c r="E8351" s="7">
        <v>21</v>
      </c>
      <c r="F8351" s="7">
        <v>516000</v>
      </c>
      <c r="G8351" s="7">
        <v>50</v>
      </c>
    </row>
    <row r="8352" spans="1:7" x14ac:dyDescent="0.2">
      <c r="A8352" s="7">
        <v>8351</v>
      </c>
      <c r="B8352" s="7">
        <v>52</v>
      </c>
      <c r="C8352" s="7" t="s">
        <v>103</v>
      </c>
      <c r="D8352" s="7">
        <v>15</v>
      </c>
      <c r="E8352" s="7">
        <v>60</v>
      </c>
      <c r="F8352" s="7">
        <v>623000</v>
      </c>
      <c r="G8352" s="7">
        <v>19</v>
      </c>
    </row>
    <row r="8353" spans="1:7" x14ac:dyDescent="0.2">
      <c r="A8353" s="7">
        <v>8352</v>
      </c>
      <c r="B8353" s="7">
        <v>54</v>
      </c>
      <c r="C8353" s="7" t="s">
        <v>103</v>
      </c>
      <c r="D8353" s="7">
        <v>15</v>
      </c>
      <c r="E8353" s="7">
        <v>45</v>
      </c>
      <c r="F8353" s="7">
        <v>41000</v>
      </c>
      <c r="G8353" s="7">
        <v>1</v>
      </c>
    </row>
    <row r="8354" spans="1:7" x14ac:dyDescent="0.2">
      <c r="A8354" s="7">
        <v>8353</v>
      </c>
      <c r="B8354" s="7">
        <v>30</v>
      </c>
      <c r="C8354" s="7" t="s">
        <v>103</v>
      </c>
      <c r="D8354" s="7">
        <v>15</v>
      </c>
      <c r="E8354" s="7">
        <v>56</v>
      </c>
      <c r="F8354" s="7">
        <v>954000</v>
      </c>
      <c r="G8354" s="7">
        <v>159</v>
      </c>
    </row>
    <row r="8355" spans="1:7" x14ac:dyDescent="0.2">
      <c r="A8355" s="7">
        <v>8354</v>
      </c>
      <c r="B8355" s="7">
        <v>33</v>
      </c>
      <c r="C8355" s="7" t="s">
        <v>104</v>
      </c>
      <c r="D8355" s="7">
        <v>20</v>
      </c>
      <c r="E8355" s="7">
        <v>25</v>
      </c>
      <c r="F8355" s="7">
        <v>311000</v>
      </c>
      <c r="G8355" s="7">
        <v>233</v>
      </c>
    </row>
    <row r="8356" spans="1:7" x14ac:dyDescent="0.2">
      <c r="A8356" s="7">
        <v>8355</v>
      </c>
      <c r="B8356" s="7">
        <v>29</v>
      </c>
      <c r="C8356" s="7" t="s">
        <v>104</v>
      </c>
      <c r="D8356" s="7">
        <v>15</v>
      </c>
      <c r="E8356" s="7">
        <v>91</v>
      </c>
      <c r="F8356" s="7">
        <v>256000</v>
      </c>
      <c r="G8356" s="7">
        <v>34</v>
      </c>
    </row>
    <row r="8357" spans="1:7" x14ac:dyDescent="0.2">
      <c r="A8357" s="7">
        <v>8356</v>
      </c>
      <c r="B8357" s="7">
        <v>21</v>
      </c>
      <c r="C8357" s="7" t="s">
        <v>104</v>
      </c>
      <c r="D8357" s="7">
        <v>10</v>
      </c>
      <c r="E8357" s="7">
        <v>68</v>
      </c>
      <c r="F8357" s="7">
        <v>793000</v>
      </c>
      <c r="G8357" s="7">
        <v>8</v>
      </c>
    </row>
    <row r="8358" spans="1:7" x14ac:dyDescent="0.2">
      <c r="A8358" s="7">
        <v>8357</v>
      </c>
      <c r="B8358" s="7">
        <v>47</v>
      </c>
      <c r="C8358" s="7" t="s">
        <v>103</v>
      </c>
      <c r="D8358" s="7">
        <v>20</v>
      </c>
      <c r="E8358" s="7">
        <v>54</v>
      </c>
      <c r="F8358" s="7">
        <v>503000</v>
      </c>
      <c r="G8358" s="7">
        <v>160</v>
      </c>
    </row>
    <row r="8359" spans="1:7" x14ac:dyDescent="0.2">
      <c r="A8359" s="7">
        <v>8358</v>
      </c>
      <c r="B8359" s="7">
        <v>23</v>
      </c>
      <c r="C8359" s="7" t="s">
        <v>103</v>
      </c>
      <c r="D8359" s="7">
        <v>15</v>
      </c>
      <c r="E8359" s="7">
        <v>13</v>
      </c>
      <c r="F8359" s="7">
        <v>152000</v>
      </c>
      <c r="G8359" s="7">
        <v>169</v>
      </c>
    </row>
    <row r="8360" spans="1:7" x14ac:dyDescent="0.2">
      <c r="A8360" s="7">
        <v>8359</v>
      </c>
      <c r="B8360" s="7">
        <v>35</v>
      </c>
      <c r="C8360" s="7" t="s">
        <v>104</v>
      </c>
      <c r="D8360" s="7">
        <v>15</v>
      </c>
      <c r="E8360" s="7">
        <v>48</v>
      </c>
      <c r="F8360" s="7">
        <v>598000</v>
      </c>
      <c r="G8360" s="7">
        <v>-4</v>
      </c>
    </row>
    <row r="8361" spans="1:7" x14ac:dyDescent="0.2">
      <c r="A8361" s="7">
        <v>8360</v>
      </c>
      <c r="B8361" s="7">
        <v>42</v>
      </c>
      <c r="C8361" s="7" t="s">
        <v>103</v>
      </c>
      <c r="D8361" s="7">
        <v>10</v>
      </c>
      <c r="E8361" s="7">
        <v>65</v>
      </c>
      <c r="F8361" s="7">
        <v>490000</v>
      </c>
      <c r="G8361" s="7">
        <v>38</v>
      </c>
    </row>
    <row r="8362" spans="1:7" x14ac:dyDescent="0.2">
      <c r="A8362" s="7">
        <v>8361</v>
      </c>
      <c r="B8362" s="7">
        <v>26</v>
      </c>
      <c r="C8362" s="7" t="s">
        <v>104</v>
      </c>
      <c r="D8362" s="7">
        <v>10</v>
      </c>
      <c r="E8362" s="7">
        <v>77</v>
      </c>
      <c r="F8362" s="7">
        <v>168000</v>
      </c>
      <c r="G8362" s="7">
        <v>-13</v>
      </c>
    </row>
    <row r="8363" spans="1:7" x14ac:dyDescent="0.2">
      <c r="A8363" s="7">
        <v>8362</v>
      </c>
      <c r="B8363" s="7">
        <v>29</v>
      </c>
      <c r="C8363" s="7" t="s">
        <v>104</v>
      </c>
      <c r="D8363" s="7">
        <v>20</v>
      </c>
      <c r="E8363" s="7">
        <v>25</v>
      </c>
      <c r="F8363" s="7">
        <v>113000</v>
      </c>
      <c r="G8363" s="7">
        <v>147</v>
      </c>
    </row>
    <row r="8364" spans="1:7" x14ac:dyDescent="0.2">
      <c r="A8364" s="7">
        <v>8363</v>
      </c>
      <c r="B8364" s="7">
        <v>25</v>
      </c>
      <c r="C8364" s="7" t="s">
        <v>104</v>
      </c>
      <c r="D8364" s="7">
        <v>10</v>
      </c>
      <c r="E8364" s="7">
        <v>14</v>
      </c>
      <c r="F8364" s="7">
        <v>707000</v>
      </c>
      <c r="G8364" s="7">
        <v>3</v>
      </c>
    </row>
    <row r="8365" spans="1:7" x14ac:dyDescent="0.2">
      <c r="A8365" s="7">
        <v>8364</v>
      </c>
      <c r="B8365" s="7">
        <v>25</v>
      </c>
      <c r="C8365" s="7" t="s">
        <v>103</v>
      </c>
      <c r="D8365" s="7">
        <v>10</v>
      </c>
      <c r="E8365" s="7">
        <v>78</v>
      </c>
      <c r="F8365" s="7">
        <v>36000</v>
      </c>
      <c r="G8365" s="7">
        <v>95</v>
      </c>
    </row>
    <row r="8366" spans="1:7" x14ac:dyDescent="0.2">
      <c r="A8366" s="7">
        <v>8365</v>
      </c>
      <c r="B8366" s="7">
        <v>50</v>
      </c>
      <c r="C8366" s="7" t="s">
        <v>104</v>
      </c>
      <c r="D8366" s="7">
        <v>10</v>
      </c>
      <c r="E8366" s="7">
        <v>95</v>
      </c>
      <c r="F8366" s="7">
        <v>846000</v>
      </c>
      <c r="G8366" s="7">
        <v>13</v>
      </c>
    </row>
    <row r="8367" spans="1:7" x14ac:dyDescent="0.2">
      <c r="A8367" s="7">
        <v>8366</v>
      </c>
      <c r="B8367" s="7">
        <v>25</v>
      </c>
      <c r="C8367" s="7" t="s">
        <v>104</v>
      </c>
      <c r="D8367" s="7">
        <v>20</v>
      </c>
      <c r="E8367" s="7">
        <v>71</v>
      </c>
      <c r="F8367" s="7">
        <v>174000</v>
      </c>
      <c r="G8367" s="7">
        <v>111</v>
      </c>
    </row>
    <row r="8368" spans="1:7" x14ac:dyDescent="0.2">
      <c r="A8368" s="7">
        <v>8367</v>
      </c>
      <c r="B8368" s="7">
        <v>34</v>
      </c>
      <c r="C8368" s="7" t="s">
        <v>104</v>
      </c>
      <c r="D8368" s="7">
        <v>10</v>
      </c>
      <c r="E8368" s="7">
        <v>71</v>
      </c>
      <c r="F8368" s="7">
        <v>189000</v>
      </c>
      <c r="G8368" s="7">
        <v>83</v>
      </c>
    </row>
    <row r="8369" spans="1:7" x14ac:dyDescent="0.2">
      <c r="A8369" s="7">
        <v>8368</v>
      </c>
      <c r="B8369" s="7">
        <v>29</v>
      </c>
      <c r="C8369" s="7" t="s">
        <v>104</v>
      </c>
      <c r="D8369" s="7">
        <v>20</v>
      </c>
      <c r="E8369" s="7">
        <v>67</v>
      </c>
      <c r="F8369" s="7">
        <v>676000</v>
      </c>
      <c r="G8369" s="7">
        <v>52</v>
      </c>
    </row>
    <row r="8370" spans="1:7" x14ac:dyDescent="0.2">
      <c r="A8370" s="7">
        <v>8369</v>
      </c>
      <c r="B8370" s="7">
        <v>26</v>
      </c>
      <c r="C8370" s="7" t="s">
        <v>103</v>
      </c>
      <c r="D8370" s="7">
        <v>15</v>
      </c>
      <c r="E8370" s="7">
        <v>25</v>
      </c>
      <c r="F8370" s="7">
        <v>941000</v>
      </c>
      <c r="G8370" s="7">
        <v>8</v>
      </c>
    </row>
    <row r="8371" spans="1:7" x14ac:dyDescent="0.2">
      <c r="A8371" s="7">
        <v>8370</v>
      </c>
      <c r="B8371" s="7">
        <v>24</v>
      </c>
      <c r="C8371" s="7" t="s">
        <v>103</v>
      </c>
      <c r="D8371" s="7">
        <v>10</v>
      </c>
      <c r="E8371" s="7">
        <v>41</v>
      </c>
      <c r="F8371" s="7">
        <v>940000</v>
      </c>
      <c r="G8371" s="7">
        <v>13</v>
      </c>
    </row>
    <row r="8372" spans="1:7" x14ac:dyDescent="0.2">
      <c r="A8372" s="7">
        <v>8371</v>
      </c>
      <c r="B8372" s="7">
        <v>57</v>
      </c>
      <c r="C8372" s="7" t="s">
        <v>103</v>
      </c>
      <c r="D8372" s="7">
        <v>20</v>
      </c>
      <c r="E8372" s="7">
        <v>4</v>
      </c>
      <c r="F8372" s="7">
        <v>526000</v>
      </c>
      <c r="G8372" s="7">
        <v>106</v>
      </c>
    </row>
    <row r="8373" spans="1:7" x14ac:dyDescent="0.2">
      <c r="A8373" s="7">
        <v>8372</v>
      </c>
      <c r="B8373" s="7">
        <v>58</v>
      </c>
      <c r="C8373" s="7" t="s">
        <v>103</v>
      </c>
      <c r="D8373" s="7">
        <v>10</v>
      </c>
      <c r="E8373" s="7">
        <v>96</v>
      </c>
      <c r="F8373" s="7">
        <v>485000</v>
      </c>
      <c r="G8373" s="7">
        <v>107</v>
      </c>
    </row>
    <row r="8374" spans="1:7" x14ac:dyDescent="0.2">
      <c r="A8374" s="7">
        <v>8373</v>
      </c>
      <c r="B8374" s="7">
        <v>34</v>
      </c>
      <c r="C8374" s="7" t="s">
        <v>103</v>
      </c>
      <c r="D8374" s="7">
        <v>15</v>
      </c>
      <c r="E8374" s="7">
        <v>47</v>
      </c>
      <c r="F8374" s="7">
        <v>495000</v>
      </c>
      <c r="G8374" s="7">
        <v>44</v>
      </c>
    </row>
    <row r="8375" spans="1:7" x14ac:dyDescent="0.2">
      <c r="A8375" s="7">
        <v>8374</v>
      </c>
      <c r="B8375" s="7">
        <v>22</v>
      </c>
      <c r="C8375" s="7" t="s">
        <v>103</v>
      </c>
      <c r="D8375" s="7">
        <v>15</v>
      </c>
      <c r="E8375" s="7">
        <v>93</v>
      </c>
      <c r="F8375" s="7">
        <v>517000</v>
      </c>
      <c r="G8375" s="7">
        <v>11</v>
      </c>
    </row>
    <row r="8376" spans="1:7" x14ac:dyDescent="0.2">
      <c r="A8376" s="7">
        <v>8375</v>
      </c>
      <c r="B8376" s="7">
        <v>27</v>
      </c>
      <c r="C8376" s="7" t="s">
        <v>103</v>
      </c>
      <c r="D8376" s="7">
        <v>15</v>
      </c>
      <c r="E8376" s="7">
        <v>28</v>
      </c>
      <c r="F8376" s="7">
        <v>573000</v>
      </c>
      <c r="G8376" s="7">
        <v>-17</v>
      </c>
    </row>
    <row r="8377" spans="1:7" x14ac:dyDescent="0.2">
      <c r="A8377" s="7">
        <v>8376</v>
      </c>
      <c r="B8377" s="7">
        <v>56</v>
      </c>
      <c r="C8377" s="7" t="s">
        <v>103</v>
      </c>
      <c r="D8377" s="7">
        <v>15</v>
      </c>
      <c r="E8377" s="7">
        <v>99</v>
      </c>
      <c r="F8377" s="7">
        <v>496000</v>
      </c>
      <c r="G8377" s="7">
        <v>87</v>
      </c>
    </row>
    <row r="8378" spans="1:7" x14ac:dyDescent="0.2">
      <c r="A8378" s="7">
        <v>8377</v>
      </c>
      <c r="B8378" s="7">
        <v>20</v>
      </c>
      <c r="C8378" s="7" t="s">
        <v>103</v>
      </c>
      <c r="D8378" s="7">
        <v>20</v>
      </c>
      <c r="E8378" s="7">
        <v>54</v>
      </c>
      <c r="F8378" s="7">
        <v>743000</v>
      </c>
      <c r="G8378" s="7">
        <v>196</v>
      </c>
    </row>
    <row r="8379" spans="1:7" x14ac:dyDescent="0.2">
      <c r="A8379" s="7">
        <v>8378</v>
      </c>
      <c r="B8379" s="7">
        <v>50</v>
      </c>
      <c r="C8379" s="7" t="s">
        <v>104</v>
      </c>
      <c r="D8379" s="7">
        <v>15</v>
      </c>
      <c r="E8379" s="7">
        <v>55</v>
      </c>
      <c r="F8379" s="7">
        <v>698000</v>
      </c>
      <c r="G8379" s="7">
        <v>155</v>
      </c>
    </row>
    <row r="8380" spans="1:7" x14ac:dyDescent="0.2">
      <c r="A8380" s="7">
        <v>8379</v>
      </c>
      <c r="B8380" s="7">
        <v>51</v>
      </c>
      <c r="C8380" s="7" t="s">
        <v>104</v>
      </c>
      <c r="D8380" s="7">
        <v>10</v>
      </c>
      <c r="E8380" s="7">
        <v>25</v>
      </c>
      <c r="F8380" s="7">
        <v>800000</v>
      </c>
      <c r="G8380" s="7">
        <v>89</v>
      </c>
    </row>
    <row r="8381" spans="1:7" x14ac:dyDescent="0.2">
      <c r="A8381" s="7">
        <v>8380</v>
      </c>
      <c r="B8381" s="7">
        <v>27</v>
      </c>
      <c r="C8381" s="7" t="s">
        <v>104</v>
      </c>
      <c r="D8381" s="7">
        <v>10</v>
      </c>
      <c r="E8381" s="7">
        <v>49</v>
      </c>
      <c r="F8381" s="7">
        <v>654000</v>
      </c>
      <c r="G8381" s="7">
        <v>-8</v>
      </c>
    </row>
    <row r="8382" spans="1:7" x14ac:dyDescent="0.2">
      <c r="A8382" s="7">
        <v>8381</v>
      </c>
      <c r="B8382" s="7">
        <v>53</v>
      </c>
      <c r="C8382" s="7" t="s">
        <v>103</v>
      </c>
      <c r="D8382" s="7">
        <v>15</v>
      </c>
      <c r="E8382" s="7">
        <v>23</v>
      </c>
      <c r="F8382" s="7">
        <v>440000</v>
      </c>
      <c r="G8382" s="7">
        <v>175</v>
      </c>
    </row>
    <row r="8383" spans="1:7" x14ac:dyDescent="0.2">
      <c r="A8383" s="7">
        <v>8382</v>
      </c>
      <c r="B8383" s="7">
        <v>44</v>
      </c>
      <c r="C8383" s="7" t="s">
        <v>104</v>
      </c>
      <c r="D8383" s="7">
        <v>15</v>
      </c>
      <c r="E8383" s="7">
        <v>92</v>
      </c>
      <c r="F8383" s="7">
        <v>677000</v>
      </c>
      <c r="G8383" s="7">
        <v>137</v>
      </c>
    </row>
    <row r="8384" spans="1:7" x14ac:dyDescent="0.2">
      <c r="A8384" s="7">
        <v>8383</v>
      </c>
      <c r="B8384" s="7">
        <v>30</v>
      </c>
      <c r="C8384" s="7" t="s">
        <v>104</v>
      </c>
      <c r="D8384" s="7">
        <v>10</v>
      </c>
      <c r="E8384" s="7">
        <v>3</v>
      </c>
      <c r="F8384" s="7">
        <v>149000</v>
      </c>
      <c r="G8384" s="7">
        <v>-20</v>
      </c>
    </row>
    <row r="8385" spans="1:7" x14ac:dyDescent="0.2">
      <c r="A8385" s="7">
        <v>8384</v>
      </c>
      <c r="B8385" s="7">
        <v>33</v>
      </c>
      <c r="C8385" s="7" t="s">
        <v>104</v>
      </c>
      <c r="D8385" s="7">
        <v>10</v>
      </c>
      <c r="E8385" s="7">
        <v>71</v>
      </c>
      <c r="F8385" s="7">
        <v>639000</v>
      </c>
      <c r="G8385" s="7">
        <v>111</v>
      </c>
    </row>
    <row r="8386" spans="1:7" x14ac:dyDescent="0.2">
      <c r="A8386" s="7">
        <v>8385</v>
      </c>
      <c r="B8386" s="7">
        <v>34</v>
      </c>
      <c r="C8386" s="7" t="s">
        <v>104</v>
      </c>
      <c r="D8386" s="7">
        <v>20</v>
      </c>
      <c r="E8386" s="7">
        <v>55</v>
      </c>
      <c r="F8386" s="7">
        <v>984000</v>
      </c>
      <c r="G8386" s="7">
        <v>111</v>
      </c>
    </row>
    <row r="8387" spans="1:7" x14ac:dyDescent="0.2">
      <c r="A8387" s="7">
        <v>8386</v>
      </c>
      <c r="B8387" s="7">
        <v>35</v>
      </c>
      <c r="C8387" s="7" t="s">
        <v>104</v>
      </c>
      <c r="D8387" s="7">
        <v>20</v>
      </c>
      <c r="E8387" s="7">
        <v>57</v>
      </c>
      <c r="F8387" s="7">
        <v>208000</v>
      </c>
      <c r="G8387" s="7">
        <v>-27</v>
      </c>
    </row>
    <row r="8388" spans="1:7" x14ac:dyDescent="0.2">
      <c r="A8388" s="7">
        <v>8387</v>
      </c>
      <c r="B8388" s="7">
        <v>38</v>
      </c>
      <c r="C8388" s="7" t="s">
        <v>104</v>
      </c>
      <c r="D8388" s="7">
        <v>10</v>
      </c>
      <c r="E8388" s="7">
        <v>72</v>
      </c>
      <c r="F8388" s="7">
        <v>180000</v>
      </c>
      <c r="G8388" s="7">
        <v>55</v>
      </c>
    </row>
    <row r="8389" spans="1:7" x14ac:dyDescent="0.2">
      <c r="A8389" s="7">
        <v>8388</v>
      </c>
      <c r="B8389" s="7">
        <v>34</v>
      </c>
      <c r="C8389" s="7" t="s">
        <v>103</v>
      </c>
      <c r="D8389" s="7">
        <v>20</v>
      </c>
      <c r="E8389" s="7">
        <v>33</v>
      </c>
      <c r="F8389" s="7">
        <v>714000</v>
      </c>
      <c r="G8389" s="7">
        <v>150</v>
      </c>
    </row>
    <row r="8390" spans="1:7" x14ac:dyDescent="0.2">
      <c r="A8390" s="7">
        <v>8389</v>
      </c>
      <c r="B8390" s="7">
        <v>31</v>
      </c>
      <c r="C8390" s="7" t="s">
        <v>104</v>
      </c>
      <c r="D8390" s="7">
        <v>10</v>
      </c>
      <c r="E8390" s="7">
        <v>28</v>
      </c>
      <c r="F8390" s="7">
        <v>694000</v>
      </c>
      <c r="G8390" s="7">
        <v>102</v>
      </c>
    </row>
    <row r="8391" spans="1:7" x14ac:dyDescent="0.2">
      <c r="A8391" s="7">
        <v>8390</v>
      </c>
      <c r="B8391" s="7">
        <v>50</v>
      </c>
      <c r="C8391" s="7" t="s">
        <v>104</v>
      </c>
      <c r="D8391" s="7">
        <v>15</v>
      </c>
      <c r="E8391" s="7">
        <v>25</v>
      </c>
      <c r="F8391" s="7">
        <v>848000</v>
      </c>
      <c r="G8391" s="7">
        <v>-10</v>
      </c>
    </row>
    <row r="8392" spans="1:7" x14ac:dyDescent="0.2">
      <c r="A8392" s="7">
        <v>8391</v>
      </c>
      <c r="B8392" s="7">
        <v>36</v>
      </c>
      <c r="C8392" s="7" t="s">
        <v>103</v>
      </c>
      <c r="D8392" s="7">
        <v>15</v>
      </c>
      <c r="E8392" s="7">
        <v>80</v>
      </c>
      <c r="F8392" s="7">
        <v>213000</v>
      </c>
      <c r="G8392" s="7">
        <v>77</v>
      </c>
    </row>
    <row r="8393" spans="1:7" x14ac:dyDescent="0.2">
      <c r="A8393" s="7">
        <v>8392</v>
      </c>
      <c r="B8393" s="7">
        <v>26</v>
      </c>
      <c r="C8393" s="7" t="s">
        <v>103</v>
      </c>
      <c r="D8393" s="7">
        <v>10</v>
      </c>
      <c r="E8393" s="7">
        <v>93</v>
      </c>
      <c r="F8393" s="7">
        <v>38000</v>
      </c>
      <c r="G8393" s="7">
        <v>19</v>
      </c>
    </row>
    <row r="8394" spans="1:7" x14ac:dyDescent="0.2">
      <c r="A8394" s="7">
        <v>8393</v>
      </c>
      <c r="B8394" s="7">
        <v>42</v>
      </c>
      <c r="C8394" s="7" t="s">
        <v>104</v>
      </c>
      <c r="D8394" s="7">
        <v>20</v>
      </c>
      <c r="E8394" s="7">
        <v>89</v>
      </c>
      <c r="F8394" s="7">
        <v>79000</v>
      </c>
      <c r="G8394" s="7">
        <v>195</v>
      </c>
    </row>
    <row r="8395" spans="1:7" x14ac:dyDescent="0.2">
      <c r="A8395" s="7">
        <v>8394</v>
      </c>
      <c r="B8395" s="7">
        <v>49</v>
      </c>
      <c r="C8395" s="7" t="s">
        <v>103</v>
      </c>
      <c r="D8395" s="7">
        <v>10</v>
      </c>
      <c r="E8395" s="7">
        <v>18</v>
      </c>
      <c r="F8395" s="7">
        <v>825000</v>
      </c>
      <c r="G8395" s="7">
        <v>15</v>
      </c>
    </row>
    <row r="8396" spans="1:7" x14ac:dyDescent="0.2">
      <c r="A8396" s="7">
        <v>8395</v>
      </c>
      <c r="B8396" s="7">
        <v>22</v>
      </c>
      <c r="C8396" s="7" t="s">
        <v>104</v>
      </c>
      <c r="D8396" s="7">
        <v>20</v>
      </c>
      <c r="E8396" s="7">
        <v>10</v>
      </c>
      <c r="F8396" s="7">
        <v>695000</v>
      </c>
      <c r="G8396" s="7">
        <v>83</v>
      </c>
    </row>
    <row r="8397" spans="1:7" x14ac:dyDescent="0.2">
      <c r="A8397" s="7">
        <v>8396</v>
      </c>
      <c r="B8397" s="7">
        <v>28</v>
      </c>
      <c r="C8397" s="7" t="s">
        <v>104</v>
      </c>
      <c r="D8397" s="7">
        <v>15</v>
      </c>
      <c r="E8397" s="7">
        <v>91</v>
      </c>
      <c r="F8397" s="7">
        <v>95000</v>
      </c>
      <c r="G8397" s="7">
        <v>60</v>
      </c>
    </row>
    <row r="8398" spans="1:7" x14ac:dyDescent="0.2">
      <c r="A8398" s="7">
        <v>8397</v>
      </c>
      <c r="B8398" s="7">
        <v>40</v>
      </c>
      <c r="C8398" s="7" t="s">
        <v>103</v>
      </c>
      <c r="D8398" s="7">
        <v>20</v>
      </c>
      <c r="E8398" s="7">
        <v>74</v>
      </c>
      <c r="F8398" s="7">
        <v>553000</v>
      </c>
      <c r="G8398" s="7">
        <v>76</v>
      </c>
    </row>
    <row r="8399" spans="1:7" x14ac:dyDescent="0.2">
      <c r="A8399" s="7">
        <v>8398</v>
      </c>
      <c r="B8399" s="7">
        <v>40</v>
      </c>
      <c r="C8399" s="7" t="s">
        <v>103</v>
      </c>
      <c r="D8399" s="7">
        <v>20</v>
      </c>
      <c r="E8399" s="7">
        <v>8</v>
      </c>
      <c r="F8399" s="7">
        <v>232000</v>
      </c>
      <c r="G8399" s="7">
        <v>-26</v>
      </c>
    </row>
    <row r="8400" spans="1:7" x14ac:dyDescent="0.2">
      <c r="A8400" s="7">
        <v>8399</v>
      </c>
      <c r="B8400" s="7">
        <v>49</v>
      </c>
      <c r="C8400" s="7" t="s">
        <v>104</v>
      </c>
      <c r="D8400" s="7">
        <v>20</v>
      </c>
      <c r="E8400" s="7">
        <v>27</v>
      </c>
      <c r="F8400" s="7">
        <v>16000</v>
      </c>
      <c r="G8400" s="7">
        <v>197</v>
      </c>
    </row>
    <row r="8401" spans="1:7" x14ac:dyDescent="0.2">
      <c r="A8401" s="7">
        <v>8400</v>
      </c>
      <c r="B8401" s="7">
        <v>58</v>
      </c>
      <c r="C8401" s="7" t="s">
        <v>103</v>
      </c>
      <c r="D8401" s="7">
        <v>10</v>
      </c>
      <c r="E8401" s="7">
        <v>81</v>
      </c>
      <c r="F8401" s="7">
        <v>746000</v>
      </c>
      <c r="G8401" s="7">
        <v>69</v>
      </c>
    </row>
    <row r="8402" spans="1:7" x14ac:dyDescent="0.2">
      <c r="A8402" s="7">
        <v>8401</v>
      </c>
      <c r="B8402" s="7">
        <v>33</v>
      </c>
      <c r="C8402" s="7" t="s">
        <v>103</v>
      </c>
      <c r="D8402" s="7">
        <v>20</v>
      </c>
      <c r="E8402" s="7">
        <v>56</v>
      </c>
      <c r="F8402" s="7">
        <v>566000</v>
      </c>
      <c r="G8402" s="7">
        <v>226</v>
      </c>
    </row>
    <row r="8403" spans="1:7" x14ac:dyDescent="0.2">
      <c r="A8403" s="7">
        <v>8402</v>
      </c>
      <c r="B8403" s="7">
        <v>40</v>
      </c>
      <c r="C8403" s="7" t="s">
        <v>104</v>
      </c>
      <c r="D8403" s="7">
        <v>10</v>
      </c>
      <c r="E8403" s="7">
        <v>22</v>
      </c>
      <c r="F8403" s="7">
        <v>28000</v>
      </c>
      <c r="G8403" s="7">
        <v>106</v>
      </c>
    </row>
    <row r="8404" spans="1:7" x14ac:dyDescent="0.2">
      <c r="A8404" s="7">
        <v>8403</v>
      </c>
      <c r="B8404" s="7">
        <v>35</v>
      </c>
      <c r="C8404" s="7" t="s">
        <v>103</v>
      </c>
      <c r="D8404" s="7">
        <v>20</v>
      </c>
      <c r="E8404" s="7">
        <v>33</v>
      </c>
      <c r="F8404" s="7">
        <v>747000</v>
      </c>
      <c r="G8404" s="7">
        <v>176</v>
      </c>
    </row>
    <row r="8405" spans="1:7" x14ac:dyDescent="0.2">
      <c r="A8405" s="7">
        <v>8404</v>
      </c>
      <c r="B8405" s="7">
        <v>22</v>
      </c>
      <c r="C8405" s="7" t="s">
        <v>104</v>
      </c>
      <c r="D8405" s="7">
        <v>20</v>
      </c>
      <c r="E8405" s="7">
        <v>28</v>
      </c>
      <c r="F8405" s="7">
        <v>439000</v>
      </c>
      <c r="G8405" s="7">
        <v>148</v>
      </c>
    </row>
    <row r="8406" spans="1:7" x14ac:dyDescent="0.2">
      <c r="A8406" s="7">
        <v>8405</v>
      </c>
      <c r="B8406" s="7">
        <v>26</v>
      </c>
      <c r="C8406" s="7" t="s">
        <v>103</v>
      </c>
      <c r="D8406" s="7">
        <v>10</v>
      </c>
      <c r="E8406" s="7">
        <v>46</v>
      </c>
      <c r="F8406" s="7">
        <v>356000</v>
      </c>
      <c r="G8406" s="7">
        <v>-33</v>
      </c>
    </row>
    <row r="8407" spans="1:7" x14ac:dyDescent="0.2">
      <c r="A8407" s="7">
        <v>8406</v>
      </c>
      <c r="B8407" s="7">
        <v>32</v>
      </c>
      <c r="C8407" s="7" t="s">
        <v>103</v>
      </c>
      <c r="D8407" s="7">
        <v>10</v>
      </c>
      <c r="E8407" s="7">
        <v>21</v>
      </c>
      <c r="F8407" s="7">
        <v>627000</v>
      </c>
      <c r="G8407" s="7">
        <v>39</v>
      </c>
    </row>
    <row r="8408" spans="1:7" x14ac:dyDescent="0.2">
      <c r="A8408" s="7">
        <v>8407</v>
      </c>
      <c r="B8408" s="7">
        <v>35</v>
      </c>
      <c r="C8408" s="7" t="s">
        <v>104</v>
      </c>
      <c r="D8408" s="7">
        <v>20</v>
      </c>
      <c r="E8408" s="7">
        <v>51</v>
      </c>
      <c r="F8408" s="7">
        <v>564000</v>
      </c>
      <c r="G8408" s="7">
        <v>16</v>
      </c>
    </row>
    <row r="8409" spans="1:7" x14ac:dyDescent="0.2">
      <c r="A8409" s="7">
        <v>8408</v>
      </c>
      <c r="B8409" s="7">
        <v>42</v>
      </c>
      <c r="C8409" s="7" t="s">
        <v>104</v>
      </c>
      <c r="D8409" s="7">
        <v>10</v>
      </c>
      <c r="E8409" s="7">
        <v>4</v>
      </c>
      <c r="F8409" s="7">
        <v>725000</v>
      </c>
      <c r="G8409" s="7">
        <v>94</v>
      </c>
    </row>
    <row r="8410" spans="1:7" x14ac:dyDescent="0.2">
      <c r="A8410" s="7">
        <v>8409</v>
      </c>
      <c r="B8410" s="7">
        <v>46</v>
      </c>
      <c r="C8410" s="7" t="s">
        <v>103</v>
      </c>
      <c r="D8410" s="7">
        <v>20</v>
      </c>
      <c r="E8410" s="7">
        <v>65</v>
      </c>
      <c r="F8410" s="7">
        <v>515000</v>
      </c>
      <c r="G8410" s="7">
        <v>20</v>
      </c>
    </row>
    <row r="8411" spans="1:7" x14ac:dyDescent="0.2">
      <c r="A8411" s="7">
        <v>8410</v>
      </c>
      <c r="B8411" s="7">
        <v>26</v>
      </c>
      <c r="C8411" s="7" t="s">
        <v>104</v>
      </c>
      <c r="D8411" s="7">
        <v>20</v>
      </c>
      <c r="E8411" s="7">
        <v>69</v>
      </c>
      <c r="F8411" s="7">
        <v>630000</v>
      </c>
      <c r="G8411" s="7">
        <v>210</v>
      </c>
    </row>
    <row r="8412" spans="1:7" x14ac:dyDescent="0.2">
      <c r="A8412" s="7">
        <v>8411</v>
      </c>
      <c r="B8412" s="7">
        <v>43</v>
      </c>
      <c r="C8412" s="7" t="s">
        <v>104</v>
      </c>
      <c r="D8412" s="7">
        <v>20</v>
      </c>
      <c r="E8412" s="7">
        <v>49</v>
      </c>
      <c r="F8412" s="7">
        <v>732000</v>
      </c>
      <c r="G8412" s="7">
        <v>-16</v>
      </c>
    </row>
    <row r="8413" spans="1:7" x14ac:dyDescent="0.2">
      <c r="A8413" s="7">
        <v>8412</v>
      </c>
      <c r="B8413" s="7">
        <v>47</v>
      </c>
      <c r="C8413" s="7" t="s">
        <v>104</v>
      </c>
      <c r="D8413" s="7">
        <v>10</v>
      </c>
      <c r="E8413" s="7">
        <v>64</v>
      </c>
      <c r="F8413" s="7">
        <v>543000</v>
      </c>
      <c r="G8413" s="7">
        <v>-2</v>
      </c>
    </row>
    <row r="8414" spans="1:7" x14ac:dyDescent="0.2">
      <c r="A8414" s="7">
        <v>8413</v>
      </c>
      <c r="B8414" s="7">
        <v>39</v>
      </c>
      <c r="C8414" s="7" t="s">
        <v>104</v>
      </c>
      <c r="D8414" s="7">
        <v>15</v>
      </c>
      <c r="E8414" s="7">
        <v>64</v>
      </c>
      <c r="F8414" s="7">
        <v>421000</v>
      </c>
      <c r="G8414" s="7">
        <v>93</v>
      </c>
    </row>
    <row r="8415" spans="1:7" x14ac:dyDescent="0.2">
      <c r="A8415" s="7">
        <v>8414</v>
      </c>
      <c r="B8415" s="7">
        <v>49</v>
      </c>
      <c r="C8415" s="7" t="s">
        <v>104</v>
      </c>
      <c r="D8415" s="7">
        <v>20</v>
      </c>
      <c r="E8415" s="7">
        <v>46</v>
      </c>
      <c r="F8415" s="7">
        <v>105000</v>
      </c>
      <c r="G8415" s="7">
        <v>162</v>
      </c>
    </row>
    <row r="8416" spans="1:7" x14ac:dyDescent="0.2">
      <c r="A8416" s="7">
        <v>8415</v>
      </c>
      <c r="B8416" s="7">
        <v>39</v>
      </c>
      <c r="C8416" s="7" t="s">
        <v>104</v>
      </c>
      <c r="D8416" s="7">
        <v>20</v>
      </c>
      <c r="E8416" s="7">
        <v>48</v>
      </c>
      <c r="F8416" s="7">
        <v>947000</v>
      </c>
      <c r="G8416" s="7">
        <v>112</v>
      </c>
    </row>
    <row r="8417" spans="1:7" x14ac:dyDescent="0.2">
      <c r="A8417" s="7">
        <v>8416</v>
      </c>
      <c r="B8417" s="7">
        <v>52</v>
      </c>
      <c r="C8417" s="7" t="s">
        <v>103</v>
      </c>
      <c r="D8417" s="7">
        <v>10</v>
      </c>
      <c r="E8417" s="7">
        <v>10</v>
      </c>
      <c r="F8417" s="7">
        <v>531000</v>
      </c>
      <c r="G8417" s="7">
        <v>7</v>
      </c>
    </row>
    <row r="8418" spans="1:7" x14ac:dyDescent="0.2">
      <c r="A8418" s="7">
        <v>8417</v>
      </c>
      <c r="B8418" s="7">
        <v>39</v>
      </c>
      <c r="C8418" s="7" t="s">
        <v>103</v>
      </c>
      <c r="D8418" s="7">
        <v>10</v>
      </c>
      <c r="E8418" s="7">
        <v>86</v>
      </c>
      <c r="F8418" s="7">
        <v>984000</v>
      </c>
      <c r="G8418" s="7">
        <v>102</v>
      </c>
    </row>
    <row r="8419" spans="1:7" x14ac:dyDescent="0.2">
      <c r="A8419" s="7">
        <v>8418</v>
      </c>
      <c r="B8419" s="7">
        <v>49</v>
      </c>
      <c r="C8419" s="7" t="s">
        <v>103</v>
      </c>
      <c r="D8419" s="7">
        <v>10</v>
      </c>
      <c r="E8419" s="7">
        <v>86</v>
      </c>
      <c r="F8419" s="7">
        <v>954000</v>
      </c>
      <c r="G8419" s="7">
        <v>80</v>
      </c>
    </row>
    <row r="8420" spans="1:7" x14ac:dyDescent="0.2">
      <c r="A8420" s="7">
        <v>8419</v>
      </c>
      <c r="B8420" s="7">
        <v>48</v>
      </c>
      <c r="C8420" s="7" t="s">
        <v>104</v>
      </c>
      <c r="D8420" s="7">
        <v>10</v>
      </c>
      <c r="E8420" s="7">
        <v>9</v>
      </c>
      <c r="F8420" s="7">
        <v>759000</v>
      </c>
      <c r="G8420" s="7">
        <v>-18</v>
      </c>
    </row>
    <row r="8421" spans="1:7" x14ac:dyDescent="0.2">
      <c r="A8421" s="7">
        <v>8420</v>
      </c>
      <c r="B8421" s="7">
        <v>22</v>
      </c>
      <c r="C8421" s="7" t="s">
        <v>104</v>
      </c>
      <c r="D8421" s="7">
        <v>15</v>
      </c>
      <c r="E8421" s="7">
        <v>84</v>
      </c>
      <c r="F8421" s="7">
        <v>447000</v>
      </c>
      <c r="G8421" s="7">
        <v>96</v>
      </c>
    </row>
    <row r="8422" spans="1:7" x14ac:dyDescent="0.2">
      <c r="A8422" s="7">
        <v>8421</v>
      </c>
      <c r="B8422" s="7">
        <v>26</v>
      </c>
      <c r="C8422" s="7" t="s">
        <v>103</v>
      </c>
      <c r="D8422" s="7">
        <v>15</v>
      </c>
      <c r="E8422" s="7">
        <v>49</v>
      </c>
      <c r="F8422" s="7">
        <v>60000</v>
      </c>
      <c r="G8422" s="7">
        <v>-2</v>
      </c>
    </row>
    <row r="8423" spans="1:7" x14ac:dyDescent="0.2">
      <c r="A8423" s="7">
        <v>8422</v>
      </c>
      <c r="B8423" s="7">
        <v>35</v>
      </c>
      <c r="C8423" s="7" t="s">
        <v>104</v>
      </c>
      <c r="D8423" s="7">
        <v>10</v>
      </c>
      <c r="E8423" s="7">
        <v>95</v>
      </c>
      <c r="F8423" s="7">
        <v>807000</v>
      </c>
      <c r="G8423" s="7">
        <v>66</v>
      </c>
    </row>
    <row r="8424" spans="1:7" x14ac:dyDescent="0.2">
      <c r="A8424" s="7">
        <v>8423</v>
      </c>
      <c r="B8424" s="7">
        <v>59</v>
      </c>
      <c r="C8424" s="7" t="s">
        <v>104</v>
      </c>
      <c r="D8424" s="7">
        <v>15</v>
      </c>
      <c r="E8424" s="7">
        <v>80</v>
      </c>
      <c r="F8424" s="7">
        <v>930000</v>
      </c>
      <c r="G8424" s="7">
        <v>167</v>
      </c>
    </row>
    <row r="8425" spans="1:7" x14ac:dyDescent="0.2">
      <c r="A8425" s="7">
        <v>8424</v>
      </c>
      <c r="B8425" s="7">
        <v>45</v>
      </c>
      <c r="C8425" s="7" t="s">
        <v>103</v>
      </c>
      <c r="D8425" s="7">
        <v>20</v>
      </c>
      <c r="E8425" s="7">
        <v>30</v>
      </c>
      <c r="F8425" s="7">
        <v>941000</v>
      </c>
      <c r="G8425" s="7">
        <v>-8</v>
      </c>
    </row>
    <row r="8426" spans="1:7" x14ac:dyDescent="0.2">
      <c r="A8426" s="7">
        <v>8425</v>
      </c>
      <c r="B8426" s="7">
        <v>49</v>
      </c>
      <c r="C8426" s="7" t="s">
        <v>104</v>
      </c>
      <c r="D8426" s="7">
        <v>10</v>
      </c>
      <c r="E8426" s="7">
        <v>34</v>
      </c>
      <c r="F8426" s="7">
        <v>99000</v>
      </c>
      <c r="G8426" s="7">
        <v>105</v>
      </c>
    </row>
    <row r="8427" spans="1:7" x14ac:dyDescent="0.2">
      <c r="A8427" s="7">
        <v>8426</v>
      </c>
      <c r="B8427" s="7">
        <v>52</v>
      </c>
      <c r="C8427" s="7" t="s">
        <v>103</v>
      </c>
      <c r="D8427" s="7">
        <v>10</v>
      </c>
      <c r="E8427" s="7">
        <v>55</v>
      </c>
      <c r="F8427" s="7">
        <v>247000</v>
      </c>
      <c r="G8427" s="7">
        <v>106</v>
      </c>
    </row>
    <row r="8428" spans="1:7" x14ac:dyDescent="0.2">
      <c r="A8428" s="7">
        <v>8427</v>
      </c>
      <c r="B8428" s="7">
        <v>32</v>
      </c>
      <c r="C8428" s="7" t="s">
        <v>104</v>
      </c>
      <c r="D8428" s="7">
        <v>15</v>
      </c>
      <c r="E8428" s="7">
        <v>85</v>
      </c>
      <c r="F8428" s="7">
        <v>236000</v>
      </c>
      <c r="G8428" s="7">
        <v>-21</v>
      </c>
    </row>
    <row r="8429" spans="1:7" x14ac:dyDescent="0.2">
      <c r="A8429" s="7">
        <v>8428</v>
      </c>
      <c r="B8429" s="7">
        <v>28</v>
      </c>
      <c r="C8429" s="7" t="s">
        <v>104</v>
      </c>
      <c r="D8429" s="7">
        <v>15</v>
      </c>
      <c r="E8429" s="7">
        <v>54</v>
      </c>
      <c r="F8429" s="7">
        <v>684000</v>
      </c>
      <c r="G8429" s="7">
        <v>20</v>
      </c>
    </row>
    <row r="8430" spans="1:7" x14ac:dyDescent="0.2">
      <c r="A8430" s="7">
        <v>8429</v>
      </c>
      <c r="B8430" s="7">
        <v>39</v>
      </c>
      <c r="C8430" s="7" t="s">
        <v>104</v>
      </c>
      <c r="D8430" s="7">
        <v>15</v>
      </c>
      <c r="E8430" s="7">
        <v>71</v>
      </c>
      <c r="F8430" s="7">
        <v>29000</v>
      </c>
      <c r="G8430" s="7">
        <v>91</v>
      </c>
    </row>
    <row r="8431" spans="1:7" x14ac:dyDescent="0.2">
      <c r="A8431" s="7">
        <v>8430</v>
      </c>
      <c r="B8431" s="7">
        <v>59</v>
      </c>
      <c r="C8431" s="7" t="s">
        <v>103</v>
      </c>
      <c r="D8431" s="7">
        <v>10</v>
      </c>
      <c r="E8431" s="7">
        <v>83</v>
      </c>
      <c r="F8431" s="7">
        <v>237000</v>
      </c>
      <c r="G8431" s="7">
        <v>61</v>
      </c>
    </row>
    <row r="8432" spans="1:7" x14ac:dyDescent="0.2">
      <c r="A8432" s="7">
        <v>8431</v>
      </c>
      <c r="B8432" s="7">
        <v>21</v>
      </c>
      <c r="C8432" s="7" t="s">
        <v>104</v>
      </c>
      <c r="D8432" s="7">
        <v>20</v>
      </c>
      <c r="E8432" s="7">
        <v>51</v>
      </c>
      <c r="F8432" s="7">
        <v>340000</v>
      </c>
      <c r="G8432" s="7">
        <v>235</v>
      </c>
    </row>
    <row r="8433" spans="1:7" x14ac:dyDescent="0.2">
      <c r="A8433" s="7">
        <v>8432</v>
      </c>
      <c r="B8433" s="7">
        <v>46</v>
      </c>
      <c r="C8433" s="7" t="s">
        <v>104</v>
      </c>
      <c r="D8433" s="7">
        <v>20</v>
      </c>
      <c r="E8433" s="7">
        <v>22</v>
      </c>
      <c r="F8433" s="7">
        <v>775000</v>
      </c>
      <c r="G8433" s="7">
        <v>83</v>
      </c>
    </row>
    <row r="8434" spans="1:7" x14ac:dyDescent="0.2">
      <c r="A8434" s="7">
        <v>8433</v>
      </c>
      <c r="B8434" s="7">
        <v>33</v>
      </c>
      <c r="C8434" s="7" t="s">
        <v>104</v>
      </c>
      <c r="D8434" s="7">
        <v>10</v>
      </c>
      <c r="E8434" s="7">
        <v>36</v>
      </c>
      <c r="F8434" s="7">
        <v>740000</v>
      </c>
      <c r="G8434" s="7">
        <v>-20</v>
      </c>
    </row>
    <row r="8435" spans="1:7" x14ac:dyDescent="0.2">
      <c r="A8435" s="7">
        <v>8434</v>
      </c>
      <c r="B8435" s="7">
        <v>59</v>
      </c>
      <c r="C8435" s="7" t="s">
        <v>103</v>
      </c>
      <c r="D8435" s="7">
        <v>15</v>
      </c>
      <c r="E8435" s="7">
        <v>73</v>
      </c>
      <c r="F8435" s="7">
        <v>267000</v>
      </c>
      <c r="G8435" s="7">
        <v>109</v>
      </c>
    </row>
    <row r="8436" spans="1:7" x14ac:dyDescent="0.2">
      <c r="A8436" s="7">
        <v>8435</v>
      </c>
      <c r="B8436" s="7">
        <v>22</v>
      </c>
      <c r="C8436" s="7" t="s">
        <v>104</v>
      </c>
      <c r="D8436" s="7">
        <v>10</v>
      </c>
      <c r="E8436" s="7">
        <v>54</v>
      </c>
      <c r="F8436" s="7">
        <v>83000</v>
      </c>
      <c r="G8436" s="7">
        <v>115</v>
      </c>
    </row>
    <row r="8437" spans="1:7" x14ac:dyDescent="0.2">
      <c r="A8437" s="7">
        <v>8436</v>
      </c>
      <c r="B8437" s="7">
        <v>40</v>
      </c>
      <c r="C8437" s="7" t="s">
        <v>104</v>
      </c>
      <c r="D8437" s="7">
        <v>10</v>
      </c>
      <c r="E8437" s="7">
        <v>82</v>
      </c>
      <c r="F8437" s="7">
        <v>949000</v>
      </c>
      <c r="G8437" s="7">
        <v>8</v>
      </c>
    </row>
    <row r="8438" spans="1:7" x14ac:dyDescent="0.2">
      <c r="A8438" s="7">
        <v>8437</v>
      </c>
      <c r="B8438" s="7">
        <v>55</v>
      </c>
      <c r="C8438" s="7" t="s">
        <v>104</v>
      </c>
      <c r="D8438" s="7">
        <v>10</v>
      </c>
      <c r="E8438" s="7">
        <v>65</v>
      </c>
      <c r="F8438" s="7">
        <v>710000</v>
      </c>
      <c r="G8438" s="7">
        <v>58</v>
      </c>
    </row>
    <row r="8439" spans="1:7" x14ac:dyDescent="0.2">
      <c r="A8439" s="7">
        <v>8438</v>
      </c>
      <c r="B8439" s="7">
        <v>55</v>
      </c>
      <c r="C8439" s="7" t="s">
        <v>104</v>
      </c>
      <c r="D8439" s="7">
        <v>15</v>
      </c>
      <c r="E8439" s="7">
        <v>23</v>
      </c>
      <c r="F8439" s="7">
        <v>802000</v>
      </c>
      <c r="G8439" s="7">
        <v>-22</v>
      </c>
    </row>
    <row r="8440" spans="1:7" x14ac:dyDescent="0.2">
      <c r="A8440" s="7">
        <v>8439</v>
      </c>
      <c r="B8440" s="7">
        <v>25</v>
      </c>
      <c r="C8440" s="7" t="s">
        <v>103</v>
      </c>
      <c r="D8440" s="7">
        <v>15</v>
      </c>
      <c r="E8440" s="7">
        <v>27</v>
      </c>
      <c r="F8440" s="7">
        <v>783000</v>
      </c>
      <c r="G8440" s="7">
        <v>126</v>
      </c>
    </row>
    <row r="8441" spans="1:7" x14ac:dyDescent="0.2">
      <c r="A8441" s="7">
        <v>8440</v>
      </c>
      <c r="B8441" s="7">
        <v>46</v>
      </c>
      <c r="C8441" s="7" t="s">
        <v>103</v>
      </c>
      <c r="D8441" s="7">
        <v>20</v>
      </c>
      <c r="E8441" s="7">
        <v>4</v>
      </c>
      <c r="F8441" s="7">
        <v>74000</v>
      </c>
      <c r="G8441" s="7">
        <v>92</v>
      </c>
    </row>
    <row r="8442" spans="1:7" x14ac:dyDescent="0.2">
      <c r="A8442" s="7">
        <v>8441</v>
      </c>
      <c r="B8442" s="7">
        <v>38</v>
      </c>
      <c r="C8442" s="7" t="s">
        <v>103</v>
      </c>
      <c r="D8442" s="7">
        <v>15</v>
      </c>
      <c r="E8442" s="7">
        <v>37</v>
      </c>
      <c r="F8442" s="7">
        <v>30000</v>
      </c>
      <c r="G8442" s="7">
        <v>146</v>
      </c>
    </row>
    <row r="8443" spans="1:7" x14ac:dyDescent="0.2">
      <c r="A8443" s="7">
        <v>8442</v>
      </c>
      <c r="B8443" s="7">
        <v>40</v>
      </c>
      <c r="C8443" s="7" t="s">
        <v>104</v>
      </c>
      <c r="D8443" s="7">
        <v>20</v>
      </c>
      <c r="E8443" s="7">
        <v>55</v>
      </c>
      <c r="F8443" s="7">
        <v>997000</v>
      </c>
      <c r="G8443" s="7">
        <v>-3</v>
      </c>
    </row>
    <row r="8444" spans="1:7" x14ac:dyDescent="0.2">
      <c r="A8444" s="7">
        <v>8443</v>
      </c>
      <c r="B8444" s="7">
        <v>51</v>
      </c>
      <c r="C8444" s="7" t="s">
        <v>104</v>
      </c>
      <c r="D8444" s="7">
        <v>10</v>
      </c>
      <c r="E8444" s="7">
        <v>78</v>
      </c>
      <c r="F8444" s="7">
        <v>186000</v>
      </c>
      <c r="G8444" s="7">
        <v>26</v>
      </c>
    </row>
    <row r="8445" spans="1:7" x14ac:dyDescent="0.2">
      <c r="A8445" s="7">
        <v>8444</v>
      </c>
      <c r="B8445" s="7">
        <v>46</v>
      </c>
      <c r="C8445" s="7" t="s">
        <v>103</v>
      </c>
      <c r="D8445" s="7">
        <v>10</v>
      </c>
      <c r="E8445" s="7">
        <v>10</v>
      </c>
      <c r="F8445" s="7">
        <v>220000</v>
      </c>
      <c r="G8445" s="7">
        <v>-31</v>
      </c>
    </row>
    <row r="8446" spans="1:7" x14ac:dyDescent="0.2">
      <c r="A8446" s="7">
        <v>8445</v>
      </c>
      <c r="B8446" s="7">
        <v>37</v>
      </c>
      <c r="C8446" s="7" t="s">
        <v>103</v>
      </c>
      <c r="D8446" s="7">
        <v>10</v>
      </c>
      <c r="E8446" s="7">
        <v>92</v>
      </c>
      <c r="F8446" s="7">
        <v>966000</v>
      </c>
      <c r="G8446" s="7">
        <v>24</v>
      </c>
    </row>
    <row r="8447" spans="1:7" x14ac:dyDescent="0.2">
      <c r="A8447" s="7">
        <v>8446</v>
      </c>
      <c r="B8447" s="7">
        <v>30</v>
      </c>
      <c r="C8447" s="7" t="s">
        <v>103</v>
      </c>
      <c r="D8447" s="7">
        <v>15</v>
      </c>
      <c r="E8447" s="7">
        <v>41</v>
      </c>
      <c r="F8447" s="7">
        <v>804000</v>
      </c>
      <c r="G8447" s="7">
        <v>140</v>
      </c>
    </row>
    <row r="8448" spans="1:7" x14ac:dyDescent="0.2">
      <c r="A8448" s="7">
        <v>8447</v>
      </c>
      <c r="B8448" s="7">
        <v>55</v>
      </c>
      <c r="C8448" s="7" t="s">
        <v>104</v>
      </c>
      <c r="D8448" s="7">
        <v>15</v>
      </c>
      <c r="E8448" s="7">
        <v>53</v>
      </c>
      <c r="F8448" s="7">
        <v>108000</v>
      </c>
      <c r="G8448" s="7">
        <v>113</v>
      </c>
    </row>
    <row r="8449" spans="1:7" x14ac:dyDescent="0.2">
      <c r="A8449" s="7">
        <v>8448</v>
      </c>
      <c r="B8449" s="7">
        <v>38</v>
      </c>
      <c r="C8449" s="7" t="s">
        <v>103</v>
      </c>
      <c r="D8449" s="7">
        <v>10</v>
      </c>
      <c r="E8449" s="7">
        <v>58</v>
      </c>
      <c r="F8449" s="7">
        <v>196000</v>
      </c>
      <c r="G8449" s="7">
        <v>40</v>
      </c>
    </row>
    <row r="8450" spans="1:7" x14ac:dyDescent="0.2">
      <c r="A8450" s="7">
        <v>8449</v>
      </c>
      <c r="B8450" s="7">
        <v>26</v>
      </c>
      <c r="C8450" s="7" t="s">
        <v>104</v>
      </c>
      <c r="D8450" s="7">
        <v>15</v>
      </c>
      <c r="E8450" s="7">
        <v>16</v>
      </c>
      <c r="F8450" s="7">
        <v>602000</v>
      </c>
      <c r="G8450" s="7">
        <v>91</v>
      </c>
    </row>
    <row r="8451" spans="1:7" x14ac:dyDescent="0.2">
      <c r="A8451" s="7">
        <v>8450</v>
      </c>
      <c r="B8451" s="7">
        <v>55</v>
      </c>
      <c r="C8451" s="7" t="s">
        <v>103</v>
      </c>
      <c r="D8451" s="7">
        <v>15</v>
      </c>
      <c r="E8451" s="7">
        <v>14</v>
      </c>
      <c r="F8451" s="7">
        <v>189000</v>
      </c>
      <c r="G8451" s="7">
        <v>126</v>
      </c>
    </row>
    <row r="8452" spans="1:7" x14ac:dyDescent="0.2">
      <c r="A8452" s="7">
        <v>8451</v>
      </c>
      <c r="B8452" s="7">
        <v>43</v>
      </c>
      <c r="C8452" s="7" t="s">
        <v>103</v>
      </c>
      <c r="D8452" s="7">
        <v>20</v>
      </c>
      <c r="E8452" s="7">
        <v>12</v>
      </c>
      <c r="F8452" s="7">
        <v>532000</v>
      </c>
      <c r="G8452" s="7">
        <v>224</v>
      </c>
    </row>
    <row r="8453" spans="1:7" x14ac:dyDescent="0.2">
      <c r="A8453" s="7">
        <v>8452</v>
      </c>
      <c r="B8453" s="7">
        <v>27</v>
      </c>
      <c r="C8453" s="7" t="s">
        <v>103</v>
      </c>
      <c r="D8453" s="7">
        <v>20</v>
      </c>
      <c r="E8453" s="7">
        <v>43</v>
      </c>
      <c r="F8453" s="7">
        <v>876000</v>
      </c>
      <c r="G8453" s="7">
        <v>49</v>
      </c>
    </row>
    <row r="8454" spans="1:7" x14ac:dyDescent="0.2">
      <c r="A8454" s="7">
        <v>8453</v>
      </c>
      <c r="B8454" s="7">
        <v>21</v>
      </c>
      <c r="C8454" s="7" t="s">
        <v>104</v>
      </c>
      <c r="D8454" s="7">
        <v>20</v>
      </c>
      <c r="E8454" s="7">
        <v>68</v>
      </c>
      <c r="F8454" s="7">
        <v>66000</v>
      </c>
      <c r="G8454" s="7">
        <v>68</v>
      </c>
    </row>
    <row r="8455" spans="1:7" x14ac:dyDescent="0.2">
      <c r="A8455" s="7">
        <v>8454</v>
      </c>
      <c r="B8455" s="7">
        <v>42</v>
      </c>
      <c r="C8455" s="7" t="s">
        <v>104</v>
      </c>
      <c r="D8455" s="7">
        <v>10</v>
      </c>
      <c r="E8455" s="7">
        <v>97</v>
      </c>
      <c r="F8455" s="7">
        <v>656000</v>
      </c>
      <c r="G8455" s="7">
        <v>92</v>
      </c>
    </row>
    <row r="8456" spans="1:7" x14ac:dyDescent="0.2">
      <c r="A8456" s="7">
        <v>8455</v>
      </c>
      <c r="B8456" s="7">
        <v>43</v>
      </c>
      <c r="C8456" s="7" t="s">
        <v>103</v>
      </c>
      <c r="D8456" s="7">
        <v>20</v>
      </c>
      <c r="E8456" s="7">
        <v>42</v>
      </c>
      <c r="F8456" s="7">
        <v>754000</v>
      </c>
      <c r="G8456" s="7">
        <v>30</v>
      </c>
    </row>
    <row r="8457" spans="1:7" x14ac:dyDescent="0.2">
      <c r="A8457" s="7">
        <v>8456</v>
      </c>
      <c r="B8457" s="7">
        <v>24</v>
      </c>
      <c r="C8457" s="7" t="s">
        <v>103</v>
      </c>
      <c r="D8457" s="7">
        <v>10</v>
      </c>
      <c r="E8457" s="7">
        <v>5</v>
      </c>
      <c r="F8457" s="7">
        <v>860000</v>
      </c>
      <c r="G8457" s="7">
        <v>37</v>
      </c>
    </row>
    <row r="8458" spans="1:7" x14ac:dyDescent="0.2">
      <c r="A8458" s="7">
        <v>8457</v>
      </c>
      <c r="B8458" s="7">
        <v>37</v>
      </c>
      <c r="C8458" s="7" t="s">
        <v>103</v>
      </c>
      <c r="D8458" s="7">
        <v>10</v>
      </c>
      <c r="E8458" s="7">
        <v>47</v>
      </c>
      <c r="F8458" s="7">
        <v>479000</v>
      </c>
      <c r="G8458" s="7">
        <v>32</v>
      </c>
    </row>
    <row r="8459" spans="1:7" x14ac:dyDescent="0.2">
      <c r="A8459" s="7">
        <v>8458</v>
      </c>
      <c r="B8459" s="7">
        <v>34</v>
      </c>
      <c r="C8459" s="7" t="s">
        <v>104</v>
      </c>
      <c r="D8459" s="7">
        <v>20</v>
      </c>
      <c r="E8459" s="7">
        <v>98</v>
      </c>
      <c r="F8459" s="7">
        <v>624000</v>
      </c>
      <c r="G8459" s="7">
        <v>21</v>
      </c>
    </row>
    <row r="8460" spans="1:7" x14ac:dyDescent="0.2">
      <c r="A8460" s="7">
        <v>8459</v>
      </c>
      <c r="B8460" s="7">
        <v>24</v>
      </c>
      <c r="C8460" s="7" t="s">
        <v>104</v>
      </c>
      <c r="D8460" s="7">
        <v>10</v>
      </c>
      <c r="E8460" s="7">
        <v>26</v>
      </c>
      <c r="F8460" s="7">
        <v>994000</v>
      </c>
      <c r="G8460" s="7">
        <v>-2</v>
      </c>
    </row>
    <row r="8461" spans="1:7" x14ac:dyDescent="0.2">
      <c r="A8461" s="7">
        <v>8460</v>
      </c>
      <c r="B8461" s="7">
        <v>56</v>
      </c>
      <c r="C8461" s="7" t="s">
        <v>103</v>
      </c>
      <c r="D8461" s="7">
        <v>20</v>
      </c>
      <c r="E8461" s="7">
        <v>13</v>
      </c>
      <c r="F8461" s="7">
        <v>223000</v>
      </c>
      <c r="G8461" s="7">
        <v>-25</v>
      </c>
    </row>
    <row r="8462" spans="1:7" x14ac:dyDescent="0.2">
      <c r="A8462" s="7">
        <v>8461</v>
      </c>
      <c r="B8462" s="7">
        <v>32</v>
      </c>
      <c r="C8462" s="7" t="s">
        <v>103</v>
      </c>
      <c r="D8462" s="7">
        <v>20</v>
      </c>
      <c r="E8462" s="7">
        <v>42</v>
      </c>
      <c r="F8462" s="7">
        <v>396000</v>
      </c>
      <c r="G8462" s="7">
        <v>144</v>
      </c>
    </row>
    <row r="8463" spans="1:7" x14ac:dyDescent="0.2">
      <c r="A8463" s="7">
        <v>8462</v>
      </c>
      <c r="B8463" s="7">
        <v>58</v>
      </c>
      <c r="C8463" s="7" t="s">
        <v>103</v>
      </c>
      <c r="D8463" s="7">
        <v>20</v>
      </c>
      <c r="E8463" s="7">
        <v>30</v>
      </c>
      <c r="F8463" s="7">
        <v>929000</v>
      </c>
      <c r="G8463" s="7">
        <v>39</v>
      </c>
    </row>
    <row r="8464" spans="1:7" x14ac:dyDescent="0.2">
      <c r="A8464" s="7">
        <v>8463</v>
      </c>
      <c r="B8464" s="7">
        <v>20</v>
      </c>
      <c r="C8464" s="7" t="s">
        <v>104</v>
      </c>
      <c r="D8464" s="7">
        <v>20</v>
      </c>
      <c r="E8464" s="7">
        <v>30</v>
      </c>
      <c r="F8464" s="7">
        <v>404000</v>
      </c>
      <c r="G8464" s="7">
        <v>19</v>
      </c>
    </row>
    <row r="8465" spans="1:7" x14ac:dyDescent="0.2">
      <c r="A8465" s="7">
        <v>8464</v>
      </c>
      <c r="B8465" s="7">
        <v>45</v>
      </c>
      <c r="C8465" s="7" t="s">
        <v>104</v>
      </c>
      <c r="D8465" s="7">
        <v>10</v>
      </c>
      <c r="E8465" s="7">
        <v>26</v>
      </c>
      <c r="F8465" s="7">
        <v>277000</v>
      </c>
      <c r="G8465" s="7">
        <v>111</v>
      </c>
    </row>
    <row r="8466" spans="1:7" x14ac:dyDescent="0.2">
      <c r="A8466" s="7">
        <v>8465</v>
      </c>
      <c r="B8466" s="7">
        <v>25</v>
      </c>
      <c r="C8466" s="7" t="s">
        <v>103</v>
      </c>
      <c r="D8466" s="7">
        <v>15</v>
      </c>
      <c r="E8466" s="7">
        <v>17</v>
      </c>
      <c r="F8466" s="7">
        <v>161000</v>
      </c>
      <c r="G8466" s="7">
        <v>-15</v>
      </c>
    </row>
    <row r="8467" spans="1:7" x14ac:dyDescent="0.2">
      <c r="A8467" s="7">
        <v>8466</v>
      </c>
      <c r="B8467" s="7">
        <v>26</v>
      </c>
      <c r="C8467" s="7" t="s">
        <v>103</v>
      </c>
      <c r="D8467" s="7">
        <v>15</v>
      </c>
      <c r="E8467" s="7">
        <v>57</v>
      </c>
      <c r="F8467" s="7">
        <v>992000</v>
      </c>
      <c r="G8467" s="7">
        <v>-9</v>
      </c>
    </row>
    <row r="8468" spans="1:7" x14ac:dyDescent="0.2">
      <c r="A8468" s="7">
        <v>8467</v>
      </c>
      <c r="B8468" s="7">
        <v>39</v>
      </c>
      <c r="C8468" s="7" t="s">
        <v>104</v>
      </c>
      <c r="D8468" s="7">
        <v>15</v>
      </c>
      <c r="E8468" s="7">
        <v>3</v>
      </c>
      <c r="F8468" s="7">
        <v>885000</v>
      </c>
      <c r="G8468" s="7">
        <v>42</v>
      </c>
    </row>
    <row r="8469" spans="1:7" x14ac:dyDescent="0.2">
      <c r="A8469" s="7">
        <v>8468</v>
      </c>
      <c r="B8469" s="7">
        <v>39</v>
      </c>
      <c r="C8469" s="7" t="s">
        <v>103</v>
      </c>
      <c r="D8469" s="7">
        <v>15</v>
      </c>
      <c r="E8469" s="7">
        <v>40</v>
      </c>
      <c r="F8469" s="7">
        <v>340000</v>
      </c>
      <c r="G8469" s="7">
        <v>124</v>
      </c>
    </row>
    <row r="8470" spans="1:7" x14ac:dyDescent="0.2">
      <c r="A8470" s="7">
        <v>8469</v>
      </c>
      <c r="B8470" s="7">
        <v>51</v>
      </c>
      <c r="C8470" s="7" t="s">
        <v>103</v>
      </c>
      <c r="D8470" s="7">
        <v>10</v>
      </c>
      <c r="E8470" s="7">
        <v>28</v>
      </c>
      <c r="F8470" s="7">
        <v>106000</v>
      </c>
      <c r="G8470" s="7">
        <v>67</v>
      </c>
    </row>
    <row r="8471" spans="1:7" x14ac:dyDescent="0.2">
      <c r="A8471" s="7">
        <v>8470</v>
      </c>
      <c r="B8471" s="7">
        <v>21</v>
      </c>
      <c r="C8471" s="7" t="s">
        <v>104</v>
      </c>
      <c r="D8471" s="7">
        <v>10</v>
      </c>
      <c r="E8471" s="7">
        <v>17</v>
      </c>
      <c r="F8471" s="7">
        <v>10000</v>
      </c>
      <c r="G8471" s="7">
        <v>32</v>
      </c>
    </row>
    <row r="8472" spans="1:7" x14ac:dyDescent="0.2">
      <c r="A8472" s="7">
        <v>8471</v>
      </c>
      <c r="B8472" s="7">
        <v>55</v>
      </c>
      <c r="C8472" s="7" t="s">
        <v>103</v>
      </c>
      <c r="D8472" s="7">
        <v>15</v>
      </c>
      <c r="E8472" s="7">
        <v>41</v>
      </c>
      <c r="F8472" s="7">
        <v>385000</v>
      </c>
      <c r="G8472" s="7">
        <v>79</v>
      </c>
    </row>
    <row r="8473" spans="1:7" x14ac:dyDescent="0.2">
      <c r="A8473" s="7">
        <v>8472</v>
      </c>
      <c r="B8473" s="7">
        <v>54</v>
      </c>
      <c r="C8473" s="7" t="s">
        <v>104</v>
      </c>
      <c r="D8473" s="7">
        <v>20</v>
      </c>
      <c r="E8473" s="7">
        <v>88</v>
      </c>
      <c r="F8473" s="7">
        <v>463000</v>
      </c>
      <c r="G8473" s="7">
        <v>48</v>
      </c>
    </row>
    <row r="8474" spans="1:7" x14ac:dyDescent="0.2">
      <c r="A8474" s="7">
        <v>8473</v>
      </c>
      <c r="B8474" s="7">
        <v>38</v>
      </c>
      <c r="C8474" s="7" t="s">
        <v>103</v>
      </c>
      <c r="D8474" s="7">
        <v>15</v>
      </c>
      <c r="E8474" s="7">
        <v>3</v>
      </c>
      <c r="F8474" s="7">
        <v>986000</v>
      </c>
      <c r="G8474" s="7">
        <v>-19</v>
      </c>
    </row>
    <row r="8475" spans="1:7" x14ac:dyDescent="0.2">
      <c r="A8475" s="7">
        <v>8474</v>
      </c>
      <c r="B8475" s="7">
        <v>43</v>
      </c>
      <c r="C8475" s="7" t="s">
        <v>104</v>
      </c>
      <c r="D8475" s="7">
        <v>10</v>
      </c>
      <c r="E8475" s="7">
        <v>25</v>
      </c>
      <c r="F8475" s="7">
        <v>658000</v>
      </c>
      <c r="G8475" s="7">
        <v>46</v>
      </c>
    </row>
    <row r="8476" spans="1:7" x14ac:dyDescent="0.2">
      <c r="A8476" s="7">
        <v>8475</v>
      </c>
      <c r="B8476" s="7">
        <v>47</v>
      </c>
      <c r="C8476" s="7" t="s">
        <v>103</v>
      </c>
      <c r="D8476" s="7">
        <v>15</v>
      </c>
      <c r="E8476" s="7">
        <v>91</v>
      </c>
      <c r="F8476" s="7">
        <v>588000</v>
      </c>
      <c r="G8476" s="7">
        <v>139</v>
      </c>
    </row>
    <row r="8477" spans="1:7" x14ac:dyDescent="0.2">
      <c r="A8477" s="7">
        <v>8476</v>
      </c>
      <c r="B8477" s="7">
        <v>52</v>
      </c>
      <c r="C8477" s="7" t="s">
        <v>103</v>
      </c>
      <c r="D8477" s="7">
        <v>15</v>
      </c>
      <c r="E8477" s="7">
        <v>55</v>
      </c>
      <c r="F8477" s="7">
        <v>557000</v>
      </c>
      <c r="G8477" s="7">
        <v>53</v>
      </c>
    </row>
    <row r="8478" spans="1:7" x14ac:dyDescent="0.2">
      <c r="A8478" s="7">
        <v>8477</v>
      </c>
      <c r="B8478" s="7">
        <v>59</v>
      </c>
      <c r="C8478" s="7" t="s">
        <v>103</v>
      </c>
      <c r="D8478" s="7">
        <v>15</v>
      </c>
      <c r="E8478" s="7">
        <v>21</v>
      </c>
      <c r="F8478" s="7">
        <v>175000</v>
      </c>
      <c r="G8478" s="7">
        <v>143</v>
      </c>
    </row>
    <row r="8479" spans="1:7" x14ac:dyDescent="0.2">
      <c r="A8479" s="7">
        <v>8478</v>
      </c>
      <c r="B8479" s="7">
        <v>33</v>
      </c>
      <c r="C8479" s="7" t="s">
        <v>104</v>
      </c>
      <c r="D8479" s="7">
        <v>15</v>
      </c>
      <c r="E8479" s="7">
        <v>81</v>
      </c>
      <c r="F8479" s="7">
        <v>182000</v>
      </c>
      <c r="G8479" s="7">
        <v>21</v>
      </c>
    </row>
    <row r="8480" spans="1:7" x14ac:dyDescent="0.2">
      <c r="A8480" s="7">
        <v>8479</v>
      </c>
      <c r="B8480" s="7">
        <v>20</v>
      </c>
      <c r="C8480" s="7" t="s">
        <v>103</v>
      </c>
      <c r="D8480" s="7">
        <v>10</v>
      </c>
      <c r="E8480" s="7">
        <v>81</v>
      </c>
      <c r="F8480" s="7">
        <v>983000</v>
      </c>
      <c r="G8480" s="7">
        <v>50</v>
      </c>
    </row>
    <row r="8481" spans="1:7" x14ac:dyDescent="0.2">
      <c r="A8481" s="7">
        <v>8480</v>
      </c>
      <c r="B8481" s="7">
        <v>51</v>
      </c>
      <c r="C8481" s="7" t="s">
        <v>104</v>
      </c>
      <c r="D8481" s="7">
        <v>20</v>
      </c>
      <c r="E8481" s="7">
        <v>13</v>
      </c>
      <c r="F8481" s="7">
        <v>483000</v>
      </c>
      <c r="G8481" s="7">
        <v>43</v>
      </c>
    </row>
    <row r="8482" spans="1:7" x14ac:dyDescent="0.2">
      <c r="A8482" s="7">
        <v>8481</v>
      </c>
      <c r="B8482" s="7">
        <v>55</v>
      </c>
      <c r="C8482" s="7" t="s">
        <v>104</v>
      </c>
      <c r="D8482" s="7">
        <v>15</v>
      </c>
      <c r="E8482" s="7">
        <v>46</v>
      </c>
      <c r="F8482" s="7">
        <v>576000</v>
      </c>
      <c r="G8482" s="7">
        <v>158</v>
      </c>
    </row>
    <row r="8483" spans="1:7" x14ac:dyDescent="0.2">
      <c r="A8483" s="7">
        <v>8482</v>
      </c>
      <c r="B8483" s="7">
        <v>21</v>
      </c>
      <c r="C8483" s="7" t="s">
        <v>103</v>
      </c>
      <c r="D8483" s="7">
        <v>10</v>
      </c>
      <c r="E8483" s="7">
        <v>28</v>
      </c>
      <c r="F8483" s="7">
        <v>994000</v>
      </c>
      <c r="G8483" s="7">
        <v>105</v>
      </c>
    </row>
    <row r="8484" spans="1:7" x14ac:dyDescent="0.2">
      <c r="A8484" s="7">
        <v>8483</v>
      </c>
      <c r="B8484" s="7">
        <v>23</v>
      </c>
      <c r="C8484" s="7" t="s">
        <v>103</v>
      </c>
      <c r="D8484" s="7">
        <v>10</v>
      </c>
      <c r="E8484" s="7">
        <v>49</v>
      </c>
      <c r="F8484" s="7">
        <v>835000</v>
      </c>
      <c r="G8484" s="7">
        <v>110</v>
      </c>
    </row>
    <row r="8485" spans="1:7" x14ac:dyDescent="0.2">
      <c r="A8485" s="7">
        <v>8484</v>
      </c>
      <c r="B8485" s="7">
        <v>21</v>
      </c>
      <c r="C8485" s="7" t="s">
        <v>104</v>
      </c>
      <c r="D8485" s="7">
        <v>20</v>
      </c>
      <c r="E8485" s="7">
        <v>84</v>
      </c>
      <c r="F8485" s="7">
        <v>388000</v>
      </c>
      <c r="G8485" s="7">
        <v>102</v>
      </c>
    </row>
    <row r="8486" spans="1:7" x14ac:dyDescent="0.2">
      <c r="A8486" s="7">
        <v>8485</v>
      </c>
      <c r="B8486" s="7">
        <v>42</v>
      </c>
      <c r="C8486" s="7" t="s">
        <v>104</v>
      </c>
      <c r="D8486" s="7">
        <v>20</v>
      </c>
      <c r="E8486" s="7">
        <v>87</v>
      </c>
      <c r="F8486" s="7">
        <v>11000</v>
      </c>
      <c r="G8486" s="7">
        <v>-22</v>
      </c>
    </row>
    <row r="8487" spans="1:7" x14ac:dyDescent="0.2">
      <c r="A8487" s="7">
        <v>8486</v>
      </c>
      <c r="B8487" s="7">
        <v>46</v>
      </c>
      <c r="C8487" s="7" t="s">
        <v>103</v>
      </c>
      <c r="D8487" s="7">
        <v>15</v>
      </c>
      <c r="E8487" s="7">
        <v>95</v>
      </c>
      <c r="F8487" s="7">
        <v>729000</v>
      </c>
      <c r="G8487" s="7">
        <v>93</v>
      </c>
    </row>
    <row r="8488" spans="1:7" x14ac:dyDescent="0.2">
      <c r="A8488" s="7">
        <v>8487</v>
      </c>
      <c r="B8488" s="7">
        <v>59</v>
      </c>
      <c r="C8488" s="7" t="s">
        <v>104</v>
      </c>
      <c r="D8488" s="7">
        <v>10</v>
      </c>
      <c r="E8488" s="7">
        <v>94</v>
      </c>
      <c r="F8488" s="7">
        <v>986000</v>
      </c>
      <c r="G8488" s="7">
        <v>95</v>
      </c>
    </row>
    <row r="8489" spans="1:7" x14ac:dyDescent="0.2">
      <c r="A8489" s="7">
        <v>8488</v>
      </c>
      <c r="B8489" s="7">
        <v>44</v>
      </c>
      <c r="C8489" s="7" t="s">
        <v>104</v>
      </c>
      <c r="D8489" s="7">
        <v>20</v>
      </c>
      <c r="E8489" s="7">
        <v>62</v>
      </c>
      <c r="F8489" s="7">
        <v>91000</v>
      </c>
      <c r="G8489" s="7">
        <v>78</v>
      </c>
    </row>
    <row r="8490" spans="1:7" x14ac:dyDescent="0.2">
      <c r="A8490" s="7">
        <v>8489</v>
      </c>
      <c r="B8490" s="7">
        <v>56</v>
      </c>
      <c r="C8490" s="7" t="s">
        <v>104</v>
      </c>
      <c r="D8490" s="7">
        <v>20</v>
      </c>
      <c r="E8490" s="7">
        <v>45</v>
      </c>
      <c r="F8490" s="7">
        <v>890000</v>
      </c>
      <c r="G8490" s="7">
        <v>233</v>
      </c>
    </row>
    <row r="8491" spans="1:7" x14ac:dyDescent="0.2">
      <c r="A8491" s="7">
        <v>8490</v>
      </c>
      <c r="B8491" s="7">
        <v>54</v>
      </c>
      <c r="C8491" s="7" t="s">
        <v>103</v>
      </c>
      <c r="D8491" s="7">
        <v>15</v>
      </c>
      <c r="E8491" s="7">
        <v>49</v>
      </c>
      <c r="F8491" s="7">
        <v>934000</v>
      </c>
      <c r="G8491" s="7">
        <v>66</v>
      </c>
    </row>
    <row r="8492" spans="1:7" x14ac:dyDescent="0.2">
      <c r="A8492" s="7">
        <v>8491</v>
      </c>
      <c r="B8492" s="7">
        <v>48</v>
      </c>
      <c r="C8492" s="7" t="s">
        <v>103</v>
      </c>
      <c r="D8492" s="7">
        <v>15</v>
      </c>
      <c r="E8492" s="7">
        <v>64</v>
      </c>
      <c r="F8492" s="7">
        <v>774000</v>
      </c>
      <c r="G8492" s="7">
        <v>64</v>
      </c>
    </row>
    <row r="8493" spans="1:7" x14ac:dyDescent="0.2">
      <c r="A8493" s="7">
        <v>8492</v>
      </c>
      <c r="B8493" s="7">
        <v>46</v>
      </c>
      <c r="C8493" s="7" t="s">
        <v>104</v>
      </c>
      <c r="D8493" s="7">
        <v>15</v>
      </c>
      <c r="E8493" s="7">
        <v>31</v>
      </c>
      <c r="F8493" s="7">
        <v>901000</v>
      </c>
      <c r="G8493" s="7">
        <v>86</v>
      </c>
    </row>
    <row r="8494" spans="1:7" x14ac:dyDescent="0.2">
      <c r="A8494" s="7">
        <v>8493</v>
      </c>
      <c r="B8494" s="7">
        <v>50</v>
      </c>
      <c r="C8494" s="7" t="s">
        <v>104</v>
      </c>
      <c r="D8494" s="7">
        <v>15</v>
      </c>
      <c r="E8494" s="7">
        <v>70</v>
      </c>
      <c r="F8494" s="7">
        <v>823000</v>
      </c>
      <c r="G8494" s="7">
        <v>68</v>
      </c>
    </row>
    <row r="8495" spans="1:7" x14ac:dyDescent="0.2">
      <c r="A8495" s="7">
        <v>8494</v>
      </c>
      <c r="B8495" s="7">
        <v>29</v>
      </c>
      <c r="C8495" s="7" t="s">
        <v>104</v>
      </c>
      <c r="D8495" s="7">
        <v>20</v>
      </c>
      <c r="E8495" s="7">
        <v>46</v>
      </c>
      <c r="F8495" s="7">
        <v>331000</v>
      </c>
      <c r="G8495" s="7">
        <v>143</v>
      </c>
    </row>
    <row r="8496" spans="1:7" x14ac:dyDescent="0.2">
      <c r="A8496" s="7">
        <v>8495</v>
      </c>
      <c r="B8496" s="7">
        <v>38</v>
      </c>
      <c r="C8496" s="7" t="s">
        <v>103</v>
      </c>
      <c r="D8496" s="7">
        <v>10</v>
      </c>
      <c r="E8496" s="7">
        <v>48</v>
      </c>
      <c r="F8496" s="7">
        <v>118000</v>
      </c>
      <c r="G8496" s="7">
        <v>70</v>
      </c>
    </row>
    <row r="8497" spans="1:7" x14ac:dyDescent="0.2">
      <c r="A8497" s="7">
        <v>8496</v>
      </c>
      <c r="B8497" s="7">
        <v>56</v>
      </c>
      <c r="C8497" s="7" t="s">
        <v>104</v>
      </c>
      <c r="D8497" s="7">
        <v>15</v>
      </c>
      <c r="E8497" s="7">
        <v>17</v>
      </c>
      <c r="F8497" s="7">
        <v>387000</v>
      </c>
      <c r="G8497" s="7">
        <v>143</v>
      </c>
    </row>
    <row r="8498" spans="1:7" x14ac:dyDescent="0.2">
      <c r="A8498" s="7">
        <v>8497</v>
      </c>
      <c r="B8498" s="7">
        <v>25</v>
      </c>
      <c r="C8498" s="7" t="s">
        <v>104</v>
      </c>
      <c r="D8498" s="7">
        <v>15</v>
      </c>
      <c r="E8498" s="7">
        <v>92</v>
      </c>
      <c r="F8498" s="7">
        <v>707000</v>
      </c>
      <c r="G8498" s="7">
        <v>62</v>
      </c>
    </row>
    <row r="8499" spans="1:7" x14ac:dyDescent="0.2">
      <c r="A8499" s="7">
        <v>8498</v>
      </c>
      <c r="B8499" s="7">
        <v>52</v>
      </c>
      <c r="C8499" s="7" t="s">
        <v>104</v>
      </c>
      <c r="D8499" s="7">
        <v>15</v>
      </c>
      <c r="E8499" s="7">
        <v>72</v>
      </c>
      <c r="F8499" s="7">
        <v>320000</v>
      </c>
      <c r="G8499" s="7">
        <v>-23</v>
      </c>
    </row>
    <row r="8500" spans="1:7" x14ac:dyDescent="0.2">
      <c r="A8500" s="7">
        <v>8499</v>
      </c>
      <c r="B8500" s="7">
        <v>20</v>
      </c>
      <c r="C8500" s="7" t="s">
        <v>103</v>
      </c>
      <c r="D8500" s="7">
        <v>10</v>
      </c>
      <c r="E8500" s="7">
        <v>22</v>
      </c>
      <c r="F8500" s="7">
        <v>982000</v>
      </c>
      <c r="G8500" s="7">
        <v>63</v>
      </c>
    </row>
    <row r="8501" spans="1:7" x14ac:dyDescent="0.2">
      <c r="A8501" s="7">
        <v>8500</v>
      </c>
      <c r="B8501" s="7">
        <v>35</v>
      </c>
      <c r="C8501" s="7" t="s">
        <v>104</v>
      </c>
      <c r="D8501" s="7">
        <v>10</v>
      </c>
      <c r="E8501" s="7">
        <v>50</v>
      </c>
      <c r="F8501" s="7">
        <v>486000</v>
      </c>
      <c r="G8501" s="7">
        <v>36</v>
      </c>
    </row>
    <row r="8502" spans="1:7" x14ac:dyDescent="0.2">
      <c r="A8502" s="7">
        <v>8501</v>
      </c>
      <c r="B8502" s="7">
        <v>35</v>
      </c>
      <c r="C8502" s="7" t="s">
        <v>103</v>
      </c>
      <c r="D8502" s="7">
        <v>20</v>
      </c>
      <c r="E8502" s="7">
        <v>54</v>
      </c>
      <c r="F8502" s="7">
        <v>504000</v>
      </c>
      <c r="G8502" s="7">
        <v>36</v>
      </c>
    </row>
    <row r="8503" spans="1:7" x14ac:dyDescent="0.2">
      <c r="A8503" s="7">
        <v>8502</v>
      </c>
      <c r="B8503" s="7">
        <v>55</v>
      </c>
      <c r="C8503" s="7" t="s">
        <v>104</v>
      </c>
      <c r="D8503" s="7">
        <v>10</v>
      </c>
      <c r="E8503" s="7">
        <v>79</v>
      </c>
      <c r="F8503" s="7">
        <v>189000</v>
      </c>
      <c r="G8503" s="7">
        <v>-5</v>
      </c>
    </row>
    <row r="8504" spans="1:7" x14ac:dyDescent="0.2">
      <c r="A8504" s="7">
        <v>8503</v>
      </c>
      <c r="B8504" s="7">
        <v>42</v>
      </c>
      <c r="C8504" s="7" t="s">
        <v>103</v>
      </c>
      <c r="D8504" s="7">
        <v>10</v>
      </c>
      <c r="E8504" s="7">
        <v>94</v>
      </c>
      <c r="F8504" s="7">
        <v>289000</v>
      </c>
      <c r="G8504" s="7">
        <v>38</v>
      </c>
    </row>
    <row r="8505" spans="1:7" x14ac:dyDescent="0.2">
      <c r="A8505" s="7">
        <v>8504</v>
      </c>
      <c r="B8505" s="7">
        <v>52</v>
      </c>
      <c r="C8505" s="7" t="s">
        <v>104</v>
      </c>
      <c r="D8505" s="7">
        <v>20</v>
      </c>
      <c r="E8505" s="7">
        <v>66</v>
      </c>
      <c r="F8505" s="7">
        <v>884000</v>
      </c>
      <c r="G8505" s="7">
        <v>222</v>
      </c>
    </row>
    <row r="8506" spans="1:7" x14ac:dyDescent="0.2">
      <c r="A8506" s="7">
        <v>8505</v>
      </c>
      <c r="B8506" s="7">
        <v>37</v>
      </c>
      <c r="C8506" s="7" t="s">
        <v>104</v>
      </c>
      <c r="D8506" s="7">
        <v>20</v>
      </c>
      <c r="E8506" s="7">
        <v>75</v>
      </c>
      <c r="F8506" s="7">
        <v>527000</v>
      </c>
      <c r="G8506" s="7">
        <v>212</v>
      </c>
    </row>
    <row r="8507" spans="1:7" x14ac:dyDescent="0.2">
      <c r="A8507" s="7">
        <v>8506</v>
      </c>
      <c r="B8507" s="7">
        <v>22</v>
      </c>
      <c r="C8507" s="7" t="s">
        <v>104</v>
      </c>
      <c r="D8507" s="7">
        <v>10</v>
      </c>
      <c r="E8507" s="7">
        <v>28</v>
      </c>
      <c r="F8507" s="7">
        <v>658000</v>
      </c>
      <c r="G8507" s="7">
        <v>110</v>
      </c>
    </row>
    <row r="8508" spans="1:7" x14ac:dyDescent="0.2">
      <c r="A8508" s="7">
        <v>8507</v>
      </c>
      <c r="B8508" s="7">
        <v>20</v>
      </c>
      <c r="C8508" s="7" t="s">
        <v>104</v>
      </c>
      <c r="D8508" s="7">
        <v>10</v>
      </c>
      <c r="E8508" s="7">
        <v>69</v>
      </c>
      <c r="F8508" s="7">
        <v>580000</v>
      </c>
      <c r="G8508" s="7">
        <v>42</v>
      </c>
    </row>
    <row r="8509" spans="1:7" x14ac:dyDescent="0.2">
      <c r="A8509" s="7">
        <v>8508</v>
      </c>
      <c r="B8509" s="7">
        <v>27</v>
      </c>
      <c r="C8509" s="7" t="s">
        <v>104</v>
      </c>
      <c r="D8509" s="7">
        <v>20</v>
      </c>
      <c r="E8509" s="7">
        <v>45</v>
      </c>
      <c r="F8509" s="7">
        <v>619000</v>
      </c>
      <c r="G8509" s="7">
        <v>132</v>
      </c>
    </row>
    <row r="8510" spans="1:7" x14ac:dyDescent="0.2">
      <c r="A8510" s="7">
        <v>8509</v>
      </c>
      <c r="B8510" s="7">
        <v>24</v>
      </c>
      <c r="C8510" s="7" t="s">
        <v>103</v>
      </c>
      <c r="D8510" s="7">
        <v>15</v>
      </c>
      <c r="E8510" s="7">
        <v>65</v>
      </c>
      <c r="F8510" s="7">
        <v>408000</v>
      </c>
      <c r="G8510" s="7">
        <v>-34</v>
      </c>
    </row>
    <row r="8511" spans="1:7" x14ac:dyDescent="0.2">
      <c r="A8511" s="7">
        <v>8510</v>
      </c>
      <c r="B8511" s="7">
        <v>44</v>
      </c>
      <c r="C8511" s="7" t="s">
        <v>104</v>
      </c>
      <c r="D8511" s="7">
        <v>15</v>
      </c>
      <c r="E8511" s="7">
        <v>14</v>
      </c>
      <c r="F8511" s="7">
        <v>948000</v>
      </c>
      <c r="G8511" s="7">
        <v>53</v>
      </c>
    </row>
    <row r="8512" spans="1:7" x14ac:dyDescent="0.2">
      <c r="A8512" s="7">
        <v>8511</v>
      </c>
      <c r="B8512" s="7">
        <v>20</v>
      </c>
      <c r="C8512" s="7" t="s">
        <v>103</v>
      </c>
      <c r="D8512" s="7">
        <v>15</v>
      </c>
      <c r="E8512" s="7">
        <v>6</v>
      </c>
      <c r="F8512" s="7">
        <v>500000</v>
      </c>
      <c r="G8512" s="7">
        <v>76</v>
      </c>
    </row>
    <row r="8513" spans="1:7" x14ac:dyDescent="0.2">
      <c r="A8513" s="7">
        <v>8512</v>
      </c>
      <c r="B8513" s="7">
        <v>33</v>
      </c>
      <c r="C8513" s="7" t="s">
        <v>103</v>
      </c>
      <c r="D8513" s="7">
        <v>20</v>
      </c>
      <c r="E8513" s="7">
        <v>93</v>
      </c>
      <c r="F8513" s="7">
        <v>589000</v>
      </c>
      <c r="G8513" s="7">
        <v>196</v>
      </c>
    </row>
    <row r="8514" spans="1:7" x14ac:dyDescent="0.2">
      <c r="A8514" s="7">
        <v>8513</v>
      </c>
      <c r="B8514" s="7">
        <v>39</v>
      </c>
      <c r="C8514" s="7" t="s">
        <v>104</v>
      </c>
      <c r="D8514" s="7">
        <v>10</v>
      </c>
      <c r="E8514" s="7">
        <v>14</v>
      </c>
      <c r="F8514" s="7">
        <v>232000</v>
      </c>
      <c r="G8514" s="7">
        <v>60</v>
      </c>
    </row>
    <row r="8515" spans="1:7" x14ac:dyDescent="0.2">
      <c r="A8515" s="7">
        <v>8514</v>
      </c>
      <c r="B8515" s="7">
        <v>41</v>
      </c>
      <c r="C8515" s="7" t="s">
        <v>103</v>
      </c>
      <c r="D8515" s="7">
        <v>20</v>
      </c>
      <c r="E8515" s="7">
        <v>4</v>
      </c>
      <c r="F8515" s="7">
        <v>789000</v>
      </c>
      <c r="G8515" s="7">
        <v>153</v>
      </c>
    </row>
    <row r="8516" spans="1:7" x14ac:dyDescent="0.2">
      <c r="A8516" s="7">
        <v>8515</v>
      </c>
      <c r="B8516" s="7">
        <v>39</v>
      </c>
      <c r="C8516" s="7" t="s">
        <v>103</v>
      </c>
      <c r="D8516" s="7">
        <v>10</v>
      </c>
      <c r="E8516" s="7">
        <v>57</v>
      </c>
      <c r="F8516" s="7">
        <v>569000</v>
      </c>
      <c r="G8516" s="7">
        <v>119</v>
      </c>
    </row>
    <row r="8517" spans="1:7" x14ac:dyDescent="0.2">
      <c r="A8517" s="7">
        <v>8516</v>
      </c>
      <c r="B8517" s="7">
        <v>34</v>
      </c>
      <c r="C8517" s="7" t="s">
        <v>103</v>
      </c>
      <c r="D8517" s="7">
        <v>20</v>
      </c>
      <c r="E8517" s="7">
        <v>7</v>
      </c>
      <c r="F8517" s="7">
        <v>222000</v>
      </c>
      <c r="G8517" s="7">
        <v>8</v>
      </c>
    </row>
    <row r="8518" spans="1:7" x14ac:dyDescent="0.2">
      <c r="A8518" s="7">
        <v>8517</v>
      </c>
      <c r="B8518" s="7">
        <v>41</v>
      </c>
      <c r="C8518" s="7" t="s">
        <v>104</v>
      </c>
      <c r="D8518" s="7">
        <v>15</v>
      </c>
      <c r="E8518" s="7">
        <v>53</v>
      </c>
      <c r="F8518" s="7">
        <v>35000</v>
      </c>
      <c r="G8518" s="7">
        <v>23</v>
      </c>
    </row>
    <row r="8519" spans="1:7" x14ac:dyDescent="0.2">
      <c r="A8519" s="7">
        <v>8518</v>
      </c>
      <c r="B8519" s="7">
        <v>50</v>
      </c>
      <c r="C8519" s="7" t="s">
        <v>103</v>
      </c>
      <c r="D8519" s="7">
        <v>20</v>
      </c>
      <c r="E8519" s="7">
        <v>17</v>
      </c>
      <c r="F8519" s="7">
        <v>917000</v>
      </c>
      <c r="G8519" s="7">
        <v>180</v>
      </c>
    </row>
    <row r="8520" spans="1:7" x14ac:dyDescent="0.2">
      <c r="A8520" s="7">
        <v>8519</v>
      </c>
      <c r="B8520" s="7">
        <v>24</v>
      </c>
      <c r="C8520" s="7" t="s">
        <v>103</v>
      </c>
      <c r="D8520" s="7">
        <v>20</v>
      </c>
      <c r="E8520" s="7">
        <v>84</v>
      </c>
      <c r="F8520" s="7">
        <v>135000</v>
      </c>
      <c r="G8520" s="7">
        <v>141</v>
      </c>
    </row>
    <row r="8521" spans="1:7" x14ac:dyDescent="0.2">
      <c r="A8521" s="7">
        <v>8520</v>
      </c>
      <c r="B8521" s="7">
        <v>53</v>
      </c>
      <c r="C8521" s="7" t="s">
        <v>104</v>
      </c>
      <c r="D8521" s="7">
        <v>20</v>
      </c>
      <c r="E8521" s="7">
        <v>97</v>
      </c>
      <c r="F8521" s="7">
        <v>969000</v>
      </c>
      <c r="G8521" s="7">
        <v>134</v>
      </c>
    </row>
    <row r="8522" spans="1:7" x14ac:dyDescent="0.2">
      <c r="A8522" s="7">
        <v>8521</v>
      </c>
      <c r="B8522" s="7">
        <v>52</v>
      </c>
      <c r="C8522" s="7" t="s">
        <v>103</v>
      </c>
      <c r="D8522" s="7">
        <v>10</v>
      </c>
      <c r="E8522" s="7">
        <v>12</v>
      </c>
      <c r="F8522" s="7">
        <v>571000</v>
      </c>
      <c r="G8522" s="7">
        <v>117</v>
      </c>
    </row>
    <row r="8523" spans="1:7" x14ac:dyDescent="0.2">
      <c r="A8523" s="7">
        <v>8522</v>
      </c>
      <c r="B8523" s="7">
        <v>46</v>
      </c>
      <c r="C8523" s="7" t="s">
        <v>104</v>
      </c>
      <c r="D8523" s="7">
        <v>15</v>
      </c>
      <c r="E8523" s="7">
        <v>18</v>
      </c>
      <c r="F8523" s="7">
        <v>968000</v>
      </c>
      <c r="G8523" s="7">
        <v>103</v>
      </c>
    </row>
    <row r="8524" spans="1:7" x14ac:dyDescent="0.2">
      <c r="A8524" s="7">
        <v>8523</v>
      </c>
      <c r="B8524" s="7">
        <v>48</v>
      </c>
      <c r="C8524" s="7" t="s">
        <v>103</v>
      </c>
      <c r="D8524" s="7">
        <v>10</v>
      </c>
      <c r="E8524" s="7">
        <v>1</v>
      </c>
      <c r="F8524" s="7">
        <v>627000</v>
      </c>
      <c r="G8524" s="7">
        <v>86</v>
      </c>
    </row>
    <row r="8525" spans="1:7" x14ac:dyDescent="0.2">
      <c r="A8525" s="7">
        <v>8524</v>
      </c>
      <c r="B8525" s="7">
        <v>36</v>
      </c>
      <c r="C8525" s="7" t="s">
        <v>103</v>
      </c>
      <c r="D8525" s="7">
        <v>20</v>
      </c>
      <c r="E8525" s="7">
        <v>65</v>
      </c>
      <c r="F8525" s="7">
        <v>347000</v>
      </c>
      <c r="G8525" s="7">
        <v>59</v>
      </c>
    </row>
    <row r="8526" spans="1:7" x14ac:dyDescent="0.2">
      <c r="A8526" s="7">
        <v>8525</v>
      </c>
      <c r="B8526" s="7">
        <v>38</v>
      </c>
      <c r="C8526" s="7" t="s">
        <v>103</v>
      </c>
      <c r="D8526" s="7">
        <v>15</v>
      </c>
      <c r="E8526" s="7">
        <v>13</v>
      </c>
      <c r="F8526" s="7">
        <v>522000</v>
      </c>
      <c r="G8526" s="7">
        <v>89</v>
      </c>
    </row>
    <row r="8527" spans="1:7" x14ac:dyDescent="0.2">
      <c r="A8527" s="7">
        <v>8526</v>
      </c>
      <c r="B8527" s="7">
        <v>58</v>
      </c>
      <c r="C8527" s="7" t="s">
        <v>104</v>
      </c>
      <c r="D8527" s="7">
        <v>10</v>
      </c>
      <c r="E8527" s="7">
        <v>97</v>
      </c>
      <c r="F8527" s="7">
        <v>420000</v>
      </c>
      <c r="G8527" s="7">
        <v>87</v>
      </c>
    </row>
    <row r="8528" spans="1:7" x14ac:dyDescent="0.2">
      <c r="A8528" s="7">
        <v>8527</v>
      </c>
      <c r="B8528" s="7">
        <v>21</v>
      </c>
      <c r="C8528" s="7" t="s">
        <v>104</v>
      </c>
      <c r="D8528" s="7">
        <v>10</v>
      </c>
      <c r="E8528" s="7">
        <v>28</v>
      </c>
      <c r="F8528" s="7">
        <v>959000</v>
      </c>
      <c r="G8528" s="7">
        <v>65</v>
      </c>
    </row>
    <row r="8529" spans="1:7" x14ac:dyDescent="0.2">
      <c r="A8529" s="7">
        <v>8528</v>
      </c>
      <c r="B8529" s="7">
        <v>25</v>
      </c>
      <c r="C8529" s="7" t="s">
        <v>103</v>
      </c>
      <c r="D8529" s="7">
        <v>20</v>
      </c>
      <c r="E8529" s="7">
        <v>34</v>
      </c>
      <c r="F8529" s="7">
        <v>384000</v>
      </c>
      <c r="G8529" s="7">
        <v>161</v>
      </c>
    </row>
    <row r="8530" spans="1:7" x14ac:dyDescent="0.2">
      <c r="A8530" s="7">
        <v>8529</v>
      </c>
      <c r="B8530" s="7">
        <v>28</v>
      </c>
      <c r="C8530" s="7" t="s">
        <v>104</v>
      </c>
      <c r="D8530" s="7">
        <v>20</v>
      </c>
      <c r="E8530" s="7">
        <v>37</v>
      </c>
      <c r="F8530" s="7">
        <v>517000</v>
      </c>
      <c r="G8530" s="7">
        <v>215</v>
      </c>
    </row>
    <row r="8531" spans="1:7" x14ac:dyDescent="0.2">
      <c r="A8531" s="7">
        <v>8530</v>
      </c>
      <c r="B8531" s="7">
        <v>26</v>
      </c>
      <c r="C8531" s="7" t="s">
        <v>103</v>
      </c>
      <c r="D8531" s="7">
        <v>10</v>
      </c>
      <c r="E8531" s="7">
        <v>58</v>
      </c>
      <c r="F8531" s="7">
        <v>490000</v>
      </c>
      <c r="G8531" s="7">
        <v>78</v>
      </c>
    </row>
    <row r="8532" spans="1:7" x14ac:dyDescent="0.2">
      <c r="A8532" s="7">
        <v>8531</v>
      </c>
      <c r="B8532" s="7">
        <v>40</v>
      </c>
      <c r="C8532" s="7" t="s">
        <v>103</v>
      </c>
      <c r="D8532" s="7">
        <v>15</v>
      </c>
      <c r="E8532" s="7">
        <v>69</v>
      </c>
      <c r="F8532" s="7">
        <v>747000</v>
      </c>
      <c r="G8532" s="7">
        <v>77</v>
      </c>
    </row>
    <row r="8533" spans="1:7" x14ac:dyDescent="0.2">
      <c r="A8533" s="7">
        <v>8532</v>
      </c>
      <c r="B8533" s="7">
        <v>23</v>
      </c>
      <c r="C8533" s="7" t="s">
        <v>104</v>
      </c>
      <c r="D8533" s="7">
        <v>15</v>
      </c>
      <c r="E8533" s="7">
        <v>93</v>
      </c>
      <c r="F8533" s="7">
        <v>409000</v>
      </c>
      <c r="G8533" s="7">
        <v>143</v>
      </c>
    </row>
    <row r="8534" spans="1:7" x14ac:dyDescent="0.2">
      <c r="A8534" s="7">
        <v>8533</v>
      </c>
      <c r="B8534" s="7">
        <v>56</v>
      </c>
      <c r="C8534" s="7" t="s">
        <v>103</v>
      </c>
      <c r="D8534" s="7">
        <v>10</v>
      </c>
      <c r="E8534" s="7">
        <v>74</v>
      </c>
      <c r="F8534" s="7">
        <v>570000</v>
      </c>
      <c r="G8534" s="7">
        <v>117</v>
      </c>
    </row>
    <row r="8535" spans="1:7" x14ac:dyDescent="0.2">
      <c r="A8535" s="7">
        <v>8534</v>
      </c>
      <c r="B8535" s="7">
        <v>53</v>
      </c>
      <c r="C8535" s="7" t="s">
        <v>104</v>
      </c>
      <c r="D8535" s="7">
        <v>15</v>
      </c>
      <c r="E8535" s="7">
        <v>38</v>
      </c>
      <c r="F8535" s="7">
        <v>55000</v>
      </c>
      <c r="G8535" s="7">
        <v>104</v>
      </c>
    </row>
    <row r="8536" spans="1:7" x14ac:dyDescent="0.2">
      <c r="A8536" s="7">
        <v>8535</v>
      </c>
      <c r="B8536" s="7">
        <v>54</v>
      </c>
      <c r="C8536" s="7" t="s">
        <v>104</v>
      </c>
      <c r="D8536" s="7">
        <v>20</v>
      </c>
      <c r="E8536" s="7">
        <v>26</v>
      </c>
      <c r="F8536" s="7">
        <v>118000</v>
      </c>
      <c r="G8536" s="7">
        <v>120</v>
      </c>
    </row>
    <row r="8537" spans="1:7" x14ac:dyDescent="0.2">
      <c r="A8537" s="7">
        <v>8536</v>
      </c>
      <c r="B8537" s="7">
        <v>25</v>
      </c>
      <c r="C8537" s="7" t="s">
        <v>103</v>
      </c>
      <c r="D8537" s="7">
        <v>15</v>
      </c>
      <c r="E8537" s="7">
        <v>85</v>
      </c>
      <c r="F8537" s="7">
        <v>447000</v>
      </c>
      <c r="G8537" s="7">
        <v>51</v>
      </c>
    </row>
    <row r="8538" spans="1:7" x14ac:dyDescent="0.2">
      <c r="A8538" s="7">
        <v>8537</v>
      </c>
      <c r="B8538" s="7">
        <v>37</v>
      </c>
      <c r="C8538" s="7" t="s">
        <v>103</v>
      </c>
      <c r="D8538" s="7">
        <v>10</v>
      </c>
      <c r="E8538" s="7">
        <v>80</v>
      </c>
      <c r="F8538" s="7">
        <v>500000</v>
      </c>
      <c r="G8538" s="7">
        <v>31</v>
      </c>
    </row>
    <row r="8539" spans="1:7" x14ac:dyDescent="0.2">
      <c r="A8539" s="7">
        <v>8538</v>
      </c>
      <c r="B8539" s="7">
        <v>51</v>
      </c>
      <c r="C8539" s="7" t="s">
        <v>103</v>
      </c>
      <c r="D8539" s="7">
        <v>10</v>
      </c>
      <c r="E8539" s="7">
        <v>38</v>
      </c>
      <c r="F8539" s="7">
        <v>809000</v>
      </c>
      <c r="G8539" s="7">
        <v>5</v>
      </c>
    </row>
    <row r="8540" spans="1:7" x14ac:dyDescent="0.2">
      <c r="A8540" s="7">
        <v>8539</v>
      </c>
      <c r="B8540" s="7">
        <v>36</v>
      </c>
      <c r="C8540" s="7" t="s">
        <v>104</v>
      </c>
      <c r="D8540" s="7">
        <v>15</v>
      </c>
      <c r="E8540" s="7">
        <v>30</v>
      </c>
      <c r="F8540" s="7">
        <v>547000</v>
      </c>
      <c r="G8540" s="7">
        <v>77</v>
      </c>
    </row>
    <row r="8541" spans="1:7" x14ac:dyDescent="0.2">
      <c r="A8541" s="7">
        <v>8540</v>
      </c>
      <c r="B8541" s="7">
        <v>48</v>
      </c>
      <c r="C8541" s="7" t="s">
        <v>104</v>
      </c>
      <c r="D8541" s="7">
        <v>15</v>
      </c>
      <c r="E8541" s="7">
        <v>60</v>
      </c>
      <c r="F8541" s="7">
        <v>32000</v>
      </c>
      <c r="G8541" s="7">
        <v>56</v>
      </c>
    </row>
    <row r="8542" spans="1:7" x14ac:dyDescent="0.2">
      <c r="A8542" s="7">
        <v>8541</v>
      </c>
      <c r="B8542" s="7">
        <v>52</v>
      </c>
      <c r="C8542" s="7" t="s">
        <v>104</v>
      </c>
      <c r="D8542" s="7">
        <v>15</v>
      </c>
      <c r="E8542" s="7">
        <v>8</v>
      </c>
      <c r="F8542" s="7">
        <v>458000</v>
      </c>
      <c r="G8542" s="7">
        <v>-32</v>
      </c>
    </row>
    <row r="8543" spans="1:7" x14ac:dyDescent="0.2">
      <c r="A8543" s="7">
        <v>8542</v>
      </c>
      <c r="B8543" s="7">
        <v>47</v>
      </c>
      <c r="C8543" s="7" t="s">
        <v>103</v>
      </c>
      <c r="D8543" s="7">
        <v>20</v>
      </c>
      <c r="E8543" s="7">
        <v>78</v>
      </c>
      <c r="F8543" s="7">
        <v>182000</v>
      </c>
      <c r="G8543" s="7">
        <v>83</v>
      </c>
    </row>
    <row r="8544" spans="1:7" x14ac:dyDescent="0.2">
      <c r="A8544" s="7">
        <v>8543</v>
      </c>
      <c r="B8544" s="7">
        <v>52</v>
      </c>
      <c r="C8544" s="7" t="s">
        <v>104</v>
      </c>
      <c r="D8544" s="7">
        <v>15</v>
      </c>
      <c r="E8544" s="7">
        <v>27</v>
      </c>
      <c r="F8544" s="7">
        <v>697000</v>
      </c>
      <c r="G8544" s="7">
        <v>-1</v>
      </c>
    </row>
    <row r="8545" spans="1:7" x14ac:dyDescent="0.2">
      <c r="A8545" s="7">
        <v>8544</v>
      </c>
      <c r="B8545" s="7">
        <v>35</v>
      </c>
      <c r="C8545" s="7" t="s">
        <v>103</v>
      </c>
      <c r="D8545" s="7">
        <v>20</v>
      </c>
      <c r="E8545" s="7">
        <v>25</v>
      </c>
      <c r="F8545" s="7">
        <v>302000</v>
      </c>
      <c r="G8545" s="7">
        <v>61</v>
      </c>
    </row>
    <row r="8546" spans="1:7" x14ac:dyDescent="0.2">
      <c r="A8546" s="7">
        <v>8545</v>
      </c>
      <c r="B8546" s="7">
        <v>57</v>
      </c>
      <c r="C8546" s="7" t="s">
        <v>104</v>
      </c>
      <c r="D8546" s="7">
        <v>10</v>
      </c>
      <c r="E8546" s="7">
        <v>38</v>
      </c>
      <c r="F8546" s="7">
        <v>219000</v>
      </c>
      <c r="G8546" s="7">
        <v>10</v>
      </c>
    </row>
    <row r="8547" spans="1:7" x14ac:dyDescent="0.2">
      <c r="A8547" s="7">
        <v>8546</v>
      </c>
      <c r="B8547" s="7">
        <v>33</v>
      </c>
      <c r="C8547" s="7" t="s">
        <v>103</v>
      </c>
      <c r="D8547" s="7">
        <v>20</v>
      </c>
      <c r="E8547" s="7">
        <v>46</v>
      </c>
      <c r="F8547" s="7">
        <v>745000</v>
      </c>
      <c r="G8547" s="7">
        <v>232</v>
      </c>
    </row>
    <row r="8548" spans="1:7" x14ac:dyDescent="0.2">
      <c r="A8548" s="7">
        <v>8547</v>
      </c>
      <c r="B8548" s="7">
        <v>42</v>
      </c>
      <c r="C8548" s="7" t="s">
        <v>103</v>
      </c>
      <c r="D8548" s="7">
        <v>10</v>
      </c>
      <c r="E8548" s="7">
        <v>84</v>
      </c>
      <c r="F8548" s="7">
        <v>634000</v>
      </c>
      <c r="G8548" s="7">
        <v>-7</v>
      </c>
    </row>
    <row r="8549" spans="1:7" x14ac:dyDescent="0.2">
      <c r="A8549" s="7">
        <v>8548</v>
      </c>
      <c r="B8549" s="7">
        <v>50</v>
      </c>
      <c r="C8549" s="7" t="s">
        <v>104</v>
      </c>
      <c r="D8549" s="7">
        <v>15</v>
      </c>
      <c r="E8549" s="7">
        <v>43</v>
      </c>
      <c r="F8549" s="7">
        <v>818000</v>
      </c>
      <c r="G8549" s="7">
        <v>161</v>
      </c>
    </row>
    <row r="8550" spans="1:7" x14ac:dyDescent="0.2">
      <c r="A8550" s="7">
        <v>8549</v>
      </c>
      <c r="B8550" s="7">
        <v>27</v>
      </c>
      <c r="C8550" s="7" t="s">
        <v>104</v>
      </c>
      <c r="D8550" s="7">
        <v>10</v>
      </c>
      <c r="E8550" s="7">
        <v>38</v>
      </c>
      <c r="F8550" s="7">
        <v>34000</v>
      </c>
      <c r="G8550" s="7">
        <v>88</v>
      </c>
    </row>
    <row r="8551" spans="1:7" x14ac:dyDescent="0.2">
      <c r="A8551" s="7">
        <v>8550</v>
      </c>
      <c r="B8551" s="7">
        <v>29</v>
      </c>
      <c r="C8551" s="7" t="s">
        <v>103</v>
      </c>
      <c r="D8551" s="7">
        <v>10</v>
      </c>
      <c r="E8551" s="7">
        <v>58</v>
      </c>
      <c r="F8551" s="7">
        <v>377000</v>
      </c>
      <c r="G8551" s="7">
        <v>33</v>
      </c>
    </row>
    <row r="8552" spans="1:7" x14ac:dyDescent="0.2">
      <c r="A8552" s="7">
        <v>8551</v>
      </c>
      <c r="B8552" s="7">
        <v>35</v>
      </c>
      <c r="C8552" s="7" t="s">
        <v>103</v>
      </c>
      <c r="D8552" s="7">
        <v>20</v>
      </c>
      <c r="E8552" s="7">
        <v>34</v>
      </c>
      <c r="F8552" s="7">
        <v>430000</v>
      </c>
      <c r="G8552" s="7">
        <v>165</v>
      </c>
    </row>
    <row r="8553" spans="1:7" x14ac:dyDescent="0.2">
      <c r="A8553" s="7">
        <v>8552</v>
      </c>
      <c r="B8553" s="7">
        <v>37</v>
      </c>
      <c r="C8553" s="7" t="s">
        <v>103</v>
      </c>
      <c r="D8553" s="7">
        <v>10</v>
      </c>
      <c r="E8553" s="7">
        <v>16</v>
      </c>
      <c r="F8553" s="7">
        <v>867000</v>
      </c>
      <c r="G8553" s="7">
        <v>95</v>
      </c>
    </row>
    <row r="8554" spans="1:7" x14ac:dyDescent="0.2">
      <c r="A8554" s="7">
        <v>8553</v>
      </c>
      <c r="B8554" s="7">
        <v>31</v>
      </c>
      <c r="C8554" s="7" t="s">
        <v>103</v>
      </c>
      <c r="D8554" s="7">
        <v>20</v>
      </c>
      <c r="E8554" s="7">
        <v>95</v>
      </c>
      <c r="F8554" s="7">
        <v>204000</v>
      </c>
      <c r="G8554" s="7">
        <v>6</v>
      </c>
    </row>
    <row r="8555" spans="1:7" x14ac:dyDescent="0.2">
      <c r="A8555" s="7">
        <v>8554</v>
      </c>
      <c r="B8555" s="7">
        <v>31</v>
      </c>
      <c r="C8555" s="7" t="s">
        <v>104</v>
      </c>
      <c r="D8555" s="7">
        <v>10</v>
      </c>
      <c r="E8555" s="7">
        <v>73</v>
      </c>
      <c r="F8555" s="7">
        <v>511000</v>
      </c>
      <c r="G8555" s="7">
        <v>106</v>
      </c>
    </row>
    <row r="8556" spans="1:7" x14ac:dyDescent="0.2">
      <c r="A8556" s="7">
        <v>8555</v>
      </c>
      <c r="B8556" s="7">
        <v>58</v>
      </c>
      <c r="C8556" s="7" t="s">
        <v>103</v>
      </c>
      <c r="D8556" s="7">
        <v>10</v>
      </c>
      <c r="E8556" s="7">
        <v>50</v>
      </c>
      <c r="F8556" s="7">
        <v>523000</v>
      </c>
      <c r="G8556" s="7">
        <v>64</v>
      </c>
    </row>
    <row r="8557" spans="1:7" x14ac:dyDescent="0.2">
      <c r="A8557" s="7">
        <v>8556</v>
      </c>
      <c r="B8557" s="7">
        <v>33</v>
      </c>
      <c r="C8557" s="7" t="s">
        <v>104</v>
      </c>
      <c r="D8557" s="7">
        <v>15</v>
      </c>
      <c r="E8557" s="7">
        <v>28</v>
      </c>
      <c r="F8557" s="7">
        <v>634000</v>
      </c>
      <c r="G8557" s="7">
        <v>-19</v>
      </c>
    </row>
    <row r="8558" spans="1:7" x14ac:dyDescent="0.2">
      <c r="A8558" s="7">
        <v>8557</v>
      </c>
      <c r="B8558" s="7">
        <v>31</v>
      </c>
      <c r="C8558" s="7" t="s">
        <v>104</v>
      </c>
      <c r="D8558" s="7">
        <v>20</v>
      </c>
      <c r="E8558" s="7">
        <v>20</v>
      </c>
      <c r="F8558" s="7">
        <v>976000</v>
      </c>
      <c r="G8558" s="7">
        <v>57</v>
      </c>
    </row>
    <row r="8559" spans="1:7" x14ac:dyDescent="0.2">
      <c r="A8559" s="7">
        <v>8558</v>
      </c>
      <c r="B8559" s="7">
        <v>54</v>
      </c>
      <c r="C8559" s="7" t="s">
        <v>104</v>
      </c>
      <c r="D8559" s="7">
        <v>10</v>
      </c>
      <c r="E8559" s="7">
        <v>27</v>
      </c>
      <c r="F8559" s="7">
        <v>124000</v>
      </c>
      <c r="G8559" s="7">
        <v>34</v>
      </c>
    </row>
    <row r="8560" spans="1:7" x14ac:dyDescent="0.2">
      <c r="A8560" s="7">
        <v>8559</v>
      </c>
      <c r="B8560" s="7">
        <v>20</v>
      </c>
      <c r="C8560" s="7" t="s">
        <v>103</v>
      </c>
      <c r="D8560" s="7">
        <v>15</v>
      </c>
      <c r="E8560" s="7">
        <v>40</v>
      </c>
      <c r="F8560" s="7">
        <v>44000</v>
      </c>
      <c r="G8560" s="7">
        <v>148</v>
      </c>
    </row>
    <row r="8561" spans="1:7" x14ac:dyDescent="0.2">
      <c r="A8561" s="7">
        <v>8560</v>
      </c>
      <c r="B8561" s="7">
        <v>38</v>
      </c>
      <c r="C8561" s="7" t="s">
        <v>103</v>
      </c>
      <c r="D8561" s="7">
        <v>15</v>
      </c>
      <c r="E8561" s="7">
        <v>26</v>
      </c>
      <c r="F8561" s="7">
        <v>949000</v>
      </c>
      <c r="G8561" s="7">
        <v>16</v>
      </c>
    </row>
    <row r="8562" spans="1:7" x14ac:dyDescent="0.2">
      <c r="A8562" s="7">
        <v>8561</v>
      </c>
      <c r="B8562" s="7">
        <v>52</v>
      </c>
      <c r="C8562" s="7" t="s">
        <v>103</v>
      </c>
      <c r="D8562" s="7">
        <v>20</v>
      </c>
      <c r="E8562" s="7">
        <v>93</v>
      </c>
      <c r="F8562" s="7">
        <v>415000</v>
      </c>
      <c r="G8562" s="7">
        <v>132</v>
      </c>
    </row>
    <row r="8563" spans="1:7" x14ac:dyDescent="0.2">
      <c r="A8563" s="7">
        <v>8562</v>
      </c>
      <c r="B8563" s="7">
        <v>40</v>
      </c>
      <c r="C8563" s="7" t="s">
        <v>103</v>
      </c>
      <c r="D8563" s="7">
        <v>15</v>
      </c>
      <c r="E8563" s="7">
        <v>36</v>
      </c>
      <c r="F8563" s="7">
        <v>706000</v>
      </c>
      <c r="G8563" s="7">
        <v>28</v>
      </c>
    </row>
    <row r="8564" spans="1:7" x14ac:dyDescent="0.2">
      <c r="A8564" s="7">
        <v>8563</v>
      </c>
      <c r="B8564" s="7">
        <v>28</v>
      </c>
      <c r="C8564" s="7" t="s">
        <v>103</v>
      </c>
      <c r="D8564" s="7">
        <v>10</v>
      </c>
      <c r="E8564" s="7">
        <v>28</v>
      </c>
      <c r="F8564" s="7">
        <v>415000</v>
      </c>
      <c r="G8564" s="7">
        <v>26</v>
      </c>
    </row>
    <row r="8565" spans="1:7" x14ac:dyDescent="0.2">
      <c r="A8565" s="7">
        <v>8564</v>
      </c>
      <c r="B8565" s="7">
        <v>49</v>
      </c>
      <c r="C8565" s="7" t="s">
        <v>103</v>
      </c>
      <c r="D8565" s="7">
        <v>20</v>
      </c>
      <c r="E8565" s="7">
        <v>91</v>
      </c>
      <c r="F8565" s="7">
        <v>672000</v>
      </c>
      <c r="G8565" s="7">
        <v>58</v>
      </c>
    </row>
    <row r="8566" spans="1:7" x14ac:dyDescent="0.2">
      <c r="A8566" s="7">
        <v>8565</v>
      </c>
      <c r="B8566" s="7">
        <v>36</v>
      </c>
      <c r="C8566" s="7" t="s">
        <v>104</v>
      </c>
      <c r="D8566" s="7">
        <v>20</v>
      </c>
      <c r="E8566" s="7">
        <v>81</v>
      </c>
      <c r="F8566" s="7">
        <v>391000</v>
      </c>
      <c r="G8566" s="7">
        <v>81</v>
      </c>
    </row>
    <row r="8567" spans="1:7" x14ac:dyDescent="0.2">
      <c r="A8567" s="7">
        <v>8566</v>
      </c>
      <c r="B8567" s="7">
        <v>22</v>
      </c>
      <c r="C8567" s="7" t="s">
        <v>103</v>
      </c>
      <c r="D8567" s="7">
        <v>15</v>
      </c>
      <c r="E8567" s="7">
        <v>3</v>
      </c>
      <c r="F8567" s="7">
        <v>72000</v>
      </c>
      <c r="G8567" s="7">
        <v>19</v>
      </c>
    </row>
    <row r="8568" spans="1:7" x14ac:dyDescent="0.2">
      <c r="A8568" s="7">
        <v>8567</v>
      </c>
      <c r="B8568" s="7">
        <v>22</v>
      </c>
      <c r="C8568" s="7" t="s">
        <v>104</v>
      </c>
      <c r="D8568" s="7">
        <v>15</v>
      </c>
      <c r="E8568" s="7">
        <v>47</v>
      </c>
      <c r="F8568" s="7">
        <v>908000</v>
      </c>
      <c r="G8568" s="7">
        <v>4</v>
      </c>
    </row>
    <row r="8569" spans="1:7" x14ac:dyDescent="0.2">
      <c r="A8569" s="7">
        <v>8568</v>
      </c>
      <c r="B8569" s="7">
        <v>30</v>
      </c>
      <c r="C8569" s="7" t="s">
        <v>103</v>
      </c>
      <c r="D8569" s="7">
        <v>20</v>
      </c>
      <c r="E8569" s="7">
        <v>1</v>
      </c>
      <c r="F8569" s="7">
        <v>653000</v>
      </c>
      <c r="G8569" s="7">
        <v>22</v>
      </c>
    </row>
    <row r="8570" spans="1:7" x14ac:dyDescent="0.2">
      <c r="A8570" s="7">
        <v>8569</v>
      </c>
      <c r="B8570" s="7">
        <v>24</v>
      </c>
      <c r="C8570" s="7" t="s">
        <v>103</v>
      </c>
      <c r="D8570" s="7">
        <v>20</v>
      </c>
      <c r="E8570" s="7">
        <v>4</v>
      </c>
      <c r="F8570" s="7">
        <v>554000</v>
      </c>
      <c r="G8570" s="7">
        <v>226</v>
      </c>
    </row>
    <row r="8571" spans="1:7" x14ac:dyDescent="0.2">
      <c r="A8571" s="7">
        <v>8570</v>
      </c>
      <c r="B8571" s="7">
        <v>53</v>
      </c>
      <c r="C8571" s="7" t="s">
        <v>104</v>
      </c>
      <c r="D8571" s="7">
        <v>15</v>
      </c>
      <c r="E8571" s="7">
        <v>65</v>
      </c>
      <c r="F8571" s="7">
        <v>922000</v>
      </c>
      <c r="G8571" s="7">
        <v>91</v>
      </c>
    </row>
    <row r="8572" spans="1:7" x14ac:dyDescent="0.2">
      <c r="A8572" s="7">
        <v>8571</v>
      </c>
      <c r="B8572" s="7">
        <v>46</v>
      </c>
      <c r="C8572" s="7" t="s">
        <v>104</v>
      </c>
      <c r="D8572" s="7">
        <v>15</v>
      </c>
      <c r="E8572" s="7">
        <v>69</v>
      </c>
      <c r="F8572" s="7">
        <v>873000</v>
      </c>
      <c r="G8572" s="7">
        <v>87</v>
      </c>
    </row>
    <row r="8573" spans="1:7" x14ac:dyDescent="0.2">
      <c r="A8573" s="7">
        <v>8572</v>
      </c>
      <c r="B8573" s="7">
        <v>37</v>
      </c>
      <c r="C8573" s="7" t="s">
        <v>103</v>
      </c>
      <c r="D8573" s="7">
        <v>10</v>
      </c>
      <c r="E8573" s="7">
        <v>14</v>
      </c>
      <c r="F8573" s="7">
        <v>551000</v>
      </c>
      <c r="G8573" s="7">
        <v>59</v>
      </c>
    </row>
    <row r="8574" spans="1:7" x14ac:dyDescent="0.2">
      <c r="A8574" s="7">
        <v>8573</v>
      </c>
      <c r="B8574" s="7">
        <v>57</v>
      </c>
      <c r="C8574" s="7" t="s">
        <v>103</v>
      </c>
      <c r="D8574" s="7">
        <v>10</v>
      </c>
      <c r="E8574" s="7">
        <v>10</v>
      </c>
      <c r="F8574" s="7">
        <v>70000</v>
      </c>
      <c r="G8574" s="7">
        <v>24</v>
      </c>
    </row>
    <row r="8575" spans="1:7" x14ac:dyDescent="0.2">
      <c r="A8575" s="7">
        <v>8574</v>
      </c>
      <c r="B8575" s="7">
        <v>27</v>
      </c>
      <c r="C8575" s="7" t="s">
        <v>103</v>
      </c>
      <c r="D8575" s="7">
        <v>15</v>
      </c>
      <c r="E8575" s="7">
        <v>41</v>
      </c>
      <c r="F8575" s="7">
        <v>616000</v>
      </c>
      <c r="G8575" s="7">
        <v>-31</v>
      </c>
    </row>
    <row r="8576" spans="1:7" x14ac:dyDescent="0.2">
      <c r="A8576" s="7">
        <v>8575</v>
      </c>
      <c r="B8576" s="7">
        <v>50</v>
      </c>
      <c r="C8576" s="7" t="s">
        <v>103</v>
      </c>
      <c r="D8576" s="7">
        <v>10</v>
      </c>
      <c r="E8576" s="7">
        <v>61</v>
      </c>
      <c r="F8576" s="7">
        <v>564000</v>
      </c>
      <c r="G8576" s="7">
        <v>7</v>
      </c>
    </row>
    <row r="8577" spans="1:7" x14ac:dyDescent="0.2">
      <c r="A8577" s="7">
        <v>8576</v>
      </c>
      <c r="B8577" s="7">
        <v>22</v>
      </c>
      <c r="C8577" s="7" t="s">
        <v>104</v>
      </c>
      <c r="D8577" s="7">
        <v>20</v>
      </c>
      <c r="E8577" s="7">
        <v>73</v>
      </c>
      <c r="F8577" s="7">
        <v>847000</v>
      </c>
      <c r="G8577" s="7">
        <v>234</v>
      </c>
    </row>
    <row r="8578" spans="1:7" x14ac:dyDescent="0.2">
      <c r="A8578" s="7">
        <v>8577</v>
      </c>
      <c r="B8578" s="7">
        <v>42</v>
      </c>
      <c r="C8578" s="7" t="s">
        <v>104</v>
      </c>
      <c r="D8578" s="7">
        <v>15</v>
      </c>
      <c r="E8578" s="7">
        <v>13</v>
      </c>
      <c r="F8578" s="7">
        <v>727000</v>
      </c>
      <c r="G8578" s="7">
        <v>-7</v>
      </c>
    </row>
    <row r="8579" spans="1:7" x14ac:dyDescent="0.2">
      <c r="A8579" s="7">
        <v>8578</v>
      </c>
      <c r="B8579" s="7">
        <v>38</v>
      </c>
      <c r="C8579" s="7" t="s">
        <v>103</v>
      </c>
      <c r="D8579" s="7">
        <v>10</v>
      </c>
      <c r="E8579" s="7">
        <v>57</v>
      </c>
      <c r="F8579" s="7">
        <v>672000</v>
      </c>
      <c r="G8579" s="7">
        <v>52</v>
      </c>
    </row>
    <row r="8580" spans="1:7" x14ac:dyDescent="0.2">
      <c r="A8580" s="7">
        <v>8579</v>
      </c>
      <c r="B8580" s="7">
        <v>23</v>
      </c>
      <c r="C8580" s="7" t="s">
        <v>104</v>
      </c>
      <c r="D8580" s="7">
        <v>10</v>
      </c>
      <c r="E8580" s="7">
        <v>95</v>
      </c>
      <c r="F8580" s="7">
        <v>36000</v>
      </c>
      <c r="G8580" s="7">
        <v>26</v>
      </c>
    </row>
    <row r="8581" spans="1:7" x14ac:dyDescent="0.2">
      <c r="A8581" s="7">
        <v>8580</v>
      </c>
      <c r="B8581" s="7">
        <v>24</v>
      </c>
      <c r="C8581" s="7" t="s">
        <v>103</v>
      </c>
      <c r="D8581" s="7">
        <v>15</v>
      </c>
      <c r="E8581" s="7">
        <v>65</v>
      </c>
      <c r="F8581" s="7">
        <v>243000</v>
      </c>
      <c r="G8581" s="7">
        <v>138</v>
      </c>
    </row>
    <row r="8582" spans="1:7" x14ac:dyDescent="0.2">
      <c r="A8582" s="7">
        <v>8581</v>
      </c>
      <c r="B8582" s="7">
        <v>55</v>
      </c>
      <c r="C8582" s="7" t="s">
        <v>104</v>
      </c>
      <c r="D8582" s="7">
        <v>20</v>
      </c>
      <c r="E8582" s="7">
        <v>95</v>
      </c>
      <c r="F8582" s="7">
        <v>721000</v>
      </c>
      <c r="G8582" s="7">
        <v>102</v>
      </c>
    </row>
    <row r="8583" spans="1:7" x14ac:dyDescent="0.2">
      <c r="A8583" s="7">
        <v>8582</v>
      </c>
      <c r="B8583" s="7">
        <v>47</v>
      </c>
      <c r="C8583" s="7" t="s">
        <v>103</v>
      </c>
      <c r="D8583" s="7">
        <v>20</v>
      </c>
      <c r="E8583" s="7">
        <v>63</v>
      </c>
      <c r="F8583" s="7">
        <v>226000</v>
      </c>
      <c r="G8583" s="7">
        <v>-9</v>
      </c>
    </row>
    <row r="8584" spans="1:7" x14ac:dyDescent="0.2">
      <c r="A8584" s="7">
        <v>8583</v>
      </c>
      <c r="B8584" s="7">
        <v>26</v>
      </c>
      <c r="C8584" s="7" t="s">
        <v>104</v>
      </c>
      <c r="D8584" s="7">
        <v>10</v>
      </c>
      <c r="E8584" s="7">
        <v>86</v>
      </c>
      <c r="F8584" s="7">
        <v>622000</v>
      </c>
      <c r="G8584" s="7">
        <v>51</v>
      </c>
    </row>
    <row r="8585" spans="1:7" x14ac:dyDescent="0.2">
      <c r="A8585" s="7">
        <v>8584</v>
      </c>
      <c r="B8585" s="7">
        <v>38</v>
      </c>
      <c r="C8585" s="7" t="s">
        <v>103</v>
      </c>
      <c r="D8585" s="7">
        <v>10</v>
      </c>
      <c r="E8585" s="7">
        <v>62</v>
      </c>
      <c r="F8585" s="7">
        <v>474000</v>
      </c>
      <c r="G8585" s="7">
        <v>46</v>
      </c>
    </row>
    <row r="8586" spans="1:7" x14ac:dyDescent="0.2">
      <c r="A8586" s="7">
        <v>8585</v>
      </c>
      <c r="B8586" s="7">
        <v>56</v>
      </c>
      <c r="C8586" s="7" t="s">
        <v>104</v>
      </c>
      <c r="D8586" s="7">
        <v>10</v>
      </c>
      <c r="E8586" s="7">
        <v>52</v>
      </c>
      <c r="F8586" s="7">
        <v>835000</v>
      </c>
      <c r="G8586" s="7">
        <v>106</v>
      </c>
    </row>
    <row r="8587" spans="1:7" x14ac:dyDescent="0.2">
      <c r="A8587" s="7">
        <v>8586</v>
      </c>
      <c r="B8587" s="7">
        <v>43</v>
      </c>
      <c r="C8587" s="7" t="s">
        <v>104</v>
      </c>
      <c r="D8587" s="7">
        <v>10</v>
      </c>
      <c r="E8587" s="7">
        <v>68</v>
      </c>
      <c r="F8587" s="7">
        <v>892000</v>
      </c>
      <c r="G8587" s="7">
        <v>117</v>
      </c>
    </row>
    <row r="8588" spans="1:7" x14ac:dyDescent="0.2">
      <c r="A8588" s="7">
        <v>8587</v>
      </c>
      <c r="B8588" s="7">
        <v>52</v>
      </c>
      <c r="C8588" s="7" t="s">
        <v>104</v>
      </c>
      <c r="D8588" s="7">
        <v>20</v>
      </c>
      <c r="E8588" s="7">
        <v>26</v>
      </c>
      <c r="F8588" s="7">
        <v>937000</v>
      </c>
      <c r="G8588" s="7">
        <v>-8</v>
      </c>
    </row>
    <row r="8589" spans="1:7" x14ac:dyDescent="0.2">
      <c r="A8589" s="7">
        <v>8588</v>
      </c>
      <c r="B8589" s="7">
        <v>55</v>
      </c>
      <c r="C8589" s="7" t="s">
        <v>104</v>
      </c>
      <c r="D8589" s="7">
        <v>20</v>
      </c>
      <c r="E8589" s="7">
        <v>41</v>
      </c>
      <c r="F8589" s="7">
        <v>524000</v>
      </c>
      <c r="G8589" s="7">
        <v>101</v>
      </c>
    </row>
    <row r="8590" spans="1:7" x14ac:dyDescent="0.2">
      <c r="A8590" s="7">
        <v>8589</v>
      </c>
      <c r="B8590" s="7">
        <v>54</v>
      </c>
      <c r="C8590" s="7" t="s">
        <v>104</v>
      </c>
      <c r="D8590" s="7">
        <v>15</v>
      </c>
      <c r="E8590" s="7">
        <v>71</v>
      </c>
      <c r="F8590" s="7">
        <v>549000</v>
      </c>
      <c r="G8590" s="7">
        <v>175</v>
      </c>
    </row>
    <row r="8591" spans="1:7" x14ac:dyDescent="0.2">
      <c r="A8591" s="7">
        <v>8590</v>
      </c>
      <c r="B8591" s="7">
        <v>25</v>
      </c>
      <c r="C8591" s="7" t="s">
        <v>104</v>
      </c>
      <c r="D8591" s="7">
        <v>15</v>
      </c>
      <c r="E8591" s="7">
        <v>95</v>
      </c>
      <c r="F8591" s="7">
        <v>256000</v>
      </c>
      <c r="G8591" s="7">
        <v>-34</v>
      </c>
    </row>
    <row r="8592" spans="1:7" x14ac:dyDescent="0.2">
      <c r="A8592" s="7">
        <v>8591</v>
      </c>
      <c r="B8592" s="7">
        <v>22</v>
      </c>
      <c r="C8592" s="7" t="s">
        <v>104</v>
      </c>
      <c r="D8592" s="7">
        <v>10</v>
      </c>
      <c r="E8592" s="7">
        <v>10</v>
      </c>
      <c r="F8592" s="7">
        <v>477000</v>
      </c>
      <c r="G8592" s="7">
        <v>57</v>
      </c>
    </row>
    <row r="8593" spans="1:7" x14ac:dyDescent="0.2">
      <c r="A8593" s="7">
        <v>8592</v>
      </c>
      <c r="B8593" s="7">
        <v>49</v>
      </c>
      <c r="C8593" s="7" t="s">
        <v>104</v>
      </c>
      <c r="D8593" s="7">
        <v>20</v>
      </c>
      <c r="E8593" s="7">
        <v>58</v>
      </c>
      <c r="F8593" s="7">
        <v>742000</v>
      </c>
      <c r="G8593" s="7">
        <v>33</v>
      </c>
    </row>
    <row r="8594" spans="1:7" x14ac:dyDescent="0.2">
      <c r="A8594" s="7">
        <v>8593</v>
      </c>
      <c r="B8594" s="7">
        <v>36</v>
      </c>
      <c r="C8594" s="7" t="s">
        <v>104</v>
      </c>
      <c r="D8594" s="7">
        <v>15</v>
      </c>
      <c r="E8594" s="7">
        <v>66</v>
      </c>
      <c r="F8594" s="7">
        <v>935000</v>
      </c>
      <c r="G8594" s="7">
        <v>90</v>
      </c>
    </row>
    <row r="8595" spans="1:7" x14ac:dyDescent="0.2">
      <c r="A8595" s="7">
        <v>8594</v>
      </c>
      <c r="B8595" s="7">
        <v>38</v>
      </c>
      <c r="C8595" s="7" t="s">
        <v>103</v>
      </c>
      <c r="D8595" s="7">
        <v>20</v>
      </c>
      <c r="E8595" s="7">
        <v>42</v>
      </c>
      <c r="F8595" s="7">
        <v>999000</v>
      </c>
      <c r="G8595" s="7">
        <v>-34</v>
      </c>
    </row>
    <row r="8596" spans="1:7" x14ac:dyDescent="0.2">
      <c r="A8596" s="7">
        <v>8595</v>
      </c>
      <c r="B8596" s="7">
        <v>47</v>
      </c>
      <c r="C8596" s="7" t="s">
        <v>104</v>
      </c>
      <c r="D8596" s="7">
        <v>10</v>
      </c>
      <c r="E8596" s="7">
        <v>51</v>
      </c>
      <c r="F8596" s="7">
        <v>315000</v>
      </c>
      <c r="G8596" s="7">
        <v>50</v>
      </c>
    </row>
    <row r="8597" spans="1:7" x14ac:dyDescent="0.2">
      <c r="A8597" s="7">
        <v>8596</v>
      </c>
      <c r="B8597" s="7">
        <v>22</v>
      </c>
      <c r="C8597" s="7" t="s">
        <v>104</v>
      </c>
      <c r="D8597" s="7">
        <v>20</v>
      </c>
      <c r="E8597" s="7">
        <v>28</v>
      </c>
      <c r="F8597" s="7">
        <v>776000</v>
      </c>
      <c r="G8597" s="7">
        <v>82</v>
      </c>
    </row>
    <row r="8598" spans="1:7" x14ac:dyDescent="0.2">
      <c r="A8598" s="7">
        <v>8597</v>
      </c>
      <c r="B8598" s="7">
        <v>32</v>
      </c>
      <c r="C8598" s="7" t="s">
        <v>104</v>
      </c>
      <c r="D8598" s="7">
        <v>10</v>
      </c>
      <c r="E8598" s="7">
        <v>86</v>
      </c>
      <c r="F8598" s="7">
        <v>471000</v>
      </c>
      <c r="G8598" s="7">
        <v>48</v>
      </c>
    </row>
    <row r="8599" spans="1:7" x14ac:dyDescent="0.2">
      <c r="A8599" s="7">
        <v>8598</v>
      </c>
      <c r="B8599" s="7">
        <v>48</v>
      </c>
      <c r="C8599" s="7" t="s">
        <v>103</v>
      </c>
      <c r="D8599" s="7">
        <v>20</v>
      </c>
      <c r="E8599" s="7">
        <v>42</v>
      </c>
      <c r="F8599" s="7">
        <v>246000</v>
      </c>
      <c r="G8599" s="7">
        <v>9</v>
      </c>
    </row>
    <row r="8600" spans="1:7" x14ac:dyDescent="0.2">
      <c r="A8600" s="7">
        <v>8599</v>
      </c>
      <c r="B8600" s="7">
        <v>25</v>
      </c>
      <c r="C8600" s="7" t="s">
        <v>103</v>
      </c>
      <c r="D8600" s="7">
        <v>10</v>
      </c>
      <c r="E8600" s="7">
        <v>40</v>
      </c>
      <c r="F8600" s="7">
        <v>998000</v>
      </c>
      <c r="G8600" s="7">
        <v>-15</v>
      </c>
    </row>
    <row r="8601" spans="1:7" x14ac:dyDescent="0.2">
      <c r="A8601" s="7">
        <v>8600</v>
      </c>
      <c r="B8601" s="7">
        <v>33</v>
      </c>
      <c r="C8601" s="7" t="s">
        <v>103</v>
      </c>
      <c r="D8601" s="7">
        <v>20</v>
      </c>
      <c r="E8601" s="7">
        <v>64</v>
      </c>
      <c r="F8601" s="7">
        <v>423000</v>
      </c>
      <c r="G8601" s="7">
        <v>130</v>
      </c>
    </row>
    <row r="8602" spans="1:7" x14ac:dyDescent="0.2">
      <c r="A8602" s="7">
        <v>8601</v>
      </c>
      <c r="B8602" s="7">
        <v>50</v>
      </c>
      <c r="C8602" s="7" t="s">
        <v>104</v>
      </c>
      <c r="D8602" s="7">
        <v>15</v>
      </c>
      <c r="E8602" s="7">
        <v>52</v>
      </c>
      <c r="F8602" s="7">
        <v>169000</v>
      </c>
      <c r="G8602" s="7">
        <v>119</v>
      </c>
    </row>
    <row r="8603" spans="1:7" x14ac:dyDescent="0.2">
      <c r="A8603" s="7">
        <v>8602</v>
      </c>
      <c r="B8603" s="7">
        <v>51</v>
      </c>
      <c r="C8603" s="7" t="s">
        <v>104</v>
      </c>
      <c r="D8603" s="7">
        <v>20</v>
      </c>
      <c r="E8603" s="7">
        <v>10</v>
      </c>
      <c r="F8603" s="7">
        <v>132000</v>
      </c>
      <c r="G8603" s="7">
        <v>83</v>
      </c>
    </row>
    <row r="8604" spans="1:7" x14ac:dyDescent="0.2">
      <c r="A8604" s="7">
        <v>8603</v>
      </c>
      <c r="B8604" s="7">
        <v>23</v>
      </c>
      <c r="C8604" s="7" t="s">
        <v>104</v>
      </c>
      <c r="D8604" s="7">
        <v>20</v>
      </c>
      <c r="E8604" s="7">
        <v>90</v>
      </c>
      <c r="F8604" s="7">
        <v>994000</v>
      </c>
      <c r="G8604" s="7">
        <v>197</v>
      </c>
    </row>
    <row r="8605" spans="1:7" x14ac:dyDescent="0.2">
      <c r="A8605" s="7">
        <v>8604</v>
      </c>
      <c r="B8605" s="7">
        <v>58</v>
      </c>
      <c r="C8605" s="7" t="s">
        <v>103</v>
      </c>
      <c r="D8605" s="7">
        <v>10</v>
      </c>
      <c r="E8605" s="7">
        <v>93</v>
      </c>
      <c r="F8605" s="7">
        <v>574000</v>
      </c>
      <c r="G8605" s="7">
        <v>29</v>
      </c>
    </row>
    <row r="8606" spans="1:7" x14ac:dyDescent="0.2">
      <c r="A8606" s="7">
        <v>8605</v>
      </c>
      <c r="B8606" s="7">
        <v>29</v>
      </c>
      <c r="C8606" s="7" t="s">
        <v>104</v>
      </c>
      <c r="D8606" s="7">
        <v>20</v>
      </c>
      <c r="E8606" s="7">
        <v>87</v>
      </c>
      <c r="F8606" s="7">
        <v>182000</v>
      </c>
      <c r="G8606" s="7">
        <v>181</v>
      </c>
    </row>
    <row r="8607" spans="1:7" x14ac:dyDescent="0.2">
      <c r="A8607" s="7">
        <v>8606</v>
      </c>
      <c r="B8607" s="7">
        <v>20</v>
      </c>
      <c r="C8607" s="7" t="s">
        <v>103</v>
      </c>
      <c r="D8607" s="7">
        <v>20</v>
      </c>
      <c r="E8607" s="7">
        <v>100</v>
      </c>
      <c r="F8607" s="7">
        <v>199000</v>
      </c>
      <c r="G8607" s="7">
        <v>211</v>
      </c>
    </row>
    <row r="8608" spans="1:7" x14ac:dyDescent="0.2">
      <c r="A8608" s="7">
        <v>8607</v>
      </c>
      <c r="B8608" s="7">
        <v>31</v>
      </c>
      <c r="C8608" s="7" t="s">
        <v>104</v>
      </c>
      <c r="D8608" s="7">
        <v>15</v>
      </c>
      <c r="E8608" s="7">
        <v>44</v>
      </c>
      <c r="F8608" s="7">
        <v>302000</v>
      </c>
      <c r="G8608" s="7">
        <v>31</v>
      </c>
    </row>
    <row r="8609" spans="1:7" x14ac:dyDescent="0.2">
      <c r="A8609" s="7">
        <v>8608</v>
      </c>
      <c r="B8609" s="7">
        <v>21</v>
      </c>
      <c r="C8609" s="7" t="s">
        <v>103</v>
      </c>
      <c r="D8609" s="7">
        <v>10</v>
      </c>
      <c r="E8609" s="7">
        <v>14</v>
      </c>
      <c r="F8609" s="7">
        <v>106000</v>
      </c>
      <c r="G8609" s="7">
        <v>39</v>
      </c>
    </row>
    <row r="8610" spans="1:7" x14ac:dyDescent="0.2">
      <c r="A8610" s="7">
        <v>8609</v>
      </c>
      <c r="B8610" s="7">
        <v>34</v>
      </c>
      <c r="C8610" s="7" t="s">
        <v>103</v>
      </c>
      <c r="D8610" s="7">
        <v>20</v>
      </c>
      <c r="E8610" s="7">
        <v>50</v>
      </c>
      <c r="F8610" s="7">
        <v>151000</v>
      </c>
      <c r="G8610" s="7">
        <v>183</v>
      </c>
    </row>
    <row r="8611" spans="1:7" x14ac:dyDescent="0.2">
      <c r="A8611" s="7">
        <v>8610</v>
      </c>
      <c r="B8611" s="7">
        <v>43</v>
      </c>
      <c r="C8611" s="7" t="s">
        <v>103</v>
      </c>
      <c r="D8611" s="7">
        <v>10</v>
      </c>
      <c r="E8611" s="7">
        <v>61</v>
      </c>
      <c r="F8611" s="7">
        <v>109000</v>
      </c>
      <c r="G8611" s="7">
        <v>-17</v>
      </c>
    </row>
    <row r="8612" spans="1:7" x14ac:dyDescent="0.2">
      <c r="A8612" s="7">
        <v>8611</v>
      </c>
      <c r="B8612" s="7">
        <v>27</v>
      </c>
      <c r="C8612" s="7" t="s">
        <v>104</v>
      </c>
      <c r="D8612" s="7">
        <v>15</v>
      </c>
      <c r="E8612" s="7">
        <v>89</v>
      </c>
      <c r="F8612" s="7">
        <v>896000</v>
      </c>
      <c r="G8612" s="7">
        <v>-12</v>
      </c>
    </row>
    <row r="8613" spans="1:7" x14ac:dyDescent="0.2">
      <c r="A8613" s="7">
        <v>8612</v>
      </c>
      <c r="B8613" s="7">
        <v>44</v>
      </c>
      <c r="C8613" s="7" t="s">
        <v>104</v>
      </c>
      <c r="D8613" s="7">
        <v>15</v>
      </c>
      <c r="E8613" s="7">
        <v>59</v>
      </c>
      <c r="F8613" s="7">
        <v>765000</v>
      </c>
      <c r="G8613" s="7">
        <v>129</v>
      </c>
    </row>
    <row r="8614" spans="1:7" x14ac:dyDescent="0.2">
      <c r="A8614" s="7">
        <v>8613</v>
      </c>
      <c r="B8614" s="7">
        <v>27</v>
      </c>
      <c r="C8614" s="7" t="s">
        <v>103</v>
      </c>
      <c r="D8614" s="7">
        <v>20</v>
      </c>
      <c r="E8614" s="7">
        <v>57</v>
      </c>
      <c r="F8614" s="7">
        <v>797000</v>
      </c>
      <c r="G8614" s="7">
        <v>185</v>
      </c>
    </row>
    <row r="8615" spans="1:7" x14ac:dyDescent="0.2">
      <c r="A8615" s="7">
        <v>8614</v>
      </c>
      <c r="B8615" s="7">
        <v>39</v>
      </c>
      <c r="C8615" s="7" t="s">
        <v>103</v>
      </c>
      <c r="D8615" s="7">
        <v>10</v>
      </c>
      <c r="E8615" s="7">
        <v>14</v>
      </c>
      <c r="F8615" s="7">
        <v>340000</v>
      </c>
      <c r="G8615" s="7">
        <v>-17</v>
      </c>
    </row>
    <row r="8616" spans="1:7" x14ac:dyDescent="0.2">
      <c r="A8616" s="7">
        <v>8615</v>
      </c>
      <c r="B8616" s="7">
        <v>22</v>
      </c>
      <c r="C8616" s="7" t="s">
        <v>104</v>
      </c>
      <c r="D8616" s="7">
        <v>15</v>
      </c>
      <c r="E8616" s="7">
        <v>5</v>
      </c>
      <c r="F8616" s="7">
        <v>64000</v>
      </c>
      <c r="G8616" s="7">
        <v>32</v>
      </c>
    </row>
    <row r="8617" spans="1:7" x14ac:dyDescent="0.2">
      <c r="A8617" s="7">
        <v>8616</v>
      </c>
      <c r="B8617" s="7">
        <v>53</v>
      </c>
      <c r="C8617" s="7" t="s">
        <v>103</v>
      </c>
      <c r="D8617" s="7">
        <v>20</v>
      </c>
      <c r="E8617" s="7">
        <v>37</v>
      </c>
      <c r="F8617" s="7">
        <v>591000</v>
      </c>
      <c r="G8617" s="7">
        <v>-30</v>
      </c>
    </row>
    <row r="8618" spans="1:7" x14ac:dyDescent="0.2">
      <c r="A8618" s="7">
        <v>8617</v>
      </c>
      <c r="B8618" s="7">
        <v>56</v>
      </c>
      <c r="C8618" s="7" t="s">
        <v>104</v>
      </c>
      <c r="D8618" s="7">
        <v>10</v>
      </c>
      <c r="E8618" s="7">
        <v>58</v>
      </c>
      <c r="F8618" s="7">
        <v>383000</v>
      </c>
      <c r="G8618" s="7">
        <v>42</v>
      </c>
    </row>
    <row r="8619" spans="1:7" x14ac:dyDescent="0.2">
      <c r="A8619" s="7">
        <v>8618</v>
      </c>
      <c r="B8619" s="7">
        <v>47</v>
      </c>
      <c r="C8619" s="7" t="s">
        <v>103</v>
      </c>
      <c r="D8619" s="7">
        <v>10</v>
      </c>
      <c r="E8619" s="7">
        <v>62</v>
      </c>
      <c r="F8619" s="7">
        <v>973000</v>
      </c>
      <c r="G8619" s="7">
        <v>28</v>
      </c>
    </row>
    <row r="8620" spans="1:7" x14ac:dyDescent="0.2">
      <c r="A8620" s="7">
        <v>8619</v>
      </c>
      <c r="B8620" s="7">
        <v>30</v>
      </c>
      <c r="C8620" s="7" t="s">
        <v>104</v>
      </c>
      <c r="D8620" s="7">
        <v>15</v>
      </c>
      <c r="E8620" s="7">
        <v>60</v>
      </c>
      <c r="F8620" s="7">
        <v>250000</v>
      </c>
      <c r="G8620" s="7">
        <v>-35</v>
      </c>
    </row>
    <row r="8621" spans="1:7" x14ac:dyDescent="0.2">
      <c r="A8621" s="7">
        <v>8620</v>
      </c>
      <c r="B8621" s="7">
        <v>45</v>
      </c>
      <c r="C8621" s="7" t="s">
        <v>104</v>
      </c>
      <c r="D8621" s="7">
        <v>10</v>
      </c>
      <c r="E8621" s="7">
        <v>3</v>
      </c>
      <c r="F8621" s="7">
        <v>561000</v>
      </c>
      <c r="G8621" s="7">
        <v>-3</v>
      </c>
    </row>
    <row r="8622" spans="1:7" x14ac:dyDescent="0.2">
      <c r="A8622" s="7">
        <v>8621</v>
      </c>
      <c r="B8622" s="7">
        <v>34</v>
      </c>
      <c r="C8622" s="7" t="s">
        <v>104</v>
      </c>
      <c r="D8622" s="7">
        <v>15</v>
      </c>
      <c r="E8622" s="7">
        <v>78</v>
      </c>
      <c r="F8622" s="7">
        <v>997000</v>
      </c>
      <c r="G8622" s="7">
        <v>111</v>
      </c>
    </row>
    <row r="8623" spans="1:7" x14ac:dyDescent="0.2">
      <c r="A8623" s="7">
        <v>8622</v>
      </c>
      <c r="B8623" s="7">
        <v>36</v>
      </c>
      <c r="C8623" s="7" t="s">
        <v>103</v>
      </c>
      <c r="D8623" s="7">
        <v>15</v>
      </c>
      <c r="E8623" s="7">
        <v>41</v>
      </c>
      <c r="F8623" s="7">
        <v>555000</v>
      </c>
      <c r="G8623" s="7">
        <v>152</v>
      </c>
    </row>
    <row r="8624" spans="1:7" x14ac:dyDescent="0.2">
      <c r="A8624" s="7">
        <v>8623</v>
      </c>
      <c r="B8624" s="7">
        <v>56</v>
      </c>
      <c r="C8624" s="7" t="s">
        <v>103</v>
      </c>
      <c r="D8624" s="7">
        <v>20</v>
      </c>
      <c r="E8624" s="7">
        <v>87</v>
      </c>
      <c r="F8624" s="7">
        <v>449000</v>
      </c>
      <c r="G8624" s="7">
        <v>229</v>
      </c>
    </row>
    <row r="8625" spans="1:7" x14ac:dyDescent="0.2">
      <c r="A8625" s="7">
        <v>8624</v>
      </c>
      <c r="B8625" s="7">
        <v>50</v>
      </c>
      <c r="C8625" s="7" t="s">
        <v>103</v>
      </c>
      <c r="D8625" s="7">
        <v>15</v>
      </c>
      <c r="E8625" s="7">
        <v>66</v>
      </c>
      <c r="F8625" s="7">
        <v>654000</v>
      </c>
      <c r="G8625" s="7">
        <v>173</v>
      </c>
    </row>
    <row r="8626" spans="1:7" x14ac:dyDescent="0.2">
      <c r="A8626" s="7">
        <v>8625</v>
      </c>
      <c r="B8626" s="7">
        <v>21</v>
      </c>
      <c r="C8626" s="7" t="s">
        <v>103</v>
      </c>
      <c r="D8626" s="7">
        <v>10</v>
      </c>
      <c r="E8626" s="7">
        <v>94</v>
      </c>
      <c r="F8626" s="7">
        <v>275000</v>
      </c>
      <c r="G8626" s="7">
        <v>73</v>
      </c>
    </row>
    <row r="8627" spans="1:7" x14ac:dyDescent="0.2">
      <c r="A8627" s="7">
        <v>8626</v>
      </c>
      <c r="B8627" s="7">
        <v>48</v>
      </c>
      <c r="C8627" s="7" t="s">
        <v>103</v>
      </c>
      <c r="D8627" s="7">
        <v>15</v>
      </c>
      <c r="E8627" s="7">
        <v>99</v>
      </c>
      <c r="F8627" s="7">
        <v>61000</v>
      </c>
      <c r="G8627" s="7">
        <v>156</v>
      </c>
    </row>
    <row r="8628" spans="1:7" x14ac:dyDescent="0.2">
      <c r="A8628" s="7">
        <v>8627</v>
      </c>
      <c r="B8628" s="7">
        <v>52</v>
      </c>
      <c r="C8628" s="7" t="s">
        <v>103</v>
      </c>
      <c r="D8628" s="7">
        <v>10</v>
      </c>
      <c r="E8628" s="7">
        <v>47</v>
      </c>
      <c r="F8628" s="7">
        <v>298000</v>
      </c>
      <c r="G8628" s="7">
        <v>69</v>
      </c>
    </row>
    <row r="8629" spans="1:7" x14ac:dyDescent="0.2">
      <c r="A8629" s="7">
        <v>8628</v>
      </c>
      <c r="B8629" s="7">
        <v>25</v>
      </c>
      <c r="C8629" s="7" t="s">
        <v>103</v>
      </c>
      <c r="D8629" s="7">
        <v>20</v>
      </c>
      <c r="E8629" s="7">
        <v>55</v>
      </c>
      <c r="F8629" s="7">
        <v>463000</v>
      </c>
      <c r="G8629" s="7">
        <v>86</v>
      </c>
    </row>
    <row r="8630" spans="1:7" x14ac:dyDescent="0.2">
      <c r="A8630" s="7">
        <v>8629</v>
      </c>
      <c r="B8630" s="7">
        <v>55</v>
      </c>
      <c r="C8630" s="7" t="s">
        <v>103</v>
      </c>
      <c r="D8630" s="7">
        <v>15</v>
      </c>
      <c r="E8630" s="7">
        <v>53</v>
      </c>
      <c r="F8630" s="7">
        <v>473000</v>
      </c>
      <c r="G8630" s="7">
        <v>-16</v>
      </c>
    </row>
    <row r="8631" spans="1:7" x14ac:dyDescent="0.2">
      <c r="A8631" s="7">
        <v>8630</v>
      </c>
      <c r="B8631" s="7">
        <v>27</v>
      </c>
      <c r="C8631" s="7" t="s">
        <v>103</v>
      </c>
      <c r="D8631" s="7">
        <v>10</v>
      </c>
      <c r="E8631" s="7">
        <v>43</v>
      </c>
      <c r="F8631" s="7">
        <v>469000</v>
      </c>
      <c r="G8631" s="7">
        <v>100</v>
      </c>
    </row>
    <row r="8632" spans="1:7" x14ac:dyDescent="0.2">
      <c r="A8632" s="7">
        <v>8631</v>
      </c>
      <c r="B8632" s="7">
        <v>44</v>
      </c>
      <c r="C8632" s="7" t="s">
        <v>103</v>
      </c>
      <c r="D8632" s="7">
        <v>15</v>
      </c>
      <c r="E8632" s="7">
        <v>29</v>
      </c>
      <c r="F8632" s="7">
        <v>545000</v>
      </c>
      <c r="G8632" s="7">
        <v>2</v>
      </c>
    </row>
    <row r="8633" spans="1:7" x14ac:dyDescent="0.2">
      <c r="A8633" s="7">
        <v>8632</v>
      </c>
      <c r="B8633" s="7">
        <v>45</v>
      </c>
      <c r="C8633" s="7" t="s">
        <v>104</v>
      </c>
      <c r="D8633" s="7">
        <v>20</v>
      </c>
      <c r="E8633" s="7">
        <v>27</v>
      </c>
      <c r="F8633" s="7">
        <v>668000</v>
      </c>
      <c r="G8633" s="7">
        <v>108</v>
      </c>
    </row>
    <row r="8634" spans="1:7" x14ac:dyDescent="0.2">
      <c r="A8634" s="7">
        <v>8633</v>
      </c>
      <c r="B8634" s="7">
        <v>35</v>
      </c>
      <c r="C8634" s="7" t="s">
        <v>104</v>
      </c>
      <c r="D8634" s="7">
        <v>10</v>
      </c>
      <c r="E8634" s="7">
        <v>15</v>
      </c>
      <c r="F8634" s="7">
        <v>178000</v>
      </c>
      <c r="G8634" s="7">
        <v>46</v>
      </c>
    </row>
    <row r="8635" spans="1:7" x14ac:dyDescent="0.2">
      <c r="A8635" s="7">
        <v>8634</v>
      </c>
      <c r="B8635" s="7">
        <v>50</v>
      </c>
      <c r="C8635" s="7" t="s">
        <v>103</v>
      </c>
      <c r="D8635" s="7">
        <v>10</v>
      </c>
      <c r="E8635" s="7">
        <v>77</v>
      </c>
      <c r="F8635" s="7">
        <v>801000</v>
      </c>
      <c r="G8635" s="7">
        <v>104</v>
      </c>
    </row>
    <row r="8636" spans="1:7" x14ac:dyDescent="0.2">
      <c r="A8636" s="7">
        <v>8635</v>
      </c>
      <c r="B8636" s="7">
        <v>41</v>
      </c>
      <c r="C8636" s="7" t="s">
        <v>103</v>
      </c>
      <c r="D8636" s="7">
        <v>20</v>
      </c>
      <c r="E8636" s="7">
        <v>2</v>
      </c>
      <c r="F8636" s="7">
        <v>280000</v>
      </c>
      <c r="G8636" s="7">
        <v>185</v>
      </c>
    </row>
    <row r="8637" spans="1:7" x14ac:dyDescent="0.2">
      <c r="A8637" s="7">
        <v>8636</v>
      </c>
      <c r="B8637" s="7">
        <v>55</v>
      </c>
      <c r="C8637" s="7" t="s">
        <v>103</v>
      </c>
      <c r="D8637" s="7">
        <v>20</v>
      </c>
      <c r="E8637" s="7">
        <v>26</v>
      </c>
      <c r="F8637" s="7">
        <v>115000</v>
      </c>
      <c r="G8637" s="7">
        <v>194</v>
      </c>
    </row>
    <row r="8638" spans="1:7" x14ac:dyDescent="0.2">
      <c r="A8638" s="7">
        <v>8637</v>
      </c>
      <c r="B8638" s="7">
        <v>35</v>
      </c>
      <c r="C8638" s="7" t="s">
        <v>103</v>
      </c>
      <c r="D8638" s="7">
        <v>15</v>
      </c>
      <c r="E8638" s="7">
        <v>67</v>
      </c>
      <c r="F8638" s="7">
        <v>149000</v>
      </c>
      <c r="G8638" s="7">
        <v>164</v>
      </c>
    </row>
    <row r="8639" spans="1:7" x14ac:dyDescent="0.2">
      <c r="A8639" s="7">
        <v>8638</v>
      </c>
      <c r="B8639" s="7">
        <v>30</v>
      </c>
      <c r="C8639" s="7" t="s">
        <v>103</v>
      </c>
      <c r="D8639" s="7">
        <v>20</v>
      </c>
      <c r="E8639" s="7">
        <v>35</v>
      </c>
      <c r="F8639" s="7">
        <v>463000</v>
      </c>
      <c r="G8639" s="7">
        <v>26</v>
      </c>
    </row>
    <row r="8640" spans="1:7" x14ac:dyDescent="0.2">
      <c r="A8640" s="7">
        <v>8639</v>
      </c>
      <c r="B8640" s="7">
        <v>32</v>
      </c>
      <c r="C8640" s="7" t="s">
        <v>103</v>
      </c>
      <c r="D8640" s="7">
        <v>10</v>
      </c>
      <c r="E8640" s="7">
        <v>49</v>
      </c>
      <c r="F8640" s="7">
        <v>442000</v>
      </c>
      <c r="G8640" s="7">
        <v>63</v>
      </c>
    </row>
    <row r="8641" spans="1:7" x14ac:dyDescent="0.2">
      <c r="A8641" s="7">
        <v>8640</v>
      </c>
      <c r="B8641" s="7">
        <v>48</v>
      </c>
      <c r="C8641" s="7" t="s">
        <v>103</v>
      </c>
      <c r="D8641" s="7">
        <v>20</v>
      </c>
      <c r="E8641" s="7">
        <v>29</v>
      </c>
      <c r="F8641" s="7">
        <v>123000</v>
      </c>
      <c r="G8641" s="7">
        <v>213</v>
      </c>
    </row>
    <row r="8642" spans="1:7" x14ac:dyDescent="0.2">
      <c r="A8642" s="7">
        <v>8641</v>
      </c>
      <c r="B8642" s="7">
        <v>20</v>
      </c>
      <c r="C8642" s="7" t="s">
        <v>104</v>
      </c>
      <c r="D8642" s="7">
        <v>20</v>
      </c>
      <c r="E8642" s="7">
        <v>89</v>
      </c>
      <c r="F8642" s="7">
        <v>812000</v>
      </c>
      <c r="G8642" s="7">
        <v>175</v>
      </c>
    </row>
    <row r="8643" spans="1:7" x14ac:dyDescent="0.2">
      <c r="A8643" s="7">
        <v>8642</v>
      </c>
      <c r="B8643" s="7">
        <v>36</v>
      </c>
      <c r="C8643" s="7" t="s">
        <v>103</v>
      </c>
      <c r="D8643" s="7">
        <v>15</v>
      </c>
      <c r="E8643" s="7">
        <v>24</v>
      </c>
      <c r="F8643" s="7">
        <v>486000</v>
      </c>
      <c r="G8643" s="7">
        <v>12</v>
      </c>
    </row>
    <row r="8644" spans="1:7" x14ac:dyDescent="0.2">
      <c r="A8644" s="7">
        <v>8643</v>
      </c>
      <c r="B8644" s="7">
        <v>44</v>
      </c>
      <c r="C8644" s="7" t="s">
        <v>103</v>
      </c>
      <c r="D8644" s="7">
        <v>10</v>
      </c>
      <c r="E8644" s="7">
        <v>60</v>
      </c>
      <c r="F8644" s="7">
        <v>467000</v>
      </c>
      <c r="G8644" s="7">
        <v>25</v>
      </c>
    </row>
    <row r="8645" spans="1:7" x14ac:dyDescent="0.2">
      <c r="A8645" s="7">
        <v>8644</v>
      </c>
      <c r="B8645" s="7">
        <v>32</v>
      </c>
      <c r="C8645" s="7" t="s">
        <v>103</v>
      </c>
      <c r="D8645" s="7">
        <v>10</v>
      </c>
      <c r="E8645" s="7">
        <v>41</v>
      </c>
      <c r="F8645" s="7">
        <v>536000</v>
      </c>
      <c r="G8645" s="7">
        <v>97</v>
      </c>
    </row>
    <row r="8646" spans="1:7" x14ac:dyDescent="0.2">
      <c r="A8646" s="7">
        <v>8645</v>
      </c>
      <c r="B8646" s="7">
        <v>36</v>
      </c>
      <c r="C8646" s="7" t="s">
        <v>104</v>
      </c>
      <c r="D8646" s="7">
        <v>10</v>
      </c>
      <c r="E8646" s="7">
        <v>38</v>
      </c>
      <c r="F8646" s="7">
        <v>733000</v>
      </c>
      <c r="G8646" s="7">
        <v>94</v>
      </c>
    </row>
    <row r="8647" spans="1:7" x14ac:dyDescent="0.2">
      <c r="A8647" s="7">
        <v>8646</v>
      </c>
      <c r="B8647" s="7">
        <v>34</v>
      </c>
      <c r="C8647" s="7" t="s">
        <v>103</v>
      </c>
      <c r="D8647" s="7">
        <v>10</v>
      </c>
      <c r="E8647" s="7">
        <v>60</v>
      </c>
      <c r="F8647" s="7">
        <v>726000</v>
      </c>
      <c r="G8647" s="7">
        <v>20</v>
      </c>
    </row>
    <row r="8648" spans="1:7" x14ac:dyDescent="0.2">
      <c r="A8648" s="7">
        <v>8647</v>
      </c>
      <c r="B8648" s="7">
        <v>26</v>
      </c>
      <c r="C8648" s="7" t="s">
        <v>104</v>
      </c>
      <c r="D8648" s="7">
        <v>15</v>
      </c>
      <c r="E8648" s="7">
        <v>28</v>
      </c>
      <c r="F8648" s="7">
        <v>39000</v>
      </c>
      <c r="G8648" s="7">
        <v>12</v>
      </c>
    </row>
    <row r="8649" spans="1:7" x14ac:dyDescent="0.2">
      <c r="A8649" s="7">
        <v>8648</v>
      </c>
      <c r="B8649" s="7">
        <v>51</v>
      </c>
      <c r="C8649" s="7" t="s">
        <v>103</v>
      </c>
      <c r="D8649" s="7">
        <v>15</v>
      </c>
      <c r="E8649" s="7">
        <v>66</v>
      </c>
      <c r="F8649" s="7">
        <v>188000</v>
      </c>
      <c r="G8649" s="7">
        <v>130</v>
      </c>
    </row>
    <row r="8650" spans="1:7" x14ac:dyDescent="0.2">
      <c r="A8650" s="7">
        <v>8649</v>
      </c>
      <c r="B8650" s="7">
        <v>30</v>
      </c>
      <c r="C8650" s="7" t="s">
        <v>104</v>
      </c>
      <c r="D8650" s="7">
        <v>10</v>
      </c>
      <c r="E8650" s="7">
        <v>87</v>
      </c>
      <c r="F8650" s="7">
        <v>60000</v>
      </c>
      <c r="G8650" s="7">
        <v>33</v>
      </c>
    </row>
    <row r="8651" spans="1:7" x14ac:dyDescent="0.2">
      <c r="A8651" s="7">
        <v>8650</v>
      </c>
      <c r="B8651" s="7">
        <v>38</v>
      </c>
      <c r="C8651" s="7" t="s">
        <v>104</v>
      </c>
      <c r="D8651" s="7">
        <v>10</v>
      </c>
      <c r="E8651" s="7">
        <v>38</v>
      </c>
      <c r="F8651" s="7">
        <v>379000</v>
      </c>
      <c r="G8651" s="7">
        <v>75</v>
      </c>
    </row>
    <row r="8652" spans="1:7" x14ac:dyDescent="0.2">
      <c r="A8652" s="7">
        <v>8651</v>
      </c>
      <c r="B8652" s="7">
        <v>53</v>
      </c>
      <c r="C8652" s="7" t="s">
        <v>104</v>
      </c>
      <c r="D8652" s="7">
        <v>15</v>
      </c>
      <c r="E8652" s="7">
        <v>59</v>
      </c>
      <c r="F8652" s="7">
        <v>910000</v>
      </c>
      <c r="G8652" s="7">
        <v>27</v>
      </c>
    </row>
    <row r="8653" spans="1:7" x14ac:dyDescent="0.2">
      <c r="A8653" s="7">
        <v>8652</v>
      </c>
      <c r="B8653" s="7">
        <v>50</v>
      </c>
      <c r="C8653" s="7" t="s">
        <v>104</v>
      </c>
      <c r="D8653" s="7">
        <v>20</v>
      </c>
      <c r="E8653" s="7">
        <v>11</v>
      </c>
      <c r="F8653" s="7">
        <v>506000</v>
      </c>
      <c r="G8653" s="7">
        <v>69</v>
      </c>
    </row>
    <row r="8654" spans="1:7" x14ac:dyDescent="0.2">
      <c r="A8654" s="7">
        <v>8653</v>
      </c>
      <c r="B8654" s="7">
        <v>43</v>
      </c>
      <c r="C8654" s="7" t="s">
        <v>103</v>
      </c>
      <c r="D8654" s="7">
        <v>10</v>
      </c>
      <c r="E8654" s="7">
        <v>52</v>
      </c>
      <c r="F8654" s="7">
        <v>708000</v>
      </c>
      <c r="G8654" s="7">
        <v>101</v>
      </c>
    </row>
    <row r="8655" spans="1:7" x14ac:dyDescent="0.2">
      <c r="A8655" s="7">
        <v>8654</v>
      </c>
      <c r="B8655" s="7">
        <v>20</v>
      </c>
      <c r="C8655" s="7" t="s">
        <v>103</v>
      </c>
      <c r="D8655" s="7">
        <v>20</v>
      </c>
      <c r="E8655" s="7">
        <v>93</v>
      </c>
      <c r="F8655" s="7">
        <v>670000</v>
      </c>
      <c r="G8655" s="7">
        <v>-13</v>
      </c>
    </row>
    <row r="8656" spans="1:7" x14ac:dyDescent="0.2">
      <c r="A8656" s="7">
        <v>8655</v>
      </c>
      <c r="B8656" s="7">
        <v>56</v>
      </c>
      <c r="C8656" s="7" t="s">
        <v>104</v>
      </c>
      <c r="D8656" s="7">
        <v>10</v>
      </c>
      <c r="E8656" s="7">
        <v>42</v>
      </c>
      <c r="F8656" s="7">
        <v>583000</v>
      </c>
      <c r="G8656" s="7">
        <v>-3</v>
      </c>
    </row>
    <row r="8657" spans="1:7" x14ac:dyDescent="0.2">
      <c r="A8657" s="7">
        <v>8656</v>
      </c>
      <c r="B8657" s="7">
        <v>46</v>
      </c>
      <c r="C8657" s="7" t="s">
        <v>103</v>
      </c>
      <c r="D8657" s="7">
        <v>10</v>
      </c>
      <c r="E8657" s="7">
        <v>93</v>
      </c>
      <c r="F8657" s="7">
        <v>999000</v>
      </c>
      <c r="G8657" s="7">
        <v>80</v>
      </c>
    </row>
    <row r="8658" spans="1:7" x14ac:dyDescent="0.2">
      <c r="A8658" s="7">
        <v>8657</v>
      </c>
      <c r="B8658" s="7">
        <v>49</v>
      </c>
      <c r="C8658" s="7" t="s">
        <v>103</v>
      </c>
      <c r="D8658" s="7">
        <v>10</v>
      </c>
      <c r="E8658" s="7">
        <v>22</v>
      </c>
      <c r="F8658" s="7">
        <v>968000</v>
      </c>
      <c r="G8658" s="7">
        <v>103</v>
      </c>
    </row>
    <row r="8659" spans="1:7" x14ac:dyDescent="0.2">
      <c r="A8659" s="7">
        <v>8658</v>
      </c>
      <c r="B8659" s="7">
        <v>56</v>
      </c>
      <c r="C8659" s="7" t="s">
        <v>104</v>
      </c>
      <c r="D8659" s="7">
        <v>20</v>
      </c>
      <c r="E8659" s="7">
        <v>100</v>
      </c>
      <c r="F8659" s="7">
        <v>330000</v>
      </c>
      <c r="G8659" s="7">
        <v>155</v>
      </c>
    </row>
    <row r="8660" spans="1:7" x14ac:dyDescent="0.2">
      <c r="A8660" s="7">
        <v>8659</v>
      </c>
      <c r="B8660" s="7">
        <v>29</v>
      </c>
      <c r="C8660" s="7" t="s">
        <v>104</v>
      </c>
      <c r="D8660" s="7">
        <v>20</v>
      </c>
      <c r="E8660" s="7">
        <v>96</v>
      </c>
      <c r="F8660" s="7">
        <v>46000</v>
      </c>
      <c r="G8660" s="7">
        <v>-33</v>
      </c>
    </row>
    <row r="8661" spans="1:7" x14ac:dyDescent="0.2">
      <c r="A8661" s="7">
        <v>8660</v>
      </c>
      <c r="B8661" s="7">
        <v>59</v>
      </c>
      <c r="C8661" s="7" t="s">
        <v>104</v>
      </c>
      <c r="D8661" s="7">
        <v>15</v>
      </c>
      <c r="E8661" s="7">
        <v>7</v>
      </c>
      <c r="F8661" s="7">
        <v>79000</v>
      </c>
      <c r="G8661" s="7">
        <v>99</v>
      </c>
    </row>
    <row r="8662" spans="1:7" x14ac:dyDescent="0.2">
      <c r="A8662" s="7">
        <v>8661</v>
      </c>
      <c r="B8662" s="7">
        <v>47</v>
      </c>
      <c r="C8662" s="7" t="s">
        <v>104</v>
      </c>
      <c r="D8662" s="7">
        <v>20</v>
      </c>
      <c r="E8662" s="7">
        <v>76</v>
      </c>
      <c r="F8662" s="7">
        <v>371000</v>
      </c>
      <c r="G8662" s="7">
        <v>130</v>
      </c>
    </row>
    <row r="8663" spans="1:7" x14ac:dyDescent="0.2">
      <c r="A8663" s="7">
        <v>8662</v>
      </c>
      <c r="B8663" s="7">
        <v>49</v>
      </c>
      <c r="C8663" s="7" t="s">
        <v>103</v>
      </c>
      <c r="D8663" s="7">
        <v>10</v>
      </c>
      <c r="E8663" s="7">
        <v>82</v>
      </c>
      <c r="F8663" s="7">
        <v>203000</v>
      </c>
      <c r="G8663" s="7">
        <v>79</v>
      </c>
    </row>
    <row r="8664" spans="1:7" x14ac:dyDescent="0.2">
      <c r="A8664" s="7">
        <v>8663</v>
      </c>
      <c r="B8664" s="7">
        <v>28</v>
      </c>
      <c r="C8664" s="7" t="s">
        <v>104</v>
      </c>
      <c r="D8664" s="7">
        <v>10</v>
      </c>
      <c r="E8664" s="7">
        <v>94</v>
      </c>
      <c r="F8664" s="7">
        <v>514000</v>
      </c>
      <c r="G8664" s="7">
        <v>84</v>
      </c>
    </row>
    <row r="8665" spans="1:7" x14ac:dyDescent="0.2">
      <c r="A8665" s="7">
        <v>8664</v>
      </c>
      <c r="B8665" s="7">
        <v>57</v>
      </c>
      <c r="C8665" s="7" t="s">
        <v>103</v>
      </c>
      <c r="D8665" s="7">
        <v>20</v>
      </c>
      <c r="E8665" s="7">
        <v>13</v>
      </c>
      <c r="F8665" s="7">
        <v>802000</v>
      </c>
      <c r="G8665" s="7">
        <v>1</v>
      </c>
    </row>
    <row r="8666" spans="1:7" x14ac:dyDescent="0.2">
      <c r="A8666" s="7">
        <v>8665</v>
      </c>
      <c r="B8666" s="7">
        <v>47</v>
      </c>
      <c r="C8666" s="7" t="s">
        <v>104</v>
      </c>
      <c r="D8666" s="7">
        <v>10</v>
      </c>
      <c r="E8666" s="7">
        <v>33</v>
      </c>
      <c r="F8666" s="7">
        <v>764000</v>
      </c>
      <c r="G8666" s="7">
        <v>110</v>
      </c>
    </row>
    <row r="8667" spans="1:7" x14ac:dyDescent="0.2">
      <c r="A8667" s="7">
        <v>8666</v>
      </c>
      <c r="B8667" s="7">
        <v>42</v>
      </c>
      <c r="C8667" s="7" t="s">
        <v>104</v>
      </c>
      <c r="D8667" s="7">
        <v>15</v>
      </c>
      <c r="E8667" s="7">
        <v>29</v>
      </c>
      <c r="F8667" s="7">
        <v>540000</v>
      </c>
      <c r="G8667" s="7">
        <v>134</v>
      </c>
    </row>
    <row r="8668" spans="1:7" x14ac:dyDescent="0.2">
      <c r="A8668" s="7">
        <v>8667</v>
      </c>
      <c r="B8668" s="7">
        <v>21</v>
      </c>
      <c r="C8668" s="7" t="s">
        <v>103</v>
      </c>
      <c r="D8668" s="7">
        <v>20</v>
      </c>
      <c r="E8668" s="7">
        <v>91</v>
      </c>
      <c r="F8668" s="7">
        <v>942000</v>
      </c>
      <c r="G8668" s="7">
        <v>74</v>
      </c>
    </row>
    <row r="8669" spans="1:7" x14ac:dyDescent="0.2">
      <c r="A8669" s="7">
        <v>8668</v>
      </c>
      <c r="B8669" s="7">
        <v>45</v>
      </c>
      <c r="C8669" s="7" t="s">
        <v>104</v>
      </c>
      <c r="D8669" s="7">
        <v>10</v>
      </c>
      <c r="E8669" s="7">
        <v>81</v>
      </c>
      <c r="F8669" s="7">
        <v>564000</v>
      </c>
      <c r="G8669" s="7">
        <v>62</v>
      </c>
    </row>
    <row r="8670" spans="1:7" x14ac:dyDescent="0.2">
      <c r="A8670" s="7">
        <v>8669</v>
      </c>
      <c r="B8670" s="7">
        <v>42</v>
      </c>
      <c r="C8670" s="7" t="s">
        <v>103</v>
      </c>
      <c r="D8670" s="7">
        <v>20</v>
      </c>
      <c r="E8670" s="7">
        <v>1</v>
      </c>
      <c r="F8670" s="7">
        <v>878000</v>
      </c>
      <c r="G8670" s="7">
        <v>204</v>
      </c>
    </row>
    <row r="8671" spans="1:7" x14ac:dyDescent="0.2">
      <c r="A8671" s="7">
        <v>8670</v>
      </c>
      <c r="B8671" s="7">
        <v>56</v>
      </c>
      <c r="C8671" s="7" t="s">
        <v>103</v>
      </c>
      <c r="D8671" s="7">
        <v>20</v>
      </c>
      <c r="E8671" s="7">
        <v>1</v>
      </c>
      <c r="F8671" s="7">
        <v>397000</v>
      </c>
      <c r="G8671" s="7">
        <v>29</v>
      </c>
    </row>
    <row r="8672" spans="1:7" x14ac:dyDescent="0.2">
      <c r="A8672" s="7">
        <v>8671</v>
      </c>
      <c r="B8672" s="7">
        <v>35</v>
      </c>
      <c r="C8672" s="7" t="s">
        <v>104</v>
      </c>
      <c r="D8672" s="7">
        <v>15</v>
      </c>
      <c r="E8672" s="7">
        <v>92</v>
      </c>
      <c r="F8672" s="7">
        <v>649000</v>
      </c>
      <c r="G8672" s="7">
        <v>178</v>
      </c>
    </row>
    <row r="8673" spans="1:7" x14ac:dyDescent="0.2">
      <c r="A8673" s="7">
        <v>8672</v>
      </c>
      <c r="B8673" s="7">
        <v>50</v>
      </c>
      <c r="C8673" s="7" t="s">
        <v>103</v>
      </c>
      <c r="D8673" s="7">
        <v>20</v>
      </c>
      <c r="E8673" s="7">
        <v>25</v>
      </c>
      <c r="F8673" s="7">
        <v>363000</v>
      </c>
      <c r="G8673" s="7">
        <v>138</v>
      </c>
    </row>
    <row r="8674" spans="1:7" x14ac:dyDescent="0.2">
      <c r="A8674" s="7">
        <v>8673</v>
      </c>
      <c r="B8674" s="7">
        <v>57</v>
      </c>
      <c r="C8674" s="7" t="s">
        <v>104</v>
      </c>
      <c r="D8674" s="7">
        <v>15</v>
      </c>
      <c r="E8674" s="7">
        <v>64</v>
      </c>
      <c r="F8674" s="7">
        <v>963000</v>
      </c>
      <c r="G8674" s="7">
        <v>33</v>
      </c>
    </row>
    <row r="8675" spans="1:7" x14ac:dyDescent="0.2">
      <c r="A8675" s="7">
        <v>8674</v>
      </c>
      <c r="B8675" s="7">
        <v>58</v>
      </c>
      <c r="C8675" s="7" t="s">
        <v>103</v>
      </c>
      <c r="D8675" s="7">
        <v>20</v>
      </c>
      <c r="E8675" s="7">
        <v>0</v>
      </c>
      <c r="F8675" s="7">
        <v>450000</v>
      </c>
      <c r="G8675" s="7">
        <v>188</v>
      </c>
    </row>
    <row r="8676" spans="1:7" x14ac:dyDescent="0.2">
      <c r="A8676" s="7">
        <v>8675</v>
      </c>
      <c r="B8676" s="7">
        <v>29</v>
      </c>
      <c r="C8676" s="7" t="s">
        <v>103</v>
      </c>
      <c r="D8676" s="7">
        <v>15</v>
      </c>
      <c r="E8676" s="7">
        <v>59</v>
      </c>
      <c r="F8676" s="7">
        <v>341000</v>
      </c>
      <c r="G8676" s="7">
        <v>39</v>
      </c>
    </row>
    <row r="8677" spans="1:7" x14ac:dyDescent="0.2">
      <c r="A8677" s="7">
        <v>8676</v>
      </c>
      <c r="B8677" s="7">
        <v>44</v>
      </c>
      <c r="C8677" s="7" t="s">
        <v>103</v>
      </c>
      <c r="D8677" s="7">
        <v>15</v>
      </c>
      <c r="E8677" s="7">
        <v>35</v>
      </c>
      <c r="F8677" s="7">
        <v>487000</v>
      </c>
      <c r="G8677" s="7">
        <v>125</v>
      </c>
    </row>
    <row r="8678" spans="1:7" x14ac:dyDescent="0.2">
      <c r="A8678" s="7">
        <v>8677</v>
      </c>
      <c r="B8678" s="7">
        <v>43</v>
      </c>
      <c r="C8678" s="7" t="s">
        <v>103</v>
      </c>
      <c r="D8678" s="7">
        <v>15</v>
      </c>
      <c r="E8678" s="7">
        <v>81</v>
      </c>
      <c r="F8678" s="7">
        <v>491000</v>
      </c>
      <c r="G8678" s="7">
        <v>29</v>
      </c>
    </row>
    <row r="8679" spans="1:7" x14ac:dyDescent="0.2">
      <c r="A8679" s="7">
        <v>8678</v>
      </c>
      <c r="B8679" s="7">
        <v>59</v>
      </c>
      <c r="C8679" s="7" t="s">
        <v>103</v>
      </c>
      <c r="D8679" s="7">
        <v>20</v>
      </c>
      <c r="E8679" s="7">
        <v>91</v>
      </c>
      <c r="F8679" s="7">
        <v>361000</v>
      </c>
      <c r="G8679" s="7">
        <v>-12</v>
      </c>
    </row>
    <row r="8680" spans="1:7" x14ac:dyDescent="0.2">
      <c r="A8680" s="7">
        <v>8679</v>
      </c>
      <c r="B8680" s="7">
        <v>48</v>
      </c>
      <c r="C8680" s="7" t="s">
        <v>104</v>
      </c>
      <c r="D8680" s="7">
        <v>15</v>
      </c>
      <c r="E8680" s="7">
        <v>52</v>
      </c>
      <c r="F8680" s="7">
        <v>586000</v>
      </c>
      <c r="G8680" s="7">
        <v>15</v>
      </c>
    </row>
    <row r="8681" spans="1:7" x14ac:dyDescent="0.2">
      <c r="A8681" s="7">
        <v>8680</v>
      </c>
      <c r="B8681" s="7">
        <v>21</v>
      </c>
      <c r="C8681" s="7" t="s">
        <v>104</v>
      </c>
      <c r="D8681" s="7">
        <v>15</v>
      </c>
      <c r="E8681" s="7">
        <v>54</v>
      </c>
      <c r="F8681" s="7">
        <v>581000</v>
      </c>
      <c r="G8681" s="7">
        <v>139</v>
      </c>
    </row>
    <row r="8682" spans="1:7" x14ac:dyDescent="0.2">
      <c r="A8682" s="7">
        <v>8681</v>
      </c>
      <c r="B8682" s="7">
        <v>21</v>
      </c>
      <c r="C8682" s="7" t="s">
        <v>103</v>
      </c>
      <c r="D8682" s="7">
        <v>10</v>
      </c>
      <c r="E8682" s="7">
        <v>42</v>
      </c>
      <c r="F8682" s="7">
        <v>741000</v>
      </c>
      <c r="G8682" s="7">
        <v>42</v>
      </c>
    </row>
    <row r="8683" spans="1:7" x14ac:dyDescent="0.2">
      <c r="A8683" s="7">
        <v>8682</v>
      </c>
      <c r="B8683" s="7">
        <v>42</v>
      </c>
      <c r="C8683" s="7" t="s">
        <v>104</v>
      </c>
      <c r="D8683" s="7">
        <v>10</v>
      </c>
      <c r="E8683" s="7">
        <v>16</v>
      </c>
      <c r="F8683" s="7">
        <v>685000</v>
      </c>
      <c r="G8683" s="7">
        <v>63</v>
      </c>
    </row>
    <row r="8684" spans="1:7" x14ac:dyDescent="0.2">
      <c r="A8684" s="7">
        <v>8683</v>
      </c>
      <c r="B8684" s="7">
        <v>23</v>
      </c>
      <c r="C8684" s="7" t="s">
        <v>103</v>
      </c>
      <c r="D8684" s="7">
        <v>20</v>
      </c>
      <c r="E8684" s="7">
        <v>84</v>
      </c>
      <c r="F8684" s="7">
        <v>326000</v>
      </c>
      <c r="G8684" s="7">
        <v>13</v>
      </c>
    </row>
    <row r="8685" spans="1:7" x14ac:dyDescent="0.2">
      <c r="A8685" s="7">
        <v>8684</v>
      </c>
      <c r="B8685" s="7">
        <v>34</v>
      </c>
      <c r="C8685" s="7" t="s">
        <v>103</v>
      </c>
      <c r="D8685" s="7">
        <v>10</v>
      </c>
      <c r="E8685" s="7">
        <v>37</v>
      </c>
      <c r="F8685" s="7">
        <v>307000</v>
      </c>
      <c r="G8685" s="7">
        <v>50</v>
      </c>
    </row>
    <row r="8686" spans="1:7" x14ac:dyDescent="0.2">
      <c r="A8686" s="7">
        <v>8685</v>
      </c>
      <c r="B8686" s="7">
        <v>46</v>
      </c>
      <c r="C8686" s="7" t="s">
        <v>104</v>
      </c>
      <c r="D8686" s="7">
        <v>15</v>
      </c>
      <c r="E8686" s="7">
        <v>98</v>
      </c>
      <c r="F8686" s="7">
        <v>445000</v>
      </c>
      <c r="G8686" s="7">
        <v>139</v>
      </c>
    </row>
    <row r="8687" spans="1:7" x14ac:dyDescent="0.2">
      <c r="A8687" s="7">
        <v>8686</v>
      </c>
      <c r="B8687" s="7">
        <v>22</v>
      </c>
      <c r="C8687" s="7" t="s">
        <v>104</v>
      </c>
      <c r="D8687" s="7">
        <v>20</v>
      </c>
      <c r="E8687" s="7">
        <v>73</v>
      </c>
      <c r="F8687" s="7">
        <v>153000</v>
      </c>
      <c r="G8687" s="7">
        <v>102</v>
      </c>
    </row>
    <row r="8688" spans="1:7" x14ac:dyDescent="0.2">
      <c r="A8688" s="7">
        <v>8687</v>
      </c>
      <c r="B8688" s="7">
        <v>20</v>
      </c>
      <c r="C8688" s="7" t="s">
        <v>103</v>
      </c>
      <c r="D8688" s="7">
        <v>20</v>
      </c>
      <c r="E8688" s="7">
        <v>5</v>
      </c>
      <c r="F8688" s="7">
        <v>368000</v>
      </c>
      <c r="G8688" s="7">
        <v>71</v>
      </c>
    </row>
    <row r="8689" spans="1:7" x14ac:dyDescent="0.2">
      <c r="A8689" s="7">
        <v>8688</v>
      </c>
      <c r="B8689" s="7">
        <v>28</v>
      </c>
      <c r="C8689" s="7" t="s">
        <v>104</v>
      </c>
      <c r="D8689" s="7">
        <v>10</v>
      </c>
      <c r="E8689" s="7">
        <v>42</v>
      </c>
      <c r="F8689" s="7">
        <v>665000</v>
      </c>
      <c r="G8689" s="7">
        <v>118</v>
      </c>
    </row>
    <row r="8690" spans="1:7" x14ac:dyDescent="0.2">
      <c r="A8690" s="7">
        <v>8689</v>
      </c>
      <c r="B8690" s="7">
        <v>51</v>
      </c>
      <c r="C8690" s="7" t="s">
        <v>104</v>
      </c>
      <c r="D8690" s="7">
        <v>10</v>
      </c>
      <c r="E8690" s="7">
        <v>26</v>
      </c>
      <c r="F8690" s="7">
        <v>72000</v>
      </c>
      <c r="G8690" s="7">
        <v>-27</v>
      </c>
    </row>
    <row r="8691" spans="1:7" x14ac:dyDescent="0.2">
      <c r="A8691" s="7">
        <v>8690</v>
      </c>
      <c r="B8691" s="7">
        <v>44</v>
      </c>
      <c r="C8691" s="7" t="s">
        <v>103</v>
      </c>
      <c r="D8691" s="7">
        <v>10</v>
      </c>
      <c r="E8691" s="7">
        <v>49</v>
      </c>
      <c r="F8691" s="7">
        <v>207000</v>
      </c>
      <c r="G8691" s="7">
        <v>23</v>
      </c>
    </row>
    <row r="8692" spans="1:7" x14ac:dyDescent="0.2">
      <c r="A8692" s="7">
        <v>8691</v>
      </c>
      <c r="B8692" s="7">
        <v>54</v>
      </c>
      <c r="C8692" s="7" t="s">
        <v>103</v>
      </c>
      <c r="D8692" s="7">
        <v>15</v>
      </c>
      <c r="E8692" s="7">
        <v>43</v>
      </c>
      <c r="F8692" s="7">
        <v>995000</v>
      </c>
      <c r="G8692" s="7">
        <v>132</v>
      </c>
    </row>
    <row r="8693" spans="1:7" x14ac:dyDescent="0.2">
      <c r="A8693" s="7">
        <v>8692</v>
      </c>
      <c r="B8693" s="7">
        <v>21</v>
      </c>
      <c r="C8693" s="7" t="s">
        <v>103</v>
      </c>
      <c r="D8693" s="7">
        <v>15</v>
      </c>
      <c r="E8693" s="7">
        <v>19</v>
      </c>
      <c r="F8693" s="7">
        <v>245000</v>
      </c>
      <c r="G8693" s="7">
        <v>53</v>
      </c>
    </row>
    <row r="8694" spans="1:7" x14ac:dyDescent="0.2">
      <c r="A8694" s="7">
        <v>8693</v>
      </c>
      <c r="B8694" s="7">
        <v>48</v>
      </c>
      <c r="C8694" s="7" t="s">
        <v>104</v>
      </c>
      <c r="D8694" s="7">
        <v>15</v>
      </c>
      <c r="E8694" s="7">
        <v>60</v>
      </c>
      <c r="F8694" s="7">
        <v>556000</v>
      </c>
      <c r="G8694" s="7">
        <v>127</v>
      </c>
    </row>
    <row r="8695" spans="1:7" x14ac:dyDescent="0.2">
      <c r="A8695" s="7">
        <v>8694</v>
      </c>
      <c r="B8695" s="7">
        <v>39</v>
      </c>
      <c r="C8695" s="7" t="s">
        <v>103</v>
      </c>
      <c r="D8695" s="7">
        <v>15</v>
      </c>
      <c r="E8695" s="7">
        <v>9</v>
      </c>
      <c r="F8695" s="7">
        <v>773000</v>
      </c>
      <c r="G8695" s="7">
        <v>25</v>
      </c>
    </row>
    <row r="8696" spans="1:7" x14ac:dyDescent="0.2">
      <c r="A8696" s="7">
        <v>8695</v>
      </c>
      <c r="B8696" s="7">
        <v>50</v>
      </c>
      <c r="C8696" s="7" t="s">
        <v>103</v>
      </c>
      <c r="D8696" s="7">
        <v>10</v>
      </c>
      <c r="E8696" s="7">
        <v>2</v>
      </c>
      <c r="F8696" s="7">
        <v>854000</v>
      </c>
      <c r="G8696" s="7">
        <v>87</v>
      </c>
    </row>
    <row r="8697" spans="1:7" x14ac:dyDescent="0.2">
      <c r="A8697" s="7">
        <v>8696</v>
      </c>
      <c r="B8697" s="7">
        <v>32</v>
      </c>
      <c r="C8697" s="7" t="s">
        <v>103</v>
      </c>
      <c r="D8697" s="7">
        <v>20</v>
      </c>
      <c r="E8697" s="7">
        <v>69</v>
      </c>
      <c r="F8697" s="7">
        <v>367000</v>
      </c>
      <c r="G8697" s="7">
        <v>36</v>
      </c>
    </row>
    <row r="8698" spans="1:7" x14ac:dyDescent="0.2">
      <c r="A8698" s="7">
        <v>8697</v>
      </c>
      <c r="B8698" s="7">
        <v>52</v>
      </c>
      <c r="C8698" s="7" t="s">
        <v>103</v>
      </c>
      <c r="D8698" s="7">
        <v>20</v>
      </c>
      <c r="E8698" s="7">
        <v>71</v>
      </c>
      <c r="F8698" s="7">
        <v>547000</v>
      </c>
      <c r="G8698" s="7">
        <v>88</v>
      </c>
    </row>
    <row r="8699" spans="1:7" x14ac:dyDescent="0.2">
      <c r="A8699" s="7">
        <v>8698</v>
      </c>
      <c r="B8699" s="7">
        <v>44</v>
      </c>
      <c r="C8699" s="7" t="s">
        <v>103</v>
      </c>
      <c r="D8699" s="7">
        <v>20</v>
      </c>
      <c r="E8699" s="7">
        <v>24</v>
      </c>
      <c r="F8699" s="7">
        <v>367000</v>
      </c>
      <c r="G8699" s="7">
        <v>27</v>
      </c>
    </row>
    <row r="8700" spans="1:7" x14ac:dyDescent="0.2">
      <c r="A8700" s="7">
        <v>8699</v>
      </c>
      <c r="B8700" s="7">
        <v>51</v>
      </c>
      <c r="C8700" s="7" t="s">
        <v>103</v>
      </c>
      <c r="D8700" s="7">
        <v>10</v>
      </c>
      <c r="E8700" s="7">
        <v>23</v>
      </c>
      <c r="F8700" s="7">
        <v>932000</v>
      </c>
      <c r="G8700" s="7">
        <v>4</v>
      </c>
    </row>
    <row r="8701" spans="1:7" x14ac:dyDescent="0.2">
      <c r="A8701" s="7">
        <v>8700</v>
      </c>
      <c r="B8701" s="7">
        <v>29</v>
      </c>
      <c r="C8701" s="7" t="s">
        <v>104</v>
      </c>
      <c r="D8701" s="7">
        <v>15</v>
      </c>
      <c r="E8701" s="7">
        <v>59</v>
      </c>
      <c r="F8701" s="7">
        <v>849000</v>
      </c>
      <c r="G8701" s="7">
        <v>3</v>
      </c>
    </row>
    <row r="8702" spans="1:7" x14ac:dyDescent="0.2">
      <c r="A8702" s="7">
        <v>8701</v>
      </c>
      <c r="B8702" s="7">
        <v>36</v>
      </c>
      <c r="C8702" s="7" t="s">
        <v>104</v>
      </c>
      <c r="D8702" s="7">
        <v>20</v>
      </c>
      <c r="E8702" s="7">
        <v>79</v>
      </c>
      <c r="F8702" s="7">
        <v>271000</v>
      </c>
      <c r="G8702" s="7">
        <v>44</v>
      </c>
    </row>
    <row r="8703" spans="1:7" x14ac:dyDescent="0.2">
      <c r="A8703" s="7">
        <v>8702</v>
      </c>
      <c r="B8703" s="7">
        <v>27</v>
      </c>
      <c r="C8703" s="7" t="s">
        <v>104</v>
      </c>
      <c r="D8703" s="7">
        <v>20</v>
      </c>
      <c r="E8703" s="7">
        <v>46</v>
      </c>
      <c r="F8703" s="7">
        <v>507000</v>
      </c>
      <c r="G8703" s="7">
        <v>224</v>
      </c>
    </row>
    <row r="8704" spans="1:7" x14ac:dyDescent="0.2">
      <c r="A8704" s="7">
        <v>8703</v>
      </c>
      <c r="B8704" s="7">
        <v>53</v>
      </c>
      <c r="C8704" s="7" t="s">
        <v>104</v>
      </c>
      <c r="D8704" s="7">
        <v>10</v>
      </c>
      <c r="E8704" s="7">
        <v>53</v>
      </c>
      <c r="F8704" s="7">
        <v>604000</v>
      </c>
      <c r="G8704" s="7">
        <v>-6</v>
      </c>
    </row>
    <row r="8705" spans="1:7" x14ac:dyDescent="0.2">
      <c r="A8705" s="7">
        <v>8704</v>
      </c>
      <c r="B8705" s="7">
        <v>29</v>
      </c>
      <c r="C8705" s="7" t="s">
        <v>103</v>
      </c>
      <c r="D8705" s="7">
        <v>20</v>
      </c>
      <c r="E8705" s="7">
        <v>9</v>
      </c>
      <c r="F8705" s="7">
        <v>602000</v>
      </c>
      <c r="G8705" s="7">
        <v>211</v>
      </c>
    </row>
    <row r="8706" spans="1:7" x14ac:dyDescent="0.2">
      <c r="A8706" s="7">
        <v>8705</v>
      </c>
      <c r="B8706" s="7">
        <v>51</v>
      </c>
      <c r="C8706" s="7" t="s">
        <v>104</v>
      </c>
      <c r="D8706" s="7">
        <v>15</v>
      </c>
      <c r="E8706" s="7">
        <v>14</v>
      </c>
      <c r="F8706" s="7">
        <v>989000</v>
      </c>
      <c r="G8706" s="7">
        <v>83</v>
      </c>
    </row>
    <row r="8707" spans="1:7" x14ac:dyDescent="0.2">
      <c r="A8707" s="7">
        <v>8706</v>
      </c>
      <c r="B8707" s="7">
        <v>56</v>
      </c>
      <c r="C8707" s="7" t="s">
        <v>104</v>
      </c>
      <c r="D8707" s="7">
        <v>10</v>
      </c>
      <c r="E8707" s="7">
        <v>51</v>
      </c>
      <c r="F8707" s="7">
        <v>699000</v>
      </c>
      <c r="G8707" s="7">
        <v>34</v>
      </c>
    </row>
    <row r="8708" spans="1:7" x14ac:dyDescent="0.2">
      <c r="A8708" s="7">
        <v>8707</v>
      </c>
      <c r="B8708" s="7">
        <v>31</v>
      </c>
      <c r="C8708" s="7" t="s">
        <v>103</v>
      </c>
      <c r="D8708" s="7">
        <v>10</v>
      </c>
      <c r="E8708" s="7">
        <v>57</v>
      </c>
      <c r="F8708" s="7">
        <v>966000</v>
      </c>
      <c r="G8708" s="7">
        <v>55</v>
      </c>
    </row>
    <row r="8709" spans="1:7" x14ac:dyDescent="0.2">
      <c r="A8709" s="7">
        <v>8708</v>
      </c>
      <c r="B8709" s="7">
        <v>27</v>
      </c>
      <c r="C8709" s="7" t="s">
        <v>104</v>
      </c>
      <c r="D8709" s="7">
        <v>20</v>
      </c>
      <c r="E8709" s="7">
        <v>47</v>
      </c>
      <c r="F8709" s="7">
        <v>480000</v>
      </c>
      <c r="G8709" s="7">
        <v>-22</v>
      </c>
    </row>
    <row r="8710" spans="1:7" x14ac:dyDescent="0.2">
      <c r="A8710" s="7">
        <v>8709</v>
      </c>
      <c r="B8710" s="7">
        <v>48</v>
      </c>
      <c r="C8710" s="7" t="s">
        <v>103</v>
      </c>
      <c r="D8710" s="7">
        <v>10</v>
      </c>
      <c r="E8710" s="7">
        <v>99</v>
      </c>
      <c r="F8710" s="7">
        <v>104000</v>
      </c>
      <c r="G8710" s="7">
        <v>49</v>
      </c>
    </row>
    <row r="8711" spans="1:7" x14ac:dyDescent="0.2">
      <c r="A8711" s="7">
        <v>8710</v>
      </c>
      <c r="B8711" s="7">
        <v>38</v>
      </c>
      <c r="C8711" s="7" t="s">
        <v>103</v>
      </c>
      <c r="D8711" s="7">
        <v>10</v>
      </c>
      <c r="E8711" s="7">
        <v>48</v>
      </c>
      <c r="F8711" s="7">
        <v>451000</v>
      </c>
      <c r="G8711" s="7">
        <v>116</v>
      </c>
    </row>
    <row r="8712" spans="1:7" x14ac:dyDescent="0.2">
      <c r="A8712" s="7">
        <v>8711</v>
      </c>
      <c r="B8712" s="7">
        <v>22</v>
      </c>
      <c r="C8712" s="7" t="s">
        <v>104</v>
      </c>
      <c r="D8712" s="7">
        <v>10</v>
      </c>
      <c r="E8712" s="7">
        <v>12</v>
      </c>
      <c r="F8712" s="7">
        <v>222000</v>
      </c>
      <c r="G8712" s="7">
        <v>88</v>
      </c>
    </row>
    <row r="8713" spans="1:7" x14ac:dyDescent="0.2">
      <c r="A8713" s="7">
        <v>8712</v>
      </c>
      <c r="B8713" s="7">
        <v>26</v>
      </c>
      <c r="C8713" s="7" t="s">
        <v>103</v>
      </c>
      <c r="D8713" s="7">
        <v>10</v>
      </c>
      <c r="E8713" s="7">
        <v>98</v>
      </c>
      <c r="F8713" s="7">
        <v>33000</v>
      </c>
      <c r="G8713" s="7">
        <v>114</v>
      </c>
    </row>
    <row r="8714" spans="1:7" x14ac:dyDescent="0.2">
      <c r="A8714" s="7">
        <v>8713</v>
      </c>
      <c r="B8714" s="7">
        <v>48</v>
      </c>
      <c r="C8714" s="7" t="s">
        <v>104</v>
      </c>
      <c r="D8714" s="7">
        <v>20</v>
      </c>
      <c r="E8714" s="7">
        <v>14</v>
      </c>
      <c r="F8714" s="7">
        <v>695000</v>
      </c>
      <c r="G8714" s="7">
        <v>184</v>
      </c>
    </row>
    <row r="8715" spans="1:7" x14ac:dyDescent="0.2">
      <c r="A8715" s="7">
        <v>8714</v>
      </c>
      <c r="B8715" s="7">
        <v>47</v>
      </c>
      <c r="C8715" s="7" t="s">
        <v>104</v>
      </c>
      <c r="D8715" s="7">
        <v>15</v>
      </c>
      <c r="E8715" s="7">
        <v>73</v>
      </c>
      <c r="F8715" s="7">
        <v>344000</v>
      </c>
      <c r="G8715" s="7">
        <v>12</v>
      </c>
    </row>
    <row r="8716" spans="1:7" x14ac:dyDescent="0.2">
      <c r="A8716" s="7">
        <v>8715</v>
      </c>
      <c r="B8716" s="7">
        <v>55</v>
      </c>
      <c r="C8716" s="7" t="s">
        <v>104</v>
      </c>
      <c r="D8716" s="7">
        <v>15</v>
      </c>
      <c r="E8716" s="7">
        <v>44</v>
      </c>
      <c r="F8716" s="7">
        <v>865000</v>
      </c>
      <c r="G8716" s="7">
        <v>108</v>
      </c>
    </row>
    <row r="8717" spans="1:7" x14ac:dyDescent="0.2">
      <c r="A8717" s="7">
        <v>8716</v>
      </c>
      <c r="B8717" s="7">
        <v>57</v>
      </c>
      <c r="C8717" s="7" t="s">
        <v>104</v>
      </c>
      <c r="D8717" s="7">
        <v>20</v>
      </c>
      <c r="E8717" s="7">
        <v>35</v>
      </c>
      <c r="F8717" s="7">
        <v>315000</v>
      </c>
      <c r="G8717" s="7">
        <v>-13</v>
      </c>
    </row>
    <row r="8718" spans="1:7" x14ac:dyDescent="0.2">
      <c r="A8718" s="7">
        <v>8717</v>
      </c>
      <c r="B8718" s="7">
        <v>28</v>
      </c>
      <c r="C8718" s="7" t="s">
        <v>103</v>
      </c>
      <c r="D8718" s="7">
        <v>20</v>
      </c>
      <c r="E8718" s="7">
        <v>82</v>
      </c>
      <c r="F8718" s="7">
        <v>69000</v>
      </c>
      <c r="G8718" s="7">
        <v>211</v>
      </c>
    </row>
    <row r="8719" spans="1:7" x14ac:dyDescent="0.2">
      <c r="A8719" s="7">
        <v>8718</v>
      </c>
      <c r="B8719" s="7">
        <v>26</v>
      </c>
      <c r="C8719" s="7" t="s">
        <v>103</v>
      </c>
      <c r="D8719" s="7">
        <v>20</v>
      </c>
      <c r="E8719" s="7">
        <v>13</v>
      </c>
      <c r="F8719" s="7">
        <v>13000</v>
      </c>
      <c r="G8719" s="7">
        <v>71</v>
      </c>
    </row>
    <row r="8720" spans="1:7" x14ac:dyDescent="0.2">
      <c r="A8720" s="7">
        <v>8719</v>
      </c>
      <c r="B8720" s="7">
        <v>51</v>
      </c>
      <c r="C8720" s="7" t="s">
        <v>104</v>
      </c>
      <c r="D8720" s="7">
        <v>15</v>
      </c>
      <c r="E8720" s="7">
        <v>81</v>
      </c>
      <c r="F8720" s="7">
        <v>851000</v>
      </c>
      <c r="G8720" s="7">
        <v>9</v>
      </c>
    </row>
    <row r="8721" spans="1:7" x14ac:dyDescent="0.2">
      <c r="A8721" s="7">
        <v>8720</v>
      </c>
      <c r="B8721" s="7">
        <v>33</v>
      </c>
      <c r="C8721" s="7" t="s">
        <v>103</v>
      </c>
      <c r="D8721" s="7">
        <v>20</v>
      </c>
      <c r="E8721" s="7">
        <v>74</v>
      </c>
      <c r="F8721" s="7">
        <v>517000</v>
      </c>
      <c r="G8721" s="7">
        <v>-26</v>
      </c>
    </row>
    <row r="8722" spans="1:7" x14ac:dyDescent="0.2">
      <c r="A8722" s="7">
        <v>8721</v>
      </c>
      <c r="B8722" s="7">
        <v>35</v>
      </c>
      <c r="C8722" s="7" t="s">
        <v>103</v>
      </c>
      <c r="D8722" s="7">
        <v>20</v>
      </c>
      <c r="E8722" s="7">
        <v>65</v>
      </c>
      <c r="F8722" s="7">
        <v>998000</v>
      </c>
      <c r="G8722" s="7">
        <v>-31</v>
      </c>
    </row>
    <row r="8723" spans="1:7" x14ac:dyDescent="0.2">
      <c r="A8723" s="7">
        <v>8722</v>
      </c>
      <c r="B8723" s="7">
        <v>29</v>
      </c>
      <c r="C8723" s="7" t="s">
        <v>104</v>
      </c>
      <c r="D8723" s="7">
        <v>20</v>
      </c>
      <c r="E8723" s="7">
        <v>77</v>
      </c>
      <c r="F8723" s="7">
        <v>814000</v>
      </c>
      <c r="G8723" s="7">
        <v>173</v>
      </c>
    </row>
    <row r="8724" spans="1:7" x14ac:dyDescent="0.2">
      <c r="A8724" s="7">
        <v>8723</v>
      </c>
      <c r="B8724" s="7">
        <v>45</v>
      </c>
      <c r="C8724" s="7" t="s">
        <v>103</v>
      </c>
      <c r="D8724" s="7">
        <v>10</v>
      </c>
      <c r="E8724" s="7">
        <v>28</v>
      </c>
      <c r="F8724" s="7">
        <v>875000</v>
      </c>
      <c r="G8724" s="7">
        <v>81</v>
      </c>
    </row>
    <row r="8725" spans="1:7" x14ac:dyDescent="0.2">
      <c r="A8725" s="7">
        <v>8724</v>
      </c>
      <c r="B8725" s="7">
        <v>41</v>
      </c>
      <c r="C8725" s="7" t="s">
        <v>104</v>
      </c>
      <c r="D8725" s="7">
        <v>15</v>
      </c>
      <c r="E8725" s="7">
        <v>91</v>
      </c>
      <c r="F8725" s="7">
        <v>568000</v>
      </c>
      <c r="G8725" s="7">
        <v>72</v>
      </c>
    </row>
    <row r="8726" spans="1:7" x14ac:dyDescent="0.2">
      <c r="A8726" s="7">
        <v>8725</v>
      </c>
      <c r="B8726" s="7">
        <v>48</v>
      </c>
      <c r="C8726" s="7" t="s">
        <v>104</v>
      </c>
      <c r="D8726" s="7">
        <v>10</v>
      </c>
      <c r="E8726" s="7">
        <v>62</v>
      </c>
      <c r="F8726" s="7">
        <v>166000</v>
      </c>
      <c r="G8726" s="7">
        <v>-31</v>
      </c>
    </row>
    <row r="8727" spans="1:7" x14ac:dyDescent="0.2">
      <c r="A8727" s="7">
        <v>8726</v>
      </c>
      <c r="B8727" s="7">
        <v>22</v>
      </c>
      <c r="C8727" s="7" t="s">
        <v>104</v>
      </c>
      <c r="D8727" s="7">
        <v>20</v>
      </c>
      <c r="E8727" s="7">
        <v>96</v>
      </c>
      <c r="F8727" s="7">
        <v>552000</v>
      </c>
      <c r="G8727" s="7">
        <v>-1</v>
      </c>
    </row>
    <row r="8728" spans="1:7" x14ac:dyDescent="0.2">
      <c r="A8728" s="7">
        <v>8727</v>
      </c>
      <c r="B8728" s="7">
        <v>43</v>
      </c>
      <c r="C8728" s="7" t="s">
        <v>103</v>
      </c>
      <c r="D8728" s="7">
        <v>10</v>
      </c>
      <c r="E8728" s="7">
        <v>14</v>
      </c>
      <c r="F8728" s="7">
        <v>139000</v>
      </c>
      <c r="G8728" s="7">
        <v>-34</v>
      </c>
    </row>
    <row r="8729" spans="1:7" x14ac:dyDescent="0.2">
      <c r="A8729" s="7">
        <v>8728</v>
      </c>
      <c r="B8729" s="7">
        <v>51</v>
      </c>
      <c r="C8729" s="7" t="s">
        <v>103</v>
      </c>
      <c r="D8729" s="7">
        <v>15</v>
      </c>
      <c r="E8729" s="7">
        <v>58</v>
      </c>
      <c r="F8729" s="7">
        <v>272000</v>
      </c>
      <c r="G8729" s="7">
        <v>-18</v>
      </c>
    </row>
    <row r="8730" spans="1:7" x14ac:dyDescent="0.2">
      <c r="A8730" s="7">
        <v>8729</v>
      </c>
      <c r="B8730" s="7">
        <v>58</v>
      </c>
      <c r="C8730" s="7" t="s">
        <v>103</v>
      </c>
      <c r="D8730" s="7">
        <v>15</v>
      </c>
      <c r="E8730" s="7">
        <v>93</v>
      </c>
      <c r="F8730" s="7">
        <v>135000</v>
      </c>
      <c r="G8730" s="7">
        <v>108</v>
      </c>
    </row>
    <row r="8731" spans="1:7" x14ac:dyDescent="0.2">
      <c r="A8731" s="7">
        <v>8730</v>
      </c>
      <c r="B8731" s="7">
        <v>52</v>
      </c>
      <c r="C8731" s="7" t="s">
        <v>103</v>
      </c>
      <c r="D8731" s="7">
        <v>20</v>
      </c>
      <c r="E8731" s="7">
        <v>47</v>
      </c>
      <c r="F8731" s="7">
        <v>114000</v>
      </c>
      <c r="G8731" s="7">
        <v>236</v>
      </c>
    </row>
    <row r="8732" spans="1:7" x14ac:dyDescent="0.2">
      <c r="A8732" s="7">
        <v>8731</v>
      </c>
      <c r="B8732" s="7">
        <v>43</v>
      </c>
      <c r="C8732" s="7" t="s">
        <v>104</v>
      </c>
      <c r="D8732" s="7">
        <v>15</v>
      </c>
      <c r="E8732" s="7">
        <v>57</v>
      </c>
      <c r="F8732" s="7">
        <v>200000</v>
      </c>
      <c r="G8732" s="7">
        <v>67</v>
      </c>
    </row>
    <row r="8733" spans="1:7" x14ac:dyDescent="0.2">
      <c r="A8733" s="7">
        <v>8732</v>
      </c>
      <c r="B8733" s="7">
        <v>45</v>
      </c>
      <c r="C8733" s="7" t="s">
        <v>103</v>
      </c>
      <c r="D8733" s="7">
        <v>15</v>
      </c>
      <c r="E8733" s="7">
        <v>28</v>
      </c>
      <c r="F8733" s="7">
        <v>892000</v>
      </c>
      <c r="G8733" s="7">
        <v>-18</v>
      </c>
    </row>
    <row r="8734" spans="1:7" x14ac:dyDescent="0.2">
      <c r="A8734" s="7">
        <v>8733</v>
      </c>
      <c r="B8734" s="7">
        <v>57</v>
      </c>
      <c r="C8734" s="7" t="s">
        <v>103</v>
      </c>
      <c r="D8734" s="7">
        <v>20</v>
      </c>
      <c r="E8734" s="7">
        <v>27</v>
      </c>
      <c r="F8734" s="7">
        <v>185000</v>
      </c>
      <c r="G8734" s="7">
        <v>7</v>
      </c>
    </row>
    <row r="8735" spans="1:7" x14ac:dyDescent="0.2">
      <c r="A8735" s="7">
        <v>8734</v>
      </c>
      <c r="B8735" s="7">
        <v>41</v>
      </c>
      <c r="C8735" s="7" t="s">
        <v>104</v>
      </c>
      <c r="D8735" s="7">
        <v>10</v>
      </c>
      <c r="E8735" s="7">
        <v>96</v>
      </c>
      <c r="F8735" s="7">
        <v>293000</v>
      </c>
      <c r="G8735" s="7">
        <v>8</v>
      </c>
    </row>
    <row r="8736" spans="1:7" x14ac:dyDescent="0.2">
      <c r="A8736" s="7">
        <v>8735</v>
      </c>
      <c r="B8736" s="7">
        <v>34</v>
      </c>
      <c r="C8736" s="7" t="s">
        <v>103</v>
      </c>
      <c r="D8736" s="7">
        <v>10</v>
      </c>
      <c r="E8736" s="7">
        <v>75</v>
      </c>
      <c r="F8736" s="7">
        <v>532000</v>
      </c>
      <c r="G8736" s="7">
        <v>32</v>
      </c>
    </row>
    <row r="8737" spans="1:7" x14ac:dyDescent="0.2">
      <c r="A8737" s="7">
        <v>8736</v>
      </c>
      <c r="B8737" s="7">
        <v>27</v>
      </c>
      <c r="C8737" s="7" t="s">
        <v>103</v>
      </c>
      <c r="D8737" s="7">
        <v>10</v>
      </c>
      <c r="E8737" s="7">
        <v>60</v>
      </c>
      <c r="F8737" s="7">
        <v>203000</v>
      </c>
      <c r="G8737" s="7">
        <v>48</v>
      </c>
    </row>
    <row r="8738" spans="1:7" x14ac:dyDescent="0.2">
      <c r="A8738" s="7">
        <v>8737</v>
      </c>
      <c r="B8738" s="7">
        <v>52</v>
      </c>
      <c r="C8738" s="7" t="s">
        <v>103</v>
      </c>
      <c r="D8738" s="7">
        <v>10</v>
      </c>
      <c r="E8738" s="7">
        <v>77</v>
      </c>
      <c r="F8738" s="7">
        <v>268000</v>
      </c>
      <c r="G8738" s="7">
        <v>29</v>
      </c>
    </row>
    <row r="8739" spans="1:7" x14ac:dyDescent="0.2">
      <c r="A8739" s="7">
        <v>8738</v>
      </c>
      <c r="B8739" s="7">
        <v>34</v>
      </c>
      <c r="C8739" s="7" t="s">
        <v>103</v>
      </c>
      <c r="D8739" s="7">
        <v>15</v>
      </c>
      <c r="E8739" s="7">
        <v>61</v>
      </c>
      <c r="F8739" s="7">
        <v>224000</v>
      </c>
      <c r="G8739" s="7">
        <v>71</v>
      </c>
    </row>
    <row r="8740" spans="1:7" x14ac:dyDescent="0.2">
      <c r="A8740" s="7">
        <v>8739</v>
      </c>
      <c r="B8740" s="7">
        <v>34</v>
      </c>
      <c r="C8740" s="7" t="s">
        <v>103</v>
      </c>
      <c r="D8740" s="7">
        <v>10</v>
      </c>
      <c r="E8740" s="7">
        <v>23</v>
      </c>
      <c r="F8740" s="7">
        <v>288000</v>
      </c>
      <c r="G8740" s="7">
        <v>89</v>
      </c>
    </row>
    <row r="8741" spans="1:7" x14ac:dyDescent="0.2">
      <c r="A8741" s="7">
        <v>8740</v>
      </c>
      <c r="B8741" s="7">
        <v>43</v>
      </c>
      <c r="C8741" s="7" t="s">
        <v>103</v>
      </c>
      <c r="D8741" s="7">
        <v>20</v>
      </c>
      <c r="E8741" s="7">
        <v>99</v>
      </c>
      <c r="F8741" s="7">
        <v>399000</v>
      </c>
      <c r="G8741" s="7">
        <v>18</v>
      </c>
    </row>
    <row r="8742" spans="1:7" x14ac:dyDescent="0.2">
      <c r="A8742" s="7">
        <v>8741</v>
      </c>
      <c r="B8742" s="7">
        <v>35</v>
      </c>
      <c r="C8742" s="7" t="s">
        <v>104</v>
      </c>
      <c r="D8742" s="7">
        <v>20</v>
      </c>
      <c r="E8742" s="7">
        <v>13</v>
      </c>
      <c r="F8742" s="7">
        <v>189000</v>
      </c>
      <c r="G8742" s="7">
        <v>216</v>
      </c>
    </row>
    <row r="8743" spans="1:7" x14ac:dyDescent="0.2">
      <c r="A8743" s="7">
        <v>8742</v>
      </c>
      <c r="B8743" s="7">
        <v>43</v>
      </c>
      <c r="C8743" s="7" t="s">
        <v>104</v>
      </c>
      <c r="D8743" s="7">
        <v>10</v>
      </c>
      <c r="E8743" s="7">
        <v>14</v>
      </c>
      <c r="F8743" s="7">
        <v>762000</v>
      </c>
      <c r="G8743" s="7">
        <v>54</v>
      </c>
    </row>
    <row r="8744" spans="1:7" x14ac:dyDescent="0.2">
      <c r="A8744" s="7">
        <v>8743</v>
      </c>
      <c r="B8744" s="7">
        <v>25</v>
      </c>
      <c r="C8744" s="7" t="s">
        <v>103</v>
      </c>
      <c r="D8744" s="7">
        <v>20</v>
      </c>
      <c r="E8744" s="7">
        <v>37</v>
      </c>
      <c r="F8744" s="7">
        <v>470000</v>
      </c>
      <c r="G8744" s="7">
        <v>207</v>
      </c>
    </row>
    <row r="8745" spans="1:7" x14ac:dyDescent="0.2">
      <c r="A8745" s="7">
        <v>8744</v>
      </c>
      <c r="B8745" s="7">
        <v>31</v>
      </c>
      <c r="C8745" s="7" t="s">
        <v>103</v>
      </c>
      <c r="D8745" s="7">
        <v>20</v>
      </c>
      <c r="E8745" s="7">
        <v>47</v>
      </c>
      <c r="F8745" s="7">
        <v>560000</v>
      </c>
      <c r="G8745" s="7">
        <v>68</v>
      </c>
    </row>
    <row r="8746" spans="1:7" x14ac:dyDescent="0.2">
      <c r="A8746" s="7">
        <v>8745</v>
      </c>
      <c r="B8746" s="7">
        <v>46</v>
      </c>
      <c r="C8746" s="7" t="s">
        <v>103</v>
      </c>
      <c r="D8746" s="7">
        <v>20</v>
      </c>
      <c r="E8746" s="7">
        <v>64</v>
      </c>
      <c r="F8746" s="7">
        <v>447000</v>
      </c>
      <c r="G8746" s="7">
        <v>134</v>
      </c>
    </row>
    <row r="8747" spans="1:7" x14ac:dyDescent="0.2">
      <c r="A8747" s="7">
        <v>8746</v>
      </c>
      <c r="B8747" s="7">
        <v>41</v>
      </c>
      <c r="C8747" s="7" t="s">
        <v>103</v>
      </c>
      <c r="D8747" s="7">
        <v>10</v>
      </c>
      <c r="E8747" s="7">
        <v>40</v>
      </c>
      <c r="F8747" s="7">
        <v>700000</v>
      </c>
      <c r="G8747" s="7">
        <v>116</v>
      </c>
    </row>
    <row r="8748" spans="1:7" x14ac:dyDescent="0.2">
      <c r="A8748" s="7">
        <v>8747</v>
      </c>
      <c r="B8748" s="7">
        <v>34</v>
      </c>
      <c r="C8748" s="7" t="s">
        <v>103</v>
      </c>
      <c r="D8748" s="7">
        <v>15</v>
      </c>
      <c r="E8748" s="7">
        <v>20</v>
      </c>
      <c r="F8748" s="7">
        <v>866000</v>
      </c>
      <c r="G8748" s="7">
        <v>169</v>
      </c>
    </row>
    <row r="8749" spans="1:7" x14ac:dyDescent="0.2">
      <c r="A8749" s="7">
        <v>8748</v>
      </c>
      <c r="B8749" s="7">
        <v>39</v>
      </c>
      <c r="C8749" s="7" t="s">
        <v>103</v>
      </c>
      <c r="D8749" s="7">
        <v>10</v>
      </c>
      <c r="E8749" s="7">
        <v>43</v>
      </c>
      <c r="F8749" s="7">
        <v>938000</v>
      </c>
      <c r="G8749" s="7">
        <v>4</v>
      </c>
    </row>
    <row r="8750" spans="1:7" x14ac:dyDescent="0.2">
      <c r="A8750" s="7">
        <v>8749</v>
      </c>
      <c r="B8750" s="7">
        <v>35</v>
      </c>
      <c r="C8750" s="7" t="s">
        <v>104</v>
      </c>
      <c r="D8750" s="7">
        <v>20</v>
      </c>
      <c r="E8750" s="7">
        <v>77</v>
      </c>
      <c r="F8750" s="7">
        <v>401000</v>
      </c>
      <c r="G8750" s="7">
        <v>185</v>
      </c>
    </row>
    <row r="8751" spans="1:7" x14ac:dyDescent="0.2">
      <c r="A8751" s="7">
        <v>8750</v>
      </c>
      <c r="B8751" s="7">
        <v>59</v>
      </c>
      <c r="C8751" s="7" t="s">
        <v>103</v>
      </c>
      <c r="D8751" s="7">
        <v>15</v>
      </c>
      <c r="E8751" s="7">
        <v>81</v>
      </c>
      <c r="F8751" s="7">
        <v>472000</v>
      </c>
      <c r="G8751" s="7">
        <v>53</v>
      </c>
    </row>
    <row r="8752" spans="1:7" x14ac:dyDescent="0.2">
      <c r="A8752" s="7">
        <v>8751</v>
      </c>
      <c r="B8752" s="7">
        <v>34</v>
      </c>
      <c r="C8752" s="7" t="s">
        <v>104</v>
      </c>
      <c r="D8752" s="7">
        <v>10</v>
      </c>
      <c r="E8752" s="7">
        <v>60</v>
      </c>
      <c r="F8752" s="7">
        <v>61000</v>
      </c>
      <c r="G8752" s="7">
        <v>-17</v>
      </c>
    </row>
    <row r="8753" spans="1:7" x14ac:dyDescent="0.2">
      <c r="A8753" s="7">
        <v>8752</v>
      </c>
      <c r="B8753" s="7">
        <v>49</v>
      </c>
      <c r="C8753" s="7" t="s">
        <v>103</v>
      </c>
      <c r="D8753" s="7">
        <v>10</v>
      </c>
      <c r="E8753" s="7">
        <v>47</v>
      </c>
      <c r="F8753" s="7">
        <v>765000</v>
      </c>
      <c r="G8753" s="7">
        <v>43</v>
      </c>
    </row>
    <row r="8754" spans="1:7" x14ac:dyDescent="0.2">
      <c r="A8754" s="7">
        <v>8753</v>
      </c>
      <c r="B8754" s="7">
        <v>25</v>
      </c>
      <c r="C8754" s="7" t="s">
        <v>104</v>
      </c>
      <c r="D8754" s="7">
        <v>10</v>
      </c>
      <c r="E8754" s="7">
        <v>81</v>
      </c>
      <c r="F8754" s="7">
        <v>120000</v>
      </c>
      <c r="G8754" s="7">
        <v>-10</v>
      </c>
    </row>
    <row r="8755" spans="1:7" x14ac:dyDescent="0.2">
      <c r="A8755" s="7">
        <v>8754</v>
      </c>
      <c r="B8755" s="7">
        <v>32</v>
      </c>
      <c r="C8755" s="7" t="s">
        <v>103</v>
      </c>
      <c r="D8755" s="7">
        <v>10</v>
      </c>
      <c r="E8755" s="7">
        <v>41</v>
      </c>
      <c r="F8755" s="7">
        <v>400000</v>
      </c>
      <c r="G8755" s="7">
        <v>-13</v>
      </c>
    </row>
    <row r="8756" spans="1:7" x14ac:dyDescent="0.2">
      <c r="A8756" s="7">
        <v>8755</v>
      </c>
      <c r="B8756" s="7">
        <v>29</v>
      </c>
      <c r="C8756" s="7" t="s">
        <v>104</v>
      </c>
      <c r="D8756" s="7">
        <v>20</v>
      </c>
      <c r="E8756" s="7">
        <v>29</v>
      </c>
      <c r="F8756" s="7">
        <v>475000</v>
      </c>
      <c r="G8756" s="7">
        <v>95</v>
      </c>
    </row>
    <row r="8757" spans="1:7" x14ac:dyDescent="0.2">
      <c r="A8757" s="7">
        <v>8756</v>
      </c>
      <c r="B8757" s="7">
        <v>26</v>
      </c>
      <c r="C8757" s="7" t="s">
        <v>103</v>
      </c>
      <c r="D8757" s="7">
        <v>10</v>
      </c>
      <c r="E8757" s="7">
        <v>46</v>
      </c>
      <c r="F8757" s="7">
        <v>922000</v>
      </c>
      <c r="G8757" s="7">
        <v>19</v>
      </c>
    </row>
    <row r="8758" spans="1:7" x14ac:dyDescent="0.2">
      <c r="A8758" s="7">
        <v>8757</v>
      </c>
      <c r="B8758" s="7">
        <v>48</v>
      </c>
      <c r="C8758" s="7" t="s">
        <v>103</v>
      </c>
      <c r="D8758" s="7">
        <v>15</v>
      </c>
      <c r="E8758" s="7">
        <v>21</v>
      </c>
      <c r="F8758" s="7">
        <v>952000</v>
      </c>
      <c r="G8758" s="7">
        <v>10</v>
      </c>
    </row>
    <row r="8759" spans="1:7" x14ac:dyDescent="0.2">
      <c r="A8759" s="7">
        <v>8758</v>
      </c>
      <c r="B8759" s="7">
        <v>29</v>
      </c>
      <c r="C8759" s="7" t="s">
        <v>103</v>
      </c>
      <c r="D8759" s="7">
        <v>20</v>
      </c>
      <c r="E8759" s="7">
        <v>15</v>
      </c>
      <c r="F8759" s="7">
        <v>682000</v>
      </c>
      <c r="G8759" s="7">
        <v>164</v>
      </c>
    </row>
    <row r="8760" spans="1:7" x14ac:dyDescent="0.2">
      <c r="A8760" s="7">
        <v>8759</v>
      </c>
      <c r="B8760" s="7">
        <v>35</v>
      </c>
      <c r="C8760" s="7" t="s">
        <v>104</v>
      </c>
      <c r="D8760" s="7">
        <v>20</v>
      </c>
      <c r="E8760" s="7">
        <v>3</v>
      </c>
      <c r="F8760" s="7">
        <v>234000</v>
      </c>
      <c r="G8760" s="7">
        <v>98</v>
      </c>
    </row>
    <row r="8761" spans="1:7" x14ac:dyDescent="0.2">
      <c r="A8761" s="7">
        <v>8760</v>
      </c>
      <c r="B8761" s="7">
        <v>52</v>
      </c>
      <c r="C8761" s="7" t="s">
        <v>103</v>
      </c>
      <c r="D8761" s="7">
        <v>20</v>
      </c>
      <c r="E8761" s="7">
        <v>14</v>
      </c>
      <c r="F8761" s="7">
        <v>440000</v>
      </c>
      <c r="G8761" s="7">
        <v>154</v>
      </c>
    </row>
    <row r="8762" spans="1:7" x14ac:dyDescent="0.2">
      <c r="A8762" s="7">
        <v>8761</v>
      </c>
      <c r="B8762" s="7">
        <v>27</v>
      </c>
      <c r="C8762" s="7" t="s">
        <v>103</v>
      </c>
      <c r="D8762" s="7">
        <v>20</v>
      </c>
      <c r="E8762" s="7">
        <v>35</v>
      </c>
      <c r="F8762" s="7">
        <v>169000</v>
      </c>
      <c r="G8762" s="7">
        <v>155</v>
      </c>
    </row>
    <row r="8763" spans="1:7" x14ac:dyDescent="0.2">
      <c r="A8763" s="7">
        <v>8762</v>
      </c>
      <c r="B8763" s="7">
        <v>57</v>
      </c>
      <c r="C8763" s="7" t="s">
        <v>103</v>
      </c>
      <c r="D8763" s="7">
        <v>10</v>
      </c>
      <c r="E8763" s="7">
        <v>62</v>
      </c>
      <c r="F8763" s="7">
        <v>377000</v>
      </c>
      <c r="G8763" s="7">
        <v>4</v>
      </c>
    </row>
    <row r="8764" spans="1:7" x14ac:dyDescent="0.2">
      <c r="A8764" s="7">
        <v>8763</v>
      </c>
      <c r="B8764" s="7">
        <v>58</v>
      </c>
      <c r="C8764" s="7" t="s">
        <v>104</v>
      </c>
      <c r="D8764" s="7">
        <v>20</v>
      </c>
      <c r="E8764" s="7">
        <v>13</v>
      </c>
      <c r="F8764" s="7">
        <v>351000</v>
      </c>
      <c r="G8764" s="7">
        <v>73</v>
      </c>
    </row>
    <row r="8765" spans="1:7" x14ac:dyDescent="0.2">
      <c r="A8765" s="7">
        <v>8764</v>
      </c>
      <c r="B8765" s="7">
        <v>28</v>
      </c>
      <c r="C8765" s="7" t="s">
        <v>103</v>
      </c>
      <c r="D8765" s="7">
        <v>10</v>
      </c>
      <c r="E8765" s="7">
        <v>75</v>
      </c>
      <c r="F8765" s="7">
        <v>309000</v>
      </c>
      <c r="G8765" s="7">
        <v>120</v>
      </c>
    </row>
    <row r="8766" spans="1:7" x14ac:dyDescent="0.2">
      <c r="A8766" s="7">
        <v>8765</v>
      </c>
      <c r="B8766" s="7">
        <v>47</v>
      </c>
      <c r="C8766" s="7" t="s">
        <v>104</v>
      </c>
      <c r="D8766" s="7">
        <v>20</v>
      </c>
      <c r="E8766" s="7">
        <v>86</v>
      </c>
      <c r="F8766" s="7">
        <v>547000</v>
      </c>
      <c r="G8766" s="7">
        <v>132</v>
      </c>
    </row>
    <row r="8767" spans="1:7" x14ac:dyDescent="0.2">
      <c r="A8767" s="7">
        <v>8766</v>
      </c>
      <c r="B8767" s="7">
        <v>39</v>
      </c>
      <c r="C8767" s="7" t="s">
        <v>104</v>
      </c>
      <c r="D8767" s="7">
        <v>20</v>
      </c>
      <c r="E8767" s="7">
        <v>34</v>
      </c>
      <c r="F8767" s="7">
        <v>338000</v>
      </c>
      <c r="G8767" s="7">
        <v>84</v>
      </c>
    </row>
    <row r="8768" spans="1:7" x14ac:dyDescent="0.2">
      <c r="A8768" s="7">
        <v>8767</v>
      </c>
      <c r="B8768" s="7">
        <v>30</v>
      </c>
      <c r="C8768" s="7" t="s">
        <v>103</v>
      </c>
      <c r="D8768" s="7">
        <v>15</v>
      </c>
      <c r="E8768" s="7">
        <v>27</v>
      </c>
      <c r="F8768" s="7">
        <v>564000</v>
      </c>
      <c r="G8768" s="7">
        <v>58</v>
      </c>
    </row>
    <row r="8769" spans="1:7" x14ac:dyDescent="0.2">
      <c r="A8769" s="7">
        <v>8768</v>
      </c>
      <c r="B8769" s="7">
        <v>25</v>
      </c>
      <c r="C8769" s="7" t="s">
        <v>103</v>
      </c>
      <c r="D8769" s="7">
        <v>20</v>
      </c>
      <c r="E8769" s="7">
        <v>71</v>
      </c>
      <c r="F8769" s="7">
        <v>604000</v>
      </c>
      <c r="G8769" s="7">
        <v>198</v>
      </c>
    </row>
    <row r="8770" spans="1:7" x14ac:dyDescent="0.2">
      <c r="A8770" s="7">
        <v>8769</v>
      </c>
      <c r="B8770" s="7">
        <v>59</v>
      </c>
      <c r="C8770" s="7" t="s">
        <v>104</v>
      </c>
      <c r="D8770" s="7">
        <v>15</v>
      </c>
      <c r="E8770" s="7">
        <v>55</v>
      </c>
      <c r="F8770" s="7">
        <v>608000</v>
      </c>
      <c r="G8770" s="7">
        <v>130</v>
      </c>
    </row>
    <row r="8771" spans="1:7" x14ac:dyDescent="0.2">
      <c r="A8771" s="7">
        <v>8770</v>
      </c>
      <c r="B8771" s="7">
        <v>45</v>
      </c>
      <c r="C8771" s="7" t="s">
        <v>104</v>
      </c>
      <c r="D8771" s="7">
        <v>15</v>
      </c>
      <c r="E8771" s="7">
        <v>28</v>
      </c>
      <c r="F8771" s="7">
        <v>983000</v>
      </c>
      <c r="G8771" s="7">
        <v>30</v>
      </c>
    </row>
    <row r="8772" spans="1:7" x14ac:dyDescent="0.2">
      <c r="A8772" s="7">
        <v>8771</v>
      </c>
      <c r="B8772" s="7">
        <v>36</v>
      </c>
      <c r="C8772" s="7" t="s">
        <v>104</v>
      </c>
      <c r="D8772" s="7">
        <v>20</v>
      </c>
      <c r="E8772" s="7">
        <v>52</v>
      </c>
      <c r="F8772" s="7">
        <v>286000</v>
      </c>
      <c r="G8772" s="7">
        <v>183</v>
      </c>
    </row>
    <row r="8773" spans="1:7" x14ac:dyDescent="0.2">
      <c r="A8773" s="7">
        <v>8772</v>
      </c>
      <c r="B8773" s="7">
        <v>28</v>
      </c>
      <c r="C8773" s="7" t="s">
        <v>104</v>
      </c>
      <c r="D8773" s="7">
        <v>20</v>
      </c>
      <c r="E8773" s="7">
        <v>13</v>
      </c>
      <c r="F8773" s="7">
        <v>320000</v>
      </c>
      <c r="G8773" s="7">
        <v>217</v>
      </c>
    </row>
    <row r="8774" spans="1:7" x14ac:dyDescent="0.2">
      <c r="A8774" s="7">
        <v>8773</v>
      </c>
      <c r="B8774" s="7">
        <v>28</v>
      </c>
      <c r="C8774" s="7" t="s">
        <v>104</v>
      </c>
      <c r="D8774" s="7">
        <v>15</v>
      </c>
      <c r="E8774" s="7">
        <v>58</v>
      </c>
      <c r="F8774" s="7">
        <v>158000</v>
      </c>
      <c r="G8774" s="7">
        <v>70</v>
      </c>
    </row>
    <row r="8775" spans="1:7" x14ac:dyDescent="0.2">
      <c r="A8775" s="7">
        <v>8774</v>
      </c>
      <c r="B8775" s="7">
        <v>36</v>
      </c>
      <c r="C8775" s="7" t="s">
        <v>103</v>
      </c>
      <c r="D8775" s="7">
        <v>20</v>
      </c>
      <c r="E8775" s="7">
        <v>65</v>
      </c>
      <c r="F8775" s="7">
        <v>800000</v>
      </c>
      <c r="G8775" s="7">
        <v>8</v>
      </c>
    </row>
    <row r="8776" spans="1:7" x14ac:dyDescent="0.2">
      <c r="A8776" s="7">
        <v>8775</v>
      </c>
      <c r="B8776" s="7">
        <v>41</v>
      </c>
      <c r="C8776" s="7" t="s">
        <v>103</v>
      </c>
      <c r="D8776" s="7">
        <v>10</v>
      </c>
      <c r="E8776" s="7">
        <v>92</v>
      </c>
      <c r="F8776" s="7">
        <v>889000</v>
      </c>
      <c r="G8776" s="7">
        <v>108</v>
      </c>
    </row>
    <row r="8777" spans="1:7" x14ac:dyDescent="0.2">
      <c r="A8777" s="7">
        <v>8776</v>
      </c>
      <c r="B8777" s="7">
        <v>33</v>
      </c>
      <c r="C8777" s="7" t="s">
        <v>103</v>
      </c>
      <c r="D8777" s="7">
        <v>10</v>
      </c>
      <c r="E8777" s="7">
        <v>34</v>
      </c>
      <c r="F8777" s="7">
        <v>265000</v>
      </c>
      <c r="G8777" s="7">
        <v>70</v>
      </c>
    </row>
    <row r="8778" spans="1:7" x14ac:dyDescent="0.2">
      <c r="A8778" s="7">
        <v>8777</v>
      </c>
      <c r="B8778" s="7">
        <v>42</v>
      </c>
      <c r="C8778" s="7" t="s">
        <v>103</v>
      </c>
      <c r="D8778" s="7">
        <v>15</v>
      </c>
      <c r="E8778" s="7">
        <v>87</v>
      </c>
      <c r="F8778" s="7">
        <v>512000</v>
      </c>
      <c r="G8778" s="7">
        <v>146</v>
      </c>
    </row>
    <row r="8779" spans="1:7" x14ac:dyDescent="0.2">
      <c r="A8779" s="7">
        <v>8778</v>
      </c>
      <c r="B8779" s="7">
        <v>50</v>
      </c>
      <c r="C8779" s="7" t="s">
        <v>103</v>
      </c>
      <c r="D8779" s="7">
        <v>20</v>
      </c>
      <c r="E8779" s="7">
        <v>47</v>
      </c>
      <c r="F8779" s="7">
        <v>285000</v>
      </c>
      <c r="G8779" s="7">
        <v>91</v>
      </c>
    </row>
    <row r="8780" spans="1:7" x14ac:dyDescent="0.2">
      <c r="A8780" s="7">
        <v>8779</v>
      </c>
      <c r="B8780" s="7">
        <v>51</v>
      </c>
      <c r="C8780" s="7" t="s">
        <v>103</v>
      </c>
      <c r="D8780" s="7">
        <v>10</v>
      </c>
      <c r="E8780" s="7">
        <v>33</v>
      </c>
      <c r="F8780" s="7">
        <v>471000</v>
      </c>
      <c r="G8780" s="7">
        <v>89</v>
      </c>
    </row>
    <row r="8781" spans="1:7" x14ac:dyDescent="0.2">
      <c r="A8781" s="7">
        <v>8780</v>
      </c>
      <c r="B8781" s="7">
        <v>25</v>
      </c>
      <c r="C8781" s="7" t="s">
        <v>103</v>
      </c>
      <c r="D8781" s="7">
        <v>10</v>
      </c>
      <c r="E8781" s="7">
        <v>63</v>
      </c>
      <c r="F8781" s="7">
        <v>441000</v>
      </c>
      <c r="G8781" s="7">
        <v>-9</v>
      </c>
    </row>
    <row r="8782" spans="1:7" x14ac:dyDescent="0.2">
      <c r="A8782" s="7">
        <v>8781</v>
      </c>
      <c r="B8782" s="7">
        <v>28</v>
      </c>
      <c r="C8782" s="7" t="s">
        <v>104</v>
      </c>
      <c r="D8782" s="7">
        <v>10</v>
      </c>
      <c r="E8782" s="7">
        <v>55</v>
      </c>
      <c r="F8782" s="7">
        <v>892000</v>
      </c>
      <c r="G8782" s="7">
        <v>60</v>
      </c>
    </row>
    <row r="8783" spans="1:7" x14ac:dyDescent="0.2">
      <c r="A8783" s="7">
        <v>8782</v>
      </c>
      <c r="B8783" s="7">
        <v>40</v>
      </c>
      <c r="C8783" s="7" t="s">
        <v>103</v>
      </c>
      <c r="D8783" s="7">
        <v>10</v>
      </c>
      <c r="E8783" s="7">
        <v>57</v>
      </c>
      <c r="F8783" s="7">
        <v>773000</v>
      </c>
      <c r="G8783" s="7">
        <v>85</v>
      </c>
    </row>
    <row r="8784" spans="1:7" x14ac:dyDescent="0.2">
      <c r="A8784" s="7">
        <v>8783</v>
      </c>
      <c r="B8784" s="7">
        <v>35</v>
      </c>
      <c r="C8784" s="7" t="s">
        <v>103</v>
      </c>
      <c r="D8784" s="7">
        <v>15</v>
      </c>
      <c r="E8784" s="7">
        <v>60</v>
      </c>
      <c r="F8784" s="7">
        <v>159000</v>
      </c>
      <c r="G8784" s="7">
        <v>20</v>
      </c>
    </row>
    <row r="8785" spans="1:7" x14ac:dyDescent="0.2">
      <c r="A8785" s="7">
        <v>8784</v>
      </c>
      <c r="B8785" s="7">
        <v>47</v>
      </c>
      <c r="C8785" s="7" t="s">
        <v>103</v>
      </c>
      <c r="D8785" s="7">
        <v>20</v>
      </c>
      <c r="E8785" s="7">
        <v>46</v>
      </c>
      <c r="F8785" s="7">
        <v>211000</v>
      </c>
      <c r="G8785" s="7">
        <v>210</v>
      </c>
    </row>
    <row r="8786" spans="1:7" x14ac:dyDescent="0.2">
      <c r="A8786" s="7">
        <v>8785</v>
      </c>
      <c r="B8786" s="7">
        <v>38</v>
      </c>
      <c r="C8786" s="7" t="s">
        <v>103</v>
      </c>
      <c r="D8786" s="7">
        <v>10</v>
      </c>
      <c r="E8786" s="7">
        <v>22</v>
      </c>
      <c r="F8786" s="7">
        <v>700000</v>
      </c>
      <c r="G8786" s="7">
        <v>-21</v>
      </c>
    </row>
    <row r="8787" spans="1:7" x14ac:dyDescent="0.2">
      <c r="A8787" s="7">
        <v>8786</v>
      </c>
      <c r="B8787" s="7">
        <v>35</v>
      </c>
      <c r="C8787" s="7" t="s">
        <v>103</v>
      </c>
      <c r="D8787" s="7">
        <v>20</v>
      </c>
      <c r="E8787" s="7">
        <v>96</v>
      </c>
      <c r="F8787" s="7">
        <v>894000</v>
      </c>
      <c r="G8787" s="7">
        <v>76</v>
      </c>
    </row>
    <row r="8788" spans="1:7" x14ac:dyDescent="0.2">
      <c r="A8788" s="7">
        <v>8787</v>
      </c>
      <c r="B8788" s="7">
        <v>37</v>
      </c>
      <c r="C8788" s="7" t="s">
        <v>104</v>
      </c>
      <c r="D8788" s="7">
        <v>20</v>
      </c>
      <c r="E8788" s="7">
        <v>3</v>
      </c>
      <c r="F8788" s="7">
        <v>407000</v>
      </c>
      <c r="G8788" s="7">
        <v>-26</v>
      </c>
    </row>
    <row r="8789" spans="1:7" x14ac:dyDescent="0.2">
      <c r="A8789" s="7">
        <v>8788</v>
      </c>
      <c r="B8789" s="7">
        <v>33</v>
      </c>
      <c r="C8789" s="7" t="s">
        <v>104</v>
      </c>
      <c r="D8789" s="7">
        <v>15</v>
      </c>
      <c r="E8789" s="7">
        <v>40</v>
      </c>
      <c r="F8789" s="7">
        <v>943000</v>
      </c>
      <c r="G8789" s="7">
        <v>157</v>
      </c>
    </row>
    <row r="8790" spans="1:7" x14ac:dyDescent="0.2">
      <c r="A8790" s="7">
        <v>8789</v>
      </c>
      <c r="B8790" s="7">
        <v>38</v>
      </c>
      <c r="C8790" s="7" t="s">
        <v>103</v>
      </c>
      <c r="D8790" s="7">
        <v>10</v>
      </c>
      <c r="E8790" s="7">
        <v>43</v>
      </c>
      <c r="F8790" s="7">
        <v>909000</v>
      </c>
      <c r="G8790" s="7">
        <v>-26</v>
      </c>
    </row>
    <row r="8791" spans="1:7" x14ac:dyDescent="0.2">
      <c r="A8791" s="7">
        <v>8790</v>
      </c>
      <c r="B8791" s="7">
        <v>20</v>
      </c>
      <c r="C8791" s="7" t="s">
        <v>103</v>
      </c>
      <c r="D8791" s="7">
        <v>10</v>
      </c>
      <c r="E8791" s="7">
        <v>91</v>
      </c>
      <c r="F8791" s="7">
        <v>287000</v>
      </c>
      <c r="G8791" s="7">
        <v>4</v>
      </c>
    </row>
    <row r="8792" spans="1:7" x14ac:dyDescent="0.2">
      <c r="A8792" s="7">
        <v>8791</v>
      </c>
      <c r="B8792" s="7">
        <v>33</v>
      </c>
      <c r="C8792" s="7" t="s">
        <v>103</v>
      </c>
      <c r="D8792" s="7">
        <v>10</v>
      </c>
      <c r="E8792" s="7">
        <v>43</v>
      </c>
      <c r="F8792" s="7">
        <v>162000</v>
      </c>
      <c r="G8792" s="7">
        <v>35</v>
      </c>
    </row>
    <row r="8793" spans="1:7" x14ac:dyDescent="0.2">
      <c r="A8793" s="7">
        <v>8792</v>
      </c>
      <c r="B8793" s="7">
        <v>24</v>
      </c>
      <c r="C8793" s="7" t="s">
        <v>104</v>
      </c>
      <c r="D8793" s="7">
        <v>10</v>
      </c>
      <c r="E8793" s="7">
        <v>89</v>
      </c>
      <c r="F8793" s="7">
        <v>798000</v>
      </c>
      <c r="G8793" s="7">
        <v>91</v>
      </c>
    </row>
    <row r="8794" spans="1:7" x14ac:dyDescent="0.2">
      <c r="A8794" s="7">
        <v>8793</v>
      </c>
      <c r="B8794" s="7">
        <v>42</v>
      </c>
      <c r="C8794" s="7" t="s">
        <v>104</v>
      </c>
      <c r="D8794" s="7">
        <v>15</v>
      </c>
      <c r="E8794" s="7">
        <v>28</v>
      </c>
      <c r="F8794" s="7">
        <v>803000</v>
      </c>
      <c r="G8794" s="7">
        <v>128</v>
      </c>
    </row>
    <row r="8795" spans="1:7" x14ac:dyDescent="0.2">
      <c r="A8795" s="7">
        <v>8794</v>
      </c>
      <c r="B8795" s="7">
        <v>26</v>
      </c>
      <c r="C8795" s="7" t="s">
        <v>104</v>
      </c>
      <c r="D8795" s="7">
        <v>15</v>
      </c>
      <c r="E8795" s="7">
        <v>2</v>
      </c>
      <c r="F8795" s="7">
        <v>821000</v>
      </c>
      <c r="G8795" s="7">
        <v>121</v>
      </c>
    </row>
    <row r="8796" spans="1:7" x14ac:dyDescent="0.2">
      <c r="A8796" s="7">
        <v>8795</v>
      </c>
      <c r="B8796" s="7">
        <v>35</v>
      </c>
      <c r="C8796" s="7" t="s">
        <v>104</v>
      </c>
      <c r="D8796" s="7">
        <v>10</v>
      </c>
      <c r="E8796" s="7">
        <v>80</v>
      </c>
      <c r="F8796" s="7">
        <v>211000</v>
      </c>
      <c r="G8796" s="7">
        <v>24</v>
      </c>
    </row>
    <row r="8797" spans="1:7" x14ac:dyDescent="0.2">
      <c r="A8797" s="7">
        <v>8796</v>
      </c>
      <c r="B8797" s="7">
        <v>26</v>
      </c>
      <c r="C8797" s="7" t="s">
        <v>103</v>
      </c>
      <c r="D8797" s="7">
        <v>15</v>
      </c>
      <c r="E8797" s="7">
        <v>56</v>
      </c>
      <c r="F8797" s="7">
        <v>735000</v>
      </c>
      <c r="G8797" s="7">
        <v>65</v>
      </c>
    </row>
    <row r="8798" spans="1:7" x14ac:dyDescent="0.2">
      <c r="A8798" s="7">
        <v>8797</v>
      </c>
      <c r="B8798" s="7">
        <v>31</v>
      </c>
      <c r="C8798" s="7" t="s">
        <v>103</v>
      </c>
      <c r="D8798" s="7">
        <v>15</v>
      </c>
      <c r="E8798" s="7">
        <v>82</v>
      </c>
      <c r="F8798" s="7">
        <v>800000</v>
      </c>
      <c r="G8798" s="7">
        <v>126</v>
      </c>
    </row>
    <row r="8799" spans="1:7" x14ac:dyDescent="0.2">
      <c r="A8799" s="7">
        <v>8798</v>
      </c>
      <c r="B8799" s="7">
        <v>43</v>
      </c>
      <c r="C8799" s="7" t="s">
        <v>104</v>
      </c>
      <c r="D8799" s="7">
        <v>20</v>
      </c>
      <c r="E8799" s="7">
        <v>85</v>
      </c>
      <c r="F8799" s="7">
        <v>70000</v>
      </c>
      <c r="G8799" s="7">
        <v>95</v>
      </c>
    </row>
    <row r="8800" spans="1:7" x14ac:dyDescent="0.2">
      <c r="A8800" s="7">
        <v>8799</v>
      </c>
      <c r="B8800" s="7">
        <v>24</v>
      </c>
      <c r="C8800" s="7" t="s">
        <v>103</v>
      </c>
      <c r="D8800" s="7">
        <v>15</v>
      </c>
      <c r="E8800" s="7">
        <v>91</v>
      </c>
      <c r="F8800" s="7">
        <v>996000</v>
      </c>
      <c r="G8800" s="7">
        <v>79</v>
      </c>
    </row>
    <row r="8801" spans="1:7" x14ac:dyDescent="0.2">
      <c r="A8801" s="7">
        <v>8800</v>
      </c>
      <c r="B8801" s="7">
        <v>44</v>
      </c>
      <c r="C8801" s="7" t="s">
        <v>104</v>
      </c>
      <c r="D8801" s="7">
        <v>20</v>
      </c>
      <c r="E8801" s="7">
        <v>13</v>
      </c>
      <c r="F8801" s="7">
        <v>476000</v>
      </c>
      <c r="G8801" s="7">
        <v>-2</v>
      </c>
    </row>
    <row r="8802" spans="1:7" x14ac:dyDescent="0.2">
      <c r="A8802" s="7">
        <v>8801</v>
      </c>
      <c r="B8802" s="7">
        <v>24</v>
      </c>
      <c r="C8802" s="7" t="s">
        <v>103</v>
      </c>
      <c r="D8802" s="7">
        <v>20</v>
      </c>
      <c r="E8802" s="7">
        <v>66</v>
      </c>
      <c r="F8802" s="7">
        <v>159000</v>
      </c>
      <c r="G8802" s="7">
        <v>177</v>
      </c>
    </row>
    <row r="8803" spans="1:7" x14ac:dyDescent="0.2">
      <c r="A8803" s="7">
        <v>8802</v>
      </c>
      <c r="B8803" s="7">
        <v>37</v>
      </c>
      <c r="C8803" s="7" t="s">
        <v>104</v>
      </c>
      <c r="D8803" s="7">
        <v>10</v>
      </c>
      <c r="E8803" s="7">
        <v>26</v>
      </c>
      <c r="F8803" s="7">
        <v>701000</v>
      </c>
      <c r="G8803" s="7">
        <v>13</v>
      </c>
    </row>
    <row r="8804" spans="1:7" x14ac:dyDescent="0.2">
      <c r="A8804" s="7">
        <v>8803</v>
      </c>
      <c r="B8804" s="7">
        <v>24</v>
      </c>
      <c r="C8804" s="7" t="s">
        <v>103</v>
      </c>
      <c r="D8804" s="7">
        <v>10</v>
      </c>
      <c r="E8804" s="7">
        <v>89</v>
      </c>
      <c r="F8804" s="7">
        <v>846000</v>
      </c>
      <c r="G8804" s="7">
        <v>82</v>
      </c>
    </row>
    <row r="8805" spans="1:7" x14ac:dyDescent="0.2">
      <c r="A8805" s="7">
        <v>8804</v>
      </c>
      <c r="B8805" s="7">
        <v>36</v>
      </c>
      <c r="C8805" s="7" t="s">
        <v>104</v>
      </c>
      <c r="D8805" s="7">
        <v>15</v>
      </c>
      <c r="E8805" s="7">
        <v>44</v>
      </c>
      <c r="F8805" s="7">
        <v>229000</v>
      </c>
      <c r="G8805" s="7">
        <v>161</v>
      </c>
    </row>
    <row r="8806" spans="1:7" x14ac:dyDescent="0.2">
      <c r="A8806" s="7">
        <v>8805</v>
      </c>
      <c r="B8806" s="7">
        <v>22</v>
      </c>
      <c r="C8806" s="7" t="s">
        <v>104</v>
      </c>
      <c r="D8806" s="7">
        <v>15</v>
      </c>
      <c r="E8806" s="7">
        <v>51</v>
      </c>
      <c r="F8806" s="7">
        <v>244000</v>
      </c>
      <c r="G8806" s="7">
        <v>-33</v>
      </c>
    </row>
    <row r="8807" spans="1:7" x14ac:dyDescent="0.2">
      <c r="A8807" s="7">
        <v>8806</v>
      </c>
      <c r="B8807" s="7">
        <v>58</v>
      </c>
      <c r="C8807" s="7" t="s">
        <v>103</v>
      </c>
      <c r="D8807" s="7">
        <v>15</v>
      </c>
      <c r="E8807" s="7">
        <v>75</v>
      </c>
      <c r="F8807" s="7">
        <v>500000</v>
      </c>
      <c r="G8807" s="7">
        <v>115</v>
      </c>
    </row>
    <row r="8808" spans="1:7" x14ac:dyDescent="0.2">
      <c r="A8808" s="7">
        <v>8807</v>
      </c>
      <c r="B8808" s="7">
        <v>58</v>
      </c>
      <c r="C8808" s="7" t="s">
        <v>104</v>
      </c>
      <c r="D8808" s="7">
        <v>15</v>
      </c>
      <c r="E8808" s="7">
        <v>44</v>
      </c>
      <c r="F8808" s="7">
        <v>959000</v>
      </c>
      <c r="G8808" s="7">
        <v>85</v>
      </c>
    </row>
    <row r="8809" spans="1:7" x14ac:dyDescent="0.2">
      <c r="A8809" s="7">
        <v>8808</v>
      </c>
      <c r="B8809" s="7">
        <v>48</v>
      </c>
      <c r="C8809" s="7" t="s">
        <v>103</v>
      </c>
      <c r="D8809" s="7">
        <v>15</v>
      </c>
      <c r="E8809" s="7">
        <v>5</v>
      </c>
      <c r="F8809" s="7">
        <v>104000</v>
      </c>
      <c r="G8809" s="7">
        <v>112</v>
      </c>
    </row>
    <row r="8810" spans="1:7" x14ac:dyDescent="0.2">
      <c r="A8810" s="7">
        <v>8809</v>
      </c>
      <c r="B8810" s="7">
        <v>35</v>
      </c>
      <c r="C8810" s="7" t="s">
        <v>103</v>
      </c>
      <c r="D8810" s="7">
        <v>10</v>
      </c>
      <c r="E8810" s="7">
        <v>29</v>
      </c>
      <c r="F8810" s="7">
        <v>484000</v>
      </c>
      <c r="G8810" s="7">
        <v>91</v>
      </c>
    </row>
    <row r="8811" spans="1:7" x14ac:dyDescent="0.2">
      <c r="A8811" s="7">
        <v>8810</v>
      </c>
      <c r="B8811" s="7">
        <v>55</v>
      </c>
      <c r="C8811" s="7" t="s">
        <v>104</v>
      </c>
      <c r="D8811" s="7">
        <v>20</v>
      </c>
      <c r="E8811" s="7">
        <v>96</v>
      </c>
      <c r="F8811" s="7">
        <v>689000</v>
      </c>
      <c r="G8811" s="7">
        <v>70</v>
      </c>
    </row>
    <row r="8812" spans="1:7" x14ac:dyDescent="0.2">
      <c r="A8812" s="7">
        <v>8811</v>
      </c>
      <c r="B8812" s="7">
        <v>56</v>
      </c>
      <c r="C8812" s="7" t="s">
        <v>104</v>
      </c>
      <c r="D8812" s="7">
        <v>15</v>
      </c>
      <c r="E8812" s="7">
        <v>43</v>
      </c>
      <c r="F8812" s="7">
        <v>528000</v>
      </c>
      <c r="G8812" s="7">
        <v>8</v>
      </c>
    </row>
    <row r="8813" spans="1:7" x14ac:dyDescent="0.2">
      <c r="A8813" s="7">
        <v>8812</v>
      </c>
      <c r="B8813" s="7">
        <v>42</v>
      </c>
      <c r="C8813" s="7" t="s">
        <v>104</v>
      </c>
      <c r="D8813" s="7">
        <v>20</v>
      </c>
      <c r="E8813" s="7">
        <v>49</v>
      </c>
      <c r="F8813" s="7">
        <v>191000</v>
      </c>
      <c r="G8813" s="7">
        <v>152</v>
      </c>
    </row>
    <row r="8814" spans="1:7" x14ac:dyDescent="0.2">
      <c r="A8814" s="7">
        <v>8813</v>
      </c>
      <c r="B8814" s="7">
        <v>49</v>
      </c>
      <c r="C8814" s="7" t="s">
        <v>104</v>
      </c>
      <c r="D8814" s="7">
        <v>20</v>
      </c>
      <c r="E8814" s="7">
        <v>67</v>
      </c>
      <c r="F8814" s="7">
        <v>768000</v>
      </c>
      <c r="G8814" s="7">
        <v>228</v>
      </c>
    </row>
    <row r="8815" spans="1:7" x14ac:dyDescent="0.2">
      <c r="A8815" s="7">
        <v>8814</v>
      </c>
      <c r="B8815" s="7">
        <v>36</v>
      </c>
      <c r="C8815" s="7" t="s">
        <v>104</v>
      </c>
      <c r="D8815" s="7">
        <v>15</v>
      </c>
      <c r="E8815" s="7">
        <v>27</v>
      </c>
      <c r="F8815" s="7">
        <v>716000</v>
      </c>
      <c r="G8815" s="7">
        <v>50</v>
      </c>
    </row>
    <row r="8816" spans="1:7" x14ac:dyDescent="0.2">
      <c r="A8816" s="7">
        <v>8815</v>
      </c>
      <c r="B8816" s="7">
        <v>45</v>
      </c>
      <c r="C8816" s="7" t="s">
        <v>104</v>
      </c>
      <c r="D8816" s="7">
        <v>20</v>
      </c>
      <c r="E8816" s="7">
        <v>85</v>
      </c>
      <c r="F8816" s="7">
        <v>377000</v>
      </c>
      <c r="G8816" s="7">
        <v>40</v>
      </c>
    </row>
    <row r="8817" spans="1:7" x14ac:dyDescent="0.2">
      <c r="A8817" s="7">
        <v>8816</v>
      </c>
      <c r="B8817" s="7">
        <v>52</v>
      </c>
      <c r="C8817" s="7" t="s">
        <v>103</v>
      </c>
      <c r="D8817" s="7">
        <v>15</v>
      </c>
      <c r="E8817" s="7">
        <v>100</v>
      </c>
      <c r="F8817" s="7">
        <v>921000</v>
      </c>
      <c r="G8817" s="7">
        <v>179</v>
      </c>
    </row>
    <row r="8818" spans="1:7" x14ac:dyDescent="0.2">
      <c r="A8818" s="7">
        <v>8817</v>
      </c>
      <c r="B8818" s="7">
        <v>57</v>
      </c>
      <c r="C8818" s="7" t="s">
        <v>103</v>
      </c>
      <c r="D8818" s="7">
        <v>20</v>
      </c>
      <c r="E8818" s="7">
        <v>14</v>
      </c>
      <c r="F8818" s="7">
        <v>389000</v>
      </c>
      <c r="G8818" s="7">
        <v>232</v>
      </c>
    </row>
    <row r="8819" spans="1:7" x14ac:dyDescent="0.2">
      <c r="A8819" s="7">
        <v>8818</v>
      </c>
      <c r="B8819" s="7">
        <v>44</v>
      </c>
      <c r="C8819" s="7" t="s">
        <v>103</v>
      </c>
      <c r="D8819" s="7">
        <v>20</v>
      </c>
      <c r="E8819" s="7">
        <v>62</v>
      </c>
      <c r="F8819" s="7">
        <v>835000</v>
      </c>
      <c r="G8819" s="7">
        <v>138</v>
      </c>
    </row>
    <row r="8820" spans="1:7" x14ac:dyDescent="0.2">
      <c r="A8820" s="7">
        <v>8819</v>
      </c>
      <c r="B8820" s="7">
        <v>40</v>
      </c>
      <c r="C8820" s="7" t="s">
        <v>103</v>
      </c>
      <c r="D8820" s="7">
        <v>15</v>
      </c>
      <c r="E8820" s="7">
        <v>41</v>
      </c>
      <c r="F8820" s="7">
        <v>665000</v>
      </c>
      <c r="G8820" s="7">
        <v>162</v>
      </c>
    </row>
    <row r="8821" spans="1:7" x14ac:dyDescent="0.2">
      <c r="A8821" s="7">
        <v>8820</v>
      </c>
      <c r="B8821" s="7">
        <v>21</v>
      </c>
      <c r="C8821" s="7" t="s">
        <v>104</v>
      </c>
      <c r="D8821" s="7">
        <v>20</v>
      </c>
      <c r="E8821" s="7">
        <v>17</v>
      </c>
      <c r="F8821" s="7">
        <v>812000</v>
      </c>
      <c r="G8821" s="7">
        <v>172</v>
      </c>
    </row>
    <row r="8822" spans="1:7" x14ac:dyDescent="0.2">
      <c r="A8822" s="7">
        <v>8821</v>
      </c>
      <c r="B8822" s="7">
        <v>43</v>
      </c>
      <c r="C8822" s="7" t="s">
        <v>103</v>
      </c>
      <c r="D8822" s="7">
        <v>15</v>
      </c>
      <c r="E8822" s="7">
        <v>62</v>
      </c>
      <c r="F8822" s="7">
        <v>412000</v>
      </c>
      <c r="G8822" s="7">
        <v>118</v>
      </c>
    </row>
    <row r="8823" spans="1:7" x14ac:dyDescent="0.2">
      <c r="A8823" s="7">
        <v>8822</v>
      </c>
      <c r="B8823" s="7">
        <v>59</v>
      </c>
      <c r="C8823" s="7" t="s">
        <v>103</v>
      </c>
      <c r="D8823" s="7">
        <v>15</v>
      </c>
      <c r="E8823" s="7">
        <v>1</v>
      </c>
      <c r="F8823" s="7">
        <v>815000</v>
      </c>
      <c r="G8823" s="7">
        <v>124</v>
      </c>
    </row>
    <row r="8824" spans="1:7" x14ac:dyDescent="0.2">
      <c r="A8824" s="7">
        <v>8823</v>
      </c>
      <c r="B8824" s="7">
        <v>38</v>
      </c>
      <c r="C8824" s="7" t="s">
        <v>104</v>
      </c>
      <c r="D8824" s="7">
        <v>20</v>
      </c>
      <c r="E8824" s="7">
        <v>96</v>
      </c>
      <c r="F8824" s="7">
        <v>359000</v>
      </c>
      <c r="G8824" s="7">
        <v>131</v>
      </c>
    </row>
    <row r="8825" spans="1:7" x14ac:dyDescent="0.2">
      <c r="A8825" s="7">
        <v>8824</v>
      </c>
      <c r="B8825" s="7">
        <v>38</v>
      </c>
      <c r="C8825" s="7" t="s">
        <v>104</v>
      </c>
      <c r="D8825" s="7">
        <v>15</v>
      </c>
      <c r="E8825" s="7">
        <v>84</v>
      </c>
      <c r="F8825" s="7">
        <v>647000</v>
      </c>
      <c r="G8825" s="7">
        <v>129</v>
      </c>
    </row>
    <row r="8826" spans="1:7" x14ac:dyDescent="0.2">
      <c r="A8826" s="7">
        <v>8825</v>
      </c>
      <c r="B8826" s="7">
        <v>23</v>
      </c>
      <c r="C8826" s="7" t="s">
        <v>103</v>
      </c>
      <c r="D8826" s="7">
        <v>10</v>
      </c>
      <c r="E8826" s="7">
        <v>43</v>
      </c>
      <c r="F8826" s="7">
        <v>912000</v>
      </c>
      <c r="G8826" s="7">
        <v>46</v>
      </c>
    </row>
    <row r="8827" spans="1:7" x14ac:dyDescent="0.2">
      <c r="A8827" s="7">
        <v>8826</v>
      </c>
      <c r="B8827" s="7">
        <v>44</v>
      </c>
      <c r="C8827" s="7" t="s">
        <v>104</v>
      </c>
      <c r="D8827" s="7">
        <v>20</v>
      </c>
      <c r="E8827" s="7">
        <v>9</v>
      </c>
      <c r="F8827" s="7">
        <v>735000</v>
      </c>
      <c r="G8827" s="7">
        <v>167</v>
      </c>
    </row>
    <row r="8828" spans="1:7" x14ac:dyDescent="0.2">
      <c r="A8828" s="7">
        <v>8827</v>
      </c>
      <c r="B8828" s="7">
        <v>34</v>
      </c>
      <c r="C8828" s="7" t="s">
        <v>104</v>
      </c>
      <c r="D8828" s="7">
        <v>15</v>
      </c>
      <c r="E8828" s="7">
        <v>39</v>
      </c>
      <c r="F8828" s="7">
        <v>332000</v>
      </c>
      <c r="G8828" s="7">
        <v>64</v>
      </c>
    </row>
    <row r="8829" spans="1:7" x14ac:dyDescent="0.2">
      <c r="A8829" s="7">
        <v>8828</v>
      </c>
      <c r="B8829" s="7">
        <v>38</v>
      </c>
      <c r="C8829" s="7" t="s">
        <v>104</v>
      </c>
      <c r="D8829" s="7">
        <v>15</v>
      </c>
      <c r="E8829" s="7">
        <v>96</v>
      </c>
      <c r="F8829" s="7">
        <v>183000</v>
      </c>
      <c r="G8829" s="7">
        <v>115</v>
      </c>
    </row>
    <row r="8830" spans="1:7" x14ac:dyDescent="0.2">
      <c r="A8830" s="7">
        <v>8829</v>
      </c>
      <c r="B8830" s="7">
        <v>38</v>
      </c>
      <c r="C8830" s="7" t="s">
        <v>103</v>
      </c>
      <c r="D8830" s="7">
        <v>15</v>
      </c>
      <c r="E8830" s="7">
        <v>78</v>
      </c>
      <c r="F8830" s="7">
        <v>888000</v>
      </c>
      <c r="G8830" s="7">
        <v>12</v>
      </c>
    </row>
    <row r="8831" spans="1:7" x14ac:dyDescent="0.2">
      <c r="A8831" s="7">
        <v>8830</v>
      </c>
      <c r="B8831" s="7">
        <v>41</v>
      </c>
      <c r="C8831" s="7" t="s">
        <v>104</v>
      </c>
      <c r="D8831" s="7">
        <v>20</v>
      </c>
      <c r="E8831" s="7">
        <v>40</v>
      </c>
      <c r="F8831" s="7">
        <v>702000</v>
      </c>
      <c r="G8831" s="7">
        <v>235</v>
      </c>
    </row>
    <row r="8832" spans="1:7" x14ac:dyDescent="0.2">
      <c r="A8832" s="7">
        <v>8831</v>
      </c>
      <c r="B8832" s="7">
        <v>56</v>
      </c>
      <c r="C8832" s="7" t="s">
        <v>103</v>
      </c>
      <c r="D8832" s="7">
        <v>15</v>
      </c>
      <c r="E8832" s="7">
        <v>58</v>
      </c>
      <c r="F8832" s="7">
        <v>906000</v>
      </c>
      <c r="G8832" s="7">
        <v>80</v>
      </c>
    </row>
    <row r="8833" spans="1:7" x14ac:dyDescent="0.2">
      <c r="A8833" s="7">
        <v>8832</v>
      </c>
      <c r="B8833" s="7">
        <v>35</v>
      </c>
      <c r="C8833" s="7" t="s">
        <v>103</v>
      </c>
      <c r="D8833" s="7">
        <v>20</v>
      </c>
      <c r="E8833" s="7">
        <v>76</v>
      </c>
      <c r="F8833" s="7">
        <v>359000</v>
      </c>
      <c r="G8833" s="7">
        <v>-8</v>
      </c>
    </row>
    <row r="8834" spans="1:7" x14ac:dyDescent="0.2">
      <c r="A8834" s="7">
        <v>8833</v>
      </c>
      <c r="B8834" s="7">
        <v>33</v>
      </c>
      <c r="C8834" s="7" t="s">
        <v>103</v>
      </c>
      <c r="D8834" s="7">
        <v>15</v>
      </c>
      <c r="E8834" s="7">
        <v>92</v>
      </c>
      <c r="F8834" s="7">
        <v>386000</v>
      </c>
      <c r="G8834" s="7">
        <v>142</v>
      </c>
    </row>
    <row r="8835" spans="1:7" x14ac:dyDescent="0.2">
      <c r="A8835" s="7">
        <v>8834</v>
      </c>
      <c r="B8835" s="7">
        <v>33</v>
      </c>
      <c r="C8835" s="7" t="s">
        <v>103</v>
      </c>
      <c r="D8835" s="7">
        <v>10</v>
      </c>
      <c r="E8835" s="7">
        <v>85</v>
      </c>
      <c r="F8835" s="7">
        <v>122000</v>
      </c>
      <c r="G8835" s="7">
        <v>-2</v>
      </c>
    </row>
    <row r="8836" spans="1:7" x14ac:dyDescent="0.2">
      <c r="A8836" s="7">
        <v>8835</v>
      </c>
      <c r="B8836" s="7">
        <v>30</v>
      </c>
      <c r="C8836" s="7" t="s">
        <v>104</v>
      </c>
      <c r="D8836" s="7">
        <v>20</v>
      </c>
      <c r="E8836" s="7">
        <v>97</v>
      </c>
      <c r="F8836" s="7">
        <v>419000</v>
      </c>
      <c r="G8836" s="7">
        <v>152</v>
      </c>
    </row>
    <row r="8837" spans="1:7" x14ac:dyDescent="0.2">
      <c r="A8837" s="7">
        <v>8836</v>
      </c>
      <c r="B8837" s="7">
        <v>52</v>
      </c>
      <c r="C8837" s="7" t="s">
        <v>104</v>
      </c>
      <c r="D8837" s="7">
        <v>10</v>
      </c>
      <c r="E8837" s="7">
        <v>47</v>
      </c>
      <c r="F8837" s="7">
        <v>623000</v>
      </c>
      <c r="G8837" s="7">
        <v>29</v>
      </c>
    </row>
    <row r="8838" spans="1:7" x14ac:dyDescent="0.2">
      <c r="A8838" s="7">
        <v>8837</v>
      </c>
      <c r="B8838" s="7">
        <v>44</v>
      </c>
      <c r="C8838" s="7" t="s">
        <v>103</v>
      </c>
      <c r="D8838" s="7">
        <v>20</v>
      </c>
      <c r="E8838" s="7">
        <v>51</v>
      </c>
      <c r="F8838" s="7">
        <v>746000</v>
      </c>
      <c r="G8838" s="7">
        <v>27</v>
      </c>
    </row>
    <row r="8839" spans="1:7" x14ac:dyDescent="0.2">
      <c r="A8839" s="7">
        <v>8838</v>
      </c>
      <c r="B8839" s="7">
        <v>49</v>
      </c>
      <c r="C8839" s="7" t="s">
        <v>104</v>
      </c>
      <c r="D8839" s="7">
        <v>20</v>
      </c>
      <c r="E8839" s="7">
        <v>78</v>
      </c>
      <c r="F8839" s="7">
        <v>132000</v>
      </c>
      <c r="G8839" s="7">
        <v>-9</v>
      </c>
    </row>
    <row r="8840" spans="1:7" x14ac:dyDescent="0.2">
      <c r="A8840" s="7">
        <v>8839</v>
      </c>
      <c r="B8840" s="7">
        <v>33</v>
      </c>
      <c r="C8840" s="7" t="s">
        <v>104</v>
      </c>
      <c r="D8840" s="7">
        <v>10</v>
      </c>
      <c r="E8840" s="7">
        <v>72</v>
      </c>
      <c r="F8840" s="7">
        <v>962000</v>
      </c>
      <c r="G8840" s="7">
        <v>62</v>
      </c>
    </row>
    <row r="8841" spans="1:7" x14ac:dyDescent="0.2">
      <c r="A8841" s="7">
        <v>8840</v>
      </c>
      <c r="B8841" s="7">
        <v>51</v>
      </c>
      <c r="C8841" s="7" t="s">
        <v>103</v>
      </c>
      <c r="D8841" s="7">
        <v>15</v>
      </c>
      <c r="E8841" s="7">
        <v>94</v>
      </c>
      <c r="F8841" s="7">
        <v>927000</v>
      </c>
      <c r="G8841" s="7">
        <v>81</v>
      </c>
    </row>
    <row r="8842" spans="1:7" x14ac:dyDescent="0.2">
      <c r="A8842" s="7">
        <v>8841</v>
      </c>
      <c r="B8842" s="7">
        <v>23</v>
      </c>
      <c r="C8842" s="7" t="s">
        <v>104</v>
      </c>
      <c r="D8842" s="7">
        <v>15</v>
      </c>
      <c r="E8842" s="7">
        <v>15</v>
      </c>
      <c r="F8842" s="7">
        <v>209000</v>
      </c>
      <c r="G8842" s="7">
        <v>74</v>
      </c>
    </row>
    <row r="8843" spans="1:7" x14ac:dyDescent="0.2">
      <c r="A8843" s="7">
        <v>8842</v>
      </c>
      <c r="B8843" s="7">
        <v>31</v>
      </c>
      <c r="C8843" s="7" t="s">
        <v>103</v>
      </c>
      <c r="D8843" s="7">
        <v>10</v>
      </c>
      <c r="E8843" s="7">
        <v>2</v>
      </c>
      <c r="F8843" s="7">
        <v>810000</v>
      </c>
      <c r="G8843" s="7">
        <v>34</v>
      </c>
    </row>
    <row r="8844" spans="1:7" x14ac:dyDescent="0.2">
      <c r="A8844" s="7">
        <v>8843</v>
      </c>
      <c r="B8844" s="7">
        <v>47</v>
      </c>
      <c r="C8844" s="7" t="s">
        <v>104</v>
      </c>
      <c r="D8844" s="7">
        <v>10</v>
      </c>
      <c r="E8844" s="7">
        <v>14</v>
      </c>
      <c r="F8844" s="7">
        <v>324000</v>
      </c>
      <c r="G8844" s="7">
        <v>25</v>
      </c>
    </row>
    <row r="8845" spans="1:7" x14ac:dyDescent="0.2">
      <c r="A8845" s="7">
        <v>8844</v>
      </c>
      <c r="B8845" s="7">
        <v>49</v>
      </c>
      <c r="C8845" s="7" t="s">
        <v>103</v>
      </c>
      <c r="D8845" s="7">
        <v>15</v>
      </c>
      <c r="E8845" s="7">
        <v>74</v>
      </c>
      <c r="F8845" s="7">
        <v>667000</v>
      </c>
      <c r="G8845" s="7">
        <v>179</v>
      </c>
    </row>
    <row r="8846" spans="1:7" x14ac:dyDescent="0.2">
      <c r="A8846" s="7">
        <v>8845</v>
      </c>
      <c r="B8846" s="7">
        <v>24</v>
      </c>
      <c r="C8846" s="7" t="s">
        <v>104</v>
      </c>
      <c r="D8846" s="7">
        <v>15</v>
      </c>
      <c r="E8846" s="7">
        <v>17</v>
      </c>
      <c r="F8846" s="7">
        <v>90000</v>
      </c>
      <c r="G8846" s="7">
        <v>177</v>
      </c>
    </row>
    <row r="8847" spans="1:7" x14ac:dyDescent="0.2">
      <c r="A8847" s="7">
        <v>8846</v>
      </c>
      <c r="B8847" s="7">
        <v>50</v>
      </c>
      <c r="C8847" s="7" t="s">
        <v>103</v>
      </c>
      <c r="D8847" s="7">
        <v>15</v>
      </c>
      <c r="E8847" s="7">
        <v>33</v>
      </c>
      <c r="F8847" s="7">
        <v>359000</v>
      </c>
      <c r="G8847" s="7">
        <v>158</v>
      </c>
    </row>
    <row r="8848" spans="1:7" x14ac:dyDescent="0.2">
      <c r="A8848" s="7">
        <v>8847</v>
      </c>
      <c r="B8848" s="7">
        <v>58</v>
      </c>
      <c r="C8848" s="7" t="s">
        <v>103</v>
      </c>
      <c r="D8848" s="7">
        <v>20</v>
      </c>
      <c r="E8848" s="7">
        <v>84</v>
      </c>
      <c r="F8848" s="7">
        <v>917000</v>
      </c>
      <c r="G8848" s="7">
        <v>72</v>
      </c>
    </row>
    <row r="8849" spans="1:7" x14ac:dyDescent="0.2">
      <c r="A8849" s="7">
        <v>8848</v>
      </c>
      <c r="B8849" s="7">
        <v>59</v>
      </c>
      <c r="C8849" s="7" t="s">
        <v>104</v>
      </c>
      <c r="D8849" s="7">
        <v>10</v>
      </c>
      <c r="E8849" s="7">
        <v>62</v>
      </c>
      <c r="F8849" s="7">
        <v>372000</v>
      </c>
      <c r="G8849" s="7">
        <v>40</v>
      </c>
    </row>
    <row r="8850" spans="1:7" x14ac:dyDescent="0.2">
      <c r="A8850" s="7">
        <v>8849</v>
      </c>
      <c r="B8850" s="7">
        <v>33</v>
      </c>
      <c r="C8850" s="7" t="s">
        <v>104</v>
      </c>
      <c r="D8850" s="7">
        <v>10</v>
      </c>
      <c r="E8850" s="7">
        <v>89</v>
      </c>
      <c r="F8850" s="7">
        <v>187000</v>
      </c>
      <c r="G8850" s="7">
        <v>-31</v>
      </c>
    </row>
    <row r="8851" spans="1:7" x14ac:dyDescent="0.2">
      <c r="A8851" s="7">
        <v>8850</v>
      </c>
      <c r="B8851" s="7">
        <v>50</v>
      </c>
      <c r="C8851" s="7" t="s">
        <v>104</v>
      </c>
      <c r="D8851" s="7">
        <v>20</v>
      </c>
      <c r="E8851" s="7">
        <v>66</v>
      </c>
      <c r="F8851" s="7">
        <v>590000</v>
      </c>
      <c r="G8851" s="7">
        <v>14</v>
      </c>
    </row>
    <row r="8852" spans="1:7" x14ac:dyDescent="0.2">
      <c r="A8852" s="7">
        <v>8851</v>
      </c>
      <c r="B8852" s="7">
        <v>47</v>
      </c>
      <c r="C8852" s="7" t="s">
        <v>103</v>
      </c>
      <c r="D8852" s="7">
        <v>15</v>
      </c>
      <c r="E8852" s="7">
        <v>57</v>
      </c>
      <c r="F8852" s="7">
        <v>523000</v>
      </c>
      <c r="G8852" s="7">
        <v>156</v>
      </c>
    </row>
    <row r="8853" spans="1:7" x14ac:dyDescent="0.2">
      <c r="A8853" s="7">
        <v>8852</v>
      </c>
      <c r="B8853" s="7">
        <v>36</v>
      </c>
      <c r="C8853" s="7" t="s">
        <v>104</v>
      </c>
      <c r="D8853" s="7">
        <v>10</v>
      </c>
      <c r="E8853" s="7">
        <v>48</v>
      </c>
      <c r="F8853" s="7">
        <v>498000</v>
      </c>
      <c r="G8853" s="7">
        <v>7</v>
      </c>
    </row>
    <row r="8854" spans="1:7" x14ac:dyDescent="0.2">
      <c r="A8854" s="7">
        <v>8853</v>
      </c>
      <c r="B8854" s="7">
        <v>50</v>
      </c>
      <c r="C8854" s="7" t="s">
        <v>103</v>
      </c>
      <c r="D8854" s="7">
        <v>10</v>
      </c>
      <c r="E8854" s="7">
        <v>38</v>
      </c>
      <c r="F8854" s="7">
        <v>132000</v>
      </c>
      <c r="G8854" s="7">
        <v>98</v>
      </c>
    </row>
    <row r="8855" spans="1:7" x14ac:dyDescent="0.2">
      <c r="A8855" s="7">
        <v>8854</v>
      </c>
      <c r="B8855" s="7">
        <v>40</v>
      </c>
      <c r="C8855" s="7" t="s">
        <v>104</v>
      </c>
      <c r="D8855" s="7">
        <v>10</v>
      </c>
      <c r="E8855" s="7">
        <v>90</v>
      </c>
      <c r="F8855" s="7">
        <v>414000</v>
      </c>
      <c r="G8855" s="7">
        <v>33</v>
      </c>
    </row>
    <row r="8856" spans="1:7" x14ac:dyDescent="0.2">
      <c r="A8856" s="7">
        <v>8855</v>
      </c>
      <c r="B8856" s="7">
        <v>26</v>
      </c>
      <c r="C8856" s="7" t="s">
        <v>104</v>
      </c>
      <c r="D8856" s="7">
        <v>15</v>
      </c>
      <c r="E8856" s="7">
        <v>62</v>
      </c>
      <c r="F8856" s="7">
        <v>533000</v>
      </c>
      <c r="G8856" s="7">
        <v>177</v>
      </c>
    </row>
    <row r="8857" spans="1:7" x14ac:dyDescent="0.2">
      <c r="A8857" s="7">
        <v>8856</v>
      </c>
      <c r="B8857" s="7">
        <v>32</v>
      </c>
      <c r="C8857" s="7" t="s">
        <v>103</v>
      </c>
      <c r="D8857" s="7">
        <v>10</v>
      </c>
      <c r="E8857" s="7">
        <v>29</v>
      </c>
      <c r="F8857" s="7">
        <v>287000</v>
      </c>
      <c r="G8857" s="7">
        <v>68</v>
      </c>
    </row>
    <row r="8858" spans="1:7" x14ac:dyDescent="0.2">
      <c r="A8858" s="7">
        <v>8857</v>
      </c>
      <c r="B8858" s="7">
        <v>26</v>
      </c>
      <c r="C8858" s="7" t="s">
        <v>103</v>
      </c>
      <c r="D8858" s="7">
        <v>15</v>
      </c>
      <c r="E8858" s="7">
        <v>41</v>
      </c>
      <c r="F8858" s="7">
        <v>599000</v>
      </c>
      <c r="G8858" s="7">
        <v>83</v>
      </c>
    </row>
    <row r="8859" spans="1:7" x14ac:dyDescent="0.2">
      <c r="A8859" s="7">
        <v>8858</v>
      </c>
      <c r="B8859" s="7">
        <v>21</v>
      </c>
      <c r="C8859" s="7" t="s">
        <v>104</v>
      </c>
      <c r="D8859" s="7">
        <v>10</v>
      </c>
      <c r="E8859" s="7">
        <v>56</v>
      </c>
      <c r="F8859" s="7">
        <v>660000</v>
      </c>
      <c r="G8859" s="7">
        <v>-21</v>
      </c>
    </row>
    <row r="8860" spans="1:7" x14ac:dyDescent="0.2">
      <c r="A8860" s="7">
        <v>8859</v>
      </c>
      <c r="B8860" s="7">
        <v>28</v>
      </c>
      <c r="C8860" s="7" t="s">
        <v>103</v>
      </c>
      <c r="D8860" s="7">
        <v>10</v>
      </c>
      <c r="E8860" s="7">
        <v>36</v>
      </c>
      <c r="F8860" s="7">
        <v>759000</v>
      </c>
      <c r="G8860" s="7">
        <v>23</v>
      </c>
    </row>
    <row r="8861" spans="1:7" x14ac:dyDescent="0.2">
      <c r="A8861" s="7">
        <v>8860</v>
      </c>
      <c r="B8861" s="7">
        <v>26</v>
      </c>
      <c r="C8861" s="7" t="s">
        <v>103</v>
      </c>
      <c r="D8861" s="7">
        <v>20</v>
      </c>
      <c r="E8861" s="7">
        <v>27</v>
      </c>
      <c r="F8861" s="7">
        <v>638000</v>
      </c>
      <c r="G8861" s="7">
        <v>32</v>
      </c>
    </row>
    <row r="8862" spans="1:7" x14ac:dyDescent="0.2">
      <c r="A8862" s="7">
        <v>8861</v>
      </c>
      <c r="B8862" s="7">
        <v>31</v>
      </c>
      <c r="C8862" s="7" t="s">
        <v>104</v>
      </c>
      <c r="D8862" s="7">
        <v>15</v>
      </c>
      <c r="E8862" s="7">
        <v>91</v>
      </c>
      <c r="F8862" s="7">
        <v>790000</v>
      </c>
      <c r="G8862" s="7">
        <v>88</v>
      </c>
    </row>
    <row r="8863" spans="1:7" x14ac:dyDescent="0.2">
      <c r="A8863" s="7">
        <v>8862</v>
      </c>
      <c r="B8863" s="7">
        <v>45</v>
      </c>
      <c r="C8863" s="7" t="s">
        <v>103</v>
      </c>
      <c r="D8863" s="7">
        <v>10</v>
      </c>
      <c r="E8863" s="7">
        <v>67</v>
      </c>
      <c r="F8863" s="7">
        <v>267000</v>
      </c>
      <c r="G8863" s="7">
        <v>-17</v>
      </c>
    </row>
    <row r="8864" spans="1:7" x14ac:dyDescent="0.2">
      <c r="A8864" s="7">
        <v>8863</v>
      </c>
      <c r="B8864" s="7">
        <v>50</v>
      </c>
      <c r="C8864" s="7" t="s">
        <v>104</v>
      </c>
      <c r="D8864" s="7">
        <v>15</v>
      </c>
      <c r="E8864" s="7">
        <v>97</v>
      </c>
      <c r="F8864" s="7">
        <v>366000</v>
      </c>
      <c r="G8864" s="7">
        <v>89</v>
      </c>
    </row>
    <row r="8865" spans="1:7" x14ac:dyDescent="0.2">
      <c r="A8865" s="7">
        <v>8864</v>
      </c>
      <c r="B8865" s="7">
        <v>41</v>
      </c>
      <c r="C8865" s="7" t="s">
        <v>104</v>
      </c>
      <c r="D8865" s="7">
        <v>10</v>
      </c>
      <c r="E8865" s="7">
        <v>73</v>
      </c>
      <c r="F8865" s="7">
        <v>676000</v>
      </c>
      <c r="G8865" s="7">
        <v>3</v>
      </c>
    </row>
    <row r="8866" spans="1:7" x14ac:dyDescent="0.2">
      <c r="A8866" s="7">
        <v>8865</v>
      </c>
      <c r="B8866" s="7">
        <v>32</v>
      </c>
      <c r="C8866" s="7" t="s">
        <v>103</v>
      </c>
      <c r="D8866" s="7">
        <v>10</v>
      </c>
      <c r="E8866" s="7">
        <v>50</v>
      </c>
      <c r="F8866" s="7">
        <v>481000</v>
      </c>
      <c r="G8866" s="7">
        <v>-22</v>
      </c>
    </row>
    <row r="8867" spans="1:7" x14ac:dyDescent="0.2">
      <c r="A8867" s="7">
        <v>8866</v>
      </c>
      <c r="B8867" s="7">
        <v>33</v>
      </c>
      <c r="C8867" s="7" t="s">
        <v>104</v>
      </c>
      <c r="D8867" s="7">
        <v>10</v>
      </c>
      <c r="E8867" s="7">
        <v>89</v>
      </c>
      <c r="F8867" s="7">
        <v>708000</v>
      </c>
      <c r="G8867" s="7">
        <v>-32</v>
      </c>
    </row>
    <row r="8868" spans="1:7" x14ac:dyDescent="0.2">
      <c r="A8868" s="7">
        <v>8867</v>
      </c>
      <c r="B8868" s="7">
        <v>52</v>
      </c>
      <c r="C8868" s="7" t="s">
        <v>103</v>
      </c>
      <c r="D8868" s="7">
        <v>20</v>
      </c>
      <c r="E8868" s="7">
        <v>73</v>
      </c>
      <c r="F8868" s="7">
        <v>882000</v>
      </c>
      <c r="G8868" s="7">
        <v>104</v>
      </c>
    </row>
    <row r="8869" spans="1:7" x14ac:dyDescent="0.2">
      <c r="A8869" s="7">
        <v>8868</v>
      </c>
      <c r="B8869" s="7">
        <v>44</v>
      </c>
      <c r="C8869" s="7" t="s">
        <v>104</v>
      </c>
      <c r="D8869" s="7">
        <v>20</v>
      </c>
      <c r="E8869" s="7">
        <v>11</v>
      </c>
      <c r="F8869" s="7">
        <v>887000</v>
      </c>
      <c r="G8869" s="7">
        <v>56</v>
      </c>
    </row>
    <row r="8870" spans="1:7" x14ac:dyDescent="0.2">
      <c r="A8870" s="7">
        <v>8869</v>
      </c>
      <c r="B8870" s="7">
        <v>30</v>
      </c>
      <c r="C8870" s="7" t="s">
        <v>103</v>
      </c>
      <c r="D8870" s="7">
        <v>15</v>
      </c>
      <c r="E8870" s="7">
        <v>19</v>
      </c>
      <c r="F8870" s="7">
        <v>342000</v>
      </c>
      <c r="G8870" s="7">
        <v>103</v>
      </c>
    </row>
    <row r="8871" spans="1:7" x14ac:dyDescent="0.2">
      <c r="A8871" s="7">
        <v>8870</v>
      </c>
      <c r="B8871" s="7">
        <v>38</v>
      </c>
      <c r="C8871" s="7" t="s">
        <v>103</v>
      </c>
      <c r="D8871" s="7">
        <v>15</v>
      </c>
      <c r="E8871" s="7">
        <v>67</v>
      </c>
      <c r="F8871" s="7">
        <v>807000</v>
      </c>
      <c r="G8871" s="7">
        <v>44</v>
      </c>
    </row>
    <row r="8872" spans="1:7" x14ac:dyDescent="0.2">
      <c r="A8872" s="7">
        <v>8871</v>
      </c>
      <c r="B8872" s="7">
        <v>35</v>
      </c>
      <c r="C8872" s="7" t="s">
        <v>104</v>
      </c>
      <c r="D8872" s="7">
        <v>20</v>
      </c>
      <c r="E8872" s="7">
        <v>15</v>
      </c>
      <c r="F8872" s="7">
        <v>183000</v>
      </c>
      <c r="G8872" s="7">
        <v>174</v>
      </c>
    </row>
    <row r="8873" spans="1:7" x14ac:dyDescent="0.2">
      <c r="A8873" s="7">
        <v>8872</v>
      </c>
      <c r="B8873" s="7">
        <v>35</v>
      </c>
      <c r="C8873" s="7" t="s">
        <v>104</v>
      </c>
      <c r="D8873" s="7">
        <v>20</v>
      </c>
      <c r="E8873" s="7">
        <v>40</v>
      </c>
      <c r="F8873" s="7">
        <v>762000</v>
      </c>
      <c r="G8873" s="7">
        <v>214</v>
      </c>
    </row>
    <row r="8874" spans="1:7" x14ac:dyDescent="0.2">
      <c r="A8874" s="7">
        <v>8873</v>
      </c>
      <c r="B8874" s="7">
        <v>54</v>
      </c>
      <c r="C8874" s="7" t="s">
        <v>104</v>
      </c>
      <c r="D8874" s="7">
        <v>15</v>
      </c>
      <c r="E8874" s="7">
        <v>86</v>
      </c>
      <c r="F8874" s="7">
        <v>754000</v>
      </c>
      <c r="G8874" s="7">
        <v>161</v>
      </c>
    </row>
    <row r="8875" spans="1:7" x14ac:dyDescent="0.2">
      <c r="A8875" s="7">
        <v>8874</v>
      </c>
      <c r="B8875" s="7">
        <v>39</v>
      </c>
      <c r="C8875" s="7" t="s">
        <v>104</v>
      </c>
      <c r="D8875" s="7">
        <v>20</v>
      </c>
      <c r="E8875" s="7">
        <v>97</v>
      </c>
      <c r="F8875" s="7">
        <v>607000</v>
      </c>
      <c r="G8875" s="7">
        <v>82</v>
      </c>
    </row>
    <row r="8876" spans="1:7" x14ac:dyDescent="0.2">
      <c r="A8876" s="7">
        <v>8875</v>
      </c>
      <c r="B8876" s="7">
        <v>56</v>
      </c>
      <c r="C8876" s="7" t="s">
        <v>103</v>
      </c>
      <c r="D8876" s="7">
        <v>15</v>
      </c>
      <c r="E8876" s="7">
        <v>28</v>
      </c>
      <c r="F8876" s="7">
        <v>433000</v>
      </c>
      <c r="G8876" s="7">
        <v>30</v>
      </c>
    </row>
    <row r="8877" spans="1:7" x14ac:dyDescent="0.2">
      <c r="A8877" s="7">
        <v>8876</v>
      </c>
      <c r="B8877" s="7">
        <v>29</v>
      </c>
      <c r="C8877" s="7" t="s">
        <v>103</v>
      </c>
      <c r="D8877" s="7">
        <v>10</v>
      </c>
      <c r="E8877" s="7">
        <v>62</v>
      </c>
      <c r="F8877" s="7">
        <v>935000</v>
      </c>
      <c r="G8877" s="7">
        <v>116</v>
      </c>
    </row>
    <row r="8878" spans="1:7" x14ac:dyDescent="0.2">
      <c r="A8878" s="7">
        <v>8877</v>
      </c>
      <c r="B8878" s="7">
        <v>26</v>
      </c>
      <c r="C8878" s="7" t="s">
        <v>103</v>
      </c>
      <c r="D8878" s="7">
        <v>10</v>
      </c>
      <c r="E8878" s="7">
        <v>70</v>
      </c>
      <c r="F8878" s="7">
        <v>768000</v>
      </c>
      <c r="G8878" s="7">
        <v>111</v>
      </c>
    </row>
    <row r="8879" spans="1:7" x14ac:dyDescent="0.2">
      <c r="A8879" s="7">
        <v>8878</v>
      </c>
      <c r="B8879" s="7">
        <v>38</v>
      </c>
      <c r="C8879" s="7" t="s">
        <v>103</v>
      </c>
      <c r="D8879" s="7">
        <v>10</v>
      </c>
      <c r="E8879" s="7">
        <v>77</v>
      </c>
      <c r="F8879" s="7">
        <v>21000</v>
      </c>
      <c r="G8879" s="7">
        <v>-13</v>
      </c>
    </row>
    <row r="8880" spans="1:7" x14ac:dyDescent="0.2">
      <c r="A8880" s="7">
        <v>8879</v>
      </c>
      <c r="B8880" s="7">
        <v>32</v>
      </c>
      <c r="C8880" s="7" t="s">
        <v>104</v>
      </c>
      <c r="D8880" s="7">
        <v>15</v>
      </c>
      <c r="E8880" s="7">
        <v>43</v>
      </c>
      <c r="F8880" s="7">
        <v>383000</v>
      </c>
      <c r="G8880" s="7">
        <v>54</v>
      </c>
    </row>
    <row r="8881" spans="1:7" x14ac:dyDescent="0.2">
      <c r="A8881" s="7">
        <v>8880</v>
      </c>
      <c r="B8881" s="7">
        <v>41</v>
      </c>
      <c r="C8881" s="7" t="s">
        <v>104</v>
      </c>
      <c r="D8881" s="7">
        <v>15</v>
      </c>
      <c r="E8881" s="7">
        <v>53</v>
      </c>
      <c r="F8881" s="7">
        <v>17000</v>
      </c>
      <c r="G8881" s="7">
        <v>64</v>
      </c>
    </row>
    <row r="8882" spans="1:7" x14ac:dyDescent="0.2">
      <c r="A8882" s="7">
        <v>8881</v>
      </c>
      <c r="B8882" s="7">
        <v>27</v>
      </c>
      <c r="C8882" s="7" t="s">
        <v>103</v>
      </c>
      <c r="D8882" s="7">
        <v>20</v>
      </c>
      <c r="E8882" s="7">
        <v>56</v>
      </c>
      <c r="F8882" s="7">
        <v>85000</v>
      </c>
      <c r="G8882" s="7">
        <v>183</v>
      </c>
    </row>
    <row r="8883" spans="1:7" x14ac:dyDescent="0.2">
      <c r="A8883" s="7">
        <v>8882</v>
      </c>
      <c r="B8883" s="7">
        <v>25</v>
      </c>
      <c r="C8883" s="7" t="s">
        <v>103</v>
      </c>
      <c r="D8883" s="7">
        <v>15</v>
      </c>
      <c r="E8883" s="7">
        <v>80</v>
      </c>
      <c r="F8883" s="7">
        <v>668000</v>
      </c>
      <c r="G8883" s="7">
        <v>-4</v>
      </c>
    </row>
    <row r="8884" spans="1:7" x14ac:dyDescent="0.2">
      <c r="A8884" s="7">
        <v>8883</v>
      </c>
      <c r="B8884" s="7">
        <v>58</v>
      </c>
      <c r="C8884" s="7" t="s">
        <v>103</v>
      </c>
      <c r="D8884" s="7">
        <v>15</v>
      </c>
      <c r="E8884" s="7">
        <v>81</v>
      </c>
      <c r="F8884" s="7">
        <v>168000</v>
      </c>
      <c r="G8884" s="7">
        <v>4</v>
      </c>
    </row>
    <row r="8885" spans="1:7" x14ac:dyDescent="0.2">
      <c r="A8885" s="7">
        <v>8884</v>
      </c>
      <c r="B8885" s="7">
        <v>31</v>
      </c>
      <c r="C8885" s="7" t="s">
        <v>104</v>
      </c>
      <c r="D8885" s="7">
        <v>15</v>
      </c>
      <c r="E8885" s="7">
        <v>35</v>
      </c>
      <c r="F8885" s="7">
        <v>491000</v>
      </c>
      <c r="G8885" s="7">
        <v>155</v>
      </c>
    </row>
    <row r="8886" spans="1:7" x14ac:dyDescent="0.2">
      <c r="A8886" s="7">
        <v>8885</v>
      </c>
      <c r="B8886" s="7">
        <v>23</v>
      </c>
      <c r="C8886" s="7" t="s">
        <v>104</v>
      </c>
      <c r="D8886" s="7">
        <v>10</v>
      </c>
      <c r="E8886" s="7">
        <v>77</v>
      </c>
      <c r="F8886" s="7">
        <v>305000</v>
      </c>
      <c r="G8886" s="7">
        <v>120</v>
      </c>
    </row>
    <row r="8887" spans="1:7" x14ac:dyDescent="0.2">
      <c r="A8887" s="7">
        <v>8886</v>
      </c>
      <c r="B8887" s="7">
        <v>55</v>
      </c>
      <c r="C8887" s="7" t="s">
        <v>103</v>
      </c>
      <c r="D8887" s="7">
        <v>15</v>
      </c>
      <c r="E8887" s="7">
        <v>67</v>
      </c>
      <c r="F8887" s="7">
        <v>762000</v>
      </c>
      <c r="G8887" s="7">
        <v>131</v>
      </c>
    </row>
    <row r="8888" spans="1:7" x14ac:dyDescent="0.2">
      <c r="A8888" s="7">
        <v>8887</v>
      </c>
      <c r="B8888" s="7">
        <v>51</v>
      </c>
      <c r="C8888" s="7" t="s">
        <v>104</v>
      </c>
      <c r="D8888" s="7">
        <v>20</v>
      </c>
      <c r="E8888" s="7">
        <v>1</v>
      </c>
      <c r="F8888" s="7">
        <v>770000</v>
      </c>
      <c r="G8888" s="7">
        <v>42</v>
      </c>
    </row>
    <row r="8889" spans="1:7" x14ac:dyDescent="0.2">
      <c r="A8889" s="7">
        <v>8888</v>
      </c>
      <c r="B8889" s="7">
        <v>43</v>
      </c>
      <c r="C8889" s="7" t="s">
        <v>103</v>
      </c>
      <c r="D8889" s="7">
        <v>10</v>
      </c>
      <c r="E8889" s="7">
        <v>89</v>
      </c>
      <c r="F8889" s="7">
        <v>197000</v>
      </c>
      <c r="G8889" s="7">
        <v>103</v>
      </c>
    </row>
    <row r="8890" spans="1:7" x14ac:dyDescent="0.2">
      <c r="A8890" s="7">
        <v>8889</v>
      </c>
      <c r="B8890" s="7">
        <v>27</v>
      </c>
      <c r="C8890" s="7" t="s">
        <v>104</v>
      </c>
      <c r="D8890" s="7">
        <v>15</v>
      </c>
      <c r="E8890" s="7">
        <v>41</v>
      </c>
      <c r="F8890" s="7">
        <v>694000</v>
      </c>
      <c r="G8890" s="7">
        <v>-25</v>
      </c>
    </row>
    <row r="8891" spans="1:7" x14ac:dyDescent="0.2">
      <c r="A8891" s="7">
        <v>8890</v>
      </c>
      <c r="B8891" s="7">
        <v>33</v>
      </c>
      <c r="C8891" s="7" t="s">
        <v>104</v>
      </c>
      <c r="D8891" s="7">
        <v>15</v>
      </c>
      <c r="E8891" s="7">
        <v>43</v>
      </c>
      <c r="F8891" s="7">
        <v>77000</v>
      </c>
      <c r="G8891" s="7">
        <v>20</v>
      </c>
    </row>
    <row r="8892" spans="1:7" x14ac:dyDescent="0.2">
      <c r="A8892" s="7">
        <v>8891</v>
      </c>
      <c r="B8892" s="7">
        <v>21</v>
      </c>
      <c r="C8892" s="7" t="s">
        <v>103</v>
      </c>
      <c r="D8892" s="7">
        <v>10</v>
      </c>
      <c r="E8892" s="7">
        <v>15</v>
      </c>
      <c r="F8892" s="7">
        <v>349000</v>
      </c>
      <c r="G8892" s="7">
        <v>104</v>
      </c>
    </row>
    <row r="8893" spans="1:7" x14ac:dyDescent="0.2">
      <c r="A8893" s="7">
        <v>8892</v>
      </c>
      <c r="B8893" s="7">
        <v>21</v>
      </c>
      <c r="C8893" s="7" t="s">
        <v>104</v>
      </c>
      <c r="D8893" s="7">
        <v>20</v>
      </c>
      <c r="E8893" s="7">
        <v>41</v>
      </c>
      <c r="F8893" s="7">
        <v>679000</v>
      </c>
      <c r="G8893" s="7">
        <v>52</v>
      </c>
    </row>
    <row r="8894" spans="1:7" x14ac:dyDescent="0.2">
      <c r="A8894" s="7">
        <v>8893</v>
      </c>
      <c r="B8894" s="7">
        <v>57</v>
      </c>
      <c r="C8894" s="7" t="s">
        <v>104</v>
      </c>
      <c r="D8894" s="7">
        <v>15</v>
      </c>
      <c r="E8894" s="7">
        <v>84</v>
      </c>
      <c r="F8894" s="7">
        <v>748000</v>
      </c>
      <c r="G8894" s="7">
        <v>172</v>
      </c>
    </row>
    <row r="8895" spans="1:7" x14ac:dyDescent="0.2">
      <c r="A8895" s="7">
        <v>8894</v>
      </c>
      <c r="B8895" s="7">
        <v>31</v>
      </c>
      <c r="C8895" s="7" t="s">
        <v>104</v>
      </c>
      <c r="D8895" s="7">
        <v>15</v>
      </c>
      <c r="E8895" s="7">
        <v>19</v>
      </c>
      <c r="F8895" s="7">
        <v>682000</v>
      </c>
      <c r="G8895" s="7">
        <v>-12</v>
      </c>
    </row>
    <row r="8896" spans="1:7" x14ac:dyDescent="0.2">
      <c r="A8896" s="7">
        <v>8895</v>
      </c>
      <c r="B8896" s="7">
        <v>50</v>
      </c>
      <c r="C8896" s="7" t="s">
        <v>103</v>
      </c>
      <c r="D8896" s="7">
        <v>20</v>
      </c>
      <c r="E8896" s="7">
        <v>17</v>
      </c>
      <c r="F8896" s="7">
        <v>168000</v>
      </c>
      <c r="G8896" s="7">
        <v>82</v>
      </c>
    </row>
    <row r="8897" spans="1:7" x14ac:dyDescent="0.2">
      <c r="A8897" s="7">
        <v>8896</v>
      </c>
      <c r="B8897" s="7">
        <v>24</v>
      </c>
      <c r="C8897" s="7" t="s">
        <v>104</v>
      </c>
      <c r="D8897" s="7">
        <v>20</v>
      </c>
      <c r="E8897" s="7">
        <v>33</v>
      </c>
      <c r="F8897" s="7">
        <v>948000</v>
      </c>
      <c r="G8897" s="7">
        <v>157</v>
      </c>
    </row>
    <row r="8898" spans="1:7" x14ac:dyDescent="0.2">
      <c r="A8898" s="7">
        <v>8897</v>
      </c>
      <c r="B8898" s="7">
        <v>44</v>
      </c>
      <c r="C8898" s="7" t="s">
        <v>103</v>
      </c>
      <c r="D8898" s="7">
        <v>20</v>
      </c>
      <c r="E8898" s="7">
        <v>12</v>
      </c>
      <c r="F8898" s="7">
        <v>506000</v>
      </c>
      <c r="G8898" s="7">
        <v>230</v>
      </c>
    </row>
    <row r="8899" spans="1:7" x14ac:dyDescent="0.2">
      <c r="A8899" s="7">
        <v>8898</v>
      </c>
      <c r="B8899" s="7">
        <v>57</v>
      </c>
      <c r="C8899" s="7" t="s">
        <v>103</v>
      </c>
      <c r="D8899" s="7">
        <v>10</v>
      </c>
      <c r="E8899" s="7">
        <v>46</v>
      </c>
      <c r="F8899" s="7">
        <v>209000</v>
      </c>
      <c r="G8899" s="7">
        <v>45</v>
      </c>
    </row>
    <row r="8900" spans="1:7" x14ac:dyDescent="0.2">
      <c r="A8900" s="7">
        <v>8899</v>
      </c>
      <c r="B8900" s="7">
        <v>49</v>
      </c>
      <c r="C8900" s="7" t="s">
        <v>104</v>
      </c>
      <c r="D8900" s="7">
        <v>20</v>
      </c>
      <c r="E8900" s="7">
        <v>36</v>
      </c>
      <c r="F8900" s="7">
        <v>851000</v>
      </c>
      <c r="G8900" s="7">
        <v>181</v>
      </c>
    </row>
    <row r="8901" spans="1:7" x14ac:dyDescent="0.2">
      <c r="A8901" s="7">
        <v>8900</v>
      </c>
      <c r="B8901" s="7">
        <v>40</v>
      </c>
      <c r="C8901" s="7" t="s">
        <v>104</v>
      </c>
      <c r="D8901" s="7">
        <v>15</v>
      </c>
      <c r="E8901" s="7">
        <v>38</v>
      </c>
      <c r="F8901" s="7">
        <v>714000</v>
      </c>
      <c r="G8901" s="7">
        <v>-22</v>
      </c>
    </row>
    <row r="8902" spans="1:7" x14ac:dyDescent="0.2">
      <c r="A8902" s="7">
        <v>8901</v>
      </c>
      <c r="B8902" s="7">
        <v>47</v>
      </c>
      <c r="C8902" s="7" t="s">
        <v>104</v>
      </c>
      <c r="D8902" s="7">
        <v>15</v>
      </c>
      <c r="E8902" s="7">
        <v>26</v>
      </c>
      <c r="F8902" s="7">
        <v>428000</v>
      </c>
      <c r="G8902" s="7">
        <v>36</v>
      </c>
    </row>
    <row r="8903" spans="1:7" x14ac:dyDescent="0.2">
      <c r="A8903" s="7">
        <v>8902</v>
      </c>
      <c r="B8903" s="7">
        <v>21</v>
      </c>
      <c r="C8903" s="7" t="s">
        <v>103</v>
      </c>
      <c r="D8903" s="7">
        <v>10</v>
      </c>
      <c r="E8903" s="7">
        <v>4</v>
      </c>
      <c r="F8903" s="7">
        <v>773000</v>
      </c>
      <c r="G8903" s="7">
        <v>-28</v>
      </c>
    </row>
    <row r="8904" spans="1:7" x14ac:dyDescent="0.2">
      <c r="A8904" s="7">
        <v>8903</v>
      </c>
      <c r="B8904" s="7">
        <v>33</v>
      </c>
      <c r="C8904" s="7" t="s">
        <v>104</v>
      </c>
      <c r="D8904" s="7">
        <v>20</v>
      </c>
      <c r="E8904" s="7">
        <v>87</v>
      </c>
      <c r="F8904" s="7">
        <v>280000</v>
      </c>
      <c r="G8904" s="7">
        <v>158</v>
      </c>
    </row>
    <row r="8905" spans="1:7" x14ac:dyDescent="0.2">
      <c r="A8905" s="7">
        <v>8904</v>
      </c>
      <c r="B8905" s="7">
        <v>42</v>
      </c>
      <c r="C8905" s="7" t="s">
        <v>103</v>
      </c>
      <c r="D8905" s="7">
        <v>15</v>
      </c>
      <c r="E8905" s="7">
        <v>48</v>
      </c>
      <c r="F8905" s="7">
        <v>533000</v>
      </c>
      <c r="G8905" s="7">
        <v>-1</v>
      </c>
    </row>
    <row r="8906" spans="1:7" x14ac:dyDescent="0.2">
      <c r="A8906" s="7">
        <v>8905</v>
      </c>
      <c r="B8906" s="7">
        <v>34</v>
      </c>
      <c r="C8906" s="7" t="s">
        <v>104</v>
      </c>
      <c r="D8906" s="7">
        <v>10</v>
      </c>
      <c r="E8906" s="7">
        <v>75</v>
      </c>
      <c r="F8906" s="7">
        <v>693000</v>
      </c>
      <c r="G8906" s="7">
        <v>-26</v>
      </c>
    </row>
    <row r="8907" spans="1:7" x14ac:dyDescent="0.2">
      <c r="A8907" s="7">
        <v>8906</v>
      </c>
      <c r="B8907" s="7">
        <v>42</v>
      </c>
      <c r="C8907" s="7" t="s">
        <v>103</v>
      </c>
      <c r="D8907" s="7">
        <v>10</v>
      </c>
      <c r="E8907" s="7">
        <v>10</v>
      </c>
      <c r="F8907" s="7">
        <v>613000</v>
      </c>
      <c r="G8907" s="7">
        <v>99</v>
      </c>
    </row>
    <row r="8908" spans="1:7" x14ac:dyDescent="0.2">
      <c r="A8908" s="7">
        <v>8907</v>
      </c>
      <c r="B8908" s="7">
        <v>31</v>
      </c>
      <c r="C8908" s="7" t="s">
        <v>104</v>
      </c>
      <c r="D8908" s="7">
        <v>15</v>
      </c>
      <c r="E8908" s="7">
        <v>89</v>
      </c>
      <c r="F8908" s="7">
        <v>993000</v>
      </c>
      <c r="G8908" s="7">
        <v>17</v>
      </c>
    </row>
    <row r="8909" spans="1:7" x14ac:dyDescent="0.2">
      <c r="A8909" s="7">
        <v>8908</v>
      </c>
      <c r="B8909" s="7">
        <v>36</v>
      </c>
      <c r="C8909" s="7" t="s">
        <v>103</v>
      </c>
      <c r="D8909" s="7">
        <v>20</v>
      </c>
      <c r="E8909" s="7">
        <v>18</v>
      </c>
      <c r="F8909" s="7">
        <v>657000</v>
      </c>
      <c r="G8909" s="7">
        <v>202</v>
      </c>
    </row>
    <row r="8910" spans="1:7" x14ac:dyDescent="0.2">
      <c r="A8910" s="7">
        <v>8909</v>
      </c>
      <c r="B8910" s="7">
        <v>57</v>
      </c>
      <c r="C8910" s="7" t="s">
        <v>103</v>
      </c>
      <c r="D8910" s="7">
        <v>20</v>
      </c>
      <c r="E8910" s="7">
        <v>70</v>
      </c>
      <c r="F8910" s="7">
        <v>751000</v>
      </c>
      <c r="G8910" s="7">
        <v>121</v>
      </c>
    </row>
    <row r="8911" spans="1:7" x14ac:dyDescent="0.2">
      <c r="A8911" s="7">
        <v>8910</v>
      </c>
      <c r="B8911" s="7">
        <v>44</v>
      </c>
      <c r="C8911" s="7" t="s">
        <v>104</v>
      </c>
      <c r="D8911" s="7">
        <v>20</v>
      </c>
      <c r="E8911" s="7">
        <v>19</v>
      </c>
      <c r="F8911" s="7">
        <v>600000</v>
      </c>
      <c r="G8911" s="7">
        <v>100</v>
      </c>
    </row>
    <row r="8912" spans="1:7" x14ac:dyDescent="0.2">
      <c r="A8912" s="7">
        <v>8911</v>
      </c>
      <c r="B8912" s="7">
        <v>21</v>
      </c>
      <c r="C8912" s="7" t="s">
        <v>104</v>
      </c>
      <c r="D8912" s="7">
        <v>15</v>
      </c>
      <c r="E8912" s="7">
        <v>17</v>
      </c>
      <c r="F8912" s="7">
        <v>229000</v>
      </c>
      <c r="G8912" s="7">
        <v>139</v>
      </c>
    </row>
    <row r="8913" spans="1:7" x14ac:dyDescent="0.2">
      <c r="A8913" s="7">
        <v>8912</v>
      </c>
      <c r="B8913" s="7">
        <v>54</v>
      </c>
      <c r="C8913" s="7" t="s">
        <v>104</v>
      </c>
      <c r="D8913" s="7">
        <v>10</v>
      </c>
      <c r="E8913" s="7">
        <v>28</v>
      </c>
      <c r="F8913" s="7">
        <v>325000</v>
      </c>
      <c r="G8913" s="7">
        <v>54</v>
      </c>
    </row>
    <row r="8914" spans="1:7" x14ac:dyDescent="0.2">
      <c r="A8914" s="7">
        <v>8913</v>
      </c>
      <c r="B8914" s="7">
        <v>59</v>
      </c>
      <c r="C8914" s="7" t="s">
        <v>103</v>
      </c>
      <c r="D8914" s="7">
        <v>20</v>
      </c>
      <c r="E8914" s="7">
        <v>94</v>
      </c>
      <c r="F8914" s="7">
        <v>205000</v>
      </c>
      <c r="G8914" s="7">
        <v>208</v>
      </c>
    </row>
    <row r="8915" spans="1:7" x14ac:dyDescent="0.2">
      <c r="A8915" s="7">
        <v>8914</v>
      </c>
      <c r="B8915" s="7">
        <v>27</v>
      </c>
      <c r="C8915" s="7" t="s">
        <v>103</v>
      </c>
      <c r="D8915" s="7">
        <v>15</v>
      </c>
      <c r="E8915" s="7">
        <v>64</v>
      </c>
      <c r="F8915" s="7">
        <v>273000</v>
      </c>
      <c r="G8915" s="7">
        <v>174</v>
      </c>
    </row>
    <row r="8916" spans="1:7" x14ac:dyDescent="0.2">
      <c r="A8916" s="7">
        <v>8915</v>
      </c>
      <c r="B8916" s="7">
        <v>37</v>
      </c>
      <c r="C8916" s="7" t="s">
        <v>104</v>
      </c>
      <c r="D8916" s="7">
        <v>10</v>
      </c>
      <c r="E8916" s="7">
        <v>77</v>
      </c>
      <c r="F8916" s="7">
        <v>309000</v>
      </c>
      <c r="G8916" s="7">
        <v>98</v>
      </c>
    </row>
    <row r="8917" spans="1:7" x14ac:dyDescent="0.2">
      <c r="A8917" s="7">
        <v>8916</v>
      </c>
      <c r="B8917" s="7">
        <v>25</v>
      </c>
      <c r="C8917" s="7" t="s">
        <v>103</v>
      </c>
      <c r="D8917" s="7">
        <v>10</v>
      </c>
      <c r="E8917" s="7">
        <v>68</v>
      </c>
      <c r="F8917" s="7">
        <v>417000</v>
      </c>
      <c r="G8917" s="7">
        <v>100</v>
      </c>
    </row>
    <row r="8918" spans="1:7" x14ac:dyDescent="0.2">
      <c r="A8918" s="7">
        <v>8917</v>
      </c>
      <c r="B8918" s="7">
        <v>29</v>
      </c>
      <c r="C8918" s="7" t="s">
        <v>104</v>
      </c>
      <c r="D8918" s="7">
        <v>20</v>
      </c>
      <c r="E8918" s="7">
        <v>84</v>
      </c>
      <c r="F8918" s="7">
        <v>241000</v>
      </c>
      <c r="G8918" s="7">
        <v>74</v>
      </c>
    </row>
    <row r="8919" spans="1:7" x14ac:dyDescent="0.2">
      <c r="A8919" s="7">
        <v>8918</v>
      </c>
      <c r="B8919" s="7">
        <v>45</v>
      </c>
      <c r="C8919" s="7" t="s">
        <v>104</v>
      </c>
      <c r="D8919" s="7">
        <v>15</v>
      </c>
      <c r="E8919" s="7">
        <v>83</v>
      </c>
      <c r="F8919" s="7">
        <v>225000</v>
      </c>
      <c r="G8919" s="7">
        <v>14</v>
      </c>
    </row>
    <row r="8920" spans="1:7" x14ac:dyDescent="0.2">
      <c r="A8920" s="7">
        <v>8919</v>
      </c>
      <c r="B8920" s="7">
        <v>35</v>
      </c>
      <c r="C8920" s="7" t="s">
        <v>103</v>
      </c>
      <c r="D8920" s="7">
        <v>15</v>
      </c>
      <c r="E8920" s="7">
        <v>81</v>
      </c>
      <c r="F8920" s="7">
        <v>199000</v>
      </c>
      <c r="G8920" s="7">
        <v>54</v>
      </c>
    </row>
    <row r="8921" spans="1:7" x14ac:dyDescent="0.2">
      <c r="A8921" s="7">
        <v>8920</v>
      </c>
      <c r="B8921" s="7">
        <v>42</v>
      </c>
      <c r="C8921" s="7" t="s">
        <v>103</v>
      </c>
      <c r="D8921" s="7">
        <v>15</v>
      </c>
      <c r="E8921" s="7">
        <v>23</v>
      </c>
      <c r="F8921" s="7">
        <v>789000</v>
      </c>
      <c r="G8921" s="7">
        <v>-27</v>
      </c>
    </row>
    <row r="8922" spans="1:7" x14ac:dyDescent="0.2">
      <c r="A8922" s="7">
        <v>8921</v>
      </c>
      <c r="B8922" s="7">
        <v>49</v>
      </c>
      <c r="C8922" s="7" t="s">
        <v>103</v>
      </c>
      <c r="D8922" s="7">
        <v>10</v>
      </c>
      <c r="E8922" s="7">
        <v>93</v>
      </c>
      <c r="F8922" s="7">
        <v>25000</v>
      </c>
      <c r="G8922" s="7">
        <v>-4</v>
      </c>
    </row>
    <row r="8923" spans="1:7" x14ac:dyDescent="0.2">
      <c r="A8923" s="7">
        <v>8922</v>
      </c>
      <c r="B8923" s="7">
        <v>51</v>
      </c>
      <c r="C8923" s="7" t="s">
        <v>103</v>
      </c>
      <c r="D8923" s="7">
        <v>10</v>
      </c>
      <c r="E8923" s="7">
        <v>79</v>
      </c>
      <c r="F8923" s="7">
        <v>76000</v>
      </c>
      <c r="G8923" s="7">
        <v>34</v>
      </c>
    </row>
    <row r="8924" spans="1:7" x14ac:dyDescent="0.2">
      <c r="A8924" s="7">
        <v>8923</v>
      </c>
      <c r="B8924" s="7">
        <v>41</v>
      </c>
      <c r="C8924" s="7" t="s">
        <v>103</v>
      </c>
      <c r="D8924" s="7">
        <v>15</v>
      </c>
      <c r="E8924" s="7">
        <v>9</v>
      </c>
      <c r="F8924" s="7">
        <v>204000</v>
      </c>
      <c r="G8924" s="7">
        <v>-17</v>
      </c>
    </row>
    <row r="8925" spans="1:7" x14ac:dyDescent="0.2">
      <c r="A8925" s="7">
        <v>8924</v>
      </c>
      <c r="B8925" s="7">
        <v>49</v>
      </c>
      <c r="C8925" s="7" t="s">
        <v>104</v>
      </c>
      <c r="D8925" s="7">
        <v>10</v>
      </c>
      <c r="E8925" s="7">
        <v>21</v>
      </c>
      <c r="F8925" s="7">
        <v>688000</v>
      </c>
      <c r="G8925" s="7">
        <v>81</v>
      </c>
    </row>
    <row r="8926" spans="1:7" x14ac:dyDescent="0.2">
      <c r="A8926" s="7">
        <v>8925</v>
      </c>
      <c r="B8926" s="7">
        <v>21</v>
      </c>
      <c r="C8926" s="7" t="s">
        <v>103</v>
      </c>
      <c r="D8926" s="7">
        <v>20</v>
      </c>
      <c r="E8926" s="7">
        <v>84</v>
      </c>
      <c r="F8926" s="7">
        <v>32000</v>
      </c>
      <c r="G8926" s="7">
        <v>-15</v>
      </c>
    </row>
    <row r="8927" spans="1:7" x14ac:dyDescent="0.2">
      <c r="A8927" s="7">
        <v>8926</v>
      </c>
      <c r="B8927" s="7">
        <v>54</v>
      </c>
      <c r="C8927" s="7" t="s">
        <v>103</v>
      </c>
      <c r="D8927" s="7">
        <v>20</v>
      </c>
      <c r="E8927" s="7">
        <v>54</v>
      </c>
      <c r="F8927" s="7">
        <v>795000</v>
      </c>
      <c r="G8927" s="7">
        <v>165</v>
      </c>
    </row>
    <row r="8928" spans="1:7" x14ac:dyDescent="0.2">
      <c r="A8928" s="7">
        <v>8927</v>
      </c>
      <c r="B8928" s="7">
        <v>30</v>
      </c>
      <c r="C8928" s="7" t="s">
        <v>103</v>
      </c>
      <c r="D8928" s="7">
        <v>10</v>
      </c>
      <c r="E8928" s="7">
        <v>74</v>
      </c>
      <c r="F8928" s="7">
        <v>169000</v>
      </c>
      <c r="G8928" s="7">
        <v>84</v>
      </c>
    </row>
    <row r="8929" spans="1:7" x14ac:dyDescent="0.2">
      <c r="A8929" s="7">
        <v>8928</v>
      </c>
      <c r="B8929" s="7">
        <v>56</v>
      </c>
      <c r="C8929" s="7" t="s">
        <v>104</v>
      </c>
      <c r="D8929" s="7">
        <v>15</v>
      </c>
      <c r="E8929" s="7">
        <v>95</v>
      </c>
      <c r="F8929" s="7">
        <v>877000</v>
      </c>
      <c r="G8929" s="7">
        <v>37</v>
      </c>
    </row>
    <row r="8930" spans="1:7" x14ac:dyDescent="0.2">
      <c r="A8930" s="7">
        <v>8929</v>
      </c>
      <c r="B8930" s="7">
        <v>55</v>
      </c>
      <c r="C8930" s="7" t="s">
        <v>103</v>
      </c>
      <c r="D8930" s="7">
        <v>10</v>
      </c>
      <c r="E8930" s="7">
        <v>14</v>
      </c>
      <c r="F8930" s="7">
        <v>195000</v>
      </c>
      <c r="G8930" s="7">
        <v>-10</v>
      </c>
    </row>
    <row r="8931" spans="1:7" x14ac:dyDescent="0.2">
      <c r="A8931" s="7">
        <v>8930</v>
      </c>
      <c r="B8931" s="7">
        <v>47</v>
      </c>
      <c r="C8931" s="7" t="s">
        <v>103</v>
      </c>
      <c r="D8931" s="7">
        <v>20</v>
      </c>
      <c r="E8931" s="7">
        <v>91</v>
      </c>
      <c r="F8931" s="7">
        <v>755000</v>
      </c>
      <c r="G8931" s="7">
        <v>115</v>
      </c>
    </row>
    <row r="8932" spans="1:7" x14ac:dyDescent="0.2">
      <c r="A8932" s="7">
        <v>8931</v>
      </c>
      <c r="B8932" s="7">
        <v>56</v>
      </c>
      <c r="C8932" s="7" t="s">
        <v>104</v>
      </c>
      <c r="D8932" s="7">
        <v>20</v>
      </c>
      <c r="E8932" s="7">
        <v>38</v>
      </c>
      <c r="F8932" s="7">
        <v>664000</v>
      </c>
      <c r="G8932" s="7">
        <v>104</v>
      </c>
    </row>
    <row r="8933" spans="1:7" x14ac:dyDescent="0.2">
      <c r="A8933" s="7">
        <v>8932</v>
      </c>
      <c r="B8933" s="7">
        <v>34</v>
      </c>
      <c r="C8933" s="7" t="s">
        <v>104</v>
      </c>
      <c r="D8933" s="7">
        <v>20</v>
      </c>
      <c r="E8933" s="7">
        <v>34</v>
      </c>
      <c r="F8933" s="7">
        <v>313000</v>
      </c>
      <c r="G8933" s="7">
        <v>195</v>
      </c>
    </row>
    <row r="8934" spans="1:7" x14ac:dyDescent="0.2">
      <c r="A8934" s="7">
        <v>8933</v>
      </c>
      <c r="B8934" s="7">
        <v>29</v>
      </c>
      <c r="C8934" s="7" t="s">
        <v>104</v>
      </c>
      <c r="D8934" s="7">
        <v>20</v>
      </c>
      <c r="E8934" s="7">
        <v>52</v>
      </c>
      <c r="F8934" s="7">
        <v>45000</v>
      </c>
      <c r="G8934" s="7">
        <v>146</v>
      </c>
    </row>
    <row r="8935" spans="1:7" x14ac:dyDescent="0.2">
      <c r="A8935" s="7">
        <v>8934</v>
      </c>
      <c r="B8935" s="7">
        <v>32</v>
      </c>
      <c r="C8935" s="7" t="s">
        <v>103</v>
      </c>
      <c r="D8935" s="7">
        <v>15</v>
      </c>
      <c r="E8935" s="7">
        <v>99</v>
      </c>
      <c r="F8935" s="7">
        <v>924000</v>
      </c>
      <c r="G8935" s="7">
        <v>53</v>
      </c>
    </row>
    <row r="8936" spans="1:7" x14ac:dyDescent="0.2">
      <c r="A8936" s="7">
        <v>8935</v>
      </c>
      <c r="B8936" s="7">
        <v>46</v>
      </c>
      <c r="C8936" s="7" t="s">
        <v>104</v>
      </c>
      <c r="D8936" s="7">
        <v>20</v>
      </c>
      <c r="E8936" s="7">
        <v>96</v>
      </c>
      <c r="F8936" s="7">
        <v>280000</v>
      </c>
      <c r="G8936" s="7">
        <v>-26</v>
      </c>
    </row>
    <row r="8937" spans="1:7" x14ac:dyDescent="0.2">
      <c r="A8937" s="7">
        <v>8936</v>
      </c>
      <c r="B8937" s="7">
        <v>24</v>
      </c>
      <c r="C8937" s="7" t="s">
        <v>103</v>
      </c>
      <c r="D8937" s="7">
        <v>10</v>
      </c>
      <c r="E8937" s="7">
        <v>72</v>
      </c>
      <c r="F8937" s="7">
        <v>430000</v>
      </c>
      <c r="G8937" s="7">
        <v>17</v>
      </c>
    </row>
    <row r="8938" spans="1:7" x14ac:dyDescent="0.2">
      <c r="A8938" s="7">
        <v>8937</v>
      </c>
      <c r="B8938" s="7">
        <v>40</v>
      </c>
      <c r="C8938" s="7" t="s">
        <v>103</v>
      </c>
      <c r="D8938" s="7">
        <v>20</v>
      </c>
      <c r="E8938" s="7">
        <v>6</v>
      </c>
      <c r="F8938" s="7">
        <v>226000</v>
      </c>
      <c r="G8938" s="7">
        <v>0</v>
      </c>
    </row>
    <row r="8939" spans="1:7" x14ac:dyDescent="0.2">
      <c r="A8939" s="7">
        <v>8938</v>
      </c>
      <c r="B8939" s="7">
        <v>25</v>
      </c>
      <c r="C8939" s="7" t="s">
        <v>103</v>
      </c>
      <c r="D8939" s="7">
        <v>20</v>
      </c>
      <c r="E8939" s="7">
        <v>55</v>
      </c>
      <c r="F8939" s="7">
        <v>905000</v>
      </c>
      <c r="G8939" s="7">
        <v>154</v>
      </c>
    </row>
    <row r="8940" spans="1:7" x14ac:dyDescent="0.2">
      <c r="A8940" s="7">
        <v>8939</v>
      </c>
      <c r="B8940" s="7">
        <v>42</v>
      </c>
      <c r="C8940" s="7" t="s">
        <v>103</v>
      </c>
      <c r="D8940" s="7">
        <v>10</v>
      </c>
      <c r="E8940" s="7">
        <v>47</v>
      </c>
      <c r="F8940" s="7">
        <v>615000</v>
      </c>
      <c r="G8940" s="7">
        <v>-16</v>
      </c>
    </row>
    <row r="8941" spans="1:7" x14ac:dyDescent="0.2">
      <c r="A8941" s="7">
        <v>8940</v>
      </c>
      <c r="B8941" s="7">
        <v>55</v>
      </c>
      <c r="C8941" s="7" t="s">
        <v>104</v>
      </c>
      <c r="D8941" s="7">
        <v>20</v>
      </c>
      <c r="E8941" s="7">
        <v>21</v>
      </c>
      <c r="F8941" s="7">
        <v>580000</v>
      </c>
      <c r="G8941" s="7">
        <v>-2</v>
      </c>
    </row>
    <row r="8942" spans="1:7" x14ac:dyDescent="0.2">
      <c r="A8942" s="7">
        <v>8941</v>
      </c>
      <c r="B8942" s="7">
        <v>27</v>
      </c>
      <c r="C8942" s="7" t="s">
        <v>104</v>
      </c>
      <c r="D8942" s="7">
        <v>15</v>
      </c>
      <c r="E8942" s="7">
        <v>33</v>
      </c>
      <c r="F8942" s="7">
        <v>997000</v>
      </c>
      <c r="G8942" s="7">
        <v>32</v>
      </c>
    </row>
    <row r="8943" spans="1:7" x14ac:dyDescent="0.2">
      <c r="A8943" s="7">
        <v>8942</v>
      </c>
      <c r="B8943" s="7">
        <v>20</v>
      </c>
      <c r="C8943" s="7" t="s">
        <v>104</v>
      </c>
      <c r="D8943" s="7">
        <v>20</v>
      </c>
      <c r="E8943" s="7">
        <v>64</v>
      </c>
      <c r="F8943" s="7">
        <v>739000</v>
      </c>
      <c r="G8943" s="7">
        <v>-15</v>
      </c>
    </row>
    <row r="8944" spans="1:7" x14ac:dyDescent="0.2">
      <c r="A8944" s="7">
        <v>8943</v>
      </c>
      <c r="B8944" s="7">
        <v>54</v>
      </c>
      <c r="C8944" s="7" t="s">
        <v>103</v>
      </c>
      <c r="D8944" s="7">
        <v>10</v>
      </c>
      <c r="E8944" s="7">
        <v>55</v>
      </c>
      <c r="F8944" s="7">
        <v>379000</v>
      </c>
      <c r="G8944" s="7">
        <v>63</v>
      </c>
    </row>
    <row r="8945" spans="1:7" x14ac:dyDescent="0.2">
      <c r="A8945" s="7">
        <v>8944</v>
      </c>
      <c r="B8945" s="7">
        <v>50</v>
      </c>
      <c r="C8945" s="7" t="s">
        <v>103</v>
      </c>
      <c r="D8945" s="7">
        <v>10</v>
      </c>
      <c r="E8945" s="7">
        <v>80</v>
      </c>
      <c r="F8945" s="7">
        <v>207000</v>
      </c>
      <c r="G8945" s="7">
        <v>74</v>
      </c>
    </row>
    <row r="8946" spans="1:7" x14ac:dyDescent="0.2">
      <c r="A8946" s="7">
        <v>8945</v>
      </c>
      <c r="B8946" s="7">
        <v>20</v>
      </c>
      <c r="C8946" s="7" t="s">
        <v>103</v>
      </c>
      <c r="D8946" s="7">
        <v>15</v>
      </c>
      <c r="E8946" s="7">
        <v>10</v>
      </c>
      <c r="F8946" s="7">
        <v>522000</v>
      </c>
      <c r="G8946" s="7">
        <v>17</v>
      </c>
    </row>
    <row r="8947" spans="1:7" x14ac:dyDescent="0.2">
      <c r="A8947" s="7">
        <v>8946</v>
      </c>
      <c r="B8947" s="7">
        <v>43</v>
      </c>
      <c r="C8947" s="7" t="s">
        <v>104</v>
      </c>
      <c r="D8947" s="7">
        <v>10</v>
      </c>
      <c r="E8947" s="7">
        <v>27</v>
      </c>
      <c r="F8947" s="7">
        <v>349000</v>
      </c>
      <c r="G8947" s="7">
        <v>44</v>
      </c>
    </row>
    <row r="8948" spans="1:7" x14ac:dyDescent="0.2">
      <c r="A8948" s="7">
        <v>8947</v>
      </c>
      <c r="B8948" s="7">
        <v>50</v>
      </c>
      <c r="C8948" s="7" t="s">
        <v>104</v>
      </c>
      <c r="D8948" s="7">
        <v>20</v>
      </c>
      <c r="E8948" s="7">
        <v>55</v>
      </c>
      <c r="F8948" s="7">
        <v>838000</v>
      </c>
      <c r="G8948" s="7">
        <v>147</v>
      </c>
    </row>
    <row r="8949" spans="1:7" x14ac:dyDescent="0.2">
      <c r="A8949" s="7">
        <v>8948</v>
      </c>
      <c r="B8949" s="7">
        <v>29</v>
      </c>
      <c r="C8949" s="7" t="s">
        <v>104</v>
      </c>
      <c r="D8949" s="7">
        <v>20</v>
      </c>
      <c r="E8949" s="7">
        <v>5</v>
      </c>
      <c r="F8949" s="7">
        <v>345000</v>
      </c>
      <c r="G8949" s="7">
        <v>76</v>
      </c>
    </row>
    <row r="8950" spans="1:7" x14ac:dyDescent="0.2">
      <c r="A8950" s="7">
        <v>8949</v>
      </c>
      <c r="B8950" s="7">
        <v>52</v>
      </c>
      <c r="C8950" s="7" t="s">
        <v>104</v>
      </c>
      <c r="D8950" s="7">
        <v>15</v>
      </c>
      <c r="E8950" s="7">
        <v>18</v>
      </c>
      <c r="F8950" s="7">
        <v>824000</v>
      </c>
      <c r="G8950" s="7">
        <v>-14</v>
      </c>
    </row>
    <row r="8951" spans="1:7" x14ac:dyDescent="0.2">
      <c r="A8951" s="7">
        <v>8950</v>
      </c>
      <c r="B8951" s="7">
        <v>22</v>
      </c>
      <c r="C8951" s="7" t="s">
        <v>104</v>
      </c>
      <c r="D8951" s="7">
        <v>10</v>
      </c>
      <c r="E8951" s="7">
        <v>54</v>
      </c>
      <c r="F8951" s="7">
        <v>833000</v>
      </c>
      <c r="G8951" s="7">
        <v>67</v>
      </c>
    </row>
    <row r="8952" spans="1:7" x14ac:dyDescent="0.2">
      <c r="A8952" s="7">
        <v>8951</v>
      </c>
      <c r="B8952" s="7">
        <v>30</v>
      </c>
      <c r="C8952" s="7" t="s">
        <v>103</v>
      </c>
      <c r="D8952" s="7">
        <v>20</v>
      </c>
      <c r="E8952" s="7">
        <v>72</v>
      </c>
      <c r="F8952" s="7">
        <v>283000</v>
      </c>
      <c r="G8952" s="7">
        <v>48</v>
      </c>
    </row>
    <row r="8953" spans="1:7" x14ac:dyDescent="0.2">
      <c r="A8953" s="7">
        <v>8952</v>
      </c>
      <c r="B8953" s="7">
        <v>38</v>
      </c>
      <c r="C8953" s="7" t="s">
        <v>104</v>
      </c>
      <c r="D8953" s="7">
        <v>10</v>
      </c>
      <c r="E8953" s="7">
        <v>14</v>
      </c>
      <c r="F8953" s="7">
        <v>385000</v>
      </c>
      <c r="G8953" s="7">
        <v>25</v>
      </c>
    </row>
    <row r="8954" spans="1:7" x14ac:dyDescent="0.2">
      <c r="A8954" s="7">
        <v>8953</v>
      </c>
      <c r="B8954" s="7">
        <v>53</v>
      </c>
      <c r="C8954" s="7" t="s">
        <v>103</v>
      </c>
      <c r="D8954" s="7">
        <v>20</v>
      </c>
      <c r="E8954" s="7">
        <v>43</v>
      </c>
      <c r="F8954" s="7">
        <v>302000</v>
      </c>
      <c r="G8954" s="7">
        <v>171</v>
      </c>
    </row>
    <row r="8955" spans="1:7" x14ac:dyDescent="0.2">
      <c r="A8955" s="7">
        <v>8954</v>
      </c>
      <c r="B8955" s="7">
        <v>50</v>
      </c>
      <c r="C8955" s="7" t="s">
        <v>104</v>
      </c>
      <c r="D8955" s="7">
        <v>10</v>
      </c>
      <c r="E8955" s="7">
        <v>44</v>
      </c>
      <c r="F8955" s="7">
        <v>26000</v>
      </c>
      <c r="G8955" s="7">
        <v>33</v>
      </c>
    </row>
    <row r="8956" spans="1:7" x14ac:dyDescent="0.2">
      <c r="A8956" s="7">
        <v>8955</v>
      </c>
      <c r="B8956" s="7">
        <v>45</v>
      </c>
      <c r="C8956" s="7" t="s">
        <v>103</v>
      </c>
      <c r="D8956" s="7">
        <v>15</v>
      </c>
      <c r="E8956" s="7">
        <v>64</v>
      </c>
      <c r="F8956" s="7">
        <v>600000</v>
      </c>
      <c r="G8956" s="7">
        <v>4</v>
      </c>
    </row>
    <row r="8957" spans="1:7" x14ac:dyDescent="0.2">
      <c r="A8957" s="7">
        <v>8956</v>
      </c>
      <c r="B8957" s="7">
        <v>31</v>
      </c>
      <c r="C8957" s="7" t="s">
        <v>104</v>
      </c>
      <c r="D8957" s="7">
        <v>15</v>
      </c>
      <c r="E8957" s="7">
        <v>99</v>
      </c>
      <c r="F8957" s="7">
        <v>32000</v>
      </c>
      <c r="G8957" s="7">
        <v>-29</v>
      </c>
    </row>
    <row r="8958" spans="1:7" x14ac:dyDescent="0.2">
      <c r="A8958" s="7">
        <v>8957</v>
      </c>
      <c r="B8958" s="7">
        <v>34</v>
      </c>
      <c r="C8958" s="7" t="s">
        <v>103</v>
      </c>
      <c r="D8958" s="7">
        <v>15</v>
      </c>
      <c r="E8958" s="7">
        <v>50</v>
      </c>
      <c r="F8958" s="7">
        <v>302000</v>
      </c>
      <c r="G8958" s="7">
        <v>18</v>
      </c>
    </row>
    <row r="8959" spans="1:7" x14ac:dyDescent="0.2">
      <c r="A8959" s="7">
        <v>8958</v>
      </c>
      <c r="B8959" s="7">
        <v>21</v>
      </c>
      <c r="C8959" s="7" t="s">
        <v>103</v>
      </c>
      <c r="D8959" s="7">
        <v>10</v>
      </c>
      <c r="E8959" s="7">
        <v>96</v>
      </c>
      <c r="F8959" s="7">
        <v>146000</v>
      </c>
      <c r="G8959" s="7">
        <v>64</v>
      </c>
    </row>
    <row r="8960" spans="1:7" x14ac:dyDescent="0.2">
      <c r="A8960" s="7">
        <v>8959</v>
      </c>
      <c r="B8960" s="7">
        <v>44</v>
      </c>
      <c r="C8960" s="7" t="s">
        <v>104</v>
      </c>
      <c r="D8960" s="7">
        <v>20</v>
      </c>
      <c r="E8960" s="7">
        <v>79</v>
      </c>
      <c r="F8960" s="7">
        <v>932000</v>
      </c>
      <c r="G8960" s="7">
        <v>199</v>
      </c>
    </row>
    <row r="8961" spans="1:7" x14ac:dyDescent="0.2">
      <c r="A8961" s="7">
        <v>8960</v>
      </c>
      <c r="B8961" s="7">
        <v>36</v>
      </c>
      <c r="C8961" s="7" t="s">
        <v>103</v>
      </c>
      <c r="D8961" s="7">
        <v>10</v>
      </c>
      <c r="E8961" s="7">
        <v>2</v>
      </c>
      <c r="F8961" s="7">
        <v>610000</v>
      </c>
      <c r="G8961" s="7">
        <v>21</v>
      </c>
    </row>
    <row r="8962" spans="1:7" x14ac:dyDescent="0.2">
      <c r="A8962" s="7">
        <v>8961</v>
      </c>
      <c r="B8962" s="7">
        <v>44</v>
      </c>
      <c r="C8962" s="7" t="s">
        <v>104</v>
      </c>
      <c r="D8962" s="7">
        <v>15</v>
      </c>
      <c r="E8962" s="7">
        <v>45</v>
      </c>
      <c r="F8962" s="7">
        <v>674000</v>
      </c>
      <c r="G8962" s="7">
        <v>11</v>
      </c>
    </row>
    <row r="8963" spans="1:7" x14ac:dyDescent="0.2">
      <c r="A8963" s="7">
        <v>8962</v>
      </c>
      <c r="B8963" s="7">
        <v>51</v>
      </c>
      <c r="C8963" s="7" t="s">
        <v>103</v>
      </c>
      <c r="D8963" s="7">
        <v>20</v>
      </c>
      <c r="E8963" s="7">
        <v>48</v>
      </c>
      <c r="F8963" s="7">
        <v>476000</v>
      </c>
      <c r="G8963" s="7">
        <v>199</v>
      </c>
    </row>
    <row r="8964" spans="1:7" x14ac:dyDescent="0.2">
      <c r="A8964" s="7">
        <v>8963</v>
      </c>
      <c r="B8964" s="7">
        <v>26</v>
      </c>
      <c r="C8964" s="7" t="s">
        <v>104</v>
      </c>
      <c r="D8964" s="7">
        <v>20</v>
      </c>
      <c r="E8964" s="7">
        <v>95</v>
      </c>
      <c r="F8964" s="7">
        <v>947000</v>
      </c>
      <c r="G8964" s="7">
        <v>93</v>
      </c>
    </row>
    <row r="8965" spans="1:7" x14ac:dyDescent="0.2">
      <c r="A8965" s="7">
        <v>8964</v>
      </c>
      <c r="B8965" s="7">
        <v>41</v>
      </c>
      <c r="C8965" s="7" t="s">
        <v>104</v>
      </c>
      <c r="D8965" s="7">
        <v>15</v>
      </c>
      <c r="E8965" s="7">
        <v>60</v>
      </c>
      <c r="F8965" s="7">
        <v>459000</v>
      </c>
      <c r="G8965" s="7">
        <v>140</v>
      </c>
    </row>
    <row r="8966" spans="1:7" x14ac:dyDescent="0.2">
      <c r="A8966" s="7">
        <v>8965</v>
      </c>
      <c r="B8966" s="7">
        <v>22</v>
      </c>
      <c r="C8966" s="7" t="s">
        <v>104</v>
      </c>
      <c r="D8966" s="7">
        <v>15</v>
      </c>
      <c r="E8966" s="7">
        <v>23</v>
      </c>
      <c r="F8966" s="7">
        <v>266000</v>
      </c>
      <c r="G8966" s="7">
        <v>-26</v>
      </c>
    </row>
    <row r="8967" spans="1:7" x14ac:dyDescent="0.2">
      <c r="A8967" s="7">
        <v>8966</v>
      </c>
      <c r="B8967" s="7">
        <v>56</v>
      </c>
      <c r="C8967" s="7" t="s">
        <v>103</v>
      </c>
      <c r="D8967" s="7">
        <v>20</v>
      </c>
      <c r="E8967" s="7">
        <v>25</v>
      </c>
      <c r="F8967" s="7">
        <v>613000</v>
      </c>
      <c r="G8967" s="7">
        <v>59</v>
      </c>
    </row>
    <row r="8968" spans="1:7" x14ac:dyDescent="0.2">
      <c r="A8968" s="7">
        <v>8967</v>
      </c>
      <c r="B8968" s="7">
        <v>33</v>
      </c>
      <c r="C8968" s="7" t="s">
        <v>104</v>
      </c>
      <c r="D8968" s="7">
        <v>20</v>
      </c>
      <c r="E8968" s="7">
        <v>72</v>
      </c>
      <c r="F8968" s="7">
        <v>159000</v>
      </c>
      <c r="G8968" s="7">
        <v>153</v>
      </c>
    </row>
    <row r="8969" spans="1:7" x14ac:dyDescent="0.2">
      <c r="A8969" s="7">
        <v>8968</v>
      </c>
      <c r="B8969" s="7">
        <v>36</v>
      </c>
      <c r="C8969" s="7" t="s">
        <v>104</v>
      </c>
      <c r="D8969" s="7">
        <v>20</v>
      </c>
      <c r="E8969" s="7">
        <v>94</v>
      </c>
      <c r="F8969" s="7">
        <v>451000</v>
      </c>
      <c r="G8969" s="7">
        <v>107</v>
      </c>
    </row>
    <row r="8970" spans="1:7" x14ac:dyDescent="0.2">
      <c r="A8970" s="7">
        <v>8969</v>
      </c>
      <c r="B8970" s="7">
        <v>34</v>
      </c>
      <c r="C8970" s="7" t="s">
        <v>103</v>
      </c>
      <c r="D8970" s="7">
        <v>10</v>
      </c>
      <c r="E8970" s="7">
        <v>24</v>
      </c>
      <c r="F8970" s="7">
        <v>262000</v>
      </c>
      <c r="G8970" s="7">
        <v>1</v>
      </c>
    </row>
    <row r="8971" spans="1:7" x14ac:dyDescent="0.2">
      <c r="A8971" s="7">
        <v>8970</v>
      </c>
      <c r="B8971" s="7">
        <v>38</v>
      </c>
      <c r="C8971" s="7" t="s">
        <v>104</v>
      </c>
      <c r="D8971" s="7">
        <v>15</v>
      </c>
      <c r="E8971" s="7">
        <v>57</v>
      </c>
      <c r="F8971" s="7">
        <v>366000</v>
      </c>
      <c r="G8971" s="7">
        <v>30</v>
      </c>
    </row>
    <row r="8972" spans="1:7" x14ac:dyDescent="0.2">
      <c r="A8972" s="7">
        <v>8971</v>
      </c>
      <c r="B8972" s="7">
        <v>32</v>
      </c>
      <c r="C8972" s="7" t="s">
        <v>104</v>
      </c>
      <c r="D8972" s="7">
        <v>10</v>
      </c>
      <c r="E8972" s="7">
        <v>32</v>
      </c>
      <c r="F8972" s="7">
        <v>812000</v>
      </c>
      <c r="G8972" s="7">
        <v>97</v>
      </c>
    </row>
    <row r="8973" spans="1:7" x14ac:dyDescent="0.2">
      <c r="A8973" s="7">
        <v>8972</v>
      </c>
      <c r="B8973" s="7">
        <v>59</v>
      </c>
      <c r="C8973" s="7" t="s">
        <v>103</v>
      </c>
      <c r="D8973" s="7">
        <v>20</v>
      </c>
      <c r="E8973" s="7">
        <v>11</v>
      </c>
      <c r="F8973" s="7">
        <v>121000</v>
      </c>
      <c r="G8973" s="7">
        <v>77</v>
      </c>
    </row>
    <row r="8974" spans="1:7" x14ac:dyDescent="0.2">
      <c r="A8974" s="7">
        <v>8973</v>
      </c>
      <c r="B8974" s="7">
        <v>47</v>
      </c>
      <c r="C8974" s="7" t="s">
        <v>104</v>
      </c>
      <c r="D8974" s="7">
        <v>20</v>
      </c>
      <c r="E8974" s="7">
        <v>24</v>
      </c>
      <c r="F8974" s="7">
        <v>381000</v>
      </c>
      <c r="G8974" s="7">
        <v>45</v>
      </c>
    </row>
    <row r="8975" spans="1:7" x14ac:dyDescent="0.2">
      <c r="A8975" s="7">
        <v>8974</v>
      </c>
      <c r="B8975" s="7">
        <v>48</v>
      </c>
      <c r="C8975" s="7" t="s">
        <v>104</v>
      </c>
      <c r="D8975" s="7">
        <v>20</v>
      </c>
      <c r="E8975" s="7">
        <v>30</v>
      </c>
      <c r="F8975" s="7">
        <v>834000</v>
      </c>
      <c r="G8975" s="7">
        <v>60</v>
      </c>
    </row>
    <row r="8976" spans="1:7" x14ac:dyDescent="0.2">
      <c r="A8976" s="7">
        <v>8975</v>
      </c>
      <c r="B8976" s="7">
        <v>57</v>
      </c>
      <c r="C8976" s="7" t="s">
        <v>104</v>
      </c>
      <c r="D8976" s="7">
        <v>15</v>
      </c>
      <c r="E8976" s="7">
        <v>70</v>
      </c>
      <c r="F8976" s="7">
        <v>736000</v>
      </c>
      <c r="G8976" s="7">
        <v>113</v>
      </c>
    </row>
    <row r="8977" spans="1:7" x14ac:dyDescent="0.2">
      <c r="A8977" s="7">
        <v>8976</v>
      </c>
      <c r="B8977" s="7">
        <v>30</v>
      </c>
      <c r="C8977" s="7" t="s">
        <v>103</v>
      </c>
      <c r="D8977" s="7">
        <v>10</v>
      </c>
      <c r="E8977" s="7">
        <v>52</v>
      </c>
      <c r="F8977" s="7">
        <v>832000</v>
      </c>
      <c r="G8977" s="7">
        <v>99</v>
      </c>
    </row>
    <row r="8978" spans="1:7" x14ac:dyDescent="0.2">
      <c r="A8978" s="7">
        <v>8977</v>
      </c>
      <c r="B8978" s="7">
        <v>24</v>
      </c>
      <c r="C8978" s="7" t="s">
        <v>103</v>
      </c>
      <c r="D8978" s="7">
        <v>20</v>
      </c>
      <c r="E8978" s="7">
        <v>98</v>
      </c>
      <c r="F8978" s="7">
        <v>14000</v>
      </c>
      <c r="G8978" s="7">
        <v>-34</v>
      </c>
    </row>
    <row r="8979" spans="1:7" x14ac:dyDescent="0.2">
      <c r="A8979" s="7">
        <v>8978</v>
      </c>
      <c r="B8979" s="7">
        <v>57</v>
      </c>
      <c r="C8979" s="7" t="s">
        <v>103</v>
      </c>
      <c r="D8979" s="7">
        <v>15</v>
      </c>
      <c r="E8979" s="7">
        <v>27</v>
      </c>
      <c r="F8979" s="7">
        <v>984000</v>
      </c>
      <c r="G8979" s="7">
        <v>103</v>
      </c>
    </row>
    <row r="8980" spans="1:7" x14ac:dyDescent="0.2">
      <c r="A8980" s="7">
        <v>8979</v>
      </c>
      <c r="B8980" s="7">
        <v>22</v>
      </c>
      <c r="C8980" s="7" t="s">
        <v>104</v>
      </c>
      <c r="D8980" s="7">
        <v>20</v>
      </c>
      <c r="E8980" s="7">
        <v>44</v>
      </c>
      <c r="F8980" s="7">
        <v>401000</v>
      </c>
      <c r="G8980" s="7">
        <v>25</v>
      </c>
    </row>
    <row r="8981" spans="1:7" x14ac:dyDescent="0.2">
      <c r="A8981" s="7">
        <v>8980</v>
      </c>
      <c r="B8981" s="7">
        <v>30</v>
      </c>
      <c r="C8981" s="7" t="s">
        <v>103</v>
      </c>
      <c r="D8981" s="7">
        <v>10</v>
      </c>
      <c r="E8981" s="7">
        <v>25</v>
      </c>
      <c r="F8981" s="7">
        <v>606000</v>
      </c>
      <c r="G8981" s="7">
        <v>95</v>
      </c>
    </row>
    <row r="8982" spans="1:7" x14ac:dyDescent="0.2">
      <c r="A8982" s="7">
        <v>8981</v>
      </c>
      <c r="B8982" s="7">
        <v>52</v>
      </c>
      <c r="C8982" s="7" t="s">
        <v>104</v>
      </c>
      <c r="D8982" s="7">
        <v>15</v>
      </c>
      <c r="E8982" s="7">
        <v>39</v>
      </c>
      <c r="F8982" s="7">
        <v>240000</v>
      </c>
      <c r="G8982" s="7">
        <v>83</v>
      </c>
    </row>
    <row r="8983" spans="1:7" x14ac:dyDescent="0.2">
      <c r="A8983" s="7">
        <v>8982</v>
      </c>
      <c r="B8983" s="7">
        <v>20</v>
      </c>
      <c r="C8983" s="7" t="s">
        <v>103</v>
      </c>
      <c r="D8983" s="7">
        <v>15</v>
      </c>
      <c r="E8983" s="7">
        <v>51</v>
      </c>
      <c r="F8983" s="7">
        <v>227000</v>
      </c>
      <c r="G8983" s="7">
        <v>72</v>
      </c>
    </row>
    <row r="8984" spans="1:7" x14ac:dyDescent="0.2">
      <c r="A8984" s="7">
        <v>8983</v>
      </c>
      <c r="B8984" s="7">
        <v>30</v>
      </c>
      <c r="C8984" s="7" t="s">
        <v>104</v>
      </c>
      <c r="D8984" s="7">
        <v>15</v>
      </c>
      <c r="E8984" s="7">
        <v>7</v>
      </c>
      <c r="F8984" s="7">
        <v>450000</v>
      </c>
      <c r="G8984" s="7">
        <v>137</v>
      </c>
    </row>
    <row r="8985" spans="1:7" x14ac:dyDescent="0.2">
      <c r="A8985" s="7">
        <v>8984</v>
      </c>
      <c r="B8985" s="7">
        <v>42</v>
      </c>
      <c r="C8985" s="7" t="s">
        <v>103</v>
      </c>
      <c r="D8985" s="7">
        <v>15</v>
      </c>
      <c r="E8985" s="7">
        <v>13</v>
      </c>
      <c r="F8985" s="7">
        <v>338000</v>
      </c>
      <c r="G8985" s="7">
        <v>127</v>
      </c>
    </row>
    <row r="8986" spans="1:7" x14ac:dyDescent="0.2">
      <c r="A8986" s="7">
        <v>8985</v>
      </c>
      <c r="B8986" s="7">
        <v>38</v>
      </c>
      <c r="C8986" s="7" t="s">
        <v>104</v>
      </c>
      <c r="D8986" s="7">
        <v>10</v>
      </c>
      <c r="E8986" s="7">
        <v>13</v>
      </c>
      <c r="F8986" s="7">
        <v>920000</v>
      </c>
      <c r="G8986" s="7">
        <v>31</v>
      </c>
    </row>
    <row r="8987" spans="1:7" x14ac:dyDescent="0.2">
      <c r="A8987" s="7">
        <v>8986</v>
      </c>
      <c r="B8987" s="7">
        <v>31</v>
      </c>
      <c r="C8987" s="7" t="s">
        <v>103</v>
      </c>
      <c r="D8987" s="7">
        <v>15</v>
      </c>
      <c r="E8987" s="7">
        <v>13</v>
      </c>
      <c r="F8987" s="7">
        <v>414000</v>
      </c>
      <c r="G8987" s="7">
        <v>-3</v>
      </c>
    </row>
    <row r="8988" spans="1:7" x14ac:dyDescent="0.2">
      <c r="A8988" s="7">
        <v>8987</v>
      </c>
      <c r="B8988" s="7">
        <v>54</v>
      </c>
      <c r="C8988" s="7" t="s">
        <v>103</v>
      </c>
      <c r="D8988" s="7">
        <v>10</v>
      </c>
      <c r="E8988" s="7">
        <v>18</v>
      </c>
      <c r="F8988" s="7">
        <v>422000</v>
      </c>
      <c r="G8988" s="7">
        <v>59</v>
      </c>
    </row>
    <row r="8989" spans="1:7" x14ac:dyDescent="0.2">
      <c r="A8989" s="7">
        <v>8988</v>
      </c>
      <c r="B8989" s="7">
        <v>39</v>
      </c>
      <c r="C8989" s="7" t="s">
        <v>103</v>
      </c>
      <c r="D8989" s="7">
        <v>20</v>
      </c>
      <c r="E8989" s="7">
        <v>38</v>
      </c>
      <c r="F8989" s="7">
        <v>767000</v>
      </c>
      <c r="G8989" s="7">
        <v>220</v>
      </c>
    </row>
    <row r="8990" spans="1:7" x14ac:dyDescent="0.2">
      <c r="A8990" s="7">
        <v>8989</v>
      </c>
      <c r="B8990" s="7">
        <v>53</v>
      </c>
      <c r="C8990" s="7" t="s">
        <v>104</v>
      </c>
      <c r="D8990" s="7">
        <v>10</v>
      </c>
      <c r="E8990" s="7">
        <v>89</v>
      </c>
      <c r="F8990" s="7">
        <v>979000</v>
      </c>
      <c r="G8990" s="7">
        <v>30</v>
      </c>
    </row>
    <row r="8991" spans="1:7" x14ac:dyDescent="0.2">
      <c r="A8991" s="7">
        <v>8990</v>
      </c>
      <c r="B8991" s="7">
        <v>30</v>
      </c>
      <c r="C8991" s="7" t="s">
        <v>103</v>
      </c>
      <c r="D8991" s="7">
        <v>10</v>
      </c>
      <c r="E8991" s="7">
        <v>37</v>
      </c>
      <c r="F8991" s="7">
        <v>375000</v>
      </c>
      <c r="G8991" s="7">
        <v>-18</v>
      </c>
    </row>
    <row r="8992" spans="1:7" x14ac:dyDescent="0.2">
      <c r="A8992" s="7">
        <v>8991</v>
      </c>
      <c r="B8992" s="7">
        <v>33</v>
      </c>
      <c r="C8992" s="7" t="s">
        <v>103</v>
      </c>
      <c r="D8992" s="7">
        <v>10</v>
      </c>
      <c r="E8992" s="7">
        <v>57</v>
      </c>
      <c r="F8992" s="7">
        <v>697000</v>
      </c>
      <c r="G8992" s="7">
        <v>13</v>
      </c>
    </row>
    <row r="8993" spans="1:7" x14ac:dyDescent="0.2">
      <c r="A8993" s="7">
        <v>8992</v>
      </c>
      <c r="B8993" s="7">
        <v>46</v>
      </c>
      <c r="C8993" s="7" t="s">
        <v>104</v>
      </c>
      <c r="D8993" s="7">
        <v>20</v>
      </c>
      <c r="E8993" s="7">
        <v>20</v>
      </c>
      <c r="F8993" s="7">
        <v>798000</v>
      </c>
      <c r="G8993" s="7">
        <v>-24</v>
      </c>
    </row>
    <row r="8994" spans="1:7" x14ac:dyDescent="0.2">
      <c r="A8994" s="7">
        <v>8993</v>
      </c>
      <c r="B8994" s="7">
        <v>26</v>
      </c>
      <c r="C8994" s="7" t="s">
        <v>103</v>
      </c>
      <c r="D8994" s="7">
        <v>20</v>
      </c>
      <c r="E8994" s="7">
        <v>53</v>
      </c>
      <c r="F8994" s="7">
        <v>724000</v>
      </c>
      <c r="G8994" s="7">
        <v>163</v>
      </c>
    </row>
    <row r="8995" spans="1:7" x14ac:dyDescent="0.2">
      <c r="A8995" s="7">
        <v>8994</v>
      </c>
      <c r="B8995" s="7">
        <v>39</v>
      </c>
      <c r="C8995" s="7" t="s">
        <v>103</v>
      </c>
      <c r="D8995" s="7">
        <v>15</v>
      </c>
      <c r="E8995" s="7">
        <v>90</v>
      </c>
      <c r="F8995" s="7">
        <v>596000</v>
      </c>
      <c r="G8995" s="7">
        <v>12</v>
      </c>
    </row>
    <row r="8996" spans="1:7" x14ac:dyDescent="0.2">
      <c r="A8996" s="7">
        <v>8995</v>
      </c>
      <c r="B8996" s="7">
        <v>58</v>
      </c>
      <c r="C8996" s="7" t="s">
        <v>104</v>
      </c>
      <c r="D8996" s="7">
        <v>10</v>
      </c>
      <c r="E8996" s="7">
        <v>48</v>
      </c>
      <c r="F8996" s="7">
        <v>740000</v>
      </c>
      <c r="G8996" s="7">
        <v>74</v>
      </c>
    </row>
    <row r="8997" spans="1:7" x14ac:dyDescent="0.2">
      <c r="A8997" s="7">
        <v>8996</v>
      </c>
      <c r="B8997" s="7">
        <v>33</v>
      </c>
      <c r="C8997" s="7" t="s">
        <v>103</v>
      </c>
      <c r="D8997" s="7">
        <v>10</v>
      </c>
      <c r="E8997" s="7">
        <v>23</v>
      </c>
      <c r="F8997" s="7">
        <v>66000</v>
      </c>
      <c r="G8997" s="7">
        <v>-11</v>
      </c>
    </row>
    <row r="8998" spans="1:7" x14ac:dyDescent="0.2">
      <c r="A8998" s="7">
        <v>8997</v>
      </c>
      <c r="B8998" s="7">
        <v>39</v>
      </c>
      <c r="C8998" s="7" t="s">
        <v>104</v>
      </c>
      <c r="D8998" s="7">
        <v>10</v>
      </c>
      <c r="E8998" s="7">
        <v>63</v>
      </c>
      <c r="F8998" s="7">
        <v>860000</v>
      </c>
      <c r="G8998" s="7">
        <v>76</v>
      </c>
    </row>
    <row r="8999" spans="1:7" x14ac:dyDescent="0.2">
      <c r="A8999" s="7">
        <v>8998</v>
      </c>
      <c r="B8999" s="7">
        <v>43</v>
      </c>
      <c r="C8999" s="7" t="s">
        <v>104</v>
      </c>
      <c r="D8999" s="7">
        <v>10</v>
      </c>
      <c r="E8999" s="7">
        <v>94</v>
      </c>
      <c r="F8999" s="7">
        <v>94000</v>
      </c>
      <c r="G8999" s="7">
        <v>-4</v>
      </c>
    </row>
    <row r="9000" spans="1:7" x14ac:dyDescent="0.2">
      <c r="A9000" s="7">
        <v>8999</v>
      </c>
      <c r="B9000" s="7">
        <v>36</v>
      </c>
      <c r="C9000" s="7" t="s">
        <v>104</v>
      </c>
      <c r="D9000" s="7">
        <v>10</v>
      </c>
      <c r="E9000" s="7">
        <v>66</v>
      </c>
      <c r="F9000" s="7">
        <v>589000</v>
      </c>
      <c r="G9000" s="7">
        <v>103</v>
      </c>
    </row>
    <row r="9001" spans="1:7" x14ac:dyDescent="0.2">
      <c r="A9001" s="7">
        <v>9000</v>
      </c>
      <c r="B9001" s="7">
        <v>45</v>
      </c>
      <c r="C9001" s="7" t="s">
        <v>103</v>
      </c>
      <c r="D9001" s="7">
        <v>20</v>
      </c>
      <c r="E9001" s="7">
        <v>80</v>
      </c>
      <c r="F9001" s="7">
        <v>287000</v>
      </c>
      <c r="G9001" s="7">
        <v>208</v>
      </c>
    </row>
    <row r="9002" spans="1:7" x14ac:dyDescent="0.2">
      <c r="A9002" s="7">
        <v>9001</v>
      </c>
      <c r="B9002" s="7">
        <v>41</v>
      </c>
      <c r="C9002" s="7" t="s">
        <v>104</v>
      </c>
      <c r="D9002" s="7">
        <v>10</v>
      </c>
      <c r="E9002" s="7">
        <v>10</v>
      </c>
      <c r="F9002" s="7">
        <v>923000</v>
      </c>
      <c r="G9002" s="7">
        <v>2</v>
      </c>
    </row>
    <row r="9003" spans="1:7" x14ac:dyDescent="0.2">
      <c r="A9003" s="7">
        <v>9002</v>
      </c>
      <c r="B9003" s="7">
        <v>53</v>
      </c>
      <c r="C9003" s="7" t="s">
        <v>104</v>
      </c>
      <c r="D9003" s="7">
        <v>10</v>
      </c>
      <c r="E9003" s="7">
        <v>98</v>
      </c>
      <c r="F9003" s="7">
        <v>441000</v>
      </c>
      <c r="G9003" s="7">
        <v>44</v>
      </c>
    </row>
    <row r="9004" spans="1:7" x14ac:dyDescent="0.2">
      <c r="A9004" s="7">
        <v>9003</v>
      </c>
      <c r="B9004" s="7">
        <v>46</v>
      </c>
      <c r="C9004" s="7" t="s">
        <v>104</v>
      </c>
      <c r="D9004" s="7">
        <v>10</v>
      </c>
      <c r="E9004" s="7">
        <v>24</v>
      </c>
      <c r="F9004" s="7">
        <v>357000</v>
      </c>
      <c r="G9004" s="7">
        <v>-34</v>
      </c>
    </row>
    <row r="9005" spans="1:7" x14ac:dyDescent="0.2">
      <c r="A9005" s="7">
        <v>9004</v>
      </c>
      <c r="B9005" s="7">
        <v>42</v>
      </c>
      <c r="C9005" s="7" t="s">
        <v>103</v>
      </c>
      <c r="D9005" s="7">
        <v>15</v>
      </c>
      <c r="E9005" s="7">
        <v>79</v>
      </c>
      <c r="F9005" s="7">
        <v>112000</v>
      </c>
      <c r="G9005" s="7">
        <v>-33</v>
      </c>
    </row>
    <row r="9006" spans="1:7" x14ac:dyDescent="0.2">
      <c r="A9006" s="7">
        <v>9005</v>
      </c>
      <c r="B9006" s="7">
        <v>23</v>
      </c>
      <c r="C9006" s="7" t="s">
        <v>104</v>
      </c>
      <c r="D9006" s="7">
        <v>15</v>
      </c>
      <c r="E9006" s="7">
        <v>83</v>
      </c>
      <c r="F9006" s="7">
        <v>496000</v>
      </c>
      <c r="G9006" s="7">
        <v>164</v>
      </c>
    </row>
    <row r="9007" spans="1:7" x14ac:dyDescent="0.2">
      <c r="A9007" s="7">
        <v>9006</v>
      </c>
      <c r="B9007" s="7">
        <v>22</v>
      </c>
      <c r="C9007" s="7" t="s">
        <v>104</v>
      </c>
      <c r="D9007" s="7">
        <v>15</v>
      </c>
      <c r="E9007" s="7">
        <v>66</v>
      </c>
      <c r="F9007" s="7">
        <v>926000</v>
      </c>
      <c r="G9007" s="7">
        <v>134</v>
      </c>
    </row>
    <row r="9008" spans="1:7" x14ac:dyDescent="0.2">
      <c r="A9008" s="7">
        <v>9007</v>
      </c>
      <c r="B9008" s="7">
        <v>45</v>
      </c>
      <c r="C9008" s="7" t="s">
        <v>104</v>
      </c>
      <c r="D9008" s="7">
        <v>20</v>
      </c>
      <c r="E9008" s="7">
        <v>57</v>
      </c>
      <c r="F9008" s="7">
        <v>743000</v>
      </c>
      <c r="G9008" s="7">
        <v>24</v>
      </c>
    </row>
    <row r="9009" spans="1:7" x14ac:dyDescent="0.2">
      <c r="A9009" s="7">
        <v>9008</v>
      </c>
      <c r="B9009" s="7">
        <v>43</v>
      </c>
      <c r="C9009" s="7" t="s">
        <v>104</v>
      </c>
      <c r="D9009" s="7">
        <v>10</v>
      </c>
      <c r="E9009" s="7">
        <v>38</v>
      </c>
      <c r="F9009" s="7">
        <v>831000</v>
      </c>
      <c r="G9009" s="7">
        <v>23</v>
      </c>
    </row>
    <row r="9010" spans="1:7" x14ac:dyDescent="0.2">
      <c r="A9010" s="7">
        <v>9009</v>
      </c>
      <c r="B9010" s="7">
        <v>53</v>
      </c>
      <c r="C9010" s="7" t="s">
        <v>103</v>
      </c>
      <c r="D9010" s="7">
        <v>10</v>
      </c>
      <c r="E9010" s="7">
        <v>31</v>
      </c>
      <c r="F9010" s="7">
        <v>385000</v>
      </c>
      <c r="G9010" s="7">
        <v>76</v>
      </c>
    </row>
    <row r="9011" spans="1:7" x14ac:dyDescent="0.2">
      <c r="A9011" s="7">
        <v>9010</v>
      </c>
      <c r="B9011" s="7">
        <v>22</v>
      </c>
      <c r="C9011" s="7" t="s">
        <v>104</v>
      </c>
      <c r="D9011" s="7">
        <v>10</v>
      </c>
      <c r="E9011" s="7">
        <v>65</v>
      </c>
      <c r="F9011" s="7">
        <v>39000</v>
      </c>
      <c r="G9011" s="7">
        <v>70</v>
      </c>
    </row>
    <row r="9012" spans="1:7" x14ac:dyDescent="0.2">
      <c r="A9012" s="7">
        <v>9011</v>
      </c>
      <c r="B9012" s="7">
        <v>25</v>
      </c>
      <c r="C9012" s="7" t="s">
        <v>104</v>
      </c>
      <c r="D9012" s="7">
        <v>15</v>
      </c>
      <c r="E9012" s="7">
        <v>23</v>
      </c>
      <c r="F9012" s="7">
        <v>211000</v>
      </c>
      <c r="G9012" s="7">
        <v>39</v>
      </c>
    </row>
    <row r="9013" spans="1:7" x14ac:dyDescent="0.2">
      <c r="A9013" s="7">
        <v>9012</v>
      </c>
      <c r="B9013" s="7">
        <v>38</v>
      </c>
      <c r="C9013" s="7" t="s">
        <v>103</v>
      </c>
      <c r="D9013" s="7">
        <v>10</v>
      </c>
      <c r="E9013" s="7">
        <v>1</v>
      </c>
      <c r="F9013" s="7">
        <v>997000</v>
      </c>
      <c r="G9013" s="7">
        <v>52</v>
      </c>
    </row>
    <row r="9014" spans="1:7" x14ac:dyDescent="0.2">
      <c r="A9014" s="7">
        <v>9013</v>
      </c>
      <c r="B9014" s="7">
        <v>42</v>
      </c>
      <c r="C9014" s="7" t="s">
        <v>104</v>
      </c>
      <c r="D9014" s="7">
        <v>20</v>
      </c>
      <c r="E9014" s="7">
        <v>25</v>
      </c>
      <c r="F9014" s="7">
        <v>180000</v>
      </c>
      <c r="G9014" s="7">
        <v>240</v>
      </c>
    </row>
    <row r="9015" spans="1:7" x14ac:dyDescent="0.2">
      <c r="A9015" s="7">
        <v>9014</v>
      </c>
      <c r="B9015" s="7">
        <v>49</v>
      </c>
      <c r="C9015" s="7" t="s">
        <v>103</v>
      </c>
      <c r="D9015" s="7">
        <v>15</v>
      </c>
      <c r="E9015" s="7">
        <v>41</v>
      </c>
      <c r="F9015" s="7">
        <v>686000</v>
      </c>
      <c r="G9015" s="7">
        <v>14</v>
      </c>
    </row>
    <row r="9016" spans="1:7" x14ac:dyDescent="0.2">
      <c r="A9016" s="7">
        <v>9015</v>
      </c>
      <c r="B9016" s="7">
        <v>42</v>
      </c>
      <c r="C9016" s="7" t="s">
        <v>104</v>
      </c>
      <c r="D9016" s="7">
        <v>20</v>
      </c>
      <c r="E9016" s="7">
        <v>82</v>
      </c>
      <c r="F9016" s="7">
        <v>570000</v>
      </c>
      <c r="G9016" s="7">
        <v>57</v>
      </c>
    </row>
    <row r="9017" spans="1:7" x14ac:dyDescent="0.2">
      <c r="A9017" s="7">
        <v>9016</v>
      </c>
      <c r="B9017" s="7">
        <v>27</v>
      </c>
      <c r="C9017" s="7" t="s">
        <v>103</v>
      </c>
      <c r="D9017" s="7">
        <v>15</v>
      </c>
      <c r="E9017" s="7">
        <v>40</v>
      </c>
      <c r="F9017" s="7">
        <v>668000</v>
      </c>
      <c r="G9017" s="7">
        <v>84</v>
      </c>
    </row>
    <row r="9018" spans="1:7" x14ac:dyDescent="0.2">
      <c r="A9018" s="7">
        <v>9017</v>
      </c>
      <c r="B9018" s="7">
        <v>42</v>
      </c>
      <c r="C9018" s="7" t="s">
        <v>103</v>
      </c>
      <c r="D9018" s="7">
        <v>15</v>
      </c>
      <c r="E9018" s="7">
        <v>46</v>
      </c>
      <c r="F9018" s="7">
        <v>250000</v>
      </c>
      <c r="G9018" s="7">
        <v>46</v>
      </c>
    </row>
    <row r="9019" spans="1:7" x14ac:dyDescent="0.2">
      <c r="A9019" s="7">
        <v>9018</v>
      </c>
      <c r="B9019" s="7">
        <v>33</v>
      </c>
      <c r="C9019" s="7" t="s">
        <v>104</v>
      </c>
      <c r="D9019" s="7">
        <v>20</v>
      </c>
      <c r="E9019" s="7">
        <v>52</v>
      </c>
      <c r="F9019" s="7">
        <v>693000</v>
      </c>
      <c r="G9019" s="7">
        <v>130</v>
      </c>
    </row>
    <row r="9020" spans="1:7" x14ac:dyDescent="0.2">
      <c r="A9020" s="7">
        <v>9019</v>
      </c>
      <c r="B9020" s="7">
        <v>57</v>
      </c>
      <c r="C9020" s="7" t="s">
        <v>103</v>
      </c>
      <c r="D9020" s="7">
        <v>20</v>
      </c>
      <c r="E9020" s="7">
        <v>4</v>
      </c>
      <c r="F9020" s="7">
        <v>574000</v>
      </c>
      <c r="G9020" s="7">
        <v>4</v>
      </c>
    </row>
    <row r="9021" spans="1:7" x14ac:dyDescent="0.2">
      <c r="A9021" s="7">
        <v>9020</v>
      </c>
      <c r="B9021" s="7">
        <v>54</v>
      </c>
      <c r="C9021" s="7" t="s">
        <v>104</v>
      </c>
      <c r="D9021" s="7">
        <v>20</v>
      </c>
      <c r="E9021" s="7">
        <v>94</v>
      </c>
      <c r="F9021" s="7">
        <v>476000</v>
      </c>
      <c r="G9021" s="7">
        <v>211</v>
      </c>
    </row>
    <row r="9022" spans="1:7" x14ac:dyDescent="0.2">
      <c r="A9022" s="7">
        <v>9021</v>
      </c>
      <c r="B9022" s="7">
        <v>36</v>
      </c>
      <c r="C9022" s="7" t="s">
        <v>103</v>
      </c>
      <c r="D9022" s="7">
        <v>10</v>
      </c>
      <c r="E9022" s="7">
        <v>12</v>
      </c>
      <c r="F9022" s="7">
        <v>714000</v>
      </c>
      <c r="G9022" s="7">
        <v>-2</v>
      </c>
    </row>
    <row r="9023" spans="1:7" x14ac:dyDescent="0.2">
      <c r="A9023" s="7">
        <v>9022</v>
      </c>
      <c r="B9023" s="7">
        <v>29</v>
      </c>
      <c r="C9023" s="7" t="s">
        <v>104</v>
      </c>
      <c r="D9023" s="7">
        <v>15</v>
      </c>
      <c r="E9023" s="7">
        <v>89</v>
      </c>
      <c r="F9023" s="7">
        <v>637000</v>
      </c>
      <c r="G9023" s="7">
        <v>-33</v>
      </c>
    </row>
    <row r="9024" spans="1:7" x14ac:dyDescent="0.2">
      <c r="A9024" s="7">
        <v>9023</v>
      </c>
      <c r="B9024" s="7">
        <v>39</v>
      </c>
      <c r="C9024" s="7" t="s">
        <v>103</v>
      </c>
      <c r="D9024" s="7">
        <v>10</v>
      </c>
      <c r="E9024" s="7">
        <v>58</v>
      </c>
      <c r="F9024" s="7">
        <v>274000</v>
      </c>
      <c r="G9024" s="7">
        <v>114</v>
      </c>
    </row>
    <row r="9025" spans="1:7" x14ac:dyDescent="0.2">
      <c r="A9025" s="7">
        <v>9024</v>
      </c>
      <c r="B9025" s="7">
        <v>25</v>
      </c>
      <c r="C9025" s="7" t="s">
        <v>103</v>
      </c>
      <c r="D9025" s="7">
        <v>20</v>
      </c>
      <c r="E9025" s="7">
        <v>53</v>
      </c>
      <c r="F9025" s="7">
        <v>455000</v>
      </c>
      <c r="G9025" s="7">
        <v>0</v>
      </c>
    </row>
    <row r="9026" spans="1:7" x14ac:dyDescent="0.2">
      <c r="A9026" s="7">
        <v>9025</v>
      </c>
      <c r="B9026" s="7">
        <v>55</v>
      </c>
      <c r="C9026" s="7" t="s">
        <v>104</v>
      </c>
      <c r="D9026" s="7">
        <v>15</v>
      </c>
      <c r="E9026" s="7">
        <v>26</v>
      </c>
      <c r="F9026" s="7">
        <v>850000</v>
      </c>
      <c r="G9026" s="7">
        <v>151</v>
      </c>
    </row>
    <row r="9027" spans="1:7" x14ac:dyDescent="0.2">
      <c r="A9027" s="7">
        <v>9026</v>
      </c>
      <c r="B9027" s="7">
        <v>48</v>
      </c>
      <c r="C9027" s="7" t="s">
        <v>104</v>
      </c>
      <c r="D9027" s="7">
        <v>20</v>
      </c>
      <c r="E9027" s="7">
        <v>5</v>
      </c>
      <c r="F9027" s="7">
        <v>108000</v>
      </c>
      <c r="G9027" s="7">
        <v>144</v>
      </c>
    </row>
    <row r="9028" spans="1:7" x14ac:dyDescent="0.2">
      <c r="A9028" s="7">
        <v>9027</v>
      </c>
      <c r="B9028" s="7">
        <v>45</v>
      </c>
      <c r="C9028" s="7" t="s">
        <v>104</v>
      </c>
      <c r="D9028" s="7">
        <v>15</v>
      </c>
      <c r="E9028" s="7">
        <v>54</v>
      </c>
      <c r="F9028" s="7">
        <v>224000</v>
      </c>
      <c r="G9028" s="7">
        <v>57</v>
      </c>
    </row>
    <row r="9029" spans="1:7" x14ac:dyDescent="0.2">
      <c r="A9029" s="7">
        <v>9028</v>
      </c>
      <c r="B9029" s="7">
        <v>40</v>
      </c>
      <c r="C9029" s="7" t="s">
        <v>104</v>
      </c>
      <c r="D9029" s="7">
        <v>10</v>
      </c>
      <c r="E9029" s="7">
        <v>30</v>
      </c>
      <c r="F9029" s="7">
        <v>292000</v>
      </c>
      <c r="G9029" s="7">
        <v>69</v>
      </c>
    </row>
    <row r="9030" spans="1:7" x14ac:dyDescent="0.2">
      <c r="A9030" s="7">
        <v>9029</v>
      </c>
      <c r="B9030" s="7">
        <v>45</v>
      </c>
      <c r="C9030" s="7" t="s">
        <v>104</v>
      </c>
      <c r="D9030" s="7">
        <v>20</v>
      </c>
      <c r="E9030" s="7">
        <v>21</v>
      </c>
      <c r="F9030" s="7">
        <v>241000</v>
      </c>
      <c r="G9030" s="7">
        <v>35</v>
      </c>
    </row>
    <row r="9031" spans="1:7" x14ac:dyDescent="0.2">
      <c r="A9031" s="7">
        <v>9030</v>
      </c>
      <c r="B9031" s="7">
        <v>34</v>
      </c>
      <c r="C9031" s="7" t="s">
        <v>104</v>
      </c>
      <c r="D9031" s="7">
        <v>10</v>
      </c>
      <c r="E9031" s="7">
        <v>29</v>
      </c>
      <c r="F9031" s="7">
        <v>316000</v>
      </c>
      <c r="G9031" s="7">
        <v>65</v>
      </c>
    </row>
    <row r="9032" spans="1:7" x14ac:dyDescent="0.2">
      <c r="A9032" s="7">
        <v>9031</v>
      </c>
      <c r="B9032" s="7">
        <v>27</v>
      </c>
      <c r="C9032" s="7" t="s">
        <v>103</v>
      </c>
      <c r="D9032" s="7">
        <v>15</v>
      </c>
      <c r="E9032" s="7">
        <v>31</v>
      </c>
      <c r="F9032" s="7">
        <v>384000</v>
      </c>
      <c r="G9032" s="7">
        <v>11</v>
      </c>
    </row>
    <row r="9033" spans="1:7" x14ac:dyDescent="0.2">
      <c r="A9033" s="7">
        <v>9032</v>
      </c>
      <c r="B9033" s="7">
        <v>39</v>
      </c>
      <c r="C9033" s="7" t="s">
        <v>104</v>
      </c>
      <c r="D9033" s="7">
        <v>15</v>
      </c>
      <c r="E9033" s="7">
        <v>24</v>
      </c>
      <c r="F9033" s="7">
        <v>472000</v>
      </c>
      <c r="G9033" s="7">
        <v>-24</v>
      </c>
    </row>
    <row r="9034" spans="1:7" x14ac:dyDescent="0.2">
      <c r="A9034" s="7">
        <v>9033</v>
      </c>
      <c r="B9034" s="7">
        <v>45</v>
      </c>
      <c r="C9034" s="7" t="s">
        <v>104</v>
      </c>
      <c r="D9034" s="7">
        <v>20</v>
      </c>
      <c r="E9034" s="7">
        <v>18</v>
      </c>
      <c r="F9034" s="7">
        <v>626000</v>
      </c>
      <c r="G9034" s="7">
        <v>-35</v>
      </c>
    </row>
    <row r="9035" spans="1:7" x14ac:dyDescent="0.2">
      <c r="A9035" s="7">
        <v>9034</v>
      </c>
      <c r="B9035" s="7">
        <v>34</v>
      </c>
      <c r="C9035" s="7" t="s">
        <v>104</v>
      </c>
      <c r="D9035" s="7">
        <v>10</v>
      </c>
      <c r="E9035" s="7">
        <v>73</v>
      </c>
      <c r="F9035" s="7">
        <v>859000</v>
      </c>
      <c r="G9035" s="7">
        <v>47</v>
      </c>
    </row>
    <row r="9036" spans="1:7" x14ac:dyDescent="0.2">
      <c r="A9036" s="7">
        <v>9035</v>
      </c>
      <c r="B9036" s="7">
        <v>53</v>
      </c>
      <c r="C9036" s="7" t="s">
        <v>104</v>
      </c>
      <c r="D9036" s="7">
        <v>10</v>
      </c>
      <c r="E9036" s="7">
        <v>65</v>
      </c>
      <c r="F9036" s="7">
        <v>87000</v>
      </c>
      <c r="G9036" s="7">
        <v>74</v>
      </c>
    </row>
    <row r="9037" spans="1:7" x14ac:dyDescent="0.2">
      <c r="A9037" s="7">
        <v>9036</v>
      </c>
      <c r="B9037" s="7">
        <v>29</v>
      </c>
      <c r="C9037" s="7" t="s">
        <v>104</v>
      </c>
      <c r="D9037" s="7">
        <v>10</v>
      </c>
      <c r="E9037" s="7">
        <v>81</v>
      </c>
      <c r="F9037" s="7">
        <v>691000</v>
      </c>
      <c r="G9037" s="7">
        <v>4</v>
      </c>
    </row>
    <row r="9038" spans="1:7" x14ac:dyDescent="0.2">
      <c r="A9038" s="7">
        <v>9037</v>
      </c>
      <c r="B9038" s="7">
        <v>49</v>
      </c>
      <c r="C9038" s="7" t="s">
        <v>103</v>
      </c>
      <c r="D9038" s="7">
        <v>15</v>
      </c>
      <c r="E9038" s="7">
        <v>73</v>
      </c>
      <c r="F9038" s="7">
        <v>219000</v>
      </c>
      <c r="G9038" s="7">
        <v>72</v>
      </c>
    </row>
    <row r="9039" spans="1:7" x14ac:dyDescent="0.2">
      <c r="A9039" s="7">
        <v>9038</v>
      </c>
      <c r="B9039" s="7">
        <v>42</v>
      </c>
      <c r="C9039" s="7" t="s">
        <v>104</v>
      </c>
      <c r="D9039" s="7">
        <v>10</v>
      </c>
      <c r="E9039" s="7">
        <v>54</v>
      </c>
      <c r="F9039" s="7">
        <v>355000</v>
      </c>
      <c r="G9039" s="7">
        <v>97</v>
      </c>
    </row>
    <row r="9040" spans="1:7" x14ac:dyDescent="0.2">
      <c r="A9040" s="7">
        <v>9039</v>
      </c>
      <c r="B9040" s="7">
        <v>43</v>
      </c>
      <c r="C9040" s="7" t="s">
        <v>104</v>
      </c>
      <c r="D9040" s="7">
        <v>20</v>
      </c>
      <c r="E9040" s="7">
        <v>26</v>
      </c>
      <c r="F9040" s="7">
        <v>654000</v>
      </c>
      <c r="G9040" s="7">
        <v>117</v>
      </c>
    </row>
    <row r="9041" spans="1:7" x14ac:dyDescent="0.2">
      <c r="A9041" s="7">
        <v>9040</v>
      </c>
      <c r="B9041" s="7">
        <v>20</v>
      </c>
      <c r="C9041" s="7" t="s">
        <v>103</v>
      </c>
      <c r="D9041" s="7">
        <v>10</v>
      </c>
      <c r="E9041" s="7">
        <v>35</v>
      </c>
      <c r="F9041" s="7">
        <v>101000</v>
      </c>
      <c r="G9041" s="7">
        <v>115</v>
      </c>
    </row>
    <row r="9042" spans="1:7" x14ac:dyDescent="0.2">
      <c r="A9042" s="7">
        <v>9041</v>
      </c>
      <c r="B9042" s="7">
        <v>31</v>
      </c>
      <c r="C9042" s="7" t="s">
        <v>103</v>
      </c>
      <c r="D9042" s="7">
        <v>10</v>
      </c>
      <c r="E9042" s="7">
        <v>37</v>
      </c>
      <c r="F9042" s="7">
        <v>314000</v>
      </c>
      <c r="G9042" s="7">
        <v>7</v>
      </c>
    </row>
    <row r="9043" spans="1:7" x14ac:dyDescent="0.2">
      <c r="A9043" s="7">
        <v>9042</v>
      </c>
      <c r="B9043" s="7">
        <v>42</v>
      </c>
      <c r="C9043" s="7" t="s">
        <v>103</v>
      </c>
      <c r="D9043" s="7">
        <v>20</v>
      </c>
      <c r="E9043" s="7">
        <v>82</v>
      </c>
      <c r="F9043" s="7">
        <v>780000</v>
      </c>
      <c r="G9043" s="7">
        <v>-1</v>
      </c>
    </row>
    <row r="9044" spans="1:7" x14ac:dyDescent="0.2">
      <c r="A9044" s="7">
        <v>9043</v>
      </c>
      <c r="B9044" s="7">
        <v>40</v>
      </c>
      <c r="C9044" s="7" t="s">
        <v>103</v>
      </c>
      <c r="D9044" s="7">
        <v>15</v>
      </c>
      <c r="E9044" s="7">
        <v>92</v>
      </c>
      <c r="F9044" s="7">
        <v>748000</v>
      </c>
      <c r="G9044" s="7">
        <v>25</v>
      </c>
    </row>
    <row r="9045" spans="1:7" x14ac:dyDescent="0.2">
      <c r="A9045" s="7">
        <v>9044</v>
      </c>
      <c r="B9045" s="7">
        <v>30</v>
      </c>
      <c r="C9045" s="7" t="s">
        <v>103</v>
      </c>
      <c r="D9045" s="7">
        <v>20</v>
      </c>
      <c r="E9045" s="7">
        <v>71</v>
      </c>
      <c r="F9045" s="7">
        <v>282000</v>
      </c>
      <c r="G9045" s="7">
        <v>56</v>
      </c>
    </row>
    <row r="9046" spans="1:7" x14ac:dyDescent="0.2">
      <c r="A9046" s="7">
        <v>9045</v>
      </c>
      <c r="B9046" s="7">
        <v>55</v>
      </c>
      <c r="C9046" s="7" t="s">
        <v>104</v>
      </c>
      <c r="D9046" s="7">
        <v>10</v>
      </c>
      <c r="E9046" s="7">
        <v>16</v>
      </c>
      <c r="F9046" s="7">
        <v>190000</v>
      </c>
      <c r="G9046" s="7">
        <v>107</v>
      </c>
    </row>
    <row r="9047" spans="1:7" x14ac:dyDescent="0.2">
      <c r="A9047" s="7">
        <v>9046</v>
      </c>
      <c r="B9047" s="7">
        <v>26</v>
      </c>
      <c r="C9047" s="7" t="s">
        <v>103</v>
      </c>
      <c r="D9047" s="7">
        <v>15</v>
      </c>
      <c r="E9047" s="7">
        <v>91</v>
      </c>
      <c r="F9047" s="7">
        <v>169000</v>
      </c>
      <c r="G9047" s="7">
        <v>93</v>
      </c>
    </row>
    <row r="9048" spans="1:7" x14ac:dyDescent="0.2">
      <c r="A9048" s="7">
        <v>9047</v>
      </c>
      <c r="B9048" s="7">
        <v>21</v>
      </c>
      <c r="C9048" s="7" t="s">
        <v>104</v>
      </c>
      <c r="D9048" s="7">
        <v>20</v>
      </c>
      <c r="E9048" s="7">
        <v>98</v>
      </c>
      <c r="F9048" s="7">
        <v>612000</v>
      </c>
      <c r="G9048" s="7">
        <v>222</v>
      </c>
    </row>
    <row r="9049" spans="1:7" x14ac:dyDescent="0.2">
      <c r="A9049" s="7">
        <v>9048</v>
      </c>
      <c r="B9049" s="7">
        <v>44</v>
      </c>
      <c r="C9049" s="7" t="s">
        <v>103</v>
      </c>
      <c r="D9049" s="7">
        <v>15</v>
      </c>
      <c r="E9049" s="7">
        <v>96</v>
      </c>
      <c r="F9049" s="7">
        <v>83000</v>
      </c>
      <c r="G9049" s="7">
        <v>45</v>
      </c>
    </row>
    <row r="9050" spans="1:7" x14ac:dyDescent="0.2">
      <c r="A9050" s="7">
        <v>9049</v>
      </c>
      <c r="B9050" s="7">
        <v>24</v>
      </c>
      <c r="C9050" s="7" t="s">
        <v>103</v>
      </c>
      <c r="D9050" s="7">
        <v>15</v>
      </c>
      <c r="E9050" s="7">
        <v>49</v>
      </c>
      <c r="F9050" s="7">
        <v>239000</v>
      </c>
      <c r="G9050" s="7">
        <v>58</v>
      </c>
    </row>
    <row r="9051" spans="1:7" x14ac:dyDescent="0.2">
      <c r="A9051" s="7">
        <v>9050</v>
      </c>
      <c r="B9051" s="7">
        <v>34</v>
      </c>
      <c r="C9051" s="7" t="s">
        <v>103</v>
      </c>
      <c r="D9051" s="7">
        <v>10</v>
      </c>
      <c r="E9051" s="7">
        <v>89</v>
      </c>
      <c r="F9051" s="7">
        <v>766000</v>
      </c>
      <c r="G9051" s="7">
        <v>-22</v>
      </c>
    </row>
    <row r="9052" spans="1:7" x14ac:dyDescent="0.2">
      <c r="A9052" s="7">
        <v>9051</v>
      </c>
      <c r="B9052" s="7">
        <v>51</v>
      </c>
      <c r="C9052" s="7" t="s">
        <v>104</v>
      </c>
      <c r="D9052" s="7">
        <v>10</v>
      </c>
      <c r="E9052" s="7">
        <v>75</v>
      </c>
      <c r="F9052" s="7">
        <v>421000</v>
      </c>
      <c r="G9052" s="7">
        <v>-3</v>
      </c>
    </row>
    <row r="9053" spans="1:7" x14ac:dyDescent="0.2">
      <c r="A9053" s="7">
        <v>9052</v>
      </c>
      <c r="B9053" s="7">
        <v>30</v>
      </c>
      <c r="C9053" s="7" t="s">
        <v>104</v>
      </c>
      <c r="D9053" s="7">
        <v>15</v>
      </c>
      <c r="E9053" s="7">
        <v>10</v>
      </c>
      <c r="F9053" s="7">
        <v>666000</v>
      </c>
      <c r="G9053" s="7">
        <v>-27</v>
      </c>
    </row>
    <row r="9054" spans="1:7" x14ac:dyDescent="0.2">
      <c r="A9054" s="7">
        <v>9053</v>
      </c>
      <c r="B9054" s="7">
        <v>51</v>
      </c>
      <c r="C9054" s="7" t="s">
        <v>103</v>
      </c>
      <c r="D9054" s="7">
        <v>15</v>
      </c>
      <c r="E9054" s="7">
        <v>72</v>
      </c>
      <c r="F9054" s="7">
        <v>533000</v>
      </c>
      <c r="G9054" s="7">
        <v>-36</v>
      </c>
    </row>
    <row r="9055" spans="1:7" x14ac:dyDescent="0.2">
      <c r="A9055" s="7">
        <v>9054</v>
      </c>
      <c r="B9055" s="7">
        <v>51</v>
      </c>
      <c r="C9055" s="7" t="s">
        <v>103</v>
      </c>
      <c r="D9055" s="7">
        <v>15</v>
      </c>
      <c r="E9055" s="7">
        <v>46</v>
      </c>
      <c r="F9055" s="7">
        <v>140000</v>
      </c>
      <c r="G9055" s="7">
        <v>84</v>
      </c>
    </row>
    <row r="9056" spans="1:7" x14ac:dyDescent="0.2">
      <c r="A9056" s="7">
        <v>9055</v>
      </c>
      <c r="B9056" s="7">
        <v>34</v>
      </c>
      <c r="C9056" s="7" t="s">
        <v>103</v>
      </c>
      <c r="D9056" s="7">
        <v>10</v>
      </c>
      <c r="E9056" s="7">
        <v>49</v>
      </c>
      <c r="F9056" s="7">
        <v>334000</v>
      </c>
      <c r="G9056" s="7">
        <v>115</v>
      </c>
    </row>
    <row r="9057" spans="1:7" x14ac:dyDescent="0.2">
      <c r="A9057" s="7">
        <v>9056</v>
      </c>
      <c r="B9057" s="7">
        <v>35</v>
      </c>
      <c r="C9057" s="7" t="s">
        <v>104</v>
      </c>
      <c r="D9057" s="7">
        <v>20</v>
      </c>
      <c r="E9057" s="7">
        <v>12</v>
      </c>
      <c r="F9057" s="7">
        <v>479000</v>
      </c>
      <c r="G9057" s="7">
        <v>205</v>
      </c>
    </row>
    <row r="9058" spans="1:7" x14ac:dyDescent="0.2">
      <c r="A9058" s="7">
        <v>9057</v>
      </c>
      <c r="B9058" s="7">
        <v>35</v>
      </c>
      <c r="C9058" s="7" t="s">
        <v>104</v>
      </c>
      <c r="D9058" s="7">
        <v>15</v>
      </c>
      <c r="E9058" s="7">
        <v>58</v>
      </c>
      <c r="F9058" s="7">
        <v>477000</v>
      </c>
      <c r="G9058" s="7">
        <v>130</v>
      </c>
    </row>
    <row r="9059" spans="1:7" x14ac:dyDescent="0.2">
      <c r="A9059" s="7">
        <v>9058</v>
      </c>
      <c r="B9059" s="7">
        <v>24</v>
      </c>
      <c r="C9059" s="7" t="s">
        <v>104</v>
      </c>
      <c r="D9059" s="7">
        <v>15</v>
      </c>
      <c r="E9059" s="7">
        <v>2</v>
      </c>
      <c r="F9059" s="7">
        <v>551000</v>
      </c>
      <c r="G9059" s="7">
        <v>60</v>
      </c>
    </row>
    <row r="9060" spans="1:7" x14ac:dyDescent="0.2">
      <c r="A9060" s="7">
        <v>9059</v>
      </c>
      <c r="B9060" s="7">
        <v>26</v>
      </c>
      <c r="C9060" s="7" t="s">
        <v>104</v>
      </c>
      <c r="D9060" s="7">
        <v>10</v>
      </c>
      <c r="E9060" s="7">
        <v>22</v>
      </c>
      <c r="F9060" s="7">
        <v>738000</v>
      </c>
      <c r="G9060" s="7">
        <v>34</v>
      </c>
    </row>
    <row r="9061" spans="1:7" x14ac:dyDescent="0.2">
      <c r="A9061" s="7">
        <v>9060</v>
      </c>
      <c r="B9061" s="7">
        <v>25</v>
      </c>
      <c r="C9061" s="7" t="s">
        <v>103</v>
      </c>
      <c r="D9061" s="7">
        <v>20</v>
      </c>
      <c r="E9061" s="7">
        <v>67</v>
      </c>
      <c r="F9061" s="7">
        <v>458000</v>
      </c>
      <c r="G9061" s="7">
        <v>43</v>
      </c>
    </row>
    <row r="9062" spans="1:7" x14ac:dyDescent="0.2">
      <c r="A9062" s="7">
        <v>9061</v>
      </c>
      <c r="B9062" s="7">
        <v>35</v>
      </c>
      <c r="C9062" s="7" t="s">
        <v>103</v>
      </c>
      <c r="D9062" s="7">
        <v>20</v>
      </c>
      <c r="E9062" s="7">
        <v>52</v>
      </c>
      <c r="F9062" s="7">
        <v>492000</v>
      </c>
      <c r="G9062" s="7">
        <v>97</v>
      </c>
    </row>
    <row r="9063" spans="1:7" x14ac:dyDescent="0.2">
      <c r="A9063" s="7">
        <v>9062</v>
      </c>
      <c r="B9063" s="7">
        <v>31</v>
      </c>
      <c r="C9063" s="7" t="s">
        <v>103</v>
      </c>
      <c r="D9063" s="7">
        <v>15</v>
      </c>
      <c r="E9063" s="7">
        <v>51</v>
      </c>
      <c r="F9063" s="7">
        <v>611000</v>
      </c>
      <c r="G9063" s="7">
        <v>178</v>
      </c>
    </row>
    <row r="9064" spans="1:7" x14ac:dyDescent="0.2">
      <c r="A9064" s="7">
        <v>9063</v>
      </c>
      <c r="B9064" s="7">
        <v>38</v>
      </c>
      <c r="C9064" s="7" t="s">
        <v>104</v>
      </c>
      <c r="D9064" s="7">
        <v>15</v>
      </c>
      <c r="E9064" s="7">
        <v>70</v>
      </c>
      <c r="F9064" s="7">
        <v>621000</v>
      </c>
      <c r="G9064" s="7">
        <v>28</v>
      </c>
    </row>
    <row r="9065" spans="1:7" x14ac:dyDescent="0.2">
      <c r="A9065" s="7">
        <v>9064</v>
      </c>
      <c r="B9065" s="7">
        <v>38</v>
      </c>
      <c r="C9065" s="7" t="s">
        <v>104</v>
      </c>
      <c r="D9065" s="7">
        <v>15</v>
      </c>
      <c r="E9065" s="7">
        <v>66</v>
      </c>
      <c r="F9065" s="7">
        <v>214000</v>
      </c>
      <c r="G9065" s="7">
        <v>153</v>
      </c>
    </row>
    <row r="9066" spans="1:7" x14ac:dyDescent="0.2">
      <c r="A9066" s="7">
        <v>9065</v>
      </c>
      <c r="B9066" s="7">
        <v>47</v>
      </c>
      <c r="C9066" s="7" t="s">
        <v>104</v>
      </c>
      <c r="D9066" s="7">
        <v>15</v>
      </c>
      <c r="E9066" s="7">
        <v>92</v>
      </c>
      <c r="F9066" s="7">
        <v>109000</v>
      </c>
      <c r="G9066" s="7">
        <v>157</v>
      </c>
    </row>
    <row r="9067" spans="1:7" x14ac:dyDescent="0.2">
      <c r="A9067" s="7">
        <v>9066</v>
      </c>
      <c r="B9067" s="7">
        <v>48</v>
      </c>
      <c r="C9067" s="7" t="s">
        <v>103</v>
      </c>
      <c r="D9067" s="7">
        <v>10</v>
      </c>
      <c r="E9067" s="7">
        <v>7</v>
      </c>
      <c r="F9067" s="7">
        <v>818000</v>
      </c>
      <c r="G9067" s="7">
        <v>115</v>
      </c>
    </row>
    <row r="9068" spans="1:7" x14ac:dyDescent="0.2">
      <c r="A9068" s="7">
        <v>9067</v>
      </c>
      <c r="B9068" s="7">
        <v>26</v>
      </c>
      <c r="C9068" s="7" t="s">
        <v>104</v>
      </c>
      <c r="D9068" s="7">
        <v>10</v>
      </c>
      <c r="E9068" s="7">
        <v>8</v>
      </c>
      <c r="F9068" s="7">
        <v>92000</v>
      </c>
      <c r="G9068" s="7">
        <v>84</v>
      </c>
    </row>
    <row r="9069" spans="1:7" x14ac:dyDescent="0.2">
      <c r="A9069" s="7">
        <v>9068</v>
      </c>
      <c r="B9069" s="7">
        <v>47</v>
      </c>
      <c r="C9069" s="7" t="s">
        <v>104</v>
      </c>
      <c r="D9069" s="7">
        <v>10</v>
      </c>
      <c r="E9069" s="7">
        <v>59</v>
      </c>
      <c r="F9069" s="7">
        <v>551000</v>
      </c>
      <c r="G9069" s="7">
        <v>41</v>
      </c>
    </row>
    <row r="9070" spans="1:7" x14ac:dyDescent="0.2">
      <c r="A9070" s="7">
        <v>9069</v>
      </c>
      <c r="B9070" s="7">
        <v>42</v>
      </c>
      <c r="C9070" s="7" t="s">
        <v>104</v>
      </c>
      <c r="D9070" s="7">
        <v>20</v>
      </c>
      <c r="E9070" s="7">
        <v>40</v>
      </c>
      <c r="F9070" s="7">
        <v>274000</v>
      </c>
      <c r="G9070" s="7">
        <v>193</v>
      </c>
    </row>
    <row r="9071" spans="1:7" x14ac:dyDescent="0.2">
      <c r="A9071" s="7">
        <v>9070</v>
      </c>
      <c r="B9071" s="7">
        <v>32</v>
      </c>
      <c r="C9071" s="7" t="s">
        <v>103</v>
      </c>
      <c r="D9071" s="7">
        <v>20</v>
      </c>
      <c r="E9071" s="7">
        <v>63</v>
      </c>
      <c r="F9071" s="7">
        <v>945000</v>
      </c>
      <c r="G9071" s="7">
        <v>-2</v>
      </c>
    </row>
    <row r="9072" spans="1:7" x14ac:dyDescent="0.2">
      <c r="A9072" s="7">
        <v>9071</v>
      </c>
      <c r="B9072" s="7">
        <v>49</v>
      </c>
      <c r="C9072" s="7" t="s">
        <v>103</v>
      </c>
      <c r="D9072" s="7">
        <v>20</v>
      </c>
      <c r="E9072" s="7">
        <v>60</v>
      </c>
      <c r="F9072" s="7">
        <v>730000</v>
      </c>
      <c r="G9072" s="7">
        <v>92</v>
      </c>
    </row>
    <row r="9073" spans="1:7" x14ac:dyDescent="0.2">
      <c r="A9073" s="7">
        <v>9072</v>
      </c>
      <c r="B9073" s="7">
        <v>30</v>
      </c>
      <c r="C9073" s="7" t="s">
        <v>104</v>
      </c>
      <c r="D9073" s="7">
        <v>20</v>
      </c>
      <c r="E9073" s="7">
        <v>19</v>
      </c>
      <c r="F9073" s="7">
        <v>354000</v>
      </c>
      <c r="G9073" s="7">
        <v>-3</v>
      </c>
    </row>
    <row r="9074" spans="1:7" x14ac:dyDescent="0.2">
      <c r="A9074" s="7">
        <v>9073</v>
      </c>
      <c r="B9074" s="7">
        <v>46</v>
      </c>
      <c r="C9074" s="7" t="s">
        <v>104</v>
      </c>
      <c r="D9074" s="7">
        <v>10</v>
      </c>
      <c r="E9074" s="7">
        <v>78</v>
      </c>
      <c r="F9074" s="7">
        <v>194000</v>
      </c>
      <c r="G9074" s="7">
        <v>36</v>
      </c>
    </row>
    <row r="9075" spans="1:7" x14ac:dyDescent="0.2">
      <c r="A9075" s="7">
        <v>9074</v>
      </c>
      <c r="B9075" s="7">
        <v>56</v>
      </c>
      <c r="C9075" s="7" t="s">
        <v>103</v>
      </c>
      <c r="D9075" s="7">
        <v>20</v>
      </c>
      <c r="E9075" s="7">
        <v>79</v>
      </c>
      <c r="F9075" s="7">
        <v>210000</v>
      </c>
      <c r="G9075" s="7">
        <v>230</v>
      </c>
    </row>
    <row r="9076" spans="1:7" x14ac:dyDescent="0.2">
      <c r="A9076" s="7">
        <v>9075</v>
      </c>
      <c r="B9076" s="7">
        <v>37</v>
      </c>
      <c r="C9076" s="7" t="s">
        <v>104</v>
      </c>
      <c r="D9076" s="7">
        <v>15</v>
      </c>
      <c r="E9076" s="7">
        <v>31</v>
      </c>
      <c r="F9076" s="7">
        <v>778000</v>
      </c>
      <c r="G9076" s="7">
        <v>7</v>
      </c>
    </row>
    <row r="9077" spans="1:7" x14ac:dyDescent="0.2">
      <c r="A9077" s="7">
        <v>9076</v>
      </c>
      <c r="B9077" s="7">
        <v>36</v>
      </c>
      <c r="C9077" s="7" t="s">
        <v>104</v>
      </c>
      <c r="D9077" s="7">
        <v>15</v>
      </c>
      <c r="E9077" s="7">
        <v>57</v>
      </c>
      <c r="F9077" s="7">
        <v>472000</v>
      </c>
      <c r="G9077" s="7">
        <v>112</v>
      </c>
    </row>
    <row r="9078" spans="1:7" x14ac:dyDescent="0.2">
      <c r="A9078" s="7">
        <v>9077</v>
      </c>
      <c r="B9078" s="7">
        <v>47</v>
      </c>
      <c r="C9078" s="7" t="s">
        <v>103</v>
      </c>
      <c r="D9078" s="7">
        <v>20</v>
      </c>
      <c r="E9078" s="7">
        <v>88</v>
      </c>
      <c r="F9078" s="7">
        <v>265000</v>
      </c>
      <c r="G9078" s="7">
        <v>86</v>
      </c>
    </row>
    <row r="9079" spans="1:7" x14ac:dyDescent="0.2">
      <c r="A9079" s="7">
        <v>9078</v>
      </c>
      <c r="B9079" s="7">
        <v>33</v>
      </c>
      <c r="C9079" s="7" t="s">
        <v>104</v>
      </c>
      <c r="D9079" s="7">
        <v>20</v>
      </c>
      <c r="E9079" s="7">
        <v>1</v>
      </c>
      <c r="F9079" s="7">
        <v>434000</v>
      </c>
      <c r="G9079" s="7">
        <v>-4</v>
      </c>
    </row>
    <row r="9080" spans="1:7" x14ac:dyDescent="0.2">
      <c r="A9080" s="7">
        <v>9079</v>
      </c>
      <c r="B9080" s="7">
        <v>42</v>
      </c>
      <c r="C9080" s="7" t="s">
        <v>104</v>
      </c>
      <c r="D9080" s="7">
        <v>10</v>
      </c>
      <c r="E9080" s="7">
        <v>43</v>
      </c>
      <c r="F9080" s="7">
        <v>606000</v>
      </c>
      <c r="G9080" s="7">
        <v>11</v>
      </c>
    </row>
    <row r="9081" spans="1:7" x14ac:dyDescent="0.2">
      <c r="A9081" s="7">
        <v>9080</v>
      </c>
      <c r="B9081" s="7">
        <v>47</v>
      </c>
      <c r="C9081" s="7" t="s">
        <v>103</v>
      </c>
      <c r="D9081" s="7">
        <v>20</v>
      </c>
      <c r="E9081" s="7">
        <v>90</v>
      </c>
      <c r="F9081" s="7">
        <v>436000</v>
      </c>
      <c r="G9081" s="7">
        <v>36</v>
      </c>
    </row>
    <row r="9082" spans="1:7" x14ac:dyDescent="0.2">
      <c r="A9082" s="7">
        <v>9081</v>
      </c>
      <c r="B9082" s="7">
        <v>39</v>
      </c>
      <c r="C9082" s="7" t="s">
        <v>103</v>
      </c>
      <c r="D9082" s="7">
        <v>20</v>
      </c>
      <c r="E9082" s="7">
        <v>66</v>
      </c>
      <c r="F9082" s="7">
        <v>396000</v>
      </c>
      <c r="G9082" s="7">
        <v>126</v>
      </c>
    </row>
    <row r="9083" spans="1:7" x14ac:dyDescent="0.2">
      <c r="A9083" s="7">
        <v>9082</v>
      </c>
      <c r="B9083" s="7">
        <v>26</v>
      </c>
      <c r="C9083" s="7" t="s">
        <v>103</v>
      </c>
      <c r="D9083" s="7">
        <v>15</v>
      </c>
      <c r="E9083" s="7">
        <v>49</v>
      </c>
      <c r="F9083" s="7">
        <v>504000</v>
      </c>
      <c r="G9083" s="7">
        <v>108</v>
      </c>
    </row>
    <row r="9084" spans="1:7" x14ac:dyDescent="0.2">
      <c r="A9084" s="7">
        <v>9083</v>
      </c>
      <c r="B9084" s="7">
        <v>51</v>
      </c>
      <c r="C9084" s="7" t="s">
        <v>104</v>
      </c>
      <c r="D9084" s="7">
        <v>10</v>
      </c>
      <c r="E9084" s="7">
        <v>34</v>
      </c>
      <c r="F9084" s="7">
        <v>374000</v>
      </c>
      <c r="G9084" s="7">
        <v>41</v>
      </c>
    </row>
    <row r="9085" spans="1:7" x14ac:dyDescent="0.2">
      <c r="A9085" s="7">
        <v>9084</v>
      </c>
      <c r="B9085" s="7">
        <v>21</v>
      </c>
      <c r="C9085" s="7" t="s">
        <v>104</v>
      </c>
      <c r="D9085" s="7">
        <v>10</v>
      </c>
      <c r="E9085" s="7">
        <v>63</v>
      </c>
      <c r="F9085" s="7">
        <v>871000</v>
      </c>
      <c r="G9085" s="7">
        <v>-35</v>
      </c>
    </row>
    <row r="9086" spans="1:7" x14ac:dyDescent="0.2">
      <c r="A9086" s="7">
        <v>9085</v>
      </c>
      <c r="B9086" s="7">
        <v>35</v>
      </c>
      <c r="C9086" s="7" t="s">
        <v>103</v>
      </c>
      <c r="D9086" s="7">
        <v>20</v>
      </c>
      <c r="E9086" s="7">
        <v>24</v>
      </c>
      <c r="F9086" s="7">
        <v>231000</v>
      </c>
      <c r="G9086" s="7">
        <v>-12</v>
      </c>
    </row>
    <row r="9087" spans="1:7" x14ac:dyDescent="0.2">
      <c r="A9087" s="7">
        <v>9086</v>
      </c>
      <c r="B9087" s="7">
        <v>24</v>
      </c>
      <c r="C9087" s="7" t="s">
        <v>104</v>
      </c>
      <c r="D9087" s="7">
        <v>10</v>
      </c>
      <c r="E9087" s="7">
        <v>100</v>
      </c>
      <c r="F9087" s="7">
        <v>76000</v>
      </c>
      <c r="G9087" s="7">
        <v>-35</v>
      </c>
    </row>
    <row r="9088" spans="1:7" x14ac:dyDescent="0.2">
      <c r="A9088" s="7">
        <v>9087</v>
      </c>
      <c r="B9088" s="7">
        <v>52</v>
      </c>
      <c r="C9088" s="7" t="s">
        <v>103</v>
      </c>
      <c r="D9088" s="7">
        <v>15</v>
      </c>
      <c r="E9088" s="7">
        <v>88</v>
      </c>
      <c r="F9088" s="7">
        <v>215000</v>
      </c>
      <c r="G9088" s="7">
        <v>26</v>
      </c>
    </row>
    <row r="9089" spans="1:7" x14ac:dyDescent="0.2">
      <c r="A9089" s="7">
        <v>9088</v>
      </c>
      <c r="B9089" s="7">
        <v>20</v>
      </c>
      <c r="C9089" s="7" t="s">
        <v>104</v>
      </c>
      <c r="D9089" s="7">
        <v>15</v>
      </c>
      <c r="E9089" s="7">
        <v>98</v>
      </c>
      <c r="F9089" s="7">
        <v>895000</v>
      </c>
      <c r="G9089" s="7">
        <v>158</v>
      </c>
    </row>
    <row r="9090" spans="1:7" x14ac:dyDescent="0.2">
      <c r="A9090" s="7">
        <v>9089</v>
      </c>
      <c r="B9090" s="7">
        <v>21</v>
      </c>
      <c r="C9090" s="7" t="s">
        <v>103</v>
      </c>
      <c r="D9090" s="7">
        <v>20</v>
      </c>
      <c r="E9090" s="7">
        <v>23</v>
      </c>
      <c r="F9090" s="7">
        <v>60000</v>
      </c>
      <c r="G9090" s="7">
        <v>54</v>
      </c>
    </row>
    <row r="9091" spans="1:7" x14ac:dyDescent="0.2">
      <c r="A9091" s="7">
        <v>9090</v>
      </c>
      <c r="B9091" s="7">
        <v>45</v>
      </c>
      <c r="C9091" s="7" t="s">
        <v>103</v>
      </c>
      <c r="D9091" s="7">
        <v>10</v>
      </c>
      <c r="E9091" s="7">
        <v>72</v>
      </c>
      <c r="F9091" s="7">
        <v>846000</v>
      </c>
      <c r="G9091" s="7">
        <v>-10</v>
      </c>
    </row>
    <row r="9092" spans="1:7" x14ac:dyDescent="0.2">
      <c r="A9092" s="7">
        <v>9091</v>
      </c>
      <c r="B9092" s="7">
        <v>40</v>
      </c>
      <c r="C9092" s="7" t="s">
        <v>103</v>
      </c>
      <c r="D9092" s="7">
        <v>10</v>
      </c>
      <c r="E9092" s="7">
        <v>70</v>
      </c>
      <c r="F9092" s="7">
        <v>380000</v>
      </c>
      <c r="G9092" s="7">
        <v>18</v>
      </c>
    </row>
    <row r="9093" spans="1:7" x14ac:dyDescent="0.2">
      <c r="A9093" s="7">
        <v>9092</v>
      </c>
      <c r="B9093" s="7">
        <v>59</v>
      </c>
      <c r="C9093" s="7" t="s">
        <v>104</v>
      </c>
      <c r="D9093" s="7">
        <v>10</v>
      </c>
      <c r="E9093" s="7">
        <v>46</v>
      </c>
      <c r="F9093" s="7">
        <v>211000</v>
      </c>
      <c r="G9093" s="7">
        <v>-29</v>
      </c>
    </row>
    <row r="9094" spans="1:7" x14ac:dyDescent="0.2">
      <c r="A9094" s="7">
        <v>9093</v>
      </c>
      <c r="B9094" s="7">
        <v>25</v>
      </c>
      <c r="C9094" s="7" t="s">
        <v>103</v>
      </c>
      <c r="D9094" s="7">
        <v>10</v>
      </c>
      <c r="E9094" s="7">
        <v>100</v>
      </c>
      <c r="F9094" s="7">
        <v>806000</v>
      </c>
      <c r="G9094" s="7">
        <v>119</v>
      </c>
    </row>
    <row r="9095" spans="1:7" x14ac:dyDescent="0.2">
      <c r="A9095" s="7">
        <v>9094</v>
      </c>
      <c r="B9095" s="7">
        <v>35</v>
      </c>
      <c r="C9095" s="7" t="s">
        <v>104</v>
      </c>
      <c r="D9095" s="7">
        <v>15</v>
      </c>
      <c r="E9095" s="7">
        <v>77</v>
      </c>
      <c r="F9095" s="7">
        <v>830000</v>
      </c>
      <c r="G9095" s="7">
        <v>-17</v>
      </c>
    </row>
    <row r="9096" spans="1:7" x14ac:dyDescent="0.2">
      <c r="A9096" s="7">
        <v>9095</v>
      </c>
      <c r="B9096" s="7">
        <v>52</v>
      </c>
      <c r="C9096" s="7" t="s">
        <v>104</v>
      </c>
      <c r="D9096" s="7">
        <v>15</v>
      </c>
      <c r="E9096" s="7">
        <v>90</v>
      </c>
      <c r="F9096" s="7">
        <v>669000</v>
      </c>
      <c r="G9096" s="7">
        <v>147</v>
      </c>
    </row>
    <row r="9097" spans="1:7" x14ac:dyDescent="0.2">
      <c r="A9097" s="7">
        <v>9096</v>
      </c>
      <c r="B9097" s="7">
        <v>51</v>
      </c>
      <c r="C9097" s="7" t="s">
        <v>104</v>
      </c>
      <c r="D9097" s="7">
        <v>15</v>
      </c>
      <c r="E9097" s="7">
        <v>92</v>
      </c>
      <c r="F9097" s="7">
        <v>779000</v>
      </c>
      <c r="G9097" s="7">
        <v>15</v>
      </c>
    </row>
    <row r="9098" spans="1:7" x14ac:dyDescent="0.2">
      <c r="A9098" s="7">
        <v>9097</v>
      </c>
      <c r="B9098" s="7">
        <v>48</v>
      </c>
      <c r="C9098" s="7" t="s">
        <v>104</v>
      </c>
      <c r="D9098" s="7">
        <v>20</v>
      </c>
      <c r="E9098" s="7">
        <v>25</v>
      </c>
      <c r="F9098" s="7">
        <v>110000</v>
      </c>
      <c r="G9098" s="7">
        <v>138</v>
      </c>
    </row>
    <row r="9099" spans="1:7" x14ac:dyDescent="0.2">
      <c r="A9099" s="7">
        <v>9098</v>
      </c>
      <c r="B9099" s="7">
        <v>42</v>
      </c>
      <c r="C9099" s="7" t="s">
        <v>104</v>
      </c>
      <c r="D9099" s="7">
        <v>20</v>
      </c>
      <c r="E9099" s="7">
        <v>48</v>
      </c>
      <c r="F9099" s="7">
        <v>689000</v>
      </c>
      <c r="G9099" s="7">
        <v>222</v>
      </c>
    </row>
    <row r="9100" spans="1:7" x14ac:dyDescent="0.2">
      <c r="A9100" s="7">
        <v>9099</v>
      </c>
      <c r="B9100" s="7">
        <v>49</v>
      </c>
      <c r="C9100" s="7" t="s">
        <v>104</v>
      </c>
      <c r="D9100" s="7">
        <v>10</v>
      </c>
      <c r="E9100" s="7">
        <v>9</v>
      </c>
      <c r="F9100" s="7">
        <v>701000</v>
      </c>
      <c r="G9100" s="7">
        <v>59</v>
      </c>
    </row>
    <row r="9101" spans="1:7" x14ac:dyDescent="0.2">
      <c r="A9101" s="7">
        <v>9100</v>
      </c>
      <c r="B9101" s="7">
        <v>39</v>
      </c>
      <c r="C9101" s="7" t="s">
        <v>104</v>
      </c>
      <c r="D9101" s="7">
        <v>10</v>
      </c>
      <c r="E9101" s="7">
        <v>68</v>
      </c>
      <c r="F9101" s="7">
        <v>37000</v>
      </c>
      <c r="G9101" s="7">
        <v>90</v>
      </c>
    </row>
    <row r="9102" spans="1:7" x14ac:dyDescent="0.2">
      <c r="A9102" s="7">
        <v>9101</v>
      </c>
      <c r="B9102" s="7">
        <v>34</v>
      </c>
      <c r="C9102" s="7" t="s">
        <v>103</v>
      </c>
      <c r="D9102" s="7">
        <v>20</v>
      </c>
      <c r="E9102" s="7">
        <v>39</v>
      </c>
      <c r="F9102" s="7">
        <v>745000</v>
      </c>
      <c r="G9102" s="7">
        <v>-8</v>
      </c>
    </row>
    <row r="9103" spans="1:7" x14ac:dyDescent="0.2">
      <c r="A9103" s="7">
        <v>9102</v>
      </c>
      <c r="B9103" s="7">
        <v>52</v>
      </c>
      <c r="C9103" s="7" t="s">
        <v>103</v>
      </c>
      <c r="D9103" s="7">
        <v>10</v>
      </c>
      <c r="E9103" s="7">
        <v>24</v>
      </c>
      <c r="F9103" s="7">
        <v>347000</v>
      </c>
      <c r="G9103" s="7">
        <v>38</v>
      </c>
    </row>
    <row r="9104" spans="1:7" x14ac:dyDescent="0.2">
      <c r="A9104" s="7">
        <v>9103</v>
      </c>
      <c r="B9104" s="7">
        <v>49</v>
      </c>
      <c r="C9104" s="7" t="s">
        <v>103</v>
      </c>
      <c r="D9104" s="7">
        <v>15</v>
      </c>
      <c r="E9104" s="7">
        <v>20</v>
      </c>
      <c r="F9104" s="7">
        <v>167000</v>
      </c>
      <c r="G9104" s="7">
        <v>150</v>
      </c>
    </row>
    <row r="9105" spans="1:7" x14ac:dyDescent="0.2">
      <c r="A9105" s="7">
        <v>9104</v>
      </c>
      <c r="B9105" s="7">
        <v>22</v>
      </c>
      <c r="C9105" s="7" t="s">
        <v>103</v>
      </c>
      <c r="D9105" s="7">
        <v>20</v>
      </c>
      <c r="E9105" s="7">
        <v>47</v>
      </c>
      <c r="F9105" s="7">
        <v>760000</v>
      </c>
      <c r="G9105" s="7">
        <v>4</v>
      </c>
    </row>
    <row r="9106" spans="1:7" x14ac:dyDescent="0.2">
      <c r="A9106" s="7">
        <v>9105</v>
      </c>
      <c r="B9106" s="7">
        <v>32</v>
      </c>
      <c r="C9106" s="7" t="s">
        <v>104</v>
      </c>
      <c r="D9106" s="7">
        <v>10</v>
      </c>
      <c r="E9106" s="7">
        <v>3</v>
      </c>
      <c r="F9106" s="7">
        <v>209000</v>
      </c>
      <c r="G9106" s="7">
        <v>55</v>
      </c>
    </row>
    <row r="9107" spans="1:7" x14ac:dyDescent="0.2">
      <c r="A9107" s="7">
        <v>9106</v>
      </c>
      <c r="B9107" s="7">
        <v>29</v>
      </c>
      <c r="C9107" s="7" t="s">
        <v>104</v>
      </c>
      <c r="D9107" s="7">
        <v>20</v>
      </c>
      <c r="E9107" s="7">
        <v>33</v>
      </c>
      <c r="F9107" s="7">
        <v>975000</v>
      </c>
      <c r="G9107" s="7">
        <v>5</v>
      </c>
    </row>
    <row r="9108" spans="1:7" x14ac:dyDescent="0.2">
      <c r="A9108" s="7">
        <v>9107</v>
      </c>
      <c r="B9108" s="7">
        <v>55</v>
      </c>
      <c r="C9108" s="7" t="s">
        <v>103</v>
      </c>
      <c r="D9108" s="7">
        <v>20</v>
      </c>
      <c r="E9108" s="7">
        <v>56</v>
      </c>
      <c r="F9108" s="7">
        <v>283000</v>
      </c>
      <c r="G9108" s="7">
        <v>40</v>
      </c>
    </row>
    <row r="9109" spans="1:7" x14ac:dyDescent="0.2">
      <c r="A9109" s="7">
        <v>9108</v>
      </c>
      <c r="B9109" s="7">
        <v>22</v>
      </c>
      <c r="C9109" s="7" t="s">
        <v>103</v>
      </c>
      <c r="D9109" s="7">
        <v>20</v>
      </c>
      <c r="E9109" s="7">
        <v>52</v>
      </c>
      <c r="F9109" s="7">
        <v>22000</v>
      </c>
      <c r="G9109" s="7">
        <v>89</v>
      </c>
    </row>
    <row r="9110" spans="1:7" x14ac:dyDescent="0.2">
      <c r="A9110" s="7">
        <v>9109</v>
      </c>
      <c r="B9110" s="7">
        <v>36</v>
      </c>
      <c r="C9110" s="7" t="s">
        <v>104</v>
      </c>
      <c r="D9110" s="7">
        <v>20</v>
      </c>
      <c r="E9110" s="7">
        <v>94</v>
      </c>
      <c r="F9110" s="7">
        <v>139000</v>
      </c>
      <c r="G9110" s="7">
        <v>200</v>
      </c>
    </row>
    <row r="9111" spans="1:7" x14ac:dyDescent="0.2">
      <c r="A9111" s="7">
        <v>9110</v>
      </c>
      <c r="B9111" s="7">
        <v>20</v>
      </c>
      <c r="C9111" s="7" t="s">
        <v>104</v>
      </c>
      <c r="D9111" s="7">
        <v>10</v>
      </c>
      <c r="E9111" s="7">
        <v>97</v>
      </c>
      <c r="F9111" s="7">
        <v>123000</v>
      </c>
      <c r="G9111" s="7">
        <v>-1</v>
      </c>
    </row>
    <row r="9112" spans="1:7" x14ac:dyDescent="0.2">
      <c r="A9112" s="7">
        <v>9111</v>
      </c>
      <c r="B9112" s="7">
        <v>21</v>
      </c>
      <c r="C9112" s="7" t="s">
        <v>103</v>
      </c>
      <c r="D9112" s="7">
        <v>15</v>
      </c>
      <c r="E9112" s="7">
        <v>51</v>
      </c>
      <c r="F9112" s="7">
        <v>746000</v>
      </c>
      <c r="G9112" s="7">
        <v>161</v>
      </c>
    </row>
    <row r="9113" spans="1:7" x14ac:dyDescent="0.2">
      <c r="A9113" s="7">
        <v>9112</v>
      </c>
      <c r="B9113" s="7">
        <v>37</v>
      </c>
      <c r="C9113" s="7" t="s">
        <v>103</v>
      </c>
      <c r="D9113" s="7">
        <v>20</v>
      </c>
      <c r="E9113" s="7">
        <v>82</v>
      </c>
      <c r="F9113" s="7">
        <v>851000</v>
      </c>
      <c r="G9113" s="7">
        <v>117</v>
      </c>
    </row>
    <row r="9114" spans="1:7" x14ac:dyDescent="0.2">
      <c r="A9114" s="7">
        <v>9113</v>
      </c>
      <c r="B9114" s="7">
        <v>51</v>
      </c>
      <c r="C9114" s="7" t="s">
        <v>103</v>
      </c>
      <c r="D9114" s="7">
        <v>10</v>
      </c>
      <c r="E9114" s="7">
        <v>56</v>
      </c>
      <c r="F9114" s="7">
        <v>761000</v>
      </c>
      <c r="G9114" s="7">
        <v>86</v>
      </c>
    </row>
    <row r="9115" spans="1:7" x14ac:dyDescent="0.2">
      <c r="A9115" s="7">
        <v>9114</v>
      </c>
      <c r="B9115" s="7">
        <v>42</v>
      </c>
      <c r="C9115" s="7" t="s">
        <v>104</v>
      </c>
      <c r="D9115" s="7">
        <v>10</v>
      </c>
      <c r="E9115" s="7">
        <v>48</v>
      </c>
      <c r="F9115" s="7">
        <v>987000</v>
      </c>
      <c r="G9115" s="7">
        <v>-7</v>
      </c>
    </row>
    <row r="9116" spans="1:7" x14ac:dyDescent="0.2">
      <c r="A9116" s="7">
        <v>9115</v>
      </c>
      <c r="B9116" s="7">
        <v>26</v>
      </c>
      <c r="C9116" s="7" t="s">
        <v>104</v>
      </c>
      <c r="D9116" s="7">
        <v>10</v>
      </c>
      <c r="E9116" s="7">
        <v>94</v>
      </c>
      <c r="F9116" s="7">
        <v>820000</v>
      </c>
      <c r="G9116" s="7">
        <v>119</v>
      </c>
    </row>
    <row r="9117" spans="1:7" x14ac:dyDescent="0.2">
      <c r="A9117" s="7">
        <v>9116</v>
      </c>
      <c r="B9117" s="7">
        <v>54</v>
      </c>
      <c r="C9117" s="7" t="s">
        <v>103</v>
      </c>
      <c r="D9117" s="7">
        <v>15</v>
      </c>
      <c r="E9117" s="7">
        <v>44</v>
      </c>
      <c r="F9117" s="7">
        <v>827000</v>
      </c>
      <c r="G9117" s="7">
        <v>122</v>
      </c>
    </row>
    <row r="9118" spans="1:7" x14ac:dyDescent="0.2">
      <c r="A9118" s="7">
        <v>9117</v>
      </c>
      <c r="B9118" s="7">
        <v>23</v>
      </c>
      <c r="C9118" s="7" t="s">
        <v>103</v>
      </c>
      <c r="D9118" s="7">
        <v>20</v>
      </c>
      <c r="E9118" s="7">
        <v>78</v>
      </c>
      <c r="F9118" s="7">
        <v>899000</v>
      </c>
      <c r="G9118" s="7">
        <v>82</v>
      </c>
    </row>
    <row r="9119" spans="1:7" x14ac:dyDescent="0.2">
      <c r="A9119" s="7">
        <v>9118</v>
      </c>
      <c r="B9119" s="7">
        <v>26</v>
      </c>
      <c r="C9119" s="7" t="s">
        <v>103</v>
      </c>
      <c r="D9119" s="7">
        <v>15</v>
      </c>
      <c r="E9119" s="7">
        <v>66</v>
      </c>
      <c r="F9119" s="7">
        <v>842000</v>
      </c>
      <c r="G9119" s="7">
        <v>-32</v>
      </c>
    </row>
    <row r="9120" spans="1:7" x14ac:dyDescent="0.2">
      <c r="A9120" s="7">
        <v>9119</v>
      </c>
      <c r="B9120" s="7">
        <v>46</v>
      </c>
      <c r="C9120" s="7" t="s">
        <v>103</v>
      </c>
      <c r="D9120" s="7">
        <v>10</v>
      </c>
      <c r="E9120" s="7">
        <v>98</v>
      </c>
      <c r="F9120" s="7">
        <v>398000</v>
      </c>
      <c r="G9120" s="7">
        <v>36</v>
      </c>
    </row>
    <row r="9121" spans="1:7" x14ac:dyDescent="0.2">
      <c r="A9121" s="7">
        <v>9120</v>
      </c>
      <c r="B9121" s="7">
        <v>42</v>
      </c>
      <c r="C9121" s="7" t="s">
        <v>104</v>
      </c>
      <c r="D9121" s="7">
        <v>15</v>
      </c>
      <c r="E9121" s="7">
        <v>60</v>
      </c>
      <c r="F9121" s="7">
        <v>852000</v>
      </c>
      <c r="G9121" s="7">
        <v>56</v>
      </c>
    </row>
    <row r="9122" spans="1:7" x14ac:dyDescent="0.2">
      <c r="A9122" s="7">
        <v>9121</v>
      </c>
      <c r="B9122" s="7">
        <v>57</v>
      </c>
      <c r="C9122" s="7" t="s">
        <v>104</v>
      </c>
      <c r="D9122" s="7">
        <v>20</v>
      </c>
      <c r="E9122" s="7">
        <v>65</v>
      </c>
      <c r="F9122" s="7">
        <v>50000</v>
      </c>
      <c r="G9122" s="7">
        <v>239</v>
      </c>
    </row>
    <row r="9123" spans="1:7" x14ac:dyDescent="0.2">
      <c r="A9123" s="7">
        <v>9122</v>
      </c>
      <c r="B9123" s="7">
        <v>40</v>
      </c>
      <c r="C9123" s="7" t="s">
        <v>103</v>
      </c>
      <c r="D9123" s="7">
        <v>20</v>
      </c>
      <c r="E9123" s="7">
        <v>85</v>
      </c>
      <c r="F9123" s="7">
        <v>57000</v>
      </c>
      <c r="G9123" s="7">
        <v>-17</v>
      </c>
    </row>
    <row r="9124" spans="1:7" x14ac:dyDescent="0.2">
      <c r="A9124" s="7">
        <v>9123</v>
      </c>
      <c r="B9124" s="7">
        <v>40</v>
      </c>
      <c r="C9124" s="7" t="s">
        <v>103</v>
      </c>
      <c r="D9124" s="7">
        <v>15</v>
      </c>
      <c r="E9124" s="7">
        <v>31</v>
      </c>
      <c r="F9124" s="7">
        <v>787000</v>
      </c>
      <c r="G9124" s="7">
        <v>33</v>
      </c>
    </row>
    <row r="9125" spans="1:7" x14ac:dyDescent="0.2">
      <c r="A9125" s="7">
        <v>9124</v>
      </c>
      <c r="B9125" s="7">
        <v>47</v>
      </c>
      <c r="C9125" s="7" t="s">
        <v>104</v>
      </c>
      <c r="D9125" s="7">
        <v>15</v>
      </c>
      <c r="E9125" s="7">
        <v>55</v>
      </c>
      <c r="F9125" s="7">
        <v>708000</v>
      </c>
      <c r="G9125" s="7">
        <v>18</v>
      </c>
    </row>
    <row r="9126" spans="1:7" x14ac:dyDescent="0.2">
      <c r="A9126" s="7">
        <v>9125</v>
      </c>
      <c r="B9126" s="7">
        <v>40</v>
      </c>
      <c r="C9126" s="7" t="s">
        <v>103</v>
      </c>
      <c r="D9126" s="7">
        <v>15</v>
      </c>
      <c r="E9126" s="7">
        <v>85</v>
      </c>
      <c r="F9126" s="7">
        <v>899000</v>
      </c>
      <c r="G9126" s="7">
        <v>104</v>
      </c>
    </row>
    <row r="9127" spans="1:7" x14ac:dyDescent="0.2">
      <c r="A9127" s="7">
        <v>9126</v>
      </c>
      <c r="B9127" s="7">
        <v>55</v>
      </c>
      <c r="C9127" s="7" t="s">
        <v>104</v>
      </c>
      <c r="D9127" s="7">
        <v>10</v>
      </c>
      <c r="E9127" s="7">
        <v>72</v>
      </c>
      <c r="F9127" s="7">
        <v>869000</v>
      </c>
      <c r="G9127" s="7">
        <v>105</v>
      </c>
    </row>
    <row r="9128" spans="1:7" x14ac:dyDescent="0.2">
      <c r="A9128" s="7">
        <v>9127</v>
      </c>
      <c r="B9128" s="7">
        <v>53</v>
      </c>
      <c r="C9128" s="7" t="s">
        <v>103</v>
      </c>
      <c r="D9128" s="7">
        <v>20</v>
      </c>
      <c r="E9128" s="7">
        <v>38</v>
      </c>
      <c r="F9128" s="7">
        <v>724000</v>
      </c>
      <c r="G9128" s="7">
        <v>154</v>
      </c>
    </row>
    <row r="9129" spans="1:7" x14ac:dyDescent="0.2">
      <c r="A9129" s="7">
        <v>9128</v>
      </c>
      <c r="B9129" s="7">
        <v>46</v>
      </c>
      <c r="C9129" s="7" t="s">
        <v>103</v>
      </c>
      <c r="D9129" s="7">
        <v>10</v>
      </c>
      <c r="E9129" s="7">
        <v>67</v>
      </c>
      <c r="F9129" s="7">
        <v>632000</v>
      </c>
      <c r="G9129" s="7">
        <v>36</v>
      </c>
    </row>
    <row r="9130" spans="1:7" x14ac:dyDescent="0.2">
      <c r="A9130" s="7">
        <v>9129</v>
      </c>
      <c r="B9130" s="7">
        <v>41</v>
      </c>
      <c r="C9130" s="7" t="s">
        <v>103</v>
      </c>
      <c r="D9130" s="7">
        <v>15</v>
      </c>
      <c r="E9130" s="7">
        <v>84</v>
      </c>
      <c r="F9130" s="7">
        <v>148000</v>
      </c>
      <c r="G9130" s="7">
        <v>-31</v>
      </c>
    </row>
    <row r="9131" spans="1:7" x14ac:dyDescent="0.2">
      <c r="A9131" s="7">
        <v>9130</v>
      </c>
      <c r="B9131" s="7">
        <v>36</v>
      </c>
      <c r="C9131" s="7" t="s">
        <v>104</v>
      </c>
      <c r="D9131" s="7">
        <v>20</v>
      </c>
      <c r="E9131" s="7">
        <v>43</v>
      </c>
      <c r="F9131" s="7">
        <v>982000</v>
      </c>
      <c r="G9131" s="7">
        <v>222</v>
      </c>
    </row>
    <row r="9132" spans="1:7" x14ac:dyDescent="0.2">
      <c r="A9132" s="7">
        <v>9131</v>
      </c>
      <c r="B9132" s="7">
        <v>46</v>
      </c>
      <c r="C9132" s="7" t="s">
        <v>103</v>
      </c>
      <c r="D9132" s="7">
        <v>10</v>
      </c>
      <c r="E9132" s="7">
        <v>9</v>
      </c>
      <c r="F9132" s="7">
        <v>737000</v>
      </c>
      <c r="G9132" s="7">
        <v>83</v>
      </c>
    </row>
    <row r="9133" spans="1:7" x14ac:dyDescent="0.2">
      <c r="A9133" s="7">
        <v>9132</v>
      </c>
      <c r="B9133" s="7">
        <v>43</v>
      </c>
      <c r="C9133" s="7" t="s">
        <v>103</v>
      </c>
      <c r="D9133" s="7">
        <v>20</v>
      </c>
      <c r="E9133" s="7">
        <v>0</v>
      </c>
      <c r="F9133" s="7">
        <v>851000</v>
      </c>
      <c r="G9133" s="7">
        <v>13</v>
      </c>
    </row>
    <row r="9134" spans="1:7" x14ac:dyDescent="0.2">
      <c r="A9134" s="7">
        <v>9133</v>
      </c>
      <c r="B9134" s="7">
        <v>52</v>
      </c>
      <c r="C9134" s="7" t="s">
        <v>104</v>
      </c>
      <c r="D9134" s="7">
        <v>15</v>
      </c>
      <c r="E9134" s="7">
        <v>67</v>
      </c>
      <c r="F9134" s="7">
        <v>860000</v>
      </c>
      <c r="G9134" s="7">
        <v>141</v>
      </c>
    </row>
    <row r="9135" spans="1:7" x14ac:dyDescent="0.2">
      <c r="A9135" s="7">
        <v>9134</v>
      </c>
      <c r="B9135" s="7">
        <v>52</v>
      </c>
      <c r="C9135" s="7" t="s">
        <v>104</v>
      </c>
      <c r="D9135" s="7">
        <v>20</v>
      </c>
      <c r="E9135" s="7">
        <v>4</v>
      </c>
      <c r="F9135" s="7">
        <v>563000</v>
      </c>
      <c r="G9135" s="7">
        <v>73</v>
      </c>
    </row>
    <row r="9136" spans="1:7" x14ac:dyDescent="0.2">
      <c r="A9136" s="7">
        <v>9135</v>
      </c>
      <c r="B9136" s="7">
        <v>59</v>
      </c>
      <c r="C9136" s="7" t="s">
        <v>103</v>
      </c>
      <c r="D9136" s="7">
        <v>10</v>
      </c>
      <c r="E9136" s="7">
        <v>98</v>
      </c>
      <c r="F9136" s="7">
        <v>50000</v>
      </c>
      <c r="G9136" s="7">
        <v>71</v>
      </c>
    </row>
    <row r="9137" spans="1:7" x14ac:dyDescent="0.2">
      <c r="A9137" s="7">
        <v>9136</v>
      </c>
      <c r="B9137" s="7">
        <v>23</v>
      </c>
      <c r="C9137" s="7" t="s">
        <v>103</v>
      </c>
      <c r="D9137" s="7">
        <v>10</v>
      </c>
      <c r="E9137" s="7">
        <v>71</v>
      </c>
      <c r="F9137" s="7">
        <v>44000</v>
      </c>
      <c r="G9137" s="7">
        <v>77</v>
      </c>
    </row>
    <row r="9138" spans="1:7" x14ac:dyDescent="0.2">
      <c r="A9138" s="7">
        <v>9137</v>
      </c>
      <c r="B9138" s="7">
        <v>24</v>
      </c>
      <c r="C9138" s="7" t="s">
        <v>103</v>
      </c>
      <c r="D9138" s="7">
        <v>10</v>
      </c>
      <c r="E9138" s="7">
        <v>79</v>
      </c>
      <c r="F9138" s="7">
        <v>507000</v>
      </c>
      <c r="G9138" s="7">
        <v>88</v>
      </c>
    </row>
    <row r="9139" spans="1:7" x14ac:dyDescent="0.2">
      <c r="A9139" s="7">
        <v>9138</v>
      </c>
      <c r="B9139" s="7">
        <v>45</v>
      </c>
      <c r="C9139" s="7" t="s">
        <v>104</v>
      </c>
      <c r="D9139" s="7">
        <v>15</v>
      </c>
      <c r="E9139" s="7">
        <v>96</v>
      </c>
      <c r="F9139" s="7">
        <v>697000</v>
      </c>
      <c r="G9139" s="7">
        <v>48</v>
      </c>
    </row>
    <row r="9140" spans="1:7" x14ac:dyDescent="0.2">
      <c r="A9140" s="7">
        <v>9139</v>
      </c>
      <c r="B9140" s="7">
        <v>20</v>
      </c>
      <c r="C9140" s="7" t="s">
        <v>103</v>
      </c>
      <c r="D9140" s="7">
        <v>10</v>
      </c>
      <c r="E9140" s="7">
        <v>25</v>
      </c>
      <c r="F9140" s="7">
        <v>501000</v>
      </c>
      <c r="G9140" s="7">
        <v>24</v>
      </c>
    </row>
    <row r="9141" spans="1:7" x14ac:dyDescent="0.2">
      <c r="A9141" s="7">
        <v>9140</v>
      </c>
      <c r="B9141" s="7">
        <v>31</v>
      </c>
      <c r="C9141" s="7" t="s">
        <v>104</v>
      </c>
      <c r="D9141" s="7">
        <v>10</v>
      </c>
      <c r="E9141" s="7">
        <v>62</v>
      </c>
      <c r="F9141" s="7">
        <v>751000</v>
      </c>
      <c r="G9141" s="7">
        <v>108</v>
      </c>
    </row>
    <row r="9142" spans="1:7" x14ac:dyDescent="0.2">
      <c r="A9142" s="7">
        <v>9141</v>
      </c>
      <c r="B9142" s="7">
        <v>53</v>
      </c>
      <c r="C9142" s="7" t="s">
        <v>103</v>
      </c>
      <c r="D9142" s="7">
        <v>15</v>
      </c>
      <c r="E9142" s="7">
        <v>43</v>
      </c>
      <c r="F9142" s="7">
        <v>570000</v>
      </c>
      <c r="G9142" s="7">
        <v>101</v>
      </c>
    </row>
    <row r="9143" spans="1:7" x14ac:dyDescent="0.2">
      <c r="A9143" s="7">
        <v>9142</v>
      </c>
      <c r="B9143" s="7">
        <v>41</v>
      </c>
      <c r="C9143" s="7" t="s">
        <v>104</v>
      </c>
      <c r="D9143" s="7">
        <v>10</v>
      </c>
      <c r="E9143" s="7">
        <v>25</v>
      </c>
      <c r="F9143" s="7">
        <v>530000</v>
      </c>
      <c r="G9143" s="7">
        <v>2</v>
      </c>
    </row>
    <row r="9144" spans="1:7" x14ac:dyDescent="0.2">
      <c r="A9144" s="7">
        <v>9143</v>
      </c>
      <c r="B9144" s="7">
        <v>33</v>
      </c>
      <c r="C9144" s="7" t="s">
        <v>104</v>
      </c>
      <c r="D9144" s="7">
        <v>10</v>
      </c>
      <c r="E9144" s="7">
        <v>4</v>
      </c>
      <c r="F9144" s="7">
        <v>124000</v>
      </c>
      <c r="G9144" s="7">
        <v>81</v>
      </c>
    </row>
    <row r="9145" spans="1:7" x14ac:dyDescent="0.2">
      <c r="A9145" s="7">
        <v>9144</v>
      </c>
      <c r="B9145" s="7">
        <v>41</v>
      </c>
      <c r="C9145" s="7" t="s">
        <v>104</v>
      </c>
      <c r="D9145" s="7">
        <v>10</v>
      </c>
      <c r="E9145" s="7">
        <v>57</v>
      </c>
      <c r="F9145" s="7">
        <v>679000</v>
      </c>
      <c r="G9145" s="7">
        <v>-8</v>
      </c>
    </row>
    <row r="9146" spans="1:7" x14ac:dyDescent="0.2">
      <c r="A9146" s="7">
        <v>9145</v>
      </c>
      <c r="B9146" s="7">
        <v>45</v>
      </c>
      <c r="C9146" s="7" t="s">
        <v>103</v>
      </c>
      <c r="D9146" s="7">
        <v>10</v>
      </c>
      <c r="E9146" s="7">
        <v>27</v>
      </c>
      <c r="F9146" s="7">
        <v>54000</v>
      </c>
      <c r="G9146" s="7">
        <v>19</v>
      </c>
    </row>
    <row r="9147" spans="1:7" x14ac:dyDescent="0.2">
      <c r="A9147" s="7">
        <v>9146</v>
      </c>
      <c r="B9147" s="7">
        <v>45</v>
      </c>
      <c r="C9147" s="7" t="s">
        <v>103</v>
      </c>
      <c r="D9147" s="7">
        <v>20</v>
      </c>
      <c r="E9147" s="7">
        <v>70</v>
      </c>
      <c r="F9147" s="7">
        <v>393000</v>
      </c>
      <c r="G9147" s="7">
        <v>85</v>
      </c>
    </row>
    <row r="9148" spans="1:7" x14ac:dyDescent="0.2">
      <c r="A9148" s="7">
        <v>9147</v>
      </c>
      <c r="B9148" s="7">
        <v>23</v>
      </c>
      <c r="C9148" s="7" t="s">
        <v>103</v>
      </c>
      <c r="D9148" s="7">
        <v>20</v>
      </c>
      <c r="E9148" s="7">
        <v>85</v>
      </c>
      <c r="F9148" s="7">
        <v>328000</v>
      </c>
      <c r="G9148" s="7">
        <v>136</v>
      </c>
    </row>
    <row r="9149" spans="1:7" x14ac:dyDescent="0.2">
      <c r="A9149" s="7">
        <v>9148</v>
      </c>
      <c r="B9149" s="7">
        <v>35</v>
      </c>
      <c r="C9149" s="7" t="s">
        <v>103</v>
      </c>
      <c r="D9149" s="7">
        <v>20</v>
      </c>
      <c r="E9149" s="7">
        <v>27</v>
      </c>
      <c r="F9149" s="7">
        <v>868000</v>
      </c>
      <c r="G9149" s="7">
        <v>173</v>
      </c>
    </row>
    <row r="9150" spans="1:7" x14ac:dyDescent="0.2">
      <c r="A9150" s="7">
        <v>9149</v>
      </c>
      <c r="B9150" s="7">
        <v>26</v>
      </c>
      <c r="C9150" s="7" t="s">
        <v>103</v>
      </c>
      <c r="D9150" s="7">
        <v>20</v>
      </c>
      <c r="E9150" s="7">
        <v>72</v>
      </c>
      <c r="F9150" s="7">
        <v>752000</v>
      </c>
      <c r="G9150" s="7">
        <v>233</v>
      </c>
    </row>
    <row r="9151" spans="1:7" x14ac:dyDescent="0.2">
      <c r="A9151" s="7">
        <v>9150</v>
      </c>
      <c r="B9151" s="7">
        <v>27</v>
      </c>
      <c r="C9151" s="7" t="s">
        <v>103</v>
      </c>
      <c r="D9151" s="7">
        <v>10</v>
      </c>
      <c r="E9151" s="7">
        <v>85</v>
      </c>
      <c r="F9151" s="7">
        <v>47000</v>
      </c>
      <c r="G9151" s="7">
        <v>-34</v>
      </c>
    </row>
    <row r="9152" spans="1:7" x14ac:dyDescent="0.2">
      <c r="A9152" s="7">
        <v>9151</v>
      </c>
      <c r="B9152" s="7">
        <v>24</v>
      </c>
      <c r="C9152" s="7" t="s">
        <v>104</v>
      </c>
      <c r="D9152" s="7">
        <v>20</v>
      </c>
      <c r="E9152" s="7">
        <v>67</v>
      </c>
      <c r="F9152" s="7">
        <v>954000</v>
      </c>
      <c r="G9152" s="7">
        <v>221</v>
      </c>
    </row>
    <row r="9153" spans="1:7" x14ac:dyDescent="0.2">
      <c r="A9153" s="7">
        <v>9152</v>
      </c>
      <c r="B9153" s="7">
        <v>24</v>
      </c>
      <c r="C9153" s="7" t="s">
        <v>103</v>
      </c>
      <c r="D9153" s="7">
        <v>15</v>
      </c>
      <c r="E9153" s="7">
        <v>64</v>
      </c>
      <c r="F9153" s="7">
        <v>203000</v>
      </c>
      <c r="G9153" s="7">
        <v>-34</v>
      </c>
    </row>
    <row r="9154" spans="1:7" x14ac:dyDescent="0.2">
      <c r="A9154" s="7">
        <v>9153</v>
      </c>
      <c r="B9154" s="7">
        <v>27</v>
      </c>
      <c r="C9154" s="7" t="s">
        <v>103</v>
      </c>
      <c r="D9154" s="7">
        <v>15</v>
      </c>
      <c r="E9154" s="7">
        <v>34</v>
      </c>
      <c r="F9154" s="7">
        <v>232000</v>
      </c>
      <c r="G9154" s="7">
        <v>74</v>
      </c>
    </row>
    <row r="9155" spans="1:7" x14ac:dyDescent="0.2">
      <c r="A9155" s="7">
        <v>9154</v>
      </c>
      <c r="B9155" s="7">
        <v>34</v>
      </c>
      <c r="C9155" s="7" t="s">
        <v>103</v>
      </c>
      <c r="D9155" s="7">
        <v>15</v>
      </c>
      <c r="E9155" s="7">
        <v>17</v>
      </c>
      <c r="F9155" s="7">
        <v>525000</v>
      </c>
      <c r="G9155" s="7">
        <v>46</v>
      </c>
    </row>
    <row r="9156" spans="1:7" x14ac:dyDescent="0.2">
      <c r="A9156" s="7">
        <v>9155</v>
      </c>
      <c r="B9156" s="7">
        <v>21</v>
      </c>
      <c r="C9156" s="7" t="s">
        <v>104</v>
      </c>
      <c r="D9156" s="7">
        <v>15</v>
      </c>
      <c r="E9156" s="7">
        <v>89</v>
      </c>
      <c r="F9156" s="7">
        <v>537000</v>
      </c>
      <c r="G9156" s="7">
        <v>94</v>
      </c>
    </row>
    <row r="9157" spans="1:7" x14ac:dyDescent="0.2">
      <c r="A9157" s="7">
        <v>9156</v>
      </c>
      <c r="B9157" s="7">
        <v>59</v>
      </c>
      <c r="C9157" s="7" t="s">
        <v>104</v>
      </c>
      <c r="D9157" s="7">
        <v>10</v>
      </c>
      <c r="E9157" s="7">
        <v>0</v>
      </c>
      <c r="F9157" s="7">
        <v>824000</v>
      </c>
      <c r="G9157" s="7">
        <v>117</v>
      </c>
    </row>
    <row r="9158" spans="1:7" x14ac:dyDescent="0.2">
      <c r="A9158" s="7">
        <v>9157</v>
      </c>
      <c r="B9158" s="7">
        <v>53</v>
      </c>
      <c r="C9158" s="7" t="s">
        <v>104</v>
      </c>
      <c r="D9158" s="7">
        <v>20</v>
      </c>
      <c r="E9158" s="7">
        <v>68</v>
      </c>
      <c r="F9158" s="7">
        <v>311000</v>
      </c>
      <c r="G9158" s="7">
        <v>179</v>
      </c>
    </row>
    <row r="9159" spans="1:7" x14ac:dyDescent="0.2">
      <c r="A9159" s="7">
        <v>9158</v>
      </c>
      <c r="B9159" s="7">
        <v>57</v>
      </c>
      <c r="C9159" s="7" t="s">
        <v>104</v>
      </c>
      <c r="D9159" s="7">
        <v>10</v>
      </c>
      <c r="E9159" s="7">
        <v>74</v>
      </c>
      <c r="F9159" s="7">
        <v>656000</v>
      </c>
      <c r="G9159" s="7">
        <v>81</v>
      </c>
    </row>
    <row r="9160" spans="1:7" x14ac:dyDescent="0.2">
      <c r="A9160" s="7">
        <v>9159</v>
      </c>
      <c r="B9160" s="7">
        <v>45</v>
      </c>
      <c r="C9160" s="7" t="s">
        <v>104</v>
      </c>
      <c r="D9160" s="7">
        <v>20</v>
      </c>
      <c r="E9160" s="7">
        <v>84</v>
      </c>
      <c r="F9160" s="7">
        <v>325000</v>
      </c>
      <c r="G9160" s="7">
        <v>107</v>
      </c>
    </row>
    <row r="9161" spans="1:7" x14ac:dyDescent="0.2">
      <c r="A9161" s="7">
        <v>9160</v>
      </c>
      <c r="B9161" s="7">
        <v>58</v>
      </c>
      <c r="C9161" s="7" t="s">
        <v>103</v>
      </c>
      <c r="D9161" s="7">
        <v>10</v>
      </c>
      <c r="E9161" s="7">
        <v>32</v>
      </c>
      <c r="F9161" s="7">
        <v>797000</v>
      </c>
      <c r="G9161" s="7">
        <v>-34</v>
      </c>
    </row>
    <row r="9162" spans="1:7" x14ac:dyDescent="0.2">
      <c r="A9162" s="7">
        <v>9161</v>
      </c>
      <c r="B9162" s="7">
        <v>49</v>
      </c>
      <c r="C9162" s="7" t="s">
        <v>104</v>
      </c>
      <c r="D9162" s="7">
        <v>20</v>
      </c>
      <c r="E9162" s="7">
        <v>52</v>
      </c>
      <c r="F9162" s="7">
        <v>667000</v>
      </c>
      <c r="G9162" s="7">
        <v>97</v>
      </c>
    </row>
    <row r="9163" spans="1:7" x14ac:dyDescent="0.2">
      <c r="A9163" s="7">
        <v>9162</v>
      </c>
      <c r="B9163" s="7">
        <v>44</v>
      </c>
      <c r="C9163" s="7" t="s">
        <v>103</v>
      </c>
      <c r="D9163" s="7">
        <v>20</v>
      </c>
      <c r="E9163" s="7">
        <v>72</v>
      </c>
      <c r="F9163" s="7">
        <v>739000</v>
      </c>
      <c r="G9163" s="7">
        <v>-30</v>
      </c>
    </row>
    <row r="9164" spans="1:7" x14ac:dyDescent="0.2">
      <c r="A9164" s="7">
        <v>9163</v>
      </c>
      <c r="B9164" s="7">
        <v>50</v>
      </c>
      <c r="C9164" s="7" t="s">
        <v>103</v>
      </c>
      <c r="D9164" s="7">
        <v>15</v>
      </c>
      <c r="E9164" s="7">
        <v>29</v>
      </c>
      <c r="F9164" s="7">
        <v>144000</v>
      </c>
      <c r="G9164" s="7">
        <v>142</v>
      </c>
    </row>
    <row r="9165" spans="1:7" x14ac:dyDescent="0.2">
      <c r="A9165" s="7">
        <v>9164</v>
      </c>
      <c r="B9165" s="7">
        <v>34</v>
      </c>
      <c r="C9165" s="7" t="s">
        <v>103</v>
      </c>
      <c r="D9165" s="7">
        <v>20</v>
      </c>
      <c r="E9165" s="7">
        <v>21</v>
      </c>
      <c r="F9165" s="7">
        <v>494000</v>
      </c>
      <c r="G9165" s="7">
        <v>126</v>
      </c>
    </row>
    <row r="9166" spans="1:7" x14ac:dyDescent="0.2">
      <c r="A9166" s="7">
        <v>9165</v>
      </c>
      <c r="B9166" s="7">
        <v>23</v>
      </c>
      <c r="C9166" s="7" t="s">
        <v>104</v>
      </c>
      <c r="D9166" s="7">
        <v>15</v>
      </c>
      <c r="E9166" s="7">
        <v>88</v>
      </c>
      <c r="F9166" s="7">
        <v>967000</v>
      </c>
      <c r="G9166" s="7">
        <v>61</v>
      </c>
    </row>
    <row r="9167" spans="1:7" x14ac:dyDescent="0.2">
      <c r="A9167" s="7">
        <v>9166</v>
      </c>
      <c r="B9167" s="7">
        <v>47</v>
      </c>
      <c r="C9167" s="7" t="s">
        <v>104</v>
      </c>
      <c r="D9167" s="7">
        <v>15</v>
      </c>
      <c r="E9167" s="7">
        <v>76</v>
      </c>
      <c r="F9167" s="7">
        <v>416000</v>
      </c>
      <c r="G9167" s="7">
        <v>130</v>
      </c>
    </row>
    <row r="9168" spans="1:7" x14ac:dyDescent="0.2">
      <c r="A9168" s="7">
        <v>9167</v>
      </c>
      <c r="B9168" s="7">
        <v>59</v>
      </c>
      <c r="C9168" s="7" t="s">
        <v>104</v>
      </c>
      <c r="D9168" s="7">
        <v>10</v>
      </c>
      <c r="E9168" s="7">
        <v>58</v>
      </c>
      <c r="F9168" s="7">
        <v>412000</v>
      </c>
      <c r="G9168" s="7">
        <v>16</v>
      </c>
    </row>
    <row r="9169" spans="1:7" x14ac:dyDescent="0.2">
      <c r="A9169" s="7">
        <v>9168</v>
      </c>
      <c r="B9169" s="7">
        <v>38</v>
      </c>
      <c r="C9169" s="7" t="s">
        <v>103</v>
      </c>
      <c r="D9169" s="7">
        <v>15</v>
      </c>
      <c r="E9169" s="7">
        <v>73</v>
      </c>
      <c r="F9169" s="7">
        <v>842000</v>
      </c>
      <c r="G9169" s="7">
        <v>-6</v>
      </c>
    </row>
    <row r="9170" spans="1:7" x14ac:dyDescent="0.2">
      <c r="A9170" s="7">
        <v>9169</v>
      </c>
      <c r="B9170" s="7">
        <v>59</v>
      </c>
      <c r="C9170" s="7" t="s">
        <v>104</v>
      </c>
      <c r="D9170" s="7">
        <v>15</v>
      </c>
      <c r="E9170" s="7">
        <v>6</v>
      </c>
      <c r="F9170" s="7">
        <v>688000</v>
      </c>
      <c r="G9170" s="7">
        <v>112</v>
      </c>
    </row>
    <row r="9171" spans="1:7" x14ac:dyDescent="0.2">
      <c r="A9171" s="7">
        <v>9170</v>
      </c>
      <c r="B9171" s="7">
        <v>22</v>
      </c>
      <c r="C9171" s="7" t="s">
        <v>103</v>
      </c>
      <c r="D9171" s="7">
        <v>20</v>
      </c>
      <c r="E9171" s="7">
        <v>74</v>
      </c>
      <c r="F9171" s="7">
        <v>518000</v>
      </c>
      <c r="G9171" s="7">
        <v>89</v>
      </c>
    </row>
    <row r="9172" spans="1:7" x14ac:dyDescent="0.2">
      <c r="A9172" s="7">
        <v>9171</v>
      </c>
      <c r="B9172" s="7">
        <v>53</v>
      </c>
      <c r="C9172" s="7" t="s">
        <v>103</v>
      </c>
      <c r="D9172" s="7">
        <v>20</v>
      </c>
      <c r="E9172" s="7">
        <v>28</v>
      </c>
      <c r="F9172" s="7">
        <v>721000</v>
      </c>
      <c r="G9172" s="7">
        <v>112</v>
      </c>
    </row>
    <row r="9173" spans="1:7" x14ac:dyDescent="0.2">
      <c r="A9173" s="7">
        <v>9172</v>
      </c>
      <c r="B9173" s="7">
        <v>22</v>
      </c>
      <c r="C9173" s="7" t="s">
        <v>103</v>
      </c>
      <c r="D9173" s="7">
        <v>15</v>
      </c>
      <c r="E9173" s="7">
        <v>23</v>
      </c>
      <c r="F9173" s="7">
        <v>714000</v>
      </c>
      <c r="G9173" s="7">
        <v>12</v>
      </c>
    </row>
    <row r="9174" spans="1:7" x14ac:dyDescent="0.2">
      <c r="A9174" s="7">
        <v>9173</v>
      </c>
      <c r="B9174" s="7">
        <v>49</v>
      </c>
      <c r="C9174" s="7" t="s">
        <v>103</v>
      </c>
      <c r="D9174" s="7">
        <v>15</v>
      </c>
      <c r="E9174" s="7">
        <v>14</v>
      </c>
      <c r="F9174" s="7">
        <v>886000</v>
      </c>
      <c r="G9174" s="7">
        <v>-27</v>
      </c>
    </row>
    <row r="9175" spans="1:7" x14ac:dyDescent="0.2">
      <c r="A9175" s="7">
        <v>9174</v>
      </c>
      <c r="B9175" s="7">
        <v>28</v>
      </c>
      <c r="C9175" s="7" t="s">
        <v>103</v>
      </c>
      <c r="D9175" s="7">
        <v>20</v>
      </c>
      <c r="E9175" s="7">
        <v>93</v>
      </c>
      <c r="F9175" s="7">
        <v>162000</v>
      </c>
      <c r="G9175" s="7">
        <v>112</v>
      </c>
    </row>
    <row r="9176" spans="1:7" x14ac:dyDescent="0.2">
      <c r="A9176" s="7">
        <v>9175</v>
      </c>
      <c r="B9176" s="7">
        <v>31</v>
      </c>
      <c r="C9176" s="7" t="s">
        <v>103</v>
      </c>
      <c r="D9176" s="7">
        <v>20</v>
      </c>
      <c r="E9176" s="7">
        <v>70</v>
      </c>
      <c r="F9176" s="7">
        <v>902000</v>
      </c>
      <c r="G9176" s="7">
        <v>-7</v>
      </c>
    </row>
    <row r="9177" spans="1:7" x14ac:dyDescent="0.2">
      <c r="A9177" s="7">
        <v>9176</v>
      </c>
      <c r="B9177" s="7">
        <v>20</v>
      </c>
      <c r="C9177" s="7" t="s">
        <v>104</v>
      </c>
      <c r="D9177" s="7">
        <v>10</v>
      </c>
      <c r="E9177" s="7">
        <v>54</v>
      </c>
      <c r="F9177" s="7">
        <v>986000</v>
      </c>
      <c r="G9177" s="7">
        <v>14</v>
      </c>
    </row>
    <row r="9178" spans="1:7" x14ac:dyDescent="0.2">
      <c r="A9178" s="7">
        <v>9177</v>
      </c>
      <c r="B9178" s="7">
        <v>27</v>
      </c>
      <c r="C9178" s="7" t="s">
        <v>104</v>
      </c>
      <c r="D9178" s="7">
        <v>15</v>
      </c>
      <c r="E9178" s="7">
        <v>45</v>
      </c>
      <c r="F9178" s="7">
        <v>579000</v>
      </c>
      <c r="G9178" s="7">
        <v>76</v>
      </c>
    </row>
    <row r="9179" spans="1:7" x14ac:dyDescent="0.2">
      <c r="A9179" s="7">
        <v>9178</v>
      </c>
      <c r="B9179" s="7">
        <v>39</v>
      </c>
      <c r="C9179" s="7" t="s">
        <v>103</v>
      </c>
      <c r="D9179" s="7">
        <v>15</v>
      </c>
      <c r="E9179" s="7">
        <v>7</v>
      </c>
      <c r="F9179" s="7">
        <v>37000</v>
      </c>
      <c r="G9179" s="7">
        <v>5</v>
      </c>
    </row>
    <row r="9180" spans="1:7" x14ac:dyDescent="0.2">
      <c r="A9180" s="7">
        <v>9179</v>
      </c>
      <c r="B9180" s="7">
        <v>48</v>
      </c>
      <c r="C9180" s="7" t="s">
        <v>103</v>
      </c>
      <c r="D9180" s="7">
        <v>20</v>
      </c>
      <c r="E9180" s="7">
        <v>53</v>
      </c>
      <c r="F9180" s="7">
        <v>780000</v>
      </c>
      <c r="G9180" s="7">
        <v>196</v>
      </c>
    </row>
    <row r="9181" spans="1:7" x14ac:dyDescent="0.2">
      <c r="A9181" s="7">
        <v>9180</v>
      </c>
      <c r="B9181" s="7">
        <v>37</v>
      </c>
      <c r="C9181" s="7" t="s">
        <v>104</v>
      </c>
      <c r="D9181" s="7">
        <v>10</v>
      </c>
      <c r="E9181" s="7">
        <v>82</v>
      </c>
      <c r="F9181" s="7">
        <v>241000</v>
      </c>
      <c r="G9181" s="7">
        <v>112</v>
      </c>
    </row>
    <row r="9182" spans="1:7" x14ac:dyDescent="0.2">
      <c r="A9182" s="7">
        <v>9181</v>
      </c>
      <c r="B9182" s="7">
        <v>33</v>
      </c>
      <c r="C9182" s="7" t="s">
        <v>103</v>
      </c>
      <c r="D9182" s="7">
        <v>10</v>
      </c>
      <c r="E9182" s="7">
        <v>56</v>
      </c>
      <c r="F9182" s="7">
        <v>723000</v>
      </c>
      <c r="G9182" s="7">
        <v>114</v>
      </c>
    </row>
    <row r="9183" spans="1:7" x14ac:dyDescent="0.2">
      <c r="A9183" s="7">
        <v>9182</v>
      </c>
      <c r="B9183" s="7">
        <v>56</v>
      </c>
      <c r="C9183" s="7" t="s">
        <v>104</v>
      </c>
      <c r="D9183" s="7">
        <v>10</v>
      </c>
      <c r="E9183" s="7">
        <v>83</v>
      </c>
      <c r="F9183" s="7">
        <v>438000</v>
      </c>
      <c r="G9183" s="7">
        <v>11</v>
      </c>
    </row>
    <row r="9184" spans="1:7" x14ac:dyDescent="0.2">
      <c r="A9184" s="7">
        <v>9183</v>
      </c>
      <c r="B9184" s="7">
        <v>44</v>
      </c>
      <c r="C9184" s="7" t="s">
        <v>104</v>
      </c>
      <c r="D9184" s="7">
        <v>20</v>
      </c>
      <c r="E9184" s="7">
        <v>92</v>
      </c>
      <c r="F9184" s="7">
        <v>789000</v>
      </c>
      <c r="G9184" s="7">
        <v>30</v>
      </c>
    </row>
    <row r="9185" spans="1:7" x14ac:dyDescent="0.2">
      <c r="A9185" s="7">
        <v>9184</v>
      </c>
      <c r="B9185" s="7">
        <v>34</v>
      </c>
      <c r="C9185" s="7" t="s">
        <v>104</v>
      </c>
      <c r="D9185" s="7">
        <v>20</v>
      </c>
      <c r="E9185" s="7">
        <v>75</v>
      </c>
      <c r="F9185" s="7">
        <v>154000</v>
      </c>
      <c r="G9185" s="7">
        <v>73</v>
      </c>
    </row>
    <row r="9186" spans="1:7" x14ac:dyDescent="0.2">
      <c r="A9186" s="7">
        <v>9185</v>
      </c>
      <c r="B9186" s="7">
        <v>47</v>
      </c>
      <c r="C9186" s="7" t="s">
        <v>103</v>
      </c>
      <c r="D9186" s="7">
        <v>15</v>
      </c>
      <c r="E9186" s="7">
        <v>25</v>
      </c>
      <c r="F9186" s="7">
        <v>572000</v>
      </c>
      <c r="G9186" s="7">
        <v>135</v>
      </c>
    </row>
    <row r="9187" spans="1:7" x14ac:dyDescent="0.2">
      <c r="A9187" s="7">
        <v>9186</v>
      </c>
      <c r="B9187" s="7">
        <v>28</v>
      </c>
      <c r="C9187" s="7" t="s">
        <v>103</v>
      </c>
      <c r="D9187" s="7">
        <v>10</v>
      </c>
      <c r="E9187" s="7">
        <v>23</v>
      </c>
      <c r="F9187" s="7">
        <v>972000</v>
      </c>
      <c r="G9187" s="7">
        <v>83</v>
      </c>
    </row>
    <row r="9188" spans="1:7" x14ac:dyDescent="0.2">
      <c r="A9188" s="7">
        <v>9187</v>
      </c>
      <c r="B9188" s="7">
        <v>44</v>
      </c>
      <c r="C9188" s="7" t="s">
        <v>104</v>
      </c>
      <c r="D9188" s="7">
        <v>15</v>
      </c>
      <c r="E9188" s="7">
        <v>96</v>
      </c>
      <c r="F9188" s="7">
        <v>557000</v>
      </c>
      <c r="G9188" s="7">
        <v>11</v>
      </c>
    </row>
    <row r="9189" spans="1:7" x14ac:dyDescent="0.2">
      <c r="A9189" s="7">
        <v>9188</v>
      </c>
      <c r="B9189" s="7">
        <v>50</v>
      </c>
      <c r="C9189" s="7" t="s">
        <v>103</v>
      </c>
      <c r="D9189" s="7">
        <v>10</v>
      </c>
      <c r="E9189" s="7">
        <v>39</v>
      </c>
      <c r="F9189" s="7">
        <v>88000</v>
      </c>
      <c r="G9189" s="7">
        <v>46</v>
      </c>
    </row>
    <row r="9190" spans="1:7" x14ac:dyDescent="0.2">
      <c r="A9190" s="7">
        <v>9189</v>
      </c>
      <c r="B9190" s="7">
        <v>25</v>
      </c>
      <c r="C9190" s="7" t="s">
        <v>104</v>
      </c>
      <c r="D9190" s="7">
        <v>20</v>
      </c>
      <c r="E9190" s="7">
        <v>47</v>
      </c>
      <c r="F9190" s="7">
        <v>640000</v>
      </c>
      <c r="G9190" s="7">
        <v>219</v>
      </c>
    </row>
    <row r="9191" spans="1:7" x14ac:dyDescent="0.2">
      <c r="A9191" s="7">
        <v>9190</v>
      </c>
      <c r="B9191" s="7">
        <v>29</v>
      </c>
      <c r="C9191" s="7" t="s">
        <v>103</v>
      </c>
      <c r="D9191" s="7">
        <v>20</v>
      </c>
      <c r="E9191" s="7">
        <v>96</v>
      </c>
      <c r="F9191" s="7">
        <v>637000</v>
      </c>
      <c r="G9191" s="7">
        <v>31</v>
      </c>
    </row>
    <row r="9192" spans="1:7" x14ac:dyDescent="0.2">
      <c r="A9192" s="7">
        <v>9191</v>
      </c>
      <c r="B9192" s="7">
        <v>21</v>
      </c>
      <c r="C9192" s="7" t="s">
        <v>104</v>
      </c>
      <c r="D9192" s="7">
        <v>20</v>
      </c>
      <c r="E9192" s="7">
        <v>42</v>
      </c>
      <c r="F9192" s="7">
        <v>877000</v>
      </c>
      <c r="G9192" s="7">
        <v>165</v>
      </c>
    </row>
    <row r="9193" spans="1:7" x14ac:dyDescent="0.2">
      <c r="A9193" s="7">
        <v>9192</v>
      </c>
      <c r="B9193" s="7">
        <v>37</v>
      </c>
      <c r="C9193" s="7" t="s">
        <v>104</v>
      </c>
      <c r="D9193" s="7">
        <v>10</v>
      </c>
      <c r="E9193" s="7">
        <v>16</v>
      </c>
      <c r="F9193" s="7">
        <v>401000</v>
      </c>
      <c r="G9193" s="7">
        <v>75</v>
      </c>
    </row>
    <row r="9194" spans="1:7" x14ac:dyDescent="0.2">
      <c r="A9194" s="7">
        <v>9193</v>
      </c>
      <c r="B9194" s="7">
        <v>47</v>
      </c>
      <c r="C9194" s="7" t="s">
        <v>104</v>
      </c>
      <c r="D9194" s="7">
        <v>20</v>
      </c>
      <c r="E9194" s="7">
        <v>23</v>
      </c>
      <c r="F9194" s="7">
        <v>692000</v>
      </c>
      <c r="G9194" s="7">
        <v>34</v>
      </c>
    </row>
    <row r="9195" spans="1:7" x14ac:dyDescent="0.2">
      <c r="A9195" s="7">
        <v>9194</v>
      </c>
      <c r="B9195" s="7">
        <v>48</v>
      </c>
      <c r="C9195" s="7" t="s">
        <v>103</v>
      </c>
      <c r="D9195" s="7">
        <v>20</v>
      </c>
      <c r="E9195" s="7">
        <v>93</v>
      </c>
      <c r="F9195" s="7">
        <v>486000</v>
      </c>
      <c r="G9195" s="7">
        <v>30</v>
      </c>
    </row>
    <row r="9196" spans="1:7" x14ac:dyDescent="0.2">
      <c r="A9196" s="7">
        <v>9195</v>
      </c>
      <c r="B9196" s="7">
        <v>50</v>
      </c>
      <c r="C9196" s="7" t="s">
        <v>104</v>
      </c>
      <c r="D9196" s="7">
        <v>20</v>
      </c>
      <c r="E9196" s="7">
        <v>99</v>
      </c>
      <c r="F9196" s="7">
        <v>638000</v>
      </c>
      <c r="G9196" s="7">
        <v>92</v>
      </c>
    </row>
    <row r="9197" spans="1:7" x14ac:dyDescent="0.2">
      <c r="A9197" s="7">
        <v>9196</v>
      </c>
      <c r="B9197" s="7">
        <v>48</v>
      </c>
      <c r="C9197" s="7" t="s">
        <v>103</v>
      </c>
      <c r="D9197" s="7">
        <v>20</v>
      </c>
      <c r="E9197" s="7">
        <v>31</v>
      </c>
      <c r="F9197" s="7">
        <v>258000</v>
      </c>
      <c r="G9197" s="7">
        <v>73</v>
      </c>
    </row>
    <row r="9198" spans="1:7" x14ac:dyDescent="0.2">
      <c r="A9198" s="7">
        <v>9197</v>
      </c>
      <c r="B9198" s="7">
        <v>45</v>
      </c>
      <c r="C9198" s="7" t="s">
        <v>103</v>
      </c>
      <c r="D9198" s="7">
        <v>20</v>
      </c>
      <c r="E9198" s="7">
        <v>66</v>
      </c>
      <c r="F9198" s="7">
        <v>201000</v>
      </c>
      <c r="G9198" s="7">
        <v>79</v>
      </c>
    </row>
    <row r="9199" spans="1:7" x14ac:dyDescent="0.2">
      <c r="A9199" s="7">
        <v>9198</v>
      </c>
      <c r="B9199" s="7">
        <v>23</v>
      </c>
      <c r="C9199" s="7" t="s">
        <v>103</v>
      </c>
      <c r="D9199" s="7">
        <v>15</v>
      </c>
      <c r="E9199" s="7">
        <v>64</v>
      </c>
      <c r="F9199" s="7">
        <v>584000</v>
      </c>
      <c r="G9199" s="7">
        <v>-24</v>
      </c>
    </row>
    <row r="9200" spans="1:7" x14ac:dyDescent="0.2">
      <c r="A9200" s="7">
        <v>9199</v>
      </c>
      <c r="B9200" s="7">
        <v>54</v>
      </c>
      <c r="C9200" s="7" t="s">
        <v>103</v>
      </c>
      <c r="D9200" s="7">
        <v>15</v>
      </c>
      <c r="E9200" s="7">
        <v>94</v>
      </c>
      <c r="F9200" s="7">
        <v>795000</v>
      </c>
      <c r="G9200" s="7">
        <v>152</v>
      </c>
    </row>
    <row r="9201" spans="1:7" x14ac:dyDescent="0.2">
      <c r="A9201" s="7">
        <v>9200</v>
      </c>
      <c r="B9201" s="7">
        <v>21</v>
      </c>
      <c r="C9201" s="7" t="s">
        <v>104</v>
      </c>
      <c r="D9201" s="7">
        <v>15</v>
      </c>
      <c r="E9201" s="7">
        <v>6</v>
      </c>
      <c r="F9201" s="7">
        <v>528000</v>
      </c>
      <c r="G9201" s="7">
        <v>71</v>
      </c>
    </row>
    <row r="9202" spans="1:7" x14ac:dyDescent="0.2">
      <c r="A9202" s="7">
        <v>9201</v>
      </c>
      <c r="B9202" s="7">
        <v>29</v>
      </c>
      <c r="C9202" s="7" t="s">
        <v>104</v>
      </c>
      <c r="D9202" s="7">
        <v>10</v>
      </c>
      <c r="E9202" s="7">
        <v>37</v>
      </c>
      <c r="F9202" s="7">
        <v>830000</v>
      </c>
      <c r="G9202" s="7">
        <v>34</v>
      </c>
    </row>
    <row r="9203" spans="1:7" x14ac:dyDescent="0.2">
      <c r="A9203" s="7">
        <v>9202</v>
      </c>
      <c r="B9203" s="7">
        <v>24</v>
      </c>
      <c r="C9203" s="7" t="s">
        <v>104</v>
      </c>
      <c r="D9203" s="7">
        <v>10</v>
      </c>
      <c r="E9203" s="7">
        <v>19</v>
      </c>
      <c r="F9203" s="7">
        <v>539000</v>
      </c>
      <c r="G9203" s="7">
        <v>116</v>
      </c>
    </row>
    <row r="9204" spans="1:7" x14ac:dyDescent="0.2">
      <c r="A9204" s="7">
        <v>9203</v>
      </c>
      <c r="B9204" s="7">
        <v>27</v>
      </c>
      <c r="C9204" s="7" t="s">
        <v>103</v>
      </c>
      <c r="D9204" s="7">
        <v>10</v>
      </c>
      <c r="E9204" s="7">
        <v>2</v>
      </c>
      <c r="F9204" s="7">
        <v>298000</v>
      </c>
      <c r="G9204" s="7">
        <v>98</v>
      </c>
    </row>
    <row r="9205" spans="1:7" x14ac:dyDescent="0.2">
      <c r="A9205" s="7">
        <v>9204</v>
      </c>
      <c r="B9205" s="7">
        <v>28</v>
      </c>
      <c r="C9205" s="7" t="s">
        <v>103</v>
      </c>
      <c r="D9205" s="7">
        <v>20</v>
      </c>
      <c r="E9205" s="7">
        <v>24</v>
      </c>
      <c r="F9205" s="7">
        <v>240000</v>
      </c>
      <c r="G9205" s="7">
        <v>235</v>
      </c>
    </row>
    <row r="9206" spans="1:7" x14ac:dyDescent="0.2">
      <c r="A9206" s="7">
        <v>9205</v>
      </c>
      <c r="B9206" s="7">
        <v>54</v>
      </c>
      <c r="C9206" s="7" t="s">
        <v>103</v>
      </c>
      <c r="D9206" s="7">
        <v>15</v>
      </c>
      <c r="E9206" s="7">
        <v>12</v>
      </c>
      <c r="F9206" s="7">
        <v>771000</v>
      </c>
      <c r="G9206" s="7">
        <v>-15</v>
      </c>
    </row>
    <row r="9207" spans="1:7" x14ac:dyDescent="0.2">
      <c r="A9207" s="7">
        <v>9206</v>
      </c>
      <c r="B9207" s="7">
        <v>54</v>
      </c>
      <c r="C9207" s="7" t="s">
        <v>104</v>
      </c>
      <c r="D9207" s="7">
        <v>15</v>
      </c>
      <c r="E9207" s="7">
        <v>44</v>
      </c>
      <c r="F9207" s="7">
        <v>965000</v>
      </c>
      <c r="G9207" s="7">
        <v>19</v>
      </c>
    </row>
    <row r="9208" spans="1:7" x14ac:dyDescent="0.2">
      <c r="A9208" s="7">
        <v>9207</v>
      </c>
      <c r="B9208" s="7">
        <v>57</v>
      </c>
      <c r="C9208" s="7" t="s">
        <v>104</v>
      </c>
      <c r="D9208" s="7">
        <v>10</v>
      </c>
      <c r="E9208" s="7">
        <v>37</v>
      </c>
      <c r="F9208" s="7">
        <v>792000</v>
      </c>
      <c r="G9208" s="7">
        <v>97</v>
      </c>
    </row>
    <row r="9209" spans="1:7" x14ac:dyDescent="0.2">
      <c r="A9209" s="7">
        <v>9208</v>
      </c>
      <c r="B9209" s="7">
        <v>40</v>
      </c>
      <c r="C9209" s="7" t="s">
        <v>103</v>
      </c>
      <c r="D9209" s="7">
        <v>10</v>
      </c>
      <c r="E9209" s="7">
        <v>2</v>
      </c>
      <c r="F9209" s="7">
        <v>918000</v>
      </c>
      <c r="G9209" s="7">
        <v>68</v>
      </c>
    </row>
    <row r="9210" spans="1:7" x14ac:dyDescent="0.2">
      <c r="A9210" s="7">
        <v>9209</v>
      </c>
      <c r="B9210" s="7">
        <v>59</v>
      </c>
      <c r="C9210" s="7" t="s">
        <v>104</v>
      </c>
      <c r="D9210" s="7">
        <v>20</v>
      </c>
      <c r="E9210" s="7">
        <v>69</v>
      </c>
      <c r="F9210" s="7">
        <v>845000</v>
      </c>
      <c r="G9210" s="7">
        <v>67</v>
      </c>
    </row>
    <row r="9211" spans="1:7" x14ac:dyDescent="0.2">
      <c r="A9211" s="7">
        <v>9210</v>
      </c>
      <c r="B9211" s="7">
        <v>53</v>
      </c>
      <c r="C9211" s="7" t="s">
        <v>104</v>
      </c>
      <c r="D9211" s="7">
        <v>20</v>
      </c>
      <c r="E9211" s="7">
        <v>12</v>
      </c>
      <c r="F9211" s="7">
        <v>214000</v>
      </c>
      <c r="G9211" s="7">
        <v>147</v>
      </c>
    </row>
    <row r="9212" spans="1:7" x14ac:dyDescent="0.2">
      <c r="A9212" s="7">
        <v>9211</v>
      </c>
      <c r="B9212" s="7">
        <v>42</v>
      </c>
      <c r="C9212" s="7" t="s">
        <v>104</v>
      </c>
      <c r="D9212" s="7">
        <v>20</v>
      </c>
      <c r="E9212" s="7">
        <v>90</v>
      </c>
      <c r="F9212" s="7">
        <v>14000</v>
      </c>
      <c r="G9212" s="7">
        <v>-6</v>
      </c>
    </row>
    <row r="9213" spans="1:7" x14ac:dyDescent="0.2">
      <c r="A9213" s="7">
        <v>9212</v>
      </c>
      <c r="B9213" s="7">
        <v>39</v>
      </c>
      <c r="C9213" s="7" t="s">
        <v>104</v>
      </c>
      <c r="D9213" s="7">
        <v>20</v>
      </c>
      <c r="E9213" s="7">
        <v>6</v>
      </c>
      <c r="F9213" s="7">
        <v>129000</v>
      </c>
      <c r="G9213" s="7">
        <v>93</v>
      </c>
    </row>
    <row r="9214" spans="1:7" x14ac:dyDescent="0.2">
      <c r="A9214" s="7">
        <v>9213</v>
      </c>
      <c r="B9214" s="7">
        <v>49</v>
      </c>
      <c r="C9214" s="7" t="s">
        <v>104</v>
      </c>
      <c r="D9214" s="7">
        <v>10</v>
      </c>
      <c r="E9214" s="7">
        <v>39</v>
      </c>
      <c r="F9214" s="7">
        <v>470000</v>
      </c>
      <c r="G9214" s="7">
        <v>40</v>
      </c>
    </row>
    <row r="9215" spans="1:7" x14ac:dyDescent="0.2">
      <c r="A9215" s="7">
        <v>9214</v>
      </c>
      <c r="B9215" s="7">
        <v>42</v>
      </c>
      <c r="C9215" s="7" t="s">
        <v>104</v>
      </c>
      <c r="D9215" s="7">
        <v>15</v>
      </c>
      <c r="E9215" s="7">
        <v>75</v>
      </c>
      <c r="F9215" s="7">
        <v>729000</v>
      </c>
      <c r="G9215" s="7">
        <v>62</v>
      </c>
    </row>
    <row r="9216" spans="1:7" x14ac:dyDescent="0.2">
      <c r="A9216" s="7">
        <v>9215</v>
      </c>
      <c r="B9216" s="7">
        <v>44</v>
      </c>
      <c r="C9216" s="7" t="s">
        <v>104</v>
      </c>
      <c r="D9216" s="7">
        <v>20</v>
      </c>
      <c r="E9216" s="7">
        <v>52</v>
      </c>
      <c r="F9216" s="7">
        <v>628000</v>
      </c>
      <c r="G9216" s="7">
        <v>44</v>
      </c>
    </row>
    <row r="9217" spans="1:7" x14ac:dyDescent="0.2">
      <c r="A9217" s="7">
        <v>9216</v>
      </c>
      <c r="B9217" s="7">
        <v>29</v>
      </c>
      <c r="C9217" s="7" t="s">
        <v>103</v>
      </c>
      <c r="D9217" s="7">
        <v>20</v>
      </c>
      <c r="E9217" s="7">
        <v>27</v>
      </c>
      <c r="F9217" s="7">
        <v>413000</v>
      </c>
      <c r="G9217" s="7">
        <v>-33</v>
      </c>
    </row>
    <row r="9218" spans="1:7" x14ac:dyDescent="0.2">
      <c r="A9218" s="7">
        <v>9217</v>
      </c>
      <c r="B9218" s="7">
        <v>48</v>
      </c>
      <c r="C9218" s="7" t="s">
        <v>104</v>
      </c>
      <c r="D9218" s="7">
        <v>15</v>
      </c>
      <c r="E9218" s="7">
        <v>52</v>
      </c>
      <c r="F9218" s="7">
        <v>427000</v>
      </c>
      <c r="G9218" s="7">
        <v>22</v>
      </c>
    </row>
    <row r="9219" spans="1:7" x14ac:dyDescent="0.2">
      <c r="A9219" s="7">
        <v>9218</v>
      </c>
      <c r="B9219" s="7">
        <v>38</v>
      </c>
      <c r="C9219" s="7" t="s">
        <v>104</v>
      </c>
      <c r="D9219" s="7">
        <v>15</v>
      </c>
      <c r="E9219" s="7">
        <v>4</v>
      </c>
      <c r="F9219" s="7">
        <v>215000</v>
      </c>
      <c r="G9219" s="7">
        <v>128</v>
      </c>
    </row>
    <row r="9220" spans="1:7" x14ac:dyDescent="0.2">
      <c r="A9220" s="7">
        <v>9219</v>
      </c>
      <c r="B9220" s="7">
        <v>54</v>
      </c>
      <c r="C9220" s="7" t="s">
        <v>103</v>
      </c>
      <c r="D9220" s="7">
        <v>10</v>
      </c>
      <c r="E9220" s="7">
        <v>81</v>
      </c>
      <c r="F9220" s="7">
        <v>670000</v>
      </c>
      <c r="G9220" s="7">
        <v>81</v>
      </c>
    </row>
    <row r="9221" spans="1:7" x14ac:dyDescent="0.2">
      <c r="A9221" s="7">
        <v>9220</v>
      </c>
      <c r="B9221" s="7">
        <v>34</v>
      </c>
      <c r="C9221" s="7" t="s">
        <v>103</v>
      </c>
      <c r="D9221" s="7">
        <v>20</v>
      </c>
      <c r="E9221" s="7">
        <v>42</v>
      </c>
      <c r="F9221" s="7">
        <v>468000</v>
      </c>
      <c r="G9221" s="7">
        <v>39</v>
      </c>
    </row>
    <row r="9222" spans="1:7" x14ac:dyDescent="0.2">
      <c r="A9222" s="7">
        <v>9221</v>
      </c>
      <c r="B9222" s="7">
        <v>21</v>
      </c>
      <c r="C9222" s="7" t="s">
        <v>103</v>
      </c>
      <c r="D9222" s="7">
        <v>20</v>
      </c>
      <c r="E9222" s="7">
        <v>46</v>
      </c>
      <c r="F9222" s="7">
        <v>199000</v>
      </c>
      <c r="G9222" s="7">
        <v>-21</v>
      </c>
    </row>
    <row r="9223" spans="1:7" x14ac:dyDescent="0.2">
      <c r="A9223" s="7">
        <v>9222</v>
      </c>
      <c r="B9223" s="7">
        <v>57</v>
      </c>
      <c r="C9223" s="7" t="s">
        <v>104</v>
      </c>
      <c r="D9223" s="7">
        <v>15</v>
      </c>
      <c r="E9223" s="7">
        <v>71</v>
      </c>
      <c r="F9223" s="7">
        <v>488000</v>
      </c>
      <c r="G9223" s="7">
        <v>-8</v>
      </c>
    </row>
    <row r="9224" spans="1:7" x14ac:dyDescent="0.2">
      <c r="A9224" s="7">
        <v>9223</v>
      </c>
      <c r="B9224" s="7">
        <v>47</v>
      </c>
      <c r="C9224" s="7" t="s">
        <v>103</v>
      </c>
      <c r="D9224" s="7">
        <v>15</v>
      </c>
      <c r="E9224" s="7">
        <v>51</v>
      </c>
      <c r="F9224" s="7">
        <v>809000</v>
      </c>
      <c r="G9224" s="7">
        <v>63</v>
      </c>
    </row>
    <row r="9225" spans="1:7" x14ac:dyDescent="0.2">
      <c r="A9225" s="7">
        <v>9224</v>
      </c>
      <c r="B9225" s="7">
        <v>55</v>
      </c>
      <c r="C9225" s="7" t="s">
        <v>103</v>
      </c>
      <c r="D9225" s="7">
        <v>15</v>
      </c>
      <c r="E9225" s="7">
        <v>67</v>
      </c>
      <c r="F9225" s="7">
        <v>723000</v>
      </c>
      <c r="G9225" s="7">
        <v>56</v>
      </c>
    </row>
    <row r="9226" spans="1:7" x14ac:dyDescent="0.2">
      <c r="A9226" s="7">
        <v>9225</v>
      </c>
      <c r="B9226" s="7">
        <v>34</v>
      </c>
      <c r="C9226" s="7" t="s">
        <v>103</v>
      </c>
      <c r="D9226" s="7">
        <v>15</v>
      </c>
      <c r="E9226" s="7">
        <v>2</v>
      </c>
      <c r="F9226" s="7">
        <v>856000</v>
      </c>
      <c r="G9226" s="7">
        <v>127</v>
      </c>
    </row>
    <row r="9227" spans="1:7" x14ac:dyDescent="0.2">
      <c r="A9227" s="7">
        <v>9226</v>
      </c>
      <c r="B9227" s="7">
        <v>35</v>
      </c>
      <c r="C9227" s="7" t="s">
        <v>103</v>
      </c>
      <c r="D9227" s="7">
        <v>20</v>
      </c>
      <c r="E9227" s="7">
        <v>45</v>
      </c>
      <c r="F9227" s="7">
        <v>823000</v>
      </c>
      <c r="G9227" s="7">
        <v>196</v>
      </c>
    </row>
    <row r="9228" spans="1:7" x14ac:dyDescent="0.2">
      <c r="A9228" s="7">
        <v>9227</v>
      </c>
      <c r="B9228" s="7">
        <v>51</v>
      </c>
      <c r="C9228" s="7" t="s">
        <v>104</v>
      </c>
      <c r="D9228" s="7">
        <v>15</v>
      </c>
      <c r="E9228" s="7">
        <v>42</v>
      </c>
      <c r="F9228" s="7">
        <v>808000</v>
      </c>
      <c r="G9228" s="7">
        <v>-28</v>
      </c>
    </row>
    <row r="9229" spans="1:7" x14ac:dyDescent="0.2">
      <c r="A9229" s="7">
        <v>9228</v>
      </c>
      <c r="B9229" s="7">
        <v>52</v>
      </c>
      <c r="C9229" s="7" t="s">
        <v>104</v>
      </c>
      <c r="D9229" s="7">
        <v>10</v>
      </c>
      <c r="E9229" s="7">
        <v>97</v>
      </c>
      <c r="F9229" s="7">
        <v>229000</v>
      </c>
      <c r="G9229" s="7">
        <v>1</v>
      </c>
    </row>
    <row r="9230" spans="1:7" x14ac:dyDescent="0.2">
      <c r="A9230" s="7">
        <v>9229</v>
      </c>
      <c r="B9230" s="7">
        <v>53</v>
      </c>
      <c r="C9230" s="7" t="s">
        <v>104</v>
      </c>
      <c r="D9230" s="7">
        <v>20</v>
      </c>
      <c r="E9230" s="7">
        <v>27</v>
      </c>
      <c r="F9230" s="7">
        <v>386000</v>
      </c>
      <c r="G9230" s="7">
        <v>92</v>
      </c>
    </row>
    <row r="9231" spans="1:7" x14ac:dyDescent="0.2">
      <c r="A9231" s="7">
        <v>9230</v>
      </c>
      <c r="B9231" s="7">
        <v>29</v>
      </c>
      <c r="C9231" s="7" t="s">
        <v>103</v>
      </c>
      <c r="D9231" s="7">
        <v>10</v>
      </c>
      <c r="E9231" s="7">
        <v>81</v>
      </c>
      <c r="F9231" s="7">
        <v>438000</v>
      </c>
      <c r="G9231" s="7">
        <v>115</v>
      </c>
    </row>
    <row r="9232" spans="1:7" x14ac:dyDescent="0.2">
      <c r="A9232" s="7">
        <v>9231</v>
      </c>
      <c r="B9232" s="7">
        <v>50</v>
      </c>
      <c r="C9232" s="7" t="s">
        <v>103</v>
      </c>
      <c r="D9232" s="7">
        <v>15</v>
      </c>
      <c r="E9232" s="7">
        <v>94</v>
      </c>
      <c r="F9232" s="7">
        <v>528000</v>
      </c>
      <c r="G9232" s="7">
        <v>36</v>
      </c>
    </row>
    <row r="9233" spans="1:7" x14ac:dyDescent="0.2">
      <c r="A9233" s="7">
        <v>9232</v>
      </c>
      <c r="B9233" s="7">
        <v>39</v>
      </c>
      <c r="C9233" s="7" t="s">
        <v>104</v>
      </c>
      <c r="D9233" s="7">
        <v>20</v>
      </c>
      <c r="E9233" s="7">
        <v>18</v>
      </c>
      <c r="F9233" s="7">
        <v>478000</v>
      </c>
      <c r="G9233" s="7">
        <v>-25</v>
      </c>
    </row>
    <row r="9234" spans="1:7" x14ac:dyDescent="0.2">
      <c r="A9234" s="7">
        <v>9233</v>
      </c>
      <c r="B9234" s="7">
        <v>37</v>
      </c>
      <c r="C9234" s="7" t="s">
        <v>104</v>
      </c>
      <c r="D9234" s="7">
        <v>20</v>
      </c>
      <c r="E9234" s="7">
        <v>82</v>
      </c>
      <c r="F9234" s="7">
        <v>461000</v>
      </c>
      <c r="G9234" s="7">
        <v>103</v>
      </c>
    </row>
    <row r="9235" spans="1:7" x14ac:dyDescent="0.2">
      <c r="A9235" s="7">
        <v>9234</v>
      </c>
      <c r="B9235" s="7">
        <v>57</v>
      </c>
      <c r="C9235" s="7" t="s">
        <v>103</v>
      </c>
      <c r="D9235" s="7">
        <v>15</v>
      </c>
      <c r="E9235" s="7">
        <v>78</v>
      </c>
      <c r="F9235" s="7">
        <v>364000</v>
      </c>
      <c r="G9235" s="7">
        <v>160</v>
      </c>
    </row>
    <row r="9236" spans="1:7" x14ac:dyDescent="0.2">
      <c r="A9236" s="7">
        <v>9235</v>
      </c>
      <c r="B9236" s="7">
        <v>58</v>
      </c>
      <c r="C9236" s="7" t="s">
        <v>104</v>
      </c>
      <c r="D9236" s="7">
        <v>15</v>
      </c>
      <c r="E9236" s="7">
        <v>62</v>
      </c>
      <c r="F9236" s="7">
        <v>257000</v>
      </c>
      <c r="G9236" s="7">
        <v>118</v>
      </c>
    </row>
    <row r="9237" spans="1:7" x14ac:dyDescent="0.2">
      <c r="A9237" s="7">
        <v>9236</v>
      </c>
      <c r="B9237" s="7">
        <v>56</v>
      </c>
      <c r="C9237" s="7" t="s">
        <v>104</v>
      </c>
      <c r="D9237" s="7">
        <v>10</v>
      </c>
      <c r="E9237" s="7">
        <v>79</v>
      </c>
      <c r="F9237" s="7">
        <v>336000</v>
      </c>
      <c r="G9237" s="7">
        <v>-19</v>
      </c>
    </row>
    <row r="9238" spans="1:7" x14ac:dyDescent="0.2">
      <c r="A9238" s="7">
        <v>9237</v>
      </c>
      <c r="B9238" s="7">
        <v>57</v>
      </c>
      <c r="C9238" s="7" t="s">
        <v>104</v>
      </c>
      <c r="D9238" s="7">
        <v>15</v>
      </c>
      <c r="E9238" s="7">
        <v>68</v>
      </c>
      <c r="F9238" s="7">
        <v>941000</v>
      </c>
      <c r="G9238" s="7">
        <v>51</v>
      </c>
    </row>
    <row r="9239" spans="1:7" x14ac:dyDescent="0.2">
      <c r="A9239" s="7">
        <v>9238</v>
      </c>
      <c r="B9239" s="7">
        <v>31</v>
      </c>
      <c r="C9239" s="7" t="s">
        <v>104</v>
      </c>
      <c r="D9239" s="7">
        <v>10</v>
      </c>
      <c r="E9239" s="7">
        <v>37</v>
      </c>
      <c r="F9239" s="7">
        <v>370000</v>
      </c>
      <c r="G9239" s="7">
        <v>50</v>
      </c>
    </row>
    <row r="9240" spans="1:7" x14ac:dyDescent="0.2">
      <c r="A9240" s="7">
        <v>9239</v>
      </c>
      <c r="B9240" s="7">
        <v>37</v>
      </c>
      <c r="C9240" s="7" t="s">
        <v>104</v>
      </c>
      <c r="D9240" s="7">
        <v>15</v>
      </c>
      <c r="E9240" s="7">
        <v>72</v>
      </c>
      <c r="F9240" s="7">
        <v>546000</v>
      </c>
      <c r="G9240" s="7">
        <v>105</v>
      </c>
    </row>
    <row r="9241" spans="1:7" x14ac:dyDescent="0.2">
      <c r="A9241" s="7">
        <v>9240</v>
      </c>
      <c r="B9241" s="7">
        <v>46</v>
      </c>
      <c r="C9241" s="7" t="s">
        <v>103</v>
      </c>
      <c r="D9241" s="7">
        <v>20</v>
      </c>
      <c r="E9241" s="7">
        <v>50</v>
      </c>
      <c r="F9241" s="7">
        <v>106000</v>
      </c>
      <c r="G9241" s="7">
        <v>-34</v>
      </c>
    </row>
    <row r="9242" spans="1:7" x14ac:dyDescent="0.2">
      <c r="A9242" s="7">
        <v>9241</v>
      </c>
      <c r="B9242" s="7">
        <v>34</v>
      </c>
      <c r="C9242" s="7" t="s">
        <v>104</v>
      </c>
      <c r="D9242" s="7">
        <v>20</v>
      </c>
      <c r="E9242" s="7">
        <v>67</v>
      </c>
      <c r="F9242" s="7">
        <v>148000</v>
      </c>
      <c r="G9242" s="7">
        <v>152</v>
      </c>
    </row>
    <row r="9243" spans="1:7" x14ac:dyDescent="0.2">
      <c r="A9243" s="7">
        <v>9242</v>
      </c>
      <c r="B9243" s="7">
        <v>28</v>
      </c>
      <c r="C9243" s="7" t="s">
        <v>103</v>
      </c>
      <c r="D9243" s="7">
        <v>15</v>
      </c>
      <c r="E9243" s="7">
        <v>21</v>
      </c>
      <c r="F9243" s="7">
        <v>964000</v>
      </c>
      <c r="G9243" s="7">
        <v>-16</v>
      </c>
    </row>
    <row r="9244" spans="1:7" x14ac:dyDescent="0.2">
      <c r="A9244" s="7">
        <v>9243</v>
      </c>
      <c r="B9244" s="7">
        <v>37</v>
      </c>
      <c r="C9244" s="7" t="s">
        <v>103</v>
      </c>
      <c r="D9244" s="7">
        <v>10</v>
      </c>
      <c r="E9244" s="7">
        <v>11</v>
      </c>
      <c r="F9244" s="7">
        <v>679000</v>
      </c>
      <c r="G9244" s="7">
        <v>78</v>
      </c>
    </row>
    <row r="9245" spans="1:7" x14ac:dyDescent="0.2">
      <c r="A9245" s="7">
        <v>9244</v>
      </c>
      <c r="B9245" s="7">
        <v>53</v>
      </c>
      <c r="C9245" s="7" t="s">
        <v>104</v>
      </c>
      <c r="D9245" s="7">
        <v>10</v>
      </c>
      <c r="E9245" s="7">
        <v>73</v>
      </c>
      <c r="F9245" s="7">
        <v>685000</v>
      </c>
      <c r="G9245" s="7">
        <v>106</v>
      </c>
    </row>
    <row r="9246" spans="1:7" x14ac:dyDescent="0.2">
      <c r="A9246" s="7">
        <v>9245</v>
      </c>
      <c r="B9246" s="7">
        <v>29</v>
      </c>
      <c r="C9246" s="7" t="s">
        <v>104</v>
      </c>
      <c r="D9246" s="7">
        <v>15</v>
      </c>
      <c r="E9246" s="7">
        <v>66</v>
      </c>
      <c r="F9246" s="7">
        <v>249000</v>
      </c>
      <c r="G9246" s="7">
        <v>13</v>
      </c>
    </row>
    <row r="9247" spans="1:7" x14ac:dyDescent="0.2">
      <c r="A9247" s="7">
        <v>9246</v>
      </c>
      <c r="B9247" s="7">
        <v>45</v>
      </c>
      <c r="C9247" s="7" t="s">
        <v>103</v>
      </c>
      <c r="D9247" s="7">
        <v>15</v>
      </c>
      <c r="E9247" s="7">
        <v>68</v>
      </c>
      <c r="F9247" s="7">
        <v>534000</v>
      </c>
      <c r="G9247" s="7">
        <v>65</v>
      </c>
    </row>
    <row r="9248" spans="1:7" x14ac:dyDescent="0.2">
      <c r="A9248" s="7">
        <v>9247</v>
      </c>
      <c r="B9248" s="7">
        <v>24</v>
      </c>
      <c r="C9248" s="7" t="s">
        <v>103</v>
      </c>
      <c r="D9248" s="7">
        <v>20</v>
      </c>
      <c r="E9248" s="7">
        <v>34</v>
      </c>
      <c r="F9248" s="7">
        <v>918000</v>
      </c>
      <c r="G9248" s="7">
        <v>-26</v>
      </c>
    </row>
    <row r="9249" spans="1:7" x14ac:dyDescent="0.2">
      <c r="A9249" s="7">
        <v>9248</v>
      </c>
      <c r="B9249" s="7">
        <v>52</v>
      </c>
      <c r="C9249" s="7" t="s">
        <v>104</v>
      </c>
      <c r="D9249" s="7">
        <v>10</v>
      </c>
      <c r="E9249" s="7">
        <v>24</v>
      </c>
      <c r="F9249" s="7">
        <v>775000</v>
      </c>
      <c r="G9249" s="7">
        <v>46</v>
      </c>
    </row>
    <row r="9250" spans="1:7" x14ac:dyDescent="0.2">
      <c r="A9250" s="7">
        <v>9249</v>
      </c>
      <c r="B9250" s="7">
        <v>43</v>
      </c>
      <c r="C9250" s="7" t="s">
        <v>103</v>
      </c>
      <c r="D9250" s="7">
        <v>20</v>
      </c>
      <c r="E9250" s="7">
        <v>12</v>
      </c>
      <c r="F9250" s="7">
        <v>333000</v>
      </c>
      <c r="G9250" s="7">
        <v>-31</v>
      </c>
    </row>
    <row r="9251" spans="1:7" x14ac:dyDescent="0.2">
      <c r="A9251" s="7">
        <v>9250</v>
      </c>
      <c r="B9251" s="7">
        <v>56</v>
      </c>
      <c r="C9251" s="7" t="s">
        <v>103</v>
      </c>
      <c r="D9251" s="7">
        <v>20</v>
      </c>
      <c r="E9251" s="7">
        <v>32</v>
      </c>
      <c r="F9251" s="7">
        <v>677000</v>
      </c>
      <c r="G9251" s="7">
        <v>39</v>
      </c>
    </row>
    <row r="9252" spans="1:7" x14ac:dyDescent="0.2">
      <c r="A9252" s="7">
        <v>9251</v>
      </c>
      <c r="B9252" s="7">
        <v>41</v>
      </c>
      <c r="C9252" s="7" t="s">
        <v>103</v>
      </c>
      <c r="D9252" s="7">
        <v>10</v>
      </c>
      <c r="E9252" s="7">
        <v>74</v>
      </c>
      <c r="F9252" s="7">
        <v>457000</v>
      </c>
      <c r="G9252" s="7">
        <v>-9</v>
      </c>
    </row>
    <row r="9253" spans="1:7" x14ac:dyDescent="0.2">
      <c r="A9253" s="7">
        <v>9252</v>
      </c>
      <c r="B9253" s="7">
        <v>40</v>
      </c>
      <c r="C9253" s="7" t="s">
        <v>103</v>
      </c>
      <c r="D9253" s="7">
        <v>10</v>
      </c>
      <c r="E9253" s="7">
        <v>96</v>
      </c>
      <c r="F9253" s="7">
        <v>194000</v>
      </c>
      <c r="G9253" s="7">
        <v>14</v>
      </c>
    </row>
    <row r="9254" spans="1:7" x14ac:dyDescent="0.2">
      <c r="A9254" s="7">
        <v>9253</v>
      </c>
      <c r="B9254" s="7">
        <v>39</v>
      </c>
      <c r="C9254" s="7" t="s">
        <v>104</v>
      </c>
      <c r="D9254" s="7">
        <v>15</v>
      </c>
      <c r="E9254" s="7">
        <v>22</v>
      </c>
      <c r="F9254" s="7">
        <v>312000</v>
      </c>
      <c r="G9254" s="7">
        <v>-31</v>
      </c>
    </row>
    <row r="9255" spans="1:7" x14ac:dyDescent="0.2">
      <c r="A9255" s="7">
        <v>9254</v>
      </c>
      <c r="B9255" s="7">
        <v>21</v>
      </c>
      <c r="C9255" s="7" t="s">
        <v>103</v>
      </c>
      <c r="D9255" s="7">
        <v>20</v>
      </c>
      <c r="E9255" s="7">
        <v>41</v>
      </c>
      <c r="F9255" s="7">
        <v>589000</v>
      </c>
      <c r="G9255" s="7">
        <v>93</v>
      </c>
    </row>
    <row r="9256" spans="1:7" x14ac:dyDescent="0.2">
      <c r="A9256" s="7">
        <v>9255</v>
      </c>
      <c r="B9256" s="7">
        <v>45</v>
      </c>
      <c r="C9256" s="7" t="s">
        <v>104</v>
      </c>
      <c r="D9256" s="7">
        <v>15</v>
      </c>
      <c r="E9256" s="7">
        <v>70</v>
      </c>
      <c r="F9256" s="7">
        <v>881000</v>
      </c>
      <c r="G9256" s="7">
        <v>17</v>
      </c>
    </row>
    <row r="9257" spans="1:7" x14ac:dyDescent="0.2">
      <c r="A9257" s="7">
        <v>9256</v>
      </c>
      <c r="B9257" s="7">
        <v>54</v>
      </c>
      <c r="C9257" s="7" t="s">
        <v>104</v>
      </c>
      <c r="D9257" s="7">
        <v>10</v>
      </c>
      <c r="E9257" s="7">
        <v>44</v>
      </c>
      <c r="F9257" s="7">
        <v>977000</v>
      </c>
      <c r="G9257" s="7">
        <v>-12</v>
      </c>
    </row>
    <row r="9258" spans="1:7" x14ac:dyDescent="0.2">
      <c r="A9258" s="7">
        <v>9257</v>
      </c>
      <c r="B9258" s="7">
        <v>25</v>
      </c>
      <c r="C9258" s="7" t="s">
        <v>104</v>
      </c>
      <c r="D9258" s="7">
        <v>15</v>
      </c>
      <c r="E9258" s="7">
        <v>71</v>
      </c>
      <c r="F9258" s="7">
        <v>252000</v>
      </c>
      <c r="G9258" s="7">
        <v>-16</v>
      </c>
    </row>
    <row r="9259" spans="1:7" x14ac:dyDescent="0.2">
      <c r="A9259" s="7">
        <v>9258</v>
      </c>
      <c r="B9259" s="7">
        <v>59</v>
      </c>
      <c r="C9259" s="7" t="s">
        <v>103</v>
      </c>
      <c r="D9259" s="7">
        <v>10</v>
      </c>
      <c r="E9259" s="7">
        <v>67</v>
      </c>
      <c r="F9259" s="7">
        <v>330000</v>
      </c>
      <c r="G9259" s="7">
        <v>24</v>
      </c>
    </row>
    <row r="9260" spans="1:7" x14ac:dyDescent="0.2">
      <c r="A9260" s="7">
        <v>9259</v>
      </c>
      <c r="B9260" s="7">
        <v>23</v>
      </c>
      <c r="C9260" s="7" t="s">
        <v>103</v>
      </c>
      <c r="D9260" s="7">
        <v>20</v>
      </c>
      <c r="E9260" s="7">
        <v>28</v>
      </c>
      <c r="F9260" s="7">
        <v>826000</v>
      </c>
      <c r="G9260" s="7">
        <v>114</v>
      </c>
    </row>
    <row r="9261" spans="1:7" x14ac:dyDescent="0.2">
      <c r="A9261" s="7">
        <v>9260</v>
      </c>
      <c r="B9261" s="7">
        <v>55</v>
      </c>
      <c r="C9261" s="7" t="s">
        <v>104</v>
      </c>
      <c r="D9261" s="7">
        <v>15</v>
      </c>
      <c r="E9261" s="7">
        <v>5</v>
      </c>
      <c r="F9261" s="7">
        <v>246000</v>
      </c>
      <c r="G9261" s="7">
        <v>154</v>
      </c>
    </row>
    <row r="9262" spans="1:7" x14ac:dyDescent="0.2">
      <c r="A9262" s="7">
        <v>9261</v>
      </c>
      <c r="B9262" s="7">
        <v>40</v>
      </c>
      <c r="C9262" s="7" t="s">
        <v>104</v>
      </c>
      <c r="D9262" s="7">
        <v>20</v>
      </c>
      <c r="E9262" s="7">
        <v>38</v>
      </c>
      <c r="F9262" s="7">
        <v>698000</v>
      </c>
      <c r="G9262" s="7">
        <v>42</v>
      </c>
    </row>
    <row r="9263" spans="1:7" x14ac:dyDescent="0.2">
      <c r="A9263" s="7">
        <v>9262</v>
      </c>
      <c r="B9263" s="7">
        <v>34</v>
      </c>
      <c r="C9263" s="7" t="s">
        <v>103</v>
      </c>
      <c r="D9263" s="7">
        <v>10</v>
      </c>
      <c r="E9263" s="7">
        <v>43</v>
      </c>
      <c r="F9263" s="7">
        <v>663000</v>
      </c>
      <c r="G9263" s="7">
        <v>-8</v>
      </c>
    </row>
    <row r="9264" spans="1:7" x14ac:dyDescent="0.2">
      <c r="A9264" s="7">
        <v>9263</v>
      </c>
      <c r="B9264" s="7">
        <v>46</v>
      </c>
      <c r="C9264" s="7" t="s">
        <v>103</v>
      </c>
      <c r="D9264" s="7">
        <v>20</v>
      </c>
      <c r="E9264" s="7">
        <v>26</v>
      </c>
      <c r="F9264" s="7">
        <v>814000</v>
      </c>
      <c r="G9264" s="7">
        <v>67</v>
      </c>
    </row>
    <row r="9265" spans="1:7" x14ac:dyDescent="0.2">
      <c r="A9265" s="7">
        <v>9264</v>
      </c>
      <c r="B9265" s="7">
        <v>37</v>
      </c>
      <c r="C9265" s="7" t="s">
        <v>104</v>
      </c>
      <c r="D9265" s="7">
        <v>15</v>
      </c>
      <c r="E9265" s="7">
        <v>36</v>
      </c>
      <c r="F9265" s="7">
        <v>689000</v>
      </c>
      <c r="G9265" s="7">
        <v>95</v>
      </c>
    </row>
    <row r="9266" spans="1:7" x14ac:dyDescent="0.2">
      <c r="A9266" s="7">
        <v>9265</v>
      </c>
      <c r="B9266" s="7">
        <v>57</v>
      </c>
      <c r="C9266" s="7" t="s">
        <v>103</v>
      </c>
      <c r="D9266" s="7">
        <v>15</v>
      </c>
      <c r="E9266" s="7">
        <v>32</v>
      </c>
      <c r="F9266" s="7">
        <v>742000</v>
      </c>
      <c r="G9266" s="7">
        <v>79</v>
      </c>
    </row>
    <row r="9267" spans="1:7" x14ac:dyDescent="0.2">
      <c r="A9267" s="7">
        <v>9266</v>
      </c>
      <c r="B9267" s="7">
        <v>52</v>
      </c>
      <c r="C9267" s="7" t="s">
        <v>104</v>
      </c>
      <c r="D9267" s="7">
        <v>20</v>
      </c>
      <c r="E9267" s="7">
        <v>20</v>
      </c>
      <c r="F9267" s="7">
        <v>619000</v>
      </c>
      <c r="G9267" s="7">
        <v>168</v>
      </c>
    </row>
    <row r="9268" spans="1:7" x14ac:dyDescent="0.2">
      <c r="A9268" s="7">
        <v>9267</v>
      </c>
      <c r="B9268" s="7">
        <v>45</v>
      </c>
      <c r="C9268" s="7" t="s">
        <v>103</v>
      </c>
      <c r="D9268" s="7">
        <v>10</v>
      </c>
      <c r="E9268" s="7">
        <v>11</v>
      </c>
      <c r="F9268" s="7">
        <v>730000</v>
      </c>
      <c r="G9268" s="7">
        <v>-4</v>
      </c>
    </row>
    <row r="9269" spans="1:7" x14ac:dyDescent="0.2">
      <c r="A9269" s="7">
        <v>9268</v>
      </c>
      <c r="B9269" s="7">
        <v>44</v>
      </c>
      <c r="C9269" s="7" t="s">
        <v>103</v>
      </c>
      <c r="D9269" s="7">
        <v>20</v>
      </c>
      <c r="E9269" s="7">
        <v>26</v>
      </c>
      <c r="F9269" s="7">
        <v>853000</v>
      </c>
      <c r="G9269" s="7">
        <v>51</v>
      </c>
    </row>
    <row r="9270" spans="1:7" x14ac:dyDescent="0.2">
      <c r="A9270" s="7">
        <v>9269</v>
      </c>
      <c r="B9270" s="7">
        <v>35</v>
      </c>
      <c r="C9270" s="7" t="s">
        <v>103</v>
      </c>
      <c r="D9270" s="7">
        <v>10</v>
      </c>
      <c r="E9270" s="7">
        <v>32</v>
      </c>
      <c r="F9270" s="7">
        <v>723000</v>
      </c>
      <c r="G9270" s="7">
        <v>46</v>
      </c>
    </row>
    <row r="9271" spans="1:7" x14ac:dyDescent="0.2">
      <c r="A9271" s="7">
        <v>9270</v>
      </c>
      <c r="B9271" s="7">
        <v>43</v>
      </c>
      <c r="C9271" s="7" t="s">
        <v>103</v>
      </c>
      <c r="D9271" s="7">
        <v>15</v>
      </c>
      <c r="E9271" s="7">
        <v>75</v>
      </c>
      <c r="F9271" s="7">
        <v>598000</v>
      </c>
      <c r="G9271" s="7">
        <v>74</v>
      </c>
    </row>
    <row r="9272" spans="1:7" x14ac:dyDescent="0.2">
      <c r="A9272" s="7">
        <v>9271</v>
      </c>
      <c r="B9272" s="7">
        <v>44</v>
      </c>
      <c r="C9272" s="7" t="s">
        <v>104</v>
      </c>
      <c r="D9272" s="7">
        <v>10</v>
      </c>
      <c r="E9272" s="7">
        <v>64</v>
      </c>
      <c r="F9272" s="7">
        <v>619000</v>
      </c>
      <c r="G9272" s="7">
        <v>96</v>
      </c>
    </row>
    <row r="9273" spans="1:7" x14ac:dyDescent="0.2">
      <c r="A9273" s="7">
        <v>9272</v>
      </c>
      <c r="B9273" s="7">
        <v>41</v>
      </c>
      <c r="C9273" s="7" t="s">
        <v>104</v>
      </c>
      <c r="D9273" s="7">
        <v>20</v>
      </c>
      <c r="E9273" s="7">
        <v>20</v>
      </c>
      <c r="F9273" s="7">
        <v>710000</v>
      </c>
      <c r="G9273" s="7">
        <v>-33</v>
      </c>
    </row>
    <row r="9274" spans="1:7" x14ac:dyDescent="0.2">
      <c r="A9274" s="7">
        <v>9273</v>
      </c>
      <c r="B9274" s="7">
        <v>53</v>
      </c>
      <c r="C9274" s="7" t="s">
        <v>103</v>
      </c>
      <c r="D9274" s="7">
        <v>20</v>
      </c>
      <c r="E9274" s="7">
        <v>34</v>
      </c>
      <c r="F9274" s="7">
        <v>579000</v>
      </c>
      <c r="G9274" s="7">
        <v>89</v>
      </c>
    </row>
    <row r="9275" spans="1:7" x14ac:dyDescent="0.2">
      <c r="A9275" s="7">
        <v>9274</v>
      </c>
      <c r="B9275" s="7">
        <v>27</v>
      </c>
      <c r="C9275" s="7" t="s">
        <v>104</v>
      </c>
      <c r="D9275" s="7">
        <v>10</v>
      </c>
      <c r="E9275" s="7">
        <v>23</v>
      </c>
      <c r="F9275" s="7">
        <v>261000</v>
      </c>
      <c r="G9275" s="7">
        <v>85</v>
      </c>
    </row>
    <row r="9276" spans="1:7" x14ac:dyDescent="0.2">
      <c r="A9276" s="7">
        <v>9275</v>
      </c>
      <c r="B9276" s="7">
        <v>25</v>
      </c>
      <c r="C9276" s="7" t="s">
        <v>104</v>
      </c>
      <c r="D9276" s="7">
        <v>15</v>
      </c>
      <c r="E9276" s="7">
        <v>48</v>
      </c>
      <c r="F9276" s="7">
        <v>806000</v>
      </c>
      <c r="G9276" s="7">
        <v>59</v>
      </c>
    </row>
    <row r="9277" spans="1:7" x14ac:dyDescent="0.2">
      <c r="A9277" s="7">
        <v>9276</v>
      </c>
      <c r="B9277" s="7">
        <v>29</v>
      </c>
      <c r="C9277" s="7" t="s">
        <v>104</v>
      </c>
      <c r="D9277" s="7">
        <v>20</v>
      </c>
      <c r="E9277" s="7">
        <v>58</v>
      </c>
      <c r="F9277" s="7">
        <v>279000</v>
      </c>
      <c r="G9277" s="7">
        <v>119</v>
      </c>
    </row>
    <row r="9278" spans="1:7" x14ac:dyDescent="0.2">
      <c r="A9278" s="7">
        <v>9277</v>
      </c>
      <c r="B9278" s="7">
        <v>35</v>
      </c>
      <c r="C9278" s="7" t="s">
        <v>103</v>
      </c>
      <c r="D9278" s="7">
        <v>15</v>
      </c>
      <c r="E9278" s="7">
        <v>26</v>
      </c>
      <c r="F9278" s="7">
        <v>578000</v>
      </c>
      <c r="G9278" s="7">
        <v>-3</v>
      </c>
    </row>
    <row r="9279" spans="1:7" x14ac:dyDescent="0.2">
      <c r="A9279" s="7">
        <v>9278</v>
      </c>
      <c r="B9279" s="7">
        <v>49</v>
      </c>
      <c r="C9279" s="7" t="s">
        <v>103</v>
      </c>
      <c r="D9279" s="7">
        <v>20</v>
      </c>
      <c r="E9279" s="7">
        <v>96</v>
      </c>
      <c r="F9279" s="7">
        <v>307000</v>
      </c>
      <c r="G9279" s="7">
        <v>124</v>
      </c>
    </row>
    <row r="9280" spans="1:7" x14ac:dyDescent="0.2">
      <c r="A9280" s="7">
        <v>9279</v>
      </c>
      <c r="B9280" s="7">
        <v>23</v>
      </c>
      <c r="C9280" s="7" t="s">
        <v>103</v>
      </c>
      <c r="D9280" s="7">
        <v>10</v>
      </c>
      <c r="E9280" s="7">
        <v>73</v>
      </c>
      <c r="F9280" s="7">
        <v>889000</v>
      </c>
      <c r="G9280" s="7">
        <v>87</v>
      </c>
    </row>
    <row r="9281" spans="1:7" x14ac:dyDescent="0.2">
      <c r="A9281" s="7">
        <v>9280</v>
      </c>
      <c r="B9281" s="7">
        <v>51</v>
      </c>
      <c r="C9281" s="7" t="s">
        <v>103</v>
      </c>
      <c r="D9281" s="7">
        <v>10</v>
      </c>
      <c r="E9281" s="7">
        <v>62</v>
      </c>
      <c r="F9281" s="7">
        <v>961000</v>
      </c>
      <c r="G9281" s="7">
        <v>107</v>
      </c>
    </row>
    <row r="9282" spans="1:7" x14ac:dyDescent="0.2">
      <c r="A9282" s="7">
        <v>9281</v>
      </c>
      <c r="B9282" s="7">
        <v>28</v>
      </c>
      <c r="C9282" s="7" t="s">
        <v>103</v>
      </c>
      <c r="D9282" s="7">
        <v>10</v>
      </c>
      <c r="E9282" s="7">
        <v>18</v>
      </c>
      <c r="F9282" s="7">
        <v>724000</v>
      </c>
      <c r="G9282" s="7">
        <v>12</v>
      </c>
    </row>
    <row r="9283" spans="1:7" x14ac:dyDescent="0.2">
      <c r="A9283" s="7">
        <v>9282</v>
      </c>
      <c r="B9283" s="7">
        <v>33</v>
      </c>
      <c r="C9283" s="7" t="s">
        <v>103</v>
      </c>
      <c r="D9283" s="7">
        <v>10</v>
      </c>
      <c r="E9283" s="7">
        <v>53</v>
      </c>
      <c r="F9283" s="7">
        <v>766000</v>
      </c>
      <c r="G9283" s="7">
        <v>-36</v>
      </c>
    </row>
    <row r="9284" spans="1:7" x14ac:dyDescent="0.2">
      <c r="A9284" s="7">
        <v>9283</v>
      </c>
      <c r="B9284" s="7">
        <v>56</v>
      </c>
      <c r="C9284" s="7" t="s">
        <v>104</v>
      </c>
      <c r="D9284" s="7">
        <v>10</v>
      </c>
      <c r="E9284" s="7">
        <v>29</v>
      </c>
      <c r="F9284" s="7">
        <v>794000</v>
      </c>
      <c r="G9284" s="7">
        <v>-6</v>
      </c>
    </row>
    <row r="9285" spans="1:7" x14ac:dyDescent="0.2">
      <c r="A9285" s="7">
        <v>9284</v>
      </c>
      <c r="B9285" s="7">
        <v>36</v>
      </c>
      <c r="C9285" s="7" t="s">
        <v>104</v>
      </c>
      <c r="D9285" s="7">
        <v>20</v>
      </c>
      <c r="E9285" s="7">
        <v>5</v>
      </c>
      <c r="F9285" s="7">
        <v>607000</v>
      </c>
      <c r="G9285" s="7">
        <v>198</v>
      </c>
    </row>
    <row r="9286" spans="1:7" x14ac:dyDescent="0.2">
      <c r="A9286" s="7">
        <v>9285</v>
      </c>
      <c r="B9286" s="7">
        <v>33</v>
      </c>
      <c r="C9286" s="7" t="s">
        <v>104</v>
      </c>
      <c r="D9286" s="7">
        <v>15</v>
      </c>
      <c r="E9286" s="7">
        <v>55</v>
      </c>
      <c r="F9286" s="7">
        <v>784000</v>
      </c>
      <c r="G9286" s="7">
        <v>43</v>
      </c>
    </row>
    <row r="9287" spans="1:7" x14ac:dyDescent="0.2">
      <c r="A9287" s="7">
        <v>9286</v>
      </c>
      <c r="B9287" s="7">
        <v>50</v>
      </c>
      <c r="C9287" s="7" t="s">
        <v>103</v>
      </c>
      <c r="D9287" s="7">
        <v>15</v>
      </c>
      <c r="E9287" s="7">
        <v>47</v>
      </c>
      <c r="F9287" s="7">
        <v>108000</v>
      </c>
      <c r="G9287" s="7">
        <v>83</v>
      </c>
    </row>
    <row r="9288" spans="1:7" x14ac:dyDescent="0.2">
      <c r="A9288" s="7">
        <v>9287</v>
      </c>
      <c r="B9288" s="7">
        <v>35</v>
      </c>
      <c r="C9288" s="7" t="s">
        <v>103</v>
      </c>
      <c r="D9288" s="7">
        <v>15</v>
      </c>
      <c r="E9288" s="7">
        <v>70</v>
      </c>
      <c r="F9288" s="7">
        <v>952000</v>
      </c>
      <c r="G9288" s="7">
        <v>37</v>
      </c>
    </row>
    <row r="9289" spans="1:7" x14ac:dyDescent="0.2">
      <c r="A9289" s="7">
        <v>9288</v>
      </c>
      <c r="B9289" s="7">
        <v>57</v>
      </c>
      <c r="C9289" s="7" t="s">
        <v>103</v>
      </c>
      <c r="D9289" s="7">
        <v>20</v>
      </c>
      <c r="E9289" s="7">
        <v>67</v>
      </c>
      <c r="F9289" s="7">
        <v>185000</v>
      </c>
      <c r="G9289" s="7">
        <v>-1</v>
      </c>
    </row>
    <row r="9290" spans="1:7" x14ac:dyDescent="0.2">
      <c r="A9290" s="7">
        <v>9289</v>
      </c>
      <c r="B9290" s="7">
        <v>33</v>
      </c>
      <c r="C9290" s="7" t="s">
        <v>104</v>
      </c>
      <c r="D9290" s="7">
        <v>20</v>
      </c>
      <c r="E9290" s="7">
        <v>39</v>
      </c>
      <c r="F9290" s="7">
        <v>181000</v>
      </c>
      <c r="G9290" s="7">
        <v>25</v>
      </c>
    </row>
    <row r="9291" spans="1:7" x14ac:dyDescent="0.2">
      <c r="A9291" s="7">
        <v>9290</v>
      </c>
      <c r="B9291" s="7">
        <v>43</v>
      </c>
      <c r="C9291" s="7" t="s">
        <v>103</v>
      </c>
      <c r="D9291" s="7">
        <v>10</v>
      </c>
      <c r="E9291" s="7">
        <v>72</v>
      </c>
      <c r="F9291" s="7">
        <v>219000</v>
      </c>
      <c r="G9291" s="7">
        <v>12</v>
      </c>
    </row>
    <row r="9292" spans="1:7" x14ac:dyDescent="0.2">
      <c r="A9292" s="7">
        <v>9291</v>
      </c>
      <c r="B9292" s="7">
        <v>55</v>
      </c>
      <c r="C9292" s="7" t="s">
        <v>103</v>
      </c>
      <c r="D9292" s="7">
        <v>20</v>
      </c>
      <c r="E9292" s="7">
        <v>85</v>
      </c>
      <c r="F9292" s="7">
        <v>603000</v>
      </c>
      <c r="G9292" s="7">
        <v>229</v>
      </c>
    </row>
    <row r="9293" spans="1:7" x14ac:dyDescent="0.2">
      <c r="A9293" s="7">
        <v>9292</v>
      </c>
      <c r="B9293" s="7">
        <v>21</v>
      </c>
      <c r="C9293" s="7" t="s">
        <v>104</v>
      </c>
      <c r="D9293" s="7">
        <v>10</v>
      </c>
      <c r="E9293" s="7">
        <v>89</v>
      </c>
      <c r="F9293" s="7">
        <v>501000</v>
      </c>
      <c r="G9293" s="7">
        <v>47</v>
      </c>
    </row>
    <row r="9294" spans="1:7" x14ac:dyDescent="0.2">
      <c r="A9294" s="7">
        <v>9293</v>
      </c>
      <c r="B9294" s="7">
        <v>23</v>
      </c>
      <c r="C9294" s="7" t="s">
        <v>103</v>
      </c>
      <c r="D9294" s="7">
        <v>20</v>
      </c>
      <c r="E9294" s="7">
        <v>13</v>
      </c>
      <c r="F9294" s="7">
        <v>823000</v>
      </c>
      <c r="G9294" s="7">
        <v>223</v>
      </c>
    </row>
    <row r="9295" spans="1:7" x14ac:dyDescent="0.2">
      <c r="A9295" s="7">
        <v>9294</v>
      </c>
      <c r="B9295" s="7">
        <v>48</v>
      </c>
      <c r="C9295" s="7" t="s">
        <v>103</v>
      </c>
      <c r="D9295" s="7">
        <v>20</v>
      </c>
      <c r="E9295" s="7">
        <v>97</v>
      </c>
      <c r="F9295" s="7">
        <v>31000</v>
      </c>
      <c r="G9295" s="7">
        <v>139</v>
      </c>
    </row>
    <row r="9296" spans="1:7" x14ac:dyDescent="0.2">
      <c r="A9296" s="7">
        <v>9295</v>
      </c>
      <c r="B9296" s="7">
        <v>26</v>
      </c>
      <c r="C9296" s="7" t="s">
        <v>103</v>
      </c>
      <c r="D9296" s="7">
        <v>20</v>
      </c>
      <c r="E9296" s="7">
        <v>38</v>
      </c>
      <c r="F9296" s="7">
        <v>113000</v>
      </c>
      <c r="G9296" s="7">
        <v>-35</v>
      </c>
    </row>
    <row r="9297" spans="1:7" x14ac:dyDescent="0.2">
      <c r="A9297" s="7">
        <v>9296</v>
      </c>
      <c r="B9297" s="7">
        <v>26</v>
      </c>
      <c r="C9297" s="7" t="s">
        <v>103</v>
      </c>
      <c r="D9297" s="7">
        <v>20</v>
      </c>
      <c r="E9297" s="7">
        <v>1</v>
      </c>
      <c r="F9297" s="7">
        <v>654000</v>
      </c>
      <c r="G9297" s="7">
        <v>208</v>
      </c>
    </row>
    <row r="9298" spans="1:7" x14ac:dyDescent="0.2">
      <c r="A9298" s="7">
        <v>9297</v>
      </c>
      <c r="B9298" s="7">
        <v>51</v>
      </c>
      <c r="C9298" s="7" t="s">
        <v>103</v>
      </c>
      <c r="D9298" s="7">
        <v>10</v>
      </c>
      <c r="E9298" s="7">
        <v>29</v>
      </c>
      <c r="F9298" s="7">
        <v>638000</v>
      </c>
      <c r="G9298" s="7">
        <v>63</v>
      </c>
    </row>
    <row r="9299" spans="1:7" x14ac:dyDescent="0.2">
      <c r="A9299" s="7">
        <v>9298</v>
      </c>
      <c r="B9299" s="7">
        <v>43</v>
      </c>
      <c r="C9299" s="7" t="s">
        <v>104</v>
      </c>
      <c r="D9299" s="7">
        <v>10</v>
      </c>
      <c r="E9299" s="7">
        <v>52</v>
      </c>
      <c r="F9299" s="7">
        <v>697000</v>
      </c>
      <c r="G9299" s="7">
        <v>102</v>
      </c>
    </row>
    <row r="9300" spans="1:7" x14ac:dyDescent="0.2">
      <c r="A9300" s="7">
        <v>9299</v>
      </c>
      <c r="B9300" s="7">
        <v>52</v>
      </c>
      <c r="C9300" s="7" t="s">
        <v>104</v>
      </c>
      <c r="D9300" s="7">
        <v>20</v>
      </c>
      <c r="E9300" s="7">
        <v>79</v>
      </c>
      <c r="F9300" s="7">
        <v>337000</v>
      </c>
      <c r="G9300" s="7">
        <v>185</v>
      </c>
    </row>
    <row r="9301" spans="1:7" x14ac:dyDescent="0.2">
      <c r="A9301" s="7">
        <v>9300</v>
      </c>
      <c r="B9301" s="7">
        <v>27</v>
      </c>
      <c r="C9301" s="7" t="s">
        <v>103</v>
      </c>
      <c r="D9301" s="7">
        <v>15</v>
      </c>
      <c r="E9301" s="7">
        <v>34</v>
      </c>
      <c r="F9301" s="7">
        <v>780000</v>
      </c>
      <c r="G9301" s="7">
        <v>37</v>
      </c>
    </row>
    <row r="9302" spans="1:7" x14ac:dyDescent="0.2">
      <c r="A9302" s="7">
        <v>9301</v>
      </c>
      <c r="B9302" s="7">
        <v>44</v>
      </c>
      <c r="C9302" s="7" t="s">
        <v>103</v>
      </c>
      <c r="D9302" s="7">
        <v>10</v>
      </c>
      <c r="E9302" s="7">
        <v>98</v>
      </c>
      <c r="F9302" s="7">
        <v>624000</v>
      </c>
      <c r="G9302" s="7">
        <v>47</v>
      </c>
    </row>
    <row r="9303" spans="1:7" x14ac:dyDescent="0.2">
      <c r="A9303" s="7">
        <v>9302</v>
      </c>
      <c r="B9303" s="7">
        <v>24</v>
      </c>
      <c r="C9303" s="7" t="s">
        <v>104</v>
      </c>
      <c r="D9303" s="7">
        <v>20</v>
      </c>
      <c r="E9303" s="7">
        <v>51</v>
      </c>
      <c r="F9303" s="7">
        <v>285000</v>
      </c>
      <c r="G9303" s="7">
        <v>192</v>
      </c>
    </row>
    <row r="9304" spans="1:7" x14ac:dyDescent="0.2">
      <c r="A9304" s="7">
        <v>9303</v>
      </c>
      <c r="B9304" s="7">
        <v>37</v>
      </c>
      <c r="C9304" s="7" t="s">
        <v>104</v>
      </c>
      <c r="D9304" s="7">
        <v>20</v>
      </c>
      <c r="E9304" s="7">
        <v>15</v>
      </c>
      <c r="F9304" s="7">
        <v>865000</v>
      </c>
      <c r="G9304" s="7">
        <v>130</v>
      </c>
    </row>
    <row r="9305" spans="1:7" x14ac:dyDescent="0.2">
      <c r="A9305" s="7">
        <v>9304</v>
      </c>
      <c r="B9305" s="7">
        <v>32</v>
      </c>
      <c r="C9305" s="7" t="s">
        <v>104</v>
      </c>
      <c r="D9305" s="7">
        <v>10</v>
      </c>
      <c r="E9305" s="7">
        <v>31</v>
      </c>
      <c r="F9305" s="7">
        <v>853000</v>
      </c>
      <c r="G9305" s="7">
        <v>55</v>
      </c>
    </row>
    <row r="9306" spans="1:7" x14ac:dyDescent="0.2">
      <c r="A9306" s="7">
        <v>9305</v>
      </c>
      <c r="B9306" s="7">
        <v>29</v>
      </c>
      <c r="C9306" s="7" t="s">
        <v>104</v>
      </c>
      <c r="D9306" s="7">
        <v>10</v>
      </c>
      <c r="E9306" s="7">
        <v>96</v>
      </c>
      <c r="F9306" s="7">
        <v>437000</v>
      </c>
      <c r="G9306" s="7">
        <v>1</v>
      </c>
    </row>
    <row r="9307" spans="1:7" x14ac:dyDescent="0.2">
      <c r="A9307" s="7">
        <v>9306</v>
      </c>
      <c r="B9307" s="7">
        <v>59</v>
      </c>
      <c r="C9307" s="7" t="s">
        <v>103</v>
      </c>
      <c r="D9307" s="7">
        <v>10</v>
      </c>
      <c r="E9307" s="7">
        <v>47</v>
      </c>
      <c r="F9307" s="7">
        <v>761000</v>
      </c>
      <c r="G9307" s="7">
        <v>53</v>
      </c>
    </row>
    <row r="9308" spans="1:7" x14ac:dyDescent="0.2">
      <c r="A9308" s="7">
        <v>9307</v>
      </c>
      <c r="B9308" s="7">
        <v>45</v>
      </c>
      <c r="C9308" s="7" t="s">
        <v>103</v>
      </c>
      <c r="D9308" s="7">
        <v>10</v>
      </c>
      <c r="E9308" s="7">
        <v>63</v>
      </c>
      <c r="F9308" s="7">
        <v>115000</v>
      </c>
      <c r="G9308" s="7">
        <v>65</v>
      </c>
    </row>
    <row r="9309" spans="1:7" x14ac:dyDescent="0.2">
      <c r="A9309" s="7">
        <v>9308</v>
      </c>
      <c r="B9309" s="7">
        <v>24</v>
      </c>
      <c r="C9309" s="7" t="s">
        <v>104</v>
      </c>
      <c r="D9309" s="7">
        <v>15</v>
      </c>
      <c r="E9309" s="7">
        <v>91</v>
      </c>
      <c r="F9309" s="7">
        <v>605000</v>
      </c>
      <c r="G9309" s="7">
        <v>21</v>
      </c>
    </row>
    <row r="9310" spans="1:7" x14ac:dyDescent="0.2">
      <c r="A9310" s="7">
        <v>9309</v>
      </c>
      <c r="B9310" s="7">
        <v>28</v>
      </c>
      <c r="C9310" s="7" t="s">
        <v>104</v>
      </c>
      <c r="D9310" s="7">
        <v>10</v>
      </c>
      <c r="E9310" s="7">
        <v>85</v>
      </c>
      <c r="F9310" s="7">
        <v>646000</v>
      </c>
      <c r="G9310" s="7">
        <v>60</v>
      </c>
    </row>
    <row r="9311" spans="1:7" x14ac:dyDescent="0.2">
      <c r="A9311" s="7">
        <v>9310</v>
      </c>
      <c r="B9311" s="7">
        <v>52</v>
      </c>
      <c r="C9311" s="7" t="s">
        <v>104</v>
      </c>
      <c r="D9311" s="7">
        <v>10</v>
      </c>
      <c r="E9311" s="7">
        <v>80</v>
      </c>
      <c r="F9311" s="7">
        <v>67000</v>
      </c>
      <c r="G9311" s="7">
        <v>74</v>
      </c>
    </row>
    <row r="9312" spans="1:7" x14ac:dyDescent="0.2">
      <c r="A9312" s="7">
        <v>9311</v>
      </c>
      <c r="B9312" s="7">
        <v>34</v>
      </c>
      <c r="C9312" s="7" t="s">
        <v>103</v>
      </c>
      <c r="D9312" s="7">
        <v>10</v>
      </c>
      <c r="E9312" s="7">
        <v>26</v>
      </c>
      <c r="F9312" s="7">
        <v>841000</v>
      </c>
      <c r="G9312" s="7">
        <v>1</v>
      </c>
    </row>
    <row r="9313" spans="1:7" x14ac:dyDescent="0.2">
      <c r="A9313" s="7">
        <v>9312</v>
      </c>
      <c r="B9313" s="7">
        <v>59</v>
      </c>
      <c r="C9313" s="7" t="s">
        <v>103</v>
      </c>
      <c r="D9313" s="7">
        <v>20</v>
      </c>
      <c r="E9313" s="7">
        <v>71</v>
      </c>
      <c r="F9313" s="7">
        <v>887000</v>
      </c>
      <c r="G9313" s="7">
        <v>199</v>
      </c>
    </row>
    <row r="9314" spans="1:7" x14ac:dyDescent="0.2">
      <c r="A9314" s="7">
        <v>9313</v>
      </c>
      <c r="B9314" s="7">
        <v>56</v>
      </c>
      <c r="C9314" s="7" t="s">
        <v>104</v>
      </c>
      <c r="D9314" s="7">
        <v>10</v>
      </c>
      <c r="E9314" s="7">
        <v>11</v>
      </c>
      <c r="F9314" s="7">
        <v>486000</v>
      </c>
      <c r="G9314" s="7">
        <v>75</v>
      </c>
    </row>
    <row r="9315" spans="1:7" x14ac:dyDescent="0.2">
      <c r="A9315" s="7">
        <v>9314</v>
      </c>
      <c r="B9315" s="7">
        <v>56</v>
      </c>
      <c r="C9315" s="7" t="s">
        <v>104</v>
      </c>
      <c r="D9315" s="7">
        <v>20</v>
      </c>
      <c r="E9315" s="7">
        <v>8</v>
      </c>
      <c r="F9315" s="7">
        <v>25000</v>
      </c>
      <c r="G9315" s="7">
        <v>30</v>
      </c>
    </row>
    <row r="9316" spans="1:7" x14ac:dyDescent="0.2">
      <c r="A9316" s="7">
        <v>9315</v>
      </c>
      <c r="B9316" s="7">
        <v>49</v>
      </c>
      <c r="C9316" s="7" t="s">
        <v>103</v>
      </c>
      <c r="D9316" s="7">
        <v>10</v>
      </c>
      <c r="E9316" s="7">
        <v>85</v>
      </c>
      <c r="F9316" s="7">
        <v>92000</v>
      </c>
      <c r="G9316" s="7">
        <v>-22</v>
      </c>
    </row>
    <row r="9317" spans="1:7" x14ac:dyDescent="0.2">
      <c r="A9317" s="7">
        <v>9316</v>
      </c>
      <c r="B9317" s="7">
        <v>58</v>
      </c>
      <c r="C9317" s="7" t="s">
        <v>104</v>
      </c>
      <c r="D9317" s="7">
        <v>20</v>
      </c>
      <c r="E9317" s="7">
        <v>86</v>
      </c>
      <c r="F9317" s="7">
        <v>107000</v>
      </c>
      <c r="G9317" s="7">
        <v>27</v>
      </c>
    </row>
    <row r="9318" spans="1:7" x14ac:dyDescent="0.2">
      <c r="A9318" s="7">
        <v>9317</v>
      </c>
      <c r="B9318" s="7">
        <v>43</v>
      </c>
      <c r="C9318" s="7" t="s">
        <v>103</v>
      </c>
      <c r="D9318" s="7">
        <v>20</v>
      </c>
      <c r="E9318" s="7">
        <v>37</v>
      </c>
      <c r="F9318" s="7">
        <v>654000</v>
      </c>
      <c r="G9318" s="7">
        <v>103</v>
      </c>
    </row>
    <row r="9319" spans="1:7" x14ac:dyDescent="0.2">
      <c r="A9319" s="7">
        <v>9318</v>
      </c>
      <c r="B9319" s="7">
        <v>23</v>
      </c>
      <c r="C9319" s="7" t="s">
        <v>103</v>
      </c>
      <c r="D9319" s="7">
        <v>15</v>
      </c>
      <c r="E9319" s="7">
        <v>55</v>
      </c>
      <c r="F9319" s="7">
        <v>351000</v>
      </c>
      <c r="G9319" s="7">
        <v>79</v>
      </c>
    </row>
    <row r="9320" spans="1:7" x14ac:dyDescent="0.2">
      <c r="A9320" s="7">
        <v>9319</v>
      </c>
      <c r="B9320" s="7">
        <v>46</v>
      </c>
      <c r="C9320" s="7" t="s">
        <v>103</v>
      </c>
      <c r="D9320" s="7">
        <v>20</v>
      </c>
      <c r="E9320" s="7">
        <v>38</v>
      </c>
      <c r="F9320" s="7">
        <v>664000</v>
      </c>
      <c r="G9320" s="7">
        <v>149</v>
      </c>
    </row>
    <row r="9321" spans="1:7" x14ac:dyDescent="0.2">
      <c r="A9321" s="7">
        <v>9320</v>
      </c>
      <c r="B9321" s="7">
        <v>58</v>
      </c>
      <c r="C9321" s="7" t="s">
        <v>104</v>
      </c>
      <c r="D9321" s="7">
        <v>20</v>
      </c>
      <c r="E9321" s="7">
        <v>75</v>
      </c>
      <c r="F9321" s="7">
        <v>690000</v>
      </c>
      <c r="G9321" s="7">
        <v>93</v>
      </c>
    </row>
    <row r="9322" spans="1:7" x14ac:dyDescent="0.2">
      <c r="A9322" s="7">
        <v>9321</v>
      </c>
      <c r="B9322" s="7">
        <v>45</v>
      </c>
      <c r="C9322" s="7" t="s">
        <v>103</v>
      </c>
      <c r="D9322" s="7">
        <v>20</v>
      </c>
      <c r="E9322" s="7">
        <v>5</v>
      </c>
      <c r="F9322" s="7">
        <v>627000</v>
      </c>
      <c r="G9322" s="7">
        <v>142</v>
      </c>
    </row>
    <row r="9323" spans="1:7" x14ac:dyDescent="0.2">
      <c r="A9323" s="7">
        <v>9322</v>
      </c>
      <c r="B9323" s="7">
        <v>54</v>
      </c>
      <c r="C9323" s="7" t="s">
        <v>104</v>
      </c>
      <c r="D9323" s="7">
        <v>10</v>
      </c>
      <c r="E9323" s="7">
        <v>76</v>
      </c>
      <c r="F9323" s="7">
        <v>119000</v>
      </c>
      <c r="G9323" s="7">
        <v>80</v>
      </c>
    </row>
    <row r="9324" spans="1:7" x14ac:dyDescent="0.2">
      <c r="A9324" s="7">
        <v>9323</v>
      </c>
      <c r="B9324" s="7">
        <v>56</v>
      </c>
      <c r="C9324" s="7" t="s">
        <v>104</v>
      </c>
      <c r="D9324" s="7">
        <v>20</v>
      </c>
      <c r="E9324" s="7">
        <v>44</v>
      </c>
      <c r="F9324" s="7">
        <v>647000</v>
      </c>
      <c r="G9324" s="7">
        <v>138</v>
      </c>
    </row>
    <row r="9325" spans="1:7" x14ac:dyDescent="0.2">
      <c r="A9325" s="7">
        <v>9324</v>
      </c>
      <c r="B9325" s="7">
        <v>24</v>
      </c>
      <c r="C9325" s="7" t="s">
        <v>103</v>
      </c>
      <c r="D9325" s="7">
        <v>10</v>
      </c>
      <c r="E9325" s="7">
        <v>3</v>
      </c>
      <c r="F9325" s="7">
        <v>572000</v>
      </c>
      <c r="G9325" s="7">
        <v>24</v>
      </c>
    </row>
    <row r="9326" spans="1:7" x14ac:dyDescent="0.2">
      <c r="A9326" s="7">
        <v>9325</v>
      </c>
      <c r="B9326" s="7">
        <v>55</v>
      </c>
      <c r="C9326" s="7" t="s">
        <v>104</v>
      </c>
      <c r="D9326" s="7">
        <v>15</v>
      </c>
      <c r="E9326" s="7">
        <v>18</v>
      </c>
      <c r="F9326" s="7">
        <v>484000</v>
      </c>
      <c r="G9326" s="7">
        <v>108</v>
      </c>
    </row>
    <row r="9327" spans="1:7" x14ac:dyDescent="0.2">
      <c r="A9327" s="7">
        <v>9326</v>
      </c>
      <c r="B9327" s="7">
        <v>51</v>
      </c>
      <c r="C9327" s="7" t="s">
        <v>104</v>
      </c>
      <c r="D9327" s="7">
        <v>10</v>
      </c>
      <c r="E9327" s="7">
        <v>68</v>
      </c>
      <c r="F9327" s="7">
        <v>593000</v>
      </c>
      <c r="G9327" s="7">
        <v>37</v>
      </c>
    </row>
    <row r="9328" spans="1:7" x14ac:dyDescent="0.2">
      <c r="A9328" s="7">
        <v>9327</v>
      </c>
      <c r="B9328" s="7">
        <v>35</v>
      </c>
      <c r="C9328" s="7" t="s">
        <v>103</v>
      </c>
      <c r="D9328" s="7">
        <v>20</v>
      </c>
      <c r="E9328" s="7">
        <v>5</v>
      </c>
      <c r="F9328" s="7">
        <v>84000</v>
      </c>
      <c r="G9328" s="7">
        <v>122</v>
      </c>
    </row>
    <row r="9329" spans="1:7" x14ac:dyDescent="0.2">
      <c r="A9329" s="7">
        <v>9328</v>
      </c>
      <c r="B9329" s="7">
        <v>40</v>
      </c>
      <c r="C9329" s="7" t="s">
        <v>104</v>
      </c>
      <c r="D9329" s="7">
        <v>10</v>
      </c>
      <c r="E9329" s="7">
        <v>72</v>
      </c>
      <c r="F9329" s="7">
        <v>898000</v>
      </c>
      <c r="G9329" s="7">
        <v>-5</v>
      </c>
    </row>
    <row r="9330" spans="1:7" x14ac:dyDescent="0.2">
      <c r="A9330" s="7">
        <v>9329</v>
      </c>
      <c r="B9330" s="7">
        <v>59</v>
      </c>
      <c r="C9330" s="7" t="s">
        <v>103</v>
      </c>
      <c r="D9330" s="7">
        <v>10</v>
      </c>
      <c r="E9330" s="7">
        <v>91</v>
      </c>
      <c r="F9330" s="7">
        <v>543000</v>
      </c>
      <c r="G9330" s="7">
        <v>68</v>
      </c>
    </row>
    <row r="9331" spans="1:7" x14ac:dyDescent="0.2">
      <c r="A9331" s="7">
        <v>9330</v>
      </c>
      <c r="B9331" s="7">
        <v>31</v>
      </c>
      <c r="C9331" s="7" t="s">
        <v>103</v>
      </c>
      <c r="D9331" s="7">
        <v>15</v>
      </c>
      <c r="E9331" s="7">
        <v>79</v>
      </c>
      <c r="F9331" s="7">
        <v>347000</v>
      </c>
      <c r="G9331" s="7">
        <v>132</v>
      </c>
    </row>
    <row r="9332" spans="1:7" x14ac:dyDescent="0.2">
      <c r="A9332" s="7">
        <v>9331</v>
      </c>
      <c r="B9332" s="7">
        <v>27</v>
      </c>
      <c r="C9332" s="7" t="s">
        <v>103</v>
      </c>
      <c r="D9332" s="7">
        <v>10</v>
      </c>
      <c r="E9332" s="7">
        <v>85</v>
      </c>
      <c r="F9332" s="7">
        <v>75000</v>
      </c>
      <c r="G9332" s="7">
        <v>69</v>
      </c>
    </row>
    <row r="9333" spans="1:7" x14ac:dyDescent="0.2">
      <c r="A9333" s="7">
        <v>9332</v>
      </c>
      <c r="B9333" s="7">
        <v>53</v>
      </c>
      <c r="C9333" s="7" t="s">
        <v>103</v>
      </c>
      <c r="D9333" s="7">
        <v>10</v>
      </c>
      <c r="E9333" s="7">
        <v>69</v>
      </c>
      <c r="F9333" s="7">
        <v>453000</v>
      </c>
      <c r="G9333" s="7">
        <v>31</v>
      </c>
    </row>
    <row r="9334" spans="1:7" x14ac:dyDescent="0.2">
      <c r="A9334" s="7">
        <v>9333</v>
      </c>
      <c r="B9334" s="7">
        <v>28</v>
      </c>
      <c r="C9334" s="7" t="s">
        <v>104</v>
      </c>
      <c r="D9334" s="7">
        <v>10</v>
      </c>
      <c r="E9334" s="7">
        <v>66</v>
      </c>
      <c r="F9334" s="7">
        <v>48000</v>
      </c>
      <c r="G9334" s="7">
        <v>110</v>
      </c>
    </row>
    <row r="9335" spans="1:7" x14ac:dyDescent="0.2">
      <c r="A9335" s="7">
        <v>9334</v>
      </c>
      <c r="B9335" s="7">
        <v>47</v>
      </c>
      <c r="C9335" s="7" t="s">
        <v>104</v>
      </c>
      <c r="D9335" s="7">
        <v>20</v>
      </c>
      <c r="E9335" s="7">
        <v>88</v>
      </c>
      <c r="F9335" s="7">
        <v>608000</v>
      </c>
      <c r="G9335" s="7">
        <v>65</v>
      </c>
    </row>
    <row r="9336" spans="1:7" x14ac:dyDescent="0.2">
      <c r="A9336" s="7">
        <v>9335</v>
      </c>
      <c r="B9336" s="7">
        <v>33</v>
      </c>
      <c r="C9336" s="7" t="s">
        <v>103</v>
      </c>
      <c r="D9336" s="7">
        <v>10</v>
      </c>
      <c r="E9336" s="7">
        <v>80</v>
      </c>
      <c r="F9336" s="7">
        <v>506000</v>
      </c>
      <c r="G9336" s="7">
        <v>-21</v>
      </c>
    </row>
    <row r="9337" spans="1:7" x14ac:dyDescent="0.2">
      <c r="A9337" s="7">
        <v>9336</v>
      </c>
      <c r="B9337" s="7">
        <v>48</v>
      </c>
      <c r="C9337" s="7" t="s">
        <v>103</v>
      </c>
      <c r="D9337" s="7">
        <v>10</v>
      </c>
      <c r="E9337" s="7">
        <v>85</v>
      </c>
      <c r="F9337" s="7">
        <v>459000</v>
      </c>
      <c r="G9337" s="7">
        <v>114</v>
      </c>
    </row>
    <row r="9338" spans="1:7" x14ac:dyDescent="0.2">
      <c r="A9338" s="7">
        <v>9337</v>
      </c>
      <c r="B9338" s="7">
        <v>57</v>
      </c>
      <c r="C9338" s="7" t="s">
        <v>104</v>
      </c>
      <c r="D9338" s="7">
        <v>10</v>
      </c>
      <c r="E9338" s="7">
        <v>46</v>
      </c>
      <c r="F9338" s="7">
        <v>655000</v>
      </c>
      <c r="G9338" s="7">
        <v>90</v>
      </c>
    </row>
    <row r="9339" spans="1:7" x14ac:dyDescent="0.2">
      <c r="A9339" s="7">
        <v>9338</v>
      </c>
      <c r="B9339" s="7">
        <v>54</v>
      </c>
      <c r="C9339" s="7" t="s">
        <v>104</v>
      </c>
      <c r="D9339" s="7">
        <v>20</v>
      </c>
      <c r="E9339" s="7">
        <v>54</v>
      </c>
      <c r="F9339" s="7">
        <v>855000</v>
      </c>
      <c r="G9339" s="7">
        <v>68</v>
      </c>
    </row>
    <row r="9340" spans="1:7" x14ac:dyDescent="0.2">
      <c r="A9340" s="7">
        <v>9339</v>
      </c>
      <c r="B9340" s="7">
        <v>49</v>
      </c>
      <c r="C9340" s="7" t="s">
        <v>104</v>
      </c>
      <c r="D9340" s="7">
        <v>10</v>
      </c>
      <c r="E9340" s="7">
        <v>10</v>
      </c>
      <c r="F9340" s="7">
        <v>540000</v>
      </c>
      <c r="G9340" s="7">
        <v>-12</v>
      </c>
    </row>
    <row r="9341" spans="1:7" x14ac:dyDescent="0.2">
      <c r="A9341" s="7">
        <v>9340</v>
      </c>
      <c r="B9341" s="7">
        <v>57</v>
      </c>
      <c r="C9341" s="7" t="s">
        <v>104</v>
      </c>
      <c r="D9341" s="7">
        <v>10</v>
      </c>
      <c r="E9341" s="7">
        <v>87</v>
      </c>
      <c r="F9341" s="7">
        <v>559000</v>
      </c>
      <c r="G9341" s="7">
        <v>95</v>
      </c>
    </row>
    <row r="9342" spans="1:7" x14ac:dyDescent="0.2">
      <c r="A9342" s="7">
        <v>9341</v>
      </c>
      <c r="B9342" s="7">
        <v>44</v>
      </c>
      <c r="C9342" s="7" t="s">
        <v>104</v>
      </c>
      <c r="D9342" s="7">
        <v>20</v>
      </c>
      <c r="E9342" s="7">
        <v>60</v>
      </c>
      <c r="F9342" s="7">
        <v>485000</v>
      </c>
      <c r="G9342" s="7">
        <v>14</v>
      </c>
    </row>
    <row r="9343" spans="1:7" x14ac:dyDescent="0.2">
      <c r="A9343" s="7">
        <v>9342</v>
      </c>
      <c r="B9343" s="7">
        <v>48</v>
      </c>
      <c r="C9343" s="7" t="s">
        <v>104</v>
      </c>
      <c r="D9343" s="7">
        <v>20</v>
      </c>
      <c r="E9343" s="7">
        <v>31</v>
      </c>
      <c r="F9343" s="7">
        <v>361000</v>
      </c>
      <c r="G9343" s="7">
        <v>-1</v>
      </c>
    </row>
    <row r="9344" spans="1:7" x14ac:dyDescent="0.2">
      <c r="A9344" s="7">
        <v>9343</v>
      </c>
      <c r="B9344" s="7">
        <v>30</v>
      </c>
      <c r="C9344" s="7" t="s">
        <v>103</v>
      </c>
      <c r="D9344" s="7">
        <v>10</v>
      </c>
      <c r="E9344" s="7">
        <v>52</v>
      </c>
      <c r="F9344" s="7">
        <v>98000</v>
      </c>
      <c r="G9344" s="7">
        <v>108</v>
      </c>
    </row>
    <row r="9345" spans="1:7" x14ac:dyDescent="0.2">
      <c r="A9345" s="7">
        <v>9344</v>
      </c>
      <c r="B9345" s="7">
        <v>28</v>
      </c>
      <c r="C9345" s="7" t="s">
        <v>104</v>
      </c>
      <c r="D9345" s="7">
        <v>15</v>
      </c>
      <c r="E9345" s="7">
        <v>6</v>
      </c>
      <c r="F9345" s="7">
        <v>463000</v>
      </c>
      <c r="G9345" s="7">
        <v>-32</v>
      </c>
    </row>
    <row r="9346" spans="1:7" x14ac:dyDescent="0.2">
      <c r="A9346" s="7">
        <v>9345</v>
      </c>
      <c r="B9346" s="7">
        <v>51</v>
      </c>
      <c r="C9346" s="7" t="s">
        <v>104</v>
      </c>
      <c r="D9346" s="7">
        <v>10</v>
      </c>
      <c r="E9346" s="7">
        <v>88</v>
      </c>
      <c r="F9346" s="7">
        <v>936000</v>
      </c>
      <c r="G9346" s="7">
        <v>51</v>
      </c>
    </row>
    <row r="9347" spans="1:7" x14ac:dyDescent="0.2">
      <c r="A9347" s="7">
        <v>9346</v>
      </c>
      <c r="B9347" s="7">
        <v>44</v>
      </c>
      <c r="C9347" s="7" t="s">
        <v>104</v>
      </c>
      <c r="D9347" s="7">
        <v>20</v>
      </c>
      <c r="E9347" s="7">
        <v>70</v>
      </c>
      <c r="F9347" s="7">
        <v>147000</v>
      </c>
      <c r="G9347" s="7">
        <v>80</v>
      </c>
    </row>
    <row r="9348" spans="1:7" x14ac:dyDescent="0.2">
      <c r="A9348" s="7">
        <v>9347</v>
      </c>
      <c r="B9348" s="7">
        <v>25</v>
      </c>
      <c r="C9348" s="7" t="s">
        <v>103</v>
      </c>
      <c r="D9348" s="7">
        <v>10</v>
      </c>
      <c r="E9348" s="7">
        <v>64</v>
      </c>
      <c r="F9348" s="7">
        <v>630000</v>
      </c>
      <c r="G9348" s="7">
        <v>104</v>
      </c>
    </row>
    <row r="9349" spans="1:7" x14ac:dyDescent="0.2">
      <c r="A9349" s="7">
        <v>9348</v>
      </c>
      <c r="B9349" s="7">
        <v>53</v>
      </c>
      <c r="C9349" s="7" t="s">
        <v>103</v>
      </c>
      <c r="D9349" s="7">
        <v>15</v>
      </c>
      <c r="E9349" s="7">
        <v>79</v>
      </c>
      <c r="F9349" s="7">
        <v>730000</v>
      </c>
      <c r="G9349" s="7">
        <v>87</v>
      </c>
    </row>
    <row r="9350" spans="1:7" x14ac:dyDescent="0.2">
      <c r="A9350" s="7">
        <v>9349</v>
      </c>
      <c r="B9350" s="7">
        <v>39</v>
      </c>
      <c r="C9350" s="7" t="s">
        <v>104</v>
      </c>
      <c r="D9350" s="7">
        <v>10</v>
      </c>
      <c r="E9350" s="7">
        <v>3</v>
      </c>
      <c r="F9350" s="7">
        <v>920000</v>
      </c>
      <c r="G9350" s="7">
        <v>81</v>
      </c>
    </row>
    <row r="9351" spans="1:7" x14ac:dyDescent="0.2">
      <c r="A9351" s="7">
        <v>9350</v>
      </c>
      <c r="B9351" s="7">
        <v>29</v>
      </c>
      <c r="C9351" s="7" t="s">
        <v>104</v>
      </c>
      <c r="D9351" s="7">
        <v>10</v>
      </c>
      <c r="E9351" s="7">
        <v>98</v>
      </c>
      <c r="F9351" s="7">
        <v>289000</v>
      </c>
      <c r="G9351" s="7">
        <v>73</v>
      </c>
    </row>
    <row r="9352" spans="1:7" x14ac:dyDescent="0.2">
      <c r="A9352" s="7">
        <v>9351</v>
      </c>
      <c r="B9352" s="7">
        <v>40</v>
      </c>
      <c r="C9352" s="7" t="s">
        <v>103</v>
      </c>
      <c r="D9352" s="7">
        <v>20</v>
      </c>
      <c r="E9352" s="7">
        <v>93</v>
      </c>
      <c r="F9352" s="7">
        <v>708000</v>
      </c>
      <c r="G9352" s="7">
        <v>61</v>
      </c>
    </row>
    <row r="9353" spans="1:7" x14ac:dyDescent="0.2">
      <c r="A9353" s="7">
        <v>9352</v>
      </c>
      <c r="B9353" s="7">
        <v>35</v>
      </c>
      <c r="C9353" s="7" t="s">
        <v>104</v>
      </c>
      <c r="D9353" s="7">
        <v>15</v>
      </c>
      <c r="E9353" s="7">
        <v>62</v>
      </c>
      <c r="F9353" s="7">
        <v>457000</v>
      </c>
      <c r="G9353" s="7">
        <v>170</v>
      </c>
    </row>
    <row r="9354" spans="1:7" x14ac:dyDescent="0.2">
      <c r="A9354" s="7">
        <v>9353</v>
      </c>
      <c r="B9354" s="7">
        <v>49</v>
      </c>
      <c r="C9354" s="7" t="s">
        <v>103</v>
      </c>
      <c r="D9354" s="7">
        <v>15</v>
      </c>
      <c r="E9354" s="7">
        <v>15</v>
      </c>
      <c r="F9354" s="7">
        <v>594000</v>
      </c>
      <c r="G9354" s="7">
        <v>10</v>
      </c>
    </row>
    <row r="9355" spans="1:7" x14ac:dyDescent="0.2">
      <c r="A9355" s="7">
        <v>9354</v>
      </c>
      <c r="B9355" s="7">
        <v>20</v>
      </c>
      <c r="C9355" s="7" t="s">
        <v>103</v>
      </c>
      <c r="D9355" s="7">
        <v>10</v>
      </c>
      <c r="E9355" s="7">
        <v>81</v>
      </c>
      <c r="F9355" s="7">
        <v>684000</v>
      </c>
      <c r="G9355" s="7">
        <v>100</v>
      </c>
    </row>
    <row r="9356" spans="1:7" x14ac:dyDescent="0.2">
      <c r="A9356" s="7">
        <v>9355</v>
      </c>
      <c r="B9356" s="7">
        <v>56</v>
      </c>
      <c r="C9356" s="7" t="s">
        <v>103</v>
      </c>
      <c r="D9356" s="7">
        <v>10</v>
      </c>
      <c r="E9356" s="7">
        <v>56</v>
      </c>
      <c r="F9356" s="7">
        <v>666000</v>
      </c>
      <c r="G9356" s="7">
        <v>31</v>
      </c>
    </row>
    <row r="9357" spans="1:7" x14ac:dyDescent="0.2">
      <c r="A9357" s="7">
        <v>9356</v>
      </c>
      <c r="B9357" s="7">
        <v>34</v>
      </c>
      <c r="C9357" s="7" t="s">
        <v>104</v>
      </c>
      <c r="D9357" s="7">
        <v>20</v>
      </c>
      <c r="E9357" s="7">
        <v>29</v>
      </c>
      <c r="F9357" s="7">
        <v>159000</v>
      </c>
      <c r="G9357" s="7">
        <v>-33</v>
      </c>
    </row>
    <row r="9358" spans="1:7" x14ac:dyDescent="0.2">
      <c r="A9358" s="7">
        <v>9357</v>
      </c>
      <c r="B9358" s="7">
        <v>46</v>
      </c>
      <c r="C9358" s="7" t="s">
        <v>104</v>
      </c>
      <c r="D9358" s="7">
        <v>15</v>
      </c>
      <c r="E9358" s="7">
        <v>68</v>
      </c>
      <c r="F9358" s="7">
        <v>431000</v>
      </c>
      <c r="G9358" s="7">
        <v>72</v>
      </c>
    </row>
    <row r="9359" spans="1:7" x14ac:dyDescent="0.2">
      <c r="A9359" s="7">
        <v>9358</v>
      </c>
      <c r="B9359" s="7">
        <v>20</v>
      </c>
      <c r="C9359" s="7" t="s">
        <v>103</v>
      </c>
      <c r="D9359" s="7">
        <v>15</v>
      </c>
      <c r="E9359" s="7">
        <v>69</v>
      </c>
      <c r="F9359" s="7">
        <v>342000</v>
      </c>
      <c r="G9359" s="7">
        <v>88</v>
      </c>
    </row>
    <row r="9360" spans="1:7" x14ac:dyDescent="0.2">
      <c r="A9360" s="7">
        <v>9359</v>
      </c>
      <c r="B9360" s="7">
        <v>53</v>
      </c>
      <c r="C9360" s="7" t="s">
        <v>103</v>
      </c>
      <c r="D9360" s="7">
        <v>10</v>
      </c>
      <c r="E9360" s="7">
        <v>8</v>
      </c>
      <c r="F9360" s="7">
        <v>78000</v>
      </c>
      <c r="G9360" s="7">
        <v>40</v>
      </c>
    </row>
    <row r="9361" spans="1:7" x14ac:dyDescent="0.2">
      <c r="A9361" s="7">
        <v>9360</v>
      </c>
      <c r="B9361" s="7">
        <v>59</v>
      </c>
      <c r="C9361" s="7" t="s">
        <v>103</v>
      </c>
      <c r="D9361" s="7">
        <v>15</v>
      </c>
      <c r="E9361" s="7">
        <v>51</v>
      </c>
      <c r="F9361" s="7">
        <v>496000</v>
      </c>
      <c r="G9361" s="7">
        <v>165</v>
      </c>
    </row>
    <row r="9362" spans="1:7" x14ac:dyDescent="0.2">
      <c r="A9362" s="7">
        <v>9361</v>
      </c>
      <c r="B9362" s="7">
        <v>31</v>
      </c>
      <c r="C9362" s="7" t="s">
        <v>104</v>
      </c>
      <c r="D9362" s="7">
        <v>10</v>
      </c>
      <c r="E9362" s="7">
        <v>22</v>
      </c>
      <c r="F9362" s="7">
        <v>191000</v>
      </c>
      <c r="G9362" s="7">
        <v>102</v>
      </c>
    </row>
    <row r="9363" spans="1:7" x14ac:dyDescent="0.2">
      <c r="A9363" s="7">
        <v>9362</v>
      </c>
      <c r="B9363" s="7">
        <v>37</v>
      </c>
      <c r="C9363" s="7" t="s">
        <v>104</v>
      </c>
      <c r="D9363" s="7">
        <v>10</v>
      </c>
      <c r="E9363" s="7">
        <v>16</v>
      </c>
      <c r="F9363" s="7">
        <v>291000</v>
      </c>
      <c r="G9363" s="7">
        <v>73</v>
      </c>
    </row>
    <row r="9364" spans="1:7" x14ac:dyDescent="0.2">
      <c r="A9364" s="7">
        <v>9363</v>
      </c>
      <c r="B9364" s="7">
        <v>47</v>
      </c>
      <c r="C9364" s="7" t="s">
        <v>104</v>
      </c>
      <c r="D9364" s="7">
        <v>20</v>
      </c>
      <c r="E9364" s="7">
        <v>36</v>
      </c>
      <c r="F9364" s="7">
        <v>504000</v>
      </c>
      <c r="G9364" s="7">
        <v>124</v>
      </c>
    </row>
    <row r="9365" spans="1:7" x14ac:dyDescent="0.2">
      <c r="A9365" s="7">
        <v>9364</v>
      </c>
      <c r="B9365" s="7">
        <v>31</v>
      </c>
      <c r="C9365" s="7" t="s">
        <v>104</v>
      </c>
      <c r="D9365" s="7">
        <v>10</v>
      </c>
      <c r="E9365" s="7">
        <v>74</v>
      </c>
      <c r="F9365" s="7">
        <v>415000</v>
      </c>
      <c r="G9365" s="7">
        <v>55</v>
      </c>
    </row>
    <row r="9366" spans="1:7" x14ac:dyDescent="0.2">
      <c r="A9366" s="7">
        <v>9365</v>
      </c>
      <c r="B9366" s="7">
        <v>52</v>
      </c>
      <c r="C9366" s="7" t="s">
        <v>103</v>
      </c>
      <c r="D9366" s="7">
        <v>15</v>
      </c>
      <c r="E9366" s="7">
        <v>25</v>
      </c>
      <c r="F9366" s="7">
        <v>430000</v>
      </c>
      <c r="G9366" s="7">
        <v>109</v>
      </c>
    </row>
    <row r="9367" spans="1:7" x14ac:dyDescent="0.2">
      <c r="A9367" s="7">
        <v>9366</v>
      </c>
      <c r="B9367" s="7">
        <v>38</v>
      </c>
      <c r="C9367" s="7" t="s">
        <v>104</v>
      </c>
      <c r="D9367" s="7">
        <v>10</v>
      </c>
      <c r="E9367" s="7">
        <v>64</v>
      </c>
      <c r="F9367" s="7">
        <v>239000</v>
      </c>
      <c r="G9367" s="7">
        <v>6</v>
      </c>
    </row>
    <row r="9368" spans="1:7" x14ac:dyDescent="0.2">
      <c r="A9368" s="7">
        <v>9367</v>
      </c>
      <c r="B9368" s="7">
        <v>31</v>
      </c>
      <c r="C9368" s="7" t="s">
        <v>104</v>
      </c>
      <c r="D9368" s="7">
        <v>10</v>
      </c>
      <c r="E9368" s="7">
        <v>33</v>
      </c>
      <c r="F9368" s="7">
        <v>638000</v>
      </c>
      <c r="G9368" s="7">
        <v>103</v>
      </c>
    </row>
    <row r="9369" spans="1:7" x14ac:dyDescent="0.2">
      <c r="A9369" s="7">
        <v>9368</v>
      </c>
      <c r="B9369" s="7">
        <v>44</v>
      </c>
      <c r="C9369" s="7" t="s">
        <v>104</v>
      </c>
      <c r="D9369" s="7">
        <v>15</v>
      </c>
      <c r="E9369" s="7">
        <v>76</v>
      </c>
      <c r="F9369" s="7">
        <v>249000</v>
      </c>
      <c r="G9369" s="7">
        <v>57</v>
      </c>
    </row>
    <row r="9370" spans="1:7" x14ac:dyDescent="0.2">
      <c r="A9370" s="7">
        <v>9369</v>
      </c>
      <c r="B9370" s="7">
        <v>32</v>
      </c>
      <c r="C9370" s="7" t="s">
        <v>104</v>
      </c>
      <c r="D9370" s="7">
        <v>15</v>
      </c>
      <c r="E9370" s="7">
        <v>65</v>
      </c>
      <c r="F9370" s="7">
        <v>753000</v>
      </c>
      <c r="G9370" s="7">
        <v>91</v>
      </c>
    </row>
    <row r="9371" spans="1:7" x14ac:dyDescent="0.2">
      <c r="A9371" s="7">
        <v>9370</v>
      </c>
      <c r="B9371" s="7">
        <v>37</v>
      </c>
      <c r="C9371" s="7" t="s">
        <v>104</v>
      </c>
      <c r="D9371" s="7">
        <v>20</v>
      </c>
      <c r="E9371" s="7">
        <v>52</v>
      </c>
      <c r="F9371" s="7">
        <v>947000</v>
      </c>
      <c r="G9371" s="7">
        <v>51</v>
      </c>
    </row>
    <row r="9372" spans="1:7" x14ac:dyDescent="0.2">
      <c r="A9372" s="7">
        <v>9371</v>
      </c>
      <c r="B9372" s="7">
        <v>33</v>
      </c>
      <c r="C9372" s="7" t="s">
        <v>103</v>
      </c>
      <c r="D9372" s="7">
        <v>15</v>
      </c>
      <c r="E9372" s="7">
        <v>83</v>
      </c>
      <c r="F9372" s="7">
        <v>749000</v>
      </c>
      <c r="G9372" s="7">
        <v>6</v>
      </c>
    </row>
    <row r="9373" spans="1:7" x14ac:dyDescent="0.2">
      <c r="A9373" s="7">
        <v>9372</v>
      </c>
      <c r="B9373" s="7">
        <v>56</v>
      </c>
      <c r="C9373" s="7" t="s">
        <v>103</v>
      </c>
      <c r="D9373" s="7">
        <v>10</v>
      </c>
      <c r="E9373" s="7">
        <v>11</v>
      </c>
      <c r="F9373" s="7">
        <v>65000</v>
      </c>
      <c r="G9373" s="7">
        <v>0</v>
      </c>
    </row>
    <row r="9374" spans="1:7" x14ac:dyDescent="0.2">
      <c r="A9374" s="7">
        <v>9373</v>
      </c>
      <c r="B9374" s="7">
        <v>43</v>
      </c>
      <c r="C9374" s="7" t="s">
        <v>103</v>
      </c>
      <c r="D9374" s="7">
        <v>20</v>
      </c>
      <c r="E9374" s="7">
        <v>49</v>
      </c>
      <c r="F9374" s="7">
        <v>83000</v>
      </c>
      <c r="G9374" s="7">
        <v>113</v>
      </c>
    </row>
    <row r="9375" spans="1:7" x14ac:dyDescent="0.2">
      <c r="A9375" s="7">
        <v>9374</v>
      </c>
      <c r="B9375" s="7">
        <v>53</v>
      </c>
      <c r="C9375" s="7" t="s">
        <v>103</v>
      </c>
      <c r="D9375" s="7">
        <v>20</v>
      </c>
      <c r="E9375" s="7">
        <v>34</v>
      </c>
      <c r="F9375" s="7">
        <v>844000</v>
      </c>
      <c r="G9375" s="7">
        <v>-26</v>
      </c>
    </row>
    <row r="9376" spans="1:7" x14ac:dyDescent="0.2">
      <c r="A9376" s="7">
        <v>9375</v>
      </c>
      <c r="B9376" s="7">
        <v>20</v>
      </c>
      <c r="C9376" s="7" t="s">
        <v>103</v>
      </c>
      <c r="D9376" s="7">
        <v>20</v>
      </c>
      <c r="E9376" s="7">
        <v>57</v>
      </c>
      <c r="F9376" s="7">
        <v>182000</v>
      </c>
      <c r="G9376" s="7">
        <v>223</v>
      </c>
    </row>
    <row r="9377" spans="1:7" x14ac:dyDescent="0.2">
      <c r="A9377" s="7">
        <v>9376</v>
      </c>
      <c r="B9377" s="7">
        <v>58</v>
      </c>
      <c r="C9377" s="7" t="s">
        <v>103</v>
      </c>
      <c r="D9377" s="7">
        <v>10</v>
      </c>
      <c r="E9377" s="7">
        <v>4</v>
      </c>
      <c r="F9377" s="7">
        <v>853000</v>
      </c>
      <c r="G9377" s="7">
        <v>102</v>
      </c>
    </row>
    <row r="9378" spans="1:7" x14ac:dyDescent="0.2">
      <c r="A9378" s="7">
        <v>9377</v>
      </c>
      <c r="B9378" s="7">
        <v>56</v>
      </c>
      <c r="C9378" s="7" t="s">
        <v>103</v>
      </c>
      <c r="D9378" s="7">
        <v>20</v>
      </c>
      <c r="E9378" s="7">
        <v>83</v>
      </c>
      <c r="F9378" s="7">
        <v>954000</v>
      </c>
      <c r="G9378" s="7">
        <v>125</v>
      </c>
    </row>
    <row r="9379" spans="1:7" x14ac:dyDescent="0.2">
      <c r="A9379" s="7">
        <v>9378</v>
      </c>
      <c r="B9379" s="7">
        <v>31</v>
      </c>
      <c r="C9379" s="7" t="s">
        <v>103</v>
      </c>
      <c r="D9379" s="7">
        <v>10</v>
      </c>
      <c r="E9379" s="7">
        <v>87</v>
      </c>
      <c r="F9379" s="7">
        <v>104000</v>
      </c>
      <c r="G9379" s="7">
        <v>12</v>
      </c>
    </row>
    <row r="9380" spans="1:7" x14ac:dyDescent="0.2">
      <c r="A9380" s="7">
        <v>9379</v>
      </c>
      <c r="B9380" s="7">
        <v>42</v>
      </c>
      <c r="C9380" s="7" t="s">
        <v>103</v>
      </c>
      <c r="D9380" s="7">
        <v>10</v>
      </c>
      <c r="E9380" s="7">
        <v>11</v>
      </c>
      <c r="F9380" s="7">
        <v>786000</v>
      </c>
      <c r="G9380" s="7">
        <v>19</v>
      </c>
    </row>
    <row r="9381" spans="1:7" x14ac:dyDescent="0.2">
      <c r="A9381" s="7">
        <v>9380</v>
      </c>
      <c r="B9381" s="7">
        <v>30</v>
      </c>
      <c r="C9381" s="7" t="s">
        <v>103</v>
      </c>
      <c r="D9381" s="7">
        <v>15</v>
      </c>
      <c r="E9381" s="7">
        <v>25</v>
      </c>
      <c r="F9381" s="7">
        <v>767000</v>
      </c>
      <c r="G9381" s="7">
        <v>-19</v>
      </c>
    </row>
    <row r="9382" spans="1:7" x14ac:dyDescent="0.2">
      <c r="A9382" s="7">
        <v>9381</v>
      </c>
      <c r="B9382" s="7">
        <v>37</v>
      </c>
      <c r="C9382" s="7" t="s">
        <v>103</v>
      </c>
      <c r="D9382" s="7">
        <v>10</v>
      </c>
      <c r="E9382" s="7">
        <v>54</v>
      </c>
      <c r="F9382" s="7">
        <v>341000</v>
      </c>
      <c r="G9382" s="7">
        <v>69</v>
      </c>
    </row>
    <row r="9383" spans="1:7" x14ac:dyDescent="0.2">
      <c r="A9383" s="7">
        <v>9382</v>
      </c>
      <c r="B9383" s="7">
        <v>49</v>
      </c>
      <c r="C9383" s="7" t="s">
        <v>104</v>
      </c>
      <c r="D9383" s="7">
        <v>10</v>
      </c>
      <c r="E9383" s="7">
        <v>79</v>
      </c>
      <c r="F9383" s="7">
        <v>853000</v>
      </c>
      <c r="G9383" s="7">
        <v>105</v>
      </c>
    </row>
    <row r="9384" spans="1:7" x14ac:dyDescent="0.2">
      <c r="A9384" s="7">
        <v>9383</v>
      </c>
      <c r="B9384" s="7">
        <v>56</v>
      </c>
      <c r="C9384" s="7" t="s">
        <v>103</v>
      </c>
      <c r="D9384" s="7">
        <v>15</v>
      </c>
      <c r="E9384" s="7">
        <v>95</v>
      </c>
      <c r="F9384" s="7">
        <v>38000</v>
      </c>
      <c r="G9384" s="7">
        <v>-18</v>
      </c>
    </row>
    <row r="9385" spans="1:7" x14ac:dyDescent="0.2">
      <c r="A9385" s="7">
        <v>9384</v>
      </c>
      <c r="B9385" s="7">
        <v>37</v>
      </c>
      <c r="C9385" s="7" t="s">
        <v>104</v>
      </c>
      <c r="D9385" s="7">
        <v>10</v>
      </c>
      <c r="E9385" s="7">
        <v>94</v>
      </c>
      <c r="F9385" s="7">
        <v>515000</v>
      </c>
      <c r="G9385" s="7">
        <v>32</v>
      </c>
    </row>
    <row r="9386" spans="1:7" x14ac:dyDescent="0.2">
      <c r="A9386" s="7">
        <v>9385</v>
      </c>
      <c r="B9386" s="7">
        <v>29</v>
      </c>
      <c r="C9386" s="7" t="s">
        <v>104</v>
      </c>
      <c r="D9386" s="7">
        <v>15</v>
      </c>
      <c r="E9386" s="7">
        <v>62</v>
      </c>
      <c r="F9386" s="7">
        <v>931000</v>
      </c>
      <c r="G9386" s="7">
        <v>-21</v>
      </c>
    </row>
    <row r="9387" spans="1:7" x14ac:dyDescent="0.2">
      <c r="A9387" s="7">
        <v>9386</v>
      </c>
      <c r="B9387" s="7">
        <v>33</v>
      </c>
      <c r="C9387" s="7" t="s">
        <v>103</v>
      </c>
      <c r="D9387" s="7">
        <v>10</v>
      </c>
      <c r="E9387" s="7">
        <v>99</v>
      </c>
      <c r="F9387" s="7">
        <v>464000</v>
      </c>
      <c r="G9387" s="7">
        <v>77</v>
      </c>
    </row>
    <row r="9388" spans="1:7" x14ac:dyDescent="0.2">
      <c r="A9388" s="7">
        <v>9387</v>
      </c>
      <c r="B9388" s="7">
        <v>51</v>
      </c>
      <c r="C9388" s="7" t="s">
        <v>104</v>
      </c>
      <c r="D9388" s="7">
        <v>15</v>
      </c>
      <c r="E9388" s="7">
        <v>4</v>
      </c>
      <c r="F9388" s="7">
        <v>478000</v>
      </c>
      <c r="G9388" s="7">
        <v>77</v>
      </c>
    </row>
    <row r="9389" spans="1:7" x14ac:dyDescent="0.2">
      <c r="A9389" s="7">
        <v>9388</v>
      </c>
      <c r="B9389" s="7">
        <v>48</v>
      </c>
      <c r="C9389" s="7" t="s">
        <v>103</v>
      </c>
      <c r="D9389" s="7">
        <v>10</v>
      </c>
      <c r="E9389" s="7">
        <v>31</v>
      </c>
      <c r="F9389" s="7">
        <v>595000</v>
      </c>
      <c r="G9389" s="7">
        <v>3</v>
      </c>
    </row>
    <row r="9390" spans="1:7" x14ac:dyDescent="0.2">
      <c r="A9390" s="7">
        <v>9389</v>
      </c>
      <c r="B9390" s="7">
        <v>42</v>
      </c>
      <c r="C9390" s="7" t="s">
        <v>103</v>
      </c>
      <c r="D9390" s="7">
        <v>20</v>
      </c>
      <c r="E9390" s="7">
        <v>93</v>
      </c>
      <c r="F9390" s="7">
        <v>727000</v>
      </c>
      <c r="G9390" s="7">
        <v>111</v>
      </c>
    </row>
    <row r="9391" spans="1:7" x14ac:dyDescent="0.2">
      <c r="A9391" s="7">
        <v>9390</v>
      </c>
      <c r="B9391" s="7">
        <v>31</v>
      </c>
      <c r="C9391" s="7" t="s">
        <v>104</v>
      </c>
      <c r="D9391" s="7">
        <v>15</v>
      </c>
      <c r="E9391" s="7">
        <v>21</v>
      </c>
      <c r="F9391" s="7">
        <v>514000</v>
      </c>
      <c r="G9391" s="7">
        <v>176</v>
      </c>
    </row>
    <row r="9392" spans="1:7" x14ac:dyDescent="0.2">
      <c r="A9392" s="7">
        <v>9391</v>
      </c>
      <c r="B9392" s="7">
        <v>49</v>
      </c>
      <c r="C9392" s="7" t="s">
        <v>103</v>
      </c>
      <c r="D9392" s="7">
        <v>20</v>
      </c>
      <c r="E9392" s="7">
        <v>42</v>
      </c>
      <c r="F9392" s="7">
        <v>364000</v>
      </c>
      <c r="G9392" s="7">
        <v>17</v>
      </c>
    </row>
    <row r="9393" spans="1:7" x14ac:dyDescent="0.2">
      <c r="A9393" s="7">
        <v>9392</v>
      </c>
      <c r="B9393" s="7">
        <v>46</v>
      </c>
      <c r="C9393" s="7" t="s">
        <v>104</v>
      </c>
      <c r="D9393" s="7">
        <v>20</v>
      </c>
      <c r="E9393" s="7">
        <v>4</v>
      </c>
      <c r="F9393" s="7">
        <v>943000</v>
      </c>
      <c r="G9393" s="7">
        <v>57</v>
      </c>
    </row>
    <row r="9394" spans="1:7" x14ac:dyDescent="0.2">
      <c r="A9394" s="7">
        <v>9393</v>
      </c>
      <c r="B9394" s="7">
        <v>57</v>
      </c>
      <c r="C9394" s="7" t="s">
        <v>104</v>
      </c>
      <c r="D9394" s="7">
        <v>10</v>
      </c>
      <c r="E9394" s="7">
        <v>23</v>
      </c>
      <c r="F9394" s="7">
        <v>319000</v>
      </c>
      <c r="G9394" s="7">
        <v>114</v>
      </c>
    </row>
    <row r="9395" spans="1:7" x14ac:dyDescent="0.2">
      <c r="A9395" s="7">
        <v>9394</v>
      </c>
      <c r="B9395" s="7">
        <v>43</v>
      </c>
      <c r="C9395" s="7" t="s">
        <v>104</v>
      </c>
      <c r="D9395" s="7">
        <v>20</v>
      </c>
      <c r="E9395" s="7">
        <v>35</v>
      </c>
      <c r="F9395" s="7">
        <v>208000</v>
      </c>
      <c r="G9395" s="7">
        <v>-35</v>
      </c>
    </row>
    <row r="9396" spans="1:7" x14ac:dyDescent="0.2">
      <c r="A9396" s="7">
        <v>9395</v>
      </c>
      <c r="B9396" s="7">
        <v>53</v>
      </c>
      <c r="C9396" s="7" t="s">
        <v>104</v>
      </c>
      <c r="D9396" s="7">
        <v>20</v>
      </c>
      <c r="E9396" s="7">
        <v>78</v>
      </c>
      <c r="F9396" s="7">
        <v>826000</v>
      </c>
      <c r="G9396" s="7">
        <v>104</v>
      </c>
    </row>
    <row r="9397" spans="1:7" x14ac:dyDescent="0.2">
      <c r="A9397" s="7">
        <v>9396</v>
      </c>
      <c r="B9397" s="7">
        <v>37</v>
      </c>
      <c r="C9397" s="7" t="s">
        <v>103</v>
      </c>
      <c r="D9397" s="7">
        <v>20</v>
      </c>
      <c r="E9397" s="7">
        <v>28</v>
      </c>
      <c r="F9397" s="7">
        <v>632000</v>
      </c>
      <c r="G9397" s="7">
        <v>216</v>
      </c>
    </row>
    <row r="9398" spans="1:7" x14ac:dyDescent="0.2">
      <c r="A9398" s="7">
        <v>9397</v>
      </c>
      <c r="B9398" s="7">
        <v>25</v>
      </c>
      <c r="C9398" s="7" t="s">
        <v>104</v>
      </c>
      <c r="D9398" s="7">
        <v>10</v>
      </c>
      <c r="E9398" s="7">
        <v>86</v>
      </c>
      <c r="F9398" s="7">
        <v>993000</v>
      </c>
      <c r="G9398" s="7">
        <v>76</v>
      </c>
    </row>
    <row r="9399" spans="1:7" x14ac:dyDescent="0.2">
      <c r="A9399" s="7">
        <v>9398</v>
      </c>
      <c r="B9399" s="7">
        <v>33</v>
      </c>
      <c r="C9399" s="7" t="s">
        <v>103</v>
      </c>
      <c r="D9399" s="7">
        <v>20</v>
      </c>
      <c r="E9399" s="7">
        <v>68</v>
      </c>
      <c r="F9399" s="7">
        <v>522000</v>
      </c>
      <c r="G9399" s="7">
        <v>170</v>
      </c>
    </row>
    <row r="9400" spans="1:7" x14ac:dyDescent="0.2">
      <c r="A9400" s="7">
        <v>9399</v>
      </c>
      <c r="B9400" s="7">
        <v>38</v>
      </c>
      <c r="C9400" s="7" t="s">
        <v>103</v>
      </c>
      <c r="D9400" s="7">
        <v>15</v>
      </c>
      <c r="E9400" s="7">
        <v>69</v>
      </c>
      <c r="F9400" s="7">
        <v>121000</v>
      </c>
      <c r="G9400" s="7">
        <v>133</v>
      </c>
    </row>
    <row r="9401" spans="1:7" x14ac:dyDescent="0.2">
      <c r="A9401" s="7">
        <v>9400</v>
      </c>
      <c r="B9401" s="7">
        <v>29</v>
      </c>
      <c r="C9401" s="7" t="s">
        <v>104</v>
      </c>
      <c r="D9401" s="7">
        <v>15</v>
      </c>
      <c r="E9401" s="7">
        <v>92</v>
      </c>
      <c r="F9401" s="7">
        <v>45000</v>
      </c>
      <c r="G9401" s="7">
        <v>166</v>
      </c>
    </row>
    <row r="9402" spans="1:7" x14ac:dyDescent="0.2">
      <c r="A9402" s="7">
        <v>9401</v>
      </c>
      <c r="B9402" s="7">
        <v>26</v>
      </c>
      <c r="C9402" s="7" t="s">
        <v>104</v>
      </c>
      <c r="D9402" s="7">
        <v>15</v>
      </c>
      <c r="E9402" s="7">
        <v>98</v>
      </c>
      <c r="F9402" s="7">
        <v>420000</v>
      </c>
      <c r="G9402" s="7">
        <v>43</v>
      </c>
    </row>
    <row r="9403" spans="1:7" x14ac:dyDescent="0.2">
      <c r="A9403" s="7">
        <v>9402</v>
      </c>
      <c r="B9403" s="7">
        <v>21</v>
      </c>
      <c r="C9403" s="7" t="s">
        <v>103</v>
      </c>
      <c r="D9403" s="7">
        <v>20</v>
      </c>
      <c r="E9403" s="7">
        <v>80</v>
      </c>
      <c r="F9403" s="7">
        <v>319000</v>
      </c>
      <c r="G9403" s="7">
        <v>182</v>
      </c>
    </row>
    <row r="9404" spans="1:7" x14ac:dyDescent="0.2">
      <c r="A9404" s="7">
        <v>9403</v>
      </c>
      <c r="B9404" s="7">
        <v>59</v>
      </c>
      <c r="C9404" s="7" t="s">
        <v>103</v>
      </c>
      <c r="D9404" s="7">
        <v>15</v>
      </c>
      <c r="E9404" s="7">
        <v>79</v>
      </c>
      <c r="F9404" s="7">
        <v>863000</v>
      </c>
      <c r="G9404" s="7">
        <v>-17</v>
      </c>
    </row>
    <row r="9405" spans="1:7" x14ac:dyDescent="0.2">
      <c r="A9405" s="7">
        <v>9404</v>
      </c>
      <c r="B9405" s="7">
        <v>21</v>
      </c>
      <c r="C9405" s="7" t="s">
        <v>103</v>
      </c>
      <c r="D9405" s="7">
        <v>20</v>
      </c>
      <c r="E9405" s="7">
        <v>3</v>
      </c>
      <c r="F9405" s="7">
        <v>918000</v>
      </c>
      <c r="G9405" s="7">
        <v>112</v>
      </c>
    </row>
    <row r="9406" spans="1:7" x14ac:dyDescent="0.2">
      <c r="A9406" s="7">
        <v>9405</v>
      </c>
      <c r="B9406" s="7">
        <v>42</v>
      </c>
      <c r="C9406" s="7" t="s">
        <v>104</v>
      </c>
      <c r="D9406" s="7">
        <v>20</v>
      </c>
      <c r="E9406" s="7">
        <v>94</v>
      </c>
      <c r="F9406" s="7">
        <v>462000</v>
      </c>
      <c r="G9406" s="7">
        <v>-5</v>
      </c>
    </row>
    <row r="9407" spans="1:7" x14ac:dyDescent="0.2">
      <c r="A9407" s="7">
        <v>9406</v>
      </c>
      <c r="B9407" s="7">
        <v>21</v>
      </c>
      <c r="C9407" s="7" t="s">
        <v>104</v>
      </c>
      <c r="D9407" s="7">
        <v>10</v>
      </c>
      <c r="E9407" s="7">
        <v>10</v>
      </c>
      <c r="F9407" s="7">
        <v>908000</v>
      </c>
      <c r="G9407" s="7">
        <v>59</v>
      </c>
    </row>
    <row r="9408" spans="1:7" x14ac:dyDescent="0.2">
      <c r="A9408" s="7">
        <v>9407</v>
      </c>
      <c r="B9408" s="7">
        <v>32</v>
      </c>
      <c r="C9408" s="7" t="s">
        <v>103</v>
      </c>
      <c r="D9408" s="7">
        <v>10</v>
      </c>
      <c r="E9408" s="7">
        <v>42</v>
      </c>
      <c r="F9408" s="7">
        <v>861000</v>
      </c>
      <c r="G9408" s="7">
        <v>-20</v>
      </c>
    </row>
    <row r="9409" spans="1:7" x14ac:dyDescent="0.2">
      <c r="A9409" s="7">
        <v>9408</v>
      </c>
      <c r="B9409" s="7">
        <v>54</v>
      </c>
      <c r="C9409" s="7" t="s">
        <v>103</v>
      </c>
      <c r="D9409" s="7">
        <v>20</v>
      </c>
      <c r="E9409" s="7">
        <v>50</v>
      </c>
      <c r="F9409" s="7">
        <v>456000</v>
      </c>
      <c r="G9409" s="7">
        <v>84</v>
      </c>
    </row>
    <row r="9410" spans="1:7" x14ac:dyDescent="0.2">
      <c r="A9410" s="7">
        <v>9409</v>
      </c>
      <c r="B9410" s="7">
        <v>33</v>
      </c>
      <c r="C9410" s="7" t="s">
        <v>103</v>
      </c>
      <c r="D9410" s="7">
        <v>20</v>
      </c>
      <c r="E9410" s="7">
        <v>32</v>
      </c>
      <c r="F9410" s="7">
        <v>827000</v>
      </c>
      <c r="G9410" s="7">
        <v>-26</v>
      </c>
    </row>
    <row r="9411" spans="1:7" x14ac:dyDescent="0.2">
      <c r="A9411" s="7">
        <v>9410</v>
      </c>
      <c r="B9411" s="7">
        <v>49</v>
      </c>
      <c r="C9411" s="7" t="s">
        <v>103</v>
      </c>
      <c r="D9411" s="7">
        <v>15</v>
      </c>
      <c r="E9411" s="7">
        <v>1</v>
      </c>
      <c r="F9411" s="7">
        <v>690000</v>
      </c>
      <c r="G9411" s="7">
        <v>12</v>
      </c>
    </row>
    <row r="9412" spans="1:7" x14ac:dyDescent="0.2">
      <c r="A9412" s="7">
        <v>9411</v>
      </c>
      <c r="B9412" s="7">
        <v>21</v>
      </c>
      <c r="C9412" s="7" t="s">
        <v>104</v>
      </c>
      <c r="D9412" s="7">
        <v>20</v>
      </c>
      <c r="E9412" s="7">
        <v>88</v>
      </c>
      <c r="F9412" s="7">
        <v>879000</v>
      </c>
      <c r="G9412" s="7">
        <v>-17</v>
      </c>
    </row>
    <row r="9413" spans="1:7" x14ac:dyDescent="0.2">
      <c r="A9413" s="7">
        <v>9412</v>
      </c>
      <c r="B9413" s="7">
        <v>20</v>
      </c>
      <c r="C9413" s="7" t="s">
        <v>103</v>
      </c>
      <c r="D9413" s="7">
        <v>20</v>
      </c>
      <c r="E9413" s="7">
        <v>98</v>
      </c>
      <c r="F9413" s="7">
        <v>976000</v>
      </c>
      <c r="G9413" s="7">
        <v>-7</v>
      </c>
    </row>
    <row r="9414" spans="1:7" x14ac:dyDescent="0.2">
      <c r="A9414" s="7">
        <v>9413</v>
      </c>
      <c r="B9414" s="7">
        <v>28</v>
      </c>
      <c r="C9414" s="7" t="s">
        <v>103</v>
      </c>
      <c r="D9414" s="7">
        <v>20</v>
      </c>
      <c r="E9414" s="7">
        <v>14</v>
      </c>
      <c r="F9414" s="7">
        <v>99000</v>
      </c>
      <c r="G9414" s="7">
        <v>108</v>
      </c>
    </row>
    <row r="9415" spans="1:7" x14ac:dyDescent="0.2">
      <c r="A9415" s="7">
        <v>9414</v>
      </c>
      <c r="B9415" s="7">
        <v>26</v>
      </c>
      <c r="C9415" s="7" t="s">
        <v>103</v>
      </c>
      <c r="D9415" s="7">
        <v>10</v>
      </c>
      <c r="E9415" s="7">
        <v>3</v>
      </c>
      <c r="F9415" s="7">
        <v>807000</v>
      </c>
      <c r="G9415" s="7">
        <v>96</v>
      </c>
    </row>
    <row r="9416" spans="1:7" x14ac:dyDescent="0.2">
      <c r="A9416" s="7">
        <v>9415</v>
      </c>
      <c r="B9416" s="7">
        <v>50</v>
      </c>
      <c r="C9416" s="7" t="s">
        <v>103</v>
      </c>
      <c r="D9416" s="7">
        <v>10</v>
      </c>
      <c r="E9416" s="7">
        <v>79</v>
      </c>
      <c r="F9416" s="7">
        <v>255000</v>
      </c>
      <c r="G9416" s="7">
        <v>-5</v>
      </c>
    </row>
    <row r="9417" spans="1:7" x14ac:dyDescent="0.2">
      <c r="A9417" s="7">
        <v>9416</v>
      </c>
      <c r="B9417" s="7">
        <v>26</v>
      </c>
      <c r="C9417" s="7" t="s">
        <v>103</v>
      </c>
      <c r="D9417" s="7">
        <v>20</v>
      </c>
      <c r="E9417" s="7">
        <v>62</v>
      </c>
      <c r="F9417" s="7">
        <v>43000</v>
      </c>
      <c r="G9417" s="7">
        <v>46</v>
      </c>
    </row>
    <row r="9418" spans="1:7" x14ac:dyDescent="0.2">
      <c r="A9418" s="7">
        <v>9417</v>
      </c>
      <c r="B9418" s="7">
        <v>25</v>
      </c>
      <c r="C9418" s="7" t="s">
        <v>104</v>
      </c>
      <c r="D9418" s="7">
        <v>10</v>
      </c>
      <c r="E9418" s="7">
        <v>14</v>
      </c>
      <c r="F9418" s="7">
        <v>653000</v>
      </c>
      <c r="G9418" s="7">
        <v>13</v>
      </c>
    </row>
    <row r="9419" spans="1:7" x14ac:dyDescent="0.2">
      <c r="A9419" s="7">
        <v>9418</v>
      </c>
      <c r="B9419" s="7">
        <v>52</v>
      </c>
      <c r="C9419" s="7" t="s">
        <v>103</v>
      </c>
      <c r="D9419" s="7">
        <v>10</v>
      </c>
      <c r="E9419" s="7">
        <v>42</v>
      </c>
      <c r="F9419" s="7">
        <v>945000</v>
      </c>
      <c r="G9419" s="7">
        <v>0</v>
      </c>
    </row>
    <row r="9420" spans="1:7" x14ac:dyDescent="0.2">
      <c r="A9420" s="7">
        <v>9419</v>
      </c>
      <c r="B9420" s="7">
        <v>44</v>
      </c>
      <c r="C9420" s="7" t="s">
        <v>103</v>
      </c>
      <c r="D9420" s="7">
        <v>10</v>
      </c>
      <c r="E9420" s="7">
        <v>68</v>
      </c>
      <c r="F9420" s="7">
        <v>533000</v>
      </c>
      <c r="G9420" s="7">
        <v>81</v>
      </c>
    </row>
    <row r="9421" spans="1:7" x14ac:dyDescent="0.2">
      <c r="A9421" s="7">
        <v>9420</v>
      </c>
      <c r="B9421" s="7">
        <v>24</v>
      </c>
      <c r="C9421" s="7" t="s">
        <v>103</v>
      </c>
      <c r="D9421" s="7">
        <v>10</v>
      </c>
      <c r="E9421" s="7">
        <v>34</v>
      </c>
      <c r="F9421" s="7">
        <v>813000</v>
      </c>
      <c r="G9421" s="7">
        <v>108</v>
      </c>
    </row>
    <row r="9422" spans="1:7" x14ac:dyDescent="0.2">
      <c r="A9422" s="7">
        <v>9421</v>
      </c>
      <c r="B9422" s="7">
        <v>47</v>
      </c>
      <c r="C9422" s="7" t="s">
        <v>104</v>
      </c>
      <c r="D9422" s="7">
        <v>15</v>
      </c>
      <c r="E9422" s="7">
        <v>83</v>
      </c>
      <c r="F9422" s="7">
        <v>423000</v>
      </c>
      <c r="G9422" s="7">
        <v>130</v>
      </c>
    </row>
    <row r="9423" spans="1:7" x14ac:dyDescent="0.2">
      <c r="A9423" s="7">
        <v>9422</v>
      </c>
      <c r="B9423" s="7">
        <v>23</v>
      </c>
      <c r="C9423" s="7" t="s">
        <v>104</v>
      </c>
      <c r="D9423" s="7">
        <v>15</v>
      </c>
      <c r="E9423" s="7">
        <v>43</v>
      </c>
      <c r="F9423" s="7">
        <v>913000</v>
      </c>
      <c r="G9423" s="7">
        <v>-2</v>
      </c>
    </row>
    <row r="9424" spans="1:7" x14ac:dyDescent="0.2">
      <c r="A9424" s="7">
        <v>9423</v>
      </c>
      <c r="B9424" s="7">
        <v>42</v>
      </c>
      <c r="C9424" s="7" t="s">
        <v>104</v>
      </c>
      <c r="D9424" s="7">
        <v>20</v>
      </c>
      <c r="E9424" s="7">
        <v>4</v>
      </c>
      <c r="F9424" s="7">
        <v>678000</v>
      </c>
      <c r="G9424" s="7">
        <v>49</v>
      </c>
    </row>
    <row r="9425" spans="1:7" x14ac:dyDescent="0.2">
      <c r="A9425" s="7">
        <v>9424</v>
      </c>
      <c r="B9425" s="7">
        <v>36</v>
      </c>
      <c r="C9425" s="7" t="s">
        <v>103</v>
      </c>
      <c r="D9425" s="7">
        <v>10</v>
      </c>
      <c r="E9425" s="7">
        <v>11</v>
      </c>
      <c r="F9425" s="7">
        <v>290000</v>
      </c>
      <c r="G9425" s="7">
        <v>54</v>
      </c>
    </row>
    <row r="9426" spans="1:7" x14ac:dyDescent="0.2">
      <c r="A9426" s="7">
        <v>9425</v>
      </c>
      <c r="B9426" s="7">
        <v>42</v>
      </c>
      <c r="C9426" s="7" t="s">
        <v>103</v>
      </c>
      <c r="D9426" s="7">
        <v>10</v>
      </c>
      <c r="E9426" s="7">
        <v>75</v>
      </c>
      <c r="F9426" s="7">
        <v>208000</v>
      </c>
      <c r="G9426" s="7">
        <v>16</v>
      </c>
    </row>
    <row r="9427" spans="1:7" x14ac:dyDescent="0.2">
      <c r="A9427" s="7">
        <v>9426</v>
      </c>
      <c r="B9427" s="7">
        <v>47</v>
      </c>
      <c r="C9427" s="7" t="s">
        <v>103</v>
      </c>
      <c r="D9427" s="7">
        <v>20</v>
      </c>
      <c r="E9427" s="7">
        <v>96</v>
      </c>
      <c r="F9427" s="7">
        <v>742000</v>
      </c>
      <c r="G9427" s="7">
        <v>150</v>
      </c>
    </row>
    <row r="9428" spans="1:7" x14ac:dyDescent="0.2">
      <c r="A9428" s="7">
        <v>9427</v>
      </c>
      <c r="B9428" s="7">
        <v>36</v>
      </c>
      <c r="C9428" s="7" t="s">
        <v>104</v>
      </c>
      <c r="D9428" s="7">
        <v>15</v>
      </c>
      <c r="E9428" s="7">
        <v>38</v>
      </c>
      <c r="F9428" s="7">
        <v>382000</v>
      </c>
      <c r="G9428" s="7">
        <v>-34</v>
      </c>
    </row>
    <row r="9429" spans="1:7" x14ac:dyDescent="0.2">
      <c r="A9429" s="7">
        <v>9428</v>
      </c>
      <c r="B9429" s="7">
        <v>44</v>
      </c>
      <c r="C9429" s="7" t="s">
        <v>104</v>
      </c>
      <c r="D9429" s="7">
        <v>10</v>
      </c>
      <c r="E9429" s="7">
        <v>81</v>
      </c>
      <c r="F9429" s="7">
        <v>433000</v>
      </c>
      <c r="G9429" s="7">
        <v>54</v>
      </c>
    </row>
    <row r="9430" spans="1:7" x14ac:dyDescent="0.2">
      <c r="A9430" s="7">
        <v>9429</v>
      </c>
      <c r="B9430" s="7">
        <v>42</v>
      </c>
      <c r="C9430" s="7" t="s">
        <v>104</v>
      </c>
      <c r="D9430" s="7">
        <v>10</v>
      </c>
      <c r="E9430" s="7">
        <v>17</v>
      </c>
      <c r="F9430" s="7">
        <v>911000</v>
      </c>
      <c r="G9430" s="7">
        <v>112</v>
      </c>
    </row>
    <row r="9431" spans="1:7" x14ac:dyDescent="0.2">
      <c r="A9431" s="7">
        <v>9430</v>
      </c>
      <c r="B9431" s="7">
        <v>52</v>
      </c>
      <c r="C9431" s="7" t="s">
        <v>104</v>
      </c>
      <c r="D9431" s="7">
        <v>15</v>
      </c>
      <c r="E9431" s="7">
        <v>49</v>
      </c>
      <c r="F9431" s="7">
        <v>790000</v>
      </c>
      <c r="G9431" s="7">
        <v>16</v>
      </c>
    </row>
    <row r="9432" spans="1:7" x14ac:dyDescent="0.2">
      <c r="A9432" s="7">
        <v>9431</v>
      </c>
      <c r="B9432" s="7">
        <v>23</v>
      </c>
      <c r="C9432" s="7" t="s">
        <v>104</v>
      </c>
      <c r="D9432" s="7">
        <v>10</v>
      </c>
      <c r="E9432" s="7">
        <v>40</v>
      </c>
      <c r="F9432" s="7">
        <v>635000</v>
      </c>
      <c r="G9432" s="7">
        <v>81</v>
      </c>
    </row>
    <row r="9433" spans="1:7" x14ac:dyDescent="0.2">
      <c r="A9433" s="7">
        <v>9432</v>
      </c>
      <c r="B9433" s="7">
        <v>54</v>
      </c>
      <c r="C9433" s="7" t="s">
        <v>103</v>
      </c>
      <c r="D9433" s="7">
        <v>10</v>
      </c>
      <c r="E9433" s="7">
        <v>22</v>
      </c>
      <c r="F9433" s="7">
        <v>562000</v>
      </c>
      <c r="G9433" s="7">
        <v>82</v>
      </c>
    </row>
    <row r="9434" spans="1:7" x14ac:dyDescent="0.2">
      <c r="A9434" s="7">
        <v>9433</v>
      </c>
      <c r="B9434" s="7">
        <v>48</v>
      </c>
      <c r="C9434" s="7" t="s">
        <v>104</v>
      </c>
      <c r="D9434" s="7">
        <v>20</v>
      </c>
      <c r="E9434" s="7">
        <v>36</v>
      </c>
      <c r="F9434" s="7">
        <v>841000</v>
      </c>
      <c r="G9434" s="7">
        <v>116</v>
      </c>
    </row>
    <row r="9435" spans="1:7" x14ac:dyDescent="0.2">
      <c r="A9435" s="7">
        <v>9434</v>
      </c>
      <c r="B9435" s="7">
        <v>32</v>
      </c>
      <c r="C9435" s="7" t="s">
        <v>104</v>
      </c>
      <c r="D9435" s="7">
        <v>15</v>
      </c>
      <c r="E9435" s="7">
        <v>8</v>
      </c>
      <c r="F9435" s="7">
        <v>955000</v>
      </c>
      <c r="G9435" s="7">
        <v>-12</v>
      </c>
    </row>
    <row r="9436" spans="1:7" x14ac:dyDescent="0.2">
      <c r="A9436" s="7">
        <v>9435</v>
      </c>
      <c r="B9436" s="7">
        <v>26</v>
      </c>
      <c r="C9436" s="7" t="s">
        <v>103</v>
      </c>
      <c r="D9436" s="7">
        <v>20</v>
      </c>
      <c r="E9436" s="7">
        <v>70</v>
      </c>
      <c r="F9436" s="7">
        <v>878000</v>
      </c>
      <c r="G9436" s="7">
        <v>110</v>
      </c>
    </row>
    <row r="9437" spans="1:7" x14ac:dyDescent="0.2">
      <c r="A9437" s="7">
        <v>9436</v>
      </c>
      <c r="B9437" s="7">
        <v>50</v>
      </c>
      <c r="C9437" s="7" t="s">
        <v>103</v>
      </c>
      <c r="D9437" s="7">
        <v>10</v>
      </c>
      <c r="E9437" s="7">
        <v>22</v>
      </c>
      <c r="F9437" s="7">
        <v>881000</v>
      </c>
      <c r="G9437" s="7">
        <v>83</v>
      </c>
    </row>
    <row r="9438" spans="1:7" x14ac:dyDescent="0.2">
      <c r="A9438" s="7">
        <v>9437</v>
      </c>
      <c r="B9438" s="7">
        <v>36</v>
      </c>
      <c r="C9438" s="7" t="s">
        <v>103</v>
      </c>
      <c r="D9438" s="7">
        <v>10</v>
      </c>
      <c r="E9438" s="7">
        <v>99</v>
      </c>
      <c r="F9438" s="7">
        <v>479000</v>
      </c>
      <c r="G9438" s="7">
        <v>13</v>
      </c>
    </row>
    <row r="9439" spans="1:7" x14ac:dyDescent="0.2">
      <c r="A9439" s="7">
        <v>9438</v>
      </c>
      <c r="B9439" s="7">
        <v>58</v>
      </c>
      <c r="C9439" s="7" t="s">
        <v>104</v>
      </c>
      <c r="D9439" s="7">
        <v>10</v>
      </c>
      <c r="E9439" s="7">
        <v>52</v>
      </c>
      <c r="F9439" s="7">
        <v>413000</v>
      </c>
      <c r="G9439" s="7">
        <v>114</v>
      </c>
    </row>
    <row r="9440" spans="1:7" x14ac:dyDescent="0.2">
      <c r="A9440" s="7">
        <v>9439</v>
      </c>
      <c r="B9440" s="7">
        <v>49</v>
      </c>
      <c r="C9440" s="7" t="s">
        <v>103</v>
      </c>
      <c r="D9440" s="7">
        <v>20</v>
      </c>
      <c r="E9440" s="7">
        <v>86</v>
      </c>
      <c r="F9440" s="7">
        <v>325000</v>
      </c>
      <c r="G9440" s="7">
        <v>140</v>
      </c>
    </row>
    <row r="9441" spans="1:7" x14ac:dyDescent="0.2">
      <c r="A9441" s="7">
        <v>9440</v>
      </c>
      <c r="B9441" s="7">
        <v>48</v>
      </c>
      <c r="C9441" s="7" t="s">
        <v>103</v>
      </c>
      <c r="D9441" s="7">
        <v>15</v>
      </c>
      <c r="E9441" s="7">
        <v>58</v>
      </c>
      <c r="F9441" s="7">
        <v>580000</v>
      </c>
      <c r="G9441" s="7">
        <v>102</v>
      </c>
    </row>
    <row r="9442" spans="1:7" x14ac:dyDescent="0.2">
      <c r="A9442" s="7">
        <v>9441</v>
      </c>
      <c r="B9442" s="7">
        <v>48</v>
      </c>
      <c r="C9442" s="7" t="s">
        <v>103</v>
      </c>
      <c r="D9442" s="7">
        <v>15</v>
      </c>
      <c r="E9442" s="7">
        <v>60</v>
      </c>
      <c r="F9442" s="7">
        <v>431000</v>
      </c>
      <c r="G9442" s="7">
        <v>-26</v>
      </c>
    </row>
    <row r="9443" spans="1:7" x14ac:dyDescent="0.2">
      <c r="A9443" s="7">
        <v>9442</v>
      </c>
      <c r="B9443" s="7">
        <v>53</v>
      </c>
      <c r="C9443" s="7" t="s">
        <v>103</v>
      </c>
      <c r="D9443" s="7">
        <v>10</v>
      </c>
      <c r="E9443" s="7">
        <v>8</v>
      </c>
      <c r="F9443" s="7">
        <v>396000</v>
      </c>
      <c r="G9443" s="7">
        <v>69</v>
      </c>
    </row>
    <row r="9444" spans="1:7" x14ac:dyDescent="0.2">
      <c r="A9444" s="7">
        <v>9443</v>
      </c>
      <c r="B9444" s="7">
        <v>54</v>
      </c>
      <c r="C9444" s="7" t="s">
        <v>104</v>
      </c>
      <c r="D9444" s="7">
        <v>15</v>
      </c>
      <c r="E9444" s="7">
        <v>85</v>
      </c>
      <c r="F9444" s="7">
        <v>307000</v>
      </c>
      <c r="G9444" s="7">
        <v>-5</v>
      </c>
    </row>
    <row r="9445" spans="1:7" x14ac:dyDescent="0.2">
      <c r="A9445" s="7">
        <v>9444</v>
      </c>
      <c r="B9445" s="7">
        <v>54</v>
      </c>
      <c r="C9445" s="7" t="s">
        <v>103</v>
      </c>
      <c r="D9445" s="7">
        <v>10</v>
      </c>
      <c r="E9445" s="7">
        <v>52</v>
      </c>
      <c r="F9445" s="7">
        <v>559000</v>
      </c>
      <c r="G9445" s="7">
        <v>95</v>
      </c>
    </row>
    <row r="9446" spans="1:7" x14ac:dyDescent="0.2">
      <c r="A9446" s="7">
        <v>9445</v>
      </c>
      <c r="B9446" s="7">
        <v>25</v>
      </c>
      <c r="C9446" s="7" t="s">
        <v>104</v>
      </c>
      <c r="D9446" s="7">
        <v>15</v>
      </c>
      <c r="E9446" s="7">
        <v>45</v>
      </c>
      <c r="F9446" s="7">
        <v>272000</v>
      </c>
      <c r="G9446" s="7">
        <v>50</v>
      </c>
    </row>
    <row r="9447" spans="1:7" x14ac:dyDescent="0.2">
      <c r="A9447" s="7">
        <v>9446</v>
      </c>
      <c r="B9447" s="7">
        <v>21</v>
      </c>
      <c r="C9447" s="7" t="s">
        <v>103</v>
      </c>
      <c r="D9447" s="7">
        <v>15</v>
      </c>
      <c r="E9447" s="7">
        <v>26</v>
      </c>
      <c r="F9447" s="7">
        <v>558000</v>
      </c>
      <c r="G9447" s="7">
        <v>-17</v>
      </c>
    </row>
    <row r="9448" spans="1:7" x14ac:dyDescent="0.2">
      <c r="A9448" s="7">
        <v>9447</v>
      </c>
      <c r="B9448" s="7">
        <v>47</v>
      </c>
      <c r="C9448" s="7" t="s">
        <v>104</v>
      </c>
      <c r="D9448" s="7">
        <v>15</v>
      </c>
      <c r="E9448" s="7">
        <v>31</v>
      </c>
      <c r="F9448" s="7">
        <v>961000</v>
      </c>
      <c r="G9448" s="7">
        <v>173</v>
      </c>
    </row>
    <row r="9449" spans="1:7" x14ac:dyDescent="0.2">
      <c r="A9449" s="7">
        <v>9448</v>
      </c>
      <c r="B9449" s="7">
        <v>51</v>
      </c>
      <c r="C9449" s="7" t="s">
        <v>103</v>
      </c>
      <c r="D9449" s="7">
        <v>10</v>
      </c>
      <c r="E9449" s="7">
        <v>49</v>
      </c>
      <c r="F9449" s="7">
        <v>494000</v>
      </c>
      <c r="G9449" s="7">
        <v>78</v>
      </c>
    </row>
    <row r="9450" spans="1:7" x14ac:dyDescent="0.2">
      <c r="A9450" s="7">
        <v>9449</v>
      </c>
      <c r="B9450" s="7">
        <v>27</v>
      </c>
      <c r="C9450" s="7" t="s">
        <v>104</v>
      </c>
      <c r="D9450" s="7">
        <v>20</v>
      </c>
      <c r="E9450" s="7">
        <v>5</v>
      </c>
      <c r="F9450" s="7">
        <v>96000</v>
      </c>
      <c r="G9450" s="7">
        <v>48</v>
      </c>
    </row>
    <row r="9451" spans="1:7" x14ac:dyDescent="0.2">
      <c r="A9451" s="7">
        <v>9450</v>
      </c>
      <c r="B9451" s="7">
        <v>29</v>
      </c>
      <c r="C9451" s="7" t="s">
        <v>103</v>
      </c>
      <c r="D9451" s="7">
        <v>10</v>
      </c>
      <c r="E9451" s="7">
        <v>48</v>
      </c>
      <c r="F9451" s="7">
        <v>979000</v>
      </c>
      <c r="G9451" s="7">
        <v>-24</v>
      </c>
    </row>
    <row r="9452" spans="1:7" x14ac:dyDescent="0.2">
      <c r="A9452" s="7">
        <v>9451</v>
      </c>
      <c r="B9452" s="7">
        <v>48</v>
      </c>
      <c r="C9452" s="7" t="s">
        <v>103</v>
      </c>
      <c r="D9452" s="7">
        <v>15</v>
      </c>
      <c r="E9452" s="7">
        <v>36</v>
      </c>
      <c r="F9452" s="7">
        <v>442000</v>
      </c>
      <c r="G9452" s="7">
        <v>75</v>
      </c>
    </row>
    <row r="9453" spans="1:7" x14ac:dyDescent="0.2">
      <c r="A9453" s="7">
        <v>9452</v>
      </c>
      <c r="B9453" s="7">
        <v>26</v>
      </c>
      <c r="C9453" s="7" t="s">
        <v>103</v>
      </c>
      <c r="D9453" s="7">
        <v>15</v>
      </c>
      <c r="E9453" s="7">
        <v>42</v>
      </c>
      <c r="F9453" s="7">
        <v>310000</v>
      </c>
      <c r="G9453" s="7">
        <v>18</v>
      </c>
    </row>
    <row r="9454" spans="1:7" x14ac:dyDescent="0.2">
      <c r="A9454" s="7">
        <v>9453</v>
      </c>
      <c r="B9454" s="7">
        <v>21</v>
      </c>
      <c r="C9454" s="7" t="s">
        <v>104</v>
      </c>
      <c r="D9454" s="7">
        <v>10</v>
      </c>
      <c r="E9454" s="7">
        <v>11</v>
      </c>
      <c r="F9454" s="7">
        <v>398000</v>
      </c>
      <c r="G9454" s="7">
        <v>113</v>
      </c>
    </row>
    <row r="9455" spans="1:7" x14ac:dyDescent="0.2">
      <c r="A9455" s="7">
        <v>9454</v>
      </c>
      <c r="B9455" s="7">
        <v>24</v>
      </c>
      <c r="C9455" s="7" t="s">
        <v>103</v>
      </c>
      <c r="D9455" s="7">
        <v>10</v>
      </c>
      <c r="E9455" s="7">
        <v>59</v>
      </c>
      <c r="F9455" s="7">
        <v>675000</v>
      </c>
      <c r="G9455" s="7">
        <v>14</v>
      </c>
    </row>
    <row r="9456" spans="1:7" x14ac:dyDescent="0.2">
      <c r="A9456" s="7">
        <v>9455</v>
      </c>
      <c r="B9456" s="7">
        <v>55</v>
      </c>
      <c r="C9456" s="7" t="s">
        <v>104</v>
      </c>
      <c r="D9456" s="7">
        <v>15</v>
      </c>
      <c r="E9456" s="7">
        <v>54</v>
      </c>
      <c r="F9456" s="7">
        <v>504000</v>
      </c>
      <c r="G9456" s="7">
        <v>139</v>
      </c>
    </row>
    <row r="9457" spans="1:7" x14ac:dyDescent="0.2">
      <c r="A9457" s="7">
        <v>9456</v>
      </c>
      <c r="B9457" s="7">
        <v>39</v>
      </c>
      <c r="C9457" s="7" t="s">
        <v>104</v>
      </c>
      <c r="D9457" s="7">
        <v>20</v>
      </c>
      <c r="E9457" s="7">
        <v>46</v>
      </c>
      <c r="F9457" s="7">
        <v>300000</v>
      </c>
      <c r="G9457" s="7">
        <v>26</v>
      </c>
    </row>
    <row r="9458" spans="1:7" x14ac:dyDescent="0.2">
      <c r="A9458" s="7">
        <v>9457</v>
      </c>
      <c r="B9458" s="7">
        <v>54</v>
      </c>
      <c r="C9458" s="7" t="s">
        <v>104</v>
      </c>
      <c r="D9458" s="7">
        <v>15</v>
      </c>
      <c r="E9458" s="7">
        <v>24</v>
      </c>
      <c r="F9458" s="7">
        <v>787000</v>
      </c>
      <c r="G9458" s="7">
        <v>74</v>
      </c>
    </row>
    <row r="9459" spans="1:7" x14ac:dyDescent="0.2">
      <c r="A9459" s="7">
        <v>9458</v>
      </c>
      <c r="B9459" s="7">
        <v>43</v>
      </c>
      <c r="C9459" s="7" t="s">
        <v>103</v>
      </c>
      <c r="D9459" s="7">
        <v>10</v>
      </c>
      <c r="E9459" s="7">
        <v>96</v>
      </c>
      <c r="F9459" s="7">
        <v>356000</v>
      </c>
      <c r="G9459" s="7">
        <v>12</v>
      </c>
    </row>
    <row r="9460" spans="1:7" x14ac:dyDescent="0.2">
      <c r="A9460" s="7">
        <v>9459</v>
      </c>
      <c r="B9460" s="7">
        <v>42</v>
      </c>
      <c r="C9460" s="7" t="s">
        <v>103</v>
      </c>
      <c r="D9460" s="7">
        <v>20</v>
      </c>
      <c r="E9460" s="7">
        <v>94</v>
      </c>
      <c r="F9460" s="7">
        <v>875000</v>
      </c>
      <c r="G9460" s="7">
        <v>83</v>
      </c>
    </row>
    <row r="9461" spans="1:7" x14ac:dyDescent="0.2">
      <c r="A9461" s="7">
        <v>9460</v>
      </c>
      <c r="B9461" s="7">
        <v>59</v>
      </c>
      <c r="C9461" s="7" t="s">
        <v>103</v>
      </c>
      <c r="D9461" s="7">
        <v>20</v>
      </c>
      <c r="E9461" s="7">
        <v>8</v>
      </c>
      <c r="F9461" s="7">
        <v>222000</v>
      </c>
      <c r="G9461" s="7">
        <v>12</v>
      </c>
    </row>
    <row r="9462" spans="1:7" x14ac:dyDescent="0.2">
      <c r="A9462" s="7">
        <v>9461</v>
      </c>
      <c r="B9462" s="7">
        <v>27</v>
      </c>
      <c r="C9462" s="7" t="s">
        <v>103</v>
      </c>
      <c r="D9462" s="7">
        <v>10</v>
      </c>
      <c r="E9462" s="7">
        <v>42</v>
      </c>
      <c r="F9462" s="7">
        <v>877000</v>
      </c>
      <c r="G9462" s="7">
        <v>6</v>
      </c>
    </row>
    <row r="9463" spans="1:7" x14ac:dyDescent="0.2">
      <c r="A9463" s="7">
        <v>9462</v>
      </c>
      <c r="B9463" s="7">
        <v>57</v>
      </c>
      <c r="C9463" s="7" t="s">
        <v>103</v>
      </c>
      <c r="D9463" s="7">
        <v>15</v>
      </c>
      <c r="E9463" s="7">
        <v>50</v>
      </c>
      <c r="F9463" s="7">
        <v>424000</v>
      </c>
      <c r="G9463" s="7">
        <v>131</v>
      </c>
    </row>
    <row r="9464" spans="1:7" x14ac:dyDescent="0.2">
      <c r="A9464" s="7">
        <v>9463</v>
      </c>
      <c r="B9464" s="7">
        <v>20</v>
      </c>
      <c r="C9464" s="7" t="s">
        <v>104</v>
      </c>
      <c r="D9464" s="7">
        <v>20</v>
      </c>
      <c r="E9464" s="7">
        <v>73</v>
      </c>
      <c r="F9464" s="7">
        <v>15000</v>
      </c>
      <c r="G9464" s="7">
        <v>26</v>
      </c>
    </row>
    <row r="9465" spans="1:7" x14ac:dyDescent="0.2">
      <c r="A9465" s="7">
        <v>9464</v>
      </c>
      <c r="B9465" s="7">
        <v>30</v>
      </c>
      <c r="C9465" s="7" t="s">
        <v>104</v>
      </c>
      <c r="D9465" s="7">
        <v>10</v>
      </c>
      <c r="E9465" s="7">
        <v>24</v>
      </c>
      <c r="F9465" s="7">
        <v>508000</v>
      </c>
      <c r="G9465" s="7">
        <v>25</v>
      </c>
    </row>
    <row r="9466" spans="1:7" x14ac:dyDescent="0.2">
      <c r="A9466" s="7">
        <v>9465</v>
      </c>
      <c r="B9466" s="7">
        <v>35</v>
      </c>
      <c r="C9466" s="7" t="s">
        <v>104</v>
      </c>
      <c r="D9466" s="7">
        <v>20</v>
      </c>
      <c r="E9466" s="7">
        <v>36</v>
      </c>
      <c r="F9466" s="7">
        <v>944000</v>
      </c>
      <c r="G9466" s="7">
        <v>178</v>
      </c>
    </row>
    <row r="9467" spans="1:7" x14ac:dyDescent="0.2">
      <c r="A9467" s="7">
        <v>9466</v>
      </c>
      <c r="B9467" s="7">
        <v>48</v>
      </c>
      <c r="C9467" s="7" t="s">
        <v>103</v>
      </c>
      <c r="D9467" s="7">
        <v>10</v>
      </c>
      <c r="E9467" s="7">
        <v>80</v>
      </c>
      <c r="F9467" s="7">
        <v>837000</v>
      </c>
      <c r="G9467" s="7">
        <v>-23</v>
      </c>
    </row>
    <row r="9468" spans="1:7" x14ac:dyDescent="0.2">
      <c r="A9468" s="7">
        <v>9467</v>
      </c>
      <c r="B9468" s="7">
        <v>26</v>
      </c>
      <c r="C9468" s="7" t="s">
        <v>104</v>
      </c>
      <c r="D9468" s="7">
        <v>20</v>
      </c>
      <c r="E9468" s="7">
        <v>26</v>
      </c>
      <c r="F9468" s="7">
        <v>601000</v>
      </c>
      <c r="G9468" s="7">
        <v>110</v>
      </c>
    </row>
    <row r="9469" spans="1:7" x14ac:dyDescent="0.2">
      <c r="A9469" s="7">
        <v>9468</v>
      </c>
      <c r="B9469" s="7">
        <v>45</v>
      </c>
      <c r="C9469" s="7" t="s">
        <v>104</v>
      </c>
      <c r="D9469" s="7">
        <v>20</v>
      </c>
      <c r="E9469" s="7">
        <v>58</v>
      </c>
      <c r="F9469" s="7">
        <v>184000</v>
      </c>
      <c r="G9469" s="7">
        <v>237</v>
      </c>
    </row>
    <row r="9470" spans="1:7" x14ac:dyDescent="0.2">
      <c r="A9470" s="7">
        <v>9469</v>
      </c>
      <c r="B9470" s="7">
        <v>23</v>
      </c>
      <c r="C9470" s="7" t="s">
        <v>103</v>
      </c>
      <c r="D9470" s="7">
        <v>10</v>
      </c>
      <c r="E9470" s="7">
        <v>82</v>
      </c>
      <c r="F9470" s="7">
        <v>497000</v>
      </c>
      <c r="G9470" s="7">
        <v>88</v>
      </c>
    </row>
    <row r="9471" spans="1:7" x14ac:dyDescent="0.2">
      <c r="A9471" s="7">
        <v>9470</v>
      </c>
      <c r="B9471" s="7">
        <v>20</v>
      </c>
      <c r="C9471" s="7" t="s">
        <v>104</v>
      </c>
      <c r="D9471" s="7">
        <v>20</v>
      </c>
      <c r="E9471" s="7">
        <v>53</v>
      </c>
      <c r="F9471" s="7">
        <v>523000</v>
      </c>
      <c r="G9471" s="7">
        <v>56</v>
      </c>
    </row>
    <row r="9472" spans="1:7" x14ac:dyDescent="0.2">
      <c r="A9472" s="7">
        <v>9471</v>
      </c>
      <c r="B9472" s="7">
        <v>54</v>
      </c>
      <c r="C9472" s="7" t="s">
        <v>103</v>
      </c>
      <c r="D9472" s="7">
        <v>10</v>
      </c>
      <c r="E9472" s="7">
        <v>8</v>
      </c>
      <c r="F9472" s="7">
        <v>542000</v>
      </c>
      <c r="G9472" s="7">
        <v>-8</v>
      </c>
    </row>
    <row r="9473" spans="1:7" x14ac:dyDescent="0.2">
      <c r="A9473" s="7">
        <v>9472</v>
      </c>
      <c r="B9473" s="7">
        <v>56</v>
      </c>
      <c r="C9473" s="7" t="s">
        <v>104</v>
      </c>
      <c r="D9473" s="7">
        <v>15</v>
      </c>
      <c r="E9473" s="7">
        <v>14</v>
      </c>
      <c r="F9473" s="7">
        <v>969000</v>
      </c>
      <c r="G9473" s="7">
        <v>76</v>
      </c>
    </row>
    <row r="9474" spans="1:7" x14ac:dyDescent="0.2">
      <c r="A9474" s="7">
        <v>9473</v>
      </c>
      <c r="B9474" s="7">
        <v>21</v>
      </c>
      <c r="C9474" s="7" t="s">
        <v>103</v>
      </c>
      <c r="D9474" s="7">
        <v>15</v>
      </c>
      <c r="E9474" s="7">
        <v>52</v>
      </c>
      <c r="F9474" s="7">
        <v>729000</v>
      </c>
      <c r="G9474" s="7">
        <v>-10</v>
      </c>
    </row>
    <row r="9475" spans="1:7" x14ac:dyDescent="0.2">
      <c r="A9475" s="7">
        <v>9474</v>
      </c>
      <c r="B9475" s="7">
        <v>32</v>
      </c>
      <c r="C9475" s="7" t="s">
        <v>103</v>
      </c>
      <c r="D9475" s="7">
        <v>15</v>
      </c>
      <c r="E9475" s="7">
        <v>74</v>
      </c>
      <c r="F9475" s="7">
        <v>726000</v>
      </c>
      <c r="G9475" s="7">
        <v>165</v>
      </c>
    </row>
    <row r="9476" spans="1:7" x14ac:dyDescent="0.2">
      <c r="A9476" s="7">
        <v>9475</v>
      </c>
      <c r="B9476" s="7">
        <v>29</v>
      </c>
      <c r="C9476" s="7" t="s">
        <v>104</v>
      </c>
      <c r="D9476" s="7">
        <v>15</v>
      </c>
      <c r="E9476" s="7">
        <v>29</v>
      </c>
      <c r="F9476" s="7">
        <v>53000</v>
      </c>
      <c r="G9476" s="7">
        <v>-22</v>
      </c>
    </row>
    <row r="9477" spans="1:7" x14ac:dyDescent="0.2">
      <c r="A9477" s="7">
        <v>9476</v>
      </c>
      <c r="B9477" s="7">
        <v>30</v>
      </c>
      <c r="C9477" s="7" t="s">
        <v>104</v>
      </c>
      <c r="D9477" s="7">
        <v>15</v>
      </c>
      <c r="E9477" s="7">
        <v>38</v>
      </c>
      <c r="F9477" s="7">
        <v>979000</v>
      </c>
      <c r="G9477" s="7">
        <v>165</v>
      </c>
    </row>
    <row r="9478" spans="1:7" x14ac:dyDescent="0.2">
      <c r="A9478" s="7">
        <v>9477</v>
      </c>
      <c r="B9478" s="7">
        <v>59</v>
      </c>
      <c r="C9478" s="7" t="s">
        <v>103</v>
      </c>
      <c r="D9478" s="7">
        <v>15</v>
      </c>
      <c r="E9478" s="7">
        <v>65</v>
      </c>
      <c r="F9478" s="7">
        <v>59000</v>
      </c>
      <c r="G9478" s="7">
        <v>172</v>
      </c>
    </row>
    <row r="9479" spans="1:7" x14ac:dyDescent="0.2">
      <c r="A9479" s="7">
        <v>9478</v>
      </c>
      <c r="B9479" s="7">
        <v>59</v>
      </c>
      <c r="C9479" s="7" t="s">
        <v>103</v>
      </c>
      <c r="D9479" s="7">
        <v>15</v>
      </c>
      <c r="E9479" s="7">
        <v>84</v>
      </c>
      <c r="F9479" s="7">
        <v>812000</v>
      </c>
      <c r="G9479" s="7">
        <v>54</v>
      </c>
    </row>
    <row r="9480" spans="1:7" x14ac:dyDescent="0.2">
      <c r="A9480" s="7">
        <v>9479</v>
      </c>
      <c r="B9480" s="7">
        <v>42</v>
      </c>
      <c r="C9480" s="7" t="s">
        <v>103</v>
      </c>
      <c r="D9480" s="7">
        <v>20</v>
      </c>
      <c r="E9480" s="7">
        <v>30</v>
      </c>
      <c r="F9480" s="7">
        <v>562000</v>
      </c>
      <c r="G9480" s="7">
        <v>149</v>
      </c>
    </row>
    <row r="9481" spans="1:7" x14ac:dyDescent="0.2">
      <c r="A9481" s="7">
        <v>9480</v>
      </c>
      <c r="B9481" s="7">
        <v>58</v>
      </c>
      <c r="C9481" s="7" t="s">
        <v>103</v>
      </c>
      <c r="D9481" s="7">
        <v>20</v>
      </c>
      <c r="E9481" s="7">
        <v>73</v>
      </c>
      <c r="F9481" s="7">
        <v>559000</v>
      </c>
      <c r="G9481" s="7">
        <v>64</v>
      </c>
    </row>
    <row r="9482" spans="1:7" x14ac:dyDescent="0.2">
      <c r="A9482" s="7">
        <v>9481</v>
      </c>
      <c r="B9482" s="7">
        <v>56</v>
      </c>
      <c r="C9482" s="7" t="s">
        <v>103</v>
      </c>
      <c r="D9482" s="7">
        <v>20</v>
      </c>
      <c r="E9482" s="7">
        <v>38</v>
      </c>
      <c r="F9482" s="7">
        <v>159000</v>
      </c>
      <c r="G9482" s="7">
        <v>17</v>
      </c>
    </row>
    <row r="9483" spans="1:7" x14ac:dyDescent="0.2">
      <c r="A9483" s="7">
        <v>9482</v>
      </c>
      <c r="B9483" s="7">
        <v>49</v>
      </c>
      <c r="C9483" s="7" t="s">
        <v>103</v>
      </c>
      <c r="D9483" s="7">
        <v>20</v>
      </c>
      <c r="E9483" s="7">
        <v>81</v>
      </c>
      <c r="F9483" s="7">
        <v>81000</v>
      </c>
      <c r="G9483" s="7">
        <v>120</v>
      </c>
    </row>
    <row r="9484" spans="1:7" x14ac:dyDescent="0.2">
      <c r="A9484" s="7">
        <v>9483</v>
      </c>
      <c r="B9484" s="7">
        <v>56</v>
      </c>
      <c r="C9484" s="7" t="s">
        <v>103</v>
      </c>
      <c r="D9484" s="7">
        <v>20</v>
      </c>
      <c r="E9484" s="7">
        <v>74</v>
      </c>
      <c r="F9484" s="7">
        <v>311000</v>
      </c>
      <c r="G9484" s="7">
        <v>201</v>
      </c>
    </row>
    <row r="9485" spans="1:7" x14ac:dyDescent="0.2">
      <c r="A9485" s="7">
        <v>9484</v>
      </c>
      <c r="B9485" s="7">
        <v>32</v>
      </c>
      <c r="C9485" s="7" t="s">
        <v>104</v>
      </c>
      <c r="D9485" s="7">
        <v>15</v>
      </c>
      <c r="E9485" s="7">
        <v>89</v>
      </c>
      <c r="F9485" s="7">
        <v>17000</v>
      </c>
      <c r="G9485" s="7">
        <v>50</v>
      </c>
    </row>
    <row r="9486" spans="1:7" x14ac:dyDescent="0.2">
      <c r="A9486" s="7">
        <v>9485</v>
      </c>
      <c r="B9486" s="7">
        <v>36</v>
      </c>
      <c r="C9486" s="7" t="s">
        <v>104</v>
      </c>
      <c r="D9486" s="7">
        <v>15</v>
      </c>
      <c r="E9486" s="7">
        <v>83</v>
      </c>
      <c r="F9486" s="7">
        <v>415000</v>
      </c>
      <c r="G9486" s="7">
        <v>158</v>
      </c>
    </row>
    <row r="9487" spans="1:7" x14ac:dyDescent="0.2">
      <c r="A9487" s="7">
        <v>9486</v>
      </c>
      <c r="B9487" s="7">
        <v>27</v>
      </c>
      <c r="C9487" s="7" t="s">
        <v>103</v>
      </c>
      <c r="D9487" s="7">
        <v>15</v>
      </c>
      <c r="E9487" s="7">
        <v>99</v>
      </c>
      <c r="F9487" s="7">
        <v>998000</v>
      </c>
      <c r="G9487" s="7">
        <v>140</v>
      </c>
    </row>
    <row r="9488" spans="1:7" x14ac:dyDescent="0.2">
      <c r="A9488" s="7">
        <v>9487</v>
      </c>
      <c r="B9488" s="7">
        <v>41</v>
      </c>
      <c r="C9488" s="7" t="s">
        <v>104</v>
      </c>
      <c r="D9488" s="7">
        <v>20</v>
      </c>
      <c r="E9488" s="7">
        <v>63</v>
      </c>
      <c r="F9488" s="7">
        <v>765000</v>
      </c>
      <c r="G9488" s="7">
        <v>148</v>
      </c>
    </row>
    <row r="9489" spans="1:7" x14ac:dyDescent="0.2">
      <c r="A9489" s="7">
        <v>9488</v>
      </c>
      <c r="B9489" s="7">
        <v>20</v>
      </c>
      <c r="C9489" s="7" t="s">
        <v>104</v>
      </c>
      <c r="D9489" s="7">
        <v>20</v>
      </c>
      <c r="E9489" s="7">
        <v>23</v>
      </c>
      <c r="F9489" s="7">
        <v>814000</v>
      </c>
      <c r="G9489" s="7">
        <v>-27</v>
      </c>
    </row>
    <row r="9490" spans="1:7" x14ac:dyDescent="0.2">
      <c r="A9490" s="7">
        <v>9489</v>
      </c>
      <c r="B9490" s="7">
        <v>40</v>
      </c>
      <c r="C9490" s="7" t="s">
        <v>103</v>
      </c>
      <c r="D9490" s="7">
        <v>20</v>
      </c>
      <c r="E9490" s="7">
        <v>70</v>
      </c>
      <c r="F9490" s="7">
        <v>179000</v>
      </c>
      <c r="G9490" s="7">
        <v>167</v>
      </c>
    </row>
    <row r="9491" spans="1:7" x14ac:dyDescent="0.2">
      <c r="A9491" s="7">
        <v>9490</v>
      </c>
      <c r="B9491" s="7">
        <v>41</v>
      </c>
      <c r="C9491" s="7" t="s">
        <v>103</v>
      </c>
      <c r="D9491" s="7">
        <v>20</v>
      </c>
      <c r="E9491" s="7">
        <v>30</v>
      </c>
      <c r="F9491" s="7">
        <v>754000</v>
      </c>
      <c r="G9491" s="7">
        <v>196</v>
      </c>
    </row>
    <row r="9492" spans="1:7" x14ac:dyDescent="0.2">
      <c r="A9492" s="7">
        <v>9491</v>
      </c>
      <c r="B9492" s="7">
        <v>53</v>
      </c>
      <c r="C9492" s="7" t="s">
        <v>104</v>
      </c>
      <c r="D9492" s="7">
        <v>10</v>
      </c>
      <c r="E9492" s="7">
        <v>84</v>
      </c>
      <c r="F9492" s="7">
        <v>646000</v>
      </c>
      <c r="G9492" s="7">
        <v>115</v>
      </c>
    </row>
    <row r="9493" spans="1:7" x14ac:dyDescent="0.2">
      <c r="A9493" s="7">
        <v>9492</v>
      </c>
      <c r="B9493" s="7">
        <v>55</v>
      </c>
      <c r="C9493" s="7" t="s">
        <v>104</v>
      </c>
      <c r="D9493" s="7">
        <v>20</v>
      </c>
      <c r="E9493" s="7">
        <v>16</v>
      </c>
      <c r="F9493" s="7">
        <v>299000</v>
      </c>
      <c r="G9493" s="7">
        <v>121</v>
      </c>
    </row>
    <row r="9494" spans="1:7" x14ac:dyDescent="0.2">
      <c r="A9494" s="7">
        <v>9493</v>
      </c>
      <c r="B9494" s="7">
        <v>33</v>
      </c>
      <c r="C9494" s="7" t="s">
        <v>104</v>
      </c>
      <c r="D9494" s="7">
        <v>20</v>
      </c>
      <c r="E9494" s="7">
        <v>39</v>
      </c>
      <c r="F9494" s="7">
        <v>696000</v>
      </c>
      <c r="G9494" s="7">
        <v>228</v>
      </c>
    </row>
    <row r="9495" spans="1:7" x14ac:dyDescent="0.2">
      <c r="A9495" s="7">
        <v>9494</v>
      </c>
      <c r="B9495" s="7">
        <v>37</v>
      </c>
      <c r="C9495" s="7" t="s">
        <v>103</v>
      </c>
      <c r="D9495" s="7">
        <v>20</v>
      </c>
      <c r="E9495" s="7">
        <v>91</v>
      </c>
      <c r="F9495" s="7">
        <v>310000</v>
      </c>
      <c r="G9495" s="7">
        <v>111</v>
      </c>
    </row>
    <row r="9496" spans="1:7" x14ac:dyDescent="0.2">
      <c r="A9496" s="7">
        <v>9495</v>
      </c>
      <c r="B9496" s="7">
        <v>53</v>
      </c>
      <c r="C9496" s="7" t="s">
        <v>104</v>
      </c>
      <c r="D9496" s="7">
        <v>15</v>
      </c>
      <c r="E9496" s="7">
        <v>2</v>
      </c>
      <c r="F9496" s="7">
        <v>437000</v>
      </c>
      <c r="G9496" s="7">
        <v>-4</v>
      </c>
    </row>
    <row r="9497" spans="1:7" x14ac:dyDescent="0.2">
      <c r="A9497" s="7">
        <v>9496</v>
      </c>
      <c r="B9497" s="7">
        <v>58</v>
      </c>
      <c r="C9497" s="7" t="s">
        <v>103</v>
      </c>
      <c r="D9497" s="7">
        <v>20</v>
      </c>
      <c r="E9497" s="7">
        <v>74</v>
      </c>
      <c r="F9497" s="7">
        <v>715000</v>
      </c>
      <c r="G9497" s="7">
        <v>176</v>
      </c>
    </row>
    <row r="9498" spans="1:7" x14ac:dyDescent="0.2">
      <c r="A9498" s="7">
        <v>9497</v>
      </c>
      <c r="B9498" s="7">
        <v>29</v>
      </c>
      <c r="C9498" s="7" t="s">
        <v>103</v>
      </c>
      <c r="D9498" s="7">
        <v>10</v>
      </c>
      <c r="E9498" s="7">
        <v>1</v>
      </c>
      <c r="F9498" s="7">
        <v>21000</v>
      </c>
      <c r="G9498" s="7">
        <v>88</v>
      </c>
    </row>
    <row r="9499" spans="1:7" x14ac:dyDescent="0.2">
      <c r="A9499" s="7">
        <v>9498</v>
      </c>
      <c r="B9499" s="7">
        <v>20</v>
      </c>
      <c r="C9499" s="7" t="s">
        <v>103</v>
      </c>
      <c r="D9499" s="7">
        <v>10</v>
      </c>
      <c r="E9499" s="7">
        <v>74</v>
      </c>
      <c r="F9499" s="7">
        <v>716000</v>
      </c>
      <c r="G9499" s="7">
        <v>14</v>
      </c>
    </row>
    <row r="9500" spans="1:7" x14ac:dyDescent="0.2">
      <c r="A9500" s="7">
        <v>9499</v>
      </c>
      <c r="B9500" s="7">
        <v>27</v>
      </c>
      <c r="C9500" s="7" t="s">
        <v>103</v>
      </c>
      <c r="D9500" s="7">
        <v>20</v>
      </c>
      <c r="E9500" s="7">
        <v>90</v>
      </c>
      <c r="F9500" s="7">
        <v>499000</v>
      </c>
      <c r="G9500" s="7">
        <v>232</v>
      </c>
    </row>
    <row r="9501" spans="1:7" x14ac:dyDescent="0.2">
      <c r="A9501" s="7">
        <v>9500</v>
      </c>
      <c r="B9501" s="7">
        <v>41</v>
      </c>
      <c r="C9501" s="7" t="s">
        <v>104</v>
      </c>
      <c r="D9501" s="7">
        <v>20</v>
      </c>
      <c r="E9501" s="7">
        <v>31</v>
      </c>
      <c r="F9501" s="7">
        <v>383000</v>
      </c>
      <c r="G9501" s="7">
        <v>144</v>
      </c>
    </row>
    <row r="9502" spans="1:7" x14ac:dyDescent="0.2">
      <c r="A9502" s="7">
        <v>9501</v>
      </c>
      <c r="B9502" s="7">
        <v>43</v>
      </c>
      <c r="C9502" s="7" t="s">
        <v>104</v>
      </c>
      <c r="D9502" s="7">
        <v>20</v>
      </c>
      <c r="E9502" s="7">
        <v>18</v>
      </c>
      <c r="F9502" s="7">
        <v>693000</v>
      </c>
      <c r="G9502" s="7">
        <v>24</v>
      </c>
    </row>
    <row r="9503" spans="1:7" x14ac:dyDescent="0.2">
      <c r="A9503" s="7">
        <v>9502</v>
      </c>
      <c r="B9503" s="7">
        <v>29</v>
      </c>
      <c r="C9503" s="7" t="s">
        <v>104</v>
      </c>
      <c r="D9503" s="7">
        <v>20</v>
      </c>
      <c r="E9503" s="7">
        <v>67</v>
      </c>
      <c r="F9503" s="7">
        <v>209000</v>
      </c>
      <c r="G9503" s="7">
        <v>111</v>
      </c>
    </row>
    <row r="9504" spans="1:7" x14ac:dyDescent="0.2">
      <c r="A9504" s="7">
        <v>9503</v>
      </c>
      <c r="B9504" s="7">
        <v>27</v>
      </c>
      <c r="C9504" s="7" t="s">
        <v>103</v>
      </c>
      <c r="D9504" s="7">
        <v>10</v>
      </c>
      <c r="E9504" s="7">
        <v>65</v>
      </c>
      <c r="F9504" s="7">
        <v>212000</v>
      </c>
      <c r="G9504" s="7">
        <v>-22</v>
      </c>
    </row>
    <row r="9505" spans="1:7" x14ac:dyDescent="0.2">
      <c r="A9505" s="7">
        <v>9504</v>
      </c>
      <c r="B9505" s="7">
        <v>31</v>
      </c>
      <c r="C9505" s="7" t="s">
        <v>104</v>
      </c>
      <c r="D9505" s="7">
        <v>20</v>
      </c>
      <c r="E9505" s="7">
        <v>96</v>
      </c>
      <c r="F9505" s="7">
        <v>317000</v>
      </c>
      <c r="G9505" s="7">
        <v>47</v>
      </c>
    </row>
    <row r="9506" spans="1:7" x14ac:dyDescent="0.2">
      <c r="A9506" s="7">
        <v>9505</v>
      </c>
      <c r="B9506" s="7">
        <v>51</v>
      </c>
      <c r="C9506" s="7" t="s">
        <v>104</v>
      </c>
      <c r="D9506" s="7">
        <v>20</v>
      </c>
      <c r="E9506" s="7">
        <v>92</v>
      </c>
      <c r="F9506" s="7">
        <v>364000</v>
      </c>
      <c r="G9506" s="7">
        <v>42</v>
      </c>
    </row>
    <row r="9507" spans="1:7" x14ac:dyDescent="0.2">
      <c r="A9507" s="7">
        <v>9506</v>
      </c>
      <c r="B9507" s="7">
        <v>57</v>
      </c>
      <c r="C9507" s="7" t="s">
        <v>103</v>
      </c>
      <c r="D9507" s="7">
        <v>15</v>
      </c>
      <c r="E9507" s="7">
        <v>45</v>
      </c>
      <c r="F9507" s="7">
        <v>195000</v>
      </c>
      <c r="G9507" s="7">
        <v>6</v>
      </c>
    </row>
    <row r="9508" spans="1:7" x14ac:dyDescent="0.2">
      <c r="A9508" s="7">
        <v>9507</v>
      </c>
      <c r="B9508" s="7">
        <v>37</v>
      </c>
      <c r="C9508" s="7" t="s">
        <v>104</v>
      </c>
      <c r="D9508" s="7">
        <v>20</v>
      </c>
      <c r="E9508" s="7">
        <v>57</v>
      </c>
      <c r="F9508" s="7">
        <v>892000</v>
      </c>
      <c r="G9508" s="7">
        <v>-25</v>
      </c>
    </row>
    <row r="9509" spans="1:7" x14ac:dyDescent="0.2">
      <c r="A9509" s="7">
        <v>9508</v>
      </c>
      <c r="B9509" s="7">
        <v>47</v>
      </c>
      <c r="C9509" s="7" t="s">
        <v>103</v>
      </c>
      <c r="D9509" s="7">
        <v>20</v>
      </c>
      <c r="E9509" s="7">
        <v>23</v>
      </c>
      <c r="F9509" s="7">
        <v>236000</v>
      </c>
      <c r="G9509" s="7">
        <v>222</v>
      </c>
    </row>
    <row r="9510" spans="1:7" x14ac:dyDescent="0.2">
      <c r="A9510" s="7">
        <v>9509</v>
      </c>
      <c r="B9510" s="7">
        <v>54</v>
      </c>
      <c r="C9510" s="7" t="s">
        <v>104</v>
      </c>
      <c r="D9510" s="7">
        <v>10</v>
      </c>
      <c r="E9510" s="7">
        <v>16</v>
      </c>
      <c r="F9510" s="7">
        <v>742000</v>
      </c>
      <c r="G9510" s="7">
        <v>10</v>
      </c>
    </row>
    <row r="9511" spans="1:7" x14ac:dyDescent="0.2">
      <c r="A9511" s="7">
        <v>9510</v>
      </c>
      <c r="B9511" s="7">
        <v>50</v>
      </c>
      <c r="C9511" s="7" t="s">
        <v>104</v>
      </c>
      <c r="D9511" s="7">
        <v>15</v>
      </c>
      <c r="E9511" s="7">
        <v>71</v>
      </c>
      <c r="F9511" s="7">
        <v>705000</v>
      </c>
      <c r="G9511" s="7">
        <v>29</v>
      </c>
    </row>
    <row r="9512" spans="1:7" x14ac:dyDescent="0.2">
      <c r="A9512" s="7">
        <v>9511</v>
      </c>
      <c r="B9512" s="7">
        <v>21</v>
      </c>
      <c r="C9512" s="7" t="s">
        <v>104</v>
      </c>
      <c r="D9512" s="7">
        <v>20</v>
      </c>
      <c r="E9512" s="7">
        <v>95</v>
      </c>
      <c r="F9512" s="7">
        <v>399000</v>
      </c>
      <c r="G9512" s="7">
        <v>56</v>
      </c>
    </row>
    <row r="9513" spans="1:7" x14ac:dyDescent="0.2">
      <c r="A9513" s="7">
        <v>9512</v>
      </c>
      <c r="B9513" s="7">
        <v>26</v>
      </c>
      <c r="C9513" s="7" t="s">
        <v>104</v>
      </c>
      <c r="D9513" s="7">
        <v>10</v>
      </c>
      <c r="E9513" s="7">
        <v>38</v>
      </c>
      <c r="F9513" s="7">
        <v>994000</v>
      </c>
      <c r="G9513" s="7">
        <v>-23</v>
      </c>
    </row>
    <row r="9514" spans="1:7" x14ac:dyDescent="0.2">
      <c r="A9514" s="7">
        <v>9513</v>
      </c>
      <c r="B9514" s="7">
        <v>22</v>
      </c>
      <c r="C9514" s="7" t="s">
        <v>103</v>
      </c>
      <c r="D9514" s="7">
        <v>20</v>
      </c>
      <c r="E9514" s="7">
        <v>50</v>
      </c>
      <c r="F9514" s="7">
        <v>910000</v>
      </c>
      <c r="G9514" s="7">
        <v>128</v>
      </c>
    </row>
    <row r="9515" spans="1:7" x14ac:dyDescent="0.2">
      <c r="A9515" s="7">
        <v>9514</v>
      </c>
      <c r="B9515" s="7">
        <v>21</v>
      </c>
      <c r="C9515" s="7" t="s">
        <v>103</v>
      </c>
      <c r="D9515" s="7">
        <v>10</v>
      </c>
      <c r="E9515" s="7">
        <v>38</v>
      </c>
      <c r="F9515" s="7">
        <v>830000</v>
      </c>
      <c r="G9515" s="7">
        <v>78</v>
      </c>
    </row>
    <row r="9516" spans="1:7" x14ac:dyDescent="0.2">
      <c r="A9516" s="7">
        <v>9515</v>
      </c>
      <c r="B9516" s="7">
        <v>41</v>
      </c>
      <c r="C9516" s="7" t="s">
        <v>103</v>
      </c>
      <c r="D9516" s="7">
        <v>15</v>
      </c>
      <c r="E9516" s="7">
        <v>100</v>
      </c>
      <c r="F9516" s="7">
        <v>213000</v>
      </c>
      <c r="G9516" s="7">
        <v>-2</v>
      </c>
    </row>
    <row r="9517" spans="1:7" x14ac:dyDescent="0.2">
      <c r="A9517" s="7">
        <v>9516</v>
      </c>
      <c r="B9517" s="7">
        <v>29</v>
      </c>
      <c r="C9517" s="7" t="s">
        <v>104</v>
      </c>
      <c r="D9517" s="7">
        <v>20</v>
      </c>
      <c r="E9517" s="7">
        <v>82</v>
      </c>
      <c r="F9517" s="7">
        <v>873000</v>
      </c>
      <c r="G9517" s="7">
        <v>41</v>
      </c>
    </row>
    <row r="9518" spans="1:7" x14ac:dyDescent="0.2">
      <c r="A9518" s="7">
        <v>9517</v>
      </c>
      <c r="B9518" s="7">
        <v>30</v>
      </c>
      <c r="C9518" s="7" t="s">
        <v>103</v>
      </c>
      <c r="D9518" s="7">
        <v>20</v>
      </c>
      <c r="E9518" s="7">
        <v>38</v>
      </c>
      <c r="F9518" s="7">
        <v>571000</v>
      </c>
      <c r="G9518" s="7">
        <v>-28</v>
      </c>
    </row>
    <row r="9519" spans="1:7" x14ac:dyDescent="0.2">
      <c r="A9519" s="7">
        <v>9518</v>
      </c>
      <c r="B9519" s="7">
        <v>39</v>
      </c>
      <c r="C9519" s="7" t="s">
        <v>103</v>
      </c>
      <c r="D9519" s="7">
        <v>10</v>
      </c>
      <c r="E9519" s="7">
        <v>77</v>
      </c>
      <c r="F9519" s="7">
        <v>940000</v>
      </c>
      <c r="G9519" s="7">
        <v>54</v>
      </c>
    </row>
    <row r="9520" spans="1:7" x14ac:dyDescent="0.2">
      <c r="A9520" s="7">
        <v>9519</v>
      </c>
      <c r="B9520" s="7">
        <v>38</v>
      </c>
      <c r="C9520" s="7" t="s">
        <v>104</v>
      </c>
      <c r="D9520" s="7">
        <v>10</v>
      </c>
      <c r="E9520" s="7">
        <v>40</v>
      </c>
      <c r="F9520" s="7">
        <v>31000</v>
      </c>
      <c r="G9520" s="7">
        <v>33</v>
      </c>
    </row>
    <row r="9521" spans="1:7" x14ac:dyDescent="0.2">
      <c r="A9521" s="7">
        <v>9520</v>
      </c>
      <c r="B9521" s="7">
        <v>29</v>
      </c>
      <c r="C9521" s="7" t="s">
        <v>104</v>
      </c>
      <c r="D9521" s="7">
        <v>10</v>
      </c>
      <c r="E9521" s="7">
        <v>6</v>
      </c>
      <c r="F9521" s="7">
        <v>149000</v>
      </c>
      <c r="G9521" s="7">
        <v>70</v>
      </c>
    </row>
    <row r="9522" spans="1:7" x14ac:dyDescent="0.2">
      <c r="A9522" s="7">
        <v>9521</v>
      </c>
      <c r="B9522" s="7">
        <v>46</v>
      </c>
      <c r="C9522" s="7" t="s">
        <v>104</v>
      </c>
      <c r="D9522" s="7">
        <v>10</v>
      </c>
      <c r="E9522" s="7">
        <v>92</v>
      </c>
      <c r="F9522" s="7">
        <v>546000</v>
      </c>
      <c r="G9522" s="7">
        <v>23</v>
      </c>
    </row>
    <row r="9523" spans="1:7" x14ac:dyDescent="0.2">
      <c r="A9523" s="7">
        <v>9522</v>
      </c>
      <c r="B9523" s="7">
        <v>43</v>
      </c>
      <c r="C9523" s="7" t="s">
        <v>103</v>
      </c>
      <c r="D9523" s="7">
        <v>20</v>
      </c>
      <c r="E9523" s="7">
        <v>36</v>
      </c>
      <c r="F9523" s="7">
        <v>209000</v>
      </c>
      <c r="G9523" s="7">
        <v>173</v>
      </c>
    </row>
    <row r="9524" spans="1:7" x14ac:dyDescent="0.2">
      <c r="A9524" s="7">
        <v>9523</v>
      </c>
      <c r="B9524" s="7">
        <v>21</v>
      </c>
      <c r="C9524" s="7" t="s">
        <v>103</v>
      </c>
      <c r="D9524" s="7">
        <v>20</v>
      </c>
      <c r="E9524" s="7">
        <v>31</v>
      </c>
      <c r="F9524" s="7">
        <v>151000</v>
      </c>
      <c r="G9524" s="7">
        <v>237</v>
      </c>
    </row>
    <row r="9525" spans="1:7" x14ac:dyDescent="0.2">
      <c r="A9525" s="7">
        <v>9524</v>
      </c>
      <c r="B9525" s="7">
        <v>39</v>
      </c>
      <c r="C9525" s="7" t="s">
        <v>104</v>
      </c>
      <c r="D9525" s="7">
        <v>20</v>
      </c>
      <c r="E9525" s="7">
        <v>93</v>
      </c>
      <c r="F9525" s="7">
        <v>803000</v>
      </c>
      <c r="G9525" s="7">
        <v>38</v>
      </c>
    </row>
    <row r="9526" spans="1:7" x14ac:dyDescent="0.2">
      <c r="A9526" s="7">
        <v>9525</v>
      </c>
      <c r="B9526" s="7">
        <v>54</v>
      </c>
      <c r="C9526" s="7" t="s">
        <v>103</v>
      </c>
      <c r="D9526" s="7">
        <v>20</v>
      </c>
      <c r="E9526" s="7">
        <v>90</v>
      </c>
      <c r="F9526" s="7">
        <v>741000</v>
      </c>
      <c r="G9526" s="7">
        <v>-2</v>
      </c>
    </row>
    <row r="9527" spans="1:7" x14ac:dyDescent="0.2">
      <c r="A9527" s="7">
        <v>9526</v>
      </c>
      <c r="B9527" s="7">
        <v>59</v>
      </c>
      <c r="C9527" s="7" t="s">
        <v>104</v>
      </c>
      <c r="D9527" s="7">
        <v>20</v>
      </c>
      <c r="E9527" s="7">
        <v>51</v>
      </c>
      <c r="F9527" s="7">
        <v>41000</v>
      </c>
      <c r="G9527" s="7">
        <v>81</v>
      </c>
    </row>
    <row r="9528" spans="1:7" x14ac:dyDescent="0.2">
      <c r="A9528" s="7">
        <v>9527</v>
      </c>
      <c r="B9528" s="7">
        <v>26</v>
      </c>
      <c r="C9528" s="7" t="s">
        <v>104</v>
      </c>
      <c r="D9528" s="7">
        <v>20</v>
      </c>
      <c r="E9528" s="7">
        <v>6</v>
      </c>
      <c r="F9528" s="7">
        <v>650000</v>
      </c>
      <c r="G9528" s="7">
        <v>107</v>
      </c>
    </row>
    <row r="9529" spans="1:7" x14ac:dyDescent="0.2">
      <c r="A9529" s="7">
        <v>9528</v>
      </c>
      <c r="B9529" s="7">
        <v>51</v>
      </c>
      <c r="C9529" s="7" t="s">
        <v>104</v>
      </c>
      <c r="D9529" s="7">
        <v>10</v>
      </c>
      <c r="E9529" s="7">
        <v>90</v>
      </c>
      <c r="F9529" s="7">
        <v>991000</v>
      </c>
      <c r="G9529" s="7">
        <v>89</v>
      </c>
    </row>
    <row r="9530" spans="1:7" x14ac:dyDescent="0.2">
      <c r="A9530" s="7">
        <v>9529</v>
      </c>
      <c r="B9530" s="7">
        <v>51</v>
      </c>
      <c r="C9530" s="7" t="s">
        <v>103</v>
      </c>
      <c r="D9530" s="7">
        <v>10</v>
      </c>
      <c r="E9530" s="7">
        <v>93</v>
      </c>
      <c r="F9530" s="7">
        <v>36000</v>
      </c>
      <c r="G9530" s="7">
        <v>5</v>
      </c>
    </row>
    <row r="9531" spans="1:7" x14ac:dyDescent="0.2">
      <c r="A9531" s="7">
        <v>9530</v>
      </c>
      <c r="B9531" s="7">
        <v>38</v>
      </c>
      <c r="C9531" s="7" t="s">
        <v>103</v>
      </c>
      <c r="D9531" s="7">
        <v>10</v>
      </c>
      <c r="E9531" s="7">
        <v>55</v>
      </c>
      <c r="F9531" s="7">
        <v>326000</v>
      </c>
      <c r="G9531" s="7">
        <v>13</v>
      </c>
    </row>
    <row r="9532" spans="1:7" x14ac:dyDescent="0.2">
      <c r="A9532" s="7">
        <v>9531</v>
      </c>
      <c r="B9532" s="7">
        <v>37</v>
      </c>
      <c r="C9532" s="7" t="s">
        <v>104</v>
      </c>
      <c r="D9532" s="7">
        <v>20</v>
      </c>
      <c r="E9532" s="7">
        <v>15</v>
      </c>
      <c r="F9532" s="7">
        <v>447000</v>
      </c>
      <c r="G9532" s="7">
        <v>239</v>
      </c>
    </row>
    <row r="9533" spans="1:7" x14ac:dyDescent="0.2">
      <c r="A9533" s="7">
        <v>9532</v>
      </c>
      <c r="B9533" s="7">
        <v>33</v>
      </c>
      <c r="C9533" s="7" t="s">
        <v>104</v>
      </c>
      <c r="D9533" s="7">
        <v>10</v>
      </c>
      <c r="E9533" s="7">
        <v>20</v>
      </c>
      <c r="F9533" s="7">
        <v>395000</v>
      </c>
      <c r="G9533" s="7">
        <v>54</v>
      </c>
    </row>
    <row r="9534" spans="1:7" x14ac:dyDescent="0.2">
      <c r="A9534" s="7">
        <v>9533</v>
      </c>
      <c r="B9534" s="7">
        <v>53</v>
      </c>
      <c r="C9534" s="7" t="s">
        <v>103</v>
      </c>
      <c r="D9534" s="7">
        <v>10</v>
      </c>
      <c r="E9534" s="7">
        <v>28</v>
      </c>
      <c r="F9534" s="7">
        <v>546000</v>
      </c>
      <c r="G9534" s="7">
        <v>-24</v>
      </c>
    </row>
    <row r="9535" spans="1:7" x14ac:dyDescent="0.2">
      <c r="A9535" s="7">
        <v>9534</v>
      </c>
      <c r="B9535" s="7">
        <v>28</v>
      </c>
      <c r="C9535" s="7" t="s">
        <v>104</v>
      </c>
      <c r="D9535" s="7">
        <v>10</v>
      </c>
      <c r="E9535" s="7">
        <v>35</v>
      </c>
      <c r="F9535" s="7">
        <v>235000</v>
      </c>
      <c r="G9535" s="7">
        <v>117</v>
      </c>
    </row>
    <row r="9536" spans="1:7" x14ac:dyDescent="0.2">
      <c r="A9536" s="7">
        <v>9535</v>
      </c>
      <c r="B9536" s="7">
        <v>24</v>
      </c>
      <c r="C9536" s="7" t="s">
        <v>104</v>
      </c>
      <c r="D9536" s="7">
        <v>20</v>
      </c>
      <c r="E9536" s="7">
        <v>18</v>
      </c>
      <c r="F9536" s="7">
        <v>548000</v>
      </c>
      <c r="G9536" s="7">
        <v>-34</v>
      </c>
    </row>
    <row r="9537" spans="1:7" x14ac:dyDescent="0.2">
      <c r="A9537" s="7">
        <v>9536</v>
      </c>
      <c r="B9537" s="7">
        <v>52</v>
      </c>
      <c r="C9537" s="7" t="s">
        <v>104</v>
      </c>
      <c r="D9537" s="7">
        <v>15</v>
      </c>
      <c r="E9537" s="7">
        <v>70</v>
      </c>
      <c r="F9537" s="7">
        <v>508000</v>
      </c>
      <c r="G9537" s="7">
        <v>114</v>
      </c>
    </row>
    <row r="9538" spans="1:7" x14ac:dyDescent="0.2">
      <c r="A9538" s="7">
        <v>9537</v>
      </c>
      <c r="B9538" s="7">
        <v>40</v>
      </c>
      <c r="C9538" s="7" t="s">
        <v>104</v>
      </c>
      <c r="D9538" s="7">
        <v>15</v>
      </c>
      <c r="E9538" s="7">
        <v>59</v>
      </c>
      <c r="F9538" s="7">
        <v>362000</v>
      </c>
      <c r="G9538" s="7">
        <v>8</v>
      </c>
    </row>
    <row r="9539" spans="1:7" x14ac:dyDescent="0.2">
      <c r="A9539" s="7">
        <v>9538</v>
      </c>
      <c r="B9539" s="7">
        <v>42</v>
      </c>
      <c r="C9539" s="7" t="s">
        <v>104</v>
      </c>
      <c r="D9539" s="7">
        <v>10</v>
      </c>
      <c r="E9539" s="7">
        <v>99</v>
      </c>
      <c r="F9539" s="7">
        <v>380000</v>
      </c>
      <c r="G9539" s="7">
        <v>60</v>
      </c>
    </row>
    <row r="9540" spans="1:7" x14ac:dyDescent="0.2">
      <c r="A9540" s="7">
        <v>9539</v>
      </c>
      <c r="B9540" s="7">
        <v>35</v>
      </c>
      <c r="C9540" s="7" t="s">
        <v>103</v>
      </c>
      <c r="D9540" s="7">
        <v>15</v>
      </c>
      <c r="E9540" s="7">
        <v>24</v>
      </c>
      <c r="F9540" s="7">
        <v>31000</v>
      </c>
      <c r="G9540" s="7">
        <v>144</v>
      </c>
    </row>
    <row r="9541" spans="1:7" x14ac:dyDescent="0.2">
      <c r="A9541" s="7">
        <v>9540</v>
      </c>
      <c r="B9541" s="7">
        <v>53</v>
      </c>
      <c r="C9541" s="7" t="s">
        <v>103</v>
      </c>
      <c r="D9541" s="7">
        <v>10</v>
      </c>
      <c r="E9541" s="7">
        <v>12</v>
      </c>
      <c r="F9541" s="7">
        <v>82000</v>
      </c>
      <c r="G9541" s="7">
        <v>112</v>
      </c>
    </row>
    <row r="9542" spans="1:7" x14ac:dyDescent="0.2">
      <c r="A9542" s="7">
        <v>9541</v>
      </c>
      <c r="B9542" s="7">
        <v>50</v>
      </c>
      <c r="C9542" s="7" t="s">
        <v>103</v>
      </c>
      <c r="D9542" s="7">
        <v>15</v>
      </c>
      <c r="E9542" s="7">
        <v>20</v>
      </c>
      <c r="F9542" s="7">
        <v>302000</v>
      </c>
      <c r="G9542" s="7">
        <v>102</v>
      </c>
    </row>
    <row r="9543" spans="1:7" x14ac:dyDescent="0.2">
      <c r="A9543" s="7">
        <v>9542</v>
      </c>
      <c r="B9543" s="7">
        <v>23</v>
      </c>
      <c r="C9543" s="7" t="s">
        <v>103</v>
      </c>
      <c r="D9543" s="7">
        <v>20</v>
      </c>
      <c r="E9543" s="7">
        <v>97</v>
      </c>
      <c r="F9543" s="7">
        <v>336000</v>
      </c>
      <c r="G9543" s="7">
        <v>77</v>
      </c>
    </row>
    <row r="9544" spans="1:7" x14ac:dyDescent="0.2">
      <c r="A9544" s="7">
        <v>9543</v>
      </c>
      <c r="B9544" s="7">
        <v>27</v>
      </c>
      <c r="C9544" s="7" t="s">
        <v>104</v>
      </c>
      <c r="D9544" s="7">
        <v>15</v>
      </c>
      <c r="E9544" s="7">
        <v>17</v>
      </c>
      <c r="F9544" s="7">
        <v>144000</v>
      </c>
      <c r="G9544" s="7">
        <v>113</v>
      </c>
    </row>
    <row r="9545" spans="1:7" x14ac:dyDescent="0.2">
      <c r="A9545" s="7">
        <v>9544</v>
      </c>
      <c r="B9545" s="7">
        <v>49</v>
      </c>
      <c r="C9545" s="7" t="s">
        <v>104</v>
      </c>
      <c r="D9545" s="7">
        <v>20</v>
      </c>
      <c r="E9545" s="7">
        <v>77</v>
      </c>
      <c r="F9545" s="7">
        <v>269000</v>
      </c>
      <c r="G9545" s="7">
        <v>194</v>
      </c>
    </row>
    <row r="9546" spans="1:7" x14ac:dyDescent="0.2">
      <c r="A9546" s="7">
        <v>9545</v>
      </c>
      <c r="B9546" s="7">
        <v>53</v>
      </c>
      <c r="C9546" s="7" t="s">
        <v>103</v>
      </c>
      <c r="D9546" s="7">
        <v>10</v>
      </c>
      <c r="E9546" s="7">
        <v>32</v>
      </c>
      <c r="F9546" s="7">
        <v>705000</v>
      </c>
      <c r="G9546" s="7">
        <v>113</v>
      </c>
    </row>
    <row r="9547" spans="1:7" x14ac:dyDescent="0.2">
      <c r="A9547" s="7">
        <v>9546</v>
      </c>
      <c r="B9547" s="7">
        <v>25</v>
      </c>
      <c r="C9547" s="7" t="s">
        <v>103</v>
      </c>
      <c r="D9547" s="7">
        <v>10</v>
      </c>
      <c r="E9547" s="7">
        <v>82</v>
      </c>
      <c r="F9547" s="7">
        <v>208000</v>
      </c>
      <c r="G9547" s="7">
        <v>119</v>
      </c>
    </row>
    <row r="9548" spans="1:7" x14ac:dyDescent="0.2">
      <c r="A9548" s="7">
        <v>9547</v>
      </c>
      <c r="B9548" s="7">
        <v>46</v>
      </c>
      <c r="C9548" s="7" t="s">
        <v>104</v>
      </c>
      <c r="D9548" s="7">
        <v>10</v>
      </c>
      <c r="E9548" s="7">
        <v>92</v>
      </c>
      <c r="F9548" s="7">
        <v>462000</v>
      </c>
      <c r="G9548" s="7">
        <v>19</v>
      </c>
    </row>
    <row r="9549" spans="1:7" x14ac:dyDescent="0.2">
      <c r="A9549" s="7">
        <v>9548</v>
      </c>
      <c r="B9549" s="7">
        <v>29</v>
      </c>
      <c r="C9549" s="7" t="s">
        <v>104</v>
      </c>
      <c r="D9549" s="7">
        <v>15</v>
      </c>
      <c r="E9549" s="7">
        <v>17</v>
      </c>
      <c r="F9549" s="7">
        <v>12000</v>
      </c>
      <c r="G9549" s="7">
        <v>18</v>
      </c>
    </row>
    <row r="9550" spans="1:7" x14ac:dyDescent="0.2">
      <c r="A9550" s="7">
        <v>9549</v>
      </c>
      <c r="B9550" s="7">
        <v>35</v>
      </c>
      <c r="C9550" s="7" t="s">
        <v>104</v>
      </c>
      <c r="D9550" s="7">
        <v>15</v>
      </c>
      <c r="E9550" s="7">
        <v>1</v>
      </c>
      <c r="F9550" s="7">
        <v>620000</v>
      </c>
      <c r="G9550" s="7">
        <v>175</v>
      </c>
    </row>
    <row r="9551" spans="1:7" x14ac:dyDescent="0.2">
      <c r="A9551" s="7">
        <v>9550</v>
      </c>
      <c r="B9551" s="7">
        <v>40</v>
      </c>
      <c r="C9551" s="7" t="s">
        <v>103</v>
      </c>
      <c r="D9551" s="7">
        <v>20</v>
      </c>
      <c r="E9551" s="7">
        <v>93</v>
      </c>
      <c r="F9551" s="7">
        <v>486000</v>
      </c>
      <c r="G9551" s="7">
        <v>-9</v>
      </c>
    </row>
    <row r="9552" spans="1:7" x14ac:dyDescent="0.2">
      <c r="A9552" s="7">
        <v>9551</v>
      </c>
      <c r="B9552" s="7">
        <v>47</v>
      </c>
      <c r="C9552" s="7" t="s">
        <v>104</v>
      </c>
      <c r="D9552" s="7">
        <v>10</v>
      </c>
      <c r="E9552" s="7">
        <v>49</v>
      </c>
      <c r="F9552" s="7">
        <v>246000</v>
      </c>
      <c r="G9552" s="7">
        <v>107</v>
      </c>
    </row>
    <row r="9553" spans="1:7" x14ac:dyDescent="0.2">
      <c r="A9553" s="7">
        <v>9552</v>
      </c>
      <c r="B9553" s="7">
        <v>21</v>
      </c>
      <c r="C9553" s="7" t="s">
        <v>103</v>
      </c>
      <c r="D9553" s="7">
        <v>15</v>
      </c>
      <c r="E9553" s="7">
        <v>48</v>
      </c>
      <c r="F9553" s="7">
        <v>392000</v>
      </c>
      <c r="G9553" s="7">
        <v>104</v>
      </c>
    </row>
    <row r="9554" spans="1:7" x14ac:dyDescent="0.2">
      <c r="A9554" s="7">
        <v>9553</v>
      </c>
      <c r="B9554" s="7">
        <v>53</v>
      </c>
      <c r="C9554" s="7" t="s">
        <v>104</v>
      </c>
      <c r="D9554" s="7">
        <v>20</v>
      </c>
      <c r="E9554" s="7">
        <v>75</v>
      </c>
      <c r="F9554" s="7">
        <v>54000</v>
      </c>
      <c r="G9554" s="7">
        <v>173</v>
      </c>
    </row>
    <row r="9555" spans="1:7" x14ac:dyDescent="0.2">
      <c r="A9555" s="7">
        <v>9554</v>
      </c>
      <c r="B9555" s="7">
        <v>44</v>
      </c>
      <c r="C9555" s="7" t="s">
        <v>104</v>
      </c>
      <c r="D9555" s="7">
        <v>10</v>
      </c>
      <c r="E9555" s="7">
        <v>89</v>
      </c>
      <c r="F9555" s="7">
        <v>507000</v>
      </c>
      <c r="G9555" s="7">
        <v>26</v>
      </c>
    </row>
    <row r="9556" spans="1:7" x14ac:dyDescent="0.2">
      <c r="A9556" s="7">
        <v>9555</v>
      </c>
      <c r="B9556" s="7">
        <v>48</v>
      </c>
      <c r="C9556" s="7" t="s">
        <v>104</v>
      </c>
      <c r="D9556" s="7">
        <v>10</v>
      </c>
      <c r="E9556" s="7">
        <v>71</v>
      </c>
      <c r="F9556" s="7">
        <v>58000</v>
      </c>
      <c r="G9556" s="7">
        <v>65</v>
      </c>
    </row>
    <row r="9557" spans="1:7" x14ac:dyDescent="0.2">
      <c r="A9557" s="7">
        <v>9556</v>
      </c>
      <c r="B9557" s="7">
        <v>43</v>
      </c>
      <c r="C9557" s="7" t="s">
        <v>103</v>
      </c>
      <c r="D9557" s="7">
        <v>20</v>
      </c>
      <c r="E9557" s="7">
        <v>61</v>
      </c>
      <c r="F9557" s="7">
        <v>549000</v>
      </c>
      <c r="G9557" s="7">
        <v>122</v>
      </c>
    </row>
    <row r="9558" spans="1:7" x14ac:dyDescent="0.2">
      <c r="A9558" s="7">
        <v>9557</v>
      </c>
      <c r="B9558" s="7">
        <v>49</v>
      </c>
      <c r="C9558" s="7" t="s">
        <v>103</v>
      </c>
      <c r="D9558" s="7">
        <v>10</v>
      </c>
      <c r="E9558" s="7">
        <v>53</v>
      </c>
      <c r="F9558" s="7">
        <v>432000</v>
      </c>
      <c r="G9558" s="7">
        <v>91</v>
      </c>
    </row>
    <row r="9559" spans="1:7" x14ac:dyDescent="0.2">
      <c r="A9559" s="7">
        <v>9558</v>
      </c>
      <c r="B9559" s="7">
        <v>26</v>
      </c>
      <c r="C9559" s="7" t="s">
        <v>103</v>
      </c>
      <c r="D9559" s="7">
        <v>15</v>
      </c>
      <c r="E9559" s="7">
        <v>83</v>
      </c>
      <c r="F9559" s="7">
        <v>92000</v>
      </c>
      <c r="G9559" s="7">
        <v>89</v>
      </c>
    </row>
    <row r="9560" spans="1:7" x14ac:dyDescent="0.2">
      <c r="A9560" s="7">
        <v>9559</v>
      </c>
      <c r="B9560" s="7">
        <v>26</v>
      </c>
      <c r="C9560" s="7" t="s">
        <v>104</v>
      </c>
      <c r="D9560" s="7">
        <v>20</v>
      </c>
      <c r="E9560" s="7">
        <v>17</v>
      </c>
      <c r="F9560" s="7">
        <v>857000</v>
      </c>
      <c r="G9560" s="7">
        <v>41</v>
      </c>
    </row>
    <row r="9561" spans="1:7" x14ac:dyDescent="0.2">
      <c r="A9561" s="7">
        <v>9560</v>
      </c>
      <c r="B9561" s="7">
        <v>27</v>
      </c>
      <c r="C9561" s="7" t="s">
        <v>104</v>
      </c>
      <c r="D9561" s="7">
        <v>20</v>
      </c>
      <c r="E9561" s="7">
        <v>97</v>
      </c>
      <c r="F9561" s="7">
        <v>434000</v>
      </c>
      <c r="G9561" s="7">
        <v>206</v>
      </c>
    </row>
    <row r="9562" spans="1:7" x14ac:dyDescent="0.2">
      <c r="A9562" s="7">
        <v>9561</v>
      </c>
      <c r="B9562" s="7">
        <v>59</v>
      </c>
      <c r="C9562" s="7" t="s">
        <v>103</v>
      </c>
      <c r="D9562" s="7">
        <v>20</v>
      </c>
      <c r="E9562" s="7">
        <v>46</v>
      </c>
      <c r="F9562" s="7">
        <v>426000</v>
      </c>
      <c r="G9562" s="7">
        <v>223</v>
      </c>
    </row>
    <row r="9563" spans="1:7" x14ac:dyDescent="0.2">
      <c r="A9563" s="7">
        <v>9562</v>
      </c>
      <c r="B9563" s="7">
        <v>52</v>
      </c>
      <c r="C9563" s="7" t="s">
        <v>104</v>
      </c>
      <c r="D9563" s="7">
        <v>15</v>
      </c>
      <c r="E9563" s="7">
        <v>33</v>
      </c>
      <c r="F9563" s="7">
        <v>277000</v>
      </c>
      <c r="G9563" s="7">
        <v>80</v>
      </c>
    </row>
    <row r="9564" spans="1:7" x14ac:dyDescent="0.2">
      <c r="A9564" s="7">
        <v>9563</v>
      </c>
      <c r="B9564" s="7">
        <v>36</v>
      </c>
      <c r="C9564" s="7" t="s">
        <v>104</v>
      </c>
      <c r="D9564" s="7">
        <v>10</v>
      </c>
      <c r="E9564" s="7">
        <v>94</v>
      </c>
      <c r="F9564" s="7">
        <v>200000</v>
      </c>
      <c r="G9564" s="7">
        <v>68</v>
      </c>
    </row>
    <row r="9565" spans="1:7" x14ac:dyDescent="0.2">
      <c r="A9565" s="7">
        <v>9564</v>
      </c>
      <c r="B9565" s="7">
        <v>57</v>
      </c>
      <c r="C9565" s="7" t="s">
        <v>104</v>
      </c>
      <c r="D9565" s="7">
        <v>20</v>
      </c>
      <c r="E9565" s="7">
        <v>47</v>
      </c>
      <c r="F9565" s="7">
        <v>649000</v>
      </c>
      <c r="G9565" s="7">
        <v>84</v>
      </c>
    </row>
    <row r="9566" spans="1:7" x14ac:dyDescent="0.2">
      <c r="A9566" s="7">
        <v>9565</v>
      </c>
      <c r="B9566" s="7">
        <v>55</v>
      </c>
      <c r="C9566" s="7" t="s">
        <v>104</v>
      </c>
      <c r="D9566" s="7">
        <v>10</v>
      </c>
      <c r="E9566" s="7">
        <v>83</v>
      </c>
      <c r="F9566" s="7">
        <v>336000</v>
      </c>
      <c r="G9566" s="7">
        <v>44</v>
      </c>
    </row>
    <row r="9567" spans="1:7" x14ac:dyDescent="0.2">
      <c r="A9567" s="7">
        <v>9566</v>
      </c>
      <c r="B9567" s="7">
        <v>55</v>
      </c>
      <c r="C9567" s="7" t="s">
        <v>103</v>
      </c>
      <c r="D9567" s="7">
        <v>20</v>
      </c>
      <c r="E9567" s="7">
        <v>38</v>
      </c>
      <c r="F9567" s="7">
        <v>277000</v>
      </c>
      <c r="G9567" s="7">
        <v>164</v>
      </c>
    </row>
    <row r="9568" spans="1:7" x14ac:dyDescent="0.2">
      <c r="A9568" s="7">
        <v>9567</v>
      </c>
      <c r="B9568" s="7">
        <v>24</v>
      </c>
      <c r="C9568" s="7" t="s">
        <v>103</v>
      </c>
      <c r="D9568" s="7">
        <v>15</v>
      </c>
      <c r="E9568" s="7">
        <v>48</v>
      </c>
      <c r="F9568" s="7">
        <v>82000</v>
      </c>
      <c r="G9568" s="7">
        <v>164</v>
      </c>
    </row>
    <row r="9569" spans="1:7" x14ac:dyDescent="0.2">
      <c r="A9569" s="7">
        <v>9568</v>
      </c>
      <c r="B9569" s="7">
        <v>45</v>
      </c>
      <c r="C9569" s="7" t="s">
        <v>104</v>
      </c>
      <c r="D9569" s="7">
        <v>10</v>
      </c>
      <c r="E9569" s="7">
        <v>75</v>
      </c>
      <c r="F9569" s="7">
        <v>619000</v>
      </c>
      <c r="G9569" s="7">
        <v>-36</v>
      </c>
    </row>
    <row r="9570" spans="1:7" x14ac:dyDescent="0.2">
      <c r="A9570" s="7">
        <v>9569</v>
      </c>
      <c r="B9570" s="7">
        <v>34</v>
      </c>
      <c r="C9570" s="7" t="s">
        <v>104</v>
      </c>
      <c r="D9570" s="7">
        <v>15</v>
      </c>
      <c r="E9570" s="7">
        <v>62</v>
      </c>
      <c r="F9570" s="7">
        <v>63000</v>
      </c>
      <c r="G9570" s="7">
        <v>154</v>
      </c>
    </row>
    <row r="9571" spans="1:7" x14ac:dyDescent="0.2">
      <c r="A9571" s="7">
        <v>9570</v>
      </c>
      <c r="B9571" s="7">
        <v>46</v>
      </c>
      <c r="C9571" s="7" t="s">
        <v>104</v>
      </c>
      <c r="D9571" s="7">
        <v>10</v>
      </c>
      <c r="E9571" s="7">
        <v>9</v>
      </c>
      <c r="F9571" s="7">
        <v>956000</v>
      </c>
      <c r="G9571" s="7">
        <v>-20</v>
      </c>
    </row>
    <row r="9572" spans="1:7" x14ac:dyDescent="0.2">
      <c r="A9572" s="7">
        <v>9571</v>
      </c>
      <c r="B9572" s="7">
        <v>47</v>
      </c>
      <c r="C9572" s="7" t="s">
        <v>103</v>
      </c>
      <c r="D9572" s="7">
        <v>15</v>
      </c>
      <c r="E9572" s="7">
        <v>78</v>
      </c>
      <c r="F9572" s="7">
        <v>570000</v>
      </c>
      <c r="G9572" s="7">
        <v>39</v>
      </c>
    </row>
    <row r="9573" spans="1:7" x14ac:dyDescent="0.2">
      <c r="A9573" s="7">
        <v>9572</v>
      </c>
      <c r="B9573" s="7">
        <v>55</v>
      </c>
      <c r="C9573" s="7" t="s">
        <v>104</v>
      </c>
      <c r="D9573" s="7">
        <v>10</v>
      </c>
      <c r="E9573" s="7">
        <v>27</v>
      </c>
      <c r="F9573" s="7">
        <v>152000</v>
      </c>
      <c r="G9573" s="7">
        <v>4</v>
      </c>
    </row>
    <row r="9574" spans="1:7" x14ac:dyDescent="0.2">
      <c r="A9574" s="7">
        <v>9573</v>
      </c>
      <c r="B9574" s="7">
        <v>37</v>
      </c>
      <c r="C9574" s="7" t="s">
        <v>103</v>
      </c>
      <c r="D9574" s="7">
        <v>10</v>
      </c>
      <c r="E9574" s="7">
        <v>38</v>
      </c>
      <c r="F9574" s="7">
        <v>166000</v>
      </c>
      <c r="G9574" s="7">
        <v>32</v>
      </c>
    </row>
    <row r="9575" spans="1:7" x14ac:dyDescent="0.2">
      <c r="A9575" s="7">
        <v>9574</v>
      </c>
      <c r="B9575" s="7">
        <v>45</v>
      </c>
      <c r="C9575" s="7" t="s">
        <v>104</v>
      </c>
      <c r="D9575" s="7">
        <v>10</v>
      </c>
      <c r="E9575" s="7">
        <v>90</v>
      </c>
      <c r="F9575" s="7">
        <v>195000</v>
      </c>
      <c r="G9575" s="7">
        <v>31</v>
      </c>
    </row>
    <row r="9576" spans="1:7" x14ac:dyDescent="0.2">
      <c r="A9576" s="7">
        <v>9575</v>
      </c>
      <c r="B9576" s="7">
        <v>48</v>
      </c>
      <c r="C9576" s="7" t="s">
        <v>104</v>
      </c>
      <c r="D9576" s="7">
        <v>15</v>
      </c>
      <c r="E9576" s="7">
        <v>25</v>
      </c>
      <c r="F9576" s="7">
        <v>803000</v>
      </c>
      <c r="G9576" s="7">
        <v>78</v>
      </c>
    </row>
    <row r="9577" spans="1:7" x14ac:dyDescent="0.2">
      <c r="A9577" s="7">
        <v>9576</v>
      </c>
      <c r="B9577" s="7">
        <v>42</v>
      </c>
      <c r="C9577" s="7" t="s">
        <v>103</v>
      </c>
      <c r="D9577" s="7">
        <v>10</v>
      </c>
      <c r="E9577" s="7">
        <v>26</v>
      </c>
      <c r="F9577" s="7">
        <v>854000</v>
      </c>
      <c r="G9577" s="7">
        <v>101</v>
      </c>
    </row>
    <row r="9578" spans="1:7" x14ac:dyDescent="0.2">
      <c r="A9578" s="7">
        <v>9577</v>
      </c>
      <c r="B9578" s="7">
        <v>57</v>
      </c>
      <c r="C9578" s="7" t="s">
        <v>103</v>
      </c>
      <c r="D9578" s="7">
        <v>10</v>
      </c>
      <c r="E9578" s="7">
        <v>11</v>
      </c>
      <c r="F9578" s="7">
        <v>335000</v>
      </c>
      <c r="G9578" s="7">
        <v>58</v>
      </c>
    </row>
    <row r="9579" spans="1:7" x14ac:dyDescent="0.2">
      <c r="A9579" s="7">
        <v>9578</v>
      </c>
      <c r="B9579" s="7">
        <v>25</v>
      </c>
      <c r="C9579" s="7" t="s">
        <v>104</v>
      </c>
      <c r="D9579" s="7">
        <v>20</v>
      </c>
      <c r="E9579" s="7">
        <v>19</v>
      </c>
      <c r="F9579" s="7">
        <v>379000</v>
      </c>
      <c r="G9579" s="7">
        <v>216</v>
      </c>
    </row>
    <row r="9580" spans="1:7" x14ac:dyDescent="0.2">
      <c r="A9580" s="7">
        <v>9579</v>
      </c>
      <c r="B9580" s="7">
        <v>33</v>
      </c>
      <c r="C9580" s="7" t="s">
        <v>103</v>
      </c>
      <c r="D9580" s="7">
        <v>20</v>
      </c>
      <c r="E9580" s="7">
        <v>25</v>
      </c>
      <c r="F9580" s="7">
        <v>701000</v>
      </c>
      <c r="G9580" s="7">
        <v>221</v>
      </c>
    </row>
    <row r="9581" spans="1:7" x14ac:dyDescent="0.2">
      <c r="A9581" s="7">
        <v>9580</v>
      </c>
      <c r="B9581" s="7">
        <v>25</v>
      </c>
      <c r="C9581" s="7" t="s">
        <v>104</v>
      </c>
      <c r="D9581" s="7">
        <v>20</v>
      </c>
      <c r="E9581" s="7">
        <v>28</v>
      </c>
      <c r="F9581" s="7">
        <v>341000</v>
      </c>
      <c r="G9581" s="7">
        <v>103</v>
      </c>
    </row>
    <row r="9582" spans="1:7" x14ac:dyDescent="0.2">
      <c r="A9582" s="7">
        <v>9581</v>
      </c>
      <c r="B9582" s="7">
        <v>32</v>
      </c>
      <c r="C9582" s="7" t="s">
        <v>103</v>
      </c>
      <c r="D9582" s="7">
        <v>10</v>
      </c>
      <c r="E9582" s="7">
        <v>76</v>
      </c>
      <c r="F9582" s="7">
        <v>518000</v>
      </c>
      <c r="G9582" s="7">
        <v>-15</v>
      </c>
    </row>
    <row r="9583" spans="1:7" x14ac:dyDescent="0.2">
      <c r="A9583" s="7">
        <v>9582</v>
      </c>
      <c r="B9583" s="7">
        <v>23</v>
      </c>
      <c r="C9583" s="7" t="s">
        <v>103</v>
      </c>
      <c r="D9583" s="7">
        <v>10</v>
      </c>
      <c r="E9583" s="7">
        <v>65</v>
      </c>
      <c r="F9583" s="7">
        <v>277000</v>
      </c>
      <c r="G9583" s="7">
        <v>-21</v>
      </c>
    </row>
    <row r="9584" spans="1:7" x14ac:dyDescent="0.2">
      <c r="A9584" s="7">
        <v>9583</v>
      </c>
      <c r="B9584" s="7">
        <v>39</v>
      </c>
      <c r="C9584" s="7" t="s">
        <v>103</v>
      </c>
      <c r="D9584" s="7">
        <v>10</v>
      </c>
      <c r="E9584" s="7">
        <v>53</v>
      </c>
      <c r="F9584" s="7">
        <v>573000</v>
      </c>
      <c r="G9584" s="7">
        <v>5</v>
      </c>
    </row>
    <row r="9585" spans="1:7" x14ac:dyDescent="0.2">
      <c r="A9585" s="7">
        <v>9584</v>
      </c>
      <c r="B9585" s="7">
        <v>29</v>
      </c>
      <c r="C9585" s="7" t="s">
        <v>103</v>
      </c>
      <c r="D9585" s="7">
        <v>20</v>
      </c>
      <c r="E9585" s="7">
        <v>1</v>
      </c>
      <c r="F9585" s="7">
        <v>156000</v>
      </c>
      <c r="G9585" s="7">
        <v>149</v>
      </c>
    </row>
    <row r="9586" spans="1:7" x14ac:dyDescent="0.2">
      <c r="A9586" s="7">
        <v>9585</v>
      </c>
      <c r="B9586" s="7">
        <v>55</v>
      </c>
      <c r="C9586" s="7" t="s">
        <v>103</v>
      </c>
      <c r="D9586" s="7">
        <v>10</v>
      </c>
      <c r="E9586" s="7">
        <v>68</v>
      </c>
      <c r="F9586" s="7">
        <v>662000</v>
      </c>
      <c r="G9586" s="7">
        <v>16</v>
      </c>
    </row>
    <row r="9587" spans="1:7" x14ac:dyDescent="0.2">
      <c r="A9587" s="7">
        <v>9586</v>
      </c>
      <c r="B9587" s="7">
        <v>46</v>
      </c>
      <c r="C9587" s="7" t="s">
        <v>104</v>
      </c>
      <c r="D9587" s="7">
        <v>10</v>
      </c>
      <c r="E9587" s="7">
        <v>78</v>
      </c>
      <c r="F9587" s="7">
        <v>983000</v>
      </c>
      <c r="G9587" s="7">
        <v>73</v>
      </c>
    </row>
    <row r="9588" spans="1:7" x14ac:dyDescent="0.2">
      <c r="A9588" s="7">
        <v>9587</v>
      </c>
      <c r="B9588" s="7">
        <v>48</v>
      </c>
      <c r="C9588" s="7" t="s">
        <v>103</v>
      </c>
      <c r="D9588" s="7">
        <v>10</v>
      </c>
      <c r="E9588" s="7">
        <v>95</v>
      </c>
      <c r="F9588" s="7">
        <v>195000</v>
      </c>
      <c r="G9588" s="7">
        <v>27</v>
      </c>
    </row>
    <row r="9589" spans="1:7" x14ac:dyDescent="0.2">
      <c r="A9589" s="7">
        <v>9588</v>
      </c>
      <c r="B9589" s="7">
        <v>47</v>
      </c>
      <c r="C9589" s="7" t="s">
        <v>104</v>
      </c>
      <c r="D9589" s="7">
        <v>15</v>
      </c>
      <c r="E9589" s="7">
        <v>25</v>
      </c>
      <c r="F9589" s="7">
        <v>52000</v>
      </c>
      <c r="G9589" s="7">
        <v>28</v>
      </c>
    </row>
    <row r="9590" spans="1:7" x14ac:dyDescent="0.2">
      <c r="A9590" s="7">
        <v>9589</v>
      </c>
      <c r="B9590" s="7">
        <v>24</v>
      </c>
      <c r="C9590" s="7" t="s">
        <v>103</v>
      </c>
      <c r="D9590" s="7">
        <v>10</v>
      </c>
      <c r="E9590" s="7">
        <v>4</v>
      </c>
      <c r="F9590" s="7">
        <v>512000</v>
      </c>
      <c r="G9590" s="7">
        <v>101</v>
      </c>
    </row>
    <row r="9591" spans="1:7" x14ac:dyDescent="0.2">
      <c r="A9591" s="7">
        <v>9590</v>
      </c>
      <c r="B9591" s="7">
        <v>33</v>
      </c>
      <c r="C9591" s="7" t="s">
        <v>103</v>
      </c>
      <c r="D9591" s="7">
        <v>20</v>
      </c>
      <c r="E9591" s="7">
        <v>51</v>
      </c>
      <c r="F9591" s="7">
        <v>830000</v>
      </c>
      <c r="G9591" s="7">
        <v>67</v>
      </c>
    </row>
    <row r="9592" spans="1:7" x14ac:dyDescent="0.2">
      <c r="A9592" s="7">
        <v>9591</v>
      </c>
      <c r="B9592" s="7">
        <v>50</v>
      </c>
      <c r="C9592" s="7" t="s">
        <v>104</v>
      </c>
      <c r="D9592" s="7">
        <v>15</v>
      </c>
      <c r="E9592" s="7">
        <v>91</v>
      </c>
      <c r="F9592" s="7">
        <v>372000</v>
      </c>
      <c r="G9592" s="7">
        <v>-32</v>
      </c>
    </row>
    <row r="9593" spans="1:7" x14ac:dyDescent="0.2">
      <c r="A9593" s="7">
        <v>9592</v>
      </c>
      <c r="B9593" s="7">
        <v>37</v>
      </c>
      <c r="C9593" s="7" t="s">
        <v>103</v>
      </c>
      <c r="D9593" s="7">
        <v>15</v>
      </c>
      <c r="E9593" s="7">
        <v>16</v>
      </c>
      <c r="F9593" s="7">
        <v>314000</v>
      </c>
      <c r="G9593" s="7">
        <v>180</v>
      </c>
    </row>
    <row r="9594" spans="1:7" x14ac:dyDescent="0.2">
      <c r="A9594" s="7">
        <v>9593</v>
      </c>
      <c r="B9594" s="7">
        <v>50</v>
      </c>
      <c r="C9594" s="7" t="s">
        <v>104</v>
      </c>
      <c r="D9594" s="7">
        <v>10</v>
      </c>
      <c r="E9594" s="7">
        <v>87</v>
      </c>
      <c r="F9594" s="7">
        <v>239000</v>
      </c>
      <c r="G9594" s="7">
        <v>101</v>
      </c>
    </row>
    <row r="9595" spans="1:7" x14ac:dyDescent="0.2">
      <c r="A9595" s="7">
        <v>9594</v>
      </c>
      <c r="B9595" s="7">
        <v>21</v>
      </c>
      <c r="C9595" s="7" t="s">
        <v>104</v>
      </c>
      <c r="D9595" s="7">
        <v>10</v>
      </c>
      <c r="E9595" s="7">
        <v>46</v>
      </c>
      <c r="F9595" s="7">
        <v>737000</v>
      </c>
      <c r="G9595" s="7">
        <v>104</v>
      </c>
    </row>
    <row r="9596" spans="1:7" x14ac:dyDescent="0.2">
      <c r="A9596" s="7">
        <v>9595</v>
      </c>
      <c r="B9596" s="7">
        <v>42</v>
      </c>
      <c r="C9596" s="7" t="s">
        <v>103</v>
      </c>
      <c r="D9596" s="7">
        <v>20</v>
      </c>
      <c r="E9596" s="7">
        <v>98</v>
      </c>
      <c r="F9596" s="7">
        <v>498000</v>
      </c>
      <c r="G9596" s="7">
        <v>-7</v>
      </c>
    </row>
    <row r="9597" spans="1:7" x14ac:dyDescent="0.2">
      <c r="A9597" s="7">
        <v>9596</v>
      </c>
      <c r="B9597" s="7">
        <v>25</v>
      </c>
      <c r="C9597" s="7" t="s">
        <v>104</v>
      </c>
      <c r="D9597" s="7">
        <v>20</v>
      </c>
      <c r="E9597" s="7">
        <v>69</v>
      </c>
      <c r="F9597" s="7">
        <v>763000</v>
      </c>
      <c r="G9597" s="7">
        <v>77</v>
      </c>
    </row>
    <row r="9598" spans="1:7" x14ac:dyDescent="0.2">
      <c r="A9598" s="7">
        <v>9597</v>
      </c>
      <c r="B9598" s="7">
        <v>25</v>
      </c>
      <c r="C9598" s="7" t="s">
        <v>104</v>
      </c>
      <c r="D9598" s="7">
        <v>20</v>
      </c>
      <c r="E9598" s="7">
        <v>17</v>
      </c>
      <c r="F9598" s="7">
        <v>967000</v>
      </c>
      <c r="G9598" s="7">
        <v>65</v>
      </c>
    </row>
    <row r="9599" spans="1:7" x14ac:dyDescent="0.2">
      <c r="A9599" s="7">
        <v>9598</v>
      </c>
      <c r="B9599" s="7">
        <v>41</v>
      </c>
      <c r="C9599" s="7" t="s">
        <v>103</v>
      </c>
      <c r="D9599" s="7">
        <v>10</v>
      </c>
      <c r="E9599" s="7">
        <v>27</v>
      </c>
      <c r="F9599" s="7">
        <v>548000</v>
      </c>
      <c r="G9599" s="7">
        <v>21</v>
      </c>
    </row>
    <row r="9600" spans="1:7" x14ac:dyDescent="0.2">
      <c r="A9600" s="7">
        <v>9599</v>
      </c>
      <c r="B9600" s="7">
        <v>51</v>
      </c>
      <c r="C9600" s="7" t="s">
        <v>104</v>
      </c>
      <c r="D9600" s="7">
        <v>20</v>
      </c>
      <c r="E9600" s="7">
        <v>61</v>
      </c>
      <c r="F9600" s="7">
        <v>832000</v>
      </c>
      <c r="G9600" s="7">
        <v>156</v>
      </c>
    </row>
    <row r="9601" spans="1:7" x14ac:dyDescent="0.2">
      <c r="A9601" s="7">
        <v>9600</v>
      </c>
      <c r="B9601" s="7">
        <v>23</v>
      </c>
      <c r="C9601" s="7" t="s">
        <v>103</v>
      </c>
      <c r="D9601" s="7">
        <v>15</v>
      </c>
      <c r="E9601" s="7">
        <v>20</v>
      </c>
      <c r="F9601" s="7">
        <v>875000</v>
      </c>
      <c r="G9601" s="7">
        <v>175</v>
      </c>
    </row>
    <row r="9602" spans="1:7" x14ac:dyDescent="0.2">
      <c r="A9602" s="7">
        <v>9601</v>
      </c>
      <c r="B9602" s="7">
        <v>47</v>
      </c>
      <c r="C9602" s="7" t="s">
        <v>103</v>
      </c>
      <c r="D9602" s="7">
        <v>20</v>
      </c>
      <c r="E9602" s="7">
        <v>69</v>
      </c>
      <c r="F9602" s="7">
        <v>616000</v>
      </c>
      <c r="G9602" s="7">
        <v>22</v>
      </c>
    </row>
    <row r="9603" spans="1:7" x14ac:dyDescent="0.2">
      <c r="A9603" s="7">
        <v>9602</v>
      </c>
      <c r="B9603" s="7">
        <v>48</v>
      </c>
      <c r="C9603" s="7" t="s">
        <v>104</v>
      </c>
      <c r="D9603" s="7">
        <v>20</v>
      </c>
      <c r="E9603" s="7">
        <v>36</v>
      </c>
      <c r="F9603" s="7">
        <v>471000</v>
      </c>
      <c r="G9603" s="7">
        <v>-23</v>
      </c>
    </row>
    <row r="9604" spans="1:7" x14ac:dyDescent="0.2">
      <c r="A9604" s="7">
        <v>9603</v>
      </c>
      <c r="B9604" s="7">
        <v>39</v>
      </c>
      <c r="C9604" s="7" t="s">
        <v>103</v>
      </c>
      <c r="D9604" s="7">
        <v>15</v>
      </c>
      <c r="E9604" s="7">
        <v>29</v>
      </c>
      <c r="F9604" s="7">
        <v>808000</v>
      </c>
      <c r="G9604" s="7">
        <v>50</v>
      </c>
    </row>
    <row r="9605" spans="1:7" x14ac:dyDescent="0.2">
      <c r="A9605" s="7">
        <v>9604</v>
      </c>
      <c r="B9605" s="7">
        <v>38</v>
      </c>
      <c r="C9605" s="7" t="s">
        <v>104</v>
      </c>
      <c r="D9605" s="7">
        <v>15</v>
      </c>
      <c r="E9605" s="7">
        <v>32</v>
      </c>
      <c r="F9605" s="7">
        <v>407000</v>
      </c>
      <c r="G9605" s="7">
        <v>-3</v>
      </c>
    </row>
    <row r="9606" spans="1:7" x14ac:dyDescent="0.2">
      <c r="A9606" s="7">
        <v>9605</v>
      </c>
      <c r="B9606" s="7">
        <v>52</v>
      </c>
      <c r="C9606" s="7" t="s">
        <v>104</v>
      </c>
      <c r="D9606" s="7">
        <v>15</v>
      </c>
      <c r="E9606" s="7">
        <v>11</v>
      </c>
      <c r="F9606" s="7">
        <v>755000</v>
      </c>
      <c r="G9606" s="7">
        <v>28</v>
      </c>
    </row>
    <row r="9607" spans="1:7" x14ac:dyDescent="0.2">
      <c r="A9607" s="7">
        <v>9606</v>
      </c>
      <c r="B9607" s="7">
        <v>24</v>
      </c>
      <c r="C9607" s="7" t="s">
        <v>103</v>
      </c>
      <c r="D9607" s="7">
        <v>20</v>
      </c>
      <c r="E9607" s="7">
        <v>89</v>
      </c>
      <c r="F9607" s="7">
        <v>872000</v>
      </c>
      <c r="G9607" s="7">
        <v>197</v>
      </c>
    </row>
    <row r="9608" spans="1:7" x14ac:dyDescent="0.2">
      <c r="A9608" s="7">
        <v>9607</v>
      </c>
      <c r="B9608" s="7">
        <v>20</v>
      </c>
      <c r="C9608" s="7" t="s">
        <v>103</v>
      </c>
      <c r="D9608" s="7">
        <v>20</v>
      </c>
      <c r="E9608" s="7">
        <v>65</v>
      </c>
      <c r="F9608" s="7">
        <v>614000</v>
      </c>
      <c r="G9608" s="7">
        <v>-8</v>
      </c>
    </row>
    <row r="9609" spans="1:7" x14ac:dyDescent="0.2">
      <c r="A9609" s="7">
        <v>9608</v>
      </c>
      <c r="B9609" s="7">
        <v>44</v>
      </c>
      <c r="C9609" s="7" t="s">
        <v>104</v>
      </c>
      <c r="D9609" s="7">
        <v>20</v>
      </c>
      <c r="E9609" s="7">
        <v>50</v>
      </c>
      <c r="F9609" s="7">
        <v>771000</v>
      </c>
      <c r="G9609" s="7">
        <v>237</v>
      </c>
    </row>
    <row r="9610" spans="1:7" x14ac:dyDescent="0.2">
      <c r="A9610" s="7">
        <v>9609</v>
      </c>
      <c r="B9610" s="7">
        <v>54</v>
      </c>
      <c r="C9610" s="7" t="s">
        <v>104</v>
      </c>
      <c r="D9610" s="7">
        <v>10</v>
      </c>
      <c r="E9610" s="7">
        <v>5</v>
      </c>
      <c r="F9610" s="7">
        <v>190000</v>
      </c>
      <c r="G9610" s="7">
        <v>68</v>
      </c>
    </row>
    <row r="9611" spans="1:7" x14ac:dyDescent="0.2">
      <c r="A9611" s="7">
        <v>9610</v>
      </c>
      <c r="B9611" s="7">
        <v>46</v>
      </c>
      <c r="C9611" s="7" t="s">
        <v>104</v>
      </c>
      <c r="D9611" s="7">
        <v>20</v>
      </c>
      <c r="E9611" s="7">
        <v>90</v>
      </c>
      <c r="F9611" s="7">
        <v>238000</v>
      </c>
      <c r="G9611" s="7">
        <v>229</v>
      </c>
    </row>
    <row r="9612" spans="1:7" x14ac:dyDescent="0.2">
      <c r="A9612" s="7">
        <v>9611</v>
      </c>
      <c r="B9612" s="7">
        <v>28</v>
      </c>
      <c r="C9612" s="7" t="s">
        <v>104</v>
      </c>
      <c r="D9612" s="7">
        <v>10</v>
      </c>
      <c r="E9612" s="7">
        <v>34</v>
      </c>
      <c r="F9612" s="7">
        <v>996000</v>
      </c>
      <c r="G9612" s="7">
        <v>100</v>
      </c>
    </row>
    <row r="9613" spans="1:7" x14ac:dyDescent="0.2">
      <c r="A9613" s="7">
        <v>9612</v>
      </c>
      <c r="B9613" s="7">
        <v>31</v>
      </c>
      <c r="C9613" s="7" t="s">
        <v>103</v>
      </c>
      <c r="D9613" s="7">
        <v>10</v>
      </c>
      <c r="E9613" s="7">
        <v>16</v>
      </c>
      <c r="F9613" s="7">
        <v>691000</v>
      </c>
      <c r="G9613" s="7">
        <v>-2</v>
      </c>
    </row>
    <row r="9614" spans="1:7" x14ac:dyDescent="0.2">
      <c r="A9614" s="7">
        <v>9613</v>
      </c>
      <c r="B9614" s="7">
        <v>23</v>
      </c>
      <c r="C9614" s="7" t="s">
        <v>103</v>
      </c>
      <c r="D9614" s="7">
        <v>10</v>
      </c>
      <c r="E9614" s="7">
        <v>97</v>
      </c>
      <c r="F9614" s="7">
        <v>463000</v>
      </c>
      <c r="G9614" s="7">
        <v>82</v>
      </c>
    </row>
    <row r="9615" spans="1:7" x14ac:dyDescent="0.2">
      <c r="A9615" s="7">
        <v>9614</v>
      </c>
      <c r="B9615" s="7">
        <v>42</v>
      </c>
      <c r="C9615" s="7" t="s">
        <v>104</v>
      </c>
      <c r="D9615" s="7">
        <v>10</v>
      </c>
      <c r="E9615" s="7">
        <v>2</v>
      </c>
      <c r="F9615" s="7">
        <v>764000</v>
      </c>
      <c r="G9615" s="7">
        <v>53</v>
      </c>
    </row>
    <row r="9616" spans="1:7" x14ac:dyDescent="0.2">
      <c r="A9616" s="7">
        <v>9615</v>
      </c>
      <c r="B9616" s="7">
        <v>30</v>
      </c>
      <c r="C9616" s="7" t="s">
        <v>103</v>
      </c>
      <c r="D9616" s="7">
        <v>20</v>
      </c>
      <c r="E9616" s="7">
        <v>18</v>
      </c>
      <c r="F9616" s="7">
        <v>123000</v>
      </c>
      <c r="G9616" s="7">
        <v>133</v>
      </c>
    </row>
    <row r="9617" spans="1:7" x14ac:dyDescent="0.2">
      <c r="A9617" s="7">
        <v>9616</v>
      </c>
      <c r="B9617" s="7">
        <v>47</v>
      </c>
      <c r="C9617" s="7" t="s">
        <v>103</v>
      </c>
      <c r="D9617" s="7">
        <v>20</v>
      </c>
      <c r="E9617" s="7">
        <v>97</v>
      </c>
      <c r="F9617" s="7">
        <v>94000</v>
      </c>
      <c r="G9617" s="7">
        <v>-1</v>
      </c>
    </row>
    <row r="9618" spans="1:7" x14ac:dyDescent="0.2">
      <c r="A9618" s="7">
        <v>9617</v>
      </c>
      <c r="B9618" s="7">
        <v>20</v>
      </c>
      <c r="C9618" s="7" t="s">
        <v>103</v>
      </c>
      <c r="D9618" s="7">
        <v>20</v>
      </c>
      <c r="E9618" s="7">
        <v>32</v>
      </c>
      <c r="F9618" s="7">
        <v>987000</v>
      </c>
      <c r="G9618" s="7">
        <v>8</v>
      </c>
    </row>
    <row r="9619" spans="1:7" x14ac:dyDescent="0.2">
      <c r="A9619" s="7">
        <v>9618</v>
      </c>
      <c r="B9619" s="7">
        <v>24</v>
      </c>
      <c r="C9619" s="7" t="s">
        <v>104</v>
      </c>
      <c r="D9619" s="7">
        <v>10</v>
      </c>
      <c r="E9619" s="7">
        <v>52</v>
      </c>
      <c r="F9619" s="7">
        <v>108000</v>
      </c>
      <c r="G9619" s="7">
        <v>-7</v>
      </c>
    </row>
    <row r="9620" spans="1:7" x14ac:dyDescent="0.2">
      <c r="A9620" s="7">
        <v>9619</v>
      </c>
      <c r="B9620" s="7">
        <v>41</v>
      </c>
      <c r="C9620" s="7" t="s">
        <v>104</v>
      </c>
      <c r="D9620" s="7">
        <v>20</v>
      </c>
      <c r="E9620" s="7">
        <v>26</v>
      </c>
      <c r="F9620" s="7">
        <v>985000</v>
      </c>
      <c r="G9620" s="7">
        <v>105</v>
      </c>
    </row>
    <row r="9621" spans="1:7" x14ac:dyDescent="0.2">
      <c r="A9621" s="7">
        <v>9620</v>
      </c>
      <c r="B9621" s="7">
        <v>56</v>
      </c>
      <c r="C9621" s="7" t="s">
        <v>104</v>
      </c>
      <c r="D9621" s="7">
        <v>20</v>
      </c>
      <c r="E9621" s="7">
        <v>77</v>
      </c>
      <c r="F9621" s="7">
        <v>228000</v>
      </c>
      <c r="G9621" s="7">
        <v>53</v>
      </c>
    </row>
    <row r="9622" spans="1:7" x14ac:dyDescent="0.2">
      <c r="A9622" s="7">
        <v>9621</v>
      </c>
      <c r="B9622" s="7">
        <v>26</v>
      </c>
      <c r="C9622" s="7" t="s">
        <v>103</v>
      </c>
      <c r="D9622" s="7">
        <v>20</v>
      </c>
      <c r="E9622" s="7">
        <v>22</v>
      </c>
      <c r="F9622" s="7">
        <v>740000</v>
      </c>
      <c r="G9622" s="7">
        <v>32</v>
      </c>
    </row>
    <row r="9623" spans="1:7" x14ac:dyDescent="0.2">
      <c r="A9623" s="7">
        <v>9622</v>
      </c>
      <c r="B9623" s="7">
        <v>36</v>
      </c>
      <c r="C9623" s="7" t="s">
        <v>103</v>
      </c>
      <c r="D9623" s="7">
        <v>20</v>
      </c>
      <c r="E9623" s="7">
        <v>20</v>
      </c>
      <c r="F9623" s="7">
        <v>775000</v>
      </c>
      <c r="G9623" s="7">
        <v>-15</v>
      </c>
    </row>
    <row r="9624" spans="1:7" x14ac:dyDescent="0.2">
      <c r="A9624" s="7">
        <v>9623</v>
      </c>
      <c r="B9624" s="7">
        <v>44</v>
      </c>
      <c r="C9624" s="7" t="s">
        <v>103</v>
      </c>
      <c r="D9624" s="7">
        <v>10</v>
      </c>
      <c r="E9624" s="7">
        <v>9</v>
      </c>
      <c r="F9624" s="7">
        <v>76000</v>
      </c>
      <c r="G9624" s="7">
        <v>74</v>
      </c>
    </row>
    <row r="9625" spans="1:7" x14ac:dyDescent="0.2">
      <c r="A9625" s="7">
        <v>9624</v>
      </c>
      <c r="B9625" s="7">
        <v>43</v>
      </c>
      <c r="C9625" s="7" t="s">
        <v>104</v>
      </c>
      <c r="D9625" s="7">
        <v>15</v>
      </c>
      <c r="E9625" s="7">
        <v>42</v>
      </c>
      <c r="F9625" s="7">
        <v>555000</v>
      </c>
      <c r="G9625" s="7">
        <v>70</v>
      </c>
    </row>
    <row r="9626" spans="1:7" x14ac:dyDescent="0.2">
      <c r="A9626" s="7">
        <v>9625</v>
      </c>
      <c r="B9626" s="7">
        <v>22</v>
      </c>
      <c r="C9626" s="7" t="s">
        <v>103</v>
      </c>
      <c r="D9626" s="7">
        <v>15</v>
      </c>
      <c r="E9626" s="7">
        <v>31</v>
      </c>
      <c r="F9626" s="7">
        <v>609000</v>
      </c>
      <c r="G9626" s="7">
        <v>40</v>
      </c>
    </row>
    <row r="9627" spans="1:7" x14ac:dyDescent="0.2">
      <c r="A9627" s="7">
        <v>9626</v>
      </c>
      <c r="B9627" s="7">
        <v>33</v>
      </c>
      <c r="C9627" s="7" t="s">
        <v>103</v>
      </c>
      <c r="D9627" s="7">
        <v>15</v>
      </c>
      <c r="E9627" s="7">
        <v>15</v>
      </c>
      <c r="F9627" s="7">
        <v>842000</v>
      </c>
      <c r="G9627" s="7">
        <v>107</v>
      </c>
    </row>
    <row r="9628" spans="1:7" x14ac:dyDescent="0.2">
      <c r="A9628" s="7">
        <v>9627</v>
      </c>
      <c r="B9628" s="7">
        <v>40</v>
      </c>
      <c r="C9628" s="7" t="s">
        <v>103</v>
      </c>
      <c r="D9628" s="7">
        <v>20</v>
      </c>
      <c r="E9628" s="7">
        <v>64</v>
      </c>
      <c r="F9628" s="7">
        <v>654000</v>
      </c>
      <c r="G9628" s="7">
        <v>171</v>
      </c>
    </row>
    <row r="9629" spans="1:7" x14ac:dyDescent="0.2">
      <c r="A9629" s="7">
        <v>9628</v>
      </c>
      <c r="B9629" s="7">
        <v>27</v>
      </c>
      <c r="C9629" s="7" t="s">
        <v>104</v>
      </c>
      <c r="D9629" s="7">
        <v>10</v>
      </c>
      <c r="E9629" s="7">
        <v>60</v>
      </c>
      <c r="F9629" s="7">
        <v>939000</v>
      </c>
      <c r="G9629" s="7">
        <v>25</v>
      </c>
    </row>
    <row r="9630" spans="1:7" x14ac:dyDescent="0.2">
      <c r="A9630" s="7">
        <v>9629</v>
      </c>
      <c r="B9630" s="7">
        <v>40</v>
      </c>
      <c r="C9630" s="7" t="s">
        <v>103</v>
      </c>
      <c r="D9630" s="7">
        <v>10</v>
      </c>
      <c r="E9630" s="7">
        <v>18</v>
      </c>
      <c r="F9630" s="7">
        <v>217000</v>
      </c>
      <c r="G9630" s="7">
        <v>118</v>
      </c>
    </row>
    <row r="9631" spans="1:7" x14ac:dyDescent="0.2">
      <c r="A9631" s="7">
        <v>9630</v>
      </c>
      <c r="B9631" s="7">
        <v>30</v>
      </c>
      <c r="C9631" s="7" t="s">
        <v>104</v>
      </c>
      <c r="D9631" s="7">
        <v>10</v>
      </c>
      <c r="E9631" s="7">
        <v>54</v>
      </c>
      <c r="F9631" s="7">
        <v>662000</v>
      </c>
      <c r="G9631" s="7">
        <v>-13</v>
      </c>
    </row>
    <row r="9632" spans="1:7" x14ac:dyDescent="0.2">
      <c r="A9632" s="7">
        <v>9631</v>
      </c>
      <c r="B9632" s="7">
        <v>43</v>
      </c>
      <c r="C9632" s="7" t="s">
        <v>103</v>
      </c>
      <c r="D9632" s="7">
        <v>15</v>
      </c>
      <c r="E9632" s="7">
        <v>14</v>
      </c>
      <c r="F9632" s="7">
        <v>160000</v>
      </c>
      <c r="G9632" s="7">
        <v>87</v>
      </c>
    </row>
    <row r="9633" spans="1:7" x14ac:dyDescent="0.2">
      <c r="A9633" s="7">
        <v>9632</v>
      </c>
      <c r="B9633" s="7">
        <v>50</v>
      </c>
      <c r="C9633" s="7" t="s">
        <v>104</v>
      </c>
      <c r="D9633" s="7">
        <v>10</v>
      </c>
      <c r="E9633" s="7">
        <v>76</v>
      </c>
      <c r="F9633" s="7">
        <v>378000</v>
      </c>
      <c r="G9633" s="7">
        <v>27</v>
      </c>
    </row>
    <row r="9634" spans="1:7" x14ac:dyDescent="0.2">
      <c r="A9634" s="7">
        <v>9633</v>
      </c>
      <c r="B9634" s="7">
        <v>20</v>
      </c>
      <c r="C9634" s="7" t="s">
        <v>104</v>
      </c>
      <c r="D9634" s="7">
        <v>15</v>
      </c>
      <c r="E9634" s="7">
        <v>32</v>
      </c>
      <c r="F9634" s="7">
        <v>832000</v>
      </c>
      <c r="G9634" s="7">
        <v>88</v>
      </c>
    </row>
    <row r="9635" spans="1:7" x14ac:dyDescent="0.2">
      <c r="A9635" s="7">
        <v>9634</v>
      </c>
      <c r="B9635" s="7">
        <v>50</v>
      </c>
      <c r="C9635" s="7" t="s">
        <v>104</v>
      </c>
      <c r="D9635" s="7">
        <v>10</v>
      </c>
      <c r="E9635" s="7">
        <v>7</v>
      </c>
      <c r="F9635" s="7">
        <v>221000</v>
      </c>
      <c r="G9635" s="7">
        <v>15</v>
      </c>
    </row>
    <row r="9636" spans="1:7" x14ac:dyDescent="0.2">
      <c r="A9636" s="7">
        <v>9635</v>
      </c>
      <c r="B9636" s="7">
        <v>49</v>
      </c>
      <c r="C9636" s="7" t="s">
        <v>103</v>
      </c>
      <c r="D9636" s="7">
        <v>20</v>
      </c>
      <c r="E9636" s="7">
        <v>27</v>
      </c>
      <c r="F9636" s="7">
        <v>517000</v>
      </c>
      <c r="G9636" s="7">
        <v>240</v>
      </c>
    </row>
    <row r="9637" spans="1:7" x14ac:dyDescent="0.2">
      <c r="A9637" s="7">
        <v>9636</v>
      </c>
      <c r="B9637" s="7">
        <v>22</v>
      </c>
      <c r="C9637" s="7" t="s">
        <v>103</v>
      </c>
      <c r="D9637" s="7">
        <v>15</v>
      </c>
      <c r="E9637" s="7">
        <v>80</v>
      </c>
      <c r="F9637" s="7">
        <v>161000</v>
      </c>
      <c r="G9637" s="7">
        <v>80</v>
      </c>
    </row>
    <row r="9638" spans="1:7" x14ac:dyDescent="0.2">
      <c r="A9638" s="7">
        <v>9637</v>
      </c>
      <c r="B9638" s="7">
        <v>45</v>
      </c>
      <c r="C9638" s="7" t="s">
        <v>103</v>
      </c>
      <c r="D9638" s="7">
        <v>10</v>
      </c>
      <c r="E9638" s="7">
        <v>100</v>
      </c>
      <c r="F9638" s="7">
        <v>193000</v>
      </c>
      <c r="G9638" s="7">
        <v>54</v>
      </c>
    </row>
    <row r="9639" spans="1:7" x14ac:dyDescent="0.2">
      <c r="A9639" s="7">
        <v>9638</v>
      </c>
      <c r="B9639" s="7">
        <v>34</v>
      </c>
      <c r="C9639" s="7" t="s">
        <v>104</v>
      </c>
      <c r="D9639" s="7">
        <v>10</v>
      </c>
      <c r="E9639" s="7">
        <v>73</v>
      </c>
      <c r="F9639" s="7">
        <v>357000</v>
      </c>
      <c r="G9639" s="7">
        <v>17</v>
      </c>
    </row>
    <row r="9640" spans="1:7" x14ac:dyDescent="0.2">
      <c r="A9640" s="7">
        <v>9639</v>
      </c>
      <c r="B9640" s="7">
        <v>24</v>
      </c>
      <c r="C9640" s="7" t="s">
        <v>103</v>
      </c>
      <c r="D9640" s="7">
        <v>20</v>
      </c>
      <c r="E9640" s="7">
        <v>2</v>
      </c>
      <c r="F9640" s="7">
        <v>377000</v>
      </c>
      <c r="G9640" s="7">
        <v>210</v>
      </c>
    </row>
    <row r="9641" spans="1:7" x14ac:dyDescent="0.2">
      <c r="A9641" s="7">
        <v>9640</v>
      </c>
      <c r="B9641" s="7">
        <v>31</v>
      </c>
      <c r="C9641" s="7" t="s">
        <v>104</v>
      </c>
      <c r="D9641" s="7">
        <v>10</v>
      </c>
      <c r="E9641" s="7">
        <v>54</v>
      </c>
      <c r="F9641" s="7">
        <v>881000</v>
      </c>
      <c r="G9641" s="7">
        <v>116</v>
      </c>
    </row>
    <row r="9642" spans="1:7" x14ac:dyDescent="0.2">
      <c r="A9642" s="7">
        <v>9641</v>
      </c>
      <c r="B9642" s="7">
        <v>37</v>
      </c>
      <c r="C9642" s="7" t="s">
        <v>103</v>
      </c>
      <c r="D9642" s="7">
        <v>20</v>
      </c>
      <c r="E9642" s="7">
        <v>6</v>
      </c>
      <c r="F9642" s="7">
        <v>265000</v>
      </c>
      <c r="G9642" s="7">
        <v>151</v>
      </c>
    </row>
    <row r="9643" spans="1:7" x14ac:dyDescent="0.2">
      <c r="A9643" s="7">
        <v>9642</v>
      </c>
      <c r="B9643" s="7">
        <v>31</v>
      </c>
      <c r="C9643" s="7" t="s">
        <v>104</v>
      </c>
      <c r="D9643" s="7">
        <v>15</v>
      </c>
      <c r="E9643" s="7">
        <v>40</v>
      </c>
      <c r="F9643" s="7">
        <v>658000</v>
      </c>
      <c r="G9643" s="7">
        <v>118</v>
      </c>
    </row>
    <row r="9644" spans="1:7" x14ac:dyDescent="0.2">
      <c r="A9644" s="7">
        <v>9643</v>
      </c>
      <c r="B9644" s="7">
        <v>37</v>
      </c>
      <c r="C9644" s="7" t="s">
        <v>103</v>
      </c>
      <c r="D9644" s="7">
        <v>15</v>
      </c>
      <c r="E9644" s="7">
        <v>5</v>
      </c>
      <c r="F9644" s="7">
        <v>868000</v>
      </c>
      <c r="G9644" s="7">
        <v>160</v>
      </c>
    </row>
    <row r="9645" spans="1:7" x14ac:dyDescent="0.2">
      <c r="A9645" s="7">
        <v>9644</v>
      </c>
      <c r="B9645" s="7">
        <v>37</v>
      </c>
      <c r="C9645" s="7" t="s">
        <v>103</v>
      </c>
      <c r="D9645" s="7">
        <v>20</v>
      </c>
      <c r="E9645" s="7">
        <v>43</v>
      </c>
      <c r="F9645" s="7">
        <v>786000</v>
      </c>
      <c r="G9645" s="7">
        <v>87</v>
      </c>
    </row>
    <row r="9646" spans="1:7" x14ac:dyDescent="0.2">
      <c r="A9646" s="7">
        <v>9645</v>
      </c>
      <c r="B9646" s="7">
        <v>25</v>
      </c>
      <c r="C9646" s="7" t="s">
        <v>104</v>
      </c>
      <c r="D9646" s="7">
        <v>20</v>
      </c>
      <c r="E9646" s="7">
        <v>52</v>
      </c>
      <c r="F9646" s="7">
        <v>302000</v>
      </c>
      <c r="G9646" s="7">
        <v>220</v>
      </c>
    </row>
    <row r="9647" spans="1:7" x14ac:dyDescent="0.2">
      <c r="A9647" s="7">
        <v>9646</v>
      </c>
      <c r="B9647" s="7">
        <v>37</v>
      </c>
      <c r="C9647" s="7" t="s">
        <v>104</v>
      </c>
      <c r="D9647" s="7">
        <v>10</v>
      </c>
      <c r="E9647" s="7">
        <v>53</v>
      </c>
      <c r="F9647" s="7">
        <v>142000</v>
      </c>
      <c r="G9647" s="7">
        <v>15</v>
      </c>
    </row>
    <row r="9648" spans="1:7" x14ac:dyDescent="0.2">
      <c r="A9648" s="7">
        <v>9647</v>
      </c>
      <c r="B9648" s="7">
        <v>51</v>
      </c>
      <c r="C9648" s="7" t="s">
        <v>103</v>
      </c>
      <c r="D9648" s="7">
        <v>15</v>
      </c>
      <c r="E9648" s="7">
        <v>8</v>
      </c>
      <c r="F9648" s="7">
        <v>187000</v>
      </c>
      <c r="G9648" s="7">
        <v>14</v>
      </c>
    </row>
    <row r="9649" spans="1:7" x14ac:dyDescent="0.2">
      <c r="A9649" s="7">
        <v>9648</v>
      </c>
      <c r="B9649" s="7">
        <v>21</v>
      </c>
      <c r="C9649" s="7" t="s">
        <v>103</v>
      </c>
      <c r="D9649" s="7">
        <v>10</v>
      </c>
      <c r="E9649" s="7">
        <v>59</v>
      </c>
      <c r="F9649" s="7">
        <v>120000</v>
      </c>
      <c r="G9649" s="7">
        <v>103</v>
      </c>
    </row>
    <row r="9650" spans="1:7" x14ac:dyDescent="0.2">
      <c r="A9650" s="7">
        <v>9649</v>
      </c>
      <c r="B9650" s="7">
        <v>26</v>
      </c>
      <c r="C9650" s="7" t="s">
        <v>104</v>
      </c>
      <c r="D9650" s="7">
        <v>10</v>
      </c>
      <c r="E9650" s="7">
        <v>48</v>
      </c>
      <c r="F9650" s="7">
        <v>954000</v>
      </c>
      <c r="G9650" s="7">
        <v>73</v>
      </c>
    </row>
    <row r="9651" spans="1:7" x14ac:dyDescent="0.2">
      <c r="A9651" s="7">
        <v>9650</v>
      </c>
      <c r="B9651" s="7">
        <v>47</v>
      </c>
      <c r="C9651" s="7" t="s">
        <v>103</v>
      </c>
      <c r="D9651" s="7">
        <v>20</v>
      </c>
      <c r="E9651" s="7">
        <v>17</v>
      </c>
      <c r="F9651" s="7">
        <v>239000</v>
      </c>
      <c r="G9651" s="7">
        <v>87</v>
      </c>
    </row>
    <row r="9652" spans="1:7" x14ac:dyDescent="0.2">
      <c r="A9652" s="7">
        <v>9651</v>
      </c>
      <c r="B9652" s="7">
        <v>47</v>
      </c>
      <c r="C9652" s="7" t="s">
        <v>104</v>
      </c>
      <c r="D9652" s="7">
        <v>20</v>
      </c>
      <c r="E9652" s="7">
        <v>23</v>
      </c>
      <c r="F9652" s="7">
        <v>355000</v>
      </c>
      <c r="G9652" s="7">
        <v>124</v>
      </c>
    </row>
    <row r="9653" spans="1:7" x14ac:dyDescent="0.2">
      <c r="A9653" s="7">
        <v>9652</v>
      </c>
      <c r="B9653" s="7">
        <v>24</v>
      </c>
      <c r="C9653" s="7" t="s">
        <v>103</v>
      </c>
      <c r="D9653" s="7">
        <v>20</v>
      </c>
      <c r="E9653" s="7">
        <v>18</v>
      </c>
      <c r="F9653" s="7">
        <v>399000</v>
      </c>
      <c r="G9653" s="7">
        <v>107</v>
      </c>
    </row>
    <row r="9654" spans="1:7" x14ac:dyDescent="0.2">
      <c r="A9654" s="7">
        <v>9653</v>
      </c>
      <c r="B9654" s="7">
        <v>56</v>
      </c>
      <c r="C9654" s="7" t="s">
        <v>103</v>
      </c>
      <c r="D9654" s="7">
        <v>10</v>
      </c>
      <c r="E9654" s="7">
        <v>87</v>
      </c>
      <c r="F9654" s="7">
        <v>800000</v>
      </c>
      <c r="G9654" s="7">
        <v>66</v>
      </c>
    </row>
    <row r="9655" spans="1:7" x14ac:dyDescent="0.2">
      <c r="A9655" s="7">
        <v>9654</v>
      </c>
      <c r="B9655" s="7">
        <v>54</v>
      </c>
      <c r="C9655" s="7" t="s">
        <v>104</v>
      </c>
      <c r="D9655" s="7">
        <v>15</v>
      </c>
      <c r="E9655" s="7">
        <v>68</v>
      </c>
      <c r="F9655" s="7">
        <v>879000</v>
      </c>
      <c r="G9655" s="7">
        <v>124</v>
      </c>
    </row>
    <row r="9656" spans="1:7" x14ac:dyDescent="0.2">
      <c r="A9656" s="7">
        <v>9655</v>
      </c>
      <c r="B9656" s="7">
        <v>22</v>
      </c>
      <c r="C9656" s="7" t="s">
        <v>104</v>
      </c>
      <c r="D9656" s="7">
        <v>10</v>
      </c>
      <c r="E9656" s="7">
        <v>4</v>
      </c>
      <c r="F9656" s="7">
        <v>267000</v>
      </c>
      <c r="G9656" s="7">
        <v>15</v>
      </c>
    </row>
    <row r="9657" spans="1:7" x14ac:dyDescent="0.2">
      <c r="A9657" s="7">
        <v>9656</v>
      </c>
      <c r="B9657" s="7">
        <v>22</v>
      </c>
      <c r="C9657" s="7" t="s">
        <v>104</v>
      </c>
      <c r="D9657" s="7">
        <v>10</v>
      </c>
      <c r="E9657" s="7">
        <v>6</v>
      </c>
      <c r="F9657" s="7">
        <v>820000</v>
      </c>
      <c r="G9657" s="7">
        <v>86</v>
      </c>
    </row>
    <row r="9658" spans="1:7" x14ac:dyDescent="0.2">
      <c r="A9658" s="7">
        <v>9657</v>
      </c>
      <c r="B9658" s="7">
        <v>51</v>
      </c>
      <c r="C9658" s="7" t="s">
        <v>103</v>
      </c>
      <c r="D9658" s="7">
        <v>20</v>
      </c>
      <c r="E9658" s="7">
        <v>80</v>
      </c>
      <c r="F9658" s="7">
        <v>332000</v>
      </c>
      <c r="G9658" s="7">
        <v>154</v>
      </c>
    </row>
    <row r="9659" spans="1:7" x14ac:dyDescent="0.2">
      <c r="A9659" s="7">
        <v>9658</v>
      </c>
      <c r="B9659" s="7">
        <v>57</v>
      </c>
      <c r="C9659" s="7" t="s">
        <v>104</v>
      </c>
      <c r="D9659" s="7">
        <v>10</v>
      </c>
      <c r="E9659" s="7">
        <v>82</v>
      </c>
      <c r="F9659" s="7">
        <v>33000</v>
      </c>
      <c r="G9659" s="7">
        <v>46</v>
      </c>
    </row>
    <row r="9660" spans="1:7" x14ac:dyDescent="0.2">
      <c r="A9660" s="7">
        <v>9659</v>
      </c>
      <c r="B9660" s="7">
        <v>48</v>
      </c>
      <c r="C9660" s="7" t="s">
        <v>104</v>
      </c>
      <c r="D9660" s="7">
        <v>10</v>
      </c>
      <c r="E9660" s="7">
        <v>88</v>
      </c>
      <c r="F9660" s="7">
        <v>766000</v>
      </c>
      <c r="G9660" s="7">
        <v>65</v>
      </c>
    </row>
    <row r="9661" spans="1:7" x14ac:dyDescent="0.2">
      <c r="A9661" s="7">
        <v>9660</v>
      </c>
      <c r="B9661" s="7">
        <v>23</v>
      </c>
      <c r="C9661" s="7" t="s">
        <v>103</v>
      </c>
      <c r="D9661" s="7">
        <v>15</v>
      </c>
      <c r="E9661" s="7">
        <v>37</v>
      </c>
      <c r="F9661" s="7">
        <v>415000</v>
      </c>
      <c r="G9661" s="7">
        <v>173</v>
      </c>
    </row>
    <row r="9662" spans="1:7" x14ac:dyDescent="0.2">
      <c r="A9662" s="7">
        <v>9661</v>
      </c>
      <c r="B9662" s="7">
        <v>27</v>
      </c>
      <c r="C9662" s="7" t="s">
        <v>103</v>
      </c>
      <c r="D9662" s="7">
        <v>20</v>
      </c>
      <c r="E9662" s="7">
        <v>88</v>
      </c>
      <c r="F9662" s="7">
        <v>191000</v>
      </c>
      <c r="G9662" s="7">
        <v>65</v>
      </c>
    </row>
    <row r="9663" spans="1:7" x14ac:dyDescent="0.2">
      <c r="A9663" s="7">
        <v>9662</v>
      </c>
      <c r="B9663" s="7">
        <v>25</v>
      </c>
      <c r="C9663" s="7" t="s">
        <v>103</v>
      </c>
      <c r="D9663" s="7">
        <v>10</v>
      </c>
      <c r="E9663" s="7">
        <v>20</v>
      </c>
      <c r="F9663" s="7">
        <v>806000</v>
      </c>
      <c r="G9663" s="7">
        <v>87</v>
      </c>
    </row>
    <row r="9664" spans="1:7" x14ac:dyDescent="0.2">
      <c r="A9664" s="7">
        <v>9663</v>
      </c>
      <c r="B9664" s="7">
        <v>48</v>
      </c>
      <c r="C9664" s="7" t="s">
        <v>103</v>
      </c>
      <c r="D9664" s="7">
        <v>10</v>
      </c>
      <c r="E9664" s="7">
        <v>21</v>
      </c>
      <c r="F9664" s="7">
        <v>26000</v>
      </c>
      <c r="G9664" s="7">
        <v>-30</v>
      </c>
    </row>
    <row r="9665" spans="1:7" x14ac:dyDescent="0.2">
      <c r="A9665" s="7">
        <v>9664</v>
      </c>
      <c r="B9665" s="7">
        <v>51</v>
      </c>
      <c r="C9665" s="7" t="s">
        <v>104</v>
      </c>
      <c r="D9665" s="7">
        <v>20</v>
      </c>
      <c r="E9665" s="7">
        <v>8</v>
      </c>
      <c r="F9665" s="7">
        <v>485000</v>
      </c>
      <c r="G9665" s="7">
        <v>116</v>
      </c>
    </row>
    <row r="9666" spans="1:7" x14ac:dyDescent="0.2">
      <c r="A9666" s="7">
        <v>9665</v>
      </c>
      <c r="B9666" s="7">
        <v>58</v>
      </c>
      <c r="C9666" s="7" t="s">
        <v>104</v>
      </c>
      <c r="D9666" s="7">
        <v>20</v>
      </c>
      <c r="E9666" s="7">
        <v>94</v>
      </c>
      <c r="F9666" s="7">
        <v>187000</v>
      </c>
      <c r="G9666" s="7">
        <v>27</v>
      </c>
    </row>
    <row r="9667" spans="1:7" x14ac:dyDescent="0.2">
      <c r="A9667" s="7">
        <v>9666</v>
      </c>
      <c r="B9667" s="7">
        <v>31</v>
      </c>
      <c r="C9667" s="7" t="s">
        <v>104</v>
      </c>
      <c r="D9667" s="7">
        <v>20</v>
      </c>
      <c r="E9667" s="7">
        <v>89</v>
      </c>
      <c r="F9667" s="7">
        <v>849000</v>
      </c>
      <c r="G9667" s="7">
        <v>181</v>
      </c>
    </row>
    <row r="9668" spans="1:7" x14ac:dyDescent="0.2">
      <c r="A9668" s="7">
        <v>9667</v>
      </c>
      <c r="B9668" s="7">
        <v>30</v>
      </c>
      <c r="C9668" s="7" t="s">
        <v>103</v>
      </c>
      <c r="D9668" s="7">
        <v>20</v>
      </c>
      <c r="E9668" s="7">
        <v>98</v>
      </c>
      <c r="F9668" s="7">
        <v>798000</v>
      </c>
      <c r="G9668" s="7">
        <v>75</v>
      </c>
    </row>
    <row r="9669" spans="1:7" x14ac:dyDescent="0.2">
      <c r="A9669" s="7">
        <v>9668</v>
      </c>
      <c r="B9669" s="7">
        <v>49</v>
      </c>
      <c r="C9669" s="7" t="s">
        <v>103</v>
      </c>
      <c r="D9669" s="7">
        <v>15</v>
      </c>
      <c r="E9669" s="7">
        <v>13</v>
      </c>
      <c r="F9669" s="7">
        <v>710000</v>
      </c>
      <c r="G9669" s="7">
        <v>95</v>
      </c>
    </row>
    <row r="9670" spans="1:7" x14ac:dyDescent="0.2">
      <c r="A9670" s="7">
        <v>9669</v>
      </c>
      <c r="B9670" s="7">
        <v>29</v>
      </c>
      <c r="C9670" s="7" t="s">
        <v>103</v>
      </c>
      <c r="D9670" s="7">
        <v>10</v>
      </c>
      <c r="E9670" s="7">
        <v>88</v>
      </c>
      <c r="F9670" s="7">
        <v>520000</v>
      </c>
      <c r="G9670" s="7">
        <v>85</v>
      </c>
    </row>
    <row r="9671" spans="1:7" x14ac:dyDescent="0.2">
      <c r="A9671" s="7">
        <v>9670</v>
      </c>
      <c r="B9671" s="7">
        <v>58</v>
      </c>
      <c r="C9671" s="7" t="s">
        <v>103</v>
      </c>
      <c r="D9671" s="7">
        <v>10</v>
      </c>
      <c r="E9671" s="7">
        <v>92</v>
      </c>
      <c r="F9671" s="7">
        <v>314000</v>
      </c>
      <c r="G9671" s="7">
        <v>112</v>
      </c>
    </row>
    <row r="9672" spans="1:7" x14ac:dyDescent="0.2">
      <c r="A9672" s="7">
        <v>9671</v>
      </c>
      <c r="B9672" s="7">
        <v>39</v>
      </c>
      <c r="C9672" s="7" t="s">
        <v>104</v>
      </c>
      <c r="D9672" s="7">
        <v>10</v>
      </c>
      <c r="E9672" s="7">
        <v>23</v>
      </c>
      <c r="F9672" s="7">
        <v>359000</v>
      </c>
      <c r="G9672" s="7">
        <v>-30</v>
      </c>
    </row>
    <row r="9673" spans="1:7" x14ac:dyDescent="0.2">
      <c r="A9673" s="7">
        <v>9672</v>
      </c>
      <c r="B9673" s="7">
        <v>55</v>
      </c>
      <c r="C9673" s="7" t="s">
        <v>103</v>
      </c>
      <c r="D9673" s="7">
        <v>10</v>
      </c>
      <c r="E9673" s="7">
        <v>10</v>
      </c>
      <c r="F9673" s="7">
        <v>356000</v>
      </c>
      <c r="G9673" s="7">
        <v>101</v>
      </c>
    </row>
    <row r="9674" spans="1:7" x14ac:dyDescent="0.2">
      <c r="A9674" s="7">
        <v>9673</v>
      </c>
      <c r="B9674" s="7">
        <v>22</v>
      </c>
      <c r="C9674" s="7" t="s">
        <v>103</v>
      </c>
      <c r="D9674" s="7">
        <v>15</v>
      </c>
      <c r="E9674" s="7">
        <v>87</v>
      </c>
      <c r="F9674" s="7">
        <v>802000</v>
      </c>
      <c r="G9674" s="7">
        <v>134</v>
      </c>
    </row>
    <row r="9675" spans="1:7" x14ac:dyDescent="0.2">
      <c r="A9675" s="7">
        <v>9674</v>
      </c>
      <c r="B9675" s="7">
        <v>28</v>
      </c>
      <c r="C9675" s="7" t="s">
        <v>104</v>
      </c>
      <c r="D9675" s="7">
        <v>15</v>
      </c>
      <c r="E9675" s="7">
        <v>76</v>
      </c>
      <c r="F9675" s="7">
        <v>312000</v>
      </c>
      <c r="G9675" s="7">
        <v>11</v>
      </c>
    </row>
    <row r="9676" spans="1:7" x14ac:dyDescent="0.2">
      <c r="A9676" s="7">
        <v>9675</v>
      </c>
      <c r="B9676" s="7">
        <v>51</v>
      </c>
      <c r="C9676" s="7" t="s">
        <v>104</v>
      </c>
      <c r="D9676" s="7">
        <v>10</v>
      </c>
      <c r="E9676" s="7">
        <v>25</v>
      </c>
      <c r="F9676" s="7">
        <v>284000</v>
      </c>
      <c r="G9676" s="7">
        <v>-18</v>
      </c>
    </row>
    <row r="9677" spans="1:7" x14ac:dyDescent="0.2">
      <c r="A9677" s="7">
        <v>9676</v>
      </c>
      <c r="B9677" s="7">
        <v>26</v>
      </c>
      <c r="C9677" s="7" t="s">
        <v>104</v>
      </c>
      <c r="D9677" s="7">
        <v>15</v>
      </c>
      <c r="E9677" s="7">
        <v>43</v>
      </c>
      <c r="F9677" s="7">
        <v>887000</v>
      </c>
      <c r="G9677" s="7">
        <v>73</v>
      </c>
    </row>
    <row r="9678" spans="1:7" x14ac:dyDescent="0.2">
      <c r="A9678" s="7">
        <v>9677</v>
      </c>
      <c r="B9678" s="7">
        <v>44</v>
      </c>
      <c r="C9678" s="7" t="s">
        <v>104</v>
      </c>
      <c r="D9678" s="7">
        <v>20</v>
      </c>
      <c r="E9678" s="7">
        <v>45</v>
      </c>
      <c r="F9678" s="7">
        <v>713000</v>
      </c>
      <c r="G9678" s="7">
        <v>21</v>
      </c>
    </row>
    <row r="9679" spans="1:7" x14ac:dyDescent="0.2">
      <c r="A9679" s="7">
        <v>9678</v>
      </c>
      <c r="B9679" s="7">
        <v>35</v>
      </c>
      <c r="C9679" s="7" t="s">
        <v>104</v>
      </c>
      <c r="D9679" s="7">
        <v>20</v>
      </c>
      <c r="E9679" s="7">
        <v>71</v>
      </c>
      <c r="F9679" s="7">
        <v>354000</v>
      </c>
      <c r="G9679" s="7">
        <v>126</v>
      </c>
    </row>
    <row r="9680" spans="1:7" x14ac:dyDescent="0.2">
      <c r="A9680" s="7">
        <v>9679</v>
      </c>
      <c r="B9680" s="7">
        <v>30</v>
      </c>
      <c r="C9680" s="7" t="s">
        <v>104</v>
      </c>
      <c r="D9680" s="7">
        <v>10</v>
      </c>
      <c r="E9680" s="7">
        <v>55</v>
      </c>
      <c r="F9680" s="7">
        <v>139000</v>
      </c>
      <c r="G9680" s="7">
        <v>35</v>
      </c>
    </row>
    <row r="9681" spans="1:7" x14ac:dyDescent="0.2">
      <c r="A9681" s="7">
        <v>9680</v>
      </c>
      <c r="B9681" s="7">
        <v>35</v>
      </c>
      <c r="C9681" s="7" t="s">
        <v>103</v>
      </c>
      <c r="D9681" s="7">
        <v>15</v>
      </c>
      <c r="E9681" s="7">
        <v>75</v>
      </c>
      <c r="F9681" s="7">
        <v>496000</v>
      </c>
      <c r="G9681" s="7">
        <v>14</v>
      </c>
    </row>
    <row r="9682" spans="1:7" x14ac:dyDescent="0.2">
      <c r="A9682" s="7">
        <v>9681</v>
      </c>
      <c r="B9682" s="7">
        <v>46</v>
      </c>
      <c r="C9682" s="7" t="s">
        <v>103</v>
      </c>
      <c r="D9682" s="7">
        <v>10</v>
      </c>
      <c r="E9682" s="7">
        <v>72</v>
      </c>
      <c r="F9682" s="7">
        <v>503000</v>
      </c>
      <c r="G9682" s="7">
        <v>-10</v>
      </c>
    </row>
    <row r="9683" spans="1:7" x14ac:dyDescent="0.2">
      <c r="A9683" s="7">
        <v>9682</v>
      </c>
      <c r="B9683" s="7">
        <v>28</v>
      </c>
      <c r="C9683" s="7" t="s">
        <v>104</v>
      </c>
      <c r="D9683" s="7">
        <v>20</v>
      </c>
      <c r="E9683" s="7">
        <v>20</v>
      </c>
      <c r="F9683" s="7">
        <v>140000</v>
      </c>
      <c r="G9683" s="7">
        <v>98</v>
      </c>
    </row>
    <row r="9684" spans="1:7" x14ac:dyDescent="0.2">
      <c r="A9684" s="7">
        <v>9683</v>
      </c>
      <c r="B9684" s="7">
        <v>29</v>
      </c>
      <c r="C9684" s="7" t="s">
        <v>104</v>
      </c>
      <c r="D9684" s="7">
        <v>20</v>
      </c>
      <c r="E9684" s="7">
        <v>86</v>
      </c>
      <c r="F9684" s="7">
        <v>28000</v>
      </c>
      <c r="G9684" s="7">
        <v>27</v>
      </c>
    </row>
    <row r="9685" spans="1:7" x14ac:dyDescent="0.2">
      <c r="A9685" s="7">
        <v>9684</v>
      </c>
      <c r="B9685" s="7">
        <v>22</v>
      </c>
      <c r="C9685" s="7" t="s">
        <v>104</v>
      </c>
      <c r="D9685" s="7">
        <v>20</v>
      </c>
      <c r="E9685" s="7">
        <v>39</v>
      </c>
      <c r="F9685" s="7">
        <v>438000</v>
      </c>
      <c r="G9685" s="7">
        <v>77</v>
      </c>
    </row>
    <row r="9686" spans="1:7" x14ac:dyDescent="0.2">
      <c r="A9686" s="7">
        <v>9685</v>
      </c>
      <c r="B9686" s="7">
        <v>32</v>
      </c>
      <c r="C9686" s="7" t="s">
        <v>103</v>
      </c>
      <c r="D9686" s="7">
        <v>15</v>
      </c>
      <c r="E9686" s="7">
        <v>49</v>
      </c>
      <c r="F9686" s="7">
        <v>86000</v>
      </c>
      <c r="G9686" s="7">
        <v>167</v>
      </c>
    </row>
    <row r="9687" spans="1:7" x14ac:dyDescent="0.2">
      <c r="A9687" s="7">
        <v>9686</v>
      </c>
      <c r="B9687" s="7">
        <v>54</v>
      </c>
      <c r="C9687" s="7" t="s">
        <v>103</v>
      </c>
      <c r="D9687" s="7">
        <v>10</v>
      </c>
      <c r="E9687" s="7">
        <v>15</v>
      </c>
      <c r="F9687" s="7">
        <v>424000</v>
      </c>
      <c r="G9687" s="7">
        <v>96</v>
      </c>
    </row>
    <row r="9688" spans="1:7" x14ac:dyDescent="0.2">
      <c r="A9688" s="7">
        <v>9687</v>
      </c>
      <c r="B9688" s="7">
        <v>45</v>
      </c>
      <c r="C9688" s="7" t="s">
        <v>104</v>
      </c>
      <c r="D9688" s="7">
        <v>15</v>
      </c>
      <c r="E9688" s="7">
        <v>58</v>
      </c>
      <c r="F9688" s="7">
        <v>35000</v>
      </c>
      <c r="G9688" s="7">
        <v>168</v>
      </c>
    </row>
    <row r="9689" spans="1:7" x14ac:dyDescent="0.2">
      <c r="A9689" s="7">
        <v>9688</v>
      </c>
      <c r="B9689" s="7">
        <v>49</v>
      </c>
      <c r="C9689" s="7" t="s">
        <v>104</v>
      </c>
      <c r="D9689" s="7">
        <v>15</v>
      </c>
      <c r="E9689" s="7">
        <v>98</v>
      </c>
      <c r="F9689" s="7">
        <v>668000</v>
      </c>
      <c r="G9689" s="7">
        <v>-23</v>
      </c>
    </row>
    <row r="9690" spans="1:7" x14ac:dyDescent="0.2">
      <c r="A9690" s="7">
        <v>9689</v>
      </c>
      <c r="B9690" s="7">
        <v>24</v>
      </c>
      <c r="C9690" s="7" t="s">
        <v>104</v>
      </c>
      <c r="D9690" s="7">
        <v>10</v>
      </c>
      <c r="E9690" s="7">
        <v>25</v>
      </c>
      <c r="F9690" s="7">
        <v>869000</v>
      </c>
      <c r="G9690" s="7">
        <v>-4</v>
      </c>
    </row>
    <row r="9691" spans="1:7" x14ac:dyDescent="0.2">
      <c r="A9691" s="7">
        <v>9690</v>
      </c>
      <c r="B9691" s="7">
        <v>29</v>
      </c>
      <c r="C9691" s="7" t="s">
        <v>103</v>
      </c>
      <c r="D9691" s="7">
        <v>10</v>
      </c>
      <c r="E9691" s="7">
        <v>78</v>
      </c>
      <c r="F9691" s="7">
        <v>733000</v>
      </c>
      <c r="G9691" s="7">
        <v>32</v>
      </c>
    </row>
    <row r="9692" spans="1:7" x14ac:dyDescent="0.2">
      <c r="A9692" s="7">
        <v>9691</v>
      </c>
      <c r="B9692" s="7">
        <v>53</v>
      </c>
      <c r="C9692" s="7" t="s">
        <v>103</v>
      </c>
      <c r="D9692" s="7">
        <v>15</v>
      </c>
      <c r="E9692" s="7">
        <v>72</v>
      </c>
      <c r="F9692" s="7">
        <v>420000</v>
      </c>
      <c r="G9692" s="7">
        <v>155</v>
      </c>
    </row>
    <row r="9693" spans="1:7" x14ac:dyDescent="0.2">
      <c r="A9693" s="7">
        <v>9692</v>
      </c>
      <c r="B9693" s="7">
        <v>37</v>
      </c>
      <c r="C9693" s="7" t="s">
        <v>104</v>
      </c>
      <c r="D9693" s="7">
        <v>15</v>
      </c>
      <c r="E9693" s="7">
        <v>75</v>
      </c>
      <c r="F9693" s="7">
        <v>598000</v>
      </c>
      <c r="G9693" s="7">
        <v>41</v>
      </c>
    </row>
    <row r="9694" spans="1:7" x14ac:dyDescent="0.2">
      <c r="A9694" s="7">
        <v>9693</v>
      </c>
      <c r="B9694" s="7">
        <v>54</v>
      </c>
      <c r="C9694" s="7" t="s">
        <v>103</v>
      </c>
      <c r="D9694" s="7">
        <v>10</v>
      </c>
      <c r="E9694" s="7">
        <v>16</v>
      </c>
      <c r="F9694" s="7">
        <v>65000</v>
      </c>
      <c r="G9694" s="7">
        <v>110</v>
      </c>
    </row>
    <row r="9695" spans="1:7" x14ac:dyDescent="0.2">
      <c r="A9695" s="7">
        <v>9694</v>
      </c>
      <c r="B9695" s="7">
        <v>20</v>
      </c>
      <c r="C9695" s="7" t="s">
        <v>104</v>
      </c>
      <c r="D9695" s="7">
        <v>20</v>
      </c>
      <c r="E9695" s="7">
        <v>95</v>
      </c>
      <c r="F9695" s="7">
        <v>435000</v>
      </c>
      <c r="G9695" s="7">
        <v>203</v>
      </c>
    </row>
    <row r="9696" spans="1:7" x14ac:dyDescent="0.2">
      <c r="A9696" s="7">
        <v>9695</v>
      </c>
      <c r="B9696" s="7">
        <v>59</v>
      </c>
      <c r="C9696" s="7" t="s">
        <v>103</v>
      </c>
      <c r="D9696" s="7">
        <v>15</v>
      </c>
      <c r="E9696" s="7">
        <v>62</v>
      </c>
      <c r="F9696" s="7">
        <v>821000</v>
      </c>
      <c r="G9696" s="7">
        <v>129</v>
      </c>
    </row>
    <row r="9697" spans="1:7" x14ac:dyDescent="0.2">
      <c r="A9697" s="7">
        <v>9696</v>
      </c>
      <c r="B9697" s="7">
        <v>50</v>
      </c>
      <c r="C9697" s="7" t="s">
        <v>104</v>
      </c>
      <c r="D9697" s="7">
        <v>15</v>
      </c>
      <c r="E9697" s="7">
        <v>98</v>
      </c>
      <c r="F9697" s="7">
        <v>834000</v>
      </c>
      <c r="G9697" s="7">
        <v>-30</v>
      </c>
    </row>
    <row r="9698" spans="1:7" x14ac:dyDescent="0.2">
      <c r="A9698" s="7">
        <v>9697</v>
      </c>
      <c r="B9698" s="7">
        <v>26</v>
      </c>
      <c r="C9698" s="7" t="s">
        <v>103</v>
      </c>
      <c r="D9698" s="7">
        <v>10</v>
      </c>
      <c r="E9698" s="7">
        <v>15</v>
      </c>
      <c r="F9698" s="7">
        <v>43000</v>
      </c>
      <c r="G9698" s="7">
        <v>95</v>
      </c>
    </row>
    <row r="9699" spans="1:7" x14ac:dyDescent="0.2">
      <c r="A9699" s="7">
        <v>9698</v>
      </c>
      <c r="B9699" s="7">
        <v>25</v>
      </c>
      <c r="C9699" s="7" t="s">
        <v>104</v>
      </c>
      <c r="D9699" s="7">
        <v>10</v>
      </c>
      <c r="E9699" s="7">
        <v>85</v>
      </c>
      <c r="F9699" s="7">
        <v>306000</v>
      </c>
      <c r="G9699" s="7">
        <v>96</v>
      </c>
    </row>
    <row r="9700" spans="1:7" x14ac:dyDescent="0.2">
      <c r="A9700" s="7">
        <v>9699</v>
      </c>
      <c r="B9700" s="7">
        <v>59</v>
      </c>
      <c r="C9700" s="7" t="s">
        <v>104</v>
      </c>
      <c r="D9700" s="7">
        <v>20</v>
      </c>
      <c r="E9700" s="7">
        <v>10</v>
      </c>
      <c r="F9700" s="7">
        <v>651000</v>
      </c>
      <c r="G9700" s="7">
        <v>185</v>
      </c>
    </row>
    <row r="9701" spans="1:7" x14ac:dyDescent="0.2">
      <c r="A9701" s="7">
        <v>9700</v>
      </c>
      <c r="B9701" s="7">
        <v>39</v>
      </c>
      <c r="C9701" s="7" t="s">
        <v>103</v>
      </c>
      <c r="D9701" s="7">
        <v>10</v>
      </c>
      <c r="E9701" s="7">
        <v>1</v>
      </c>
      <c r="F9701" s="7">
        <v>486000</v>
      </c>
      <c r="G9701" s="7">
        <v>61</v>
      </c>
    </row>
    <row r="9702" spans="1:7" x14ac:dyDescent="0.2">
      <c r="A9702" s="7">
        <v>9701</v>
      </c>
      <c r="B9702" s="7">
        <v>33</v>
      </c>
      <c r="C9702" s="7" t="s">
        <v>103</v>
      </c>
      <c r="D9702" s="7">
        <v>10</v>
      </c>
      <c r="E9702" s="7">
        <v>29</v>
      </c>
      <c r="F9702" s="7">
        <v>924000</v>
      </c>
      <c r="G9702" s="7">
        <v>88</v>
      </c>
    </row>
    <row r="9703" spans="1:7" x14ac:dyDescent="0.2">
      <c r="A9703" s="7">
        <v>9702</v>
      </c>
      <c r="B9703" s="7">
        <v>59</v>
      </c>
      <c r="C9703" s="7" t="s">
        <v>104</v>
      </c>
      <c r="D9703" s="7">
        <v>15</v>
      </c>
      <c r="E9703" s="7">
        <v>94</v>
      </c>
      <c r="F9703" s="7">
        <v>98000</v>
      </c>
      <c r="G9703" s="7">
        <v>28</v>
      </c>
    </row>
    <row r="9704" spans="1:7" x14ac:dyDescent="0.2">
      <c r="A9704" s="7">
        <v>9703</v>
      </c>
      <c r="B9704" s="7">
        <v>55</v>
      </c>
      <c r="C9704" s="7" t="s">
        <v>103</v>
      </c>
      <c r="D9704" s="7">
        <v>20</v>
      </c>
      <c r="E9704" s="7">
        <v>64</v>
      </c>
      <c r="F9704" s="7">
        <v>333000</v>
      </c>
      <c r="G9704" s="7">
        <v>172</v>
      </c>
    </row>
    <row r="9705" spans="1:7" x14ac:dyDescent="0.2">
      <c r="A9705" s="7">
        <v>9704</v>
      </c>
      <c r="B9705" s="7">
        <v>37</v>
      </c>
      <c r="C9705" s="7" t="s">
        <v>103</v>
      </c>
      <c r="D9705" s="7">
        <v>10</v>
      </c>
      <c r="E9705" s="7">
        <v>69</v>
      </c>
      <c r="F9705" s="7">
        <v>871000</v>
      </c>
      <c r="G9705" s="7">
        <v>34</v>
      </c>
    </row>
    <row r="9706" spans="1:7" x14ac:dyDescent="0.2">
      <c r="A9706" s="7">
        <v>9705</v>
      </c>
      <c r="B9706" s="7">
        <v>51</v>
      </c>
      <c r="C9706" s="7" t="s">
        <v>103</v>
      </c>
      <c r="D9706" s="7">
        <v>10</v>
      </c>
      <c r="E9706" s="7">
        <v>33</v>
      </c>
      <c r="F9706" s="7">
        <v>63000</v>
      </c>
      <c r="G9706" s="7">
        <v>10</v>
      </c>
    </row>
    <row r="9707" spans="1:7" x14ac:dyDescent="0.2">
      <c r="A9707" s="7">
        <v>9706</v>
      </c>
      <c r="B9707" s="7">
        <v>37</v>
      </c>
      <c r="C9707" s="7" t="s">
        <v>103</v>
      </c>
      <c r="D9707" s="7">
        <v>10</v>
      </c>
      <c r="E9707" s="7">
        <v>86</v>
      </c>
      <c r="F9707" s="7">
        <v>304000</v>
      </c>
      <c r="G9707" s="7">
        <v>76</v>
      </c>
    </row>
    <row r="9708" spans="1:7" x14ac:dyDescent="0.2">
      <c r="A9708" s="7">
        <v>9707</v>
      </c>
      <c r="B9708" s="7">
        <v>44</v>
      </c>
      <c r="C9708" s="7" t="s">
        <v>104</v>
      </c>
      <c r="D9708" s="7">
        <v>10</v>
      </c>
      <c r="E9708" s="7">
        <v>92</v>
      </c>
      <c r="F9708" s="7">
        <v>324000</v>
      </c>
      <c r="G9708" s="7">
        <v>33</v>
      </c>
    </row>
    <row r="9709" spans="1:7" x14ac:dyDescent="0.2">
      <c r="A9709" s="7">
        <v>9708</v>
      </c>
      <c r="B9709" s="7">
        <v>29</v>
      </c>
      <c r="C9709" s="7" t="s">
        <v>104</v>
      </c>
      <c r="D9709" s="7">
        <v>15</v>
      </c>
      <c r="E9709" s="7">
        <v>8</v>
      </c>
      <c r="F9709" s="7">
        <v>887000</v>
      </c>
      <c r="G9709" s="7">
        <v>149</v>
      </c>
    </row>
    <row r="9710" spans="1:7" x14ac:dyDescent="0.2">
      <c r="A9710" s="7">
        <v>9709</v>
      </c>
      <c r="B9710" s="7">
        <v>53</v>
      </c>
      <c r="C9710" s="7" t="s">
        <v>104</v>
      </c>
      <c r="D9710" s="7">
        <v>20</v>
      </c>
      <c r="E9710" s="7">
        <v>2</v>
      </c>
      <c r="F9710" s="7">
        <v>802000</v>
      </c>
      <c r="G9710" s="7">
        <v>169</v>
      </c>
    </row>
    <row r="9711" spans="1:7" x14ac:dyDescent="0.2">
      <c r="A9711" s="7">
        <v>9710</v>
      </c>
      <c r="B9711" s="7">
        <v>31</v>
      </c>
      <c r="C9711" s="7" t="s">
        <v>104</v>
      </c>
      <c r="D9711" s="7">
        <v>10</v>
      </c>
      <c r="E9711" s="7">
        <v>60</v>
      </c>
      <c r="F9711" s="7">
        <v>585000</v>
      </c>
      <c r="G9711" s="7">
        <v>111</v>
      </c>
    </row>
    <row r="9712" spans="1:7" x14ac:dyDescent="0.2">
      <c r="A9712" s="7">
        <v>9711</v>
      </c>
      <c r="B9712" s="7">
        <v>47</v>
      </c>
      <c r="C9712" s="7" t="s">
        <v>103</v>
      </c>
      <c r="D9712" s="7">
        <v>15</v>
      </c>
      <c r="E9712" s="7">
        <v>74</v>
      </c>
      <c r="F9712" s="7">
        <v>826000</v>
      </c>
      <c r="G9712" s="7">
        <v>132</v>
      </c>
    </row>
    <row r="9713" spans="1:7" x14ac:dyDescent="0.2">
      <c r="A9713" s="7">
        <v>9712</v>
      </c>
      <c r="B9713" s="7">
        <v>41</v>
      </c>
      <c r="C9713" s="7" t="s">
        <v>103</v>
      </c>
      <c r="D9713" s="7">
        <v>10</v>
      </c>
      <c r="E9713" s="7">
        <v>15</v>
      </c>
      <c r="F9713" s="7">
        <v>77000</v>
      </c>
      <c r="G9713" s="7">
        <v>65</v>
      </c>
    </row>
    <row r="9714" spans="1:7" x14ac:dyDescent="0.2">
      <c r="A9714" s="7">
        <v>9713</v>
      </c>
      <c r="B9714" s="7">
        <v>28</v>
      </c>
      <c r="C9714" s="7" t="s">
        <v>103</v>
      </c>
      <c r="D9714" s="7">
        <v>10</v>
      </c>
      <c r="E9714" s="7">
        <v>54</v>
      </c>
      <c r="F9714" s="7">
        <v>390000</v>
      </c>
      <c r="G9714" s="7">
        <v>46</v>
      </c>
    </row>
    <row r="9715" spans="1:7" x14ac:dyDescent="0.2">
      <c r="A9715" s="7">
        <v>9714</v>
      </c>
      <c r="B9715" s="7">
        <v>46</v>
      </c>
      <c r="C9715" s="7" t="s">
        <v>103</v>
      </c>
      <c r="D9715" s="7">
        <v>10</v>
      </c>
      <c r="E9715" s="7">
        <v>53</v>
      </c>
      <c r="F9715" s="7">
        <v>22000</v>
      </c>
      <c r="G9715" s="7">
        <v>20</v>
      </c>
    </row>
    <row r="9716" spans="1:7" x14ac:dyDescent="0.2">
      <c r="A9716" s="7">
        <v>9715</v>
      </c>
      <c r="B9716" s="7">
        <v>25</v>
      </c>
      <c r="C9716" s="7" t="s">
        <v>104</v>
      </c>
      <c r="D9716" s="7">
        <v>20</v>
      </c>
      <c r="E9716" s="7">
        <v>53</v>
      </c>
      <c r="F9716" s="7">
        <v>610000</v>
      </c>
      <c r="G9716" s="7">
        <v>105</v>
      </c>
    </row>
    <row r="9717" spans="1:7" x14ac:dyDescent="0.2">
      <c r="A9717" s="7">
        <v>9716</v>
      </c>
      <c r="B9717" s="7">
        <v>20</v>
      </c>
      <c r="C9717" s="7" t="s">
        <v>104</v>
      </c>
      <c r="D9717" s="7">
        <v>20</v>
      </c>
      <c r="E9717" s="7">
        <v>65</v>
      </c>
      <c r="F9717" s="7">
        <v>110000</v>
      </c>
      <c r="G9717" s="7">
        <v>188</v>
      </c>
    </row>
    <row r="9718" spans="1:7" x14ac:dyDescent="0.2">
      <c r="A9718" s="7">
        <v>9717</v>
      </c>
      <c r="B9718" s="7">
        <v>27</v>
      </c>
      <c r="C9718" s="7" t="s">
        <v>103</v>
      </c>
      <c r="D9718" s="7">
        <v>15</v>
      </c>
      <c r="E9718" s="7">
        <v>77</v>
      </c>
      <c r="F9718" s="7">
        <v>777000</v>
      </c>
      <c r="G9718" s="7">
        <v>97</v>
      </c>
    </row>
    <row r="9719" spans="1:7" x14ac:dyDescent="0.2">
      <c r="A9719" s="7">
        <v>9718</v>
      </c>
      <c r="B9719" s="7">
        <v>22</v>
      </c>
      <c r="C9719" s="7" t="s">
        <v>103</v>
      </c>
      <c r="D9719" s="7">
        <v>20</v>
      </c>
      <c r="E9719" s="7">
        <v>89</v>
      </c>
      <c r="F9719" s="7">
        <v>455000</v>
      </c>
      <c r="G9719" s="7">
        <v>79</v>
      </c>
    </row>
    <row r="9720" spans="1:7" x14ac:dyDescent="0.2">
      <c r="A9720" s="7">
        <v>9719</v>
      </c>
      <c r="B9720" s="7">
        <v>32</v>
      </c>
      <c r="C9720" s="7" t="s">
        <v>103</v>
      </c>
      <c r="D9720" s="7">
        <v>15</v>
      </c>
      <c r="E9720" s="7">
        <v>68</v>
      </c>
      <c r="F9720" s="7">
        <v>250000</v>
      </c>
      <c r="G9720" s="7">
        <v>87</v>
      </c>
    </row>
    <row r="9721" spans="1:7" x14ac:dyDescent="0.2">
      <c r="A9721" s="7">
        <v>9720</v>
      </c>
      <c r="B9721" s="7">
        <v>56</v>
      </c>
      <c r="C9721" s="7" t="s">
        <v>104</v>
      </c>
      <c r="D9721" s="7">
        <v>15</v>
      </c>
      <c r="E9721" s="7">
        <v>68</v>
      </c>
      <c r="F9721" s="7">
        <v>648000</v>
      </c>
      <c r="G9721" s="7">
        <v>119</v>
      </c>
    </row>
    <row r="9722" spans="1:7" x14ac:dyDescent="0.2">
      <c r="A9722" s="7">
        <v>9721</v>
      </c>
      <c r="B9722" s="7">
        <v>47</v>
      </c>
      <c r="C9722" s="7" t="s">
        <v>104</v>
      </c>
      <c r="D9722" s="7">
        <v>20</v>
      </c>
      <c r="E9722" s="7">
        <v>85</v>
      </c>
      <c r="F9722" s="7">
        <v>830000</v>
      </c>
      <c r="G9722" s="7">
        <v>57</v>
      </c>
    </row>
    <row r="9723" spans="1:7" x14ac:dyDescent="0.2">
      <c r="A9723" s="7">
        <v>9722</v>
      </c>
      <c r="B9723" s="7">
        <v>54</v>
      </c>
      <c r="C9723" s="7" t="s">
        <v>104</v>
      </c>
      <c r="D9723" s="7">
        <v>15</v>
      </c>
      <c r="E9723" s="7">
        <v>21</v>
      </c>
      <c r="F9723" s="7">
        <v>68000</v>
      </c>
      <c r="G9723" s="7">
        <v>133</v>
      </c>
    </row>
    <row r="9724" spans="1:7" x14ac:dyDescent="0.2">
      <c r="A9724" s="7">
        <v>9723</v>
      </c>
      <c r="B9724" s="7">
        <v>48</v>
      </c>
      <c r="C9724" s="7" t="s">
        <v>103</v>
      </c>
      <c r="D9724" s="7">
        <v>10</v>
      </c>
      <c r="E9724" s="7">
        <v>3</v>
      </c>
      <c r="F9724" s="7">
        <v>820000</v>
      </c>
      <c r="G9724" s="7">
        <v>75</v>
      </c>
    </row>
    <row r="9725" spans="1:7" x14ac:dyDescent="0.2">
      <c r="A9725" s="7">
        <v>9724</v>
      </c>
      <c r="B9725" s="7">
        <v>46</v>
      </c>
      <c r="C9725" s="7" t="s">
        <v>104</v>
      </c>
      <c r="D9725" s="7">
        <v>20</v>
      </c>
      <c r="E9725" s="7">
        <v>59</v>
      </c>
      <c r="F9725" s="7">
        <v>130000</v>
      </c>
      <c r="G9725" s="7">
        <v>53</v>
      </c>
    </row>
    <row r="9726" spans="1:7" x14ac:dyDescent="0.2">
      <c r="A9726" s="7">
        <v>9725</v>
      </c>
      <c r="B9726" s="7">
        <v>44</v>
      </c>
      <c r="C9726" s="7" t="s">
        <v>104</v>
      </c>
      <c r="D9726" s="7">
        <v>10</v>
      </c>
      <c r="E9726" s="7">
        <v>49</v>
      </c>
      <c r="F9726" s="7">
        <v>789000</v>
      </c>
      <c r="G9726" s="7">
        <v>58</v>
      </c>
    </row>
    <row r="9727" spans="1:7" x14ac:dyDescent="0.2">
      <c r="A9727" s="7">
        <v>9726</v>
      </c>
      <c r="B9727" s="7">
        <v>59</v>
      </c>
      <c r="C9727" s="7" t="s">
        <v>103</v>
      </c>
      <c r="D9727" s="7">
        <v>10</v>
      </c>
      <c r="E9727" s="7">
        <v>25</v>
      </c>
      <c r="F9727" s="7">
        <v>934000</v>
      </c>
      <c r="G9727" s="7">
        <v>74</v>
      </c>
    </row>
    <row r="9728" spans="1:7" x14ac:dyDescent="0.2">
      <c r="A9728" s="7">
        <v>9727</v>
      </c>
      <c r="B9728" s="7">
        <v>38</v>
      </c>
      <c r="C9728" s="7" t="s">
        <v>103</v>
      </c>
      <c r="D9728" s="7">
        <v>20</v>
      </c>
      <c r="E9728" s="7">
        <v>42</v>
      </c>
      <c r="F9728" s="7">
        <v>113000</v>
      </c>
      <c r="G9728" s="7">
        <v>85</v>
      </c>
    </row>
    <row r="9729" spans="1:7" x14ac:dyDescent="0.2">
      <c r="A9729" s="7">
        <v>9728</v>
      </c>
      <c r="B9729" s="7">
        <v>34</v>
      </c>
      <c r="C9729" s="7" t="s">
        <v>103</v>
      </c>
      <c r="D9729" s="7">
        <v>15</v>
      </c>
      <c r="E9729" s="7">
        <v>96</v>
      </c>
      <c r="F9729" s="7">
        <v>288000</v>
      </c>
      <c r="G9729" s="7">
        <v>70</v>
      </c>
    </row>
    <row r="9730" spans="1:7" x14ac:dyDescent="0.2">
      <c r="A9730" s="7">
        <v>9729</v>
      </c>
      <c r="B9730" s="7">
        <v>48</v>
      </c>
      <c r="C9730" s="7" t="s">
        <v>104</v>
      </c>
      <c r="D9730" s="7">
        <v>10</v>
      </c>
      <c r="E9730" s="7">
        <v>89</v>
      </c>
      <c r="F9730" s="7">
        <v>766000</v>
      </c>
      <c r="G9730" s="7">
        <v>57</v>
      </c>
    </row>
    <row r="9731" spans="1:7" x14ac:dyDescent="0.2">
      <c r="A9731" s="7">
        <v>9730</v>
      </c>
      <c r="B9731" s="7">
        <v>30</v>
      </c>
      <c r="C9731" s="7" t="s">
        <v>104</v>
      </c>
      <c r="D9731" s="7">
        <v>20</v>
      </c>
      <c r="E9731" s="7">
        <v>33</v>
      </c>
      <c r="F9731" s="7">
        <v>471000</v>
      </c>
      <c r="G9731" s="7">
        <v>4</v>
      </c>
    </row>
    <row r="9732" spans="1:7" x14ac:dyDescent="0.2">
      <c r="A9732" s="7">
        <v>9731</v>
      </c>
      <c r="B9732" s="7">
        <v>48</v>
      </c>
      <c r="C9732" s="7" t="s">
        <v>103</v>
      </c>
      <c r="D9732" s="7">
        <v>15</v>
      </c>
      <c r="E9732" s="7">
        <v>15</v>
      </c>
      <c r="F9732" s="7">
        <v>150000</v>
      </c>
      <c r="G9732" s="7">
        <v>-17</v>
      </c>
    </row>
    <row r="9733" spans="1:7" x14ac:dyDescent="0.2">
      <c r="A9733" s="7">
        <v>9732</v>
      </c>
      <c r="B9733" s="7">
        <v>42</v>
      </c>
      <c r="C9733" s="7" t="s">
        <v>104</v>
      </c>
      <c r="D9733" s="7">
        <v>20</v>
      </c>
      <c r="E9733" s="7">
        <v>12</v>
      </c>
      <c r="F9733" s="7">
        <v>843000</v>
      </c>
      <c r="G9733" s="7">
        <v>-14</v>
      </c>
    </row>
    <row r="9734" spans="1:7" x14ac:dyDescent="0.2">
      <c r="A9734" s="7">
        <v>9733</v>
      </c>
      <c r="B9734" s="7">
        <v>49</v>
      </c>
      <c r="C9734" s="7" t="s">
        <v>104</v>
      </c>
      <c r="D9734" s="7">
        <v>15</v>
      </c>
      <c r="E9734" s="7">
        <v>14</v>
      </c>
      <c r="F9734" s="7">
        <v>847000</v>
      </c>
      <c r="G9734" s="7">
        <v>49</v>
      </c>
    </row>
    <row r="9735" spans="1:7" x14ac:dyDescent="0.2">
      <c r="A9735" s="7">
        <v>9734</v>
      </c>
      <c r="B9735" s="7">
        <v>28</v>
      </c>
      <c r="C9735" s="7" t="s">
        <v>104</v>
      </c>
      <c r="D9735" s="7">
        <v>10</v>
      </c>
      <c r="E9735" s="7">
        <v>79</v>
      </c>
      <c r="F9735" s="7">
        <v>441000</v>
      </c>
      <c r="G9735" s="7">
        <v>59</v>
      </c>
    </row>
    <row r="9736" spans="1:7" x14ac:dyDescent="0.2">
      <c r="A9736" s="7">
        <v>9735</v>
      </c>
      <c r="B9736" s="7">
        <v>32</v>
      </c>
      <c r="C9736" s="7" t="s">
        <v>104</v>
      </c>
      <c r="D9736" s="7">
        <v>20</v>
      </c>
      <c r="E9736" s="7">
        <v>66</v>
      </c>
      <c r="F9736" s="7">
        <v>332000</v>
      </c>
      <c r="G9736" s="7">
        <v>100</v>
      </c>
    </row>
    <row r="9737" spans="1:7" x14ac:dyDescent="0.2">
      <c r="A9737" s="7">
        <v>9736</v>
      </c>
      <c r="B9737" s="7">
        <v>52</v>
      </c>
      <c r="C9737" s="7" t="s">
        <v>104</v>
      </c>
      <c r="D9737" s="7">
        <v>10</v>
      </c>
      <c r="E9737" s="7">
        <v>33</v>
      </c>
      <c r="F9737" s="7">
        <v>976000</v>
      </c>
      <c r="G9737" s="7">
        <v>116</v>
      </c>
    </row>
    <row r="9738" spans="1:7" x14ac:dyDescent="0.2">
      <c r="A9738" s="7">
        <v>9737</v>
      </c>
      <c r="B9738" s="7">
        <v>34</v>
      </c>
      <c r="C9738" s="7" t="s">
        <v>104</v>
      </c>
      <c r="D9738" s="7">
        <v>20</v>
      </c>
      <c r="E9738" s="7">
        <v>96</v>
      </c>
      <c r="F9738" s="7">
        <v>444000</v>
      </c>
      <c r="G9738" s="7">
        <v>10</v>
      </c>
    </row>
    <row r="9739" spans="1:7" x14ac:dyDescent="0.2">
      <c r="A9739" s="7">
        <v>9738</v>
      </c>
      <c r="B9739" s="7">
        <v>34</v>
      </c>
      <c r="C9739" s="7" t="s">
        <v>103</v>
      </c>
      <c r="D9739" s="7">
        <v>10</v>
      </c>
      <c r="E9739" s="7">
        <v>89</v>
      </c>
      <c r="F9739" s="7">
        <v>162000</v>
      </c>
      <c r="G9739" s="7">
        <v>94</v>
      </c>
    </row>
    <row r="9740" spans="1:7" x14ac:dyDescent="0.2">
      <c r="A9740" s="7">
        <v>9739</v>
      </c>
      <c r="B9740" s="7">
        <v>55</v>
      </c>
      <c r="C9740" s="7" t="s">
        <v>104</v>
      </c>
      <c r="D9740" s="7">
        <v>10</v>
      </c>
      <c r="E9740" s="7">
        <v>54</v>
      </c>
      <c r="F9740" s="7">
        <v>417000</v>
      </c>
      <c r="G9740" s="7">
        <v>56</v>
      </c>
    </row>
    <row r="9741" spans="1:7" x14ac:dyDescent="0.2">
      <c r="A9741" s="7">
        <v>9740</v>
      </c>
      <c r="B9741" s="7">
        <v>43</v>
      </c>
      <c r="C9741" s="7" t="s">
        <v>103</v>
      </c>
      <c r="D9741" s="7">
        <v>20</v>
      </c>
      <c r="E9741" s="7">
        <v>29</v>
      </c>
      <c r="F9741" s="7">
        <v>119000</v>
      </c>
      <c r="G9741" s="7">
        <v>37</v>
      </c>
    </row>
    <row r="9742" spans="1:7" x14ac:dyDescent="0.2">
      <c r="A9742" s="7">
        <v>9741</v>
      </c>
      <c r="B9742" s="7">
        <v>50</v>
      </c>
      <c r="C9742" s="7" t="s">
        <v>104</v>
      </c>
      <c r="D9742" s="7">
        <v>10</v>
      </c>
      <c r="E9742" s="7">
        <v>83</v>
      </c>
      <c r="F9742" s="7">
        <v>704000</v>
      </c>
      <c r="G9742" s="7">
        <v>98</v>
      </c>
    </row>
    <row r="9743" spans="1:7" x14ac:dyDescent="0.2">
      <c r="A9743" s="7">
        <v>9742</v>
      </c>
      <c r="B9743" s="7">
        <v>48</v>
      </c>
      <c r="C9743" s="7" t="s">
        <v>103</v>
      </c>
      <c r="D9743" s="7">
        <v>20</v>
      </c>
      <c r="E9743" s="7">
        <v>84</v>
      </c>
      <c r="F9743" s="7">
        <v>133000</v>
      </c>
      <c r="G9743" s="7">
        <v>16</v>
      </c>
    </row>
    <row r="9744" spans="1:7" x14ac:dyDescent="0.2">
      <c r="A9744" s="7">
        <v>9743</v>
      </c>
      <c r="B9744" s="7">
        <v>55</v>
      </c>
      <c r="C9744" s="7" t="s">
        <v>103</v>
      </c>
      <c r="D9744" s="7">
        <v>10</v>
      </c>
      <c r="E9744" s="7">
        <v>8</v>
      </c>
      <c r="F9744" s="7">
        <v>939000</v>
      </c>
      <c r="G9744" s="7">
        <v>82</v>
      </c>
    </row>
    <row r="9745" spans="1:7" x14ac:dyDescent="0.2">
      <c r="A9745" s="7">
        <v>9744</v>
      </c>
      <c r="B9745" s="7">
        <v>20</v>
      </c>
      <c r="C9745" s="7" t="s">
        <v>104</v>
      </c>
      <c r="D9745" s="7">
        <v>20</v>
      </c>
      <c r="E9745" s="7">
        <v>5</v>
      </c>
      <c r="F9745" s="7">
        <v>485000</v>
      </c>
      <c r="G9745" s="7">
        <v>117</v>
      </c>
    </row>
    <row r="9746" spans="1:7" x14ac:dyDescent="0.2">
      <c r="A9746" s="7">
        <v>9745</v>
      </c>
      <c r="B9746" s="7">
        <v>25</v>
      </c>
      <c r="C9746" s="7" t="s">
        <v>103</v>
      </c>
      <c r="D9746" s="7">
        <v>10</v>
      </c>
      <c r="E9746" s="7">
        <v>28</v>
      </c>
      <c r="F9746" s="7">
        <v>199000</v>
      </c>
      <c r="G9746" s="7">
        <v>-11</v>
      </c>
    </row>
    <row r="9747" spans="1:7" x14ac:dyDescent="0.2">
      <c r="A9747" s="7">
        <v>9746</v>
      </c>
      <c r="B9747" s="7">
        <v>30</v>
      </c>
      <c r="C9747" s="7" t="s">
        <v>103</v>
      </c>
      <c r="D9747" s="7">
        <v>10</v>
      </c>
      <c r="E9747" s="7">
        <v>9</v>
      </c>
      <c r="F9747" s="7">
        <v>343000</v>
      </c>
      <c r="G9747" s="7">
        <v>42</v>
      </c>
    </row>
    <row r="9748" spans="1:7" x14ac:dyDescent="0.2">
      <c r="A9748" s="7">
        <v>9747</v>
      </c>
      <c r="B9748" s="7">
        <v>28</v>
      </c>
      <c r="C9748" s="7" t="s">
        <v>104</v>
      </c>
      <c r="D9748" s="7">
        <v>10</v>
      </c>
      <c r="E9748" s="7">
        <v>27</v>
      </c>
      <c r="F9748" s="7">
        <v>797000</v>
      </c>
      <c r="G9748" s="7">
        <v>58</v>
      </c>
    </row>
    <row r="9749" spans="1:7" x14ac:dyDescent="0.2">
      <c r="A9749" s="7">
        <v>9748</v>
      </c>
      <c r="B9749" s="7">
        <v>50</v>
      </c>
      <c r="C9749" s="7" t="s">
        <v>104</v>
      </c>
      <c r="D9749" s="7">
        <v>10</v>
      </c>
      <c r="E9749" s="7">
        <v>49</v>
      </c>
      <c r="F9749" s="7">
        <v>637000</v>
      </c>
      <c r="G9749" s="7">
        <v>6</v>
      </c>
    </row>
    <row r="9750" spans="1:7" x14ac:dyDescent="0.2">
      <c r="A9750" s="7">
        <v>9749</v>
      </c>
      <c r="B9750" s="7">
        <v>56</v>
      </c>
      <c r="C9750" s="7" t="s">
        <v>103</v>
      </c>
      <c r="D9750" s="7">
        <v>15</v>
      </c>
      <c r="E9750" s="7">
        <v>94</v>
      </c>
      <c r="F9750" s="7">
        <v>988000</v>
      </c>
      <c r="G9750" s="7">
        <v>84</v>
      </c>
    </row>
    <row r="9751" spans="1:7" x14ac:dyDescent="0.2">
      <c r="A9751" s="7">
        <v>9750</v>
      </c>
      <c r="B9751" s="7">
        <v>52</v>
      </c>
      <c r="C9751" s="7" t="s">
        <v>103</v>
      </c>
      <c r="D9751" s="7">
        <v>10</v>
      </c>
      <c r="E9751" s="7">
        <v>22</v>
      </c>
      <c r="F9751" s="7">
        <v>975000</v>
      </c>
      <c r="G9751" s="7">
        <v>95</v>
      </c>
    </row>
    <row r="9752" spans="1:7" x14ac:dyDescent="0.2">
      <c r="A9752" s="7">
        <v>9751</v>
      </c>
      <c r="B9752" s="7">
        <v>21</v>
      </c>
      <c r="C9752" s="7" t="s">
        <v>104</v>
      </c>
      <c r="D9752" s="7">
        <v>20</v>
      </c>
      <c r="E9752" s="7">
        <v>17</v>
      </c>
      <c r="F9752" s="7">
        <v>530000</v>
      </c>
      <c r="G9752" s="7">
        <v>223</v>
      </c>
    </row>
    <row r="9753" spans="1:7" x14ac:dyDescent="0.2">
      <c r="A9753" s="7">
        <v>9752</v>
      </c>
      <c r="B9753" s="7">
        <v>42</v>
      </c>
      <c r="C9753" s="7" t="s">
        <v>103</v>
      </c>
      <c r="D9753" s="7">
        <v>10</v>
      </c>
      <c r="E9753" s="7">
        <v>25</v>
      </c>
      <c r="F9753" s="7">
        <v>509000</v>
      </c>
      <c r="G9753" s="7">
        <v>-5</v>
      </c>
    </row>
    <row r="9754" spans="1:7" x14ac:dyDescent="0.2">
      <c r="A9754" s="7">
        <v>9753</v>
      </c>
      <c r="B9754" s="7">
        <v>31</v>
      </c>
      <c r="C9754" s="7" t="s">
        <v>103</v>
      </c>
      <c r="D9754" s="7">
        <v>10</v>
      </c>
      <c r="E9754" s="7">
        <v>27</v>
      </c>
      <c r="F9754" s="7">
        <v>121000</v>
      </c>
      <c r="G9754" s="7">
        <v>43</v>
      </c>
    </row>
    <row r="9755" spans="1:7" x14ac:dyDescent="0.2">
      <c r="A9755" s="7">
        <v>9754</v>
      </c>
      <c r="B9755" s="7">
        <v>56</v>
      </c>
      <c r="C9755" s="7" t="s">
        <v>103</v>
      </c>
      <c r="D9755" s="7">
        <v>15</v>
      </c>
      <c r="E9755" s="7">
        <v>83</v>
      </c>
      <c r="F9755" s="7">
        <v>554000</v>
      </c>
      <c r="G9755" s="7">
        <v>95</v>
      </c>
    </row>
    <row r="9756" spans="1:7" x14ac:dyDescent="0.2">
      <c r="A9756" s="7">
        <v>9755</v>
      </c>
      <c r="B9756" s="7">
        <v>25</v>
      </c>
      <c r="C9756" s="7" t="s">
        <v>103</v>
      </c>
      <c r="D9756" s="7">
        <v>10</v>
      </c>
      <c r="E9756" s="7">
        <v>41</v>
      </c>
      <c r="F9756" s="7">
        <v>928000</v>
      </c>
      <c r="G9756" s="7">
        <v>115</v>
      </c>
    </row>
    <row r="9757" spans="1:7" x14ac:dyDescent="0.2">
      <c r="A9757" s="7">
        <v>9756</v>
      </c>
      <c r="B9757" s="7">
        <v>54</v>
      </c>
      <c r="C9757" s="7" t="s">
        <v>103</v>
      </c>
      <c r="D9757" s="7">
        <v>15</v>
      </c>
      <c r="E9757" s="7">
        <v>0</v>
      </c>
      <c r="F9757" s="7">
        <v>717000</v>
      </c>
      <c r="G9757" s="7">
        <v>88</v>
      </c>
    </row>
    <row r="9758" spans="1:7" x14ac:dyDescent="0.2">
      <c r="A9758" s="7">
        <v>9757</v>
      </c>
      <c r="B9758" s="7">
        <v>28</v>
      </c>
      <c r="C9758" s="7" t="s">
        <v>104</v>
      </c>
      <c r="D9758" s="7">
        <v>10</v>
      </c>
      <c r="E9758" s="7">
        <v>72</v>
      </c>
      <c r="F9758" s="7">
        <v>453000</v>
      </c>
      <c r="G9758" s="7">
        <v>47</v>
      </c>
    </row>
    <row r="9759" spans="1:7" x14ac:dyDescent="0.2">
      <c r="A9759" s="7">
        <v>9758</v>
      </c>
      <c r="B9759" s="7">
        <v>30</v>
      </c>
      <c r="C9759" s="7" t="s">
        <v>104</v>
      </c>
      <c r="D9759" s="7">
        <v>15</v>
      </c>
      <c r="E9759" s="7">
        <v>35</v>
      </c>
      <c r="F9759" s="7">
        <v>840000</v>
      </c>
      <c r="G9759" s="7">
        <v>-30</v>
      </c>
    </row>
    <row r="9760" spans="1:7" x14ac:dyDescent="0.2">
      <c r="A9760" s="7">
        <v>9759</v>
      </c>
      <c r="B9760" s="7">
        <v>43</v>
      </c>
      <c r="C9760" s="7" t="s">
        <v>103</v>
      </c>
      <c r="D9760" s="7">
        <v>10</v>
      </c>
      <c r="E9760" s="7">
        <v>67</v>
      </c>
      <c r="F9760" s="7">
        <v>210000</v>
      </c>
      <c r="G9760" s="7">
        <v>1</v>
      </c>
    </row>
    <row r="9761" spans="1:7" x14ac:dyDescent="0.2">
      <c r="A9761" s="7">
        <v>9760</v>
      </c>
      <c r="B9761" s="7">
        <v>25</v>
      </c>
      <c r="C9761" s="7" t="s">
        <v>103</v>
      </c>
      <c r="D9761" s="7">
        <v>20</v>
      </c>
      <c r="E9761" s="7">
        <v>37</v>
      </c>
      <c r="F9761" s="7">
        <v>994000</v>
      </c>
      <c r="G9761" s="7">
        <v>87</v>
      </c>
    </row>
    <row r="9762" spans="1:7" x14ac:dyDescent="0.2">
      <c r="A9762" s="7">
        <v>9761</v>
      </c>
      <c r="B9762" s="7">
        <v>23</v>
      </c>
      <c r="C9762" s="7" t="s">
        <v>104</v>
      </c>
      <c r="D9762" s="7">
        <v>10</v>
      </c>
      <c r="E9762" s="7">
        <v>23</v>
      </c>
      <c r="F9762" s="7">
        <v>576000</v>
      </c>
      <c r="G9762" s="7">
        <v>115</v>
      </c>
    </row>
    <row r="9763" spans="1:7" x14ac:dyDescent="0.2">
      <c r="A9763" s="7">
        <v>9762</v>
      </c>
      <c r="B9763" s="7">
        <v>28</v>
      </c>
      <c r="C9763" s="7" t="s">
        <v>103</v>
      </c>
      <c r="D9763" s="7">
        <v>20</v>
      </c>
      <c r="E9763" s="7">
        <v>4</v>
      </c>
      <c r="F9763" s="7">
        <v>149000</v>
      </c>
      <c r="G9763" s="7">
        <v>24</v>
      </c>
    </row>
    <row r="9764" spans="1:7" x14ac:dyDescent="0.2">
      <c r="A9764" s="7">
        <v>9763</v>
      </c>
      <c r="B9764" s="7">
        <v>32</v>
      </c>
      <c r="C9764" s="7" t="s">
        <v>103</v>
      </c>
      <c r="D9764" s="7">
        <v>20</v>
      </c>
      <c r="E9764" s="7">
        <v>92</v>
      </c>
      <c r="F9764" s="7">
        <v>944000</v>
      </c>
      <c r="G9764" s="7">
        <v>180</v>
      </c>
    </row>
    <row r="9765" spans="1:7" x14ac:dyDescent="0.2">
      <c r="A9765" s="7">
        <v>9764</v>
      </c>
      <c r="B9765" s="7">
        <v>36</v>
      </c>
      <c r="C9765" s="7" t="s">
        <v>104</v>
      </c>
      <c r="D9765" s="7">
        <v>15</v>
      </c>
      <c r="E9765" s="7">
        <v>40</v>
      </c>
      <c r="F9765" s="7">
        <v>341000</v>
      </c>
      <c r="G9765" s="7">
        <v>109</v>
      </c>
    </row>
    <row r="9766" spans="1:7" x14ac:dyDescent="0.2">
      <c r="A9766" s="7">
        <v>9765</v>
      </c>
      <c r="B9766" s="7">
        <v>33</v>
      </c>
      <c r="C9766" s="7" t="s">
        <v>103</v>
      </c>
      <c r="D9766" s="7">
        <v>10</v>
      </c>
      <c r="E9766" s="7">
        <v>59</v>
      </c>
      <c r="F9766" s="7">
        <v>919000</v>
      </c>
      <c r="G9766" s="7">
        <v>-27</v>
      </c>
    </row>
    <row r="9767" spans="1:7" x14ac:dyDescent="0.2">
      <c r="A9767" s="7">
        <v>9766</v>
      </c>
      <c r="B9767" s="7">
        <v>42</v>
      </c>
      <c r="C9767" s="7" t="s">
        <v>104</v>
      </c>
      <c r="D9767" s="7">
        <v>20</v>
      </c>
      <c r="E9767" s="7">
        <v>42</v>
      </c>
      <c r="F9767" s="7">
        <v>879000</v>
      </c>
      <c r="G9767" s="7">
        <v>211</v>
      </c>
    </row>
    <row r="9768" spans="1:7" x14ac:dyDescent="0.2">
      <c r="A9768" s="7">
        <v>9767</v>
      </c>
      <c r="B9768" s="7">
        <v>26</v>
      </c>
      <c r="C9768" s="7" t="s">
        <v>104</v>
      </c>
      <c r="D9768" s="7">
        <v>20</v>
      </c>
      <c r="E9768" s="7">
        <v>30</v>
      </c>
      <c r="F9768" s="7">
        <v>808000</v>
      </c>
      <c r="G9768" s="7">
        <v>69</v>
      </c>
    </row>
    <row r="9769" spans="1:7" x14ac:dyDescent="0.2">
      <c r="A9769" s="7">
        <v>9768</v>
      </c>
      <c r="B9769" s="7">
        <v>56</v>
      </c>
      <c r="C9769" s="7" t="s">
        <v>103</v>
      </c>
      <c r="D9769" s="7">
        <v>15</v>
      </c>
      <c r="E9769" s="7">
        <v>52</v>
      </c>
      <c r="F9769" s="7">
        <v>803000</v>
      </c>
      <c r="G9769" s="7">
        <v>164</v>
      </c>
    </row>
    <row r="9770" spans="1:7" x14ac:dyDescent="0.2">
      <c r="A9770" s="7">
        <v>9769</v>
      </c>
      <c r="B9770" s="7">
        <v>29</v>
      </c>
      <c r="C9770" s="7" t="s">
        <v>103</v>
      </c>
      <c r="D9770" s="7">
        <v>15</v>
      </c>
      <c r="E9770" s="7">
        <v>46</v>
      </c>
      <c r="F9770" s="7">
        <v>612000</v>
      </c>
      <c r="G9770" s="7">
        <v>144</v>
      </c>
    </row>
    <row r="9771" spans="1:7" x14ac:dyDescent="0.2">
      <c r="A9771" s="7">
        <v>9770</v>
      </c>
      <c r="B9771" s="7">
        <v>54</v>
      </c>
      <c r="C9771" s="7" t="s">
        <v>104</v>
      </c>
      <c r="D9771" s="7">
        <v>10</v>
      </c>
      <c r="E9771" s="7">
        <v>39</v>
      </c>
      <c r="F9771" s="7">
        <v>850000</v>
      </c>
      <c r="G9771" s="7">
        <v>-7</v>
      </c>
    </row>
    <row r="9772" spans="1:7" x14ac:dyDescent="0.2">
      <c r="A9772" s="7">
        <v>9771</v>
      </c>
      <c r="B9772" s="7">
        <v>55</v>
      </c>
      <c r="C9772" s="7" t="s">
        <v>103</v>
      </c>
      <c r="D9772" s="7">
        <v>15</v>
      </c>
      <c r="E9772" s="7">
        <v>23</v>
      </c>
      <c r="F9772" s="7">
        <v>974000</v>
      </c>
      <c r="G9772" s="7">
        <v>96</v>
      </c>
    </row>
    <row r="9773" spans="1:7" x14ac:dyDescent="0.2">
      <c r="A9773" s="7">
        <v>9772</v>
      </c>
      <c r="B9773" s="7">
        <v>24</v>
      </c>
      <c r="C9773" s="7" t="s">
        <v>103</v>
      </c>
      <c r="D9773" s="7">
        <v>10</v>
      </c>
      <c r="E9773" s="7">
        <v>18</v>
      </c>
      <c r="F9773" s="7">
        <v>529000</v>
      </c>
      <c r="G9773" s="7">
        <v>-29</v>
      </c>
    </row>
    <row r="9774" spans="1:7" x14ac:dyDescent="0.2">
      <c r="A9774" s="7">
        <v>9773</v>
      </c>
      <c r="B9774" s="7">
        <v>47</v>
      </c>
      <c r="C9774" s="7" t="s">
        <v>103</v>
      </c>
      <c r="D9774" s="7">
        <v>15</v>
      </c>
      <c r="E9774" s="7">
        <v>39</v>
      </c>
      <c r="F9774" s="7">
        <v>124000</v>
      </c>
      <c r="G9774" s="7">
        <v>63</v>
      </c>
    </row>
    <row r="9775" spans="1:7" x14ac:dyDescent="0.2">
      <c r="A9775" s="7">
        <v>9774</v>
      </c>
      <c r="B9775" s="7">
        <v>54</v>
      </c>
      <c r="C9775" s="7" t="s">
        <v>103</v>
      </c>
      <c r="D9775" s="7">
        <v>15</v>
      </c>
      <c r="E9775" s="7">
        <v>80</v>
      </c>
      <c r="F9775" s="7">
        <v>133000</v>
      </c>
      <c r="G9775" s="7">
        <v>123</v>
      </c>
    </row>
    <row r="9776" spans="1:7" x14ac:dyDescent="0.2">
      <c r="A9776" s="7">
        <v>9775</v>
      </c>
      <c r="B9776" s="7">
        <v>33</v>
      </c>
      <c r="C9776" s="7" t="s">
        <v>103</v>
      </c>
      <c r="D9776" s="7">
        <v>20</v>
      </c>
      <c r="E9776" s="7">
        <v>49</v>
      </c>
      <c r="F9776" s="7">
        <v>191000</v>
      </c>
      <c r="G9776" s="7">
        <v>161</v>
      </c>
    </row>
    <row r="9777" spans="1:7" x14ac:dyDescent="0.2">
      <c r="A9777" s="7">
        <v>9776</v>
      </c>
      <c r="B9777" s="7">
        <v>58</v>
      </c>
      <c r="C9777" s="7" t="s">
        <v>103</v>
      </c>
      <c r="D9777" s="7">
        <v>15</v>
      </c>
      <c r="E9777" s="7">
        <v>42</v>
      </c>
      <c r="F9777" s="7">
        <v>653000</v>
      </c>
      <c r="G9777" s="7">
        <v>152</v>
      </c>
    </row>
    <row r="9778" spans="1:7" x14ac:dyDescent="0.2">
      <c r="A9778" s="7">
        <v>9777</v>
      </c>
      <c r="B9778" s="7">
        <v>46</v>
      </c>
      <c r="C9778" s="7" t="s">
        <v>103</v>
      </c>
      <c r="D9778" s="7">
        <v>10</v>
      </c>
      <c r="E9778" s="7">
        <v>76</v>
      </c>
      <c r="F9778" s="7">
        <v>858000</v>
      </c>
      <c r="G9778" s="7">
        <v>58</v>
      </c>
    </row>
    <row r="9779" spans="1:7" x14ac:dyDescent="0.2">
      <c r="A9779" s="7">
        <v>9778</v>
      </c>
      <c r="B9779" s="7">
        <v>57</v>
      </c>
      <c r="C9779" s="7" t="s">
        <v>103</v>
      </c>
      <c r="D9779" s="7">
        <v>15</v>
      </c>
      <c r="E9779" s="7">
        <v>98</v>
      </c>
      <c r="F9779" s="7">
        <v>267000</v>
      </c>
      <c r="G9779" s="7">
        <v>138</v>
      </c>
    </row>
    <row r="9780" spans="1:7" x14ac:dyDescent="0.2">
      <c r="A9780" s="7">
        <v>9779</v>
      </c>
      <c r="B9780" s="7">
        <v>43</v>
      </c>
      <c r="C9780" s="7" t="s">
        <v>103</v>
      </c>
      <c r="D9780" s="7">
        <v>10</v>
      </c>
      <c r="E9780" s="7">
        <v>94</v>
      </c>
      <c r="F9780" s="7">
        <v>640000</v>
      </c>
      <c r="G9780" s="7">
        <v>95</v>
      </c>
    </row>
    <row r="9781" spans="1:7" x14ac:dyDescent="0.2">
      <c r="A9781" s="7">
        <v>9780</v>
      </c>
      <c r="B9781" s="7">
        <v>32</v>
      </c>
      <c r="C9781" s="7" t="s">
        <v>103</v>
      </c>
      <c r="D9781" s="7">
        <v>20</v>
      </c>
      <c r="E9781" s="7">
        <v>48</v>
      </c>
      <c r="F9781" s="7">
        <v>865000</v>
      </c>
      <c r="G9781" s="7">
        <v>218</v>
      </c>
    </row>
    <row r="9782" spans="1:7" x14ac:dyDescent="0.2">
      <c r="A9782" s="7">
        <v>9781</v>
      </c>
      <c r="B9782" s="7">
        <v>43</v>
      </c>
      <c r="C9782" s="7" t="s">
        <v>103</v>
      </c>
      <c r="D9782" s="7">
        <v>10</v>
      </c>
      <c r="E9782" s="7">
        <v>15</v>
      </c>
      <c r="F9782" s="7">
        <v>259000</v>
      </c>
      <c r="G9782" s="7">
        <v>12</v>
      </c>
    </row>
    <row r="9783" spans="1:7" x14ac:dyDescent="0.2">
      <c r="A9783" s="7">
        <v>9782</v>
      </c>
      <c r="B9783" s="7">
        <v>44</v>
      </c>
      <c r="C9783" s="7" t="s">
        <v>103</v>
      </c>
      <c r="D9783" s="7">
        <v>20</v>
      </c>
      <c r="E9783" s="7">
        <v>33</v>
      </c>
      <c r="F9783" s="7">
        <v>595000</v>
      </c>
      <c r="G9783" s="7">
        <v>144</v>
      </c>
    </row>
    <row r="9784" spans="1:7" x14ac:dyDescent="0.2">
      <c r="A9784" s="7">
        <v>9783</v>
      </c>
      <c r="B9784" s="7">
        <v>49</v>
      </c>
      <c r="C9784" s="7" t="s">
        <v>103</v>
      </c>
      <c r="D9784" s="7">
        <v>10</v>
      </c>
      <c r="E9784" s="7">
        <v>44</v>
      </c>
      <c r="F9784" s="7">
        <v>876000</v>
      </c>
      <c r="G9784" s="7">
        <v>23</v>
      </c>
    </row>
    <row r="9785" spans="1:7" x14ac:dyDescent="0.2">
      <c r="A9785" s="7">
        <v>9784</v>
      </c>
      <c r="B9785" s="7">
        <v>30</v>
      </c>
      <c r="C9785" s="7" t="s">
        <v>103</v>
      </c>
      <c r="D9785" s="7">
        <v>10</v>
      </c>
      <c r="E9785" s="7">
        <v>71</v>
      </c>
      <c r="F9785" s="7">
        <v>672000</v>
      </c>
      <c r="G9785" s="7">
        <v>60</v>
      </c>
    </row>
    <row r="9786" spans="1:7" x14ac:dyDescent="0.2">
      <c r="A9786" s="7">
        <v>9785</v>
      </c>
      <c r="B9786" s="7">
        <v>31</v>
      </c>
      <c r="C9786" s="7" t="s">
        <v>104</v>
      </c>
      <c r="D9786" s="7">
        <v>10</v>
      </c>
      <c r="E9786" s="7">
        <v>22</v>
      </c>
      <c r="F9786" s="7">
        <v>615000</v>
      </c>
      <c r="G9786" s="7">
        <v>12</v>
      </c>
    </row>
    <row r="9787" spans="1:7" x14ac:dyDescent="0.2">
      <c r="A9787" s="7">
        <v>9786</v>
      </c>
      <c r="B9787" s="7">
        <v>27</v>
      </c>
      <c r="C9787" s="7" t="s">
        <v>104</v>
      </c>
      <c r="D9787" s="7">
        <v>20</v>
      </c>
      <c r="E9787" s="7">
        <v>7</v>
      </c>
      <c r="F9787" s="7">
        <v>49000</v>
      </c>
      <c r="G9787" s="7">
        <v>179</v>
      </c>
    </row>
    <row r="9788" spans="1:7" x14ac:dyDescent="0.2">
      <c r="A9788" s="7">
        <v>9787</v>
      </c>
      <c r="B9788" s="7">
        <v>31</v>
      </c>
      <c r="C9788" s="7" t="s">
        <v>104</v>
      </c>
      <c r="D9788" s="7">
        <v>15</v>
      </c>
      <c r="E9788" s="7">
        <v>39</v>
      </c>
      <c r="F9788" s="7">
        <v>589000</v>
      </c>
      <c r="G9788" s="7">
        <v>30</v>
      </c>
    </row>
    <row r="9789" spans="1:7" x14ac:dyDescent="0.2">
      <c r="A9789" s="7">
        <v>9788</v>
      </c>
      <c r="B9789" s="7">
        <v>55</v>
      </c>
      <c r="C9789" s="7" t="s">
        <v>103</v>
      </c>
      <c r="D9789" s="7">
        <v>20</v>
      </c>
      <c r="E9789" s="7">
        <v>55</v>
      </c>
      <c r="F9789" s="7">
        <v>824000</v>
      </c>
      <c r="G9789" s="7">
        <v>190</v>
      </c>
    </row>
    <row r="9790" spans="1:7" x14ac:dyDescent="0.2">
      <c r="A9790" s="7">
        <v>9789</v>
      </c>
      <c r="B9790" s="7">
        <v>31</v>
      </c>
      <c r="C9790" s="7" t="s">
        <v>104</v>
      </c>
      <c r="D9790" s="7">
        <v>20</v>
      </c>
      <c r="E9790" s="7">
        <v>90</v>
      </c>
      <c r="F9790" s="7">
        <v>442000</v>
      </c>
      <c r="G9790" s="7">
        <v>219</v>
      </c>
    </row>
    <row r="9791" spans="1:7" x14ac:dyDescent="0.2">
      <c r="A9791" s="7">
        <v>9790</v>
      </c>
      <c r="B9791" s="7">
        <v>54</v>
      </c>
      <c r="C9791" s="7" t="s">
        <v>104</v>
      </c>
      <c r="D9791" s="7">
        <v>15</v>
      </c>
      <c r="E9791" s="7">
        <v>47</v>
      </c>
      <c r="F9791" s="7">
        <v>246000</v>
      </c>
      <c r="G9791" s="7">
        <v>122</v>
      </c>
    </row>
    <row r="9792" spans="1:7" x14ac:dyDescent="0.2">
      <c r="A9792" s="7">
        <v>9791</v>
      </c>
      <c r="B9792" s="7">
        <v>36</v>
      </c>
      <c r="C9792" s="7" t="s">
        <v>104</v>
      </c>
      <c r="D9792" s="7">
        <v>15</v>
      </c>
      <c r="E9792" s="7">
        <v>48</v>
      </c>
      <c r="F9792" s="7">
        <v>452000</v>
      </c>
      <c r="G9792" s="7">
        <v>-18</v>
      </c>
    </row>
    <row r="9793" spans="1:7" x14ac:dyDescent="0.2">
      <c r="A9793" s="7">
        <v>9792</v>
      </c>
      <c r="B9793" s="7">
        <v>22</v>
      </c>
      <c r="C9793" s="7" t="s">
        <v>103</v>
      </c>
      <c r="D9793" s="7">
        <v>20</v>
      </c>
      <c r="E9793" s="7">
        <v>89</v>
      </c>
      <c r="F9793" s="7">
        <v>425000</v>
      </c>
      <c r="G9793" s="7">
        <v>180</v>
      </c>
    </row>
    <row r="9794" spans="1:7" x14ac:dyDescent="0.2">
      <c r="A9794" s="7">
        <v>9793</v>
      </c>
      <c r="B9794" s="7">
        <v>54</v>
      </c>
      <c r="C9794" s="7" t="s">
        <v>103</v>
      </c>
      <c r="D9794" s="7">
        <v>15</v>
      </c>
      <c r="E9794" s="7">
        <v>6</v>
      </c>
      <c r="F9794" s="7">
        <v>756000</v>
      </c>
      <c r="G9794" s="7">
        <v>-25</v>
      </c>
    </row>
    <row r="9795" spans="1:7" x14ac:dyDescent="0.2">
      <c r="A9795" s="7">
        <v>9794</v>
      </c>
      <c r="B9795" s="7">
        <v>25</v>
      </c>
      <c r="C9795" s="7" t="s">
        <v>103</v>
      </c>
      <c r="D9795" s="7">
        <v>20</v>
      </c>
      <c r="E9795" s="7">
        <v>99</v>
      </c>
      <c r="F9795" s="7">
        <v>601000</v>
      </c>
      <c r="G9795" s="7">
        <v>204</v>
      </c>
    </row>
    <row r="9796" spans="1:7" x14ac:dyDescent="0.2">
      <c r="A9796" s="7">
        <v>9795</v>
      </c>
      <c r="B9796" s="7">
        <v>54</v>
      </c>
      <c r="C9796" s="7" t="s">
        <v>103</v>
      </c>
      <c r="D9796" s="7">
        <v>10</v>
      </c>
      <c r="E9796" s="7">
        <v>44</v>
      </c>
      <c r="F9796" s="7">
        <v>578000</v>
      </c>
      <c r="G9796" s="7">
        <v>44</v>
      </c>
    </row>
    <row r="9797" spans="1:7" x14ac:dyDescent="0.2">
      <c r="A9797" s="7">
        <v>9796</v>
      </c>
      <c r="B9797" s="7">
        <v>26</v>
      </c>
      <c r="C9797" s="7" t="s">
        <v>104</v>
      </c>
      <c r="D9797" s="7">
        <v>15</v>
      </c>
      <c r="E9797" s="7">
        <v>55</v>
      </c>
      <c r="F9797" s="7">
        <v>64000</v>
      </c>
      <c r="G9797" s="7">
        <v>98</v>
      </c>
    </row>
    <row r="9798" spans="1:7" x14ac:dyDescent="0.2">
      <c r="A9798" s="7">
        <v>9797</v>
      </c>
      <c r="B9798" s="7">
        <v>54</v>
      </c>
      <c r="C9798" s="7" t="s">
        <v>103</v>
      </c>
      <c r="D9798" s="7">
        <v>20</v>
      </c>
      <c r="E9798" s="7">
        <v>1</v>
      </c>
      <c r="F9798" s="7">
        <v>393000</v>
      </c>
      <c r="G9798" s="7">
        <v>202</v>
      </c>
    </row>
    <row r="9799" spans="1:7" x14ac:dyDescent="0.2">
      <c r="A9799" s="7">
        <v>9798</v>
      </c>
      <c r="B9799" s="7">
        <v>40</v>
      </c>
      <c r="C9799" s="7" t="s">
        <v>103</v>
      </c>
      <c r="D9799" s="7">
        <v>15</v>
      </c>
      <c r="E9799" s="7">
        <v>91</v>
      </c>
      <c r="F9799" s="7">
        <v>243000</v>
      </c>
      <c r="G9799" s="7">
        <v>161</v>
      </c>
    </row>
    <row r="9800" spans="1:7" x14ac:dyDescent="0.2">
      <c r="A9800" s="7">
        <v>9799</v>
      </c>
      <c r="B9800" s="7">
        <v>34</v>
      </c>
      <c r="C9800" s="7" t="s">
        <v>103</v>
      </c>
      <c r="D9800" s="7">
        <v>20</v>
      </c>
      <c r="E9800" s="7">
        <v>79</v>
      </c>
      <c r="F9800" s="7">
        <v>456000</v>
      </c>
      <c r="G9800" s="7">
        <v>51</v>
      </c>
    </row>
    <row r="9801" spans="1:7" x14ac:dyDescent="0.2">
      <c r="A9801" s="7">
        <v>9800</v>
      </c>
      <c r="B9801" s="7">
        <v>24</v>
      </c>
      <c r="C9801" s="7" t="s">
        <v>103</v>
      </c>
      <c r="D9801" s="7">
        <v>10</v>
      </c>
      <c r="E9801" s="7">
        <v>35</v>
      </c>
      <c r="F9801" s="7">
        <v>101000</v>
      </c>
      <c r="G9801" s="7">
        <v>115</v>
      </c>
    </row>
    <row r="9802" spans="1:7" x14ac:dyDescent="0.2">
      <c r="A9802" s="7">
        <v>9801</v>
      </c>
      <c r="B9802" s="7">
        <v>27</v>
      </c>
      <c r="C9802" s="7" t="s">
        <v>104</v>
      </c>
      <c r="D9802" s="7">
        <v>20</v>
      </c>
      <c r="E9802" s="7">
        <v>81</v>
      </c>
      <c r="F9802" s="7">
        <v>928000</v>
      </c>
      <c r="G9802" s="7">
        <v>207</v>
      </c>
    </row>
    <row r="9803" spans="1:7" x14ac:dyDescent="0.2">
      <c r="A9803" s="7">
        <v>9802</v>
      </c>
      <c r="B9803" s="7">
        <v>45</v>
      </c>
      <c r="C9803" s="7" t="s">
        <v>103</v>
      </c>
      <c r="D9803" s="7">
        <v>10</v>
      </c>
      <c r="E9803" s="7">
        <v>27</v>
      </c>
      <c r="F9803" s="7">
        <v>124000</v>
      </c>
      <c r="G9803" s="7">
        <v>111</v>
      </c>
    </row>
    <row r="9804" spans="1:7" x14ac:dyDescent="0.2">
      <c r="A9804" s="7">
        <v>9803</v>
      </c>
      <c r="B9804" s="7">
        <v>59</v>
      </c>
      <c r="C9804" s="7" t="s">
        <v>103</v>
      </c>
      <c r="D9804" s="7">
        <v>10</v>
      </c>
      <c r="E9804" s="7">
        <v>79</v>
      </c>
      <c r="F9804" s="7">
        <v>530000</v>
      </c>
      <c r="G9804" s="7">
        <v>-24</v>
      </c>
    </row>
    <row r="9805" spans="1:7" x14ac:dyDescent="0.2">
      <c r="A9805" s="7">
        <v>9804</v>
      </c>
      <c r="B9805" s="7">
        <v>31</v>
      </c>
      <c r="C9805" s="7" t="s">
        <v>104</v>
      </c>
      <c r="D9805" s="7">
        <v>20</v>
      </c>
      <c r="E9805" s="7">
        <v>39</v>
      </c>
      <c r="F9805" s="7">
        <v>727000</v>
      </c>
      <c r="G9805" s="7">
        <v>111</v>
      </c>
    </row>
    <row r="9806" spans="1:7" x14ac:dyDescent="0.2">
      <c r="A9806" s="7">
        <v>9805</v>
      </c>
      <c r="B9806" s="7">
        <v>29</v>
      </c>
      <c r="C9806" s="7" t="s">
        <v>104</v>
      </c>
      <c r="D9806" s="7">
        <v>20</v>
      </c>
      <c r="E9806" s="7">
        <v>22</v>
      </c>
      <c r="F9806" s="7">
        <v>375000</v>
      </c>
      <c r="G9806" s="7">
        <v>205</v>
      </c>
    </row>
    <row r="9807" spans="1:7" x14ac:dyDescent="0.2">
      <c r="A9807" s="7">
        <v>9806</v>
      </c>
      <c r="B9807" s="7">
        <v>25</v>
      </c>
      <c r="C9807" s="7" t="s">
        <v>103</v>
      </c>
      <c r="D9807" s="7">
        <v>15</v>
      </c>
      <c r="E9807" s="7">
        <v>76</v>
      </c>
      <c r="F9807" s="7">
        <v>147000</v>
      </c>
      <c r="G9807" s="7">
        <v>163</v>
      </c>
    </row>
    <row r="9808" spans="1:7" x14ac:dyDescent="0.2">
      <c r="A9808" s="7">
        <v>9807</v>
      </c>
      <c r="B9808" s="7">
        <v>45</v>
      </c>
      <c r="C9808" s="7" t="s">
        <v>103</v>
      </c>
      <c r="D9808" s="7">
        <v>15</v>
      </c>
      <c r="E9808" s="7">
        <v>65</v>
      </c>
      <c r="F9808" s="7">
        <v>56000</v>
      </c>
      <c r="G9808" s="7">
        <v>176</v>
      </c>
    </row>
    <row r="9809" spans="1:7" x14ac:dyDescent="0.2">
      <c r="A9809" s="7">
        <v>9808</v>
      </c>
      <c r="B9809" s="7">
        <v>33</v>
      </c>
      <c r="C9809" s="7" t="s">
        <v>103</v>
      </c>
      <c r="D9809" s="7">
        <v>20</v>
      </c>
      <c r="E9809" s="7">
        <v>41</v>
      </c>
      <c r="F9809" s="7">
        <v>254000</v>
      </c>
      <c r="G9809" s="7">
        <v>105</v>
      </c>
    </row>
    <row r="9810" spans="1:7" x14ac:dyDescent="0.2">
      <c r="A9810" s="7">
        <v>9809</v>
      </c>
      <c r="B9810" s="7">
        <v>59</v>
      </c>
      <c r="C9810" s="7" t="s">
        <v>104</v>
      </c>
      <c r="D9810" s="7">
        <v>15</v>
      </c>
      <c r="E9810" s="7">
        <v>32</v>
      </c>
      <c r="F9810" s="7">
        <v>492000</v>
      </c>
      <c r="G9810" s="7">
        <v>-9</v>
      </c>
    </row>
    <row r="9811" spans="1:7" x14ac:dyDescent="0.2">
      <c r="A9811" s="7">
        <v>9810</v>
      </c>
      <c r="B9811" s="7">
        <v>25</v>
      </c>
      <c r="C9811" s="7" t="s">
        <v>103</v>
      </c>
      <c r="D9811" s="7">
        <v>20</v>
      </c>
      <c r="E9811" s="7">
        <v>71</v>
      </c>
      <c r="F9811" s="7">
        <v>602000</v>
      </c>
      <c r="G9811" s="7">
        <v>238</v>
      </c>
    </row>
    <row r="9812" spans="1:7" x14ac:dyDescent="0.2">
      <c r="A9812" s="7">
        <v>9811</v>
      </c>
      <c r="B9812" s="7">
        <v>36</v>
      </c>
      <c r="C9812" s="7" t="s">
        <v>103</v>
      </c>
      <c r="D9812" s="7">
        <v>20</v>
      </c>
      <c r="E9812" s="7">
        <v>47</v>
      </c>
      <c r="F9812" s="7">
        <v>677000</v>
      </c>
      <c r="G9812" s="7">
        <v>-10</v>
      </c>
    </row>
    <row r="9813" spans="1:7" x14ac:dyDescent="0.2">
      <c r="A9813" s="7">
        <v>9812</v>
      </c>
      <c r="B9813" s="7">
        <v>46</v>
      </c>
      <c r="C9813" s="7" t="s">
        <v>104</v>
      </c>
      <c r="D9813" s="7">
        <v>20</v>
      </c>
      <c r="E9813" s="7">
        <v>97</v>
      </c>
      <c r="F9813" s="7">
        <v>584000</v>
      </c>
      <c r="G9813" s="7">
        <v>238</v>
      </c>
    </row>
    <row r="9814" spans="1:7" x14ac:dyDescent="0.2">
      <c r="A9814" s="7">
        <v>9813</v>
      </c>
      <c r="B9814" s="7">
        <v>25</v>
      </c>
      <c r="C9814" s="7" t="s">
        <v>104</v>
      </c>
      <c r="D9814" s="7">
        <v>20</v>
      </c>
      <c r="E9814" s="7">
        <v>82</v>
      </c>
      <c r="F9814" s="7">
        <v>770000</v>
      </c>
      <c r="G9814" s="7">
        <v>14</v>
      </c>
    </row>
    <row r="9815" spans="1:7" x14ac:dyDescent="0.2">
      <c r="A9815" s="7">
        <v>9814</v>
      </c>
      <c r="B9815" s="7">
        <v>52</v>
      </c>
      <c r="C9815" s="7" t="s">
        <v>104</v>
      </c>
      <c r="D9815" s="7">
        <v>10</v>
      </c>
      <c r="E9815" s="7">
        <v>12</v>
      </c>
      <c r="F9815" s="7">
        <v>674000</v>
      </c>
      <c r="G9815" s="7">
        <v>-9</v>
      </c>
    </row>
    <row r="9816" spans="1:7" x14ac:dyDescent="0.2">
      <c r="A9816" s="7">
        <v>9815</v>
      </c>
      <c r="B9816" s="7">
        <v>35</v>
      </c>
      <c r="C9816" s="7" t="s">
        <v>104</v>
      </c>
      <c r="D9816" s="7">
        <v>20</v>
      </c>
      <c r="E9816" s="7">
        <v>18</v>
      </c>
      <c r="F9816" s="7">
        <v>590000</v>
      </c>
      <c r="G9816" s="7">
        <v>203</v>
      </c>
    </row>
    <row r="9817" spans="1:7" x14ac:dyDescent="0.2">
      <c r="A9817" s="7">
        <v>9816</v>
      </c>
      <c r="B9817" s="7">
        <v>29</v>
      </c>
      <c r="C9817" s="7" t="s">
        <v>103</v>
      </c>
      <c r="D9817" s="7">
        <v>10</v>
      </c>
      <c r="E9817" s="7">
        <v>81</v>
      </c>
      <c r="F9817" s="7">
        <v>494000</v>
      </c>
      <c r="G9817" s="7">
        <v>71</v>
      </c>
    </row>
    <row r="9818" spans="1:7" x14ac:dyDescent="0.2">
      <c r="A9818" s="7">
        <v>9817</v>
      </c>
      <c r="B9818" s="7">
        <v>21</v>
      </c>
      <c r="C9818" s="7" t="s">
        <v>103</v>
      </c>
      <c r="D9818" s="7">
        <v>15</v>
      </c>
      <c r="E9818" s="7">
        <v>23</v>
      </c>
      <c r="F9818" s="7">
        <v>312000</v>
      </c>
      <c r="G9818" s="7">
        <v>-14</v>
      </c>
    </row>
    <row r="9819" spans="1:7" x14ac:dyDescent="0.2">
      <c r="A9819" s="7">
        <v>9818</v>
      </c>
      <c r="B9819" s="7">
        <v>44</v>
      </c>
      <c r="C9819" s="7" t="s">
        <v>104</v>
      </c>
      <c r="D9819" s="7">
        <v>10</v>
      </c>
      <c r="E9819" s="7">
        <v>29</v>
      </c>
      <c r="F9819" s="7">
        <v>412000</v>
      </c>
      <c r="G9819" s="7">
        <v>-7</v>
      </c>
    </row>
    <row r="9820" spans="1:7" x14ac:dyDescent="0.2">
      <c r="A9820" s="7">
        <v>9819</v>
      </c>
      <c r="B9820" s="7">
        <v>43</v>
      </c>
      <c r="C9820" s="7" t="s">
        <v>103</v>
      </c>
      <c r="D9820" s="7">
        <v>10</v>
      </c>
      <c r="E9820" s="7">
        <v>68</v>
      </c>
      <c r="F9820" s="7">
        <v>916000</v>
      </c>
      <c r="G9820" s="7">
        <v>-36</v>
      </c>
    </row>
    <row r="9821" spans="1:7" x14ac:dyDescent="0.2">
      <c r="A9821" s="7">
        <v>9820</v>
      </c>
      <c r="B9821" s="7">
        <v>20</v>
      </c>
      <c r="C9821" s="7" t="s">
        <v>103</v>
      </c>
      <c r="D9821" s="7">
        <v>15</v>
      </c>
      <c r="E9821" s="7">
        <v>50</v>
      </c>
      <c r="F9821" s="7">
        <v>334000</v>
      </c>
      <c r="G9821" s="7">
        <v>143</v>
      </c>
    </row>
    <row r="9822" spans="1:7" x14ac:dyDescent="0.2">
      <c r="A9822" s="7">
        <v>9821</v>
      </c>
      <c r="B9822" s="7">
        <v>23</v>
      </c>
      <c r="C9822" s="7" t="s">
        <v>103</v>
      </c>
      <c r="D9822" s="7">
        <v>20</v>
      </c>
      <c r="E9822" s="7">
        <v>87</v>
      </c>
      <c r="F9822" s="7">
        <v>260000</v>
      </c>
      <c r="G9822" s="7">
        <v>132</v>
      </c>
    </row>
    <row r="9823" spans="1:7" x14ac:dyDescent="0.2">
      <c r="A9823" s="7">
        <v>9822</v>
      </c>
      <c r="B9823" s="7">
        <v>30</v>
      </c>
      <c r="C9823" s="7" t="s">
        <v>104</v>
      </c>
      <c r="D9823" s="7">
        <v>20</v>
      </c>
      <c r="E9823" s="7">
        <v>48</v>
      </c>
      <c r="F9823" s="7">
        <v>166000</v>
      </c>
      <c r="G9823" s="7">
        <v>-19</v>
      </c>
    </row>
    <row r="9824" spans="1:7" x14ac:dyDescent="0.2">
      <c r="A9824" s="7">
        <v>9823</v>
      </c>
      <c r="B9824" s="7">
        <v>57</v>
      </c>
      <c r="C9824" s="7" t="s">
        <v>103</v>
      </c>
      <c r="D9824" s="7">
        <v>20</v>
      </c>
      <c r="E9824" s="7">
        <v>78</v>
      </c>
      <c r="F9824" s="7">
        <v>31000</v>
      </c>
      <c r="G9824" s="7">
        <v>134</v>
      </c>
    </row>
    <row r="9825" spans="1:7" x14ac:dyDescent="0.2">
      <c r="A9825" s="7">
        <v>9824</v>
      </c>
      <c r="B9825" s="7">
        <v>30</v>
      </c>
      <c r="C9825" s="7" t="s">
        <v>103</v>
      </c>
      <c r="D9825" s="7">
        <v>15</v>
      </c>
      <c r="E9825" s="7">
        <v>25</v>
      </c>
      <c r="F9825" s="7">
        <v>721000</v>
      </c>
      <c r="G9825" s="7">
        <v>66</v>
      </c>
    </row>
    <row r="9826" spans="1:7" x14ac:dyDescent="0.2">
      <c r="A9826" s="7">
        <v>9825</v>
      </c>
      <c r="B9826" s="7">
        <v>57</v>
      </c>
      <c r="C9826" s="7" t="s">
        <v>103</v>
      </c>
      <c r="D9826" s="7">
        <v>15</v>
      </c>
      <c r="E9826" s="7">
        <v>74</v>
      </c>
      <c r="F9826" s="7">
        <v>495000</v>
      </c>
      <c r="G9826" s="7">
        <v>-15</v>
      </c>
    </row>
    <row r="9827" spans="1:7" x14ac:dyDescent="0.2">
      <c r="A9827" s="7">
        <v>9826</v>
      </c>
      <c r="B9827" s="7">
        <v>31</v>
      </c>
      <c r="C9827" s="7" t="s">
        <v>103</v>
      </c>
      <c r="D9827" s="7">
        <v>20</v>
      </c>
      <c r="E9827" s="7">
        <v>45</v>
      </c>
      <c r="F9827" s="7">
        <v>793000</v>
      </c>
      <c r="G9827" s="7">
        <v>-24</v>
      </c>
    </row>
    <row r="9828" spans="1:7" x14ac:dyDescent="0.2">
      <c r="A9828" s="7">
        <v>9827</v>
      </c>
      <c r="B9828" s="7">
        <v>35</v>
      </c>
      <c r="C9828" s="7" t="s">
        <v>104</v>
      </c>
      <c r="D9828" s="7">
        <v>20</v>
      </c>
      <c r="E9828" s="7">
        <v>98</v>
      </c>
      <c r="F9828" s="7">
        <v>26000</v>
      </c>
      <c r="G9828" s="7">
        <v>34</v>
      </c>
    </row>
    <row r="9829" spans="1:7" x14ac:dyDescent="0.2">
      <c r="A9829" s="7">
        <v>9828</v>
      </c>
      <c r="B9829" s="7">
        <v>40</v>
      </c>
      <c r="C9829" s="7" t="s">
        <v>103</v>
      </c>
      <c r="D9829" s="7">
        <v>20</v>
      </c>
      <c r="E9829" s="7">
        <v>28</v>
      </c>
      <c r="F9829" s="7">
        <v>69000</v>
      </c>
      <c r="G9829" s="7">
        <v>61</v>
      </c>
    </row>
    <row r="9830" spans="1:7" x14ac:dyDescent="0.2">
      <c r="A9830" s="7">
        <v>9829</v>
      </c>
      <c r="B9830" s="7">
        <v>28</v>
      </c>
      <c r="C9830" s="7" t="s">
        <v>104</v>
      </c>
      <c r="D9830" s="7">
        <v>15</v>
      </c>
      <c r="E9830" s="7">
        <v>91</v>
      </c>
      <c r="F9830" s="7">
        <v>175000</v>
      </c>
      <c r="G9830" s="7">
        <v>93</v>
      </c>
    </row>
    <row r="9831" spans="1:7" x14ac:dyDescent="0.2">
      <c r="A9831" s="7">
        <v>9830</v>
      </c>
      <c r="B9831" s="7">
        <v>48</v>
      </c>
      <c r="C9831" s="7" t="s">
        <v>104</v>
      </c>
      <c r="D9831" s="7">
        <v>15</v>
      </c>
      <c r="E9831" s="7">
        <v>18</v>
      </c>
      <c r="F9831" s="7">
        <v>670000</v>
      </c>
      <c r="G9831" s="7">
        <v>159</v>
      </c>
    </row>
    <row r="9832" spans="1:7" x14ac:dyDescent="0.2">
      <c r="A9832" s="7">
        <v>9831</v>
      </c>
      <c r="B9832" s="7">
        <v>36</v>
      </c>
      <c r="C9832" s="7" t="s">
        <v>104</v>
      </c>
      <c r="D9832" s="7">
        <v>20</v>
      </c>
      <c r="E9832" s="7">
        <v>91</v>
      </c>
      <c r="F9832" s="7">
        <v>869000</v>
      </c>
      <c r="G9832" s="7">
        <v>92</v>
      </c>
    </row>
    <row r="9833" spans="1:7" x14ac:dyDescent="0.2">
      <c r="A9833" s="7">
        <v>9832</v>
      </c>
      <c r="B9833" s="7">
        <v>54</v>
      </c>
      <c r="C9833" s="7" t="s">
        <v>104</v>
      </c>
      <c r="D9833" s="7">
        <v>10</v>
      </c>
      <c r="E9833" s="7">
        <v>17</v>
      </c>
      <c r="F9833" s="7">
        <v>45000</v>
      </c>
      <c r="G9833" s="7">
        <v>50</v>
      </c>
    </row>
    <row r="9834" spans="1:7" x14ac:dyDescent="0.2">
      <c r="A9834" s="7">
        <v>9833</v>
      </c>
      <c r="B9834" s="7">
        <v>25</v>
      </c>
      <c r="C9834" s="7" t="s">
        <v>103</v>
      </c>
      <c r="D9834" s="7">
        <v>10</v>
      </c>
      <c r="E9834" s="7">
        <v>1</v>
      </c>
      <c r="F9834" s="7">
        <v>411000</v>
      </c>
      <c r="G9834" s="7">
        <v>55</v>
      </c>
    </row>
    <row r="9835" spans="1:7" x14ac:dyDescent="0.2">
      <c r="A9835" s="7">
        <v>9834</v>
      </c>
      <c r="B9835" s="7">
        <v>37</v>
      </c>
      <c r="C9835" s="7" t="s">
        <v>103</v>
      </c>
      <c r="D9835" s="7">
        <v>10</v>
      </c>
      <c r="E9835" s="7">
        <v>100</v>
      </c>
      <c r="F9835" s="7">
        <v>760000</v>
      </c>
      <c r="G9835" s="7">
        <v>67</v>
      </c>
    </row>
    <row r="9836" spans="1:7" x14ac:dyDescent="0.2">
      <c r="A9836" s="7">
        <v>9835</v>
      </c>
      <c r="B9836" s="7">
        <v>42</v>
      </c>
      <c r="C9836" s="7" t="s">
        <v>104</v>
      </c>
      <c r="D9836" s="7">
        <v>10</v>
      </c>
      <c r="E9836" s="7">
        <v>7</v>
      </c>
      <c r="F9836" s="7">
        <v>857000</v>
      </c>
      <c r="G9836" s="7">
        <v>104</v>
      </c>
    </row>
    <row r="9837" spans="1:7" x14ac:dyDescent="0.2">
      <c r="A9837" s="7">
        <v>9836</v>
      </c>
      <c r="B9837" s="7">
        <v>34</v>
      </c>
      <c r="C9837" s="7" t="s">
        <v>104</v>
      </c>
      <c r="D9837" s="7">
        <v>20</v>
      </c>
      <c r="E9837" s="7">
        <v>54</v>
      </c>
      <c r="F9837" s="7">
        <v>495000</v>
      </c>
      <c r="G9837" s="7">
        <v>120</v>
      </c>
    </row>
    <row r="9838" spans="1:7" x14ac:dyDescent="0.2">
      <c r="A9838" s="7">
        <v>9837</v>
      </c>
      <c r="B9838" s="7">
        <v>39</v>
      </c>
      <c r="C9838" s="7" t="s">
        <v>103</v>
      </c>
      <c r="D9838" s="7">
        <v>15</v>
      </c>
      <c r="E9838" s="7">
        <v>83</v>
      </c>
      <c r="F9838" s="7">
        <v>505000</v>
      </c>
      <c r="G9838" s="7">
        <v>39</v>
      </c>
    </row>
    <row r="9839" spans="1:7" x14ac:dyDescent="0.2">
      <c r="A9839" s="7">
        <v>9838</v>
      </c>
      <c r="B9839" s="7">
        <v>25</v>
      </c>
      <c r="C9839" s="7" t="s">
        <v>104</v>
      </c>
      <c r="D9839" s="7">
        <v>15</v>
      </c>
      <c r="E9839" s="7">
        <v>92</v>
      </c>
      <c r="F9839" s="7">
        <v>772000</v>
      </c>
      <c r="G9839" s="7">
        <v>30</v>
      </c>
    </row>
    <row r="9840" spans="1:7" x14ac:dyDescent="0.2">
      <c r="A9840" s="7">
        <v>9839</v>
      </c>
      <c r="B9840" s="7">
        <v>46</v>
      </c>
      <c r="C9840" s="7" t="s">
        <v>104</v>
      </c>
      <c r="D9840" s="7">
        <v>15</v>
      </c>
      <c r="E9840" s="7">
        <v>42</v>
      </c>
      <c r="F9840" s="7">
        <v>856000</v>
      </c>
      <c r="G9840" s="7">
        <v>-4</v>
      </c>
    </row>
    <row r="9841" spans="1:7" x14ac:dyDescent="0.2">
      <c r="A9841" s="7">
        <v>9840</v>
      </c>
      <c r="B9841" s="7">
        <v>30</v>
      </c>
      <c r="C9841" s="7" t="s">
        <v>104</v>
      </c>
      <c r="D9841" s="7">
        <v>10</v>
      </c>
      <c r="E9841" s="7">
        <v>91</v>
      </c>
      <c r="F9841" s="7">
        <v>51000</v>
      </c>
      <c r="G9841" s="7">
        <v>31</v>
      </c>
    </row>
    <row r="9842" spans="1:7" x14ac:dyDescent="0.2">
      <c r="A9842" s="7">
        <v>9841</v>
      </c>
      <c r="B9842" s="7">
        <v>43</v>
      </c>
      <c r="C9842" s="7" t="s">
        <v>103</v>
      </c>
      <c r="D9842" s="7">
        <v>10</v>
      </c>
      <c r="E9842" s="7">
        <v>19</v>
      </c>
      <c r="F9842" s="7">
        <v>934000</v>
      </c>
      <c r="G9842" s="7">
        <v>37</v>
      </c>
    </row>
    <row r="9843" spans="1:7" x14ac:dyDescent="0.2">
      <c r="A9843" s="7">
        <v>9842</v>
      </c>
      <c r="B9843" s="7">
        <v>43</v>
      </c>
      <c r="C9843" s="7" t="s">
        <v>104</v>
      </c>
      <c r="D9843" s="7">
        <v>15</v>
      </c>
      <c r="E9843" s="7">
        <v>50</v>
      </c>
      <c r="F9843" s="7">
        <v>325000</v>
      </c>
      <c r="G9843" s="7">
        <v>70</v>
      </c>
    </row>
    <row r="9844" spans="1:7" x14ac:dyDescent="0.2">
      <c r="A9844" s="7">
        <v>9843</v>
      </c>
      <c r="B9844" s="7">
        <v>43</v>
      </c>
      <c r="C9844" s="7" t="s">
        <v>103</v>
      </c>
      <c r="D9844" s="7">
        <v>20</v>
      </c>
      <c r="E9844" s="7">
        <v>1</v>
      </c>
      <c r="F9844" s="7">
        <v>201000</v>
      </c>
      <c r="G9844" s="7">
        <v>207</v>
      </c>
    </row>
    <row r="9845" spans="1:7" x14ac:dyDescent="0.2">
      <c r="A9845" s="7">
        <v>9844</v>
      </c>
      <c r="B9845" s="7">
        <v>57</v>
      </c>
      <c r="C9845" s="7" t="s">
        <v>103</v>
      </c>
      <c r="D9845" s="7">
        <v>20</v>
      </c>
      <c r="E9845" s="7">
        <v>23</v>
      </c>
      <c r="F9845" s="7">
        <v>510000</v>
      </c>
      <c r="G9845" s="7">
        <v>200</v>
      </c>
    </row>
    <row r="9846" spans="1:7" x14ac:dyDescent="0.2">
      <c r="A9846" s="7">
        <v>9845</v>
      </c>
      <c r="B9846" s="7">
        <v>20</v>
      </c>
      <c r="C9846" s="7" t="s">
        <v>104</v>
      </c>
      <c r="D9846" s="7">
        <v>10</v>
      </c>
      <c r="E9846" s="7">
        <v>94</v>
      </c>
      <c r="F9846" s="7">
        <v>498000</v>
      </c>
      <c r="G9846" s="7">
        <v>68</v>
      </c>
    </row>
    <row r="9847" spans="1:7" x14ac:dyDescent="0.2">
      <c r="A9847" s="7">
        <v>9846</v>
      </c>
      <c r="B9847" s="7">
        <v>37</v>
      </c>
      <c r="C9847" s="7" t="s">
        <v>104</v>
      </c>
      <c r="D9847" s="7">
        <v>20</v>
      </c>
      <c r="E9847" s="7">
        <v>52</v>
      </c>
      <c r="F9847" s="7">
        <v>555000</v>
      </c>
      <c r="G9847" s="7">
        <v>234</v>
      </c>
    </row>
    <row r="9848" spans="1:7" x14ac:dyDescent="0.2">
      <c r="A9848" s="7">
        <v>9847</v>
      </c>
      <c r="B9848" s="7">
        <v>43</v>
      </c>
      <c r="C9848" s="7" t="s">
        <v>104</v>
      </c>
      <c r="D9848" s="7">
        <v>20</v>
      </c>
      <c r="E9848" s="7">
        <v>0</v>
      </c>
      <c r="F9848" s="7">
        <v>650000</v>
      </c>
      <c r="G9848" s="7">
        <v>145</v>
      </c>
    </row>
    <row r="9849" spans="1:7" x14ac:dyDescent="0.2">
      <c r="A9849" s="7">
        <v>9848</v>
      </c>
      <c r="B9849" s="7">
        <v>58</v>
      </c>
      <c r="C9849" s="7" t="s">
        <v>104</v>
      </c>
      <c r="D9849" s="7">
        <v>10</v>
      </c>
      <c r="E9849" s="7">
        <v>11</v>
      </c>
      <c r="F9849" s="7">
        <v>411000</v>
      </c>
      <c r="G9849" s="7">
        <v>-33</v>
      </c>
    </row>
    <row r="9850" spans="1:7" x14ac:dyDescent="0.2">
      <c r="A9850" s="7">
        <v>9849</v>
      </c>
      <c r="B9850" s="7">
        <v>44</v>
      </c>
      <c r="C9850" s="7" t="s">
        <v>104</v>
      </c>
      <c r="D9850" s="7">
        <v>15</v>
      </c>
      <c r="E9850" s="7">
        <v>68</v>
      </c>
      <c r="F9850" s="7">
        <v>139000</v>
      </c>
      <c r="G9850" s="7">
        <v>37</v>
      </c>
    </row>
    <row r="9851" spans="1:7" x14ac:dyDescent="0.2">
      <c r="A9851" s="7">
        <v>9850</v>
      </c>
      <c r="B9851" s="7">
        <v>25</v>
      </c>
      <c r="C9851" s="7" t="s">
        <v>104</v>
      </c>
      <c r="D9851" s="7">
        <v>15</v>
      </c>
      <c r="E9851" s="7">
        <v>2</v>
      </c>
      <c r="F9851" s="7">
        <v>350000</v>
      </c>
      <c r="G9851" s="7">
        <v>114</v>
      </c>
    </row>
    <row r="9852" spans="1:7" x14ac:dyDescent="0.2">
      <c r="A9852" s="7">
        <v>9851</v>
      </c>
      <c r="B9852" s="7">
        <v>20</v>
      </c>
      <c r="C9852" s="7" t="s">
        <v>103</v>
      </c>
      <c r="D9852" s="7">
        <v>20</v>
      </c>
      <c r="E9852" s="7">
        <v>68</v>
      </c>
      <c r="F9852" s="7">
        <v>180000</v>
      </c>
      <c r="G9852" s="7">
        <v>150</v>
      </c>
    </row>
    <row r="9853" spans="1:7" x14ac:dyDescent="0.2">
      <c r="A9853" s="7">
        <v>9852</v>
      </c>
      <c r="B9853" s="7">
        <v>20</v>
      </c>
      <c r="C9853" s="7" t="s">
        <v>103</v>
      </c>
      <c r="D9853" s="7">
        <v>15</v>
      </c>
      <c r="E9853" s="7">
        <v>13</v>
      </c>
      <c r="F9853" s="7">
        <v>148000</v>
      </c>
      <c r="G9853" s="7">
        <v>180</v>
      </c>
    </row>
    <row r="9854" spans="1:7" x14ac:dyDescent="0.2">
      <c r="A9854" s="7">
        <v>9853</v>
      </c>
      <c r="B9854" s="7">
        <v>31</v>
      </c>
      <c r="C9854" s="7" t="s">
        <v>104</v>
      </c>
      <c r="D9854" s="7">
        <v>10</v>
      </c>
      <c r="E9854" s="7">
        <v>61</v>
      </c>
      <c r="F9854" s="7">
        <v>217000</v>
      </c>
      <c r="G9854" s="7">
        <v>49</v>
      </c>
    </row>
    <row r="9855" spans="1:7" x14ac:dyDescent="0.2">
      <c r="A9855" s="7">
        <v>9854</v>
      </c>
      <c r="B9855" s="7">
        <v>33</v>
      </c>
      <c r="C9855" s="7" t="s">
        <v>103</v>
      </c>
      <c r="D9855" s="7">
        <v>15</v>
      </c>
      <c r="E9855" s="7">
        <v>77</v>
      </c>
      <c r="F9855" s="7">
        <v>887000</v>
      </c>
      <c r="G9855" s="7">
        <v>37</v>
      </c>
    </row>
    <row r="9856" spans="1:7" x14ac:dyDescent="0.2">
      <c r="A9856" s="7">
        <v>9855</v>
      </c>
      <c r="B9856" s="7">
        <v>34</v>
      </c>
      <c r="C9856" s="7" t="s">
        <v>104</v>
      </c>
      <c r="D9856" s="7">
        <v>20</v>
      </c>
      <c r="E9856" s="7">
        <v>31</v>
      </c>
      <c r="F9856" s="7">
        <v>118000</v>
      </c>
      <c r="G9856" s="7">
        <v>-13</v>
      </c>
    </row>
    <row r="9857" spans="1:7" x14ac:dyDescent="0.2">
      <c r="A9857" s="7">
        <v>9856</v>
      </c>
      <c r="B9857" s="7">
        <v>51</v>
      </c>
      <c r="C9857" s="7" t="s">
        <v>103</v>
      </c>
      <c r="D9857" s="7">
        <v>20</v>
      </c>
      <c r="E9857" s="7">
        <v>7</v>
      </c>
      <c r="F9857" s="7">
        <v>752000</v>
      </c>
      <c r="G9857" s="7">
        <v>8</v>
      </c>
    </row>
    <row r="9858" spans="1:7" x14ac:dyDescent="0.2">
      <c r="A9858" s="7">
        <v>9857</v>
      </c>
      <c r="B9858" s="7">
        <v>31</v>
      </c>
      <c r="C9858" s="7" t="s">
        <v>104</v>
      </c>
      <c r="D9858" s="7">
        <v>15</v>
      </c>
      <c r="E9858" s="7">
        <v>7</v>
      </c>
      <c r="F9858" s="7">
        <v>548000</v>
      </c>
      <c r="G9858" s="7">
        <v>109</v>
      </c>
    </row>
    <row r="9859" spans="1:7" x14ac:dyDescent="0.2">
      <c r="A9859" s="7">
        <v>9858</v>
      </c>
      <c r="B9859" s="7">
        <v>38</v>
      </c>
      <c r="C9859" s="7" t="s">
        <v>104</v>
      </c>
      <c r="D9859" s="7">
        <v>15</v>
      </c>
      <c r="E9859" s="7">
        <v>44</v>
      </c>
      <c r="F9859" s="7">
        <v>601000</v>
      </c>
      <c r="G9859" s="7">
        <v>180</v>
      </c>
    </row>
    <row r="9860" spans="1:7" x14ac:dyDescent="0.2">
      <c r="A9860" s="7">
        <v>9859</v>
      </c>
      <c r="B9860" s="7">
        <v>58</v>
      </c>
      <c r="C9860" s="7" t="s">
        <v>104</v>
      </c>
      <c r="D9860" s="7">
        <v>10</v>
      </c>
      <c r="E9860" s="7">
        <v>94</v>
      </c>
      <c r="F9860" s="7">
        <v>186000</v>
      </c>
      <c r="G9860" s="7">
        <v>48</v>
      </c>
    </row>
    <row r="9861" spans="1:7" x14ac:dyDescent="0.2">
      <c r="A9861" s="7">
        <v>9860</v>
      </c>
      <c r="B9861" s="7">
        <v>41</v>
      </c>
      <c r="C9861" s="7" t="s">
        <v>103</v>
      </c>
      <c r="D9861" s="7">
        <v>10</v>
      </c>
      <c r="E9861" s="7">
        <v>58</v>
      </c>
      <c r="F9861" s="7">
        <v>833000</v>
      </c>
      <c r="G9861" s="7">
        <v>104</v>
      </c>
    </row>
    <row r="9862" spans="1:7" x14ac:dyDescent="0.2">
      <c r="A9862" s="7">
        <v>9861</v>
      </c>
      <c r="B9862" s="7">
        <v>43</v>
      </c>
      <c r="C9862" s="7" t="s">
        <v>104</v>
      </c>
      <c r="D9862" s="7">
        <v>10</v>
      </c>
      <c r="E9862" s="7">
        <v>26</v>
      </c>
      <c r="F9862" s="7">
        <v>261000</v>
      </c>
      <c r="G9862" s="7">
        <v>29</v>
      </c>
    </row>
    <row r="9863" spans="1:7" x14ac:dyDescent="0.2">
      <c r="A9863" s="7">
        <v>9862</v>
      </c>
      <c r="B9863" s="7">
        <v>35</v>
      </c>
      <c r="C9863" s="7" t="s">
        <v>103</v>
      </c>
      <c r="D9863" s="7">
        <v>20</v>
      </c>
      <c r="E9863" s="7">
        <v>29</v>
      </c>
      <c r="F9863" s="7">
        <v>535000</v>
      </c>
      <c r="G9863" s="7">
        <v>158</v>
      </c>
    </row>
    <row r="9864" spans="1:7" x14ac:dyDescent="0.2">
      <c r="A9864" s="7">
        <v>9863</v>
      </c>
      <c r="B9864" s="7">
        <v>24</v>
      </c>
      <c r="C9864" s="7" t="s">
        <v>103</v>
      </c>
      <c r="D9864" s="7">
        <v>20</v>
      </c>
      <c r="E9864" s="7">
        <v>81</v>
      </c>
      <c r="F9864" s="7">
        <v>139000</v>
      </c>
      <c r="G9864" s="7">
        <v>61</v>
      </c>
    </row>
    <row r="9865" spans="1:7" x14ac:dyDescent="0.2">
      <c r="A9865" s="7">
        <v>9864</v>
      </c>
      <c r="B9865" s="7">
        <v>34</v>
      </c>
      <c r="C9865" s="7" t="s">
        <v>104</v>
      </c>
      <c r="D9865" s="7">
        <v>15</v>
      </c>
      <c r="E9865" s="7">
        <v>46</v>
      </c>
      <c r="F9865" s="7">
        <v>658000</v>
      </c>
      <c r="G9865" s="7">
        <v>47</v>
      </c>
    </row>
    <row r="9866" spans="1:7" x14ac:dyDescent="0.2">
      <c r="A9866" s="7">
        <v>9865</v>
      </c>
      <c r="B9866" s="7">
        <v>41</v>
      </c>
      <c r="C9866" s="7" t="s">
        <v>104</v>
      </c>
      <c r="D9866" s="7">
        <v>15</v>
      </c>
      <c r="E9866" s="7">
        <v>15</v>
      </c>
      <c r="F9866" s="7">
        <v>387000</v>
      </c>
      <c r="G9866" s="7">
        <v>51</v>
      </c>
    </row>
    <row r="9867" spans="1:7" x14ac:dyDescent="0.2">
      <c r="A9867" s="7">
        <v>9866</v>
      </c>
      <c r="B9867" s="7">
        <v>23</v>
      </c>
      <c r="C9867" s="7" t="s">
        <v>104</v>
      </c>
      <c r="D9867" s="7">
        <v>10</v>
      </c>
      <c r="E9867" s="7">
        <v>79</v>
      </c>
      <c r="F9867" s="7">
        <v>420000</v>
      </c>
      <c r="G9867" s="7">
        <v>22</v>
      </c>
    </row>
    <row r="9868" spans="1:7" x14ac:dyDescent="0.2">
      <c r="A9868" s="7">
        <v>9867</v>
      </c>
      <c r="B9868" s="7">
        <v>36</v>
      </c>
      <c r="C9868" s="7" t="s">
        <v>104</v>
      </c>
      <c r="D9868" s="7">
        <v>15</v>
      </c>
      <c r="E9868" s="7">
        <v>1</v>
      </c>
      <c r="F9868" s="7">
        <v>474000</v>
      </c>
      <c r="G9868" s="7">
        <v>166</v>
      </c>
    </row>
    <row r="9869" spans="1:7" x14ac:dyDescent="0.2">
      <c r="A9869" s="7">
        <v>9868</v>
      </c>
      <c r="B9869" s="7">
        <v>29</v>
      </c>
      <c r="C9869" s="7" t="s">
        <v>103</v>
      </c>
      <c r="D9869" s="7">
        <v>10</v>
      </c>
      <c r="E9869" s="7">
        <v>64</v>
      </c>
      <c r="F9869" s="7">
        <v>485000</v>
      </c>
      <c r="G9869" s="7">
        <v>7</v>
      </c>
    </row>
    <row r="9870" spans="1:7" x14ac:dyDescent="0.2">
      <c r="A9870" s="7">
        <v>9869</v>
      </c>
      <c r="B9870" s="7">
        <v>55</v>
      </c>
      <c r="C9870" s="7" t="s">
        <v>104</v>
      </c>
      <c r="D9870" s="7">
        <v>10</v>
      </c>
      <c r="E9870" s="7">
        <v>98</v>
      </c>
      <c r="F9870" s="7">
        <v>831000</v>
      </c>
      <c r="G9870" s="7">
        <v>73</v>
      </c>
    </row>
    <row r="9871" spans="1:7" x14ac:dyDescent="0.2">
      <c r="A9871" s="7">
        <v>9870</v>
      </c>
      <c r="B9871" s="7">
        <v>51</v>
      </c>
      <c r="C9871" s="7" t="s">
        <v>104</v>
      </c>
      <c r="D9871" s="7">
        <v>20</v>
      </c>
      <c r="E9871" s="7">
        <v>70</v>
      </c>
      <c r="F9871" s="7">
        <v>783000</v>
      </c>
      <c r="G9871" s="7">
        <v>128</v>
      </c>
    </row>
    <row r="9872" spans="1:7" x14ac:dyDescent="0.2">
      <c r="A9872" s="7">
        <v>9871</v>
      </c>
      <c r="B9872" s="7">
        <v>52</v>
      </c>
      <c r="C9872" s="7" t="s">
        <v>103</v>
      </c>
      <c r="D9872" s="7">
        <v>15</v>
      </c>
      <c r="E9872" s="7">
        <v>81</v>
      </c>
      <c r="F9872" s="7">
        <v>692000</v>
      </c>
      <c r="G9872" s="7">
        <v>31</v>
      </c>
    </row>
    <row r="9873" spans="1:7" x14ac:dyDescent="0.2">
      <c r="A9873" s="7">
        <v>9872</v>
      </c>
      <c r="B9873" s="7">
        <v>48</v>
      </c>
      <c r="C9873" s="7" t="s">
        <v>104</v>
      </c>
      <c r="D9873" s="7">
        <v>15</v>
      </c>
      <c r="E9873" s="7">
        <v>1</v>
      </c>
      <c r="F9873" s="7">
        <v>694000</v>
      </c>
      <c r="G9873" s="7">
        <v>-26</v>
      </c>
    </row>
    <row r="9874" spans="1:7" x14ac:dyDescent="0.2">
      <c r="A9874" s="7">
        <v>9873</v>
      </c>
      <c r="B9874" s="7">
        <v>42</v>
      </c>
      <c r="C9874" s="7" t="s">
        <v>103</v>
      </c>
      <c r="D9874" s="7">
        <v>10</v>
      </c>
      <c r="E9874" s="7">
        <v>40</v>
      </c>
      <c r="F9874" s="7">
        <v>993000</v>
      </c>
      <c r="G9874" s="7">
        <v>7</v>
      </c>
    </row>
    <row r="9875" spans="1:7" x14ac:dyDescent="0.2">
      <c r="A9875" s="7">
        <v>9874</v>
      </c>
      <c r="B9875" s="7">
        <v>39</v>
      </c>
      <c r="C9875" s="7" t="s">
        <v>103</v>
      </c>
      <c r="D9875" s="7">
        <v>15</v>
      </c>
      <c r="E9875" s="7">
        <v>79</v>
      </c>
      <c r="F9875" s="7">
        <v>800000</v>
      </c>
      <c r="G9875" s="7">
        <v>29</v>
      </c>
    </row>
    <row r="9876" spans="1:7" x14ac:dyDescent="0.2">
      <c r="A9876" s="7">
        <v>9875</v>
      </c>
      <c r="B9876" s="7">
        <v>30</v>
      </c>
      <c r="C9876" s="7" t="s">
        <v>103</v>
      </c>
      <c r="D9876" s="7">
        <v>10</v>
      </c>
      <c r="E9876" s="7">
        <v>45</v>
      </c>
      <c r="F9876" s="7">
        <v>336000</v>
      </c>
      <c r="G9876" s="7">
        <v>-1</v>
      </c>
    </row>
    <row r="9877" spans="1:7" x14ac:dyDescent="0.2">
      <c r="A9877" s="7">
        <v>9876</v>
      </c>
      <c r="B9877" s="7">
        <v>56</v>
      </c>
      <c r="C9877" s="7" t="s">
        <v>103</v>
      </c>
      <c r="D9877" s="7">
        <v>10</v>
      </c>
      <c r="E9877" s="7">
        <v>86</v>
      </c>
      <c r="F9877" s="7">
        <v>692000</v>
      </c>
      <c r="G9877" s="7">
        <v>99</v>
      </c>
    </row>
    <row r="9878" spans="1:7" x14ac:dyDescent="0.2">
      <c r="A9878" s="7">
        <v>9877</v>
      </c>
      <c r="B9878" s="7">
        <v>29</v>
      </c>
      <c r="C9878" s="7" t="s">
        <v>104</v>
      </c>
      <c r="D9878" s="7">
        <v>15</v>
      </c>
      <c r="E9878" s="7">
        <v>16</v>
      </c>
      <c r="F9878" s="7">
        <v>518000</v>
      </c>
      <c r="G9878" s="7">
        <v>178</v>
      </c>
    </row>
    <row r="9879" spans="1:7" x14ac:dyDescent="0.2">
      <c r="A9879" s="7">
        <v>9878</v>
      </c>
      <c r="B9879" s="7">
        <v>47</v>
      </c>
      <c r="C9879" s="7" t="s">
        <v>104</v>
      </c>
      <c r="D9879" s="7">
        <v>20</v>
      </c>
      <c r="E9879" s="7">
        <v>89</v>
      </c>
      <c r="F9879" s="7">
        <v>869000</v>
      </c>
      <c r="G9879" s="7">
        <v>114</v>
      </c>
    </row>
    <row r="9880" spans="1:7" x14ac:dyDescent="0.2">
      <c r="A9880" s="7">
        <v>9879</v>
      </c>
      <c r="B9880" s="7">
        <v>32</v>
      </c>
      <c r="C9880" s="7" t="s">
        <v>104</v>
      </c>
      <c r="D9880" s="7">
        <v>15</v>
      </c>
      <c r="E9880" s="7">
        <v>74</v>
      </c>
      <c r="F9880" s="7">
        <v>660000</v>
      </c>
      <c r="G9880" s="7">
        <v>3</v>
      </c>
    </row>
    <row r="9881" spans="1:7" x14ac:dyDescent="0.2">
      <c r="A9881" s="7">
        <v>9880</v>
      </c>
      <c r="B9881" s="7">
        <v>24</v>
      </c>
      <c r="C9881" s="7" t="s">
        <v>104</v>
      </c>
      <c r="D9881" s="7">
        <v>15</v>
      </c>
      <c r="E9881" s="7">
        <v>11</v>
      </c>
      <c r="F9881" s="7">
        <v>857000</v>
      </c>
      <c r="G9881" s="7">
        <v>149</v>
      </c>
    </row>
    <row r="9882" spans="1:7" x14ac:dyDescent="0.2">
      <c r="A9882" s="7">
        <v>9881</v>
      </c>
      <c r="B9882" s="7">
        <v>36</v>
      </c>
      <c r="C9882" s="7" t="s">
        <v>103</v>
      </c>
      <c r="D9882" s="7">
        <v>15</v>
      </c>
      <c r="E9882" s="7">
        <v>70</v>
      </c>
      <c r="F9882" s="7">
        <v>28000</v>
      </c>
      <c r="G9882" s="7">
        <v>-15</v>
      </c>
    </row>
    <row r="9883" spans="1:7" x14ac:dyDescent="0.2">
      <c r="A9883" s="7">
        <v>9882</v>
      </c>
      <c r="B9883" s="7">
        <v>43</v>
      </c>
      <c r="C9883" s="7" t="s">
        <v>104</v>
      </c>
      <c r="D9883" s="7">
        <v>20</v>
      </c>
      <c r="E9883" s="7">
        <v>49</v>
      </c>
      <c r="F9883" s="7">
        <v>302000</v>
      </c>
      <c r="G9883" s="7">
        <v>97</v>
      </c>
    </row>
    <row r="9884" spans="1:7" x14ac:dyDescent="0.2">
      <c r="A9884" s="7">
        <v>9883</v>
      </c>
      <c r="B9884" s="7">
        <v>40</v>
      </c>
      <c r="C9884" s="7" t="s">
        <v>103</v>
      </c>
      <c r="D9884" s="7">
        <v>20</v>
      </c>
      <c r="E9884" s="7">
        <v>87</v>
      </c>
      <c r="F9884" s="7">
        <v>389000</v>
      </c>
      <c r="G9884" s="7">
        <v>184</v>
      </c>
    </row>
    <row r="9885" spans="1:7" x14ac:dyDescent="0.2">
      <c r="A9885" s="7">
        <v>9884</v>
      </c>
      <c r="B9885" s="7">
        <v>35</v>
      </c>
      <c r="C9885" s="7" t="s">
        <v>104</v>
      </c>
      <c r="D9885" s="7">
        <v>10</v>
      </c>
      <c r="E9885" s="7">
        <v>11</v>
      </c>
      <c r="F9885" s="7">
        <v>203000</v>
      </c>
      <c r="G9885" s="7">
        <v>66</v>
      </c>
    </row>
    <row r="9886" spans="1:7" x14ac:dyDescent="0.2">
      <c r="A9886" s="7">
        <v>9885</v>
      </c>
      <c r="B9886" s="7">
        <v>30</v>
      </c>
      <c r="C9886" s="7" t="s">
        <v>104</v>
      </c>
      <c r="D9886" s="7">
        <v>10</v>
      </c>
      <c r="E9886" s="7">
        <v>58</v>
      </c>
      <c r="F9886" s="7">
        <v>328000</v>
      </c>
      <c r="G9886" s="7">
        <v>84</v>
      </c>
    </row>
    <row r="9887" spans="1:7" x14ac:dyDescent="0.2">
      <c r="A9887" s="7">
        <v>9886</v>
      </c>
      <c r="B9887" s="7">
        <v>34</v>
      </c>
      <c r="C9887" s="7" t="s">
        <v>103</v>
      </c>
      <c r="D9887" s="7">
        <v>15</v>
      </c>
      <c r="E9887" s="7">
        <v>24</v>
      </c>
      <c r="F9887" s="7">
        <v>717000</v>
      </c>
      <c r="G9887" s="7">
        <v>15</v>
      </c>
    </row>
    <row r="9888" spans="1:7" x14ac:dyDescent="0.2">
      <c r="A9888" s="7">
        <v>9887</v>
      </c>
      <c r="B9888" s="7">
        <v>38</v>
      </c>
      <c r="C9888" s="7" t="s">
        <v>104</v>
      </c>
      <c r="D9888" s="7">
        <v>10</v>
      </c>
      <c r="E9888" s="7">
        <v>75</v>
      </c>
      <c r="F9888" s="7">
        <v>303000</v>
      </c>
      <c r="G9888" s="7">
        <v>51</v>
      </c>
    </row>
    <row r="9889" spans="1:7" x14ac:dyDescent="0.2">
      <c r="A9889" s="7">
        <v>9888</v>
      </c>
      <c r="B9889" s="7">
        <v>24</v>
      </c>
      <c r="C9889" s="7" t="s">
        <v>103</v>
      </c>
      <c r="D9889" s="7">
        <v>20</v>
      </c>
      <c r="E9889" s="7">
        <v>14</v>
      </c>
      <c r="F9889" s="7">
        <v>751000</v>
      </c>
      <c r="G9889" s="7">
        <v>36</v>
      </c>
    </row>
    <row r="9890" spans="1:7" x14ac:dyDescent="0.2">
      <c r="A9890" s="7">
        <v>9889</v>
      </c>
      <c r="B9890" s="7">
        <v>40</v>
      </c>
      <c r="C9890" s="7" t="s">
        <v>104</v>
      </c>
      <c r="D9890" s="7">
        <v>15</v>
      </c>
      <c r="E9890" s="7">
        <v>91</v>
      </c>
      <c r="F9890" s="7">
        <v>958000</v>
      </c>
      <c r="G9890" s="7">
        <v>7</v>
      </c>
    </row>
    <row r="9891" spans="1:7" x14ac:dyDescent="0.2">
      <c r="A9891" s="7">
        <v>9890</v>
      </c>
      <c r="B9891" s="7">
        <v>38</v>
      </c>
      <c r="C9891" s="7" t="s">
        <v>103</v>
      </c>
      <c r="D9891" s="7">
        <v>15</v>
      </c>
      <c r="E9891" s="7">
        <v>90</v>
      </c>
      <c r="F9891" s="7">
        <v>505000</v>
      </c>
      <c r="G9891" s="7">
        <v>-28</v>
      </c>
    </row>
    <row r="9892" spans="1:7" x14ac:dyDescent="0.2">
      <c r="A9892" s="7">
        <v>9891</v>
      </c>
      <c r="B9892" s="7">
        <v>29</v>
      </c>
      <c r="C9892" s="7" t="s">
        <v>103</v>
      </c>
      <c r="D9892" s="7">
        <v>15</v>
      </c>
      <c r="E9892" s="7">
        <v>86</v>
      </c>
      <c r="F9892" s="7">
        <v>413000</v>
      </c>
      <c r="G9892" s="7">
        <v>101</v>
      </c>
    </row>
    <row r="9893" spans="1:7" x14ac:dyDescent="0.2">
      <c r="A9893" s="7">
        <v>9892</v>
      </c>
      <c r="B9893" s="7">
        <v>34</v>
      </c>
      <c r="C9893" s="7" t="s">
        <v>103</v>
      </c>
      <c r="D9893" s="7">
        <v>10</v>
      </c>
      <c r="E9893" s="7">
        <v>63</v>
      </c>
      <c r="F9893" s="7">
        <v>275000</v>
      </c>
      <c r="G9893" s="7">
        <v>-8</v>
      </c>
    </row>
    <row r="9894" spans="1:7" x14ac:dyDescent="0.2">
      <c r="A9894" s="7">
        <v>9893</v>
      </c>
      <c r="B9894" s="7">
        <v>55</v>
      </c>
      <c r="C9894" s="7" t="s">
        <v>103</v>
      </c>
      <c r="D9894" s="7">
        <v>10</v>
      </c>
      <c r="E9894" s="7">
        <v>75</v>
      </c>
      <c r="F9894" s="7">
        <v>670000</v>
      </c>
      <c r="G9894" s="7">
        <v>58</v>
      </c>
    </row>
    <row r="9895" spans="1:7" x14ac:dyDescent="0.2">
      <c r="A9895" s="7">
        <v>9894</v>
      </c>
      <c r="B9895" s="7">
        <v>39</v>
      </c>
      <c r="C9895" s="7" t="s">
        <v>104</v>
      </c>
      <c r="D9895" s="7">
        <v>10</v>
      </c>
      <c r="E9895" s="7">
        <v>47</v>
      </c>
      <c r="F9895" s="7">
        <v>244000</v>
      </c>
      <c r="G9895" s="7">
        <v>53</v>
      </c>
    </row>
    <row r="9896" spans="1:7" x14ac:dyDescent="0.2">
      <c r="A9896" s="7">
        <v>9895</v>
      </c>
      <c r="B9896" s="7">
        <v>25</v>
      </c>
      <c r="C9896" s="7" t="s">
        <v>104</v>
      </c>
      <c r="D9896" s="7">
        <v>10</v>
      </c>
      <c r="E9896" s="7">
        <v>66</v>
      </c>
      <c r="F9896" s="7">
        <v>957000</v>
      </c>
      <c r="G9896" s="7">
        <v>-30</v>
      </c>
    </row>
    <row r="9897" spans="1:7" x14ac:dyDescent="0.2">
      <c r="A9897" s="7">
        <v>9896</v>
      </c>
      <c r="B9897" s="7">
        <v>55</v>
      </c>
      <c r="C9897" s="7" t="s">
        <v>103</v>
      </c>
      <c r="D9897" s="7">
        <v>10</v>
      </c>
      <c r="E9897" s="7">
        <v>43</v>
      </c>
      <c r="F9897" s="7">
        <v>81000</v>
      </c>
      <c r="G9897" s="7">
        <v>-15</v>
      </c>
    </row>
    <row r="9898" spans="1:7" x14ac:dyDescent="0.2">
      <c r="A9898" s="7">
        <v>9897</v>
      </c>
      <c r="B9898" s="7">
        <v>27</v>
      </c>
      <c r="C9898" s="7" t="s">
        <v>103</v>
      </c>
      <c r="D9898" s="7">
        <v>20</v>
      </c>
      <c r="E9898" s="7">
        <v>1</v>
      </c>
      <c r="F9898" s="7">
        <v>858000</v>
      </c>
      <c r="G9898" s="7">
        <v>84</v>
      </c>
    </row>
    <row r="9899" spans="1:7" x14ac:dyDescent="0.2">
      <c r="A9899" s="7">
        <v>9898</v>
      </c>
      <c r="B9899" s="7">
        <v>43</v>
      </c>
      <c r="C9899" s="7" t="s">
        <v>103</v>
      </c>
      <c r="D9899" s="7">
        <v>20</v>
      </c>
      <c r="E9899" s="7">
        <v>59</v>
      </c>
      <c r="F9899" s="7">
        <v>419000</v>
      </c>
      <c r="G9899" s="7">
        <v>112</v>
      </c>
    </row>
    <row r="9900" spans="1:7" x14ac:dyDescent="0.2">
      <c r="A9900" s="7">
        <v>9899</v>
      </c>
      <c r="B9900" s="7">
        <v>48</v>
      </c>
      <c r="C9900" s="7" t="s">
        <v>103</v>
      </c>
      <c r="D9900" s="7">
        <v>20</v>
      </c>
      <c r="E9900" s="7">
        <v>72</v>
      </c>
      <c r="F9900" s="7">
        <v>678000</v>
      </c>
      <c r="G9900" s="7">
        <v>70</v>
      </c>
    </row>
    <row r="9901" spans="1:7" x14ac:dyDescent="0.2">
      <c r="A9901" s="7">
        <v>9900</v>
      </c>
      <c r="B9901" s="7">
        <v>49</v>
      </c>
      <c r="C9901" s="7" t="s">
        <v>103</v>
      </c>
      <c r="D9901" s="7">
        <v>10</v>
      </c>
      <c r="E9901" s="7">
        <v>70</v>
      </c>
      <c r="F9901" s="7">
        <v>421000</v>
      </c>
      <c r="G9901" s="7">
        <v>105</v>
      </c>
    </row>
    <row r="9902" spans="1:7" x14ac:dyDescent="0.2">
      <c r="A9902" s="7">
        <v>9901</v>
      </c>
      <c r="B9902" s="7">
        <v>43</v>
      </c>
      <c r="C9902" s="7" t="s">
        <v>104</v>
      </c>
      <c r="D9902" s="7">
        <v>10</v>
      </c>
      <c r="E9902" s="7">
        <v>50</v>
      </c>
      <c r="F9902" s="7">
        <v>519000</v>
      </c>
      <c r="G9902" s="7">
        <v>37</v>
      </c>
    </row>
    <row r="9903" spans="1:7" x14ac:dyDescent="0.2">
      <c r="A9903" s="7">
        <v>9902</v>
      </c>
      <c r="B9903" s="7">
        <v>51</v>
      </c>
      <c r="C9903" s="7" t="s">
        <v>104</v>
      </c>
      <c r="D9903" s="7">
        <v>15</v>
      </c>
      <c r="E9903" s="7">
        <v>10</v>
      </c>
      <c r="F9903" s="7">
        <v>369000</v>
      </c>
      <c r="G9903" s="7">
        <v>127</v>
      </c>
    </row>
    <row r="9904" spans="1:7" x14ac:dyDescent="0.2">
      <c r="A9904" s="7">
        <v>9903</v>
      </c>
      <c r="B9904" s="7">
        <v>30</v>
      </c>
      <c r="C9904" s="7" t="s">
        <v>103</v>
      </c>
      <c r="D9904" s="7">
        <v>20</v>
      </c>
      <c r="E9904" s="7">
        <v>80</v>
      </c>
      <c r="F9904" s="7">
        <v>209000</v>
      </c>
      <c r="G9904" s="7">
        <v>78</v>
      </c>
    </row>
    <row r="9905" spans="1:7" x14ac:dyDescent="0.2">
      <c r="A9905" s="7">
        <v>9904</v>
      </c>
      <c r="B9905" s="7">
        <v>21</v>
      </c>
      <c r="C9905" s="7" t="s">
        <v>104</v>
      </c>
      <c r="D9905" s="7">
        <v>20</v>
      </c>
      <c r="E9905" s="7">
        <v>54</v>
      </c>
      <c r="F9905" s="7">
        <v>860000</v>
      </c>
      <c r="G9905" s="7">
        <v>48</v>
      </c>
    </row>
    <row r="9906" spans="1:7" x14ac:dyDescent="0.2">
      <c r="A9906" s="7">
        <v>9905</v>
      </c>
      <c r="B9906" s="7">
        <v>39</v>
      </c>
      <c r="C9906" s="7" t="s">
        <v>104</v>
      </c>
      <c r="D9906" s="7">
        <v>15</v>
      </c>
      <c r="E9906" s="7">
        <v>96</v>
      </c>
      <c r="F9906" s="7">
        <v>691000</v>
      </c>
      <c r="G9906" s="7">
        <v>117</v>
      </c>
    </row>
    <row r="9907" spans="1:7" x14ac:dyDescent="0.2">
      <c r="A9907" s="7">
        <v>9906</v>
      </c>
      <c r="B9907" s="7">
        <v>59</v>
      </c>
      <c r="C9907" s="7" t="s">
        <v>104</v>
      </c>
      <c r="D9907" s="7">
        <v>20</v>
      </c>
      <c r="E9907" s="7">
        <v>5</v>
      </c>
      <c r="F9907" s="7">
        <v>938000</v>
      </c>
      <c r="G9907" s="7">
        <v>76</v>
      </c>
    </row>
    <row r="9908" spans="1:7" x14ac:dyDescent="0.2">
      <c r="A9908" s="7">
        <v>9907</v>
      </c>
      <c r="B9908" s="7">
        <v>59</v>
      </c>
      <c r="C9908" s="7" t="s">
        <v>103</v>
      </c>
      <c r="D9908" s="7">
        <v>20</v>
      </c>
      <c r="E9908" s="7">
        <v>54</v>
      </c>
      <c r="F9908" s="7">
        <v>566000</v>
      </c>
      <c r="G9908" s="7">
        <v>31</v>
      </c>
    </row>
    <row r="9909" spans="1:7" x14ac:dyDescent="0.2">
      <c r="A9909" s="7">
        <v>9908</v>
      </c>
      <c r="B9909" s="7">
        <v>58</v>
      </c>
      <c r="C9909" s="7" t="s">
        <v>103</v>
      </c>
      <c r="D9909" s="7">
        <v>20</v>
      </c>
      <c r="E9909" s="7">
        <v>24</v>
      </c>
      <c r="F9909" s="7">
        <v>672000</v>
      </c>
      <c r="G9909" s="7">
        <v>69</v>
      </c>
    </row>
    <row r="9910" spans="1:7" x14ac:dyDescent="0.2">
      <c r="A9910" s="7">
        <v>9909</v>
      </c>
      <c r="B9910" s="7">
        <v>29</v>
      </c>
      <c r="C9910" s="7" t="s">
        <v>103</v>
      </c>
      <c r="D9910" s="7">
        <v>20</v>
      </c>
      <c r="E9910" s="7">
        <v>65</v>
      </c>
      <c r="F9910" s="7">
        <v>882000</v>
      </c>
      <c r="G9910" s="7">
        <v>116</v>
      </c>
    </row>
    <row r="9911" spans="1:7" x14ac:dyDescent="0.2">
      <c r="A9911" s="7">
        <v>9910</v>
      </c>
      <c r="B9911" s="7">
        <v>31</v>
      </c>
      <c r="C9911" s="7" t="s">
        <v>103</v>
      </c>
      <c r="D9911" s="7">
        <v>15</v>
      </c>
      <c r="E9911" s="7">
        <v>5</v>
      </c>
      <c r="F9911" s="7">
        <v>431000</v>
      </c>
      <c r="G9911" s="7">
        <v>158</v>
      </c>
    </row>
    <row r="9912" spans="1:7" x14ac:dyDescent="0.2">
      <c r="A9912" s="7">
        <v>9911</v>
      </c>
      <c r="B9912" s="7">
        <v>40</v>
      </c>
      <c r="C9912" s="7" t="s">
        <v>103</v>
      </c>
      <c r="D9912" s="7">
        <v>15</v>
      </c>
      <c r="E9912" s="7">
        <v>63</v>
      </c>
      <c r="F9912" s="7">
        <v>607000</v>
      </c>
      <c r="G9912" s="7">
        <v>55</v>
      </c>
    </row>
    <row r="9913" spans="1:7" x14ac:dyDescent="0.2">
      <c r="A9913" s="7">
        <v>9912</v>
      </c>
      <c r="B9913" s="7">
        <v>42</v>
      </c>
      <c r="C9913" s="7" t="s">
        <v>104</v>
      </c>
      <c r="D9913" s="7">
        <v>20</v>
      </c>
      <c r="E9913" s="7">
        <v>73</v>
      </c>
      <c r="F9913" s="7">
        <v>900000</v>
      </c>
      <c r="G9913" s="7">
        <v>225</v>
      </c>
    </row>
    <row r="9914" spans="1:7" x14ac:dyDescent="0.2">
      <c r="A9914" s="7">
        <v>9913</v>
      </c>
      <c r="B9914" s="7">
        <v>38</v>
      </c>
      <c r="C9914" s="7" t="s">
        <v>104</v>
      </c>
      <c r="D9914" s="7">
        <v>10</v>
      </c>
      <c r="E9914" s="7">
        <v>58</v>
      </c>
      <c r="F9914" s="7">
        <v>236000</v>
      </c>
      <c r="G9914" s="7">
        <v>79</v>
      </c>
    </row>
    <row r="9915" spans="1:7" x14ac:dyDescent="0.2">
      <c r="A9915" s="7">
        <v>9914</v>
      </c>
      <c r="B9915" s="7">
        <v>29</v>
      </c>
      <c r="C9915" s="7" t="s">
        <v>103</v>
      </c>
      <c r="D9915" s="7">
        <v>10</v>
      </c>
      <c r="E9915" s="7">
        <v>90</v>
      </c>
      <c r="F9915" s="7">
        <v>348000</v>
      </c>
      <c r="G9915" s="7">
        <v>-22</v>
      </c>
    </row>
    <row r="9916" spans="1:7" x14ac:dyDescent="0.2">
      <c r="A9916" s="7">
        <v>9915</v>
      </c>
      <c r="B9916" s="7">
        <v>39</v>
      </c>
      <c r="C9916" s="7" t="s">
        <v>103</v>
      </c>
      <c r="D9916" s="7">
        <v>10</v>
      </c>
      <c r="E9916" s="7">
        <v>56</v>
      </c>
      <c r="F9916" s="7">
        <v>90000</v>
      </c>
      <c r="G9916" s="7">
        <v>118</v>
      </c>
    </row>
    <row r="9917" spans="1:7" x14ac:dyDescent="0.2">
      <c r="A9917" s="7">
        <v>9916</v>
      </c>
      <c r="B9917" s="7">
        <v>33</v>
      </c>
      <c r="C9917" s="7" t="s">
        <v>104</v>
      </c>
      <c r="D9917" s="7">
        <v>15</v>
      </c>
      <c r="E9917" s="7">
        <v>78</v>
      </c>
      <c r="F9917" s="7">
        <v>558000</v>
      </c>
      <c r="G9917" s="7">
        <v>104</v>
      </c>
    </row>
    <row r="9918" spans="1:7" x14ac:dyDescent="0.2">
      <c r="A9918" s="7">
        <v>9917</v>
      </c>
      <c r="B9918" s="7">
        <v>25</v>
      </c>
      <c r="C9918" s="7" t="s">
        <v>104</v>
      </c>
      <c r="D9918" s="7">
        <v>10</v>
      </c>
      <c r="E9918" s="7">
        <v>29</v>
      </c>
      <c r="F9918" s="7">
        <v>953000</v>
      </c>
      <c r="G9918" s="7">
        <v>-27</v>
      </c>
    </row>
    <row r="9919" spans="1:7" x14ac:dyDescent="0.2">
      <c r="A9919" s="7">
        <v>9918</v>
      </c>
      <c r="B9919" s="7">
        <v>46</v>
      </c>
      <c r="C9919" s="7" t="s">
        <v>103</v>
      </c>
      <c r="D9919" s="7">
        <v>10</v>
      </c>
      <c r="E9919" s="7">
        <v>43</v>
      </c>
      <c r="F9919" s="7">
        <v>824000</v>
      </c>
      <c r="G9919" s="7">
        <v>50</v>
      </c>
    </row>
    <row r="9920" spans="1:7" x14ac:dyDescent="0.2">
      <c r="A9920" s="7">
        <v>9919</v>
      </c>
      <c r="B9920" s="7">
        <v>54</v>
      </c>
      <c r="C9920" s="7" t="s">
        <v>103</v>
      </c>
      <c r="D9920" s="7">
        <v>20</v>
      </c>
      <c r="E9920" s="7">
        <v>77</v>
      </c>
      <c r="F9920" s="7">
        <v>460000</v>
      </c>
      <c r="G9920" s="7">
        <v>7</v>
      </c>
    </row>
    <row r="9921" spans="1:7" x14ac:dyDescent="0.2">
      <c r="A9921" s="7">
        <v>9920</v>
      </c>
      <c r="B9921" s="7">
        <v>47</v>
      </c>
      <c r="C9921" s="7" t="s">
        <v>103</v>
      </c>
      <c r="D9921" s="7">
        <v>20</v>
      </c>
      <c r="E9921" s="7">
        <v>44</v>
      </c>
      <c r="F9921" s="7">
        <v>242000</v>
      </c>
      <c r="G9921" s="7">
        <v>-15</v>
      </c>
    </row>
    <row r="9922" spans="1:7" x14ac:dyDescent="0.2">
      <c r="A9922" s="7">
        <v>9921</v>
      </c>
      <c r="B9922" s="7">
        <v>50</v>
      </c>
      <c r="C9922" s="7" t="s">
        <v>103</v>
      </c>
      <c r="D9922" s="7">
        <v>10</v>
      </c>
      <c r="E9922" s="7">
        <v>16</v>
      </c>
      <c r="F9922" s="7">
        <v>270000</v>
      </c>
      <c r="G9922" s="7">
        <v>84</v>
      </c>
    </row>
    <row r="9923" spans="1:7" x14ac:dyDescent="0.2">
      <c r="A9923" s="7">
        <v>9922</v>
      </c>
      <c r="B9923" s="7">
        <v>56</v>
      </c>
      <c r="C9923" s="7" t="s">
        <v>103</v>
      </c>
      <c r="D9923" s="7">
        <v>15</v>
      </c>
      <c r="E9923" s="7">
        <v>85</v>
      </c>
      <c r="F9923" s="7">
        <v>559000</v>
      </c>
      <c r="G9923" s="7">
        <v>119</v>
      </c>
    </row>
    <row r="9924" spans="1:7" x14ac:dyDescent="0.2">
      <c r="A9924" s="7">
        <v>9923</v>
      </c>
      <c r="B9924" s="7">
        <v>41</v>
      </c>
      <c r="C9924" s="7" t="s">
        <v>104</v>
      </c>
      <c r="D9924" s="7">
        <v>10</v>
      </c>
      <c r="E9924" s="7">
        <v>72</v>
      </c>
      <c r="F9924" s="7">
        <v>317000</v>
      </c>
      <c r="G9924" s="7">
        <v>29</v>
      </c>
    </row>
    <row r="9925" spans="1:7" x14ac:dyDescent="0.2">
      <c r="A9925" s="7">
        <v>9924</v>
      </c>
      <c r="B9925" s="7">
        <v>25</v>
      </c>
      <c r="C9925" s="7" t="s">
        <v>103</v>
      </c>
      <c r="D9925" s="7">
        <v>15</v>
      </c>
      <c r="E9925" s="7">
        <v>17</v>
      </c>
      <c r="F9925" s="7">
        <v>315000</v>
      </c>
      <c r="G9925" s="7">
        <v>161</v>
      </c>
    </row>
    <row r="9926" spans="1:7" x14ac:dyDescent="0.2">
      <c r="A9926" s="7">
        <v>9925</v>
      </c>
      <c r="B9926" s="7">
        <v>38</v>
      </c>
      <c r="C9926" s="7" t="s">
        <v>103</v>
      </c>
      <c r="D9926" s="7">
        <v>15</v>
      </c>
      <c r="E9926" s="7">
        <v>26</v>
      </c>
      <c r="F9926" s="7">
        <v>451000</v>
      </c>
      <c r="G9926" s="7">
        <v>79</v>
      </c>
    </row>
    <row r="9927" spans="1:7" x14ac:dyDescent="0.2">
      <c r="A9927" s="7">
        <v>9926</v>
      </c>
      <c r="B9927" s="7">
        <v>35</v>
      </c>
      <c r="C9927" s="7" t="s">
        <v>104</v>
      </c>
      <c r="D9927" s="7">
        <v>10</v>
      </c>
      <c r="E9927" s="7">
        <v>73</v>
      </c>
      <c r="F9927" s="7">
        <v>48000</v>
      </c>
      <c r="G9927" s="7">
        <v>79</v>
      </c>
    </row>
    <row r="9928" spans="1:7" x14ac:dyDescent="0.2">
      <c r="A9928" s="7">
        <v>9927</v>
      </c>
      <c r="B9928" s="7">
        <v>42</v>
      </c>
      <c r="C9928" s="7" t="s">
        <v>104</v>
      </c>
      <c r="D9928" s="7">
        <v>15</v>
      </c>
      <c r="E9928" s="7">
        <v>13</v>
      </c>
      <c r="F9928" s="7">
        <v>115000</v>
      </c>
      <c r="G9928" s="7">
        <v>35</v>
      </c>
    </row>
    <row r="9929" spans="1:7" x14ac:dyDescent="0.2">
      <c r="A9929" s="7">
        <v>9928</v>
      </c>
      <c r="B9929" s="7">
        <v>38</v>
      </c>
      <c r="C9929" s="7" t="s">
        <v>103</v>
      </c>
      <c r="D9929" s="7">
        <v>15</v>
      </c>
      <c r="E9929" s="7">
        <v>92</v>
      </c>
      <c r="F9929" s="7">
        <v>810000</v>
      </c>
      <c r="G9929" s="7">
        <v>87</v>
      </c>
    </row>
    <row r="9930" spans="1:7" x14ac:dyDescent="0.2">
      <c r="A9930" s="7">
        <v>9929</v>
      </c>
      <c r="B9930" s="7">
        <v>54</v>
      </c>
      <c r="C9930" s="7" t="s">
        <v>104</v>
      </c>
      <c r="D9930" s="7">
        <v>20</v>
      </c>
      <c r="E9930" s="7">
        <v>72</v>
      </c>
      <c r="F9930" s="7">
        <v>796000</v>
      </c>
      <c r="G9930" s="7">
        <v>17</v>
      </c>
    </row>
    <row r="9931" spans="1:7" x14ac:dyDescent="0.2">
      <c r="A9931" s="7">
        <v>9930</v>
      </c>
      <c r="B9931" s="7">
        <v>49</v>
      </c>
      <c r="C9931" s="7" t="s">
        <v>103</v>
      </c>
      <c r="D9931" s="7">
        <v>10</v>
      </c>
      <c r="E9931" s="7">
        <v>43</v>
      </c>
      <c r="F9931" s="7">
        <v>600000</v>
      </c>
      <c r="G9931" s="7">
        <v>54</v>
      </c>
    </row>
    <row r="9932" spans="1:7" x14ac:dyDescent="0.2">
      <c r="A9932" s="7">
        <v>9931</v>
      </c>
      <c r="B9932" s="7">
        <v>49</v>
      </c>
      <c r="C9932" s="7" t="s">
        <v>104</v>
      </c>
      <c r="D9932" s="7">
        <v>15</v>
      </c>
      <c r="E9932" s="7">
        <v>94</v>
      </c>
      <c r="F9932" s="7">
        <v>29000</v>
      </c>
      <c r="G9932" s="7">
        <v>32</v>
      </c>
    </row>
    <row r="9933" spans="1:7" x14ac:dyDescent="0.2">
      <c r="A9933" s="7">
        <v>9932</v>
      </c>
      <c r="B9933" s="7">
        <v>20</v>
      </c>
      <c r="C9933" s="7" t="s">
        <v>104</v>
      </c>
      <c r="D9933" s="7">
        <v>20</v>
      </c>
      <c r="E9933" s="7">
        <v>27</v>
      </c>
      <c r="F9933" s="7">
        <v>385000</v>
      </c>
      <c r="G9933" s="7">
        <v>5</v>
      </c>
    </row>
    <row r="9934" spans="1:7" x14ac:dyDescent="0.2">
      <c r="A9934" s="7">
        <v>9933</v>
      </c>
      <c r="B9934" s="7">
        <v>28</v>
      </c>
      <c r="C9934" s="7" t="s">
        <v>103</v>
      </c>
      <c r="D9934" s="7">
        <v>15</v>
      </c>
      <c r="E9934" s="7">
        <v>5</v>
      </c>
      <c r="F9934" s="7">
        <v>647000</v>
      </c>
      <c r="G9934" s="7">
        <v>28</v>
      </c>
    </row>
    <row r="9935" spans="1:7" x14ac:dyDescent="0.2">
      <c r="A9935" s="7">
        <v>9934</v>
      </c>
      <c r="B9935" s="7">
        <v>29</v>
      </c>
      <c r="C9935" s="7" t="s">
        <v>104</v>
      </c>
      <c r="D9935" s="7">
        <v>10</v>
      </c>
      <c r="E9935" s="7">
        <v>47</v>
      </c>
      <c r="F9935" s="7">
        <v>316000</v>
      </c>
      <c r="G9935" s="7">
        <v>99</v>
      </c>
    </row>
    <row r="9936" spans="1:7" x14ac:dyDescent="0.2">
      <c r="A9936" s="7">
        <v>9935</v>
      </c>
      <c r="B9936" s="7">
        <v>49</v>
      </c>
      <c r="C9936" s="7" t="s">
        <v>104</v>
      </c>
      <c r="D9936" s="7">
        <v>20</v>
      </c>
      <c r="E9936" s="7">
        <v>30</v>
      </c>
      <c r="F9936" s="7">
        <v>243000</v>
      </c>
      <c r="G9936" s="7">
        <v>219</v>
      </c>
    </row>
    <row r="9937" spans="1:7" x14ac:dyDescent="0.2">
      <c r="A9937" s="7">
        <v>9936</v>
      </c>
      <c r="B9937" s="7">
        <v>50</v>
      </c>
      <c r="C9937" s="7" t="s">
        <v>103</v>
      </c>
      <c r="D9937" s="7">
        <v>10</v>
      </c>
      <c r="E9937" s="7">
        <v>3</v>
      </c>
      <c r="F9937" s="7">
        <v>496000</v>
      </c>
      <c r="G9937" s="7">
        <v>-5</v>
      </c>
    </row>
    <row r="9938" spans="1:7" x14ac:dyDescent="0.2">
      <c r="A9938" s="7">
        <v>9937</v>
      </c>
      <c r="B9938" s="7">
        <v>53</v>
      </c>
      <c r="C9938" s="7" t="s">
        <v>103</v>
      </c>
      <c r="D9938" s="7">
        <v>10</v>
      </c>
      <c r="E9938" s="7">
        <v>87</v>
      </c>
      <c r="F9938" s="7">
        <v>286000</v>
      </c>
      <c r="G9938" s="7">
        <v>106</v>
      </c>
    </row>
    <row r="9939" spans="1:7" x14ac:dyDescent="0.2">
      <c r="A9939" s="7">
        <v>9938</v>
      </c>
      <c r="B9939" s="7">
        <v>51</v>
      </c>
      <c r="C9939" s="7" t="s">
        <v>104</v>
      </c>
      <c r="D9939" s="7">
        <v>15</v>
      </c>
      <c r="E9939" s="7">
        <v>37</v>
      </c>
      <c r="F9939" s="7">
        <v>136000</v>
      </c>
      <c r="G9939" s="7">
        <v>92</v>
      </c>
    </row>
    <row r="9940" spans="1:7" x14ac:dyDescent="0.2">
      <c r="A9940" s="7">
        <v>9939</v>
      </c>
      <c r="B9940" s="7">
        <v>31</v>
      </c>
      <c r="C9940" s="7" t="s">
        <v>104</v>
      </c>
      <c r="D9940" s="7">
        <v>15</v>
      </c>
      <c r="E9940" s="7">
        <v>98</v>
      </c>
      <c r="F9940" s="7">
        <v>370000</v>
      </c>
      <c r="G9940" s="7">
        <v>97</v>
      </c>
    </row>
    <row r="9941" spans="1:7" x14ac:dyDescent="0.2">
      <c r="A9941" s="7">
        <v>9940</v>
      </c>
      <c r="B9941" s="7">
        <v>30</v>
      </c>
      <c r="C9941" s="7" t="s">
        <v>104</v>
      </c>
      <c r="D9941" s="7">
        <v>10</v>
      </c>
      <c r="E9941" s="7">
        <v>54</v>
      </c>
      <c r="F9941" s="7">
        <v>928000</v>
      </c>
      <c r="G9941" s="7">
        <v>65</v>
      </c>
    </row>
    <row r="9942" spans="1:7" x14ac:dyDescent="0.2">
      <c r="A9942" s="7">
        <v>9941</v>
      </c>
      <c r="B9942" s="7">
        <v>20</v>
      </c>
      <c r="C9942" s="7" t="s">
        <v>104</v>
      </c>
      <c r="D9942" s="7">
        <v>20</v>
      </c>
      <c r="E9942" s="7">
        <v>75</v>
      </c>
      <c r="F9942" s="7">
        <v>656000</v>
      </c>
      <c r="G9942" s="7">
        <v>131</v>
      </c>
    </row>
    <row r="9943" spans="1:7" x14ac:dyDescent="0.2">
      <c r="A9943" s="7">
        <v>9942</v>
      </c>
      <c r="B9943" s="7">
        <v>36</v>
      </c>
      <c r="C9943" s="7" t="s">
        <v>103</v>
      </c>
      <c r="D9943" s="7">
        <v>15</v>
      </c>
      <c r="E9943" s="7">
        <v>59</v>
      </c>
      <c r="F9943" s="7">
        <v>631000</v>
      </c>
      <c r="G9943" s="7">
        <v>-21</v>
      </c>
    </row>
    <row r="9944" spans="1:7" x14ac:dyDescent="0.2">
      <c r="A9944" s="7">
        <v>9943</v>
      </c>
      <c r="B9944" s="7">
        <v>23</v>
      </c>
      <c r="C9944" s="7" t="s">
        <v>104</v>
      </c>
      <c r="D9944" s="7">
        <v>15</v>
      </c>
      <c r="E9944" s="7">
        <v>35</v>
      </c>
      <c r="F9944" s="7">
        <v>576000</v>
      </c>
      <c r="G9944" s="7">
        <v>40</v>
      </c>
    </row>
    <row r="9945" spans="1:7" x14ac:dyDescent="0.2">
      <c r="A9945" s="7">
        <v>9944</v>
      </c>
      <c r="B9945" s="7">
        <v>50</v>
      </c>
      <c r="C9945" s="7" t="s">
        <v>103</v>
      </c>
      <c r="D9945" s="7">
        <v>10</v>
      </c>
      <c r="E9945" s="7">
        <v>75</v>
      </c>
      <c r="F9945" s="7">
        <v>633000</v>
      </c>
      <c r="G9945" s="7">
        <v>25</v>
      </c>
    </row>
    <row r="9946" spans="1:7" x14ac:dyDescent="0.2">
      <c r="A9946" s="7">
        <v>9945</v>
      </c>
      <c r="B9946" s="7">
        <v>40</v>
      </c>
      <c r="C9946" s="7" t="s">
        <v>103</v>
      </c>
      <c r="D9946" s="7">
        <v>10</v>
      </c>
      <c r="E9946" s="7">
        <v>20</v>
      </c>
      <c r="F9946" s="7">
        <v>476000</v>
      </c>
      <c r="G9946" s="7">
        <v>-11</v>
      </c>
    </row>
    <row r="9947" spans="1:7" x14ac:dyDescent="0.2">
      <c r="A9947" s="7">
        <v>9946</v>
      </c>
      <c r="B9947" s="7">
        <v>49</v>
      </c>
      <c r="C9947" s="7" t="s">
        <v>103</v>
      </c>
      <c r="D9947" s="7">
        <v>10</v>
      </c>
      <c r="E9947" s="7">
        <v>1</v>
      </c>
      <c r="F9947" s="7">
        <v>558000</v>
      </c>
      <c r="G9947" s="7">
        <v>14</v>
      </c>
    </row>
    <row r="9948" spans="1:7" x14ac:dyDescent="0.2">
      <c r="A9948" s="7">
        <v>9947</v>
      </c>
      <c r="B9948" s="7">
        <v>30</v>
      </c>
      <c r="C9948" s="7" t="s">
        <v>104</v>
      </c>
      <c r="D9948" s="7">
        <v>15</v>
      </c>
      <c r="E9948" s="7">
        <v>74</v>
      </c>
      <c r="F9948" s="7">
        <v>481000</v>
      </c>
      <c r="G9948" s="7">
        <v>100</v>
      </c>
    </row>
    <row r="9949" spans="1:7" x14ac:dyDescent="0.2">
      <c r="A9949" s="7">
        <v>9948</v>
      </c>
      <c r="B9949" s="7">
        <v>36</v>
      </c>
      <c r="C9949" s="7" t="s">
        <v>104</v>
      </c>
      <c r="D9949" s="7">
        <v>10</v>
      </c>
      <c r="E9949" s="7">
        <v>43</v>
      </c>
      <c r="F9949" s="7">
        <v>350000</v>
      </c>
      <c r="G9949" s="7">
        <v>69</v>
      </c>
    </row>
    <row r="9950" spans="1:7" x14ac:dyDescent="0.2">
      <c r="A9950" s="7">
        <v>9949</v>
      </c>
      <c r="B9950" s="7">
        <v>26</v>
      </c>
      <c r="C9950" s="7" t="s">
        <v>104</v>
      </c>
      <c r="D9950" s="7">
        <v>10</v>
      </c>
      <c r="E9950" s="7">
        <v>94</v>
      </c>
      <c r="F9950" s="7">
        <v>637000</v>
      </c>
      <c r="G9950" s="7">
        <v>39</v>
      </c>
    </row>
    <row r="9951" spans="1:7" x14ac:dyDescent="0.2">
      <c r="A9951" s="7">
        <v>9950</v>
      </c>
      <c r="B9951" s="7">
        <v>36</v>
      </c>
      <c r="C9951" s="7" t="s">
        <v>103</v>
      </c>
      <c r="D9951" s="7">
        <v>15</v>
      </c>
      <c r="E9951" s="7">
        <v>30</v>
      </c>
      <c r="F9951" s="7">
        <v>949000</v>
      </c>
      <c r="G9951" s="7">
        <v>76</v>
      </c>
    </row>
    <row r="9952" spans="1:7" x14ac:dyDescent="0.2">
      <c r="A9952" s="7">
        <v>9951</v>
      </c>
      <c r="B9952" s="7">
        <v>59</v>
      </c>
      <c r="C9952" s="7" t="s">
        <v>104</v>
      </c>
      <c r="D9952" s="7">
        <v>10</v>
      </c>
      <c r="E9952" s="7">
        <v>20</v>
      </c>
      <c r="F9952" s="7">
        <v>536000</v>
      </c>
      <c r="G9952" s="7">
        <v>114</v>
      </c>
    </row>
    <row r="9953" spans="1:7" x14ac:dyDescent="0.2">
      <c r="A9953" s="7">
        <v>9952</v>
      </c>
      <c r="B9953" s="7">
        <v>26</v>
      </c>
      <c r="C9953" s="7" t="s">
        <v>104</v>
      </c>
      <c r="D9953" s="7">
        <v>10</v>
      </c>
      <c r="E9953" s="7">
        <v>26</v>
      </c>
      <c r="F9953" s="7">
        <v>827000</v>
      </c>
      <c r="G9953" s="7">
        <v>-7</v>
      </c>
    </row>
    <row r="9954" spans="1:7" x14ac:dyDescent="0.2">
      <c r="A9954" s="7">
        <v>9953</v>
      </c>
      <c r="B9954" s="7">
        <v>41</v>
      </c>
      <c r="C9954" s="7" t="s">
        <v>104</v>
      </c>
      <c r="D9954" s="7">
        <v>20</v>
      </c>
      <c r="E9954" s="7">
        <v>41</v>
      </c>
      <c r="F9954" s="7">
        <v>114000</v>
      </c>
      <c r="G9954" s="7">
        <v>-30</v>
      </c>
    </row>
    <row r="9955" spans="1:7" x14ac:dyDescent="0.2">
      <c r="A9955" s="7">
        <v>9954</v>
      </c>
      <c r="B9955" s="7">
        <v>56</v>
      </c>
      <c r="C9955" s="7" t="s">
        <v>104</v>
      </c>
      <c r="D9955" s="7">
        <v>15</v>
      </c>
      <c r="E9955" s="7">
        <v>24</v>
      </c>
      <c r="F9955" s="7">
        <v>997000</v>
      </c>
      <c r="G9955" s="7">
        <v>81</v>
      </c>
    </row>
    <row r="9956" spans="1:7" x14ac:dyDescent="0.2">
      <c r="A9956" s="7">
        <v>9955</v>
      </c>
      <c r="B9956" s="7">
        <v>39</v>
      </c>
      <c r="C9956" s="7" t="s">
        <v>104</v>
      </c>
      <c r="D9956" s="7">
        <v>10</v>
      </c>
      <c r="E9956" s="7">
        <v>40</v>
      </c>
      <c r="F9956" s="7">
        <v>622000</v>
      </c>
      <c r="G9956" s="7">
        <v>83</v>
      </c>
    </row>
    <row r="9957" spans="1:7" x14ac:dyDescent="0.2">
      <c r="A9957" s="7">
        <v>9956</v>
      </c>
      <c r="B9957" s="7">
        <v>46</v>
      </c>
      <c r="C9957" s="7" t="s">
        <v>104</v>
      </c>
      <c r="D9957" s="7">
        <v>20</v>
      </c>
      <c r="E9957" s="7">
        <v>59</v>
      </c>
      <c r="F9957" s="7">
        <v>535000</v>
      </c>
      <c r="G9957" s="7">
        <v>186</v>
      </c>
    </row>
    <row r="9958" spans="1:7" x14ac:dyDescent="0.2">
      <c r="A9958" s="7">
        <v>9957</v>
      </c>
      <c r="B9958" s="7">
        <v>44</v>
      </c>
      <c r="C9958" s="7" t="s">
        <v>103</v>
      </c>
      <c r="D9958" s="7">
        <v>20</v>
      </c>
      <c r="E9958" s="7">
        <v>22</v>
      </c>
      <c r="F9958" s="7">
        <v>426000</v>
      </c>
      <c r="G9958" s="7">
        <v>99</v>
      </c>
    </row>
    <row r="9959" spans="1:7" x14ac:dyDescent="0.2">
      <c r="A9959" s="7">
        <v>9958</v>
      </c>
      <c r="B9959" s="7">
        <v>53</v>
      </c>
      <c r="C9959" s="7" t="s">
        <v>103</v>
      </c>
      <c r="D9959" s="7">
        <v>20</v>
      </c>
      <c r="E9959" s="7">
        <v>53</v>
      </c>
      <c r="F9959" s="7">
        <v>49000</v>
      </c>
      <c r="G9959" s="7">
        <v>155</v>
      </c>
    </row>
    <row r="9960" spans="1:7" x14ac:dyDescent="0.2">
      <c r="A9960" s="7">
        <v>9959</v>
      </c>
      <c r="B9960" s="7">
        <v>43</v>
      </c>
      <c r="C9960" s="7" t="s">
        <v>103</v>
      </c>
      <c r="D9960" s="7">
        <v>10</v>
      </c>
      <c r="E9960" s="7">
        <v>98</v>
      </c>
      <c r="F9960" s="7">
        <v>374000</v>
      </c>
      <c r="G9960" s="7">
        <v>16</v>
      </c>
    </row>
    <row r="9961" spans="1:7" x14ac:dyDescent="0.2">
      <c r="A9961" s="7">
        <v>9960</v>
      </c>
      <c r="B9961" s="7">
        <v>26</v>
      </c>
      <c r="C9961" s="7" t="s">
        <v>103</v>
      </c>
      <c r="D9961" s="7">
        <v>15</v>
      </c>
      <c r="E9961" s="7">
        <v>1</v>
      </c>
      <c r="F9961" s="7">
        <v>240000</v>
      </c>
      <c r="G9961" s="7">
        <v>-3</v>
      </c>
    </row>
    <row r="9962" spans="1:7" x14ac:dyDescent="0.2">
      <c r="A9962" s="7">
        <v>9961</v>
      </c>
      <c r="B9962" s="7">
        <v>27</v>
      </c>
      <c r="C9962" s="7" t="s">
        <v>103</v>
      </c>
      <c r="D9962" s="7">
        <v>15</v>
      </c>
      <c r="E9962" s="7">
        <v>67</v>
      </c>
      <c r="F9962" s="7">
        <v>285000</v>
      </c>
      <c r="G9962" s="7">
        <v>135</v>
      </c>
    </row>
    <row r="9963" spans="1:7" x14ac:dyDescent="0.2">
      <c r="A9963" s="7">
        <v>9962</v>
      </c>
      <c r="B9963" s="7">
        <v>31</v>
      </c>
      <c r="C9963" s="7" t="s">
        <v>103</v>
      </c>
      <c r="D9963" s="7">
        <v>15</v>
      </c>
      <c r="E9963" s="7">
        <v>63</v>
      </c>
      <c r="F9963" s="7">
        <v>353000</v>
      </c>
      <c r="G9963" s="7">
        <v>163</v>
      </c>
    </row>
    <row r="9964" spans="1:7" x14ac:dyDescent="0.2">
      <c r="A9964" s="7">
        <v>9963</v>
      </c>
      <c r="B9964" s="7">
        <v>58</v>
      </c>
      <c r="C9964" s="7" t="s">
        <v>104</v>
      </c>
      <c r="D9964" s="7">
        <v>10</v>
      </c>
      <c r="E9964" s="7">
        <v>4</v>
      </c>
      <c r="F9964" s="7">
        <v>678000</v>
      </c>
      <c r="G9964" s="7">
        <v>15</v>
      </c>
    </row>
    <row r="9965" spans="1:7" x14ac:dyDescent="0.2">
      <c r="A9965" s="7">
        <v>9964</v>
      </c>
      <c r="B9965" s="7">
        <v>52</v>
      </c>
      <c r="C9965" s="7" t="s">
        <v>104</v>
      </c>
      <c r="D9965" s="7">
        <v>15</v>
      </c>
      <c r="E9965" s="7">
        <v>28</v>
      </c>
      <c r="F9965" s="7">
        <v>413000</v>
      </c>
      <c r="G9965" s="7">
        <v>101</v>
      </c>
    </row>
    <row r="9966" spans="1:7" x14ac:dyDescent="0.2">
      <c r="A9966" s="7">
        <v>9965</v>
      </c>
      <c r="B9966" s="7">
        <v>23</v>
      </c>
      <c r="C9966" s="7" t="s">
        <v>104</v>
      </c>
      <c r="D9966" s="7">
        <v>20</v>
      </c>
      <c r="E9966" s="7">
        <v>44</v>
      </c>
      <c r="F9966" s="7">
        <v>886000</v>
      </c>
      <c r="G9966" s="7">
        <v>-30</v>
      </c>
    </row>
    <row r="9967" spans="1:7" x14ac:dyDescent="0.2">
      <c r="A9967" s="7">
        <v>9966</v>
      </c>
      <c r="B9967" s="7">
        <v>36</v>
      </c>
      <c r="C9967" s="7" t="s">
        <v>104</v>
      </c>
      <c r="D9967" s="7">
        <v>10</v>
      </c>
      <c r="E9967" s="7">
        <v>65</v>
      </c>
      <c r="F9967" s="7">
        <v>672000</v>
      </c>
      <c r="G9967" s="7">
        <v>19</v>
      </c>
    </row>
    <row r="9968" spans="1:7" x14ac:dyDescent="0.2">
      <c r="A9968" s="7">
        <v>9967</v>
      </c>
      <c r="B9968" s="7">
        <v>22</v>
      </c>
      <c r="C9968" s="7" t="s">
        <v>104</v>
      </c>
      <c r="D9968" s="7">
        <v>20</v>
      </c>
      <c r="E9968" s="7">
        <v>72</v>
      </c>
      <c r="F9968" s="7">
        <v>79000</v>
      </c>
      <c r="G9968" s="7">
        <v>191</v>
      </c>
    </row>
    <row r="9969" spans="1:7" x14ac:dyDescent="0.2">
      <c r="A9969" s="7">
        <v>9968</v>
      </c>
      <c r="B9969" s="7">
        <v>37</v>
      </c>
      <c r="C9969" s="7" t="s">
        <v>103</v>
      </c>
      <c r="D9969" s="7">
        <v>15</v>
      </c>
      <c r="E9969" s="7">
        <v>93</v>
      </c>
      <c r="F9969" s="7">
        <v>450000</v>
      </c>
      <c r="G9969" s="7">
        <v>-19</v>
      </c>
    </row>
    <row r="9970" spans="1:7" x14ac:dyDescent="0.2">
      <c r="A9970" s="7">
        <v>9969</v>
      </c>
      <c r="B9970" s="7">
        <v>54</v>
      </c>
      <c r="C9970" s="7" t="s">
        <v>104</v>
      </c>
      <c r="D9970" s="7">
        <v>10</v>
      </c>
      <c r="E9970" s="7">
        <v>67</v>
      </c>
      <c r="F9970" s="7">
        <v>512000</v>
      </c>
      <c r="G9970" s="7">
        <v>19</v>
      </c>
    </row>
    <row r="9971" spans="1:7" x14ac:dyDescent="0.2">
      <c r="A9971" s="7">
        <v>9970</v>
      </c>
      <c r="B9971" s="7">
        <v>21</v>
      </c>
      <c r="C9971" s="7" t="s">
        <v>103</v>
      </c>
      <c r="D9971" s="7">
        <v>10</v>
      </c>
      <c r="E9971" s="7">
        <v>19</v>
      </c>
      <c r="F9971" s="7">
        <v>176000</v>
      </c>
      <c r="G9971" s="7">
        <v>-25</v>
      </c>
    </row>
    <row r="9972" spans="1:7" x14ac:dyDescent="0.2">
      <c r="A9972" s="7">
        <v>9971</v>
      </c>
      <c r="B9972" s="7">
        <v>22</v>
      </c>
      <c r="C9972" s="7" t="s">
        <v>103</v>
      </c>
      <c r="D9972" s="7">
        <v>20</v>
      </c>
      <c r="E9972" s="7">
        <v>34</v>
      </c>
      <c r="F9972" s="7">
        <v>224000</v>
      </c>
      <c r="G9972" s="7">
        <v>11</v>
      </c>
    </row>
    <row r="9973" spans="1:7" x14ac:dyDescent="0.2">
      <c r="A9973" s="7">
        <v>9972</v>
      </c>
      <c r="B9973" s="7">
        <v>49</v>
      </c>
      <c r="C9973" s="7" t="s">
        <v>104</v>
      </c>
      <c r="D9973" s="7">
        <v>20</v>
      </c>
      <c r="E9973" s="7">
        <v>60</v>
      </c>
      <c r="F9973" s="7">
        <v>315000</v>
      </c>
      <c r="G9973" s="7">
        <v>224</v>
      </c>
    </row>
    <row r="9974" spans="1:7" x14ac:dyDescent="0.2">
      <c r="A9974" s="7">
        <v>9973</v>
      </c>
      <c r="B9974" s="7">
        <v>34</v>
      </c>
      <c r="C9974" s="7" t="s">
        <v>103</v>
      </c>
      <c r="D9974" s="7">
        <v>20</v>
      </c>
      <c r="E9974" s="7">
        <v>61</v>
      </c>
      <c r="F9974" s="7">
        <v>439000</v>
      </c>
      <c r="G9974" s="7">
        <v>103</v>
      </c>
    </row>
    <row r="9975" spans="1:7" x14ac:dyDescent="0.2">
      <c r="A9975" s="7">
        <v>9974</v>
      </c>
      <c r="B9975" s="7">
        <v>48</v>
      </c>
      <c r="C9975" s="7" t="s">
        <v>104</v>
      </c>
      <c r="D9975" s="7">
        <v>20</v>
      </c>
      <c r="E9975" s="7">
        <v>65</v>
      </c>
      <c r="F9975" s="7">
        <v>129000</v>
      </c>
      <c r="G9975" s="7">
        <v>145</v>
      </c>
    </row>
    <row r="9976" spans="1:7" x14ac:dyDescent="0.2">
      <c r="A9976" s="7">
        <v>9975</v>
      </c>
      <c r="B9976" s="7">
        <v>21</v>
      </c>
      <c r="C9976" s="7" t="s">
        <v>104</v>
      </c>
      <c r="D9976" s="7">
        <v>15</v>
      </c>
      <c r="E9976" s="7">
        <v>89</v>
      </c>
      <c r="F9976" s="7">
        <v>211000</v>
      </c>
      <c r="G9976" s="7">
        <v>-21</v>
      </c>
    </row>
    <row r="9977" spans="1:7" x14ac:dyDescent="0.2">
      <c r="A9977" s="7">
        <v>9976</v>
      </c>
      <c r="B9977" s="7">
        <v>30</v>
      </c>
      <c r="C9977" s="7" t="s">
        <v>104</v>
      </c>
      <c r="D9977" s="7">
        <v>20</v>
      </c>
      <c r="E9977" s="7">
        <v>23</v>
      </c>
      <c r="F9977" s="7">
        <v>830000</v>
      </c>
      <c r="G9977" s="7">
        <v>4</v>
      </c>
    </row>
    <row r="9978" spans="1:7" x14ac:dyDescent="0.2">
      <c r="A9978" s="7">
        <v>9977</v>
      </c>
      <c r="B9978" s="7">
        <v>58</v>
      </c>
      <c r="C9978" s="7" t="s">
        <v>104</v>
      </c>
      <c r="D9978" s="7">
        <v>10</v>
      </c>
      <c r="E9978" s="7">
        <v>14</v>
      </c>
      <c r="F9978" s="7">
        <v>653000</v>
      </c>
      <c r="G9978" s="7">
        <v>35</v>
      </c>
    </row>
    <row r="9979" spans="1:7" x14ac:dyDescent="0.2">
      <c r="A9979" s="7">
        <v>9978</v>
      </c>
      <c r="B9979" s="7">
        <v>38</v>
      </c>
      <c r="C9979" s="7" t="s">
        <v>104</v>
      </c>
      <c r="D9979" s="7">
        <v>15</v>
      </c>
      <c r="E9979" s="7">
        <v>0</v>
      </c>
      <c r="F9979" s="7">
        <v>826000</v>
      </c>
      <c r="G9979" s="7">
        <v>178</v>
      </c>
    </row>
    <row r="9980" spans="1:7" x14ac:dyDescent="0.2">
      <c r="A9980" s="7">
        <v>9979</v>
      </c>
      <c r="B9980" s="7">
        <v>36</v>
      </c>
      <c r="C9980" s="7" t="s">
        <v>103</v>
      </c>
      <c r="D9980" s="7">
        <v>15</v>
      </c>
      <c r="E9980" s="7">
        <v>64</v>
      </c>
      <c r="F9980" s="7">
        <v>405000</v>
      </c>
      <c r="G9980" s="7">
        <v>146</v>
      </c>
    </row>
    <row r="9981" spans="1:7" x14ac:dyDescent="0.2">
      <c r="A9981" s="7">
        <v>9980</v>
      </c>
      <c r="B9981" s="7">
        <v>45</v>
      </c>
      <c r="C9981" s="7" t="s">
        <v>103</v>
      </c>
      <c r="D9981" s="7">
        <v>10</v>
      </c>
      <c r="E9981" s="7">
        <v>77</v>
      </c>
      <c r="F9981" s="7">
        <v>345000</v>
      </c>
      <c r="G9981" s="7">
        <v>-21</v>
      </c>
    </row>
    <row r="9982" spans="1:7" x14ac:dyDescent="0.2">
      <c r="A9982" s="7">
        <v>9981</v>
      </c>
      <c r="B9982" s="7">
        <v>49</v>
      </c>
      <c r="C9982" s="7" t="s">
        <v>103</v>
      </c>
      <c r="D9982" s="7">
        <v>10</v>
      </c>
      <c r="E9982" s="7">
        <v>55</v>
      </c>
      <c r="F9982" s="7">
        <v>181000</v>
      </c>
      <c r="G9982" s="7">
        <v>-15</v>
      </c>
    </row>
    <row r="9983" spans="1:7" x14ac:dyDescent="0.2">
      <c r="A9983" s="7">
        <v>9982</v>
      </c>
      <c r="B9983" s="7">
        <v>36</v>
      </c>
      <c r="C9983" s="7" t="s">
        <v>104</v>
      </c>
      <c r="D9983" s="7">
        <v>20</v>
      </c>
      <c r="E9983" s="7">
        <v>13</v>
      </c>
      <c r="F9983" s="7">
        <v>480000</v>
      </c>
      <c r="G9983" s="7">
        <v>52</v>
      </c>
    </row>
    <row r="9984" spans="1:7" x14ac:dyDescent="0.2">
      <c r="A9984" s="7">
        <v>9983</v>
      </c>
      <c r="B9984" s="7">
        <v>40</v>
      </c>
      <c r="C9984" s="7" t="s">
        <v>104</v>
      </c>
      <c r="D9984" s="7">
        <v>20</v>
      </c>
      <c r="E9984" s="7">
        <v>47</v>
      </c>
      <c r="F9984" s="7">
        <v>396000</v>
      </c>
      <c r="G9984" s="7">
        <v>70</v>
      </c>
    </row>
    <row r="9985" spans="1:7" x14ac:dyDescent="0.2">
      <c r="A9985" s="7">
        <v>9984</v>
      </c>
      <c r="B9985" s="7">
        <v>45</v>
      </c>
      <c r="C9985" s="7" t="s">
        <v>104</v>
      </c>
      <c r="D9985" s="7">
        <v>20</v>
      </c>
      <c r="E9985" s="7">
        <v>15</v>
      </c>
      <c r="F9985" s="7">
        <v>177000</v>
      </c>
      <c r="G9985" s="7">
        <v>2</v>
      </c>
    </row>
    <row r="9986" spans="1:7" x14ac:dyDescent="0.2">
      <c r="A9986" s="7">
        <v>9985</v>
      </c>
      <c r="B9986" s="7">
        <v>57</v>
      </c>
      <c r="C9986" s="7" t="s">
        <v>104</v>
      </c>
      <c r="D9986" s="7">
        <v>15</v>
      </c>
      <c r="E9986" s="7">
        <v>47</v>
      </c>
      <c r="F9986" s="7">
        <v>429000</v>
      </c>
      <c r="G9986" s="7">
        <v>24</v>
      </c>
    </row>
    <row r="9987" spans="1:7" x14ac:dyDescent="0.2">
      <c r="A9987" s="7">
        <v>9986</v>
      </c>
      <c r="B9987" s="7">
        <v>22</v>
      </c>
      <c r="C9987" s="7" t="s">
        <v>104</v>
      </c>
      <c r="D9987" s="7">
        <v>15</v>
      </c>
      <c r="E9987" s="7">
        <v>92</v>
      </c>
      <c r="F9987" s="7">
        <v>616000</v>
      </c>
      <c r="G9987" s="7">
        <v>14</v>
      </c>
    </row>
    <row r="9988" spans="1:7" x14ac:dyDescent="0.2">
      <c r="A9988" s="7">
        <v>9987</v>
      </c>
      <c r="B9988" s="7">
        <v>48</v>
      </c>
      <c r="C9988" s="7" t="s">
        <v>104</v>
      </c>
      <c r="D9988" s="7">
        <v>10</v>
      </c>
      <c r="E9988" s="7">
        <v>25</v>
      </c>
      <c r="F9988" s="7">
        <v>222000</v>
      </c>
      <c r="G9988" s="7">
        <v>95</v>
      </c>
    </row>
    <row r="9989" spans="1:7" x14ac:dyDescent="0.2">
      <c r="A9989" s="7">
        <v>9988</v>
      </c>
      <c r="B9989" s="7">
        <v>32</v>
      </c>
      <c r="C9989" s="7" t="s">
        <v>103</v>
      </c>
      <c r="D9989" s="7">
        <v>15</v>
      </c>
      <c r="E9989" s="7">
        <v>2</v>
      </c>
      <c r="F9989" s="7">
        <v>173000</v>
      </c>
      <c r="G9989" s="7">
        <v>57</v>
      </c>
    </row>
    <row r="9990" spans="1:7" x14ac:dyDescent="0.2">
      <c r="A9990" s="7">
        <v>9989</v>
      </c>
      <c r="B9990" s="7">
        <v>56</v>
      </c>
      <c r="C9990" s="7" t="s">
        <v>103</v>
      </c>
      <c r="D9990" s="7">
        <v>20</v>
      </c>
      <c r="E9990" s="7">
        <v>83</v>
      </c>
      <c r="F9990" s="7">
        <v>396000</v>
      </c>
      <c r="G9990" s="7">
        <v>175</v>
      </c>
    </row>
    <row r="9991" spans="1:7" x14ac:dyDescent="0.2">
      <c r="A9991" s="7">
        <v>9990</v>
      </c>
      <c r="B9991" s="7">
        <v>40</v>
      </c>
      <c r="C9991" s="7" t="s">
        <v>104</v>
      </c>
      <c r="D9991" s="7">
        <v>20</v>
      </c>
      <c r="E9991" s="7">
        <v>63</v>
      </c>
      <c r="F9991" s="7">
        <v>161000</v>
      </c>
      <c r="G9991" s="7">
        <v>149</v>
      </c>
    </row>
    <row r="9992" spans="1:7" x14ac:dyDescent="0.2">
      <c r="A9992" s="7">
        <v>9991</v>
      </c>
      <c r="B9992" s="7">
        <v>39</v>
      </c>
      <c r="C9992" s="7" t="s">
        <v>103</v>
      </c>
      <c r="D9992" s="7">
        <v>15</v>
      </c>
      <c r="E9992" s="7">
        <v>17</v>
      </c>
      <c r="F9992" s="7">
        <v>246000</v>
      </c>
      <c r="G9992" s="7">
        <v>1</v>
      </c>
    </row>
    <row r="9993" spans="1:7" x14ac:dyDescent="0.2">
      <c r="A9993" s="7">
        <v>9992</v>
      </c>
      <c r="B9993" s="7">
        <v>45</v>
      </c>
      <c r="C9993" s="7" t="s">
        <v>104</v>
      </c>
      <c r="D9993" s="7">
        <v>10</v>
      </c>
      <c r="E9993" s="7">
        <v>30</v>
      </c>
      <c r="F9993" s="7">
        <v>335000</v>
      </c>
      <c r="G9993" s="7">
        <v>84</v>
      </c>
    </row>
    <row r="9994" spans="1:7" x14ac:dyDescent="0.2">
      <c r="A9994" s="7">
        <v>9993</v>
      </c>
      <c r="B9994" s="7">
        <v>29</v>
      </c>
      <c r="C9994" s="7" t="s">
        <v>103</v>
      </c>
      <c r="D9994" s="7">
        <v>15</v>
      </c>
      <c r="E9994" s="7">
        <v>2</v>
      </c>
      <c r="F9994" s="7">
        <v>558000</v>
      </c>
      <c r="G9994" s="7">
        <v>54</v>
      </c>
    </row>
    <row r="9995" spans="1:7" x14ac:dyDescent="0.2">
      <c r="A9995" s="7">
        <v>9994</v>
      </c>
      <c r="B9995" s="7">
        <v>52</v>
      </c>
      <c r="C9995" s="7" t="s">
        <v>104</v>
      </c>
      <c r="D9995" s="7">
        <v>20</v>
      </c>
      <c r="E9995" s="7">
        <v>49</v>
      </c>
      <c r="F9995" s="7">
        <v>450000</v>
      </c>
      <c r="G9995" s="7">
        <v>108</v>
      </c>
    </row>
    <row r="9996" spans="1:7" x14ac:dyDescent="0.2">
      <c r="A9996" s="7">
        <v>9995</v>
      </c>
      <c r="B9996" s="7">
        <v>24</v>
      </c>
      <c r="C9996" s="7" t="s">
        <v>103</v>
      </c>
      <c r="D9996" s="7">
        <v>20</v>
      </c>
      <c r="E9996" s="7">
        <v>36</v>
      </c>
      <c r="F9996" s="7">
        <v>95000</v>
      </c>
      <c r="G9996" s="7">
        <v>183</v>
      </c>
    </row>
    <row r="9997" spans="1:7" x14ac:dyDescent="0.2">
      <c r="A9997" s="7">
        <v>9996</v>
      </c>
      <c r="B9997" s="7">
        <v>47</v>
      </c>
      <c r="C9997" s="7" t="s">
        <v>103</v>
      </c>
      <c r="D9997" s="7">
        <v>20</v>
      </c>
      <c r="E9997" s="7">
        <v>25</v>
      </c>
      <c r="F9997" s="7">
        <v>827000</v>
      </c>
      <c r="G9997" s="7">
        <v>157</v>
      </c>
    </row>
    <row r="9998" spans="1:7" x14ac:dyDescent="0.2">
      <c r="A9998" s="7">
        <v>9997</v>
      </c>
      <c r="B9998" s="7">
        <v>30</v>
      </c>
      <c r="C9998" s="7" t="s">
        <v>103</v>
      </c>
      <c r="D9998" s="7">
        <v>15</v>
      </c>
      <c r="E9998" s="7">
        <v>81</v>
      </c>
      <c r="F9998" s="7">
        <v>826000</v>
      </c>
      <c r="G9998" s="7">
        <v>168</v>
      </c>
    </row>
    <row r="9999" spans="1:7" x14ac:dyDescent="0.2">
      <c r="A9999" s="7">
        <v>9998</v>
      </c>
      <c r="B9999" s="7">
        <v>45</v>
      </c>
      <c r="C9999" s="7" t="s">
        <v>104</v>
      </c>
      <c r="D9999" s="7">
        <v>20</v>
      </c>
      <c r="E9999" s="7">
        <v>10</v>
      </c>
      <c r="F9999" s="7">
        <v>783000</v>
      </c>
      <c r="G9999" s="7">
        <v>146</v>
      </c>
    </row>
    <row r="10000" spans="1:7" x14ac:dyDescent="0.2">
      <c r="A10000" s="7">
        <v>9999</v>
      </c>
      <c r="B10000" s="7">
        <v>39</v>
      </c>
      <c r="C10000" s="7" t="s">
        <v>103</v>
      </c>
      <c r="D10000" s="7">
        <v>20</v>
      </c>
      <c r="E10000" s="7">
        <v>9</v>
      </c>
      <c r="F10000" s="7">
        <v>302000</v>
      </c>
      <c r="G10000" s="7">
        <v>11</v>
      </c>
    </row>
    <row r="10001" spans="1:7" x14ac:dyDescent="0.2">
      <c r="A10001" s="7">
        <v>10000</v>
      </c>
      <c r="B10001" s="7">
        <v>22</v>
      </c>
      <c r="C10001" s="7" t="s">
        <v>104</v>
      </c>
      <c r="D10001" s="7">
        <v>15</v>
      </c>
      <c r="E10001" s="7">
        <v>18</v>
      </c>
      <c r="F10001" s="7">
        <v>576000</v>
      </c>
      <c r="G10001" s="7">
        <v>166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04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12" customWidth="1"/>
    <col min="2" max="7" width="11" customWidth="1"/>
  </cols>
  <sheetData>
    <row r="1" spans="1:7" x14ac:dyDescent="0.2">
      <c r="A1" s="10" t="s">
        <v>105</v>
      </c>
      <c r="B1" s="10" t="s">
        <v>106</v>
      </c>
      <c r="C1" s="10" t="s">
        <v>107</v>
      </c>
      <c r="D1" s="10" t="s">
        <v>108</v>
      </c>
      <c r="E1" s="10" t="s">
        <v>109</v>
      </c>
      <c r="F1" s="10" t="s">
        <v>110</v>
      </c>
      <c r="G1" s="10" t="s">
        <v>111</v>
      </c>
    </row>
    <row r="2" spans="1:7" x14ac:dyDescent="0.2">
      <c r="A2" s="7">
        <v>18</v>
      </c>
      <c r="B2" s="21">
        <v>2.310671048780701E-4</v>
      </c>
      <c r="C2" s="21">
        <v>2.5417381536587709E-4</v>
      </c>
      <c r="D2" s="21">
        <v>2.7959119690246481E-4</v>
      </c>
      <c r="E2" s="21">
        <v>3.0755031659271132E-4</v>
      </c>
      <c r="F2" s="21">
        <v>3.3830534825198249E-4</v>
      </c>
      <c r="G2" s="21">
        <v>3.7213588307718082E-4</v>
      </c>
    </row>
    <row r="3" spans="1:7" x14ac:dyDescent="0.2">
      <c r="A3" s="7">
        <v>19</v>
      </c>
      <c r="B3" s="21">
        <v>2.3532001265836989E-4</v>
      </c>
      <c r="C3" s="21">
        <v>2.5885201392420701E-4</v>
      </c>
      <c r="D3" s="21">
        <v>2.8473721531662772E-4</v>
      </c>
      <c r="E3" s="21">
        <v>3.1321093684829048E-4</v>
      </c>
      <c r="F3" s="21">
        <v>3.4453203053311948E-4</v>
      </c>
      <c r="G3" s="21">
        <v>3.7898523358643148E-4</v>
      </c>
    </row>
    <row r="4" spans="1:7" x14ac:dyDescent="0.2">
      <c r="A4" s="7">
        <v>20</v>
      </c>
      <c r="B4" s="21">
        <v>2.3993637567701451E-4</v>
      </c>
      <c r="C4" s="21">
        <v>2.6393001324471587E-4</v>
      </c>
      <c r="D4" s="21">
        <v>2.9032301456918748E-4</v>
      </c>
      <c r="E4" s="21">
        <v>3.1935531602610628E-4</v>
      </c>
      <c r="F4" s="21">
        <v>3.5129084762871698E-4</v>
      </c>
      <c r="G4" s="21">
        <v>3.8641993239158868E-4</v>
      </c>
    </row>
    <row r="5" spans="1:7" x14ac:dyDescent="0.2">
      <c r="A5" s="7">
        <v>21</v>
      </c>
      <c r="B5" s="21">
        <v>2.4493742315277701E-4</v>
      </c>
      <c r="C5" s="21">
        <v>2.6943116546805472E-4</v>
      </c>
      <c r="D5" s="21">
        <v>2.9637428201486021E-4</v>
      </c>
      <c r="E5" s="21">
        <v>3.260117102163462E-4</v>
      </c>
      <c r="F5" s="21">
        <v>3.5861288123798088E-4</v>
      </c>
      <c r="G5" s="21">
        <v>3.9447416936177901E-4</v>
      </c>
    </row>
    <row r="6" spans="1:7" x14ac:dyDescent="0.2">
      <c r="A6" s="7">
        <v>22</v>
      </c>
      <c r="B6" s="21">
        <v>2.5034627403345568E-4</v>
      </c>
      <c r="C6" s="21">
        <v>2.7538090143680133E-4</v>
      </c>
      <c r="D6" s="21">
        <v>3.0291899158048141E-4</v>
      </c>
      <c r="E6" s="21">
        <v>3.3321089073852961E-4</v>
      </c>
      <c r="F6" s="21">
        <v>3.6653197981238261E-4</v>
      </c>
      <c r="G6" s="21">
        <v>4.0318517779362078E-4</v>
      </c>
    </row>
    <row r="7" spans="1:7" x14ac:dyDescent="0.2">
      <c r="A7" s="7">
        <v>23</v>
      </c>
      <c r="B7" s="21">
        <v>2.5618811831551832E-4</v>
      </c>
      <c r="C7" s="21">
        <v>2.818069301470701E-4</v>
      </c>
      <c r="D7" s="21">
        <v>3.0998762316177708E-4</v>
      </c>
      <c r="E7" s="21">
        <v>3.4098638547795489E-4</v>
      </c>
      <c r="F7" s="21">
        <v>3.750850240257504E-4</v>
      </c>
      <c r="G7" s="21">
        <v>4.1259352642832552E-4</v>
      </c>
    </row>
    <row r="8" spans="1:7" x14ac:dyDescent="0.2">
      <c r="A8" s="7">
        <v>24</v>
      </c>
      <c r="B8" s="21">
        <v>2.6249041571441161E-4</v>
      </c>
      <c r="C8" s="21">
        <v>2.8873945728585278E-4</v>
      </c>
      <c r="D8" s="21">
        <v>3.1761340301443808E-4</v>
      </c>
      <c r="E8" s="21">
        <v>3.4937474331588189E-4</v>
      </c>
      <c r="F8" s="21">
        <v>3.8431221764747008E-4</v>
      </c>
      <c r="G8" s="21">
        <v>4.2274343941221723E-4</v>
      </c>
    </row>
    <row r="9" spans="1:7" x14ac:dyDescent="0.2">
      <c r="A9" s="7">
        <v>25</v>
      </c>
      <c r="B9" s="21">
        <v>2.6928311397997568E-4</v>
      </c>
      <c r="C9" s="21">
        <v>2.9621142537797319E-4</v>
      </c>
      <c r="D9" s="21">
        <v>3.2583256791577058E-4</v>
      </c>
      <c r="E9" s="21">
        <v>3.5841582470734772E-4</v>
      </c>
      <c r="F9" s="21">
        <v>3.9425740717808239E-4</v>
      </c>
      <c r="G9" s="21">
        <v>4.3368314789589071E-4</v>
      </c>
    </row>
    <row r="10" spans="1:7" x14ac:dyDescent="0.2">
      <c r="A10" s="7">
        <v>26</v>
      </c>
      <c r="B10" s="21">
        <v>2.7659888937081839E-4</v>
      </c>
      <c r="C10" s="21">
        <v>3.0425877830790018E-4</v>
      </c>
      <c r="D10" s="21">
        <v>3.3468465613869028E-4</v>
      </c>
      <c r="E10" s="21">
        <v>3.6815312175255928E-4</v>
      </c>
      <c r="F10" s="21">
        <v>4.049684339278153E-4</v>
      </c>
      <c r="G10" s="21">
        <v>4.4546527732059691E-4</v>
      </c>
    </row>
    <row r="11" spans="1:7" x14ac:dyDescent="0.2">
      <c r="A11" s="7">
        <v>27</v>
      </c>
      <c r="B11" s="21">
        <v>2.844734120632121E-4</v>
      </c>
      <c r="C11" s="21">
        <v>3.1292075326953329E-4</v>
      </c>
      <c r="D11" s="21">
        <v>3.4421282859648672E-4</v>
      </c>
      <c r="E11" s="21">
        <v>3.7863411145613543E-4</v>
      </c>
      <c r="F11" s="21">
        <v>4.1649752260174898E-4</v>
      </c>
      <c r="G11" s="21">
        <v>4.5814727486192391E-4</v>
      </c>
    </row>
    <row r="12" spans="1:7" x14ac:dyDescent="0.2">
      <c r="A12" s="7">
        <v>28</v>
      </c>
      <c r="B12" s="21">
        <v>2.9294563957669068E-4</v>
      </c>
      <c r="C12" s="21">
        <v>3.2224020353435978E-4</v>
      </c>
      <c r="D12" s="21">
        <v>3.5446422388779581E-4</v>
      </c>
      <c r="E12" s="21">
        <v>3.8991064627657543E-4</v>
      </c>
      <c r="F12" s="21">
        <v>4.2890171090423297E-4</v>
      </c>
      <c r="G12" s="21">
        <v>4.717918819946564E-4</v>
      </c>
    </row>
    <row r="13" spans="1:7" x14ac:dyDescent="0.2">
      <c r="A13" s="7">
        <v>29</v>
      </c>
      <c r="B13" s="21">
        <v>3.0205814165395833E-4</v>
      </c>
      <c r="C13" s="21">
        <v>3.3226395581935413E-4</v>
      </c>
      <c r="D13" s="21">
        <v>3.6549035140128958E-4</v>
      </c>
      <c r="E13" s="21">
        <v>4.0203938654141859E-4</v>
      </c>
      <c r="F13" s="21">
        <v>4.4224332519556052E-4</v>
      </c>
      <c r="G13" s="21">
        <v>4.8646765771511661E-4</v>
      </c>
    </row>
    <row r="14" spans="1:7" x14ac:dyDescent="0.2">
      <c r="A14" s="7">
        <v>30</v>
      </c>
      <c r="B14" s="21">
        <v>3.1185746044209078E-4</v>
      </c>
      <c r="C14" s="21">
        <v>3.4304320648630002E-4</v>
      </c>
      <c r="D14" s="21">
        <v>3.7734752713492999E-4</v>
      </c>
      <c r="E14" s="21">
        <v>4.1508227984842302E-4</v>
      </c>
      <c r="F14" s="21">
        <v>4.5659050783326528E-4</v>
      </c>
      <c r="G14" s="21">
        <v>5.0224955861659186E-4</v>
      </c>
    </row>
    <row r="15" spans="1:7" x14ac:dyDescent="0.2">
      <c r="A15" s="7">
        <v>31</v>
      </c>
      <c r="B15" s="21">
        <v>3.2239451029165961E-4</v>
      </c>
      <c r="C15" s="21">
        <v>3.546339613208256E-4</v>
      </c>
      <c r="D15" s="21">
        <v>3.900973574529082E-4</v>
      </c>
      <c r="E15" s="21">
        <v>4.2910709319819907E-4</v>
      </c>
      <c r="F15" s="21">
        <v>4.7201780251801898E-4</v>
      </c>
      <c r="G15" s="21">
        <v>5.1921958276982102E-4</v>
      </c>
    </row>
    <row r="16" spans="1:7" x14ac:dyDescent="0.2">
      <c r="A16" s="7">
        <v>32</v>
      </c>
      <c r="B16" s="21">
        <v>3.3372502202793362E-4</v>
      </c>
      <c r="C16" s="21">
        <v>3.6709752423072701E-4</v>
      </c>
      <c r="D16" s="21">
        <v>4.038072766537997E-4</v>
      </c>
      <c r="E16" s="21">
        <v>4.4418800431917971E-4</v>
      </c>
      <c r="F16" s="21">
        <v>4.8860680475109773E-4</v>
      </c>
      <c r="G16" s="21">
        <v>5.3746748522620754E-4</v>
      </c>
    </row>
    <row r="17" spans="1:7" x14ac:dyDescent="0.2">
      <c r="A17" s="7">
        <v>33</v>
      </c>
      <c r="B17" s="21">
        <v>3.4591003716274771E-4</v>
      </c>
      <c r="C17" s="21">
        <v>3.8050104087902238E-4</v>
      </c>
      <c r="D17" s="21">
        <v>4.1855114496692472E-4</v>
      </c>
      <c r="E17" s="21">
        <v>4.6040625946361721E-4</v>
      </c>
      <c r="F17" s="21">
        <v>5.0644688540997897E-4</v>
      </c>
      <c r="G17" s="21">
        <v>5.5709157395097692E-4</v>
      </c>
    </row>
    <row r="18" spans="1:7" x14ac:dyDescent="0.2">
      <c r="A18" s="7">
        <v>34</v>
      </c>
      <c r="B18" s="21">
        <v>3.5901645821752358E-4</v>
      </c>
      <c r="C18" s="21">
        <v>3.9491810403927602E-4</v>
      </c>
      <c r="D18" s="21">
        <v>4.3440991444320358E-4</v>
      </c>
      <c r="E18" s="21">
        <v>4.7785090588752411E-4</v>
      </c>
      <c r="F18" s="21">
        <v>5.2563599647627648E-4</v>
      </c>
      <c r="G18" s="21">
        <v>5.781995961239042E-4</v>
      </c>
    </row>
    <row r="19" spans="1:7" x14ac:dyDescent="0.2">
      <c r="A19" s="7">
        <v>35</v>
      </c>
      <c r="B19" s="21">
        <v>3.7311766212959709E-4</v>
      </c>
      <c r="C19" s="21">
        <v>4.1042942834255681E-4</v>
      </c>
      <c r="D19" s="21">
        <v>4.5147237117681261E-4</v>
      </c>
      <c r="E19" s="21">
        <v>4.9661960829449389E-4</v>
      </c>
      <c r="F19" s="21">
        <v>5.4628156912394331E-4</v>
      </c>
      <c r="G19" s="21">
        <v>6.0090972603633766E-4</v>
      </c>
    </row>
    <row r="20" spans="1:7" x14ac:dyDescent="0.2">
      <c r="A20" s="7">
        <v>36</v>
      </c>
      <c r="B20" s="21">
        <v>3.8829418462979932E-4</v>
      </c>
      <c r="C20" s="21">
        <v>4.2712360309277929E-4</v>
      </c>
      <c r="D20" s="21">
        <v>4.6983596340205718E-4</v>
      </c>
      <c r="E20" s="21">
        <v>5.1681955974226302E-4</v>
      </c>
      <c r="F20" s="21">
        <v>5.6850151571648938E-4</v>
      </c>
      <c r="G20" s="21">
        <v>6.2535166728813838E-4</v>
      </c>
    </row>
    <row r="21" spans="1:7" x14ac:dyDescent="0.2">
      <c r="A21" s="7">
        <v>37</v>
      </c>
      <c r="B21" s="21">
        <v>4.0463448452577163E-4</v>
      </c>
      <c r="C21" s="21">
        <v>4.450979329783488E-4</v>
      </c>
      <c r="D21" s="21">
        <v>4.896077262761837E-4</v>
      </c>
      <c r="E21" s="21">
        <v>5.3856849890380207E-4</v>
      </c>
      <c r="F21" s="21">
        <v>5.9242534879418228E-4</v>
      </c>
      <c r="G21" s="21">
        <v>6.5166788367360053E-4</v>
      </c>
    </row>
    <row r="22" spans="1:7" x14ac:dyDescent="0.2">
      <c r="A22" s="7">
        <v>38</v>
      </c>
      <c r="B22" s="21">
        <v>4.2223579802206138E-4</v>
      </c>
      <c r="C22" s="21">
        <v>4.6445937782426761E-4</v>
      </c>
      <c r="D22" s="21">
        <v>5.109053156066944E-4</v>
      </c>
      <c r="E22" s="21">
        <v>5.6199584716736385E-4</v>
      </c>
      <c r="F22" s="21">
        <v>6.181954318841003E-4</v>
      </c>
      <c r="G22" s="21">
        <v>6.8001497507251042E-4</v>
      </c>
    </row>
    <row r="23" spans="1:7" x14ac:dyDescent="0.2">
      <c r="A23" s="7">
        <v>39</v>
      </c>
      <c r="B23" s="21">
        <v>4.4120509457706652E-4</v>
      </c>
      <c r="C23" s="21">
        <v>4.853256040347732E-4</v>
      </c>
      <c r="D23" s="21">
        <v>5.3385816443825057E-4</v>
      </c>
      <c r="E23" s="21">
        <v>5.8724398088207564E-4</v>
      </c>
      <c r="F23" s="21">
        <v>6.4596837897028323E-4</v>
      </c>
      <c r="G23" s="21">
        <v>7.1056521686731157E-4</v>
      </c>
    </row>
    <row r="24" spans="1:7" x14ac:dyDescent="0.2">
      <c r="A24" s="7">
        <v>40</v>
      </c>
      <c r="B24" s="21">
        <v>4.6166014736429792E-4</v>
      </c>
      <c r="C24" s="21">
        <v>5.0782616210072776E-4</v>
      </c>
      <c r="D24" s="21">
        <v>5.5860877831080062E-4</v>
      </c>
      <c r="E24" s="21">
        <v>6.1446965614188071E-4</v>
      </c>
      <c r="F24" s="21">
        <v>6.7591662175606887E-4</v>
      </c>
      <c r="G24" s="21">
        <v>7.4350828393167584E-4</v>
      </c>
    </row>
    <row r="25" spans="1:7" x14ac:dyDescent="0.2">
      <c r="A25" s="7">
        <v>41</v>
      </c>
      <c r="B25" s="21">
        <v>4.8373073320142018E-4</v>
      </c>
      <c r="C25" s="21">
        <v>5.3210380652156234E-4</v>
      </c>
      <c r="D25" s="21">
        <v>5.8531418717371866E-4</v>
      </c>
      <c r="E25" s="21">
        <v>6.4384560589109054E-4</v>
      </c>
      <c r="F25" s="21">
        <v>7.0823016648019965E-4</v>
      </c>
      <c r="G25" s="21">
        <v>7.7905318312821966E-4</v>
      </c>
    </row>
    <row r="26" spans="1:7" x14ac:dyDescent="0.2">
      <c r="A26" s="7">
        <v>42</v>
      </c>
      <c r="B26" s="21">
        <v>5.0755997887010627E-4</v>
      </c>
      <c r="C26" s="21">
        <v>5.583159767571169E-4</v>
      </c>
      <c r="D26" s="21">
        <v>6.1414757443282867E-4</v>
      </c>
      <c r="E26" s="21">
        <v>6.7556233187611155E-4</v>
      </c>
      <c r="F26" s="21">
        <v>7.4311856506372278E-4</v>
      </c>
      <c r="G26" s="21">
        <v>8.1743042157009509E-4</v>
      </c>
    </row>
    <row r="27" spans="1:7" x14ac:dyDescent="0.2">
      <c r="A27" s="7">
        <v>43</v>
      </c>
      <c r="B27" s="21">
        <v>5.3330587311359475E-4</v>
      </c>
      <c r="C27" s="21">
        <v>5.8663646042495432E-4</v>
      </c>
      <c r="D27" s="21">
        <v>6.4530010646744978E-4</v>
      </c>
      <c r="E27" s="21">
        <v>7.0983011711419481E-4</v>
      </c>
      <c r="F27" s="21">
        <v>7.8081312882561434E-4</v>
      </c>
      <c r="G27" s="21">
        <v>8.5889444170817581E-4</v>
      </c>
    </row>
    <row r="28" spans="1:7" x14ac:dyDescent="0.2">
      <c r="A28" s="7">
        <v>44</v>
      </c>
      <c r="B28" s="21">
        <v>5.6114296631440722E-4</v>
      </c>
      <c r="C28" s="21">
        <v>6.17257262945848E-4</v>
      </c>
      <c r="D28" s="21">
        <v>6.7898298924043291E-4</v>
      </c>
      <c r="E28" s="21">
        <v>7.4688128816447624E-4</v>
      </c>
      <c r="F28" s="21">
        <v>8.2156941698092393E-4</v>
      </c>
      <c r="G28" s="21">
        <v>9.0372635867901638E-4</v>
      </c>
    </row>
    <row r="29" spans="1:7" x14ac:dyDescent="0.2">
      <c r="A29" s="7">
        <v>45</v>
      </c>
      <c r="B29" s="21">
        <v>5.9126428297699089E-4</v>
      </c>
      <c r="C29" s="21">
        <v>6.5039071127469001E-4</v>
      </c>
      <c r="D29" s="21">
        <v>7.1542978240215908E-4</v>
      </c>
      <c r="E29" s="21">
        <v>7.8697276064237508E-4</v>
      </c>
      <c r="F29" s="21">
        <v>8.6567003670661271E-4</v>
      </c>
      <c r="G29" s="21">
        <v>9.522370403772741E-4</v>
      </c>
    </row>
    <row r="30" spans="1:7" x14ac:dyDescent="0.2">
      <c r="A30" s="7">
        <v>46</v>
      </c>
      <c r="B30" s="21">
        <v>6.2388347573344438E-4</v>
      </c>
      <c r="C30" s="21">
        <v>6.8627182330678886E-4</v>
      </c>
      <c r="D30" s="21">
        <v>7.5489900563746777E-4</v>
      </c>
      <c r="E30" s="21">
        <v>8.3038890620121459E-4</v>
      </c>
      <c r="F30" s="21">
        <v>9.1342779682133609E-4</v>
      </c>
      <c r="G30" s="21">
        <v>1.0047705765034701E-3</v>
      </c>
    </row>
    <row r="31" spans="1:7" x14ac:dyDescent="0.2">
      <c r="A31" s="7">
        <v>47</v>
      </c>
      <c r="B31" s="21">
        <v>6.5923725372987361E-4</v>
      </c>
      <c r="C31" s="21">
        <v>7.2516097910286105E-4</v>
      </c>
      <c r="D31" s="21">
        <v>7.9767707701314716E-4</v>
      </c>
      <c r="E31" s="21">
        <v>8.7744478471446193E-4</v>
      </c>
      <c r="F31" s="21">
        <v>9.6518926318590816E-4</v>
      </c>
      <c r="G31" s="21">
        <v>1.0617081895044991E-3</v>
      </c>
    </row>
    <row r="32" spans="1:7" x14ac:dyDescent="0.2">
      <c r="A32" s="7">
        <v>48</v>
      </c>
      <c r="B32" s="21">
        <v>6.9758812302372409E-4</v>
      </c>
      <c r="C32" s="21">
        <v>7.6734693532609654E-4</v>
      </c>
      <c r="D32" s="21">
        <v>8.4408162885870632E-4</v>
      </c>
      <c r="E32" s="21">
        <v>9.2848979174457703E-4</v>
      </c>
      <c r="F32" s="21">
        <v>1.0213387709190351E-3</v>
      </c>
      <c r="G32" s="21">
        <v>1.123472648010938E-3</v>
      </c>
    </row>
    <row r="33" spans="1:7" x14ac:dyDescent="0.2">
      <c r="A33" s="7">
        <v>49</v>
      </c>
      <c r="B33" s="21">
        <v>7.3922748213094309E-4</v>
      </c>
      <c r="C33" s="21">
        <v>8.1315023034403747E-4</v>
      </c>
      <c r="D33" s="21">
        <v>8.9446525337844127E-4</v>
      </c>
      <c r="E33" s="21">
        <v>9.8391177871628554E-4</v>
      </c>
      <c r="F33" s="21">
        <v>1.082302956587914E-3</v>
      </c>
      <c r="G33" s="21">
        <v>1.1905332522467061E-3</v>
      </c>
    </row>
    <row r="34" spans="1:7" x14ac:dyDescent="0.2">
      <c r="A34" s="7">
        <v>50</v>
      </c>
      <c r="B34" s="21">
        <v>7.8447912222558863E-4</v>
      </c>
      <c r="C34" s="21">
        <v>8.6292703444814755E-4</v>
      </c>
      <c r="D34" s="21">
        <v>9.492197378929624E-4</v>
      </c>
      <c r="E34" s="21">
        <v>1.0441417116822591E-3</v>
      </c>
      <c r="F34" s="21">
        <v>1.1485558828504851E-3</v>
      </c>
      <c r="G34" s="21">
        <v>1.263411471135533E-3</v>
      </c>
    </row>
    <row r="35" spans="1:7" x14ac:dyDescent="0.2">
      <c r="A35" s="7">
        <v>51</v>
      </c>
      <c r="B35" s="21">
        <v>8.3370318885332044E-4</v>
      </c>
      <c r="C35" s="21">
        <v>9.1707350773865257E-4</v>
      </c>
      <c r="D35" s="21">
        <v>1.0087808585125179E-3</v>
      </c>
      <c r="E35" s="21">
        <v>1.10965894436377E-3</v>
      </c>
      <c r="F35" s="21">
        <v>1.220624838800147E-3</v>
      </c>
      <c r="G35" s="21">
        <v>1.3426873226801621E-3</v>
      </c>
    </row>
    <row r="36" spans="1:7" x14ac:dyDescent="0.2">
      <c r="A36" s="7">
        <v>52</v>
      </c>
      <c r="B36" s="21">
        <v>8.8730067053835319E-4</v>
      </c>
      <c r="C36" s="21">
        <v>9.7603073759218863E-4</v>
      </c>
      <c r="D36" s="21">
        <v>1.073633811351408E-3</v>
      </c>
      <c r="E36" s="21">
        <v>1.180997192486548E-3</v>
      </c>
      <c r="F36" s="21">
        <v>1.299096911735203E-3</v>
      </c>
      <c r="G36" s="21">
        <v>1.4290066029087241E-3</v>
      </c>
    </row>
    <row r="37" spans="1:7" x14ac:dyDescent="0.2">
      <c r="A37" s="7">
        <v>53</v>
      </c>
      <c r="B37" s="21">
        <v>9.4571848953304985E-4</v>
      </c>
      <c r="C37" s="21">
        <v>1.040290338486355E-3</v>
      </c>
      <c r="D37" s="21">
        <v>1.1443193723349909E-3</v>
      </c>
      <c r="E37" s="21">
        <v>1.25875130956849E-3</v>
      </c>
      <c r="F37" s="21">
        <v>1.384626440525339E-3</v>
      </c>
      <c r="G37" s="21">
        <v>1.523089084577873E-3</v>
      </c>
    </row>
    <row r="38" spans="1:7" x14ac:dyDescent="0.2">
      <c r="A38" s="7">
        <v>54</v>
      </c>
      <c r="B38" s="21">
        <v>1.009455281406362E-3</v>
      </c>
      <c r="C38" s="21">
        <v>1.110400809546999E-3</v>
      </c>
      <c r="D38" s="21">
        <v>1.2214408905016989E-3</v>
      </c>
      <c r="E38" s="21">
        <v>1.343584979551869E-3</v>
      </c>
      <c r="F38" s="21">
        <v>1.477943477507056E-3</v>
      </c>
      <c r="G38" s="21">
        <v>1.625737825257762E-3</v>
      </c>
    </row>
    <row r="39" spans="1:7" x14ac:dyDescent="0.2">
      <c r="A39" s="7">
        <v>55</v>
      </c>
      <c r="B39" s="21">
        <v>1.0790679634573399E-3</v>
      </c>
      <c r="C39" s="21">
        <v>1.186974759803075E-3</v>
      </c>
      <c r="D39" s="21">
        <v>1.3056722357833821E-3</v>
      </c>
      <c r="E39" s="21">
        <v>1.4362394593617201E-3</v>
      </c>
      <c r="F39" s="21">
        <v>1.579863405297893E-3</v>
      </c>
      <c r="G39" s="21">
        <v>1.737849745827682E-3</v>
      </c>
    </row>
    <row r="40" spans="1:7" x14ac:dyDescent="0.2">
      <c r="A40" s="7">
        <v>56</v>
      </c>
      <c r="B40" s="21">
        <v>1.1551792073849841E-3</v>
      </c>
      <c r="C40" s="21">
        <v>1.270697128123482E-3</v>
      </c>
      <c r="D40" s="21">
        <v>1.39776684093583E-3</v>
      </c>
      <c r="E40" s="21">
        <v>1.537543525029414E-3</v>
      </c>
      <c r="F40" s="21">
        <v>1.691297877532355E-3</v>
      </c>
      <c r="G40" s="21">
        <v>1.8604276652855909E-3</v>
      </c>
    </row>
    <row r="41" spans="1:7" x14ac:dyDescent="0.2">
      <c r="A41" s="7">
        <v>57</v>
      </c>
      <c r="B41" s="21">
        <v>1.23848594961408E-3</v>
      </c>
      <c r="C41" s="21">
        <v>1.3623345445754891E-3</v>
      </c>
      <c r="D41" s="21">
        <v>1.4985679990330381E-3</v>
      </c>
      <c r="E41" s="21">
        <v>1.648424798936341E-3</v>
      </c>
      <c r="F41" s="21">
        <v>1.813267278829976E-3</v>
      </c>
      <c r="G41" s="21">
        <v>1.9945940067129741E-3</v>
      </c>
    </row>
    <row r="42" spans="1:7" x14ac:dyDescent="0.2">
      <c r="A42" s="7">
        <v>58</v>
      </c>
      <c r="B42" s="21">
        <v>1.329769093601377E-3</v>
      </c>
      <c r="C42" s="21">
        <v>1.4627460029615149E-3</v>
      </c>
      <c r="D42" s="21">
        <v>1.609020603257667E-3</v>
      </c>
      <c r="E42" s="21">
        <v>1.769922663583434E-3</v>
      </c>
      <c r="F42" s="21">
        <v>1.9469149299417769E-3</v>
      </c>
      <c r="G42" s="21">
        <v>2.1416064229359548E-3</v>
      </c>
    </row>
    <row r="43" spans="1:7" x14ac:dyDescent="0.2">
      <c r="A43" s="7">
        <v>59</v>
      </c>
      <c r="B43" s="21">
        <v>1.429904582839669E-3</v>
      </c>
      <c r="C43" s="21">
        <v>1.5728950411236359E-3</v>
      </c>
      <c r="D43" s="21">
        <v>1.7301845452360001E-3</v>
      </c>
      <c r="E43" s="21">
        <v>1.9032029997596001E-3</v>
      </c>
      <c r="F43" s="21">
        <v>2.0935232997355601E-3</v>
      </c>
      <c r="G43" s="21">
        <v>2.3028756297091158E-3</v>
      </c>
    </row>
    <row r="44" spans="1:7" x14ac:dyDescent="0.2">
      <c r="A44" s="7">
        <v>60</v>
      </c>
      <c r="B44" s="21">
        <v>1.539876051743219E-3</v>
      </c>
      <c r="C44" s="21">
        <v>1.6938636569175411E-3</v>
      </c>
      <c r="D44" s="21">
        <v>1.863250022609295E-3</v>
      </c>
      <c r="E44" s="21">
        <v>2.049575024870224E-3</v>
      </c>
      <c r="F44" s="21">
        <v>2.2545325273572469E-3</v>
      </c>
      <c r="G44" s="21">
        <v>2.4799857800929721E-3</v>
      </c>
    </row>
    <row r="45" spans="1:7" x14ac:dyDescent="0.2">
      <c r="A45" s="7">
        <v>61</v>
      </c>
      <c r="B45" s="21">
        <v>1.6607892948515401E-3</v>
      </c>
      <c r="C45" s="21">
        <v>1.8268682243366939E-3</v>
      </c>
      <c r="D45" s="21">
        <v>2.0095550467703629E-3</v>
      </c>
      <c r="E45" s="21">
        <v>2.2105105514474001E-3</v>
      </c>
      <c r="F45" s="21">
        <v>2.4315616065921399E-3</v>
      </c>
      <c r="G45" s="21">
        <v>2.6747177672513541E-3</v>
      </c>
    </row>
    <row r="46" spans="1:7" x14ac:dyDescent="0.2">
      <c r="A46" s="7">
        <v>62</v>
      </c>
      <c r="B46" s="21">
        <v>1.793888833675047E-3</v>
      </c>
      <c r="C46" s="21">
        <v>1.9732777170425519E-3</v>
      </c>
      <c r="D46" s="21">
        <v>2.1706054887468081E-3</v>
      </c>
      <c r="E46" s="21">
        <v>2.3876660376214881E-3</v>
      </c>
      <c r="F46" s="21">
        <v>2.6264326413836369E-3</v>
      </c>
      <c r="G46" s="21">
        <v>2.8890759055220012E-3</v>
      </c>
    </row>
    <row r="47" spans="1:7" x14ac:dyDescent="0.2">
      <c r="A47" s="7">
        <v>63</v>
      </c>
      <c r="B47" s="21">
        <v>1.9405769060295661E-3</v>
      </c>
      <c r="C47" s="21">
        <v>2.1346345966325232E-3</v>
      </c>
      <c r="D47" s="21">
        <v>2.3480980562957752E-3</v>
      </c>
      <c r="E47" s="21">
        <v>2.5829078619253529E-3</v>
      </c>
      <c r="F47" s="21">
        <v>2.841198648117888E-3</v>
      </c>
      <c r="G47" s="21">
        <v>3.1253185129296781E-3</v>
      </c>
    </row>
    <row r="48" spans="1:7" x14ac:dyDescent="0.2">
      <c r="A48" s="7">
        <v>64</v>
      </c>
      <c r="B48" s="21">
        <v>2.1024352560544191E-3</v>
      </c>
      <c r="C48" s="21">
        <v>2.3126787816598608E-3</v>
      </c>
      <c r="D48" s="21">
        <v>2.5439466598258468E-3</v>
      </c>
      <c r="E48" s="21">
        <v>2.7983413258084321E-3</v>
      </c>
      <c r="F48" s="21">
        <v>3.078175458389276E-3</v>
      </c>
      <c r="G48" s="21">
        <v>3.3859930042282041E-3</v>
      </c>
    </row>
    <row r="49" spans="1:7" x14ac:dyDescent="0.2">
      <c r="A49" s="7">
        <v>65</v>
      </c>
      <c r="B49" s="21">
        <v>2.281250165694602E-3</v>
      </c>
      <c r="C49" s="21">
        <v>2.5093751822640618E-3</v>
      </c>
      <c r="D49" s="21">
        <v>2.7603127004904682E-3</v>
      </c>
      <c r="E49" s="21">
        <v>3.036343970539515E-3</v>
      </c>
      <c r="F49" s="21">
        <v>3.3399783675934669E-3</v>
      </c>
      <c r="G49" s="21">
        <v>3.673976204352814E-3</v>
      </c>
    </row>
    <row r="50" spans="1:7" x14ac:dyDescent="0.2">
      <c r="A50" s="7">
        <v>66</v>
      </c>
      <c r="B50" s="21">
        <v>2.4790412419286958E-3</v>
      </c>
      <c r="C50" s="21">
        <v>2.7269453661215659E-3</v>
      </c>
      <c r="D50" s="21">
        <v>2.9996399027337221E-3</v>
      </c>
      <c r="E50" s="21">
        <v>3.299603893007094E-3</v>
      </c>
      <c r="F50" s="21">
        <v>3.6295642823078039E-3</v>
      </c>
      <c r="G50" s="21">
        <v>3.9925207105385848E-3</v>
      </c>
    </row>
    <row r="51" spans="1:7" x14ac:dyDescent="0.2">
      <c r="A51" s="7">
        <v>67</v>
      </c>
      <c r="B51" s="21">
        <v>2.6980945604392109E-3</v>
      </c>
      <c r="C51" s="21">
        <v>2.9679040164831321E-3</v>
      </c>
      <c r="D51" s="21">
        <v>3.2646944181314451E-3</v>
      </c>
      <c r="E51" s="21">
        <v>3.59116385994459E-3</v>
      </c>
      <c r="F51" s="21">
        <v>3.9502802459390491E-3</v>
      </c>
      <c r="G51" s="21">
        <v>4.3453082705329554E-3</v>
      </c>
    </row>
    <row r="52" spans="1:7" x14ac:dyDescent="0.2">
      <c r="A52" s="7">
        <v>68</v>
      </c>
      <c r="B52" s="21">
        <v>2.9410008681289971E-3</v>
      </c>
      <c r="C52" s="21">
        <v>3.2351009549418971E-3</v>
      </c>
      <c r="D52" s="21">
        <v>3.5586110504360869E-3</v>
      </c>
      <c r="E52" s="21">
        <v>3.9144721554796964E-3</v>
      </c>
      <c r="F52" s="21">
        <v>4.3059193710276661E-3</v>
      </c>
      <c r="G52" s="21">
        <v>4.7365113081304332E-3</v>
      </c>
    </row>
    <row r="53" spans="1:7" x14ac:dyDescent="0.2">
      <c r="A53" s="7">
        <v>69</v>
      </c>
      <c r="B53" s="21">
        <v>3.210699666725728E-3</v>
      </c>
      <c r="C53" s="21">
        <v>3.531769633398301E-3</v>
      </c>
      <c r="D53" s="21">
        <v>3.8849465967381318E-3</v>
      </c>
      <c r="E53" s="21">
        <v>4.2734412564119457E-3</v>
      </c>
      <c r="F53" s="21">
        <v>4.7007853820531407E-3</v>
      </c>
      <c r="G53" s="21">
        <v>5.1708639202584549E-3</v>
      </c>
    </row>
    <row r="54" spans="1:7" x14ac:dyDescent="0.2">
      <c r="A54" s="7">
        <v>70</v>
      </c>
      <c r="B54" s="21">
        <v>3.510530141071987E-3</v>
      </c>
      <c r="C54" s="21">
        <v>3.8615831551791859E-3</v>
      </c>
      <c r="D54" s="21">
        <v>4.2477414706971047E-3</v>
      </c>
      <c r="E54" s="21">
        <v>4.6725156177668146E-3</v>
      </c>
      <c r="F54" s="21">
        <v>5.1397671795434972E-3</v>
      </c>
      <c r="G54" s="21">
        <v>5.653743897497847E-3</v>
      </c>
    </row>
    <row r="55" spans="1:7" x14ac:dyDescent="0.2">
      <c r="A55" s="7">
        <v>71</v>
      </c>
      <c r="B55" s="21">
        <v>3.844290062620606E-3</v>
      </c>
      <c r="C55" s="21">
        <v>4.2287190688826666E-3</v>
      </c>
      <c r="D55" s="21">
        <v>4.6515909757709334E-3</v>
      </c>
      <c r="E55" s="21">
        <v>5.1167500733480271E-3</v>
      </c>
      <c r="F55" s="21">
        <v>5.6284250806828296E-3</v>
      </c>
      <c r="G55" s="21">
        <v>6.1912675887511141E-3</v>
      </c>
    </row>
    <row r="56" spans="1:7" x14ac:dyDescent="0.2">
      <c r="A56" s="7">
        <v>72</v>
      </c>
      <c r="B56" s="21">
        <v>4.2163039959880544E-3</v>
      </c>
      <c r="C56" s="21">
        <v>4.6379343955868591E-3</v>
      </c>
      <c r="D56" s="21">
        <v>5.1017278351455451E-3</v>
      </c>
      <c r="E56" s="21">
        <v>5.6119006186601001E-3</v>
      </c>
      <c r="F56" s="21">
        <v>6.1730906805261103E-3</v>
      </c>
      <c r="G56" s="21">
        <v>6.7903997485787206E-3</v>
      </c>
    </row>
    <row r="57" spans="1:7" x14ac:dyDescent="0.2">
      <c r="A57" s="7">
        <v>73</v>
      </c>
      <c r="B57" s="21">
        <v>4.6315023699631157E-3</v>
      </c>
      <c r="C57" s="21">
        <v>5.0946526069594279E-3</v>
      </c>
      <c r="D57" s="21">
        <v>5.6041178676553708E-3</v>
      </c>
      <c r="E57" s="21">
        <v>6.1645296544209083E-3</v>
      </c>
      <c r="F57" s="21">
        <v>6.780982619863E-3</v>
      </c>
      <c r="G57" s="21">
        <v>7.4590808818493009E-3</v>
      </c>
    </row>
    <row r="58" spans="1:7" x14ac:dyDescent="0.2">
      <c r="A58" s="7">
        <v>74</v>
      </c>
      <c r="B58" s="21">
        <v>5.0955132510828137E-3</v>
      </c>
      <c r="C58" s="21">
        <v>5.6050645761910956E-3</v>
      </c>
      <c r="D58" s="21">
        <v>6.1655710338102054E-3</v>
      </c>
      <c r="E58" s="21">
        <v>6.7821281371912264E-3</v>
      </c>
      <c r="F58" s="21">
        <v>7.4603409509103498E-3</v>
      </c>
      <c r="G58" s="21">
        <v>8.2063750460013851E-3</v>
      </c>
    </row>
    <row r="59" spans="1:7" x14ac:dyDescent="0.2">
      <c r="A59" s="7">
        <v>75</v>
      </c>
      <c r="B59" s="21">
        <v>5.6147689861203503E-3</v>
      </c>
      <c r="C59" s="21">
        <v>6.1762458847323858E-3</v>
      </c>
      <c r="D59" s="21">
        <v>6.7938704732056253E-3</v>
      </c>
      <c r="E59" s="21">
        <v>7.4732575205261886E-3</v>
      </c>
      <c r="F59" s="21">
        <v>8.2205832725788085E-3</v>
      </c>
      <c r="G59" s="21">
        <v>9.0426415998366896E-3</v>
      </c>
    </row>
    <row r="60" spans="1:7" x14ac:dyDescent="0.2">
      <c r="A60" s="7">
        <v>76</v>
      </c>
      <c r="B60" s="21">
        <v>6.1966302696224657E-3</v>
      </c>
      <c r="C60" s="21">
        <v>6.8162932965847127E-3</v>
      </c>
      <c r="D60" s="21">
        <v>7.4979226262431847E-3</v>
      </c>
      <c r="E60" s="21">
        <v>8.2477148888675036E-3</v>
      </c>
      <c r="F60" s="21">
        <v>9.0724863777542544E-3</v>
      </c>
      <c r="G60" s="21">
        <v>9.97973501552968E-3</v>
      </c>
    </row>
    <row r="61" spans="1:7" x14ac:dyDescent="0.2">
      <c r="A61" s="7">
        <v>77</v>
      </c>
      <c r="B61" s="21">
        <v>6.8495306560512293E-3</v>
      </c>
      <c r="C61" s="21">
        <v>7.5344837216563534E-3</v>
      </c>
      <c r="D61" s="21">
        <v>8.287932093821988E-3</v>
      </c>
      <c r="E61" s="21">
        <v>9.1167253032041883E-3</v>
      </c>
      <c r="F61" s="21">
        <v>1.002839783352461E-2</v>
      </c>
      <c r="G61" s="21">
        <v>1.103123761687707E-2</v>
      </c>
    </row>
    <row r="62" spans="1:7" x14ac:dyDescent="0.2">
      <c r="A62" s="7">
        <v>78</v>
      </c>
      <c r="B62" s="21">
        <v>7.5831450876836003E-3</v>
      </c>
      <c r="C62" s="21">
        <v>8.3414595964519615E-3</v>
      </c>
      <c r="D62" s="21">
        <v>9.1756055560971578E-3</v>
      </c>
      <c r="E62" s="21">
        <v>1.009316611170687E-2</v>
      </c>
      <c r="F62" s="21">
        <v>1.110248272287756E-2</v>
      </c>
      <c r="G62" s="21">
        <v>1.221273099516532E-2</v>
      </c>
    </row>
    <row r="63" spans="1:7" x14ac:dyDescent="0.2">
      <c r="A63" s="7">
        <v>79</v>
      </c>
      <c r="B63" s="21">
        <v>8.4085866667251135E-3</v>
      </c>
      <c r="C63" s="21">
        <v>9.2494453333976257E-3</v>
      </c>
      <c r="D63" s="21">
        <v>1.0174389866737389E-2</v>
      </c>
      <c r="E63" s="21">
        <v>1.1191828853411131E-2</v>
      </c>
      <c r="F63" s="21">
        <v>1.231101173875224E-2</v>
      </c>
      <c r="G63" s="21">
        <v>1.354211291262747E-2</v>
      </c>
    </row>
    <row r="64" spans="1:7" x14ac:dyDescent="0.2">
      <c r="A64" s="7">
        <v>80</v>
      </c>
      <c r="B64" s="21">
        <v>9.3386366842819341E-3</v>
      </c>
      <c r="C64" s="21">
        <v>1.0272500352710131E-2</v>
      </c>
      <c r="D64" s="21">
        <v>1.1299750387981139E-2</v>
      </c>
      <c r="E64" s="21">
        <v>1.242972542677926E-2</v>
      </c>
      <c r="F64" s="21">
        <v>1.3672697969457189E-2</v>
      </c>
      <c r="G64" s="21">
        <v>1.5039967766402909E-2</v>
      </c>
    </row>
    <row r="65" spans="1:7" x14ac:dyDescent="0.2">
      <c r="A65" s="7">
        <v>81</v>
      </c>
      <c r="B65" s="21">
        <v>1.0388013855493081E-2</v>
      </c>
      <c r="C65" s="21">
        <v>1.1426815241042391E-2</v>
      </c>
      <c r="D65" s="21">
        <v>1.256949676514663E-2</v>
      </c>
      <c r="E65" s="21">
        <v>1.382644644166129E-2</v>
      </c>
      <c r="F65" s="21">
        <v>1.5209091085827421E-2</v>
      </c>
      <c r="G65" s="21">
        <v>1.673000019441017E-2</v>
      </c>
    </row>
    <row r="66" spans="1:7" x14ac:dyDescent="0.2">
      <c r="A66" s="7">
        <v>82</v>
      </c>
      <c r="B66" s="21">
        <v>1.157368983020542E-2</v>
      </c>
      <c r="C66" s="21">
        <v>1.2731058813225969E-2</v>
      </c>
      <c r="D66" s="21">
        <v>1.4004164694548569E-2</v>
      </c>
      <c r="E66" s="21">
        <v>1.5404581164003421E-2</v>
      </c>
      <c r="F66" s="21">
        <v>1.6945039280403772E-2</v>
      </c>
      <c r="G66" s="21">
        <v>1.8639543208444149E-2</v>
      </c>
    </row>
    <row r="67" spans="1:7" x14ac:dyDescent="0.2">
      <c r="A67" s="7">
        <v>83</v>
      </c>
      <c r="B67" s="21">
        <v>1.291525938959877E-2</v>
      </c>
      <c r="C67" s="21">
        <v>1.420678532855865E-2</v>
      </c>
      <c r="D67" s="21">
        <v>1.5627463861414521E-2</v>
      </c>
      <c r="E67" s="21">
        <v>1.719021024755597E-2</v>
      </c>
      <c r="F67" s="21">
        <v>1.8909231272311571E-2</v>
      </c>
      <c r="G67" s="21">
        <v>2.080015439954273E-2</v>
      </c>
    </row>
    <row r="68" spans="1:7" x14ac:dyDescent="0.2">
      <c r="A68" s="7">
        <v>84</v>
      </c>
      <c r="B68" s="21">
        <v>1.4435375346602129E-2</v>
      </c>
      <c r="C68" s="21">
        <v>1.587891288126235E-2</v>
      </c>
      <c r="D68" s="21">
        <v>1.7466804169388589E-2</v>
      </c>
      <c r="E68" s="21">
        <v>1.9213484586327441E-2</v>
      </c>
      <c r="F68" s="21">
        <v>2.1134833044960191E-2</v>
      </c>
      <c r="G68" s="21">
        <v>2.3248316349456209E-2</v>
      </c>
    </row>
    <row r="69" spans="1:7" x14ac:dyDescent="0.2">
      <c r="A69" s="7">
        <v>85</v>
      </c>
      <c r="B69" s="21">
        <v>1.616026009703804E-2</v>
      </c>
      <c r="C69" s="21">
        <v>1.777628610674184E-2</v>
      </c>
      <c r="D69" s="21">
        <v>1.9553914717416031E-2</v>
      </c>
      <c r="E69" s="21">
        <v>2.1509306189157629E-2</v>
      </c>
      <c r="F69" s="21">
        <v>2.3660236808073401E-2</v>
      </c>
      <c r="G69" s="21">
        <v>2.602626048888074E-2</v>
      </c>
    </row>
    <row r="70" spans="1:7" x14ac:dyDescent="0.2">
      <c r="A70" s="7">
        <v>86</v>
      </c>
      <c r="B70" s="21">
        <v>1.8120308086311689E-2</v>
      </c>
      <c r="C70" s="21">
        <v>1.993233889494286E-2</v>
      </c>
      <c r="D70" s="21">
        <v>2.1925572784437141E-2</v>
      </c>
      <c r="E70" s="21">
        <v>2.4118130062880858E-2</v>
      </c>
      <c r="F70" s="21">
        <v>2.6529943069168949E-2</v>
      </c>
      <c r="G70" s="21">
        <v>2.9182937376085849E-2</v>
      </c>
    </row>
    <row r="71" spans="1:7" x14ac:dyDescent="0.2">
      <c r="A71" s="7">
        <v>87</v>
      </c>
      <c r="B71" s="21">
        <v>2.0350796244866059E-2</v>
      </c>
      <c r="C71" s="21">
        <v>2.2385875869352669E-2</v>
      </c>
      <c r="D71" s="21">
        <v>2.462446345628793E-2</v>
      </c>
      <c r="E71" s="21">
        <v>2.708690980191673E-2</v>
      </c>
      <c r="F71" s="21">
        <v>2.9795600782108401E-2</v>
      </c>
      <c r="G71" s="21">
        <v>3.2775160860319237E-2</v>
      </c>
    </row>
    <row r="72" spans="1:7" x14ac:dyDescent="0.2">
      <c r="A72" s="7">
        <v>88</v>
      </c>
      <c r="B72" s="21">
        <v>2.2892722804094729E-2</v>
      </c>
      <c r="C72" s="21">
        <v>2.5181995084504201E-2</v>
      </c>
      <c r="D72" s="21">
        <v>2.770019459295462E-2</v>
      </c>
      <c r="E72" s="21">
        <v>3.0470214052250089E-2</v>
      </c>
      <c r="F72" s="21">
        <v>3.3517235457475099E-2</v>
      </c>
      <c r="G72" s="21">
        <v>3.6868959003222609E-2</v>
      </c>
    </row>
    <row r="73" spans="1:7" x14ac:dyDescent="0.2">
      <c r="A73" s="7">
        <v>89</v>
      </c>
      <c r="B73" s="21">
        <v>2.5793798954470391E-2</v>
      </c>
      <c r="C73" s="21">
        <v>2.837317884991743E-2</v>
      </c>
      <c r="D73" s="21">
        <v>3.1210496734909179E-2</v>
      </c>
      <c r="E73" s="21">
        <v>3.4331546408400103E-2</v>
      </c>
      <c r="F73" s="21">
        <v>3.7764701049240117E-2</v>
      </c>
      <c r="G73" s="21">
        <v>4.1541171154164128E-2</v>
      </c>
    </row>
    <row r="74" spans="1:7" x14ac:dyDescent="0.2">
      <c r="A74" s="7">
        <v>90</v>
      </c>
      <c r="B74" s="21">
        <v>2.9109622697643701E-2</v>
      </c>
      <c r="C74" s="21">
        <v>3.2020584967408068E-2</v>
      </c>
      <c r="D74" s="21">
        <v>3.5222643464148877E-2</v>
      </c>
      <c r="E74" s="21">
        <v>3.8744907810563771E-2</v>
      </c>
      <c r="F74" s="21">
        <v>4.2619398591620151E-2</v>
      </c>
      <c r="G74" s="21">
        <v>4.688133845078217E-2</v>
      </c>
    </row>
    <row r="75" spans="1:7" x14ac:dyDescent="0.2">
      <c r="A75" s="7">
        <v>91</v>
      </c>
      <c r="B75" s="21">
        <v>3.2905070155685737E-2</v>
      </c>
      <c r="C75" s="21">
        <v>3.6195577171254323E-2</v>
      </c>
      <c r="D75" s="21">
        <v>3.9815134888379747E-2</v>
      </c>
      <c r="E75" s="21">
        <v>4.379664837721773E-2</v>
      </c>
      <c r="F75" s="21">
        <v>4.8176313214939509E-2</v>
      </c>
      <c r="G75" s="21">
        <v>5.2993944536433461E-2</v>
      </c>
    </row>
    <row r="76" spans="1:7" x14ac:dyDescent="0.2">
      <c r="A76" s="7">
        <v>92</v>
      </c>
      <c r="B76" s="21">
        <v>3.7255946755678518E-2</v>
      </c>
      <c r="C76" s="21">
        <v>4.0981541431246382E-2</v>
      </c>
      <c r="D76" s="21">
        <v>4.5079695574371019E-2</v>
      </c>
      <c r="E76" s="21">
        <v>4.9587665131808123E-2</v>
      </c>
      <c r="F76" s="21">
        <v>5.4546431644988937E-2</v>
      </c>
      <c r="G76" s="21">
        <v>6.0001074809487832E-2</v>
      </c>
    </row>
    <row r="77" spans="1:7" x14ac:dyDescent="0.2">
      <c r="A77" s="7">
        <v>93</v>
      </c>
      <c r="B77" s="21">
        <v>4.2250949378824183E-2</v>
      </c>
      <c r="C77" s="21">
        <v>4.64760443167066E-2</v>
      </c>
      <c r="D77" s="21">
        <v>5.1123648748377257E-2</v>
      </c>
      <c r="E77" s="21">
        <v>5.6236013623214988E-2</v>
      </c>
      <c r="F77" s="21">
        <v>6.18596149855365E-2</v>
      </c>
      <c r="G77" s="21">
        <v>6.8045576484090153E-2</v>
      </c>
    </row>
    <row r="78" spans="1:7" x14ac:dyDescent="0.2">
      <c r="A78" s="7">
        <v>94</v>
      </c>
      <c r="B78" s="21">
        <v>4.7994001084520309E-2</v>
      </c>
      <c r="C78" s="21">
        <v>5.2793401192972343E-2</v>
      </c>
      <c r="D78" s="21">
        <v>5.8072741312269582E-2</v>
      </c>
      <c r="E78" s="21">
        <v>6.3880015443496543E-2</v>
      </c>
      <c r="F78" s="21">
        <v>7.026801698784621E-2</v>
      </c>
      <c r="G78" s="21">
        <v>7.7294818686630837E-2</v>
      </c>
    </row>
    <row r="79" spans="1:7" x14ac:dyDescent="0.2">
      <c r="A79" s="7">
        <v>95</v>
      </c>
      <c r="B79" s="21">
        <v>5.4607032802187261E-2</v>
      </c>
      <c r="C79" s="21">
        <v>6.0067736082405988E-2</v>
      </c>
      <c r="D79" s="21">
        <v>6.6074509690646599E-2</v>
      </c>
      <c r="E79" s="21">
        <v>7.2681960659711262E-2</v>
      </c>
      <c r="F79" s="21">
        <v>7.9950156725682398E-2</v>
      </c>
      <c r="G79" s="21">
        <v>8.7945172398250643E-2</v>
      </c>
    </row>
    <row r="80" spans="1:7" x14ac:dyDescent="0.2">
      <c r="A80" s="7">
        <v>96</v>
      </c>
      <c r="B80" s="21">
        <v>6.2233301932556918E-2</v>
      </c>
      <c r="C80" s="21">
        <v>6.8456632125812614E-2</v>
      </c>
      <c r="D80" s="21">
        <v>7.5302295338393888E-2</v>
      </c>
      <c r="E80" s="21">
        <v>8.2832524872233276E-2</v>
      </c>
      <c r="F80" s="21">
        <v>9.1115777359456612E-2</v>
      </c>
      <c r="G80" s="21">
        <v>0.1002273550954023</v>
      </c>
    </row>
    <row r="81" spans="1:7" x14ac:dyDescent="0.2">
      <c r="A81" s="7">
        <v>97</v>
      </c>
      <c r="B81" s="21">
        <v>7.104135673834143E-2</v>
      </c>
      <c r="C81" s="21">
        <v>7.8145492412175582E-2</v>
      </c>
      <c r="D81" s="21">
        <v>8.5960041653393146E-2</v>
      </c>
      <c r="E81" s="21">
        <v>9.4556045818732462E-2</v>
      </c>
      <c r="F81" s="21">
        <v>0.1040116504006057</v>
      </c>
      <c r="G81" s="21">
        <v>0.1144128154406663</v>
      </c>
    </row>
    <row r="82" spans="1:7" x14ac:dyDescent="0.2">
      <c r="A82" s="7">
        <v>98</v>
      </c>
      <c r="B82" s="21">
        <v>8.1229778499755684E-2</v>
      </c>
      <c r="C82" s="21">
        <v>8.9352756349731263E-2</v>
      </c>
      <c r="D82" s="21">
        <v>9.8288031984704399E-2</v>
      </c>
      <c r="E82" s="21">
        <v>0.1081168351831748</v>
      </c>
      <c r="F82" s="21">
        <v>0.11892851870149231</v>
      </c>
      <c r="G82" s="21">
        <v>0.13082137057164159</v>
      </c>
    </row>
    <row r="83" spans="1:7" x14ac:dyDescent="0.2">
      <c r="A83" s="7">
        <v>99</v>
      </c>
      <c r="B83" s="21">
        <v>9.3032861611879236E-2</v>
      </c>
      <c r="C83" s="21">
        <v>0.1023361477730672</v>
      </c>
      <c r="D83" s="21">
        <v>0.1125697625503739</v>
      </c>
      <c r="E83" s="21">
        <v>0.1238267388054113</v>
      </c>
      <c r="F83" s="21">
        <v>0.13620941268595241</v>
      </c>
      <c r="G83" s="21">
        <v>0.14983035395454769</v>
      </c>
    </row>
    <row r="84" spans="1:7" x14ac:dyDescent="0.2">
      <c r="A84" s="7">
        <v>100</v>
      </c>
      <c r="B84" s="21">
        <v>0.1067274262812674</v>
      </c>
      <c r="C84" s="21">
        <v>0.1174001689093942</v>
      </c>
      <c r="D84" s="21">
        <v>0.1291401858003336</v>
      </c>
      <c r="E84" s="21">
        <v>0.14205420438036701</v>
      </c>
      <c r="F84" s="21">
        <v>0.15625962481840369</v>
      </c>
      <c r="G84" s="21">
        <v>0.17188558730024411</v>
      </c>
    </row>
    <row r="85" spans="1:7" x14ac:dyDescent="0.2">
      <c r="A85" s="7">
        <v>101</v>
      </c>
      <c r="B85" s="21">
        <v>0.1226410006907388</v>
      </c>
      <c r="C85" s="21">
        <v>0.13490510075981271</v>
      </c>
      <c r="D85" s="21">
        <v>0.14839561083579389</v>
      </c>
      <c r="E85" s="21">
        <v>0.16323517191937331</v>
      </c>
      <c r="F85" s="21">
        <v>0.1795586891113107</v>
      </c>
      <c r="G85" s="21">
        <v>0.19751455802244169</v>
      </c>
    </row>
    <row r="86" spans="1:7" x14ac:dyDescent="0.2">
      <c r="A86" s="7">
        <v>102</v>
      </c>
      <c r="B86" s="21">
        <v>0.1411616612443195</v>
      </c>
      <c r="C86" s="21">
        <v>0.1552778273687514</v>
      </c>
      <c r="D86" s="21">
        <v>0.17080561010562659</v>
      </c>
      <c r="E86" s="21">
        <v>0.1878861711161893</v>
      </c>
      <c r="F86" s="21">
        <v>0.20667478822780819</v>
      </c>
      <c r="G86" s="21">
        <v>0.22734226705058899</v>
      </c>
    </row>
    <row r="87" spans="1:7" x14ac:dyDescent="0.2">
      <c r="A87" s="7">
        <v>103</v>
      </c>
      <c r="B87" s="21">
        <v>0.1627498830132505</v>
      </c>
      <c r="C87" s="21">
        <v>0.17902487131457551</v>
      </c>
      <c r="D87" s="21">
        <v>0.1969273584460331</v>
      </c>
      <c r="E87" s="21">
        <v>0.21662009429063639</v>
      </c>
      <c r="F87" s="21">
        <v>0.2382821037197001</v>
      </c>
      <c r="G87" s="21">
        <v>0.26211031409167013</v>
      </c>
    </row>
    <row r="88" spans="1:7" x14ac:dyDescent="0.2">
      <c r="A88" s="7">
        <v>104</v>
      </c>
      <c r="B88" s="21">
        <v>0.18795283055622591</v>
      </c>
      <c r="C88" s="21">
        <v>0.20674811361184861</v>
      </c>
      <c r="D88" s="21">
        <v>0.2274229249730334</v>
      </c>
      <c r="E88" s="21">
        <v>0.25016521747033682</v>
      </c>
      <c r="F88" s="21">
        <v>0.27518173921737049</v>
      </c>
      <c r="G88" s="21">
        <v>0.3026999131391076</v>
      </c>
    </row>
    <row r="89" spans="1:7" x14ac:dyDescent="0.2">
      <c r="A89" s="7">
        <v>105</v>
      </c>
      <c r="B89" s="21">
        <v>0.21742161533844639</v>
      </c>
      <c r="C89" s="21">
        <v>0.2391637768722911</v>
      </c>
      <c r="D89" s="21">
        <v>0.26308015455952022</v>
      </c>
      <c r="E89" s="21">
        <v>0.28938817001547229</v>
      </c>
      <c r="F89" s="21">
        <v>0.31832698701701961</v>
      </c>
      <c r="G89" s="21">
        <v>0.35015968571872153</v>
      </c>
    </row>
    <row r="90" spans="1:7" x14ac:dyDescent="0.2">
      <c r="A90" s="7">
        <v>106</v>
      </c>
      <c r="B90" s="21">
        <v>0.25193216433073212</v>
      </c>
      <c r="C90" s="21">
        <v>0.27712538076380527</v>
      </c>
      <c r="D90" s="21">
        <v>0.30483791884018591</v>
      </c>
      <c r="E90" s="21">
        <v>0.33532171072420452</v>
      </c>
      <c r="F90" s="21">
        <v>0.36885388179662493</v>
      </c>
      <c r="G90" s="21">
        <v>0.40573926997628751</v>
      </c>
    </row>
    <row r="91" spans="1:7" x14ac:dyDescent="0.2">
      <c r="A91" s="7">
        <v>107</v>
      </c>
      <c r="B91" s="21">
        <v>0.29241049040458078</v>
      </c>
      <c r="C91" s="21">
        <v>0.32165153944503888</v>
      </c>
      <c r="D91" s="21">
        <v>0.3538166933895428</v>
      </c>
      <c r="E91" s="21">
        <v>0.38919836272849712</v>
      </c>
      <c r="F91" s="21">
        <v>0.42811819900134679</v>
      </c>
      <c r="G91" s="21">
        <v>0.47093001890148162</v>
      </c>
    </row>
    <row r="92" spans="1:7" x14ac:dyDescent="0.2">
      <c r="A92" s="7">
        <v>108</v>
      </c>
      <c r="B92" s="21">
        <v>0.33996333556283093</v>
      </c>
      <c r="C92" s="21">
        <v>0.37395966911911399</v>
      </c>
      <c r="D92" s="21">
        <v>0.41135563603102548</v>
      </c>
      <c r="E92" s="21">
        <v>0.45249119963412809</v>
      </c>
      <c r="F92" s="21">
        <v>0.49774031959754089</v>
      </c>
      <c r="G92" s="21">
        <v>0.54751435155729511</v>
      </c>
    </row>
    <row r="93" spans="1:7" x14ac:dyDescent="0.2">
      <c r="A93" s="7">
        <v>109</v>
      </c>
      <c r="B93" s="21">
        <v>0.39591538125390352</v>
      </c>
      <c r="C93" s="21">
        <v>0.43550691937929392</v>
      </c>
      <c r="D93" s="21">
        <v>0.47905761131722341</v>
      </c>
      <c r="E93" s="21">
        <v>0.52696337244894575</v>
      </c>
      <c r="F93" s="21">
        <v>0.5796597096938404</v>
      </c>
      <c r="G93" s="21">
        <v>0.63762568066322445</v>
      </c>
    </row>
    <row r="94" spans="1:7" x14ac:dyDescent="0.2">
      <c r="A94" s="7">
        <v>110</v>
      </c>
      <c r="B94" s="21">
        <v>0.46185449652515831</v>
      </c>
      <c r="C94" s="21">
        <v>0.50803994617767423</v>
      </c>
      <c r="D94" s="21">
        <v>0.55884394079544175</v>
      </c>
      <c r="E94" s="21">
        <v>0.61472833487498602</v>
      </c>
      <c r="F94" s="21">
        <v>0.67620116836248467</v>
      </c>
      <c r="G94" s="21">
        <v>0.74382128519873325</v>
      </c>
    </row>
    <row r="95" spans="1:7" x14ac:dyDescent="0.2">
      <c r="A95" s="7">
        <v>111</v>
      </c>
      <c r="B95" s="21">
        <v>0.5396868377647932</v>
      </c>
      <c r="C95" s="21">
        <v>0.59365552154127255</v>
      </c>
      <c r="D95" s="21">
        <v>0.65302107369539986</v>
      </c>
      <c r="E95" s="21">
        <v>0.71832318106493986</v>
      </c>
      <c r="F95" s="21">
        <v>0.79015549917143391</v>
      </c>
      <c r="G95" s="21">
        <v>0.86917104908857734</v>
      </c>
    </row>
    <row r="96" spans="1:7" x14ac:dyDescent="0.2">
      <c r="A96" s="7">
        <v>112</v>
      </c>
      <c r="B96" s="21">
        <v>0.63170403982251422</v>
      </c>
      <c r="C96" s="21">
        <v>0.69487444380476571</v>
      </c>
      <c r="D96" s="21">
        <v>0.76436188818524231</v>
      </c>
      <c r="E96" s="21">
        <v>0.84079807700376663</v>
      </c>
      <c r="F96" s="21">
        <v>0.92487788470414334</v>
      </c>
      <c r="G96" s="21">
        <v>1</v>
      </c>
    </row>
    <row r="97" spans="1:7" x14ac:dyDescent="0.2">
      <c r="A97" s="7">
        <v>113</v>
      </c>
      <c r="B97" s="21">
        <v>0.74066526821002854</v>
      </c>
      <c r="C97" s="21">
        <v>0.81473179503103144</v>
      </c>
      <c r="D97" s="21">
        <v>0.89620497453413461</v>
      </c>
      <c r="E97" s="21">
        <v>0.98582547198754811</v>
      </c>
      <c r="F97" s="21">
        <v>1</v>
      </c>
      <c r="G97" s="21">
        <v>1</v>
      </c>
    </row>
    <row r="98" spans="1:7" x14ac:dyDescent="0.2">
      <c r="A98" s="7">
        <v>114</v>
      </c>
      <c r="B98" s="21">
        <v>0.86989756208357649</v>
      </c>
      <c r="C98" s="21">
        <v>0.95688731829193419</v>
      </c>
      <c r="D98" s="21">
        <v>1</v>
      </c>
      <c r="E98" s="21">
        <v>1</v>
      </c>
      <c r="F98" s="21">
        <v>1</v>
      </c>
      <c r="G98" s="21">
        <v>1</v>
      </c>
    </row>
    <row r="99" spans="1:7" x14ac:dyDescent="0.2">
      <c r="A99" s="7">
        <v>115</v>
      </c>
      <c r="B99" s="21">
        <v>1</v>
      </c>
      <c r="C99" s="21">
        <v>1</v>
      </c>
      <c r="D99" s="21">
        <v>1</v>
      </c>
      <c r="E99" s="21">
        <v>1</v>
      </c>
      <c r="F99" s="21">
        <v>1</v>
      </c>
      <c r="G99" s="21">
        <v>1</v>
      </c>
    </row>
    <row r="100" spans="1:7" x14ac:dyDescent="0.2">
      <c r="A100" s="7">
        <v>116</v>
      </c>
      <c r="B100" s="21">
        <v>1</v>
      </c>
      <c r="C100" s="21">
        <v>1</v>
      </c>
      <c r="D100" s="21">
        <v>1</v>
      </c>
      <c r="E100" s="21">
        <v>1</v>
      </c>
      <c r="F100" s="21">
        <v>1</v>
      </c>
      <c r="G100" s="21">
        <v>1</v>
      </c>
    </row>
    <row r="101" spans="1:7" x14ac:dyDescent="0.2">
      <c r="A101" s="7">
        <v>117</v>
      </c>
      <c r="B101" s="21">
        <v>1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</row>
    <row r="102" spans="1:7" x14ac:dyDescent="0.2">
      <c r="A102" s="7">
        <v>118</v>
      </c>
      <c r="B102" s="21">
        <v>1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</row>
    <row r="103" spans="1:7" x14ac:dyDescent="0.2">
      <c r="A103" s="7">
        <v>119</v>
      </c>
      <c r="B103" s="21">
        <v>1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</row>
    <row r="104" spans="1:7" x14ac:dyDescent="0.2">
      <c r="A104" s="7">
        <v>120</v>
      </c>
      <c r="B104" s="21">
        <v>1</v>
      </c>
      <c r="C104" s="21">
        <v>1</v>
      </c>
      <c r="D104" s="21">
        <v>1</v>
      </c>
      <c r="E104" s="21">
        <v>1</v>
      </c>
      <c r="F104" s="21">
        <v>1</v>
      </c>
      <c r="G104" s="21">
        <v>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5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8" customWidth="1"/>
    <col min="2" max="2" width="15" customWidth="1"/>
  </cols>
  <sheetData>
    <row r="1" spans="1:2" x14ac:dyDescent="0.2">
      <c r="A1" s="10" t="s">
        <v>112</v>
      </c>
      <c r="B1" s="10" t="s">
        <v>113</v>
      </c>
    </row>
    <row r="2" spans="1:2" x14ac:dyDescent="0.2">
      <c r="A2" s="7">
        <v>0</v>
      </c>
      <c r="B2" s="22">
        <v>0</v>
      </c>
    </row>
    <row r="3" spans="1:2" x14ac:dyDescent="0.2">
      <c r="A3" s="7">
        <v>1</v>
      </c>
      <c r="B3" s="22">
        <v>5.5500000000000002E-3</v>
      </c>
    </row>
    <row r="4" spans="1:2" x14ac:dyDescent="0.2">
      <c r="A4" s="7">
        <v>2</v>
      </c>
      <c r="B4" s="22">
        <v>6.8400000000000006E-3</v>
      </c>
    </row>
    <row r="5" spans="1:2" x14ac:dyDescent="0.2">
      <c r="A5" s="7">
        <v>3</v>
      </c>
      <c r="B5" s="22">
        <v>7.8799999999999999E-3</v>
      </c>
    </row>
    <row r="6" spans="1:2" x14ac:dyDescent="0.2">
      <c r="A6" s="7">
        <v>4</v>
      </c>
      <c r="B6" s="22">
        <v>8.6599999999999993E-3</v>
      </c>
    </row>
    <row r="7" spans="1:2" x14ac:dyDescent="0.2">
      <c r="A7" s="7">
        <v>5</v>
      </c>
      <c r="B7" s="22">
        <v>9.3699999999999999E-3</v>
      </c>
    </row>
    <row r="8" spans="1:2" x14ac:dyDescent="0.2">
      <c r="A8" s="7">
        <v>6</v>
      </c>
      <c r="B8" s="22">
        <v>9.9699999999999997E-3</v>
      </c>
    </row>
    <row r="9" spans="1:2" x14ac:dyDescent="0.2">
      <c r="A9" s="7">
        <v>7</v>
      </c>
      <c r="B9" s="22">
        <v>1.0500000000000001E-2</v>
      </c>
    </row>
    <row r="10" spans="1:2" x14ac:dyDescent="0.2">
      <c r="A10" s="7">
        <v>8</v>
      </c>
      <c r="B10" s="22">
        <v>1.098E-2</v>
      </c>
    </row>
    <row r="11" spans="1:2" x14ac:dyDescent="0.2">
      <c r="A11" s="7">
        <v>9</v>
      </c>
      <c r="B11" s="22">
        <v>1.1440000000000001E-2</v>
      </c>
    </row>
    <row r="12" spans="1:2" x14ac:dyDescent="0.2">
      <c r="A12" s="7">
        <v>10</v>
      </c>
      <c r="B12" s="22">
        <v>1.188E-2</v>
      </c>
    </row>
    <row r="13" spans="1:2" x14ac:dyDescent="0.2">
      <c r="A13" s="7">
        <v>11</v>
      </c>
      <c r="B13" s="22">
        <v>1.226E-2</v>
      </c>
    </row>
    <row r="14" spans="1:2" x14ac:dyDescent="0.2">
      <c r="A14" s="7">
        <v>12</v>
      </c>
      <c r="B14" s="22">
        <v>1.259E-2</v>
      </c>
    </row>
    <row r="15" spans="1:2" x14ac:dyDescent="0.2">
      <c r="A15" s="7">
        <v>13</v>
      </c>
      <c r="B15" s="22">
        <v>1.285E-2</v>
      </c>
    </row>
    <row r="16" spans="1:2" x14ac:dyDescent="0.2">
      <c r="A16" s="7">
        <v>14</v>
      </c>
      <c r="B16" s="22">
        <v>1.308E-2</v>
      </c>
    </row>
    <row r="17" spans="1:2" x14ac:dyDescent="0.2">
      <c r="A17" s="7">
        <v>15</v>
      </c>
      <c r="B17" s="22">
        <v>1.3299999999999999E-2</v>
      </c>
    </row>
    <row r="18" spans="1:2" x14ac:dyDescent="0.2">
      <c r="A18" s="7">
        <v>16</v>
      </c>
      <c r="B18" s="22">
        <v>1.345E-2</v>
      </c>
    </row>
    <row r="19" spans="1:2" x14ac:dyDescent="0.2">
      <c r="A19" s="7">
        <v>17</v>
      </c>
      <c r="B19" s="22">
        <v>1.358E-2</v>
      </c>
    </row>
    <row r="20" spans="1:2" x14ac:dyDescent="0.2">
      <c r="A20" s="7">
        <v>18</v>
      </c>
      <c r="B20" s="22">
        <v>1.3679999999999999E-2</v>
      </c>
    </row>
    <row r="21" spans="1:2" x14ac:dyDescent="0.2">
      <c r="A21" s="7">
        <v>19</v>
      </c>
      <c r="B21" s="22">
        <v>1.375E-2</v>
      </c>
    </row>
    <row r="22" spans="1:2" x14ac:dyDescent="0.2">
      <c r="A22" s="7">
        <v>20</v>
      </c>
      <c r="B22" s="22">
        <v>1.3780000000000001E-2</v>
      </c>
    </row>
    <row r="23" spans="1:2" x14ac:dyDescent="0.2">
      <c r="A23" s="7">
        <v>21</v>
      </c>
      <c r="B23" s="22">
        <v>1.379E-2</v>
      </c>
    </row>
    <row r="24" spans="1:2" x14ac:dyDescent="0.2">
      <c r="A24" s="7">
        <v>22</v>
      </c>
      <c r="B24" s="22">
        <v>1.376E-2</v>
      </c>
    </row>
    <row r="25" spans="1:2" x14ac:dyDescent="0.2">
      <c r="A25" s="7">
        <v>23</v>
      </c>
      <c r="B25" s="22">
        <v>1.3729999999999999E-2</v>
      </c>
    </row>
    <row r="26" spans="1:2" x14ac:dyDescent="0.2">
      <c r="A26" s="7">
        <v>24</v>
      </c>
      <c r="B26" s="22">
        <v>1.3690000000000001E-2</v>
      </c>
    </row>
    <row r="27" spans="1:2" x14ac:dyDescent="0.2">
      <c r="A27" s="7">
        <v>25</v>
      </c>
      <c r="B27" s="22">
        <v>1.3650000000000001E-2</v>
      </c>
    </row>
    <row r="28" spans="1:2" x14ac:dyDescent="0.2">
      <c r="A28" s="7">
        <v>26</v>
      </c>
      <c r="B28" s="22">
        <v>1.3610000000000001E-2</v>
      </c>
    </row>
    <row r="29" spans="1:2" x14ac:dyDescent="0.2">
      <c r="A29" s="7">
        <v>27</v>
      </c>
      <c r="B29" s="22">
        <v>1.3559999999999999E-2</v>
      </c>
    </row>
    <row r="30" spans="1:2" x14ac:dyDescent="0.2">
      <c r="A30" s="7">
        <v>28</v>
      </c>
      <c r="B30" s="22">
        <v>1.3509999999999999E-2</v>
      </c>
    </row>
    <row r="31" spans="1:2" x14ac:dyDescent="0.2">
      <c r="A31" s="7">
        <v>29</v>
      </c>
      <c r="B31" s="22">
        <v>1.346E-2</v>
      </c>
    </row>
    <row r="32" spans="1:2" x14ac:dyDescent="0.2">
      <c r="A32" s="7">
        <v>30</v>
      </c>
      <c r="B32" s="22">
        <v>1.34E-2</v>
      </c>
    </row>
    <row r="33" spans="1:2" x14ac:dyDescent="0.2">
      <c r="A33" s="7">
        <v>31</v>
      </c>
      <c r="B33" s="22">
        <v>1.333E-2</v>
      </c>
    </row>
    <row r="34" spans="1:2" x14ac:dyDescent="0.2">
      <c r="A34" s="7">
        <v>32</v>
      </c>
      <c r="B34" s="22">
        <v>1.325E-2</v>
      </c>
    </row>
    <row r="35" spans="1:2" x14ac:dyDescent="0.2">
      <c r="A35" s="7">
        <v>33</v>
      </c>
      <c r="B35" s="22">
        <v>1.316E-2</v>
      </c>
    </row>
    <row r="36" spans="1:2" x14ac:dyDescent="0.2">
      <c r="A36" s="7">
        <v>34</v>
      </c>
      <c r="B36" s="22">
        <v>1.306E-2</v>
      </c>
    </row>
    <row r="37" spans="1:2" x14ac:dyDescent="0.2">
      <c r="A37" s="7">
        <v>35</v>
      </c>
      <c r="B37" s="22">
        <v>1.295E-2</v>
      </c>
    </row>
    <row r="38" spans="1:2" x14ac:dyDescent="0.2">
      <c r="A38" s="7">
        <v>36</v>
      </c>
      <c r="B38" s="22">
        <v>1.2829999999999999E-2</v>
      </c>
    </row>
    <row r="39" spans="1:2" x14ac:dyDescent="0.2">
      <c r="A39" s="7">
        <v>37</v>
      </c>
      <c r="B39" s="22">
        <v>1.2710000000000001E-2</v>
      </c>
    </row>
    <row r="40" spans="1:2" x14ac:dyDescent="0.2">
      <c r="A40" s="7">
        <v>38</v>
      </c>
      <c r="B40" s="22">
        <v>1.26E-2</v>
      </c>
    </row>
    <row r="41" spans="1:2" x14ac:dyDescent="0.2">
      <c r="A41" s="7">
        <v>39</v>
      </c>
      <c r="B41" s="22">
        <v>1.2500000000000001E-2</v>
      </c>
    </row>
    <row r="42" spans="1:2" x14ac:dyDescent="0.2">
      <c r="A42" s="7">
        <v>40</v>
      </c>
      <c r="B42" s="22">
        <v>1.2409999999999999E-2</v>
      </c>
    </row>
    <row r="43" spans="1:2" x14ac:dyDescent="0.2">
      <c r="A43" s="7">
        <v>41</v>
      </c>
      <c r="B43" s="22">
        <v>1.235E-2</v>
      </c>
    </row>
    <row r="44" spans="1:2" x14ac:dyDescent="0.2">
      <c r="A44" s="7">
        <v>42</v>
      </c>
      <c r="B44" s="22">
        <v>1.2290000000000001E-2</v>
      </c>
    </row>
    <row r="45" spans="1:2" x14ac:dyDescent="0.2">
      <c r="A45" s="7">
        <v>43</v>
      </c>
      <c r="B45" s="22">
        <v>1.222E-2</v>
      </c>
    </row>
    <row r="46" spans="1:2" x14ac:dyDescent="0.2">
      <c r="A46" s="7">
        <v>44</v>
      </c>
      <c r="B46" s="22">
        <v>1.214E-2</v>
      </c>
    </row>
    <row r="47" spans="1:2" x14ac:dyDescent="0.2">
      <c r="A47" s="7">
        <v>45</v>
      </c>
      <c r="B47" s="22">
        <v>1.2030000000000001E-2</v>
      </c>
    </row>
    <row r="48" spans="1:2" x14ac:dyDescent="0.2">
      <c r="A48" s="7">
        <v>46</v>
      </c>
      <c r="B48" s="22">
        <v>1.1900000000000001E-2</v>
      </c>
    </row>
    <row r="49" spans="1:2" x14ac:dyDescent="0.2">
      <c r="A49" s="7">
        <v>47</v>
      </c>
      <c r="B49" s="22">
        <v>1.1780000000000001E-2</v>
      </c>
    </row>
    <row r="50" spans="1:2" x14ac:dyDescent="0.2">
      <c r="A50" s="7">
        <v>48</v>
      </c>
      <c r="B50" s="22">
        <v>1.1679999999999999E-2</v>
      </c>
    </row>
    <row r="51" spans="1:2" x14ac:dyDescent="0.2">
      <c r="A51" s="7">
        <v>49</v>
      </c>
      <c r="B51" s="22">
        <v>1.1639999999999999E-2</v>
      </c>
    </row>
    <row r="52" spans="1:2" x14ac:dyDescent="0.2">
      <c r="A52" s="7">
        <v>50</v>
      </c>
      <c r="B52" s="22">
        <v>1.166E-2</v>
      </c>
    </row>
    <row r="53" spans="1:2" x14ac:dyDescent="0.2">
      <c r="A53" s="7">
        <v>51</v>
      </c>
      <c r="B53" s="22">
        <v>1.1769999999999999E-2</v>
      </c>
    </row>
    <row r="54" spans="1:2" x14ac:dyDescent="0.2">
      <c r="A54" s="7">
        <v>52</v>
      </c>
      <c r="B54" s="22">
        <v>1.193E-2</v>
      </c>
    </row>
    <row r="55" spans="1:2" x14ac:dyDescent="0.2">
      <c r="A55" s="7">
        <v>53</v>
      </c>
      <c r="B55" s="22">
        <v>1.2149999999999999E-2</v>
      </c>
    </row>
    <row r="56" spans="1:2" x14ac:dyDescent="0.2">
      <c r="A56" s="7">
        <v>54</v>
      </c>
      <c r="B56" s="22">
        <v>1.2409999999999999E-2</v>
      </c>
    </row>
    <row r="57" spans="1:2" x14ac:dyDescent="0.2">
      <c r="A57" s="7">
        <v>55</v>
      </c>
      <c r="B57" s="22">
        <v>1.2699999999999999E-2</v>
      </c>
    </row>
    <row r="58" spans="1:2" x14ac:dyDescent="0.2">
      <c r="A58" s="7">
        <v>56</v>
      </c>
      <c r="B58" s="22">
        <v>1.3010000000000001E-2</v>
      </c>
    </row>
    <row r="59" spans="1:2" x14ac:dyDescent="0.2">
      <c r="A59" s="7">
        <v>57</v>
      </c>
      <c r="B59" s="22">
        <v>1.333E-2</v>
      </c>
    </row>
    <row r="60" spans="1:2" x14ac:dyDescent="0.2">
      <c r="A60" s="7">
        <v>58</v>
      </c>
      <c r="B60" s="22">
        <v>1.367E-2</v>
      </c>
    </row>
    <row r="61" spans="1:2" x14ac:dyDescent="0.2">
      <c r="A61" s="7">
        <v>59</v>
      </c>
      <c r="B61" s="22">
        <v>1.4019999999999999E-2</v>
      </c>
    </row>
    <row r="62" spans="1:2" x14ac:dyDescent="0.2">
      <c r="A62" s="7">
        <v>60</v>
      </c>
      <c r="B62" s="22">
        <v>1.4370000000000001E-2</v>
      </c>
    </row>
    <row r="63" spans="1:2" x14ac:dyDescent="0.2">
      <c r="A63" s="7">
        <v>61</v>
      </c>
      <c r="B63" s="22">
        <v>1.473E-2</v>
      </c>
    </row>
    <row r="64" spans="1:2" x14ac:dyDescent="0.2">
      <c r="A64" s="7">
        <v>62</v>
      </c>
      <c r="B64" s="22">
        <v>1.508E-2</v>
      </c>
    </row>
    <row r="65" spans="1:2" x14ac:dyDescent="0.2">
      <c r="A65" s="7">
        <v>63</v>
      </c>
      <c r="B65" s="22">
        <v>1.5429999999999999E-2</v>
      </c>
    </row>
    <row r="66" spans="1:2" x14ac:dyDescent="0.2">
      <c r="A66" s="7">
        <v>64</v>
      </c>
      <c r="B66" s="22">
        <v>1.5789999999999998E-2</v>
      </c>
    </row>
    <row r="67" spans="1:2" x14ac:dyDescent="0.2">
      <c r="A67" s="7">
        <v>65</v>
      </c>
      <c r="B67" s="22">
        <v>1.6129999999999999E-2</v>
      </c>
    </row>
    <row r="68" spans="1:2" x14ac:dyDescent="0.2">
      <c r="A68" s="7">
        <v>66</v>
      </c>
      <c r="B68" s="22">
        <v>1.6480000000000002E-2</v>
      </c>
    </row>
    <row r="69" spans="1:2" x14ac:dyDescent="0.2">
      <c r="A69" s="7">
        <v>67</v>
      </c>
      <c r="B69" s="22">
        <v>1.6820000000000002E-2</v>
      </c>
    </row>
    <row r="70" spans="1:2" x14ac:dyDescent="0.2">
      <c r="A70" s="7">
        <v>68</v>
      </c>
      <c r="B70" s="22">
        <v>1.7149999999999999E-2</v>
      </c>
    </row>
    <row r="71" spans="1:2" x14ac:dyDescent="0.2">
      <c r="A71" s="7">
        <v>69</v>
      </c>
      <c r="B71" s="22">
        <v>1.7479999999999999E-2</v>
      </c>
    </row>
    <row r="72" spans="1:2" x14ac:dyDescent="0.2">
      <c r="A72" s="7">
        <v>70</v>
      </c>
      <c r="B72" s="22">
        <v>1.78E-2</v>
      </c>
    </row>
    <row r="73" spans="1:2" x14ac:dyDescent="0.2">
      <c r="A73" s="7">
        <v>71</v>
      </c>
      <c r="B73" s="22">
        <v>1.8120000000000001E-2</v>
      </c>
    </row>
    <row r="74" spans="1:2" x14ac:dyDescent="0.2">
      <c r="A74" s="7">
        <v>72</v>
      </c>
      <c r="B74" s="22">
        <v>1.8429999999999998E-2</v>
      </c>
    </row>
    <row r="75" spans="1:2" x14ac:dyDescent="0.2">
      <c r="A75" s="7">
        <v>73</v>
      </c>
      <c r="B75" s="22">
        <v>1.874E-2</v>
      </c>
    </row>
    <row r="76" spans="1:2" x14ac:dyDescent="0.2">
      <c r="A76" s="7">
        <v>74</v>
      </c>
      <c r="B76" s="22">
        <v>1.9029999999999998E-2</v>
      </c>
    </row>
    <row r="77" spans="1:2" x14ac:dyDescent="0.2">
      <c r="A77" s="7">
        <v>75</v>
      </c>
      <c r="B77" s="22">
        <v>1.933E-2</v>
      </c>
    </row>
    <row r="78" spans="1:2" x14ac:dyDescent="0.2">
      <c r="A78" s="7">
        <v>76</v>
      </c>
      <c r="B78" s="22">
        <v>1.9609999999999999E-2</v>
      </c>
    </row>
    <row r="79" spans="1:2" x14ac:dyDescent="0.2">
      <c r="A79" s="7">
        <v>77</v>
      </c>
      <c r="B79" s="22">
        <v>1.9890000000000001E-2</v>
      </c>
    </row>
    <row r="80" spans="1:2" x14ac:dyDescent="0.2">
      <c r="A80" s="7">
        <v>78</v>
      </c>
      <c r="B80" s="22">
        <v>2.0160000000000001E-2</v>
      </c>
    </row>
    <row r="81" spans="1:2" x14ac:dyDescent="0.2">
      <c r="A81" s="7">
        <v>79</v>
      </c>
      <c r="B81" s="22">
        <v>2.043E-2</v>
      </c>
    </row>
    <row r="82" spans="1:2" x14ac:dyDescent="0.2">
      <c r="A82" s="7">
        <v>80</v>
      </c>
      <c r="B82" s="22">
        <v>2.069E-2</v>
      </c>
    </row>
    <row r="83" spans="1:2" x14ac:dyDescent="0.2">
      <c r="A83" s="7">
        <v>81</v>
      </c>
      <c r="B83" s="22">
        <v>2.095E-2</v>
      </c>
    </row>
    <row r="84" spans="1:2" x14ac:dyDescent="0.2">
      <c r="A84" s="7">
        <v>82</v>
      </c>
      <c r="B84" s="22">
        <v>2.12E-2</v>
      </c>
    </row>
    <row r="85" spans="1:2" x14ac:dyDescent="0.2">
      <c r="A85" s="7">
        <v>83</v>
      </c>
      <c r="B85" s="22">
        <v>2.1440000000000001E-2</v>
      </c>
    </row>
    <row r="86" spans="1:2" x14ac:dyDescent="0.2">
      <c r="A86" s="7">
        <v>84</v>
      </c>
      <c r="B86" s="22">
        <v>2.1680000000000001E-2</v>
      </c>
    </row>
    <row r="87" spans="1:2" x14ac:dyDescent="0.2">
      <c r="A87" s="7">
        <v>85</v>
      </c>
      <c r="B87" s="22">
        <v>2.1919999999999999E-2</v>
      </c>
    </row>
    <row r="88" spans="1:2" x14ac:dyDescent="0.2">
      <c r="A88" s="7">
        <v>86</v>
      </c>
      <c r="B88" s="22">
        <v>2.215E-2</v>
      </c>
    </row>
    <row r="89" spans="1:2" x14ac:dyDescent="0.2">
      <c r="A89" s="7">
        <v>87</v>
      </c>
      <c r="B89" s="22">
        <v>2.2370000000000001E-2</v>
      </c>
    </row>
    <row r="90" spans="1:2" x14ac:dyDescent="0.2">
      <c r="A90" s="7">
        <v>88</v>
      </c>
      <c r="B90" s="22">
        <v>2.2589999999999999E-2</v>
      </c>
    </row>
    <row r="91" spans="1:2" x14ac:dyDescent="0.2">
      <c r="A91" s="7">
        <v>89</v>
      </c>
      <c r="B91" s="22">
        <v>2.2800000000000001E-2</v>
      </c>
    </row>
    <row r="92" spans="1:2" x14ac:dyDescent="0.2">
      <c r="A92" s="7">
        <v>90</v>
      </c>
      <c r="B92" s="22">
        <v>2.3009999999999999E-2</v>
      </c>
    </row>
    <row r="93" spans="1:2" x14ac:dyDescent="0.2">
      <c r="A93" s="7">
        <v>91</v>
      </c>
      <c r="B93" s="22">
        <v>2.3220000000000001E-2</v>
      </c>
    </row>
    <row r="94" spans="1:2" x14ac:dyDescent="0.2">
      <c r="A94" s="7">
        <v>92</v>
      </c>
      <c r="B94" s="22">
        <v>2.342E-2</v>
      </c>
    </row>
    <row r="95" spans="1:2" x14ac:dyDescent="0.2">
      <c r="A95" s="7">
        <v>93</v>
      </c>
      <c r="B95" s="22">
        <v>2.3619999999999999E-2</v>
      </c>
    </row>
    <row r="96" spans="1:2" x14ac:dyDescent="0.2">
      <c r="A96" s="7">
        <v>94</v>
      </c>
      <c r="B96" s="22">
        <v>2.3810000000000001E-2</v>
      </c>
    </row>
    <row r="97" spans="1:2" x14ac:dyDescent="0.2">
      <c r="A97" s="7">
        <v>95</v>
      </c>
      <c r="B97" s="22">
        <v>2.4E-2</v>
      </c>
    </row>
    <row r="98" spans="1:2" x14ac:dyDescent="0.2">
      <c r="A98" s="7">
        <v>96</v>
      </c>
      <c r="B98" s="22">
        <v>2.419E-2</v>
      </c>
    </row>
    <row r="99" spans="1:2" x14ac:dyDescent="0.2">
      <c r="A99" s="7">
        <v>97</v>
      </c>
      <c r="B99" s="22">
        <v>2.4369999999999999E-2</v>
      </c>
    </row>
    <row r="100" spans="1:2" x14ac:dyDescent="0.2">
      <c r="A100" s="7">
        <v>98</v>
      </c>
      <c r="B100" s="22">
        <v>2.4549999999999999E-2</v>
      </c>
    </row>
    <row r="101" spans="1:2" x14ac:dyDescent="0.2">
      <c r="A101" s="7">
        <v>99</v>
      </c>
      <c r="B101" s="22">
        <v>2.4719999999999999E-2</v>
      </c>
    </row>
    <row r="102" spans="1:2" x14ac:dyDescent="0.2">
      <c r="A102" s="7">
        <v>100</v>
      </c>
      <c r="B102" s="22">
        <v>2.4889999999999999E-2</v>
      </c>
    </row>
    <row r="103" spans="1:2" x14ac:dyDescent="0.2">
      <c r="A103" s="7">
        <v>101</v>
      </c>
      <c r="B103" s="22">
        <v>2.5059999999999999E-2</v>
      </c>
    </row>
    <row r="104" spans="1:2" x14ac:dyDescent="0.2">
      <c r="A104" s="7">
        <v>102</v>
      </c>
      <c r="B104" s="22">
        <v>2.5219999999999999E-2</v>
      </c>
    </row>
    <row r="105" spans="1:2" x14ac:dyDescent="0.2">
      <c r="A105" s="7">
        <v>103</v>
      </c>
      <c r="B105" s="22">
        <v>2.5389999999999999E-2</v>
      </c>
    </row>
    <row r="106" spans="1:2" x14ac:dyDescent="0.2">
      <c r="A106" s="7">
        <v>104</v>
      </c>
      <c r="B106" s="22">
        <v>2.554E-2</v>
      </c>
    </row>
    <row r="107" spans="1:2" x14ac:dyDescent="0.2">
      <c r="A107" s="7">
        <v>105</v>
      </c>
      <c r="B107" s="22">
        <v>2.5700000000000001E-2</v>
      </c>
    </row>
    <row r="108" spans="1:2" x14ac:dyDescent="0.2">
      <c r="A108" s="7">
        <v>106</v>
      </c>
      <c r="B108" s="22">
        <v>2.5850000000000001E-2</v>
      </c>
    </row>
    <row r="109" spans="1:2" x14ac:dyDescent="0.2">
      <c r="A109" s="7">
        <v>107</v>
      </c>
      <c r="B109" s="22">
        <v>2.5999999999999999E-2</v>
      </c>
    </row>
    <row r="110" spans="1:2" x14ac:dyDescent="0.2">
      <c r="A110" s="7">
        <v>108</v>
      </c>
      <c r="B110" s="22">
        <v>2.615E-2</v>
      </c>
    </row>
    <row r="111" spans="1:2" x14ac:dyDescent="0.2">
      <c r="A111" s="7">
        <v>109</v>
      </c>
      <c r="B111" s="22">
        <v>2.6290000000000001E-2</v>
      </c>
    </row>
    <row r="112" spans="1:2" x14ac:dyDescent="0.2">
      <c r="A112" s="7">
        <v>110</v>
      </c>
      <c r="B112" s="22">
        <v>2.6429999999999999E-2</v>
      </c>
    </row>
    <row r="113" spans="1:2" x14ac:dyDescent="0.2">
      <c r="A113" s="7">
        <v>111</v>
      </c>
      <c r="B113" s="22">
        <v>2.657E-2</v>
      </c>
    </row>
    <row r="114" spans="1:2" x14ac:dyDescent="0.2">
      <c r="A114" s="7">
        <v>112</v>
      </c>
      <c r="B114" s="22">
        <v>2.6710000000000001E-2</v>
      </c>
    </row>
    <row r="115" spans="1:2" x14ac:dyDescent="0.2">
      <c r="A115" s="7">
        <v>113</v>
      </c>
      <c r="B115" s="22">
        <v>2.6839999999999999E-2</v>
      </c>
    </row>
    <row r="116" spans="1:2" x14ac:dyDescent="0.2">
      <c r="A116" s="7">
        <v>114</v>
      </c>
      <c r="B116" s="22">
        <v>2.6980000000000001E-2</v>
      </c>
    </row>
    <row r="117" spans="1:2" x14ac:dyDescent="0.2">
      <c r="A117" s="7">
        <v>115</v>
      </c>
      <c r="B117" s="22">
        <v>2.7109999999999999E-2</v>
      </c>
    </row>
    <row r="118" spans="1:2" x14ac:dyDescent="0.2">
      <c r="A118" s="7">
        <v>116</v>
      </c>
      <c r="B118" s="22">
        <v>2.7230000000000001E-2</v>
      </c>
    </row>
    <row r="119" spans="1:2" x14ac:dyDescent="0.2">
      <c r="A119" s="7">
        <v>117</v>
      </c>
      <c r="B119" s="22">
        <v>2.7359999999999999E-2</v>
      </c>
    </row>
    <row r="120" spans="1:2" x14ac:dyDescent="0.2">
      <c r="A120" s="7">
        <v>118</v>
      </c>
      <c r="B120" s="22">
        <v>2.7480000000000001E-2</v>
      </c>
    </row>
    <row r="121" spans="1:2" x14ac:dyDescent="0.2">
      <c r="A121" s="7">
        <v>119</v>
      </c>
      <c r="B121" s="22">
        <v>2.76E-2</v>
      </c>
    </row>
    <row r="122" spans="1:2" x14ac:dyDescent="0.2">
      <c r="A122" s="7">
        <v>120</v>
      </c>
      <c r="B122" s="22">
        <v>2.7720000000000002E-2</v>
      </c>
    </row>
    <row r="123" spans="1:2" x14ac:dyDescent="0.2">
      <c r="A123" s="7">
        <v>121</v>
      </c>
      <c r="B123" s="22">
        <v>2.784E-2</v>
      </c>
    </row>
    <row r="124" spans="1:2" x14ac:dyDescent="0.2">
      <c r="A124" s="7">
        <v>122</v>
      </c>
      <c r="B124" s="22">
        <v>2.7949999999999999E-2</v>
      </c>
    </row>
    <row r="125" spans="1:2" x14ac:dyDescent="0.2">
      <c r="A125" s="7">
        <v>123</v>
      </c>
      <c r="B125" s="22">
        <v>2.8070000000000001E-2</v>
      </c>
    </row>
    <row r="126" spans="1:2" x14ac:dyDescent="0.2">
      <c r="A126" s="7">
        <v>124</v>
      </c>
      <c r="B126" s="22">
        <v>2.818E-2</v>
      </c>
    </row>
    <row r="127" spans="1:2" x14ac:dyDescent="0.2">
      <c r="A127" s="7">
        <v>125</v>
      </c>
      <c r="B127" s="22">
        <v>2.8289999999999999E-2</v>
      </c>
    </row>
    <row r="128" spans="1:2" x14ac:dyDescent="0.2">
      <c r="A128" s="7">
        <v>126</v>
      </c>
      <c r="B128" s="22">
        <v>2.8400000000000002E-2</v>
      </c>
    </row>
    <row r="129" spans="1:2" x14ac:dyDescent="0.2">
      <c r="A129" s="7">
        <v>127</v>
      </c>
      <c r="B129" s="22">
        <v>2.8500000000000001E-2</v>
      </c>
    </row>
    <row r="130" spans="1:2" x14ac:dyDescent="0.2">
      <c r="A130" s="7">
        <v>128</v>
      </c>
      <c r="B130" s="22">
        <v>2.861000000000001E-2</v>
      </c>
    </row>
    <row r="131" spans="1:2" x14ac:dyDescent="0.2">
      <c r="A131" s="7">
        <v>129</v>
      </c>
      <c r="B131" s="22">
        <v>2.871000000000001E-2</v>
      </c>
    </row>
    <row r="132" spans="1:2" x14ac:dyDescent="0.2">
      <c r="A132" s="7">
        <v>130</v>
      </c>
      <c r="B132" s="22">
        <v>2.8809999999999999E-2</v>
      </c>
    </row>
    <row r="133" spans="1:2" x14ac:dyDescent="0.2">
      <c r="A133" s="7">
        <v>131</v>
      </c>
      <c r="B133" s="22">
        <v>2.8910000000000002E-2</v>
      </c>
    </row>
    <row r="134" spans="1:2" x14ac:dyDescent="0.2">
      <c r="A134" s="7">
        <v>132</v>
      </c>
      <c r="B134" s="22">
        <v>2.9010000000000001E-2</v>
      </c>
    </row>
    <row r="135" spans="1:2" x14ac:dyDescent="0.2">
      <c r="A135" s="7">
        <v>133</v>
      </c>
      <c r="B135" s="22">
        <v>2.9110000000000011E-2</v>
      </c>
    </row>
    <row r="136" spans="1:2" x14ac:dyDescent="0.2">
      <c r="A136" s="7">
        <v>134</v>
      </c>
      <c r="B136" s="22">
        <v>2.92E-2</v>
      </c>
    </row>
    <row r="137" spans="1:2" x14ac:dyDescent="0.2">
      <c r="A137" s="7">
        <v>135</v>
      </c>
      <c r="B137" s="22">
        <v>2.93E-2</v>
      </c>
    </row>
    <row r="138" spans="1:2" x14ac:dyDescent="0.2">
      <c r="A138" s="7">
        <v>136</v>
      </c>
      <c r="B138" s="22">
        <v>2.9389999999999999E-2</v>
      </c>
    </row>
    <row r="139" spans="1:2" x14ac:dyDescent="0.2">
      <c r="A139" s="7">
        <v>137</v>
      </c>
      <c r="B139" s="22">
        <v>2.948000000000001E-2</v>
      </c>
    </row>
    <row r="140" spans="1:2" x14ac:dyDescent="0.2">
      <c r="A140" s="7">
        <v>138</v>
      </c>
      <c r="B140" s="22">
        <v>2.9569999999999999E-2</v>
      </c>
    </row>
    <row r="141" spans="1:2" x14ac:dyDescent="0.2">
      <c r="A141" s="7">
        <v>139</v>
      </c>
      <c r="B141" s="22">
        <v>2.9659999999999999E-2</v>
      </c>
    </row>
    <row r="142" spans="1:2" x14ac:dyDescent="0.2">
      <c r="A142" s="7">
        <v>140</v>
      </c>
      <c r="B142" s="22">
        <v>2.9749999999999999E-2</v>
      </c>
    </row>
    <row r="143" spans="1:2" x14ac:dyDescent="0.2">
      <c r="A143" s="7">
        <v>141</v>
      </c>
      <c r="B143" s="22">
        <v>2.9839999999999998E-2</v>
      </c>
    </row>
    <row r="144" spans="1:2" x14ac:dyDescent="0.2">
      <c r="A144" s="7">
        <v>142</v>
      </c>
      <c r="B144" s="22">
        <v>2.9919999999999999E-2</v>
      </c>
    </row>
    <row r="145" spans="1:2" x14ac:dyDescent="0.2">
      <c r="A145" s="7">
        <v>143</v>
      </c>
      <c r="B145" s="22">
        <v>3.0009999999999998E-2</v>
      </c>
    </row>
    <row r="146" spans="1:2" x14ac:dyDescent="0.2">
      <c r="A146" s="7">
        <v>144</v>
      </c>
      <c r="B146" s="22">
        <v>3.0089999999999999E-2</v>
      </c>
    </row>
    <row r="147" spans="1:2" x14ac:dyDescent="0.2">
      <c r="A147" s="7">
        <v>145</v>
      </c>
      <c r="B147" s="22">
        <v>3.0169999999999999E-2</v>
      </c>
    </row>
    <row r="148" spans="1:2" x14ac:dyDescent="0.2">
      <c r="A148" s="7">
        <v>146</v>
      </c>
      <c r="B148" s="22">
        <v>3.0249999999999999E-2</v>
      </c>
    </row>
    <row r="149" spans="1:2" x14ac:dyDescent="0.2">
      <c r="A149" s="7">
        <v>147</v>
      </c>
      <c r="B149" s="22">
        <v>3.033000000000001E-2</v>
      </c>
    </row>
    <row r="150" spans="1:2" x14ac:dyDescent="0.2">
      <c r="A150" s="7">
        <v>148</v>
      </c>
      <c r="B150" s="22">
        <v>3.041000000000001E-2</v>
      </c>
    </row>
    <row r="151" spans="1:2" x14ac:dyDescent="0.2">
      <c r="A151" s="7">
        <v>149</v>
      </c>
      <c r="B151" s="22">
        <v>3.049E-2</v>
      </c>
    </row>
    <row r="152" spans="1:2" x14ac:dyDescent="0.2">
      <c r="A152" s="7">
        <v>150</v>
      </c>
      <c r="B152" s="22">
        <v>3.0560000000000011E-2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42"/>
  <sheetViews>
    <sheetView workbookViewId="0">
      <pane xSplit="1" ySplit="2" topLeftCell="B3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4" width="12" customWidth="1"/>
  </cols>
  <sheetData>
    <row r="1" spans="1:4" x14ac:dyDescent="0.2">
      <c r="A1" s="3" t="s">
        <v>114</v>
      </c>
    </row>
    <row r="2" spans="1:4" x14ac:dyDescent="0.2">
      <c r="A2" s="10" t="s">
        <v>61</v>
      </c>
      <c r="B2" s="23">
        <v>10</v>
      </c>
      <c r="C2" s="23">
        <v>15</v>
      </c>
      <c r="D2" s="23">
        <v>20</v>
      </c>
    </row>
    <row r="3" spans="1:4" x14ac:dyDescent="0.2">
      <c r="A3" s="7">
        <v>20</v>
      </c>
      <c r="B3" s="24">
        <v>4.6409754216033393E-5</v>
      </c>
      <c r="C3" s="24">
        <v>5.2014206948404533E-5</v>
      </c>
      <c r="D3" s="24">
        <v>5.741624099114488E-5</v>
      </c>
    </row>
    <row r="4" spans="1:4" x14ac:dyDescent="0.2">
      <c r="A4" s="7">
        <v>21</v>
      </c>
      <c r="B4" s="24">
        <v>4.7658494992723422E-5</v>
      </c>
      <c r="C4" s="24">
        <v>5.3587524861892487E-5</v>
      </c>
      <c r="D4" s="24">
        <v>5.9350475356704167E-5</v>
      </c>
    </row>
    <row r="5" spans="1:4" x14ac:dyDescent="0.2">
      <c r="A5" s="7">
        <v>22</v>
      </c>
      <c r="B5" s="24">
        <v>4.9003281456794603E-5</v>
      </c>
      <c r="C5" s="24">
        <v>5.5281010898764538E-5</v>
      </c>
      <c r="D5" s="24">
        <v>6.1433261932197685E-5</v>
      </c>
    </row>
    <row r="6" spans="1:4" x14ac:dyDescent="0.2">
      <c r="A6" s="7">
        <v>23</v>
      </c>
      <c r="B6" s="24">
        <v>5.0450808291057878E-5</v>
      </c>
      <c r="C6" s="24">
        <v>5.7103534725457989E-5</v>
      </c>
      <c r="D6" s="24">
        <v>6.3676171777695602E-5</v>
      </c>
    </row>
    <row r="7" spans="1:4" x14ac:dyDescent="0.2">
      <c r="A7" s="7">
        <v>24</v>
      </c>
      <c r="B7" s="24">
        <v>5.2008392297860803E-5</v>
      </c>
      <c r="C7" s="24">
        <v>5.9064808044916571E-5</v>
      </c>
      <c r="D7" s="24">
        <v>6.6091902353046804E-5</v>
      </c>
    </row>
    <row r="8" spans="1:4" x14ac:dyDescent="0.2">
      <c r="A8" s="7">
        <v>25</v>
      </c>
      <c r="B8" s="24">
        <v>5.3684034671166162E-5</v>
      </c>
      <c r="C8" s="24">
        <v>6.1175471322491841E-5</v>
      </c>
      <c r="D8" s="24">
        <v>6.8694397086241157E-5</v>
      </c>
    </row>
    <row r="9" spans="1:4" x14ac:dyDescent="0.2">
      <c r="A9" s="7">
        <v>26</v>
      </c>
      <c r="B9" s="24">
        <v>5.5486490112170897E-5</v>
      </c>
      <c r="C9" s="24">
        <v>6.3447190338453011E-5</v>
      </c>
      <c r="D9" s="24">
        <v>7.1498978869270375E-5</v>
      </c>
    </row>
    <row r="10" spans="1:4" x14ac:dyDescent="0.2">
      <c r="A10" s="7">
        <v>27</v>
      </c>
      <c r="B10" s="24">
        <v>5.742534363175818E-5</v>
      </c>
      <c r="C10" s="24">
        <v>6.5892763792988639E-5</v>
      </c>
      <c r="D10" s="24">
        <v>7.4522499245731171E-5</v>
      </c>
    </row>
    <row r="11" spans="1:4" x14ac:dyDescent="0.2">
      <c r="A11" s="7">
        <v>28</v>
      </c>
      <c r="B11" s="24">
        <v>5.9511095989733618E-5</v>
      </c>
      <c r="C11" s="24">
        <v>6.852624334943163E-5</v>
      </c>
      <c r="D11" s="24">
        <v>7.7783505288596931E-5</v>
      </c>
    </row>
    <row r="12" spans="1:4" x14ac:dyDescent="0.2">
      <c r="A12" s="7">
        <v>29</v>
      </c>
      <c r="B12" s="24">
        <v>6.1755258840887167E-5</v>
      </c>
      <c r="C12" s="24">
        <v>7.1363067682316187E-5</v>
      </c>
      <c r="D12" s="24">
        <v>8.1302426432109922E-5</v>
      </c>
    </row>
    <row r="13" spans="1:4" x14ac:dyDescent="0.2">
      <c r="A13" s="7">
        <v>30</v>
      </c>
      <c r="B13" s="24">
        <v>6.4170460797644078E-5</v>
      </c>
      <c r="C13" s="24">
        <v>7.4420212305440368E-5</v>
      </c>
      <c r="D13" s="24">
        <v>8.5101783826876435E-5</v>
      </c>
    </row>
    <row r="14" spans="1:4" x14ac:dyDescent="0.2">
      <c r="A14" s="7">
        <v>31</v>
      </c>
      <c r="B14" s="24">
        <v>6.6770565776974911E-5</v>
      </c>
      <c r="C14" s="24">
        <v>7.7716357192015602E-5</v>
      </c>
      <c r="D14" s="24">
        <v>8.9206425133816835E-5</v>
      </c>
    </row>
    <row r="15" spans="1:4" x14ac:dyDescent="0.2">
      <c r="A15" s="7">
        <v>32</v>
      </c>
      <c r="B15" s="24">
        <v>6.9570805179973856E-5</v>
      </c>
      <c r="C15" s="24">
        <v>8.1272074470153721E-5</v>
      </c>
      <c r="D15" s="24">
        <v>9.3643788068997291E-5</v>
      </c>
    </row>
    <row r="16" spans="1:4" x14ac:dyDescent="0.2">
      <c r="A16" s="7">
        <v>33</v>
      </c>
      <c r="B16" s="24">
        <v>7.2587925660054712E-5</v>
      </c>
      <c r="C16" s="24">
        <v>8.5110038787729935E-5</v>
      </c>
      <c r="D16" s="24">
        <v>9.8444196463859119E-5</v>
      </c>
    </row>
    <row r="17" spans="1:4" x14ac:dyDescent="0.2">
      <c r="A17" s="7">
        <v>34</v>
      </c>
      <c r="B17" s="24">
        <v>7.5840354471635779E-5</v>
      </c>
      <c r="C17" s="24">
        <v>8.9255263294637271E-5</v>
      </c>
      <c r="D17" s="24">
        <v>1.0364119312114311E-4</v>
      </c>
    </row>
    <row r="18" spans="1:4" x14ac:dyDescent="0.2">
      <c r="A18" s="7">
        <v>35</v>
      </c>
      <c r="B18" s="24">
        <v>7.9348384662147377E-5</v>
      </c>
      <c r="C18" s="24">
        <v>9.3735364597000333E-5</v>
      </c>
      <c r="D18" s="24">
        <v>1.092719143360424E-4</v>
      </c>
    </row>
    <row r="19" spans="1:4" x14ac:dyDescent="0.2">
      <c r="A19" s="7">
        <v>36</v>
      </c>
      <c r="B19" s="24">
        <v>8.3134382681070799E-5</v>
      </c>
      <c r="C19" s="24">
        <v>9.8580860503044371E-5</v>
      </c>
      <c r="D19" s="24">
        <v>1.153775116245448E-4</v>
      </c>
    </row>
    <row r="20" spans="1:4" x14ac:dyDescent="0.2">
      <c r="A20" s="7">
        <v>37</v>
      </c>
      <c r="B20" s="24">
        <v>8.722302133269966E-5</v>
      </c>
      <c r="C20" s="24">
        <v>1.038255049114134E-4</v>
      </c>
      <c r="D20" s="24">
        <v>1.2200362696628809E-4</v>
      </c>
    </row>
    <row r="21" spans="1:4" x14ac:dyDescent="0.2">
      <c r="A21" s="7">
        <v>38</v>
      </c>
      <c r="B21" s="24">
        <v>9.1641541409501323E-5</v>
      </c>
      <c r="C21" s="24">
        <v>1.095066648045053E-4</v>
      </c>
      <c r="D21" s="24">
        <v>1.292009287445022E-4</v>
      </c>
    </row>
    <row r="22" spans="1:4" x14ac:dyDescent="0.2">
      <c r="A22" s="7">
        <v>39</v>
      </c>
      <c r="B22" s="24">
        <v>9.6420045807586214E-5</v>
      </c>
      <c r="C22" s="24">
        <v>1.156657450070503E-4</v>
      </c>
      <c r="D22" s="24">
        <v>1.370257165595064E-4</v>
      </c>
    </row>
    <row r="23" spans="1:4" x14ac:dyDescent="0.2">
      <c r="A23" s="7">
        <v>40</v>
      </c>
      <c r="B23" s="24">
        <v>1.0159183046438201E-4</v>
      </c>
      <c r="C23" s="24">
        <v>1.223486671729518E-4</v>
      </c>
      <c r="D23" s="24">
        <v>1.4554060422600161E-4</v>
      </c>
    </row>
    <row r="24" spans="1:4" x14ac:dyDescent="0.2">
      <c r="A24" s="7">
        <v>41</v>
      </c>
      <c r="B24" s="24">
        <v>1.0719375707362721E-4</v>
      </c>
      <c r="C24" s="24">
        <v>1.2960641038180519E-4</v>
      </c>
      <c r="D24" s="24">
        <v>1.548152915509206E-4</v>
      </c>
    </row>
    <row r="25" spans="1:4" x14ac:dyDescent="0.2">
      <c r="A25" s="7">
        <v>42</v>
      </c>
      <c r="B25" s="24">
        <v>1.132666732429493E-4</v>
      </c>
      <c r="C25" s="24">
        <v>1.3749562178174259E-4</v>
      </c>
      <c r="D25" s="24">
        <v>1.6492743695038911E-4</v>
      </c>
    </row>
    <row r="26" spans="1:4" x14ac:dyDescent="0.2">
      <c r="A26" s="7">
        <v>43</v>
      </c>
      <c r="B26" s="24">
        <v>1.198558865743043E-4</v>
      </c>
      <c r="C26" s="24">
        <v>1.4607930692418791E-4</v>
      </c>
      <c r="D26" s="24">
        <v>1.7596364461860069E-4</v>
      </c>
    </row>
    <row r="27" spans="1:4" x14ac:dyDescent="0.2">
      <c r="A27" s="7">
        <v>44</v>
      </c>
      <c r="B27" s="24">
        <v>1.270117000871093E-4</v>
      </c>
      <c r="C27" s="24">
        <v>1.554276108231779E-4</v>
      </c>
      <c r="D27" s="24">
        <v>1.8802058183100509E-4</v>
      </c>
    </row>
    <row r="28" spans="1:4" x14ac:dyDescent="0.2">
      <c r="A28" s="7">
        <v>45</v>
      </c>
      <c r="B28" s="24">
        <v>1.347900174869537E-4</v>
      </c>
      <c r="C28" s="24">
        <v>1.656187023631692E-4</v>
      </c>
      <c r="D28" s="24">
        <v>2.0120624407013381E-4</v>
      </c>
    </row>
    <row r="29" spans="1:4" x14ac:dyDescent="0.2">
      <c r="A29" s="7">
        <v>46</v>
      </c>
      <c r="B29" s="24">
        <v>1.432530280294765E-4</v>
      </c>
      <c r="C29" s="24">
        <v>1.7673977650125111E-4</v>
      </c>
      <c r="D29" s="24">
        <v>2.1564138802386841E-4</v>
      </c>
    </row>
    <row r="30" spans="1:4" x14ac:dyDescent="0.2">
      <c r="A30" s="7">
        <v>47</v>
      </c>
      <c r="B30" s="24">
        <v>1.5246998216965029E-4</v>
      </c>
      <c r="C30" s="24">
        <v>1.8888819079899009E-4</v>
      </c>
      <c r="D30" s="24">
        <v>2.3146115514365649E-4</v>
      </c>
    </row>
    <row r="31" spans="1:4" x14ac:dyDescent="0.2">
      <c r="A31" s="7">
        <v>48</v>
      </c>
      <c r="B31" s="24">
        <v>1.6251807084824259E-4</v>
      </c>
      <c r="C31" s="24">
        <v>2.0217275520927299E-4</v>
      </c>
      <c r="D31" s="24">
        <v>2.4881691137612763E-4</v>
      </c>
    </row>
    <row r="32" spans="1:4" x14ac:dyDescent="0.2">
      <c r="A32" s="7">
        <v>49</v>
      </c>
      <c r="B32" s="24">
        <v>1.7348342318613849E-4</v>
      </c>
      <c r="C32" s="24">
        <v>2.167151967767361E-4</v>
      </c>
      <c r="D32" s="24">
        <v>2.6787833190321058E-4</v>
      </c>
    </row>
    <row r="33" spans="1:4" x14ac:dyDescent="0.2">
      <c r="A33" s="7">
        <v>50</v>
      </c>
      <c r="B33" s="24">
        <v>1.8546223957456861E-4</v>
      </c>
      <c r="C33" s="24">
        <v>2.326518240306415E-4</v>
      </c>
      <c r="D33" s="24">
        <v>2.8883576323682398E-4</v>
      </c>
    </row>
    <row r="34" spans="1:4" x14ac:dyDescent="0.2">
      <c r="A34" s="7">
        <v>51</v>
      </c>
      <c r="B34" s="24">
        <v>1.9856207971208261E-4</v>
      </c>
      <c r="C34" s="24">
        <v>2.5013541940570511E-4</v>
      </c>
      <c r="D34" s="24">
        <v>3.1190289879133961E-4</v>
      </c>
    </row>
    <row r="35" spans="1:4" x14ac:dyDescent="0.2">
      <c r="A35" s="7">
        <v>52</v>
      </c>
      <c r="B35" s="24">
        <v>2.1290332810079921E-4</v>
      </c>
      <c r="C35" s="24">
        <v>2.6933739206861729E-4</v>
      </c>
      <c r="D35" s="24">
        <v>3.373198080469786E-4</v>
      </c>
    </row>
    <row r="36" spans="1:4" x14ac:dyDescent="0.2">
      <c r="A36" s="7">
        <v>53</v>
      </c>
      <c r="B36" s="24">
        <v>2.2862086294229709E-4</v>
      </c>
      <c r="C36" s="24">
        <v>2.9045022811297272E-4</v>
      </c>
      <c r="D36" s="24">
        <v>3.6535636353237738E-4</v>
      </c>
    </row>
    <row r="37" spans="1:4" x14ac:dyDescent="0.2">
      <c r="A37" s="7">
        <v>54</v>
      </c>
      <c r="B37" s="24">
        <v>2.4586595833204968E-4</v>
      </c>
      <c r="C37" s="24">
        <v>3.136902802596004E-4</v>
      </c>
      <c r="D37" s="24">
        <v>3.9631611394233589E-4</v>
      </c>
    </row>
    <row r="38" spans="1:4" x14ac:dyDescent="0.2">
      <c r="A38" s="7">
        <v>55</v>
      </c>
      <c r="B38" s="24">
        <v>2.6480845423465841E-4</v>
      </c>
      <c r="C38" s="24">
        <v>3.3930094501975142E-4</v>
      </c>
      <c r="D38" s="24">
        <v>4.3054065554743869E-4</v>
      </c>
    </row>
    <row r="39" spans="1:4" x14ac:dyDescent="0.2">
      <c r="A39" s="7">
        <v>56</v>
      </c>
      <c r="B39" s="24">
        <v>2.8563923401652612E-4</v>
      </c>
      <c r="C39" s="24">
        <v>3.6755628177955032E-4</v>
      </c>
      <c r="D39" s="24">
        <v>4.6841455730427939E-4</v>
      </c>
    </row>
    <row r="40" spans="1:4" x14ac:dyDescent="0.2">
      <c r="A40" s="7">
        <v>57</v>
      </c>
      <c r="B40" s="24">
        <v>3.08573055431566E-4</v>
      </c>
      <c r="C40" s="24">
        <v>3.9876513547364129E-4</v>
      </c>
      <c r="D40" s="24">
        <v>5.1037089725419066E-4</v>
      </c>
    </row>
    <row r="41" spans="1:4" x14ac:dyDescent="0.2">
      <c r="A41" s="7">
        <v>58</v>
      </c>
      <c r="B41" s="24">
        <v>3.3385178802313782E-4</v>
      </c>
      <c r="C41" s="24">
        <v>4.3327583243303797E-4</v>
      </c>
      <c r="D41" s="24">
        <v>5.5689746821238487E-4</v>
      </c>
    </row>
    <row r="42" spans="1:4" x14ac:dyDescent="0.2">
      <c r="A42" s="7">
        <v>59</v>
      </c>
      <c r="B42" s="24">
        <v>3.6174811805856391E-4</v>
      </c>
      <c r="C42" s="24">
        <v>4.7148152757184222E-4</v>
      </c>
      <c r="D42" s="24">
        <v>6.0854370842522291E-4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X280"/>
  <sheetViews>
    <sheetView showGridLines="0" workbookViewId="0">
      <pane xSplit="2" ySplit="3" topLeftCell="C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6" customWidth="1"/>
    <col min="2" max="4" width="9" customWidth="1"/>
    <col min="5" max="5" width="8" customWidth="1"/>
    <col min="6" max="7" width="12" customWidth="1"/>
    <col min="8" max="8" width="10" customWidth="1"/>
    <col min="9" max="18" width="12" customWidth="1"/>
    <col min="19" max="20" width="11" customWidth="1"/>
    <col min="21" max="21" width="12" customWidth="1"/>
    <col min="22" max="22" width="11" customWidth="1"/>
    <col min="23" max="24" width="12" customWidth="1"/>
  </cols>
  <sheetData>
    <row r="1" spans="1:24" x14ac:dyDescent="0.2">
      <c r="A1" s="3" t="s">
        <v>115</v>
      </c>
    </row>
    <row r="2" spans="1:24" x14ac:dyDescent="0.2">
      <c r="A2" s="10" t="s">
        <v>116</v>
      </c>
      <c r="B2" s="10" t="s">
        <v>117</v>
      </c>
      <c r="C2" s="10" t="s">
        <v>118</v>
      </c>
      <c r="D2" s="10" t="s">
        <v>105</v>
      </c>
      <c r="E2" s="10" t="s">
        <v>119</v>
      </c>
      <c r="F2" s="10" t="s">
        <v>120</v>
      </c>
      <c r="G2" s="10" t="s">
        <v>121</v>
      </c>
      <c r="H2" s="10" t="s">
        <v>122</v>
      </c>
      <c r="I2" s="10" t="s">
        <v>123</v>
      </c>
      <c r="J2" s="10" t="s">
        <v>124</v>
      </c>
      <c r="K2" s="10" t="s">
        <v>125</v>
      </c>
      <c r="L2" s="10" t="s">
        <v>126</v>
      </c>
      <c r="M2" s="10" t="s">
        <v>127</v>
      </c>
      <c r="N2" s="10" t="s">
        <v>128</v>
      </c>
      <c r="O2" s="10" t="s">
        <v>129</v>
      </c>
      <c r="P2" s="10" t="s">
        <v>130</v>
      </c>
      <c r="Q2" s="10" t="s">
        <v>131</v>
      </c>
      <c r="R2" s="10" t="s">
        <v>132</v>
      </c>
      <c r="S2" s="10" t="s">
        <v>133</v>
      </c>
      <c r="T2" s="10" t="s">
        <v>134</v>
      </c>
      <c r="U2" s="10" t="s">
        <v>135</v>
      </c>
      <c r="V2" s="10" t="s">
        <v>136</v>
      </c>
      <c r="W2" s="10" t="s">
        <v>137</v>
      </c>
      <c r="X2" s="10" t="s">
        <v>138</v>
      </c>
    </row>
    <row r="3" spans="1:24" x14ac:dyDescent="0.2">
      <c r="A3" s="25" t="s">
        <v>139</v>
      </c>
      <c r="B3" s="25" t="s">
        <v>102</v>
      </c>
      <c r="C3" s="25" t="s">
        <v>140</v>
      </c>
      <c r="D3" s="25" t="s">
        <v>141</v>
      </c>
      <c r="E3" s="25" t="s">
        <v>142</v>
      </c>
      <c r="F3" s="25" t="s">
        <v>143</v>
      </c>
      <c r="G3" s="25" t="s">
        <v>144</v>
      </c>
      <c r="H3" s="25" t="s">
        <v>145</v>
      </c>
      <c r="I3" s="25" t="s">
        <v>146</v>
      </c>
      <c r="J3" s="25" t="s">
        <v>147</v>
      </c>
      <c r="K3" s="25" t="s">
        <v>148</v>
      </c>
      <c r="L3" s="25" t="s">
        <v>149</v>
      </c>
      <c r="M3" s="25" t="s">
        <v>150</v>
      </c>
      <c r="N3" s="25" t="s">
        <v>151</v>
      </c>
      <c r="O3" s="25" t="s">
        <v>152</v>
      </c>
      <c r="P3" s="25" t="s">
        <v>153</v>
      </c>
      <c r="Q3" s="25" t="s">
        <v>154</v>
      </c>
      <c r="R3" s="25" t="s">
        <v>155</v>
      </c>
      <c r="S3" s="25" t="s">
        <v>156</v>
      </c>
      <c r="T3" s="25" t="s">
        <v>157</v>
      </c>
      <c r="U3" s="25" t="s">
        <v>158</v>
      </c>
      <c r="V3" s="25" t="s">
        <v>159</v>
      </c>
      <c r="W3" s="25" t="s">
        <v>160</v>
      </c>
      <c r="X3" s="25" t="s">
        <v>161</v>
      </c>
    </row>
    <row r="4" spans="1:24" x14ac:dyDescent="0.2">
      <c r="A4" s="26">
        <v>0</v>
      </c>
      <c r="B4" s="27">
        <f t="shared" ref="B4:B67" si="0">Duration0+A4</f>
        <v>1</v>
      </c>
      <c r="C4" s="26">
        <f t="shared" ref="C4:C67" si="1">INT(B4/12)</f>
        <v>0</v>
      </c>
      <c r="D4" s="27">
        <f t="shared" ref="D4:D67" si="2">AgeAtEntry+C4</f>
        <v>47</v>
      </c>
      <c r="E4" s="9" t="b">
        <f t="shared" ref="E4:E67" si="3">AND(B4&gt;=0,B4&lt;=12*PolicyTerm)</f>
        <v>1</v>
      </c>
      <c r="F4" s="28">
        <f t="shared" ref="F4:F67" si="4">IF(E4,INDEX(MortRates,MATCH(D4,MortAges,0),MAX(MIN(C4,5),0)+1),0)</f>
        <v>6.5923725372987361E-4</v>
      </c>
      <c r="G4" s="29">
        <f t="shared" ref="G4:G67" si="5">1-(1-F4)^(1/12)</f>
        <v>5.4953043872485452E-5</v>
      </c>
      <c r="H4" s="30">
        <f t="shared" ref="H4:H67" si="6">MAX(LapseBase-LapseStep*C4,LapseFloor)</f>
        <v>0.1</v>
      </c>
      <c r="I4" s="28">
        <f>IF(E4,PolsIfInit,0)</f>
        <v>86</v>
      </c>
      <c r="J4" s="28">
        <f t="shared" ref="J4:J67" si="7">IF(B4=12*PolicyTerm,I4,0)</f>
        <v>0</v>
      </c>
      <c r="K4" s="31">
        <f t="shared" ref="K4:K67" si="8">IF(E4,I4-J4,0)</f>
        <v>86</v>
      </c>
      <c r="L4" s="28">
        <f t="shared" ref="L4:L67" si="9">IF(B4=0,PolicyCount,0)</f>
        <v>0</v>
      </c>
      <c r="M4" s="31">
        <f t="shared" ref="M4:M67" si="10">IF(E4,K4+L4,0)</f>
        <v>86</v>
      </c>
      <c r="N4" s="29">
        <f t="shared" ref="N4:N67" si="11">IF(E4,M4*G4,0)</f>
        <v>4.7259617730337489E-3</v>
      </c>
      <c r="O4" s="31">
        <f t="shared" ref="O4:O67" si="12">IF(E4,(M4-N4)*(1-(1-H4)^(1/12)),0)</f>
        <v>0.75173722958471145</v>
      </c>
      <c r="P4" s="32">
        <f t="shared" ref="P4:P67" si="13">PremiumPP*M4</f>
        <v>8156.2400000000007</v>
      </c>
      <c r="Q4" s="32">
        <f t="shared" ref="Q4:Q67" si="14">SumAssured*N4</f>
        <v>2939.5482228269916</v>
      </c>
      <c r="R4" s="33">
        <f t="shared" ref="R4:R67" si="15">IF(C4=0,P4,0)</f>
        <v>8156.2400000000007</v>
      </c>
      <c r="S4" s="28">
        <f t="shared" ref="S4:S67" si="16">(1+InflationRate)^(A4/12)</f>
        <v>1</v>
      </c>
      <c r="T4" s="32">
        <f t="shared" ref="T4:T67" si="17">ExpenseAcq*L4+M4*ExpenseMaint/12*S4</f>
        <v>430</v>
      </c>
      <c r="U4" s="33">
        <f t="shared" ref="U4:U67" si="18">P4-Q4-T4-R4</f>
        <v>-3369.5482228269912</v>
      </c>
      <c r="V4" s="34">
        <f t="shared" ref="V4:V67" si="19">(1+INDEX(DiscRateAnn,INT(A4/12)+1))^(1/12)-1</f>
        <v>0</v>
      </c>
      <c r="W4" s="29">
        <f t="shared" ref="W4:W67" si="20">(1+V4)^-A4</f>
        <v>1</v>
      </c>
      <c r="X4" s="33">
        <f t="shared" ref="X4:X67" si="21">U4*W4</f>
        <v>-3369.5482228269912</v>
      </c>
    </row>
    <row r="5" spans="1:24" x14ac:dyDescent="0.2">
      <c r="A5" s="26">
        <f t="shared" ref="A5:A68" si="22">A4+1</f>
        <v>1</v>
      </c>
      <c r="B5" s="27">
        <f t="shared" si="0"/>
        <v>2</v>
      </c>
      <c r="C5" s="26">
        <f t="shared" si="1"/>
        <v>0</v>
      </c>
      <c r="D5" s="27">
        <f t="shared" si="2"/>
        <v>47</v>
      </c>
      <c r="E5" s="9" t="b">
        <f t="shared" si="3"/>
        <v>1</v>
      </c>
      <c r="F5" s="28">
        <f t="shared" si="4"/>
        <v>6.5923725372987361E-4</v>
      </c>
      <c r="G5" s="29">
        <f t="shared" si="5"/>
        <v>5.4953043872485452E-5</v>
      </c>
      <c r="H5" s="30">
        <f t="shared" si="6"/>
        <v>0.1</v>
      </c>
      <c r="I5" s="31">
        <f t="shared" ref="I5:I68" si="23">IF(E5,M4-O4-N4,0)</f>
        <v>85.243536808642261</v>
      </c>
      <c r="J5" s="28">
        <f t="shared" si="7"/>
        <v>0</v>
      </c>
      <c r="K5" s="31">
        <f t="shared" si="8"/>
        <v>85.243536808642261</v>
      </c>
      <c r="L5" s="28">
        <f t="shared" si="9"/>
        <v>0</v>
      </c>
      <c r="M5" s="31">
        <f t="shared" si="10"/>
        <v>85.243536808642261</v>
      </c>
      <c r="N5" s="29">
        <f t="shared" si="11"/>
        <v>4.6843918180911465E-3</v>
      </c>
      <c r="O5" s="31">
        <f t="shared" si="12"/>
        <v>0.74512488605268734</v>
      </c>
      <c r="P5" s="32">
        <f t="shared" si="13"/>
        <v>8084.4970309316323</v>
      </c>
      <c r="Q5" s="32">
        <f t="shared" si="14"/>
        <v>2913.6917108526932</v>
      </c>
      <c r="R5" s="33">
        <f t="shared" si="15"/>
        <v>8084.4970309316323</v>
      </c>
      <c r="S5" s="28">
        <f t="shared" si="16"/>
        <v>1.0008295381143462</v>
      </c>
      <c r="T5" s="32">
        <f t="shared" si="17"/>
        <v>426.57124785713359</v>
      </c>
      <c r="U5" s="33">
        <f t="shared" si="18"/>
        <v>-3340.2629587098272</v>
      </c>
      <c r="V5" s="34">
        <f t="shared" si="19"/>
        <v>0</v>
      </c>
      <c r="W5" s="29">
        <f t="shared" si="20"/>
        <v>1</v>
      </c>
      <c r="X5" s="33">
        <f t="shared" si="21"/>
        <v>-3340.2629587098272</v>
      </c>
    </row>
    <row r="6" spans="1:24" x14ac:dyDescent="0.2">
      <c r="A6" s="26">
        <f t="shared" si="22"/>
        <v>2</v>
      </c>
      <c r="B6" s="27">
        <f t="shared" si="0"/>
        <v>3</v>
      </c>
      <c r="C6" s="26">
        <f t="shared" si="1"/>
        <v>0</v>
      </c>
      <c r="D6" s="27">
        <f t="shared" si="2"/>
        <v>47</v>
      </c>
      <c r="E6" s="9" t="b">
        <f t="shared" si="3"/>
        <v>1</v>
      </c>
      <c r="F6" s="28">
        <f t="shared" si="4"/>
        <v>6.5923725372987361E-4</v>
      </c>
      <c r="G6" s="29">
        <f t="shared" si="5"/>
        <v>5.4953043872485452E-5</v>
      </c>
      <c r="H6" s="30">
        <f t="shared" si="6"/>
        <v>0.1</v>
      </c>
      <c r="I6" s="31">
        <f t="shared" si="23"/>
        <v>84.49372753077148</v>
      </c>
      <c r="J6" s="28">
        <f t="shared" si="7"/>
        <v>0</v>
      </c>
      <c r="K6" s="31">
        <f t="shared" si="8"/>
        <v>84.49372753077148</v>
      </c>
      <c r="L6" s="28">
        <f t="shared" si="9"/>
        <v>0</v>
      </c>
      <c r="M6" s="31">
        <f t="shared" si="10"/>
        <v>84.49372753077148</v>
      </c>
      <c r="N6" s="29">
        <f t="shared" si="11"/>
        <v>4.6431875159483171E-3</v>
      </c>
      <c r="O6" s="31">
        <f t="shared" si="12"/>
        <v>0.73857070524729773</v>
      </c>
      <c r="P6" s="32">
        <f t="shared" si="13"/>
        <v>8013.3851190183677</v>
      </c>
      <c r="Q6" s="32">
        <f t="shared" si="14"/>
        <v>2888.0626349198533</v>
      </c>
      <c r="R6" s="33">
        <f t="shared" si="15"/>
        <v>8013.3851190183677</v>
      </c>
      <c r="S6" s="28">
        <f t="shared" si="16"/>
        <v>1.0016597643621756</v>
      </c>
      <c r="T6" s="32">
        <f t="shared" si="17"/>
        <v>423.16983604277209</v>
      </c>
      <c r="U6" s="33">
        <f t="shared" si="18"/>
        <v>-3311.2324709626246</v>
      </c>
      <c r="V6" s="34">
        <f t="shared" si="19"/>
        <v>0</v>
      </c>
      <c r="W6" s="29">
        <f t="shared" si="20"/>
        <v>1</v>
      </c>
      <c r="X6" s="33">
        <f t="shared" si="21"/>
        <v>-3311.2324709626246</v>
      </c>
    </row>
    <row r="7" spans="1:24" x14ac:dyDescent="0.2">
      <c r="A7" s="26">
        <f t="shared" si="22"/>
        <v>3</v>
      </c>
      <c r="B7" s="27">
        <f t="shared" si="0"/>
        <v>4</v>
      </c>
      <c r="C7" s="26">
        <f t="shared" si="1"/>
        <v>0</v>
      </c>
      <c r="D7" s="27">
        <f t="shared" si="2"/>
        <v>47</v>
      </c>
      <c r="E7" s="9" t="b">
        <f t="shared" si="3"/>
        <v>1</v>
      </c>
      <c r="F7" s="28">
        <f t="shared" si="4"/>
        <v>6.5923725372987361E-4</v>
      </c>
      <c r="G7" s="29">
        <f t="shared" si="5"/>
        <v>5.4953043872485452E-5</v>
      </c>
      <c r="H7" s="30">
        <f t="shared" si="6"/>
        <v>0.1</v>
      </c>
      <c r="I7" s="31">
        <f t="shared" si="23"/>
        <v>83.750513638008229</v>
      </c>
      <c r="J7" s="28">
        <f t="shared" si="7"/>
        <v>0</v>
      </c>
      <c r="K7" s="31">
        <f t="shared" si="8"/>
        <v>83.750513638008229</v>
      </c>
      <c r="L7" s="28">
        <f t="shared" si="9"/>
        <v>0</v>
      </c>
      <c r="M7" s="31">
        <f t="shared" si="10"/>
        <v>83.750513638008229</v>
      </c>
      <c r="N7" s="29">
        <f t="shared" si="11"/>
        <v>4.6023456502926573E-3</v>
      </c>
      <c r="O7" s="31">
        <f t="shared" si="12"/>
        <v>0.73207417556433596</v>
      </c>
      <c r="P7" s="32">
        <f t="shared" si="13"/>
        <v>7942.8987134287008</v>
      </c>
      <c r="Q7" s="32">
        <f t="shared" si="14"/>
        <v>2862.658994482033</v>
      </c>
      <c r="R7" s="33">
        <f t="shared" si="15"/>
        <v>7942.8987134287008</v>
      </c>
      <c r="S7" s="28">
        <f t="shared" si="16"/>
        <v>1.0024906793143211</v>
      </c>
      <c r="T7" s="32">
        <f t="shared" si="17"/>
        <v>419.79554654945093</v>
      </c>
      <c r="U7" s="33">
        <f t="shared" si="18"/>
        <v>-3282.4545410314831</v>
      </c>
      <c r="V7" s="34">
        <f t="shared" si="19"/>
        <v>0</v>
      </c>
      <c r="W7" s="29">
        <f t="shared" si="20"/>
        <v>1</v>
      </c>
      <c r="X7" s="33">
        <f t="shared" si="21"/>
        <v>-3282.4545410314831</v>
      </c>
    </row>
    <row r="8" spans="1:24" x14ac:dyDescent="0.2">
      <c r="A8" s="26">
        <f t="shared" si="22"/>
        <v>4</v>
      </c>
      <c r="B8" s="27">
        <f t="shared" si="0"/>
        <v>5</v>
      </c>
      <c r="C8" s="26">
        <f t="shared" si="1"/>
        <v>0</v>
      </c>
      <c r="D8" s="27">
        <f t="shared" si="2"/>
        <v>47</v>
      </c>
      <c r="E8" s="9" t="b">
        <f t="shared" si="3"/>
        <v>1</v>
      </c>
      <c r="F8" s="28">
        <f t="shared" si="4"/>
        <v>6.5923725372987361E-4</v>
      </c>
      <c r="G8" s="29">
        <f t="shared" si="5"/>
        <v>5.4953043872485452E-5</v>
      </c>
      <c r="H8" s="30">
        <f t="shared" si="6"/>
        <v>0.1</v>
      </c>
      <c r="I8" s="31">
        <f t="shared" si="23"/>
        <v>83.013837116793596</v>
      </c>
      <c r="J8" s="28">
        <f t="shared" si="7"/>
        <v>0</v>
      </c>
      <c r="K8" s="31">
        <f t="shared" si="8"/>
        <v>83.013837116793596</v>
      </c>
      <c r="L8" s="28">
        <f t="shared" si="9"/>
        <v>0</v>
      </c>
      <c r="M8" s="31">
        <f t="shared" si="10"/>
        <v>83.013837116793596</v>
      </c>
      <c r="N8" s="29">
        <f t="shared" si="11"/>
        <v>4.5618630331025201E-3</v>
      </c>
      <c r="O8" s="31">
        <f t="shared" si="12"/>
        <v>0.7256347898997082</v>
      </c>
      <c r="P8" s="32">
        <f t="shared" si="13"/>
        <v>7873.0323121567053</v>
      </c>
      <c r="Q8" s="32">
        <f t="shared" si="14"/>
        <v>2837.4788065897674</v>
      </c>
      <c r="R8" s="33">
        <f t="shared" si="15"/>
        <v>7873.0323121567053</v>
      </c>
      <c r="S8" s="28">
        <f t="shared" si="16"/>
        <v>1.0033222835420892</v>
      </c>
      <c r="T8" s="32">
        <f t="shared" si="17"/>
        <v>416.44816310806192</v>
      </c>
      <c r="U8" s="33">
        <f t="shared" si="18"/>
        <v>-3253.926969697829</v>
      </c>
      <c r="V8" s="34">
        <f t="shared" si="19"/>
        <v>0</v>
      </c>
      <c r="W8" s="29">
        <f t="shared" si="20"/>
        <v>1</v>
      </c>
      <c r="X8" s="33">
        <f t="shared" si="21"/>
        <v>-3253.926969697829</v>
      </c>
    </row>
    <row r="9" spans="1:24" x14ac:dyDescent="0.2">
      <c r="A9" s="26">
        <f t="shared" si="22"/>
        <v>5</v>
      </c>
      <c r="B9" s="27">
        <f t="shared" si="0"/>
        <v>6</v>
      </c>
      <c r="C9" s="26">
        <f t="shared" si="1"/>
        <v>0</v>
      </c>
      <c r="D9" s="27">
        <f t="shared" si="2"/>
        <v>47</v>
      </c>
      <c r="E9" s="9" t="b">
        <f t="shared" si="3"/>
        <v>1</v>
      </c>
      <c r="F9" s="28">
        <f t="shared" si="4"/>
        <v>6.5923725372987361E-4</v>
      </c>
      <c r="G9" s="29">
        <f t="shared" si="5"/>
        <v>5.4953043872485452E-5</v>
      </c>
      <c r="H9" s="30">
        <f t="shared" si="6"/>
        <v>0.1</v>
      </c>
      <c r="I9" s="31">
        <f t="shared" si="23"/>
        <v>82.283640463860777</v>
      </c>
      <c r="J9" s="28">
        <f t="shared" si="7"/>
        <v>0</v>
      </c>
      <c r="K9" s="31">
        <f t="shared" si="8"/>
        <v>82.283640463860777</v>
      </c>
      <c r="L9" s="28">
        <f t="shared" si="9"/>
        <v>0</v>
      </c>
      <c r="M9" s="31">
        <f t="shared" si="10"/>
        <v>82.283640463860777</v>
      </c>
      <c r="N9" s="29">
        <f t="shared" si="11"/>
        <v>4.5217365043983609E-3</v>
      </c>
      <c r="O9" s="31">
        <f t="shared" si="12"/>
        <v>0.71925204560985068</v>
      </c>
      <c r="P9" s="32">
        <f t="shared" si="13"/>
        <v>7803.7804615925561</v>
      </c>
      <c r="Q9" s="32">
        <f t="shared" si="14"/>
        <v>2812.5201057357804</v>
      </c>
      <c r="R9" s="33">
        <f t="shared" si="15"/>
        <v>7803.7804615925561</v>
      </c>
      <c r="S9" s="28">
        <f t="shared" si="16"/>
        <v>1.0041545776172602</v>
      </c>
      <c r="T9" s="32">
        <f t="shared" si="17"/>
        <v>413.12747117399311</v>
      </c>
      <c r="U9" s="33">
        <f t="shared" si="18"/>
        <v>-3225.6475769097742</v>
      </c>
      <c r="V9" s="34">
        <f t="shared" si="19"/>
        <v>0</v>
      </c>
      <c r="W9" s="29">
        <f t="shared" si="20"/>
        <v>1</v>
      </c>
      <c r="X9" s="33">
        <f t="shared" si="21"/>
        <v>-3225.6475769097742</v>
      </c>
    </row>
    <row r="10" spans="1:24" x14ac:dyDescent="0.2">
      <c r="A10" s="26">
        <f t="shared" si="22"/>
        <v>6</v>
      </c>
      <c r="B10" s="27">
        <f t="shared" si="0"/>
        <v>7</v>
      </c>
      <c r="C10" s="26">
        <f t="shared" si="1"/>
        <v>0</v>
      </c>
      <c r="D10" s="27">
        <f t="shared" si="2"/>
        <v>47</v>
      </c>
      <c r="E10" s="9" t="b">
        <f t="shared" si="3"/>
        <v>1</v>
      </c>
      <c r="F10" s="28">
        <f t="shared" si="4"/>
        <v>6.5923725372987361E-4</v>
      </c>
      <c r="G10" s="29">
        <f t="shared" si="5"/>
        <v>5.4953043872485452E-5</v>
      </c>
      <c r="H10" s="30">
        <f t="shared" si="6"/>
        <v>0.1</v>
      </c>
      <c r="I10" s="31">
        <f t="shared" si="23"/>
        <v>81.559866681746527</v>
      </c>
      <c r="J10" s="28">
        <f t="shared" si="7"/>
        <v>0</v>
      </c>
      <c r="K10" s="31">
        <f t="shared" si="8"/>
        <v>81.559866681746527</v>
      </c>
      <c r="L10" s="28">
        <f t="shared" si="9"/>
        <v>0</v>
      </c>
      <c r="M10" s="31">
        <f t="shared" si="10"/>
        <v>81.559866681746527</v>
      </c>
      <c r="N10" s="29">
        <f t="shared" si="11"/>
        <v>4.4819629319960818E-3</v>
      </c>
      <c r="O10" s="31">
        <f t="shared" si="12"/>
        <v>0.71292544447249473</v>
      </c>
      <c r="P10" s="32">
        <f t="shared" si="13"/>
        <v>7735.1377560968413</v>
      </c>
      <c r="Q10" s="32">
        <f t="shared" si="14"/>
        <v>2787.780943701563</v>
      </c>
      <c r="R10" s="33">
        <f t="shared" si="15"/>
        <v>7735.1377560968413</v>
      </c>
      <c r="S10" s="28">
        <f t="shared" si="16"/>
        <v>1.004987562112089</v>
      </c>
      <c r="T10" s="32">
        <f t="shared" si="17"/>
        <v>409.83325791337711</v>
      </c>
      <c r="U10" s="33">
        <f t="shared" si="18"/>
        <v>-3197.6142016149406</v>
      </c>
      <c r="V10" s="34">
        <f t="shared" si="19"/>
        <v>0</v>
      </c>
      <c r="W10" s="29">
        <f t="shared" si="20"/>
        <v>1</v>
      </c>
      <c r="X10" s="33">
        <f t="shared" si="21"/>
        <v>-3197.6142016149406</v>
      </c>
    </row>
    <row r="11" spans="1:24" x14ac:dyDescent="0.2">
      <c r="A11" s="26">
        <f t="shared" si="22"/>
        <v>7</v>
      </c>
      <c r="B11" s="27">
        <f t="shared" si="0"/>
        <v>8</v>
      </c>
      <c r="C11" s="26">
        <f t="shared" si="1"/>
        <v>0</v>
      </c>
      <c r="D11" s="27">
        <f t="shared" si="2"/>
        <v>47</v>
      </c>
      <c r="E11" s="9" t="b">
        <f t="shared" si="3"/>
        <v>1</v>
      </c>
      <c r="F11" s="28">
        <f t="shared" si="4"/>
        <v>6.5923725372987361E-4</v>
      </c>
      <c r="G11" s="29">
        <f t="shared" si="5"/>
        <v>5.4953043872485452E-5</v>
      </c>
      <c r="H11" s="30">
        <f t="shared" si="6"/>
        <v>0.1</v>
      </c>
      <c r="I11" s="31">
        <f t="shared" si="23"/>
        <v>80.842459274342048</v>
      </c>
      <c r="J11" s="28">
        <f t="shared" si="7"/>
        <v>0</v>
      </c>
      <c r="K11" s="31">
        <f t="shared" si="8"/>
        <v>80.842459274342048</v>
      </c>
      <c r="L11" s="28">
        <f t="shared" si="9"/>
        <v>0</v>
      </c>
      <c r="M11" s="31">
        <f t="shared" si="10"/>
        <v>80.842459274342048</v>
      </c>
      <c r="N11" s="29">
        <f t="shared" si="11"/>
        <v>4.4425392112625367E-3</v>
      </c>
      <c r="O11" s="31">
        <f t="shared" si="12"/>
        <v>0.70665449264777613</v>
      </c>
      <c r="P11" s="32">
        <f t="shared" si="13"/>
        <v>7667.0988375786001</v>
      </c>
      <c r="Q11" s="32">
        <f t="shared" si="14"/>
        <v>2763.259389405298</v>
      </c>
      <c r="R11" s="33">
        <f t="shared" si="15"/>
        <v>7667.0988375786001</v>
      </c>
      <c r="S11" s="28">
        <f t="shared" si="16"/>
        <v>1.005821237599305</v>
      </c>
      <c r="T11" s="32">
        <f t="shared" si="17"/>
        <v>406.56531218945065</v>
      </c>
      <c r="U11" s="33">
        <f t="shared" si="18"/>
        <v>-3169.8247015947491</v>
      </c>
      <c r="V11" s="34">
        <f t="shared" si="19"/>
        <v>0</v>
      </c>
      <c r="W11" s="29">
        <f t="shared" si="20"/>
        <v>1</v>
      </c>
      <c r="X11" s="33">
        <f t="shared" si="21"/>
        <v>-3169.8247015947491</v>
      </c>
    </row>
    <row r="12" spans="1:24" x14ac:dyDescent="0.2">
      <c r="A12" s="26">
        <f t="shared" si="22"/>
        <v>8</v>
      </c>
      <c r="B12" s="27">
        <f t="shared" si="0"/>
        <v>9</v>
      </c>
      <c r="C12" s="26">
        <f t="shared" si="1"/>
        <v>0</v>
      </c>
      <c r="D12" s="27">
        <f t="shared" si="2"/>
        <v>47</v>
      </c>
      <c r="E12" s="9" t="b">
        <f t="shared" si="3"/>
        <v>1</v>
      </c>
      <c r="F12" s="28">
        <f t="shared" si="4"/>
        <v>6.5923725372987361E-4</v>
      </c>
      <c r="G12" s="29">
        <f t="shared" si="5"/>
        <v>5.4953043872485452E-5</v>
      </c>
      <c r="H12" s="30">
        <f t="shared" si="6"/>
        <v>0.1</v>
      </c>
      <c r="I12" s="31">
        <f t="shared" si="23"/>
        <v>80.131362242483007</v>
      </c>
      <c r="J12" s="28">
        <f t="shared" si="7"/>
        <v>0</v>
      </c>
      <c r="K12" s="31">
        <f t="shared" si="8"/>
        <v>80.131362242483007</v>
      </c>
      <c r="L12" s="28">
        <f t="shared" si="9"/>
        <v>0</v>
      </c>
      <c r="M12" s="31">
        <f t="shared" si="10"/>
        <v>80.131362242483007</v>
      </c>
      <c r="N12" s="29">
        <f t="shared" si="11"/>
        <v>4.4034622648731932E-3</v>
      </c>
      <c r="O12" s="31">
        <f t="shared" si="12"/>
        <v>0.70043870063968749</v>
      </c>
      <c r="P12" s="32">
        <f t="shared" si="13"/>
        <v>7599.6583950770882</v>
      </c>
      <c r="Q12" s="32">
        <f t="shared" si="14"/>
        <v>2738.9535287511262</v>
      </c>
      <c r="R12" s="33">
        <f t="shared" si="15"/>
        <v>7599.6583950770882</v>
      </c>
      <c r="S12" s="28">
        <f t="shared" si="16"/>
        <v>1.0066556046521125</v>
      </c>
      <c r="T12" s="32">
        <f t="shared" si="17"/>
        <v>403.32342454902096</v>
      </c>
      <c r="U12" s="33">
        <f t="shared" si="18"/>
        <v>-3142.2769533001474</v>
      </c>
      <c r="V12" s="34">
        <f t="shared" si="19"/>
        <v>0</v>
      </c>
      <c r="W12" s="29">
        <f t="shared" si="20"/>
        <v>1</v>
      </c>
      <c r="X12" s="33">
        <f t="shared" si="21"/>
        <v>-3142.2769533001474</v>
      </c>
    </row>
    <row r="13" spans="1:24" x14ac:dyDescent="0.2">
      <c r="A13" s="26">
        <f t="shared" si="22"/>
        <v>9</v>
      </c>
      <c r="B13" s="27">
        <f t="shared" si="0"/>
        <v>10</v>
      </c>
      <c r="C13" s="26">
        <f t="shared" si="1"/>
        <v>0</v>
      </c>
      <c r="D13" s="27">
        <f t="shared" si="2"/>
        <v>47</v>
      </c>
      <c r="E13" s="9" t="b">
        <f t="shared" si="3"/>
        <v>1</v>
      </c>
      <c r="F13" s="28">
        <f t="shared" si="4"/>
        <v>6.5923725372987361E-4</v>
      </c>
      <c r="G13" s="29">
        <f t="shared" si="5"/>
        <v>5.4953043872485452E-5</v>
      </c>
      <c r="H13" s="30">
        <f t="shared" si="6"/>
        <v>0.1</v>
      </c>
      <c r="I13" s="31">
        <f t="shared" si="23"/>
        <v>79.426520079578438</v>
      </c>
      <c r="J13" s="28">
        <f t="shared" si="7"/>
        <v>0</v>
      </c>
      <c r="K13" s="31">
        <f t="shared" si="8"/>
        <v>79.426520079578438</v>
      </c>
      <c r="L13" s="28">
        <f t="shared" si="9"/>
        <v>0</v>
      </c>
      <c r="M13" s="31">
        <f t="shared" si="10"/>
        <v>79.426520079578438</v>
      </c>
      <c r="N13" s="29">
        <f t="shared" si="11"/>
        <v>4.3647290425719203E-3</v>
      </c>
      <c r="O13" s="31">
        <f t="shared" si="12"/>
        <v>0.69427758325786915</v>
      </c>
      <c r="P13" s="32">
        <f t="shared" si="13"/>
        <v>7532.8111643472193</v>
      </c>
      <c r="Q13" s="32">
        <f t="shared" si="14"/>
        <v>2714.8614644797344</v>
      </c>
      <c r="R13" s="33">
        <f t="shared" si="15"/>
        <v>7532.8111643472193</v>
      </c>
      <c r="S13" s="28">
        <f t="shared" si="16"/>
        <v>1.0074906638441916</v>
      </c>
      <c r="T13" s="32">
        <f t="shared" si="17"/>
        <v>400.10738720904249</v>
      </c>
      <c r="U13" s="33">
        <f t="shared" si="18"/>
        <v>-3114.9688516887772</v>
      </c>
      <c r="V13" s="34">
        <f t="shared" si="19"/>
        <v>0</v>
      </c>
      <c r="W13" s="29">
        <f t="shared" si="20"/>
        <v>1</v>
      </c>
      <c r="X13" s="33">
        <f t="shared" si="21"/>
        <v>-3114.9688516887772</v>
      </c>
    </row>
    <row r="14" spans="1:24" x14ac:dyDescent="0.2">
      <c r="A14" s="26">
        <f t="shared" si="22"/>
        <v>10</v>
      </c>
      <c r="B14" s="27">
        <f t="shared" si="0"/>
        <v>11</v>
      </c>
      <c r="C14" s="26">
        <f t="shared" si="1"/>
        <v>0</v>
      </c>
      <c r="D14" s="27">
        <f t="shared" si="2"/>
        <v>47</v>
      </c>
      <c r="E14" s="9" t="b">
        <f t="shared" si="3"/>
        <v>1</v>
      </c>
      <c r="F14" s="28">
        <f t="shared" si="4"/>
        <v>6.5923725372987361E-4</v>
      </c>
      <c r="G14" s="29">
        <f t="shared" si="5"/>
        <v>5.4953043872485452E-5</v>
      </c>
      <c r="H14" s="30">
        <f t="shared" si="6"/>
        <v>0.1</v>
      </c>
      <c r="I14" s="31">
        <f t="shared" si="23"/>
        <v>78.727877767277988</v>
      </c>
      <c r="J14" s="28">
        <f t="shared" si="7"/>
        <v>0</v>
      </c>
      <c r="K14" s="31">
        <f t="shared" si="8"/>
        <v>78.727877767277988</v>
      </c>
      <c r="L14" s="28">
        <f t="shared" si="9"/>
        <v>0</v>
      </c>
      <c r="M14" s="31">
        <f t="shared" si="10"/>
        <v>78.727877767277988</v>
      </c>
      <c r="N14" s="29">
        <f t="shared" si="11"/>
        <v>4.3263365209328993E-3</v>
      </c>
      <c r="O14" s="31">
        <f t="shared" si="12"/>
        <v>0.68817065957973667</v>
      </c>
      <c r="P14" s="32">
        <f t="shared" si="13"/>
        <v>7466.5519274486451</v>
      </c>
      <c r="Q14" s="32">
        <f t="shared" si="14"/>
        <v>2690.9813160202634</v>
      </c>
      <c r="R14" s="33">
        <f t="shared" si="15"/>
        <v>7466.5519274486451</v>
      </c>
      <c r="S14" s="28">
        <f t="shared" si="16"/>
        <v>1.0083264157496983</v>
      </c>
      <c r="T14" s="32">
        <f t="shared" si="17"/>
        <v>396.91699404329887</v>
      </c>
      <c r="U14" s="33">
        <f t="shared" si="18"/>
        <v>-3087.8983100635614</v>
      </c>
      <c r="V14" s="34">
        <f t="shared" si="19"/>
        <v>0</v>
      </c>
      <c r="W14" s="29">
        <f t="shared" si="20"/>
        <v>1</v>
      </c>
      <c r="X14" s="33">
        <f t="shared" si="21"/>
        <v>-3087.8983100635614</v>
      </c>
    </row>
    <row r="15" spans="1:24" x14ac:dyDescent="0.2">
      <c r="A15" s="26">
        <f t="shared" si="22"/>
        <v>11</v>
      </c>
      <c r="B15" s="27">
        <f t="shared" si="0"/>
        <v>12</v>
      </c>
      <c r="C15" s="26">
        <f t="shared" si="1"/>
        <v>1</v>
      </c>
      <c r="D15" s="27">
        <f t="shared" si="2"/>
        <v>48</v>
      </c>
      <c r="E15" s="9" t="b">
        <f t="shared" si="3"/>
        <v>1</v>
      </c>
      <c r="F15" s="28">
        <f t="shared" si="4"/>
        <v>7.6734693532609654E-4</v>
      </c>
      <c r="G15" s="29">
        <f t="shared" si="5"/>
        <v>6.3968078678700024E-5</v>
      </c>
      <c r="H15" s="30">
        <f t="shared" si="6"/>
        <v>0.08</v>
      </c>
      <c r="I15" s="31">
        <f t="shared" si="23"/>
        <v>78.035380771177316</v>
      </c>
      <c r="J15" s="28">
        <f t="shared" si="7"/>
        <v>0</v>
      </c>
      <c r="K15" s="31">
        <f t="shared" si="8"/>
        <v>78.035380771177316</v>
      </c>
      <c r="L15" s="28">
        <f t="shared" si="9"/>
        <v>0</v>
      </c>
      <c r="M15" s="31">
        <f t="shared" si="10"/>
        <v>78.035380771177316</v>
      </c>
      <c r="N15" s="29">
        <f t="shared" si="11"/>
        <v>4.9917733768929853E-3</v>
      </c>
      <c r="O15" s="31">
        <f t="shared" si="12"/>
        <v>0.54031227005581539</v>
      </c>
      <c r="P15" s="32">
        <f t="shared" si="13"/>
        <v>7400.8755123384572</v>
      </c>
      <c r="Q15" s="32">
        <f t="shared" si="14"/>
        <v>3104.8830404274368</v>
      </c>
      <c r="R15" s="33">
        <f t="shared" si="15"/>
        <v>0</v>
      </c>
      <c r="S15" s="28">
        <f t="shared" si="16"/>
        <v>1.0091628609432648</v>
      </c>
      <c r="T15" s="32">
        <f t="shared" si="17"/>
        <v>393.75204056919165</v>
      </c>
      <c r="U15" s="33">
        <f t="shared" si="18"/>
        <v>3902.2404313418288</v>
      </c>
      <c r="V15" s="34">
        <f t="shared" si="19"/>
        <v>0</v>
      </c>
      <c r="W15" s="29">
        <f t="shared" si="20"/>
        <v>1</v>
      </c>
      <c r="X15" s="33">
        <f t="shared" si="21"/>
        <v>3902.2404313418288</v>
      </c>
    </row>
    <row r="16" spans="1:24" x14ac:dyDescent="0.2">
      <c r="A16" s="26">
        <f t="shared" si="22"/>
        <v>12</v>
      </c>
      <c r="B16" s="27">
        <f t="shared" si="0"/>
        <v>13</v>
      </c>
      <c r="C16" s="26">
        <f t="shared" si="1"/>
        <v>1</v>
      </c>
      <c r="D16" s="27">
        <f t="shared" si="2"/>
        <v>48</v>
      </c>
      <c r="E16" s="9" t="b">
        <f t="shared" si="3"/>
        <v>1</v>
      </c>
      <c r="F16" s="28">
        <f t="shared" si="4"/>
        <v>7.6734693532609654E-4</v>
      </c>
      <c r="G16" s="29">
        <f t="shared" si="5"/>
        <v>6.3968078678700024E-5</v>
      </c>
      <c r="H16" s="30">
        <f t="shared" si="6"/>
        <v>0.08</v>
      </c>
      <c r="I16" s="31">
        <f t="shared" si="23"/>
        <v>77.490076727744608</v>
      </c>
      <c r="J16" s="28">
        <f t="shared" si="7"/>
        <v>0</v>
      </c>
      <c r="K16" s="31">
        <f t="shared" si="8"/>
        <v>77.490076727744608</v>
      </c>
      <c r="L16" s="28">
        <f t="shared" si="9"/>
        <v>0</v>
      </c>
      <c r="M16" s="31">
        <f t="shared" si="10"/>
        <v>77.490076727744608</v>
      </c>
      <c r="N16" s="29">
        <f t="shared" si="11"/>
        <v>4.9568913249388689E-3</v>
      </c>
      <c r="O16" s="31">
        <f t="shared" si="12"/>
        <v>0.53653661774700312</v>
      </c>
      <c r="P16" s="32">
        <f t="shared" si="13"/>
        <v>7349.1588768592992</v>
      </c>
      <c r="Q16" s="32">
        <f t="shared" si="14"/>
        <v>3083.1864041119766</v>
      </c>
      <c r="R16" s="33">
        <f t="shared" si="15"/>
        <v>0</v>
      </c>
      <c r="S16" s="28">
        <f t="shared" si="16"/>
        <v>1.01</v>
      </c>
      <c r="T16" s="32">
        <f t="shared" si="17"/>
        <v>391.3248874751103</v>
      </c>
      <c r="U16" s="33">
        <f t="shared" si="18"/>
        <v>3874.6475852722119</v>
      </c>
      <c r="V16" s="34">
        <f t="shared" si="19"/>
        <v>4.6132767043349787E-4</v>
      </c>
      <c r="W16" s="29">
        <f t="shared" si="20"/>
        <v>0.99448063248968344</v>
      </c>
      <c r="X16" s="33">
        <f t="shared" si="21"/>
        <v>3853.2619812761341</v>
      </c>
    </row>
    <row r="17" spans="1:24" x14ac:dyDescent="0.2">
      <c r="A17" s="26">
        <f t="shared" si="22"/>
        <v>13</v>
      </c>
      <c r="B17" s="27">
        <f t="shared" si="0"/>
        <v>14</v>
      </c>
      <c r="C17" s="26">
        <f t="shared" si="1"/>
        <v>1</v>
      </c>
      <c r="D17" s="27">
        <f t="shared" si="2"/>
        <v>48</v>
      </c>
      <c r="E17" s="9" t="b">
        <f t="shared" si="3"/>
        <v>1</v>
      </c>
      <c r="F17" s="28">
        <f t="shared" si="4"/>
        <v>7.6734693532609654E-4</v>
      </c>
      <c r="G17" s="29">
        <f t="shared" si="5"/>
        <v>6.3968078678700024E-5</v>
      </c>
      <c r="H17" s="30">
        <f t="shared" si="6"/>
        <v>0.08</v>
      </c>
      <c r="I17" s="31">
        <f t="shared" si="23"/>
        <v>76.948583218672667</v>
      </c>
      <c r="J17" s="28">
        <f t="shared" si="7"/>
        <v>0</v>
      </c>
      <c r="K17" s="31">
        <f t="shared" si="8"/>
        <v>76.948583218672667</v>
      </c>
      <c r="L17" s="28">
        <f t="shared" si="9"/>
        <v>0</v>
      </c>
      <c r="M17" s="31">
        <f t="shared" si="10"/>
        <v>76.948583218672667</v>
      </c>
      <c r="N17" s="29">
        <f t="shared" si="11"/>
        <v>4.9222530255465498E-3</v>
      </c>
      <c r="O17" s="31">
        <f t="shared" si="12"/>
        <v>0.53278734934828709</v>
      </c>
      <c r="P17" s="32">
        <f t="shared" si="13"/>
        <v>7297.8036324589157</v>
      </c>
      <c r="Q17" s="32">
        <f t="shared" si="14"/>
        <v>3061.6413818899541</v>
      </c>
      <c r="R17" s="33">
        <f t="shared" si="15"/>
        <v>0</v>
      </c>
      <c r="S17" s="28">
        <f t="shared" si="16"/>
        <v>1.0108378334954897</v>
      </c>
      <c r="T17" s="32">
        <f t="shared" si="17"/>
        <v>388.91269575655241</v>
      </c>
      <c r="U17" s="33">
        <f t="shared" si="18"/>
        <v>3847.2495548124089</v>
      </c>
      <c r="V17" s="34">
        <f t="shared" si="19"/>
        <v>4.6132767043349787E-4</v>
      </c>
      <c r="W17" s="29">
        <f t="shared" si="20"/>
        <v>0.99402206260718129</v>
      </c>
      <c r="X17" s="33">
        <f t="shared" si="21"/>
        <v>3824.2509378391906</v>
      </c>
    </row>
    <row r="18" spans="1:24" x14ac:dyDescent="0.2">
      <c r="A18" s="26">
        <f t="shared" si="22"/>
        <v>14</v>
      </c>
      <c r="B18" s="27">
        <f t="shared" si="0"/>
        <v>15</v>
      </c>
      <c r="C18" s="26">
        <f t="shared" si="1"/>
        <v>1</v>
      </c>
      <c r="D18" s="27">
        <f t="shared" si="2"/>
        <v>48</v>
      </c>
      <c r="E18" s="9" t="b">
        <f t="shared" si="3"/>
        <v>1</v>
      </c>
      <c r="F18" s="28">
        <f t="shared" si="4"/>
        <v>7.6734693532609654E-4</v>
      </c>
      <c r="G18" s="29">
        <f t="shared" si="5"/>
        <v>6.3968078678700024E-5</v>
      </c>
      <c r="H18" s="30">
        <f t="shared" si="6"/>
        <v>0.08</v>
      </c>
      <c r="I18" s="31">
        <f t="shared" si="23"/>
        <v>76.410873616298844</v>
      </c>
      <c r="J18" s="28">
        <f t="shared" si="7"/>
        <v>0</v>
      </c>
      <c r="K18" s="31">
        <f t="shared" si="8"/>
        <v>76.410873616298844</v>
      </c>
      <c r="L18" s="28">
        <f t="shared" si="9"/>
        <v>0</v>
      </c>
      <c r="M18" s="31">
        <f t="shared" si="10"/>
        <v>76.410873616298844</v>
      </c>
      <c r="N18" s="29">
        <f t="shared" si="11"/>
        <v>4.8878567753956083E-3</v>
      </c>
      <c r="O18" s="31">
        <f t="shared" si="12"/>
        <v>0.52906428049133691</v>
      </c>
      <c r="P18" s="32">
        <f t="shared" si="13"/>
        <v>7246.8072537697826</v>
      </c>
      <c r="Q18" s="32">
        <f t="shared" si="14"/>
        <v>3040.2469142960686</v>
      </c>
      <c r="R18" s="33">
        <f t="shared" si="15"/>
        <v>0</v>
      </c>
      <c r="S18" s="28">
        <f t="shared" si="16"/>
        <v>1.0116763620057974</v>
      </c>
      <c r="T18" s="32">
        <f t="shared" si="17"/>
        <v>386.51537318910988</v>
      </c>
      <c r="U18" s="33">
        <f t="shared" si="18"/>
        <v>3820.0449662846036</v>
      </c>
      <c r="V18" s="34">
        <f t="shared" si="19"/>
        <v>4.6132767043349787E-4</v>
      </c>
      <c r="W18" s="29">
        <f t="shared" si="20"/>
        <v>0.99356370417810547</v>
      </c>
      <c r="X18" s="33">
        <f t="shared" si="21"/>
        <v>3795.4580268286568</v>
      </c>
    </row>
    <row r="19" spans="1:24" x14ac:dyDescent="0.2">
      <c r="A19" s="26">
        <f t="shared" si="22"/>
        <v>15</v>
      </c>
      <c r="B19" s="27">
        <f t="shared" si="0"/>
        <v>16</v>
      </c>
      <c r="C19" s="26">
        <f t="shared" si="1"/>
        <v>1</v>
      </c>
      <c r="D19" s="27">
        <f t="shared" si="2"/>
        <v>48</v>
      </c>
      <c r="E19" s="9" t="b">
        <f t="shared" si="3"/>
        <v>1</v>
      </c>
      <c r="F19" s="28">
        <f t="shared" si="4"/>
        <v>7.6734693532609654E-4</v>
      </c>
      <c r="G19" s="29">
        <f t="shared" si="5"/>
        <v>6.3968078678700024E-5</v>
      </c>
      <c r="H19" s="30">
        <f t="shared" si="6"/>
        <v>0.08</v>
      </c>
      <c r="I19" s="31">
        <f t="shared" si="23"/>
        <v>75.876921479032106</v>
      </c>
      <c r="J19" s="28">
        <f t="shared" si="7"/>
        <v>0</v>
      </c>
      <c r="K19" s="31">
        <f t="shared" si="8"/>
        <v>75.876921479032106</v>
      </c>
      <c r="L19" s="28">
        <f t="shared" si="9"/>
        <v>0</v>
      </c>
      <c r="M19" s="31">
        <f t="shared" si="10"/>
        <v>75.876921479032106</v>
      </c>
      <c r="N19" s="29">
        <f t="shared" si="11"/>
        <v>4.8537008830682694E-3</v>
      </c>
      <c r="O19" s="31">
        <f t="shared" si="12"/>
        <v>0.52536722809617131</v>
      </c>
      <c r="P19" s="32">
        <f t="shared" si="13"/>
        <v>7196.1672330714055</v>
      </c>
      <c r="Q19" s="32">
        <f t="shared" si="14"/>
        <v>3019.0019492684637</v>
      </c>
      <c r="R19" s="33">
        <f t="shared" si="15"/>
        <v>0</v>
      </c>
      <c r="S19" s="28">
        <f t="shared" si="16"/>
        <v>1.0125155861074644</v>
      </c>
      <c r="T19" s="32">
        <f t="shared" si="17"/>
        <v>384.13282811686128</v>
      </c>
      <c r="U19" s="33">
        <f t="shared" si="18"/>
        <v>3793.032455686081</v>
      </c>
      <c r="V19" s="34">
        <f t="shared" si="19"/>
        <v>4.6132767043349787E-4</v>
      </c>
      <c r="W19" s="29">
        <f t="shared" si="20"/>
        <v>0.99310555710495174</v>
      </c>
      <c r="X19" s="33">
        <f t="shared" si="21"/>
        <v>3766.8816100212885</v>
      </c>
    </row>
    <row r="20" spans="1:24" x14ac:dyDescent="0.2">
      <c r="A20" s="26">
        <f t="shared" si="22"/>
        <v>16</v>
      </c>
      <c r="B20" s="27">
        <f t="shared" si="0"/>
        <v>17</v>
      </c>
      <c r="C20" s="26">
        <f t="shared" si="1"/>
        <v>1</v>
      </c>
      <c r="D20" s="27">
        <f t="shared" si="2"/>
        <v>48</v>
      </c>
      <c r="E20" s="9" t="b">
        <f t="shared" si="3"/>
        <v>1</v>
      </c>
      <c r="F20" s="28">
        <f t="shared" si="4"/>
        <v>7.6734693532609654E-4</v>
      </c>
      <c r="G20" s="29">
        <f t="shared" si="5"/>
        <v>6.3968078678700024E-5</v>
      </c>
      <c r="H20" s="30">
        <f t="shared" si="6"/>
        <v>0.08</v>
      </c>
      <c r="I20" s="31">
        <f t="shared" si="23"/>
        <v>75.346700550052859</v>
      </c>
      <c r="J20" s="28">
        <f t="shared" si="7"/>
        <v>0</v>
      </c>
      <c r="K20" s="31">
        <f t="shared" si="8"/>
        <v>75.346700550052859</v>
      </c>
      <c r="L20" s="28">
        <f t="shared" si="9"/>
        <v>0</v>
      </c>
      <c r="M20" s="31">
        <f t="shared" si="10"/>
        <v>75.346700550052859</v>
      </c>
      <c r="N20" s="29">
        <f t="shared" si="11"/>
        <v>4.8197836689662316E-3</v>
      </c>
      <c r="O20" s="31">
        <f t="shared" si="12"/>
        <v>0.52169601036215474</v>
      </c>
      <c r="P20" s="32">
        <f t="shared" si="13"/>
        <v>7145.8810801670134</v>
      </c>
      <c r="Q20" s="32">
        <f t="shared" si="14"/>
        <v>2997.905442096996</v>
      </c>
      <c r="R20" s="33">
        <f t="shared" si="15"/>
        <v>0</v>
      </c>
      <c r="S20" s="28">
        <f t="shared" si="16"/>
        <v>1.0133555063775102</v>
      </c>
      <c r="T20" s="32">
        <f t="shared" si="17"/>
        <v>381.76496944886719</v>
      </c>
      <c r="U20" s="33">
        <f t="shared" si="18"/>
        <v>3766.21066862115</v>
      </c>
      <c r="V20" s="34">
        <f t="shared" si="19"/>
        <v>4.6132767043349787E-4</v>
      </c>
      <c r="W20" s="29">
        <f t="shared" si="20"/>
        <v>0.99264762129026063</v>
      </c>
      <c r="X20" s="33">
        <f t="shared" si="21"/>
        <v>3738.5200614847868</v>
      </c>
    </row>
    <row r="21" spans="1:24" x14ac:dyDescent="0.2">
      <c r="A21" s="26">
        <f t="shared" si="22"/>
        <v>17</v>
      </c>
      <c r="B21" s="27">
        <f t="shared" si="0"/>
        <v>18</v>
      </c>
      <c r="C21" s="26">
        <f t="shared" si="1"/>
        <v>1</v>
      </c>
      <c r="D21" s="27">
        <f t="shared" si="2"/>
        <v>48</v>
      </c>
      <c r="E21" s="9" t="b">
        <f t="shared" si="3"/>
        <v>1</v>
      </c>
      <c r="F21" s="28">
        <f t="shared" si="4"/>
        <v>7.6734693532609654E-4</v>
      </c>
      <c r="G21" s="29">
        <f t="shared" si="5"/>
        <v>6.3968078678700024E-5</v>
      </c>
      <c r="H21" s="30">
        <f t="shared" si="6"/>
        <v>0.08</v>
      </c>
      <c r="I21" s="31">
        <f t="shared" si="23"/>
        <v>74.820184756021746</v>
      </c>
      <c r="J21" s="28">
        <f t="shared" si="7"/>
        <v>0</v>
      </c>
      <c r="K21" s="31">
        <f t="shared" si="8"/>
        <v>74.820184756021746</v>
      </c>
      <c r="L21" s="28">
        <f t="shared" si="9"/>
        <v>0</v>
      </c>
      <c r="M21" s="31">
        <f t="shared" si="10"/>
        <v>74.820184756021746</v>
      </c>
      <c r="N21" s="29">
        <f t="shared" si="11"/>
        <v>4.7861034652280712E-3</v>
      </c>
      <c r="O21" s="31">
        <f t="shared" si="12"/>
        <v>0.5180504467590582</v>
      </c>
      <c r="P21" s="32">
        <f t="shared" si="13"/>
        <v>7095.946322261103</v>
      </c>
      <c r="Q21" s="32">
        <f t="shared" si="14"/>
        <v>2976.9563553718604</v>
      </c>
      <c r="R21" s="33">
        <f t="shared" si="15"/>
        <v>0</v>
      </c>
      <c r="S21" s="28">
        <f t="shared" si="16"/>
        <v>1.0141961233934329</v>
      </c>
      <c r="T21" s="32">
        <f t="shared" si="17"/>
        <v>379.41170665568842</v>
      </c>
      <c r="U21" s="33">
        <f t="shared" si="18"/>
        <v>3739.5782602335548</v>
      </c>
      <c r="V21" s="34">
        <f t="shared" si="19"/>
        <v>4.6132767043349787E-4</v>
      </c>
      <c r="W21" s="29">
        <f t="shared" si="20"/>
        <v>0.9921898966366175</v>
      </c>
      <c r="X21" s="33">
        <f t="shared" si="21"/>
        <v>3710.3717674856725</v>
      </c>
    </row>
    <row r="22" spans="1:24" x14ac:dyDescent="0.2">
      <c r="A22" s="26">
        <f t="shared" si="22"/>
        <v>18</v>
      </c>
      <c r="B22" s="27">
        <f t="shared" si="0"/>
        <v>19</v>
      </c>
      <c r="C22" s="26">
        <f t="shared" si="1"/>
        <v>1</v>
      </c>
      <c r="D22" s="27">
        <f t="shared" si="2"/>
        <v>48</v>
      </c>
      <c r="E22" s="9" t="b">
        <f t="shared" si="3"/>
        <v>1</v>
      </c>
      <c r="F22" s="28">
        <f t="shared" si="4"/>
        <v>7.6734693532609654E-4</v>
      </c>
      <c r="G22" s="29">
        <f t="shared" si="5"/>
        <v>6.3968078678700024E-5</v>
      </c>
      <c r="H22" s="30">
        <f t="shared" si="6"/>
        <v>0.08</v>
      </c>
      <c r="I22" s="31">
        <f t="shared" si="23"/>
        <v>74.297348205797462</v>
      </c>
      <c r="J22" s="28">
        <f t="shared" si="7"/>
        <v>0</v>
      </c>
      <c r="K22" s="31">
        <f t="shared" si="8"/>
        <v>74.297348205797462</v>
      </c>
      <c r="L22" s="28">
        <f t="shared" si="9"/>
        <v>0</v>
      </c>
      <c r="M22" s="31">
        <f t="shared" si="10"/>
        <v>74.297348205797462</v>
      </c>
      <c r="N22" s="29">
        <f t="shared" si="11"/>
        <v>4.7526586156472241E-3</v>
      </c>
      <c r="O22" s="31">
        <f t="shared" si="12"/>
        <v>0.5144303580181806</v>
      </c>
      <c r="P22" s="32">
        <f t="shared" si="13"/>
        <v>7046.3605038378319</v>
      </c>
      <c r="Q22" s="32">
        <f t="shared" si="14"/>
        <v>2956.1536589325733</v>
      </c>
      <c r="R22" s="33">
        <f t="shared" si="15"/>
        <v>0</v>
      </c>
      <c r="S22" s="28">
        <f t="shared" si="16"/>
        <v>1.0150374377332099</v>
      </c>
      <c r="T22" s="32">
        <f t="shared" si="17"/>
        <v>377.07294976592374</v>
      </c>
      <c r="U22" s="33">
        <f t="shared" si="18"/>
        <v>3713.133895139335</v>
      </c>
      <c r="V22" s="34">
        <f t="shared" si="19"/>
        <v>4.6132767043349787E-4</v>
      </c>
      <c r="W22" s="29">
        <f t="shared" si="20"/>
        <v>0.99173238304665323</v>
      </c>
      <c r="X22" s="33">
        <f t="shared" si="21"/>
        <v>3682.4351263978347</v>
      </c>
    </row>
    <row r="23" spans="1:24" x14ac:dyDescent="0.2">
      <c r="A23" s="26">
        <f t="shared" si="22"/>
        <v>19</v>
      </c>
      <c r="B23" s="27">
        <f t="shared" si="0"/>
        <v>20</v>
      </c>
      <c r="C23" s="26">
        <f t="shared" si="1"/>
        <v>1</v>
      </c>
      <c r="D23" s="27">
        <f t="shared" si="2"/>
        <v>48</v>
      </c>
      <c r="E23" s="9" t="b">
        <f t="shared" si="3"/>
        <v>1</v>
      </c>
      <c r="F23" s="28">
        <f t="shared" si="4"/>
        <v>7.6734693532609654E-4</v>
      </c>
      <c r="G23" s="29">
        <f t="shared" si="5"/>
        <v>6.3968078678700024E-5</v>
      </c>
      <c r="H23" s="30">
        <f t="shared" si="6"/>
        <v>0.08</v>
      </c>
      <c r="I23" s="31">
        <f t="shared" si="23"/>
        <v>73.778165189163644</v>
      </c>
      <c r="J23" s="28">
        <f t="shared" si="7"/>
        <v>0</v>
      </c>
      <c r="K23" s="31">
        <f t="shared" si="8"/>
        <v>73.778165189163644</v>
      </c>
      <c r="L23" s="28">
        <f t="shared" si="9"/>
        <v>0</v>
      </c>
      <c r="M23" s="31">
        <f t="shared" si="10"/>
        <v>73.778165189163644</v>
      </c>
      <c r="N23" s="29">
        <f t="shared" si="11"/>
        <v>4.7194474755905469E-3</v>
      </c>
      <c r="O23" s="31">
        <f t="shared" si="12"/>
        <v>0.51083556612353453</v>
      </c>
      <c r="P23" s="32">
        <f t="shared" si="13"/>
        <v>6997.1211865402802</v>
      </c>
      <c r="Q23" s="32">
        <f t="shared" si="14"/>
        <v>2935.4963298173202</v>
      </c>
      <c r="R23" s="33">
        <f t="shared" si="15"/>
        <v>0</v>
      </c>
      <c r="S23" s="28">
        <f t="shared" si="16"/>
        <v>1.0158794499752979</v>
      </c>
      <c r="T23" s="32">
        <f t="shared" si="17"/>
        <v>374.74860936277116</v>
      </c>
      <c r="U23" s="33">
        <f t="shared" si="18"/>
        <v>3686.8762473601887</v>
      </c>
      <c r="V23" s="34">
        <f t="shared" si="19"/>
        <v>4.6132767043349787E-4</v>
      </c>
      <c r="W23" s="29">
        <f t="shared" si="20"/>
        <v>0.99127508042304291</v>
      </c>
      <c r="X23" s="33">
        <f t="shared" si="21"/>
        <v>3654.7085486117776</v>
      </c>
    </row>
    <row r="24" spans="1:24" x14ac:dyDescent="0.2">
      <c r="A24" s="26">
        <f t="shared" si="22"/>
        <v>20</v>
      </c>
      <c r="B24" s="27">
        <f t="shared" si="0"/>
        <v>21</v>
      </c>
      <c r="C24" s="26">
        <f t="shared" si="1"/>
        <v>1</v>
      </c>
      <c r="D24" s="27">
        <f t="shared" si="2"/>
        <v>48</v>
      </c>
      <c r="E24" s="9" t="b">
        <f t="shared" si="3"/>
        <v>1</v>
      </c>
      <c r="F24" s="28">
        <f t="shared" si="4"/>
        <v>7.6734693532609654E-4</v>
      </c>
      <c r="G24" s="29">
        <f t="shared" si="5"/>
        <v>6.3968078678700024E-5</v>
      </c>
      <c r="H24" s="30">
        <f t="shared" si="6"/>
        <v>0.08</v>
      </c>
      <c r="I24" s="31">
        <f t="shared" si="23"/>
        <v>73.262610175564518</v>
      </c>
      <c r="J24" s="28">
        <f t="shared" si="7"/>
        <v>0</v>
      </c>
      <c r="K24" s="31">
        <f t="shared" si="8"/>
        <v>73.262610175564518</v>
      </c>
      <c r="L24" s="28">
        <f t="shared" si="9"/>
        <v>0</v>
      </c>
      <c r="M24" s="31">
        <f t="shared" si="10"/>
        <v>73.262610175564518</v>
      </c>
      <c r="N24" s="29">
        <f t="shared" si="11"/>
        <v>4.6864684119174403E-3</v>
      </c>
      <c r="O24" s="31">
        <f t="shared" si="12"/>
        <v>0.50726589430309166</v>
      </c>
      <c r="P24" s="32">
        <f t="shared" si="13"/>
        <v>6948.2259490505394</v>
      </c>
      <c r="Q24" s="32">
        <f t="shared" si="14"/>
        <v>2914.9833522126478</v>
      </c>
      <c r="R24" s="33">
        <f t="shared" si="15"/>
        <v>0</v>
      </c>
      <c r="S24" s="28">
        <f t="shared" si="16"/>
        <v>1.0167221606986336</v>
      </c>
      <c r="T24" s="32">
        <f t="shared" si="17"/>
        <v>372.4385965806083</v>
      </c>
      <c r="U24" s="33">
        <f t="shared" si="18"/>
        <v>3660.8040002572834</v>
      </c>
      <c r="V24" s="34">
        <f t="shared" si="19"/>
        <v>4.6132767043349787E-4</v>
      </c>
      <c r="W24" s="29">
        <f t="shared" si="20"/>
        <v>0.9908179886685069</v>
      </c>
      <c r="X24" s="33">
        <f t="shared" si="21"/>
        <v>3627.1904564445458</v>
      </c>
    </row>
    <row r="25" spans="1:24" x14ac:dyDescent="0.2">
      <c r="A25" s="26">
        <f t="shared" si="22"/>
        <v>21</v>
      </c>
      <c r="B25" s="27">
        <f t="shared" si="0"/>
        <v>22</v>
      </c>
      <c r="C25" s="26">
        <f t="shared" si="1"/>
        <v>1</v>
      </c>
      <c r="D25" s="27">
        <f t="shared" si="2"/>
        <v>48</v>
      </c>
      <c r="E25" s="9" t="b">
        <f t="shared" si="3"/>
        <v>1</v>
      </c>
      <c r="F25" s="28">
        <f t="shared" si="4"/>
        <v>7.6734693532609654E-4</v>
      </c>
      <c r="G25" s="29">
        <f t="shared" si="5"/>
        <v>6.3968078678700024E-5</v>
      </c>
      <c r="H25" s="30">
        <f t="shared" si="6"/>
        <v>0.08</v>
      </c>
      <c r="I25" s="31">
        <f t="shared" si="23"/>
        <v>72.750657812849511</v>
      </c>
      <c r="J25" s="28">
        <f t="shared" si="7"/>
        <v>0</v>
      </c>
      <c r="K25" s="31">
        <f t="shared" si="8"/>
        <v>72.750657812849511</v>
      </c>
      <c r="L25" s="28">
        <f t="shared" si="9"/>
        <v>0</v>
      </c>
      <c r="M25" s="31">
        <f t="shared" si="10"/>
        <v>72.750657812849511</v>
      </c>
      <c r="N25" s="29">
        <f t="shared" si="11"/>
        <v>4.65371980289954E-3</v>
      </c>
      <c r="O25" s="31">
        <f t="shared" si="12"/>
        <v>0.5037211670200904</v>
      </c>
      <c r="P25" s="32">
        <f t="shared" si="13"/>
        <v>6899.6723869706475</v>
      </c>
      <c r="Q25" s="32">
        <f t="shared" si="14"/>
        <v>2894.6137174035139</v>
      </c>
      <c r="R25" s="33">
        <f t="shared" si="15"/>
        <v>0</v>
      </c>
      <c r="S25" s="28">
        <f t="shared" si="16"/>
        <v>1.0175655704826336</v>
      </c>
      <c r="T25" s="32">
        <f t="shared" si="17"/>
        <v>370.14282310159541</v>
      </c>
      <c r="U25" s="33">
        <f t="shared" si="18"/>
        <v>3634.9158464655384</v>
      </c>
      <c r="V25" s="34">
        <f t="shared" si="19"/>
        <v>4.6132767043349787E-4</v>
      </c>
      <c r="W25" s="29">
        <f t="shared" si="20"/>
        <v>0.99036110768581043</v>
      </c>
      <c r="X25" s="33">
        <f t="shared" si="21"/>
        <v>3599.8792840503156</v>
      </c>
    </row>
    <row r="26" spans="1:24" x14ac:dyDescent="0.2">
      <c r="A26" s="26">
        <f t="shared" si="22"/>
        <v>22</v>
      </c>
      <c r="B26" s="27">
        <f t="shared" si="0"/>
        <v>23</v>
      </c>
      <c r="C26" s="26">
        <f t="shared" si="1"/>
        <v>1</v>
      </c>
      <c r="D26" s="27">
        <f t="shared" si="2"/>
        <v>48</v>
      </c>
      <c r="E26" s="9" t="b">
        <f t="shared" si="3"/>
        <v>1</v>
      </c>
      <c r="F26" s="28">
        <f t="shared" si="4"/>
        <v>7.6734693532609654E-4</v>
      </c>
      <c r="G26" s="29">
        <f t="shared" si="5"/>
        <v>6.3968078678700024E-5</v>
      </c>
      <c r="H26" s="30">
        <f t="shared" si="6"/>
        <v>0.08</v>
      </c>
      <c r="I26" s="31">
        <f t="shared" si="23"/>
        <v>72.242282926026519</v>
      </c>
      <c r="J26" s="28">
        <f t="shared" si="7"/>
        <v>0</v>
      </c>
      <c r="K26" s="31">
        <f t="shared" si="8"/>
        <v>72.242282926026519</v>
      </c>
      <c r="L26" s="28">
        <f t="shared" si="9"/>
        <v>0</v>
      </c>
      <c r="M26" s="31">
        <f t="shared" si="10"/>
        <v>72.242282926026519</v>
      </c>
      <c r="N26" s="29">
        <f t="shared" si="11"/>
        <v>4.6212000381409719E-3</v>
      </c>
      <c r="O26" s="31">
        <f t="shared" si="12"/>
        <v>0.50020120996440376</v>
      </c>
      <c r="P26" s="32">
        <f t="shared" si="13"/>
        <v>6851.4581127043557</v>
      </c>
      <c r="Q26" s="32">
        <f t="shared" si="14"/>
        <v>2874.3864237236844</v>
      </c>
      <c r="R26" s="33">
        <f t="shared" si="15"/>
        <v>0</v>
      </c>
      <c r="S26" s="28">
        <f t="shared" si="16"/>
        <v>1.0184096799071953</v>
      </c>
      <c r="T26" s="32">
        <f t="shared" si="17"/>
        <v>367.86120115229852</v>
      </c>
      <c r="U26" s="33">
        <f t="shared" si="18"/>
        <v>3609.2104878283726</v>
      </c>
      <c r="V26" s="34">
        <f t="shared" si="19"/>
        <v>4.6132767043349787E-4</v>
      </c>
      <c r="W26" s="29">
        <f t="shared" si="20"/>
        <v>0.98990443737776301</v>
      </c>
      <c r="X26" s="33">
        <f t="shared" si="21"/>
        <v>3572.773477331667</v>
      </c>
    </row>
    <row r="27" spans="1:24" x14ac:dyDescent="0.2">
      <c r="A27" s="26">
        <f t="shared" si="22"/>
        <v>23</v>
      </c>
      <c r="B27" s="27">
        <f t="shared" si="0"/>
        <v>24</v>
      </c>
      <c r="C27" s="26">
        <f t="shared" si="1"/>
        <v>2</v>
      </c>
      <c r="D27" s="27">
        <f t="shared" si="2"/>
        <v>49</v>
      </c>
      <c r="E27" s="9" t="b">
        <f t="shared" si="3"/>
        <v>1</v>
      </c>
      <c r="F27" s="28">
        <f t="shared" si="4"/>
        <v>8.9446525337844127E-4</v>
      </c>
      <c r="G27" s="29">
        <f t="shared" si="5"/>
        <v>7.456934674532345E-5</v>
      </c>
      <c r="H27" s="30">
        <f t="shared" si="6"/>
        <v>6.0000000000000005E-2</v>
      </c>
      <c r="I27" s="31">
        <f t="shared" si="23"/>
        <v>71.737460516023972</v>
      </c>
      <c r="J27" s="28">
        <f t="shared" si="7"/>
        <v>0</v>
      </c>
      <c r="K27" s="31">
        <f t="shared" si="8"/>
        <v>71.737460516023972</v>
      </c>
      <c r="L27" s="28">
        <f t="shared" si="9"/>
        <v>0</v>
      </c>
      <c r="M27" s="31">
        <f t="shared" si="10"/>
        <v>71.737460516023972</v>
      </c>
      <c r="N27" s="29">
        <f t="shared" si="11"/>
        <v>5.3494155678483419E-3</v>
      </c>
      <c r="O27" s="31">
        <f t="shared" si="12"/>
        <v>0.36891916784339507</v>
      </c>
      <c r="P27" s="32">
        <f t="shared" si="13"/>
        <v>6803.5807553397135</v>
      </c>
      <c r="Q27" s="32">
        <f t="shared" si="14"/>
        <v>3327.3364832016687</v>
      </c>
      <c r="R27" s="33">
        <f t="shared" si="15"/>
        <v>0</v>
      </c>
      <c r="S27" s="28">
        <f t="shared" si="16"/>
        <v>1.0192544895526976</v>
      </c>
      <c r="T27" s="32">
        <f t="shared" si="17"/>
        <v>365.59364350033405</v>
      </c>
      <c r="U27" s="33">
        <f t="shared" si="18"/>
        <v>3110.6506286377107</v>
      </c>
      <c r="V27" s="34">
        <f t="shared" si="19"/>
        <v>4.6132767043349787E-4</v>
      </c>
      <c r="W27" s="29">
        <f t="shared" si="20"/>
        <v>0.98944797764722014</v>
      </c>
      <c r="X27" s="33">
        <f t="shared" si="21"/>
        <v>3077.826973672637</v>
      </c>
    </row>
    <row r="28" spans="1:24" x14ac:dyDescent="0.2">
      <c r="A28" s="26">
        <f t="shared" si="22"/>
        <v>24</v>
      </c>
      <c r="B28" s="27">
        <f t="shared" si="0"/>
        <v>25</v>
      </c>
      <c r="C28" s="26">
        <f t="shared" si="1"/>
        <v>2</v>
      </c>
      <c r="D28" s="27">
        <f t="shared" si="2"/>
        <v>49</v>
      </c>
      <c r="E28" s="9" t="b">
        <f t="shared" si="3"/>
        <v>1</v>
      </c>
      <c r="F28" s="28">
        <f t="shared" si="4"/>
        <v>8.9446525337844127E-4</v>
      </c>
      <c r="G28" s="29">
        <f t="shared" si="5"/>
        <v>7.456934674532345E-5</v>
      </c>
      <c r="H28" s="30">
        <f t="shared" si="6"/>
        <v>6.0000000000000005E-2</v>
      </c>
      <c r="I28" s="31">
        <f t="shared" si="23"/>
        <v>71.363191932612722</v>
      </c>
      <c r="J28" s="28">
        <f t="shared" si="7"/>
        <v>0</v>
      </c>
      <c r="K28" s="31">
        <f t="shared" si="8"/>
        <v>71.363191932612722</v>
      </c>
      <c r="L28" s="28">
        <f t="shared" si="9"/>
        <v>0</v>
      </c>
      <c r="M28" s="31">
        <f t="shared" si="10"/>
        <v>71.363191932612722</v>
      </c>
      <c r="N28" s="29">
        <f t="shared" si="11"/>
        <v>5.3215066040760671E-3</v>
      </c>
      <c r="O28" s="31">
        <f t="shared" si="12"/>
        <v>0.36699444325252156</v>
      </c>
      <c r="P28" s="32">
        <f t="shared" si="13"/>
        <v>6768.0851228889906</v>
      </c>
      <c r="Q28" s="32">
        <f t="shared" si="14"/>
        <v>3309.9771077353139</v>
      </c>
      <c r="R28" s="33">
        <f t="shared" si="15"/>
        <v>0</v>
      </c>
      <c r="S28" s="28">
        <f t="shared" si="16"/>
        <v>1.0201</v>
      </c>
      <c r="T28" s="32">
        <f t="shared" si="17"/>
        <v>363.98796045229125</v>
      </c>
      <c r="U28" s="33">
        <f t="shared" si="18"/>
        <v>3094.1200547013855</v>
      </c>
      <c r="V28" s="34">
        <f t="shared" si="19"/>
        <v>5.6822082023177956E-4</v>
      </c>
      <c r="W28" s="29">
        <f t="shared" si="20"/>
        <v>0.98645908760132384</v>
      </c>
      <c r="X28" s="33">
        <f t="shared" si="21"/>
        <v>3052.2228460896868</v>
      </c>
    </row>
    <row r="29" spans="1:24" x14ac:dyDescent="0.2">
      <c r="A29" s="26">
        <f t="shared" si="22"/>
        <v>25</v>
      </c>
      <c r="B29" s="27">
        <f t="shared" si="0"/>
        <v>26</v>
      </c>
      <c r="C29" s="26">
        <f t="shared" si="1"/>
        <v>2</v>
      </c>
      <c r="D29" s="27">
        <f t="shared" si="2"/>
        <v>49</v>
      </c>
      <c r="E29" s="9" t="b">
        <f t="shared" si="3"/>
        <v>1</v>
      </c>
      <c r="F29" s="28">
        <f t="shared" si="4"/>
        <v>8.9446525337844127E-4</v>
      </c>
      <c r="G29" s="29">
        <f t="shared" si="5"/>
        <v>7.456934674532345E-5</v>
      </c>
      <c r="H29" s="30">
        <f t="shared" si="6"/>
        <v>6.0000000000000005E-2</v>
      </c>
      <c r="I29" s="31">
        <f t="shared" si="23"/>
        <v>70.990875982756123</v>
      </c>
      <c r="J29" s="28">
        <f t="shared" si="7"/>
        <v>0</v>
      </c>
      <c r="K29" s="31">
        <f t="shared" si="8"/>
        <v>70.990875982756123</v>
      </c>
      <c r="L29" s="28">
        <f t="shared" si="9"/>
        <v>0</v>
      </c>
      <c r="M29" s="31">
        <f t="shared" si="10"/>
        <v>70.990875982756123</v>
      </c>
      <c r="N29" s="29">
        <f t="shared" si="11"/>
        <v>5.293743246912396E-3</v>
      </c>
      <c r="O29" s="31">
        <f t="shared" si="12"/>
        <v>0.36507976033221889</v>
      </c>
      <c r="P29" s="32">
        <f t="shared" si="13"/>
        <v>6732.7746782045906</v>
      </c>
      <c r="Q29" s="32">
        <f t="shared" si="14"/>
        <v>3292.7082995795104</v>
      </c>
      <c r="R29" s="33">
        <f t="shared" si="15"/>
        <v>0</v>
      </c>
      <c r="S29" s="28">
        <f t="shared" si="16"/>
        <v>1.0209462118304446</v>
      </c>
      <c r="T29" s="32">
        <f t="shared" si="17"/>
        <v>362.38932954559886</v>
      </c>
      <c r="U29" s="33">
        <f t="shared" si="18"/>
        <v>3077.6770490794815</v>
      </c>
      <c r="V29" s="34">
        <f t="shared" si="19"/>
        <v>5.6822082023177956E-4</v>
      </c>
      <c r="W29" s="29">
        <f t="shared" si="20"/>
        <v>0.9858988793314446</v>
      </c>
      <c r="X29" s="33">
        <f t="shared" si="21"/>
        <v>3034.2783536315683</v>
      </c>
    </row>
    <row r="30" spans="1:24" x14ac:dyDescent="0.2">
      <c r="A30" s="26">
        <f t="shared" si="22"/>
        <v>26</v>
      </c>
      <c r="B30" s="27">
        <f t="shared" si="0"/>
        <v>27</v>
      </c>
      <c r="C30" s="26">
        <f t="shared" si="1"/>
        <v>2</v>
      </c>
      <c r="D30" s="27">
        <f t="shared" si="2"/>
        <v>49</v>
      </c>
      <c r="E30" s="9" t="b">
        <f t="shared" si="3"/>
        <v>1</v>
      </c>
      <c r="F30" s="28">
        <f t="shared" si="4"/>
        <v>8.9446525337844127E-4</v>
      </c>
      <c r="G30" s="29">
        <f t="shared" si="5"/>
        <v>7.456934674532345E-5</v>
      </c>
      <c r="H30" s="30">
        <f t="shared" si="6"/>
        <v>6.0000000000000005E-2</v>
      </c>
      <c r="I30" s="31">
        <f t="shared" si="23"/>
        <v>70.620502479176992</v>
      </c>
      <c r="J30" s="28">
        <f t="shared" si="7"/>
        <v>0</v>
      </c>
      <c r="K30" s="31">
        <f t="shared" si="8"/>
        <v>70.620502479176992</v>
      </c>
      <c r="L30" s="28">
        <f t="shared" si="9"/>
        <v>0</v>
      </c>
      <c r="M30" s="31">
        <f t="shared" si="10"/>
        <v>70.620502479176992</v>
      </c>
      <c r="N30" s="29">
        <f t="shared" si="11"/>
        <v>5.2661247366987234E-3</v>
      </c>
      <c r="O30" s="31">
        <f t="shared" si="12"/>
        <v>0.36317506669309668</v>
      </c>
      <c r="P30" s="32">
        <f t="shared" si="13"/>
        <v>6697.648455125146</v>
      </c>
      <c r="Q30" s="32">
        <f t="shared" si="14"/>
        <v>3275.5295862266057</v>
      </c>
      <c r="R30" s="33">
        <f t="shared" si="15"/>
        <v>0</v>
      </c>
      <c r="S30" s="28">
        <f t="shared" si="16"/>
        <v>1.0217931256258554</v>
      </c>
      <c r="T30" s="32">
        <f t="shared" si="17"/>
        <v>360.79771980733364</v>
      </c>
      <c r="U30" s="33">
        <f t="shared" si="18"/>
        <v>3061.3211490912067</v>
      </c>
      <c r="V30" s="34">
        <f t="shared" si="19"/>
        <v>5.6822082023177956E-4</v>
      </c>
      <c r="W30" s="29">
        <f t="shared" si="20"/>
        <v>0.98533898920279328</v>
      </c>
      <c r="X30" s="33">
        <f t="shared" si="21"/>
        <v>3016.4390866706631</v>
      </c>
    </row>
    <row r="31" spans="1:24" x14ac:dyDescent="0.2">
      <c r="A31" s="26">
        <f t="shared" si="22"/>
        <v>27</v>
      </c>
      <c r="B31" s="27">
        <f t="shared" si="0"/>
        <v>28</v>
      </c>
      <c r="C31" s="26">
        <f t="shared" si="1"/>
        <v>2</v>
      </c>
      <c r="D31" s="27">
        <f t="shared" si="2"/>
        <v>49</v>
      </c>
      <c r="E31" s="9" t="b">
        <f t="shared" si="3"/>
        <v>1</v>
      </c>
      <c r="F31" s="28">
        <f t="shared" si="4"/>
        <v>8.9446525337844127E-4</v>
      </c>
      <c r="G31" s="29">
        <f t="shared" si="5"/>
        <v>7.456934674532345E-5</v>
      </c>
      <c r="H31" s="30">
        <f t="shared" si="6"/>
        <v>6.0000000000000005E-2</v>
      </c>
      <c r="I31" s="31">
        <f t="shared" si="23"/>
        <v>70.252061287747196</v>
      </c>
      <c r="J31" s="28">
        <f t="shared" si="7"/>
        <v>0</v>
      </c>
      <c r="K31" s="31">
        <f t="shared" si="8"/>
        <v>70.252061287747196</v>
      </c>
      <c r="L31" s="28">
        <f t="shared" si="9"/>
        <v>0</v>
      </c>
      <c r="M31" s="31">
        <f t="shared" si="10"/>
        <v>70.252061287747196</v>
      </c>
      <c r="N31" s="29">
        <f t="shared" si="11"/>
        <v>5.2386503177397348E-3</v>
      </c>
      <c r="O31" s="31">
        <f t="shared" si="12"/>
        <v>0.36128031021909035</v>
      </c>
      <c r="P31" s="32">
        <f t="shared" si="13"/>
        <v>6662.7054925299444</v>
      </c>
      <c r="Q31" s="32">
        <f t="shared" si="14"/>
        <v>3258.4404976341152</v>
      </c>
      <c r="R31" s="33">
        <f t="shared" si="15"/>
        <v>0</v>
      </c>
      <c r="S31" s="28">
        <f t="shared" si="16"/>
        <v>1.022640741968539</v>
      </c>
      <c r="T31" s="32">
        <f t="shared" si="17"/>
        <v>359.21310040060536</v>
      </c>
      <c r="U31" s="33">
        <f t="shared" si="18"/>
        <v>3045.0518944952237</v>
      </c>
      <c r="V31" s="34">
        <f t="shared" si="19"/>
        <v>5.6822082023177956E-4</v>
      </c>
      <c r="W31" s="29">
        <f t="shared" si="20"/>
        <v>0.98477941703469851</v>
      </c>
      <c r="X31" s="33">
        <f t="shared" si="21"/>
        <v>2998.7044295014107</v>
      </c>
    </row>
    <row r="32" spans="1:24" x14ac:dyDescent="0.2">
      <c r="A32" s="26">
        <f t="shared" si="22"/>
        <v>28</v>
      </c>
      <c r="B32" s="27">
        <f t="shared" si="0"/>
        <v>29</v>
      </c>
      <c r="C32" s="26">
        <f t="shared" si="1"/>
        <v>2</v>
      </c>
      <c r="D32" s="27">
        <f t="shared" si="2"/>
        <v>49</v>
      </c>
      <c r="E32" s="9" t="b">
        <f t="shared" si="3"/>
        <v>1</v>
      </c>
      <c r="F32" s="28">
        <f t="shared" si="4"/>
        <v>8.9446525337844127E-4</v>
      </c>
      <c r="G32" s="29">
        <f t="shared" si="5"/>
        <v>7.456934674532345E-5</v>
      </c>
      <c r="H32" s="30">
        <f t="shared" si="6"/>
        <v>6.0000000000000005E-2</v>
      </c>
      <c r="I32" s="31">
        <f t="shared" si="23"/>
        <v>69.885542327210374</v>
      </c>
      <c r="J32" s="28">
        <f t="shared" si="7"/>
        <v>0</v>
      </c>
      <c r="K32" s="31">
        <f t="shared" si="8"/>
        <v>69.885542327210374</v>
      </c>
      <c r="L32" s="28">
        <f t="shared" si="9"/>
        <v>0</v>
      </c>
      <c r="M32" s="31">
        <f t="shared" si="10"/>
        <v>69.885542327210374</v>
      </c>
      <c r="N32" s="29">
        <f t="shared" si="11"/>
        <v>5.2113192382827293E-3</v>
      </c>
      <c r="O32" s="31">
        <f t="shared" si="12"/>
        <v>0.35939543906603538</v>
      </c>
      <c r="P32" s="32">
        <f t="shared" si="13"/>
        <v>6627.9448343126323</v>
      </c>
      <c r="Q32" s="32">
        <f t="shared" si="14"/>
        <v>3241.4405662118575</v>
      </c>
      <c r="R32" s="33">
        <f t="shared" si="15"/>
        <v>0</v>
      </c>
      <c r="S32" s="28">
        <f t="shared" si="16"/>
        <v>1.0234890614412853</v>
      </c>
      <c r="T32" s="32">
        <f t="shared" si="17"/>
        <v>357.63544062395886</v>
      </c>
      <c r="U32" s="33">
        <f t="shared" si="18"/>
        <v>3028.868827476816</v>
      </c>
      <c r="V32" s="34">
        <f t="shared" si="19"/>
        <v>5.6822082023177956E-4</v>
      </c>
      <c r="W32" s="29">
        <f t="shared" si="20"/>
        <v>0.98422016264659073</v>
      </c>
      <c r="X32" s="33">
        <f t="shared" si="21"/>
        <v>2981.0737700144205</v>
      </c>
    </row>
    <row r="33" spans="1:24" x14ac:dyDescent="0.2">
      <c r="A33" s="26">
        <f t="shared" si="22"/>
        <v>29</v>
      </c>
      <c r="B33" s="27">
        <f t="shared" si="0"/>
        <v>30</v>
      </c>
      <c r="C33" s="26">
        <f t="shared" si="1"/>
        <v>2</v>
      </c>
      <c r="D33" s="27">
        <f t="shared" si="2"/>
        <v>49</v>
      </c>
      <c r="E33" s="9" t="b">
        <f t="shared" si="3"/>
        <v>1</v>
      </c>
      <c r="F33" s="28">
        <f t="shared" si="4"/>
        <v>8.9446525337844127E-4</v>
      </c>
      <c r="G33" s="29">
        <f t="shared" si="5"/>
        <v>7.456934674532345E-5</v>
      </c>
      <c r="H33" s="30">
        <f t="shared" si="6"/>
        <v>6.0000000000000005E-2</v>
      </c>
      <c r="I33" s="31">
        <f t="shared" si="23"/>
        <v>69.520935568906054</v>
      </c>
      <c r="J33" s="28">
        <f t="shared" si="7"/>
        <v>0</v>
      </c>
      <c r="K33" s="31">
        <f t="shared" si="8"/>
        <v>69.520935568906054</v>
      </c>
      <c r="L33" s="28">
        <f t="shared" si="9"/>
        <v>0</v>
      </c>
      <c r="M33" s="31">
        <f t="shared" si="10"/>
        <v>69.520935568906054</v>
      </c>
      <c r="N33" s="29">
        <f t="shared" si="11"/>
        <v>5.1841307504970459E-3</v>
      </c>
      <c r="O33" s="31">
        <f t="shared" si="12"/>
        <v>0.35752040166024845</v>
      </c>
      <c r="P33" s="32">
        <f t="shared" si="13"/>
        <v>6593.3655293550501</v>
      </c>
      <c r="Q33" s="32">
        <f t="shared" si="14"/>
        <v>3224.5293268091627</v>
      </c>
      <c r="R33" s="33">
        <f t="shared" si="15"/>
        <v>0</v>
      </c>
      <c r="S33" s="28">
        <f t="shared" si="16"/>
        <v>1.0243380846273673</v>
      </c>
      <c r="T33" s="32">
        <f t="shared" si="17"/>
        <v>356.06470991077919</v>
      </c>
      <c r="U33" s="33">
        <f t="shared" si="18"/>
        <v>3012.7714926351082</v>
      </c>
      <c r="V33" s="34">
        <f t="shared" si="19"/>
        <v>5.6822082023177956E-4</v>
      </c>
      <c r="W33" s="29">
        <f t="shared" si="20"/>
        <v>0.98366122585800342</v>
      </c>
      <c r="X33" s="33">
        <f t="shared" si="21"/>
        <v>2963.5464996754972</v>
      </c>
    </row>
    <row r="34" spans="1:24" x14ac:dyDescent="0.2">
      <c r="A34" s="26">
        <f t="shared" si="22"/>
        <v>30</v>
      </c>
      <c r="B34" s="27">
        <f t="shared" si="0"/>
        <v>31</v>
      </c>
      <c r="C34" s="26">
        <f t="shared" si="1"/>
        <v>2</v>
      </c>
      <c r="D34" s="27">
        <f t="shared" si="2"/>
        <v>49</v>
      </c>
      <c r="E34" s="9" t="b">
        <f t="shared" si="3"/>
        <v>1</v>
      </c>
      <c r="F34" s="28">
        <f t="shared" si="4"/>
        <v>8.9446525337844127E-4</v>
      </c>
      <c r="G34" s="29">
        <f t="shared" si="5"/>
        <v>7.456934674532345E-5</v>
      </c>
      <c r="H34" s="30">
        <f t="shared" si="6"/>
        <v>6.0000000000000005E-2</v>
      </c>
      <c r="I34" s="31">
        <f t="shared" si="23"/>
        <v>69.158231036495309</v>
      </c>
      <c r="J34" s="28">
        <f t="shared" si="7"/>
        <v>0</v>
      </c>
      <c r="K34" s="31">
        <f t="shared" si="8"/>
        <v>69.158231036495309</v>
      </c>
      <c r="L34" s="28">
        <f t="shared" si="9"/>
        <v>0</v>
      </c>
      <c r="M34" s="31">
        <f t="shared" si="10"/>
        <v>69.158231036495309</v>
      </c>
      <c r="N34" s="29">
        <f t="shared" si="11"/>
        <v>5.1570841104536091E-3</v>
      </c>
      <c r="O34" s="31">
        <f t="shared" si="12"/>
        <v>0.35565514669711645</v>
      </c>
      <c r="P34" s="32">
        <f t="shared" si="13"/>
        <v>6558.9666315012155</v>
      </c>
      <c r="Q34" s="32">
        <f t="shared" si="14"/>
        <v>3207.7063167021447</v>
      </c>
      <c r="R34" s="33">
        <f t="shared" si="15"/>
        <v>0</v>
      </c>
      <c r="S34" s="28">
        <f t="shared" si="16"/>
        <v>1.025187812110542</v>
      </c>
      <c r="T34" s="32">
        <f t="shared" si="17"/>
        <v>354.50087782870003</v>
      </c>
      <c r="U34" s="33">
        <f t="shared" si="18"/>
        <v>2996.7594369703706</v>
      </c>
      <c r="V34" s="34">
        <f t="shared" si="19"/>
        <v>5.6822082023177956E-4</v>
      </c>
      <c r="W34" s="29">
        <f t="shared" si="20"/>
        <v>0.98310260648857262</v>
      </c>
      <c r="X34" s="33">
        <f t="shared" si="21"/>
        <v>2946.1220135047988</v>
      </c>
    </row>
    <row r="35" spans="1:24" x14ac:dyDescent="0.2">
      <c r="A35" s="26">
        <f t="shared" si="22"/>
        <v>31</v>
      </c>
      <c r="B35" s="27">
        <f t="shared" si="0"/>
        <v>32</v>
      </c>
      <c r="C35" s="26">
        <f t="shared" si="1"/>
        <v>2</v>
      </c>
      <c r="D35" s="27">
        <f t="shared" si="2"/>
        <v>49</v>
      </c>
      <c r="E35" s="9" t="b">
        <f t="shared" si="3"/>
        <v>1</v>
      </c>
      <c r="F35" s="28">
        <f t="shared" si="4"/>
        <v>8.9446525337844127E-4</v>
      </c>
      <c r="G35" s="29">
        <f t="shared" si="5"/>
        <v>7.456934674532345E-5</v>
      </c>
      <c r="H35" s="30">
        <f t="shared" si="6"/>
        <v>6.0000000000000005E-2</v>
      </c>
      <c r="I35" s="31">
        <f t="shared" si="23"/>
        <v>68.797418805687741</v>
      </c>
      <c r="J35" s="28">
        <f t="shared" si="7"/>
        <v>0</v>
      </c>
      <c r="K35" s="31">
        <f t="shared" si="8"/>
        <v>68.797418805687741</v>
      </c>
      <c r="L35" s="28">
        <f t="shared" si="9"/>
        <v>0</v>
      </c>
      <c r="M35" s="31">
        <f t="shared" si="10"/>
        <v>68.797418805687741</v>
      </c>
      <c r="N35" s="29">
        <f t="shared" si="11"/>
        <v>5.1301785781045651E-3</v>
      </c>
      <c r="O35" s="31">
        <f t="shared" si="12"/>
        <v>0.3537996231396926</v>
      </c>
      <c r="P35" s="32">
        <f t="shared" si="13"/>
        <v>6524.7471995314254</v>
      </c>
      <c r="Q35" s="32">
        <f t="shared" si="14"/>
        <v>3190.9710755810393</v>
      </c>
      <c r="R35" s="33">
        <f t="shared" si="15"/>
        <v>0</v>
      </c>
      <c r="S35" s="28">
        <f t="shared" si="16"/>
        <v>1.0260382444750509</v>
      </c>
      <c r="T35" s="32">
        <f t="shared" si="17"/>
        <v>352.94391407901344</v>
      </c>
      <c r="U35" s="33">
        <f t="shared" si="18"/>
        <v>2980.8322098713725</v>
      </c>
      <c r="V35" s="34">
        <f t="shared" si="19"/>
        <v>5.6822082023177956E-4</v>
      </c>
      <c r="W35" s="29">
        <f t="shared" si="20"/>
        <v>0.98254430435803619</v>
      </c>
      <c r="X35" s="33">
        <f t="shared" si="21"/>
        <v>2928.7997100560956</v>
      </c>
    </row>
    <row r="36" spans="1:24" x14ac:dyDescent="0.2">
      <c r="A36" s="26">
        <f t="shared" si="22"/>
        <v>32</v>
      </c>
      <c r="B36" s="27">
        <f t="shared" si="0"/>
        <v>33</v>
      </c>
      <c r="C36" s="26">
        <f t="shared" si="1"/>
        <v>2</v>
      </c>
      <c r="D36" s="27">
        <f t="shared" si="2"/>
        <v>49</v>
      </c>
      <c r="E36" s="9" t="b">
        <f t="shared" si="3"/>
        <v>1</v>
      </c>
      <c r="F36" s="28">
        <f t="shared" si="4"/>
        <v>8.9446525337844127E-4</v>
      </c>
      <c r="G36" s="29">
        <f t="shared" si="5"/>
        <v>7.456934674532345E-5</v>
      </c>
      <c r="H36" s="30">
        <f t="shared" si="6"/>
        <v>6.0000000000000005E-2</v>
      </c>
      <c r="I36" s="31">
        <f t="shared" si="23"/>
        <v>68.438489003969948</v>
      </c>
      <c r="J36" s="28">
        <f t="shared" si="7"/>
        <v>0</v>
      </c>
      <c r="K36" s="31">
        <f t="shared" si="8"/>
        <v>68.438489003969948</v>
      </c>
      <c r="L36" s="28">
        <f t="shared" si="9"/>
        <v>0</v>
      </c>
      <c r="M36" s="31">
        <f t="shared" si="10"/>
        <v>68.438489003969948</v>
      </c>
      <c r="N36" s="29">
        <f t="shared" si="11"/>
        <v>5.1034134172630412E-3</v>
      </c>
      <c r="O36" s="31">
        <f t="shared" si="12"/>
        <v>0.35195378021730001</v>
      </c>
      <c r="P36" s="32">
        <f t="shared" si="13"/>
        <v>6490.7062971365103</v>
      </c>
      <c r="Q36" s="32">
        <f t="shared" si="14"/>
        <v>3174.3231455376117</v>
      </c>
      <c r="R36" s="33">
        <f t="shared" si="15"/>
        <v>0</v>
      </c>
      <c r="S36" s="28">
        <f t="shared" si="16"/>
        <v>1.02688938230562</v>
      </c>
      <c r="T36" s="32">
        <f t="shared" si="17"/>
        <v>351.39378849608329</v>
      </c>
      <c r="U36" s="33">
        <f t="shared" si="18"/>
        <v>2964.9893631028153</v>
      </c>
      <c r="V36" s="34">
        <f t="shared" si="19"/>
        <v>5.6822082023177956E-4</v>
      </c>
      <c r="W36" s="29">
        <f t="shared" si="20"/>
        <v>0.98198631928623492</v>
      </c>
      <c r="X36" s="33">
        <f t="shared" si="21"/>
        <v>2911.5789913961717</v>
      </c>
    </row>
    <row r="37" spans="1:24" x14ac:dyDescent="0.2">
      <c r="A37" s="26">
        <f t="shared" si="22"/>
        <v>33</v>
      </c>
      <c r="B37" s="27">
        <f t="shared" si="0"/>
        <v>34</v>
      </c>
      <c r="C37" s="26">
        <f t="shared" si="1"/>
        <v>2</v>
      </c>
      <c r="D37" s="27">
        <f t="shared" si="2"/>
        <v>49</v>
      </c>
      <c r="E37" s="9" t="b">
        <f t="shared" si="3"/>
        <v>1</v>
      </c>
      <c r="F37" s="28">
        <f t="shared" si="4"/>
        <v>8.9446525337844127E-4</v>
      </c>
      <c r="G37" s="29">
        <f t="shared" si="5"/>
        <v>7.456934674532345E-5</v>
      </c>
      <c r="H37" s="30">
        <f t="shared" si="6"/>
        <v>6.0000000000000005E-2</v>
      </c>
      <c r="I37" s="31">
        <f t="shared" si="23"/>
        <v>68.081431810335388</v>
      </c>
      <c r="J37" s="28">
        <f t="shared" si="7"/>
        <v>0</v>
      </c>
      <c r="K37" s="31">
        <f t="shared" si="8"/>
        <v>68.081431810335388</v>
      </c>
      <c r="L37" s="28">
        <f t="shared" si="9"/>
        <v>0</v>
      </c>
      <c r="M37" s="31">
        <f t="shared" si="10"/>
        <v>68.081431810335388</v>
      </c>
      <c r="N37" s="29">
        <f t="shared" si="11"/>
        <v>5.0767878955829933E-3</v>
      </c>
      <c r="O37" s="31">
        <f t="shared" si="12"/>
        <v>0.35011756742414235</v>
      </c>
      <c r="P37" s="32">
        <f t="shared" si="13"/>
        <v>6456.8429928922087</v>
      </c>
      <c r="Q37" s="32">
        <f t="shared" si="14"/>
        <v>3157.7620710526216</v>
      </c>
      <c r="R37" s="33">
        <f t="shared" si="15"/>
        <v>0</v>
      </c>
      <c r="S37" s="28">
        <f t="shared" si="16"/>
        <v>1.0277412261874599</v>
      </c>
      <c r="T37" s="32">
        <f t="shared" si="17"/>
        <v>349.85047104676016</v>
      </c>
      <c r="U37" s="33">
        <f t="shared" si="18"/>
        <v>2949.230450792827</v>
      </c>
      <c r="V37" s="34">
        <f t="shared" si="19"/>
        <v>5.6822082023177956E-4</v>
      </c>
      <c r="W37" s="29">
        <f t="shared" si="20"/>
        <v>0.98142865109311184</v>
      </c>
      <c r="X37" s="33">
        <f t="shared" si="21"/>
        <v>2894.4592630843345</v>
      </c>
    </row>
    <row r="38" spans="1:24" x14ac:dyDescent="0.2">
      <c r="A38" s="26">
        <f t="shared" si="22"/>
        <v>34</v>
      </c>
      <c r="B38" s="27">
        <f t="shared" si="0"/>
        <v>35</v>
      </c>
      <c r="C38" s="26">
        <f t="shared" si="1"/>
        <v>2</v>
      </c>
      <c r="D38" s="27">
        <f t="shared" si="2"/>
        <v>49</v>
      </c>
      <c r="E38" s="9" t="b">
        <f t="shared" si="3"/>
        <v>1</v>
      </c>
      <c r="F38" s="28">
        <f t="shared" si="4"/>
        <v>8.9446525337844127E-4</v>
      </c>
      <c r="G38" s="29">
        <f t="shared" si="5"/>
        <v>7.456934674532345E-5</v>
      </c>
      <c r="H38" s="30">
        <f t="shared" si="6"/>
        <v>6.0000000000000005E-2</v>
      </c>
      <c r="I38" s="31">
        <f t="shared" si="23"/>
        <v>67.726237455015664</v>
      </c>
      <c r="J38" s="28">
        <f t="shared" si="7"/>
        <v>0</v>
      </c>
      <c r="K38" s="31">
        <f t="shared" si="8"/>
        <v>67.726237455015664</v>
      </c>
      <c r="L38" s="28">
        <f t="shared" si="9"/>
        <v>0</v>
      </c>
      <c r="M38" s="31">
        <f t="shared" si="10"/>
        <v>67.726237455015664</v>
      </c>
      <c r="N38" s="29">
        <f t="shared" si="11"/>
        <v>5.0503012845391753E-3</v>
      </c>
      <c r="O38" s="31">
        <f t="shared" si="12"/>
        <v>0.34829093451792242</v>
      </c>
      <c r="P38" s="32">
        <f t="shared" si="13"/>
        <v>6423.1563602336855</v>
      </c>
      <c r="Q38" s="32">
        <f t="shared" si="14"/>
        <v>3141.287398983367</v>
      </c>
      <c r="R38" s="33">
        <f t="shared" si="15"/>
        <v>0</v>
      </c>
      <c r="S38" s="28">
        <f t="shared" si="16"/>
        <v>1.0285937767062674</v>
      </c>
      <c r="T38" s="32">
        <f t="shared" si="17"/>
        <v>348.31393182980014</v>
      </c>
      <c r="U38" s="33">
        <f t="shared" si="18"/>
        <v>2933.5550294205186</v>
      </c>
      <c r="V38" s="34">
        <f t="shared" si="19"/>
        <v>5.6822082023177956E-4</v>
      </c>
      <c r="W38" s="29">
        <f t="shared" si="20"/>
        <v>0.980871299598712</v>
      </c>
      <c r="X38" s="33">
        <f t="shared" si="21"/>
        <v>2877.439934152042</v>
      </c>
    </row>
    <row r="39" spans="1:24" x14ac:dyDescent="0.2">
      <c r="A39" s="26">
        <f t="shared" si="22"/>
        <v>35</v>
      </c>
      <c r="B39" s="27">
        <f t="shared" si="0"/>
        <v>36</v>
      </c>
      <c r="C39" s="26">
        <f t="shared" si="1"/>
        <v>3</v>
      </c>
      <c r="D39" s="27">
        <f t="shared" si="2"/>
        <v>50</v>
      </c>
      <c r="E39" s="9" t="b">
        <f t="shared" si="3"/>
        <v>1</v>
      </c>
      <c r="F39" s="28">
        <f t="shared" si="4"/>
        <v>1.0441417116822591E-3</v>
      </c>
      <c r="G39" s="29">
        <f t="shared" si="5"/>
        <v>8.7053477908494159E-5</v>
      </c>
      <c r="H39" s="30">
        <f t="shared" si="6"/>
        <v>4.0000000000000008E-2</v>
      </c>
      <c r="I39" s="31">
        <f t="shared" si="23"/>
        <v>67.372896219213203</v>
      </c>
      <c r="J39" s="28">
        <f t="shared" si="7"/>
        <v>0</v>
      </c>
      <c r="K39" s="31">
        <f t="shared" si="8"/>
        <v>67.372896219213203</v>
      </c>
      <c r="L39" s="28">
        <f t="shared" si="9"/>
        <v>0</v>
      </c>
      <c r="M39" s="31">
        <f t="shared" si="10"/>
        <v>67.372896219213203</v>
      </c>
      <c r="N39" s="29">
        <f t="shared" si="11"/>
        <v>5.865044932650546E-3</v>
      </c>
      <c r="O39" s="31">
        <f t="shared" si="12"/>
        <v>0.22878202172099441</v>
      </c>
      <c r="P39" s="32">
        <f t="shared" si="13"/>
        <v>6389.6454774301801</v>
      </c>
      <c r="Q39" s="32">
        <f t="shared" si="14"/>
        <v>3648.0579481086397</v>
      </c>
      <c r="R39" s="33">
        <f t="shared" si="15"/>
        <v>0</v>
      </c>
      <c r="S39" s="28">
        <f t="shared" si="16"/>
        <v>1.0294470344482245</v>
      </c>
      <c r="T39" s="32">
        <f t="shared" si="17"/>
        <v>346.78414107528516</v>
      </c>
      <c r="U39" s="33">
        <f t="shared" si="18"/>
        <v>2394.8033882462551</v>
      </c>
      <c r="V39" s="34">
        <f t="shared" si="19"/>
        <v>5.6822082023177956E-4</v>
      </c>
      <c r="W39" s="29">
        <f t="shared" si="20"/>
        <v>0.98031426462318283</v>
      </c>
      <c r="X39" s="33">
        <f t="shared" si="21"/>
        <v>2347.6599224657343</v>
      </c>
    </row>
    <row r="40" spans="1:24" x14ac:dyDescent="0.2">
      <c r="A40" s="26">
        <f t="shared" si="22"/>
        <v>36</v>
      </c>
      <c r="B40" s="27">
        <f t="shared" si="0"/>
        <v>37</v>
      </c>
      <c r="C40" s="26">
        <f t="shared" si="1"/>
        <v>3</v>
      </c>
      <c r="D40" s="27">
        <f t="shared" si="2"/>
        <v>50</v>
      </c>
      <c r="E40" s="9" t="b">
        <f t="shared" si="3"/>
        <v>1</v>
      </c>
      <c r="F40" s="28">
        <f t="shared" si="4"/>
        <v>1.0441417116822591E-3</v>
      </c>
      <c r="G40" s="29">
        <f t="shared" si="5"/>
        <v>8.7053477908494159E-5</v>
      </c>
      <c r="H40" s="30">
        <f t="shared" si="6"/>
        <v>4.0000000000000008E-2</v>
      </c>
      <c r="I40" s="31">
        <f t="shared" si="23"/>
        <v>67.138249152559567</v>
      </c>
      <c r="J40" s="28">
        <f t="shared" si="7"/>
        <v>0</v>
      </c>
      <c r="K40" s="31">
        <f t="shared" si="8"/>
        <v>67.138249152559567</v>
      </c>
      <c r="L40" s="28">
        <f t="shared" si="9"/>
        <v>0</v>
      </c>
      <c r="M40" s="31">
        <f t="shared" si="10"/>
        <v>67.138249152559567</v>
      </c>
      <c r="N40" s="29">
        <f t="shared" si="11"/>
        <v>5.844618089417321E-3</v>
      </c>
      <c r="O40" s="31">
        <f t="shared" si="12"/>
        <v>0.22798521717031503</v>
      </c>
      <c r="P40" s="32">
        <f t="shared" si="13"/>
        <v>6367.39154962875</v>
      </c>
      <c r="Q40" s="32">
        <f t="shared" si="14"/>
        <v>3635.3524516175735</v>
      </c>
      <c r="R40" s="33">
        <f t="shared" si="15"/>
        <v>0</v>
      </c>
      <c r="S40" s="28">
        <f t="shared" si="16"/>
        <v>1.0303009999999999</v>
      </c>
      <c r="T40" s="32">
        <f t="shared" si="17"/>
        <v>345.86302620065635</v>
      </c>
      <c r="U40" s="33">
        <f t="shared" si="18"/>
        <v>2386.1760718105202</v>
      </c>
      <c r="V40" s="34">
        <f t="shared" si="19"/>
        <v>6.5430687736722781E-4</v>
      </c>
      <c r="W40" s="29">
        <f t="shared" si="20"/>
        <v>0.97672773056559192</v>
      </c>
      <c r="X40" s="33">
        <f t="shared" si="21"/>
        <v>2330.6443393494083</v>
      </c>
    </row>
    <row r="41" spans="1:24" x14ac:dyDescent="0.2">
      <c r="A41" s="26">
        <f t="shared" si="22"/>
        <v>37</v>
      </c>
      <c r="B41" s="27">
        <f t="shared" si="0"/>
        <v>38</v>
      </c>
      <c r="C41" s="26">
        <f t="shared" si="1"/>
        <v>3</v>
      </c>
      <c r="D41" s="27">
        <f t="shared" si="2"/>
        <v>50</v>
      </c>
      <c r="E41" s="9" t="b">
        <f t="shared" si="3"/>
        <v>1</v>
      </c>
      <c r="F41" s="28">
        <f t="shared" si="4"/>
        <v>1.0441417116822591E-3</v>
      </c>
      <c r="G41" s="29">
        <f t="shared" si="5"/>
        <v>8.7053477908494159E-5</v>
      </c>
      <c r="H41" s="30">
        <f t="shared" si="6"/>
        <v>4.0000000000000008E-2</v>
      </c>
      <c r="I41" s="31">
        <f t="shared" si="23"/>
        <v>66.90441931729984</v>
      </c>
      <c r="J41" s="28">
        <f t="shared" si="7"/>
        <v>0</v>
      </c>
      <c r="K41" s="31">
        <f t="shared" si="8"/>
        <v>66.90441931729984</v>
      </c>
      <c r="L41" s="28">
        <f t="shared" si="9"/>
        <v>0</v>
      </c>
      <c r="M41" s="31">
        <f t="shared" si="10"/>
        <v>66.90441931729984</v>
      </c>
      <c r="N41" s="29">
        <f t="shared" si="11"/>
        <v>5.8242623890191912E-3</v>
      </c>
      <c r="O41" s="31">
        <f t="shared" si="12"/>
        <v>0.22719118773932032</v>
      </c>
      <c r="P41" s="32">
        <f t="shared" si="13"/>
        <v>6345.2151280527169</v>
      </c>
      <c r="Q41" s="32">
        <f t="shared" si="14"/>
        <v>3622.6912059699371</v>
      </c>
      <c r="R41" s="33">
        <f t="shared" si="15"/>
        <v>0</v>
      </c>
      <c r="S41" s="28">
        <f t="shared" si="16"/>
        <v>1.0311556739487491</v>
      </c>
      <c r="T41" s="32">
        <f t="shared" si="17"/>
        <v>344.94435795640015</v>
      </c>
      <c r="U41" s="33">
        <f t="shared" si="18"/>
        <v>2377.5795641263794</v>
      </c>
      <c r="V41" s="34">
        <f t="shared" si="19"/>
        <v>6.5430687736722781E-4</v>
      </c>
      <c r="W41" s="29">
        <f t="shared" si="20"/>
        <v>0.97608906877496926</v>
      </c>
      <c r="X41" s="33">
        <f t="shared" si="21"/>
        <v>2320.7294226865151</v>
      </c>
    </row>
    <row r="42" spans="1:24" x14ac:dyDescent="0.2">
      <c r="A42" s="26">
        <f t="shared" si="22"/>
        <v>38</v>
      </c>
      <c r="B42" s="27">
        <f t="shared" si="0"/>
        <v>39</v>
      </c>
      <c r="C42" s="26">
        <f t="shared" si="1"/>
        <v>3</v>
      </c>
      <c r="D42" s="27">
        <f t="shared" si="2"/>
        <v>50</v>
      </c>
      <c r="E42" s="9" t="b">
        <f t="shared" si="3"/>
        <v>1</v>
      </c>
      <c r="F42" s="28">
        <f t="shared" si="4"/>
        <v>1.0441417116822591E-3</v>
      </c>
      <c r="G42" s="29">
        <f t="shared" si="5"/>
        <v>8.7053477908494159E-5</v>
      </c>
      <c r="H42" s="30">
        <f t="shared" si="6"/>
        <v>4.0000000000000008E-2</v>
      </c>
      <c r="I42" s="31">
        <f t="shared" si="23"/>
        <v>66.671403867171506</v>
      </c>
      <c r="J42" s="28">
        <f t="shared" si="7"/>
        <v>0</v>
      </c>
      <c r="K42" s="31">
        <f t="shared" si="8"/>
        <v>66.671403867171506</v>
      </c>
      <c r="L42" s="28">
        <f t="shared" si="9"/>
        <v>0</v>
      </c>
      <c r="M42" s="31">
        <f t="shared" si="10"/>
        <v>66.671403867171506</v>
      </c>
      <c r="N42" s="29">
        <f t="shared" si="11"/>
        <v>5.8039775836791069E-3</v>
      </c>
      <c r="O42" s="31">
        <f t="shared" si="12"/>
        <v>0.2263999237627928</v>
      </c>
      <c r="P42" s="32">
        <f t="shared" si="13"/>
        <v>6323.1159427625462</v>
      </c>
      <c r="Q42" s="32">
        <f t="shared" si="14"/>
        <v>3610.0740570484045</v>
      </c>
      <c r="R42" s="33">
        <f t="shared" si="15"/>
        <v>0</v>
      </c>
      <c r="S42" s="28">
        <f t="shared" si="16"/>
        <v>1.0320110568821139</v>
      </c>
      <c r="T42" s="32">
        <f t="shared" si="17"/>
        <v>344.02812984386958</v>
      </c>
      <c r="U42" s="33">
        <f t="shared" si="18"/>
        <v>2369.0137558702722</v>
      </c>
      <c r="V42" s="34">
        <f t="shared" si="19"/>
        <v>6.5430687736722781E-4</v>
      </c>
      <c r="W42" s="29">
        <f t="shared" si="20"/>
        <v>0.97545082459190524</v>
      </c>
      <c r="X42" s="33">
        <f t="shared" si="21"/>
        <v>2310.8564216332234</v>
      </c>
    </row>
    <row r="43" spans="1:24" x14ac:dyDescent="0.2">
      <c r="A43" s="26">
        <f t="shared" si="22"/>
        <v>39</v>
      </c>
      <c r="B43" s="27">
        <f t="shared" si="0"/>
        <v>40</v>
      </c>
      <c r="C43" s="26">
        <f t="shared" si="1"/>
        <v>3</v>
      </c>
      <c r="D43" s="27">
        <f t="shared" si="2"/>
        <v>50</v>
      </c>
      <c r="E43" s="9" t="b">
        <f t="shared" si="3"/>
        <v>1</v>
      </c>
      <c r="F43" s="28">
        <f t="shared" si="4"/>
        <v>1.0441417116822591E-3</v>
      </c>
      <c r="G43" s="29">
        <f t="shared" si="5"/>
        <v>8.7053477908494159E-5</v>
      </c>
      <c r="H43" s="30">
        <f t="shared" si="6"/>
        <v>4.0000000000000008E-2</v>
      </c>
      <c r="I43" s="31">
        <f t="shared" si="23"/>
        <v>66.439199965825026</v>
      </c>
      <c r="J43" s="28">
        <f t="shared" si="7"/>
        <v>0</v>
      </c>
      <c r="K43" s="31">
        <f t="shared" si="8"/>
        <v>66.439199965825026</v>
      </c>
      <c r="L43" s="28">
        <f t="shared" si="9"/>
        <v>0</v>
      </c>
      <c r="M43" s="31">
        <f t="shared" si="10"/>
        <v>66.439199965825026</v>
      </c>
      <c r="N43" s="29">
        <f t="shared" si="11"/>
        <v>5.7837634264829747E-3</v>
      </c>
      <c r="O43" s="31">
        <f t="shared" si="12"/>
        <v>0.22561141560917719</v>
      </c>
      <c r="P43" s="32">
        <f t="shared" si="13"/>
        <v>6301.0937247588454</v>
      </c>
      <c r="Q43" s="32">
        <f t="shared" si="14"/>
        <v>3597.5008512724103</v>
      </c>
      <c r="R43" s="33">
        <f t="shared" si="15"/>
        <v>0</v>
      </c>
      <c r="S43" s="28">
        <f t="shared" si="16"/>
        <v>1.0328671493882244</v>
      </c>
      <c r="T43" s="32">
        <f t="shared" si="17"/>
        <v>343.11433538167955</v>
      </c>
      <c r="U43" s="33">
        <f t="shared" si="18"/>
        <v>2360.4785381047554</v>
      </c>
      <c r="V43" s="34">
        <f t="shared" si="19"/>
        <v>6.5430687736722781E-4</v>
      </c>
      <c r="W43" s="29">
        <f t="shared" si="20"/>
        <v>0.97481299774333507</v>
      </c>
      <c r="X43" s="33">
        <f t="shared" si="21"/>
        <v>2301.0251598387017</v>
      </c>
    </row>
    <row r="44" spans="1:24" x14ac:dyDescent="0.2">
      <c r="A44" s="26">
        <f t="shared" si="22"/>
        <v>40</v>
      </c>
      <c r="B44" s="27">
        <f t="shared" si="0"/>
        <v>41</v>
      </c>
      <c r="C44" s="26">
        <f t="shared" si="1"/>
        <v>3</v>
      </c>
      <c r="D44" s="27">
        <f t="shared" si="2"/>
        <v>50</v>
      </c>
      <c r="E44" s="9" t="b">
        <f t="shared" si="3"/>
        <v>1</v>
      </c>
      <c r="F44" s="28">
        <f t="shared" si="4"/>
        <v>1.0441417116822591E-3</v>
      </c>
      <c r="G44" s="29">
        <f t="shared" si="5"/>
        <v>8.7053477908494159E-5</v>
      </c>
      <c r="H44" s="30">
        <f t="shared" si="6"/>
        <v>4.0000000000000008E-2</v>
      </c>
      <c r="I44" s="31">
        <f t="shared" si="23"/>
        <v>66.207804786789367</v>
      </c>
      <c r="J44" s="28">
        <f t="shared" si="7"/>
        <v>0</v>
      </c>
      <c r="K44" s="31">
        <f t="shared" si="8"/>
        <v>66.207804786789367</v>
      </c>
      <c r="L44" s="28">
        <f t="shared" si="9"/>
        <v>0</v>
      </c>
      <c r="M44" s="31">
        <f t="shared" si="10"/>
        <v>66.207804786789367</v>
      </c>
      <c r="N44" s="29">
        <f t="shared" si="11"/>
        <v>5.7636196713766619E-3</v>
      </c>
      <c r="O44" s="31">
        <f t="shared" si="12"/>
        <v>0.22482565368046301</v>
      </c>
      <c r="P44" s="32">
        <f t="shared" si="13"/>
        <v>6279.1482059791042</v>
      </c>
      <c r="Q44" s="32">
        <f t="shared" si="14"/>
        <v>3584.9714355962838</v>
      </c>
      <c r="R44" s="33">
        <f t="shared" si="15"/>
        <v>0</v>
      </c>
      <c r="S44" s="28">
        <f t="shared" si="16"/>
        <v>1.033723952055698</v>
      </c>
      <c r="T44" s="32">
        <f t="shared" si="17"/>
        <v>342.20296810566032</v>
      </c>
      <c r="U44" s="33">
        <f t="shared" si="18"/>
        <v>2351.9738022771603</v>
      </c>
      <c r="V44" s="34">
        <f t="shared" si="19"/>
        <v>6.5430687736722781E-4</v>
      </c>
      <c r="W44" s="29">
        <f t="shared" si="20"/>
        <v>0.97417558795637205</v>
      </c>
      <c r="X44" s="33">
        <f t="shared" si="21"/>
        <v>2291.2354616913367</v>
      </c>
    </row>
    <row r="45" spans="1:24" x14ac:dyDescent="0.2">
      <c r="A45" s="26">
        <f t="shared" si="22"/>
        <v>41</v>
      </c>
      <c r="B45" s="27">
        <f t="shared" si="0"/>
        <v>42</v>
      </c>
      <c r="C45" s="26">
        <f t="shared" si="1"/>
        <v>3</v>
      </c>
      <c r="D45" s="27">
        <f t="shared" si="2"/>
        <v>50</v>
      </c>
      <c r="E45" s="9" t="b">
        <f t="shared" si="3"/>
        <v>1</v>
      </c>
      <c r="F45" s="28">
        <f t="shared" si="4"/>
        <v>1.0441417116822591E-3</v>
      </c>
      <c r="G45" s="29">
        <f t="shared" si="5"/>
        <v>8.7053477908494159E-5</v>
      </c>
      <c r="H45" s="30">
        <f t="shared" si="6"/>
        <v>4.0000000000000008E-2</v>
      </c>
      <c r="I45" s="31">
        <f t="shared" si="23"/>
        <v>65.977215513437528</v>
      </c>
      <c r="J45" s="28">
        <f t="shared" si="7"/>
        <v>0</v>
      </c>
      <c r="K45" s="31">
        <f t="shared" si="8"/>
        <v>65.977215513437528</v>
      </c>
      <c r="L45" s="28">
        <f t="shared" si="9"/>
        <v>0</v>
      </c>
      <c r="M45" s="31">
        <f t="shared" si="10"/>
        <v>65.977215513437528</v>
      </c>
      <c r="N45" s="29">
        <f t="shared" si="11"/>
        <v>5.7435460731629917E-3</v>
      </c>
      <c r="O45" s="31">
        <f t="shared" si="12"/>
        <v>0.22404262841206782</v>
      </c>
      <c r="P45" s="32">
        <f t="shared" si="13"/>
        <v>6257.2791192944151</v>
      </c>
      <c r="Q45" s="32">
        <f t="shared" si="14"/>
        <v>3572.4856575073809</v>
      </c>
      <c r="R45" s="33">
        <f t="shared" si="15"/>
        <v>0</v>
      </c>
      <c r="S45" s="28">
        <f t="shared" si="16"/>
        <v>1.0345814654736409</v>
      </c>
      <c r="T45" s="32">
        <f t="shared" si="17"/>
        <v>341.29402156881218</v>
      </c>
      <c r="U45" s="33">
        <f t="shared" si="18"/>
        <v>2343.4994402182219</v>
      </c>
      <c r="V45" s="34">
        <f t="shared" si="19"/>
        <v>6.5430687736722781E-4</v>
      </c>
      <c r="W45" s="29">
        <f t="shared" si="20"/>
        <v>0.97353859495830852</v>
      </c>
      <c r="X45" s="33">
        <f t="shared" si="21"/>
        <v>2281.4871523156303</v>
      </c>
    </row>
    <row r="46" spans="1:24" x14ac:dyDescent="0.2">
      <c r="A46" s="26">
        <f t="shared" si="22"/>
        <v>42</v>
      </c>
      <c r="B46" s="27">
        <f t="shared" si="0"/>
        <v>43</v>
      </c>
      <c r="C46" s="26">
        <f t="shared" si="1"/>
        <v>3</v>
      </c>
      <c r="D46" s="27">
        <f t="shared" si="2"/>
        <v>50</v>
      </c>
      <c r="E46" s="9" t="b">
        <f t="shared" si="3"/>
        <v>1</v>
      </c>
      <c r="F46" s="28">
        <f t="shared" si="4"/>
        <v>1.0441417116822591E-3</v>
      </c>
      <c r="G46" s="29">
        <f t="shared" si="5"/>
        <v>8.7053477908494159E-5</v>
      </c>
      <c r="H46" s="30">
        <f t="shared" si="6"/>
        <v>4.0000000000000008E-2</v>
      </c>
      <c r="I46" s="31">
        <f t="shared" si="23"/>
        <v>65.747429338952301</v>
      </c>
      <c r="J46" s="28">
        <f t="shared" si="7"/>
        <v>0</v>
      </c>
      <c r="K46" s="31">
        <f t="shared" si="8"/>
        <v>65.747429338952301</v>
      </c>
      <c r="L46" s="28">
        <f t="shared" si="9"/>
        <v>0</v>
      </c>
      <c r="M46" s="31">
        <f t="shared" si="10"/>
        <v>65.747429338952301</v>
      </c>
      <c r="N46" s="29">
        <f t="shared" si="11"/>
        <v>5.7235423874987647E-3</v>
      </c>
      <c r="O46" s="31">
        <f t="shared" si="12"/>
        <v>0.22326233027272094</v>
      </c>
      <c r="P46" s="32">
        <f t="shared" si="13"/>
        <v>6235.4861985062362</v>
      </c>
      <c r="Q46" s="32">
        <f t="shared" si="14"/>
        <v>3560.0433650242317</v>
      </c>
      <c r="R46" s="33">
        <f t="shared" si="15"/>
        <v>0</v>
      </c>
      <c r="S46" s="28">
        <f t="shared" si="16"/>
        <v>1.0354396902316474</v>
      </c>
      <c r="T46" s="32">
        <f t="shared" si="17"/>
        <v>340.38748934125948</v>
      </c>
      <c r="U46" s="33">
        <f t="shared" si="18"/>
        <v>2335.0553441407451</v>
      </c>
      <c r="V46" s="34">
        <f t="shared" si="19"/>
        <v>6.5430687736722781E-4</v>
      </c>
      <c r="W46" s="29">
        <f t="shared" si="20"/>
        <v>0.97290201847661484</v>
      </c>
      <c r="X46" s="33">
        <f t="shared" si="21"/>
        <v>2271.7800575691376</v>
      </c>
    </row>
    <row r="47" spans="1:24" x14ac:dyDescent="0.2">
      <c r="A47" s="26">
        <f t="shared" si="22"/>
        <v>43</v>
      </c>
      <c r="B47" s="27">
        <f t="shared" si="0"/>
        <v>44</v>
      </c>
      <c r="C47" s="26">
        <f t="shared" si="1"/>
        <v>3</v>
      </c>
      <c r="D47" s="27">
        <f t="shared" si="2"/>
        <v>50</v>
      </c>
      <c r="E47" s="9" t="b">
        <f t="shared" si="3"/>
        <v>1</v>
      </c>
      <c r="F47" s="28">
        <f t="shared" si="4"/>
        <v>1.0441417116822591E-3</v>
      </c>
      <c r="G47" s="29">
        <f t="shared" si="5"/>
        <v>8.7053477908494159E-5</v>
      </c>
      <c r="H47" s="30">
        <f t="shared" si="6"/>
        <v>4.0000000000000008E-2</v>
      </c>
      <c r="I47" s="31">
        <f t="shared" si="23"/>
        <v>65.518443466292084</v>
      </c>
      <c r="J47" s="28">
        <f t="shared" si="7"/>
        <v>0</v>
      </c>
      <c r="K47" s="31">
        <f t="shared" si="8"/>
        <v>65.518443466292084</v>
      </c>
      <c r="L47" s="28">
        <f t="shared" si="9"/>
        <v>0</v>
      </c>
      <c r="M47" s="31">
        <f t="shared" si="10"/>
        <v>65.518443466292084</v>
      </c>
      <c r="N47" s="29">
        <f t="shared" si="11"/>
        <v>5.7036083708917815E-3</v>
      </c>
      <c r="O47" s="31">
        <f t="shared" si="12"/>
        <v>0.22248474976434712</v>
      </c>
      <c r="P47" s="32">
        <f t="shared" si="13"/>
        <v>6213.769178343141</v>
      </c>
      <c r="Q47" s="32">
        <f t="shared" si="14"/>
        <v>3547.6444066946879</v>
      </c>
      <c r="R47" s="33">
        <f t="shared" si="15"/>
        <v>0</v>
      </c>
      <c r="S47" s="28">
        <f t="shared" si="16"/>
        <v>1.0362986269198016</v>
      </c>
      <c r="T47" s="32">
        <f t="shared" si="17"/>
        <v>339.48336501020566</v>
      </c>
      <c r="U47" s="33">
        <f t="shared" si="18"/>
        <v>2326.6414066382476</v>
      </c>
      <c r="V47" s="34">
        <f t="shared" si="19"/>
        <v>6.5430687736722781E-4</v>
      </c>
      <c r="W47" s="29">
        <f t="shared" si="20"/>
        <v>0.97226585823893985</v>
      </c>
      <c r="X47" s="33">
        <f t="shared" si="21"/>
        <v>2262.1140040393902</v>
      </c>
    </row>
    <row r="48" spans="1:24" x14ac:dyDescent="0.2">
      <c r="A48" s="26">
        <f t="shared" si="22"/>
        <v>44</v>
      </c>
      <c r="B48" s="27">
        <f t="shared" si="0"/>
        <v>45</v>
      </c>
      <c r="C48" s="26">
        <f t="shared" si="1"/>
        <v>3</v>
      </c>
      <c r="D48" s="27">
        <f t="shared" si="2"/>
        <v>50</v>
      </c>
      <c r="E48" s="9" t="b">
        <f t="shared" si="3"/>
        <v>1</v>
      </c>
      <c r="F48" s="28">
        <f t="shared" si="4"/>
        <v>1.0441417116822591E-3</v>
      </c>
      <c r="G48" s="29">
        <f t="shared" si="5"/>
        <v>8.7053477908494159E-5</v>
      </c>
      <c r="H48" s="30">
        <f t="shared" si="6"/>
        <v>4.0000000000000008E-2</v>
      </c>
      <c r="I48" s="31">
        <f t="shared" si="23"/>
        <v>65.290255108156842</v>
      </c>
      <c r="J48" s="28">
        <f t="shared" si="7"/>
        <v>0</v>
      </c>
      <c r="K48" s="31">
        <f t="shared" si="8"/>
        <v>65.290255108156842</v>
      </c>
      <c r="L48" s="28">
        <f t="shared" si="9"/>
        <v>0</v>
      </c>
      <c r="M48" s="31">
        <f t="shared" si="10"/>
        <v>65.290255108156842</v>
      </c>
      <c r="N48" s="29">
        <f t="shared" si="11"/>
        <v>5.6837437806978794E-3</v>
      </c>
      <c r="O48" s="31">
        <f t="shared" si="12"/>
        <v>0.22170987742195131</v>
      </c>
      <c r="P48" s="32">
        <f t="shared" si="13"/>
        <v>6192.127794457595</v>
      </c>
      <c r="Q48" s="32">
        <f t="shared" si="14"/>
        <v>3535.2886315940809</v>
      </c>
      <c r="R48" s="33">
        <f t="shared" si="15"/>
        <v>0</v>
      </c>
      <c r="S48" s="28">
        <f t="shared" si="16"/>
        <v>1.0371582761286762</v>
      </c>
      <c r="T48" s="32">
        <f t="shared" si="17"/>
        <v>338.58164217988718</v>
      </c>
      <c r="U48" s="33">
        <f t="shared" si="18"/>
        <v>2318.2575206836268</v>
      </c>
      <c r="V48" s="34">
        <f t="shared" si="19"/>
        <v>6.5430687736722781E-4</v>
      </c>
      <c r="W48" s="29">
        <f t="shared" si="20"/>
        <v>0.97163011397311017</v>
      </c>
      <c r="X48" s="33">
        <f t="shared" si="21"/>
        <v>2252.4888190408519</v>
      </c>
    </row>
    <row r="49" spans="1:24" x14ac:dyDescent="0.2">
      <c r="A49" s="26">
        <f t="shared" si="22"/>
        <v>45</v>
      </c>
      <c r="B49" s="27">
        <f t="shared" si="0"/>
        <v>46</v>
      </c>
      <c r="C49" s="26">
        <f t="shared" si="1"/>
        <v>3</v>
      </c>
      <c r="D49" s="27">
        <f t="shared" si="2"/>
        <v>50</v>
      </c>
      <c r="E49" s="9" t="b">
        <f t="shared" si="3"/>
        <v>1</v>
      </c>
      <c r="F49" s="28">
        <f t="shared" si="4"/>
        <v>1.0441417116822591E-3</v>
      </c>
      <c r="G49" s="29">
        <f t="shared" si="5"/>
        <v>8.7053477908494159E-5</v>
      </c>
      <c r="H49" s="30">
        <f t="shared" si="6"/>
        <v>4.0000000000000008E-2</v>
      </c>
      <c r="I49" s="31">
        <f t="shared" si="23"/>
        <v>65.062861486954191</v>
      </c>
      <c r="J49" s="28">
        <f t="shared" si="7"/>
        <v>0</v>
      </c>
      <c r="K49" s="31">
        <f t="shared" si="8"/>
        <v>65.062861486954191</v>
      </c>
      <c r="L49" s="28">
        <f t="shared" si="9"/>
        <v>0</v>
      </c>
      <c r="M49" s="31">
        <f t="shared" si="10"/>
        <v>65.062861486954191</v>
      </c>
      <c r="N49" s="29">
        <f t="shared" si="11"/>
        <v>5.6639483751179821E-3</v>
      </c>
      <c r="O49" s="31">
        <f t="shared" si="12"/>
        <v>0.22093770381350303</v>
      </c>
      <c r="P49" s="32">
        <f t="shared" si="13"/>
        <v>6170.561783422736</v>
      </c>
      <c r="Q49" s="32">
        <f t="shared" si="14"/>
        <v>3522.9758893233848</v>
      </c>
      <c r="R49" s="33">
        <f t="shared" si="15"/>
        <v>0</v>
      </c>
      <c r="S49" s="28">
        <f t="shared" si="16"/>
        <v>1.0380186384493344</v>
      </c>
      <c r="T49" s="32">
        <f t="shared" si="17"/>
        <v>337.68231447152914</v>
      </c>
      <c r="U49" s="33">
        <f t="shared" si="18"/>
        <v>2309.9035796278222</v>
      </c>
      <c r="V49" s="34">
        <f t="shared" si="19"/>
        <v>6.5430687736722781E-4</v>
      </c>
      <c r="W49" s="29">
        <f t="shared" si="20"/>
        <v>0.97099478540713047</v>
      </c>
      <c r="X49" s="33">
        <f t="shared" si="21"/>
        <v>2242.9043306118797</v>
      </c>
    </row>
    <row r="50" spans="1:24" x14ac:dyDescent="0.2">
      <c r="A50" s="26">
        <f t="shared" si="22"/>
        <v>46</v>
      </c>
      <c r="B50" s="27">
        <f t="shared" si="0"/>
        <v>47</v>
      </c>
      <c r="C50" s="26">
        <f t="shared" si="1"/>
        <v>3</v>
      </c>
      <c r="D50" s="27">
        <f t="shared" si="2"/>
        <v>50</v>
      </c>
      <c r="E50" s="9" t="b">
        <f t="shared" si="3"/>
        <v>1</v>
      </c>
      <c r="F50" s="28">
        <f t="shared" si="4"/>
        <v>1.0441417116822591E-3</v>
      </c>
      <c r="G50" s="29">
        <f t="shared" si="5"/>
        <v>8.7053477908494159E-5</v>
      </c>
      <c r="H50" s="30">
        <f t="shared" si="6"/>
        <v>4.0000000000000008E-2</v>
      </c>
      <c r="I50" s="31">
        <f t="shared" si="23"/>
        <v>64.836259834765571</v>
      </c>
      <c r="J50" s="28">
        <f t="shared" si="7"/>
        <v>0</v>
      </c>
      <c r="K50" s="31">
        <f t="shared" si="8"/>
        <v>64.836259834765571</v>
      </c>
      <c r="L50" s="28">
        <f t="shared" si="9"/>
        <v>0</v>
      </c>
      <c r="M50" s="31">
        <f t="shared" si="10"/>
        <v>64.836259834765571</v>
      </c>
      <c r="N50" s="29">
        <f t="shared" si="11"/>
        <v>5.6442219131951519E-3</v>
      </c>
      <c r="O50" s="31">
        <f t="shared" si="12"/>
        <v>0.22016821953982194</v>
      </c>
      <c r="P50" s="32">
        <f t="shared" si="13"/>
        <v>6149.0708827291674</v>
      </c>
      <c r="Q50" s="32">
        <f t="shared" si="14"/>
        <v>3510.7060300073845</v>
      </c>
      <c r="R50" s="33">
        <f t="shared" si="15"/>
        <v>0</v>
      </c>
      <c r="S50" s="28">
        <f t="shared" si="16"/>
        <v>1.0388797144733299</v>
      </c>
      <c r="T50" s="32">
        <f t="shared" si="17"/>
        <v>336.78537552329948</v>
      </c>
      <c r="U50" s="33">
        <f t="shared" si="18"/>
        <v>2301.5794771984833</v>
      </c>
      <c r="V50" s="34">
        <f t="shared" si="19"/>
        <v>6.5430687736722781E-4</v>
      </c>
      <c r="W50" s="29">
        <f t="shared" si="20"/>
        <v>0.97035987226918385</v>
      </c>
      <c r="X50" s="33">
        <f t="shared" si="21"/>
        <v>2233.3603675116951</v>
      </c>
    </row>
    <row r="51" spans="1:24" x14ac:dyDescent="0.2">
      <c r="A51" s="26">
        <f t="shared" si="22"/>
        <v>47</v>
      </c>
      <c r="B51" s="27">
        <f t="shared" si="0"/>
        <v>48</v>
      </c>
      <c r="C51" s="26">
        <f t="shared" si="1"/>
        <v>4</v>
      </c>
      <c r="D51" s="27">
        <f t="shared" si="2"/>
        <v>51</v>
      </c>
      <c r="E51" s="9" t="b">
        <f t="shared" si="3"/>
        <v>1</v>
      </c>
      <c r="F51" s="28">
        <f t="shared" si="4"/>
        <v>1.220624838800147E-3</v>
      </c>
      <c r="G51" s="29">
        <f t="shared" si="5"/>
        <v>1.0177568784219826E-4</v>
      </c>
      <c r="H51" s="30">
        <f t="shared" si="6"/>
        <v>2.0000000000000004E-2</v>
      </c>
      <c r="I51" s="31">
        <f t="shared" si="23"/>
        <v>64.610447393312555</v>
      </c>
      <c r="J51" s="28">
        <f t="shared" si="7"/>
        <v>0</v>
      </c>
      <c r="K51" s="31">
        <f t="shared" si="8"/>
        <v>64.610447393312555</v>
      </c>
      <c r="L51" s="28">
        <f t="shared" si="9"/>
        <v>0</v>
      </c>
      <c r="M51" s="31">
        <f t="shared" si="10"/>
        <v>64.610447393312555</v>
      </c>
      <c r="N51" s="29">
        <f t="shared" si="11"/>
        <v>6.5757727252465509E-3</v>
      </c>
      <c r="O51" s="31">
        <f t="shared" si="12"/>
        <v>0.10867292152471446</v>
      </c>
      <c r="P51" s="32">
        <f t="shared" si="13"/>
        <v>6127.6548307817629</v>
      </c>
      <c r="Q51" s="32">
        <f t="shared" si="14"/>
        <v>4090.1306351033545</v>
      </c>
      <c r="R51" s="33">
        <f t="shared" si="15"/>
        <v>0</v>
      </c>
      <c r="S51" s="28">
        <f t="shared" si="16"/>
        <v>1.0397415047927068</v>
      </c>
      <c r="T51" s="32">
        <f t="shared" si="17"/>
        <v>335.89081899026405</v>
      </c>
      <c r="U51" s="33">
        <f t="shared" si="18"/>
        <v>1701.6333766881444</v>
      </c>
      <c r="V51" s="34">
        <f t="shared" si="19"/>
        <v>6.5430687736722781E-4</v>
      </c>
      <c r="W51" s="29">
        <f t="shared" si="20"/>
        <v>0.96972537428762984</v>
      </c>
      <c r="X51" s="33">
        <f t="shared" si="21"/>
        <v>1650.1170631092343</v>
      </c>
    </row>
    <row r="52" spans="1:24" x14ac:dyDescent="0.2">
      <c r="A52" s="26">
        <f t="shared" si="22"/>
        <v>48</v>
      </c>
      <c r="B52" s="27">
        <f t="shared" si="0"/>
        <v>49</v>
      </c>
      <c r="C52" s="26">
        <f t="shared" si="1"/>
        <v>4</v>
      </c>
      <c r="D52" s="27">
        <f t="shared" si="2"/>
        <v>51</v>
      </c>
      <c r="E52" s="9" t="b">
        <f t="shared" si="3"/>
        <v>1</v>
      </c>
      <c r="F52" s="28">
        <f t="shared" si="4"/>
        <v>1.220624838800147E-3</v>
      </c>
      <c r="G52" s="29">
        <f t="shared" si="5"/>
        <v>1.0177568784219826E-4</v>
      </c>
      <c r="H52" s="30">
        <f t="shared" si="6"/>
        <v>2.0000000000000004E-2</v>
      </c>
      <c r="I52" s="31">
        <f t="shared" si="23"/>
        <v>64.495198699062598</v>
      </c>
      <c r="J52" s="28">
        <f t="shared" si="7"/>
        <v>0</v>
      </c>
      <c r="K52" s="31">
        <f t="shared" si="8"/>
        <v>64.495198699062598</v>
      </c>
      <c r="L52" s="28">
        <f t="shared" si="9"/>
        <v>0</v>
      </c>
      <c r="M52" s="31">
        <f t="shared" si="10"/>
        <v>64.495198699062598</v>
      </c>
      <c r="N52" s="29">
        <f t="shared" si="11"/>
        <v>6.5640432101163465E-3</v>
      </c>
      <c r="O52" s="31">
        <f t="shared" si="12"/>
        <v>0.10847907652268544</v>
      </c>
      <c r="P52" s="32">
        <f t="shared" si="13"/>
        <v>6116.7246446190975</v>
      </c>
      <c r="Q52" s="32">
        <f t="shared" si="14"/>
        <v>4082.8348766923677</v>
      </c>
      <c r="R52" s="33">
        <f t="shared" si="15"/>
        <v>0</v>
      </c>
      <c r="S52" s="28">
        <f t="shared" si="16"/>
        <v>1.04060401</v>
      </c>
      <c r="T52" s="32">
        <f t="shared" si="17"/>
        <v>335.56981195995661</v>
      </c>
      <c r="U52" s="33">
        <f t="shared" si="18"/>
        <v>1698.3199559667733</v>
      </c>
      <c r="V52" s="34">
        <f t="shared" si="19"/>
        <v>7.1881800016160291E-4</v>
      </c>
      <c r="W52" s="29">
        <f t="shared" si="20"/>
        <v>0.96609716092139786</v>
      </c>
      <c r="X52" s="33">
        <f t="shared" si="21"/>
        <v>1640.7420877956531</v>
      </c>
    </row>
    <row r="53" spans="1:24" x14ac:dyDescent="0.2">
      <c r="A53" s="26">
        <f t="shared" si="22"/>
        <v>49</v>
      </c>
      <c r="B53" s="27">
        <f t="shared" si="0"/>
        <v>50</v>
      </c>
      <c r="C53" s="26">
        <f t="shared" si="1"/>
        <v>4</v>
      </c>
      <c r="D53" s="27">
        <f t="shared" si="2"/>
        <v>51</v>
      </c>
      <c r="E53" s="9" t="b">
        <f t="shared" si="3"/>
        <v>1</v>
      </c>
      <c r="F53" s="28">
        <f t="shared" si="4"/>
        <v>1.220624838800147E-3</v>
      </c>
      <c r="G53" s="29">
        <f t="shared" si="5"/>
        <v>1.0177568784219826E-4</v>
      </c>
      <c r="H53" s="30">
        <f t="shared" si="6"/>
        <v>2.0000000000000004E-2</v>
      </c>
      <c r="I53" s="31">
        <f t="shared" si="23"/>
        <v>64.380155579329795</v>
      </c>
      <c r="J53" s="28">
        <f t="shared" si="7"/>
        <v>0</v>
      </c>
      <c r="K53" s="31">
        <f t="shared" si="8"/>
        <v>64.380155579329795</v>
      </c>
      <c r="L53" s="28">
        <f t="shared" si="9"/>
        <v>0</v>
      </c>
      <c r="M53" s="31">
        <f t="shared" si="10"/>
        <v>64.380155579329795</v>
      </c>
      <c r="N53" s="29">
        <f t="shared" si="11"/>
        <v>6.5523346174740276E-3</v>
      </c>
      <c r="O53" s="31">
        <f t="shared" si="12"/>
        <v>0.10828557729110491</v>
      </c>
      <c r="P53" s="32">
        <f t="shared" si="13"/>
        <v>6105.8139551436379</v>
      </c>
      <c r="Q53" s="32">
        <f t="shared" si="14"/>
        <v>4075.5521320688454</v>
      </c>
      <c r="R53" s="33">
        <f t="shared" si="15"/>
        <v>0</v>
      </c>
      <c r="S53" s="28">
        <f t="shared" si="16"/>
        <v>1.0414672306882367</v>
      </c>
      <c r="T53" s="32">
        <f t="shared" si="17"/>
        <v>335.24911171241217</v>
      </c>
      <c r="U53" s="33">
        <f t="shared" si="18"/>
        <v>1695.0127113623803</v>
      </c>
      <c r="V53" s="34">
        <f t="shared" si="19"/>
        <v>7.1881800016160291E-4</v>
      </c>
      <c r="W53" s="29">
        <f t="shared" si="20"/>
        <v>0.96540321171540311</v>
      </c>
      <c r="X53" s="33">
        <f t="shared" si="21"/>
        <v>1636.3707154476754</v>
      </c>
    </row>
    <row r="54" spans="1:24" x14ac:dyDescent="0.2">
      <c r="A54" s="26">
        <f t="shared" si="22"/>
        <v>50</v>
      </c>
      <c r="B54" s="27">
        <f t="shared" si="0"/>
        <v>51</v>
      </c>
      <c r="C54" s="26">
        <f t="shared" si="1"/>
        <v>4</v>
      </c>
      <c r="D54" s="27">
        <f t="shared" si="2"/>
        <v>51</v>
      </c>
      <c r="E54" s="9" t="b">
        <f t="shared" si="3"/>
        <v>1</v>
      </c>
      <c r="F54" s="28">
        <f t="shared" si="4"/>
        <v>1.220624838800147E-3</v>
      </c>
      <c r="G54" s="29">
        <f t="shared" si="5"/>
        <v>1.0177568784219826E-4</v>
      </c>
      <c r="H54" s="30">
        <f t="shared" si="6"/>
        <v>2.0000000000000004E-2</v>
      </c>
      <c r="I54" s="31">
        <f t="shared" si="23"/>
        <v>64.265317667421229</v>
      </c>
      <c r="J54" s="28">
        <f t="shared" si="7"/>
        <v>0</v>
      </c>
      <c r="K54" s="31">
        <f t="shared" si="8"/>
        <v>64.265317667421229</v>
      </c>
      <c r="L54" s="28">
        <f t="shared" si="9"/>
        <v>0</v>
      </c>
      <c r="M54" s="31">
        <f t="shared" si="10"/>
        <v>64.265317667421229</v>
      </c>
      <c r="N54" s="29">
        <f t="shared" si="11"/>
        <v>6.5406469099991722E-3</v>
      </c>
      <c r="O54" s="31">
        <f t="shared" si="12"/>
        <v>0.10809242321320583</v>
      </c>
      <c r="P54" s="32">
        <f t="shared" si="13"/>
        <v>6094.9227275782296</v>
      </c>
      <c r="Q54" s="32">
        <f t="shared" si="14"/>
        <v>4068.2823780194849</v>
      </c>
      <c r="R54" s="33">
        <f t="shared" si="15"/>
        <v>0</v>
      </c>
      <c r="S54" s="28">
        <f t="shared" si="16"/>
        <v>1.042331167450935</v>
      </c>
      <c r="T54" s="32">
        <f t="shared" si="17"/>
        <v>334.92871795444188</v>
      </c>
      <c r="U54" s="33">
        <f t="shared" si="18"/>
        <v>1691.7116316043027</v>
      </c>
      <c r="V54" s="34">
        <f t="shared" si="19"/>
        <v>7.1881800016160291E-4</v>
      </c>
      <c r="W54" s="29">
        <f t="shared" si="20"/>
        <v>0.96470976097428318</v>
      </c>
      <c r="X54" s="33">
        <f t="shared" si="21"/>
        <v>1632.0107237624015</v>
      </c>
    </row>
    <row r="55" spans="1:24" x14ac:dyDescent="0.2">
      <c r="A55" s="26">
        <f t="shared" si="22"/>
        <v>51</v>
      </c>
      <c r="B55" s="27">
        <f t="shared" si="0"/>
        <v>52</v>
      </c>
      <c r="C55" s="26">
        <f t="shared" si="1"/>
        <v>4</v>
      </c>
      <c r="D55" s="27">
        <f t="shared" si="2"/>
        <v>51</v>
      </c>
      <c r="E55" s="9" t="b">
        <f t="shared" si="3"/>
        <v>1</v>
      </c>
      <c r="F55" s="28">
        <f t="shared" si="4"/>
        <v>1.220624838800147E-3</v>
      </c>
      <c r="G55" s="29">
        <f t="shared" si="5"/>
        <v>1.0177568784219826E-4</v>
      </c>
      <c r="H55" s="30">
        <f t="shared" si="6"/>
        <v>2.0000000000000004E-2</v>
      </c>
      <c r="I55" s="31">
        <f t="shared" si="23"/>
        <v>64.150684597298024</v>
      </c>
      <c r="J55" s="28">
        <f t="shared" si="7"/>
        <v>0</v>
      </c>
      <c r="K55" s="31">
        <f t="shared" si="8"/>
        <v>64.150684597298024</v>
      </c>
      <c r="L55" s="28">
        <f t="shared" si="9"/>
        <v>0</v>
      </c>
      <c r="M55" s="31">
        <f t="shared" si="10"/>
        <v>64.150684597298024</v>
      </c>
      <c r="N55" s="29">
        <f t="shared" si="11"/>
        <v>6.5289800504379197E-3</v>
      </c>
      <c r="O55" s="31">
        <f t="shared" si="12"/>
        <v>0.10789961367332135</v>
      </c>
      <c r="P55" s="32">
        <f t="shared" si="13"/>
        <v>6084.0509272077452</v>
      </c>
      <c r="Q55" s="32">
        <f t="shared" si="14"/>
        <v>4061.0255913723859</v>
      </c>
      <c r="R55" s="33">
        <f t="shared" si="15"/>
        <v>0</v>
      </c>
      <c r="S55" s="28">
        <f t="shared" si="16"/>
        <v>1.0431958208821066</v>
      </c>
      <c r="T55" s="32">
        <f t="shared" si="17"/>
        <v>334.60863039313716</v>
      </c>
      <c r="U55" s="33">
        <f t="shared" si="18"/>
        <v>1688.4167054422221</v>
      </c>
      <c r="V55" s="34">
        <f t="shared" si="19"/>
        <v>7.1881800016160291E-4</v>
      </c>
      <c r="W55" s="29">
        <f t="shared" si="20"/>
        <v>0.96401680833998993</v>
      </c>
      <c r="X55" s="33">
        <f t="shared" si="21"/>
        <v>1627.6620835283318</v>
      </c>
    </row>
    <row r="56" spans="1:24" x14ac:dyDescent="0.2">
      <c r="A56" s="26">
        <f t="shared" si="22"/>
        <v>52</v>
      </c>
      <c r="B56" s="27">
        <f t="shared" si="0"/>
        <v>53</v>
      </c>
      <c r="C56" s="26">
        <f t="shared" si="1"/>
        <v>4</v>
      </c>
      <c r="D56" s="27">
        <f t="shared" si="2"/>
        <v>51</v>
      </c>
      <c r="E56" s="9" t="b">
        <f t="shared" si="3"/>
        <v>1</v>
      </c>
      <c r="F56" s="28">
        <f t="shared" si="4"/>
        <v>1.220624838800147E-3</v>
      </c>
      <c r="G56" s="29">
        <f t="shared" si="5"/>
        <v>1.0177568784219826E-4</v>
      </c>
      <c r="H56" s="30">
        <f t="shared" si="6"/>
        <v>2.0000000000000004E-2</v>
      </c>
      <c r="I56" s="31">
        <f t="shared" si="23"/>
        <v>64.036256003574266</v>
      </c>
      <c r="J56" s="28">
        <f t="shared" si="7"/>
        <v>0</v>
      </c>
      <c r="K56" s="31">
        <f t="shared" si="8"/>
        <v>64.036256003574266</v>
      </c>
      <c r="L56" s="28">
        <f t="shared" si="9"/>
        <v>0</v>
      </c>
      <c r="M56" s="31">
        <f t="shared" si="10"/>
        <v>64.036256003574266</v>
      </c>
      <c r="N56" s="29">
        <f t="shared" si="11"/>
        <v>6.5173340016028685E-3</v>
      </c>
      <c r="O56" s="31">
        <f t="shared" si="12"/>
        <v>0.10770714805688278</v>
      </c>
      <c r="P56" s="32">
        <f t="shared" si="13"/>
        <v>6073.1985193789833</v>
      </c>
      <c r="Q56" s="32">
        <f t="shared" si="14"/>
        <v>4053.7817489969843</v>
      </c>
      <c r="R56" s="33">
        <f t="shared" si="15"/>
        <v>0</v>
      </c>
      <c r="S56" s="28">
        <f t="shared" si="16"/>
        <v>1.044061191576255</v>
      </c>
      <c r="T56" s="32">
        <f t="shared" si="17"/>
        <v>334.28884873586929</v>
      </c>
      <c r="U56" s="33">
        <f t="shared" si="18"/>
        <v>1685.1279216461296</v>
      </c>
      <c r="V56" s="34">
        <f t="shared" si="19"/>
        <v>7.1881800016160291E-4</v>
      </c>
      <c r="W56" s="29">
        <f t="shared" si="20"/>
        <v>0.96332435345473288</v>
      </c>
      <c r="X56" s="33">
        <f t="shared" si="21"/>
        <v>1623.3247656082756</v>
      </c>
    </row>
    <row r="57" spans="1:24" x14ac:dyDescent="0.2">
      <c r="A57" s="26">
        <f t="shared" si="22"/>
        <v>53</v>
      </c>
      <c r="B57" s="27">
        <f t="shared" si="0"/>
        <v>54</v>
      </c>
      <c r="C57" s="26">
        <f t="shared" si="1"/>
        <v>4</v>
      </c>
      <c r="D57" s="27">
        <f t="shared" si="2"/>
        <v>51</v>
      </c>
      <c r="E57" s="9" t="b">
        <f t="shared" si="3"/>
        <v>1</v>
      </c>
      <c r="F57" s="28">
        <f t="shared" si="4"/>
        <v>1.220624838800147E-3</v>
      </c>
      <c r="G57" s="29">
        <f t="shared" si="5"/>
        <v>1.0177568784219826E-4</v>
      </c>
      <c r="H57" s="30">
        <f t="shared" si="6"/>
        <v>2.0000000000000004E-2</v>
      </c>
      <c r="I57" s="31">
        <f t="shared" si="23"/>
        <v>63.922031521515784</v>
      </c>
      <c r="J57" s="28">
        <f t="shared" si="7"/>
        <v>0</v>
      </c>
      <c r="K57" s="31">
        <f t="shared" si="8"/>
        <v>63.922031521515784</v>
      </c>
      <c r="L57" s="28">
        <f t="shared" si="9"/>
        <v>0</v>
      </c>
      <c r="M57" s="31">
        <f t="shared" si="10"/>
        <v>63.922031521515784</v>
      </c>
      <c r="N57" s="29">
        <f t="shared" si="11"/>
        <v>6.5057087263729477E-3</v>
      </c>
      <c r="O57" s="31">
        <f t="shared" si="12"/>
        <v>0.10751502575041771</v>
      </c>
      <c r="P57" s="32">
        <f t="shared" si="13"/>
        <v>6062.3654695005571</v>
      </c>
      <c r="Q57" s="32">
        <f t="shared" si="14"/>
        <v>4046.5508278039733</v>
      </c>
      <c r="R57" s="33">
        <f t="shared" si="15"/>
        <v>0</v>
      </c>
      <c r="S57" s="28">
        <f t="shared" si="16"/>
        <v>1.0449272801283773</v>
      </c>
      <c r="T57" s="32">
        <f t="shared" si="17"/>
        <v>333.96937269028945</v>
      </c>
      <c r="U57" s="33">
        <f t="shared" si="18"/>
        <v>1681.8452690062943</v>
      </c>
      <c r="V57" s="34">
        <f t="shared" si="19"/>
        <v>7.1881800016160291E-4</v>
      </c>
      <c r="W57" s="29">
        <f t="shared" si="20"/>
        <v>0.96263239596097738</v>
      </c>
      <c r="X57" s="33">
        <f t="shared" si="21"/>
        <v>1618.9987409391636</v>
      </c>
    </row>
    <row r="58" spans="1:24" x14ac:dyDescent="0.2">
      <c r="A58" s="26">
        <f t="shared" si="22"/>
        <v>54</v>
      </c>
      <c r="B58" s="27">
        <f t="shared" si="0"/>
        <v>55</v>
      </c>
      <c r="C58" s="26">
        <f t="shared" si="1"/>
        <v>4</v>
      </c>
      <c r="D58" s="27">
        <f t="shared" si="2"/>
        <v>51</v>
      </c>
      <c r="E58" s="9" t="b">
        <f t="shared" si="3"/>
        <v>1</v>
      </c>
      <c r="F58" s="28">
        <f t="shared" si="4"/>
        <v>1.220624838800147E-3</v>
      </c>
      <c r="G58" s="29">
        <f t="shared" si="5"/>
        <v>1.0177568784219826E-4</v>
      </c>
      <c r="H58" s="30">
        <f t="shared" si="6"/>
        <v>2.0000000000000004E-2</v>
      </c>
      <c r="I58" s="31">
        <f t="shared" si="23"/>
        <v>63.808010787038995</v>
      </c>
      <c r="J58" s="28">
        <f t="shared" si="7"/>
        <v>0</v>
      </c>
      <c r="K58" s="31">
        <f t="shared" si="8"/>
        <v>63.808010787038995</v>
      </c>
      <c r="L58" s="28">
        <f t="shared" si="9"/>
        <v>0</v>
      </c>
      <c r="M58" s="31">
        <f t="shared" si="10"/>
        <v>63.808010787038995</v>
      </c>
      <c r="N58" s="29">
        <f t="shared" si="11"/>
        <v>6.4941041876932998E-3</v>
      </c>
      <c r="O58" s="31">
        <f t="shared" si="12"/>
        <v>0.10732324614154799</v>
      </c>
      <c r="P58" s="32">
        <f t="shared" si="13"/>
        <v>6051.5517430427781</v>
      </c>
      <c r="Q58" s="32">
        <f t="shared" si="14"/>
        <v>4039.3328047452324</v>
      </c>
      <c r="R58" s="33">
        <f t="shared" si="15"/>
        <v>0</v>
      </c>
      <c r="S58" s="28">
        <f t="shared" si="16"/>
        <v>1.0457940871339639</v>
      </c>
      <c r="T58" s="32">
        <f t="shared" si="17"/>
        <v>333.65020196432783</v>
      </c>
      <c r="U58" s="33">
        <f t="shared" si="18"/>
        <v>1678.5687363332179</v>
      </c>
      <c r="V58" s="34">
        <f t="shared" si="19"/>
        <v>7.1881800016160291E-4</v>
      </c>
      <c r="W58" s="29">
        <f t="shared" si="20"/>
        <v>0.96194093550144666</v>
      </c>
      <c r="X58" s="33">
        <f t="shared" si="21"/>
        <v>1614.6839805318568</v>
      </c>
    </row>
    <row r="59" spans="1:24" x14ac:dyDescent="0.2">
      <c r="A59" s="26">
        <f t="shared" si="22"/>
        <v>55</v>
      </c>
      <c r="B59" s="27">
        <f t="shared" si="0"/>
        <v>56</v>
      </c>
      <c r="C59" s="26">
        <f t="shared" si="1"/>
        <v>4</v>
      </c>
      <c r="D59" s="27">
        <f t="shared" si="2"/>
        <v>51</v>
      </c>
      <c r="E59" s="9" t="b">
        <f t="shared" si="3"/>
        <v>1</v>
      </c>
      <c r="F59" s="28">
        <f t="shared" si="4"/>
        <v>1.220624838800147E-3</v>
      </c>
      <c r="G59" s="29">
        <f t="shared" si="5"/>
        <v>1.0177568784219826E-4</v>
      </c>
      <c r="H59" s="30">
        <f t="shared" si="6"/>
        <v>2.0000000000000004E-2</v>
      </c>
      <c r="I59" s="31">
        <f t="shared" si="23"/>
        <v>63.694193436709753</v>
      </c>
      <c r="J59" s="28">
        <f t="shared" si="7"/>
        <v>0</v>
      </c>
      <c r="K59" s="31">
        <f t="shared" si="8"/>
        <v>63.694193436709753</v>
      </c>
      <c r="L59" s="28">
        <f t="shared" si="9"/>
        <v>0</v>
      </c>
      <c r="M59" s="31">
        <f t="shared" si="10"/>
        <v>63.694193436709753</v>
      </c>
      <c r="N59" s="29">
        <f t="shared" si="11"/>
        <v>6.4825203485751647E-3</v>
      </c>
      <c r="O59" s="31">
        <f t="shared" si="12"/>
        <v>0.10713180861898781</v>
      </c>
      <c r="P59" s="32">
        <f t="shared" si="13"/>
        <v>6040.7573055375533</v>
      </c>
      <c r="Q59" s="32">
        <f t="shared" si="14"/>
        <v>4032.1276568137523</v>
      </c>
      <c r="R59" s="33">
        <f t="shared" si="15"/>
        <v>0</v>
      </c>
      <c r="S59" s="28">
        <f t="shared" si="16"/>
        <v>1.0466616131889994</v>
      </c>
      <c r="T59" s="32">
        <f t="shared" si="17"/>
        <v>333.33133626619406</v>
      </c>
      <c r="U59" s="33">
        <f t="shared" si="18"/>
        <v>1675.2983124576069</v>
      </c>
      <c r="V59" s="34">
        <f t="shared" si="19"/>
        <v>7.1881800016160291E-4</v>
      </c>
      <c r="W59" s="29">
        <f t="shared" si="20"/>
        <v>0.96124997171912019</v>
      </c>
      <c r="X59" s="33">
        <f t="shared" si="21"/>
        <v>1610.3804554709645</v>
      </c>
    </row>
    <row r="60" spans="1:24" x14ac:dyDescent="0.2">
      <c r="A60" s="26">
        <f t="shared" si="22"/>
        <v>56</v>
      </c>
      <c r="B60" s="27">
        <f t="shared" si="0"/>
        <v>57</v>
      </c>
      <c r="C60" s="26">
        <f t="shared" si="1"/>
        <v>4</v>
      </c>
      <c r="D60" s="27">
        <f t="shared" si="2"/>
        <v>51</v>
      </c>
      <c r="E60" s="9" t="b">
        <f t="shared" si="3"/>
        <v>1</v>
      </c>
      <c r="F60" s="28">
        <f t="shared" si="4"/>
        <v>1.220624838800147E-3</v>
      </c>
      <c r="G60" s="29">
        <f t="shared" si="5"/>
        <v>1.0177568784219826E-4</v>
      </c>
      <c r="H60" s="30">
        <f t="shared" si="6"/>
        <v>2.0000000000000004E-2</v>
      </c>
      <c r="I60" s="31">
        <f t="shared" si="23"/>
        <v>63.580579107742189</v>
      </c>
      <c r="J60" s="28">
        <f t="shared" si="7"/>
        <v>0</v>
      </c>
      <c r="K60" s="31">
        <f t="shared" si="8"/>
        <v>63.580579107742189</v>
      </c>
      <c r="L60" s="28">
        <f t="shared" si="9"/>
        <v>0</v>
      </c>
      <c r="M60" s="31">
        <f t="shared" si="10"/>
        <v>63.580579107742189</v>
      </c>
      <c r="N60" s="29">
        <f t="shared" si="11"/>
        <v>6.4709571720957615E-3</v>
      </c>
      <c r="O60" s="31">
        <f t="shared" si="12"/>
        <v>0.10694071257254173</v>
      </c>
      <c r="P60" s="32">
        <f t="shared" si="13"/>
        <v>6029.9821225782698</v>
      </c>
      <c r="Q60" s="32">
        <f t="shared" si="14"/>
        <v>4024.9353610435637</v>
      </c>
      <c r="R60" s="33">
        <f t="shared" si="15"/>
        <v>0</v>
      </c>
      <c r="S60" s="28">
        <f t="shared" si="16"/>
        <v>1.0475298588899629</v>
      </c>
      <c r="T60" s="32">
        <f t="shared" si="17"/>
        <v>333.01277530437648</v>
      </c>
      <c r="U60" s="33">
        <f t="shared" si="18"/>
        <v>1672.0339862303297</v>
      </c>
      <c r="V60" s="34">
        <f t="shared" si="19"/>
        <v>7.1881800016160291E-4</v>
      </c>
      <c r="W60" s="29">
        <f t="shared" si="20"/>
        <v>0.9605595042572338</v>
      </c>
      <c r="X60" s="33">
        <f t="shared" si="21"/>
        <v>1606.0881369146518</v>
      </c>
    </row>
    <row r="61" spans="1:24" x14ac:dyDescent="0.2">
      <c r="A61" s="26">
        <f t="shared" si="22"/>
        <v>57</v>
      </c>
      <c r="B61" s="27">
        <f t="shared" si="0"/>
        <v>58</v>
      </c>
      <c r="C61" s="26">
        <f t="shared" si="1"/>
        <v>4</v>
      </c>
      <c r="D61" s="27">
        <f t="shared" si="2"/>
        <v>51</v>
      </c>
      <c r="E61" s="9" t="b">
        <f t="shared" si="3"/>
        <v>1</v>
      </c>
      <c r="F61" s="28">
        <f t="shared" si="4"/>
        <v>1.220624838800147E-3</v>
      </c>
      <c r="G61" s="29">
        <f t="shared" si="5"/>
        <v>1.0177568784219826E-4</v>
      </c>
      <c r="H61" s="30">
        <f t="shared" si="6"/>
        <v>2.0000000000000004E-2</v>
      </c>
      <c r="I61" s="31">
        <f t="shared" si="23"/>
        <v>63.467167437997546</v>
      </c>
      <c r="J61" s="28">
        <f t="shared" si="7"/>
        <v>0</v>
      </c>
      <c r="K61" s="31">
        <f t="shared" si="8"/>
        <v>63.467167437997546</v>
      </c>
      <c r="L61" s="28">
        <f t="shared" si="9"/>
        <v>0</v>
      </c>
      <c r="M61" s="31">
        <f t="shared" si="10"/>
        <v>63.467167437997546</v>
      </c>
      <c r="N61" s="29">
        <f t="shared" si="11"/>
        <v>6.4594146213981683E-3</v>
      </c>
      <c r="O61" s="31">
        <f t="shared" si="12"/>
        <v>0.10674995739310271</v>
      </c>
      <c r="P61" s="32">
        <f t="shared" si="13"/>
        <v>6019.2261598196874</v>
      </c>
      <c r="Q61" s="32">
        <f t="shared" si="14"/>
        <v>4017.7558945096607</v>
      </c>
      <c r="R61" s="33">
        <f t="shared" si="15"/>
        <v>0</v>
      </c>
      <c r="S61" s="28">
        <f t="shared" si="16"/>
        <v>1.0483988248338278</v>
      </c>
      <c r="T61" s="32">
        <f t="shared" si="17"/>
        <v>332.69451878764204</v>
      </c>
      <c r="U61" s="33">
        <f t="shared" si="18"/>
        <v>1668.7757465223847</v>
      </c>
      <c r="V61" s="34">
        <f t="shared" si="19"/>
        <v>7.1881800016160291E-4</v>
      </c>
      <c r="W61" s="29">
        <f t="shared" si="20"/>
        <v>0.95986953275927989</v>
      </c>
      <c r="X61" s="33">
        <f t="shared" si="21"/>
        <v>1601.8069960944599</v>
      </c>
    </row>
    <row r="62" spans="1:24" x14ac:dyDescent="0.2">
      <c r="A62" s="26">
        <f t="shared" si="22"/>
        <v>58</v>
      </c>
      <c r="B62" s="27">
        <f t="shared" si="0"/>
        <v>59</v>
      </c>
      <c r="C62" s="26">
        <f t="shared" si="1"/>
        <v>4</v>
      </c>
      <c r="D62" s="27">
        <f t="shared" si="2"/>
        <v>51</v>
      </c>
      <c r="E62" s="9" t="b">
        <f t="shared" si="3"/>
        <v>1</v>
      </c>
      <c r="F62" s="28">
        <f t="shared" si="4"/>
        <v>1.220624838800147E-3</v>
      </c>
      <c r="G62" s="29">
        <f t="shared" si="5"/>
        <v>1.0177568784219826E-4</v>
      </c>
      <c r="H62" s="30">
        <f t="shared" si="6"/>
        <v>2.0000000000000004E-2</v>
      </c>
      <c r="I62" s="31">
        <f t="shared" si="23"/>
        <v>63.353958065983043</v>
      </c>
      <c r="J62" s="28">
        <f t="shared" si="7"/>
        <v>0</v>
      </c>
      <c r="K62" s="31">
        <f t="shared" si="8"/>
        <v>63.353958065983043</v>
      </c>
      <c r="L62" s="28">
        <f t="shared" si="9"/>
        <v>0</v>
      </c>
      <c r="M62" s="31">
        <f t="shared" si="10"/>
        <v>63.353958065983043</v>
      </c>
      <c r="N62" s="29">
        <f t="shared" si="11"/>
        <v>6.447892659691209E-3</v>
      </c>
      <c r="O62" s="31">
        <f t="shared" si="12"/>
        <v>0.10655954247265027</v>
      </c>
      <c r="P62" s="32">
        <f t="shared" si="13"/>
        <v>6008.4893829778321</v>
      </c>
      <c r="Q62" s="32">
        <f t="shared" si="14"/>
        <v>4010.589234327932</v>
      </c>
      <c r="R62" s="33">
        <f t="shared" si="15"/>
        <v>0</v>
      </c>
      <c r="S62" s="28">
        <f t="shared" si="16"/>
        <v>1.0492685116180633</v>
      </c>
      <c r="T62" s="32">
        <f t="shared" si="17"/>
        <v>332.37656642503612</v>
      </c>
      <c r="U62" s="33">
        <f t="shared" si="18"/>
        <v>1665.523582224864</v>
      </c>
      <c r="V62" s="34">
        <f t="shared" si="19"/>
        <v>7.1881800016160291E-4</v>
      </c>
      <c r="W62" s="29">
        <f t="shared" si="20"/>
        <v>0.95918005686900654</v>
      </c>
      <c r="X62" s="33">
        <f t="shared" si="21"/>
        <v>1597.5370043151165</v>
      </c>
    </row>
    <row r="63" spans="1:24" x14ac:dyDescent="0.2">
      <c r="A63" s="26">
        <f t="shared" si="22"/>
        <v>59</v>
      </c>
      <c r="B63" s="27">
        <f t="shared" si="0"/>
        <v>60</v>
      </c>
      <c r="C63" s="26">
        <f t="shared" si="1"/>
        <v>5</v>
      </c>
      <c r="D63" s="27">
        <f t="shared" si="2"/>
        <v>52</v>
      </c>
      <c r="E63" s="9" t="b">
        <f t="shared" si="3"/>
        <v>1</v>
      </c>
      <c r="F63" s="28">
        <f t="shared" si="4"/>
        <v>1.4290066029087241E-3</v>
      </c>
      <c r="G63" s="29">
        <f t="shared" si="5"/>
        <v>1.1916195020023057E-4</v>
      </c>
      <c r="H63" s="30">
        <f t="shared" si="6"/>
        <v>0.02</v>
      </c>
      <c r="I63" s="31">
        <f t="shared" si="23"/>
        <v>63.240950630850698</v>
      </c>
      <c r="J63" s="28">
        <f t="shared" si="7"/>
        <v>0</v>
      </c>
      <c r="K63" s="31">
        <f t="shared" si="8"/>
        <v>63.240950630850698</v>
      </c>
      <c r="L63" s="28">
        <f t="shared" si="9"/>
        <v>0</v>
      </c>
      <c r="M63" s="31">
        <f t="shared" si="10"/>
        <v>63.240950630850698</v>
      </c>
      <c r="N63" s="29">
        <f t="shared" si="11"/>
        <v>7.5359150096886707E-3</v>
      </c>
      <c r="O63" s="31">
        <f t="shared" si="12"/>
        <v>0.10636761764854494</v>
      </c>
      <c r="P63" s="32">
        <f t="shared" si="13"/>
        <v>5997.7717578298807</v>
      </c>
      <c r="Q63" s="32">
        <f t="shared" si="14"/>
        <v>4687.3391360263531</v>
      </c>
      <c r="R63" s="33">
        <f t="shared" si="15"/>
        <v>0</v>
      </c>
      <c r="S63" s="28">
        <f t="shared" si="16"/>
        <v>1.0501389198406339</v>
      </c>
      <c r="T63" s="32">
        <f t="shared" si="17"/>
        <v>332.05891792588204</v>
      </c>
      <c r="U63" s="33">
        <f t="shared" si="18"/>
        <v>978.37370387764554</v>
      </c>
      <c r="V63" s="34">
        <f t="shared" si="19"/>
        <v>7.1881800016160291E-4</v>
      </c>
      <c r="W63" s="29">
        <f t="shared" si="20"/>
        <v>0.95849107623041763</v>
      </c>
      <c r="X63" s="33">
        <f t="shared" si="21"/>
        <v>937.76246438522435</v>
      </c>
    </row>
    <row r="64" spans="1:24" x14ac:dyDescent="0.2">
      <c r="A64" s="26">
        <f t="shared" si="22"/>
        <v>60</v>
      </c>
      <c r="B64" s="27">
        <f t="shared" si="0"/>
        <v>61</v>
      </c>
      <c r="C64" s="26">
        <f t="shared" si="1"/>
        <v>5</v>
      </c>
      <c r="D64" s="27">
        <f t="shared" si="2"/>
        <v>52</v>
      </c>
      <c r="E64" s="9" t="b">
        <f t="shared" si="3"/>
        <v>1</v>
      </c>
      <c r="F64" s="28">
        <f t="shared" si="4"/>
        <v>1.4290066029087241E-3</v>
      </c>
      <c r="G64" s="29">
        <f t="shared" si="5"/>
        <v>1.1916195020023057E-4</v>
      </c>
      <c r="H64" s="30">
        <f t="shared" si="6"/>
        <v>0.02</v>
      </c>
      <c r="I64" s="31">
        <f t="shared" si="23"/>
        <v>63.127047098192463</v>
      </c>
      <c r="J64" s="28">
        <f t="shared" si="7"/>
        <v>0</v>
      </c>
      <c r="K64" s="31">
        <f t="shared" si="8"/>
        <v>63.127047098192463</v>
      </c>
      <c r="L64" s="28">
        <f t="shared" si="9"/>
        <v>0</v>
      </c>
      <c r="M64" s="31">
        <f t="shared" si="10"/>
        <v>63.127047098192463</v>
      </c>
      <c r="N64" s="29">
        <f t="shared" si="11"/>
        <v>7.5223420426024203E-3</v>
      </c>
      <c r="O64" s="31">
        <f t="shared" si="12"/>
        <v>0.10617603850101866</v>
      </c>
      <c r="P64" s="32">
        <f t="shared" si="13"/>
        <v>5986.9691467925732</v>
      </c>
      <c r="Q64" s="32">
        <f t="shared" si="14"/>
        <v>4678.8967504987058</v>
      </c>
      <c r="R64" s="33">
        <f t="shared" si="15"/>
        <v>0</v>
      </c>
      <c r="S64" s="28">
        <f t="shared" si="16"/>
        <v>1.0510100500999999</v>
      </c>
      <c r="T64" s="32">
        <f t="shared" si="17"/>
        <v>331.73580466668159</v>
      </c>
      <c r="U64" s="33">
        <f t="shared" si="18"/>
        <v>976.33659162718573</v>
      </c>
      <c r="V64" s="34">
        <f t="shared" si="19"/>
        <v>7.7749991783826466E-4</v>
      </c>
      <c r="W64" s="29">
        <f t="shared" si="20"/>
        <v>0.95443869112682778</v>
      </c>
      <c r="X64" s="33">
        <f t="shared" si="21"/>
        <v>931.85341861187931</v>
      </c>
    </row>
    <row r="65" spans="1:24" x14ac:dyDescent="0.2">
      <c r="A65" s="26">
        <f t="shared" si="22"/>
        <v>61</v>
      </c>
      <c r="B65" s="27">
        <f t="shared" si="0"/>
        <v>62</v>
      </c>
      <c r="C65" s="26">
        <f t="shared" si="1"/>
        <v>5</v>
      </c>
      <c r="D65" s="27">
        <f t="shared" si="2"/>
        <v>52</v>
      </c>
      <c r="E65" s="9" t="b">
        <f t="shared" si="3"/>
        <v>1</v>
      </c>
      <c r="F65" s="28">
        <f t="shared" si="4"/>
        <v>1.4290066029087241E-3</v>
      </c>
      <c r="G65" s="29">
        <f t="shared" si="5"/>
        <v>1.1916195020023057E-4</v>
      </c>
      <c r="H65" s="30">
        <f t="shared" si="6"/>
        <v>0.02</v>
      </c>
      <c r="I65" s="31">
        <f t="shared" si="23"/>
        <v>63.013348717648839</v>
      </c>
      <c r="J65" s="28">
        <f t="shared" si="7"/>
        <v>0</v>
      </c>
      <c r="K65" s="31">
        <f t="shared" si="8"/>
        <v>63.013348717648839</v>
      </c>
      <c r="L65" s="28">
        <f t="shared" si="9"/>
        <v>0</v>
      </c>
      <c r="M65" s="31">
        <f t="shared" si="10"/>
        <v>63.013348717648839</v>
      </c>
      <c r="N65" s="29">
        <f t="shared" si="11"/>
        <v>7.5087935218422341E-3</v>
      </c>
      <c r="O65" s="31">
        <f t="shared" si="12"/>
        <v>0.10598480440747195</v>
      </c>
      <c r="P65" s="32">
        <f t="shared" si="13"/>
        <v>5976.1859923818165</v>
      </c>
      <c r="Q65" s="32">
        <f t="shared" si="14"/>
        <v>4670.4695705858694</v>
      </c>
      <c r="R65" s="33">
        <f t="shared" si="15"/>
        <v>0</v>
      </c>
      <c r="S65" s="28">
        <f t="shared" si="16"/>
        <v>1.051881902995119</v>
      </c>
      <c r="T65" s="32">
        <f t="shared" si="17"/>
        <v>331.41300581607749</v>
      </c>
      <c r="U65" s="33">
        <f t="shared" si="18"/>
        <v>974.30341597986967</v>
      </c>
      <c r="V65" s="34">
        <f t="shared" si="19"/>
        <v>7.7749991783826466E-4</v>
      </c>
      <c r="W65" s="29">
        <f t="shared" si="20"/>
        <v>0.95369719163868594</v>
      </c>
      <c r="X65" s="33">
        <f t="shared" si="21"/>
        <v>929.19043162398009</v>
      </c>
    </row>
    <row r="66" spans="1:24" x14ac:dyDescent="0.2">
      <c r="A66" s="26">
        <f t="shared" si="22"/>
        <v>62</v>
      </c>
      <c r="B66" s="27">
        <f t="shared" si="0"/>
        <v>63</v>
      </c>
      <c r="C66" s="26">
        <f t="shared" si="1"/>
        <v>5</v>
      </c>
      <c r="D66" s="27">
        <f t="shared" si="2"/>
        <v>52</v>
      </c>
      <c r="E66" s="9" t="b">
        <f t="shared" si="3"/>
        <v>1</v>
      </c>
      <c r="F66" s="28">
        <f t="shared" si="4"/>
        <v>1.4290066029087241E-3</v>
      </c>
      <c r="G66" s="29">
        <f t="shared" si="5"/>
        <v>1.1916195020023057E-4</v>
      </c>
      <c r="H66" s="30">
        <f t="shared" si="6"/>
        <v>0.02</v>
      </c>
      <c r="I66" s="31">
        <f t="shared" si="23"/>
        <v>62.899855119719525</v>
      </c>
      <c r="J66" s="28">
        <f t="shared" si="7"/>
        <v>0</v>
      </c>
      <c r="K66" s="31">
        <f t="shared" si="8"/>
        <v>62.899855119719525</v>
      </c>
      <c r="L66" s="28">
        <f t="shared" si="9"/>
        <v>0</v>
      </c>
      <c r="M66" s="31">
        <f t="shared" si="10"/>
        <v>62.899855119719525</v>
      </c>
      <c r="N66" s="29">
        <f t="shared" si="11"/>
        <v>7.4952694033777363E-3</v>
      </c>
      <c r="O66" s="31">
        <f t="shared" si="12"/>
        <v>0.10579391474642669</v>
      </c>
      <c r="P66" s="32">
        <f t="shared" si="13"/>
        <v>5965.4222595541996</v>
      </c>
      <c r="Q66" s="32">
        <f t="shared" si="14"/>
        <v>4662.057568900952</v>
      </c>
      <c r="R66" s="33">
        <f t="shared" si="15"/>
        <v>0</v>
      </c>
      <c r="S66" s="28">
        <f t="shared" si="16"/>
        <v>1.0527544791254444</v>
      </c>
      <c r="T66" s="32">
        <f t="shared" si="17"/>
        <v>331.09052106813124</v>
      </c>
      <c r="U66" s="33">
        <f t="shared" si="18"/>
        <v>972.2741695851164</v>
      </c>
      <c r="V66" s="34">
        <f t="shared" si="19"/>
        <v>7.7749991783826466E-4</v>
      </c>
      <c r="W66" s="29">
        <f t="shared" si="20"/>
        <v>0.95295626821844248</v>
      </c>
      <c r="X66" s="33">
        <f t="shared" si="21"/>
        <v>926.53476433301762</v>
      </c>
    </row>
    <row r="67" spans="1:24" x14ac:dyDescent="0.2">
      <c r="A67" s="26">
        <f t="shared" si="22"/>
        <v>63</v>
      </c>
      <c r="B67" s="27">
        <f t="shared" si="0"/>
        <v>64</v>
      </c>
      <c r="C67" s="26">
        <f t="shared" si="1"/>
        <v>5</v>
      </c>
      <c r="D67" s="27">
        <f t="shared" si="2"/>
        <v>52</v>
      </c>
      <c r="E67" s="9" t="b">
        <f t="shared" si="3"/>
        <v>1</v>
      </c>
      <c r="F67" s="28">
        <f t="shared" si="4"/>
        <v>1.4290066029087241E-3</v>
      </c>
      <c r="G67" s="29">
        <f t="shared" si="5"/>
        <v>1.1916195020023057E-4</v>
      </c>
      <c r="H67" s="30">
        <f t="shared" si="6"/>
        <v>0.02</v>
      </c>
      <c r="I67" s="31">
        <f t="shared" si="23"/>
        <v>62.786565935569719</v>
      </c>
      <c r="J67" s="28">
        <f t="shared" si="7"/>
        <v>0</v>
      </c>
      <c r="K67" s="31">
        <f t="shared" si="8"/>
        <v>62.786565935569719</v>
      </c>
      <c r="L67" s="28">
        <f t="shared" si="9"/>
        <v>0</v>
      </c>
      <c r="M67" s="31">
        <f t="shared" si="10"/>
        <v>62.786565935569719</v>
      </c>
      <c r="N67" s="29">
        <f t="shared" si="11"/>
        <v>7.4817696432578516E-3</v>
      </c>
      <c r="O67" s="31">
        <f t="shared" si="12"/>
        <v>0.1056033688975241</v>
      </c>
      <c r="P67" s="32">
        <f t="shared" si="13"/>
        <v>5954.6779133294322</v>
      </c>
      <c r="Q67" s="32">
        <f t="shared" si="14"/>
        <v>4653.6607181063837</v>
      </c>
      <c r="R67" s="33">
        <f t="shared" si="15"/>
        <v>0</v>
      </c>
      <c r="S67" s="28">
        <f t="shared" si="16"/>
        <v>1.0536277790909276</v>
      </c>
      <c r="T67" s="32">
        <f t="shared" si="17"/>
        <v>330.76835011720209</v>
      </c>
      <c r="U67" s="33">
        <f t="shared" si="18"/>
        <v>970.24884510584639</v>
      </c>
      <c r="V67" s="34">
        <f t="shared" si="19"/>
        <v>7.7749991783826466E-4</v>
      </c>
      <c r="W67" s="29">
        <f t="shared" si="20"/>
        <v>0.95221592041855285</v>
      </c>
      <c r="X67" s="33">
        <f t="shared" si="21"/>
        <v>923.88639707750144</v>
      </c>
    </row>
    <row r="68" spans="1:24" x14ac:dyDescent="0.2">
      <c r="A68" s="26">
        <f t="shared" si="22"/>
        <v>64</v>
      </c>
      <c r="B68" s="27">
        <f t="shared" ref="B68:B131" si="24">Duration0+A68</f>
        <v>65</v>
      </c>
      <c r="C68" s="26">
        <f t="shared" ref="C68:C131" si="25">INT(B68/12)</f>
        <v>5</v>
      </c>
      <c r="D68" s="27">
        <f t="shared" ref="D68:D131" si="26">AgeAtEntry+C68</f>
        <v>52</v>
      </c>
      <c r="E68" s="9" t="b">
        <f t="shared" ref="E68:E131" si="27">AND(B68&gt;=0,B68&lt;=12*PolicyTerm)</f>
        <v>1</v>
      </c>
      <c r="F68" s="28">
        <f t="shared" ref="F68:F131" si="28">IF(E68,INDEX(MortRates,MATCH(D68,MortAges,0),MAX(MIN(C68,5),0)+1),0)</f>
        <v>1.4290066029087241E-3</v>
      </c>
      <c r="G68" s="29">
        <f t="shared" ref="G68:G131" si="29">1-(1-F68)^(1/12)</f>
        <v>1.1916195020023057E-4</v>
      </c>
      <c r="H68" s="30">
        <f t="shared" ref="H68:H131" si="30">MAX(LapseBase-LapseStep*C68,LapseFloor)</f>
        <v>0.02</v>
      </c>
      <c r="I68" s="31">
        <f t="shared" si="23"/>
        <v>62.673480797028937</v>
      </c>
      <c r="J68" s="28">
        <f t="shared" ref="J68:J131" si="31">IF(B68=12*PolicyTerm,I68,0)</f>
        <v>0</v>
      </c>
      <c r="K68" s="31">
        <f t="shared" ref="K68:K131" si="32">IF(E68,I68-J68,0)</f>
        <v>62.673480797028937</v>
      </c>
      <c r="L68" s="28">
        <f t="shared" ref="L68:L131" si="33">IF(B68=0,PolicyCount,0)</f>
        <v>0</v>
      </c>
      <c r="M68" s="31">
        <f t="shared" ref="M68:M131" si="34">IF(E68,K68+L68,0)</f>
        <v>62.673480797028937</v>
      </c>
      <c r="N68" s="29">
        <f t="shared" ref="N68:N131" si="35">IF(E68,M68*G68,0)</f>
        <v>7.4682941976106695E-3</v>
      </c>
      <c r="O68" s="31">
        <f t="shared" ref="O68:O131" si="36">IF(E68,(M68-N68)*(1-(1-H68)^(1/12)),0)</f>
        <v>0.10541316624152275</v>
      </c>
      <c r="P68" s="32">
        <f t="shared" ref="P68:P131" si="37">PremiumPP*M68</f>
        <v>5943.9529187902244</v>
      </c>
      <c r="Q68" s="32">
        <f t="shared" ref="Q68:Q131" si="38">SumAssured*N68</f>
        <v>4645.2789909138364</v>
      </c>
      <c r="R68" s="33">
        <f t="shared" ref="R68:R131" si="39">IF(C68=0,P68,0)</f>
        <v>0</v>
      </c>
      <c r="S68" s="28">
        <f t="shared" ref="S68:S131" si="40">(1+InflationRate)^(A68/12)</f>
        <v>1.0545018034920177</v>
      </c>
      <c r="T68" s="32">
        <f t="shared" ref="T68:T131" si="41">ExpenseAcq*L68+M68*ExpenseMaint/12*S68</f>
        <v>330.44649265794675</v>
      </c>
      <c r="U68" s="33">
        <f t="shared" ref="U68:U131" si="42">P68-Q68-T68-R68</f>
        <v>968.22743521844131</v>
      </c>
      <c r="V68" s="34">
        <f t="shared" ref="V68:V131" si="43">(1+INDEX(DiscRateAnn,INT(A68/12)+1))^(1/12)-1</f>
        <v>7.7749991783826466E-4</v>
      </c>
      <c r="W68" s="29">
        <f t="shared" ref="W68:W131" si="44">(1+V68)^-A68</f>
        <v>0.95147614779181944</v>
      </c>
      <c r="X68" s="33">
        <f t="shared" ref="X68:X131" si="45">U68*W68</f>
        <v>921.24531024799592</v>
      </c>
    </row>
    <row r="69" spans="1:24" x14ac:dyDescent="0.2">
      <c r="A69" s="26">
        <f t="shared" ref="A69:A132" si="46">A68+1</f>
        <v>65</v>
      </c>
      <c r="B69" s="27">
        <f t="shared" si="24"/>
        <v>66</v>
      </c>
      <c r="C69" s="26">
        <f t="shared" si="25"/>
        <v>5</v>
      </c>
      <c r="D69" s="27">
        <f t="shared" si="26"/>
        <v>52</v>
      </c>
      <c r="E69" s="9" t="b">
        <f t="shared" si="27"/>
        <v>1</v>
      </c>
      <c r="F69" s="28">
        <f t="shared" si="28"/>
        <v>1.4290066029087241E-3</v>
      </c>
      <c r="G69" s="29">
        <f t="shared" si="29"/>
        <v>1.1916195020023057E-4</v>
      </c>
      <c r="H69" s="30">
        <f t="shared" si="30"/>
        <v>0.02</v>
      </c>
      <c r="I69" s="31">
        <f t="shared" ref="I69:I132" si="47">IF(E69,M68-O68-N68,0)</f>
        <v>62.560599336589803</v>
      </c>
      <c r="J69" s="28">
        <f t="shared" si="31"/>
        <v>0</v>
      </c>
      <c r="K69" s="31">
        <f t="shared" si="32"/>
        <v>62.560599336589803</v>
      </c>
      <c r="L69" s="28">
        <f t="shared" si="33"/>
        <v>0</v>
      </c>
      <c r="M69" s="31">
        <f t="shared" si="34"/>
        <v>62.560599336589803</v>
      </c>
      <c r="N69" s="29">
        <f t="shared" si="35"/>
        <v>7.4548430226432918E-3</v>
      </c>
      <c r="O69" s="31">
        <f t="shared" si="36"/>
        <v>0.10522330616029649</v>
      </c>
      <c r="P69" s="32">
        <f t="shared" si="37"/>
        <v>5933.2472410821774</v>
      </c>
      <c r="Q69" s="32">
        <f t="shared" si="38"/>
        <v>4636.9123600841276</v>
      </c>
      <c r="R69" s="33">
        <f t="shared" si="39"/>
        <v>0</v>
      </c>
      <c r="S69" s="28">
        <f t="shared" si="40"/>
        <v>1.055376552929661</v>
      </c>
      <c r="T69" s="32">
        <f t="shared" si="41"/>
        <v>330.12494838531893</v>
      </c>
      <c r="U69" s="33">
        <f t="shared" si="42"/>
        <v>966.20993261273088</v>
      </c>
      <c r="V69" s="34">
        <f t="shared" si="43"/>
        <v>7.7749991783826466E-4</v>
      </c>
      <c r="W69" s="29">
        <f t="shared" si="44"/>
        <v>0.95073694989139301</v>
      </c>
      <c r="X69" s="33">
        <f t="shared" si="45"/>
        <v>918.61148428699619</v>
      </c>
    </row>
    <row r="70" spans="1:24" x14ac:dyDescent="0.2">
      <c r="A70" s="26">
        <f t="shared" si="46"/>
        <v>66</v>
      </c>
      <c r="B70" s="27">
        <f t="shared" si="24"/>
        <v>67</v>
      </c>
      <c r="C70" s="26">
        <f t="shared" si="25"/>
        <v>5</v>
      </c>
      <c r="D70" s="27">
        <f t="shared" si="26"/>
        <v>52</v>
      </c>
      <c r="E70" s="9" t="b">
        <f t="shared" si="27"/>
        <v>1</v>
      </c>
      <c r="F70" s="28">
        <f t="shared" si="28"/>
        <v>1.4290066029087241E-3</v>
      </c>
      <c r="G70" s="29">
        <f t="shared" si="29"/>
        <v>1.1916195020023057E-4</v>
      </c>
      <c r="H70" s="30">
        <f t="shared" si="30"/>
        <v>0.02</v>
      </c>
      <c r="I70" s="31">
        <f t="shared" si="47"/>
        <v>62.447921187406862</v>
      </c>
      <c r="J70" s="28">
        <f t="shared" si="31"/>
        <v>0</v>
      </c>
      <c r="K70" s="31">
        <f t="shared" si="32"/>
        <v>62.447921187406862</v>
      </c>
      <c r="L70" s="28">
        <f t="shared" si="33"/>
        <v>0</v>
      </c>
      <c r="M70" s="31">
        <f t="shared" si="34"/>
        <v>62.447921187406862</v>
      </c>
      <c r="N70" s="29">
        <f t="shared" si="35"/>
        <v>7.4414160746417001E-3</v>
      </c>
      <c r="O70" s="31">
        <f t="shared" si="36"/>
        <v>0.10503378803683251</v>
      </c>
      <c r="P70" s="32">
        <f t="shared" si="37"/>
        <v>5922.5608454136673</v>
      </c>
      <c r="Q70" s="32">
        <f t="shared" si="38"/>
        <v>4628.5607984271373</v>
      </c>
      <c r="R70" s="33">
        <f t="shared" si="39"/>
        <v>0</v>
      </c>
      <c r="S70" s="28">
        <f t="shared" si="40"/>
        <v>1.0562520280053036</v>
      </c>
      <c r="T70" s="32">
        <f t="shared" si="41"/>
        <v>329.8037169945693</v>
      </c>
      <c r="U70" s="33">
        <f t="shared" si="42"/>
        <v>964.19632999196062</v>
      </c>
      <c r="V70" s="34">
        <f t="shared" si="43"/>
        <v>7.7749991783826466E-4</v>
      </c>
      <c r="W70" s="29">
        <f t="shared" si="44"/>
        <v>0.94999832627077108</v>
      </c>
      <c r="X70" s="33">
        <f t="shared" si="45"/>
        <v>915.98489968878266</v>
      </c>
    </row>
    <row r="71" spans="1:24" x14ac:dyDescent="0.2">
      <c r="A71" s="26">
        <f t="shared" si="46"/>
        <v>67</v>
      </c>
      <c r="B71" s="27">
        <f t="shared" si="24"/>
        <v>68</v>
      </c>
      <c r="C71" s="26">
        <f t="shared" si="25"/>
        <v>5</v>
      </c>
      <c r="D71" s="27">
        <f t="shared" si="26"/>
        <v>52</v>
      </c>
      <c r="E71" s="9" t="b">
        <f t="shared" si="27"/>
        <v>1</v>
      </c>
      <c r="F71" s="28">
        <f t="shared" si="28"/>
        <v>1.4290066029087241E-3</v>
      </c>
      <c r="G71" s="29">
        <f t="shared" si="29"/>
        <v>1.1916195020023057E-4</v>
      </c>
      <c r="H71" s="30">
        <f t="shared" si="30"/>
        <v>0.02</v>
      </c>
      <c r="I71" s="31">
        <f t="shared" si="47"/>
        <v>62.335445983295386</v>
      </c>
      <c r="J71" s="28">
        <f t="shared" si="31"/>
        <v>0</v>
      </c>
      <c r="K71" s="31">
        <f t="shared" si="32"/>
        <v>62.335445983295386</v>
      </c>
      <c r="L71" s="28">
        <f t="shared" si="33"/>
        <v>0</v>
      </c>
      <c r="M71" s="31">
        <f t="shared" si="34"/>
        <v>62.335445983295386</v>
      </c>
      <c r="N71" s="29">
        <f t="shared" si="35"/>
        <v>7.428013309970608E-3</v>
      </c>
      <c r="O71" s="31">
        <f t="shared" si="36"/>
        <v>0.1048446112552293</v>
      </c>
      <c r="P71" s="32">
        <f t="shared" si="37"/>
        <v>5911.8936970557343</v>
      </c>
      <c r="Q71" s="32">
        <f t="shared" si="38"/>
        <v>4620.2242788017184</v>
      </c>
      <c r="R71" s="33">
        <f t="shared" si="39"/>
        <v>0</v>
      </c>
      <c r="S71" s="28">
        <f t="shared" si="40"/>
        <v>1.0571282293208895</v>
      </c>
      <c r="T71" s="32">
        <f t="shared" si="41"/>
        <v>329.48279818124502</v>
      </c>
      <c r="U71" s="33">
        <f t="shared" si="42"/>
        <v>962.18662007277089</v>
      </c>
      <c r="V71" s="34">
        <f t="shared" si="43"/>
        <v>7.7749991783826466E-4</v>
      </c>
      <c r="W71" s="29">
        <f t="shared" si="44"/>
        <v>0.94926027648379774</v>
      </c>
      <c r="X71" s="33">
        <f t="shared" si="45"/>
        <v>913.36553699928936</v>
      </c>
    </row>
    <row r="72" spans="1:24" x14ac:dyDescent="0.2">
      <c r="A72" s="26">
        <f t="shared" si="46"/>
        <v>68</v>
      </c>
      <c r="B72" s="27">
        <f t="shared" si="24"/>
        <v>69</v>
      </c>
      <c r="C72" s="26">
        <f t="shared" si="25"/>
        <v>5</v>
      </c>
      <c r="D72" s="27">
        <f t="shared" si="26"/>
        <v>52</v>
      </c>
      <c r="E72" s="9" t="b">
        <f t="shared" si="27"/>
        <v>1</v>
      </c>
      <c r="F72" s="28">
        <f t="shared" si="28"/>
        <v>1.4290066029087241E-3</v>
      </c>
      <c r="G72" s="29">
        <f t="shared" si="29"/>
        <v>1.1916195020023057E-4</v>
      </c>
      <c r="H72" s="30">
        <f t="shared" si="30"/>
        <v>0.02</v>
      </c>
      <c r="I72" s="31">
        <f t="shared" si="47"/>
        <v>62.223173358730186</v>
      </c>
      <c r="J72" s="28">
        <f t="shared" si="31"/>
        <v>0</v>
      </c>
      <c r="K72" s="31">
        <f t="shared" si="32"/>
        <v>62.223173358730186</v>
      </c>
      <c r="L72" s="28">
        <f t="shared" si="33"/>
        <v>0</v>
      </c>
      <c r="M72" s="31">
        <f t="shared" si="34"/>
        <v>62.223173358730186</v>
      </c>
      <c r="N72" s="29">
        <f t="shared" si="35"/>
        <v>7.4146346850733199E-3</v>
      </c>
      <c r="O72" s="31">
        <f t="shared" si="36"/>
        <v>0.10465577520069466</v>
      </c>
      <c r="P72" s="32">
        <f t="shared" si="37"/>
        <v>5901.245761341971</v>
      </c>
      <c r="Q72" s="32">
        <f t="shared" si="38"/>
        <v>4611.9027741156051</v>
      </c>
      <c r="R72" s="33">
        <f t="shared" si="39"/>
        <v>0</v>
      </c>
      <c r="S72" s="28">
        <f t="shared" si="40"/>
        <v>1.0580051574788625</v>
      </c>
      <c r="T72" s="32">
        <f t="shared" si="41"/>
        <v>329.16219164118945</v>
      </c>
      <c r="U72" s="33">
        <f t="shared" si="42"/>
        <v>960.1807955851765</v>
      </c>
      <c r="V72" s="34">
        <f t="shared" si="43"/>
        <v>7.7749991783826466E-4</v>
      </c>
      <c r="W72" s="29">
        <f t="shared" si="44"/>
        <v>0.94852280008466405</v>
      </c>
      <c r="X72" s="33">
        <f t="shared" si="45"/>
        <v>910.75337681597205</v>
      </c>
    </row>
    <row r="73" spans="1:24" x14ac:dyDescent="0.2">
      <c r="A73" s="26">
        <f t="shared" si="46"/>
        <v>69</v>
      </c>
      <c r="B73" s="27">
        <f t="shared" si="24"/>
        <v>70</v>
      </c>
      <c r="C73" s="26">
        <f t="shared" si="25"/>
        <v>5</v>
      </c>
      <c r="D73" s="27">
        <f t="shared" si="26"/>
        <v>52</v>
      </c>
      <c r="E73" s="9" t="b">
        <f t="shared" si="27"/>
        <v>1</v>
      </c>
      <c r="F73" s="28">
        <f t="shared" si="28"/>
        <v>1.4290066029087241E-3</v>
      </c>
      <c r="G73" s="29">
        <f t="shared" si="29"/>
        <v>1.1916195020023057E-4</v>
      </c>
      <c r="H73" s="30">
        <f t="shared" si="30"/>
        <v>0.02</v>
      </c>
      <c r="I73" s="31">
        <f t="shared" si="47"/>
        <v>62.111102948844412</v>
      </c>
      <c r="J73" s="28">
        <f t="shared" si="31"/>
        <v>0</v>
      </c>
      <c r="K73" s="31">
        <f t="shared" si="32"/>
        <v>62.111102948844412</v>
      </c>
      <c r="L73" s="28">
        <f t="shared" si="33"/>
        <v>0</v>
      </c>
      <c r="M73" s="31">
        <f t="shared" si="34"/>
        <v>62.111102948844412</v>
      </c>
      <c r="N73" s="29">
        <f t="shared" si="35"/>
        <v>7.4012801564715923E-3</v>
      </c>
      <c r="O73" s="31">
        <f t="shared" si="36"/>
        <v>0.10446727925954366</v>
      </c>
      <c r="P73" s="32">
        <f t="shared" si="37"/>
        <v>5890.6170036684043</v>
      </c>
      <c r="Q73" s="32">
        <f t="shared" si="38"/>
        <v>4603.59625732533</v>
      </c>
      <c r="R73" s="33">
        <f t="shared" si="39"/>
        <v>0</v>
      </c>
      <c r="S73" s="28">
        <f t="shared" si="40"/>
        <v>1.0588828130821661</v>
      </c>
      <c r="T73" s="32">
        <f t="shared" si="41"/>
        <v>328.84189707054202</v>
      </c>
      <c r="U73" s="33">
        <f t="shared" si="42"/>
        <v>958.17884927253226</v>
      </c>
      <c r="V73" s="34">
        <f t="shared" si="43"/>
        <v>7.7749991783826466E-4</v>
      </c>
      <c r="W73" s="29">
        <f t="shared" si="44"/>
        <v>0.94778589662790758</v>
      </c>
      <c r="X73" s="33">
        <f t="shared" si="45"/>
        <v>908.14839978766372</v>
      </c>
    </row>
    <row r="74" spans="1:24" x14ac:dyDescent="0.2">
      <c r="A74" s="26">
        <f t="shared" si="46"/>
        <v>70</v>
      </c>
      <c r="B74" s="27">
        <f t="shared" si="24"/>
        <v>71</v>
      </c>
      <c r="C74" s="26">
        <f t="shared" si="25"/>
        <v>5</v>
      </c>
      <c r="D74" s="27">
        <f t="shared" si="26"/>
        <v>52</v>
      </c>
      <c r="E74" s="9" t="b">
        <f t="shared" si="27"/>
        <v>1</v>
      </c>
      <c r="F74" s="28">
        <f t="shared" si="28"/>
        <v>1.4290066029087241E-3</v>
      </c>
      <c r="G74" s="29">
        <f t="shared" si="29"/>
        <v>1.1916195020023057E-4</v>
      </c>
      <c r="H74" s="30">
        <f t="shared" si="30"/>
        <v>0.02</v>
      </c>
      <c r="I74" s="31">
        <f t="shared" si="47"/>
        <v>61.999234389428395</v>
      </c>
      <c r="J74" s="28">
        <f t="shared" si="31"/>
        <v>0</v>
      </c>
      <c r="K74" s="31">
        <f t="shared" si="32"/>
        <v>61.999234389428395</v>
      </c>
      <c r="L74" s="28">
        <f t="shared" si="33"/>
        <v>0</v>
      </c>
      <c r="M74" s="31">
        <f t="shared" si="34"/>
        <v>61.999234389428395</v>
      </c>
      <c r="N74" s="29">
        <f t="shared" si="35"/>
        <v>7.3879496807654887E-3</v>
      </c>
      <c r="O74" s="31">
        <f t="shared" si="36"/>
        <v>0.10427912281919675</v>
      </c>
      <c r="P74" s="32">
        <f t="shared" si="37"/>
        <v>5880.0073894933894</v>
      </c>
      <c r="Q74" s="32">
        <f t="shared" si="38"/>
        <v>4595.3047014361337</v>
      </c>
      <c r="R74" s="33">
        <f t="shared" si="39"/>
        <v>0</v>
      </c>
      <c r="S74" s="28">
        <f t="shared" si="40"/>
        <v>1.059761196734244</v>
      </c>
      <c r="T74" s="32">
        <f t="shared" si="41"/>
        <v>328.52191416573766</v>
      </c>
      <c r="U74" s="33">
        <f t="shared" si="42"/>
        <v>956.18077389151813</v>
      </c>
      <c r="V74" s="34">
        <f t="shared" si="43"/>
        <v>7.7749991783826466E-4</v>
      </c>
      <c r="W74" s="29">
        <f t="shared" si="44"/>
        <v>0.9470495656684117</v>
      </c>
      <c r="X74" s="33">
        <f t="shared" si="45"/>
        <v>905.55058661444798</v>
      </c>
    </row>
    <row r="75" spans="1:24" x14ac:dyDescent="0.2">
      <c r="A75" s="26">
        <f t="shared" si="46"/>
        <v>71</v>
      </c>
      <c r="B75" s="27">
        <f t="shared" si="24"/>
        <v>72</v>
      </c>
      <c r="C75" s="26">
        <f t="shared" si="25"/>
        <v>6</v>
      </c>
      <c r="D75" s="27">
        <f t="shared" si="26"/>
        <v>53</v>
      </c>
      <c r="E75" s="9" t="b">
        <f t="shared" si="27"/>
        <v>1</v>
      </c>
      <c r="F75" s="28">
        <f t="shared" si="28"/>
        <v>1.523089084577873E-3</v>
      </c>
      <c r="G75" s="29">
        <f t="shared" si="29"/>
        <v>1.2701278018201201E-4</v>
      </c>
      <c r="H75" s="30">
        <f t="shared" si="30"/>
        <v>0.02</v>
      </c>
      <c r="I75" s="31">
        <f t="shared" si="47"/>
        <v>61.887567316928433</v>
      </c>
      <c r="J75" s="28">
        <f t="shared" si="31"/>
        <v>0</v>
      </c>
      <c r="K75" s="31">
        <f t="shared" si="32"/>
        <v>61.887567316928433</v>
      </c>
      <c r="L75" s="28">
        <f t="shared" si="33"/>
        <v>0</v>
      </c>
      <c r="M75" s="31">
        <f t="shared" si="34"/>
        <v>61.887567316928433</v>
      </c>
      <c r="N75" s="29">
        <f t="shared" si="35"/>
        <v>7.8605119836245019E-3</v>
      </c>
      <c r="O75" s="31">
        <f t="shared" si="36"/>
        <v>0.10409048796764625</v>
      </c>
      <c r="P75" s="32">
        <f t="shared" si="37"/>
        <v>5869.4168843374928</v>
      </c>
      <c r="Q75" s="32">
        <f t="shared" si="38"/>
        <v>4889.2384538144406</v>
      </c>
      <c r="R75" s="33">
        <f t="shared" si="39"/>
        <v>0</v>
      </c>
      <c r="S75" s="28">
        <f t="shared" si="40"/>
        <v>1.0606403090390402</v>
      </c>
      <c r="T75" s="32">
        <f t="shared" si="41"/>
        <v>328.20224262350689</v>
      </c>
      <c r="U75" s="33">
        <f t="shared" si="42"/>
        <v>651.97618789954527</v>
      </c>
      <c r="V75" s="34">
        <f t="shared" si="43"/>
        <v>7.7749991783826466E-4</v>
      </c>
      <c r="W75" s="29">
        <f t="shared" si="44"/>
        <v>0.94631380676140542</v>
      </c>
      <c r="X75" s="33">
        <f t="shared" si="45"/>
        <v>616.97406828900807</v>
      </c>
    </row>
    <row r="76" spans="1:24" x14ac:dyDescent="0.2">
      <c r="A76" s="26">
        <f t="shared" si="46"/>
        <v>72</v>
      </c>
      <c r="B76" s="27">
        <f t="shared" si="24"/>
        <v>73</v>
      </c>
      <c r="C76" s="26">
        <f t="shared" si="25"/>
        <v>6</v>
      </c>
      <c r="D76" s="27">
        <f t="shared" si="26"/>
        <v>53</v>
      </c>
      <c r="E76" s="9" t="b">
        <f t="shared" si="27"/>
        <v>1</v>
      </c>
      <c r="F76" s="28">
        <f t="shared" si="28"/>
        <v>1.523089084577873E-3</v>
      </c>
      <c r="G76" s="29">
        <f t="shared" si="29"/>
        <v>1.2701278018201201E-4</v>
      </c>
      <c r="H76" s="30">
        <f t="shared" si="30"/>
        <v>0.02</v>
      </c>
      <c r="I76" s="31">
        <f t="shared" si="47"/>
        <v>61.775616316977164</v>
      </c>
      <c r="J76" s="28">
        <f t="shared" si="31"/>
        <v>0</v>
      </c>
      <c r="K76" s="31">
        <f t="shared" si="32"/>
        <v>61.775616316977164</v>
      </c>
      <c r="L76" s="28">
        <f t="shared" si="33"/>
        <v>0</v>
      </c>
      <c r="M76" s="31">
        <f t="shared" si="34"/>
        <v>61.775616316977164</v>
      </c>
      <c r="N76" s="29">
        <f t="shared" si="35"/>
        <v>7.8462927758765344E-3</v>
      </c>
      <c r="O76" s="31">
        <f t="shared" si="36"/>
        <v>0.10390219434554089</v>
      </c>
      <c r="P76" s="32">
        <f t="shared" si="37"/>
        <v>5858.7994515021146</v>
      </c>
      <c r="Q76" s="32">
        <f t="shared" si="38"/>
        <v>4880.394106595204</v>
      </c>
      <c r="R76" s="33">
        <f t="shared" si="39"/>
        <v>0</v>
      </c>
      <c r="S76" s="28">
        <f t="shared" si="40"/>
        <v>1.0615201506010001</v>
      </c>
      <c r="T76" s="32">
        <f t="shared" si="41"/>
        <v>327.88030768133598</v>
      </c>
      <c r="U76" s="33">
        <f t="shared" si="42"/>
        <v>650.52503722557458</v>
      </c>
      <c r="V76" s="34">
        <f t="shared" si="43"/>
        <v>8.2706077978311754E-4</v>
      </c>
      <c r="W76" s="29">
        <f t="shared" si="44"/>
        <v>0.94221314195926376</v>
      </c>
      <c r="X76" s="33">
        <f t="shared" si="45"/>
        <v>612.93323924747563</v>
      </c>
    </row>
    <row r="77" spans="1:24" x14ac:dyDescent="0.2">
      <c r="A77" s="26">
        <f t="shared" si="46"/>
        <v>73</v>
      </c>
      <c r="B77" s="27">
        <f t="shared" si="24"/>
        <v>74</v>
      </c>
      <c r="C77" s="26">
        <f t="shared" si="25"/>
        <v>6</v>
      </c>
      <c r="D77" s="27">
        <f t="shared" si="26"/>
        <v>53</v>
      </c>
      <c r="E77" s="9" t="b">
        <f t="shared" si="27"/>
        <v>1</v>
      </c>
      <c r="F77" s="28">
        <f t="shared" si="28"/>
        <v>1.523089084577873E-3</v>
      </c>
      <c r="G77" s="29">
        <f t="shared" si="29"/>
        <v>1.2701278018201201E-4</v>
      </c>
      <c r="H77" s="30">
        <f t="shared" si="30"/>
        <v>0.02</v>
      </c>
      <c r="I77" s="31">
        <f t="shared" si="47"/>
        <v>61.663867829855747</v>
      </c>
      <c r="J77" s="28">
        <f t="shared" si="31"/>
        <v>0</v>
      </c>
      <c r="K77" s="31">
        <f t="shared" si="32"/>
        <v>61.663867829855747</v>
      </c>
      <c r="L77" s="28">
        <f t="shared" si="33"/>
        <v>0</v>
      </c>
      <c r="M77" s="31">
        <f t="shared" si="34"/>
        <v>61.663867829855747</v>
      </c>
      <c r="N77" s="29">
        <f t="shared" si="35"/>
        <v>7.8320992898461093E-3</v>
      </c>
      <c r="O77" s="31">
        <f t="shared" si="36"/>
        <v>0.10371424133561651</v>
      </c>
      <c r="P77" s="32">
        <f t="shared" si="37"/>
        <v>5848.2012249835188</v>
      </c>
      <c r="Q77" s="32">
        <f t="shared" si="38"/>
        <v>4871.5657582842796</v>
      </c>
      <c r="R77" s="33">
        <f t="shared" si="39"/>
        <v>0</v>
      </c>
      <c r="S77" s="28">
        <f t="shared" si="40"/>
        <v>1.0624007220250702</v>
      </c>
      <c r="T77" s="32">
        <f t="shared" si="41"/>
        <v>327.55868852648621</v>
      </c>
      <c r="U77" s="33">
        <f t="shared" si="42"/>
        <v>649.07677817275305</v>
      </c>
      <c r="V77" s="34">
        <f t="shared" si="43"/>
        <v>8.2706077978311754E-4</v>
      </c>
      <c r="W77" s="29">
        <f t="shared" si="44"/>
        <v>0.94143451839236747</v>
      </c>
      <c r="X77" s="33">
        <f t="shared" si="45"/>
        <v>611.06328405873535</v>
      </c>
    </row>
    <row r="78" spans="1:24" x14ac:dyDescent="0.2">
      <c r="A78" s="26">
        <f t="shared" si="46"/>
        <v>74</v>
      </c>
      <c r="B78" s="27">
        <f t="shared" si="24"/>
        <v>75</v>
      </c>
      <c r="C78" s="26">
        <f t="shared" si="25"/>
        <v>6</v>
      </c>
      <c r="D78" s="27">
        <f t="shared" si="26"/>
        <v>53</v>
      </c>
      <c r="E78" s="9" t="b">
        <f t="shared" si="27"/>
        <v>1</v>
      </c>
      <c r="F78" s="28">
        <f t="shared" si="28"/>
        <v>1.523089084577873E-3</v>
      </c>
      <c r="G78" s="29">
        <f t="shared" si="29"/>
        <v>1.2701278018201201E-4</v>
      </c>
      <c r="H78" s="30">
        <f t="shared" si="30"/>
        <v>0.02</v>
      </c>
      <c r="I78" s="31">
        <f t="shared" si="47"/>
        <v>61.552321489230287</v>
      </c>
      <c r="J78" s="28">
        <f t="shared" si="31"/>
        <v>0</v>
      </c>
      <c r="K78" s="31">
        <f t="shared" si="32"/>
        <v>61.552321489230287</v>
      </c>
      <c r="L78" s="28">
        <f t="shared" si="33"/>
        <v>0</v>
      </c>
      <c r="M78" s="31">
        <f t="shared" si="34"/>
        <v>61.552321489230287</v>
      </c>
      <c r="N78" s="29">
        <f t="shared" si="35"/>
        <v>7.8179314790041404E-3</v>
      </c>
      <c r="O78" s="31">
        <f t="shared" si="36"/>
        <v>0.10352662832172553</v>
      </c>
      <c r="P78" s="32">
        <f t="shared" si="37"/>
        <v>5837.6221700386004</v>
      </c>
      <c r="Q78" s="32">
        <f t="shared" si="38"/>
        <v>4862.7533799405755</v>
      </c>
      <c r="R78" s="33">
        <f t="shared" si="39"/>
        <v>0</v>
      </c>
      <c r="S78" s="28">
        <f t="shared" si="40"/>
        <v>1.0632820239166989</v>
      </c>
      <c r="T78" s="32">
        <f t="shared" si="41"/>
        <v>327.23738484920051</v>
      </c>
      <c r="U78" s="33">
        <f t="shared" si="42"/>
        <v>647.63140524882442</v>
      </c>
      <c r="V78" s="34">
        <f t="shared" si="43"/>
        <v>8.2706077978311754E-4</v>
      </c>
      <c r="W78" s="29">
        <f t="shared" si="44"/>
        <v>0.9406565382623242</v>
      </c>
      <c r="X78" s="33">
        <f t="shared" si="45"/>
        <v>609.19871573132355</v>
      </c>
    </row>
    <row r="79" spans="1:24" x14ac:dyDescent="0.2">
      <c r="A79" s="26">
        <f t="shared" si="46"/>
        <v>75</v>
      </c>
      <c r="B79" s="27">
        <f t="shared" si="24"/>
        <v>76</v>
      </c>
      <c r="C79" s="26">
        <f t="shared" si="25"/>
        <v>6</v>
      </c>
      <c r="D79" s="27">
        <f t="shared" si="26"/>
        <v>53</v>
      </c>
      <c r="E79" s="9" t="b">
        <f t="shared" si="27"/>
        <v>1</v>
      </c>
      <c r="F79" s="28">
        <f t="shared" si="28"/>
        <v>1.523089084577873E-3</v>
      </c>
      <c r="G79" s="29">
        <f t="shared" si="29"/>
        <v>1.2701278018201201E-4</v>
      </c>
      <c r="H79" s="30">
        <f t="shared" si="30"/>
        <v>0.02</v>
      </c>
      <c r="I79" s="31">
        <f t="shared" si="47"/>
        <v>61.44097692942956</v>
      </c>
      <c r="J79" s="28">
        <f t="shared" si="31"/>
        <v>0</v>
      </c>
      <c r="K79" s="31">
        <f t="shared" si="32"/>
        <v>61.44097692942956</v>
      </c>
      <c r="L79" s="28">
        <f t="shared" si="33"/>
        <v>0</v>
      </c>
      <c r="M79" s="31">
        <f t="shared" si="34"/>
        <v>61.44097692942956</v>
      </c>
      <c r="N79" s="29">
        <f t="shared" si="35"/>
        <v>7.8037892969057077E-3</v>
      </c>
      <c r="O79" s="31">
        <f t="shared" si="36"/>
        <v>0.10333935468883497</v>
      </c>
      <c r="P79" s="32">
        <f t="shared" si="37"/>
        <v>5827.0622519870994</v>
      </c>
      <c r="Q79" s="32">
        <f t="shared" si="38"/>
        <v>4853.9569426753505</v>
      </c>
      <c r="R79" s="33">
        <f t="shared" si="39"/>
        <v>0</v>
      </c>
      <c r="S79" s="28">
        <f t="shared" si="40"/>
        <v>1.0641640568818369</v>
      </c>
      <c r="T79" s="32">
        <f t="shared" si="41"/>
        <v>326.91639634002559</v>
      </c>
      <c r="U79" s="33">
        <f t="shared" si="42"/>
        <v>646.18891297172331</v>
      </c>
      <c r="V79" s="34">
        <f t="shared" si="43"/>
        <v>8.2706077978311754E-4</v>
      </c>
      <c r="W79" s="29">
        <f t="shared" si="44"/>
        <v>0.93987920103741218</v>
      </c>
      <c r="X79" s="33">
        <f t="shared" si="45"/>
        <v>607.33951924309713</v>
      </c>
    </row>
    <row r="80" spans="1:24" x14ac:dyDescent="0.2">
      <c r="A80" s="26">
        <f t="shared" si="46"/>
        <v>76</v>
      </c>
      <c r="B80" s="27">
        <f t="shared" si="24"/>
        <v>77</v>
      </c>
      <c r="C80" s="26">
        <f t="shared" si="25"/>
        <v>6</v>
      </c>
      <c r="D80" s="27">
        <f t="shared" si="26"/>
        <v>53</v>
      </c>
      <c r="E80" s="9" t="b">
        <f t="shared" si="27"/>
        <v>1</v>
      </c>
      <c r="F80" s="28">
        <f t="shared" si="28"/>
        <v>1.523089084577873E-3</v>
      </c>
      <c r="G80" s="29">
        <f t="shared" si="29"/>
        <v>1.2701278018201201E-4</v>
      </c>
      <c r="H80" s="30">
        <f t="shared" si="30"/>
        <v>0.02</v>
      </c>
      <c r="I80" s="31">
        <f t="shared" si="47"/>
        <v>61.329833785443817</v>
      </c>
      <c r="J80" s="28">
        <f t="shared" si="31"/>
        <v>0</v>
      </c>
      <c r="K80" s="31">
        <f t="shared" si="32"/>
        <v>61.329833785443817</v>
      </c>
      <c r="L80" s="28">
        <f t="shared" si="33"/>
        <v>0</v>
      </c>
      <c r="M80" s="31">
        <f t="shared" si="34"/>
        <v>61.329833785443817</v>
      </c>
      <c r="N80" s="29">
        <f t="shared" si="35"/>
        <v>7.7896726971899092E-3</v>
      </c>
      <c r="O80" s="31">
        <f t="shared" si="36"/>
        <v>0.10315241982302437</v>
      </c>
      <c r="P80" s="32">
        <f t="shared" si="37"/>
        <v>5816.5214362114921</v>
      </c>
      <c r="Q80" s="32">
        <f t="shared" si="38"/>
        <v>4845.1764176521237</v>
      </c>
      <c r="R80" s="33">
        <f t="shared" si="39"/>
        <v>0</v>
      </c>
      <c r="S80" s="28">
        <f t="shared" si="40"/>
        <v>1.0650468215269377</v>
      </c>
      <c r="T80" s="32">
        <f t="shared" si="41"/>
        <v>326.59572268981168</v>
      </c>
      <c r="U80" s="33">
        <f t="shared" si="42"/>
        <v>644.74929586955659</v>
      </c>
      <c r="V80" s="34">
        <f t="shared" si="43"/>
        <v>8.2706077978311754E-4</v>
      </c>
      <c r="W80" s="29">
        <f t="shared" si="44"/>
        <v>0.93910250618634938</v>
      </c>
      <c r="X80" s="33">
        <f t="shared" si="45"/>
        <v>605.48567961298465</v>
      </c>
    </row>
    <row r="81" spans="1:24" x14ac:dyDescent="0.2">
      <c r="A81" s="26">
        <f t="shared" si="46"/>
        <v>77</v>
      </c>
      <c r="B81" s="27">
        <f t="shared" si="24"/>
        <v>78</v>
      </c>
      <c r="C81" s="26">
        <f t="shared" si="25"/>
        <v>6</v>
      </c>
      <c r="D81" s="27">
        <f t="shared" si="26"/>
        <v>53</v>
      </c>
      <c r="E81" s="9" t="b">
        <f t="shared" si="27"/>
        <v>1</v>
      </c>
      <c r="F81" s="28">
        <f t="shared" si="28"/>
        <v>1.523089084577873E-3</v>
      </c>
      <c r="G81" s="29">
        <f t="shared" si="29"/>
        <v>1.2701278018201201E-4</v>
      </c>
      <c r="H81" s="30">
        <f t="shared" si="30"/>
        <v>0.02</v>
      </c>
      <c r="I81" s="31">
        <f t="shared" si="47"/>
        <v>61.218891692923599</v>
      </c>
      <c r="J81" s="28">
        <f t="shared" si="31"/>
        <v>0</v>
      </c>
      <c r="K81" s="31">
        <f t="shared" si="32"/>
        <v>61.218891692923599</v>
      </c>
      <c r="L81" s="28">
        <f t="shared" si="33"/>
        <v>0</v>
      </c>
      <c r="M81" s="31">
        <f t="shared" si="34"/>
        <v>61.218891692923599</v>
      </c>
      <c r="N81" s="29">
        <f t="shared" si="35"/>
        <v>7.7755816335797062E-3</v>
      </c>
      <c r="O81" s="31">
        <f t="shared" si="36"/>
        <v>0.10296582311148385</v>
      </c>
      <c r="P81" s="32">
        <f t="shared" si="37"/>
        <v>5805.9996881568741</v>
      </c>
      <c r="Q81" s="32">
        <f t="shared" si="38"/>
        <v>4836.4117760865774</v>
      </c>
      <c r="R81" s="33">
        <f t="shared" si="39"/>
        <v>0</v>
      </c>
      <c r="S81" s="28">
        <f t="shared" si="40"/>
        <v>1.0659303184589577</v>
      </c>
      <c r="T81" s="32">
        <f t="shared" si="41"/>
        <v>326.27536358971241</v>
      </c>
      <c r="U81" s="33">
        <f t="shared" si="42"/>
        <v>643.31254848058416</v>
      </c>
      <c r="V81" s="34">
        <f t="shared" si="43"/>
        <v>8.2706077978311754E-4</v>
      </c>
      <c r="W81" s="29">
        <f t="shared" si="44"/>
        <v>0.93832645317829255</v>
      </c>
      <c r="X81" s="33">
        <f t="shared" si="45"/>
        <v>603.63718190087491</v>
      </c>
    </row>
    <row r="82" spans="1:24" x14ac:dyDescent="0.2">
      <c r="A82" s="26">
        <f t="shared" si="46"/>
        <v>78</v>
      </c>
      <c r="B82" s="27">
        <f t="shared" si="24"/>
        <v>79</v>
      </c>
      <c r="C82" s="26">
        <f t="shared" si="25"/>
        <v>6</v>
      </c>
      <c r="D82" s="27">
        <f t="shared" si="26"/>
        <v>53</v>
      </c>
      <c r="E82" s="9" t="b">
        <f t="shared" si="27"/>
        <v>1</v>
      </c>
      <c r="F82" s="28">
        <f t="shared" si="28"/>
        <v>1.523089084577873E-3</v>
      </c>
      <c r="G82" s="29">
        <f t="shared" si="29"/>
        <v>1.2701278018201201E-4</v>
      </c>
      <c r="H82" s="30">
        <f t="shared" si="30"/>
        <v>0.02</v>
      </c>
      <c r="I82" s="31">
        <f t="shared" si="47"/>
        <v>61.108150288178535</v>
      </c>
      <c r="J82" s="28">
        <f t="shared" si="31"/>
        <v>0</v>
      </c>
      <c r="K82" s="31">
        <f t="shared" si="32"/>
        <v>61.108150288178535</v>
      </c>
      <c r="L82" s="28">
        <f t="shared" si="33"/>
        <v>0</v>
      </c>
      <c r="M82" s="31">
        <f t="shared" si="34"/>
        <v>61.108150288178535</v>
      </c>
      <c r="N82" s="29">
        <f t="shared" si="35"/>
        <v>7.7615160598817744E-3</v>
      </c>
      <c r="O82" s="31">
        <f t="shared" si="36"/>
        <v>0.10277956394251207</v>
      </c>
      <c r="P82" s="32">
        <f t="shared" si="37"/>
        <v>5795.4969733308526</v>
      </c>
      <c r="Q82" s="32">
        <f t="shared" si="38"/>
        <v>4827.6629892464634</v>
      </c>
      <c r="R82" s="33">
        <f t="shared" si="39"/>
        <v>0</v>
      </c>
      <c r="S82" s="28">
        <f t="shared" si="40"/>
        <v>1.0668145482853566</v>
      </c>
      <c r="T82" s="32">
        <f t="shared" si="41"/>
        <v>325.95531873118432</v>
      </c>
      <c r="U82" s="33">
        <f t="shared" si="42"/>
        <v>641.87866535320484</v>
      </c>
      <c r="V82" s="34">
        <f t="shared" si="43"/>
        <v>8.2706077978311754E-4</v>
      </c>
      <c r="W82" s="29">
        <f t="shared" si="44"/>
        <v>0.9375510414828373</v>
      </c>
      <c r="X82" s="33">
        <f t="shared" si="45"/>
        <v>601.79401120751083</v>
      </c>
    </row>
    <row r="83" spans="1:24" x14ac:dyDescent="0.2">
      <c r="A83" s="26">
        <f t="shared" si="46"/>
        <v>79</v>
      </c>
      <c r="B83" s="27">
        <f t="shared" si="24"/>
        <v>80</v>
      </c>
      <c r="C83" s="26">
        <f t="shared" si="25"/>
        <v>6</v>
      </c>
      <c r="D83" s="27">
        <f t="shared" si="26"/>
        <v>53</v>
      </c>
      <c r="E83" s="9" t="b">
        <f t="shared" si="27"/>
        <v>1</v>
      </c>
      <c r="F83" s="28">
        <f t="shared" si="28"/>
        <v>1.523089084577873E-3</v>
      </c>
      <c r="G83" s="29">
        <f t="shared" si="29"/>
        <v>1.2701278018201201E-4</v>
      </c>
      <c r="H83" s="30">
        <f t="shared" si="30"/>
        <v>0.02</v>
      </c>
      <c r="I83" s="31">
        <f t="shared" si="47"/>
        <v>60.997609208176144</v>
      </c>
      <c r="J83" s="28">
        <f t="shared" si="31"/>
        <v>0</v>
      </c>
      <c r="K83" s="31">
        <f t="shared" si="32"/>
        <v>60.997609208176144</v>
      </c>
      <c r="L83" s="28">
        <f t="shared" si="33"/>
        <v>0</v>
      </c>
      <c r="M83" s="31">
        <f t="shared" si="34"/>
        <v>60.997609208176144</v>
      </c>
      <c r="N83" s="29">
        <f t="shared" si="35"/>
        <v>7.7474759299863477E-3</v>
      </c>
      <c r="O83" s="31">
        <f t="shared" si="36"/>
        <v>0.1025936417055142</v>
      </c>
      <c r="P83" s="32">
        <f t="shared" si="37"/>
        <v>5785.0132573034252</v>
      </c>
      <c r="Q83" s="32">
        <f t="shared" si="38"/>
        <v>4818.9300284515084</v>
      </c>
      <c r="R83" s="33">
        <f t="shared" si="39"/>
        <v>0</v>
      </c>
      <c r="S83" s="28">
        <f t="shared" si="40"/>
        <v>1.0676995116140984</v>
      </c>
      <c r="T83" s="32">
        <f t="shared" si="41"/>
        <v>325.63558780598646</v>
      </c>
      <c r="U83" s="33">
        <f t="shared" si="42"/>
        <v>640.44764104593037</v>
      </c>
      <c r="V83" s="34">
        <f t="shared" si="43"/>
        <v>8.2706077978311754E-4</v>
      </c>
      <c r="W83" s="29">
        <f t="shared" si="44"/>
        <v>0.93677627057001744</v>
      </c>
      <c r="X83" s="33">
        <f t="shared" si="45"/>
        <v>599.95615267437188</v>
      </c>
    </row>
    <row r="84" spans="1:24" x14ac:dyDescent="0.2">
      <c r="A84" s="26">
        <f t="shared" si="46"/>
        <v>80</v>
      </c>
      <c r="B84" s="27">
        <f t="shared" si="24"/>
        <v>81</v>
      </c>
      <c r="C84" s="26">
        <f t="shared" si="25"/>
        <v>6</v>
      </c>
      <c r="D84" s="27">
        <f t="shared" si="26"/>
        <v>53</v>
      </c>
      <c r="E84" s="9" t="b">
        <f t="shared" si="27"/>
        <v>1</v>
      </c>
      <c r="F84" s="28">
        <f t="shared" si="28"/>
        <v>1.523089084577873E-3</v>
      </c>
      <c r="G84" s="29">
        <f t="shared" si="29"/>
        <v>1.2701278018201201E-4</v>
      </c>
      <c r="H84" s="30">
        <f t="shared" si="30"/>
        <v>0.02</v>
      </c>
      <c r="I84" s="31">
        <f t="shared" si="47"/>
        <v>60.887268090540644</v>
      </c>
      <c r="J84" s="28">
        <f t="shared" si="31"/>
        <v>0</v>
      </c>
      <c r="K84" s="31">
        <f t="shared" si="32"/>
        <v>60.887268090540644</v>
      </c>
      <c r="L84" s="28">
        <f t="shared" si="33"/>
        <v>0</v>
      </c>
      <c r="M84" s="31">
        <f t="shared" si="34"/>
        <v>60.887268090540644</v>
      </c>
      <c r="N84" s="29">
        <f t="shared" si="35"/>
        <v>7.7334611978670731E-3</v>
      </c>
      <c r="O84" s="31">
        <f t="shared" si="36"/>
        <v>0.10240805579099996</v>
      </c>
      <c r="P84" s="32">
        <f t="shared" si="37"/>
        <v>5774.5485057068745</v>
      </c>
      <c r="Q84" s="32">
        <f t="shared" si="38"/>
        <v>4810.2128650733193</v>
      </c>
      <c r="R84" s="33">
        <f t="shared" si="39"/>
        <v>0</v>
      </c>
      <c r="S84" s="28">
        <f t="shared" si="40"/>
        <v>1.0685852090536512</v>
      </c>
      <c r="T84" s="32">
        <f t="shared" si="41"/>
        <v>325.31617050618041</v>
      </c>
      <c r="U84" s="33">
        <f t="shared" si="42"/>
        <v>639.01947012737469</v>
      </c>
      <c r="V84" s="34">
        <f t="shared" si="43"/>
        <v>8.2706077978311754E-4</v>
      </c>
      <c r="W84" s="29">
        <f t="shared" si="44"/>
        <v>0.93600213991030434</v>
      </c>
      <c r="X84" s="33">
        <f t="shared" si="45"/>
        <v>598.12359148357154</v>
      </c>
    </row>
    <row r="85" spans="1:24" x14ac:dyDescent="0.2">
      <c r="A85" s="26">
        <f t="shared" si="46"/>
        <v>81</v>
      </c>
      <c r="B85" s="27">
        <f t="shared" si="24"/>
        <v>82</v>
      </c>
      <c r="C85" s="26">
        <f t="shared" si="25"/>
        <v>6</v>
      </c>
      <c r="D85" s="27">
        <f t="shared" si="26"/>
        <v>53</v>
      </c>
      <c r="E85" s="9" t="b">
        <f t="shared" si="27"/>
        <v>1</v>
      </c>
      <c r="F85" s="28">
        <f t="shared" si="28"/>
        <v>1.523089084577873E-3</v>
      </c>
      <c r="G85" s="29">
        <f t="shared" si="29"/>
        <v>1.2701278018201201E-4</v>
      </c>
      <c r="H85" s="30">
        <f t="shared" si="30"/>
        <v>0.02</v>
      </c>
      <c r="I85" s="31">
        <f t="shared" si="47"/>
        <v>60.777126573551776</v>
      </c>
      <c r="J85" s="28">
        <f t="shared" si="31"/>
        <v>0</v>
      </c>
      <c r="K85" s="31">
        <f t="shared" si="32"/>
        <v>60.777126573551776</v>
      </c>
      <c r="L85" s="28">
        <f t="shared" si="33"/>
        <v>0</v>
      </c>
      <c r="M85" s="31">
        <f t="shared" si="34"/>
        <v>60.777126573551776</v>
      </c>
      <c r="N85" s="29">
        <f t="shared" si="35"/>
        <v>7.7194718175808523E-3</v>
      </c>
      <c r="O85" s="31">
        <f t="shared" si="36"/>
        <v>0.10222280559058156</v>
      </c>
      <c r="P85" s="32">
        <f t="shared" si="37"/>
        <v>5764.1026842356505</v>
      </c>
      <c r="Q85" s="32">
        <f t="shared" si="38"/>
        <v>4801.5114705352898</v>
      </c>
      <c r="R85" s="33">
        <f t="shared" si="39"/>
        <v>0</v>
      </c>
      <c r="S85" s="28">
        <f t="shared" si="40"/>
        <v>1.0694716412129879</v>
      </c>
      <c r="T85" s="32">
        <f t="shared" si="41"/>
        <v>324.99706652412959</v>
      </c>
      <c r="U85" s="33">
        <f t="shared" si="42"/>
        <v>637.59414717623099</v>
      </c>
      <c r="V85" s="34">
        <f t="shared" si="43"/>
        <v>8.2706077978311754E-4</v>
      </c>
      <c r="W85" s="29">
        <f t="shared" si="44"/>
        <v>0.93522864897460811</v>
      </c>
      <c r="X85" s="33">
        <f t="shared" si="45"/>
        <v>596.29631285774394</v>
      </c>
    </row>
    <row r="86" spans="1:24" x14ac:dyDescent="0.2">
      <c r="A86" s="26">
        <f t="shared" si="46"/>
        <v>82</v>
      </c>
      <c r="B86" s="27">
        <f t="shared" si="24"/>
        <v>83</v>
      </c>
      <c r="C86" s="26">
        <f t="shared" si="25"/>
        <v>6</v>
      </c>
      <c r="D86" s="27">
        <f t="shared" si="26"/>
        <v>53</v>
      </c>
      <c r="E86" s="9" t="b">
        <f t="shared" si="27"/>
        <v>1</v>
      </c>
      <c r="F86" s="28">
        <f t="shared" si="28"/>
        <v>1.523089084577873E-3</v>
      </c>
      <c r="G86" s="29">
        <f t="shared" si="29"/>
        <v>1.2701278018201201E-4</v>
      </c>
      <c r="H86" s="30">
        <f t="shared" si="30"/>
        <v>0.02</v>
      </c>
      <c r="I86" s="31">
        <f t="shared" si="47"/>
        <v>60.667184296143617</v>
      </c>
      <c r="J86" s="28">
        <f t="shared" si="31"/>
        <v>0</v>
      </c>
      <c r="K86" s="31">
        <f t="shared" si="32"/>
        <v>60.667184296143617</v>
      </c>
      <c r="L86" s="28">
        <f t="shared" si="33"/>
        <v>0</v>
      </c>
      <c r="M86" s="31">
        <f t="shared" si="34"/>
        <v>60.667184296143617</v>
      </c>
      <c r="N86" s="29">
        <f t="shared" si="35"/>
        <v>7.7055077432677003E-3</v>
      </c>
      <c r="O86" s="31">
        <f t="shared" si="36"/>
        <v>0.1020378904969718</v>
      </c>
      <c r="P86" s="32">
        <f t="shared" si="37"/>
        <v>5753.6757586462609</v>
      </c>
      <c r="Q86" s="32">
        <f t="shared" si="38"/>
        <v>4792.8258163125092</v>
      </c>
      <c r="R86" s="33">
        <f t="shared" si="39"/>
        <v>0</v>
      </c>
      <c r="S86" s="28">
        <f t="shared" si="40"/>
        <v>1.0703588087015865</v>
      </c>
      <c r="T86" s="32">
        <f t="shared" si="41"/>
        <v>324.67827555249937</v>
      </c>
      <c r="U86" s="33">
        <f t="shared" si="42"/>
        <v>636.17166678125227</v>
      </c>
      <c r="V86" s="34">
        <f t="shared" si="43"/>
        <v>8.2706077978311754E-4</v>
      </c>
      <c r="W86" s="29">
        <f t="shared" si="44"/>
        <v>0.93445579723427452</v>
      </c>
      <c r="X86" s="33">
        <f t="shared" si="45"/>
        <v>594.47430205993237</v>
      </c>
    </row>
    <row r="87" spans="1:24" x14ac:dyDescent="0.2">
      <c r="A87" s="26">
        <f t="shared" si="46"/>
        <v>83</v>
      </c>
      <c r="B87" s="27">
        <f t="shared" si="24"/>
        <v>84</v>
      </c>
      <c r="C87" s="26">
        <f t="shared" si="25"/>
        <v>7</v>
      </c>
      <c r="D87" s="27">
        <f t="shared" si="26"/>
        <v>54</v>
      </c>
      <c r="E87" s="9" t="b">
        <f t="shared" si="27"/>
        <v>1</v>
      </c>
      <c r="F87" s="28">
        <f t="shared" si="28"/>
        <v>1.625737825257762E-3</v>
      </c>
      <c r="G87" s="29">
        <f t="shared" si="29"/>
        <v>1.3557920589468697E-4</v>
      </c>
      <c r="H87" s="30">
        <f t="shared" si="30"/>
        <v>0.02</v>
      </c>
      <c r="I87" s="31">
        <f t="shared" si="47"/>
        <v>60.557440897903376</v>
      </c>
      <c r="J87" s="28">
        <f t="shared" si="31"/>
        <v>0</v>
      </c>
      <c r="K87" s="31">
        <f t="shared" si="32"/>
        <v>60.557440897903376</v>
      </c>
      <c r="L87" s="28">
        <f t="shared" si="33"/>
        <v>0</v>
      </c>
      <c r="M87" s="31">
        <f t="shared" si="34"/>
        <v>60.557440897903376</v>
      </c>
      <c r="N87" s="29">
        <f t="shared" si="35"/>
        <v>8.2103297479521799E-3</v>
      </c>
      <c r="O87" s="31">
        <f t="shared" si="36"/>
        <v>0.101852437274334</v>
      </c>
      <c r="P87" s="32">
        <f t="shared" si="37"/>
        <v>5743.2676947571563</v>
      </c>
      <c r="Q87" s="32">
        <f t="shared" si="38"/>
        <v>5106.825103226256</v>
      </c>
      <c r="R87" s="33">
        <f t="shared" si="39"/>
        <v>0</v>
      </c>
      <c r="S87" s="28">
        <f t="shared" si="40"/>
        <v>1.0712467121294307</v>
      </c>
      <c r="T87" s="32">
        <f t="shared" si="41"/>
        <v>324.35979728425656</v>
      </c>
      <c r="U87" s="33">
        <f t="shared" si="42"/>
        <v>312.08279424664369</v>
      </c>
      <c r="V87" s="34">
        <f t="shared" si="43"/>
        <v>8.2706077978311754E-4</v>
      </c>
      <c r="W87" s="29">
        <f t="shared" si="44"/>
        <v>0.93368358416108754</v>
      </c>
      <c r="X87" s="33">
        <f t="shared" si="45"/>
        <v>291.38658188721348</v>
      </c>
    </row>
    <row r="88" spans="1:24" x14ac:dyDescent="0.2">
      <c r="A88" s="26">
        <f t="shared" si="46"/>
        <v>84</v>
      </c>
      <c r="B88" s="27">
        <f t="shared" si="24"/>
        <v>85</v>
      </c>
      <c r="C88" s="26">
        <f t="shared" si="25"/>
        <v>7</v>
      </c>
      <c r="D88" s="27">
        <f t="shared" si="26"/>
        <v>54</v>
      </c>
      <c r="E88" s="9" t="b">
        <f t="shared" si="27"/>
        <v>1</v>
      </c>
      <c r="F88" s="28">
        <f t="shared" si="28"/>
        <v>1.625737825257762E-3</v>
      </c>
      <c r="G88" s="29">
        <f t="shared" si="29"/>
        <v>1.3557920589468697E-4</v>
      </c>
      <c r="H88" s="30">
        <f t="shared" si="30"/>
        <v>0.02</v>
      </c>
      <c r="I88" s="31">
        <f t="shared" si="47"/>
        <v>60.447378130881091</v>
      </c>
      <c r="J88" s="28">
        <f t="shared" si="31"/>
        <v>0</v>
      </c>
      <c r="K88" s="31">
        <f t="shared" si="32"/>
        <v>60.447378130881091</v>
      </c>
      <c r="L88" s="28">
        <f t="shared" si="33"/>
        <v>0</v>
      </c>
      <c r="M88" s="31">
        <f t="shared" si="34"/>
        <v>60.447378130881091</v>
      </c>
      <c r="N88" s="29">
        <f t="shared" si="35"/>
        <v>8.1954075254007264E-3</v>
      </c>
      <c r="O88" s="31">
        <f t="shared" si="36"/>
        <v>0.10166732111175909</v>
      </c>
      <c r="P88" s="32">
        <f t="shared" si="37"/>
        <v>5732.8293419327629</v>
      </c>
      <c r="Q88" s="32">
        <f t="shared" si="38"/>
        <v>5097.5434807992515</v>
      </c>
      <c r="R88" s="33">
        <f t="shared" si="39"/>
        <v>0</v>
      </c>
      <c r="S88" s="28">
        <f t="shared" si="40"/>
        <v>1.0721353521070098</v>
      </c>
      <c r="T88" s="32">
        <f t="shared" si="41"/>
        <v>324.03885518148883</v>
      </c>
      <c r="U88" s="33">
        <f t="shared" si="42"/>
        <v>311.24700595202256</v>
      </c>
      <c r="V88" s="34">
        <f t="shared" si="43"/>
        <v>8.7081709635938864E-4</v>
      </c>
      <c r="W88" s="29">
        <f t="shared" si="44"/>
        <v>0.92949225431346516</v>
      </c>
      <c r="X88" s="33">
        <f t="shared" si="45"/>
        <v>289.30168121066197</v>
      </c>
    </row>
    <row r="89" spans="1:24" x14ac:dyDescent="0.2">
      <c r="A89" s="26">
        <f t="shared" si="46"/>
        <v>85</v>
      </c>
      <c r="B89" s="27">
        <f t="shared" si="24"/>
        <v>86</v>
      </c>
      <c r="C89" s="26">
        <f t="shared" si="25"/>
        <v>7</v>
      </c>
      <c r="D89" s="27">
        <f t="shared" si="26"/>
        <v>54</v>
      </c>
      <c r="E89" s="9" t="b">
        <f t="shared" si="27"/>
        <v>1</v>
      </c>
      <c r="F89" s="28">
        <f t="shared" si="28"/>
        <v>1.625737825257762E-3</v>
      </c>
      <c r="G89" s="29">
        <f t="shared" si="29"/>
        <v>1.3557920589468697E-4</v>
      </c>
      <c r="H89" s="30">
        <f t="shared" si="30"/>
        <v>0.02</v>
      </c>
      <c r="I89" s="31">
        <f t="shared" si="47"/>
        <v>60.33751540224393</v>
      </c>
      <c r="J89" s="28">
        <f t="shared" si="31"/>
        <v>0</v>
      </c>
      <c r="K89" s="31">
        <f t="shared" si="32"/>
        <v>60.33751540224393</v>
      </c>
      <c r="L89" s="28">
        <f t="shared" si="33"/>
        <v>0</v>
      </c>
      <c r="M89" s="31">
        <f t="shared" si="34"/>
        <v>60.33751540224393</v>
      </c>
      <c r="N89" s="29">
        <f t="shared" si="35"/>
        <v>8.1805124238946755E-3</v>
      </c>
      <c r="O89" s="31">
        <f t="shared" si="36"/>
        <v>0.10148254139664252</v>
      </c>
      <c r="P89" s="32">
        <f t="shared" si="37"/>
        <v>5722.4099607488142</v>
      </c>
      <c r="Q89" s="32">
        <f t="shared" si="38"/>
        <v>5088.2787276624886</v>
      </c>
      <c r="R89" s="33">
        <f t="shared" si="39"/>
        <v>0</v>
      </c>
      <c r="S89" s="28">
        <f t="shared" si="40"/>
        <v>1.0730247292453208</v>
      </c>
      <c r="T89" s="32">
        <f t="shared" si="41"/>
        <v>323.71823063914081</v>
      </c>
      <c r="U89" s="33">
        <f t="shared" si="42"/>
        <v>310.41300244718485</v>
      </c>
      <c r="V89" s="34">
        <f t="shared" si="43"/>
        <v>8.7081709635938864E-4</v>
      </c>
      <c r="W89" s="29">
        <f t="shared" si="44"/>
        <v>0.92868354080902127</v>
      </c>
      <c r="X89" s="33">
        <f t="shared" si="45"/>
        <v>288.27544622581104</v>
      </c>
    </row>
    <row r="90" spans="1:24" x14ac:dyDescent="0.2">
      <c r="A90" s="26">
        <f t="shared" si="46"/>
        <v>86</v>
      </c>
      <c r="B90" s="27">
        <f t="shared" si="24"/>
        <v>87</v>
      </c>
      <c r="C90" s="26">
        <f t="shared" si="25"/>
        <v>7</v>
      </c>
      <c r="D90" s="27">
        <f t="shared" si="26"/>
        <v>54</v>
      </c>
      <c r="E90" s="9" t="b">
        <f t="shared" si="27"/>
        <v>1</v>
      </c>
      <c r="F90" s="28">
        <f t="shared" si="28"/>
        <v>1.625737825257762E-3</v>
      </c>
      <c r="G90" s="29">
        <f t="shared" si="29"/>
        <v>1.3557920589468697E-4</v>
      </c>
      <c r="H90" s="30">
        <f t="shared" si="30"/>
        <v>0.02</v>
      </c>
      <c r="I90" s="31">
        <f t="shared" si="47"/>
        <v>60.227852348423397</v>
      </c>
      <c r="J90" s="28">
        <f t="shared" si="31"/>
        <v>0</v>
      </c>
      <c r="K90" s="31">
        <f t="shared" si="32"/>
        <v>60.227852348423397</v>
      </c>
      <c r="L90" s="28">
        <f t="shared" si="33"/>
        <v>0</v>
      </c>
      <c r="M90" s="31">
        <f t="shared" si="34"/>
        <v>60.227852348423397</v>
      </c>
      <c r="N90" s="29">
        <f t="shared" si="35"/>
        <v>8.1656443941417016E-3</v>
      </c>
      <c r="O90" s="31">
        <f t="shared" si="36"/>
        <v>0.10129809751749315</v>
      </c>
      <c r="P90" s="32">
        <f t="shared" si="37"/>
        <v>5712.0095167244754</v>
      </c>
      <c r="Q90" s="32">
        <f t="shared" si="38"/>
        <v>5079.0308131561387</v>
      </c>
      <c r="R90" s="33">
        <f t="shared" si="39"/>
        <v>0</v>
      </c>
      <c r="S90" s="28">
        <f t="shared" si="40"/>
        <v>1.0739148441558659</v>
      </c>
      <c r="T90" s="32">
        <f t="shared" si="41"/>
        <v>323.39792334299807</v>
      </c>
      <c r="U90" s="33">
        <f t="shared" si="42"/>
        <v>309.58078022533857</v>
      </c>
      <c r="V90" s="34">
        <f t="shared" si="43"/>
        <v>8.7081709635938864E-4</v>
      </c>
      <c r="W90" s="29">
        <f t="shared" si="44"/>
        <v>0.9278755309333907</v>
      </c>
      <c r="X90" s="33">
        <f t="shared" si="45"/>
        <v>287.25243081835936</v>
      </c>
    </row>
    <row r="91" spans="1:24" x14ac:dyDescent="0.2">
      <c r="A91" s="26">
        <f t="shared" si="46"/>
        <v>87</v>
      </c>
      <c r="B91" s="27">
        <f t="shared" si="24"/>
        <v>88</v>
      </c>
      <c r="C91" s="26">
        <f t="shared" si="25"/>
        <v>7</v>
      </c>
      <c r="D91" s="27">
        <f t="shared" si="26"/>
        <v>54</v>
      </c>
      <c r="E91" s="9" t="b">
        <f t="shared" si="27"/>
        <v>1</v>
      </c>
      <c r="F91" s="28">
        <f t="shared" si="28"/>
        <v>1.625737825257762E-3</v>
      </c>
      <c r="G91" s="29">
        <f t="shared" si="29"/>
        <v>1.3557920589468697E-4</v>
      </c>
      <c r="H91" s="30">
        <f t="shared" si="30"/>
        <v>0.02</v>
      </c>
      <c r="I91" s="31">
        <f t="shared" si="47"/>
        <v>60.118388606511765</v>
      </c>
      <c r="J91" s="28">
        <f t="shared" si="31"/>
        <v>0</v>
      </c>
      <c r="K91" s="31">
        <f t="shared" si="32"/>
        <v>60.118388606511765</v>
      </c>
      <c r="L91" s="28">
        <f t="shared" si="33"/>
        <v>0</v>
      </c>
      <c r="M91" s="31">
        <f t="shared" si="34"/>
        <v>60.118388606511765</v>
      </c>
      <c r="N91" s="29">
        <f t="shared" si="35"/>
        <v>8.1508033869390623E-3</v>
      </c>
      <c r="O91" s="31">
        <f t="shared" si="36"/>
        <v>0.10111398886393123</v>
      </c>
      <c r="P91" s="32">
        <f t="shared" si="37"/>
        <v>5701.6279754415764</v>
      </c>
      <c r="Q91" s="32">
        <f t="shared" si="38"/>
        <v>5069.7997066760963</v>
      </c>
      <c r="R91" s="33">
        <f t="shared" si="39"/>
        <v>0</v>
      </c>
      <c r="S91" s="28">
        <f t="shared" si="40"/>
        <v>1.0748056974506555</v>
      </c>
      <c r="T91" s="32">
        <f t="shared" si="41"/>
        <v>323.07793297915708</v>
      </c>
      <c r="U91" s="33">
        <f t="shared" si="42"/>
        <v>308.75033578632298</v>
      </c>
      <c r="V91" s="34">
        <f t="shared" si="43"/>
        <v>8.7081709635938864E-4</v>
      </c>
      <c r="W91" s="29">
        <f t="shared" si="44"/>
        <v>0.92706822407437539</v>
      </c>
      <c r="X91" s="33">
        <f t="shared" si="45"/>
        <v>286.23262547979351</v>
      </c>
    </row>
    <row r="92" spans="1:24" x14ac:dyDescent="0.2">
      <c r="A92" s="26">
        <f t="shared" si="46"/>
        <v>88</v>
      </c>
      <c r="B92" s="27">
        <f t="shared" si="24"/>
        <v>89</v>
      </c>
      <c r="C92" s="26">
        <f t="shared" si="25"/>
        <v>7</v>
      </c>
      <c r="D92" s="27">
        <f t="shared" si="26"/>
        <v>54</v>
      </c>
      <c r="E92" s="9" t="b">
        <f t="shared" si="27"/>
        <v>1</v>
      </c>
      <c r="F92" s="28">
        <f t="shared" si="28"/>
        <v>1.625737825257762E-3</v>
      </c>
      <c r="G92" s="29">
        <f t="shared" si="29"/>
        <v>1.3557920589468697E-4</v>
      </c>
      <c r="H92" s="30">
        <f t="shared" si="30"/>
        <v>0.02</v>
      </c>
      <c r="I92" s="31">
        <f t="shared" si="47"/>
        <v>60.009123814260896</v>
      </c>
      <c r="J92" s="28">
        <f t="shared" si="31"/>
        <v>0</v>
      </c>
      <c r="K92" s="31">
        <f t="shared" si="32"/>
        <v>60.009123814260896</v>
      </c>
      <c r="L92" s="28">
        <f t="shared" si="33"/>
        <v>0</v>
      </c>
      <c r="M92" s="31">
        <f t="shared" si="34"/>
        <v>60.009123814260896</v>
      </c>
      <c r="N92" s="29">
        <f t="shared" si="35"/>
        <v>8.1359893531734416E-3</v>
      </c>
      <c r="O92" s="31">
        <f t="shared" si="36"/>
        <v>0.10093021482668638</v>
      </c>
      <c r="P92" s="32">
        <f t="shared" si="37"/>
        <v>5691.2653025445034</v>
      </c>
      <c r="Q92" s="32">
        <f t="shared" si="38"/>
        <v>5060.5853776738804</v>
      </c>
      <c r="R92" s="33">
        <f t="shared" si="39"/>
        <v>0</v>
      </c>
      <c r="S92" s="28">
        <f t="shared" si="40"/>
        <v>1.0756972897422072</v>
      </c>
      <c r="T92" s="32">
        <f t="shared" si="41"/>
        <v>322.75825923402499</v>
      </c>
      <c r="U92" s="33">
        <f t="shared" si="42"/>
        <v>307.92166563659794</v>
      </c>
      <c r="V92" s="34">
        <f t="shared" si="43"/>
        <v>8.7081709635938864E-4</v>
      </c>
      <c r="W92" s="29">
        <f t="shared" si="44"/>
        <v>0.9262616196203084</v>
      </c>
      <c r="X92" s="33">
        <f t="shared" si="45"/>
        <v>285.21602072873827</v>
      </c>
    </row>
    <row r="93" spans="1:24" x14ac:dyDescent="0.2">
      <c r="A93" s="26">
        <f t="shared" si="46"/>
        <v>89</v>
      </c>
      <c r="B93" s="27">
        <f t="shared" si="24"/>
        <v>90</v>
      </c>
      <c r="C93" s="26">
        <f t="shared" si="25"/>
        <v>7</v>
      </c>
      <c r="D93" s="27">
        <f t="shared" si="26"/>
        <v>54</v>
      </c>
      <c r="E93" s="9" t="b">
        <f t="shared" si="27"/>
        <v>1</v>
      </c>
      <c r="F93" s="28">
        <f t="shared" si="28"/>
        <v>1.625737825257762E-3</v>
      </c>
      <c r="G93" s="29">
        <f t="shared" si="29"/>
        <v>1.3557920589468697E-4</v>
      </c>
      <c r="H93" s="30">
        <f t="shared" si="30"/>
        <v>0.02</v>
      </c>
      <c r="I93" s="31">
        <f t="shared" si="47"/>
        <v>59.900057610081035</v>
      </c>
      <c r="J93" s="28">
        <f t="shared" si="31"/>
        <v>0</v>
      </c>
      <c r="K93" s="31">
        <f t="shared" si="32"/>
        <v>59.900057610081035</v>
      </c>
      <c r="L93" s="28">
        <f t="shared" si="33"/>
        <v>0</v>
      </c>
      <c r="M93" s="31">
        <f t="shared" si="34"/>
        <v>59.900057610081035</v>
      </c>
      <c r="N93" s="29">
        <f t="shared" si="35"/>
        <v>8.1212022438207875E-3</v>
      </c>
      <c r="O93" s="31">
        <f t="shared" si="36"/>
        <v>0.10074677479759551</v>
      </c>
      <c r="P93" s="32">
        <f t="shared" si="37"/>
        <v>5680.9214637400855</v>
      </c>
      <c r="Q93" s="32">
        <f t="shared" si="38"/>
        <v>5051.3877956565302</v>
      </c>
      <c r="R93" s="33">
        <f t="shared" si="39"/>
        <v>0</v>
      </c>
      <c r="S93" s="28">
        <f t="shared" si="40"/>
        <v>1.0765896216435473</v>
      </c>
      <c r="T93" s="32">
        <f t="shared" si="41"/>
        <v>322.43890179431912</v>
      </c>
      <c r="U93" s="33">
        <f t="shared" si="42"/>
        <v>307.09476628923619</v>
      </c>
      <c r="V93" s="34">
        <f t="shared" si="43"/>
        <v>8.7081709635938864E-4</v>
      </c>
      <c r="W93" s="29">
        <f t="shared" si="44"/>
        <v>0.92545571696005624</v>
      </c>
      <c r="X93" s="33">
        <f t="shared" si="45"/>
        <v>284.20260711088599</v>
      </c>
    </row>
    <row r="94" spans="1:24" x14ac:dyDescent="0.2">
      <c r="A94" s="26">
        <f t="shared" si="46"/>
        <v>90</v>
      </c>
      <c r="B94" s="27">
        <f t="shared" si="24"/>
        <v>91</v>
      </c>
      <c r="C94" s="26">
        <f t="shared" si="25"/>
        <v>7</v>
      </c>
      <c r="D94" s="27">
        <f t="shared" si="26"/>
        <v>54</v>
      </c>
      <c r="E94" s="9" t="b">
        <f t="shared" si="27"/>
        <v>1</v>
      </c>
      <c r="F94" s="28">
        <f t="shared" si="28"/>
        <v>1.625737825257762E-3</v>
      </c>
      <c r="G94" s="29">
        <f t="shared" si="29"/>
        <v>1.3557920589468697E-4</v>
      </c>
      <c r="H94" s="30">
        <f t="shared" si="30"/>
        <v>0.02</v>
      </c>
      <c r="I94" s="31">
        <f t="shared" si="47"/>
        <v>59.791189633039622</v>
      </c>
      <c r="J94" s="28">
        <f t="shared" si="31"/>
        <v>0</v>
      </c>
      <c r="K94" s="31">
        <f t="shared" si="32"/>
        <v>59.791189633039622</v>
      </c>
      <c r="L94" s="28">
        <f t="shared" si="33"/>
        <v>0</v>
      </c>
      <c r="M94" s="31">
        <f t="shared" si="34"/>
        <v>59.791189633039622</v>
      </c>
      <c r="N94" s="29">
        <f t="shared" si="35"/>
        <v>8.1064420099461517E-3</v>
      </c>
      <c r="O94" s="31">
        <f t="shared" si="36"/>
        <v>0.10056366816960097</v>
      </c>
      <c r="P94" s="32">
        <f t="shared" si="37"/>
        <v>5670.596424797478</v>
      </c>
      <c r="Q94" s="32">
        <f t="shared" si="38"/>
        <v>5042.2069301865067</v>
      </c>
      <c r="R94" s="33">
        <f t="shared" si="39"/>
        <v>0</v>
      </c>
      <c r="S94" s="28">
        <f t="shared" si="40"/>
        <v>1.0774826937682103</v>
      </c>
      <c r="T94" s="32">
        <f t="shared" si="41"/>
        <v>322.11986034706706</v>
      </c>
      <c r="U94" s="33">
        <f t="shared" si="42"/>
        <v>306.26963426390421</v>
      </c>
      <c r="V94" s="34">
        <f t="shared" si="43"/>
        <v>8.7081709635938864E-4</v>
      </c>
      <c r="W94" s="29">
        <f t="shared" si="44"/>
        <v>0.92465051548301602</v>
      </c>
      <c r="X94" s="33">
        <f t="shared" si="45"/>
        <v>283.19237519891379</v>
      </c>
    </row>
    <row r="95" spans="1:24" x14ac:dyDescent="0.2">
      <c r="A95" s="26">
        <f t="shared" si="46"/>
        <v>91</v>
      </c>
      <c r="B95" s="27">
        <f t="shared" si="24"/>
        <v>92</v>
      </c>
      <c r="C95" s="26">
        <f t="shared" si="25"/>
        <v>7</v>
      </c>
      <c r="D95" s="27">
        <f t="shared" si="26"/>
        <v>54</v>
      </c>
      <c r="E95" s="9" t="b">
        <f t="shared" si="27"/>
        <v>1</v>
      </c>
      <c r="F95" s="28">
        <f t="shared" si="28"/>
        <v>1.625737825257762E-3</v>
      </c>
      <c r="G95" s="29">
        <f t="shared" si="29"/>
        <v>1.3557920589468697E-4</v>
      </c>
      <c r="H95" s="30">
        <f t="shared" si="30"/>
        <v>0.02</v>
      </c>
      <c r="I95" s="31">
        <f t="shared" si="47"/>
        <v>59.682519522860076</v>
      </c>
      <c r="J95" s="28">
        <f t="shared" si="31"/>
        <v>0</v>
      </c>
      <c r="K95" s="31">
        <f t="shared" si="32"/>
        <v>59.682519522860076</v>
      </c>
      <c r="L95" s="28">
        <f t="shared" si="33"/>
        <v>0</v>
      </c>
      <c r="M95" s="31">
        <f t="shared" si="34"/>
        <v>59.682519522860076</v>
      </c>
      <c r="N95" s="29">
        <f t="shared" si="35"/>
        <v>8.0917086027035203E-3</v>
      </c>
      <c r="O95" s="31">
        <f t="shared" si="36"/>
        <v>0.10038089433674832</v>
      </c>
      <c r="P95" s="32">
        <f t="shared" si="37"/>
        <v>5660.2901515480498</v>
      </c>
      <c r="Q95" s="32">
        <f t="shared" si="38"/>
        <v>5033.0427508815892</v>
      </c>
      <c r="R95" s="33">
        <f t="shared" si="39"/>
        <v>0</v>
      </c>
      <c r="S95" s="28">
        <f t="shared" si="40"/>
        <v>1.0783765067302393</v>
      </c>
      <c r="T95" s="32">
        <f t="shared" si="41"/>
        <v>321.80113457960584</v>
      </c>
      <c r="U95" s="33">
        <f t="shared" si="42"/>
        <v>305.44626608685479</v>
      </c>
      <c r="V95" s="34">
        <f t="shared" si="43"/>
        <v>8.7081709635938864E-4</v>
      </c>
      <c r="W95" s="29">
        <f t="shared" si="44"/>
        <v>0.92384601457911697</v>
      </c>
      <c r="X95" s="33">
        <f t="shared" si="45"/>
        <v>282.1853155924133</v>
      </c>
    </row>
    <row r="96" spans="1:24" x14ac:dyDescent="0.2">
      <c r="A96" s="26">
        <f t="shared" si="46"/>
        <v>92</v>
      </c>
      <c r="B96" s="27">
        <f t="shared" si="24"/>
        <v>93</v>
      </c>
      <c r="C96" s="26">
        <f t="shared" si="25"/>
        <v>7</v>
      </c>
      <c r="D96" s="27">
        <f t="shared" si="26"/>
        <v>54</v>
      </c>
      <c r="E96" s="9" t="b">
        <f t="shared" si="27"/>
        <v>1</v>
      </c>
      <c r="F96" s="28">
        <f t="shared" si="28"/>
        <v>1.625737825257762E-3</v>
      </c>
      <c r="G96" s="29">
        <f t="shared" si="29"/>
        <v>1.3557920589468697E-4</v>
      </c>
      <c r="H96" s="30">
        <f t="shared" si="30"/>
        <v>0.02</v>
      </c>
      <c r="I96" s="31">
        <f t="shared" si="47"/>
        <v>59.574046919920619</v>
      </c>
      <c r="J96" s="28">
        <f t="shared" si="31"/>
        <v>0</v>
      </c>
      <c r="K96" s="31">
        <f t="shared" si="32"/>
        <v>59.574046919920619</v>
      </c>
      <c r="L96" s="28">
        <f t="shared" si="33"/>
        <v>0</v>
      </c>
      <c r="M96" s="31">
        <f t="shared" si="34"/>
        <v>59.574046919920619</v>
      </c>
      <c r="N96" s="29">
        <f t="shared" si="35"/>
        <v>8.0770019733356607E-3</v>
      </c>
      <c r="O96" s="31">
        <f t="shared" si="36"/>
        <v>0.10019845269418451</v>
      </c>
      <c r="P96" s="32">
        <f t="shared" si="37"/>
        <v>5650.0026098852713</v>
      </c>
      <c r="Q96" s="32">
        <f t="shared" si="38"/>
        <v>5023.8952274147805</v>
      </c>
      <c r="R96" s="33">
        <f t="shared" si="39"/>
        <v>0</v>
      </c>
      <c r="S96" s="28">
        <f t="shared" si="40"/>
        <v>1.0792710611441876</v>
      </c>
      <c r="T96" s="32">
        <f t="shared" si="41"/>
        <v>321.48272417958168</v>
      </c>
      <c r="U96" s="33">
        <f t="shared" si="42"/>
        <v>304.62465829090917</v>
      </c>
      <c r="V96" s="34">
        <f t="shared" si="43"/>
        <v>8.7081709635938864E-4</v>
      </c>
      <c r="W96" s="29">
        <f t="shared" si="44"/>
        <v>0.92304221363881889</v>
      </c>
      <c r="X96" s="33">
        <f t="shared" si="45"/>
        <v>281.18141891780959</v>
      </c>
    </row>
    <row r="97" spans="1:24" x14ac:dyDescent="0.2">
      <c r="A97" s="26">
        <f t="shared" si="46"/>
        <v>93</v>
      </c>
      <c r="B97" s="27">
        <f t="shared" si="24"/>
        <v>94</v>
      </c>
      <c r="C97" s="26">
        <f t="shared" si="25"/>
        <v>7</v>
      </c>
      <c r="D97" s="27">
        <f t="shared" si="26"/>
        <v>54</v>
      </c>
      <c r="E97" s="9" t="b">
        <f t="shared" si="27"/>
        <v>1</v>
      </c>
      <c r="F97" s="28">
        <f t="shared" si="28"/>
        <v>1.625737825257762E-3</v>
      </c>
      <c r="G97" s="29">
        <f t="shared" si="29"/>
        <v>1.3557920589468697E-4</v>
      </c>
      <c r="H97" s="30">
        <f t="shared" si="30"/>
        <v>0.02</v>
      </c>
      <c r="I97" s="31">
        <f t="shared" si="47"/>
        <v>59.465771465253098</v>
      </c>
      <c r="J97" s="28">
        <f t="shared" si="31"/>
        <v>0</v>
      </c>
      <c r="K97" s="31">
        <f t="shared" si="32"/>
        <v>59.465771465253098</v>
      </c>
      <c r="L97" s="28">
        <f t="shared" si="33"/>
        <v>0</v>
      </c>
      <c r="M97" s="31">
        <f t="shared" si="34"/>
        <v>59.465771465253098</v>
      </c>
      <c r="N97" s="29">
        <f t="shared" si="35"/>
        <v>8.0623220731739515E-3</v>
      </c>
      <c r="O97" s="31">
        <f t="shared" si="36"/>
        <v>0.10001634263815579</v>
      </c>
      <c r="P97" s="32">
        <f t="shared" si="37"/>
        <v>5639.733765764604</v>
      </c>
      <c r="Q97" s="32">
        <f t="shared" si="38"/>
        <v>5014.7643295141979</v>
      </c>
      <c r="R97" s="33">
        <f t="shared" si="39"/>
        <v>0</v>
      </c>
      <c r="S97" s="28">
        <f t="shared" si="40"/>
        <v>1.0801663576251177</v>
      </c>
      <c r="T97" s="32">
        <f t="shared" si="41"/>
        <v>321.16462883495052</v>
      </c>
      <c r="U97" s="33">
        <f t="shared" si="42"/>
        <v>303.80480741545551</v>
      </c>
      <c r="V97" s="34">
        <f t="shared" si="43"/>
        <v>8.7081709635938864E-4</v>
      </c>
      <c r="W97" s="29">
        <f t="shared" si="44"/>
        <v>0.92223911205311193</v>
      </c>
      <c r="X97" s="33">
        <f t="shared" si="45"/>
        <v>280.18067582829639</v>
      </c>
    </row>
    <row r="98" spans="1:24" x14ac:dyDescent="0.2">
      <c r="A98" s="26">
        <f t="shared" si="46"/>
        <v>94</v>
      </c>
      <c r="B98" s="27">
        <f t="shared" si="24"/>
        <v>95</v>
      </c>
      <c r="C98" s="26">
        <f t="shared" si="25"/>
        <v>7</v>
      </c>
      <c r="D98" s="27">
        <f t="shared" si="26"/>
        <v>54</v>
      </c>
      <c r="E98" s="9" t="b">
        <f t="shared" si="27"/>
        <v>1</v>
      </c>
      <c r="F98" s="28">
        <f t="shared" si="28"/>
        <v>1.625737825257762E-3</v>
      </c>
      <c r="G98" s="29">
        <f t="shared" si="29"/>
        <v>1.3557920589468697E-4</v>
      </c>
      <c r="H98" s="30">
        <f t="shared" si="30"/>
        <v>0.02</v>
      </c>
      <c r="I98" s="31">
        <f t="shared" si="47"/>
        <v>59.35769280054177</v>
      </c>
      <c r="J98" s="28">
        <f t="shared" si="31"/>
        <v>0</v>
      </c>
      <c r="K98" s="31">
        <f t="shared" si="32"/>
        <v>59.35769280054177</v>
      </c>
      <c r="L98" s="28">
        <f t="shared" si="33"/>
        <v>0</v>
      </c>
      <c r="M98" s="31">
        <f t="shared" si="34"/>
        <v>59.35769280054177</v>
      </c>
      <c r="N98" s="29">
        <f t="shared" si="35"/>
        <v>8.0476688536382304E-3</v>
      </c>
      <c r="O98" s="31">
        <f t="shared" si="36"/>
        <v>9.9834563566005702E-2</v>
      </c>
      <c r="P98" s="32">
        <f t="shared" si="37"/>
        <v>5629.4835852033821</v>
      </c>
      <c r="Q98" s="32">
        <f t="shared" si="38"/>
        <v>5005.6500269629796</v>
      </c>
      <c r="R98" s="33">
        <f t="shared" si="39"/>
        <v>0</v>
      </c>
      <c r="S98" s="28">
        <f t="shared" si="40"/>
        <v>1.0810623967886024</v>
      </c>
      <c r="T98" s="32">
        <f t="shared" si="41"/>
        <v>320.84684823397629</v>
      </c>
      <c r="U98" s="33">
        <f t="shared" si="42"/>
        <v>302.98671000642616</v>
      </c>
      <c r="V98" s="34">
        <f t="shared" si="43"/>
        <v>8.7081709635938864E-4</v>
      </c>
      <c r="W98" s="29">
        <f t="shared" si="44"/>
        <v>0.9214367092135155</v>
      </c>
      <c r="X98" s="33">
        <f t="shared" si="45"/>
        <v>279.18307700375107</v>
      </c>
    </row>
    <row r="99" spans="1:24" x14ac:dyDescent="0.2">
      <c r="A99" s="26">
        <f t="shared" si="46"/>
        <v>95</v>
      </c>
      <c r="B99" s="27">
        <f t="shared" si="24"/>
        <v>96</v>
      </c>
      <c r="C99" s="26">
        <f t="shared" si="25"/>
        <v>8</v>
      </c>
      <c r="D99" s="27">
        <f t="shared" si="26"/>
        <v>55</v>
      </c>
      <c r="E99" s="9" t="b">
        <f t="shared" si="27"/>
        <v>1</v>
      </c>
      <c r="F99" s="28">
        <f t="shared" si="28"/>
        <v>1.737849745827682E-3</v>
      </c>
      <c r="G99" s="29">
        <f t="shared" si="29"/>
        <v>1.4493629226119964E-4</v>
      </c>
      <c r="H99" s="30">
        <f t="shared" si="30"/>
        <v>0.02</v>
      </c>
      <c r="I99" s="31">
        <f t="shared" si="47"/>
        <v>59.249810568122129</v>
      </c>
      <c r="J99" s="28">
        <f t="shared" si="31"/>
        <v>0</v>
      </c>
      <c r="K99" s="31">
        <f t="shared" si="32"/>
        <v>59.249810568122129</v>
      </c>
      <c r="L99" s="28">
        <f t="shared" si="33"/>
        <v>0</v>
      </c>
      <c r="M99" s="31">
        <f t="shared" si="34"/>
        <v>59.249810568122129</v>
      </c>
      <c r="N99" s="29">
        <f t="shared" si="35"/>
        <v>8.5874478609220643E-3</v>
      </c>
      <c r="O99" s="31">
        <f t="shared" si="36"/>
        <v>9.9652182286930846E-2</v>
      </c>
      <c r="P99" s="32">
        <f t="shared" si="37"/>
        <v>5619.2520342807029</v>
      </c>
      <c r="Q99" s="32">
        <f t="shared" si="38"/>
        <v>5341.3925694935242</v>
      </c>
      <c r="R99" s="33">
        <f t="shared" si="39"/>
        <v>0</v>
      </c>
      <c r="S99" s="28">
        <f t="shared" si="40"/>
        <v>1.0819591792507248</v>
      </c>
      <c r="T99" s="32">
        <f t="shared" si="41"/>
        <v>320.52938206523174</v>
      </c>
      <c r="U99" s="33">
        <f t="shared" si="42"/>
        <v>-42.669917278053049</v>
      </c>
      <c r="V99" s="34">
        <f t="shared" si="43"/>
        <v>8.7081709635938864E-4</v>
      </c>
      <c r="W99" s="29">
        <f t="shared" si="44"/>
        <v>0.92063500451207969</v>
      </c>
      <c r="X99" s="33">
        <f t="shared" si="45"/>
        <v>-39.283419485810434</v>
      </c>
    </row>
    <row r="100" spans="1:24" x14ac:dyDescent="0.2">
      <c r="A100" s="26">
        <f t="shared" si="46"/>
        <v>96</v>
      </c>
      <c r="B100" s="27">
        <f t="shared" si="24"/>
        <v>97</v>
      </c>
      <c r="C100" s="26">
        <f t="shared" si="25"/>
        <v>8</v>
      </c>
      <c r="D100" s="27">
        <f t="shared" si="26"/>
        <v>55</v>
      </c>
      <c r="E100" s="9" t="b">
        <f t="shared" si="27"/>
        <v>1</v>
      </c>
      <c r="F100" s="28">
        <f t="shared" si="28"/>
        <v>1.737849745827682E-3</v>
      </c>
      <c r="G100" s="29">
        <f t="shared" si="29"/>
        <v>1.4493629226119964E-4</v>
      </c>
      <c r="H100" s="30">
        <f t="shared" si="30"/>
        <v>0.02</v>
      </c>
      <c r="I100" s="31">
        <f t="shared" si="47"/>
        <v>59.141570937974272</v>
      </c>
      <c r="J100" s="28">
        <f t="shared" si="31"/>
        <v>0</v>
      </c>
      <c r="K100" s="31">
        <f t="shared" si="32"/>
        <v>59.141570937974272</v>
      </c>
      <c r="L100" s="28">
        <f t="shared" si="33"/>
        <v>0</v>
      </c>
      <c r="M100" s="31">
        <f t="shared" si="34"/>
        <v>59.141570937974272</v>
      </c>
      <c r="N100" s="29">
        <f t="shared" si="35"/>
        <v>8.5717600102527096E-3</v>
      </c>
      <c r="O100" s="31">
        <f t="shared" si="36"/>
        <v>9.9470134188367518E-2</v>
      </c>
      <c r="P100" s="32">
        <f t="shared" si="37"/>
        <v>5608.9865877574803</v>
      </c>
      <c r="Q100" s="32">
        <f t="shared" si="38"/>
        <v>5331.634726377185</v>
      </c>
      <c r="R100" s="33">
        <f t="shared" si="39"/>
        <v>0</v>
      </c>
      <c r="S100" s="28">
        <f t="shared" si="40"/>
        <v>1.0828567056280802</v>
      </c>
      <c r="T100" s="32">
        <f t="shared" si="41"/>
        <v>320.20923335782112</v>
      </c>
      <c r="U100" s="33">
        <f t="shared" si="42"/>
        <v>-42.857371977525816</v>
      </c>
      <c r="V100" s="34">
        <f t="shared" si="43"/>
        <v>9.1042730831847329E-4</v>
      </c>
      <c r="W100" s="29">
        <f t="shared" si="44"/>
        <v>0.91634599704952102</v>
      </c>
      <c r="X100" s="33">
        <f t="shared" si="45"/>
        <v>-39.272181255668094</v>
      </c>
    </row>
    <row r="101" spans="1:24" x14ac:dyDescent="0.2">
      <c r="A101" s="26">
        <f t="shared" si="46"/>
        <v>97</v>
      </c>
      <c r="B101" s="27">
        <f t="shared" si="24"/>
        <v>98</v>
      </c>
      <c r="C101" s="26">
        <f t="shared" si="25"/>
        <v>8</v>
      </c>
      <c r="D101" s="27">
        <f t="shared" si="26"/>
        <v>55</v>
      </c>
      <c r="E101" s="9" t="b">
        <f t="shared" si="27"/>
        <v>1</v>
      </c>
      <c r="F101" s="28">
        <f t="shared" si="28"/>
        <v>1.737849745827682E-3</v>
      </c>
      <c r="G101" s="29">
        <f t="shared" si="29"/>
        <v>1.4493629226119964E-4</v>
      </c>
      <c r="H101" s="30">
        <f t="shared" si="30"/>
        <v>0.02</v>
      </c>
      <c r="I101" s="31">
        <f t="shared" si="47"/>
        <v>59.033529043775651</v>
      </c>
      <c r="J101" s="28">
        <f t="shared" si="31"/>
        <v>0</v>
      </c>
      <c r="K101" s="31">
        <f t="shared" si="32"/>
        <v>59.033529043775651</v>
      </c>
      <c r="L101" s="28">
        <f t="shared" si="33"/>
        <v>0</v>
      </c>
      <c r="M101" s="31">
        <f t="shared" si="34"/>
        <v>59.033529043775651</v>
      </c>
      <c r="N101" s="29">
        <f t="shared" si="35"/>
        <v>8.5561008186986857E-3</v>
      </c>
      <c r="O101" s="31">
        <f t="shared" si="36"/>
        <v>9.9288418661649891E-2</v>
      </c>
      <c r="P101" s="32">
        <f t="shared" si="37"/>
        <v>5598.7398945116829</v>
      </c>
      <c r="Q101" s="32">
        <f t="shared" si="38"/>
        <v>5321.8947092305825</v>
      </c>
      <c r="R101" s="33">
        <f t="shared" si="39"/>
        <v>0</v>
      </c>
      <c r="S101" s="28">
        <f t="shared" si="40"/>
        <v>1.0837549765377741</v>
      </c>
      <c r="T101" s="32">
        <f t="shared" si="41"/>
        <v>319.88940441889542</v>
      </c>
      <c r="U101" s="33">
        <f t="shared" si="42"/>
        <v>-43.044219137795039</v>
      </c>
      <c r="V101" s="34">
        <f t="shared" si="43"/>
        <v>9.1042730831847329E-4</v>
      </c>
      <c r="W101" s="29">
        <f t="shared" si="44"/>
        <v>0.91551248947799357</v>
      </c>
      <c r="X101" s="33">
        <f t="shared" si="45"/>
        <v>-39.407520220479029</v>
      </c>
    </row>
    <row r="102" spans="1:24" x14ac:dyDescent="0.2">
      <c r="A102" s="26">
        <f t="shared" si="46"/>
        <v>98</v>
      </c>
      <c r="B102" s="27">
        <f t="shared" si="24"/>
        <v>99</v>
      </c>
      <c r="C102" s="26">
        <f t="shared" si="25"/>
        <v>8</v>
      </c>
      <c r="D102" s="27">
        <f t="shared" si="26"/>
        <v>55</v>
      </c>
      <c r="E102" s="9" t="b">
        <f t="shared" si="27"/>
        <v>1</v>
      </c>
      <c r="F102" s="28">
        <f t="shared" si="28"/>
        <v>1.737849745827682E-3</v>
      </c>
      <c r="G102" s="29">
        <f t="shared" si="29"/>
        <v>1.4493629226119964E-4</v>
      </c>
      <c r="H102" s="30">
        <f t="shared" si="30"/>
        <v>0.02</v>
      </c>
      <c r="I102" s="31">
        <f t="shared" si="47"/>
        <v>58.925684524295299</v>
      </c>
      <c r="J102" s="28">
        <f t="shared" si="31"/>
        <v>0</v>
      </c>
      <c r="K102" s="31">
        <f t="shared" si="32"/>
        <v>58.925684524295299</v>
      </c>
      <c r="L102" s="28">
        <f t="shared" si="33"/>
        <v>0</v>
      </c>
      <c r="M102" s="31">
        <f t="shared" si="34"/>
        <v>58.925684524295299</v>
      </c>
      <c r="N102" s="29">
        <f t="shared" si="35"/>
        <v>8.5404702339045117E-3</v>
      </c>
      <c r="O102" s="31">
        <f t="shared" si="36"/>
        <v>9.9107035099224042E-2</v>
      </c>
      <c r="P102" s="32">
        <f t="shared" si="37"/>
        <v>5588.5119202841661</v>
      </c>
      <c r="Q102" s="32">
        <f t="shared" si="38"/>
        <v>5312.1724854886061</v>
      </c>
      <c r="R102" s="33">
        <f t="shared" si="39"/>
        <v>0</v>
      </c>
      <c r="S102" s="28">
        <f t="shared" si="40"/>
        <v>1.0846539925974246</v>
      </c>
      <c r="T102" s="32">
        <f t="shared" si="41"/>
        <v>319.56989492906581</v>
      </c>
      <c r="U102" s="33">
        <f t="shared" si="42"/>
        <v>-43.230460133505801</v>
      </c>
      <c r="V102" s="34">
        <f t="shared" si="43"/>
        <v>9.1042730831847329E-4</v>
      </c>
      <c r="W102" s="29">
        <f t="shared" si="44"/>
        <v>0.91467974006427355</v>
      </c>
      <c r="X102" s="33">
        <f t="shared" si="45"/>
        <v>-39.542026037774029</v>
      </c>
    </row>
    <row r="103" spans="1:24" x14ac:dyDescent="0.2">
      <c r="A103" s="26">
        <f t="shared" si="46"/>
        <v>99</v>
      </c>
      <c r="B103" s="27">
        <f t="shared" si="24"/>
        <v>100</v>
      </c>
      <c r="C103" s="26">
        <f t="shared" si="25"/>
        <v>8</v>
      </c>
      <c r="D103" s="27">
        <f t="shared" si="26"/>
        <v>55</v>
      </c>
      <c r="E103" s="9" t="b">
        <f t="shared" si="27"/>
        <v>1</v>
      </c>
      <c r="F103" s="28">
        <f t="shared" si="28"/>
        <v>1.737849745827682E-3</v>
      </c>
      <c r="G103" s="29">
        <f t="shared" si="29"/>
        <v>1.4493629226119964E-4</v>
      </c>
      <c r="H103" s="30">
        <f t="shared" si="30"/>
        <v>0.02</v>
      </c>
      <c r="I103" s="31">
        <f t="shared" si="47"/>
        <v>58.818037018962173</v>
      </c>
      <c r="J103" s="28">
        <f t="shared" si="31"/>
        <v>0</v>
      </c>
      <c r="K103" s="31">
        <f t="shared" si="32"/>
        <v>58.818037018962173</v>
      </c>
      <c r="L103" s="28">
        <f t="shared" si="33"/>
        <v>0</v>
      </c>
      <c r="M103" s="31">
        <f t="shared" si="34"/>
        <v>58.818037018962173</v>
      </c>
      <c r="N103" s="29">
        <f t="shared" si="35"/>
        <v>8.5248682036103609E-3</v>
      </c>
      <c r="O103" s="31">
        <f t="shared" si="36"/>
        <v>9.8925982894646006E-2</v>
      </c>
      <c r="P103" s="32">
        <f t="shared" si="37"/>
        <v>5578.3026308783728</v>
      </c>
      <c r="Q103" s="32">
        <f t="shared" si="38"/>
        <v>5302.4680226456449</v>
      </c>
      <c r="R103" s="33">
        <f t="shared" si="39"/>
        <v>0</v>
      </c>
      <c r="S103" s="28">
        <f t="shared" si="40"/>
        <v>1.0855537544251619</v>
      </c>
      <c r="T103" s="32">
        <f t="shared" si="41"/>
        <v>319.25070456926272</v>
      </c>
      <c r="U103" s="33">
        <f t="shared" si="42"/>
        <v>-43.416096336534736</v>
      </c>
      <c r="V103" s="34">
        <f t="shared" si="43"/>
        <v>9.1042730831847329E-4</v>
      </c>
      <c r="W103" s="29">
        <f t="shared" si="44"/>
        <v>0.91384774811874081</v>
      </c>
      <c r="X103" s="33">
        <f t="shared" si="45"/>
        <v>-39.675701869248577</v>
      </c>
    </row>
    <row r="104" spans="1:24" x14ac:dyDescent="0.2">
      <c r="A104" s="26">
        <f t="shared" si="46"/>
        <v>100</v>
      </c>
      <c r="B104" s="27">
        <f t="shared" si="24"/>
        <v>101</v>
      </c>
      <c r="C104" s="26">
        <f t="shared" si="25"/>
        <v>8</v>
      </c>
      <c r="D104" s="27">
        <f t="shared" si="26"/>
        <v>55</v>
      </c>
      <c r="E104" s="9" t="b">
        <f t="shared" si="27"/>
        <v>1</v>
      </c>
      <c r="F104" s="28">
        <f t="shared" si="28"/>
        <v>1.737849745827682E-3</v>
      </c>
      <c r="G104" s="29">
        <f t="shared" si="29"/>
        <v>1.4493629226119964E-4</v>
      </c>
      <c r="H104" s="30">
        <f t="shared" si="30"/>
        <v>0.02</v>
      </c>
      <c r="I104" s="31">
        <f t="shared" si="47"/>
        <v>58.710586167863916</v>
      </c>
      <c r="J104" s="28">
        <f t="shared" si="31"/>
        <v>0</v>
      </c>
      <c r="K104" s="31">
        <f t="shared" si="32"/>
        <v>58.710586167863916</v>
      </c>
      <c r="L104" s="28">
        <f t="shared" si="33"/>
        <v>0</v>
      </c>
      <c r="M104" s="31">
        <f t="shared" si="34"/>
        <v>58.710586167863916</v>
      </c>
      <c r="N104" s="29">
        <f t="shared" si="35"/>
        <v>8.5092946756518701E-3</v>
      </c>
      <c r="O104" s="31">
        <f t="shared" si="36"/>
        <v>9.8745261442579613E-2</v>
      </c>
      <c r="P104" s="32">
        <f t="shared" si="37"/>
        <v>5568.111992160214</v>
      </c>
      <c r="Q104" s="32">
        <f t="shared" si="38"/>
        <v>5292.7812882554636</v>
      </c>
      <c r="R104" s="33">
        <f t="shared" si="39"/>
        <v>0</v>
      </c>
      <c r="S104" s="28">
        <f t="shared" si="40"/>
        <v>1.0864542626396292</v>
      </c>
      <c r="T104" s="32">
        <f t="shared" si="41"/>
        <v>318.93183302073498</v>
      </c>
      <c r="U104" s="33">
        <f t="shared" si="42"/>
        <v>-43.601129115984577</v>
      </c>
      <c r="V104" s="34">
        <f t="shared" si="43"/>
        <v>9.1042730831847329E-4</v>
      </c>
      <c r="W104" s="29">
        <f t="shared" si="44"/>
        <v>0.91301651295240338</v>
      </c>
      <c r="X104" s="33">
        <f t="shared" si="45"/>
        <v>-39.808550866263744</v>
      </c>
    </row>
    <row r="105" spans="1:24" x14ac:dyDescent="0.2">
      <c r="A105" s="26">
        <f t="shared" si="46"/>
        <v>101</v>
      </c>
      <c r="B105" s="27">
        <f t="shared" si="24"/>
        <v>102</v>
      </c>
      <c r="C105" s="26">
        <f t="shared" si="25"/>
        <v>8</v>
      </c>
      <c r="D105" s="27">
        <f t="shared" si="26"/>
        <v>55</v>
      </c>
      <c r="E105" s="9" t="b">
        <f t="shared" si="27"/>
        <v>1</v>
      </c>
      <c r="F105" s="28">
        <f t="shared" si="28"/>
        <v>1.737849745827682E-3</v>
      </c>
      <c r="G105" s="29">
        <f t="shared" si="29"/>
        <v>1.4493629226119964E-4</v>
      </c>
      <c r="H105" s="30">
        <f t="shared" si="30"/>
        <v>0.02</v>
      </c>
      <c r="I105" s="31">
        <f t="shared" si="47"/>
        <v>58.603331611745681</v>
      </c>
      <c r="J105" s="28">
        <f t="shared" si="31"/>
        <v>0</v>
      </c>
      <c r="K105" s="31">
        <f t="shared" si="32"/>
        <v>58.603331611745681</v>
      </c>
      <c r="L105" s="28">
        <f t="shared" si="33"/>
        <v>0</v>
      </c>
      <c r="M105" s="31">
        <f t="shared" si="34"/>
        <v>58.603331611745681</v>
      </c>
      <c r="N105" s="29">
        <f t="shared" si="35"/>
        <v>8.4937495979599716E-3</v>
      </c>
      <c r="O105" s="31">
        <f t="shared" si="36"/>
        <v>9.85648701387946E-2</v>
      </c>
      <c r="P105" s="32">
        <f t="shared" si="37"/>
        <v>5557.9399700579606</v>
      </c>
      <c r="Q105" s="32">
        <f t="shared" si="38"/>
        <v>5283.1122499311023</v>
      </c>
      <c r="R105" s="33">
        <f t="shared" si="39"/>
        <v>0</v>
      </c>
      <c r="S105" s="28">
        <f t="shared" si="40"/>
        <v>1.0873555178599827</v>
      </c>
      <c r="T105" s="32">
        <f t="shared" si="41"/>
        <v>318.61327996505014</v>
      </c>
      <c r="U105" s="33">
        <f t="shared" si="42"/>
        <v>-43.785559838191773</v>
      </c>
      <c r="V105" s="34">
        <f t="shared" si="43"/>
        <v>9.1042730831847329E-4</v>
      </c>
      <c r="W105" s="29">
        <f t="shared" si="44"/>
        <v>0.91218603387689501</v>
      </c>
      <c r="X105" s="33">
        <f t="shared" si="45"/>
        <v>-39.940576169879613</v>
      </c>
    </row>
    <row r="106" spans="1:24" x14ac:dyDescent="0.2">
      <c r="A106" s="26">
        <f t="shared" si="46"/>
        <v>102</v>
      </c>
      <c r="B106" s="27">
        <f t="shared" si="24"/>
        <v>103</v>
      </c>
      <c r="C106" s="26">
        <f t="shared" si="25"/>
        <v>8</v>
      </c>
      <c r="D106" s="27">
        <f t="shared" si="26"/>
        <v>55</v>
      </c>
      <c r="E106" s="9" t="b">
        <f t="shared" si="27"/>
        <v>1</v>
      </c>
      <c r="F106" s="28">
        <f t="shared" si="28"/>
        <v>1.737849745827682E-3</v>
      </c>
      <c r="G106" s="29">
        <f t="shared" si="29"/>
        <v>1.4493629226119964E-4</v>
      </c>
      <c r="H106" s="30">
        <f t="shared" si="30"/>
        <v>0.02</v>
      </c>
      <c r="I106" s="31">
        <f t="shared" si="47"/>
        <v>58.496272992008926</v>
      </c>
      <c r="J106" s="28">
        <f t="shared" si="31"/>
        <v>0</v>
      </c>
      <c r="K106" s="31">
        <f t="shared" si="32"/>
        <v>58.496272992008926</v>
      </c>
      <c r="L106" s="28">
        <f t="shared" si="33"/>
        <v>0</v>
      </c>
      <c r="M106" s="31">
        <f t="shared" si="34"/>
        <v>58.496272992008926</v>
      </c>
      <c r="N106" s="29">
        <f t="shared" si="35"/>
        <v>8.4782329185607245E-3</v>
      </c>
      <c r="O106" s="31">
        <f t="shared" si="36"/>
        <v>9.8384808380164529E-2</v>
      </c>
      <c r="P106" s="32">
        <f t="shared" si="37"/>
        <v>5547.7865305621272</v>
      </c>
      <c r="Q106" s="32">
        <f t="shared" si="38"/>
        <v>5273.460875344771</v>
      </c>
      <c r="R106" s="33">
        <f t="shared" si="39"/>
        <v>0</v>
      </c>
      <c r="S106" s="28">
        <f t="shared" si="40"/>
        <v>1.0882575207058924</v>
      </c>
      <c r="T106" s="32">
        <f t="shared" si="41"/>
        <v>318.29504508409343</v>
      </c>
      <c r="U106" s="33">
        <f t="shared" si="42"/>
        <v>-43.969389866737288</v>
      </c>
      <c r="V106" s="34">
        <f t="shared" si="43"/>
        <v>9.1042730831847329E-4</v>
      </c>
      <c r="W106" s="29">
        <f t="shared" si="44"/>
        <v>0.91135631020447683</v>
      </c>
      <c r="X106" s="33">
        <f t="shared" si="45"/>
        <v>-40.07178091089181</v>
      </c>
    </row>
    <row r="107" spans="1:24" x14ac:dyDescent="0.2">
      <c r="A107" s="26">
        <f t="shared" si="46"/>
        <v>103</v>
      </c>
      <c r="B107" s="27">
        <f t="shared" si="24"/>
        <v>104</v>
      </c>
      <c r="C107" s="26">
        <f t="shared" si="25"/>
        <v>8</v>
      </c>
      <c r="D107" s="27">
        <f t="shared" si="26"/>
        <v>55</v>
      </c>
      <c r="E107" s="9" t="b">
        <f t="shared" si="27"/>
        <v>1</v>
      </c>
      <c r="F107" s="28">
        <f t="shared" si="28"/>
        <v>1.737849745827682E-3</v>
      </c>
      <c r="G107" s="29">
        <f t="shared" si="29"/>
        <v>1.4493629226119964E-4</v>
      </c>
      <c r="H107" s="30">
        <f t="shared" si="30"/>
        <v>0.02</v>
      </c>
      <c r="I107" s="31">
        <f t="shared" si="47"/>
        <v>58.389409950710196</v>
      </c>
      <c r="J107" s="28">
        <f t="shared" si="31"/>
        <v>0</v>
      </c>
      <c r="K107" s="31">
        <f t="shared" si="32"/>
        <v>58.389409950710196</v>
      </c>
      <c r="L107" s="28">
        <f t="shared" si="33"/>
        <v>0</v>
      </c>
      <c r="M107" s="31">
        <f t="shared" si="34"/>
        <v>58.389409950710196</v>
      </c>
      <c r="N107" s="29">
        <f t="shared" si="35"/>
        <v>8.4627445855751313E-3</v>
      </c>
      <c r="O107" s="31">
        <f t="shared" si="36"/>
        <v>9.8205075564664776E-2</v>
      </c>
      <c r="P107" s="32">
        <f t="shared" si="37"/>
        <v>5537.6516397253554</v>
      </c>
      <c r="Q107" s="32">
        <f t="shared" si="38"/>
        <v>5263.8271322277315</v>
      </c>
      <c r="R107" s="33">
        <f t="shared" si="39"/>
        <v>0</v>
      </c>
      <c r="S107" s="28">
        <f t="shared" si="40"/>
        <v>1.0891602717975417</v>
      </c>
      <c r="T107" s="32">
        <f t="shared" si="41"/>
        <v>317.97712806006803</v>
      </c>
      <c r="U107" s="33">
        <f t="shared" si="42"/>
        <v>-44.152620562444099</v>
      </c>
      <c r="V107" s="34">
        <f t="shared" si="43"/>
        <v>9.1042730831847329E-4</v>
      </c>
      <c r="W107" s="29">
        <f t="shared" si="44"/>
        <v>0.91052734124803392</v>
      </c>
      <c r="X107" s="33">
        <f t="shared" si="45"/>
        <v>-40.2021682098555</v>
      </c>
    </row>
    <row r="108" spans="1:24" x14ac:dyDescent="0.2">
      <c r="A108" s="26">
        <f t="shared" si="46"/>
        <v>104</v>
      </c>
      <c r="B108" s="27">
        <f t="shared" si="24"/>
        <v>105</v>
      </c>
      <c r="C108" s="26">
        <f t="shared" si="25"/>
        <v>8</v>
      </c>
      <c r="D108" s="27">
        <f t="shared" si="26"/>
        <v>55</v>
      </c>
      <c r="E108" s="9" t="b">
        <f t="shared" si="27"/>
        <v>1</v>
      </c>
      <c r="F108" s="28">
        <f t="shared" si="28"/>
        <v>1.737849745827682E-3</v>
      </c>
      <c r="G108" s="29">
        <f t="shared" si="29"/>
        <v>1.4493629226119964E-4</v>
      </c>
      <c r="H108" s="30">
        <f t="shared" si="30"/>
        <v>0.02</v>
      </c>
      <c r="I108" s="31">
        <f t="shared" si="47"/>
        <v>58.28274213055996</v>
      </c>
      <c r="J108" s="28">
        <f t="shared" si="31"/>
        <v>0</v>
      </c>
      <c r="K108" s="31">
        <f t="shared" si="32"/>
        <v>58.28274213055996</v>
      </c>
      <c r="L108" s="28">
        <f t="shared" si="33"/>
        <v>0</v>
      </c>
      <c r="M108" s="31">
        <f t="shared" si="34"/>
        <v>58.28274213055996</v>
      </c>
      <c r="N108" s="29">
        <f t="shared" si="35"/>
        <v>8.4472845472189709E-3</v>
      </c>
      <c r="O108" s="31">
        <f t="shared" si="36"/>
        <v>9.8025671091370475E-2</v>
      </c>
      <c r="P108" s="32">
        <f t="shared" si="37"/>
        <v>5527.5352636623065</v>
      </c>
      <c r="Q108" s="32">
        <f t="shared" si="38"/>
        <v>5254.2109883701996</v>
      </c>
      <c r="R108" s="33">
        <f t="shared" si="39"/>
        <v>0</v>
      </c>
      <c r="S108" s="28">
        <f t="shared" si="40"/>
        <v>1.0900637717556296</v>
      </c>
      <c r="T108" s="32">
        <f t="shared" si="41"/>
        <v>317.65952857549468</v>
      </c>
      <c r="U108" s="33">
        <f t="shared" si="42"/>
        <v>-44.335253283387772</v>
      </c>
      <c r="V108" s="34">
        <f t="shared" si="43"/>
        <v>9.1042730831847329E-4</v>
      </c>
      <c r="W108" s="29">
        <f t="shared" si="44"/>
        <v>0.90969912632107774</v>
      </c>
      <c r="X108" s="33">
        <f t="shared" si="45"/>
        <v>-40.33174117712155</v>
      </c>
    </row>
    <row r="109" spans="1:24" x14ac:dyDescent="0.2">
      <c r="A109" s="26">
        <f t="shared" si="46"/>
        <v>105</v>
      </c>
      <c r="B109" s="27">
        <f t="shared" si="24"/>
        <v>106</v>
      </c>
      <c r="C109" s="26">
        <f t="shared" si="25"/>
        <v>8</v>
      </c>
      <c r="D109" s="27">
        <f t="shared" si="26"/>
        <v>55</v>
      </c>
      <c r="E109" s="9" t="b">
        <f t="shared" si="27"/>
        <v>1</v>
      </c>
      <c r="F109" s="28">
        <f t="shared" si="28"/>
        <v>1.737849745827682E-3</v>
      </c>
      <c r="G109" s="29">
        <f t="shared" si="29"/>
        <v>1.4493629226119964E-4</v>
      </c>
      <c r="H109" s="30">
        <f t="shared" si="30"/>
        <v>0.02</v>
      </c>
      <c r="I109" s="31">
        <f t="shared" si="47"/>
        <v>58.176269174921373</v>
      </c>
      <c r="J109" s="28">
        <f t="shared" si="31"/>
        <v>0</v>
      </c>
      <c r="K109" s="31">
        <f t="shared" si="32"/>
        <v>58.176269174921373</v>
      </c>
      <c r="L109" s="28">
        <f t="shared" si="33"/>
        <v>0</v>
      </c>
      <c r="M109" s="31">
        <f t="shared" si="34"/>
        <v>58.176269174921373</v>
      </c>
      <c r="N109" s="29">
        <f t="shared" si="35"/>
        <v>8.4318527518026237E-3</v>
      </c>
      <c r="O109" s="31">
        <f t="shared" si="36"/>
        <v>9.7846594360454578E-2</v>
      </c>
      <c r="P109" s="32">
        <f t="shared" si="37"/>
        <v>5517.437368549543</v>
      </c>
      <c r="Q109" s="32">
        <f t="shared" si="38"/>
        <v>5244.6124116212322</v>
      </c>
      <c r="R109" s="33">
        <f t="shared" si="39"/>
        <v>0</v>
      </c>
      <c r="S109" s="28">
        <f t="shared" si="40"/>
        <v>1.0909680212013688</v>
      </c>
      <c r="T109" s="32">
        <f t="shared" si="41"/>
        <v>317.34224631321081</v>
      </c>
      <c r="U109" s="33">
        <f t="shared" si="42"/>
        <v>-44.517289384900096</v>
      </c>
      <c r="V109" s="34">
        <f t="shared" si="43"/>
        <v>9.1042730831847329E-4</v>
      </c>
      <c r="W109" s="29">
        <f t="shared" si="44"/>
        <v>0.90887166473774361</v>
      </c>
      <c r="X109" s="33">
        <f t="shared" si="45"/>
        <v>-40.460502912866033</v>
      </c>
    </row>
    <row r="110" spans="1:24" x14ac:dyDescent="0.2">
      <c r="A110" s="26">
        <f t="shared" si="46"/>
        <v>106</v>
      </c>
      <c r="B110" s="27">
        <f t="shared" si="24"/>
        <v>107</v>
      </c>
      <c r="C110" s="26">
        <f t="shared" si="25"/>
        <v>8</v>
      </c>
      <c r="D110" s="27">
        <f t="shared" si="26"/>
        <v>55</v>
      </c>
      <c r="E110" s="9" t="b">
        <f t="shared" si="27"/>
        <v>1</v>
      </c>
      <c r="F110" s="28">
        <f t="shared" si="28"/>
        <v>1.737849745827682E-3</v>
      </c>
      <c r="G110" s="29">
        <f t="shared" si="29"/>
        <v>1.4493629226119964E-4</v>
      </c>
      <c r="H110" s="30">
        <f t="shared" si="30"/>
        <v>0.02</v>
      </c>
      <c r="I110" s="31">
        <f t="shared" si="47"/>
        <v>58.069990727809113</v>
      </c>
      <c r="J110" s="28">
        <f t="shared" si="31"/>
        <v>0</v>
      </c>
      <c r="K110" s="31">
        <f t="shared" si="32"/>
        <v>58.069990727809113</v>
      </c>
      <c r="L110" s="28">
        <f t="shared" si="33"/>
        <v>0</v>
      </c>
      <c r="M110" s="31">
        <f t="shared" si="34"/>
        <v>58.069990727809113</v>
      </c>
      <c r="N110" s="29">
        <f t="shared" si="35"/>
        <v>8.4164491477308947E-3</v>
      </c>
      <c r="O110" s="31">
        <f t="shared" si="36"/>
        <v>9.7667844773185838E-2</v>
      </c>
      <c r="P110" s="32">
        <f t="shared" si="37"/>
        <v>5507.3579206254162</v>
      </c>
      <c r="Q110" s="32">
        <f t="shared" si="38"/>
        <v>5235.0313698886166</v>
      </c>
      <c r="R110" s="33">
        <f t="shared" si="39"/>
        <v>0</v>
      </c>
      <c r="S110" s="28">
        <f t="shared" si="40"/>
        <v>1.0918730207564884</v>
      </c>
      <c r="T110" s="32">
        <f t="shared" si="41"/>
        <v>317.02528095637103</v>
      </c>
      <c r="U110" s="33">
        <f t="shared" si="42"/>
        <v>-44.698730219571416</v>
      </c>
      <c r="V110" s="34">
        <f t="shared" si="43"/>
        <v>9.1042730831847329E-4</v>
      </c>
      <c r="W110" s="29">
        <f t="shared" si="44"/>
        <v>0.90804495581279099</v>
      </c>
      <c r="X110" s="33">
        <f t="shared" si="45"/>
        <v>-40.588456507118593</v>
      </c>
    </row>
    <row r="111" spans="1:24" x14ac:dyDescent="0.2">
      <c r="A111" s="26">
        <f t="shared" si="46"/>
        <v>107</v>
      </c>
      <c r="B111" s="27">
        <f t="shared" si="24"/>
        <v>108</v>
      </c>
      <c r="C111" s="26">
        <f t="shared" si="25"/>
        <v>9</v>
      </c>
      <c r="D111" s="27">
        <f t="shared" si="26"/>
        <v>56</v>
      </c>
      <c r="E111" s="9" t="b">
        <f t="shared" si="27"/>
        <v>1</v>
      </c>
      <c r="F111" s="28">
        <f t="shared" si="28"/>
        <v>1.8604276652855909E-3</v>
      </c>
      <c r="G111" s="29">
        <f t="shared" si="29"/>
        <v>1.5516799439008189E-4</v>
      </c>
      <c r="H111" s="30">
        <f t="shared" si="30"/>
        <v>0.02</v>
      </c>
      <c r="I111" s="31">
        <f t="shared" si="47"/>
        <v>57.963906433888198</v>
      </c>
      <c r="J111" s="28">
        <f t="shared" si="31"/>
        <v>0</v>
      </c>
      <c r="K111" s="31">
        <f t="shared" si="32"/>
        <v>57.963906433888198</v>
      </c>
      <c r="L111" s="28">
        <f t="shared" si="33"/>
        <v>0</v>
      </c>
      <c r="M111" s="31">
        <f t="shared" si="34"/>
        <v>57.963906433888198</v>
      </c>
      <c r="N111" s="29">
        <f t="shared" si="35"/>
        <v>8.9941431083607956E-3</v>
      </c>
      <c r="O111" s="31">
        <f t="shared" si="36"/>
        <v>9.7488424104610505E-2</v>
      </c>
      <c r="P111" s="32">
        <f t="shared" si="37"/>
        <v>5497.2968861899571</v>
      </c>
      <c r="Q111" s="32">
        <f t="shared" si="38"/>
        <v>5594.3570134004149</v>
      </c>
      <c r="R111" s="33">
        <f t="shared" si="39"/>
        <v>0</v>
      </c>
      <c r="S111" s="28">
        <f t="shared" si="40"/>
        <v>1.0927787710432322</v>
      </c>
      <c r="T111" s="32">
        <f t="shared" si="41"/>
        <v>316.70863218844624</v>
      </c>
      <c r="U111" s="33">
        <f t="shared" si="42"/>
        <v>-413.76875939890397</v>
      </c>
      <c r="V111" s="34">
        <f t="shared" si="43"/>
        <v>9.1042730831847329E-4</v>
      </c>
      <c r="W111" s="29">
        <f t="shared" si="44"/>
        <v>0.90721899886160196</v>
      </c>
      <c r="X111" s="33">
        <f t="shared" si="45"/>
        <v>-375.37887966208069</v>
      </c>
    </row>
    <row r="112" spans="1:24" x14ac:dyDescent="0.2">
      <c r="A112" s="26">
        <f t="shared" si="46"/>
        <v>108</v>
      </c>
      <c r="B112" s="27">
        <f t="shared" si="24"/>
        <v>109</v>
      </c>
      <c r="C112" s="26">
        <f t="shared" si="25"/>
        <v>9</v>
      </c>
      <c r="D112" s="27">
        <f t="shared" si="26"/>
        <v>56</v>
      </c>
      <c r="E112" s="9" t="b">
        <f t="shared" si="27"/>
        <v>1</v>
      </c>
      <c r="F112" s="28">
        <f t="shared" si="28"/>
        <v>1.8604276652855909E-3</v>
      </c>
      <c r="G112" s="29">
        <f t="shared" si="29"/>
        <v>1.5516799439008189E-4</v>
      </c>
      <c r="H112" s="30">
        <f t="shared" si="30"/>
        <v>0.02</v>
      </c>
      <c r="I112" s="31">
        <f t="shared" si="47"/>
        <v>57.857423866675227</v>
      </c>
      <c r="J112" s="28">
        <f t="shared" si="31"/>
        <v>0</v>
      </c>
      <c r="K112" s="31">
        <f t="shared" si="32"/>
        <v>57.857423866675227</v>
      </c>
      <c r="L112" s="28">
        <f t="shared" si="33"/>
        <v>0</v>
      </c>
      <c r="M112" s="31">
        <f t="shared" si="34"/>
        <v>57.857423866675227</v>
      </c>
      <c r="N112" s="29">
        <f t="shared" si="35"/>
        <v>8.9776204219688509E-3</v>
      </c>
      <c r="O112" s="31">
        <f t="shared" si="36"/>
        <v>9.7309333040690477E-2</v>
      </c>
      <c r="P112" s="32">
        <f t="shared" si="37"/>
        <v>5487.1980795154786</v>
      </c>
      <c r="Q112" s="32">
        <f t="shared" si="38"/>
        <v>5584.0799024646249</v>
      </c>
      <c r="R112" s="33">
        <f t="shared" si="39"/>
        <v>0</v>
      </c>
      <c r="S112" s="28">
        <f t="shared" si="40"/>
        <v>1.0936852726843611</v>
      </c>
      <c r="T112" s="32">
        <f t="shared" si="41"/>
        <v>316.38906199219673</v>
      </c>
      <c r="U112" s="33">
        <f t="shared" si="42"/>
        <v>-413.27088494134296</v>
      </c>
      <c r="V112" s="34">
        <f t="shared" si="43"/>
        <v>9.4837092137245449E-4</v>
      </c>
      <c r="W112" s="29">
        <f t="shared" si="44"/>
        <v>0.90269050769404913</v>
      </c>
      <c r="X112" s="33">
        <f t="shared" si="45"/>
        <v>-373.05570494286985</v>
      </c>
    </row>
    <row r="113" spans="1:24" x14ac:dyDescent="0.2">
      <c r="A113" s="26">
        <f t="shared" si="46"/>
        <v>109</v>
      </c>
      <c r="B113" s="27">
        <f t="shared" si="24"/>
        <v>110</v>
      </c>
      <c r="C113" s="26">
        <f t="shared" si="25"/>
        <v>9</v>
      </c>
      <c r="D113" s="27">
        <f t="shared" si="26"/>
        <v>56</v>
      </c>
      <c r="E113" s="9" t="b">
        <f t="shared" si="27"/>
        <v>1</v>
      </c>
      <c r="F113" s="28">
        <f t="shared" si="28"/>
        <v>1.8604276652855909E-3</v>
      </c>
      <c r="G113" s="29">
        <f t="shared" si="29"/>
        <v>1.5516799439008189E-4</v>
      </c>
      <c r="H113" s="30">
        <f t="shared" si="30"/>
        <v>0.02</v>
      </c>
      <c r="I113" s="31">
        <f t="shared" si="47"/>
        <v>57.751136913212569</v>
      </c>
      <c r="J113" s="28">
        <f t="shared" si="31"/>
        <v>0</v>
      </c>
      <c r="K113" s="31">
        <f t="shared" si="32"/>
        <v>57.751136913212569</v>
      </c>
      <c r="L113" s="28">
        <f t="shared" si="33"/>
        <v>0</v>
      </c>
      <c r="M113" s="31">
        <f t="shared" si="34"/>
        <v>57.751136913212569</v>
      </c>
      <c r="N113" s="29">
        <f t="shared" si="35"/>
        <v>8.9611280885702194E-3</v>
      </c>
      <c r="O113" s="31">
        <f t="shared" si="36"/>
        <v>9.7130570975925687E-2</v>
      </c>
      <c r="P113" s="32">
        <f t="shared" si="37"/>
        <v>5477.1178248490805</v>
      </c>
      <c r="Q113" s="32">
        <f t="shared" si="38"/>
        <v>5573.8216710906763</v>
      </c>
      <c r="R113" s="33">
        <f t="shared" si="39"/>
        <v>0</v>
      </c>
      <c r="S113" s="28">
        <f t="shared" si="40"/>
        <v>1.0945925263031517</v>
      </c>
      <c r="T113" s="32">
        <f t="shared" si="41"/>
        <v>316.0698142535627</v>
      </c>
      <c r="U113" s="33">
        <f t="shared" si="42"/>
        <v>-412.77366049515848</v>
      </c>
      <c r="V113" s="34">
        <f t="shared" si="43"/>
        <v>9.4837092137245449E-4</v>
      </c>
      <c r="W113" s="29">
        <f t="shared" si="44"/>
        <v>0.90183523338283977</v>
      </c>
      <c r="X113" s="33">
        <f t="shared" si="45"/>
        <v>-372.2538304469403</v>
      </c>
    </row>
    <row r="114" spans="1:24" x14ac:dyDescent="0.2">
      <c r="A114" s="26">
        <f t="shared" si="46"/>
        <v>110</v>
      </c>
      <c r="B114" s="27">
        <f t="shared" si="24"/>
        <v>111</v>
      </c>
      <c r="C114" s="26">
        <f t="shared" si="25"/>
        <v>9</v>
      </c>
      <c r="D114" s="27">
        <f t="shared" si="26"/>
        <v>56</v>
      </c>
      <c r="E114" s="9" t="b">
        <f t="shared" si="27"/>
        <v>1</v>
      </c>
      <c r="F114" s="28">
        <f t="shared" si="28"/>
        <v>1.8604276652855909E-3</v>
      </c>
      <c r="G114" s="29">
        <f t="shared" si="29"/>
        <v>1.5516799439008189E-4</v>
      </c>
      <c r="H114" s="30">
        <f t="shared" si="30"/>
        <v>0.02</v>
      </c>
      <c r="I114" s="31">
        <f t="shared" si="47"/>
        <v>57.64504521414807</v>
      </c>
      <c r="J114" s="28">
        <f t="shared" si="31"/>
        <v>0</v>
      </c>
      <c r="K114" s="31">
        <f t="shared" si="32"/>
        <v>57.64504521414807</v>
      </c>
      <c r="L114" s="28">
        <f t="shared" si="33"/>
        <v>0</v>
      </c>
      <c r="M114" s="31">
        <f t="shared" si="34"/>
        <v>57.64504521414807</v>
      </c>
      <c r="N114" s="29">
        <f t="shared" si="35"/>
        <v>8.9446660524049437E-3</v>
      </c>
      <c r="O114" s="31">
        <f t="shared" si="36"/>
        <v>9.6952137305928388E-2</v>
      </c>
      <c r="P114" s="32">
        <f t="shared" si="37"/>
        <v>5467.0560881098036</v>
      </c>
      <c r="Q114" s="32">
        <f t="shared" si="38"/>
        <v>5563.5822845958746</v>
      </c>
      <c r="R114" s="33">
        <f t="shared" si="39"/>
        <v>0</v>
      </c>
      <c r="S114" s="28">
        <f t="shared" si="40"/>
        <v>1.0955005325233989</v>
      </c>
      <c r="T114" s="32">
        <f t="shared" si="41"/>
        <v>315.7508886471731</v>
      </c>
      <c r="U114" s="33">
        <f t="shared" si="42"/>
        <v>-412.27708513324416</v>
      </c>
      <c r="V114" s="34">
        <f t="shared" si="43"/>
        <v>9.4837092137245449E-4</v>
      </c>
      <c r="W114" s="29">
        <f t="shared" si="44"/>
        <v>0.90098076942040584</v>
      </c>
      <c r="X114" s="33">
        <f t="shared" si="45"/>
        <v>-371.45372537775251</v>
      </c>
    </row>
    <row r="115" spans="1:24" x14ac:dyDescent="0.2">
      <c r="A115" s="26">
        <f t="shared" si="46"/>
        <v>111</v>
      </c>
      <c r="B115" s="27">
        <f t="shared" si="24"/>
        <v>112</v>
      </c>
      <c r="C115" s="26">
        <f t="shared" si="25"/>
        <v>9</v>
      </c>
      <c r="D115" s="27">
        <f t="shared" si="26"/>
        <v>56</v>
      </c>
      <c r="E115" s="9" t="b">
        <f t="shared" si="27"/>
        <v>1</v>
      </c>
      <c r="F115" s="28">
        <f t="shared" si="28"/>
        <v>1.8604276652855909E-3</v>
      </c>
      <c r="G115" s="29">
        <f t="shared" si="29"/>
        <v>1.5516799439008189E-4</v>
      </c>
      <c r="H115" s="30">
        <f t="shared" si="30"/>
        <v>0.02</v>
      </c>
      <c r="I115" s="31">
        <f t="shared" si="47"/>
        <v>57.539148410789736</v>
      </c>
      <c r="J115" s="28">
        <f t="shared" si="31"/>
        <v>0</v>
      </c>
      <c r="K115" s="31">
        <f t="shared" si="32"/>
        <v>57.539148410789736</v>
      </c>
      <c r="L115" s="28">
        <f t="shared" si="33"/>
        <v>0</v>
      </c>
      <c r="M115" s="31">
        <f t="shared" si="34"/>
        <v>57.539148410789736</v>
      </c>
      <c r="N115" s="29">
        <f t="shared" si="35"/>
        <v>8.9282342578155104E-3</v>
      </c>
      <c r="O115" s="31">
        <f t="shared" si="36"/>
        <v>9.677403142742115E-2</v>
      </c>
      <c r="P115" s="32">
        <f t="shared" si="37"/>
        <v>5457.012835279299</v>
      </c>
      <c r="Q115" s="32">
        <f t="shared" si="38"/>
        <v>5553.3617083612471</v>
      </c>
      <c r="R115" s="33">
        <f t="shared" si="39"/>
        <v>0</v>
      </c>
      <c r="S115" s="28">
        <f t="shared" si="40"/>
        <v>1.0964092919694135</v>
      </c>
      <c r="T115" s="32">
        <f t="shared" si="41"/>
        <v>315.43228484798487</v>
      </c>
      <c r="U115" s="33">
        <f t="shared" si="42"/>
        <v>-411.78115792993299</v>
      </c>
      <c r="V115" s="34">
        <f t="shared" si="43"/>
        <v>9.4837092137245449E-4</v>
      </c>
      <c r="W115" s="29">
        <f t="shared" si="44"/>
        <v>0.90012711503896381</v>
      </c>
      <c r="X115" s="33">
        <f t="shared" si="45"/>
        <v>-370.65538571487451</v>
      </c>
    </row>
    <row r="116" spans="1:24" x14ac:dyDescent="0.2">
      <c r="A116" s="26">
        <f t="shared" si="46"/>
        <v>112</v>
      </c>
      <c r="B116" s="27">
        <f t="shared" si="24"/>
        <v>113</v>
      </c>
      <c r="C116" s="26">
        <f t="shared" si="25"/>
        <v>9</v>
      </c>
      <c r="D116" s="27">
        <f t="shared" si="26"/>
        <v>56</v>
      </c>
      <c r="E116" s="9" t="b">
        <f t="shared" si="27"/>
        <v>1</v>
      </c>
      <c r="F116" s="28">
        <f t="shared" si="28"/>
        <v>1.8604276652855909E-3</v>
      </c>
      <c r="G116" s="29">
        <f t="shared" si="29"/>
        <v>1.5516799439008189E-4</v>
      </c>
      <c r="H116" s="30">
        <f t="shared" si="30"/>
        <v>0.02</v>
      </c>
      <c r="I116" s="31">
        <f t="shared" si="47"/>
        <v>57.433446145104497</v>
      </c>
      <c r="J116" s="28">
        <f t="shared" si="31"/>
        <v>0</v>
      </c>
      <c r="K116" s="31">
        <f t="shared" si="32"/>
        <v>57.433446145104497</v>
      </c>
      <c r="L116" s="28">
        <f t="shared" si="33"/>
        <v>0</v>
      </c>
      <c r="M116" s="31">
        <f t="shared" si="34"/>
        <v>57.433446145104497</v>
      </c>
      <c r="N116" s="29">
        <f t="shared" si="35"/>
        <v>8.911832649246644E-3</v>
      </c>
      <c r="O116" s="31">
        <f t="shared" si="36"/>
        <v>9.6596252738234731E-2</v>
      </c>
      <c r="P116" s="32">
        <f t="shared" si="37"/>
        <v>5446.9880324017104</v>
      </c>
      <c r="Q116" s="32">
        <f t="shared" si="38"/>
        <v>5543.159907831413</v>
      </c>
      <c r="R116" s="33">
        <f t="shared" si="39"/>
        <v>0</v>
      </c>
      <c r="S116" s="28">
        <f t="shared" si="40"/>
        <v>1.0973188052660257</v>
      </c>
      <c r="T116" s="32">
        <f t="shared" si="41"/>
        <v>315.11400253128346</v>
      </c>
      <c r="U116" s="33">
        <f t="shared" si="42"/>
        <v>-411.28587796098606</v>
      </c>
      <c r="V116" s="34">
        <f t="shared" si="43"/>
        <v>9.4837092137245449E-4</v>
      </c>
      <c r="W116" s="29">
        <f t="shared" si="44"/>
        <v>0.89927426947145861</v>
      </c>
      <c r="X116" s="33">
        <f t="shared" si="45"/>
        <v>-369.8588074472932</v>
      </c>
    </row>
    <row r="117" spans="1:24" x14ac:dyDescent="0.2">
      <c r="A117" s="26">
        <f t="shared" si="46"/>
        <v>113</v>
      </c>
      <c r="B117" s="27">
        <f t="shared" si="24"/>
        <v>114</v>
      </c>
      <c r="C117" s="26">
        <f t="shared" si="25"/>
        <v>9</v>
      </c>
      <c r="D117" s="27">
        <f t="shared" si="26"/>
        <v>56</v>
      </c>
      <c r="E117" s="9" t="b">
        <f t="shared" si="27"/>
        <v>1</v>
      </c>
      <c r="F117" s="28">
        <f t="shared" si="28"/>
        <v>1.8604276652855909E-3</v>
      </c>
      <c r="G117" s="29">
        <f t="shared" si="29"/>
        <v>1.5516799439008189E-4</v>
      </c>
      <c r="H117" s="30">
        <f t="shared" si="30"/>
        <v>0.02</v>
      </c>
      <c r="I117" s="31">
        <f t="shared" si="47"/>
        <v>57.327938059717013</v>
      </c>
      <c r="J117" s="28">
        <f t="shared" si="31"/>
        <v>0</v>
      </c>
      <c r="K117" s="31">
        <f t="shared" si="32"/>
        <v>57.327938059717013</v>
      </c>
      <c r="L117" s="28">
        <f t="shared" si="33"/>
        <v>0</v>
      </c>
      <c r="M117" s="31">
        <f t="shared" si="34"/>
        <v>57.327938059717013</v>
      </c>
      <c r="N117" s="29">
        <f t="shared" si="35"/>
        <v>8.8954611712451313E-3</v>
      </c>
      <c r="O117" s="31">
        <f t="shared" si="36"/>
        <v>9.6418800637306165E-2</v>
      </c>
      <c r="P117" s="32">
        <f t="shared" si="37"/>
        <v>5436.9816455835617</v>
      </c>
      <c r="Q117" s="32">
        <f t="shared" si="38"/>
        <v>5532.9768485144714</v>
      </c>
      <c r="R117" s="33">
        <f t="shared" si="39"/>
        <v>0</v>
      </c>
      <c r="S117" s="28">
        <f t="shared" si="40"/>
        <v>1.0982290730385826</v>
      </c>
      <c r="T117" s="32">
        <f t="shared" si="41"/>
        <v>314.79604137268154</v>
      </c>
      <c r="U117" s="33">
        <f t="shared" si="42"/>
        <v>-410.79124430359127</v>
      </c>
      <c r="V117" s="34">
        <f t="shared" si="43"/>
        <v>9.4837092137245449E-4</v>
      </c>
      <c r="W117" s="29">
        <f t="shared" si="44"/>
        <v>0.89842223195156101</v>
      </c>
      <c r="X117" s="33">
        <f t="shared" si="45"/>
        <v>-369.06398657339145</v>
      </c>
    </row>
    <row r="118" spans="1:24" x14ac:dyDescent="0.2">
      <c r="A118" s="26">
        <f t="shared" si="46"/>
        <v>114</v>
      </c>
      <c r="B118" s="27">
        <f t="shared" si="24"/>
        <v>115</v>
      </c>
      <c r="C118" s="26">
        <f t="shared" si="25"/>
        <v>9</v>
      </c>
      <c r="D118" s="27">
        <f t="shared" si="26"/>
        <v>56</v>
      </c>
      <c r="E118" s="9" t="b">
        <f t="shared" si="27"/>
        <v>1</v>
      </c>
      <c r="F118" s="28">
        <f t="shared" si="28"/>
        <v>1.8604276652855909E-3</v>
      </c>
      <c r="G118" s="29">
        <f t="shared" si="29"/>
        <v>1.5516799439008189E-4</v>
      </c>
      <c r="H118" s="30">
        <f t="shared" si="30"/>
        <v>0.02</v>
      </c>
      <c r="I118" s="31">
        <f t="shared" si="47"/>
        <v>57.222623797908462</v>
      </c>
      <c r="J118" s="28">
        <f t="shared" si="31"/>
        <v>0</v>
      </c>
      <c r="K118" s="31">
        <f t="shared" si="32"/>
        <v>57.222623797908462</v>
      </c>
      <c r="L118" s="28">
        <f t="shared" si="33"/>
        <v>0</v>
      </c>
      <c r="M118" s="31">
        <f t="shared" si="34"/>
        <v>57.222623797908462</v>
      </c>
      <c r="N118" s="29">
        <f t="shared" si="35"/>
        <v>8.8791197684596271E-3</v>
      </c>
      <c r="O118" s="31">
        <f t="shared" si="36"/>
        <v>9.6241674524676635E-2</v>
      </c>
      <c r="P118" s="32">
        <f t="shared" si="37"/>
        <v>5426.993640993639</v>
      </c>
      <c r="Q118" s="32">
        <f t="shared" si="38"/>
        <v>5522.8124959818879</v>
      </c>
      <c r="R118" s="33">
        <f t="shared" si="39"/>
        <v>0</v>
      </c>
      <c r="S118" s="28">
        <f t="shared" si="40"/>
        <v>1.0991400959129514</v>
      </c>
      <c r="T118" s="32">
        <f t="shared" si="41"/>
        <v>314.47840104811922</v>
      </c>
      <c r="U118" s="33">
        <f t="shared" si="42"/>
        <v>-410.29725603636808</v>
      </c>
      <c r="V118" s="34">
        <f t="shared" si="43"/>
        <v>9.4837092137245449E-4</v>
      </c>
      <c r="W118" s="29">
        <f t="shared" si="44"/>
        <v>0.89757100171366866</v>
      </c>
      <c r="X118" s="33">
        <f t="shared" si="45"/>
        <v>-368.27091910093247</v>
      </c>
    </row>
    <row r="119" spans="1:24" x14ac:dyDescent="0.2">
      <c r="A119" s="26">
        <f t="shared" si="46"/>
        <v>115</v>
      </c>
      <c r="B119" s="27">
        <f t="shared" si="24"/>
        <v>116</v>
      </c>
      <c r="C119" s="26">
        <f t="shared" si="25"/>
        <v>9</v>
      </c>
      <c r="D119" s="27">
        <f t="shared" si="26"/>
        <v>56</v>
      </c>
      <c r="E119" s="9" t="b">
        <f t="shared" si="27"/>
        <v>1</v>
      </c>
      <c r="F119" s="28">
        <f t="shared" si="28"/>
        <v>1.8604276652855909E-3</v>
      </c>
      <c r="G119" s="29">
        <f t="shared" si="29"/>
        <v>1.5516799439008189E-4</v>
      </c>
      <c r="H119" s="30">
        <f t="shared" si="30"/>
        <v>0.02</v>
      </c>
      <c r="I119" s="31">
        <f t="shared" si="47"/>
        <v>57.117503003615326</v>
      </c>
      <c r="J119" s="28">
        <f t="shared" si="31"/>
        <v>0</v>
      </c>
      <c r="K119" s="31">
        <f t="shared" si="32"/>
        <v>57.117503003615326</v>
      </c>
      <c r="L119" s="28">
        <f t="shared" si="33"/>
        <v>0</v>
      </c>
      <c r="M119" s="31">
        <f t="shared" si="34"/>
        <v>57.117503003615326</v>
      </c>
      <c r="N119" s="29">
        <f t="shared" si="35"/>
        <v>8.862808385640469E-3</v>
      </c>
      <c r="O119" s="31">
        <f t="shared" si="36"/>
        <v>9.6064873801489495E-2</v>
      </c>
      <c r="P119" s="32">
        <f t="shared" si="37"/>
        <v>5417.023984862878</v>
      </c>
      <c r="Q119" s="32">
        <f t="shared" si="38"/>
        <v>5512.6668158683715</v>
      </c>
      <c r="R119" s="33">
        <f t="shared" si="39"/>
        <v>0</v>
      </c>
      <c r="S119" s="28">
        <f t="shared" si="40"/>
        <v>1.1000518745155172</v>
      </c>
      <c r="T119" s="32">
        <f t="shared" si="41"/>
        <v>314.16108123386368</v>
      </c>
      <c r="U119" s="33">
        <f t="shared" si="42"/>
        <v>-409.80391223935715</v>
      </c>
      <c r="V119" s="34">
        <f t="shared" si="43"/>
        <v>9.4837092137245449E-4</v>
      </c>
      <c r="W119" s="29">
        <f t="shared" si="44"/>
        <v>0.89672057799290406</v>
      </c>
      <c r="X119" s="33">
        <f t="shared" si="45"/>
        <v>-367.47960104702969</v>
      </c>
    </row>
    <row r="120" spans="1:24" x14ac:dyDescent="0.2">
      <c r="A120" s="26">
        <f t="shared" si="46"/>
        <v>116</v>
      </c>
      <c r="B120" s="27">
        <f t="shared" si="24"/>
        <v>117</v>
      </c>
      <c r="C120" s="26">
        <f t="shared" si="25"/>
        <v>9</v>
      </c>
      <c r="D120" s="27">
        <f t="shared" si="26"/>
        <v>56</v>
      </c>
      <c r="E120" s="9" t="b">
        <f t="shared" si="27"/>
        <v>1</v>
      </c>
      <c r="F120" s="28">
        <f t="shared" si="28"/>
        <v>1.8604276652855909E-3</v>
      </c>
      <c r="G120" s="29">
        <f t="shared" si="29"/>
        <v>1.5516799439008189E-4</v>
      </c>
      <c r="H120" s="30">
        <f t="shared" si="30"/>
        <v>0.02</v>
      </c>
      <c r="I120" s="31">
        <f t="shared" si="47"/>
        <v>57.012575321428194</v>
      </c>
      <c r="J120" s="28">
        <f t="shared" si="31"/>
        <v>0</v>
      </c>
      <c r="K120" s="31">
        <f t="shared" si="32"/>
        <v>57.012575321428194</v>
      </c>
      <c r="L120" s="28">
        <f t="shared" si="33"/>
        <v>0</v>
      </c>
      <c r="M120" s="31">
        <f t="shared" si="34"/>
        <v>57.012575321428194</v>
      </c>
      <c r="N120" s="29">
        <f t="shared" si="35"/>
        <v>8.8465269676394915E-3</v>
      </c>
      <c r="O120" s="31">
        <f t="shared" si="36"/>
        <v>9.5888397869988234E-2</v>
      </c>
      <c r="P120" s="32">
        <f t="shared" si="37"/>
        <v>5407.07264348425</v>
      </c>
      <c r="Q120" s="32">
        <f t="shared" si="38"/>
        <v>5502.5397738717638</v>
      </c>
      <c r="R120" s="33">
        <f t="shared" si="39"/>
        <v>0</v>
      </c>
      <c r="S120" s="28">
        <f t="shared" si="40"/>
        <v>1.1009644094731859</v>
      </c>
      <c r="T120" s="32">
        <f t="shared" si="41"/>
        <v>313.84408160650855</v>
      </c>
      <c r="U120" s="33">
        <f t="shared" si="42"/>
        <v>-409.31121199402241</v>
      </c>
      <c r="V120" s="34">
        <f t="shared" si="43"/>
        <v>9.4837092137245449E-4</v>
      </c>
      <c r="W120" s="29">
        <f t="shared" si="44"/>
        <v>0.8958709600251139</v>
      </c>
      <c r="X120" s="33">
        <f t="shared" si="45"/>
        <v>-366.6900284381278</v>
      </c>
    </row>
    <row r="121" spans="1:24" x14ac:dyDescent="0.2">
      <c r="A121" s="26">
        <f t="shared" si="46"/>
        <v>117</v>
      </c>
      <c r="B121" s="27">
        <f t="shared" si="24"/>
        <v>118</v>
      </c>
      <c r="C121" s="26">
        <f t="shared" si="25"/>
        <v>9</v>
      </c>
      <c r="D121" s="27">
        <f t="shared" si="26"/>
        <v>56</v>
      </c>
      <c r="E121" s="9" t="b">
        <f t="shared" si="27"/>
        <v>1</v>
      </c>
      <c r="F121" s="28">
        <f t="shared" si="28"/>
        <v>1.8604276652855909E-3</v>
      </c>
      <c r="G121" s="29">
        <f t="shared" si="29"/>
        <v>1.5516799439008189E-4</v>
      </c>
      <c r="H121" s="30">
        <f t="shared" si="30"/>
        <v>0.02</v>
      </c>
      <c r="I121" s="31">
        <f t="shared" si="47"/>
        <v>56.907840396590565</v>
      </c>
      <c r="J121" s="28">
        <f t="shared" si="31"/>
        <v>0</v>
      </c>
      <c r="K121" s="31">
        <f t="shared" si="32"/>
        <v>56.907840396590565</v>
      </c>
      <c r="L121" s="28">
        <f t="shared" si="33"/>
        <v>0</v>
      </c>
      <c r="M121" s="31">
        <f t="shared" si="34"/>
        <v>56.907840396590565</v>
      </c>
      <c r="N121" s="29">
        <f t="shared" si="35"/>
        <v>8.8302754594098403E-3</v>
      </c>
      <c r="O121" s="31">
        <f t="shared" si="36"/>
        <v>9.5712246133514409E-2</v>
      </c>
      <c r="P121" s="32">
        <f t="shared" si="37"/>
        <v>5397.1395832126491</v>
      </c>
      <c r="Q121" s="32">
        <f t="shared" si="38"/>
        <v>5492.4313357529209</v>
      </c>
      <c r="R121" s="33">
        <f t="shared" si="39"/>
        <v>0</v>
      </c>
      <c r="S121" s="28">
        <f t="shared" si="40"/>
        <v>1.1018777014133825</v>
      </c>
      <c r="T121" s="32">
        <f t="shared" si="41"/>
        <v>313.5274018429742</v>
      </c>
      <c r="U121" s="33">
        <f t="shared" si="42"/>
        <v>-408.81915438324597</v>
      </c>
      <c r="V121" s="34">
        <f t="shared" si="43"/>
        <v>9.4837092137245449E-4</v>
      </c>
      <c r="W121" s="29">
        <f t="shared" si="44"/>
        <v>0.89502214704687022</v>
      </c>
      <c r="X121" s="33">
        <f t="shared" si="45"/>
        <v>-365.9021973099787</v>
      </c>
    </row>
    <row r="122" spans="1:24" x14ac:dyDescent="0.2">
      <c r="A122" s="26">
        <f t="shared" si="46"/>
        <v>118</v>
      </c>
      <c r="B122" s="27">
        <f t="shared" si="24"/>
        <v>119</v>
      </c>
      <c r="C122" s="26">
        <f t="shared" si="25"/>
        <v>9</v>
      </c>
      <c r="D122" s="27">
        <f t="shared" si="26"/>
        <v>56</v>
      </c>
      <c r="E122" s="9" t="b">
        <f t="shared" si="27"/>
        <v>1</v>
      </c>
      <c r="F122" s="28">
        <f t="shared" si="28"/>
        <v>1.8604276652855909E-3</v>
      </c>
      <c r="G122" s="29">
        <f t="shared" si="29"/>
        <v>1.5516799439008189E-4</v>
      </c>
      <c r="H122" s="30">
        <f t="shared" si="30"/>
        <v>0.02</v>
      </c>
      <c r="I122" s="31">
        <f t="shared" si="47"/>
        <v>56.803297874997639</v>
      </c>
      <c r="J122" s="28">
        <f t="shared" si="31"/>
        <v>0</v>
      </c>
      <c r="K122" s="31">
        <f t="shared" si="32"/>
        <v>56.803297874997639</v>
      </c>
      <c r="L122" s="28">
        <f t="shared" si="33"/>
        <v>0</v>
      </c>
      <c r="M122" s="31">
        <f t="shared" si="34"/>
        <v>56.803297874997639</v>
      </c>
      <c r="N122" s="29">
        <f t="shared" si="35"/>
        <v>8.8140538060057835E-3</v>
      </c>
      <c r="O122" s="31">
        <f t="shared" si="36"/>
        <v>9.5536417996505724E-2</v>
      </c>
      <c r="P122" s="32">
        <f t="shared" si="37"/>
        <v>5387.2247704647762</v>
      </c>
      <c r="Q122" s="32">
        <f t="shared" si="38"/>
        <v>5482.3414673355974</v>
      </c>
      <c r="R122" s="33">
        <f t="shared" si="39"/>
        <v>0</v>
      </c>
      <c r="S122" s="28">
        <f t="shared" si="40"/>
        <v>1.1027917509640532</v>
      </c>
      <c r="T122" s="32">
        <f t="shared" si="41"/>
        <v>313.21104162050671</v>
      </c>
      <c r="U122" s="33">
        <f t="shared" si="42"/>
        <v>-408.32773849132792</v>
      </c>
      <c r="V122" s="34">
        <f t="shared" si="43"/>
        <v>9.4837092137245449E-4</v>
      </c>
      <c r="W122" s="29">
        <f t="shared" si="44"/>
        <v>0.89417413829546766</v>
      </c>
      <c r="X122" s="33">
        <f t="shared" si="45"/>
        <v>-365.1161037076202</v>
      </c>
    </row>
    <row r="123" spans="1:24" x14ac:dyDescent="0.2">
      <c r="A123" s="26">
        <f t="shared" si="46"/>
        <v>119</v>
      </c>
      <c r="B123" s="27">
        <f t="shared" si="24"/>
        <v>120</v>
      </c>
      <c r="C123" s="26">
        <f t="shared" si="25"/>
        <v>10</v>
      </c>
      <c r="D123" s="27">
        <f t="shared" si="26"/>
        <v>57</v>
      </c>
      <c r="E123" s="9" t="b">
        <f t="shared" si="27"/>
        <v>1</v>
      </c>
      <c r="F123" s="28">
        <f t="shared" si="28"/>
        <v>1.9945940067129741E-3</v>
      </c>
      <c r="G123" s="29">
        <f t="shared" si="29"/>
        <v>1.6636831412386588E-4</v>
      </c>
      <c r="H123" s="30">
        <f t="shared" si="30"/>
        <v>0.02</v>
      </c>
      <c r="I123" s="31">
        <f t="shared" si="47"/>
        <v>56.698947403195127</v>
      </c>
      <c r="J123" s="28">
        <f t="shared" si="31"/>
        <v>56.698947403195127</v>
      </c>
      <c r="K123" s="31">
        <f t="shared" si="32"/>
        <v>0</v>
      </c>
      <c r="L123" s="28">
        <f t="shared" si="33"/>
        <v>0</v>
      </c>
      <c r="M123" s="31">
        <f t="shared" si="34"/>
        <v>0</v>
      </c>
      <c r="N123" s="29">
        <f t="shared" si="35"/>
        <v>0</v>
      </c>
      <c r="O123" s="31">
        <f t="shared" si="36"/>
        <v>0</v>
      </c>
      <c r="P123" s="32">
        <f t="shared" si="37"/>
        <v>0</v>
      </c>
      <c r="Q123" s="32">
        <f t="shared" si="38"/>
        <v>0</v>
      </c>
      <c r="R123" s="33">
        <f t="shared" si="39"/>
        <v>0</v>
      </c>
      <c r="S123" s="28">
        <f t="shared" si="40"/>
        <v>1.1037065587536645</v>
      </c>
      <c r="T123" s="32">
        <f t="shared" si="41"/>
        <v>0</v>
      </c>
      <c r="U123" s="33">
        <f t="shared" si="42"/>
        <v>0</v>
      </c>
      <c r="V123" s="34">
        <f t="shared" si="43"/>
        <v>9.4837092137245449E-4</v>
      </c>
      <c r="W123" s="29">
        <f t="shared" si="44"/>
        <v>0.89332693300892319</v>
      </c>
      <c r="X123" s="33">
        <f t="shared" si="45"/>
        <v>0</v>
      </c>
    </row>
    <row r="124" spans="1:24" x14ac:dyDescent="0.2">
      <c r="A124" s="26">
        <f t="shared" si="46"/>
        <v>120</v>
      </c>
      <c r="B124" s="27">
        <f t="shared" si="24"/>
        <v>121</v>
      </c>
      <c r="C124" s="26">
        <f t="shared" si="25"/>
        <v>10</v>
      </c>
      <c r="D124" s="27">
        <f t="shared" si="26"/>
        <v>57</v>
      </c>
      <c r="E124" s="9" t="b">
        <f t="shared" si="27"/>
        <v>0</v>
      </c>
      <c r="F124" s="28">
        <f t="shared" si="28"/>
        <v>0</v>
      </c>
      <c r="G124" s="29">
        <f t="shared" si="29"/>
        <v>0</v>
      </c>
      <c r="H124" s="30">
        <f t="shared" si="30"/>
        <v>0.02</v>
      </c>
      <c r="I124" s="31">
        <f t="shared" si="47"/>
        <v>0</v>
      </c>
      <c r="J124" s="28">
        <f t="shared" si="31"/>
        <v>0</v>
      </c>
      <c r="K124" s="31">
        <f t="shared" si="32"/>
        <v>0</v>
      </c>
      <c r="L124" s="28">
        <f t="shared" si="33"/>
        <v>0</v>
      </c>
      <c r="M124" s="31">
        <f t="shared" si="34"/>
        <v>0</v>
      </c>
      <c r="N124" s="29">
        <f t="shared" si="35"/>
        <v>0</v>
      </c>
      <c r="O124" s="31">
        <f t="shared" si="36"/>
        <v>0</v>
      </c>
      <c r="P124" s="32">
        <f t="shared" si="37"/>
        <v>0</v>
      </c>
      <c r="Q124" s="32">
        <f t="shared" si="38"/>
        <v>0</v>
      </c>
      <c r="R124" s="33">
        <f t="shared" si="39"/>
        <v>0</v>
      </c>
      <c r="S124" s="28">
        <f t="shared" si="40"/>
        <v>1.1046221254112047</v>
      </c>
      <c r="T124" s="32">
        <f t="shared" si="41"/>
        <v>0</v>
      </c>
      <c r="U124" s="33">
        <f t="shared" si="42"/>
        <v>0</v>
      </c>
      <c r="V124" s="34">
        <f t="shared" si="43"/>
        <v>9.8465001312098011E-4</v>
      </c>
      <c r="W124" s="29">
        <f t="shared" si="44"/>
        <v>0.88860730510999886</v>
      </c>
      <c r="X124" s="33">
        <f t="shared" si="45"/>
        <v>0</v>
      </c>
    </row>
    <row r="125" spans="1:24" x14ac:dyDescent="0.2">
      <c r="A125" s="26">
        <f t="shared" si="46"/>
        <v>121</v>
      </c>
      <c r="B125" s="27">
        <f t="shared" si="24"/>
        <v>122</v>
      </c>
      <c r="C125" s="26">
        <f t="shared" si="25"/>
        <v>10</v>
      </c>
      <c r="D125" s="27">
        <f t="shared" si="26"/>
        <v>57</v>
      </c>
      <c r="E125" s="9" t="b">
        <f t="shared" si="27"/>
        <v>0</v>
      </c>
      <c r="F125" s="28">
        <f t="shared" si="28"/>
        <v>0</v>
      </c>
      <c r="G125" s="29">
        <f t="shared" si="29"/>
        <v>0</v>
      </c>
      <c r="H125" s="30">
        <f t="shared" si="30"/>
        <v>0.02</v>
      </c>
      <c r="I125" s="31">
        <f t="shared" si="47"/>
        <v>0</v>
      </c>
      <c r="J125" s="28">
        <f t="shared" si="31"/>
        <v>0</v>
      </c>
      <c r="K125" s="31">
        <f t="shared" si="32"/>
        <v>0</v>
      </c>
      <c r="L125" s="28">
        <f t="shared" si="33"/>
        <v>0</v>
      </c>
      <c r="M125" s="31">
        <f t="shared" si="34"/>
        <v>0</v>
      </c>
      <c r="N125" s="29">
        <f t="shared" si="35"/>
        <v>0</v>
      </c>
      <c r="O125" s="31">
        <f t="shared" si="36"/>
        <v>0</v>
      </c>
      <c r="P125" s="32">
        <f t="shared" si="37"/>
        <v>0</v>
      </c>
      <c r="Q125" s="32">
        <f t="shared" si="38"/>
        <v>0</v>
      </c>
      <c r="R125" s="33">
        <f t="shared" si="39"/>
        <v>0</v>
      </c>
      <c r="S125" s="28">
        <f t="shared" si="40"/>
        <v>1.1055384515661832</v>
      </c>
      <c r="T125" s="32">
        <f t="shared" si="41"/>
        <v>0</v>
      </c>
      <c r="U125" s="33">
        <f t="shared" si="42"/>
        <v>0</v>
      </c>
      <c r="V125" s="34">
        <f t="shared" si="43"/>
        <v>9.8465001312098011E-4</v>
      </c>
      <c r="W125" s="29">
        <f t="shared" si="44"/>
        <v>0.88773319860434519</v>
      </c>
      <c r="X125" s="33">
        <f t="shared" si="45"/>
        <v>0</v>
      </c>
    </row>
    <row r="126" spans="1:24" x14ac:dyDescent="0.2">
      <c r="A126" s="26">
        <f t="shared" si="46"/>
        <v>122</v>
      </c>
      <c r="B126" s="27">
        <f t="shared" si="24"/>
        <v>123</v>
      </c>
      <c r="C126" s="26">
        <f t="shared" si="25"/>
        <v>10</v>
      </c>
      <c r="D126" s="27">
        <f t="shared" si="26"/>
        <v>57</v>
      </c>
      <c r="E126" s="9" t="b">
        <f t="shared" si="27"/>
        <v>0</v>
      </c>
      <c r="F126" s="28">
        <f t="shared" si="28"/>
        <v>0</v>
      </c>
      <c r="G126" s="29">
        <f t="shared" si="29"/>
        <v>0</v>
      </c>
      <c r="H126" s="30">
        <f t="shared" si="30"/>
        <v>0.02</v>
      </c>
      <c r="I126" s="31">
        <f t="shared" si="47"/>
        <v>0</v>
      </c>
      <c r="J126" s="28">
        <f t="shared" si="31"/>
        <v>0</v>
      </c>
      <c r="K126" s="31">
        <f t="shared" si="32"/>
        <v>0</v>
      </c>
      <c r="L126" s="28">
        <f t="shared" si="33"/>
        <v>0</v>
      </c>
      <c r="M126" s="31">
        <f t="shared" si="34"/>
        <v>0</v>
      </c>
      <c r="N126" s="29">
        <f t="shared" si="35"/>
        <v>0</v>
      </c>
      <c r="O126" s="31">
        <f t="shared" si="36"/>
        <v>0</v>
      </c>
      <c r="P126" s="32">
        <f t="shared" si="37"/>
        <v>0</v>
      </c>
      <c r="Q126" s="32">
        <f t="shared" si="38"/>
        <v>0</v>
      </c>
      <c r="R126" s="33">
        <f t="shared" si="39"/>
        <v>0</v>
      </c>
      <c r="S126" s="28">
        <f t="shared" si="40"/>
        <v>1.1064555378486327</v>
      </c>
      <c r="T126" s="32">
        <f t="shared" si="41"/>
        <v>0</v>
      </c>
      <c r="U126" s="33">
        <f t="shared" si="42"/>
        <v>0</v>
      </c>
      <c r="V126" s="34">
        <f t="shared" si="43"/>
        <v>9.8465001312098011E-4</v>
      </c>
      <c r="W126" s="29">
        <f t="shared" si="44"/>
        <v>0.88685995194102973</v>
      </c>
      <c r="X126" s="33">
        <f t="shared" si="45"/>
        <v>0</v>
      </c>
    </row>
    <row r="127" spans="1:24" x14ac:dyDescent="0.2">
      <c r="A127" s="26">
        <f t="shared" si="46"/>
        <v>123</v>
      </c>
      <c r="B127" s="27">
        <f t="shared" si="24"/>
        <v>124</v>
      </c>
      <c r="C127" s="26">
        <f t="shared" si="25"/>
        <v>10</v>
      </c>
      <c r="D127" s="27">
        <f t="shared" si="26"/>
        <v>57</v>
      </c>
      <c r="E127" s="9" t="b">
        <f t="shared" si="27"/>
        <v>0</v>
      </c>
      <c r="F127" s="28">
        <f t="shared" si="28"/>
        <v>0</v>
      </c>
      <c r="G127" s="29">
        <f t="shared" si="29"/>
        <v>0</v>
      </c>
      <c r="H127" s="30">
        <f t="shared" si="30"/>
        <v>0.02</v>
      </c>
      <c r="I127" s="31">
        <f t="shared" si="47"/>
        <v>0</v>
      </c>
      <c r="J127" s="28">
        <f t="shared" si="31"/>
        <v>0</v>
      </c>
      <c r="K127" s="31">
        <f t="shared" si="32"/>
        <v>0</v>
      </c>
      <c r="L127" s="28">
        <f t="shared" si="33"/>
        <v>0</v>
      </c>
      <c r="M127" s="31">
        <f t="shared" si="34"/>
        <v>0</v>
      </c>
      <c r="N127" s="29">
        <f t="shared" si="35"/>
        <v>0</v>
      </c>
      <c r="O127" s="31">
        <f t="shared" si="36"/>
        <v>0</v>
      </c>
      <c r="P127" s="32">
        <f t="shared" si="37"/>
        <v>0</v>
      </c>
      <c r="Q127" s="32">
        <f t="shared" si="38"/>
        <v>0</v>
      </c>
      <c r="R127" s="33">
        <f t="shared" si="39"/>
        <v>0</v>
      </c>
      <c r="S127" s="28">
        <f t="shared" si="40"/>
        <v>1.1073733848891076</v>
      </c>
      <c r="T127" s="32">
        <f t="shared" si="41"/>
        <v>0</v>
      </c>
      <c r="U127" s="33">
        <f t="shared" si="42"/>
        <v>0</v>
      </c>
      <c r="V127" s="34">
        <f t="shared" si="43"/>
        <v>9.8465001312098011E-4</v>
      </c>
      <c r="W127" s="29">
        <f t="shared" si="44"/>
        <v>0.88598756427424219</v>
      </c>
      <c r="X127" s="33">
        <f t="shared" si="45"/>
        <v>0</v>
      </c>
    </row>
    <row r="128" spans="1:24" x14ac:dyDescent="0.2">
      <c r="A128" s="26">
        <f t="shared" si="46"/>
        <v>124</v>
      </c>
      <c r="B128" s="27">
        <f t="shared" si="24"/>
        <v>125</v>
      </c>
      <c r="C128" s="26">
        <f t="shared" si="25"/>
        <v>10</v>
      </c>
      <c r="D128" s="27">
        <f t="shared" si="26"/>
        <v>57</v>
      </c>
      <c r="E128" s="9" t="b">
        <f t="shared" si="27"/>
        <v>0</v>
      </c>
      <c r="F128" s="28">
        <f t="shared" si="28"/>
        <v>0</v>
      </c>
      <c r="G128" s="29">
        <f t="shared" si="29"/>
        <v>0</v>
      </c>
      <c r="H128" s="30">
        <f t="shared" si="30"/>
        <v>0.02</v>
      </c>
      <c r="I128" s="31">
        <f t="shared" si="47"/>
        <v>0</v>
      </c>
      <c r="J128" s="28">
        <f t="shared" si="31"/>
        <v>0</v>
      </c>
      <c r="K128" s="31">
        <f t="shared" si="32"/>
        <v>0</v>
      </c>
      <c r="L128" s="28">
        <f t="shared" si="33"/>
        <v>0</v>
      </c>
      <c r="M128" s="31">
        <f t="shared" si="34"/>
        <v>0</v>
      </c>
      <c r="N128" s="29">
        <f t="shared" si="35"/>
        <v>0</v>
      </c>
      <c r="O128" s="31">
        <f t="shared" si="36"/>
        <v>0</v>
      </c>
      <c r="P128" s="32">
        <f t="shared" si="37"/>
        <v>0</v>
      </c>
      <c r="Q128" s="32">
        <f t="shared" si="38"/>
        <v>0</v>
      </c>
      <c r="R128" s="33">
        <f t="shared" si="39"/>
        <v>0</v>
      </c>
      <c r="S128" s="28">
        <f t="shared" si="40"/>
        <v>1.1082919933186859</v>
      </c>
      <c r="T128" s="32">
        <f t="shared" si="41"/>
        <v>0</v>
      </c>
      <c r="U128" s="33">
        <f t="shared" si="42"/>
        <v>0</v>
      </c>
      <c r="V128" s="34">
        <f t="shared" si="43"/>
        <v>9.8465001312098011E-4</v>
      </c>
      <c r="W128" s="29">
        <f t="shared" si="44"/>
        <v>0.88511603475900313</v>
      </c>
      <c r="X128" s="33">
        <f t="shared" si="45"/>
        <v>0</v>
      </c>
    </row>
    <row r="129" spans="1:24" x14ac:dyDescent="0.2">
      <c r="A129" s="26">
        <f t="shared" si="46"/>
        <v>125</v>
      </c>
      <c r="B129" s="27">
        <f t="shared" si="24"/>
        <v>126</v>
      </c>
      <c r="C129" s="26">
        <f t="shared" si="25"/>
        <v>10</v>
      </c>
      <c r="D129" s="27">
        <f t="shared" si="26"/>
        <v>57</v>
      </c>
      <c r="E129" s="9" t="b">
        <f t="shared" si="27"/>
        <v>0</v>
      </c>
      <c r="F129" s="28">
        <f t="shared" si="28"/>
        <v>0</v>
      </c>
      <c r="G129" s="29">
        <f t="shared" si="29"/>
        <v>0</v>
      </c>
      <c r="H129" s="30">
        <f t="shared" si="30"/>
        <v>0.02</v>
      </c>
      <c r="I129" s="31">
        <f t="shared" si="47"/>
        <v>0</v>
      </c>
      <c r="J129" s="28">
        <f t="shared" si="31"/>
        <v>0</v>
      </c>
      <c r="K129" s="31">
        <f t="shared" si="32"/>
        <v>0</v>
      </c>
      <c r="L129" s="28">
        <f t="shared" si="33"/>
        <v>0</v>
      </c>
      <c r="M129" s="31">
        <f t="shared" si="34"/>
        <v>0</v>
      </c>
      <c r="N129" s="29">
        <f t="shared" si="35"/>
        <v>0</v>
      </c>
      <c r="O129" s="31">
        <f t="shared" si="36"/>
        <v>0</v>
      </c>
      <c r="P129" s="32">
        <f t="shared" si="37"/>
        <v>0</v>
      </c>
      <c r="Q129" s="32">
        <f t="shared" si="38"/>
        <v>0</v>
      </c>
      <c r="R129" s="33">
        <f t="shared" si="39"/>
        <v>0</v>
      </c>
      <c r="S129" s="28">
        <f t="shared" si="40"/>
        <v>1.1092113637689685</v>
      </c>
      <c r="T129" s="32">
        <f t="shared" si="41"/>
        <v>0</v>
      </c>
      <c r="U129" s="33">
        <f t="shared" si="42"/>
        <v>0</v>
      </c>
      <c r="V129" s="34">
        <f t="shared" si="43"/>
        <v>9.8465001312098011E-4</v>
      </c>
      <c r="W129" s="29">
        <f t="shared" si="44"/>
        <v>0.88424536255116504</v>
      </c>
      <c r="X129" s="33">
        <f t="shared" si="45"/>
        <v>0</v>
      </c>
    </row>
    <row r="130" spans="1:24" x14ac:dyDescent="0.2">
      <c r="A130" s="26">
        <f t="shared" si="46"/>
        <v>126</v>
      </c>
      <c r="B130" s="27">
        <f t="shared" si="24"/>
        <v>127</v>
      </c>
      <c r="C130" s="26">
        <f t="shared" si="25"/>
        <v>10</v>
      </c>
      <c r="D130" s="27">
        <f t="shared" si="26"/>
        <v>57</v>
      </c>
      <c r="E130" s="9" t="b">
        <f t="shared" si="27"/>
        <v>0</v>
      </c>
      <c r="F130" s="28">
        <f t="shared" si="28"/>
        <v>0</v>
      </c>
      <c r="G130" s="29">
        <f t="shared" si="29"/>
        <v>0</v>
      </c>
      <c r="H130" s="30">
        <f t="shared" si="30"/>
        <v>0.02</v>
      </c>
      <c r="I130" s="31">
        <f t="shared" si="47"/>
        <v>0</v>
      </c>
      <c r="J130" s="28">
        <f t="shared" si="31"/>
        <v>0</v>
      </c>
      <c r="K130" s="31">
        <f t="shared" si="32"/>
        <v>0</v>
      </c>
      <c r="L130" s="28">
        <f t="shared" si="33"/>
        <v>0</v>
      </c>
      <c r="M130" s="31">
        <f t="shared" si="34"/>
        <v>0</v>
      </c>
      <c r="N130" s="29">
        <f t="shared" si="35"/>
        <v>0</v>
      </c>
      <c r="O130" s="31">
        <f t="shared" si="36"/>
        <v>0</v>
      </c>
      <c r="P130" s="32">
        <f t="shared" si="37"/>
        <v>0</v>
      </c>
      <c r="Q130" s="32">
        <f t="shared" si="38"/>
        <v>0</v>
      </c>
      <c r="R130" s="33">
        <f t="shared" si="39"/>
        <v>0</v>
      </c>
      <c r="S130" s="28">
        <f t="shared" si="40"/>
        <v>1.1101314968720808</v>
      </c>
      <c r="T130" s="32">
        <f t="shared" si="41"/>
        <v>0</v>
      </c>
      <c r="U130" s="33">
        <f t="shared" si="42"/>
        <v>0</v>
      </c>
      <c r="V130" s="34">
        <f t="shared" si="43"/>
        <v>9.8465001312098011E-4</v>
      </c>
      <c r="W130" s="29">
        <f t="shared" si="44"/>
        <v>0.88337554680741026</v>
      </c>
      <c r="X130" s="33">
        <f t="shared" si="45"/>
        <v>0</v>
      </c>
    </row>
    <row r="131" spans="1:24" x14ac:dyDescent="0.2">
      <c r="A131" s="26">
        <f t="shared" si="46"/>
        <v>127</v>
      </c>
      <c r="B131" s="27">
        <f t="shared" si="24"/>
        <v>128</v>
      </c>
      <c r="C131" s="26">
        <f t="shared" si="25"/>
        <v>10</v>
      </c>
      <c r="D131" s="27">
        <f t="shared" si="26"/>
        <v>57</v>
      </c>
      <c r="E131" s="9" t="b">
        <f t="shared" si="27"/>
        <v>0</v>
      </c>
      <c r="F131" s="28">
        <f t="shared" si="28"/>
        <v>0</v>
      </c>
      <c r="G131" s="29">
        <f t="shared" si="29"/>
        <v>0</v>
      </c>
      <c r="H131" s="30">
        <f t="shared" si="30"/>
        <v>0.02</v>
      </c>
      <c r="I131" s="31">
        <f t="shared" si="47"/>
        <v>0</v>
      </c>
      <c r="J131" s="28">
        <f t="shared" si="31"/>
        <v>0</v>
      </c>
      <c r="K131" s="31">
        <f t="shared" si="32"/>
        <v>0</v>
      </c>
      <c r="L131" s="28">
        <f t="shared" si="33"/>
        <v>0</v>
      </c>
      <c r="M131" s="31">
        <f t="shared" si="34"/>
        <v>0</v>
      </c>
      <c r="N131" s="29">
        <f t="shared" si="35"/>
        <v>0</v>
      </c>
      <c r="O131" s="31">
        <f t="shared" si="36"/>
        <v>0</v>
      </c>
      <c r="P131" s="32">
        <f t="shared" si="37"/>
        <v>0</v>
      </c>
      <c r="Q131" s="32">
        <f t="shared" si="38"/>
        <v>0</v>
      </c>
      <c r="R131" s="33">
        <f t="shared" si="39"/>
        <v>0</v>
      </c>
      <c r="S131" s="28">
        <f t="shared" si="40"/>
        <v>1.1110523932606724</v>
      </c>
      <c r="T131" s="32">
        <f t="shared" si="41"/>
        <v>0</v>
      </c>
      <c r="U131" s="33">
        <f t="shared" si="42"/>
        <v>0</v>
      </c>
      <c r="V131" s="34">
        <f t="shared" si="43"/>
        <v>9.8465001312098011E-4</v>
      </c>
      <c r="W131" s="29">
        <f t="shared" si="44"/>
        <v>0.8825065866852515</v>
      </c>
      <c r="X131" s="33">
        <f t="shared" si="45"/>
        <v>0</v>
      </c>
    </row>
    <row r="132" spans="1:24" x14ac:dyDescent="0.2">
      <c r="A132" s="26">
        <f t="shared" si="46"/>
        <v>128</v>
      </c>
      <c r="B132" s="27">
        <f t="shared" ref="B132:B195" si="48">Duration0+A132</f>
        <v>129</v>
      </c>
      <c r="C132" s="26">
        <f t="shared" ref="C132:C195" si="49">INT(B132/12)</f>
        <v>10</v>
      </c>
      <c r="D132" s="27">
        <f t="shared" ref="D132:D195" si="50">AgeAtEntry+C132</f>
        <v>57</v>
      </c>
      <c r="E132" s="9" t="b">
        <f t="shared" ref="E132:E195" si="51">AND(B132&gt;=0,B132&lt;=12*PolicyTerm)</f>
        <v>0</v>
      </c>
      <c r="F132" s="28">
        <f t="shared" ref="F132:F195" si="52">IF(E132,INDEX(MortRates,MATCH(D132,MortAges,0),MAX(MIN(C132,5),0)+1),0)</f>
        <v>0</v>
      </c>
      <c r="G132" s="29">
        <f t="shared" ref="G132:G195" si="53">1-(1-F132)^(1/12)</f>
        <v>0</v>
      </c>
      <c r="H132" s="30">
        <f t="shared" ref="H132:H195" si="54">MAX(LapseBase-LapseStep*C132,LapseFloor)</f>
        <v>0.02</v>
      </c>
      <c r="I132" s="31">
        <f t="shared" si="47"/>
        <v>0</v>
      </c>
      <c r="J132" s="28">
        <f t="shared" ref="J132:J195" si="55">IF(B132=12*PolicyTerm,I132,0)</f>
        <v>0</v>
      </c>
      <c r="K132" s="31">
        <f t="shared" ref="K132:K195" si="56">IF(E132,I132-J132,0)</f>
        <v>0</v>
      </c>
      <c r="L132" s="28">
        <f t="shared" ref="L132:L195" si="57">IF(B132=0,PolicyCount,0)</f>
        <v>0</v>
      </c>
      <c r="M132" s="31">
        <f t="shared" ref="M132:M195" si="58">IF(E132,K132+L132,0)</f>
        <v>0</v>
      </c>
      <c r="N132" s="29">
        <f t="shared" ref="N132:N195" si="59">IF(E132,M132*G132,0)</f>
        <v>0</v>
      </c>
      <c r="O132" s="31">
        <f t="shared" ref="O132:O195" si="60">IF(E132,(M132-N132)*(1-(1-H132)^(1/12)),0)</f>
        <v>0</v>
      </c>
      <c r="P132" s="32">
        <f t="shared" ref="P132:P195" si="61">PremiumPP*M132</f>
        <v>0</v>
      </c>
      <c r="Q132" s="32">
        <f t="shared" ref="Q132:Q195" si="62">SumAssured*N132</f>
        <v>0</v>
      </c>
      <c r="R132" s="33">
        <f t="shared" ref="R132:R195" si="63">IF(C132=0,P132,0)</f>
        <v>0</v>
      </c>
      <c r="S132" s="28">
        <f t="shared" ref="S132:S195" si="64">(1+InflationRate)^(A132/12)</f>
        <v>1.1119740535679177</v>
      </c>
      <c r="T132" s="32">
        <f t="shared" ref="T132:T195" si="65">ExpenseAcq*L132+M132*ExpenseMaint/12*S132</f>
        <v>0</v>
      </c>
      <c r="U132" s="33">
        <f t="shared" ref="U132:U195" si="66">P132-Q132-T132-R132</f>
        <v>0</v>
      </c>
      <c r="V132" s="34">
        <f t="shared" ref="V132:V195" si="67">(1+INDEX(DiscRateAnn,INT(A132/12)+1))^(1/12)-1</f>
        <v>9.8465001312098011E-4</v>
      </c>
      <c r="W132" s="29">
        <f t="shared" ref="W132:W195" si="68">(1+V132)^-A132</f>
        <v>0.8816384813430288</v>
      </c>
      <c r="X132" s="33">
        <f t="shared" ref="X132:X195" si="69">U132*W132</f>
        <v>0</v>
      </c>
    </row>
    <row r="133" spans="1:24" x14ac:dyDescent="0.2">
      <c r="A133" s="26">
        <f t="shared" ref="A133:A196" si="70">A132+1</f>
        <v>129</v>
      </c>
      <c r="B133" s="27">
        <f t="shared" si="48"/>
        <v>130</v>
      </c>
      <c r="C133" s="26">
        <f t="shared" si="49"/>
        <v>10</v>
      </c>
      <c r="D133" s="27">
        <f t="shared" si="50"/>
        <v>57</v>
      </c>
      <c r="E133" s="9" t="b">
        <f t="shared" si="51"/>
        <v>0</v>
      </c>
      <c r="F133" s="28">
        <f t="shared" si="52"/>
        <v>0</v>
      </c>
      <c r="G133" s="29">
        <f t="shared" si="53"/>
        <v>0</v>
      </c>
      <c r="H133" s="30">
        <f t="shared" si="54"/>
        <v>0.02</v>
      </c>
      <c r="I133" s="31">
        <f t="shared" ref="I133:I196" si="71">IF(E133,M132-O132-N132,0)</f>
        <v>0</v>
      </c>
      <c r="J133" s="28">
        <f t="shared" si="55"/>
        <v>0</v>
      </c>
      <c r="K133" s="31">
        <f t="shared" si="56"/>
        <v>0</v>
      </c>
      <c r="L133" s="28">
        <f t="shared" si="57"/>
        <v>0</v>
      </c>
      <c r="M133" s="31">
        <f t="shared" si="58"/>
        <v>0</v>
      </c>
      <c r="N133" s="29">
        <f t="shared" si="59"/>
        <v>0</v>
      </c>
      <c r="O133" s="31">
        <f t="shared" si="60"/>
        <v>0</v>
      </c>
      <c r="P133" s="32">
        <f t="shared" si="61"/>
        <v>0</v>
      </c>
      <c r="Q133" s="32">
        <f t="shared" si="62"/>
        <v>0</v>
      </c>
      <c r="R133" s="33">
        <f t="shared" si="63"/>
        <v>0</v>
      </c>
      <c r="S133" s="28">
        <f t="shared" si="64"/>
        <v>1.1128964784275164</v>
      </c>
      <c r="T133" s="32">
        <f t="shared" si="65"/>
        <v>0</v>
      </c>
      <c r="U133" s="33">
        <f t="shared" si="66"/>
        <v>0</v>
      </c>
      <c r="V133" s="34">
        <f t="shared" si="67"/>
        <v>9.8465001312098011E-4</v>
      </c>
      <c r="W133" s="29">
        <f t="shared" si="68"/>
        <v>0.88077122993991186</v>
      </c>
      <c r="X133" s="33">
        <f t="shared" si="69"/>
        <v>0</v>
      </c>
    </row>
    <row r="134" spans="1:24" x14ac:dyDescent="0.2">
      <c r="A134" s="26">
        <f t="shared" si="70"/>
        <v>130</v>
      </c>
      <c r="B134" s="27">
        <f t="shared" si="48"/>
        <v>131</v>
      </c>
      <c r="C134" s="26">
        <f t="shared" si="49"/>
        <v>10</v>
      </c>
      <c r="D134" s="27">
        <f t="shared" si="50"/>
        <v>57</v>
      </c>
      <c r="E134" s="9" t="b">
        <f t="shared" si="51"/>
        <v>0</v>
      </c>
      <c r="F134" s="28">
        <f t="shared" si="52"/>
        <v>0</v>
      </c>
      <c r="G134" s="29">
        <f t="shared" si="53"/>
        <v>0</v>
      </c>
      <c r="H134" s="30">
        <f t="shared" si="54"/>
        <v>0.02</v>
      </c>
      <c r="I134" s="31">
        <f t="shared" si="71"/>
        <v>0</v>
      </c>
      <c r="J134" s="28">
        <f t="shared" si="55"/>
        <v>0</v>
      </c>
      <c r="K134" s="31">
        <f t="shared" si="56"/>
        <v>0</v>
      </c>
      <c r="L134" s="28">
        <f t="shared" si="57"/>
        <v>0</v>
      </c>
      <c r="M134" s="31">
        <f t="shared" si="58"/>
        <v>0</v>
      </c>
      <c r="N134" s="29">
        <f t="shared" si="59"/>
        <v>0</v>
      </c>
      <c r="O134" s="31">
        <f t="shared" si="60"/>
        <v>0</v>
      </c>
      <c r="P134" s="32">
        <f t="shared" si="61"/>
        <v>0</v>
      </c>
      <c r="Q134" s="32">
        <f t="shared" si="62"/>
        <v>0</v>
      </c>
      <c r="R134" s="33">
        <f t="shared" si="63"/>
        <v>0</v>
      </c>
      <c r="S134" s="28">
        <f t="shared" si="64"/>
        <v>1.1138196684736938</v>
      </c>
      <c r="T134" s="32">
        <f t="shared" si="65"/>
        <v>0</v>
      </c>
      <c r="U134" s="33">
        <f t="shared" si="66"/>
        <v>0</v>
      </c>
      <c r="V134" s="34">
        <f t="shared" si="67"/>
        <v>9.8465001312098011E-4</v>
      </c>
      <c r="W134" s="29">
        <f t="shared" si="68"/>
        <v>0.87990483163589639</v>
      </c>
      <c r="X134" s="33">
        <f t="shared" si="69"/>
        <v>0</v>
      </c>
    </row>
    <row r="135" spans="1:24" x14ac:dyDescent="0.2">
      <c r="A135" s="26">
        <f t="shared" si="70"/>
        <v>131</v>
      </c>
      <c r="B135" s="27">
        <f t="shared" si="48"/>
        <v>132</v>
      </c>
      <c r="C135" s="26">
        <f t="shared" si="49"/>
        <v>11</v>
      </c>
      <c r="D135" s="27">
        <f t="shared" si="50"/>
        <v>58</v>
      </c>
      <c r="E135" s="9" t="b">
        <f t="shared" si="51"/>
        <v>0</v>
      </c>
      <c r="F135" s="28">
        <f t="shared" si="52"/>
        <v>0</v>
      </c>
      <c r="G135" s="29">
        <f t="shared" si="53"/>
        <v>0</v>
      </c>
      <c r="H135" s="30">
        <f t="shared" si="54"/>
        <v>0.02</v>
      </c>
      <c r="I135" s="31">
        <f t="shared" si="71"/>
        <v>0</v>
      </c>
      <c r="J135" s="28">
        <f t="shared" si="55"/>
        <v>0</v>
      </c>
      <c r="K135" s="31">
        <f t="shared" si="56"/>
        <v>0</v>
      </c>
      <c r="L135" s="28">
        <f t="shared" si="57"/>
        <v>0</v>
      </c>
      <c r="M135" s="31">
        <f t="shared" si="58"/>
        <v>0</v>
      </c>
      <c r="N135" s="29">
        <f t="shared" si="59"/>
        <v>0</v>
      </c>
      <c r="O135" s="31">
        <f t="shared" si="60"/>
        <v>0</v>
      </c>
      <c r="P135" s="32">
        <f t="shared" si="61"/>
        <v>0</v>
      </c>
      <c r="Q135" s="32">
        <f t="shared" si="62"/>
        <v>0</v>
      </c>
      <c r="R135" s="33">
        <f t="shared" si="63"/>
        <v>0</v>
      </c>
      <c r="S135" s="28">
        <f t="shared" si="64"/>
        <v>1.1147436243412012</v>
      </c>
      <c r="T135" s="32">
        <f t="shared" si="65"/>
        <v>0</v>
      </c>
      <c r="U135" s="33">
        <f t="shared" si="66"/>
        <v>0</v>
      </c>
      <c r="V135" s="34">
        <f t="shared" si="67"/>
        <v>9.8465001312098011E-4</v>
      </c>
      <c r="W135" s="29">
        <f t="shared" si="68"/>
        <v>0.87903928559180466</v>
      </c>
      <c r="X135" s="33">
        <f t="shared" si="69"/>
        <v>0</v>
      </c>
    </row>
    <row r="136" spans="1:24" x14ac:dyDescent="0.2">
      <c r="A136" s="26">
        <f t="shared" si="70"/>
        <v>132</v>
      </c>
      <c r="B136" s="27">
        <f t="shared" si="48"/>
        <v>133</v>
      </c>
      <c r="C136" s="26">
        <f t="shared" si="49"/>
        <v>11</v>
      </c>
      <c r="D136" s="27">
        <f t="shared" si="50"/>
        <v>58</v>
      </c>
      <c r="E136" s="9" t="b">
        <f t="shared" si="51"/>
        <v>0</v>
      </c>
      <c r="F136" s="28">
        <f t="shared" si="52"/>
        <v>0</v>
      </c>
      <c r="G136" s="29">
        <f t="shared" si="53"/>
        <v>0</v>
      </c>
      <c r="H136" s="30">
        <f t="shared" si="54"/>
        <v>0.02</v>
      </c>
      <c r="I136" s="31">
        <f t="shared" si="71"/>
        <v>0</v>
      </c>
      <c r="J136" s="28">
        <f t="shared" si="55"/>
        <v>0</v>
      </c>
      <c r="K136" s="31">
        <f t="shared" si="56"/>
        <v>0</v>
      </c>
      <c r="L136" s="28">
        <f t="shared" si="57"/>
        <v>0</v>
      </c>
      <c r="M136" s="31">
        <f t="shared" si="58"/>
        <v>0</v>
      </c>
      <c r="N136" s="29">
        <f t="shared" si="59"/>
        <v>0</v>
      </c>
      <c r="O136" s="31">
        <f t="shared" si="60"/>
        <v>0</v>
      </c>
      <c r="P136" s="32">
        <f t="shared" si="61"/>
        <v>0</v>
      </c>
      <c r="Q136" s="32">
        <f t="shared" si="62"/>
        <v>0</v>
      </c>
      <c r="R136" s="33">
        <f t="shared" si="63"/>
        <v>0</v>
      </c>
      <c r="S136" s="28">
        <f t="shared" si="64"/>
        <v>1.1156683466653166</v>
      </c>
      <c r="T136" s="32">
        <f t="shared" si="65"/>
        <v>0</v>
      </c>
      <c r="U136" s="33">
        <f t="shared" si="66"/>
        <v>0</v>
      </c>
      <c r="V136" s="34">
        <f t="shared" si="67"/>
        <v>1.0159703205356863E-3</v>
      </c>
      <c r="W136" s="29">
        <f t="shared" si="68"/>
        <v>0.87455507863787374</v>
      </c>
      <c r="X136" s="33">
        <f t="shared" si="69"/>
        <v>0</v>
      </c>
    </row>
    <row r="137" spans="1:24" x14ac:dyDescent="0.2">
      <c r="A137" s="26">
        <f t="shared" si="70"/>
        <v>133</v>
      </c>
      <c r="B137" s="27">
        <f t="shared" si="48"/>
        <v>134</v>
      </c>
      <c r="C137" s="26">
        <f t="shared" si="49"/>
        <v>11</v>
      </c>
      <c r="D137" s="27">
        <f t="shared" si="50"/>
        <v>58</v>
      </c>
      <c r="E137" s="9" t="b">
        <f t="shared" si="51"/>
        <v>0</v>
      </c>
      <c r="F137" s="28">
        <f t="shared" si="52"/>
        <v>0</v>
      </c>
      <c r="G137" s="29">
        <f t="shared" si="53"/>
        <v>0</v>
      </c>
      <c r="H137" s="30">
        <f t="shared" si="54"/>
        <v>0.02</v>
      </c>
      <c r="I137" s="31">
        <f t="shared" si="71"/>
        <v>0</v>
      </c>
      <c r="J137" s="28">
        <f t="shared" si="55"/>
        <v>0</v>
      </c>
      <c r="K137" s="31">
        <f t="shared" si="56"/>
        <v>0</v>
      </c>
      <c r="L137" s="28">
        <f t="shared" si="57"/>
        <v>0</v>
      </c>
      <c r="M137" s="31">
        <f t="shared" si="58"/>
        <v>0</v>
      </c>
      <c r="N137" s="29">
        <f t="shared" si="59"/>
        <v>0</v>
      </c>
      <c r="O137" s="31">
        <f t="shared" si="60"/>
        <v>0</v>
      </c>
      <c r="P137" s="32">
        <f t="shared" si="61"/>
        <v>0</v>
      </c>
      <c r="Q137" s="32">
        <f t="shared" si="62"/>
        <v>0</v>
      </c>
      <c r="R137" s="33">
        <f t="shared" si="63"/>
        <v>0</v>
      </c>
      <c r="S137" s="28">
        <f t="shared" si="64"/>
        <v>1.1165938360818453</v>
      </c>
      <c r="T137" s="32">
        <f t="shared" si="65"/>
        <v>0</v>
      </c>
      <c r="U137" s="33">
        <f t="shared" si="66"/>
        <v>0</v>
      </c>
      <c r="V137" s="34">
        <f t="shared" si="67"/>
        <v>1.0159703205356863E-3</v>
      </c>
      <c r="W137" s="29">
        <f t="shared" si="68"/>
        <v>0.87366745843009108</v>
      </c>
      <c r="X137" s="33">
        <f t="shared" si="69"/>
        <v>0</v>
      </c>
    </row>
    <row r="138" spans="1:24" x14ac:dyDescent="0.2">
      <c r="A138" s="26">
        <f t="shared" si="70"/>
        <v>134</v>
      </c>
      <c r="B138" s="27">
        <f t="shared" si="48"/>
        <v>135</v>
      </c>
      <c r="C138" s="26">
        <f t="shared" si="49"/>
        <v>11</v>
      </c>
      <c r="D138" s="27">
        <f t="shared" si="50"/>
        <v>58</v>
      </c>
      <c r="E138" s="9" t="b">
        <f t="shared" si="51"/>
        <v>0</v>
      </c>
      <c r="F138" s="28">
        <f t="shared" si="52"/>
        <v>0</v>
      </c>
      <c r="G138" s="29">
        <f t="shared" si="53"/>
        <v>0</v>
      </c>
      <c r="H138" s="30">
        <f t="shared" si="54"/>
        <v>0.02</v>
      </c>
      <c r="I138" s="31">
        <f t="shared" si="71"/>
        <v>0</v>
      </c>
      <c r="J138" s="28">
        <f t="shared" si="55"/>
        <v>0</v>
      </c>
      <c r="K138" s="31">
        <f t="shared" si="56"/>
        <v>0</v>
      </c>
      <c r="L138" s="28">
        <f t="shared" si="57"/>
        <v>0</v>
      </c>
      <c r="M138" s="31">
        <f t="shared" si="58"/>
        <v>0</v>
      </c>
      <c r="N138" s="29">
        <f t="shared" si="59"/>
        <v>0</v>
      </c>
      <c r="O138" s="31">
        <f t="shared" si="60"/>
        <v>0</v>
      </c>
      <c r="P138" s="32">
        <f t="shared" si="61"/>
        <v>0</v>
      </c>
      <c r="Q138" s="32">
        <f t="shared" si="62"/>
        <v>0</v>
      </c>
      <c r="R138" s="33">
        <f t="shared" si="63"/>
        <v>0</v>
      </c>
      <c r="S138" s="28">
        <f t="shared" si="64"/>
        <v>1.1175200932271192</v>
      </c>
      <c r="T138" s="32">
        <f t="shared" si="65"/>
        <v>0</v>
      </c>
      <c r="U138" s="33">
        <f t="shared" si="66"/>
        <v>0</v>
      </c>
      <c r="V138" s="34">
        <f t="shared" si="67"/>
        <v>1.0159703205356863E-3</v>
      </c>
      <c r="W138" s="29">
        <f t="shared" si="68"/>
        <v>0.87278073910282727</v>
      </c>
      <c r="X138" s="33">
        <f t="shared" si="69"/>
        <v>0</v>
      </c>
    </row>
    <row r="139" spans="1:24" x14ac:dyDescent="0.2">
      <c r="A139" s="26">
        <f t="shared" si="70"/>
        <v>135</v>
      </c>
      <c r="B139" s="27">
        <f t="shared" si="48"/>
        <v>136</v>
      </c>
      <c r="C139" s="26">
        <f t="shared" si="49"/>
        <v>11</v>
      </c>
      <c r="D139" s="27">
        <f t="shared" si="50"/>
        <v>58</v>
      </c>
      <c r="E139" s="9" t="b">
        <f t="shared" si="51"/>
        <v>0</v>
      </c>
      <c r="F139" s="28">
        <f t="shared" si="52"/>
        <v>0</v>
      </c>
      <c r="G139" s="29">
        <f t="shared" si="53"/>
        <v>0</v>
      </c>
      <c r="H139" s="30">
        <f t="shared" si="54"/>
        <v>0.02</v>
      </c>
      <c r="I139" s="31">
        <f t="shared" si="71"/>
        <v>0</v>
      </c>
      <c r="J139" s="28">
        <f t="shared" si="55"/>
        <v>0</v>
      </c>
      <c r="K139" s="31">
        <f t="shared" si="56"/>
        <v>0</v>
      </c>
      <c r="L139" s="28">
        <f t="shared" si="57"/>
        <v>0</v>
      </c>
      <c r="M139" s="31">
        <f t="shared" si="58"/>
        <v>0</v>
      </c>
      <c r="N139" s="29">
        <f t="shared" si="59"/>
        <v>0</v>
      </c>
      <c r="O139" s="31">
        <f t="shared" si="60"/>
        <v>0</v>
      </c>
      <c r="P139" s="32">
        <f t="shared" si="61"/>
        <v>0</v>
      </c>
      <c r="Q139" s="32">
        <f t="shared" si="62"/>
        <v>0</v>
      </c>
      <c r="R139" s="33">
        <f t="shared" si="63"/>
        <v>0</v>
      </c>
      <c r="S139" s="28">
        <f t="shared" si="64"/>
        <v>1.1184471187379987</v>
      </c>
      <c r="T139" s="32">
        <f t="shared" si="65"/>
        <v>0</v>
      </c>
      <c r="U139" s="33">
        <f t="shared" si="66"/>
        <v>0</v>
      </c>
      <c r="V139" s="34">
        <f t="shared" si="67"/>
        <v>1.0159703205356863E-3</v>
      </c>
      <c r="W139" s="29">
        <f t="shared" si="68"/>
        <v>0.87189491974174393</v>
      </c>
      <c r="X139" s="33">
        <f t="shared" si="69"/>
        <v>0</v>
      </c>
    </row>
    <row r="140" spans="1:24" x14ac:dyDescent="0.2">
      <c r="A140" s="26">
        <f t="shared" si="70"/>
        <v>136</v>
      </c>
      <c r="B140" s="27">
        <f t="shared" si="48"/>
        <v>137</v>
      </c>
      <c r="C140" s="26">
        <f t="shared" si="49"/>
        <v>11</v>
      </c>
      <c r="D140" s="27">
        <f t="shared" si="50"/>
        <v>58</v>
      </c>
      <c r="E140" s="9" t="b">
        <f t="shared" si="51"/>
        <v>0</v>
      </c>
      <c r="F140" s="28">
        <f t="shared" si="52"/>
        <v>0</v>
      </c>
      <c r="G140" s="29">
        <f t="shared" si="53"/>
        <v>0</v>
      </c>
      <c r="H140" s="30">
        <f t="shared" si="54"/>
        <v>0.02</v>
      </c>
      <c r="I140" s="31">
        <f t="shared" si="71"/>
        <v>0</v>
      </c>
      <c r="J140" s="28">
        <f t="shared" si="55"/>
        <v>0</v>
      </c>
      <c r="K140" s="31">
        <f t="shared" si="56"/>
        <v>0</v>
      </c>
      <c r="L140" s="28">
        <f t="shared" si="57"/>
        <v>0</v>
      </c>
      <c r="M140" s="31">
        <f t="shared" si="58"/>
        <v>0</v>
      </c>
      <c r="N140" s="29">
        <f t="shared" si="59"/>
        <v>0</v>
      </c>
      <c r="O140" s="31">
        <f t="shared" si="60"/>
        <v>0</v>
      </c>
      <c r="P140" s="32">
        <f t="shared" si="61"/>
        <v>0</v>
      </c>
      <c r="Q140" s="32">
        <f t="shared" si="62"/>
        <v>0</v>
      </c>
      <c r="R140" s="33">
        <f t="shared" si="63"/>
        <v>0</v>
      </c>
      <c r="S140" s="28">
        <f t="shared" si="64"/>
        <v>1.1193749132518727</v>
      </c>
      <c r="T140" s="32">
        <f t="shared" si="65"/>
        <v>0</v>
      </c>
      <c r="U140" s="33">
        <f t="shared" si="66"/>
        <v>0</v>
      </c>
      <c r="V140" s="34">
        <f t="shared" si="67"/>
        <v>1.0159703205356863E-3</v>
      </c>
      <c r="W140" s="29">
        <f t="shared" si="68"/>
        <v>0.8710099994334296</v>
      </c>
      <c r="X140" s="33">
        <f t="shared" si="69"/>
        <v>0</v>
      </c>
    </row>
    <row r="141" spans="1:24" x14ac:dyDescent="0.2">
      <c r="A141" s="26">
        <f t="shared" si="70"/>
        <v>137</v>
      </c>
      <c r="B141" s="27">
        <f t="shared" si="48"/>
        <v>138</v>
      </c>
      <c r="C141" s="26">
        <f t="shared" si="49"/>
        <v>11</v>
      </c>
      <c r="D141" s="27">
        <f t="shared" si="50"/>
        <v>58</v>
      </c>
      <c r="E141" s="9" t="b">
        <f t="shared" si="51"/>
        <v>0</v>
      </c>
      <c r="F141" s="28">
        <f t="shared" si="52"/>
        <v>0</v>
      </c>
      <c r="G141" s="29">
        <f t="shared" si="53"/>
        <v>0</v>
      </c>
      <c r="H141" s="30">
        <f t="shared" si="54"/>
        <v>0.02</v>
      </c>
      <c r="I141" s="31">
        <f t="shared" si="71"/>
        <v>0</v>
      </c>
      <c r="J141" s="28">
        <f t="shared" si="55"/>
        <v>0</v>
      </c>
      <c r="K141" s="31">
        <f t="shared" si="56"/>
        <v>0</v>
      </c>
      <c r="L141" s="28">
        <f t="shared" si="57"/>
        <v>0</v>
      </c>
      <c r="M141" s="31">
        <f t="shared" si="58"/>
        <v>0</v>
      </c>
      <c r="N141" s="29">
        <f t="shared" si="59"/>
        <v>0</v>
      </c>
      <c r="O141" s="31">
        <f t="shared" si="60"/>
        <v>0</v>
      </c>
      <c r="P141" s="32">
        <f t="shared" si="61"/>
        <v>0</v>
      </c>
      <c r="Q141" s="32">
        <f t="shared" si="62"/>
        <v>0</v>
      </c>
      <c r="R141" s="33">
        <f t="shared" si="63"/>
        <v>0</v>
      </c>
      <c r="S141" s="28">
        <f t="shared" si="64"/>
        <v>1.1203034774066583</v>
      </c>
      <c r="T141" s="32">
        <f t="shared" si="65"/>
        <v>0</v>
      </c>
      <c r="U141" s="33">
        <f t="shared" si="66"/>
        <v>0</v>
      </c>
      <c r="V141" s="34">
        <f t="shared" si="67"/>
        <v>1.0159703205356863E-3</v>
      </c>
      <c r="W141" s="29">
        <f t="shared" si="68"/>
        <v>0.87012597726540086</v>
      </c>
      <c r="X141" s="33">
        <f t="shared" si="69"/>
        <v>0</v>
      </c>
    </row>
    <row r="142" spans="1:24" x14ac:dyDescent="0.2">
      <c r="A142" s="26">
        <f t="shared" si="70"/>
        <v>138</v>
      </c>
      <c r="B142" s="27">
        <f t="shared" si="48"/>
        <v>139</v>
      </c>
      <c r="C142" s="26">
        <f t="shared" si="49"/>
        <v>11</v>
      </c>
      <c r="D142" s="27">
        <f t="shared" si="50"/>
        <v>58</v>
      </c>
      <c r="E142" s="9" t="b">
        <f t="shared" si="51"/>
        <v>0</v>
      </c>
      <c r="F142" s="28">
        <f t="shared" si="52"/>
        <v>0</v>
      </c>
      <c r="G142" s="29">
        <f t="shared" si="53"/>
        <v>0</v>
      </c>
      <c r="H142" s="30">
        <f t="shared" si="54"/>
        <v>0.02</v>
      </c>
      <c r="I142" s="31">
        <f t="shared" si="71"/>
        <v>0</v>
      </c>
      <c r="J142" s="28">
        <f t="shared" si="55"/>
        <v>0</v>
      </c>
      <c r="K142" s="31">
        <f t="shared" si="56"/>
        <v>0</v>
      </c>
      <c r="L142" s="28">
        <f t="shared" si="57"/>
        <v>0</v>
      </c>
      <c r="M142" s="31">
        <f t="shared" si="58"/>
        <v>0</v>
      </c>
      <c r="N142" s="29">
        <f t="shared" si="59"/>
        <v>0</v>
      </c>
      <c r="O142" s="31">
        <f t="shared" si="60"/>
        <v>0</v>
      </c>
      <c r="P142" s="32">
        <f t="shared" si="61"/>
        <v>0</v>
      </c>
      <c r="Q142" s="32">
        <f t="shared" si="62"/>
        <v>0</v>
      </c>
      <c r="R142" s="33">
        <f t="shared" si="63"/>
        <v>0</v>
      </c>
      <c r="S142" s="28">
        <f t="shared" si="64"/>
        <v>1.1212328118408017</v>
      </c>
      <c r="T142" s="32">
        <f t="shared" si="65"/>
        <v>0</v>
      </c>
      <c r="U142" s="33">
        <f t="shared" si="66"/>
        <v>0</v>
      </c>
      <c r="V142" s="34">
        <f t="shared" si="67"/>
        <v>1.0159703205356863E-3</v>
      </c>
      <c r="W142" s="29">
        <f t="shared" si="68"/>
        <v>0.86924285232609977</v>
      </c>
      <c r="X142" s="33">
        <f t="shared" si="69"/>
        <v>0</v>
      </c>
    </row>
    <row r="143" spans="1:24" x14ac:dyDescent="0.2">
      <c r="A143" s="26">
        <f t="shared" si="70"/>
        <v>139</v>
      </c>
      <c r="B143" s="27">
        <f t="shared" si="48"/>
        <v>140</v>
      </c>
      <c r="C143" s="26">
        <f t="shared" si="49"/>
        <v>11</v>
      </c>
      <c r="D143" s="27">
        <f t="shared" si="50"/>
        <v>58</v>
      </c>
      <c r="E143" s="9" t="b">
        <f t="shared" si="51"/>
        <v>0</v>
      </c>
      <c r="F143" s="28">
        <f t="shared" si="52"/>
        <v>0</v>
      </c>
      <c r="G143" s="29">
        <f t="shared" si="53"/>
        <v>0</v>
      </c>
      <c r="H143" s="30">
        <f t="shared" si="54"/>
        <v>0.02</v>
      </c>
      <c r="I143" s="31">
        <f t="shared" si="71"/>
        <v>0</v>
      </c>
      <c r="J143" s="28">
        <f t="shared" si="55"/>
        <v>0</v>
      </c>
      <c r="K143" s="31">
        <f t="shared" si="56"/>
        <v>0</v>
      </c>
      <c r="L143" s="28">
        <f t="shared" si="57"/>
        <v>0</v>
      </c>
      <c r="M143" s="31">
        <f t="shared" si="58"/>
        <v>0</v>
      </c>
      <c r="N143" s="29">
        <f t="shared" si="59"/>
        <v>0</v>
      </c>
      <c r="O143" s="31">
        <f t="shared" si="60"/>
        <v>0</v>
      </c>
      <c r="P143" s="32">
        <f t="shared" si="61"/>
        <v>0</v>
      </c>
      <c r="Q143" s="32">
        <f t="shared" si="62"/>
        <v>0</v>
      </c>
      <c r="R143" s="33">
        <f t="shared" si="63"/>
        <v>0</v>
      </c>
      <c r="S143" s="28">
        <f t="shared" si="64"/>
        <v>1.1221629171932792</v>
      </c>
      <c r="T143" s="32">
        <f t="shared" si="65"/>
        <v>0</v>
      </c>
      <c r="U143" s="33">
        <f t="shared" si="66"/>
        <v>0</v>
      </c>
      <c r="V143" s="34">
        <f t="shared" si="67"/>
        <v>1.0159703205356863E-3</v>
      </c>
      <c r="W143" s="29">
        <f t="shared" si="68"/>
        <v>0.86836062370489375</v>
      </c>
      <c r="X143" s="33">
        <f t="shared" si="69"/>
        <v>0</v>
      </c>
    </row>
    <row r="144" spans="1:24" x14ac:dyDescent="0.2">
      <c r="A144" s="26">
        <f t="shared" si="70"/>
        <v>140</v>
      </c>
      <c r="B144" s="27">
        <f t="shared" si="48"/>
        <v>141</v>
      </c>
      <c r="C144" s="26">
        <f t="shared" si="49"/>
        <v>11</v>
      </c>
      <c r="D144" s="27">
        <f t="shared" si="50"/>
        <v>58</v>
      </c>
      <c r="E144" s="9" t="b">
        <f t="shared" si="51"/>
        <v>0</v>
      </c>
      <c r="F144" s="28">
        <f t="shared" si="52"/>
        <v>0</v>
      </c>
      <c r="G144" s="29">
        <f t="shared" si="53"/>
        <v>0</v>
      </c>
      <c r="H144" s="30">
        <f t="shared" si="54"/>
        <v>0.02</v>
      </c>
      <c r="I144" s="31">
        <f t="shared" si="71"/>
        <v>0</v>
      </c>
      <c r="J144" s="28">
        <f t="shared" si="55"/>
        <v>0</v>
      </c>
      <c r="K144" s="31">
        <f t="shared" si="56"/>
        <v>0</v>
      </c>
      <c r="L144" s="28">
        <f t="shared" si="57"/>
        <v>0</v>
      </c>
      <c r="M144" s="31">
        <f t="shared" si="58"/>
        <v>0</v>
      </c>
      <c r="N144" s="29">
        <f t="shared" si="59"/>
        <v>0</v>
      </c>
      <c r="O144" s="31">
        <f t="shared" si="60"/>
        <v>0</v>
      </c>
      <c r="P144" s="32">
        <f t="shared" si="61"/>
        <v>0</v>
      </c>
      <c r="Q144" s="32">
        <f t="shared" si="62"/>
        <v>0</v>
      </c>
      <c r="R144" s="33">
        <f t="shared" si="63"/>
        <v>0</v>
      </c>
      <c r="S144" s="28">
        <f t="shared" si="64"/>
        <v>1.123093794103597</v>
      </c>
      <c r="T144" s="32">
        <f t="shared" si="65"/>
        <v>0</v>
      </c>
      <c r="U144" s="33">
        <f t="shared" si="66"/>
        <v>0</v>
      </c>
      <c r="V144" s="34">
        <f t="shared" si="67"/>
        <v>1.0159703205356863E-3</v>
      </c>
      <c r="W144" s="29">
        <f t="shared" si="68"/>
        <v>0.8674792904920744</v>
      </c>
      <c r="X144" s="33">
        <f t="shared" si="69"/>
        <v>0</v>
      </c>
    </row>
    <row r="145" spans="1:24" x14ac:dyDescent="0.2">
      <c r="A145" s="26">
        <f t="shared" si="70"/>
        <v>141</v>
      </c>
      <c r="B145" s="27">
        <f t="shared" si="48"/>
        <v>142</v>
      </c>
      <c r="C145" s="26">
        <f t="shared" si="49"/>
        <v>11</v>
      </c>
      <c r="D145" s="27">
        <f t="shared" si="50"/>
        <v>58</v>
      </c>
      <c r="E145" s="9" t="b">
        <f t="shared" si="51"/>
        <v>0</v>
      </c>
      <c r="F145" s="28">
        <f t="shared" si="52"/>
        <v>0</v>
      </c>
      <c r="G145" s="29">
        <f t="shared" si="53"/>
        <v>0</v>
      </c>
      <c r="H145" s="30">
        <f t="shared" si="54"/>
        <v>0.02</v>
      </c>
      <c r="I145" s="31">
        <f t="shared" si="71"/>
        <v>0</v>
      </c>
      <c r="J145" s="28">
        <f t="shared" si="55"/>
        <v>0</v>
      </c>
      <c r="K145" s="31">
        <f t="shared" si="56"/>
        <v>0</v>
      </c>
      <c r="L145" s="28">
        <f t="shared" si="57"/>
        <v>0</v>
      </c>
      <c r="M145" s="31">
        <f t="shared" si="58"/>
        <v>0</v>
      </c>
      <c r="N145" s="29">
        <f t="shared" si="59"/>
        <v>0</v>
      </c>
      <c r="O145" s="31">
        <f t="shared" si="60"/>
        <v>0</v>
      </c>
      <c r="P145" s="32">
        <f t="shared" si="61"/>
        <v>0</v>
      </c>
      <c r="Q145" s="32">
        <f t="shared" si="62"/>
        <v>0</v>
      </c>
      <c r="R145" s="33">
        <f t="shared" si="63"/>
        <v>0</v>
      </c>
      <c r="S145" s="28">
        <f t="shared" si="64"/>
        <v>1.1240254432117915</v>
      </c>
      <c r="T145" s="32">
        <f t="shared" si="65"/>
        <v>0</v>
      </c>
      <c r="U145" s="33">
        <f t="shared" si="66"/>
        <v>0</v>
      </c>
      <c r="V145" s="34">
        <f t="shared" si="67"/>
        <v>1.0159703205356863E-3</v>
      </c>
      <c r="W145" s="29">
        <f t="shared" si="68"/>
        <v>0.86659885177885687</v>
      </c>
      <c r="X145" s="33">
        <f t="shared" si="69"/>
        <v>0</v>
      </c>
    </row>
    <row r="146" spans="1:24" x14ac:dyDescent="0.2">
      <c r="A146" s="26">
        <f t="shared" si="70"/>
        <v>142</v>
      </c>
      <c r="B146" s="27">
        <f t="shared" si="48"/>
        <v>143</v>
      </c>
      <c r="C146" s="26">
        <f t="shared" si="49"/>
        <v>11</v>
      </c>
      <c r="D146" s="27">
        <f t="shared" si="50"/>
        <v>58</v>
      </c>
      <c r="E146" s="9" t="b">
        <f t="shared" si="51"/>
        <v>0</v>
      </c>
      <c r="F146" s="28">
        <f t="shared" si="52"/>
        <v>0</v>
      </c>
      <c r="G146" s="29">
        <f t="shared" si="53"/>
        <v>0</v>
      </c>
      <c r="H146" s="30">
        <f t="shared" si="54"/>
        <v>0.02</v>
      </c>
      <c r="I146" s="31">
        <f t="shared" si="71"/>
        <v>0</v>
      </c>
      <c r="J146" s="28">
        <f t="shared" si="55"/>
        <v>0</v>
      </c>
      <c r="K146" s="31">
        <f t="shared" si="56"/>
        <v>0</v>
      </c>
      <c r="L146" s="28">
        <f t="shared" si="57"/>
        <v>0</v>
      </c>
      <c r="M146" s="31">
        <f t="shared" si="58"/>
        <v>0</v>
      </c>
      <c r="N146" s="29">
        <f t="shared" si="59"/>
        <v>0</v>
      </c>
      <c r="O146" s="31">
        <f t="shared" si="60"/>
        <v>0</v>
      </c>
      <c r="P146" s="32">
        <f t="shared" si="61"/>
        <v>0</v>
      </c>
      <c r="Q146" s="32">
        <f t="shared" si="62"/>
        <v>0</v>
      </c>
      <c r="R146" s="33">
        <f t="shared" si="63"/>
        <v>0</v>
      </c>
      <c r="S146" s="28">
        <f t="shared" si="64"/>
        <v>1.1249578651584307</v>
      </c>
      <c r="T146" s="32">
        <f t="shared" si="65"/>
        <v>0</v>
      </c>
      <c r="U146" s="33">
        <f t="shared" si="66"/>
        <v>0</v>
      </c>
      <c r="V146" s="34">
        <f t="shared" si="67"/>
        <v>1.0159703205356863E-3</v>
      </c>
      <c r="W146" s="29">
        <f t="shared" si="68"/>
        <v>0.86571930665737795</v>
      </c>
      <c r="X146" s="33">
        <f t="shared" si="69"/>
        <v>0</v>
      </c>
    </row>
    <row r="147" spans="1:24" x14ac:dyDescent="0.2">
      <c r="A147" s="26">
        <f t="shared" si="70"/>
        <v>143</v>
      </c>
      <c r="B147" s="27">
        <f t="shared" si="48"/>
        <v>144</v>
      </c>
      <c r="C147" s="26">
        <f t="shared" si="49"/>
        <v>12</v>
      </c>
      <c r="D147" s="27">
        <f t="shared" si="50"/>
        <v>59</v>
      </c>
      <c r="E147" s="9" t="b">
        <f t="shared" si="51"/>
        <v>0</v>
      </c>
      <c r="F147" s="28">
        <f t="shared" si="52"/>
        <v>0</v>
      </c>
      <c r="G147" s="29">
        <f t="shared" si="53"/>
        <v>0</v>
      </c>
      <c r="H147" s="30">
        <f t="shared" si="54"/>
        <v>0.02</v>
      </c>
      <c r="I147" s="31">
        <f t="shared" si="71"/>
        <v>0</v>
      </c>
      <c r="J147" s="28">
        <f t="shared" si="55"/>
        <v>0</v>
      </c>
      <c r="K147" s="31">
        <f t="shared" si="56"/>
        <v>0</v>
      </c>
      <c r="L147" s="28">
        <f t="shared" si="57"/>
        <v>0</v>
      </c>
      <c r="M147" s="31">
        <f t="shared" si="58"/>
        <v>0</v>
      </c>
      <c r="N147" s="29">
        <f t="shared" si="59"/>
        <v>0</v>
      </c>
      <c r="O147" s="31">
        <f t="shared" si="60"/>
        <v>0</v>
      </c>
      <c r="P147" s="32">
        <f t="shared" si="61"/>
        <v>0</v>
      </c>
      <c r="Q147" s="32">
        <f t="shared" si="62"/>
        <v>0</v>
      </c>
      <c r="R147" s="33">
        <f t="shared" si="63"/>
        <v>0</v>
      </c>
      <c r="S147" s="28">
        <f t="shared" si="64"/>
        <v>1.1258910605846133</v>
      </c>
      <c r="T147" s="32">
        <f t="shared" si="65"/>
        <v>0</v>
      </c>
      <c r="U147" s="33">
        <f t="shared" si="66"/>
        <v>0</v>
      </c>
      <c r="V147" s="34">
        <f t="shared" si="67"/>
        <v>1.0159703205356863E-3</v>
      </c>
      <c r="W147" s="29">
        <f t="shared" si="68"/>
        <v>0.86484065422069734</v>
      </c>
      <c r="X147" s="33">
        <f t="shared" si="69"/>
        <v>0</v>
      </c>
    </row>
    <row r="148" spans="1:24" x14ac:dyDescent="0.2">
      <c r="A148" s="26">
        <f t="shared" si="70"/>
        <v>144</v>
      </c>
      <c r="B148" s="27">
        <f t="shared" si="48"/>
        <v>145</v>
      </c>
      <c r="C148" s="26">
        <f t="shared" si="49"/>
        <v>12</v>
      </c>
      <c r="D148" s="27">
        <f t="shared" si="50"/>
        <v>59</v>
      </c>
      <c r="E148" s="9" t="b">
        <f t="shared" si="51"/>
        <v>0</v>
      </c>
      <c r="F148" s="28">
        <f t="shared" si="52"/>
        <v>0</v>
      </c>
      <c r="G148" s="29">
        <f t="shared" si="53"/>
        <v>0</v>
      </c>
      <c r="H148" s="30">
        <f t="shared" si="54"/>
        <v>0.02</v>
      </c>
      <c r="I148" s="31">
        <f t="shared" si="71"/>
        <v>0</v>
      </c>
      <c r="J148" s="28">
        <f t="shared" si="55"/>
        <v>0</v>
      </c>
      <c r="K148" s="31">
        <f t="shared" si="56"/>
        <v>0</v>
      </c>
      <c r="L148" s="28">
        <f t="shared" si="57"/>
        <v>0</v>
      </c>
      <c r="M148" s="31">
        <f t="shared" si="58"/>
        <v>0</v>
      </c>
      <c r="N148" s="29">
        <f t="shared" si="59"/>
        <v>0</v>
      </c>
      <c r="O148" s="31">
        <f t="shared" si="60"/>
        <v>0</v>
      </c>
      <c r="P148" s="32">
        <f t="shared" si="61"/>
        <v>0</v>
      </c>
      <c r="Q148" s="32">
        <f t="shared" si="62"/>
        <v>0</v>
      </c>
      <c r="R148" s="33">
        <f t="shared" si="63"/>
        <v>0</v>
      </c>
      <c r="S148" s="28">
        <f t="shared" si="64"/>
        <v>1.1268250301319698</v>
      </c>
      <c r="T148" s="32">
        <f t="shared" si="65"/>
        <v>0</v>
      </c>
      <c r="U148" s="33">
        <f t="shared" si="66"/>
        <v>0</v>
      </c>
      <c r="V148" s="34">
        <f t="shared" si="67"/>
        <v>1.0431607922198882E-3</v>
      </c>
      <c r="W148" s="29">
        <f t="shared" si="68"/>
        <v>0.8605901886418017</v>
      </c>
      <c r="X148" s="33">
        <f t="shared" si="69"/>
        <v>0</v>
      </c>
    </row>
    <row r="149" spans="1:24" x14ac:dyDescent="0.2">
      <c r="A149" s="26">
        <f t="shared" si="70"/>
        <v>145</v>
      </c>
      <c r="B149" s="27">
        <f t="shared" si="48"/>
        <v>146</v>
      </c>
      <c r="C149" s="26">
        <f t="shared" si="49"/>
        <v>12</v>
      </c>
      <c r="D149" s="27">
        <f t="shared" si="50"/>
        <v>59</v>
      </c>
      <c r="E149" s="9" t="b">
        <f t="shared" si="51"/>
        <v>0</v>
      </c>
      <c r="F149" s="28">
        <f t="shared" si="52"/>
        <v>0</v>
      </c>
      <c r="G149" s="29">
        <f t="shared" si="53"/>
        <v>0</v>
      </c>
      <c r="H149" s="30">
        <f t="shared" si="54"/>
        <v>0.02</v>
      </c>
      <c r="I149" s="31">
        <f t="shared" si="71"/>
        <v>0</v>
      </c>
      <c r="J149" s="28">
        <f t="shared" si="55"/>
        <v>0</v>
      </c>
      <c r="K149" s="31">
        <f t="shared" si="56"/>
        <v>0</v>
      </c>
      <c r="L149" s="28">
        <f t="shared" si="57"/>
        <v>0</v>
      </c>
      <c r="M149" s="31">
        <f t="shared" si="58"/>
        <v>0</v>
      </c>
      <c r="N149" s="29">
        <f t="shared" si="59"/>
        <v>0</v>
      </c>
      <c r="O149" s="31">
        <f t="shared" si="60"/>
        <v>0</v>
      </c>
      <c r="P149" s="32">
        <f t="shared" si="61"/>
        <v>0</v>
      </c>
      <c r="Q149" s="32">
        <f t="shared" si="62"/>
        <v>0</v>
      </c>
      <c r="R149" s="33">
        <f t="shared" si="63"/>
        <v>0</v>
      </c>
      <c r="S149" s="28">
        <f t="shared" si="64"/>
        <v>1.1277597744426637</v>
      </c>
      <c r="T149" s="32">
        <f t="shared" si="65"/>
        <v>0</v>
      </c>
      <c r="U149" s="33">
        <f t="shared" si="66"/>
        <v>0</v>
      </c>
      <c r="V149" s="34">
        <f t="shared" si="67"/>
        <v>1.0431607922198882E-3</v>
      </c>
      <c r="W149" s="29">
        <f t="shared" si="68"/>
        <v>0.85969339020381053</v>
      </c>
      <c r="X149" s="33">
        <f t="shared" si="69"/>
        <v>0</v>
      </c>
    </row>
    <row r="150" spans="1:24" x14ac:dyDescent="0.2">
      <c r="A150" s="26">
        <f t="shared" si="70"/>
        <v>146</v>
      </c>
      <c r="B150" s="27">
        <f t="shared" si="48"/>
        <v>147</v>
      </c>
      <c r="C150" s="26">
        <f t="shared" si="49"/>
        <v>12</v>
      </c>
      <c r="D150" s="27">
        <f t="shared" si="50"/>
        <v>59</v>
      </c>
      <c r="E150" s="9" t="b">
        <f t="shared" si="51"/>
        <v>0</v>
      </c>
      <c r="F150" s="28">
        <f t="shared" si="52"/>
        <v>0</v>
      </c>
      <c r="G150" s="29">
        <f t="shared" si="53"/>
        <v>0</v>
      </c>
      <c r="H150" s="30">
        <f t="shared" si="54"/>
        <v>0.02</v>
      </c>
      <c r="I150" s="31">
        <f t="shared" si="71"/>
        <v>0</v>
      </c>
      <c r="J150" s="28">
        <f t="shared" si="55"/>
        <v>0</v>
      </c>
      <c r="K150" s="31">
        <f t="shared" si="56"/>
        <v>0</v>
      </c>
      <c r="L150" s="28">
        <f t="shared" si="57"/>
        <v>0</v>
      </c>
      <c r="M150" s="31">
        <f t="shared" si="58"/>
        <v>0</v>
      </c>
      <c r="N150" s="29">
        <f t="shared" si="59"/>
        <v>0</v>
      </c>
      <c r="O150" s="31">
        <f t="shared" si="60"/>
        <v>0</v>
      </c>
      <c r="P150" s="32">
        <f t="shared" si="61"/>
        <v>0</v>
      </c>
      <c r="Q150" s="32">
        <f t="shared" si="62"/>
        <v>0</v>
      </c>
      <c r="R150" s="33">
        <f t="shared" si="63"/>
        <v>0</v>
      </c>
      <c r="S150" s="28">
        <f t="shared" si="64"/>
        <v>1.1286952941593904</v>
      </c>
      <c r="T150" s="32">
        <f t="shared" si="65"/>
        <v>0</v>
      </c>
      <c r="U150" s="33">
        <f t="shared" si="66"/>
        <v>0</v>
      </c>
      <c r="V150" s="34">
        <f t="shared" si="67"/>
        <v>1.0431607922198882E-3</v>
      </c>
      <c r="W150" s="29">
        <f t="shared" si="68"/>
        <v>0.85879752629592321</v>
      </c>
      <c r="X150" s="33">
        <f t="shared" si="69"/>
        <v>0</v>
      </c>
    </row>
    <row r="151" spans="1:24" x14ac:dyDescent="0.2">
      <c r="A151" s="26">
        <f t="shared" si="70"/>
        <v>147</v>
      </c>
      <c r="B151" s="27">
        <f t="shared" si="48"/>
        <v>148</v>
      </c>
      <c r="C151" s="26">
        <f t="shared" si="49"/>
        <v>12</v>
      </c>
      <c r="D151" s="27">
        <f t="shared" si="50"/>
        <v>59</v>
      </c>
      <c r="E151" s="9" t="b">
        <f t="shared" si="51"/>
        <v>0</v>
      </c>
      <c r="F151" s="28">
        <f t="shared" si="52"/>
        <v>0</v>
      </c>
      <c r="G151" s="29">
        <f t="shared" si="53"/>
        <v>0</v>
      </c>
      <c r="H151" s="30">
        <f t="shared" si="54"/>
        <v>0.02</v>
      </c>
      <c r="I151" s="31">
        <f t="shared" si="71"/>
        <v>0</v>
      </c>
      <c r="J151" s="28">
        <f t="shared" si="55"/>
        <v>0</v>
      </c>
      <c r="K151" s="31">
        <f t="shared" si="56"/>
        <v>0</v>
      </c>
      <c r="L151" s="28">
        <f t="shared" si="57"/>
        <v>0</v>
      </c>
      <c r="M151" s="31">
        <f t="shared" si="58"/>
        <v>0</v>
      </c>
      <c r="N151" s="29">
        <f t="shared" si="59"/>
        <v>0</v>
      </c>
      <c r="O151" s="31">
        <f t="shared" si="60"/>
        <v>0</v>
      </c>
      <c r="P151" s="32">
        <f t="shared" si="61"/>
        <v>0</v>
      </c>
      <c r="Q151" s="32">
        <f t="shared" si="62"/>
        <v>0</v>
      </c>
      <c r="R151" s="33">
        <f t="shared" si="63"/>
        <v>0</v>
      </c>
      <c r="S151" s="28">
        <f t="shared" si="64"/>
        <v>1.1296315899253788</v>
      </c>
      <c r="T151" s="32">
        <f t="shared" si="65"/>
        <v>0</v>
      </c>
      <c r="U151" s="33">
        <f t="shared" si="66"/>
        <v>0</v>
      </c>
      <c r="V151" s="34">
        <f t="shared" si="67"/>
        <v>1.0431607922198882E-3</v>
      </c>
      <c r="W151" s="29">
        <f t="shared" si="68"/>
        <v>0.85790259594429041</v>
      </c>
      <c r="X151" s="33">
        <f t="shared" si="69"/>
        <v>0</v>
      </c>
    </row>
    <row r="152" spans="1:24" x14ac:dyDescent="0.2">
      <c r="A152" s="26">
        <f t="shared" si="70"/>
        <v>148</v>
      </c>
      <c r="B152" s="27">
        <f t="shared" si="48"/>
        <v>149</v>
      </c>
      <c r="C152" s="26">
        <f t="shared" si="49"/>
        <v>12</v>
      </c>
      <c r="D152" s="27">
        <f t="shared" si="50"/>
        <v>59</v>
      </c>
      <c r="E152" s="9" t="b">
        <f t="shared" si="51"/>
        <v>0</v>
      </c>
      <c r="F152" s="28">
        <f t="shared" si="52"/>
        <v>0</v>
      </c>
      <c r="G152" s="29">
        <f t="shared" si="53"/>
        <v>0</v>
      </c>
      <c r="H152" s="30">
        <f t="shared" si="54"/>
        <v>0.02</v>
      </c>
      <c r="I152" s="31">
        <f t="shared" si="71"/>
        <v>0</v>
      </c>
      <c r="J152" s="28">
        <f t="shared" si="55"/>
        <v>0</v>
      </c>
      <c r="K152" s="31">
        <f t="shared" si="56"/>
        <v>0</v>
      </c>
      <c r="L152" s="28">
        <f t="shared" si="57"/>
        <v>0</v>
      </c>
      <c r="M152" s="31">
        <f t="shared" si="58"/>
        <v>0</v>
      </c>
      <c r="N152" s="29">
        <f t="shared" si="59"/>
        <v>0</v>
      </c>
      <c r="O152" s="31">
        <f t="shared" si="60"/>
        <v>0</v>
      </c>
      <c r="P152" s="32">
        <f t="shared" si="61"/>
        <v>0</v>
      </c>
      <c r="Q152" s="32">
        <f t="shared" si="62"/>
        <v>0</v>
      </c>
      <c r="R152" s="33">
        <f t="shared" si="63"/>
        <v>0</v>
      </c>
      <c r="S152" s="28">
        <f t="shared" si="64"/>
        <v>1.1305686623843914</v>
      </c>
      <c r="T152" s="32">
        <f t="shared" si="65"/>
        <v>0</v>
      </c>
      <c r="U152" s="33">
        <f t="shared" si="66"/>
        <v>0</v>
      </c>
      <c r="V152" s="34">
        <f t="shared" si="67"/>
        <v>1.0431607922198882E-3</v>
      </c>
      <c r="W152" s="29">
        <f t="shared" si="68"/>
        <v>0.857008598176078</v>
      </c>
      <c r="X152" s="33">
        <f t="shared" si="69"/>
        <v>0</v>
      </c>
    </row>
    <row r="153" spans="1:24" x14ac:dyDescent="0.2">
      <c r="A153" s="26">
        <f t="shared" si="70"/>
        <v>149</v>
      </c>
      <c r="B153" s="27">
        <f t="shared" si="48"/>
        <v>150</v>
      </c>
      <c r="C153" s="26">
        <f t="shared" si="49"/>
        <v>12</v>
      </c>
      <c r="D153" s="27">
        <f t="shared" si="50"/>
        <v>59</v>
      </c>
      <c r="E153" s="9" t="b">
        <f t="shared" si="51"/>
        <v>0</v>
      </c>
      <c r="F153" s="28">
        <f t="shared" si="52"/>
        <v>0</v>
      </c>
      <c r="G153" s="29">
        <f t="shared" si="53"/>
        <v>0</v>
      </c>
      <c r="H153" s="30">
        <f t="shared" si="54"/>
        <v>0.02</v>
      </c>
      <c r="I153" s="31">
        <f t="shared" si="71"/>
        <v>0</v>
      </c>
      <c r="J153" s="28">
        <f t="shared" si="55"/>
        <v>0</v>
      </c>
      <c r="K153" s="31">
        <f t="shared" si="56"/>
        <v>0</v>
      </c>
      <c r="L153" s="28">
        <f t="shared" si="57"/>
        <v>0</v>
      </c>
      <c r="M153" s="31">
        <f t="shared" si="58"/>
        <v>0</v>
      </c>
      <c r="N153" s="29">
        <f t="shared" si="59"/>
        <v>0</v>
      </c>
      <c r="O153" s="31">
        <f t="shared" si="60"/>
        <v>0</v>
      </c>
      <c r="P153" s="32">
        <f t="shared" si="61"/>
        <v>0</v>
      </c>
      <c r="Q153" s="32">
        <f t="shared" si="62"/>
        <v>0</v>
      </c>
      <c r="R153" s="33">
        <f t="shared" si="63"/>
        <v>0</v>
      </c>
      <c r="S153" s="28">
        <f t="shared" si="64"/>
        <v>1.1315065121807248</v>
      </c>
      <c r="T153" s="32">
        <f t="shared" si="65"/>
        <v>0</v>
      </c>
      <c r="U153" s="33">
        <f t="shared" si="66"/>
        <v>0</v>
      </c>
      <c r="V153" s="34">
        <f t="shared" si="67"/>
        <v>1.0431607922198882E-3</v>
      </c>
      <c r="W153" s="29">
        <f t="shared" si="68"/>
        <v>0.85611553201946478</v>
      </c>
      <c r="X153" s="33">
        <f t="shared" si="69"/>
        <v>0</v>
      </c>
    </row>
    <row r="154" spans="1:24" x14ac:dyDescent="0.2">
      <c r="A154" s="26">
        <f t="shared" si="70"/>
        <v>150</v>
      </c>
      <c r="B154" s="27">
        <f t="shared" si="48"/>
        <v>151</v>
      </c>
      <c r="C154" s="26">
        <f t="shared" si="49"/>
        <v>12</v>
      </c>
      <c r="D154" s="27">
        <f t="shared" si="50"/>
        <v>59</v>
      </c>
      <c r="E154" s="9" t="b">
        <f t="shared" si="51"/>
        <v>0</v>
      </c>
      <c r="F154" s="28">
        <f t="shared" si="52"/>
        <v>0</v>
      </c>
      <c r="G154" s="29">
        <f t="shared" si="53"/>
        <v>0</v>
      </c>
      <c r="H154" s="30">
        <f t="shared" si="54"/>
        <v>0.02</v>
      </c>
      <c r="I154" s="31">
        <f t="shared" si="71"/>
        <v>0</v>
      </c>
      <c r="J154" s="28">
        <f t="shared" si="55"/>
        <v>0</v>
      </c>
      <c r="K154" s="31">
        <f t="shared" si="56"/>
        <v>0</v>
      </c>
      <c r="L154" s="28">
        <f t="shared" si="57"/>
        <v>0</v>
      </c>
      <c r="M154" s="31">
        <f t="shared" si="58"/>
        <v>0</v>
      </c>
      <c r="N154" s="29">
        <f t="shared" si="59"/>
        <v>0</v>
      </c>
      <c r="O154" s="31">
        <f t="shared" si="60"/>
        <v>0</v>
      </c>
      <c r="P154" s="32">
        <f t="shared" si="61"/>
        <v>0</v>
      </c>
      <c r="Q154" s="32">
        <f t="shared" si="62"/>
        <v>0</v>
      </c>
      <c r="R154" s="33">
        <f t="shared" si="63"/>
        <v>0</v>
      </c>
      <c r="S154" s="28">
        <f t="shared" si="64"/>
        <v>1.1324451399592097</v>
      </c>
      <c r="T154" s="32">
        <f t="shared" si="65"/>
        <v>0</v>
      </c>
      <c r="U154" s="33">
        <f t="shared" si="66"/>
        <v>0</v>
      </c>
      <c r="V154" s="34">
        <f t="shared" si="67"/>
        <v>1.0431607922198882E-3</v>
      </c>
      <c r="W154" s="29">
        <f t="shared" si="68"/>
        <v>0.85522339650364321</v>
      </c>
      <c r="X154" s="33">
        <f t="shared" si="69"/>
        <v>0</v>
      </c>
    </row>
    <row r="155" spans="1:24" x14ac:dyDescent="0.2">
      <c r="A155" s="26">
        <f t="shared" si="70"/>
        <v>151</v>
      </c>
      <c r="B155" s="27">
        <f t="shared" si="48"/>
        <v>152</v>
      </c>
      <c r="C155" s="26">
        <f t="shared" si="49"/>
        <v>12</v>
      </c>
      <c r="D155" s="27">
        <f t="shared" si="50"/>
        <v>59</v>
      </c>
      <c r="E155" s="9" t="b">
        <f t="shared" si="51"/>
        <v>0</v>
      </c>
      <c r="F155" s="28">
        <f t="shared" si="52"/>
        <v>0</v>
      </c>
      <c r="G155" s="29">
        <f t="shared" si="53"/>
        <v>0</v>
      </c>
      <c r="H155" s="30">
        <f t="shared" si="54"/>
        <v>0.02</v>
      </c>
      <c r="I155" s="31">
        <f t="shared" si="71"/>
        <v>0</v>
      </c>
      <c r="J155" s="28">
        <f t="shared" si="55"/>
        <v>0</v>
      </c>
      <c r="K155" s="31">
        <f t="shared" si="56"/>
        <v>0</v>
      </c>
      <c r="L155" s="28">
        <f t="shared" si="57"/>
        <v>0</v>
      </c>
      <c r="M155" s="31">
        <f t="shared" si="58"/>
        <v>0</v>
      </c>
      <c r="N155" s="29">
        <f t="shared" si="59"/>
        <v>0</v>
      </c>
      <c r="O155" s="31">
        <f t="shared" si="60"/>
        <v>0</v>
      </c>
      <c r="P155" s="32">
        <f t="shared" si="61"/>
        <v>0</v>
      </c>
      <c r="Q155" s="32">
        <f t="shared" si="62"/>
        <v>0</v>
      </c>
      <c r="R155" s="33">
        <f t="shared" si="63"/>
        <v>0</v>
      </c>
      <c r="S155" s="28">
        <f t="shared" si="64"/>
        <v>1.1333845463652119</v>
      </c>
      <c r="T155" s="32">
        <f t="shared" si="65"/>
        <v>0</v>
      </c>
      <c r="U155" s="33">
        <f t="shared" si="66"/>
        <v>0</v>
      </c>
      <c r="V155" s="34">
        <f t="shared" si="67"/>
        <v>1.0431607922198882E-3</v>
      </c>
      <c r="W155" s="29">
        <f t="shared" si="68"/>
        <v>0.8543321906588166</v>
      </c>
      <c r="X155" s="33">
        <f t="shared" si="69"/>
        <v>0</v>
      </c>
    </row>
    <row r="156" spans="1:24" x14ac:dyDescent="0.2">
      <c r="A156" s="26">
        <f t="shared" si="70"/>
        <v>152</v>
      </c>
      <c r="B156" s="27">
        <f t="shared" si="48"/>
        <v>153</v>
      </c>
      <c r="C156" s="26">
        <f t="shared" si="49"/>
        <v>12</v>
      </c>
      <c r="D156" s="27">
        <f t="shared" si="50"/>
        <v>59</v>
      </c>
      <c r="E156" s="9" t="b">
        <f t="shared" si="51"/>
        <v>0</v>
      </c>
      <c r="F156" s="28">
        <f t="shared" si="52"/>
        <v>0</v>
      </c>
      <c r="G156" s="29">
        <f t="shared" si="53"/>
        <v>0</v>
      </c>
      <c r="H156" s="30">
        <f t="shared" si="54"/>
        <v>0.02</v>
      </c>
      <c r="I156" s="31">
        <f t="shared" si="71"/>
        <v>0</v>
      </c>
      <c r="J156" s="28">
        <f t="shared" si="55"/>
        <v>0</v>
      </c>
      <c r="K156" s="31">
        <f t="shared" si="56"/>
        <v>0</v>
      </c>
      <c r="L156" s="28">
        <f t="shared" si="57"/>
        <v>0</v>
      </c>
      <c r="M156" s="31">
        <f t="shared" si="58"/>
        <v>0</v>
      </c>
      <c r="N156" s="29">
        <f t="shared" si="59"/>
        <v>0</v>
      </c>
      <c r="O156" s="31">
        <f t="shared" si="60"/>
        <v>0</v>
      </c>
      <c r="P156" s="32">
        <f t="shared" si="61"/>
        <v>0</v>
      </c>
      <c r="Q156" s="32">
        <f t="shared" si="62"/>
        <v>0</v>
      </c>
      <c r="R156" s="33">
        <f t="shared" si="63"/>
        <v>0</v>
      </c>
      <c r="S156" s="28">
        <f t="shared" si="64"/>
        <v>1.134324732044633</v>
      </c>
      <c r="T156" s="32">
        <f t="shared" si="65"/>
        <v>0</v>
      </c>
      <c r="U156" s="33">
        <f t="shared" si="66"/>
        <v>0</v>
      </c>
      <c r="V156" s="34">
        <f t="shared" si="67"/>
        <v>1.0431607922198882E-3</v>
      </c>
      <c r="W156" s="29">
        <f t="shared" si="68"/>
        <v>0.85344191351619958</v>
      </c>
      <c r="X156" s="33">
        <f t="shared" si="69"/>
        <v>0</v>
      </c>
    </row>
    <row r="157" spans="1:24" x14ac:dyDescent="0.2">
      <c r="A157" s="26">
        <f t="shared" si="70"/>
        <v>153</v>
      </c>
      <c r="B157" s="27">
        <f t="shared" si="48"/>
        <v>154</v>
      </c>
      <c r="C157" s="26">
        <f t="shared" si="49"/>
        <v>12</v>
      </c>
      <c r="D157" s="27">
        <f t="shared" si="50"/>
        <v>59</v>
      </c>
      <c r="E157" s="9" t="b">
        <f t="shared" si="51"/>
        <v>0</v>
      </c>
      <c r="F157" s="28">
        <f t="shared" si="52"/>
        <v>0</v>
      </c>
      <c r="G157" s="29">
        <f t="shared" si="53"/>
        <v>0</v>
      </c>
      <c r="H157" s="30">
        <f t="shared" si="54"/>
        <v>0.02</v>
      </c>
      <c r="I157" s="31">
        <f t="shared" si="71"/>
        <v>0</v>
      </c>
      <c r="J157" s="28">
        <f t="shared" si="55"/>
        <v>0</v>
      </c>
      <c r="K157" s="31">
        <f t="shared" si="56"/>
        <v>0</v>
      </c>
      <c r="L157" s="28">
        <f t="shared" si="57"/>
        <v>0</v>
      </c>
      <c r="M157" s="31">
        <f t="shared" si="58"/>
        <v>0</v>
      </c>
      <c r="N157" s="29">
        <f t="shared" si="59"/>
        <v>0</v>
      </c>
      <c r="O157" s="31">
        <f t="shared" si="60"/>
        <v>0</v>
      </c>
      <c r="P157" s="32">
        <f t="shared" si="61"/>
        <v>0</v>
      </c>
      <c r="Q157" s="32">
        <f t="shared" si="62"/>
        <v>0</v>
      </c>
      <c r="R157" s="33">
        <f t="shared" si="63"/>
        <v>0</v>
      </c>
      <c r="S157" s="28">
        <f t="shared" si="64"/>
        <v>1.1352656976439095</v>
      </c>
      <c r="T157" s="32">
        <f t="shared" si="65"/>
        <v>0</v>
      </c>
      <c r="U157" s="33">
        <f t="shared" si="66"/>
        <v>0</v>
      </c>
      <c r="V157" s="34">
        <f t="shared" si="67"/>
        <v>1.0431607922198882E-3</v>
      </c>
      <c r="W157" s="29">
        <f t="shared" si="68"/>
        <v>0.85255256410801539</v>
      </c>
      <c r="X157" s="33">
        <f t="shared" si="69"/>
        <v>0</v>
      </c>
    </row>
    <row r="158" spans="1:24" x14ac:dyDescent="0.2">
      <c r="A158" s="26">
        <f t="shared" si="70"/>
        <v>154</v>
      </c>
      <c r="B158" s="27">
        <f t="shared" si="48"/>
        <v>155</v>
      </c>
      <c r="C158" s="26">
        <f t="shared" si="49"/>
        <v>12</v>
      </c>
      <c r="D158" s="27">
        <f t="shared" si="50"/>
        <v>59</v>
      </c>
      <c r="E158" s="9" t="b">
        <f t="shared" si="51"/>
        <v>0</v>
      </c>
      <c r="F158" s="28">
        <f t="shared" si="52"/>
        <v>0</v>
      </c>
      <c r="G158" s="29">
        <f t="shared" si="53"/>
        <v>0</v>
      </c>
      <c r="H158" s="30">
        <f t="shared" si="54"/>
        <v>0.02</v>
      </c>
      <c r="I158" s="31">
        <f t="shared" si="71"/>
        <v>0</v>
      </c>
      <c r="J158" s="28">
        <f t="shared" si="55"/>
        <v>0</v>
      </c>
      <c r="K158" s="31">
        <f t="shared" si="56"/>
        <v>0</v>
      </c>
      <c r="L158" s="28">
        <f t="shared" si="57"/>
        <v>0</v>
      </c>
      <c r="M158" s="31">
        <f t="shared" si="58"/>
        <v>0</v>
      </c>
      <c r="N158" s="29">
        <f t="shared" si="59"/>
        <v>0</v>
      </c>
      <c r="O158" s="31">
        <f t="shared" si="60"/>
        <v>0</v>
      </c>
      <c r="P158" s="32">
        <f t="shared" si="61"/>
        <v>0</v>
      </c>
      <c r="Q158" s="32">
        <f t="shared" si="62"/>
        <v>0</v>
      </c>
      <c r="R158" s="33">
        <f t="shared" si="63"/>
        <v>0</v>
      </c>
      <c r="S158" s="28">
        <f t="shared" si="64"/>
        <v>1.1362074438100149</v>
      </c>
      <c r="T158" s="32">
        <f t="shared" si="65"/>
        <v>0</v>
      </c>
      <c r="U158" s="33">
        <f t="shared" si="66"/>
        <v>0</v>
      </c>
      <c r="V158" s="34">
        <f t="shared" si="67"/>
        <v>1.0431607922198882E-3</v>
      </c>
      <c r="W158" s="29">
        <f t="shared" si="68"/>
        <v>0.85166414146749703</v>
      </c>
      <c r="X158" s="33">
        <f t="shared" si="69"/>
        <v>0</v>
      </c>
    </row>
    <row r="159" spans="1:24" x14ac:dyDescent="0.2">
      <c r="A159" s="26">
        <f t="shared" si="70"/>
        <v>155</v>
      </c>
      <c r="B159" s="27">
        <f t="shared" si="48"/>
        <v>156</v>
      </c>
      <c r="C159" s="26">
        <f t="shared" si="49"/>
        <v>13</v>
      </c>
      <c r="D159" s="27">
        <f t="shared" si="50"/>
        <v>60</v>
      </c>
      <c r="E159" s="9" t="b">
        <f t="shared" si="51"/>
        <v>0</v>
      </c>
      <c r="F159" s="28">
        <f t="shared" si="52"/>
        <v>0</v>
      </c>
      <c r="G159" s="29">
        <f t="shared" si="53"/>
        <v>0</v>
      </c>
      <c r="H159" s="30">
        <f t="shared" si="54"/>
        <v>0.02</v>
      </c>
      <c r="I159" s="31">
        <f t="shared" si="71"/>
        <v>0</v>
      </c>
      <c r="J159" s="28">
        <f t="shared" si="55"/>
        <v>0</v>
      </c>
      <c r="K159" s="31">
        <f t="shared" si="56"/>
        <v>0</v>
      </c>
      <c r="L159" s="28">
        <f t="shared" si="57"/>
        <v>0</v>
      </c>
      <c r="M159" s="31">
        <f t="shared" si="58"/>
        <v>0</v>
      </c>
      <c r="N159" s="29">
        <f t="shared" si="59"/>
        <v>0</v>
      </c>
      <c r="O159" s="31">
        <f t="shared" si="60"/>
        <v>0</v>
      </c>
      <c r="P159" s="32">
        <f t="shared" si="61"/>
        <v>0</v>
      </c>
      <c r="Q159" s="32">
        <f t="shared" si="62"/>
        <v>0</v>
      </c>
      <c r="R159" s="33">
        <f t="shared" si="63"/>
        <v>0</v>
      </c>
      <c r="S159" s="28">
        <f t="shared" si="64"/>
        <v>1.1371499711904594</v>
      </c>
      <c r="T159" s="32">
        <f t="shared" si="65"/>
        <v>0</v>
      </c>
      <c r="U159" s="33">
        <f t="shared" si="66"/>
        <v>0</v>
      </c>
      <c r="V159" s="34">
        <f t="shared" si="67"/>
        <v>1.0431607922198882E-3</v>
      </c>
      <c r="W159" s="29">
        <f t="shared" si="68"/>
        <v>0.85077664462888369</v>
      </c>
      <c r="X159" s="33">
        <f t="shared" si="69"/>
        <v>0</v>
      </c>
    </row>
    <row r="160" spans="1:24" x14ac:dyDescent="0.2">
      <c r="A160" s="26">
        <f t="shared" si="70"/>
        <v>156</v>
      </c>
      <c r="B160" s="27">
        <f t="shared" si="48"/>
        <v>157</v>
      </c>
      <c r="C160" s="26">
        <f t="shared" si="49"/>
        <v>13</v>
      </c>
      <c r="D160" s="27">
        <f t="shared" si="50"/>
        <v>60</v>
      </c>
      <c r="E160" s="9" t="b">
        <f t="shared" si="51"/>
        <v>0</v>
      </c>
      <c r="F160" s="28">
        <f t="shared" si="52"/>
        <v>0</v>
      </c>
      <c r="G160" s="29">
        <f t="shared" si="53"/>
        <v>0</v>
      </c>
      <c r="H160" s="30">
        <f t="shared" si="54"/>
        <v>0.02</v>
      </c>
      <c r="I160" s="31">
        <f t="shared" si="71"/>
        <v>0</v>
      </c>
      <c r="J160" s="28">
        <f t="shared" si="55"/>
        <v>0</v>
      </c>
      <c r="K160" s="31">
        <f t="shared" si="56"/>
        <v>0</v>
      </c>
      <c r="L160" s="28">
        <f t="shared" si="57"/>
        <v>0</v>
      </c>
      <c r="M160" s="31">
        <f t="shared" si="58"/>
        <v>0</v>
      </c>
      <c r="N160" s="29">
        <f t="shared" si="59"/>
        <v>0</v>
      </c>
      <c r="O160" s="31">
        <f t="shared" si="60"/>
        <v>0</v>
      </c>
      <c r="P160" s="32">
        <f t="shared" si="61"/>
        <v>0</v>
      </c>
      <c r="Q160" s="32">
        <f t="shared" si="62"/>
        <v>0</v>
      </c>
      <c r="R160" s="33">
        <f t="shared" si="63"/>
        <v>0</v>
      </c>
      <c r="S160" s="28">
        <f t="shared" si="64"/>
        <v>1.1380932804332895</v>
      </c>
      <c r="T160" s="32">
        <f t="shared" si="65"/>
        <v>0</v>
      </c>
      <c r="U160" s="33">
        <f t="shared" si="66"/>
        <v>0</v>
      </c>
      <c r="V160" s="34">
        <f t="shared" si="67"/>
        <v>1.0645778676408035E-3</v>
      </c>
      <c r="W160" s="29">
        <f t="shared" si="68"/>
        <v>0.84705825334419305</v>
      </c>
      <c r="X160" s="33">
        <f t="shared" si="69"/>
        <v>0</v>
      </c>
    </row>
    <row r="161" spans="1:24" x14ac:dyDescent="0.2">
      <c r="A161" s="26">
        <f t="shared" si="70"/>
        <v>157</v>
      </c>
      <c r="B161" s="27">
        <f t="shared" si="48"/>
        <v>158</v>
      </c>
      <c r="C161" s="26">
        <f t="shared" si="49"/>
        <v>13</v>
      </c>
      <c r="D161" s="27">
        <f t="shared" si="50"/>
        <v>60</v>
      </c>
      <c r="E161" s="9" t="b">
        <f t="shared" si="51"/>
        <v>0</v>
      </c>
      <c r="F161" s="28">
        <f t="shared" si="52"/>
        <v>0</v>
      </c>
      <c r="G161" s="29">
        <f t="shared" si="53"/>
        <v>0</v>
      </c>
      <c r="H161" s="30">
        <f t="shared" si="54"/>
        <v>0.02</v>
      </c>
      <c r="I161" s="31">
        <f t="shared" si="71"/>
        <v>0</v>
      </c>
      <c r="J161" s="28">
        <f t="shared" si="55"/>
        <v>0</v>
      </c>
      <c r="K161" s="31">
        <f t="shared" si="56"/>
        <v>0</v>
      </c>
      <c r="L161" s="28">
        <f t="shared" si="57"/>
        <v>0</v>
      </c>
      <c r="M161" s="31">
        <f t="shared" si="58"/>
        <v>0</v>
      </c>
      <c r="N161" s="29">
        <f t="shared" si="59"/>
        <v>0</v>
      </c>
      <c r="O161" s="31">
        <f t="shared" si="60"/>
        <v>0</v>
      </c>
      <c r="P161" s="32">
        <f t="shared" si="61"/>
        <v>0</v>
      </c>
      <c r="Q161" s="32">
        <f t="shared" si="62"/>
        <v>0</v>
      </c>
      <c r="R161" s="33">
        <f t="shared" si="63"/>
        <v>0</v>
      </c>
      <c r="S161" s="28">
        <f t="shared" si="64"/>
        <v>1.1390373721870903</v>
      </c>
      <c r="T161" s="32">
        <f t="shared" si="65"/>
        <v>0</v>
      </c>
      <c r="U161" s="33">
        <f t="shared" si="66"/>
        <v>0</v>
      </c>
      <c r="V161" s="34">
        <f t="shared" si="67"/>
        <v>1.0645778676408035E-3</v>
      </c>
      <c r="W161" s="29">
        <f t="shared" si="68"/>
        <v>0.84615745284735255</v>
      </c>
      <c r="X161" s="33">
        <f t="shared" si="69"/>
        <v>0</v>
      </c>
    </row>
    <row r="162" spans="1:24" x14ac:dyDescent="0.2">
      <c r="A162" s="26">
        <f t="shared" si="70"/>
        <v>158</v>
      </c>
      <c r="B162" s="27">
        <f t="shared" si="48"/>
        <v>159</v>
      </c>
      <c r="C162" s="26">
        <f t="shared" si="49"/>
        <v>13</v>
      </c>
      <c r="D162" s="27">
        <f t="shared" si="50"/>
        <v>60</v>
      </c>
      <c r="E162" s="9" t="b">
        <f t="shared" si="51"/>
        <v>0</v>
      </c>
      <c r="F162" s="28">
        <f t="shared" si="52"/>
        <v>0</v>
      </c>
      <c r="G162" s="29">
        <f t="shared" si="53"/>
        <v>0</v>
      </c>
      <c r="H162" s="30">
        <f t="shared" si="54"/>
        <v>0.02</v>
      </c>
      <c r="I162" s="31">
        <f t="shared" si="71"/>
        <v>0</v>
      </c>
      <c r="J162" s="28">
        <f t="shared" si="55"/>
        <v>0</v>
      </c>
      <c r="K162" s="31">
        <f t="shared" si="56"/>
        <v>0</v>
      </c>
      <c r="L162" s="28">
        <f t="shared" si="57"/>
        <v>0</v>
      </c>
      <c r="M162" s="31">
        <f t="shared" si="58"/>
        <v>0</v>
      </c>
      <c r="N162" s="29">
        <f t="shared" si="59"/>
        <v>0</v>
      </c>
      <c r="O162" s="31">
        <f t="shared" si="60"/>
        <v>0</v>
      </c>
      <c r="P162" s="32">
        <f t="shared" si="61"/>
        <v>0</v>
      </c>
      <c r="Q162" s="32">
        <f t="shared" si="62"/>
        <v>0</v>
      </c>
      <c r="R162" s="33">
        <f t="shared" si="63"/>
        <v>0</v>
      </c>
      <c r="S162" s="28">
        <f t="shared" si="64"/>
        <v>1.1399822471009842</v>
      </c>
      <c r="T162" s="32">
        <f t="shared" si="65"/>
        <v>0</v>
      </c>
      <c r="U162" s="33">
        <f t="shared" si="66"/>
        <v>0</v>
      </c>
      <c r="V162" s="34">
        <f t="shared" si="67"/>
        <v>1.0645778676408035E-3</v>
      </c>
      <c r="W162" s="29">
        <f t="shared" si="68"/>
        <v>0.84525761030296898</v>
      </c>
      <c r="X162" s="33">
        <f t="shared" si="69"/>
        <v>0</v>
      </c>
    </row>
    <row r="163" spans="1:24" x14ac:dyDescent="0.2">
      <c r="A163" s="26">
        <f t="shared" si="70"/>
        <v>159</v>
      </c>
      <c r="B163" s="27">
        <f t="shared" si="48"/>
        <v>160</v>
      </c>
      <c r="C163" s="26">
        <f t="shared" si="49"/>
        <v>13</v>
      </c>
      <c r="D163" s="27">
        <f t="shared" si="50"/>
        <v>60</v>
      </c>
      <c r="E163" s="9" t="b">
        <f t="shared" si="51"/>
        <v>0</v>
      </c>
      <c r="F163" s="28">
        <f t="shared" si="52"/>
        <v>0</v>
      </c>
      <c r="G163" s="29">
        <f t="shared" si="53"/>
        <v>0</v>
      </c>
      <c r="H163" s="30">
        <f t="shared" si="54"/>
        <v>0.02</v>
      </c>
      <c r="I163" s="31">
        <f t="shared" si="71"/>
        <v>0</v>
      </c>
      <c r="J163" s="28">
        <f t="shared" si="55"/>
        <v>0</v>
      </c>
      <c r="K163" s="31">
        <f t="shared" si="56"/>
        <v>0</v>
      </c>
      <c r="L163" s="28">
        <f t="shared" si="57"/>
        <v>0</v>
      </c>
      <c r="M163" s="31">
        <f t="shared" si="58"/>
        <v>0</v>
      </c>
      <c r="N163" s="29">
        <f t="shared" si="59"/>
        <v>0</v>
      </c>
      <c r="O163" s="31">
        <f t="shared" si="60"/>
        <v>0</v>
      </c>
      <c r="P163" s="32">
        <f t="shared" si="61"/>
        <v>0</v>
      </c>
      <c r="Q163" s="32">
        <f t="shared" si="62"/>
        <v>0</v>
      </c>
      <c r="R163" s="33">
        <f t="shared" si="63"/>
        <v>0</v>
      </c>
      <c r="S163" s="28">
        <f t="shared" si="64"/>
        <v>1.1409279058246327</v>
      </c>
      <c r="T163" s="32">
        <f t="shared" si="65"/>
        <v>0</v>
      </c>
      <c r="U163" s="33">
        <f t="shared" si="66"/>
        <v>0</v>
      </c>
      <c r="V163" s="34">
        <f t="shared" si="67"/>
        <v>1.0645778676408035E-3</v>
      </c>
      <c r="W163" s="29">
        <f t="shared" si="68"/>
        <v>0.8443587246923121</v>
      </c>
      <c r="X163" s="33">
        <f t="shared" si="69"/>
        <v>0</v>
      </c>
    </row>
    <row r="164" spans="1:24" x14ac:dyDescent="0.2">
      <c r="A164" s="26">
        <f t="shared" si="70"/>
        <v>160</v>
      </c>
      <c r="B164" s="27">
        <f t="shared" si="48"/>
        <v>161</v>
      </c>
      <c r="C164" s="26">
        <f t="shared" si="49"/>
        <v>13</v>
      </c>
      <c r="D164" s="27">
        <f t="shared" si="50"/>
        <v>60</v>
      </c>
      <c r="E164" s="9" t="b">
        <f t="shared" si="51"/>
        <v>0</v>
      </c>
      <c r="F164" s="28">
        <f t="shared" si="52"/>
        <v>0</v>
      </c>
      <c r="G164" s="29">
        <f t="shared" si="53"/>
        <v>0</v>
      </c>
      <c r="H164" s="30">
        <f t="shared" si="54"/>
        <v>0.02</v>
      </c>
      <c r="I164" s="31">
        <f t="shared" si="71"/>
        <v>0</v>
      </c>
      <c r="J164" s="28">
        <f t="shared" si="55"/>
        <v>0</v>
      </c>
      <c r="K164" s="31">
        <f t="shared" si="56"/>
        <v>0</v>
      </c>
      <c r="L164" s="28">
        <f t="shared" si="57"/>
        <v>0</v>
      </c>
      <c r="M164" s="31">
        <f t="shared" si="58"/>
        <v>0</v>
      </c>
      <c r="N164" s="29">
        <f t="shared" si="59"/>
        <v>0</v>
      </c>
      <c r="O164" s="31">
        <f t="shared" si="60"/>
        <v>0</v>
      </c>
      <c r="P164" s="32">
        <f t="shared" si="61"/>
        <v>0</v>
      </c>
      <c r="Q164" s="32">
        <f t="shared" si="62"/>
        <v>0</v>
      </c>
      <c r="R164" s="33">
        <f t="shared" si="63"/>
        <v>0</v>
      </c>
      <c r="S164" s="28">
        <f t="shared" si="64"/>
        <v>1.1418743490082355</v>
      </c>
      <c r="T164" s="32">
        <f t="shared" si="65"/>
        <v>0</v>
      </c>
      <c r="U164" s="33">
        <f t="shared" si="66"/>
        <v>0</v>
      </c>
      <c r="V164" s="34">
        <f t="shared" si="67"/>
        <v>1.0645778676408035E-3</v>
      </c>
      <c r="W164" s="29">
        <f t="shared" si="68"/>
        <v>0.84346079499773441</v>
      </c>
      <c r="X164" s="33">
        <f t="shared" si="69"/>
        <v>0</v>
      </c>
    </row>
    <row r="165" spans="1:24" x14ac:dyDescent="0.2">
      <c r="A165" s="26">
        <f t="shared" si="70"/>
        <v>161</v>
      </c>
      <c r="B165" s="27">
        <f t="shared" si="48"/>
        <v>162</v>
      </c>
      <c r="C165" s="26">
        <f t="shared" si="49"/>
        <v>13</v>
      </c>
      <c r="D165" s="27">
        <f t="shared" si="50"/>
        <v>60</v>
      </c>
      <c r="E165" s="9" t="b">
        <f t="shared" si="51"/>
        <v>0</v>
      </c>
      <c r="F165" s="28">
        <f t="shared" si="52"/>
        <v>0</v>
      </c>
      <c r="G165" s="29">
        <f t="shared" si="53"/>
        <v>0</v>
      </c>
      <c r="H165" s="30">
        <f t="shared" si="54"/>
        <v>0.02</v>
      </c>
      <c r="I165" s="31">
        <f t="shared" si="71"/>
        <v>0</v>
      </c>
      <c r="J165" s="28">
        <f t="shared" si="55"/>
        <v>0</v>
      </c>
      <c r="K165" s="31">
        <f t="shared" si="56"/>
        <v>0</v>
      </c>
      <c r="L165" s="28">
        <f t="shared" si="57"/>
        <v>0</v>
      </c>
      <c r="M165" s="31">
        <f t="shared" si="58"/>
        <v>0</v>
      </c>
      <c r="N165" s="29">
        <f t="shared" si="59"/>
        <v>0</v>
      </c>
      <c r="O165" s="31">
        <f t="shared" si="60"/>
        <v>0</v>
      </c>
      <c r="P165" s="32">
        <f t="shared" si="61"/>
        <v>0</v>
      </c>
      <c r="Q165" s="32">
        <f t="shared" si="62"/>
        <v>0</v>
      </c>
      <c r="R165" s="33">
        <f t="shared" si="63"/>
        <v>0</v>
      </c>
      <c r="S165" s="28">
        <f t="shared" si="64"/>
        <v>1.1428215773025321</v>
      </c>
      <c r="T165" s="32">
        <f t="shared" si="65"/>
        <v>0</v>
      </c>
      <c r="U165" s="33">
        <f t="shared" si="66"/>
        <v>0</v>
      </c>
      <c r="V165" s="34">
        <f t="shared" si="67"/>
        <v>1.0645778676408035E-3</v>
      </c>
      <c r="W165" s="29">
        <f t="shared" si="68"/>
        <v>0.84256382020267173</v>
      </c>
      <c r="X165" s="33">
        <f t="shared" si="69"/>
        <v>0</v>
      </c>
    </row>
    <row r="166" spans="1:24" x14ac:dyDescent="0.2">
      <c r="A166" s="26">
        <f t="shared" si="70"/>
        <v>162</v>
      </c>
      <c r="B166" s="27">
        <f t="shared" si="48"/>
        <v>163</v>
      </c>
      <c r="C166" s="26">
        <f t="shared" si="49"/>
        <v>13</v>
      </c>
      <c r="D166" s="27">
        <f t="shared" si="50"/>
        <v>60</v>
      </c>
      <c r="E166" s="9" t="b">
        <f t="shared" si="51"/>
        <v>0</v>
      </c>
      <c r="F166" s="28">
        <f t="shared" si="52"/>
        <v>0</v>
      </c>
      <c r="G166" s="29">
        <f t="shared" si="53"/>
        <v>0</v>
      </c>
      <c r="H166" s="30">
        <f t="shared" si="54"/>
        <v>0.02</v>
      </c>
      <c r="I166" s="31">
        <f t="shared" si="71"/>
        <v>0</v>
      </c>
      <c r="J166" s="28">
        <f t="shared" si="55"/>
        <v>0</v>
      </c>
      <c r="K166" s="31">
        <f t="shared" si="56"/>
        <v>0</v>
      </c>
      <c r="L166" s="28">
        <f t="shared" si="57"/>
        <v>0</v>
      </c>
      <c r="M166" s="31">
        <f t="shared" si="58"/>
        <v>0</v>
      </c>
      <c r="N166" s="29">
        <f t="shared" si="59"/>
        <v>0</v>
      </c>
      <c r="O166" s="31">
        <f t="shared" si="60"/>
        <v>0</v>
      </c>
      <c r="P166" s="32">
        <f t="shared" si="61"/>
        <v>0</v>
      </c>
      <c r="Q166" s="32">
        <f t="shared" si="62"/>
        <v>0</v>
      </c>
      <c r="R166" s="33">
        <f t="shared" si="63"/>
        <v>0</v>
      </c>
      <c r="S166" s="28">
        <f t="shared" si="64"/>
        <v>1.1437695913588017</v>
      </c>
      <c r="T166" s="32">
        <f t="shared" si="65"/>
        <v>0</v>
      </c>
      <c r="U166" s="33">
        <f t="shared" si="66"/>
        <v>0</v>
      </c>
      <c r="V166" s="34">
        <f t="shared" si="67"/>
        <v>1.0645778676408035E-3</v>
      </c>
      <c r="W166" s="29">
        <f t="shared" si="68"/>
        <v>0.84166779929163982</v>
      </c>
      <c r="X166" s="33">
        <f t="shared" si="69"/>
        <v>0</v>
      </c>
    </row>
    <row r="167" spans="1:24" x14ac:dyDescent="0.2">
      <c r="A167" s="26">
        <f t="shared" si="70"/>
        <v>163</v>
      </c>
      <c r="B167" s="27">
        <f t="shared" si="48"/>
        <v>164</v>
      </c>
      <c r="C167" s="26">
        <f t="shared" si="49"/>
        <v>13</v>
      </c>
      <c r="D167" s="27">
        <f t="shared" si="50"/>
        <v>60</v>
      </c>
      <c r="E167" s="9" t="b">
        <f t="shared" si="51"/>
        <v>0</v>
      </c>
      <c r="F167" s="28">
        <f t="shared" si="52"/>
        <v>0</v>
      </c>
      <c r="G167" s="29">
        <f t="shared" si="53"/>
        <v>0</v>
      </c>
      <c r="H167" s="30">
        <f t="shared" si="54"/>
        <v>0.02</v>
      </c>
      <c r="I167" s="31">
        <f t="shared" si="71"/>
        <v>0</v>
      </c>
      <c r="J167" s="28">
        <f t="shared" si="55"/>
        <v>0</v>
      </c>
      <c r="K167" s="31">
        <f t="shared" si="56"/>
        <v>0</v>
      </c>
      <c r="L167" s="28">
        <f t="shared" si="57"/>
        <v>0</v>
      </c>
      <c r="M167" s="31">
        <f t="shared" si="58"/>
        <v>0</v>
      </c>
      <c r="N167" s="29">
        <f t="shared" si="59"/>
        <v>0</v>
      </c>
      <c r="O167" s="31">
        <f t="shared" si="60"/>
        <v>0</v>
      </c>
      <c r="P167" s="32">
        <f t="shared" si="61"/>
        <v>0</v>
      </c>
      <c r="Q167" s="32">
        <f t="shared" si="62"/>
        <v>0</v>
      </c>
      <c r="R167" s="33">
        <f t="shared" si="63"/>
        <v>0</v>
      </c>
      <c r="S167" s="28">
        <f t="shared" si="64"/>
        <v>1.1447183918288641</v>
      </c>
      <c r="T167" s="32">
        <f t="shared" si="65"/>
        <v>0</v>
      </c>
      <c r="U167" s="33">
        <f t="shared" si="66"/>
        <v>0</v>
      </c>
      <c r="V167" s="34">
        <f t="shared" si="67"/>
        <v>1.0645778676408035E-3</v>
      </c>
      <c r="W167" s="29">
        <f t="shared" si="68"/>
        <v>0.84077273125023511</v>
      </c>
      <c r="X167" s="33">
        <f t="shared" si="69"/>
        <v>0</v>
      </c>
    </row>
    <row r="168" spans="1:24" x14ac:dyDescent="0.2">
      <c r="A168" s="26">
        <f t="shared" si="70"/>
        <v>164</v>
      </c>
      <c r="B168" s="27">
        <f t="shared" si="48"/>
        <v>165</v>
      </c>
      <c r="C168" s="26">
        <f t="shared" si="49"/>
        <v>13</v>
      </c>
      <c r="D168" s="27">
        <f t="shared" si="50"/>
        <v>60</v>
      </c>
      <c r="E168" s="9" t="b">
        <f t="shared" si="51"/>
        <v>0</v>
      </c>
      <c r="F168" s="28">
        <f t="shared" si="52"/>
        <v>0</v>
      </c>
      <c r="G168" s="29">
        <f t="shared" si="53"/>
        <v>0</v>
      </c>
      <c r="H168" s="30">
        <f t="shared" si="54"/>
        <v>0.02</v>
      </c>
      <c r="I168" s="31">
        <f t="shared" si="71"/>
        <v>0</v>
      </c>
      <c r="J168" s="28">
        <f t="shared" si="55"/>
        <v>0</v>
      </c>
      <c r="K168" s="31">
        <f t="shared" si="56"/>
        <v>0</v>
      </c>
      <c r="L168" s="28">
        <f t="shared" si="57"/>
        <v>0</v>
      </c>
      <c r="M168" s="31">
        <f t="shared" si="58"/>
        <v>0</v>
      </c>
      <c r="N168" s="29">
        <f t="shared" si="59"/>
        <v>0</v>
      </c>
      <c r="O168" s="31">
        <f t="shared" si="60"/>
        <v>0</v>
      </c>
      <c r="P168" s="32">
        <f t="shared" si="61"/>
        <v>0</v>
      </c>
      <c r="Q168" s="32">
        <f t="shared" si="62"/>
        <v>0</v>
      </c>
      <c r="R168" s="33">
        <f t="shared" si="63"/>
        <v>0</v>
      </c>
      <c r="S168" s="28">
        <f t="shared" si="64"/>
        <v>1.1456679793650792</v>
      </c>
      <c r="T168" s="32">
        <f t="shared" si="65"/>
        <v>0</v>
      </c>
      <c r="U168" s="33">
        <f t="shared" si="66"/>
        <v>0</v>
      </c>
      <c r="V168" s="34">
        <f t="shared" si="67"/>
        <v>1.0645778676408035E-3</v>
      </c>
      <c r="W168" s="29">
        <f t="shared" si="68"/>
        <v>0.83987861506513162</v>
      </c>
      <c r="X168" s="33">
        <f t="shared" si="69"/>
        <v>0</v>
      </c>
    </row>
    <row r="169" spans="1:24" x14ac:dyDescent="0.2">
      <c r="A169" s="26">
        <f t="shared" si="70"/>
        <v>165</v>
      </c>
      <c r="B169" s="27">
        <f t="shared" si="48"/>
        <v>166</v>
      </c>
      <c r="C169" s="26">
        <f t="shared" si="49"/>
        <v>13</v>
      </c>
      <c r="D169" s="27">
        <f t="shared" si="50"/>
        <v>60</v>
      </c>
      <c r="E169" s="9" t="b">
        <f t="shared" si="51"/>
        <v>0</v>
      </c>
      <c r="F169" s="28">
        <f t="shared" si="52"/>
        <v>0</v>
      </c>
      <c r="G169" s="29">
        <f t="shared" si="53"/>
        <v>0</v>
      </c>
      <c r="H169" s="30">
        <f t="shared" si="54"/>
        <v>0.02</v>
      </c>
      <c r="I169" s="31">
        <f t="shared" si="71"/>
        <v>0</v>
      </c>
      <c r="J169" s="28">
        <f t="shared" si="55"/>
        <v>0</v>
      </c>
      <c r="K169" s="31">
        <f t="shared" si="56"/>
        <v>0</v>
      </c>
      <c r="L169" s="28">
        <f t="shared" si="57"/>
        <v>0</v>
      </c>
      <c r="M169" s="31">
        <f t="shared" si="58"/>
        <v>0</v>
      </c>
      <c r="N169" s="29">
        <f t="shared" si="59"/>
        <v>0</v>
      </c>
      <c r="O169" s="31">
        <f t="shared" si="60"/>
        <v>0</v>
      </c>
      <c r="P169" s="32">
        <f t="shared" si="61"/>
        <v>0</v>
      </c>
      <c r="Q169" s="32">
        <f t="shared" si="62"/>
        <v>0</v>
      </c>
      <c r="R169" s="33">
        <f t="shared" si="63"/>
        <v>0</v>
      </c>
      <c r="S169" s="28">
        <f t="shared" si="64"/>
        <v>1.1466183546203486</v>
      </c>
      <c r="T169" s="32">
        <f t="shared" si="65"/>
        <v>0</v>
      </c>
      <c r="U169" s="33">
        <f t="shared" si="66"/>
        <v>0</v>
      </c>
      <c r="V169" s="34">
        <f t="shared" si="67"/>
        <v>1.0645778676408035E-3</v>
      </c>
      <c r="W169" s="29">
        <f t="shared" si="68"/>
        <v>0.83898544972408273</v>
      </c>
      <c r="X169" s="33">
        <f t="shared" si="69"/>
        <v>0</v>
      </c>
    </row>
    <row r="170" spans="1:24" x14ac:dyDescent="0.2">
      <c r="A170" s="26">
        <f t="shared" si="70"/>
        <v>166</v>
      </c>
      <c r="B170" s="27">
        <f t="shared" si="48"/>
        <v>167</v>
      </c>
      <c r="C170" s="26">
        <f t="shared" si="49"/>
        <v>13</v>
      </c>
      <c r="D170" s="27">
        <f t="shared" si="50"/>
        <v>60</v>
      </c>
      <c r="E170" s="9" t="b">
        <f t="shared" si="51"/>
        <v>0</v>
      </c>
      <c r="F170" s="28">
        <f t="shared" si="52"/>
        <v>0</v>
      </c>
      <c r="G170" s="29">
        <f t="shared" si="53"/>
        <v>0</v>
      </c>
      <c r="H170" s="30">
        <f t="shared" si="54"/>
        <v>0.02</v>
      </c>
      <c r="I170" s="31">
        <f t="shared" si="71"/>
        <v>0</v>
      </c>
      <c r="J170" s="28">
        <f t="shared" si="55"/>
        <v>0</v>
      </c>
      <c r="K170" s="31">
        <f t="shared" si="56"/>
        <v>0</v>
      </c>
      <c r="L170" s="28">
        <f t="shared" si="57"/>
        <v>0</v>
      </c>
      <c r="M170" s="31">
        <f t="shared" si="58"/>
        <v>0</v>
      </c>
      <c r="N170" s="29">
        <f t="shared" si="59"/>
        <v>0</v>
      </c>
      <c r="O170" s="31">
        <f t="shared" si="60"/>
        <v>0</v>
      </c>
      <c r="P170" s="32">
        <f t="shared" si="61"/>
        <v>0</v>
      </c>
      <c r="Q170" s="32">
        <f t="shared" si="62"/>
        <v>0</v>
      </c>
      <c r="R170" s="33">
        <f t="shared" si="63"/>
        <v>0</v>
      </c>
      <c r="S170" s="28">
        <f t="shared" si="64"/>
        <v>1.1475695182481152</v>
      </c>
      <c r="T170" s="32">
        <f t="shared" si="65"/>
        <v>0</v>
      </c>
      <c r="U170" s="33">
        <f t="shared" si="66"/>
        <v>0</v>
      </c>
      <c r="V170" s="34">
        <f t="shared" si="67"/>
        <v>1.0645778676408035E-3</v>
      </c>
      <c r="W170" s="29">
        <f t="shared" si="68"/>
        <v>0.83809323421591697</v>
      </c>
      <c r="X170" s="33">
        <f t="shared" si="69"/>
        <v>0</v>
      </c>
    </row>
    <row r="171" spans="1:24" x14ac:dyDescent="0.2">
      <c r="A171" s="26">
        <f t="shared" si="70"/>
        <v>167</v>
      </c>
      <c r="B171" s="27">
        <f t="shared" si="48"/>
        <v>168</v>
      </c>
      <c r="C171" s="26">
        <f t="shared" si="49"/>
        <v>14</v>
      </c>
      <c r="D171" s="27">
        <f t="shared" si="50"/>
        <v>61</v>
      </c>
      <c r="E171" s="9" t="b">
        <f t="shared" si="51"/>
        <v>0</v>
      </c>
      <c r="F171" s="28">
        <f t="shared" si="52"/>
        <v>0</v>
      </c>
      <c r="G171" s="29">
        <f t="shared" si="53"/>
        <v>0</v>
      </c>
      <c r="H171" s="30">
        <f t="shared" si="54"/>
        <v>0.02</v>
      </c>
      <c r="I171" s="31">
        <f t="shared" si="71"/>
        <v>0</v>
      </c>
      <c r="J171" s="28">
        <f t="shared" si="55"/>
        <v>0</v>
      </c>
      <c r="K171" s="31">
        <f t="shared" si="56"/>
        <v>0</v>
      </c>
      <c r="L171" s="28">
        <f t="shared" si="57"/>
        <v>0</v>
      </c>
      <c r="M171" s="31">
        <f t="shared" si="58"/>
        <v>0</v>
      </c>
      <c r="N171" s="29">
        <f t="shared" si="59"/>
        <v>0</v>
      </c>
      <c r="O171" s="31">
        <f t="shared" si="60"/>
        <v>0</v>
      </c>
      <c r="P171" s="32">
        <f t="shared" si="61"/>
        <v>0</v>
      </c>
      <c r="Q171" s="32">
        <f t="shared" si="62"/>
        <v>0</v>
      </c>
      <c r="R171" s="33">
        <f t="shared" si="63"/>
        <v>0</v>
      </c>
      <c r="S171" s="28">
        <f t="shared" si="64"/>
        <v>1.1485214709023639</v>
      </c>
      <c r="T171" s="32">
        <f t="shared" si="65"/>
        <v>0</v>
      </c>
      <c r="U171" s="33">
        <f t="shared" si="66"/>
        <v>0</v>
      </c>
      <c r="V171" s="34">
        <f t="shared" si="67"/>
        <v>1.0645778676408035E-3</v>
      </c>
      <c r="W171" s="29">
        <f t="shared" si="68"/>
        <v>0.83720196753053866</v>
      </c>
      <c r="X171" s="33">
        <f t="shared" si="69"/>
        <v>0</v>
      </c>
    </row>
    <row r="172" spans="1:24" x14ac:dyDescent="0.2">
      <c r="A172" s="26">
        <f t="shared" si="70"/>
        <v>168</v>
      </c>
      <c r="B172" s="27">
        <f t="shared" si="48"/>
        <v>169</v>
      </c>
      <c r="C172" s="26">
        <f t="shared" si="49"/>
        <v>14</v>
      </c>
      <c r="D172" s="27">
        <f t="shared" si="50"/>
        <v>61</v>
      </c>
      <c r="E172" s="9" t="b">
        <f t="shared" si="51"/>
        <v>0</v>
      </c>
      <c r="F172" s="28">
        <f t="shared" si="52"/>
        <v>0</v>
      </c>
      <c r="G172" s="29">
        <f t="shared" si="53"/>
        <v>0</v>
      </c>
      <c r="H172" s="30">
        <f t="shared" si="54"/>
        <v>0.02</v>
      </c>
      <c r="I172" s="31">
        <f t="shared" si="71"/>
        <v>0</v>
      </c>
      <c r="J172" s="28">
        <f t="shared" si="55"/>
        <v>0</v>
      </c>
      <c r="K172" s="31">
        <f t="shared" si="56"/>
        <v>0</v>
      </c>
      <c r="L172" s="28">
        <f t="shared" si="57"/>
        <v>0</v>
      </c>
      <c r="M172" s="31">
        <f t="shared" si="58"/>
        <v>0</v>
      </c>
      <c r="N172" s="29">
        <f t="shared" si="59"/>
        <v>0</v>
      </c>
      <c r="O172" s="31">
        <f t="shared" si="60"/>
        <v>0</v>
      </c>
      <c r="P172" s="32">
        <f t="shared" si="61"/>
        <v>0</v>
      </c>
      <c r="Q172" s="32">
        <f t="shared" si="62"/>
        <v>0</v>
      </c>
      <c r="R172" s="33">
        <f t="shared" si="63"/>
        <v>0</v>
      </c>
      <c r="S172" s="28">
        <f t="shared" si="64"/>
        <v>1.1494742132376226</v>
      </c>
      <c r="T172" s="32">
        <f t="shared" si="65"/>
        <v>0</v>
      </c>
      <c r="U172" s="33">
        <f t="shared" si="66"/>
        <v>0</v>
      </c>
      <c r="V172" s="34">
        <f t="shared" si="67"/>
        <v>1.083519541521083E-3</v>
      </c>
      <c r="W172" s="29">
        <f t="shared" si="68"/>
        <v>0.8336574128890275</v>
      </c>
      <c r="X172" s="33">
        <f t="shared" si="69"/>
        <v>0</v>
      </c>
    </row>
    <row r="173" spans="1:24" x14ac:dyDescent="0.2">
      <c r="A173" s="26">
        <f t="shared" si="70"/>
        <v>169</v>
      </c>
      <c r="B173" s="27">
        <f t="shared" si="48"/>
        <v>170</v>
      </c>
      <c r="C173" s="26">
        <f t="shared" si="49"/>
        <v>14</v>
      </c>
      <c r="D173" s="27">
        <f t="shared" si="50"/>
        <v>61</v>
      </c>
      <c r="E173" s="9" t="b">
        <f t="shared" si="51"/>
        <v>0</v>
      </c>
      <c r="F173" s="28">
        <f t="shared" si="52"/>
        <v>0</v>
      </c>
      <c r="G173" s="29">
        <f t="shared" si="53"/>
        <v>0</v>
      </c>
      <c r="H173" s="30">
        <f t="shared" si="54"/>
        <v>0.02</v>
      </c>
      <c r="I173" s="31">
        <f t="shared" si="71"/>
        <v>0</v>
      </c>
      <c r="J173" s="28">
        <f t="shared" si="55"/>
        <v>0</v>
      </c>
      <c r="K173" s="31">
        <f t="shared" si="56"/>
        <v>0</v>
      </c>
      <c r="L173" s="28">
        <f t="shared" si="57"/>
        <v>0</v>
      </c>
      <c r="M173" s="31">
        <f t="shared" si="58"/>
        <v>0</v>
      </c>
      <c r="N173" s="29">
        <f t="shared" si="59"/>
        <v>0</v>
      </c>
      <c r="O173" s="31">
        <f t="shared" si="60"/>
        <v>0</v>
      </c>
      <c r="P173" s="32">
        <f t="shared" si="61"/>
        <v>0</v>
      </c>
      <c r="Q173" s="32">
        <f t="shared" si="62"/>
        <v>0</v>
      </c>
      <c r="R173" s="33">
        <f t="shared" si="63"/>
        <v>0</v>
      </c>
      <c r="S173" s="28">
        <f t="shared" si="64"/>
        <v>1.1504277459089611</v>
      </c>
      <c r="T173" s="32">
        <f t="shared" si="65"/>
        <v>0</v>
      </c>
      <c r="U173" s="33">
        <f t="shared" si="66"/>
        <v>0</v>
      </c>
      <c r="V173" s="34">
        <f t="shared" si="67"/>
        <v>1.083519541521083E-3</v>
      </c>
      <c r="W173" s="29">
        <f t="shared" si="68"/>
        <v>0.83275510645787909</v>
      </c>
      <c r="X173" s="33">
        <f t="shared" si="69"/>
        <v>0</v>
      </c>
    </row>
    <row r="174" spans="1:24" x14ac:dyDescent="0.2">
      <c r="A174" s="26">
        <f t="shared" si="70"/>
        <v>170</v>
      </c>
      <c r="B174" s="27">
        <f t="shared" si="48"/>
        <v>171</v>
      </c>
      <c r="C174" s="26">
        <f t="shared" si="49"/>
        <v>14</v>
      </c>
      <c r="D174" s="27">
        <f t="shared" si="50"/>
        <v>61</v>
      </c>
      <c r="E174" s="9" t="b">
        <f t="shared" si="51"/>
        <v>0</v>
      </c>
      <c r="F174" s="28">
        <f t="shared" si="52"/>
        <v>0</v>
      </c>
      <c r="G174" s="29">
        <f t="shared" si="53"/>
        <v>0</v>
      </c>
      <c r="H174" s="30">
        <f t="shared" si="54"/>
        <v>0.02</v>
      </c>
      <c r="I174" s="31">
        <f t="shared" si="71"/>
        <v>0</v>
      </c>
      <c r="J174" s="28">
        <f t="shared" si="55"/>
        <v>0</v>
      </c>
      <c r="K174" s="31">
        <f t="shared" si="56"/>
        <v>0</v>
      </c>
      <c r="L174" s="28">
        <f t="shared" si="57"/>
        <v>0</v>
      </c>
      <c r="M174" s="31">
        <f t="shared" si="58"/>
        <v>0</v>
      </c>
      <c r="N174" s="29">
        <f t="shared" si="59"/>
        <v>0</v>
      </c>
      <c r="O174" s="31">
        <f t="shared" si="60"/>
        <v>0</v>
      </c>
      <c r="P174" s="32">
        <f t="shared" si="61"/>
        <v>0</v>
      </c>
      <c r="Q174" s="32">
        <f t="shared" si="62"/>
        <v>0</v>
      </c>
      <c r="R174" s="33">
        <f t="shared" si="63"/>
        <v>0</v>
      </c>
      <c r="S174" s="28">
        <f t="shared" si="64"/>
        <v>1.1513820695719941</v>
      </c>
      <c r="T174" s="32">
        <f t="shared" si="65"/>
        <v>0</v>
      </c>
      <c r="U174" s="33">
        <f t="shared" si="66"/>
        <v>0</v>
      </c>
      <c r="V174" s="34">
        <f t="shared" si="67"/>
        <v>1.083519541521083E-3</v>
      </c>
      <c r="W174" s="29">
        <f t="shared" si="68"/>
        <v>0.83185377663520665</v>
      </c>
      <c r="X174" s="33">
        <f t="shared" si="69"/>
        <v>0</v>
      </c>
    </row>
    <row r="175" spans="1:24" x14ac:dyDescent="0.2">
      <c r="A175" s="26">
        <f t="shared" si="70"/>
        <v>171</v>
      </c>
      <c r="B175" s="27">
        <f t="shared" si="48"/>
        <v>172</v>
      </c>
      <c r="C175" s="26">
        <f t="shared" si="49"/>
        <v>14</v>
      </c>
      <c r="D175" s="27">
        <f t="shared" si="50"/>
        <v>61</v>
      </c>
      <c r="E175" s="9" t="b">
        <f t="shared" si="51"/>
        <v>0</v>
      </c>
      <c r="F175" s="28">
        <f t="shared" si="52"/>
        <v>0</v>
      </c>
      <c r="G175" s="29">
        <f t="shared" si="53"/>
        <v>0</v>
      </c>
      <c r="H175" s="30">
        <f t="shared" si="54"/>
        <v>0.02</v>
      </c>
      <c r="I175" s="31">
        <f t="shared" si="71"/>
        <v>0</v>
      </c>
      <c r="J175" s="28">
        <f t="shared" si="55"/>
        <v>0</v>
      </c>
      <c r="K175" s="31">
        <f t="shared" si="56"/>
        <v>0</v>
      </c>
      <c r="L175" s="28">
        <f t="shared" si="57"/>
        <v>0</v>
      </c>
      <c r="M175" s="31">
        <f t="shared" si="58"/>
        <v>0</v>
      </c>
      <c r="N175" s="29">
        <f t="shared" si="59"/>
        <v>0</v>
      </c>
      <c r="O175" s="31">
        <f t="shared" si="60"/>
        <v>0</v>
      </c>
      <c r="P175" s="32">
        <f t="shared" si="61"/>
        <v>0</v>
      </c>
      <c r="Q175" s="32">
        <f t="shared" si="62"/>
        <v>0</v>
      </c>
      <c r="R175" s="33">
        <f t="shared" si="63"/>
        <v>0</v>
      </c>
      <c r="S175" s="28">
        <f t="shared" si="64"/>
        <v>1.152337184882879</v>
      </c>
      <c r="T175" s="32">
        <f t="shared" si="65"/>
        <v>0</v>
      </c>
      <c r="U175" s="33">
        <f t="shared" si="66"/>
        <v>0</v>
      </c>
      <c r="V175" s="34">
        <f t="shared" si="67"/>
        <v>1.083519541521083E-3</v>
      </c>
      <c r="W175" s="29">
        <f t="shared" si="68"/>
        <v>0.83095342236398151</v>
      </c>
      <c r="X175" s="33">
        <f t="shared" si="69"/>
        <v>0</v>
      </c>
    </row>
    <row r="176" spans="1:24" x14ac:dyDescent="0.2">
      <c r="A176" s="26">
        <f t="shared" si="70"/>
        <v>172</v>
      </c>
      <c r="B176" s="27">
        <f t="shared" si="48"/>
        <v>173</v>
      </c>
      <c r="C176" s="26">
        <f t="shared" si="49"/>
        <v>14</v>
      </c>
      <c r="D176" s="27">
        <f t="shared" si="50"/>
        <v>61</v>
      </c>
      <c r="E176" s="9" t="b">
        <f t="shared" si="51"/>
        <v>0</v>
      </c>
      <c r="F176" s="28">
        <f t="shared" si="52"/>
        <v>0</v>
      </c>
      <c r="G176" s="29">
        <f t="shared" si="53"/>
        <v>0</v>
      </c>
      <c r="H176" s="30">
        <f t="shared" si="54"/>
        <v>0.02</v>
      </c>
      <c r="I176" s="31">
        <f t="shared" si="71"/>
        <v>0</v>
      </c>
      <c r="J176" s="28">
        <f t="shared" si="55"/>
        <v>0</v>
      </c>
      <c r="K176" s="31">
        <f t="shared" si="56"/>
        <v>0</v>
      </c>
      <c r="L176" s="28">
        <f t="shared" si="57"/>
        <v>0</v>
      </c>
      <c r="M176" s="31">
        <f t="shared" si="58"/>
        <v>0</v>
      </c>
      <c r="N176" s="29">
        <f t="shared" si="59"/>
        <v>0</v>
      </c>
      <c r="O176" s="31">
        <f t="shared" si="60"/>
        <v>0</v>
      </c>
      <c r="P176" s="32">
        <f t="shared" si="61"/>
        <v>0</v>
      </c>
      <c r="Q176" s="32">
        <f t="shared" si="62"/>
        <v>0</v>
      </c>
      <c r="R176" s="33">
        <f t="shared" si="63"/>
        <v>0</v>
      </c>
      <c r="S176" s="28">
        <f t="shared" si="64"/>
        <v>1.1532930924983178</v>
      </c>
      <c r="T176" s="32">
        <f t="shared" si="65"/>
        <v>0</v>
      </c>
      <c r="U176" s="33">
        <f t="shared" si="66"/>
        <v>0</v>
      </c>
      <c r="V176" s="34">
        <f t="shared" si="67"/>
        <v>1.083519541521083E-3</v>
      </c>
      <c r="W176" s="29">
        <f t="shared" si="68"/>
        <v>0.83005404258831816</v>
      </c>
      <c r="X176" s="33">
        <f t="shared" si="69"/>
        <v>0</v>
      </c>
    </row>
    <row r="177" spans="1:24" x14ac:dyDescent="0.2">
      <c r="A177" s="26">
        <f t="shared" si="70"/>
        <v>173</v>
      </c>
      <c r="B177" s="27">
        <f t="shared" si="48"/>
        <v>174</v>
      </c>
      <c r="C177" s="26">
        <f t="shared" si="49"/>
        <v>14</v>
      </c>
      <c r="D177" s="27">
        <f t="shared" si="50"/>
        <v>61</v>
      </c>
      <c r="E177" s="9" t="b">
        <f t="shared" si="51"/>
        <v>0</v>
      </c>
      <c r="F177" s="28">
        <f t="shared" si="52"/>
        <v>0</v>
      </c>
      <c r="G177" s="29">
        <f t="shared" si="53"/>
        <v>0</v>
      </c>
      <c r="H177" s="30">
        <f t="shared" si="54"/>
        <v>0.02</v>
      </c>
      <c r="I177" s="31">
        <f t="shared" si="71"/>
        <v>0</v>
      </c>
      <c r="J177" s="28">
        <f t="shared" si="55"/>
        <v>0</v>
      </c>
      <c r="K177" s="31">
        <f t="shared" si="56"/>
        <v>0</v>
      </c>
      <c r="L177" s="28">
        <f t="shared" si="57"/>
        <v>0</v>
      </c>
      <c r="M177" s="31">
        <f t="shared" si="58"/>
        <v>0</v>
      </c>
      <c r="N177" s="29">
        <f t="shared" si="59"/>
        <v>0</v>
      </c>
      <c r="O177" s="31">
        <f t="shared" si="60"/>
        <v>0</v>
      </c>
      <c r="P177" s="32">
        <f t="shared" si="61"/>
        <v>0</v>
      </c>
      <c r="Q177" s="32">
        <f t="shared" si="62"/>
        <v>0</v>
      </c>
      <c r="R177" s="33">
        <f t="shared" si="63"/>
        <v>0</v>
      </c>
      <c r="S177" s="28">
        <f t="shared" si="64"/>
        <v>1.1542497930755573</v>
      </c>
      <c r="T177" s="32">
        <f t="shared" si="65"/>
        <v>0</v>
      </c>
      <c r="U177" s="33">
        <f t="shared" si="66"/>
        <v>0</v>
      </c>
      <c r="V177" s="34">
        <f t="shared" si="67"/>
        <v>1.083519541521083E-3</v>
      </c>
      <c r="W177" s="29">
        <f t="shared" si="68"/>
        <v>0.82915563625347544</v>
      </c>
      <c r="X177" s="33">
        <f t="shared" si="69"/>
        <v>0</v>
      </c>
    </row>
    <row r="178" spans="1:24" x14ac:dyDescent="0.2">
      <c r="A178" s="26">
        <f t="shared" si="70"/>
        <v>174</v>
      </c>
      <c r="B178" s="27">
        <f t="shared" si="48"/>
        <v>175</v>
      </c>
      <c r="C178" s="26">
        <f t="shared" si="49"/>
        <v>14</v>
      </c>
      <c r="D178" s="27">
        <f t="shared" si="50"/>
        <v>61</v>
      </c>
      <c r="E178" s="9" t="b">
        <f t="shared" si="51"/>
        <v>0</v>
      </c>
      <c r="F178" s="28">
        <f t="shared" si="52"/>
        <v>0</v>
      </c>
      <c r="G178" s="29">
        <f t="shared" si="53"/>
        <v>0</v>
      </c>
      <c r="H178" s="30">
        <f t="shared" si="54"/>
        <v>0.02</v>
      </c>
      <c r="I178" s="31">
        <f t="shared" si="71"/>
        <v>0</v>
      </c>
      <c r="J178" s="28">
        <f t="shared" si="55"/>
        <v>0</v>
      </c>
      <c r="K178" s="31">
        <f t="shared" si="56"/>
        <v>0</v>
      </c>
      <c r="L178" s="28">
        <f t="shared" si="57"/>
        <v>0</v>
      </c>
      <c r="M178" s="31">
        <f t="shared" si="58"/>
        <v>0</v>
      </c>
      <c r="N178" s="29">
        <f t="shared" si="59"/>
        <v>0</v>
      </c>
      <c r="O178" s="31">
        <f t="shared" si="60"/>
        <v>0</v>
      </c>
      <c r="P178" s="32">
        <f t="shared" si="61"/>
        <v>0</v>
      </c>
      <c r="Q178" s="32">
        <f t="shared" si="62"/>
        <v>0</v>
      </c>
      <c r="R178" s="33">
        <f t="shared" si="63"/>
        <v>0</v>
      </c>
      <c r="S178" s="28">
        <f t="shared" si="64"/>
        <v>1.1552072872723897</v>
      </c>
      <c r="T178" s="32">
        <f t="shared" si="65"/>
        <v>0</v>
      </c>
      <c r="U178" s="33">
        <f t="shared" si="66"/>
        <v>0</v>
      </c>
      <c r="V178" s="34">
        <f t="shared" si="67"/>
        <v>1.083519541521083E-3</v>
      </c>
      <c r="W178" s="29">
        <f t="shared" si="68"/>
        <v>0.8282582023058519</v>
      </c>
      <c r="X178" s="33">
        <f t="shared" si="69"/>
        <v>0</v>
      </c>
    </row>
    <row r="179" spans="1:24" x14ac:dyDescent="0.2">
      <c r="A179" s="26">
        <f t="shared" si="70"/>
        <v>175</v>
      </c>
      <c r="B179" s="27">
        <f t="shared" si="48"/>
        <v>176</v>
      </c>
      <c r="C179" s="26">
        <f t="shared" si="49"/>
        <v>14</v>
      </c>
      <c r="D179" s="27">
        <f t="shared" si="50"/>
        <v>61</v>
      </c>
      <c r="E179" s="9" t="b">
        <f t="shared" si="51"/>
        <v>0</v>
      </c>
      <c r="F179" s="28">
        <f t="shared" si="52"/>
        <v>0</v>
      </c>
      <c r="G179" s="29">
        <f t="shared" si="53"/>
        <v>0</v>
      </c>
      <c r="H179" s="30">
        <f t="shared" si="54"/>
        <v>0.02</v>
      </c>
      <c r="I179" s="31">
        <f t="shared" si="71"/>
        <v>0</v>
      </c>
      <c r="J179" s="28">
        <f t="shared" si="55"/>
        <v>0</v>
      </c>
      <c r="K179" s="31">
        <f t="shared" si="56"/>
        <v>0</v>
      </c>
      <c r="L179" s="28">
        <f t="shared" si="57"/>
        <v>0</v>
      </c>
      <c r="M179" s="31">
        <f t="shared" si="58"/>
        <v>0</v>
      </c>
      <c r="N179" s="29">
        <f t="shared" si="59"/>
        <v>0</v>
      </c>
      <c r="O179" s="31">
        <f t="shared" si="60"/>
        <v>0</v>
      </c>
      <c r="P179" s="32">
        <f t="shared" si="61"/>
        <v>0</v>
      </c>
      <c r="Q179" s="32">
        <f t="shared" si="62"/>
        <v>0</v>
      </c>
      <c r="R179" s="33">
        <f t="shared" si="63"/>
        <v>0</v>
      </c>
      <c r="S179" s="28">
        <f t="shared" si="64"/>
        <v>1.1561655757471527</v>
      </c>
      <c r="T179" s="32">
        <f t="shared" si="65"/>
        <v>0</v>
      </c>
      <c r="U179" s="33">
        <f t="shared" si="66"/>
        <v>0</v>
      </c>
      <c r="V179" s="34">
        <f t="shared" si="67"/>
        <v>1.083519541521083E-3</v>
      </c>
      <c r="W179" s="29">
        <f t="shared" si="68"/>
        <v>0.82736173969298754</v>
      </c>
      <c r="X179" s="33">
        <f t="shared" si="69"/>
        <v>0</v>
      </c>
    </row>
    <row r="180" spans="1:24" x14ac:dyDescent="0.2">
      <c r="A180" s="26">
        <f t="shared" si="70"/>
        <v>176</v>
      </c>
      <c r="B180" s="27">
        <f t="shared" si="48"/>
        <v>177</v>
      </c>
      <c r="C180" s="26">
        <f t="shared" si="49"/>
        <v>14</v>
      </c>
      <c r="D180" s="27">
        <f t="shared" si="50"/>
        <v>61</v>
      </c>
      <c r="E180" s="9" t="b">
        <f t="shared" si="51"/>
        <v>0</v>
      </c>
      <c r="F180" s="28">
        <f t="shared" si="52"/>
        <v>0</v>
      </c>
      <c r="G180" s="29">
        <f t="shared" si="53"/>
        <v>0</v>
      </c>
      <c r="H180" s="30">
        <f t="shared" si="54"/>
        <v>0.02</v>
      </c>
      <c r="I180" s="31">
        <f t="shared" si="71"/>
        <v>0</v>
      </c>
      <c r="J180" s="28">
        <f t="shared" si="55"/>
        <v>0</v>
      </c>
      <c r="K180" s="31">
        <f t="shared" si="56"/>
        <v>0</v>
      </c>
      <c r="L180" s="28">
        <f t="shared" si="57"/>
        <v>0</v>
      </c>
      <c r="M180" s="31">
        <f t="shared" si="58"/>
        <v>0</v>
      </c>
      <c r="N180" s="29">
        <f t="shared" si="59"/>
        <v>0</v>
      </c>
      <c r="O180" s="31">
        <f t="shared" si="60"/>
        <v>0</v>
      </c>
      <c r="P180" s="32">
        <f t="shared" si="61"/>
        <v>0</v>
      </c>
      <c r="Q180" s="32">
        <f t="shared" si="62"/>
        <v>0</v>
      </c>
      <c r="R180" s="33">
        <f t="shared" si="63"/>
        <v>0</v>
      </c>
      <c r="S180" s="28">
        <f t="shared" si="64"/>
        <v>1.1571246591587301</v>
      </c>
      <c r="T180" s="32">
        <f t="shared" si="65"/>
        <v>0</v>
      </c>
      <c r="U180" s="33">
        <f t="shared" si="66"/>
        <v>0</v>
      </c>
      <c r="V180" s="34">
        <f t="shared" si="67"/>
        <v>1.083519541521083E-3</v>
      </c>
      <c r="W180" s="29">
        <f t="shared" si="68"/>
        <v>0.82646624736356156</v>
      </c>
      <c r="X180" s="33">
        <f t="shared" si="69"/>
        <v>0</v>
      </c>
    </row>
    <row r="181" spans="1:24" x14ac:dyDescent="0.2">
      <c r="A181" s="26">
        <f t="shared" si="70"/>
        <v>177</v>
      </c>
      <c r="B181" s="27">
        <f t="shared" si="48"/>
        <v>178</v>
      </c>
      <c r="C181" s="26">
        <f t="shared" si="49"/>
        <v>14</v>
      </c>
      <c r="D181" s="27">
        <f t="shared" si="50"/>
        <v>61</v>
      </c>
      <c r="E181" s="9" t="b">
        <f t="shared" si="51"/>
        <v>0</v>
      </c>
      <c r="F181" s="28">
        <f t="shared" si="52"/>
        <v>0</v>
      </c>
      <c r="G181" s="29">
        <f t="shared" si="53"/>
        <v>0</v>
      </c>
      <c r="H181" s="30">
        <f t="shared" si="54"/>
        <v>0.02</v>
      </c>
      <c r="I181" s="31">
        <f t="shared" si="71"/>
        <v>0</v>
      </c>
      <c r="J181" s="28">
        <f t="shared" si="55"/>
        <v>0</v>
      </c>
      <c r="K181" s="31">
        <f t="shared" si="56"/>
        <v>0</v>
      </c>
      <c r="L181" s="28">
        <f t="shared" si="57"/>
        <v>0</v>
      </c>
      <c r="M181" s="31">
        <f t="shared" si="58"/>
        <v>0</v>
      </c>
      <c r="N181" s="29">
        <f t="shared" si="59"/>
        <v>0</v>
      </c>
      <c r="O181" s="31">
        <f t="shared" si="60"/>
        <v>0</v>
      </c>
      <c r="P181" s="32">
        <f t="shared" si="61"/>
        <v>0</v>
      </c>
      <c r="Q181" s="32">
        <f t="shared" si="62"/>
        <v>0</v>
      </c>
      <c r="R181" s="33">
        <f t="shared" si="63"/>
        <v>0</v>
      </c>
      <c r="S181" s="28">
        <f t="shared" si="64"/>
        <v>1.1580845381665521</v>
      </c>
      <c r="T181" s="32">
        <f t="shared" si="65"/>
        <v>0</v>
      </c>
      <c r="U181" s="33">
        <f t="shared" si="66"/>
        <v>0</v>
      </c>
      <c r="V181" s="34">
        <f t="shared" si="67"/>
        <v>1.083519541521083E-3</v>
      </c>
      <c r="W181" s="29">
        <f t="shared" si="68"/>
        <v>0.82557172426739056</v>
      </c>
      <c r="X181" s="33">
        <f t="shared" si="69"/>
        <v>0</v>
      </c>
    </row>
    <row r="182" spans="1:24" x14ac:dyDescent="0.2">
      <c r="A182" s="26">
        <f t="shared" si="70"/>
        <v>178</v>
      </c>
      <c r="B182" s="27">
        <f t="shared" si="48"/>
        <v>179</v>
      </c>
      <c r="C182" s="26">
        <f t="shared" si="49"/>
        <v>14</v>
      </c>
      <c r="D182" s="27">
        <f t="shared" si="50"/>
        <v>61</v>
      </c>
      <c r="E182" s="9" t="b">
        <f t="shared" si="51"/>
        <v>0</v>
      </c>
      <c r="F182" s="28">
        <f t="shared" si="52"/>
        <v>0</v>
      </c>
      <c r="G182" s="29">
        <f t="shared" si="53"/>
        <v>0</v>
      </c>
      <c r="H182" s="30">
        <f t="shared" si="54"/>
        <v>0.02</v>
      </c>
      <c r="I182" s="31">
        <f t="shared" si="71"/>
        <v>0</v>
      </c>
      <c r="J182" s="28">
        <f t="shared" si="55"/>
        <v>0</v>
      </c>
      <c r="K182" s="31">
        <f t="shared" si="56"/>
        <v>0</v>
      </c>
      <c r="L182" s="28">
        <f t="shared" si="57"/>
        <v>0</v>
      </c>
      <c r="M182" s="31">
        <f t="shared" si="58"/>
        <v>0</v>
      </c>
      <c r="N182" s="29">
        <f t="shared" si="59"/>
        <v>0</v>
      </c>
      <c r="O182" s="31">
        <f t="shared" si="60"/>
        <v>0</v>
      </c>
      <c r="P182" s="32">
        <f t="shared" si="61"/>
        <v>0</v>
      </c>
      <c r="Q182" s="32">
        <f t="shared" si="62"/>
        <v>0</v>
      </c>
      <c r="R182" s="33">
        <f t="shared" si="63"/>
        <v>0</v>
      </c>
      <c r="S182" s="28">
        <f t="shared" si="64"/>
        <v>1.1590452134305964</v>
      </c>
      <c r="T182" s="32">
        <f t="shared" si="65"/>
        <v>0</v>
      </c>
      <c r="U182" s="33">
        <f t="shared" si="66"/>
        <v>0</v>
      </c>
      <c r="V182" s="34">
        <f t="shared" si="67"/>
        <v>1.083519541521083E-3</v>
      </c>
      <c r="W182" s="29">
        <f t="shared" si="68"/>
        <v>0.82467816935542815</v>
      </c>
      <c r="X182" s="33">
        <f t="shared" si="69"/>
        <v>0</v>
      </c>
    </row>
    <row r="183" spans="1:24" x14ac:dyDescent="0.2">
      <c r="A183" s="26">
        <f t="shared" si="70"/>
        <v>179</v>
      </c>
      <c r="B183" s="27">
        <f t="shared" si="48"/>
        <v>180</v>
      </c>
      <c r="C183" s="26">
        <f t="shared" si="49"/>
        <v>15</v>
      </c>
      <c r="D183" s="27">
        <f t="shared" si="50"/>
        <v>62</v>
      </c>
      <c r="E183" s="9" t="b">
        <f t="shared" si="51"/>
        <v>0</v>
      </c>
      <c r="F183" s="28">
        <f t="shared" si="52"/>
        <v>0</v>
      </c>
      <c r="G183" s="29">
        <f t="shared" si="53"/>
        <v>0</v>
      </c>
      <c r="H183" s="30">
        <f t="shared" si="54"/>
        <v>0.02</v>
      </c>
      <c r="I183" s="31">
        <f t="shared" si="71"/>
        <v>0</v>
      </c>
      <c r="J183" s="28">
        <f t="shared" si="55"/>
        <v>0</v>
      </c>
      <c r="K183" s="31">
        <f t="shared" si="56"/>
        <v>0</v>
      </c>
      <c r="L183" s="28">
        <f t="shared" si="57"/>
        <v>0</v>
      </c>
      <c r="M183" s="31">
        <f t="shared" si="58"/>
        <v>0</v>
      </c>
      <c r="N183" s="29">
        <f t="shared" si="59"/>
        <v>0</v>
      </c>
      <c r="O183" s="31">
        <f t="shared" si="60"/>
        <v>0</v>
      </c>
      <c r="P183" s="32">
        <f t="shared" si="61"/>
        <v>0</v>
      </c>
      <c r="Q183" s="32">
        <f t="shared" si="62"/>
        <v>0</v>
      </c>
      <c r="R183" s="33">
        <f t="shared" si="63"/>
        <v>0</v>
      </c>
      <c r="S183" s="28">
        <f t="shared" si="64"/>
        <v>1.1600066856113875</v>
      </c>
      <c r="T183" s="32">
        <f t="shared" si="65"/>
        <v>0</v>
      </c>
      <c r="U183" s="33">
        <f t="shared" si="66"/>
        <v>0</v>
      </c>
      <c r="V183" s="34">
        <f t="shared" si="67"/>
        <v>1.083519541521083E-3</v>
      </c>
      <c r="W183" s="29">
        <f t="shared" si="68"/>
        <v>0.82378558157976312</v>
      </c>
      <c r="X183" s="33">
        <f t="shared" si="69"/>
        <v>0</v>
      </c>
    </row>
    <row r="184" spans="1:24" x14ac:dyDescent="0.2">
      <c r="A184" s="26">
        <f t="shared" si="70"/>
        <v>180</v>
      </c>
      <c r="B184" s="27">
        <f t="shared" si="48"/>
        <v>181</v>
      </c>
      <c r="C184" s="26">
        <f t="shared" si="49"/>
        <v>15</v>
      </c>
      <c r="D184" s="27">
        <f t="shared" si="50"/>
        <v>62</v>
      </c>
      <c r="E184" s="9" t="b">
        <f t="shared" si="51"/>
        <v>0</v>
      </c>
      <c r="F184" s="28">
        <f t="shared" si="52"/>
        <v>0</v>
      </c>
      <c r="G184" s="29">
        <f t="shared" si="53"/>
        <v>0</v>
      </c>
      <c r="H184" s="30">
        <f t="shared" si="54"/>
        <v>0.02</v>
      </c>
      <c r="I184" s="31">
        <f t="shared" si="71"/>
        <v>0</v>
      </c>
      <c r="J184" s="28">
        <f t="shared" si="55"/>
        <v>0</v>
      </c>
      <c r="K184" s="31">
        <f t="shared" si="56"/>
        <v>0</v>
      </c>
      <c r="L184" s="28">
        <f t="shared" si="57"/>
        <v>0</v>
      </c>
      <c r="M184" s="31">
        <f t="shared" si="58"/>
        <v>0</v>
      </c>
      <c r="N184" s="29">
        <f t="shared" si="59"/>
        <v>0</v>
      </c>
      <c r="O184" s="31">
        <f t="shared" si="60"/>
        <v>0</v>
      </c>
      <c r="P184" s="32">
        <f t="shared" si="61"/>
        <v>0</v>
      </c>
      <c r="Q184" s="32">
        <f t="shared" si="62"/>
        <v>0</v>
      </c>
      <c r="R184" s="33">
        <f t="shared" si="63"/>
        <v>0</v>
      </c>
      <c r="S184" s="28">
        <f t="shared" si="64"/>
        <v>1.1609689553699984</v>
      </c>
      <c r="T184" s="32">
        <f t="shared" si="65"/>
        <v>0</v>
      </c>
      <c r="U184" s="33">
        <f t="shared" si="66"/>
        <v>0</v>
      </c>
      <c r="V184" s="34">
        <f t="shared" si="67"/>
        <v>1.1016339761076299E-3</v>
      </c>
      <c r="W184" s="29">
        <f t="shared" si="68"/>
        <v>0.82021812165156738</v>
      </c>
      <c r="X184" s="33">
        <f t="shared" si="69"/>
        <v>0</v>
      </c>
    </row>
    <row r="185" spans="1:24" x14ac:dyDescent="0.2">
      <c r="A185" s="26">
        <f t="shared" si="70"/>
        <v>181</v>
      </c>
      <c r="B185" s="27">
        <f t="shared" si="48"/>
        <v>182</v>
      </c>
      <c r="C185" s="26">
        <f t="shared" si="49"/>
        <v>15</v>
      </c>
      <c r="D185" s="27">
        <f t="shared" si="50"/>
        <v>62</v>
      </c>
      <c r="E185" s="9" t="b">
        <f t="shared" si="51"/>
        <v>0</v>
      </c>
      <c r="F185" s="28">
        <f t="shared" si="52"/>
        <v>0</v>
      </c>
      <c r="G185" s="29">
        <f t="shared" si="53"/>
        <v>0</v>
      </c>
      <c r="H185" s="30">
        <f t="shared" si="54"/>
        <v>0.02</v>
      </c>
      <c r="I185" s="31">
        <f t="shared" si="71"/>
        <v>0</v>
      </c>
      <c r="J185" s="28">
        <f t="shared" si="55"/>
        <v>0</v>
      </c>
      <c r="K185" s="31">
        <f t="shared" si="56"/>
        <v>0</v>
      </c>
      <c r="L185" s="28">
        <f t="shared" si="57"/>
        <v>0</v>
      </c>
      <c r="M185" s="31">
        <f t="shared" si="58"/>
        <v>0</v>
      </c>
      <c r="N185" s="29">
        <f t="shared" si="59"/>
        <v>0</v>
      </c>
      <c r="O185" s="31">
        <f t="shared" si="60"/>
        <v>0</v>
      </c>
      <c r="P185" s="32">
        <f t="shared" si="61"/>
        <v>0</v>
      </c>
      <c r="Q185" s="32">
        <f t="shared" si="62"/>
        <v>0</v>
      </c>
      <c r="R185" s="33">
        <f t="shared" si="63"/>
        <v>0</v>
      </c>
      <c r="S185" s="28">
        <f t="shared" si="64"/>
        <v>1.1619320233680508</v>
      </c>
      <c r="T185" s="32">
        <f t="shared" si="65"/>
        <v>0</v>
      </c>
      <c r="U185" s="33">
        <f t="shared" si="66"/>
        <v>0</v>
      </c>
      <c r="V185" s="34">
        <f t="shared" si="67"/>
        <v>1.1016339761076299E-3</v>
      </c>
      <c r="W185" s="29">
        <f t="shared" si="68"/>
        <v>0.81931553582015515</v>
      </c>
      <c r="X185" s="33">
        <f t="shared" si="69"/>
        <v>0</v>
      </c>
    </row>
    <row r="186" spans="1:24" x14ac:dyDescent="0.2">
      <c r="A186" s="26">
        <f t="shared" si="70"/>
        <v>182</v>
      </c>
      <c r="B186" s="27">
        <f t="shared" si="48"/>
        <v>183</v>
      </c>
      <c r="C186" s="26">
        <f t="shared" si="49"/>
        <v>15</v>
      </c>
      <c r="D186" s="27">
        <f t="shared" si="50"/>
        <v>62</v>
      </c>
      <c r="E186" s="9" t="b">
        <f t="shared" si="51"/>
        <v>0</v>
      </c>
      <c r="F186" s="28">
        <f t="shared" si="52"/>
        <v>0</v>
      </c>
      <c r="G186" s="29">
        <f t="shared" si="53"/>
        <v>0</v>
      </c>
      <c r="H186" s="30">
        <f t="shared" si="54"/>
        <v>0.02</v>
      </c>
      <c r="I186" s="31">
        <f t="shared" si="71"/>
        <v>0</v>
      </c>
      <c r="J186" s="28">
        <f t="shared" si="55"/>
        <v>0</v>
      </c>
      <c r="K186" s="31">
        <f t="shared" si="56"/>
        <v>0</v>
      </c>
      <c r="L186" s="28">
        <f t="shared" si="57"/>
        <v>0</v>
      </c>
      <c r="M186" s="31">
        <f t="shared" si="58"/>
        <v>0</v>
      </c>
      <c r="N186" s="29">
        <f t="shared" si="59"/>
        <v>0</v>
      </c>
      <c r="O186" s="31">
        <f t="shared" si="60"/>
        <v>0</v>
      </c>
      <c r="P186" s="32">
        <f t="shared" si="61"/>
        <v>0</v>
      </c>
      <c r="Q186" s="32">
        <f t="shared" si="62"/>
        <v>0</v>
      </c>
      <c r="R186" s="33">
        <f t="shared" si="63"/>
        <v>0</v>
      </c>
      <c r="S186" s="28">
        <f t="shared" si="64"/>
        <v>1.162895890267714</v>
      </c>
      <c r="T186" s="32">
        <f t="shared" si="65"/>
        <v>0</v>
      </c>
      <c r="U186" s="33">
        <f t="shared" si="66"/>
        <v>0</v>
      </c>
      <c r="V186" s="34">
        <f t="shared" si="67"/>
        <v>1.1016339761076299E-3</v>
      </c>
      <c r="W186" s="29">
        <f t="shared" si="68"/>
        <v>0.81841394321379068</v>
      </c>
      <c r="X186" s="33">
        <f t="shared" si="69"/>
        <v>0</v>
      </c>
    </row>
    <row r="187" spans="1:24" x14ac:dyDescent="0.2">
      <c r="A187" s="26">
        <f t="shared" si="70"/>
        <v>183</v>
      </c>
      <c r="B187" s="27">
        <f t="shared" si="48"/>
        <v>184</v>
      </c>
      <c r="C187" s="26">
        <f t="shared" si="49"/>
        <v>15</v>
      </c>
      <c r="D187" s="27">
        <f t="shared" si="50"/>
        <v>62</v>
      </c>
      <c r="E187" s="9" t="b">
        <f t="shared" si="51"/>
        <v>0</v>
      </c>
      <c r="F187" s="28">
        <f t="shared" si="52"/>
        <v>0</v>
      </c>
      <c r="G187" s="29">
        <f t="shared" si="53"/>
        <v>0</v>
      </c>
      <c r="H187" s="30">
        <f t="shared" si="54"/>
        <v>0.02</v>
      </c>
      <c r="I187" s="31">
        <f t="shared" si="71"/>
        <v>0</v>
      </c>
      <c r="J187" s="28">
        <f t="shared" si="55"/>
        <v>0</v>
      </c>
      <c r="K187" s="31">
        <f t="shared" si="56"/>
        <v>0</v>
      </c>
      <c r="L187" s="28">
        <f t="shared" si="57"/>
        <v>0</v>
      </c>
      <c r="M187" s="31">
        <f t="shared" si="58"/>
        <v>0</v>
      </c>
      <c r="N187" s="29">
        <f t="shared" si="59"/>
        <v>0</v>
      </c>
      <c r="O187" s="31">
        <f t="shared" si="60"/>
        <v>0</v>
      </c>
      <c r="P187" s="32">
        <f t="shared" si="61"/>
        <v>0</v>
      </c>
      <c r="Q187" s="32">
        <f t="shared" si="62"/>
        <v>0</v>
      </c>
      <c r="R187" s="33">
        <f t="shared" si="63"/>
        <v>0</v>
      </c>
      <c r="S187" s="28">
        <f t="shared" si="64"/>
        <v>1.1638605567317077</v>
      </c>
      <c r="T187" s="32">
        <f t="shared" si="65"/>
        <v>0</v>
      </c>
      <c r="U187" s="33">
        <f t="shared" si="66"/>
        <v>0</v>
      </c>
      <c r="V187" s="34">
        <f t="shared" si="67"/>
        <v>1.1016339761076299E-3</v>
      </c>
      <c r="W187" s="29">
        <f t="shared" si="68"/>
        <v>0.81751334273950771</v>
      </c>
      <c r="X187" s="33">
        <f t="shared" si="69"/>
        <v>0</v>
      </c>
    </row>
    <row r="188" spans="1:24" x14ac:dyDescent="0.2">
      <c r="A188" s="26">
        <f t="shared" si="70"/>
        <v>184</v>
      </c>
      <c r="B188" s="27">
        <f t="shared" si="48"/>
        <v>185</v>
      </c>
      <c r="C188" s="26">
        <f t="shared" si="49"/>
        <v>15</v>
      </c>
      <c r="D188" s="27">
        <f t="shared" si="50"/>
        <v>62</v>
      </c>
      <c r="E188" s="9" t="b">
        <f t="shared" si="51"/>
        <v>0</v>
      </c>
      <c r="F188" s="28">
        <f t="shared" si="52"/>
        <v>0</v>
      </c>
      <c r="G188" s="29">
        <f t="shared" si="53"/>
        <v>0</v>
      </c>
      <c r="H188" s="30">
        <f t="shared" si="54"/>
        <v>0.02</v>
      </c>
      <c r="I188" s="31">
        <f t="shared" si="71"/>
        <v>0</v>
      </c>
      <c r="J188" s="28">
        <f t="shared" si="55"/>
        <v>0</v>
      </c>
      <c r="K188" s="31">
        <f t="shared" si="56"/>
        <v>0</v>
      </c>
      <c r="L188" s="28">
        <f t="shared" si="57"/>
        <v>0</v>
      </c>
      <c r="M188" s="31">
        <f t="shared" si="58"/>
        <v>0</v>
      </c>
      <c r="N188" s="29">
        <f t="shared" si="59"/>
        <v>0</v>
      </c>
      <c r="O188" s="31">
        <f t="shared" si="60"/>
        <v>0</v>
      </c>
      <c r="P188" s="32">
        <f t="shared" si="61"/>
        <v>0</v>
      </c>
      <c r="Q188" s="32">
        <f t="shared" si="62"/>
        <v>0</v>
      </c>
      <c r="R188" s="33">
        <f t="shared" si="63"/>
        <v>0</v>
      </c>
      <c r="S188" s="28">
        <f t="shared" si="64"/>
        <v>1.164826023423301</v>
      </c>
      <c r="T188" s="32">
        <f t="shared" si="65"/>
        <v>0</v>
      </c>
      <c r="U188" s="33">
        <f t="shared" si="66"/>
        <v>0</v>
      </c>
      <c r="V188" s="34">
        <f t="shared" si="67"/>
        <v>1.1016339761076299E-3</v>
      </c>
      <c r="W188" s="29">
        <f t="shared" si="68"/>
        <v>0.81661373330554199</v>
      </c>
      <c r="X188" s="33">
        <f t="shared" si="69"/>
        <v>0</v>
      </c>
    </row>
    <row r="189" spans="1:24" x14ac:dyDescent="0.2">
      <c r="A189" s="26">
        <f t="shared" si="70"/>
        <v>185</v>
      </c>
      <c r="B189" s="27">
        <f t="shared" si="48"/>
        <v>186</v>
      </c>
      <c r="C189" s="26">
        <f t="shared" si="49"/>
        <v>15</v>
      </c>
      <c r="D189" s="27">
        <f t="shared" si="50"/>
        <v>62</v>
      </c>
      <c r="E189" s="9" t="b">
        <f t="shared" si="51"/>
        <v>0</v>
      </c>
      <c r="F189" s="28">
        <f t="shared" si="52"/>
        <v>0</v>
      </c>
      <c r="G189" s="29">
        <f t="shared" si="53"/>
        <v>0</v>
      </c>
      <c r="H189" s="30">
        <f t="shared" si="54"/>
        <v>0.02</v>
      </c>
      <c r="I189" s="31">
        <f t="shared" si="71"/>
        <v>0</v>
      </c>
      <c r="J189" s="28">
        <f t="shared" si="55"/>
        <v>0</v>
      </c>
      <c r="K189" s="31">
        <f t="shared" si="56"/>
        <v>0</v>
      </c>
      <c r="L189" s="28">
        <f t="shared" si="57"/>
        <v>0</v>
      </c>
      <c r="M189" s="31">
        <f t="shared" si="58"/>
        <v>0</v>
      </c>
      <c r="N189" s="29">
        <f t="shared" si="59"/>
        <v>0</v>
      </c>
      <c r="O189" s="31">
        <f t="shared" si="60"/>
        <v>0</v>
      </c>
      <c r="P189" s="32">
        <f t="shared" si="61"/>
        <v>0</v>
      </c>
      <c r="Q189" s="32">
        <f t="shared" si="62"/>
        <v>0</v>
      </c>
      <c r="R189" s="33">
        <f t="shared" si="63"/>
        <v>0</v>
      </c>
      <c r="S189" s="28">
        <f t="shared" si="64"/>
        <v>1.165792291006313</v>
      </c>
      <c r="T189" s="32">
        <f t="shared" si="65"/>
        <v>0</v>
      </c>
      <c r="U189" s="33">
        <f t="shared" si="66"/>
        <v>0</v>
      </c>
      <c r="V189" s="34">
        <f t="shared" si="67"/>
        <v>1.1016339761076299E-3</v>
      </c>
      <c r="W189" s="29">
        <f t="shared" si="68"/>
        <v>0.81571511382133199</v>
      </c>
      <c r="X189" s="33">
        <f t="shared" si="69"/>
        <v>0</v>
      </c>
    </row>
    <row r="190" spans="1:24" x14ac:dyDescent="0.2">
      <c r="A190" s="26">
        <f t="shared" si="70"/>
        <v>186</v>
      </c>
      <c r="B190" s="27">
        <f t="shared" si="48"/>
        <v>187</v>
      </c>
      <c r="C190" s="26">
        <f t="shared" si="49"/>
        <v>15</v>
      </c>
      <c r="D190" s="27">
        <f t="shared" si="50"/>
        <v>62</v>
      </c>
      <c r="E190" s="9" t="b">
        <f t="shared" si="51"/>
        <v>0</v>
      </c>
      <c r="F190" s="28">
        <f t="shared" si="52"/>
        <v>0</v>
      </c>
      <c r="G190" s="29">
        <f t="shared" si="53"/>
        <v>0</v>
      </c>
      <c r="H190" s="30">
        <f t="shared" si="54"/>
        <v>0.02</v>
      </c>
      <c r="I190" s="31">
        <f t="shared" si="71"/>
        <v>0</v>
      </c>
      <c r="J190" s="28">
        <f t="shared" si="55"/>
        <v>0</v>
      </c>
      <c r="K190" s="31">
        <f t="shared" si="56"/>
        <v>0</v>
      </c>
      <c r="L190" s="28">
        <f t="shared" si="57"/>
        <v>0</v>
      </c>
      <c r="M190" s="31">
        <f t="shared" si="58"/>
        <v>0</v>
      </c>
      <c r="N190" s="29">
        <f t="shared" si="59"/>
        <v>0</v>
      </c>
      <c r="O190" s="31">
        <f t="shared" si="60"/>
        <v>0</v>
      </c>
      <c r="P190" s="32">
        <f t="shared" si="61"/>
        <v>0</v>
      </c>
      <c r="Q190" s="32">
        <f t="shared" si="62"/>
        <v>0</v>
      </c>
      <c r="R190" s="33">
        <f t="shared" si="63"/>
        <v>0</v>
      </c>
      <c r="S190" s="28">
        <f t="shared" si="64"/>
        <v>1.1667593601451136</v>
      </c>
      <c r="T190" s="32">
        <f t="shared" si="65"/>
        <v>0</v>
      </c>
      <c r="U190" s="33">
        <f t="shared" si="66"/>
        <v>0</v>
      </c>
      <c r="V190" s="34">
        <f t="shared" si="67"/>
        <v>1.1016339761076299E-3</v>
      </c>
      <c r="W190" s="29">
        <f t="shared" si="68"/>
        <v>0.81481748319751524</v>
      </c>
      <c r="X190" s="33">
        <f t="shared" si="69"/>
        <v>0</v>
      </c>
    </row>
    <row r="191" spans="1:24" x14ac:dyDescent="0.2">
      <c r="A191" s="26">
        <f t="shared" si="70"/>
        <v>187</v>
      </c>
      <c r="B191" s="27">
        <f t="shared" si="48"/>
        <v>188</v>
      </c>
      <c r="C191" s="26">
        <f t="shared" si="49"/>
        <v>15</v>
      </c>
      <c r="D191" s="27">
        <f t="shared" si="50"/>
        <v>62</v>
      </c>
      <c r="E191" s="9" t="b">
        <f t="shared" si="51"/>
        <v>0</v>
      </c>
      <c r="F191" s="28">
        <f t="shared" si="52"/>
        <v>0</v>
      </c>
      <c r="G191" s="29">
        <f t="shared" si="53"/>
        <v>0</v>
      </c>
      <c r="H191" s="30">
        <f t="shared" si="54"/>
        <v>0.02</v>
      </c>
      <c r="I191" s="31">
        <f t="shared" si="71"/>
        <v>0</v>
      </c>
      <c r="J191" s="28">
        <f t="shared" si="55"/>
        <v>0</v>
      </c>
      <c r="K191" s="31">
        <f t="shared" si="56"/>
        <v>0</v>
      </c>
      <c r="L191" s="28">
        <f t="shared" si="57"/>
        <v>0</v>
      </c>
      <c r="M191" s="31">
        <f t="shared" si="58"/>
        <v>0</v>
      </c>
      <c r="N191" s="29">
        <f t="shared" si="59"/>
        <v>0</v>
      </c>
      <c r="O191" s="31">
        <f t="shared" si="60"/>
        <v>0</v>
      </c>
      <c r="P191" s="32">
        <f t="shared" si="61"/>
        <v>0</v>
      </c>
      <c r="Q191" s="32">
        <f t="shared" si="62"/>
        <v>0</v>
      </c>
      <c r="R191" s="33">
        <f t="shared" si="63"/>
        <v>0</v>
      </c>
      <c r="S191" s="28">
        <f t="shared" si="64"/>
        <v>1.1677272315046243</v>
      </c>
      <c r="T191" s="32">
        <f t="shared" si="65"/>
        <v>0</v>
      </c>
      <c r="U191" s="33">
        <f t="shared" si="66"/>
        <v>0</v>
      </c>
      <c r="V191" s="34">
        <f t="shared" si="67"/>
        <v>1.1016339761076299E-3</v>
      </c>
      <c r="W191" s="29">
        <f t="shared" si="68"/>
        <v>0.81392084034592804</v>
      </c>
      <c r="X191" s="33">
        <f t="shared" si="69"/>
        <v>0</v>
      </c>
    </row>
    <row r="192" spans="1:24" x14ac:dyDescent="0.2">
      <c r="A192" s="26">
        <f t="shared" si="70"/>
        <v>188</v>
      </c>
      <c r="B192" s="27">
        <f t="shared" si="48"/>
        <v>189</v>
      </c>
      <c r="C192" s="26">
        <f t="shared" si="49"/>
        <v>15</v>
      </c>
      <c r="D192" s="27">
        <f t="shared" si="50"/>
        <v>62</v>
      </c>
      <c r="E192" s="9" t="b">
        <f t="shared" si="51"/>
        <v>0</v>
      </c>
      <c r="F192" s="28">
        <f t="shared" si="52"/>
        <v>0</v>
      </c>
      <c r="G192" s="29">
        <f t="shared" si="53"/>
        <v>0</v>
      </c>
      <c r="H192" s="30">
        <f t="shared" si="54"/>
        <v>0.02</v>
      </c>
      <c r="I192" s="31">
        <f t="shared" si="71"/>
        <v>0</v>
      </c>
      <c r="J192" s="28">
        <f t="shared" si="55"/>
        <v>0</v>
      </c>
      <c r="K192" s="31">
        <f t="shared" si="56"/>
        <v>0</v>
      </c>
      <c r="L192" s="28">
        <f t="shared" si="57"/>
        <v>0</v>
      </c>
      <c r="M192" s="31">
        <f t="shared" si="58"/>
        <v>0</v>
      </c>
      <c r="N192" s="29">
        <f t="shared" si="59"/>
        <v>0</v>
      </c>
      <c r="O192" s="31">
        <f t="shared" si="60"/>
        <v>0</v>
      </c>
      <c r="P192" s="32">
        <f t="shared" si="61"/>
        <v>0</v>
      </c>
      <c r="Q192" s="32">
        <f t="shared" si="62"/>
        <v>0</v>
      </c>
      <c r="R192" s="33">
        <f t="shared" si="63"/>
        <v>0</v>
      </c>
      <c r="S192" s="28">
        <f t="shared" si="64"/>
        <v>1.1686959057503175</v>
      </c>
      <c r="T192" s="32">
        <f t="shared" si="65"/>
        <v>0</v>
      </c>
      <c r="U192" s="33">
        <f t="shared" si="66"/>
        <v>0</v>
      </c>
      <c r="V192" s="34">
        <f t="shared" si="67"/>
        <v>1.1016339761076299E-3</v>
      </c>
      <c r="W192" s="29">
        <f t="shared" si="68"/>
        <v>0.8130251841796049</v>
      </c>
      <c r="X192" s="33">
        <f t="shared" si="69"/>
        <v>0</v>
      </c>
    </row>
    <row r="193" spans="1:24" x14ac:dyDescent="0.2">
      <c r="A193" s="26">
        <f t="shared" si="70"/>
        <v>189</v>
      </c>
      <c r="B193" s="27">
        <f t="shared" si="48"/>
        <v>190</v>
      </c>
      <c r="C193" s="26">
        <f t="shared" si="49"/>
        <v>15</v>
      </c>
      <c r="D193" s="27">
        <f t="shared" si="50"/>
        <v>62</v>
      </c>
      <c r="E193" s="9" t="b">
        <f t="shared" si="51"/>
        <v>0</v>
      </c>
      <c r="F193" s="28">
        <f t="shared" si="52"/>
        <v>0</v>
      </c>
      <c r="G193" s="29">
        <f t="shared" si="53"/>
        <v>0</v>
      </c>
      <c r="H193" s="30">
        <f t="shared" si="54"/>
        <v>0.02</v>
      </c>
      <c r="I193" s="31">
        <f t="shared" si="71"/>
        <v>0</v>
      </c>
      <c r="J193" s="28">
        <f t="shared" si="55"/>
        <v>0</v>
      </c>
      <c r="K193" s="31">
        <f t="shared" si="56"/>
        <v>0</v>
      </c>
      <c r="L193" s="28">
        <f t="shared" si="57"/>
        <v>0</v>
      </c>
      <c r="M193" s="31">
        <f t="shared" si="58"/>
        <v>0</v>
      </c>
      <c r="N193" s="29">
        <f t="shared" si="59"/>
        <v>0</v>
      </c>
      <c r="O193" s="31">
        <f t="shared" si="60"/>
        <v>0</v>
      </c>
      <c r="P193" s="32">
        <f t="shared" si="61"/>
        <v>0</v>
      </c>
      <c r="Q193" s="32">
        <f t="shared" si="62"/>
        <v>0</v>
      </c>
      <c r="R193" s="33">
        <f t="shared" si="63"/>
        <v>0</v>
      </c>
      <c r="S193" s="28">
        <f t="shared" si="64"/>
        <v>1.1696653835482176</v>
      </c>
      <c r="T193" s="32">
        <f t="shared" si="65"/>
        <v>0</v>
      </c>
      <c r="U193" s="33">
        <f t="shared" si="66"/>
        <v>0</v>
      </c>
      <c r="V193" s="34">
        <f t="shared" si="67"/>
        <v>1.1016339761076299E-3</v>
      </c>
      <c r="W193" s="29">
        <f t="shared" si="68"/>
        <v>0.81213051361277522</v>
      </c>
      <c r="X193" s="33">
        <f t="shared" si="69"/>
        <v>0</v>
      </c>
    </row>
    <row r="194" spans="1:24" x14ac:dyDescent="0.2">
      <c r="A194" s="26">
        <f t="shared" si="70"/>
        <v>190</v>
      </c>
      <c r="B194" s="27">
        <f t="shared" si="48"/>
        <v>191</v>
      </c>
      <c r="C194" s="26">
        <f t="shared" si="49"/>
        <v>15</v>
      </c>
      <c r="D194" s="27">
        <f t="shared" si="50"/>
        <v>62</v>
      </c>
      <c r="E194" s="9" t="b">
        <f t="shared" si="51"/>
        <v>0</v>
      </c>
      <c r="F194" s="28">
        <f t="shared" si="52"/>
        <v>0</v>
      </c>
      <c r="G194" s="29">
        <f t="shared" si="53"/>
        <v>0</v>
      </c>
      <c r="H194" s="30">
        <f t="shared" si="54"/>
        <v>0.02</v>
      </c>
      <c r="I194" s="31">
        <f t="shared" si="71"/>
        <v>0</v>
      </c>
      <c r="J194" s="28">
        <f t="shared" si="55"/>
        <v>0</v>
      </c>
      <c r="K194" s="31">
        <f t="shared" si="56"/>
        <v>0</v>
      </c>
      <c r="L194" s="28">
        <f t="shared" si="57"/>
        <v>0</v>
      </c>
      <c r="M194" s="31">
        <f t="shared" si="58"/>
        <v>0</v>
      </c>
      <c r="N194" s="29">
        <f t="shared" si="59"/>
        <v>0</v>
      </c>
      <c r="O194" s="31">
        <f t="shared" si="60"/>
        <v>0</v>
      </c>
      <c r="P194" s="32">
        <f t="shared" si="61"/>
        <v>0</v>
      </c>
      <c r="Q194" s="32">
        <f t="shared" si="62"/>
        <v>0</v>
      </c>
      <c r="R194" s="33">
        <f t="shared" si="63"/>
        <v>0</v>
      </c>
      <c r="S194" s="28">
        <f t="shared" si="64"/>
        <v>1.1706356655649024</v>
      </c>
      <c r="T194" s="32">
        <f t="shared" si="65"/>
        <v>0</v>
      </c>
      <c r="U194" s="33">
        <f t="shared" si="66"/>
        <v>0</v>
      </c>
      <c r="V194" s="34">
        <f t="shared" si="67"/>
        <v>1.1016339761076299E-3</v>
      </c>
      <c r="W194" s="29">
        <f t="shared" si="68"/>
        <v>0.81123682756086457</v>
      </c>
      <c r="X194" s="33">
        <f t="shared" si="69"/>
        <v>0</v>
      </c>
    </row>
    <row r="195" spans="1:24" x14ac:dyDescent="0.2">
      <c r="A195" s="26">
        <f t="shared" si="70"/>
        <v>191</v>
      </c>
      <c r="B195" s="27">
        <f t="shared" si="48"/>
        <v>192</v>
      </c>
      <c r="C195" s="26">
        <f t="shared" si="49"/>
        <v>16</v>
      </c>
      <c r="D195" s="27">
        <f t="shared" si="50"/>
        <v>63</v>
      </c>
      <c r="E195" s="9" t="b">
        <f t="shared" si="51"/>
        <v>0</v>
      </c>
      <c r="F195" s="28">
        <f t="shared" si="52"/>
        <v>0</v>
      </c>
      <c r="G195" s="29">
        <f t="shared" si="53"/>
        <v>0</v>
      </c>
      <c r="H195" s="30">
        <f t="shared" si="54"/>
        <v>0.02</v>
      </c>
      <c r="I195" s="31">
        <f t="shared" si="71"/>
        <v>0</v>
      </c>
      <c r="J195" s="28">
        <f t="shared" si="55"/>
        <v>0</v>
      </c>
      <c r="K195" s="31">
        <f t="shared" si="56"/>
        <v>0</v>
      </c>
      <c r="L195" s="28">
        <f t="shared" si="57"/>
        <v>0</v>
      </c>
      <c r="M195" s="31">
        <f t="shared" si="58"/>
        <v>0</v>
      </c>
      <c r="N195" s="29">
        <f t="shared" si="59"/>
        <v>0</v>
      </c>
      <c r="O195" s="31">
        <f t="shared" si="60"/>
        <v>0</v>
      </c>
      <c r="P195" s="32">
        <f t="shared" si="61"/>
        <v>0</v>
      </c>
      <c r="Q195" s="32">
        <f t="shared" si="62"/>
        <v>0</v>
      </c>
      <c r="R195" s="33">
        <f t="shared" si="63"/>
        <v>0</v>
      </c>
      <c r="S195" s="28">
        <f t="shared" si="64"/>
        <v>1.1716067524675016</v>
      </c>
      <c r="T195" s="32">
        <f t="shared" si="65"/>
        <v>0</v>
      </c>
      <c r="U195" s="33">
        <f t="shared" si="66"/>
        <v>0</v>
      </c>
      <c r="V195" s="34">
        <f t="shared" si="67"/>
        <v>1.1016339761076299E-3</v>
      </c>
      <c r="W195" s="29">
        <f t="shared" si="68"/>
        <v>0.81034412494049091</v>
      </c>
      <c r="X195" s="33">
        <f t="shared" si="69"/>
        <v>0</v>
      </c>
    </row>
    <row r="196" spans="1:24" x14ac:dyDescent="0.2">
      <c r="A196" s="26">
        <f t="shared" si="70"/>
        <v>192</v>
      </c>
      <c r="B196" s="27">
        <f t="shared" ref="B196:B259" si="72">Duration0+A196</f>
        <v>193</v>
      </c>
      <c r="C196" s="26">
        <f t="shared" ref="C196:C259" si="73">INT(B196/12)</f>
        <v>16</v>
      </c>
      <c r="D196" s="27">
        <f t="shared" ref="D196:D259" si="74">AgeAtEntry+C196</f>
        <v>63</v>
      </c>
      <c r="E196" s="9" t="b">
        <f t="shared" ref="E196:E259" si="75">AND(B196&gt;=0,B196&lt;=12*PolicyTerm)</f>
        <v>0</v>
      </c>
      <c r="F196" s="28">
        <f t="shared" ref="F196:F259" si="76">IF(E196,INDEX(MortRates,MATCH(D196,MortAges,0),MAX(MIN(C196,5),0)+1),0)</f>
        <v>0</v>
      </c>
      <c r="G196" s="29">
        <f t="shared" ref="G196:G259" si="77">1-(1-F196)^(1/12)</f>
        <v>0</v>
      </c>
      <c r="H196" s="30">
        <f t="shared" ref="H196:H259" si="78">MAX(LapseBase-LapseStep*C196,LapseFloor)</f>
        <v>0.02</v>
      </c>
      <c r="I196" s="31">
        <f t="shared" si="71"/>
        <v>0</v>
      </c>
      <c r="J196" s="28">
        <f t="shared" ref="J196:J259" si="79">IF(B196=12*PolicyTerm,I196,0)</f>
        <v>0</v>
      </c>
      <c r="K196" s="31">
        <f t="shared" ref="K196:K259" si="80">IF(E196,I196-J196,0)</f>
        <v>0</v>
      </c>
      <c r="L196" s="28">
        <f t="shared" ref="L196:L259" si="81">IF(B196=0,PolicyCount,0)</f>
        <v>0</v>
      </c>
      <c r="M196" s="31">
        <f t="shared" ref="M196:M259" si="82">IF(E196,K196+L196,0)</f>
        <v>0</v>
      </c>
      <c r="N196" s="29">
        <f t="shared" ref="N196:N259" si="83">IF(E196,M196*G196,0)</f>
        <v>0</v>
      </c>
      <c r="O196" s="31">
        <f t="shared" ref="O196:O259" si="84">IF(E196,(M196-N196)*(1-(1-H196)^(1/12)),0)</f>
        <v>0</v>
      </c>
      <c r="P196" s="32">
        <f t="shared" ref="P196:P259" si="85">PremiumPP*M196</f>
        <v>0</v>
      </c>
      <c r="Q196" s="32">
        <f t="shared" ref="Q196:Q259" si="86">SumAssured*N196</f>
        <v>0</v>
      </c>
      <c r="R196" s="33">
        <f t="shared" ref="R196:R259" si="87">IF(C196=0,P196,0)</f>
        <v>0</v>
      </c>
      <c r="S196" s="28">
        <f t="shared" ref="S196:S259" si="88">(1+InflationRate)^(A196/12)</f>
        <v>1.1725786449236988</v>
      </c>
      <c r="T196" s="32">
        <f t="shared" ref="T196:T259" si="89">ExpenseAcq*L196+M196*ExpenseMaint/12*S196</f>
        <v>0</v>
      </c>
      <c r="U196" s="33">
        <f t="shared" ref="U196:U259" si="90">P196-Q196-T196-R196</f>
        <v>0</v>
      </c>
      <c r="V196" s="34">
        <f t="shared" ref="V196:V259" si="91">(1+INDEX(DiscRateAnn,INT(A196/12)+1))^(1/12)-1</f>
        <v>1.1139826600861102E-3</v>
      </c>
      <c r="W196" s="29">
        <f t="shared" ref="W196:W259" si="92">(1+V196)^-A196</f>
        <v>0.80753762767634674</v>
      </c>
      <c r="X196" s="33">
        <f t="shared" ref="X196:X259" si="93">U196*W196</f>
        <v>0</v>
      </c>
    </row>
    <row r="197" spans="1:24" x14ac:dyDescent="0.2">
      <c r="A197" s="26">
        <f t="shared" ref="A197:A260" si="94">A196+1</f>
        <v>193</v>
      </c>
      <c r="B197" s="27">
        <f t="shared" si="72"/>
        <v>194</v>
      </c>
      <c r="C197" s="26">
        <f t="shared" si="73"/>
        <v>16</v>
      </c>
      <c r="D197" s="27">
        <f t="shared" si="74"/>
        <v>63</v>
      </c>
      <c r="E197" s="9" t="b">
        <f t="shared" si="75"/>
        <v>0</v>
      </c>
      <c r="F197" s="28">
        <f t="shared" si="76"/>
        <v>0</v>
      </c>
      <c r="G197" s="29">
        <f t="shared" si="77"/>
        <v>0</v>
      </c>
      <c r="H197" s="30">
        <f t="shared" si="78"/>
        <v>0.02</v>
      </c>
      <c r="I197" s="31">
        <f t="shared" ref="I197:I260" si="95">IF(E197,M196-O196-N196,0)</f>
        <v>0</v>
      </c>
      <c r="J197" s="28">
        <f t="shared" si="79"/>
        <v>0</v>
      </c>
      <c r="K197" s="31">
        <f t="shared" si="80"/>
        <v>0</v>
      </c>
      <c r="L197" s="28">
        <f t="shared" si="81"/>
        <v>0</v>
      </c>
      <c r="M197" s="31">
        <f t="shared" si="82"/>
        <v>0</v>
      </c>
      <c r="N197" s="29">
        <f t="shared" si="83"/>
        <v>0</v>
      </c>
      <c r="O197" s="31">
        <f t="shared" si="84"/>
        <v>0</v>
      </c>
      <c r="P197" s="32">
        <f t="shared" si="85"/>
        <v>0</v>
      </c>
      <c r="Q197" s="32">
        <f t="shared" si="86"/>
        <v>0</v>
      </c>
      <c r="R197" s="33">
        <f t="shared" si="87"/>
        <v>0</v>
      </c>
      <c r="S197" s="28">
        <f t="shared" si="88"/>
        <v>1.1735513436017313</v>
      </c>
      <c r="T197" s="32">
        <f t="shared" si="89"/>
        <v>0</v>
      </c>
      <c r="U197" s="33">
        <f t="shared" si="90"/>
        <v>0</v>
      </c>
      <c r="V197" s="34">
        <f t="shared" si="91"/>
        <v>1.1139826600861102E-3</v>
      </c>
      <c r="W197" s="29">
        <f t="shared" si="92"/>
        <v>0.80663904576641443</v>
      </c>
      <c r="X197" s="33">
        <f t="shared" si="93"/>
        <v>0</v>
      </c>
    </row>
    <row r="198" spans="1:24" x14ac:dyDescent="0.2">
      <c r="A198" s="26">
        <f t="shared" si="94"/>
        <v>194</v>
      </c>
      <c r="B198" s="27">
        <f t="shared" si="72"/>
        <v>195</v>
      </c>
      <c r="C198" s="26">
        <f t="shared" si="73"/>
        <v>16</v>
      </c>
      <c r="D198" s="27">
        <f t="shared" si="74"/>
        <v>63</v>
      </c>
      <c r="E198" s="9" t="b">
        <f t="shared" si="75"/>
        <v>0</v>
      </c>
      <c r="F198" s="28">
        <f t="shared" si="76"/>
        <v>0</v>
      </c>
      <c r="G198" s="29">
        <f t="shared" si="77"/>
        <v>0</v>
      </c>
      <c r="H198" s="30">
        <f t="shared" si="78"/>
        <v>0.02</v>
      </c>
      <c r="I198" s="31">
        <f t="shared" si="95"/>
        <v>0</v>
      </c>
      <c r="J198" s="28">
        <f t="shared" si="79"/>
        <v>0</v>
      </c>
      <c r="K198" s="31">
        <f t="shared" si="80"/>
        <v>0</v>
      </c>
      <c r="L198" s="28">
        <f t="shared" si="81"/>
        <v>0</v>
      </c>
      <c r="M198" s="31">
        <f t="shared" si="82"/>
        <v>0</v>
      </c>
      <c r="N198" s="29">
        <f t="shared" si="83"/>
        <v>0</v>
      </c>
      <c r="O198" s="31">
        <f t="shared" si="84"/>
        <v>0</v>
      </c>
      <c r="P198" s="32">
        <f t="shared" si="85"/>
        <v>0</v>
      </c>
      <c r="Q198" s="32">
        <f t="shared" si="86"/>
        <v>0</v>
      </c>
      <c r="R198" s="33">
        <f t="shared" si="87"/>
        <v>0</v>
      </c>
      <c r="S198" s="28">
        <f t="shared" si="88"/>
        <v>1.1745248491703912</v>
      </c>
      <c r="T198" s="32">
        <f t="shared" si="89"/>
        <v>0</v>
      </c>
      <c r="U198" s="33">
        <f t="shared" si="90"/>
        <v>0</v>
      </c>
      <c r="V198" s="34">
        <f t="shared" si="91"/>
        <v>1.1139826600861102E-3</v>
      </c>
      <c r="W198" s="29">
        <f t="shared" si="92"/>
        <v>0.80574146374728783</v>
      </c>
      <c r="X198" s="33">
        <f t="shared" si="93"/>
        <v>0</v>
      </c>
    </row>
    <row r="199" spans="1:24" x14ac:dyDescent="0.2">
      <c r="A199" s="26">
        <f t="shared" si="94"/>
        <v>195</v>
      </c>
      <c r="B199" s="27">
        <f t="shared" si="72"/>
        <v>196</v>
      </c>
      <c r="C199" s="26">
        <f t="shared" si="73"/>
        <v>16</v>
      </c>
      <c r="D199" s="27">
        <f t="shared" si="74"/>
        <v>63</v>
      </c>
      <c r="E199" s="9" t="b">
        <f t="shared" si="75"/>
        <v>0</v>
      </c>
      <c r="F199" s="28">
        <f t="shared" si="76"/>
        <v>0</v>
      </c>
      <c r="G199" s="29">
        <f t="shared" si="77"/>
        <v>0</v>
      </c>
      <c r="H199" s="30">
        <f t="shared" si="78"/>
        <v>0.02</v>
      </c>
      <c r="I199" s="31">
        <f t="shared" si="95"/>
        <v>0</v>
      </c>
      <c r="J199" s="28">
        <f t="shared" si="79"/>
        <v>0</v>
      </c>
      <c r="K199" s="31">
        <f t="shared" si="80"/>
        <v>0</v>
      </c>
      <c r="L199" s="28">
        <f t="shared" si="81"/>
        <v>0</v>
      </c>
      <c r="M199" s="31">
        <f t="shared" si="82"/>
        <v>0</v>
      </c>
      <c r="N199" s="29">
        <f t="shared" si="83"/>
        <v>0</v>
      </c>
      <c r="O199" s="31">
        <f t="shared" si="84"/>
        <v>0</v>
      </c>
      <c r="P199" s="32">
        <f t="shared" si="85"/>
        <v>0</v>
      </c>
      <c r="Q199" s="32">
        <f t="shared" si="86"/>
        <v>0</v>
      </c>
      <c r="R199" s="33">
        <f t="shared" si="87"/>
        <v>0</v>
      </c>
      <c r="S199" s="28">
        <f t="shared" si="88"/>
        <v>1.1754991622990247</v>
      </c>
      <c r="T199" s="32">
        <f t="shared" si="89"/>
        <v>0</v>
      </c>
      <c r="U199" s="33">
        <f t="shared" si="90"/>
        <v>0</v>
      </c>
      <c r="V199" s="34">
        <f t="shared" si="91"/>
        <v>1.1139826600861102E-3</v>
      </c>
      <c r="W199" s="29">
        <f t="shared" si="92"/>
        <v>0.80484488050634462</v>
      </c>
      <c r="X199" s="33">
        <f t="shared" si="93"/>
        <v>0</v>
      </c>
    </row>
    <row r="200" spans="1:24" x14ac:dyDescent="0.2">
      <c r="A200" s="26">
        <f t="shared" si="94"/>
        <v>196</v>
      </c>
      <c r="B200" s="27">
        <f t="shared" si="72"/>
        <v>197</v>
      </c>
      <c r="C200" s="26">
        <f t="shared" si="73"/>
        <v>16</v>
      </c>
      <c r="D200" s="27">
        <f t="shared" si="74"/>
        <v>63</v>
      </c>
      <c r="E200" s="9" t="b">
        <f t="shared" si="75"/>
        <v>0</v>
      </c>
      <c r="F200" s="28">
        <f t="shared" si="76"/>
        <v>0</v>
      </c>
      <c r="G200" s="29">
        <f t="shared" si="77"/>
        <v>0</v>
      </c>
      <c r="H200" s="30">
        <f t="shared" si="78"/>
        <v>0.02</v>
      </c>
      <c r="I200" s="31">
        <f t="shared" si="95"/>
        <v>0</v>
      </c>
      <c r="J200" s="28">
        <f t="shared" si="79"/>
        <v>0</v>
      </c>
      <c r="K200" s="31">
        <f t="shared" si="80"/>
        <v>0</v>
      </c>
      <c r="L200" s="28">
        <f t="shared" si="81"/>
        <v>0</v>
      </c>
      <c r="M200" s="31">
        <f t="shared" si="82"/>
        <v>0</v>
      </c>
      <c r="N200" s="29">
        <f t="shared" si="83"/>
        <v>0</v>
      </c>
      <c r="O200" s="31">
        <f t="shared" si="84"/>
        <v>0</v>
      </c>
      <c r="P200" s="32">
        <f t="shared" si="85"/>
        <v>0</v>
      </c>
      <c r="Q200" s="32">
        <f t="shared" si="86"/>
        <v>0</v>
      </c>
      <c r="R200" s="33">
        <f t="shared" si="87"/>
        <v>0</v>
      </c>
      <c r="S200" s="28">
        <f t="shared" si="88"/>
        <v>1.1764742836575339</v>
      </c>
      <c r="T200" s="32">
        <f t="shared" si="89"/>
        <v>0</v>
      </c>
      <c r="U200" s="33">
        <f t="shared" si="90"/>
        <v>0</v>
      </c>
      <c r="V200" s="34">
        <f t="shared" si="91"/>
        <v>1.1139826600861102E-3</v>
      </c>
      <c r="W200" s="29">
        <f t="shared" si="92"/>
        <v>0.8039492949322018</v>
      </c>
      <c r="X200" s="33">
        <f t="shared" si="93"/>
        <v>0</v>
      </c>
    </row>
    <row r="201" spans="1:24" x14ac:dyDescent="0.2">
      <c r="A201" s="26">
        <f t="shared" si="94"/>
        <v>197</v>
      </c>
      <c r="B201" s="27">
        <f t="shared" si="72"/>
        <v>198</v>
      </c>
      <c r="C201" s="26">
        <f t="shared" si="73"/>
        <v>16</v>
      </c>
      <c r="D201" s="27">
        <f t="shared" si="74"/>
        <v>63</v>
      </c>
      <c r="E201" s="9" t="b">
        <f t="shared" si="75"/>
        <v>0</v>
      </c>
      <c r="F201" s="28">
        <f t="shared" si="76"/>
        <v>0</v>
      </c>
      <c r="G201" s="29">
        <f t="shared" si="77"/>
        <v>0</v>
      </c>
      <c r="H201" s="30">
        <f t="shared" si="78"/>
        <v>0.02</v>
      </c>
      <c r="I201" s="31">
        <f t="shared" si="95"/>
        <v>0</v>
      </c>
      <c r="J201" s="28">
        <f t="shared" si="79"/>
        <v>0</v>
      </c>
      <c r="K201" s="31">
        <f t="shared" si="80"/>
        <v>0</v>
      </c>
      <c r="L201" s="28">
        <f t="shared" si="81"/>
        <v>0</v>
      </c>
      <c r="M201" s="31">
        <f t="shared" si="82"/>
        <v>0</v>
      </c>
      <c r="N201" s="29">
        <f t="shared" si="83"/>
        <v>0</v>
      </c>
      <c r="O201" s="31">
        <f t="shared" si="84"/>
        <v>0</v>
      </c>
      <c r="P201" s="32">
        <f t="shared" si="85"/>
        <v>0</v>
      </c>
      <c r="Q201" s="32">
        <f t="shared" si="86"/>
        <v>0</v>
      </c>
      <c r="R201" s="33">
        <f t="shared" si="87"/>
        <v>0</v>
      </c>
      <c r="S201" s="28">
        <f t="shared" si="88"/>
        <v>1.1774502139163761</v>
      </c>
      <c r="T201" s="32">
        <f t="shared" si="89"/>
        <v>0</v>
      </c>
      <c r="U201" s="33">
        <f t="shared" si="90"/>
        <v>0</v>
      </c>
      <c r="V201" s="34">
        <f t="shared" si="91"/>
        <v>1.1139826600861102E-3</v>
      </c>
      <c r="W201" s="29">
        <f t="shared" si="92"/>
        <v>0.80305470591471217</v>
      </c>
      <c r="X201" s="33">
        <f t="shared" si="93"/>
        <v>0</v>
      </c>
    </row>
    <row r="202" spans="1:24" x14ac:dyDescent="0.2">
      <c r="A202" s="26">
        <f t="shared" si="94"/>
        <v>198</v>
      </c>
      <c r="B202" s="27">
        <f t="shared" si="72"/>
        <v>199</v>
      </c>
      <c r="C202" s="26">
        <f t="shared" si="73"/>
        <v>16</v>
      </c>
      <c r="D202" s="27">
        <f t="shared" si="74"/>
        <v>63</v>
      </c>
      <c r="E202" s="9" t="b">
        <f t="shared" si="75"/>
        <v>0</v>
      </c>
      <c r="F202" s="28">
        <f t="shared" si="76"/>
        <v>0</v>
      </c>
      <c r="G202" s="29">
        <f t="shared" si="77"/>
        <v>0</v>
      </c>
      <c r="H202" s="30">
        <f t="shared" si="78"/>
        <v>0.02</v>
      </c>
      <c r="I202" s="31">
        <f t="shared" si="95"/>
        <v>0</v>
      </c>
      <c r="J202" s="28">
        <f t="shared" si="79"/>
        <v>0</v>
      </c>
      <c r="K202" s="31">
        <f t="shared" si="80"/>
        <v>0</v>
      </c>
      <c r="L202" s="28">
        <f t="shared" si="81"/>
        <v>0</v>
      </c>
      <c r="M202" s="31">
        <f t="shared" si="82"/>
        <v>0</v>
      </c>
      <c r="N202" s="29">
        <f t="shared" si="83"/>
        <v>0</v>
      </c>
      <c r="O202" s="31">
        <f t="shared" si="84"/>
        <v>0</v>
      </c>
      <c r="P202" s="32">
        <f t="shared" si="85"/>
        <v>0</v>
      </c>
      <c r="Q202" s="32">
        <f t="shared" si="86"/>
        <v>0</v>
      </c>
      <c r="R202" s="33">
        <f t="shared" si="87"/>
        <v>0</v>
      </c>
      <c r="S202" s="28">
        <f t="shared" si="88"/>
        <v>1.1784269537465648</v>
      </c>
      <c r="T202" s="32">
        <f t="shared" si="89"/>
        <v>0</v>
      </c>
      <c r="U202" s="33">
        <f t="shared" si="90"/>
        <v>0</v>
      </c>
      <c r="V202" s="34">
        <f t="shared" si="91"/>
        <v>1.1139826600861102E-3</v>
      </c>
      <c r="W202" s="29">
        <f t="shared" si="92"/>
        <v>0.80216111234496457</v>
      </c>
      <c r="X202" s="33">
        <f t="shared" si="93"/>
        <v>0</v>
      </c>
    </row>
    <row r="203" spans="1:24" x14ac:dyDescent="0.2">
      <c r="A203" s="26">
        <f t="shared" si="94"/>
        <v>199</v>
      </c>
      <c r="B203" s="27">
        <f t="shared" si="72"/>
        <v>200</v>
      </c>
      <c r="C203" s="26">
        <f t="shared" si="73"/>
        <v>16</v>
      </c>
      <c r="D203" s="27">
        <f t="shared" si="74"/>
        <v>63</v>
      </c>
      <c r="E203" s="9" t="b">
        <f t="shared" si="75"/>
        <v>0</v>
      </c>
      <c r="F203" s="28">
        <f t="shared" si="76"/>
        <v>0</v>
      </c>
      <c r="G203" s="29">
        <f t="shared" si="77"/>
        <v>0</v>
      </c>
      <c r="H203" s="30">
        <f t="shared" si="78"/>
        <v>0.02</v>
      </c>
      <c r="I203" s="31">
        <f t="shared" si="95"/>
        <v>0</v>
      </c>
      <c r="J203" s="28">
        <f t="shared" si="79"/>
        <v>0</v>
      </c>
      <c r="K203" s="31">
        <f t="shared" si="80"/>
        <v>0</v>
      </c>
      <c r="L203" s="28">
        <f t="shared" si="81"/>
        <v>0</v>
      </c>
      <c r="M203" s="31">
        <f t="shared" si="82"/>
        <v>0</v>
      </c>
      <c r="N203" s="29">
        <f t="shared" si="83"/>
        <v>0</v>
      </c>
      <c r="O203" s="31">
        <f t="shared" si="84"/>
        <v>0</v>
      </c>
      <c r="P203" s="32">
        <f t="shared" si="85"/>
        <v>0</v>
      </c>
      <c r="Q203" s="32">
        <f t="shared" si="86"/>
        <v>0</v>
      </c>
      <c r="R203" s="33">
        <f t="shared" si="87"/>
        <v>0</v>
      </c>
      <c r="S203" s="28">
        <f t="shared" si="88"/>
        <v>1.1794045038196705</v>
      </c>
      <c r="T203" s="32">
        <f t="shared" si="89"/>
        <v>0</v>
      </c>
      <c r="U203" s="33">
        <f t="shared" si="90"/>
        <v>0</v>
      </c>
      <c r="V203" s="34">
        <f t="shared" si="91"/>
        <v>1.1139826600861102E-3</v>
      </c>
      <c r="W203" s="29">
        <f t="shared" si="92"/>
        <v>0.80126851311528102</v>
      </c>
      <c r="X203" s="33">
        <f t="shared" si="93"/>
        <v>0</v>
      </c>
    </row>
    <row r="204" spans="1:24" x14ac:dyDescent="0.2">
      <c r="A204" s="26">
        <f t="shared" si="94"/>
        <v>200</v>
      </c>
      <c r="B204" s="27">
        <f t="shared" si="72"/>
        <v>201</v>
      </c>
      <c r="C204" s="26">
        <f t="shared" si="73"/>
        <v>16</v>
      </c>
      <c r="D204" s="27">
        <f t="shared" si="74"/>
        <v>63</v>
      </c>
      <c r="E204" s="9" t="b">
        <f t="shared" si="75"/>
        <v>0</v>
      </c>
      <c r="F204" s="28">
        <f t="shared" si="76"/>
        <v>0</v>
      </c>
      <c r="G204" s="29">
        <f t="shared" si="77"/>
        <v>0</v>
      </c>
      <c r="H204" s="30">
        <f t="shared" si="78"/>
        <v>0.02</v>
      </c>
      <c r="I204" s="31">
        <f t="shared" si="95"/>
        <v>0</v>
      </c>
      <c r="J204" s="28">
        <f t="shared" si="79"/>
        <v>0</v>
      </c>
      <c r="K204" s="31">
        <f t="shared" si="80"/>
        <v>0</v>
      </c>
      <c r="L204" s="28">
        <f t="shared" si="81"/>
        <v>0</v>
      </c>
      <c r="M204" s="31">
        <f t="shared" si="82"/>
        <v>0</v>
      </c>
      <c r="N204" s="29">
        <f t="shared" si="83"/>
        <v>0</v>
      </c>
      <c r="O204" s="31">
        <f t="shared" si="84"/>
        <v>0</v>
      </c>
      <c r="P204" s="32">
        <f t="shared" si="85"/>
        <v>0</v>
      </c>
      <c r="Q204" s="32">
        <f t="shared" si="86"/>
        <v>0</v>
      </c>
      <c r="R204" s="33">
        <f t="shared" si="87"/>
        <v>0</v>
      </c>
      <c r="S204" s="28">
        <f t="shared" si="88"/>
        <v>1.1803828648078205</v>
      </c>
      <c r="T204" s="32">
        <f t="shared" si="89"/>
        <v>0</v>
      </c>
      <c r="U204" s="33">
        <f t="shared" si="90"/>
        <v>0</v>
      </c>
      <c r="V204" s="34">
        <f t="shared" si="91"/>
        <v>1.1139826600861102E-3</v>
      </c>
      <c r="W204" s="29">
        <f t="shared" si="92"/>
        <v>0.80037690711921705</v>
      </c>
      <c r="X204" s="33">
        <f t="shared" si="93"/>
        <v>0</v>
      </c>
    </row>
    <row r="205" spans="1:24" x14ac:dyDescent="0.2">
      <c r="A205" s="26">
        <f t="shared" si="94"/>
        <v>201</v>
      </c>
      <c r="B205" s="27">
        <f t="shared" si="72"/>
        <v>202</v>
      </c>
      <c r="C205" s="26">
        <f t="shared" si="73"/>
        <v>16</v>
      </c>
      <c r="D205" s="27">
        <f t="shared" si="74"/>
        <v>63</v>
      </c>
      <c r="E205" s="9" t="b">
        <f t="shared" si="75"/>
        <v>0</v>
      </c>
      <c r="F205" s="28">
        <f t="shared" si="76"/>
        <v>0</v>
      </c>
      <c r="G205" s="29">
        <f t="shared" si="77"/>
        <v>0</v>
      </c>
      <c r="H205" s="30">
        <f t="shared" si="78"/>
        <v>0.02</v>
      </c>
      <c r="I205" s="31">
        <f t="shared" si="95"/>
        <v>0</v>
      </c>
      <c r="J205" s="28">
        <f t="shared" si="79"/>
        <v>0</v>
      </c>
      <c r="K205" s="31">
        <f t="shared" si="80"/>
        <v>0</v>
      </c>
      <c r="L205" s="28">
        <f t="shared" si="81"/>
        <v>0</v>
      </c>
      <c r="M205" s="31">
        <f t="shared" si="82"/>
        <v>0</v>
      </c>
      <c r="N205" s="29">
        <f t="shared" si="83"/>
        <v>0</v>
      </c>
      <c r="O205" s="31">
        <f t="shared" si="84"/>
        <v>0</v>
      </c>
      <c r="P205" s="32">
        <f t="shared" si="85"/>
        <v>0</v>
      </c>
      <c r="Q205" s="32">
        <f t="shared" si="86"/>
        <v>0</v>
      </c>
      <c r="R205" s="33">
        <f t="shared" si="87"/>
        <v>0</v>
      </c>
      <c r="S205" s="28">
        <f t="shared" si="88"/>
        <v>1.1813620373836999</v>
      </c>
      <c r="T205" s="32">
        <f t="shared" si="89"/>
        <v>0</v>
      </c>
      <c r="U205" s="33">
        <f t="shared" si="90"/>
        <v>0</v>
      </c>
      <c r="V205" s="34">
        <f t="shared" si="91"/>
        <v>1.1139826600861102E-3</v>
      </c>
      <c r="W205" s="29">
        <f t="shared" si="92"/>
        <v>0.7994862932515584</v>
      </c>
      <c r="X205" s="33">
        <f t="shared" si="93"/>
        <v>0</v>
      </c>
    </row>
    <row r="206" spans="1:24" x14ac:dyDescent="0.2">
      <c r="A206" s="26">
        <f t="shared" si="94"/>
        <v>202</v>
      </c>
      <c r="B206" s="27">
        <f t="shared" si="72"/>
        <v>203</v>
      </c>
      <c r="C206" s="26">
        <f t="shared" si="73"/>
        <v>16</v>
      </c>
      <c r="D206" s="27">
        <f t="shared" si="74"/>
        <v>63</v>
      </c>
      <c r="E206" s="9" t="b">
        <f t="shared" si="75"/>
        <v>0</v>
      </c>
      <c r="F206" s="28">
        <f t="shared" si="76"/>
        <v>0</v>
      </c>
      <c r="G206" s="29">
        <f t="shared" si="77"/>
        <v>0</v>
      </c>
      <c r="H206" s="30">
        <f t="shared" si="78"/>
        <v>0.02</v>
      </c>
      <c r="I206" s="31">
        <f t="shared" si="95"/>
        <v>0</v>
      </c>
      <c r="J206" s="28">
        <f t="shared" si="79"/>
        <v>0</v>
      </c>
      <c r="K206" s="31">
        <f t="shared" si="80"/>
        <v>0</v>
      </c>
      <c r="L206" s="28">
        <f t="shared" si="81"/>
        <v>0</v>
      </c>
      <c r="M206" s="31">
        <f t="shared" si="82"/>
        <v>0</v>
      </c>
      <c r="N206" s="29">
        <f t="shared" si="83"/>
        <v>0</v>
      </c>
      <c r="O206" s="31">
        <f t="shared" si="84"/>
        <v>0</v>
      </c>
      <c r="P206" s="32">
        <f t="shared" si="85"/>
        <v>0</v>
      </c>
      <c r="Q206" s="32">
        <f t="shared" si="86"/>
        <v>0</v>
      </c>
      <c r="R206" s="33">
        <f t="shared" si="87"/>
        <v>0</v>
      </c>
      <c r="S206" s="28">
        <f t="shared" si="88"/>
        <v>1.1823420222205514</v>
      </c>
      <c r="T206" s="32">
        <f t="shared" si="89"/>
        <v>0</v>
      </c>
      <c r="U206" s="33">
        <f t="shared" si="90"/>
        <v>0</v>
      </c>
      <c r="V206" s="34">
        <f t="shared" si="91"/>
        <v>1.1139826600861102E-3</v>
      </c>
      <c r="W206" s="29">
        <f t="shared" si="92"/>
        <v>0.79859667040832116</v>
      </c>
      <c r="X206" s="33">
        <f t="shared" si="93"/>
        <v>0</v>
      </c>
    </row>
    <row r="207" spans="1:24" x14ac:dyDescent="0.2">
      <c r="A207" s="26">
        <f t="shared" si="94"/>
        <v>203</v>
      </c>
      <c r="B207" s="27">
        <f t="shared" si="72"/>
        <v>204</v>
      </c>
      <c r="C207" s="26">
        <f t="shared" si="73"/>
        <v>17</v>
      </c>
      <c r="D207" s="27">
        <f t="shared" si="74"/>
        <v>64</v>
      </c>
      <c r="E207" s="9" t="b">
        <f t="shared" si="75"/>
        <v>0</v>
      </c>
      <c r="F207" s="28">
        <f t="shared" si="76"/>
        <v>0</v>
      </c>
      <c r="G207" s="29">
        <f t="shared" si="77"/>
        <v>0</v>
      </c>
      <c r="H207" s="30">
        <f t="shared" si="78"/>
        <v>0.02</v>
      </c>
      <c r="I207" s="31">
        <f t="shared" si="95"/>
        <v>0</v>
      </c>
      <c r="J207" s="28">
        <f t="shared" si="79"/>
        <v>0</v>
      </c>
      <c r="K207" s="31">
        <f t="shared" si="80"/>
        <v>0</v>
      </c>
      <c r="L207" s="28">
        <f t="shared" si="81"/>
        <v>0</v>
      </c>
      <c r="M207" s="31">
        <f t="shared" si="82"/>
        <v>0</v>
      </c>
      <c r="N207" s="29">
        <f t="shared" si="83"/>
        <v>0</v>
      </c>
      <c r="O207" s="31">
        <f t="shared" si="84"/>
        <v>0</v>
      </c>
      <c r="P207" s="32">
        <f t="shared" si="85"/>
        <v>0</v>
      </c>
      <c r="Q207" s="32">
        <f t="shared" si="86"/>
        <v>0</v>
      </c>
      <c r="R207" s="33">
        <f t="shared" si="87"/>
        <v>0</v>
      </c>
      <c r="S207" s="28">
        <f t="shared" si="88"/>
        <v>1.1833228199921766</v>
      </c>
      <c r="T207" s="32">
        <f t="shared" si="89"/>
        <v>0</v>
      </c>
      <c r="U207" s="33">
        <f t="shared" si="90"/>
        <v>0</v>
      </c>
      <c r="V207" s="34">
        <f t="shared" si="91"/>
        <v>1.1139826600861102E-3</v>
      </c>
      <c r="W207" s="29">
        <f t="shared" si="92"/>
        <v>0.79770803748674945</v>
      </c>
      <c r="X207" s="33">
        <f t="shared" si="93"/>
        <v>0</v>
      </c>
    </row>
    <row r="208" spans="1:24" x14ac:dyDescent="0.2">
      <c r="A208" s="26">
        <f t="shared" si="94"/>
        <v>204</v>
      </c>
      <c r="B208" s="27">
        <f t="shared" si="72"/>
        <v>205</v>
      </c>
      <c r="C208" s="26">
        <f t="shared" si="73"/>
        <v>17</v>
      </c>
      <c r="D208" s="27">
        <f t="shared" si="74"/>
        <v>64</v>
      </c>
      <c r="E208" s="9" t="b">
        <f t="shared" si="75"/>
        <v>0</v>
      </c>
      <c r="F208" s="28">
        <f t="shared" si="76"/>
        <v>0</v>
      </c>
      <c r="G208" s="29">
        <f t="shared" si="77"/>
        <v>0</v>
      </c>
      <c r="H208" s="30">
        <f t="shared" si="78"/>
        <v>0.02</v>
      </c>
      <c r="I208" s="31">
        <f t="shared" si="95"/>
        <v>0</v>
      </c>
      <c r="J208" s="28">
        <f t="shared" si="79"/>
        <v>0</v>
      </c>
      <c r="K208" s="31">
        <f t="shared" si="80"/>
        <v>0</v>
      </c>
      <c r="L208" s="28">
        <f t="shared" si="81"/>
        <v>0</v>
      </c>
      <c r="M208" s="31">
        <f t="shared" si="82"/>
        <v>0</v>
      </c>
      <c r="N208" s="29">
        <f t="shared" si="83"/>
        <v>0</v>
      </c>
      <c r="O208" s="31">
        <f t="shared" si="84"/>
        <v>0</v>
      </c>
      <c r="P208" s="32">
        <f t="shared" si="85"/>
        <v>0</v>
      </c>
      <c r="Q208" s="32">
        <f t="shared" si="86"/>
        <v>0</v>
      </c>
      <c r="R208" s="33">
        <f t="shared" si="87"/>
        <v>0</v>
      </c>
      <c r="S208" s="28">
        <f t="shared" si="88"/>
        <v>1.1843044313729358</v>
      </c>
      <c r="T208" s="32">
        <f t="shared" si="89"/>
        <v>0</v>
      </c>
      <c r="U208" s="33">
        <f t="shared" si="90"/>
        <v>0</v>
      </c>
      <c r="V208" s="34">
        <f t="shared" si="91"/>
        <v>1.1246834977218789E-3</v>
      </c>
      <c r="W208" s="29">
        <f t="shared" si="92"/>
        <v>0.79508479545227972</v>
      </c>
      <c r="X208" s="33">
        <f t="shared" si="93"/>
        <v>0</v>
      </c>
    </row>
    <row r="209" spans="1:24" x14ac:dyDescent="0.2">
      <c r="A209" s="26">
        <f t="shared" si="94"/>
        <v>205</v>
      </c>
      <c r="B209" s="27">
        <f t="shared" si="72"/>
        <v>206</v>
      </c>
      <c r="C209" s="26">
        <f t="shared" si="73"/>
        <v>17</v>
      </c>
      <c r="D209" s="27">
        <f t="shared" si="74"/>
        <v>64</v>
      </c>
      <c r="E209" s="9" t="b">
        <f t="shared" si="75"/>
        <v>0</v>
      </c>
      <c r="F209" s="28">
        <f t="shared" si="76"/>
        <v>0</v>
      </c>
      <c r="G209" s="29">
        <f t="shared" si="77"/>
        <v>0</v>
      </c>
      <c r="H209" s="30">
        <f t="shared" si="78"/>
        <v>0.02</v>
      </c>
      <c r="I209" s="31">
        <f t="shared" si="95"/>
        <v>0</v>
      </c>
      <c r="J209" s="28">
        <f t="shared" si="79"/>
        <v>0</v>
      </c>
      <c r="K209" s="31">
        <f t="shared" si="80"/>
        <v>0</v>
      </c>
      <c r="L209" s="28">
        <f t="shared" si="81"/>
        <v>0</v>
      </c>
      <c r="M209" s="31">
        <f t="shared" si="82"/>
        <v>0</v>
      </c>
      <c r="N209" s="29">
        <f t="shared" si="83"/>
        <v>0</v>
      </c>
      <c r="O209" s="31">
        <f t="shared" si="84"/>
        <v>0</v>
      </c>
      <c r="P209" s="32">
        <f t="shared" si="85"/>
        <v>0</v>
      </c>
      <c r="Q209" s="32">
        <f t="shared" si="86"/>
        <v>0</v>
      </c>
      <c r="R209" s="33">
        <f t="shared" si="87"/>
        <v>0</v>
      </c>
      <c r="S209" s="28">
        <f t="shared" si="88"/>
        <v>1.1852868570377486</v>
      </c>
      <c r="T209" s="32">
        <f t="shared" si="89"/>
        <v>0</v>
      </c>
      <c r="U209" s="33">
        <f t="shared" si="90"/>
        <v>0</v>
      </c>
      <c r="V209" s="34">
        <f t="shared" si="91"/>
        <v>1.1246834977218789E-3</v>
      </c>
      <c r="W209" s="29">
        <f t="shared" si="92"/>
        <v>0.79419158128677692</v>
      </c>
      <c r="X209" s="33">
        <f t="shared" si="93"/>
        <v>0</v>
      </c>
    </row>
    <row r="210" spans="1:24" x14ac:dyDescent="0.2">
      <c r="A210" s="26">
        <f t="shared" si="94"/>
        <v>206</v>
      </c>
      <c r="B210" s="27">
        <f t="shared" si="72"/>
        <v>207</v>
      </c>
      <c r="C210" s="26">
        <f t="shared" si="73"/>
        <v>17</v>
      </c>
      <c r="D210" s="27">
        <f t="shared" si="74"/>
        <v>64</v>
      </c>
      <c r="E210" s="9" t="b">
        <f t="shared" si="75"/>
        <v>0</v>
      </c>
      <c r="F210" s="28">
        <f t="shared" si="76"/>
        <v>0</v>
      </c>
      <c r="G210" s="29">
        <f t="shared" si="77"/>
        <v>0</v>
      </c>
      <c r="H210" s="30">
        <f t="shared" si="78"/>
        <v>0.02</v>
      </c>
      <c r="I210" s="31">
        <f t="shared" si="95"/>
        <v>0</v>
      </c>
      <c r="J210" s="28">
        <f t="shared" si="79"/>
        <v>0</v>
      </c>
      <c r="K210" s="31">
        <f t="shared" si="80"/>
        <v>0</v>
      </c>
      <c r="L210" s="28">
        <f t="shared" si="81"/>
        <v>0</v>
      </c>
      <c r="M210" s="31">
        <f t="shared" si="82"/>
        <v>0</v>
      </c>
      <c r="N210" s="29">
        <f t="shared" si="83"/>
        <v>0</v>
      </c>
      <c r="O210" s="31">
        <f t="shared" si="84"/>
        <v>0</v>
      </c>
      <c r="P210" s="32">
        <f t="shared" si="85"/>
        <v>0</v>
      </c>
      <c r="Q210" s="32">
        <f t="shared" si="86"/>
        <v>0</v>
      </c>
      <c r="R210" s="33">
        <f t="shared" si="87"/>
        <v>0</v>
      </c>
      <c r="S210" s="28">
        <f t="shared" si="88"/>
        <v>1.1862700976620952</v>
      </c>
      <c r="T210" s="32">
        <f t="shared" si="89"/>
        <v>0</v>
      </c>
      <c r="U210" s="33">
        <f t="shared" si="90"/>
        <v>0</v>
      </c>
      <c r="V210" s="34">
        <f t="shared" si="91"/>
        <v>1.1246834977218789E-3</v>
      </c>
      <c r="W210" s="29">
        <f t="shared" si="92"/>
        <v>0.79329937057593702</v>
      </c>
      <c r="X210" s="33">
        <f t="shared" si="93"/>
        <v>0</v>
      </c>
    </row>
    <row r="211" spans="1:24" x14ac:dyDescent="0.2">
      <c r="A211" s="26">
        <f t="shared" si="94"/>
        <v>207</v>
      </c>
      <c r="B211" s="27">
        <f t="shared" si="72"/>
        <v>208</v>
      </c>
      <c r="C211" s="26">
        <f t="shared" si="73"/>
        <v>17</v>
      </c>
      <c r="D211" s="27">
        <f t="shared" si="74"/>
        <v>64</v>
      </c>
      <c r="E211" s="9" t="b">
        <f t="shared" si="75"/>
        <v>0</v>
      </c>
      <c r="F211" s="28">
        <f t="shared" si="76"/>
        <v>0</v>
      </c>
      <c r="G211" s="29">
        <f t="shared" si="77"/>
        <v>0</v>
      </c>
      <c r="H211" s="30">
        <f t="shared" si="78"/>
        <v>0.02</v>
      </c>
      <c r="I211" s="31">
        <f t="shared" si="95"/>
        <v>0</v>
      </c>
      <c r="J211" s="28">
        <f t="shared" si="79"/>
        <v>0</v>
      </c>
      <c r="K211" s="31">
        <f t="shared" si="80"/>
        <v>0</v>
      </c>
      <c r="L211" s="28">
        <f t="shared" si="81"/>
        <v>0</v>
      </c>
      <c r="M211" s="31">
        <f t="shared" si="82"/>
        <v>0</v>
      </c>
      <c r="N211" s="29">
        <f t="shared" si="83"/>
        <v>0</v>
      </c>
      <c r="O211" s="31">
        <f t="shared" si="84"/>
        <v>0</v>
      </c>
      <c r="P211" s="32">
        <f t="shared" si="85"/>
        <v>0</v>
      </c>
      <c r="Q211" s="32">
        <f t="shared" si="86"/>
        <v>0</v>
      </c>
      <c r="R211" s="33">
        <f t="shared" si="87"/>
        <v>0</v>
      </c>
      <c r="S211" s="28">
        <f t="shared" si="88"/>
        <v>1.1872541539220152</v>
      </c>
      <c r="T211" s="32">
        <f t="shared" si="89"/>
        <v>0</v>
      </c>
      <c r="U211" s="33">
        <f t="shared" si="90"/>
        <v>0</v>
      </c>
      <c r="V211" s="34">
        <f t="shared" si="91"/>
        <v>1.1246834977218789E-3</v>
      </c>
      <c r="W211" s="29">
        <f t="shared" si="92"/>
        <v>0.79240816219245902</v>
      </c>
      <c r="X211" s="33">
        <f t="shared" si="93"/>
        <v>0</v>
      </c>
    </row>
    <row r="212" spans="1:24" x14ac:dyDescent="0.2">
      <c r="A212" s="26">
        <f t="shared" si="94"/>
        <v>208</v>
      </c>
      <c r="B212" s="27">
        <f t="shared" si="72"/>
        <v>209</v>
      </c>
      <c r="C212" s="26">
        <f t="shared" si="73"/>
        <v>17</v>
      </c>
      <c r="D212" s="27">
        <f t="shared" si="74"/>
        <v>64</v>
      </c>
      <c r="E212" s="9" t="b">
        <f t="shared" si="75"/>
        <v>0</v>
      </c>
      <c r="F212" s="28">
        <f t="shared" si="76"/>
        <v>0</v>
      </c>
      <c r="G212" s="29">
        <f t="shared" si="77"/>
        <v>0</v>
      </c>
      <c r="H212" s="30">
        <f t="shared" si="78"/>
        <v>0.02</v>
      </c>
      <c r="I212" s="31">
        <f t="shared" si="95"/>
        <v>0</v>
      </c>
      <c r="J212" s="28">
        <f t="shared" si="79"/>
        <v>0</v>
      </c>
      <c r="K212" s="31">
        <f t="shared" si="80"/>
        <v>0</v>
      </c>
      <c r="L212" s="28">
        <f t="shared" si="81"/>
        <v>0</v>
      </c>
      <c r="M212" s="31">
        <f t="shared" si="82"/>
        <v>0</v>
      </c>
      <c r="N212" s="29">
        <f t="shared" si="83"/>
        <v>0</v>
      </c>
      <c r="O212" s="31">
        <f t="shared" si="84"/>
        <v>0</v>
      </c>
      <c r="P212" s="32">
        <f t="shared" si="85"/>
        <v>0</v>
      </c>
      <c r="Q212" s="32">
        <f t="shared" si="86"/>
        <v>0</v>
      </c>
      <c r="R212" s="33">
        <f t="shared" si="87"/>
        <v>0</v>
      </c>
      <c r="S212" s="28">
        <f t="shared" si="88"/>
        <v>1.1882390264941092</v>
      </c>
      <c r="T212" s="32">
        <f t="shared" si="89"/>
        <v>0</v>
      </c>
      <c r="U212" s="33">
        <f t="shared" si="90"/>
        <v>0</v>
      </c>
      <c r="V212" s="34">
        <f t="shared" si="91"/>
        <v>1.1246834977218789E-3</v>
      </c>
      <c r="W212" s="29">
        <f t="shared" si="92"/>
        <v>0.79151795501030831</v>
      </c>
      <c r="X212" s="33">
        <f t="shared" si="93"/>
        <v>0</v>
      </c>
    </row>
    <row r="213" spans="1:24" x14ac:dyDescent="0.2">
      <c r="A213" s="26">
        <f t="shared" si="94"/>
        <v>209</v>
      </c>
      <c r="B213" s="27">
        <f t="shared" si="72"/>
        <v>210</v>
      </c>
      <c r="C213" s="26">
        <f t="shared" si="73"/>
        <v>17</v>
      </c>
      <c r="D213" s="27">
        <f t="shared" si="74"/>
        <v>64</v>
      </c>
      <c r="E213" s="9" t="b">
        <f t="shared" si="75"/>
        <v>0</v>
      </c>
      <c r="F213" s="28">
        <f t="shared" si="76"/>
        <v>0</v>
      </c>
      <c r="G213" s="29">
        <f t="shared" si="77"/>
        <v>0</v>
      </c>
      <c r="H213" s="30">
        <f t="shared" si="78"/>
        <v>0.02</v>
      </c>
      <c r="I213" s="31">
        <f t="shared" si="95"/>
        <v>0</v>
      </c>
      <c r="J213" s="28">
        <f t="shared" si="79"/>
        <v>0</v>
      </c>
      <c r="K213" s="31">
        <f t="shared" si="80"/>
        <v>0</v>
      </c>
      <c r="L213" s="28">
        <f t="shared" si="81"/>
        <v>0</v>
      </c>
      <c r="M213" s="31">
        <f t="shared" si="82"/>
        <v>0</v>
      </c>
      <c r="N213" s="29">
        <f t="shared" si="83"/>
        <v>0</v>
      </c>
      <c r="O213" s="31">
        <f t="shared" si="84"/>
        <v>0</v>
      </c>
      <c r="P213" s="32">
        <f t="shared" si="85"/>
        <v>0</v>
      </c>
      <c r="Q213" s="32">
        <f t="shared" si="86"/>
        <v>0</v>
      </c>
      <c r="R213" s="33">
        <f t="shared" si="87"/>
        <v>0</v>
      </c>
      <c r="S213" s="28">
        <f t="shared" si="88"/>
        <v>1.1892247160555398</v>
      </c>
      <c r="T213" s="32">
        <f t="shared" si="89"/>
        <v>0</v>
      </c>
      <c r="U213" s="33">
        <f t="shared" si="90"/>
        <v>0</v>
      </c>
      <c r="V213" s="34">
        <f t="shared" si="91"/>
        <v>1.1246834977218789E-3</v>
      </c>
      <c r="W213" s="29">
        <f t="shared" si="92"/>
        <v>0.79062874790471527</v>
      </c>
      <c r="X213" s="33">
        <f t="shared" si="93"/>
        <v>0</v>
      </c>
    </row>
    <row r="214" spans="1:24" x14ac:dyDescent="0.2">
      <c r="A214" s="26">
        <f t="shared" si="94"/>
        <v>210</v>
      </c>
      <c r="B214" s="27">
        <f t="shared" si="72"/>
        <v>211</v>
      </c>
      <c r="C214" s="26">
        <f t="shared" si="73"/>
        <v>17</v>
      </c>
      <c r="D214" s="27">
        <f t="shared" si="74"/>
        <v>64</v>
      </c>
      <c r="E214" s="9" t="b">
        <f t="shared" si="75"/>
        <v>0</v>
      </c>
      <c r="F214" s="28">
        <f t="shared" si="76"/>
        <v>0</v>
      </c>
      <c r="G214" s="29">
        <f t="shared" si="77"/>
        <v>0</v>
      </c>
      <c r="H214" s="30">
        <f t="shared" si="78"/>
        <v>0.02</v>
      </c>
      <c r="I214" s="31">
        <f t="shared" si="95"/>
        <v>0</v>
      </c>
      <c r="J214" s="28">
        <f t="shared" si="79"/>
        <v>0</v>
      </c>
      <c r="K214" s="31">
        <f t="shared" si="80"/>
        <v>0</v>
      </c>
      <c r="L214" s="28">
        <f t="shared" si="81"/>
        <v>0</v>
      </c>
      <c r="M214" s="31">
        <f t="shared" si="82"/>
        <v>0</v>
      </c>
      <c r="N214" s="29">
        <f t="shared" si="83"/>
        <v>0</v>
      </c>
      <c r="O214" s="31">
        <f t="shared" si="84"/>
        <v>0</v>
      </c>
      <c r="P214" s="32">
        <f t="shared" si="85"/>
        <v>0</v>
      </c>
      <c r="Q214" s="32">
        <f t="shared" si="86"/>
        <v>0</v>
      </c>
      <c r="R214" s="33">
        <f t="shared" si="87"/>
        <v>0</v>
      </c>
      <c r="S214" s="28">
        <f t="shared" si="88"/>
        <v>1.1902112232840305</v>
      </c>
      <c r="T214" s="32">
        <f t="shared" si="89"/>
        <v>0</v>
      </c>
      <c r="U214" s="33">
        <f t="shared" si="90"/>
        <v>0</v>
      </c>
      <c r="V214" s="34">
        <f t="shared" si="91"/>
        <v>1.1246834977218789E-3</v>
      </c>
      <c r="W214" s="29">
        <f t="shared" si="92"/>
        <v>0.78974053975217418</v>
      </c>
      <c r="X214" s="33">
        <f t="shared" si="93"/>
        <v>0</v>
      </c>
    </row>
    <row r="215" spans="1:24" x14ac:dyDescent="0.2">
      <c r="A215" s="26">
        <f t="shared" si="94"/>
        <v>211</v>
      </c>
      <c r="B215" s="27">
        <f t="shared" si="72"/>
        <v>212</v>
      </c>
      <c r="C215" s="26">
        <f t="shared" si="73"/>
        <v>17</v>
      </c>
      <c r="D215" s="27">
        <f t="shared" si="74"/>
        <v>64</v>
      </c>
      <c r="E215" s="9" t="b">
        <f t="shared" si="75"/>
        <v>0</v>
      </c>
      <c r="F215" s="28">
        <f t="shared" si="76"/>
        <v>0</v>
      </c>
      <c r="G215" s="29">
        <f t="shared" si="77"/>
        <v>0</v>
      </c>
      <c r="H215" s="30">
        <f t="shared" si="78"/>
        <v>0.02</v>
      </c>
      <c r="I215" s="31">
        <f t="shared" si="95"/>
        <v>0</v>
      </c>
      <c r="J215" s="28">
        <f t="shared" si="79"/>
        <v>0</v>
      </c>
      <c r="K215" s="31">
        <f t="shared" si="80"/>
        <v>0</v>
      </c>
      <c r="L215" s="28">
        <f t="shared" si="81"/>
        <v>0</v>
      </c>
      <c r="M215" s="31">
        <f t="shared" si="82"/>
        <v>0</v>
      </c>
      <c r="N215" s="29">
        <f t="shared" si="83"/>
        <v>0</v>
      </c>
      <c r="O215" s="31">
        <f t="shared" si="84"/>
        <v>0</v>
      </c>
      <c r="P215" s="32">
        <f t="shared" si="85"/>
        <v>0</v>
      </c>
      <c r="Q215" s="32">
        <f t="shared" si="86"/>
        <v>0</v>
      </c>
      <c r="R215" s="33">
        <f t="shared" si="87"/>
        <v>0</v>
      </c>
      <c r="S215" s="28">
        <f t="shared" si="88"/>
        <v>1.1911985488578671</v>
      </c>
      <c r="T215" s="32">
        <f t="shared" si="89"/>
        <v>0</v>
      </c>
      <c r="U215" s="33">
        <f t="shared" si="90"/>
        <v>0</v>
      </c>
      <c r="V215" s="34">
        <f t="shared" si="91"/>
        <v>1.1246834977218789E-3</v>
      </c>
      <c r="W215" s="29">
        <f t="shared" si="92"/>
        <v>0.78885332943044084</v>
      </c>
      <c r="X215" s="33">
        <f t="shared" si="93"/>
        <v>0</v>
      </c>
    </row>
    <row r="216" spans="1:24" x14ac:dyDescent="0.2">
      <c r="A216" s="26">
        <f t="shared" si="94"/>
        <v>212</v>
      </c>
      <c r="B216" s="27">
        <f t="shared" si="72"/>
        <v>213</v>
      </c>
      <c r="C216" s="26">
        <f t="shared" si="73"/>
        <v>17</v>
      </c>
      <c r="D216" s="27">
        <f t="shared" si="74"/>
        <v>64</v>
      </c>
      <c r="E216" s="9" t="b">
        <f t="shared" si="75"/>
        <v>0</v>
      </c>
      <c r="F216" s="28">
        <f t="shared" si="76"/>
        <v>0</v>
      </c>
      <c r="G216" s="29">
        <f t="shared" si="77"/>
        <v>0</v>
      </c>
      <c r="H216" s="30">
        <f t="shared" si="78"/>
        <v>0.02</v>
      </c>
      <c r="I216" s="31">
        <f t="shared" si="95"/>
        <v>0</v>
      </c>
      <c r="J216" s="28">
        <f t="shared" si="79"/>
        <v>0</v>
      </c>
      <c r="K216" s="31">
        <f t="shared" si="80"/>
        <v>0</v>
      </c>
      <c r="L216" s="28">
        <f t="shared" si="81"/>
        <v>0</v>
      </c>
      <c r="M216" s="31">
        <f t="shared" si="82"/>
        <v>0</v>
      </c>
      <c r="N216" s="29">
        <f t="shared" si="83"/>
        <v>0</v>
      </c>
      <c r="O216" s="31">
        <f t="shared" si="84"/>
        <v>0</v>
      </c>
      <c r="P216" s="32">
        <f t="shared" si="85"/>
        <v>0</v>
      </c>
      <c r="Q216" s="32">
        <f t="shared" si="86"/>
        <v>0</v>
      </c>
      <c r="R216" s="33">
        <f t="shared" si="87"/>
        <v>0</v>
      </c>
      <c r="S216" s="28">
        <f t="shared" si="88"/>
        <v>1.1921866934558989</v>
      </c>
      <c r="T216" s="32">
        <f t="shared" si="89"/>
        <v>0</v>
      </c>
      <c r="U216" s="33">
        <f t="shared" si="90"/>
        <v>0</v>
      </c>
      <c r="V216" s="34">
        <f t="shared" si="91"/>
        <v>1.1246834977218789E-3</v>
      </c>
      <c r="W216" s="29">
        <f t="shared" si="92"/>
        <v>0.78796711581853207</v>
      </c>
      <c r="X216" s="33">
        <f t="shared" si="93"/>
        <v>0</v>
      </c>
    </row>
    <row r="217" spans="1:24" x14ac:dyDescent="0.2">
      <c r="A217" s="26">
        <f t="shared" si="94"/>
        <v>213</v>
      </c>
      <c r="B217" s="27">
        <f t="shared" si="72"/>
        <v>214</v>
      </c>
      <c r="C217" s="26">
        <f t="shared" si="73"/>
        <v>17</v>
      </c>
      <c r="D217" s="27">
        <f t="shared" si="74"/>
        <v>64</v>
      </c>
      <c r="E217" s="9" t="b">
        <f t="shared" si="75"/>
        <v>0</v>
      </c>
      <c r="F217" s="28">
        <f t="shared" si="76"/>
        <v>0</v>
      </c>
      <c r="G217" s="29">
        <f t="shared" si="77"/>
        <v>0</v>
      </c>
      <c r="H217" s="30">
        <f t="shared" si="78"/>
        <v>0.02</v>
      </c>
      <c r="I217" s="31">
        <f t="shared" si="95"/>
        <v>0</v>
      </c>
      <c r="J217" s="28">
        <f t="shared" si="79"/>
        <v>0</v>
      </c>
      <c r="K217" s="31">
        <f t="shared" si="80"/>
        <v>0</v>
      </c>
      <c r="L217" s="28">
        <f t="shared" si="81"/>
        <v>0</v>
      </c>
      <c r="M217" s="31">
        <f t="shared" si="82"/>
        <v>0</v>
      </c>
      <c r="N217" s="29">
        <f t="shared" si="83"/>
        <v>0</v>
      </c>
      <c r="O217" s="31">
        <f t="shared" si="84"/>
        <v>0</v>
      </c>
      <c r="P217" s="32">
        <f t="shared" si="85"/>
        <v>0</v>
      </c>
      <c r="Q217" s="32">
        <f t="shared" si="86"/>
        <v>0</v>
      </c>
      <c r="R217" s="33">
        <f t="shared" si="87"/>
        <v>0</v>
      </c>
      <c r="S217" s="28">
        <f t="shared" si="88"/>
        <v>1.193175657757537</v>
      </c>
      <c r="T217" s="32">
        <f t="shared" si="89"/>
        <v>0</v>
      </c>
      <c r="U217" s="33">
        <f t="shared" si="90"/>
        <v>0</v>
      </c>
      <c r="V217" s="34">
        <f t="shared" si="91"/>
        <v>1.1246834977218789E-3</v>
      </c>
      <c r="W217" s="29">
        <f t="shared" si="92"/>
        <v>0.78708189779672444</v>
      </c>
      <c r="X217" s="33">
        <f t="shared" si="93"/>
        <v>0</v>
      </c>
    </row>
    <row r="218" spans="1:24" x14ac:dyDescent="0.2">
      <c r="A218" s="26">
        <f t="shared" si="94"/>
        <v>214</v>
      </c>
      <c r="B218" s="27">
        <f t="shared" si="72"/>
        <v>215</v>
      </c>
      <c r="C218" s="26">
        <f t="shared" si="73"/>
        <v>17</v>
      </c>
      <c r="D218" s="27">
        <f t="shared" si="74"/>
        <v>64</v>
      </c>
      <c r="E218" s="9" t="b">
        <f t="shared" si="75"/>
        <v>0</v>
      </c>
      <c r="F218" s="28">
        <f t="shared" si="76"/>
        <v>0</v>
      </c>
      <c r="G218" s="29">
        <f t="shared" si="77"/>
        <v>0</v>
      </c>
      <c r="H218" s="30">
        <f t="shared" si="78"/>
        <v>0.02</v>
      </c>
      <c r="I218" s="31">
        <f t="shared" si="95"/>
        <v>0</v>
      </c>
      <c r="J218" s="28">
        <f t="shared" si="79"/>
        <v>0</v>
      </c>
      <c r="K218" s="31">
        <f t="shared" si="80"/>
        <v>0</v>
      </c>
      <c r="L218" s="28">
        <f t="shared" si="81"/>
        <v>0</v>
      </c>
      <c r="M218" s="31">
        <f t="shared" si="82"/>
        <v>0</v>
      </c>
      <c r="N218" s="29">
        <f t="shared" si="83"/>
        <v>0</v>
      </c>
      <c r="O218" s="31">
        <f t="shared" si="84"/>
        <v>0</v>
      </c>
      <c r="P218" s="32">
        <f t="shared" si="85"/>
        <v>0</v>
      </c>
      <c r="Q218" s="32">
        <f t="shared" si="86"/>
        <v>0</v>
      </c>
      <c r="R218" s="33">
        <f t="shared" si="87"/>
        <v>0</v>
      </c>
      <c r="S218" s="28">
        <f t="shared" si="88"/>
        <v>1.1941654424427568</v>
      </c>
      <c r="T218" s="32">
        <f t="shared" si="89"/>
        <v>0</v>
      </c>
      <c r="U218" s="33">
        <f t="shared" si="90"/>
        <v>0</v>
      </c>
      <c r="V218" s="34">
        <f t="shared" si="91"/>
        <v>1.1246834977218789E-3</v>
      </c>
      <c r="W218" s="29">
        <f t="shared" si="92"/>
        <v>0.78619767424655207</v>
      </c>
      <c r="X218" s="33">
        <f t="shared" si="93"/>
        <v>0</v>
      </c>
    </row>
    <row r="219" spans="1:24" x14ac:dyDescent="0.2">
      <c r="A219" s="26">
        <f t="shared" si="94"/>
        <v>215</v>
      </c>
      <c r="B219" s="27">
        <f t="shared" si="72"/>
        <v>216</v>
      </c>
      <c r="C219" s="26">
        <f t="shared" si="73"/>
        <v>18</v>
      </c>
      <c r="D219" s="27">
        <f t="shared" si="74"/>
        <v>65</v>
      </c>
      <c r="E219" s="9" t="b">
        <f t="shared" si="75"/>
        <v>0</v>
      </c>
      <c r="F219" s="28">
        <f t="shared" si="76"/>
        <v>0</v>
      </c>
      <c r="G219" s="29">
        <f t="shared" si="77"/>
        <v>0</v>
      </c>
      <c r="H219" s="30">
        <f t="shared" si="78"/>
        <v>0.02</v>
      </c>
      <c r="I219" s="31">
        <f t="shared" si="95"/>
        <v>0</v>
      </c>
      <c r="J219" s="28">
        <f t="shared" si="79"/>
        <v>0</v>
      </c>
      <c r="K219" s="31">
        <f t="shared" si="80"/>
        <v>0</v>
      </c>
      <c r="L219" s="28">
        <f t="shared" si="81"/>
        <v>0</v>
      </c>
      <c r="M219" s="31">
        <f t="shared" si="82"/>
        <v>0</v>
      </c>
      <c r="N219" s="29">
        <f t="shared" si="83"/>
        <v>0</v>
      </c>
      <c r="O219" s="31">
        <f t="shared" si="84"/>
        <v>0</v>
      </c>
      <c r="P219" s="32">
        <f t="shared" si="85"/>
        <v>0</v>
      </c>
      <c r="Q219" s="32">
        <f t="shared" si="86"/>
        <v>0</v>
      </c>
      <c r="R219" s="33">
        <f t="shared" si="87"/>
        <v>0</v>
      </c>
      <c r="S219" s="28">
        <f t="shared" si="88"/>
        <v>1.1951560481920982</v>
      </c>
      <c r="T219" s="32">
        <f t="shared" si="89"/>
        <v>0</v>
      </c>
      <c r="U219" s="33">
        <f t="shared" si="90"/>
        <v>0</v>
      </c>
      <c r="V219" s="34">
        <f t="shared" si="91"/>
        <v>1.1246834977218789E-3</v>
      </c>
      <c r="W219" s="29">
        <f t="shared" si="92"/>
        <v>0.78531444405080542</v>
      </c>
      <c r="X219" s="33">
        <f t="shared" si="93"/>
        <v>0</v>
      </c>
    </row>
    <row r="220" spans="1:24" x14ac:dyDescent="0.2">
      <c r="A220" s="26">
        <f t="shared" si="94"/>
        <v>216</v>
      </c>
      <c r="B220" s="27">
        <f t="shared" si="72"/>
        <v>217</v>
      </c>
      <c r="C220" s="26">
        <f t="shared" si="73"/>
        <v>18</v>
      </c>
      <c r="D220" s="27">
        <f t="shared" si="74"/>
        <v>65</v>
      </c>
      <c r="E220" s="9" t="b">
        <f t="shared" si="75"/>
        <v>0</v>
      </c>
      <c r="F220" s="28">
        <f t="shared" si="76"/>
        <v>0</v>
      </c>
      <c r="G220" s="29">
        <f t="shared" si="77"/>
        <v>0</v>
      </c>
      <c r="H220" s="30">
        <f t="shared" si="78"/>
        <v>0.02</v>
      </c>
      <c r="I220" s="31">
        <f t="shared" si="95"/>
        <v>0</v>
      </c>
      <c r="J220" s="28">
        <f t="shared" si="79"/>
        <v>0</v>
      </c>
      <c r="K220" s="31">
        <f t="shared" si="80"/>
        <v>0</v>
      </c>
      <c r="L220" s="28">
        <f t="shared" si="81"/>
        <v>0</v>
      </c>
      <c r="M220" s="31">
        <f t="shared" si="82"/>
        <v>0</v>
      </c>
      <c r="N220" s="29">
        <f t="shared" si="83"/>
        <v>0</v>
      </c>
      <c r="O220" s="31">
        <f t="shared" si="84"/>
        <v>0</v>
      </c>
      <c r="P220" s="32">
        <f t="shared" si="85"/>
        <v>0</v>
      </c>
      <c r="Q220" s="32">
        <f t="shared" si="86"/>
        <v>0</v>
      </c>
      <c r="R220" s="33">
        <f t="shared" si="87"/>
        <v>0</v>
      </c>
      <c r="S220" s="28">
        <f t="shared" si="88"/>
        <v>1.1961474756866652</v>
      </c>
      <c r="T220" s="32">
        <f t="shared" si="89"/>
        <v>0</v>
      </c>
      <c r="U220" s="33">
        <f t="shared" si="90"/>
        <v>0</v>
      </c>
      <c r="V220" s="34">
        <f t="shared" si="91"/>
        <v>1.1329140552198691E-3</v>
      </c>
      <c r="W220" s="29">
        <f t="shared" si="92"/>
        <v>0.78304045069801298</v>
      </c>
      <c r="X220" s="33">
        <f t="shared" si="93"/>
        <v>0</v>
      </c>
    </row>
    <row r="221" spans="1:24" x14ac:dyDescent="0.2">
      <c r="A221" s="26">
        <f t="shared" si="94"/>
        <v>217</v>
      </c>
      <c r="B221" s="27">
        <f t="shared" si="72"/>
        <v>218</v>
      </c>
      <c r="C221" s="26">
        <f t="shared" si="73"/>
        <v>18</v>
      </c>
      <c r="D221" s="27">
        <f t="shared" si="74"/>
        <v>65</v>
      </c>
      <c r="E221" s="9" t="b">
        <f t="shared" si="75"/>
        <v>0</v>
      </c>
      <c r="F221" s="28">
        <f t="shared" si="76"/>
        <v>0</v>
      </c>
      <c r="G221" s="29">
        <f t="shared" si="77"/>
        <v>0</v>
      </c>
      <c r="H221" s="30">
        <f t="shared" si="78"/>
        <v>0.02</v>
      </c>
      <c r="I221" s="31">
        <f t="shared" si="95"/>
        <v>0</v>
      </c>
      <c r="J221" s="28">
        <f t="shared" si="79"/>
        <v>0</v>
      </c>
      <c r="K221" s="31">
        <f t="shared" si="80"/>
        <v>0</v>
      </c>
      <c r="L221" s="28">
        <f t="shared" si="81"/>
        <v>0</v>
      </c>
      <c r="M221" s="31">
        <f t="shared" si="82"/>
        <v>0</v>
      </c>
      <c r="N221" s="29">
        <f t="shared" si="83"/>
        <v>0</v>
      </c>
      <c r="O221" s="31">
        <f t="shared" si="84"/>
        <v>0</v>
      </c>
      <c r="P221" s="32">
        <f t="shared" si="85"/>
        <v>0</v>
      </c>
      <c r="Q221" s="32">
        <f t="shared" si="86"/>
        <v>0</v>
      </c>
      <c r="R221" s="33">
        <f t="shared" si="87"/>
        <v>0</v>
      </c>
      <c r="S221" s="28">
        <f t="shared" si="88"/>
        <v>1.1971397256081262</v>
      </c>
      <c r="T221" s="32">
        <f t="shared" si="89"/>
        <v>0</v>
      </c>
      <c r="U221" s="33">
        <f t="shared" si="90"/>
        <v>0</v>
      </c>
      <c r="V221" s="34">
        <f t="shared" si="91"/>
        <v>1.1329140552198691E-3</v>
      </c>
      <c r="W221" s="29">
        <f t="shared" si="92"/>
        <v>0.78215433705621085</v>
      </c>
      <c r="X221" s="33">
        <f t="shared" si="93"/>
        <v>0</v>
      </c>
    </row>
    <row r="222" spans="1:24" x14ac:dyDescent="0.2">
      <c r="A222" s="26">
        <f t="shared" si="94"/>
        <v>218</v>
      </c>
      <c r="B222" s="27">
        <f t="shared" si="72"/>
        <v>219</v>
      </c>
      <c r="C222" s="26">
        <f t="shared" si="73"/>
        <v>18</v>
      </c>
      <c r="D222" s="27">
        <f t="shared" si="74"/>
        <v>65</v>
      </c>
      <c r="E222" s="9" t="b">
        <f t="shared" si="75"/>
        <v>0</v>
      </c>
      <c r="F222" s="28">
        <f t="shared" si="76"/>
        <v>0</v>
      </c>
      <c r="G222" s="29">
        <f t="shared" si="77"/>
        <v>0</v>
      </c>
      <c r="H222" s="30">
        <f t="shared" si="78"/>
        <v>0.02</v>
      </c>
      <c r="I222" s="31">
        <f t="shared" si="95"/>
        <v>0</v>
      </c>
      <c r="J222" s="28">
        <f t="shared" si="79"/>
        <v>0</v>
      </c>
      <c r="K222" s="31">
        <f t="shared" si="80"/>
        <v>0</v>
      </c>
      <c r="L222" s="28">
        <f t="shared" si="81"/>
        <v>0</v>
      </c>
      <c r="M222" s="31">
        <f t="shared" si="82"/>
        <v>0</v>
      </c>
      <c r="N222" s="29">
        <f t="shared" si="83"/>
        <v>0</v>
      </c>
      <c r="O222" s="31">
        <f t="shared" si="84"/>
        <v>0</v>
      </c>
      <c r="P222" s="32">
        <f t="shared" si="85"/>
        <v>0</v>
      </c>
      <c r="Q222" s="32">
        <f t="shared" si="86"/>
        <v>0</v>
      </c>
      <c r="R222" s="33">
        <f t="shared" si="87"/>
        <v>0</v>
      </c>
      <c r="S222" s="28">
        <f t="shared" si="88"/>
        <v>1.1981327986387162</v>
      </c>
      <c r="T222" s="32">
        <f t="shared" si="89"/>
        <v>0</v>
      </c>
      <c r="U222" s="33">
        <f t="shared" si="90"/>
        <v>0</v>
      </c>
      <c r="V222" s="34">
        <f t="shared" si="91"/>
        <v>1.1329140552198691E-3</v>
      </c>
      <c r="W222" s="29">
        <f t="shared" si="92"/>
        <v>0.78126922616897321</v>
      </c>
      <c r="X222" s="33">
        <f t="shared" si="93"/>
        <v>0</v>
      </c>
    </row>
    <row r="223" spans="1:24" x14ac:dyDescent="0.2">
      <c r="A223" s="26">
        <f t="shared" si="94"/>
        <v>219</v>
      </c>
      <c r="B223" s="27">
        <f t="shared" si="72"/>
        <v>220</v>
      </c>
      <c r="C223" s="26">
        <f t="shared" si="73"/>
        <v>18</v>
      </c>
      <c r="D223" s="27">
        <f t="shared" si="74"/>
        <v>65</v>
      </c>
      <c r="E223" s="9" t="b">
        <f t="shared" si="75"/>
        <v>0</v>
      </c>
      <c r="F223" s="28">
        <f t="shared" si="76"/>
        <v>0</v>
      </c>
      <c r="G223" s="29">
        <f t="shared" si="77"/>
        <v>0</v>
      </c>
      <c r="H223" s="30">
        <f t="shared" si="78"/>
        <v>0.02</v>
      </c>
      <c r="I223" s="31">
        <f t="shared" si="95"/>
        <v>0</v>
      </c>
      <c r="J223" s="28">
        <f t="shared" si="79"/>
        <v>0</v>
      </c>
      <c r="K223" s="31">
        <f t="shared" si="80"/>
        <v>0</v>
      </c>
      <c r="L223" s="28">
        <f t="shared" si="81"/>
        <v>0</v>
      </c>
      <c r="M223" s="31">
        <f t="shared" si="82"/>
        <v>0</v>
      </c>
      <c r="N223" s="29">
        <f t="shared" si="83"/>
        <v>0</v>
      </c>
      <c r="O223" s="31">
        <f t="shared" si="84"/>
        <v>0</v>
      </c>
      <c r="P223" s="32">
        <f t="shared" si="85"/>
        <v>0</v>
      </c>
      <c r="Q223" s="32">
        <f t="shared" si="86"/>
        <v>0</v>
      </c>
      <c r="R223" s="33">
        <f t="shared" si="87"/>
        <v>0</v>
      </c>
      <c r="S223" s="28">
        <f t="shared" si="88"/>
        <v>1.1991266954612352</v>
      </c>
      <c r="T223" s="32">
        <f t="shared" si="89"/>
        <v>0</v>
      </c>
      <c r="U223" s="33">
        <f t="shared" si="90"/>
        <v>0</v>
      </c>
      <c r="V223" s="34">
        <f t="shared" si="91"/>
        <v>1.1329140552198691E-3</v>
      </c>
      <c r="W223" s="29">
        <f t="shared" si="92"/>
        <v>0.78038511690155121</v>
      </c>
      <c r="X223" s="33">
        <f t="shared" si="93"/>
        <v>0</v>
      </c>
    </row>
    <row r="224" spans="1:24" x14ac:dyDescent="0.2">
      <c r="A224" s="26">
        <f t="shared" si="94"/>
        <v>220</v>
      </c>
      <c r="B224" s="27">
        <f t="shared" si="72"/>
        <v>221</v>
      </c>
      <c r="C224" s="26">
        <f t="shared" si="73"/>
        <v>18</v>
      </c>
      <c r="D224" s="27">
        <f t="shared" si="74"/>
        <v>65</v>
      </c>
      <c r="E224" s="9" t="b">
        <f t="shared" si="75"/>
        <v>0</v>
      </c>
      <c r="F224" s="28">
        <f t="shared" si="76"/>
        <v>0</v>
      </c>
      <c r="G224" s="29">
        <f t="shared" si="77"/>
        <v>0</v>
      </c>
      <c r="H224" s="30">
        <f t="shared" si="78"/>
        <v>0.02</v>
      </c>
      <c r="I224" s="31">
        <f t="shared" si="95"/>
        <v>0</v>
      </c>
      <c r="J224" s="28">
        <f t="shared" si="79"/>
        <v>0</v>
      </c>
      <c r="K224" s="31">
        <f t="shared" si="80"/>
        <v>0</v>
      </c>
      <c r="L224" s="28">
        <f t="shared" si="81"/>
        <v>0</v>
      </c>
      <c r="M224" s="31">
        <f t="shared" si="82"/>
        <v>0</v>
      </c>
      <c r="N224" s="29">
        <f t="shared" si="83"/>
        <v>0</v>
      </c>
      <c r="O224" s="31">
        <f t="shared" si="84"/>
        <v>0</v>
      </c>
      <c r="P224" s="32">
        <f t="shared" si="85"/>
        <v>0</v>
      </c>
      <c r="Q224" s="32">
        <f t="shared" si="86"/>
        <v>0</v>
      </c>
      <c r="R224" s="33">
        <f t="shared" si="87"/>
        <v>0</v>
      </c>
      <c r="S224" s="28">
        <f t="shared" si="88"/>
        <v>1.2001214167590504</v>
      </c>
      <c r="T224" s="32">
        <f t="shared" si="89"/>
        <v>0</v>
      </c>
      <c r="U224" s="33">
        <f t="shared" si="90"/>
        <v>0</v>
      </c>
      <c r="V224" s="34">
        <f t="shared" si="91"/>
        <v>1.1329140552198691E-3</v>
      </c>
      <c r="W224" s="29">
        <f t="shared" si="92"/>
        <v>0.77950200812047921</v>
      </c>
      <c r="X224" s="33">
        <f t="shared" si="93"/>
        <v>0</v>
      </c>
    </row>
    <row r="225" spans="1:24" x14ac:dyDescent="0.2">
      <c r="A225" s="26">
        <f t="shared" si="94"/>
        <v>221</v>
      </c>
      <c r="B225" s="27">
        <f t="shared" si="72"/>
        <v>222</v>
      </c>
      <c r="C225" s="26">
        <f t="shared" si="73"/>
        <v>18</v>
      </c>
      <c r="D225" s="27">
        <f t="shared" si="74"/>
        <v>65</v>
      </c>
      <c r="E225" s="9" t="b">
        <f t="shared" si="75"/>
        <v>0</v>
      </c>
      <c r="F225" s="28">
        <f t="shared" si="76"/>
        <v>0</v>
      </c>
      <c r="G225" s="29">
        <f t="shared" si="77"/>
        <v>0</v>
      </c>
      <c r="H225" s="30">
        <f t="shared" si="78"/>
        <v>0.02</v>
      </c>
      <c r="I225" s="31">
        <f t="shared" si="95"/>
        <v>0</v>
      </c>
      <c r="J225" s="28">
        <f t="shared" si="79"/>
        <v>0</v>
      </c>
      <c r="K225" s="31">
        <f t="shared" si="80"/>
        <v>0</v>
      </c>
      <c r="L225" s="28">
        <f t="shared" si="81"/>
        <v>0</v>
      </c>
      <c r="M225" s="31">
        <f t="shared" si="82"/>
        <v>0</v>
      </c>
      <c r="N225" s="29">
        <f t="shared" si="83"/>
        <v>0</v>
      </c>
      <c r="O225" s="31">
        <f t="shared" si="84"/>
        <v>0</v>
      </c>
      <c r="P225" s="32">
        <f t="shared" si="85"/>
        <v>0</v>
      </c>
      <c r="Q225" s="32">
        <f t="shared" si="86"/>
        <v>0</v>
      </c>
      <c r="R225" s="33">
        <f t="shared" si="87"/>
        <v>0</v>
      </c>
      <c r="S225" s="28">
        <f t="shared" si="88"/>
        <v>1.2011169632160952</v>
      </c>
      <c r="T225" s="32">
        <f t="shared" si="89"/>
        <v>0</v>
      </c>
      <c r="U225" s="33">
        <f t="shared" si="90"/>
        <v>0</v>
      </c>
      <c r="V225" s="34">
        <f t="shared" si="91"/>
        <v>1.1329140552198691E-3</v>
      </c>
      <c r="W225" s="29">
        <f t="shared" si="92"/>
        <v>0.77861989869357551</v>
      </c>
      <c r="X225" s="33">
        <f t="shared" si="93"/>
        <v>0</v>
      </c>
    </row>
    <row r="226" spans="1:24" x14ac:dyDescent="0.2">
      <c r="A226" s="26">
        <f t="shared" si="94"/>
        <v>222</v>
      </c>
      <c r="B226" s="27">
        <f t="shared" si="72"/>
        <v>223</v>
      </c>
      <c r="C226" s="26">
        <f t="shared" si="73"/>
        <v>18</v>
      </c>
      <c r="D226" s="27">
        <f t="shared" si="74"/>
        <v>65</v>
      </c>
      <c r="E226" s="9" t="b">
        <f t="shared" si="75"/>
        <v>0</v>
      </c>
      <c r="F226" s="28">
        <f t="shared" si="76"/>
        <v>0</v>
      </c>
      <c r="G226" s="29">
        <f t="shared" si="77"/>
        <v>0</v>
      </c>
      <c r="H226" s="30">
        <f t="shared" si="78"/>
        <v>0.02</v>
      </c>
      <c r="I226" s="31">
        <f t="shared" si="95"/>
        <v>0</v>
      </c>
      <c r="J226" s="28">
        <f t="shared" si="79"/>
        <v>0</v>
      </c>
      <c r="K226" s="31">
        <f t="shared" si="80"/>
        <v>0</v>
      </c>
      <c r="L226" s="28">
        <f t="shared" si="81"/>
        <v>0</v>
      </c>
      <c r="M226" s="31">
        <f t="shared" si="82"/>
        <v>0</v>
      </c>
      <c r="N226" s="29">
        <f t="shared" si="83"/>
        <v>0</v>
      </c>
      <c r="O226" s="31">
        <f t="shared" si="84"/>
        <v>0</v>
      </c>
      <c r="P226" s="32">
        <f t="shared" si="85"/>
        <v>0</v>
      </c>
      <c r="Q226" s="32">
        <f t="shared" si="86"/>
        <v>0</v>
      </c>
      <c r="R226" s="33">
        <f t="shared" si="87"/>
        <v>0</v>
      </c>
      <c r="S226" s="28">
        <f t="shared" si="88"/>
        <v>1.2021133355168707</v>
      </c>
      <c r="T226" s="32">
        <f t="shared" si="89"/>
        <v>0</v>
      </c>
      <c r="U226" s="33">
        <f t="shared" si="90"/>
        <v>0</v>
      </c>
      <c r="V226" s="34">
        <f t="shared" si="91"/>
        <v>1.1329140552198691E-3</v>
      </c>
      <c r="W226" s="29">
        <f t="shared" si="92"/>
        <v>0.77773878748993852</v>
      </c>
      <c r="X226" s="33">
        <f t="shared" si="93"/>
        <v>0</v>
      </c>
    </row>
    <row r="227" spans="1:24" x14ac:dyDescent="0.2">
      <c r="A227" s="26">
        <f t="shared" si="94"/>
        <v>223</v>
      </c>
      <c r="B227" s="27">
        <f t="shared" si="72"/>
        <v>224</v>
      </c>
      <c r="C227" s="26">
        <f t="shared" si="73"/>
        <v>18</v>
      </c>
      <c r="D227" s="27">
        <f t="shared" si="74"/>
        <v>65</v>
      </c>
      <c r="E227" s="9" t="b">
        <f t="shared" si="75"/>
        <v>0</v>
      </c>
      <c r="F227" s="28">
        <f t="shared" si="76"/>
        <v>0</v>
      </c>
      <c r="G227" s="29">
        <f t="shared" si="77"/>
        <v>0</v>
      </c>
      <c r="H227" s="30">
        <f t="shared" si="78"/>
        <v>0.02</v>
      </c>
      <c r="I227" s="31">
        <f t="shared" si="95"/>
        <v>0</v>
      </c>
      <c r="J227" s="28">
        <f t="shared" si="79"/>
        <v>0</v>
      </c>
      <c r="K227" s="31">
        <f t="shared" si="80"/>
        <v>0</v>
      </c>
      <c r="L227" s="28">
        <f t="shared" si="81"/>
        <v>0</v>
      </c>
      <c r="M227" s="31">
        <f t="shared" si="82"/>
        <v>0</v>
      </c>
      <c r="N227" s="29">
        <f t="shared" si="83"/>
        <v>0</v>
      </c>
      <c r="O227" s="31">
        <f t="shared" si="84"/>
        <v>0</v>
      </c>
      <c r="P227" s="32">
        <f t="shared" si="85"/>
        <v>0</v>
      </c>
      <c r="Q227" s="32">
        <f t="shared" si="86"/>
        <v>0</v>
      </c>
      <c r="R227" s="33">
        <f t="shared" si="87"/>
        <v>0</v>
      </c>
      <c r="S227" s="28">
        <f t="shared" si="88"/>
        <v>1.2031105343464459</v>
      </c>
      <c r="T227" s="32">
        <f t="shared" si="89"/>
        <v>0</v>
      </c>
      <c r="U227" s="33">
        <f t="shared" si="90"/>
        <v>0</v>
      </c>
      <c r="V227" s="34">
        <f t="shared" si="91"/>
        <v>1.1329140552198691E-3</v>
      </c>
      <c r="W227" s="29">
        <f t="shared" si="92"/>
        <v>0.77685867337994707</v>
      </c>
      <c r="X227" s="33">
        <f t="shared" si="93"/>
        <v>0</v>
      </c>
    </row>
    <row r="228" spans="1:24" x14ac:dyDescent="0.2">
      <c r="A228" s="26">
        <f t="shared" si="94"/>
        <v>224</v>
      </c>
      <c r="B228" s="27">
        <f t="shared" si="72"/>
        <v>225</v>
      </c>
      <c r="C228" s="26">
        <f t="shared" si="73"/>
        <v>18</v>
      </c>
      <c r="D228" s="27">
        <f t="shared" si="74"/>
        <v>65</v>
      </c>
      <c r="E228" s="9" t="b">
        <f t="shared" si="75"/>
        <v>0</v>
      </c>
      <c r="F228" s="28">
        <f t="shared" si="76"/>
        <v>0</v>
      </c>
      <c r="G228" s="29">
        <f t="shared" si="77"/>
        <v>0</v>
      </c>
      <c r="H228" s="30">
        <f t="shared" si="78"/>
        <v>0.02</v>
      </c>
      <c r="I228" s="31">
        <f t="shared" si="95"/>
        <v>0</v>
      </c>
      <c r="J228" s="28">
        <f t="shared" si="79"/>
        <v>0</v>
      </c>
      <c r="K228" s="31">
        <f t="shared" si="80"/>
        <v>0</v>
      </c>
      <c r="L228" s="28">
        <f t="shared" si="81"/>
        <v>0</v>
      </c>
      <c r="M228" s="31">
        <f t="shared" si="82"/>
        <v>0</v>
      </c>
      <c r="N228" s="29">
        <f t="shared" si="83"/>
        <v>0</v>
      </c>
      <c r="O228" s="31">
        <f t="shared" si="84"/>
        <v>0</v>
      </c>
      <c r="P228" s="32">
        <f t="shared" si="85"/>
        <v>0</v>
      </c>
      <c r="Q228" s="32">
        <f t="shared" si="86"/>
        <v>0</v>
      </c>
      <c r="R228" s="33">
        <f t="shared" si="87"/>
        <v>0</v>
      </c>
      <c r="S228" s="28">
        <f t="shared" si="88"/>
        <v>1.2041085603904578</v>
      </c>
      <c r="T228" s="32">
        <f t="shared" si="89"/>
        <v>0</v>
      </c>
      <c r="U228" s="33">
        <f t="shared" si="90"/>
        <v>0</v>
      </c>
      <c r="V228" s="34">
        <f t="shared" si="91"/>
        <v>1.1329140552198691E-3</v>
      </c>
      <c r="W228" s="29">
        <f t="shared" si="92"/>
        <v>0.77597955523525752</v>
      </c>
      <c r="X228" s="33">
        <f t="shared" si="93"/>
        <v>0</v>
      </c>
    </row>
    <row r="229" spans="1:24" x14ac:dyDescent="0.2">
      <c r="A229" s="26">
        <f t="shared" si="94"/>
        <v>225</v>
      </c>
      <c r="B229" s="27">
        <f t="shared" si="72"/>
        <v>226</v>
      </c>
      <c r="C229" s="26">
        <f t="shared" si="73"/>
        <v>18</v>
      </c>
      <c r="D229" s="27">
        <f t="shared" si="74"/>
        <v>65</v>
      </c>
      <c r="E229" s="9" t="b">
        <f t="shared" si="75"/>
        <v>0</v>
      </c>
      <c r="F229" s="28">
        <f t="shared" si="76"/>
        <v>0</v>
      </c>
      <c r="G229" s="29">
        <f t="shared" si="77"/>
        <v>0</v>
      </c>
      <c r="H229" s="30">
        <f t="shared" si="78"/>
        <v>0.02</v>
      </c>
      <c r="I229" s="31">
        <f t="shared" si="95"/>
        <v>0</v>
      </c>
      <c r="J229" s="28">
        <f t="shared" si="79"/>
        <v>0</v>
      </c>
      <c r="K229" s="31">
        <f t="shared" si="80"/>
        <v>0</v>
      </c>
      <c r="L229" s="28">
        <f t="shared" si="81"/>
        <v>0</v>
      </c>
      <c r="M229" s="31">
        <f t="shared" si="82"/>
        <v>0</v>
      </c>
      <c r="N229" s="29">
        <f t="shared" si="83"/>
        <v>0</v>
      </c>
      <c r="O229" s="31">
        <f t="shared" si="84"/>
        <v>0</v>
      </c>
      <c r="P229" s="32">
        <f t="shared" si="85"/>
        <v>0</v>
      </c>
      <c r="Q229" s="32">
        <f t="shared" si="86"/>
        <v>0</v>
      </c>
      <c r="R229" s="33">
        <f t="shared" si="87"/>
        <v>0</v>
      </c>
      <c r="S229" s="28">
        <f t="shared" si="88"/>
        <v>1.2051074143351121</v>
      </c>
      <c r="T229" s="32">
        <f t="shared" si="89"/>
        <v>0</v>
      </c>
      <c r="U229" s="33">
        <f t="shared" si="90"/>
        <v>0</v>
      </c>
      <c r="V229" s="34">
        <f t="shared" si="91"/>
        <v>1.1329140552198691E-3</v>
      </c>
      <c r="W229" s="29">
        <f t="shared" si="92"/>
        <v>0.77510143192880454</v>
      </c>
      <c r="X229" s="33">
        <f t="shared" si="93"/>
        <v>0</v>
      </c>
    </row>
    <row r="230" spans="1:24" x14ac:dyDescent="0.2">
      <c r="A230" s="26">
        <f t="shared" si="94"/>
        <v>226</v>
      </c>
      <c r="B230" s="27">
        <f t="shared" si="72"/>
        <v>227</v>
      </c>
      <c r="C230" s="26">
        <f t="shared" si="73"/>
        <v>18</v>
      </c>
      <c r="D230" s="27">
        <f t="shared" si="74"/>
        <v>65</v>
      </c>
      <c r="E230" s="9" t="b">
        <f t="shared" si="75"/>
        <v>0</v>
      </c>
      <c r="F230" s="28">
        <f t="shared" si="76"/>
        <v>0</v>
      </c>
      <c r="G230" s="29">
        <f t="shared" si="77"/>
        <v>0</v>
      </c>
      <c r="H230" s="30">
        <f t="shared" si="78"/>
        <v>0.02</v>
      </c>
      <c r="I230" s="31">
        <f t="shared" si="95"/>
        <v>0</v>
      </c>
      <c r="J230" s="28">
        <f t="shared" si="79"/>
        <v>0</v>
      </c>
      <c r="K230" s="31">
        <f t="shared" si="80"/>
        <v>0</v>
      </c>
      <c r="L230" s="28">
        <f t="shared" si="81"/>
        <v>0</v>
      </c>
      <c r="M230" s="31">
        <f t="shared" si="82"/>
        <v>0</v>
      </c>
      <c r="N230" s="29">
        <f t="shared" si="83"/>
        <v>0</v>
      </c>
      <c r="O230" s="31">
        <f t="shared" si="84"/>
        <v>0</v>
      </c>
      <c r="P230" s="32">
        <f t="shared" si="85"/>
        <v>0</v>
      </c>
      <c r="Q230" s="32">
        <f t="shared" si="86"/>
        <v>0</v>
      </c>
      <c r="R230" s="33">
        <f t="shared" si="87"/>
        <v>0</v>
      </c>
      <c r="S230" s="28">
        <f t="shared" si="88"/>
        <v>1.2061070968671845</v>
      </c>
      <c r="T230" s="32">
        <f t="shared" si="89"/>
        <v>0</v>
      </c>
      <c r="U230" s="33">
        <f t="shared" si="90"/>
        <v>0</v>
      </c>
      <c r="V230" s="34">
        <f t="shared" si="91"/>
        <v>1.1329140552198691E-3</v>
      </c>
      <c r="W230" s="29">
        <f t="shared" si="92"/>
        <v>0.77422430233479667</v>
      </c>
      <c r="X230" s="33">
        <f t="shared" si="93"/>
        <v>0</v>
      </c>
    </row>
    <row r="231" spans="1:24" x14ac:dyDescent="0.2">
      <c r="A231" s="26">
        <f t="shared" si="94"/>
        <v>227</v>
      </c>
      <c r="B231" s="27">
        <f t="shared" si="72"/>
        <v>228</v>
      </c>
      <c r="C231" s="26">
        <f t="shared" si="73"/>
        <v>19</v>
      </c>
      <c r="D231" s="27">
        <f t="shared" si="74"/>
        <v>66</v>
      </c>
      <c r="E231" s="9" t="b">
        <f t="shared" si="75"/>
        <v>0</v>
      </c>
      <c r="F231" s="28">
        <f t="shared" si="76"/>
        <v>0</v>
      </c>
      <c r="G231" s="29">
        <f t="shared" si="77"/>
        <v>0</v>
      </c>
      <c r="H231" s="30">
        <f t="shared" si="78"/>
        <v>0.02</v>
      </c>
      <c r="I231" s="31">
        <f t="shared" si="95"/>
        <v>0</v>
      </c>
      <c r="J231" s="28">
        <f t="shared" si="79"/>
        <v>0</v>
      </c>
      <c r="K231" s="31">
        <f t="shared" si="80"/>
        <v>0</v>
      </c>
      <c r="L231" s="28">
        <f t="shared" si="81"/>
        <v>0</v>
      </c>
      <c r="M231" s="31">
        <f t="shared" si="82"/>
        <v>0</v>
      </c>
      <c r="N231" s="29">
        <f t="shared" si="83"/>
        <v>0</v>
      </c>
      <c r="O231" s="31">
        <f t="shared" si="84"/>
        <v>0</v>
      </c>
      <c r="P231" s="32">
        <f t="shared" si="85"/>
        <v>0</v>
      </c>
      <c r="Q231" s="32">
        <f t="shared" si="86"/>
        <v>0</v>
      </c>
      <c r="R231" s="33">
        <f t="shared" si="87"/>
        <v>0</v>
      </c>
      <c r="S231" s="28">
        <f t="shared" si="88"/>
        <v>1.2071076086740193</v>
      </c>
      <c r="T231" s="32">
        <f t="shared" si="89"/>
        <v>0</v>
      </c>
      <c r="U231" s="33">
        <f t="shared" si="90"/>
        <v>0</v>
      </c>
      <c r="V231" s="34">
        <f t="shared" si="91"/>
        <v>1.1329140552198691E-3</v>
      </c>
      <c r="W231" s="29">
        <f t="shared" si="92"/>
        <v>0.7733481653287172</v>
      </c>
      <c r="X231" s="33">
        <f t="shared" si="93"/>
        <v>0</v>
      </c>
    </row>
    <row r="232" spans="1:24" x14ac:dyDescent="0.2">
      <c r="A232" s="26">
        <f t="shared" si="94"/>
        <v>228</v>
      </c>
      <c r="B232" s="27">
        <f t="shared" si="72"/>
        <v>229</v>
      </c>
      <c r="C232" s="26">
        <f t="shared" si="73"/>
        <v>19</v>
      </c>
      <c r="D232" s="27">
        <f t="shared" si="74"/>
        <v>66</v>
      </c>
      <c r="E232" s="9" t="b">
        <f t="shared" si="75"/>
        <v>0</v>
      </c>
      <c r="F232" s="28">
        <f t="shared" si="76"/>
        <v>0</v>
      </c>
      <c r="G232" s="29">
        <f t="shared" si="77"/>
        <v>0</v>
      </c>
      <c r="H232" s="30">
        <f t="shared" si="78"/>
        <v>0.02</v>
      </c>
      <c r="I232" s="31">
        <f t="shared" si="95"/>
        <v>0</v>
      </c>
      <c r="J232" s="28">
        <f t="shared" si="79"/>
        <v>0</v>
      </c>
      <c r="K232" s="31">
        <f t="shared" si="80"/>
        <v>0</v>
      </c>
      <c r="L232" s="28">
        <f t="shared" si="81"/>
        <v>0</v>
      </c>
      <c r="M232" s="31">
        <f t="shared" si="82"/>
        <v>0</v>
      </c>
      <c r="N232" s="29">
        <f t="shared" si="83"/>
        <v>0</v>
      </c>
      <c r="O232" s="31">
        <f t="shared" si="84"/>
        <v>0</v>
      </c>
      <c r="P232" s="32">
        <f t="shared" si="85"/>
        <v>0</v>
      </c>
      <c r="Q232" s="32">
        <f t="shared" si="86"/>
        <v>0</v>
      </c>
      <c r="R232" s="33">
        <f t="shared" si="87"/>
        <v>0</v>
      </c>
      <c r="S232" s="28">
        <f t="shared" si="88"/>
        <v>1.2081089504435316</v>
      </c>
      <c r="T232" s="32">
        <f t="shared" si="89"/>
        <v>0</v>
      </c>
      <c r="U232" s="33">
        <f t="shared" si="90"/>
        <v>0</v>
      </c>
      <c r="V232" s="34">
        <f t="shared" si="91"/>
        <v>1.1386750026298742E-3</v>
      </c>
      <c r="W232" s="29">
        <f t="shared" si="92"/>
        <v>0.77146019523493725</v>
      </c>
      <c r="X232" s="33">
        <f t="shared" si="93"/>
        <v>0</v>
      </c>
    </row>
    <row r="233" spans="1:24" x14ac:dyDescent="0.2">
      <c r="A233" s="26">
        <f t="shared" si="94"/>
        <v>229</v>
      </c>
      <c r="B233" s="27">
        <f t="shared" si="72"/>
        <v>230</v>
      </c>
      <c r="C233" s="26">
        <f t="shared" si="73"/>
        <v>19</v>
      </c>
      <c r="D233" s="27">
        <f t="shared" si="74"/>
        <v>66</v>
      </c>
      <c r="E233" s="9" t="b">
        <f t="shared" si="75"/>
        <v>0</v>
      </c>
      <c r="F233" s="28">
        <f t="shared" si="76"/>
        <v>0</v>
      </c>
      <c r="G233" s="29">
        <f t="shared" si="77"/>
        <v>0</v>
      </c>
      <c r="H233" s="30">
        <f t="shared" si="78"/>
        <v>0.02</v>
      </c>
      <c r="I233" s="31">
        <f t="shared" si="95"/>
        <v>0</v>
      </c>
      <c r="J233" s="28">
        <f t="shared" si="79"/>
        <v>0</v>
      </c>
      <c r="K233" s="31">
        <f t="shared" si="80"/>
        <v>0</v>
      </c>
      <c r="L233" s="28">
        <f t="shared" si="81"/>
        <v>0</v>
      </c>
      <c r="M233" s="31">
        <f t="shared" si="82"/>
        <v>0</v>
      </c>
      <c r="N233" s="29">
        <f t="shared" si="83"/>
        <v>0</v>
      </c>
      <c r="O233" s="31">
        <f t="shared" si="84"/>
        <v>0</v>
      </c>
      <c r="P233" s="32">
        <f t="shared" si="85"/>
        <v>0</v>
      </c>
      <c r="Q233" s="32">
        <f t="shared" si="86"/>
        <v>0</v>
      </c>
      <c r="R233" s="33">
        <f t="shared" si="87"/>
        <v>0</v>
      </c>
      <c r="S233" s="28">
        <f t="shared" si="88"/>
        <v>1.2091111228642075</v>
      </c>
      <c r="T233" s="32">
        <f t="shared" si="89"/>
        <v>0</v>
      </c>
      <c r="U233" s="33">
        <f t="shared" si="90"/>
        <v>0</v>
      </c>
      <c r="V233" s="34">
        <f t="shared" si="91"/>
        <v>1.1386750026298742E-3</v>
      </c>
      <c r="W233" s="29">
        <f t="shared" si="92"/>
        <v>0.77058275191787085</v>
      </c>
      <c r="X233" s="33">
        <f t="shared" si="93"/>
        <v>0</v>
      </c>
    </row>
    <row r="234" spans="1:24" x14ac:dyDescent="0.2">
      <c r="A234" s="26">
        <f t="shared" si="94"/>
        <v>230</v>
      </c>
      <c r="B234" s="27">
        <f t="shared" si="72"/>
        <v>231</v>
      </c>
      <c r="C234" s="26">
        <f t="shared" si="73"/>
        <v>19</v>
      </c>
      <c r="D234" s="27">
        <f t="shared" si="74"/>
        <v>66</v>
      </c>
      <c r="E234" s="9" t="b">
        <f t="shared" si="75"/>
        <v>0</v>
      </c>
      <c r="F234" s="28">
        <f t="shared" si="76"/>
        <v>0</v>
      </c>
      <c r="G234" s="29">
        <f t="shared" si="77"/>
        <v>0</v>
      </c>
      <c r="H234" s="30">
        <f t="shared" si="78"/>
        <v>0.02</v>
      </c>
      <c r="I234" s="31">
        <f t="shared" si="95"/>
        <v>0</v>
      </c>
      <c r="J234" s="28">
        <f t="shared" si="79"/>
        <v>0</v>
      </c>
      <c r="K234" s="31">
        <f t="shared" si="80"/>
        <v>0</v>
      </c>
      <c r="L234" s="28">
        <f t="shared" si="81"/>
        <v>0</v>
      </c>
      <c r="M234" s="31">
        <f t="shared" si="82"/>
        <v>0</v>
      </c>
      <c r="N234" s="29">
        <f t="shared" si="83"/>
        <v>0</v>
      </c>
      <c r="O234" s="31">
        <f t="shared" si="84"/>
        <v>0</v>
      </c>
      <c r="P234" s="32">
        <f t="shared" si="85"/>
        <v>0</v>
      </c>
      <c r="Q234" s="32">
        <f t="shared" si="86"/>
        <v>0</v>
      </c>
      <c r="R234" s="33">
        <f t="shared" si="87"/>
        <v>0</v>
      </c>
      <c r="S234" s="28">
        <f t="shared" si="88"/>
        <v>1.2101141266251034</v>
      </c>
      <c r="T234" s="32">
        <f t="shared" si="89"/>
        <v>0</v>
      </c>
      <c r="U234" s="33">
        <f t="shared" si="90"/>
        <v>0</v>
      </c>
      <c r="V234" s="34">
        <f t="shared" si="91"/>
        <v>1.1386750026298742E-3</v>
      </c>
      <c r="W234" s="29">
        <f t="shared" si="92"/>
        <v>0.76970630658719352</v>
      </c>
      <c r="X234" s="33">
        <f t="shared" si="93"/>
        <v>0</v>
      </c>
    </row>
    <row r="235" spans="1:24" x14ac:dyDescent="0.2">
      <c r="A235" s="26">
        <f t="shared" si="94"/>
        <v>231</v>
      </c>
      <c r="B235" s="27">
        <f t="shared" si="72"/>
        <v>232</v>
      </c>
      <c r="C235" s="26">
        <f t="shared" si="73"/>
        <v>19</v>
      </c>
      <c r="D235" s="27">
        <f t="shared" si="74"/>
        <v>66</v>
      </c>
      <c r="E235" s="9" t="b">
        <f t="shared" si="75"/>
        <v>0</v>
      </c>
      <c r="F235" s="28">
        <f t="shared" si="76"/>
        <v>0</v>
      </c>
      <c r="G235" s="29">
        <f t="shared" si="77"/>
        <v>0</v>
      </c>
      <c r="H235" s="30">
        <f t="shared" si="78"/>
        <v>0.02</v>
      </c>
      <c r="I235" s="31">
        <f t="shared" si="95"/>
        <v>0</v>
      </c>
      <c r="J235" s="28">
        <f t="shared" si="79"/>
        <v>0</v>
      </c>
      <c r="K235" s="31">
        <f t="shared" si="80"/>
        <v>0</v>
      </c>
      <c r="L235" s="28">
        <f t="shared" si="81"/>
        <v>0</v>
      </c>
      <c r="M235" s="31">
        <f t="shared" si="82"/>
        <v>0</v>
      </c>
      <c r="N235" s="29">
        <f t="shared" si="83"/>
        <v>0</v>
      </c>
      <c r="O235" s="31">
        <f t="shared" si="84"/>
        <v>0</v>
      </c>
      <c r="P235" s="32">
        <f t="shared" si="85"/>
        <v>0</v>
      </c>
      <c r="Q235" s="32">
        <f t="shared" si="86"/>
        <v>0</v>
      </c>
      <c r="R235" s="33">
        <f t="shared" si="87"/>
        <v>0</v>
      </c>
      <c r="S235" s="28">
        <f t="shared" si="88"/>
        <v>1.2111179624158477</v>
      </c>
      <c r="T235" s="32">
        <f t="shared" si="89"/>
        <v>0</v>
      </c>
      <c r="U235" s="33">
        <f t="shared" si="90"/>
        <v>0</v>
      </c>
      <c r="V235" s="34">
        <f t="shared" si="91"/>
        <v>1.1386750026298742E-3</v>
      </c>
      <c r="W235" s="29">
        <f t="shared" si="92"/>
        <v>0.76883085810781537</v>
      </c>
      <c r="X235" s="33">
        <f t="shared" si="93"/>
        <v>0</v>
      </c>
    </row>
    <row r="236" spans="1:24" x14ac:dyDescent="0.2">
      <c r="A236" s="26">
        <f t="shared" si="94"/>
        <v>232</v>
      </c>
      <c r="B236" s="27">
        <f t="shared" si="72"/>
        <v>233</v>
      </c>
      <c r="C236" s="26">
        <f t="shared" si="73"/>
        <v>19</v>
      </c>
      <c r="D236" s="27">
        <f t="shared" si="74"/>
        <v>66</v>
      </c>
      <c r="E236" s="9" t="b">
        <f t="shared" si="75"/>
        <v>0</v>
      </c>
      <c r="F236" s="28">
        <f t="shared" si="76"/>
        <v>0</v>
      </c>
      <c r="G236" s="29">
        <f t="shared" si="77"/>
        <v>0</v>
      </c>
      <c r="H236" s="30">
        <f t="shared" si="78"/>
        <v>0.02</v>
      </c>
      <c r="I236" s="31">
        <f t="shared" si="95"/>
        <v>0</v>
      </c>
      <c r="J236" s="28">
        <f t="shared" si="79"/>
        <v>0</v>
      </c>
      <c r="K236" s="31">
        <f t="shared" si="80"/>
        <v>0</v>
      </c>
      <c r="L236" s="28">
        <f t="shared" si="81"/>
        <v>0</v>
      </c>
      <c r="M236" s="31">
        <f t="shared" si="82"/>
        <v>0</v>
      </c>
      <c r="N236" s="29">
        <f t="shared" si="83"/>
        <v>0</v>
      </c>
      <c r="O236" s="31">
        <f t="shared" si="84"/>
        <v>0</v>
      </c>
      <c r="P236" s="32">
        <f t="shared" si="85"/>
        <v>0</v>
      </c>
      <c r="Q236" s="32">
        <f t="shared" si="86"/>
        <v>0</v>
      </c>
      <c r="R236" s="33">
        <f t="shared" si="87"/>
        <v>0</v>
      </c>
      <c r="S236" s="28">
        <f t="shared" si="88"/>
        <v>1.2121226309266409</v>
      </c>
      <c r="T236" s="32">
        <f t="shared" si="89"/>
        <v>0</v>
      </c>
      <c r="U236" s="33">
        <f t="shared" si="90"/>
        <v>0</v>
      </c>
      <c r="V236" s="34">
        <f t="shared" si="91"/>
        <v>1.1386750026298742E-3</v>
      </c>
      <c r="W236" s="29">
        <f t="shared" si="92"/>
        <v>0.76795640534593856</v>
      </c>
      <c r="X236" s="33">
        <f t="shared" si="93"/>
        <v>0</v>
      </c>
    </row>
    <row r="237" spans="1:24" x14ac:dyDescent="0.2">
      <c r="A237" s="26">
        <f t="shared" si="94"/>
        <v>233</v>
      </c>
      <c r="B237" s="27">
        <f t="shared" si="72"/>
        <v>234</v>
      </c>
      <c r="C237" s="26">
        <f t="shared" si="73"/>
        <v>19</v>
      </c>
      <c r="D237" s="27">
        <f t="shared" si="74"/>
        <v>66</v>
      </c>
      <c r="E237" s="9" t="b">
        <f t="shared" si="75"/>
        <v>0</v>
      </c>
      <c r="F237" s="28">
        <f t="shared" si="76"/>
        <v>0</v>
      </c>
      <c r="G237" s="29">
        <f t="shared" si="77"/>
        <v>0</v>
      </c>
      <c r="H237" s="30">
        <f t="shared" si="78"/>
        <v>0.02</v>
      </c>
      <c r="I237" s="31">
        <f t="shared" si="95"/>
        <v>0</v>
      </c>
      <c r="J237" s="28">
        <f t="shared" si="79"/>
        <v>0</v>
      </c>
      <c r="K237" s="31">
        <f t="shared" si="80"/>
        <v>0</v>
      </c>
      <c r="L237" s="28">
        <f t="shared" si="81"/>
        <v>0</v>
      </c>
      <c r="M237" s="31">
        <f t="shared" si="82"/>
        <v>0</v>
      </c>
      <c r="N237" s="29">
        <f t="shared" si="83"/>
        <v>0</v>
      </c>
      <c r="O237" s="31">
        <f t="shared" si="84"/>
        <v>0</v>
      </c>
      <c r="P237" s="32">
        <f t="shared" si="85"/>
        <v>0</v>
      </c>
      <c r="Q237" s="32">
        <f t="shared" si="86"/>
        <v>0</v>
      </c>
      <c r="R237" s="33">
        <f t="shared" si="87"/>
        <v>0</v>
      </c>
      <c r="S237" s="28">
        <f t="shared" si="88"/>
        <v>1.2131281328482562</v>
      </c>
      <c r="T237" s="32">
        <f t="shared" si="89"/>
        <v>0</v>
      </c>
      <c r="U237" s="33">
        <f t="shared" si="90"/>
        <v>0</v>
      </c>
      <c r="V237" s="34">
        <f t="shared" si="91"/>
        <v>1.1386750026298742E-3</v>
      </c>
      <c r="W237" s="29">
        <f t="shared" si="92"/>
        <v>0.76708294716905367</v>
      </c>
      <c r="X237" s="33">
        <f t="shared" si="93"/>
        <v>0</v>
      </c>
    </row>
    <row r="238" spans="1:24" x14ac:dyDescent="0.2">
      <c r="A238" s="26">
        <f t="shared" si="94"/>
        <v>234</v>
      </c>
      <c r="B238" s="27">
        <f t="shared" si="72"/>
        <v>235</v>
      </c>
      <c r="C238" s="26">
        <f t="shared" si="73"/>
        <v>19</v>
      </c>
      <c r="D238" s="27">
        <f t="shared" si="74"/>
        <v>66</v>
      </c>
      <c r="E238" s="9" t="b">
        <f t="shared" si="75"/>
        <v>0</v>
      </c>
      <c r="F238" s="28">
        <f t="shared" si="76"/>
        <v>0</v>
      </c>
      <c r="G238" s="29">
        <f t="shared" si="77"/>
        <v>0</v>
      </c>
      <c r="H238" s="30">
        <f t="shared" si="78"/>
        <v>0.02</v>
      </c>
      <c r="I238" s="31">
        <f t="shared" si="95"/>
        <v>0</v>
      </c>
      <c r="J238" s="28">
        <f t="shared" si="79"/>
        <v>0</v>
      </c>
      <c r="K238" s="31">
        <f t="shared" si="80"/>
        <v>0</v>
      </c>
      <c r="L238" s="28">
        <f t="shared" si="81"/>
        <v>0</v>
      </c>
      <c r="M238" s="31">
        <f t="shared" si="82"/>
        <v>0</v>
      </c>
      <c r="N238" s="29">
        <f t="shared" si="83"/>
        <v>0</v>
      </c>
      <c r="O238" s="31">
        <f t="shared" si="84"/>
        <v>0</v>
      </c>
      <c r="P238" s="32">
        <f t="shared" si="85"/>
        <v>0</v>
      </c>
      <c r="Q238" s="32">
        <f t="shared" si="86"/>
        <v>0</v>
      </c>
      <c r="R238" s="33">
        <f t="shared" si="87"/>
        <v>0</v>
      </c>
      <c r="S238" s="28">
        <f t="shared" si="88"/>
        <v>1.2141344688720395</v>
      </c>
      <c r="T238" s="32">
        <f t="shared" si="89"/>
        <v>0</v>
      </c>
      <c r="U238" s="33">
        <f t="shared" si="90"/>
        <v>0</v>
      </c>
      <c r="V238" s="34">
        <f t="shared" si="91"/>
        <v>1.1386750026298742E-3</v>
      </c>
      <c r="W238" s="29">
        <f t="shared" si="92"/>
        <v>0.76621048244593937</v>
      </c>
      <c r="X238" s="33">
        <f t="shared" si="93"/>
        <v>0</v>
      </c>
    </row>
    <row r="239" spans="1:24" x14ac:dyDescent="0.2">
      <c r="A239" s="26">
        <f t="shared" si="94"/>
        <v>235</v>
      </c>
      <c r="B239" s="27">
        <f t="shared" si="72"/>
        <v>236</v>
      </c>
      <c r="C239" s="26">
        <f t="shared" si="73"/>
        <v>19</v>
      </c>
      <c r="D239" s="27">
        <f t="shared" si="74"/>
        <v>66</v>
      </c>
      <c r="E239" s="9" t="b">
        <f t="shared" si="75"/>
        <v>0</v>
      </c>
      <c r="F239" s="28">
        <f t="shared" si="76"/>
        <v>0</v>
      </c>
      <c r="G239" s="29">
        <f t="shared" si="77"/>
        <v>0</v>
      </c>
      <c r="H239" s="30">
        <f t="shared" si="78"/>
        <v>0.02</v>
      </c>
      <c r="I239" s="31">
        <f t="shared" si="95"/>
        <v>0</v>
      </c>
      <c r="J239" s="28">
        <f t="shared" si="79"/>
        <v>0</v>
      </c>
      <c r="K239" s="31">
        <f t="shared" si="80"/>
        <v>0</v>
      </c>
      <c r="L239" s="28">
        <f t="shared" si="81"/>
        <v>0</v>
      </c>
      <c r="M239" s="31">
        <f t="shared" si="82"/>
        <v>0</v>
      </c>
      <c r="N239" s="29">
        <f t="shared" si="83"/>
        <v>0</v>
      </c>
      <c r="O239" s="31">
        <f t="shared" si="84"/>
        <v>0</v>
      </c>
      <c r="P239" s="32">
        <f t="shared" si="85"/>
        <v>0</v>
      </c>
      <c r="Q239" s="32">
        <f t="shared" si="86"/>
        <v>0</v>
      </c>
      <c r="R239" s="33">
        <f t="shared" si="87"/>
        <v>0</v>
      </c>
      <c r="S239" s="28">
        <f t="shared" si="88"/>
        <v>1.2151416396899104</v>
      </c>
      <c r="T239" s="32">
        <f t="shared" si="89"/>
        <v>0</v>
      </c>
      <c r="U239" s="33">
        <f t="shared" si="90"/>
        <v>0</v>
      </c>
      <c r="V239" s="34">
        <f t="shared" si="91"/>
        <v>1.1386750026298742E-3</v>
      </c>
      <c r="W239" s="29">
        <f t="shared" si="92"/>
        <v>0.76533901004666161</v>
      </c>
      <c r="X239" s="33">
        <f t="shared" si="93"/>
        <v>0</v>
      </c>
    </row>
    <row r="240" spans="1:24" x14ac:dyDescent="0.2">
      <c r="A240" s="26">
        <f t="shared" si="94"/>
        <v>236</v>
      </c>
      <c r="B240" s="27">
        <f t="shared" si="72"/>
        <v>237</v>
      </c>
      <c r="C240" s="26">
        <f t="shared" si="73"/>
        <v>19</v>
      </c>
      <c r="D240" s="27">
        <f t="shared" si="74"/>
        <v>66</v>
      </c>
      <c r="E240" s="9" t="b">
        <f t="shared" si="75"/>
        <v>0</v>
      </c>
      <c r="F240" s="28">
        <f t="shared" si="76"/>
        <v>0</v>
      </c>
      <c r="G240" s="29">
        <f t="shared" si="77"/>
        <v>0</v>
      </c>
      <c r="H240" s="30">
        <f t="shared" si="78"/>
        <v>0.02</v>
      </c>
      <c r="I240" s="31">
        <f t="shared" si="95"/>
        <v>0</v>
      </c>
      <c r="J240" s="28">
        <f t="shared" si="79"/>
        <v>0</v>
      </c>
      <c r="K240" s="31">
        <f t="shared" si="80"/>
        <v>0</v>
      </c>
      <c r="L240" s="28">
        <f t="shared" si="81"/>
        <v>0</v>
      </c>
      <c r="M240" s="31">
        <f t="shared" si="82"/>
        <v>0</v>
      </c>
      <c r="N240" s="29">
        <f t="shared" si="83"/>
        <v>0</v>
      </c>
      <c r="O240" s="31">
        <f t="shared" si="84"/>
        <v>0</v>
      </c>
      <c r="P240" s="32">
        <f t="shared" si="85"/>
        <v>0</v>
      </c>
      <c r="Q240" s="32">
        <f t="shared" si="86"/>
        <v>0</v>
      </c>
      <c r="R240" s="33">
        <f t="shared" si="87"/>
        <v>0</v>
      </c>
      <c r="S240" s="28">
        <f t="shared" si="88"/>
        <v>1.2161496459943624</v>
      </c>
      <c r="T240" s="32">
        <f t="shared" si="89"/>
        <v>0</v>
      </c>
      <c r="U240" s="33">
        <f t="shared" si="90"/>
        <v>0</v>
      </c>
      <c r="V240" s="34">
        <f t="shared" si="91"/>
        <v>1.1386750026298742E-3</v>
      </c>
      <c r="W240" s="29">
        <f t="shared" si="92"/>
        <v>0.76446852884257155</v>
      </c>
      <c r="X240" s="33">
        <f t="shared" si="93"/>
        <v>0</v>
      </c>
    </row>
    <row r="241" spans="1:24" x14ac:dyDescent="0.2">
      <c r="A241" s="26">
        <f t="shared" si="94"/>
        <v>237</v>
      </c>
      <c r="B241" s="27">
        <f t="shared" si="72"/>
        <v>238</v>
      </c>
      <c r="C241" s="26">
        <f t="shared" si="73"/>
        <v>19</v>
      </c>
      <c r="D241" s="27">
        <f t="shared" si="74"/>
        <v>66</v>
      </c>
      <c r="E241" s="9" t="b">
        <f t="shared" si="75"/>
        <v>0</v>
      </c>
      <c r="F241" s="28">
        <f t="shared" si="76"/>
        <v>0</v>
      </c>
      <c r="G241" s="29">
        <f t="shared" si="77"/>
        <v>0</v>
      </c>
      <c r="H241" s="30">
        <f t="shared" si="78"/>
        <v>0.02</v>
      </c>
      <c r="I241" s="31">
        <f t="shared" si="95"/>
        <v>0</v>
      </c>
      <c r="J241" s="28">
        <f t="shared" si="79"/>
        <v>0</v>
      </c>
      <c r="K241" s="31">
        <f t="shared" si="80"/>
        <v>0</v>
      </c>
      <c r="L241" s="28">
        <f t="shared" si="81"/>
        <v>0</v>
      </c>
      <c r="M241" s="31">
        <f t="shared" si="82"/>
        <v>0</v>
      </c>
      <c r="N241" s="29">
        <f t="shared" si="83"/>
        <v>0</v>
      </c>
      <c r="O241" s="31">
        <f t="shared" si="84"/>
        <v>0</v>
      </c>
      <c r="P241" s="32">
        <f t="shared" si="85"/>
        <v>0</v>
      </c>
      <c r="Q241" s="32">
        <f t="shared" si="86"/>
        <v>0</v>
      </c>
      <c r="R241" s="33">
        <f t="shared" si="87"/>
        <v>0</v>
      </c>
      <c r="S241" s="28">
        <f t="shared" si="88"/>
        <v>1.2171584884784634</v>
      </c>
      <c r="T241" s="32">
        <f t="shared" si="89"/>
        <v>0</v>
      </c>
      <c r="U241" s="33">
        <f t="shared" si="90"/>
        <v>0</v>
      </c>
      <c r="V241" s="34">
        <f t="shared" si="91"/>
        <v>1.1386750026298742E-3</v>
      </c>
      <c r="W241" s="29">
        <f t="shared" si="92"/>
        <v>0.76359903770630289</v>
      </c>
      <c r="X241" s="33">
        <f t="shared" si="93"/>
        <v>0</v>
      </c>
    </row>
    <row r="242" spans="1:24" x14ac:dyDescent="0.2">
      <c r="A242" s="26">
        <f t="shared" si="94"/>
        <v>238</v>
      </c>
      <c r="B242" s="27">
        <f t="shared" si="72"/>
        <v>239</v>
      </c>
      <c r="C242" s="26">
        <f t="shared" si="73"/>
        <v>19</v>
      </c>
      <c r="D242" s="27">
        <f t="shared" si="74"/>
        <v>66</v>
      </c>
      <c r="E242" s="9" t="b">
        <f t="shared" si="75"/>
        <v>0</v>
      </c>
      <c r="F242" s="28">
        <f t="shared" si="76"/>
        <v>0</v>
      </c>
      <c r="G242" s="29">
        <f t="shared" si="77"/>
        <v>0</v>
      </c>
      <c r="H242" s="30">
        <f t="shared" si="78"/>
        <v>0.02</v>
      </c>
      <c r="I242" s="31">
        <f t="shared" si="95"/>
        <v>0</v>
      </c>
      <c r="J242" s="28">
        <f t="shared" si="79"/>
        <v>0</v>
      </c>
      <c r="K242" s="31">
        <f t="shared" si="80"/>
        <v>0</v>
      </c>
      <c r="L242" s="28">
        <f t="shared" si="81"/>
        <v>0</v>
      </c>
      <c r="M242" s="31">
        <f t="shared" si="82"/>
        <v>0</v>
      </c>
      <c r="N242" s="29">
        <f t="shared" si="83"/>
        <v>0</v>
      </c>
      <c r="O242" s="31">
        <f t="shared" si="84"/>
        <v>0</v>
      </c>
      <c r="P242" s="32">
        <f t="shared" si="85"/>
        <v>0</v>
      </c>
      <c r="Q242" s="32">
        <f t="shared" si="86"/>
        <v>0</v>
      </c>
      <c r="R242" s="33">
        <f t="shared" si="87"/>
        <v>0</v>
      </c>
      <c r="S242" s="28">
        <f t="shared" si="88"/>
        <v>1.2181681678358562</v>
      </c>
      <c r="T242" s="32">
        <f t="shared" si="89"/>
        <v>0</v>
      </c>
      <c r="U242" s="33">
        <f t="shared" si="90"/>
        <v>0</v>
      </c>
      <c r="V242" s="34">
        <f t="shared" si="91"/>
        <v>1.1386750026298742E-3</v>
      </c>
      <c r="W242" s="29">
        <f t="shared" si="92"/>
        <v>0.76273053551177328</v>
      </c>
      <c r="X242" s="33">
        <f t="shared" si="93"/>
        <v>0</v>
      </c>
    </row>
    <row r="243" spans="1:24" x14ac:dyDescent="0.2">
      <c r="A243" s="26">
        <f t="shared" si="94"/>
        <v>239</v>
      </c>
      <c r="B243" s="27">
        <f t="shared" si="72"/>
        <v>240</v>
      </c>
      <c r="C243" s="26">
        <f t="shared" si="73"/>
        <v>20</v>
      </c>
      <c r="D243" s="27">
        <f t="shared" si="74"/>
        <v>67</v>
      </c>
      <c r="E243" s="9" t="b">
        <f t="shared" si="75"/>
        <v>0</v>
      </c>
      <c r="F243" s="28">
        <f t="shared" si="76"/>
        <v>0</v>
      </c>
      <c r="G243" s="29">
        <f t="shared" si="77"/>
        <v>0</v>
      </c>
      <c r="H243" s="30">
        <f t="shared" si="78"/>
        <v>0.02</v>
      </c>
      <c r="I243" s="31">
        <f t="shared" si="95"/>
        <v>0</v>
      </c>
      <c r="J243" s="28">
        <f t="shared" si="79"/>
        <v>0</v>
      </c>
      <c r="K243" s="31">
        <f t="shared" si="80"/>
        <v>0</v>
      </c>
      <c r="L243" s="28">
        <f t="shared" si="81"/>
        <v>0</v>
      </c>
      <c r="M243" s="31">
        <f t="shared" si="82"/>
        <v>0</v>
      </c>
      <c r="N243" s="29">
        <f t="shared" si="83"/>
        <v>0</v>
      </c>
      <c r="O243" s="31">
        <f t="shared" si="84"/>
        <v>0</v>
      </c>
      <c r="P243" s="32">
        <f t="shared" si="85"/>
        <v>0</v>
      </c>
      <c r="Q243" s="32">
        <f t="shared" si="86"/>
        <v>0</v>
      </c>
      <c r="R243" s="33">
        <f t="shared" si="87"/>
        <v>0</v>
      </c>
      <c r="S243" s="28">
        <f t="shared" si="88"/>
        <v>1.2191786847607595</v>
      </c>
      <c r="T243" s="32">
        <f t="shared" si="89"/>
        <v>0</v>
      </c>
      <c r="U243" s="33">
        <f t="shared" si="90"/>
        <v>0</v>
      </c>
      <c r="V243" s="34">
        <f t="shared" si="91"/>
        <v>1.1386750026298742E-3</v>
      </c>
      <c r="W243" s="29">
        <f t="shared" si="92"/>
        <v>0.76186302113417959</v>
      </c>
      <c r="X243" s="33">
        <f t="shared" si="93"/>
        <v>0</v>
      </c>
    </row>
    <row r="244" spans="1:24" x14ac:dyDescent="0.2">
      <c r="A244" s="26">
        <f t="shared" si="94"/>
        <v>240</v>
      </c>
      <c r="B244" s="27">
        <f t="shared" si="72"/>
        <v>241</v>
      </c>
      <c r="C244" s="26">
        <f t="shared" si="73"/>
        <v>20</v>
      </c>
      <c r="D244" s="27">
        <f t="shared" si="74"/>
        <v>67</v>
      </c>
      <c r="E244" s="9" t="b">
        <f t="shared" si="75"/>
        <v>0</v>
      </c>
      <c r="F244" s="28">
        <f t="shared" si="76"/>
        <v>0</v>
      </c>
      <c r="G244" s="29">
        <f t="shared" si="77"/>
        <v>0</v>
      </c>
      <c r="H244" s="30">
        <f t="shared" si="78"/>
        <v>0.02</v>
      </c>
      <c r="I244" s="31">
        <f t="shared" si="95"/>
        <v>0</v>
      </c>
      <c r="J244" s="28">
        <f t="shared" si="79"/>
        <v>0</v>
      </c>
      <c r="K244" s="31">
        <f t="shared" si="80"/>
        <v>0</v>
      </c>
      <c r="L244" s="28">
        <f t="shared" si="81"/>
        <v>0</v>
      </c>
      <c r="M244" s="31">
        <f t="shared" si="82"/>
        <v>0</v>
      </c>
      <c r="N244" s="29">
        <f t="shared" si="83"/>
        <v>0</v>
      </c>
      <c r="O244" s="31">
        <f t="shared" si="84"/>
        <v>0</v>
      </c>
      <c r="P244" s="32">
        <f t="shared" si="85"/>
        <v>0</v>
      </c>
      <c r="Q244" s="32">
        <f t="shared" si="86"/>
        <v>0</v>
      </c>
      <c r="R244" s="33">
        <f t="shared" si="87"/>
        <v>0</v>
      </c>
      <c r="S244" s="28">
        <f t="shared" si="88"/>
        <v>1.220190039947967</v>
      </c>
      <c r="T244" s="32">
        <f t="shared" si="89"/>
        <v>0</v>
      </c>
      <c r="U244" s="33">
        <f t="shared" si="90"/>
        <v>0</v>
      </c>
      <c r="V244" s="34">
        <f t="shared" si="91"/>
        <v>1.1411438684654218E-3</v>
      </c>
      <c r="W244" s="29">
        <f t="shared" si="92"/>
        <v>0.76054622854312348</v>
      </c>
      <c r="X244" s="33">
        <f t="shared" si="93"/>
        <v>0</v>
      </c>
    </row>
    <row r="245" spans="1:24" x14ac:dyDescent="0.2">
      <c r="A245" s="26">
        <f t="shared" si="94"/>
        <v>241</v>
      </c>
      <c r="B245" s="27">
        <f t="shared" si="72"/>
        <v>242</v>
      </c>
      <c r="C245" s="26">
        <f t="shared" si="73"/>
        <v>20</v>
      </c>
      <c r="D245" s="27">
        <f t="shared" si="74"/>
        <v>67</v>
      </c>
      <c r="E245" s="9" t="b">
        <f t="shared" si="75"/>
        <v>0</v>
      </c>
      <c r="F245" s="28">
        <f t="shared" si="76"/>
        <v>0</v>
      </c>
      <c r="G245" s="29">
        <f t="shared" si="77"/>
        <v>0</v>
      </c>
      <c r="H245" s="30">
        <f t="shared" si="78"/>
        <v>0.02</v>
      </c>
      <c r="I245" s="31">
        <f t="shared" si="95"/>
        <v>0</v>
      </c>
      <c r="J245" s="28">
        <f t="shared" si="79"/>
        <v>0</v>
      </c>
      <c r="K245" s="31">
        <f t="shared" si="80"/>
        <v>0</v>
      </c>
      <c r="L245" s="28">
        <f t="shared" si="81"/>
        <v>0</v>
      </c>
      <c r="M245" s="31">
        <f t="shared" si="82"/>
        <v>0</v>
      </c>
      <c r="N245" s="29">
        <f t="shared" si="83"/>
        <v>0</v>
      </c>
      <c r="O245" s="31">
        <f t="shared" si="84"/>
        <v>0</v>
      </c>
      <c r="P245" s="32">
        <f t="shared" si="85"/>
        <v>0</v>
      </c>
      <c r="Q245" s="32">
        <f t="shared" si="86"/>
        <v>0</v>
      </c>
      <c r="R245" s="33">
        <f t="shared" si="87"/>
        <v>0</v>
      </c>
      <c r="S245" s="28">
        <f t="shared" si="88"/>
        <v>1.2212022340928494</v>
      </c>
      <c r="T245" s="32">
        <f t="shared" si="89"/>
        <v>0</v>
      </c>
      <c r="U245" s="33">
        <f t="shared" si="90"/>
        <v>0</v>
      </c>
      <c r="V245" s="34">
        <f t="shared" si="91"/>
        <v>1.1411438684654218E-3</v>
      </c>
      <c r="W245" s="29">
        <f t="shared" si="92"/>
        <v>0.75967932513924086</v>
      </c>
      <c r="X245" s="33">
        <f t="shared" si="93"/>
        <v>0</v>
      </c>
    </row>
    <row r="246" spans="1:24" x14ac:dyDescent="0.2">
      <c r="A246" s="26">
        <f t="shared" si="94"/>
        <v>242</v>
      </c>
      <c r="B246" s="27">
        <f t="shared" si="72"/>
        <v>243</v>
      </c>
      <c r="C246" s="26">
        <f t="shared" si="73"/>
        <v>20</v>
      </c>
      <c r="D246" s="27">
        <f t="shared" si="74"/>
        <v>67</v>
      </c>
      <c r="E246" s="9" t="b">
        <f t="shared" si="75"/>
        <v>0</v>
      </c>
      <c r="F246" s="28">
        <f t="shared" si="76"/>
        <v>0</v>
      </c>
      <c r="G246" s="29">
        <f t="shared" si="77"/>
        <v>0</v>
      </c>
      <c r="H246" s="30">
        <f t="shared" si="78"/>
        <v>0.02</v>
      </c>
      <c r="I246" s="31">
        <f t="shared" si="95"/>
        <v>0</v>
      </c>
      <c r="J246" s="28">
        <f t="shared" si="79"/>
        <v>0</v>
      </c>
      <c r="K246" s="31">
        <f t="shared" si="80"/>
        <v>0</v>
      </c>
      <c r="L246" s="28">
        <f t="shared" si="81"/>
        <v>0</v>
      </c>
      <c r="M246" s="31">
        <f t="shared" si="82"/>
        <v>0</v>
      </c>
      <c r="N246" s="29">
        <f t="shared" si="83"/>
        <v>0</v>
      </c>
      <c r="O246" s="31">
        <f t="shared" si="84"/>
        <v>0</v>
      </c>
      <c r="P246" s="32">
        <f t="shared" si="85"/>
        <v>0</v>
      </c>
      <c r="Q246" s="32">
        <f t="shared" si="86"/>
        <v>0</v>
      </c>
      <c r="R246" s="33">
        <f t="shared" si="87"/>
        <v>0</v>
      </c>
      <c r="S246" s="28">
        <f t="shared" si="88"/>
        <v>1.2222152678913543</v>
      </c>
      <c r="T246" s="32">
        <f t="shared" si="89"/>
        <v>0</v>
      </c>
      <c r="U246" s="33">
        <f t="shared" si="90"/>
        <v>0</v>
      </c>
      <c r="V246" s="34">
        <f t="shared" si="91"/>
        <v>1.1411438684654218E-3</v>
      </c>
      <c r="W246" s="29">
        <f t="shared" si="92"/>
        <v>0.75881340986925916</v>
      </c>
      <c r="X246" s="33">
        <f t="shared" si="93"/>
        <v>0</v>
      </c>
    </row>
    <row r="247" spans="1:24" x14ac:dyDescent="0.2">
      <c r="A247" s="26">
        <f t="shared" si="94"/>
        <v>243</v>
      </c>
      <c r="B247" s="27">
        <f t="shared" si="72"/>
        <v>244</v>
      </c>
      <c r="C247" s="26">
        <f t="shared" si="73"/>
        <v>20</v>
      </c>
      <c r="D247" s="27">
        <f t="shared" si="74"/>
        <v>67</v>
      </c>
      <c r="E247" s="9" t="b">
        <f t="shared" si="75"/>
        <v>0</v>
      </c>
      <c r="F247" s="28">
        <f t="shared" si="76"/>
        <v>0</v>
      </c>
      <c r="G247" s="29">
        <f t="shared" si="77"/>
        <v>0</v>
      </c>
      <c r="H247" s="30">
        <f t="shared" si="78"/>
        <v>0.02</v>
      </c>
      <c r="I247" s="31">
        <f t="shared" si="95"/>
        <v>0</v>
      </c>
      <c r="J247" s="28">
        <f t="shared" si="79"/>
        <v>0</v>
      </c>
      <c r="K247" s="31">
        <f t="shared" si="80"/>
        <v>0</v>
      </c>
      <c r="L247" s="28">
        <f t="shared" si="81"/>
        <v>0</v>
      </c>
      <c r="M247" s="31">
        <f t="shared" si="82"/>
        <v>0</v>
      </c>
      <c r="N247" s="29">
        <f t="shared" si="83"/>
        <v>0</v>
      </c>
      <c r="O247" s="31">
        <f t="shared" si="84"/>
        <v>0</v>
      </c>
      <c r="P247" s="32">
        <f t="shared" si="85"/>
        <v>0</v>
      </c>
      <c r="Q247" s="32">
        <f t="shared" si="86"/>
        <v>0</v>
      </c>
      <c r="R247" s="33">
        <f t="shared" si="87"/>
        <v>0</v>
      </c>
      <c r="S247" s="28">
        <f t="shared" si="88"/>
        <v>1.2232291420400061</v>
      </c>
      <c r="T247" s="32">
        <f t="shared" si="89"/>
        <v>0</v>
      </c>
      <c r="U247" s="33">
        <f t="shared" si="90"/>
        <v>0</v>
      </c>
      <c r="V247" s="34">
        <f t="shared" si="91"/>
        <v>1.1411438684654218E-3</v>
      </c>
      <c r="W247" s="29">
        <f t="shared" si="92"/>
        <v>0.7579484816068609</v>
      </c>
      <c r="X247" s="33">
        <f t="shared" si="93"/>
        <v>0</v>
      </c>
    </row>
    <row r="248" spans="1:24" x14ac:dyDescent="0.2">
      <c r="A248" s="26">
        <f t="shared" si="94"/>
        <v>244</v>
      </c>
      <c r="B248" s="27">
        <f t="shared" si="72"/>
        <v>245</v>
      </c>
      <c r="C248" s="26">
        <f t="shared" si="73"/>
        <v>20</v>
      </c>
      <c r="D248" s="27">
        <f t="shared" si="74"/>
        <v>67</v>
      </c>
      <c r="E248" s="9" t="b">
        <f t="shared" si="75"/>
        <v>0</v>
      </c>
      <c r="F248" s="28">
        <f t="shared" si="76"/>
        <v>0</v>
      </c>
      <c r="G248" s="29">
        <f t="shared" si="77"/>
        <v>0</v>
      </c>
      <c r="H248" s="30">
        <f t="shared" si="78"/>
        <v>0.02</v>
      </c>
      <c r="I248" s="31">
        <f t="shared" si="95"/>
        <v>0</v>
      </c>
      <c r="J248" s="28">
        <f t="shared" si="79"/>
        <v>0</v>
      </c>
      <c r="K248" s="31">
        <f t="shared" si="80"/>
        <v>0</v>
      </c>
      <c r="L248" s="28">
        <f t="shared" si="81"/>
        <v>0</v>
      </c>
      <c r="M248" s="31">
        <f t="shared" si="82"/>
        <v>0</v>
      </c>
      <c r="N248" s="29">
        <f t="shared" si="83"/>
        <v>0</v>
      </c>
      <c r="O248" s="31">
        <f t="shared" si="84"/>
        <v>0</v>
      </c>
      <c r="P248" s="32">
        <f t="shared" si="85"/>
        <v>0</v>
      </c>
      <c r="Q248" s="32">
        <f t="shared" si="86"/>
        <v>0</v>
      </c>
      <c r="R248" s="33">
        <f t="shared" si="87"/>
        <v>0</v>
      </c>
      <c r="S248" s="28">
        <f t="shared" si="88"/>
        <v>1.2242438572359073</v>
      </c>
      <c r="T248" s="32">
        <f t="shared" si="89"/>
        <v>0</v>
      </c>
      <c r="U248" s="33">
        <f t="shared" si="90"/>
        <v>0</v>
      </c>
      <c r="V248" s="34">
        <f t="shared" si="91"/>
        <v>1.1411438684654218E-3</v>
      </c>
      <c r="W248" s="29">
        <f t="shared" si="92"/>
        <v>0.75708453922701202</v>
      </c>
      <c r="X248" s="33">
        <f t="shared" si="93"/>
        <v>0</v>
      </c>
    </row>
    <row r="249" spans="1:24" x14ac:dyDescent="0.2">
      <c r="A249" s="26">
        <f t="shared" si="94"/>
        <v>245</v>
      </c>
      <c r="B249" s="27">
        <f t="shared" si="72"/>
        <v>246</v>
      </c>
      <c r="C249" s="26">
        <f t="shared" si="73"/>
        <v>20</v>
      </c>
      <c r="D249" s="27">
        <f t="shared" si="74"/>
        <v>67</v>
      </c>
      <c r="E249" s="9" t="b">
        <f t="shared" si="75"/>
        <v>0</v>
      </c>
      <c r="F249" s="28">
        <f t="shared" si="76"/>
        <v>0</v>
      </c>
      <c r="G249" s="29">
        <f t="shared" si="77"/>
        <v>0</v>
      </c>
      <c r="H249" s="30">
        <f t="shared" si="78"/>
        <v>0.02</v>
      </c>
      <c r="I249" s="31">
        <f t="shared" si="95"/>
        <v>0</v>
      </c>
      <c r="J249" s="28">
        <f t="shared" si="79"/>
        <v>0</v>
      </c>
      <c r="K249" s="31">
        <f t="shared" si="80"/>
        <v>0</v>
      </c>
      <c r="L249" s="28">
        <f t="shared" si="81"/>
        <v>0</v>
      </c>
      <c r="M249" s="31">
        <f t="shared" si="82"/>
        <v>0</v>
      </c>
      <c r="N249" s="29">
        <f t="shared" si="83"/>
        <v>0</v>
      </c>
      <c r="O249" s="31">
        <f t="shared" si="84"/>
        <v>0</v>
      </c>
      <c r="P249" s="32">
        <f t="shared" si="85"/>
        <v>0</v>
      </c>
      <c r="Q249" s="32">
        <f t="shared" si="86"/>
        <v>0</v>
      </c>
      <c r="R249" s="33">
        <f t="shared" si="87"/>
        <v>0</v>
      </c>
      <c r="S249" s="28">
        <f t="shared" si="88"/>
        <v>1.2252594141767388</v>
      </c>
      <c r="T249" s="32">
        <f t="shared" si="89"/>
        <v>0</v>
      </c>
      <c r="U249" s="33">
        <f t="shared" si="90"/>
        <v>0</v>
      </c>
      <c r="V249" s="34">
        <f t="shared" si="91"/>
        <v>1.1411438684654218E-3</v>
      </c>
      <c r="W249" s="29">
        <f t="shared" si="92"/>
        <v>0.75622158160596109</v>
      </c>
      <c r="X249" s="33">
        <f t="shared" si="93"/>
        <v>0</v>
      </c>
    </row>
    <row r="250" spans="1:24" x14ac:dyDescent="0.2">
      <c r="A250" s="26">
        <f t="shared" si="94"/>
        <v>246</v>
      </c>
      <c r="B250" s="27">
        <f t="shared" si="72"/>
        <v>247</v>
      </c>
      <c r="C250" s="26">
        <f t="shared" si="73"/>
        <v>20</v>
      </c>
      <c r="D250" s="27">
        <f t="shared" si="74"/>
        <v>67</v>
      </c>
      <c r="E250" s="9" t="b">
        <f t="shared" si="75"/>
        <v>0</v>
      </c>
      <c r="F250" s="28">
        <f t="shared" si="76"/>
        <v>0</v>
      </c>
      <c r="G250" s="29">
        <f t="shared" si="77"/>
        <v>0</v>
      </c>
      <c r="H250" s="30">
        <f t="shared" si="78"/>
        <v>0.02</v>
      </c>
      <c r="I250" s="31">
        <f t="shared" si="95"/>
        <v>0</v>
      </c>
      <c r="J250" s="28">
        <f t="shared" si="79"/>
        <v>0</v>
      </c>
      <c r="K250" s="31">
        <f t="shared" si="80"/>
        <v>0</v>
      </c>
      <c r="L250" s="28">
        <f t="shared" si="81"/>
        <v>0</v>
      </c>
      <c r="M250" s="31">
        <f t="shared" si="82"/>
        <v>0</v>
      </c>
      <c r="N250" s="29">
        <f t="shared" si="83"/>
        <v>0</v>
      </c>
      <c r="O250" s="31">
        <f t="shared" si="84"/>
        <v>0</v>
      </c>
      <c r="P250" s="32">
        <f t="shared" si="85"/>
        <v>0</v>
      </c>
      <c r="Q250" s="32">
        <f t="shared" si="86"/>
        <v>0</v>
      </c>
      <c r="R250" s="33">
        <f t="shared" si="87"/>
        <v>0</v>
      </c>
      <c r="S250" s="28">
        <f t="shared" si="88"/>
        <v>1.2262758135607599</v>
      </c>
      <c r="T250" s="32">
        <f t="shared" si="89"/>
        <v>0</v>
      </c>
      <c r="U250" s="33">
        <f t="shared" si="90"/>
        <v>0</v>
      </c>
      <c r="V250" s="34">
        <f t="shared" si="91"/>
        <v>1.1411438684654218E-3</v>
      </c>
      <c r="W250" s="29">
        <f t="shared" si="92"/>
        <v>0.75535960762123766</v>
      </c>
      <c r="X250" s="33">
        <f t="shared" si="93"/>
        <v>0</v>
      </c>
    </row>
    <row r="251" spans="1:24" x14ac:dyDescent="0.2">
      <c r="A251" s="26">
        <f t="shared" si="94"/>
        <v>247</v>
      </c>
      <c r="B251" s="27">
        <f t="shared" si="72"/>
        <v>248</v>
      </c>
      <c r="C251" s="26">
        <f t="shared" si="73"/>
        <v>20</v>
      </c>
      <c r="D251" s="27">
        <f t="shared" si="74"/>
        <v>67</v>
      </c>
      <c r="E251" s="9" t="b">
        <f t="shared" si="75"/>
        <v>0</v>
      </c>
      <c r="F251" s="28">
        <f t="shared" si="76"/>
        <v>0</v>
      </c>
      <c r="G251" s="29">
        <f t="shared" si="77"/>
        <v>0</v>
      </c>
      <c r="H251" s="30">
        <f t="shared" si="78"/>
        <v>0.02</v>
      </c>
      <c r="I251" s="31">
        <f t="shared" si="95"/>
        <v>0</v>
      </c>
      <c r="J251" s="28">
        <f t="shared" si="79"/>
        <v>0</v>
      </c>
      <c r="K251" s="31">
        <f t="shared" si="80"/>
        <v>0</v>
      </c>
      <c r="L251" s="28">
        <f t="shared" si="81"/>
        <v>0</v>
      </c>
      <c r="M251" s="31">
        <f t="shared" si="82"/>
        <v>0</v>
      </c>
      <c r="N251" s="29">
        <f t="shared" si="83"/>
        <v>0</v>
      </c>
      <c r="O251" s="31">
        <f t="shared" si="84"/>
        <v>0</v>
      </c>
      <c r="P251" s="32">
        <f t="shared" si="85"/>
        <v>0</v>
      </c>
      <c r="Q251" s="32">
        <f t="shared" si="86"/>
        <v>0</v>
      </c>
      <c r="R251" s="33">
        <f t="shared" si="87"/>
        <v>0</v>
      </c>
      <c r="S251" s="28">
        <f t="shared" si="88"/>
        <v>1.2272930560868094</v>
      </c>
      <c r="T251" s="32">
        <f t="shared" si="89"/>
        <v>0</v>
      </c>
      <c r="U251" s="33">
        <f t="shared" si="90"/>
        <v>0</v>
      </c>
      <c r="V251" s="34">
        <f t="shared" si="91"/>
        <v>1.1411438684654218E-3</v>
      </c>
      <c r="W251" s="29">
        <f t="shared" si="92"/>
        <v>0.75449861615165048</v>
      </c>
      <c r="X251" s="33">
        <f t="shared" si="93"/>
        <v>0</v>
      </c>
    </row>
    <row r="252" spans="1:24" x14ac:dyDescent="0.2">
      <c r="A252" s="26">
        <f t="shared" si="94"/>
        <v>248</v>
      </c>
      <c r="B252" s="27">
        <f t="shared" si="72"/>
        <v>249</v>
      </c>
      <c r="C252" s="26">
        <f t="shared" si="73"/>
        <v>20</v>
      </c>
      <c r="D252" s="27">
        <f t="shared" si="74"/>
        <v>67</v>
      </c>
      <c r="E252" s="9" t="b">
        <f t="shared" si="75"/>
        <v>0</v>
      </c>
      <c r="F252" s="28">
        <f t="shared" si="76"/>
        <v>0</v>
      </c>
      <c r="G252" s="29">
        <f t="shared" si="77"/>
        <v>0</v>
      </c>
      <c r="H252" s="30">
        <f t="shared" si="78"/>
        <v>0.02</v>
      </c>
      <c r="I252" s="31">
        <f t="shared" si="95"/>
        <v>0</v>
      </c>
      <c r="J252" s="28">
        <f t="shared" si="79"/>
        <v>0</v>
      </c>
      <c r="K252" s="31">
        <f t="shared" si="80"/>
        <v>0</v>
      </c>
      <c r="L252" s="28">
        <f t="shared" si="81"/>
        <v>0</v>
      </c>
      <c r="M252" s="31">
        <f t="shared" si="82"/>
        <v>0</v>
      </c>
      <c r="N252" s="29">
        <f t="shared" si="83"/>
        <v>0</v>
      </c>
      <c r="O252" s="31">
        <f t="shared" si="84"/>
        <v>0</v>
      </c>
      <c r="P252" s="32">
        <f t="shared" si="85"/>
        <v>0</v>
      </c>
      <c r="Q252" s="32">
        <f t="shared" si="86"/>
        <v>0</v>
      </c>
      <c r="R252" s="33">
        <f t="shared" si="87"/>
        <v>0</v>
      </c>
      <c r="S252" s="28">
        <f t="shared" si="88"/>
        <v>1.2283111424543061</v>
      </c>
      <c r="T252" s="32">
        <f t="shared" si="89"/>
        <v>0</v>
      </c>
      <c r="U252" s="33">
        <f t="shared" si="90"/>
        <v>0</v>
      </c>
      <c r="V252" s="34">
        <f t="shared" si="91"/>
        <v>1.1411438684654218E-3</v>
      </c>
      <c r="W252" s="29">
        <f t="shared" si="92"/>
        <v>0.75363860607728628</v>
      </c>
      <c r="X252" s="33">
        <f t="shared" si="93"/>
        <v>0</v>
      </c>
    </row>
    <row r="253" spans="1:24" x14ac:dyDescent="0.2">
      <c r="A253" s="26">
        <f t="shared" si="94"/>
        <v>249</v>
      </c>
      <c r="B253" s="27">
        <f t="shared" si="72"/>
        <v>250</v>
      </c>
      <c r="C253" s="26">
        <f t="shared" si="73"/>
        <v>20</v>
      </c>
      <c r="D253" s="27">
        <f t="shared" si="74"/>
        <v>67</v>
      </c>
      <c r="E253" s="9" t="b">
        <f t="shared" si="75"/>
        <v>0</v>
      </c>
      <c r="F253" s="28">
        <f t="shared" si="76"/>
        <v>0</v>
      </c>
      <c r="G253" s="29">
        <f t="shared" si="77"/>
        <v>0</v>
      </c>
      <c r="H253" s="30">
        <f t="shared" si="78"/>
        <v>0.02</v>
      </c>
      <c r="I253" s="31">
        <f t="shared" si="95"/>
        <v>0</v>
      </c>
      <c r="J253" s="28">
        <f t="shared" si="79"/>
        <v>0</v>
      </c>
      <c r="K253" s="31">
        <f t="shared" si="80"/>
        <v>0</v>
      </c>
      <c r="L253" s="28">
        <f t="shared" si="81"/>
        <v>0</v>
      </c>
      <c r="M253" s="31">
        <f t="shared" si="82"/>
        <v>0</v>
      </c>
      <c r="N253" s="29">
        <f t="shared" si="83"/>
        <v>0</v>
      </c>
      <c r="O253" s="31">
        <f t="shared" si="84"/>
        <v>0</v>
      </c>
      <c r="P253" s="32">
        <f t="shared" si="85"/>
        <v>0</v>
      </c>
      <c r="Q253" s="32">
        <f t="shared" si="86"/>
        <v>0</v>
      </c>
      <c r="R253" s="33">
        <f t="shared" si="87"/>
        <v>0</v>
      </c>
      <c r="S253" s="28">
        <f t="shared" si="88"/>
        <v>1.229330073363248</v>
      </c>
      <c r="T253" s="32">
        <f t="shared" si="89"/>
        <v>0</v>
      </c>
      <c r="U253" s="33">
        <f t="shared" si="90"/>
        <v>0</v>
      </c>
      <c r="V253" s="34">
        <f t="shared" si="91"/>
        <v>1.1411438684654218E-3</v>
      </c>
      <c r="W253" s="29">
        <f t="shared" si="92"/>
        <v>0.75277957627950909</v>
      </c>
      <c r="X253" s="33">
        <f t="shared" si="93"/>
        <v>0</v>
      </c>
    </row>
    <row r="254" spans="1:24" x14ac:dyDescent="0.2">
      <c r="A254" s="26">
        <f t="shared" si="94"/>
        <v>250</v>
      </c>
      <c r="B254" s="27">
        <f t="shared" si="72"/>
        <v>251</v>
      </c>
      <c r="C254" s="26">
        <f t="shared" si="73"/>
        <v>20</v>
      </c>
      <c r="D254" s="27">
        <f t="shared" si="74"/>
        <v>67</v>
      </c>
      <c r="E254" s="9" t="b">
        <f t="shared" si="75"/>
        <v>0</v>
      </c>
      <c r="F254" s="28">
        <f t="shared" si="76"/>
        <v>0</v>
      </c>
      <c r="G254" s="29">
        <f t="shared" si="77"/>
        <v>0</v>
      </c>
      <c r="H254" s="30">
        <f t="shared" si="78"/>
        <v>0.02</v>
      </c>
      <c r="I254" s="31">
        <f t="shared" si="95"/>
        <v>0</v>
      </c>
      <c r="J254" s="28">
        <f t="shared" si="79"/>
        <v>0</v>
      </c>
      <c r="K254" s="31">
        <f t="shared" si="80"/>
        <v>0</v>
      </c>
      <c r="L254" s="28">
        <f t="shared" si="81"/>
        <v>0</v>
      </c>
      <c r="M254" s="31">
        <f t="shared" si="82"/>
        <v>0</v>
      </c>
      <c r="N254" s="29">
        <f t="shared" si="83"/>
        <v>0</v>
      </c>
      <c r="O254" s="31">
        <f t="shared" si="84"/>
        <v>0</v>
      </c>
      <c r="P254" s="32">
        <f t="shared" si="85"/>
        <v>0</v>
      </c>
      <c r="Q254" s="32">
        <f t="shared" si="86"/>
        <v>0</v>
      </c>
      <c r="R254" s="33">
        <f t="shared" si="87"/>
        <v>0</v>
      </c>
      <c r="S254" s="28">
        <f t="shared" si="88"/>
        <v>1.2303498495142149</v>
      </c>
      <c r="T254" s="32">
        <f t="shared" si="89"/>
        <v>0</v>
      </c>
      <c r="U254" s="33">
        <f t="shared" si="90"/>
        <v>0</v>
      </c>
      <c r="V254" s="34">
        <f t="shared" si="91"/>
        <v>1.1411438684654218E-3</v>
      </c>
      <c r="W254" s="29">
        <f t="shared" si="92"/>
        <v>0.75192152564095682</v>
      </c>
      <c r="X254" s="33">
        <f t="shared" si="93"/>
        <v>0</v>
      </c>
    </row>
    <row r="255" spans="1:24" x14ac:dyDescent="0.2">
      <c r="A255" s="26">
        <f t="shared" si="94"/>
        <v>251</v>
      </c>
      <c r="B255" s="27">
        <f t="shared" si="72"/>
        <v>252</v>
      </c>
      <c r="C255" s="26">
        <f t="shared" si="73"/>
        <v>21</v>
      </c>
      <c r="D255" s="27">
        <f t="shared" si="74"/>
        <v>68</v>
      </c>
      <c r="E255" s="9" t="b">
        <f t="shared" si="75"/>
        <v>0</v>
      </c>
      <c r="F255" s="28">
        <f t="shared" si="76"/>
        <v>0</v>
      </c>
      <c r="G255" s="29">
        <f t="shared" si="77"/>
        <v>0</v>
      </c>
      <c r="H255" s="30">
        <f t="shared" si="78"/>
        <v>0.02</v>
      </c>
      <c r="I255" s="31">
        <f t="shared" si="95"/>
        <v>0</v>
      </c>
      <c r="J255" s="28">
        <f t="shared" si="79"/>
        <v>0</v>
      </c>
      <c r="K255" s="31">
        <f t="shared" si="80"/>
        <v>0</v>
      </c>
      <c r="L255" s="28">
        <f t="shared" si="81"/>
        <v>0</v>
      </c>
      <c r="M255" s="31">
        <f t="shared" si="82"/>
        <v>0</v>
      </c>
      <c r="N255" s="29">
        <f t="shared" si="83"/>
        <v>0</v>
      </c>
      <c r="O255" s="31">
        <f t="shared" si="84"/>
        <v>0</v>
      </c>
      <c r="P255" s="32">
        <f t="shared" si="85"/>
        <v>0</v>
      </c>
      <c r="Q255" s="32">
        <f t="shared" si="86"/>
        <v>0</v>
      </c>
      <c r="R255" s="33">
        <f t="shared" si="87"/>
        <v>0</v>
      </c>
      <c r="S255" s="28">
        <f t="shared" si="88"/>
        <v>1.2313704716083671</v>
      </c>
      <c r="T255" s="32">
        <f t="shared" si="89"/>
        <v>0</v>
      </c>
      <c r="U255" s="33">
        <f t="shared" si="90"/>
        <v>0</v>
      </c>
      <c r="V255" s="34">
        <f t="shared" si="91"/>
        <v>1.1411438684654218E-3</v>
      </c>
      <c r="W255" s="29">
        <f t="shared" si="92"/>
        <v>0.75106445304554137</v>
      </c>
      <c r="X255" s="33">
        <f t="shared" si="93"/>
        <v>0</v>
      </c>
    </row>
    <row r="256" spans="1:24" x14ac:dyDescent="0.2">
      <c r="A256" s="26">
        <f t="shared" si="94"/>
        <v>252</v>
      </c>
      <c r="B256" s="27">
        <f t="shared" si="72"/>
        <v>253</v>
      </c>
      <c r="C256" s="26">
        <f t="shared" si="73"/>
        <v>21</v>
      </c>
      <c r="D256" s="27">
        <f t="shared" si="74"/>
        <v>68</v>
      </c>
      <c r="E256" s="9" t="b">
        <f t="shared" si="75"/>
        <v>0</v>
      </c>
      <c r="F256" s="28">
        <f t="shared" si="76"/>
        <v>0</v>
      </c>
      <c r="G256" s="29">
        <f t="shared" si="77"/>
        <v>0</v>
      </c>
      <c r="H256" s="30">
        <f t="shared" si="78"/>
        <v>0.02</v>
      </c>
      <c r="I256" s="31">
        <f t="shared" si="95"/>
        <v>0</v>
      </c>
      <c r="J256" s="28">
        <f t="shared" si="79"/>
        <v>0</v>
      </c>
      <c r="K256" s="31">
        <f t="shared" si="80"/>
        <v>0</v>
      </c>
      <c r="L256" s="28">
        <f t="shared" si="81"/>
        <v>0</v>
      </c>
      <c r="M256" s="31">
        <f t="shared" si="82"/>
        <v>0</v>
      </c>
      <c r="N256" s="29">
        <f t="shared" si="83"/>
        <v>0</v>
      </c>
      <c r="O256" s="31">
        <f t="shared" si="84"/>
        <v>0</v>
      </c>
      <c r="P256" s="32">
        <f t="shared" si="85"/>
        <v>0</v>
      </c>
      <c r="Q256" s="32">
        <f t="shared" si="86"/>
        <v>0</v>
      </c>
      <c r="R256" s="33">
        <f t="shared" si="87"/>
        <v>0</v>
      </c>
      <c r="S256" s="28">
        <f t="shared" si="88"/>
        <v>1.2323919403474466</v>
      </c>
      <c r="T256" s="32">
        <f t="shared" si="89"/>
        <v>0</v>
      </c>
      <c r="U256" s="33">
        <f t="shared" si="90"/>
        <v>0</v>
      </c>
      <c r="V256" s="34">
        <f t="shared" si="91"/>
        <v>1.1419668088614721E-3</v>
      </c>
      <c r="W256" s="29">
        <f t="shared" si="92"/>
        <v>0.75005297192788956</v>
      </c>
      <c r="X256" s="33">
        <f t="shared" si="93"/>
        <v>0</v>
      </c>
    </row>
    <row r="257" spans="1:24" x14ac:dyDescent="0.2">
      <c r="A257" s="26">
        <f t="shared" si="94"/>
        <v>253</v>
      </c>
      <c r="B257" s="27">
        <f t="shared" si="72"/>
        <v>254</v>
      </c>
      <c r="C257" s="26">
        <f t="shared" si="73"/>
        <v>21</v>
      </c>
      <c r="D257" s="27">
        <f t="shared" si="74"/>
        <v>68</v>
      </c>
      <c r="E257" s="9" t="b">
        <f t="shared" si="75"/>
        <v>0</v>
      </c>
      <c r="F257" s="28">
        <f t="shared" si="76"/>
        <v>0</v>
      </c>
      <c r="G257" s="29">
        <f t="shared" si="77"/>
        <v>0</v>
      </c>
      <c r="H257" s="30">
        <f t="shared" si="78"/>
        <v>0.02</v>
      </c>
      <c r="I257" s="31">
        <f t="shared" si="95"/>
        <v>0</v>
      </c>
      <c r="J257" s="28">
        <f t="shared" si="79"/>
        <v>0</v>
      </c>
      <c r="K257" s="31">
        <f t="shared" si="80"/>
        <v>0</v>
      </c>
      <c r="L257" s="28">
        <f t="shared" si="81"/>
        <v>0</v>
      </c>
      <c r="M257" s="31">
        <f t="shared" si="82"/>
        <v>0</v>
      </c>
      <c r="N257" s="29">
        <f t="shared" si="83"/>
        <v>0</v>
      </c>
      <c r="O257" s="31">
        <f t="shared" si="84"/>
        <v>0</v>
      </c>
      <c r="P257" s="32">
        <f t="shared" si="85"/>
        <v>0</v>
      </c>
      <c r="Q257" s="32">
        <f t="shared" si="86"/>
        <v>0</v>
      </c>
      <c r="R257" s="33">
        <f t="shared" si="87"/>
        <v>0</v>
      </c>
      <c r="S257" s="28">
        <f t="shared" si="88"/>
        <v>1.233414256433778</v>
      </c>
      <c r="T257" s="32">
        <f t="shared" si="89"/>
        <v>0</v>
      </c>
      <c r="U257" s="33">
        <f t="shared" si="90"/>
        <v>0</v>
      </c>
      <c r="V257" s="34">
        <f t="shared" si="91"/>
        <v>1.1419668088614721E-3</v>
      </c>
      <c r="W257" s="29">
        <f t="shared" si="92"/>
        <v>0.74919741334856071</v>
      </c>
      <c r="X257" s="33">
        <f t="shared" si="93"/>
        <v>0</v>
      </c>
    </row>
    <row r="258" spans="1:24" x14ac:dyDescent="0.2">
      <c r="A258" s="26">
        <f t="shared" si="94"/>
        <v>254</v>
      </c>
      <c r="B258" s="27">
        <f t="shared" si="72"/>
        <v>255</v>
      </c>
      <c r="C258" s="26">
        <f t="shared" si="73"/>
        <v>21</v>
      </c>
      <c r="D258" s="27">
        <f t="shared" si="74"/>
        <v>68</v>
      </c>
      <c r="E258" s="9" t="b">
        <f t="shared" si="75"/>
        <v>0</v>
      </c>
      <c r="F258" s="28">
        <f t="shared" si="76"/>
        <v>0</v>
      </c>
      <c r="G258" s="29">
        <f t="shared" si="77"/>
        <v>0</v>
      </c>
      <c r="H258" s="30">
        <f t="shared" si="78"/>
        <v>0.02</v>
      </c>
      <c r="I258" s="31">
        <f t="shared" si="95"/>
        <v>0</v>
      </c>
      <c r="J258" s="28">
        <f t="shared" si="79"/>
        <v>0</v>
      </c>
      <c r="K258" s="31">
        <f t="shared" si="80"/>
        <v>0</v>
      </c>
      <c r="L258" s="28">
        <f t="shared" si="81"/>
        <v>0</v>
      </c>
      <c r="M258" s="31">
        <f t="shared" si="82"/>
        <v>0</v>
      </c>
      <c r="N258" s="29">
        <f t="shared" si="83"/>
        <v>0</v>
      </c>
      <c r="O258" s="31">
        <f t="shared" si="84"/>
        <v>0</v>
      </c>
      <c r="P258" s="32">
        <f t="shared" si="85"/>
        <v>0</v>
      </c>
      <c r="Q258" s="32">
        <f t="shared" si="86"/>
        <v>0</v>
      </c>
      <c r="R258" s="33">
        <f t="shared" si="87"/>
        <v>0</v>
      </c>
      <c r="S258" s="28">
        <f t="shared" si="88"/>
        <v>1.234437420570268</v>
      </c>
      <c r="T258" s="32">
        <f t="shared" si="89"/>
        <v>0</v>
      </c>
      <c r="U258" s="33">
        <f t="shared" si="90"/>
        <v>0</v>
      </c>
      <c r="V258" s="34">
        <f t="shared" si="91"/>
        <v>1.1419668088614721E-3</v>
      </c>
      <c r="W258" s="29">
        <f t="shared" si="92"/>
        <v>0.7483428306742812</v>
      </c>
      <c r="X258" s="33">
        <f t="shared" si="93"/>
        <v>0</v>
      </c>
    </row>
    <row r="259" spans="1:24" x14ac:dyDescent="0.2">
      <c r="A259" s="26">
        <f t="shared" si="94"/>
        <v>255</v>
      </c>
      <c r="B259" s="27">
        <f t="shared" si="72"/>
        <v>256</v>
      </c>
      <c r="C259" s="26">
        <f t="shared" si="73"/>
        <v>21</v>
      </c>
      <c r="D259" s="27">
        <f t="shared" si="74"/>
        <v>68</v>
      </c>
      <c r="E259" s="9" t="b">
        <f t="shared" si="75"/>
        <v>0</v>
      </c>
      <c r="F259" s="28">
        <f t="shared" si="76"/>
        <v>0</v>
      </c>
      <c r="G259" s="29">
        <f t="shared" si="77"/>
        <v>0</v>
      </c>
      <c r="H259" s="30">
        <f t="shared" si="78"/>
        <v>0.02</v>
      </c>
      <c r="I259" s="31">
        <f t="shared" si="95"/>
        <v>0</v>
      </c>
      <c r="J259" s="28">
        <f t="shared" si="79"/>
        <v>0</v>
      </c>
      <c r="K259" s="31">
        <f t="shared" si="80"/>
        <v>0</v>
      </c>
      <c r="L259" s="28">
        <f t="shared" si="81"/>
        <v>0</v>
      </c>
      <c r="M259" s="31">
        <f t="shared" si="82"/>
        <v>0</v>
      </c>
      <c r="N259" s="29">
        <f t="shared" si="83"/>
        <v>0</v>
      </c>
      <c r="O259" s="31">
        <f t="shared" si="84"/>
        <v>0</v>
      </c>
      <c r="P259" s="32">
        <f t="shared" si="85"/>
        <v>0</v>
      </c>
      <c r="Q259" s="32">
        <f t="shared" si="86"/>
        <v>0</v>
      </c>
      <c r="R259" s="33">
        <f t="shared" si="87"/>
        <v>0</v>
      </c>
      <c r="S259" s="28">
        <f t="shared" si="88"/>
        <v>1.2354614334604062</v>
      </c>
      <c r="T259" s="32">
        <f t="shared" si="89"/>
        <v>0</v>
      </c>
      <c r="U259" s="33">
        <f t="shared" si="90"/>
        <v>0</v>
      </c>
      <c r="V259" s="34">
        <f t="shared" si="91"/>
        <v>1.1419668088614721E-3</v>
      </c>
      <c r="W259" s="29">
        <f t="shared" si="92"/>
        <v>0.74748922279187113</v>
      </c>
      <c r="X259" s="33">
        <f t="shared" si="93"/>
        <v>0</v>
      </c>
    </row>
    <row r="260" spans="1:24" x14ac:dyDescent="0.2">
      <c r="A260" s="26">
        <f t="shared" si="94"/>
        <v>256</v>
      </c>
      <c r="B260" s="27">
        <f t="shared" ref="B260:B280" si="96">Duration0+A260</f>
        <v>257</v>
      </c>
      <c r="C260" s="26">
        <f t="shared" ref="C260:C280" si="97">INT(B260/12)</f>
        <v>21</v>
      </c>
      <c r="D260" s="27">
        <f t="shared" ref="D260:D280" si="98">AgeAtEntry+C260</f>
        <v>68</v>
      </c>
      <c r="E260" s="9" t="b">
        <f t="shared" ref="E260:E280" si="99">AND(B260&gt;=0,B260&lt;=12*PolicyTerm)</f>
        <v>0</v>
      </c>
      <c r="F260" s="28">
        <f t="shared" ref="F260:F280" si="100">IF(E260,INDEX(MortRates,MATCH(D260,MortAges,0),MAX(MIN(C260,5),0)+1),0)</f>
        <v>0</v>
      </c>
      <c r="G260" s="29">
        <f t="shared" ref="G260:G280" si="101">1-(1-F260)^(1/12)</f>
        <v>0</v>
      </c>
      <c r="H260" s="30">
        <f t="shared" ref="H260:H280" si="102">MAX(LapseBase-LapseStep*C260,LapseFloor)</f>
        <v>0.02</v>
      </c>
      <c r="I260" s="31">
        <f t="shared" si="95"/>
        <v>0</v>
      </c>
      <c r="J260" s="28">
        <f t="shared" ref="J260:J280" si="103">IF(B260=12*PolicyTerm,I260,0)</f>
        <v>0</v>
      </c>
      <c r="K260" s="31">
        <f t="shared" ref="K260:K280" si="104">IF(E260,I260-J260,0)</f>
        <v>0</v>
      </c>
      <c r="L260" s="28">
        <f t="shared" ref="L260:L280" si="105">IF(B260=0,PolicyCount,0)</f>
        <v>0</v>
      </c>
      <c r="M260" s="31">
        <f t="shared" ref="M260:M280" si="106">IF(E260,K260+L260,0)</f>
        <v>0</v>
      </c>
      <c r="N260" s="29">
        <f t="shared" ref="N260:N280" si="107">IF(E260,M260*G260,0)</f>
        <v>0</v>
      </c>
      <c r="O260" s="31">
        <f t="shared" ref="O260:O280" si="108">IF(E260,(M260-N260)*(1-(1-H260)^(1/12)),0)</f>
        <v>0</v>
      </c>
      <c r="P260" s="32">
        <f t="shared" ref="P260:P280" si="109">PremiumPP*M260</f>
        <v>0</v>
      </c>
      <c r="Q260" s="32">
        <f t="shared" ref="Q260:Q280" si="110">SumAssured*N260</f>
        <v>0</v>
      </c>
      <c r="R260" s="33">
        <f t="shared" ref="R260:R280" si="111">IF(C260=0,P260,0)</f>
        <v>0</v>
      </c>
      <c r="S260" s="28">
        <f t="shared" ref="S260:S280" si="112">(1+InflationRate)^(A260/12)</f>
        <v>1.2364862958082663</v>
      </c>
      <c r="T260" s="32">
        <f t="shared" ref="T260:T280" si="113">ExpenseAcq*L260+M260*ExpenseMaint/12*S260</f>
        <v>0</v>
      </c>
      <c r="U260" s="33">
        <f t="shared" ref="U260:U280" si="114">P260-Q260-T260-R260</f>
        <v>0</v>
      </c>
      <c r="V260" s="34">
        <f t="shared" ref="V260:V280" si="115">(1+INDEX(DiscRateAnn,INT(A260/12)+1))^(1/12)-1</f>
        <v>1.1419668088614721E-3</v>
      </c>
      <c r="W260" s="29">
        <f t="shared" ref="W260:W280" si="116">(1+V260)^-A260</f>
        <v>0.7466365885894205</v>
      </c>
      <c r="X260" s="33">
        <f t="shared" ref="X260:X280" si="117">U260*W260</f>
        <v>0</v>
      </c>
    </row>
    <row r="261" spans="1:24" x14ac:dyDescent="0.2">
      <c r="A261" s="26">
        <f t="shared" ref="A261:A280" si="118">A260+1</f>
        <v>257</v>
      </c>
      <c r="B261" s="27">
        <f t="shared" si="96"/>
        <v>258</v>
      </c>
      <c r="C261" s="26">
        <f t="shared" si="97"/>
        <v>21</v>
      </c>
      <c r="D261" s="27">
        <f t="shared" si="98"/>
        <v>68</v>
      </c>
      <c r="E261" s="9" t="b">
        <f t="shared" si="99"/>
        <v>0</v>
      </c>
      <c r="F261" s="28">
        <f t="shared" si="100"/>
        <v>0</v>
      </c>
      <c r="G261" s="29">
        <f t="shared" si="101"/>
        <v>0</v>
      </c>
      <c r="H261" s="30">
        <f t="shared" si="102"/>
        <v>0.02</v>
      </c>
      <c r="I261" s="31">
        <f t="shared" ref="I261:I280" si="119">IF(E261,M260-O260-N260,0)</f>
        <v>0</v>
      </c>
      <c r="J261" s="28">
        <f t="shared" si="103"/>
        <v>0</v>
      </c>
      <c r="K261" s="31">
        <f t="shared" si="104"/>
        <v>0</v>
      </c>
      <c r="L261" s="28">
        <f t="shared" si="105"/>
        <v>0</v>
      </c>
      <c r="M261" s="31">
        <f t="shared" si="106"/>
        <v>0</v>
      </c>
      <c r="N261" s="29">
        <f t="shared" si="107"/>
        <v>0</v>
      </c>
      <c r="O261" s="31">
        <f t="shared" si="108"/>
        <v>0</v>
      </c>
      <c r="P261" s="32">
        <f t="shared" si="109"/>
        <v>0</v>
      </c>
      <c r="Q261" s="32">
        <f t="shared" si="110"/>
        <v>0</v>
      </c>
      <c r="R261" s="33">
        <f t="shared" si="111"/>
        <v>0</v>
      </c>
      <c r="S261" s="28">
        <f t="shared" si="112"/>
        <v>1.2375120083185063</v>
      </c>
      <c r="T261" s="32">
        <f t="shared" si="113"/>
        <v>0</v>
      </c>
      <c r="U261" s="33">
        <f t="shared" si="114"/>
        <v>0</v>
      </c>
      <c r="V261" s="34">
        <f t="shared" si="115"/>
        <v>1.1419668088614721E-3</v>
      </c>
      <c r="W261" s="29">
        <f t="shared" si="116"/>
        <v>0.74578492695628729</v>
      </c>
      <c r="X261" s="33">
        <f t="shared" si="117"/>
        <v>0</v>
      </c>
    </row>
    <row r="262" spans="1:24" x14ac:dyDescent="0.2">
      <c r="A262" s="26">
        <f t="shared" si="118"/>
        <v>258</v>
      </c>
      <c r="B262" s="27">
        <f t="shared" si="96"/>
        <v>259</v>
      </c>
      <c r="C262" s="26">
        <f t="shared" si="97"/>
        <v>21</v>
      </c>
      <c r="D262" s="27">
        <f t="shared" si="98"/>
        <v>68</v>
      </c>
      <c r="E262" s="9" t="b">
        <f t="shared" si="99"/>
        <v>0</v>
      </c>
      <c r="F262" s="28">
        <f t="shared" si="100"/>
        <v>0</v>
      </c>
      <c r="G262" s="29">
        <f t="shared" si="101"/>
        <v>0</v>
      </c>
      <c r="H262" s="30">
        <f t="shared" si="102"/>
        <v>0.02</v>
      </c>
      <c r="I262" s="31">
        <f t="shared" si="119"/>
        <v>0</v>
      </c>
      <c r="J262" s="28">
        <f t="shared" si="103"/>
        <v>0</v>
      </c>
      <c r="K262" s="31">
        <f t="shared" si="104"/>
        <v>0</v>
      </c>
      <c r="L262" s="28">
        <f t="shared" si="105"/>
        <v>0</v>
      </c>
      <c r="M262" s="31">
        <f t="shared" si="106"/>
        <v>0</v>
      </c>
      <c r="N262" s="29">
        <f t="shared" si="107"/>
        <v>0</v>
      </c>
      <c r="O262" s="31">
        <f t="shared" si="108"/>
        <v>0</v>
      </c>
      <c r="P262" s="32">
        <f t="shared" si="109"/>
        <v>0</v>
      </c>
      <c r="Q262" s="32">
        <f t="shared" si="110"/>
        <v>0</v>
      </c>
      <c r="R262" s="33">
        <f t="shared" si="111"/>
        <v>0</v>
      </c>
      <c r="S262" s="28">
        <f t="shared" si="112"/>
        <v>1.2385385716963675</v>
      </c>
      <c r="T262" s="32">
        <f t="shared" si="113"/>
        <v>0</v>
      </c>
      <c r="U262" s="33">
        <f t="shared" si="114"/>
        <v>0</v>
      </c>
      <c r="V262" s="34">
        <f t="shared" si="115"/>
        <v>1.1419668088614721E-3</v>
      </c>
      <c r="W262" s="29">
        <f t="shared" si="116"/>
        <v>0.74493423678309645</v>
      </c>
      <c r="X262" s="33">
        <f t="shared" si="117"/>
        <v>0</v>
      </c>
    </row>
    <row r="263" spans="1:24" x14ac:dyDescent="0.2">
      <c r="A263" s="26">
        <f t="shared" si="118"/>
        <v>259</v>
      </c>
      <c r="B263" s="27">
        <f t="shared" si="96"/>
        <v>260</v>
      </c>
      <c r="C263" s="26">
        <f t="shared" si="97"/>
        <v>21</v>
      </c>
      <c r="D263" s="27">
        <f t="shared" si="98"/>
        <v>68</v>
      </c>
      <c r="E263" s="9" t="b">
        <f t="shared" si="99"/>
        <v>0</v>
      </c>
      <c r="F263" s="28">
        <f t="shared" si="100"/>
        <v>0</v>
      </c>
      <c r="G263" s="29">
        <f t="shared" si="101"/>
        <v>0</v>
      </c>
      <c r="H263" s="30">
        <f t="shared" si="102"/>
        <v>0.02</v>
      </c>
      <c r="I263" s="31">
        <f t="shared" si="119"/>
        <v>0</v>
      </c>
      <c r="J263" s="28">
        <f t="shared" si="103"/>
        <v>0</v>
      </c>
      <c r="K263" s="31">
        <f t="shared" si="104"/>
        <v>0</v>
      </c>
      <c r="L263" s="28">
        <f t="shared" si="105"/>
        <v>0</v>
      </c>
      <c r="M263" s="31">
        <f t="shared" si="106"/>
        <v>0</v>
      </c>
      <c r="N263" s="29">
        <f t="shared" si="107"/>
        <v>0</v>
      </c>
      <c r="O263" s="31">
        <f t="shared" si="108"/>
        <v>0</v>
      </c>
      <c r="P263" s="32">
        <f t="shared" si="109"/>
        <v>0</v>
      </c>
      <c r="Q263" s="32">
        <f t="shared" si="110"/>
        <v>0</v>
      </c>
      <c r="R263" s="33">
        <f t="shared" si="111"/>
        <v>0</v>
      </c>
      <c r="S263" s="28">
        <f t="shared" si="112"/>
        <v>1.2395659866476776</v>
      </c>
      <c r="T263" s="32">
        <f t="shared" si="113"/>
        <v>0</v>
      </c>
      <c r="U263" s="33">
        <f t="shared" si="114"/>
        <v>0</v>
      </c>
      <c r="V263" s="34">
        <f t="shared" si="115"/>
        <v>1.1419668088614721E-3</v>
      </c>
      <c r="W263" s="29">
        <f t="shared" si="116"/>
        <v>0.74408451696173838</v>
      </c>
      <c r="X263" s="33">
        <f t="shared" si="117"/>
        <v>0</v>
      </c>
    </row>
    <row r="264" spans="1:24" x14ac:dyDescent="0.2">
      <c r="A264" s="26">
        <f t="shared" si="118"/>
        <v>260</v>
      </c>
      <c r="B264" s="27">
        <f t="shared" si="96"/>
        <v>261</v>
      </c>
      <c r="C264" s="26">
        <f t="shared" si="97"/>
        <v>21</v>
      </c>
      <c r="D264" s="27">
        <f t="shared" si="98"/>
        <v>68</v>
      </c>
      <c r="E264" s="9" t="b">
        <f t="shared" si="99"/>
        <v>0</v>
      </c>
      <c r="F264" s="28">
        <f t="shared" si="100"/>
        <v>0</v>
      </c>
      <c r="G264" s="29">
        <f t="shared" si="101"/>
        <v>0</v>
      </c>
      <c r="H264" s="30">
        <f t="shared" si="102"/>
        <v>0.02</v>
      </c>
      <c r="I264" s="31">
        <f t="shared" si="119"/>
        <v>0</v>
      </c>
      <c r="J264" s="28">
        <f t="shared" si="103"/>
        <v>0</v>
      </c>
      <c r="K264" s="31">
        <f t="shared" si="104"/>
        <v>0</v>
      </c>
      <c r="L264" s="28">
        <f t="shared" si="105"/>
        <v>0</v>
      </c>
      <c r="M264" s="31">
        <f t="shared" si="106"/>
        <v>0</v>
      </c>
      <c r="N264" s="29">
        <f t="shared" si="107"/>
        <v>0</v>
      </c>
      <c r="O264" s="31">
        <f t="shared" si="108"/>
        <v>0</v>
      </c>
      <c r="P264" s="32">
        <f t="shared" si="109"/>
        <v>0</v>
      </c>
      <c r="Q264" s="32">
        <f t="shared" si="110"/>
        <v>0</v>
      </c>
      <c r="R264" s="33">
        <f t="shared" si="111"/>
        <v>0</v>
      </c>
      <c r="S264" s="28">
        <f t="shared" si="112"/>
        <v>1.240594253878849</v>
      </c>
      <c r="T264" s="32">
        <f t="shared" si="113"/>
        <v>0</v>
      </c>
      <c r="U264" s="33">
        <f t="shared" si="114"/>
        <v>0</v>
      </c>
      <c r="V264" s="34">
        <f t="shared" si="115"/>
        <v>1.1419668088614721E-3</v>
      </c>
      <c r="W264" s="29">
        <f t="shared" si="116"/>
        <v>0.74323576638536759</v>
      </c>
      <c r="X264" s="33">
        <f t="shared" si="117"/>
        <v>0</v>
      </c>
    </row>
    <row r="265" spans="1:24" x14ac:dyDescent="0.2">
      <c r="A265" s="26">
        <f t="shared" si="118"/>
        <v>261</v>
      </c>
      <c r="B265" s="27">
        <f t="shared" si="96"/>
        <v>262</v>
      </c>
      <c r="C265" s="26">
        <f t="shared" si="97"/>
        <v>21</v>
      </c>
      <c r="D265" s="27">
        <f t="shared" si="98"/>
        <v>68</v>
      </c>
      <c r="E265" s="9" t="b">
        <f t="shared" si="99"/>
        <v>0</v>
      </c>
      <c r="F265" s="28">
        <f t="shared" si="100"/>
        <v>0</v>
      </c>
      <c r="G265" s="29">
        <f t="shared" si="101"/>
        <v>0</v>
      </c>
      <c r="H265" s="30">
        <f t="shared" si="102"/>
        <v>0.02</v>
      </c>
      <c r="I265" s="31">
        <f t="shared" si="119"/>
        <v>0</v>
      </c>
      <c r="J265" s="28">
        <f t="shared" si="103"/>
        <v>0</v>
      </c>
      <c r="K265" s="31">
        <f t="shared" si="104"/>
        <v>0</v>
      </c>
      <c r="L265" s="28">
        <f t="shared" si="105"/>
        <v>0</v>
      </c>
      <c r="M265" s="31">
        <f t="shared" si="106"/>
        <v>0</v>
      </c>
      <c r="N265" s="29">
        <f t="shared" si="107"/>
        <v>0</v>
      </c>
      <c r="O265" s="31">
        <f t="shared" si="108"/>
        <v>0</v>
      </c>
      <c r="P265" s="32">
        <f t="shared" si="109"/>
        <v>0</v>
      </c>
      <c r="Q265" s="32">
        <f t="shared" si="110"/>
        <v>0</v>
      </c>
      <c r="R265" s="33">
        <f t="shared" si="111"/>
        <v>0</v>
      </c>
      <c r="S265" s="28">
        <f t="shared" si="112"/>
        <v>1.2416233740968805</v>
      </c>
      <c r="T265" s="32">
        <f t="shared" si="113"/>
        <v>0</v>
      </c>
      <c r="U265" s="33">
        <f t="shared" si="114"/>
        <v>0</v>
      </c>
      <c r="V265" s="34">
        <f t="shared" si="115"/>
        <v>1.1419668088614721E-3</v>
      </c>
      <c r="W265" s="29">
        <f t="shared" si="116"/>
        <v>0.74238798394840111</v>
      </c>
      <c r="X265" s="33">
        <f t="shared" si="117"/>
        <v>0</v>
      </c>
    </row>
    <row r="266" spans="1:24" x14ac:dyDescent="0.2">
      <c r="A266" s="26">
        <f t="shared" si="118"/>
        <v>262</v>
      </c>
      <c r="B266" s="27">
        <f t="shared" si="96"/>
        <v>263</v>
      </c>
      <c r="C266" s="26">
        <f t="shared" si="97"/>
        <v>21</v>
      </c>
      <c r="D266" s="27">
        <f t="shared" si="98"/>
        <v>68</v>
      </c>
      <c r="E266" s="9" t="b">
        <f t="shared" si="99"/>
        <v>0</v>
      </c>
      <c r="F266" s="28">
        <f t="shared" si="100"/>
        <v>0</v>
      </c>
      <c r="G266" s="29">
        <f t="shared" si="101"/>
        <v>0</v>
      </c>
      <c r="H266" s="30">
        <f t="shared" si="102"/>
        <v>0.02</v>
      </c>
      <c r="I266" s="31">
        <f t="shared" si="119"/>
        <v>0</v>
      </c>
      <c r="J266" s="28">
        <f t="shared" si="103"/>
        <v>0</v>
      </c>
      <c r="K266" s="31">
        <f t="shared" si="104"/>
        <v>0</v>
      </c>
      <c r="L266" s="28">
        <f t="shared" si="105"/>
        <v>0</v>
      </c>
      <c r="M266" s="31">
        <f t="shared" si="106"/>
        <v>0</v>
      </c>
      <c r="N266" s="29">
        <f t="shared" si="107"/>
        <v>0</v>
      </c>
      <c r="O266" s="31">
        <f t="shared" si="108"/>
        <v>0</v>
      </c>
      <c r="P266" s="32">
        <f t="shared" si="109"/>
        <v>0</v>
      </c>
      <c r="Q266" s="32">
        <f t="shared" si="110"/>
        <v>0</v>
      </c>
      <c r="R266" s="33">
        <f t="shared" si="111"/>
        <v>0</v>
      </c>
      <c r="S266" s="28">
        <f t="shared" si="112"/>
        <v>1.2426533480093571</v>
      </c>
      <c r="T266" s="32">
        <f t="shared" si="113"/>
        <v>0</v>
      </c>
      <c r="U266" s="33">
        <f t="shared" si="114"/>
        <v>0</v>
      </c>
      <c r="V266" s="34">
        <f t="shared" si="115"/>
        <v>1.1419668088614721E-3</v>
      </c>
      <c r="W266" s="29">
        <f t="shared" si="116"/>
        <v>0.74154116854651664</v>
      </c>
      <c r="X266" s="33">
        <f t="shared" si="117"/>
        <v>0</v>
      </c>
    </row>
    <row r="267" spans="1:24" x14ac:dyDescent="0.2">
      <c r="A267" s="26">
        <f t="shared" si="118"/>
        <v>263</v>
      </c>
      <c r="B267" s="27">
        <f t="shared" si="96"/>
        <v>264</v>
      </c>
      <c r="C267" s="26">
        <f t="shared" si="97"/>
        <v>22</v>
      </c>
      <c r="D267" s="27">
        <f t="shared" si="98"/>
        <v>69</v>
      </c>
      <c r="E267" s="9" t="b">
        <f t="shared" si="99"/>
        <v>0</v>
      </c>
      <c r="F267" s="28">
        <f t="shared" si="100"/>
        <v>0</v>
      </c>
      <c r="G267" s="29">
        <f t="shared" si="101"/>
        <v>0</v>
      </c>
      <c r="H267" s="30">
        <f t="shared" si="102"/>
        <v>0.02</v>
      </c>
      <c r="I267" s="31">
        <f t="shared" si="119"/>
        <v>0</v>
      </c>
      <c r="J267" s="28">
        <f t="shared" si="103"/>
        <v>0</v>
      </c>
      <c r="K267" s="31">
        <f t="shared" si="104"/>
        <v>0</v>
      </c>
      <c r="L267" s="28">
        <f t="shared" si="105"/>
        <v>0</v>
      </c>
      <c r="M267" s="31">
        <f t="shared" si="106"/>
        <v>0</v>
      </c>
      <c r="N267" s="29">
        <f t="shared" si="107"/>
        <v>0</v>
      </c>
      <c r="O267" s="31">
        <f t="shared" si="108"/>
        <v>0</v>
      </c>
      <c r="P267" s="32">
        <f t="shared" si="109"/>
        <v>0</v>
      </c>
      <c r="Q267" s="32">
        <f t="shared" si="110"/>
        <v>0</v>
      </c>
      <c r="R267" s="33">
        <f t="shared" si="111"/>
        <v>0</v>
      </c>
      <c r="S267" s="28">
        <f t="shared" si="112"/>
        <v>1.2436841763244508</v>
      </c>
      <c r="T267" s="32">
        <f t="shared" si="113"/>
        <v>0</v>
      </c>
      <c r="U267" s="33">
        <f t="shared" si="114"/>
        <v>0</v>
      </c>
      <c r="V267" s="34">
        <f t="shared" si="115"/>
        <v>1.1419668088614721E-3</v>
      </c>
      <c r="W267" s="29">
        <f t="shared" si="116"/>
        <v>0.74069531907665187</v>
      </c>
      <c r="X267" s="33">
        <f t="shared" si="117"/>
        <v>0</v>
      </c>
    </row>
    <row r="268" spans="1:24" x14ac:dyDescent="0.2">
      <c r="A268" s="26">
        <f t="shared" si="118"/>
        <v>264</v>
      </c>
      <c r="B268" s="27">
        <f t="shared" si="96"/>
        <v>265</v>
      </c>
      <c r="C268" s="26">
        <f t="shared" si="97"/>
        <v>22</v>
      </c>
      <c r="D268" s="27">
        <f t="shared" si="98"/>
        <v>69</v>
      </c>
      <c r="E268" s="9" t="b">
        <f t="shared" si="99"/>
        <v>0</v>
      </c>
      <c r="F268" s="28">
        <f t="shared" si="100"/>
        <v>0</v>
      </c>
      <c r="G268" s="29">
        <f t="shared" si="101"/>
        <v>0</v>
      </c>
      <c r="H268" s="30">
        <f t="shared" si="102"/>
        <v>0.02</v>
      </c>
      <c r="I268" s="31">
        <f t="shared" si="119"/>
        <v>0</v>
      </c>
      <c r="J268" s="28">
        <f t="shared" si="103"/>
        <v>0</v>
      </c>
      <c r="K268" s="31">
        <f t="shared" si="104"/>
        <v>0</v>
      </c>
      <c r="L268" s="28">
        <f t="shared" si="105"/>
        <v>0</v>
      </c>
      <c r="M268" s="31">
        <f t="shared" si="106"/>
        <v>0</v>
      </c>
      <c r="N268" s="29">
        <f t="shared" si="107"/>
        <v>0</v>
      </c>
      <c r="O268" s="31">
        <f t="shared" si="108"/>
        <v>0</v>
      </c>
      <c r="P268" s="32">
        <f t="shared" si="109"/>
        <v>0</v>
      </c>
      <c r="Q268" s="32">
        <f t="shared" si="110"/>
        <v>0</v>
      </c>
      <c r="R268" s="33">
        <f t="shared" si="111"/>
        <v>0</v>
      </c>
      <c r="S268" s="28">
        <f t="shared" si="112"/>
        <v>1.2447158597509214</v>
      </c>
      <c r="T268" s="32">
        <f t="shared" si="113"/>
        <v>0</v>
      </c>
      <c r="U268" s="33">
        <f t="shared" si="114"/>
        <v>0</v>
      </c>
      <c r="V268" s="34">
        <f t="shared" si="115"/>
        <v>1.1394979653496229E-3</v>
      </c>
      <c r="W268" s="29">
        <f t="shared" si="116"/>
        <v>0.74033225759418708</v>
      </c>
      <c r="X268" s="33">
        <f t="shared" si="117"/>
        <v>0</v>
      </c>
    </row>
    <row r="269" spans="1:24" x14ac:dyDescent="0.2">
      <c r="A269" s="26">
        <f t="shared" si="118"/>
        <v>265</v>
      </c>
      <c r="B269" s="27">
        <f t="shared" si="96"/>
        <v>266</v>
      </c>
      <c r="C269" s="26">
        <f t="shared" si="97"/>
        <v>22</v>
      </c>
      <c r="D269" s="27">
        <f t="shared" si="98"/>
        <v>69</v>
      </c>
      <c r="E269" s="9" t="b">
        <f t="shared" si="99"/>
        <v>0</v>
      </c>
      <c r="F269" s="28">
        <f t="shared" si="100"/>
        <v>0</v>
      </c>
      <c r="G269" s="29">
        <f t="shared" si="101"/>
        <v>0</v>
      </c>
      <c r="H269" s="30">
        <f t="shared" si="102"/>
        <v>0.02</v>
      </c>
      <c r="I269" s="31">
        <f t="shared" si="119"/>
        <v>0</v>
      </c>
      <c r="J269" s="28">
        <f t="shared" si="103"/>
        <v>0</v>
      </c>
      <c r="K269" s="31">
        <f t="shared" si="104"/>
        <v>0</v>
      </c>
      <c r="L269" s="28">
        <f t="shared" si="105"/>
        <v>0</v>
      </c>
      <c r="M269" s="31">
        <f t="shared" si="106"/>
        <v>0</v>
      </c>
      <c r="N269" s="29">
        <f t="shared" si="107"/>
        <v>0</v>
      </c>
      <c r="O269" s="31">
        <f t="shared" si="108"/>
        <v>0</v>
      </c>
      <c r="P269" s="32">
        <f t="shared" si="109"/>
        <v>0</v>
      </c>
      <c r="Q269" s="32">
        <f t="shared" si="110"/>
        <v>0</v>
      </c>
      <c r="R269" s="33">
        <f t="shared" si="111"/>
        <v>0</v>
      </c>
      <c r="S269" s="28">
        <f t="shared" si="112"/>
        <v>1.2457483989981157</v>
      </c>
      <c r="T269" s="32">
        <f t="shared" si="113"/>
        <v>0</v>
      </c>
      <c r="U269" s="33">
        <f t="shared" si="114"/>
        <v>0</v>
      </c>
      <c r="V269" s="34">
        <f t="shared" si="115"/>
        <v>1.1394979653496229E-3</v>
      </c>
      <c r="W269" s="29">
        <f t="shared" si="116"/>
        <v>0.73948961068741148</v>
      </c>
      <c r="X269" s="33">
        <f t="shared" si="117"/>
        <v>0</v>
      </c>
    </row>
    <row r="270" spans="1:24" x14ac:dyDescent="0.2">
      <c r="A270" s="26">
        <f t="shared" si="118"/>
        <v>266</v>
      </c>
      <c r="B270" s="27">
        <f t="shared" si="96"/>
        <v>267</v>
      </c>
      <c r="C270" s="26">
        <f t="shared" si="97"/>
        <v>22</v>
      </c>
      <c r="D270" s="27">
        <f t="shared" si="98"/>
        <v>69</v>
      </c>
      <c r="E270" s="9" t="b">
        <f t="shared" si="99"/>
        <v>0</v>
      </c>
      <c r="F270" s="28">
        <f t="shared" si="100"/>
        <v>0</v>
      </c>
      <c r="G270" s="29">
        <f t="shared" si="101"/>
        <v>0</v>
      </c>
      <c r="H270" s="30">
        <f t="shared" si="102"/>
        <v>0.02</v>
      </c>
      <c r="I270" s="31">
        <f t="shared" si="119"/>
        <v>0</v>
      </c>
      <c r="J270" s="28">
        <f t="shared" si="103"/>
        <v>0</v>
      </c>
      <c r="K270" s="31">
        <f t="shared" si="104"/>
        <v>0</v>
      </c>
      <c r="L270" s="28">
        <f t="shared" si="105"/>
        <v>0</v>
      </c>
      <c r="M270" s="31">
        <f t="shared" si="106"/>
        <v>0</v>
      </c>
      <c r="N270" s="29">
        <f t="shared" si="107"/>
        <v>0</v>
      </c>
      <c r="O270" s="31">
        <f t="shared" si="108"/>
        <v>0</v>
      </c>
      <c r="P270" s="32">
        <f t="shared" si="109"/>
        <v>0</v>
      </c>
      <c r="Q270" s="32">
        <f t="shared" si="110"/>
        <v>0</v>
      </c>
      <c r="R270" s="33">
        <f t="shared" si="111"/>
        <v>0</v>
      </c>
      <c r="S270" s="28">
        <f t="shared" si="112"/>
        <v>1.2467817947759705</v>
      </c>
      <c r="T270" s="32">
        <f t="shared" si="113"/>
        <v>0</v>
      </c>
      <c r="U270" s="33">
        <f t="shared" si="114"/>
        <v>0</v>
      </c>
      <c r="V270" s="34">
        <f t="shared" si="115"/>
        <v>1.1394979653496229E-3</v>
      </c>
      <c r="W270" s="29">
        <f t="shared" si="116"/>
        <v>0.73864792288217751</v>
      </c>
      <c r="X270" s="33">
        <f t="shared" si="117"/>
        <v>0</v>
      </c>
    </row>
    <row r="271" spans="1:24" x14ac:dyDescent="0.2">
      <c r="A271" s="26">
        <f t="shared" si="118"/>
        <v>267</v>
      </c>
      <c r="B271" s="27">
        <f t="shared" si="96"/>
        <v>268</v>
      </c>
      <c r="C271" s="26">
        <f t="shared" si="97"/>
        <v>22</v>
      </c>
      <c r="D271" s="27">
        <f t="shared" si="98"/>
        <v>69</v>
      </c>
      <c r="E271" s="9" t="b">
        <f t="shared" si="99"/>
        <v>0</v>
      </c>
      <c r="F271" s="28">
        <f t="shared" si="100"/>
        <v>0</v>
      </c>
      <c r="G271" s="29">
        <f t="shared" si="101"/>
        <v>0</v>
      </c>
      <c r="H271" s="30">
        <f t="shared" si="102"/>
        <v>0.02</v>
      </c>
      <c r="I271" s="31">
        <f t="shared" si="119"/>
        <v>0</v>
      </c>
      <c r="J271" s="28">
        <f t="shared" si="103"/>
        <v>0</v>
      </c>
      <c r="K271" s="31">
        <f t="shared" si="104"/>
        <v>0</v>
      </c>
      <c r="L271" s="28">
        <f t="shared" si="105"/>
        <v>0</v>
      </c>
      <c r="M271" s="31">
        <f t="shared" si="106"/>
        <v>0</v>
      </c>
      <c r="N271" s="29">
        <f t="shared" si="107"/>
        <v>0</v>
      </c>
      <c r="O271" s="31">
        <f t="shared" si="108"/>
        <v>0</v>
      </c>
      <c r="P271" s="32">
        <f t="shared" si="109"/>
        <v>0</v>
      </c>
      <c r="Q271" s="32">
        <f t="shared" si="110"/>
        <v>0</v>
      </c>
      <c r="R271" s="33">
        <f t="shared" si="111"/>
        <v>0</v>
      </c>
      <c r="S271" s="28">
        <f t="shared" si="112"/>
        <v>1.2478160477950102</v>
      </c>
      <c r="T271" s="32">
        <f t="shared" si="113"/>
        <v>0</v>
      </c>
      <c r="U271" s="33">
        <f t="shared" si="114"/>
        <v>0</v>
      </c>
      <c r="V271" s="34">
        <f t="shared" si="115"/>
        <v>1.1394979653496229E-3</v>
      </c>
      <c r="W271" s="29">
        <f t="shared" si="116"/>
        <v>0.73780719308683473</v>
      </c>
      <c r="X271" s="33">
        <f t="shared" si="117"/>
        <v>0</v>
      </c>
    </row>
    <row r="272" spans="1:24" x14ac:dyDescent="0.2">
      <c r="A272" s="26">
        <f t="shared" si="118"/>
        <v>268</v>
      </c>
      <c r="B272" s="27">
        <f t="shared" si="96"/>
        <v>269</v>
      </c>
      <c r="C272" s="26">
        <f t="shared" si="97"/>
        <v>22</v>
      </c>
      <c r="D272" s="27">
        <f t="shared" si="98"/>
        <v>69</v>
      </c>
      <c r="E272" s="9" t="b">
        <f t="shared" si="99"/>
        <v>0</v>
      </c>
      <c r="F272" s="28">
        <f t="shared" si="100"/>
        <v>0</v>
      </c>
      <c r="G272" s="29">
        <f t="shared" si="101"/>
        <v>0</v>
      </c>
      <c r="H272" s="30">
        <f t="shared" si="102"/>
        <v>0.02</v>
      </c>
      <c r="I272" s="31">
        <f t="shared" si="119"/>
        <v>0</v>
      </c>
      <c r="J272" s="28">
        <f t="shared" si="103"/>
        <v>0</v>
      </c>
      <c r="K272" s="31">
        <f t="shared" si="104"/>
        <v>0</v>
      </c>
      <c r="L272" s="28">
        <f t="shared" si="105"/>
        <v>0</v>
      </c>
      <c r="M272" s="31">
        <f t="shared" si="106"/>
        <v>0</v>
      </c>
      <c r="N272" s="29">
        <f t="shared" si="107"/>
        <v>0</v>
      </c>
      <c r="O272" s="31">
        <f t="shared" si="108"/>
        <v>0</v>
      </c>
      <c r="P272" s="32">
        <f t="shared" si="109"/>
        <v>0</v>
      </c>
      <c r="Q272" s="32">
        <f t="shared" si="110"/>
        <v>0</v>
      </c>
      <c r="R272" s="33">
        <f t="shared" si="111"/>
        <v>0</v>
      </c>
      <c r="S272" s="28">
        <f t="shared" si="112"/>
        <v>1.2488511587663491</v>
      </c>
      <c r="T272" s="32">
        <f t="shared" si="113"/>
        <v>0</v>
      </c>
      <c r="U272" s="33">
        <f t="shared" si="114"/>
        <v>0</v>
      </c>
      <c r="V272" s="34">
        <f t="shared" si="115"/>
        <v>1.1394979653496229E-3</v>
      </c>
      <c r="W272" s="29">
        <f t="shared" si="116"/>
        <v>0.73696742021097561</v>
      </c>
      <c r="X272" s="33">
        <f t="shared" si="117"/>
        <v>0</v>
      </c>
    </row>
    <row r="273" spans="1:24" x14ac:dyDescent="0.2">
      <c r="A273" s="26">
        <f t="shared" si="118"/>
        <v>269</v>
      </c>
      <c r="B273" s="27">
        <f t="shared" si="96"/>
        <v>270</v>
      </c>
      <c r="C273" s="26">
        <f t="shared" si="97"/>
        <v>22</v>
      </c>
      <c r="D273" s="27">
        <f t="shared" si="98"/>
        <v>69</v>
      </c>
      <c r="E273" s="9" t="b">
        <f t="shared" si="99"/>
        <v>0</v>
      </c>
      <c r="F273" s="28">
        <f t="shared" si="100"/>
        <v>0</v>
      </c>
      <c r="G273" s="29">
        <f t="shared" si="101"/>
        <v>0</v>
      </c>
      <c r="H273" s="30">
        <f t="shared" si="102"/>
        <v>0.02</v>
      </c>
      <c r="I273" s="31">
        <f t="shared" si="119"/>
        <v>0</v>
      </c>
      <c r="J273" s="28">
        <f t="shared" si="103"/>
        <v>0</v>
      </c>
      <c r="K273" s="31">
        <f t="shared" si="104"/>
        <v>0</v>
      </c>
      <c r="L273" s="28">
        <f t="shared" si="105"/>
        <v>0</v>
      </c>
      <c r="M273" s="31">
        <f t="shared" si="106"/>
        <v>0</v>
      </c>
      <c r="N273" s="29">
        <f t="shared" si="107"/>
        <v>0</v>
      </c>
      <c r="O273" s="31">
        <f t="shared" si="108"/>
        <v>0</v>
      </c>
      <c r="P273" s="32">
        <f t="shared" si="109"/>
        <v>0</v>
      </c>
      <c r="Q273" s="32">
        <f t="shared" si="110"/>
        <v>0</v>
      </c>
      <c r="R273" s="33">
        <f t="shared" si="111"/>
        <v>0</v>
      </c>
      <c r="S273" s="28">
        <f t="shared" si="112"/>
        <v>1.2498871284016912</v>
      </c>
      <c r="T273" s="32">
        <f t="shared" si="113"/>
        <v>0</v>
      </c>
      <c r="U273" s="33">
        <f t="shared" si="114"/>
        <v>0</v>
      </c>
      <c r="V273" s="34">
        <f t="shared" si="115"/>
        <v>1.1394979653496229E-3</v>
      </c>
      <c r="W273" s="29">
        <f t="shared" si="116"/>
        <v>0.73612860316543294</v>
      </c>
      <c r="X273" s="33">
        <f t="shared" si="117"/>
        <v>0</v>
      </c>
    </row>
    <row r="274" spans="1:24" x14ac:dyDescent="0.2">
      <c r="A274" s="26">
        <f t="shared" si="118"/>
        <v>270</v>
      </c>
      <c r="B274" s="27">
        <f t="shared" si="96"/>
        <v>271</v>
      </c>
      <c r="C274" s="26">
        <f t="shared" si="97"/>
        <v>22</v>
      </c>
      <c r="D274" s="27">
        <f t="shared" si="98"/>
        <v>69</v>
      </c>
      <c r="E274" s="9" t="b">
        <f t="shared" si="99"/>
        <v>0</v>
      </c>
      <c r="F274" s="28">
        <f t="shared" si="100"/>
        <v>0</v>
      </c>
      <c r="G274" s="29">
        <f t="shared" si="101"/>
        <v>0</v>
      </c>
      <c r="H274" s="30">
        <f t="shared" si="102"/>
        <v>0.02</v>
      </c>
      <c r="I274" s="31">
        <f t="shared" si="119"/>
        <v>0</v>
      </c>
      <c r="J274" s="28">
        <f t="shared" si="103"/>
        <v>0</v>
      </c>
      <c r="K274" s="31">
        <f t="shared" si="104"/>
        <v>0</v>
      </c>
      <c r="L274" s="28">
        <f t="shared" si="105"/>
        <v>0</v>
      </c>
      <c r="M274" s="31">
        <f t="shared" si="106"/>
        <v>0</v>
      </c>
      <c r="N274" s="29">
        <f t="shared" si="107"/>
        <v>0</v>
      </c>
      <c r="O274" s="31">
        <f t="shared" si="108"/>
        <v>0</v>
      </c>
      <c r="P274" s="32">
        <f t="shared" si="109"/>
        <v>0</v>
      </c>
      <c r="Q274" s="32">
        <f t="shared" si="110"/>
        <v>0</v>
      </c>
      <c r="R274" s="33">
        <f t="shared" si="111"/>
        <v>0</v>
      </c>
      <c r="S274" s="28">
        <f t="shared" si="112"/>
        <v>1.2509239574133313</v>
      </c>
      <c r="T274" s="32">
        <f t="shared" si="113"/>
        <v>0</v>
      </c>
      <c r="U274" s="33">
        <f t="shared" si="114"/>
        <v>0</v>
      </c>
      <c r="V274" s="34">
        <f t="shared" si="115"/>
        <v>1.1394979653496229E-3</v>
      </c>
      <c r="W274" s="29">
        <f t="shared" si="116"/>
        <v>0.73529074086227986</v>
      </c>
      <c r="X274" s="33">
        <f t="shared" si="117"/>
        <v>0</v>
      </c>
    </row>
    <row r="275" spans="1:24" x14ac:dyDescent="0.2">
      <c r="A275" s="26">
        <f t="shared" si="118"/>
        <v>271</v>
      </c>
      <c r="B275" s="27">
        <f t="shared" si="96"/>
        <v>272</v>
      </c>
      <c r="C275" s="26">
        <f t="shared" si="97"/>
        <v>22</v>
      </c>
      <c r="D275" s="27">
        <f t="shared" si="98"/>
        <v>69</v>
      </c>
      <c r="E275" s="9" t="b">
        <f t="shared" si="99"/>
        <v>0</v>
      </c>
      <c r="F275" s="28">
        <f t="shared" si="100"/>
        <v>0</v>
      </c>
      <c r="G275" s="29">
        <f t="shared" si="101"/>
        <v>0</v>
      </c>
      <c r="H275" s="30">
        <f t="shared" si="102"/>
        <v>0.02</v>
      </c>
      <c r="I275" s="31">
        <f t="shared" si="119"/>
        <v>0</v>
      </c>
      <c r="J275" s="28">
        <f t="shared" si="103"/>
        <v>0</v>
      </c>
      <c r="K275" s="31">
        <f t="shared" si="104"/>
        <v>0</v>
      </c>
      <c r="L275" s="28">
        <f t="shared" si="105"/>
        <v>0</v>
      </c>
      <c r="M275" s="31">
        <f t="shared" si="106"/>
        <v>0</v>
      </c>
      <c r="N275" s="29">
        <f t="shared" si="107"/>
        <v>0</v>
      </c>
      <c r="O275" s="31">
        <f t="shared" si="108"/>
        <v>0</v>
      </c>
      <c r="P275" s="32">
        <f t="shared" si="109"/>
        <v>0</v>
      </c>
      <c r="Q275" s="32">
        <f t="shared" si="110"/>
        <v>0</v>
      </c>
      <c r="R275" s="33">
        <f t="shared" si="111"/>
        <v>0</v>
      </c>
      <c r="S275" s="28">
        <f t="shared" si="112"/>
        <v>1.2519616465141543</v>
      </c>
      <c r="T275" s="32">
        <f t="shared" si="113"/>
        <v>0</v>
      </c>
      <c r="U275" s="33">
        <f t="shared" si="114"/>
        <v>0</v>
      </c>
      <c r="V275" s="34">
        <f t="shared" si="115"/>
        <v>1.1394979653496229E-3</v>
      </c>
      <c r="W275" s="29">
        <f t="shared" si="116"/>
        <v>0.73445383221482796</v>
      </c>
      <c r="X275" s="33">
        <f t="shared" si="117"/>
        <v>0</v>
      </c>
    </row>
    <row r="276" spans="1:24" x14ac:dyDescent="0.2">
      <c r="A276" s="26">
        <f t="shared" si="118"/>
        <v>272</v>
      </c>
      <c r="B276" s="27">
        <f t="shared" si="96"/>
        <v>273</v>
      </c>
      <c r="C276" s="26">
        <f t="shared" si="97"/>
        <v>22</v>
      </c>
      <c r="D276" s="27">
        <f t="shared" si="98"/>
        <v>69</v>
      </c>
      <c r="E276" s="9" t="b">
        <f t="shared" si="99"/>
        <v>0</v>
      </c>
      <c r="F276" s="28">
        <f t="shared" si="100"/>
        <v>0</v>
      </c>
      <c r="G276" s="29">
        <f t="shared" si="101"/>
        <v>0</v>
      </c>
      <c r="H276" s="30">
        <f t="shared" si="102"/>
        <v>0.02</v>
      </c>
      <c r="I276" s="31">
        <f t="shared" si="119"/>
        <v>0</v>
      </c>
      <c r="J276" s="28">
        <f t="shared" si="103"/>
        <v>0</v>
      </c>
      <c r="K276" s="31">
        <f t="shared" si="104"/>
        <v>0</v>
      </c>
      <c r="L276" s="28">
        <f t="shared" si="105"/>
        <v>0</v>
      </c>
      <c r="M276" s="31">
        <f t="shared" si="106"/>
        <v>0</v>
      </c>
      <c r="N276" s="29">
        <f t="shared" si="107"/>
        <v>0</v>
      </c>
      <c r="O276" s="31">
        <f t="shared" si="108"/>
        <v>0</v>
      </c>
      <c r="P276" s="32">
        <f t="shared" si="109"/>
        <v>0</v>
      </c>
      <c r="Q276" s="32">
        <f t="shared" si="110"/>
        <v>0</v>
      </c>
      <c r="R276" s="33">
        <f t="shared" si="111"/>
        <v>0</v>
      </c>
      <c r="S276" s="28">
        <f t="shared" si="112"/>
        <v>1.2530001964176376</v>
      </c>
      <c r="T276" s="32">
        <f t="shared" si="113"/>
        <v>0</v>
      </c>
      <c r="U276" s="33">
        <f t="shared" si="114"/>
        <v>0</v>
      </c>
      <c r="V276" s="34">
        <f t="shared" si="115"/>
        <v>1.1394979653496229E-3</v>
      </c>
      <c r="W276" s="29">
        <f t="shared" si="116"/>
        <v>0.73361787613762508</v>
      </c>
      <c r="X276" s="33">
        <f t="shared" si="117"/>
        <v>0</v>
      </c>
    </row>
    <row r="277" spans="1:24" x14ac:dyDescent="0.2">
      <c r="A277" s="26">
        <f t="shared" si="118"/>
        <v>273</v>
      </c>
      <c r="B277" s="27">
        <f t="shared" si="96"/>
        <v>274</v>
      </c>
      <c r="C277" s="26">
        <f t="shared" si="97"/>
        <v>22</v>
      </c>
      <c r="D277" s="27">
        <f t="shared" si="98"/>
        <v>69</v>
      </c>
      <c r="E277" s="9" t="b">
        <f t="shared" si="99"/>
        <v>0</v>
      </c>
      <c r="F277" s="28">
        <f t="shared" si="100"/>
        <v>0</v>
      </c>
      <c r="G277" s="29">
        <f t="shared" si="101"/>
        <v>0</v>
      </c>
      <c r="H277" s="30">
        <f t="shared" si="102"/>
        <v>0.02</v>
      </c>
      <c r="I277" s="31">
        <f t="shared" si="119"/>
        <v>0</v>
      </c>
      <c r="J277" s="28">
        <f t="shared" si="103"/>
        <v>0</v>
      </c>
      <c r="K277" s="31">
        <f t="shared" si="104"/>
        <v>0</v>
      </c>
      <c r="L277" s="28">
        <f t="shared" si="105"/>
        <v>0</v>
      </c>
      <c r="M277" s="31">
        <f t="shared" si="106"/>
        <v>0</v>
      </c>
      <c r="N277" s="29">
        <f t="shared" si="107"/>
        <v>0</v>
      </c>
      <c r="O277" s="31">
        <f t="shared" si="108"/>
        <v>0</v>
      </c>
      <c r="P277" s="32">
        <f t="shared" si="109"/>
        <v>0</v>
      </c>
      <c r="Q277" s="32">
        <f t="shared" si="110"/>
        <v>0</v>
      </c>
      <c r="R277" s="33">
        <f t="shared" si="111"/>
        <v>0</v>
      </c>
      <c r="S277" s="28">
        <f t="shared" si="112"/>
        <v>1.2540396078378493</v>
      </c>
      <c r="T277" s="32">
        <f t="shared" si="113"/>
        <v>0</v>
      </c>
      <c r="U277" s="33">
        <f t="shared" si="114"/>
        <v>0</v>
      </c>
      <c r="V277" s="34">
        <f t="shared" si="115"/>
        <v>1.1394979653496229E-3</v>
      </c>
      <c r="W277" s="29">
        <f t="shared" si="116"/>
        <v>0.73278287154645472</v>
      </c>
      <c r="X277" s="33">
        <f t="shared" si="117"/>
        <v>0</v>
      </c>
    </row>
    <row r="278" spans="1:24" x14ac:dyDescent="0.2">
      <c r="A278" s="26">
        <f t="shared" si="118"/>
        <v>274</v>
      </c>
      <c r="B278" s="27">
        <f t="shared" si="96"/>
        <v>275</v>
      </c>
      <c r="C278" s="26">
        <f t="shared" si="97"/>
        <v>22</v>
      </c>
      <c r="D278" s="27">
        <f t="shared" si="98"/>
        <v>69</v>
      </c>
      <c r="E278" s="9" t="b">
        <f t="shared" si="99"/>
        <v>0</v>
      </c>
      <c r="F278" s="28">
        <f t="shared" si="100"/>
        <v>0</v>
      </c>
      <c r="G278" s="29">
        <f t="shared" si="101"/>
        <v>0</v>
      </c>
      <c r="H278" s="30">
        <f t="shared" si="102"/>
        <v>0.02</v>
      </c>
      <c r="I278" s="31">
        <f t="shared" si="119"/>
        <v>0</v>
      </c>
      <c r="J278" s="28">
        <f t="shared" si="103"/>
        <v>0</v>
      </c>
      <c r="K278" s="31">
        <f t="shared" si="104"/>
        <v>0</v>
      </c>
      <c r="L278" s="28">
        <f t="shared" si="105"/>
        <v>0</v>
      </c>
      <c r="M278" s="31">
        <f t="shared" si="106"/>
        <v>0</v>
      </c>
      <c r="N278" s="29">
        <f t="shared" si="107"/>
        <v>0</v>
      </c>
      <c r="O278" s="31">
        <f t="shared" si="108"/>
        <v>0</v>
      </c>
      <c r="P278" s="32">
        <f t="shared" si="109"/>
        <v>0</v>
      </c>
      <c r="Q278" s="32">
        <f t="shared" si="110"/>
        <v>0</v>
      </c>
      <c r="R278" s="33">
        <f t="shared" si="111"/>
        <v>0</v>
      </c>
      <c r="S278" s="28">
        <f t="shared" si="112"/>
        <v>1.2550798814894506</v>
      </c>
      <c r="T278" s="32">
        <f t="shared" si="113"/>
        <v>0</v>
      </c>
      <c r="U278" s="33">
        <f t="shared" si="114"/>
        <v>0</v>
      </c>
      <c r="V278" s="34">
        <f t="shared" si="115"/>
        <v>1.1394979653496229E-3</v>
      </c>
      <c r="W278" s="29">
        <f t="shared" si="116"/>
        <v>0.73194881735833495</v>
      </c>
      <c r="X278" s="33">
        <f t="shared" si="117"/>
        <v>0</v>
      </c>
    </row>
    <row r="279" spans="1:24" x14ac:dyDescent="0.2">
      <c r="A279" s="26">
        <f t="shared" si="118"/>
        <v>275</v>
      </c>
      <c r="B279" s="27">
        <f t="shared" si="96"/>
        <v>276</v>
      </c>
      <c r="C279" s="26">
        <f t="shared" si="97"/>
        <v>23</v>
      </c>
      <c r="D279" s="27">
        <f t="shared" si="98"/>
        <v>70</v>
      </c>
      <c r="E279" s="9" t="b">
        <f t="shared" si="99"/>
        <v>0</v>
      </c>
      <c r="F279" s="28">
        <f t="shared" si="100"/>
        <v>0</v>
      </c>
      <c r="G279" s="29">
        <f t="shared" si="101"/>
        <v>0</v>
      </c>
      <c r="H279" s="30">
        <f t="shared" si="102"/>
        <v>0.02</v>
      </c>
      <c r="I279" s="31">
        <f t="shared" si="119"/>
        <v>0</v>
      </c>
      <c r="J279" s="28">
        <f t="shared" si="103"/>
        <v>0</v>
      </c>
      <c r="K279" s="31">
        <f t="shared" si="104"/>
        <v>0</v>
      </c>
      <c r="L279" s="28">
        <f t="shared" si="105"/>
        <v>0</v>
      </c>
      <c r="M279" s="31">
        <f t="shared" si="106"/>
        <v>0</v>
      </c>
      <c r="N279" s="29">
        <f t="shared" si="107"/>
        <v>0</v>
      </c>
      <c r="O279" s="31">
        <f t="shared" si="108"/>
        <v>0</v>
      </c>
      <c r="P279" s="32">
        <f t="shared" si="109"/>
        <v>0</v>
      </c>
      <c r="Q279" s="32">
        <f t="shared" si="110"/>
        <v>0</v>
      </c>
      <c r="R279" s="33">
        <f t="shared" si="111"/>
        <v>0</v>
      </c>
      <c r="S279" s="28">
        <f t="shared" si="112"/>
        <v>1.2561210180876954</v>
      </c>
      <c r="T279" s="32">
        <f t="shared" si="113"/>
        <v>0</v>
      </c>
      <c r="U279" s="33">
        <f t="shared" si="114"/>
        <v>0</v>
      </c>
      <c r="V279" s="34">
        <f t="shared" si="115"/>
        <v>1.1394979653496229E-3</v>
      </c>
      <c r="W279" s="29">
        <f t="shared" si="116"/>
        <v>0.73111571249151575</v>
      </c>
      <c r="X279" s="33">
        <f t="shared" si="117"/>
        <v>0</v>
      </c>
    </row>
    <row r="280" spans="1:24" x14ac:dyDescent="0.2">
      <c r="A280" s="26">
        <f t="shared" si="118"/>
        <v>276</v>
      </c>
      <c r="B280" s="27">
        <f t="shared" si="96"/>
        <v>277</v>
      </c>
      <c r="C280" s="26">
        <f t="shared" si="97"/>
        <v>23</v>
      </c>
      <c r="D280" s="27">
        <f t="shared" si="98"/>
        <v>70</v>
      </c>
      <c r="E280" s="9" t="b">
        <f t="shared" si="99"/>
        <v>0</v>
      </c>
      <c r="F280" s="28">
        <f t="shared" si="100"/>
        <v>0</v>
      </c>
      <c r="G280" s="29">
        <f t="shared" si="101"/>
        <v>0</v>
      </c>
      <c r="H280" s="30">
        <f t="shared" si="102"/>
        <v>0.02</v>
      </c>
      <c r="I280" s="31">
        <f t="shared" si="119"/>
        <v>0</v>
      </c>
      <c r="J280" s="28">
        <f t="shared" si="103"/>
        <v>0</v>
      </c>
      <c r="K280" s="31">
        <f t="shared" si="104"/>
        <v>0</v>
      </c>
      <c r="L280" s="28">
        <f t="shared" si="105"/>
        <v>0</v>
      </c>
      <c r="M280" s="31">
        <f t="shared" si="106"/>
        <v>0</v>
      </c>
      <c r="N280" s="29">
        <f t="shared" si="107"/>
        <v>0</v>
      </c>
      <c r="O280" s="31">
        <f t="shared" si="108"/>
        <v>0</v>
      </c>
      <c r="P280" s="32">
        <f t="shared" si="109"/>
        <v>0</v>
      </c>
      <c r="Q280" s="32">
        <f t="shared" si="110"/>
        <v>0</v>
      </c>
      <c r="R280" s="33">
        <f t="shared" si="111"/>
        <v>0</v>
      </c>
      <c r="S280" s="28">
        <f t="shared" si="112"/>
        <v>1.2571630183484304</v>
      </c>
      <c r="T280" s="32">
        <f t="shared" si="113"/>
        <v>0</v>
      </c>
      <c r="U280" s="33">
        <f t="shared" si="114"/>
        <v>0</v>
      </c>
      <c r="V280" s="34">
        <f t="shared" si="115"/>
        <v>1.1370290548653461E-3</v>
      </c>
      <c r="W280" s="29">
        <f t="shared" si="116"/>
        <v>0.73078078858117945</v>
      </c>
      <c r="X280" s="33">
        <f t="shared" si="117"/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2:E21"/>
  <sheetViews>
    <sheetView showGridLines="0" workbookViewId="0"/>
  </sheetViews>
  <sheetFormatPr baseColWidth="10" defaultColWidth="8.83203125" defaultRowHeight="15" x14ac:dyDescent="0.2"/>
  <cols>
    <col min="2" max="2" width="36" customWidth="1"/>
    <col min="3" max="3" width="16" customWidth="1"/>
    <col min="4" max="4" width="14" customWidth="1"/>
    <col min="5" max="5" width="58" customWidth="1"/>
  </cols>
  <sheetData>
    <row r="2" spans="2:5" x14ac:dyDescent="0.2">
      <c r="B2" s="3" t="s">
        <v>162</v>
      </c>
    </row>
    <row r="3" spans="2:5" x14ac:dyDescent="0.2">
      <c r="B3" s="10" t="s">
        <v>55</v>
      </c>
      <c r="C3" s="10" t="s">
        <v>56</v>
      </c>
      <c r="D3" s="10"/>
      <c r="E3" s="10" t="s">
        <v>163</v>
      </c>
    </row>
    <row r="4" spans="2:5" x14ac:dyDescent="0.2">
      <c r="B4" s="5" t="s">
        <v>164</v>
      </c>
      <c r="C4" s="13">
        <f>PointID</f>
        <v>1</v>
      </c>
      <c r="E4" s="12" t="s">
        <v>165</v>
      </c>
    </row>
    <row r="5" spans="2:5" x14ac:dyDescent="0.2">
      <c r="B5" s="5" t="s">
        <v>166</v>
      </c>
      <c r="C5" s="14" t="str">
        <f>AgeAtEntry&amp;" / "&amp;Control!C9&amp;" / "&amp;PolicyTerm&amp;"y"</f>
        <v>47 / M / 10y</v>
      </c>
      <c r="E5" s="12"/>
    </row>
    <row r="6" spans="2:5" x14ac:dyDescent="0.2">
      <c r="B6" s="5" t="s">
        <v>167</v>
      </c>
      <c r="C6" s="14" t="str">
        <f>TEXT(SumAssured,"#,##0")&amp;" / "&amp;PolicyCount&amp;" / "&amp;Duration0</f>
        <v>622,000 / 86 / 1</v>
      </c>
      <c r="E6" s="12"/>
    </row>
    <row r="8" spans="2:5" x14ac:dyDescent="0.2">
      <c r="B8" s="3" t="s">
        <v>168</v>
      </c>
    </row>
    <row r="9" spans="2:5" x14ac:dyDescent="0.2">
      <c r="B9" s="10" t="s">
        <v>55</v>
      </c>
      <c r="C9" s="10" t="s">
        <v>56</v>
      </c>
      <c r="D9" s="10"/>
      <c r="E9" s="10" t="s">
        <v>163</v>
      </c>
    </row>
    <row r="10" spans="2:5" x14ac:dyDescent="0.2">
      <c r="B10" s="5" t="s">
        <v>169</v>
      </c>
      <c r="C10" s="35">
        <f>INDEX(PremRates,MATCH(AgeAtEntry,PremAges,0),MATCH(PolicyTerm,PremTerms,0))</f>
        <v>1.5246998216965029E-4</v>
      </c>
      <c r="E10" s="12" t="s">
        <v>170</v>
      </c>
    </row>
    <row r="11" spans="2:5" x14ac:dyDescent="0.2">
      <c r="B11" s="5" t="s">
        <v>171</v>
      </c>
      <c r="C11" s="15">
        <f>ROUND(SumAssured*INDEX(PremRates,MATCH(AgeAtEntry,PremAges,0),MATCH(PolicyTerm,PremTerms,0)),2)</f>
        <v>94.84</v>
      </c>
      <c r="E11" s="12" t="s">
        <v>172</v>
      </c>
    </row>
    <row r="12" spans="2:5" x14ac:dyDescent="0.2">
      <c r="B12" s="5" t="s">
        <v>173</v>
      </c>
      <c r="C12" s="15">
        <f>IF(PV_PolsIf=0,"n/a",PV_Claims/PV_PolsIf)</f>
        <v>63.140172953743559</v>
      </c>
      <c r="E12" s="12" t="s">
        <v>174</v>
      </c>
    </row>
    <row r="14" spans="2:5" x14ac:dyDescent="0.2">
      <c r="B14" s="3" t="s">
        <v>175</v>
      </c>
    </row>
    <row r="15" spans="2:5" x14ac:dyDescent="0.2">
      <c r="B15" s="10" t="s">
        <v>55</v>
      </c>
      <c r="C15" s="10" t="s">
        <v>176</v>
      </c>
      <c r="D15" s="10" t="s">
        <v>177</v>
      </c>
      <c r="E15" s="10" t="s">
        <v>163</v>
      </c>
    </row>
    <row r="16" spans="2:5" x14ac:dyDescent="0.2">
      <c r="B16" s="5" t="s">
        <v>178</v>
      </c>
      <c r="C16" s="36">
        <f>SUMPRODUCT(Proj_PolsIf,Proj_DiscFactor)</f>
        <v>7519.9906306623889</v>
      </c>
      <c r="E16" s="12" t="s">
        <v>179</v>
      </c>
    </row>
    <row r="17" spans="2:5" x14ac:dyDescent="0.2">
      <c r="B17" s="5" t="s">
        <v>180</v>
      </c>
      <c r="C17" s="15">
        <f>SUMPRODUCT(Proj_Premiums,Proj_DiscFactor)</f>
        <v>708392.19932859705</v>
      </c>
      <c r="D17" s="37">
        <f>C17/PV_Premiums</f>
        <v>1</v>
      </c>
      <c r="E17" s="12" t="s">
        <v>181</v>
      </c>
    </row>
    <row r="18" spans="2:5" x14ac:dyDescent="0.2">
      <c r="B18" s="5" t="s">
        <v>131</v>
      </c>
      <c r="C18" s="15">
        <f>SUMPRODUCT(Proj_Claims,Proj_DiscFactor)</f>
        <v>474813.50903055433</v>
      </c>
      <c r="D18" s="37">
        <f>C18/PV_Premiums</f>
        <v>0.6702692512432733</v>
      </c>
      <c r="E18" s="12" t="s">
        <v>182</v>
      </c>
    </row>
    <row r="19" spans="2:5" x14ac:dyDescent="0.2">
      <c r="B19" s="5" t="s">
        <v>134</v>
      </c>
      <c r="C19" s="15">
        <f>SUMPRODUCT(Proj_Expenses,Proj_DiscFactor)</f>
        <v>39078.592956482687</v>
      </c>
      <c r="D19" s="37">
        <f>C19/PV_Premiums</f>
        <v>5.5165193791688785E-2</v>
      </c>
      <c r="E19" s="12" t="s">
        <v>183</v>
      </c>
    </row>
    <row r="20" spans="2:5" x14ac:dyDescent="0.2">
      <c r="B20" s="5" t="s">
        <v>132</v>
      </c>
      <c r="C20" s="15">
        <f>SUMPRODUCT(Proj_Commissions,Proj_DiscFactor)</f>
        <v>85875.091717676347</v>
      </c>
      <c r="D20" s="37">
        <f>C20/PV_Premiums</f>
        <v>0.12122534917672358</v>
      </c>
      <c r="E20" s="12" t="s">
        <v>184</v>
      </c>
    </row>
    <row r="21" spans="2:5" x14ac:dyDescent="0.2">
      <c r="B21" s="38" t="s">
        <v>135</v>
      </c>
      <c r="C21" s="39">
        <f>PV_Premiums-PV_Claims-PV_Expenses-PV_Commissions</f>
        <v>108625.00562388368</v>
      </c>
      <c r="D21" s="37">
        <f>C21/PV_Premiums</f>
        <v>0.15334020578831437</v>
      </c>
      <c r="E21" s="12" t="s">
        <v>185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2:D11"/>
  <sheetViews>
    <sheetView showGridLines="0" workbookViewId="0"/>
  </sheetViews>
  <sheetFormatPr baseColWidth="10" defaultColWidth="8.83203125" defaultRowHeight="15" x14ac:dyDescent="0.2"/>
  <cols>
    <col min="2" max="2" width="46" customWidth="1"/>
    <col min="3" max="3" width="10" customWidth="1"/>
    <col min="4" max="4" width="74" customWidth="1"/>
  </cols>
  <sheetData>
    <row r="2" spans="2:4" x14ac:dyDescent="0.2">
      <c r="B2" s="3" t="s">
        <v>186</v>
      </c>
    </row>
    <row r="3" spans="2:4" x14ac:dyDescent="0.2">
      <c r="B3" s="10" t="s">
        <v>187</v>
      </c>
      <c r="C3" s="10" t="s">
        <v>188</v>
      </c>
      <c r="D3" s="10" t="s">
        <v>189</v>
      </c>
    </row>
    <row r="4" spans="2:4" x14ac:dyDescent="0.2">
      <c r="B4" s="5" t="s">
        <v>190</v>
      </c>
      <c r="C4" s="40" t="b">
        <f>ABS(SUMPRODUCT(Proj_NetCF,Proj_DiscFactor)-PV_NetCF)&lt;0.000001</f>
        <v>1</v>
      </c>
      <c r="D4" s="41" t="s">
        <v>191</v>
      </c>
    </row>
    <row r="5" spans="2:4" x14ac:dyDescent="0.2">
      <c r="B5" s="5" t="s">
        <v>192</v>
      </c>
      <c r="C5" s="40" t="b">
        <f>MIN(Proj_PolsIf)&gt;=0</f>
        <v>1</v>
      </c>
      <c r="D5" s="41" t="s">
        <v>193</v>
      </c>
    </row>
    <row r="6" spans="2:4" x14ac:dyDescent="0.2">
      <c r="B6" s="5" t="s">
        <v>194</v>
      </c>
      <c r="C6" s="40" t="b">
        <f>ABS(PolsIfInit+SUM(Proj_NewBiz)-SUM(Proj_Deaths)-SUM(Proj_Lapses)-SUM(Proj_Maturities))&lt;0.000001</f>
        <v>1</v>
      </c>
      <c r="D6" s="41" t="s">
        <v>195</v>
      </c>
    </row>
    <row r="7" spans="2:4" x14ac:dyDescent="0.2">
      <c r="B7" s="5" t="s">
        <v>196</v>
      </c>
      <c r="C7" s="40" t="b">
        <f>SUMPRODUCT((Proj_DurMth&gt;12*PolicyTerm)*ABS(Proj_PolsIf))=0</f>
        <v>1</v>
      </c>
      <c r="D7" s="41" t="s">
        <v>197</v>
      </c>
    </row>
    <row r="8" spans="2:4" x14ac:dyDescent="0.2">
      <c r="B8" s="5" t="s">
        <v>198</v>
      </c>
      <c r="C8" s="40" t="b">
        <f>PremiumPP&gt;0</f>
        <v>1</v>
      </c>
      <c r="D8" s="41" t="s">
        <v>199</v>
      </c>
    </row>
    <row r="9" spans="2:4" x14ac:dyDescent="0.2">
      <c r="B9" s="5" t="s">
        <v>200</v>
      </c>
      <c r="C9" s="40" t="b">
        <f>ProjLen&lt;=277</f>
        <v>1</v>
      </c>
      <c r="D9" s="41" t="s">
        <v>201</v>
      </c>
    </row>
    <row r="11" spans="2:4" x14ac:dyDescent="0.2">
      <c r="B11" s="3" t="s">
        <v>202</v>
      </c>
      <c r="C11" s="42" t="b">
        <f>AND(C4:C9)</f>
        <v>1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10002"/>
  <sheetViews>
    <sheetView workbookViewId="0">
      <pane ySplit="2" topLeftCell="A3" activePane="bottomLeft" state="frozen"/>
      <selection pane="bottomLeft"/>
    </sheetView>
  </sheetViews>
  <sheetFormatPr baseColWidth="10" defaultColWidth="8.83203125" defaultRowHeight="15" x14ac:dyDescent="0.2"/>
  <cols>
    <col min="1" max="7" width="14" customWidth="1"/>
  </cols>
  <sheetData>
    <row r="1" spans="1:7" x14ac:dyDescent="0.2">
      <c r="A1" s="3" t="s">
        <v>203</v>
      </c>
    </row>
    <row r="2" spans="1:7" x14ac:dyDescent="0.2">
      <c r="A2" s="10" t="s">
        <v>96</v>
      </c>
      <c r="B2" s="10" t="s">
        <v>204</v>
      </c>
      <c r="C2" s="10" t="s">
        <v>205</v>
      </c>
      <c r="D2" s="10" t="s">
        <v>206</v>
      </c>
      <c r="E2" s="10" t="s">
        <v>207</v>
      </c>
      <c r="F2" s="10" t="s">
        <v>208</v>
      </c>
      <c r="G2" s="10" t="s">
        <v>209</v>
      </c>
    </row>
    <row r="3" spans="1:7" x14ac:dyDescent="0.2">
      <c r="A3" s="7">
        <v>1</v>
      </c>
      <c r="B3" s="43">
        <v>94.84</v>
      </c>
      <c r="C3" s="43">
        <v>708392.1993285967</v>
      </c>
      <c r="D3" s="43">
        <v>474813.50903055421</v>
      </c>
      <c r="E3" s="43">
        <v>39078.592956482702</v>
      </c>
      <c r="F3" s="43">
        <v>85875.091717676303</v>
      </c>
      <c r="G3" s="43">
        <v>108625.00562388349</v>
      </c>
    </row>
    <row r="4" spans="1:7" x14ac:dyDescent="0.2">
      <c r="A4" s="7">
        <v>2</v>
      </c>
      <c r="B4" s="43">
        <v>61.14</v>
      </c>
      <c r="C4" s="43">
        <v>99510.151048978994</v>
      </c>
      <c r="D4" s="43">
        <v>109613.9607130138</v>
      </c>
      <c r="E4" s="43">
        <v>8235.3033405107999</v>
      </c>
      <c r="F4" s="43">
        <v>0</v>
      </c>
      <c r="G4" s="43">
        <v>-18339.113004545601</v>
      </c>
    </row>
    <row r="5" spans="1:7" x14ac:dyDescent="0.2">
      <c r="A5" s="7">
        <v>3</v>
      </c>
      <c r="B5" s="43">
        <v>158.65</v>
      </c>
      <c r="C5" s="43">
        <v>1104633.441568645</v>
      </c>
      <c r="D5" s="43">
        <v>802454.86948633101</v>
      </c>
      <c r="E5" s="43">
        <v>36262.959961073801</v>
      </c>
      <c r="F5" s="43">
        <v>0</v>
      </c>
      <c r="G5" s="43">
        <v>265915.61212123989</v>
      </c>
    </row>
    <row r="6" spans="1:7" x14ac:dyDescent="0.2">
      <c r="A6" s="7">
        <v>4</v>
      </c>
      <c r="B6" s="43">
        <v>39.520000000000003</v>
      </c>
      <c r="C6" s="43">
        <v>283913.75688932522</v>
      </c>
      <c r="D6" s="43">
        <v>264725.74761911231</v>
      </c>
      <c r="E6" s="43">
        <v>37578.497552778499</v>
      </c>
      <c r="F6" s="43">
        <v>0</v>
      </c>
      <c r="G6" s="43">
        <v>-18390.488282565599</v>
      </c>
    </row>
    <row r="7" spans="1:7" x14ac:dyDescent="0.2">
      <c r="A7" s="7">
        <v>5</v>
      </c>
      <c r="B7" s="43">
        <v>41.46</v>
      </c>
      <c r="C7" s="43">
        <v>439915.22913363832</v>
      </c>
      <c r="D7" s="43">
        <v>352236.44932762859</v>
      </c>
      <c r="E7" s="43">
        <v>55711.419429286303</v>
      </c>
      <c r="F7" s="43">
        <v>0</v>
      </c>
      <c r="G7" s="43">
        <v>31967.3603767233</v>
      </c>
    </row>
    <row r="8" spans="1:7" x14ac:dyDescent="0.2">
      <c r="A8" s="7">
        <v>6</v>
      </c>
      <c r="B8" s="43">
        <v>27.76</v>
      </c>
      <c r="C8" s="43">
        <v>221697.46429391019</v>
      </c>
      <c r="D8" s="43">
        <v>192338.56165620871</v>
      </c>
      <c r="E8" s="43">
        <v>42663.231821773901</v>
      </c>
      <c r="F8" s="43">
        <v>0</v>
      </c>
      <c r="G8" s="43">
        <v>-13304.3291840724</v>
      </c>
    </row>
    <row r="9" spans="1:7" x14ac:dyDescent="0.2">
      <c r="A9" s="7">
        <v>7</v>
      </c>
      <c r="B9" s="43">
        <v>69.150000000000006</v>
      </c>
      <c r="C9" s="43">
        <v>111161.0391926275</v>
      </c>
      <c r="D9" s="43">
        <v>108942.8255542628</v>
      </c>
      <c r="E9" s="43">
        <v>8100.8058725217998</v>
      </c>
      <c r="F9" s="43">
        <v>0</v>
      </c>
      <c r="G9" s="43">
        <v>-5882.5922341572004</v>
      </c>
    </row>
    <row r="10" spans="1:7" x14ac:dyDescent="0.2">
      <c r="A10" s="7">
        <v>8</v>
      </c>
      <c r="B10" s="43">
        <v>16.059999999999999</v>
      </c>
      <c r="C10" s="43">
        <v>87840.0140446031</v>
      </c>
      <c r="D10" s="43">
        <v>79530.770868717096</v>
      </c>
      <c r="E10" s="43">
        <v>28446.576521823099</v>
      </c>
      <c r="F10" s="43">
        <v>0</v>
      </c>
      <c r="G10" s="43">
        <v>-20137.333345937099</v>
      </c>
    </row>
    <row r="11" spans="1:7" x14ac:dyDescent="0.2">
      <c r="A11" s="7">
        <v>9</v>
      </c>
      <c r="B11" s="43">
        <v>146.15</v>
      </c>
      <c r="C11" s="43">
        <v>418122.45688962168</v>
      </c>
      <c r="D11" s="43">
        <v>419817.86029407132</v>
      </c>
      <c r="E11" s="43">
        <v>14510.679007460099</v>
      </c>
      <c r="F11" s="43">
        <v>0</v>
      </c>
      <c r="G11" s="43">
        <v>-16206.0824119097</v>
      </c>
    </row>
    <row r="12" spans="1:7" x14ac:dyDescent="0.2">
      <c r="A12" s="7">
        <v>10</v>
      </c>
      <c r="B12" s="43">
        <v>91.68</v>
      </c>
      <c r="C12" s="43">
        <v>40067.078083765802</v>
      </c>
      <c r="D12" s="43">
        <v>49468.421507370302</v>
      </c>
      <c r="E12" s="43">
        <v>2196.0173463220999</v>
      </c>
      <c r="F12" s="43">
        <v>0</v>
      </c>
      <c r="G12" s="43">
        <v>-11597.360769926599</v>
      </c>
    </row>
    <row r="13" spans="1:7" x14ac:dyDescent="0.2">
      <c r="A13" s="7">
        <v>11</v>
      </c>
      <c r="B13" s="43">
        <v>176.27</v>
      </c>
      <c r="C13" s="43">
        <v>381855.23488904088</v>
      </c>
      <c r="D13" s="43">
        <v>254520.24965665449</v>
      </c>
      <c r="E13" s="43">
        <v>18855.2982872295</v>
      </c>
      <c r="F13" s="43">
        <v>50343.591960164304</v>
      </c>
      <c r="G13" s="43">
        <v>58136.094984992698</v>
      </c>
    </row>
    <row r="14" spans="1:7" x14ac:dyDescent="0.2">
      <c r="A14" s="7">
        <v>12</v>
      </c>
      <c r="B14" s="43">
        <v>51.39</v>
      </c>
      <c r="C14" s="43">
        <v>241288.00587654029</v>
      </c>
      <c r="D14" s="43">
        <v>188125.15220958521</v>
      </c>
      <c r="E14" s="43">
        <v>24288.964706419101</v>
      </c>
      <c r="F14" s="43">
        <v>0</v>
      </c>
      <c r="G14" s="43">
        <v>28873.888960535998</v>
      </c>
    </row>
    <row r="15" spans="1:7" x14ac:dyDescent="0.2">
      <c r="A15" s="7">
        <v>13</v>
      </c>
      <c r="B15" s="43">
        <v>132.93</v>
      </c>
      <c r="C15" s="43">
        <v>48592.380302997197</v>
      </c>
      <c r="D15" s="43">
        <v>55640.571734875302</v>
      </c>
      <c r="E15" s="43">
        <v>1876.3836267115</v>
      </c>
      <c r="F15" s="43">
        <v>0</v>
      </c>
      <c r="G15" s="43">
        <v>-8924.5750585896003</v>
      </c>
    </row>
    <row r="16" spans="1:7" x14ac:dyDescent="0.2">
      <c r="A16" s="7">
        <v>14</v>
      </c>
      <c r="B16" s="43">
        <v>86.57</v>
      </c>
      <c r="C16" s="43">
        <v>16449.122443787601</v>
      </c>
      <c r="D16" s="43">
        <v>21342.001034614601</v>
      </c>
      <c r="E16" s="43">
        <v>960.63169782919999</v>
      </c>
      <c r="F16" s="43">
        <v>0</v>
      </c>
      <c r="G16" s="43">
        <v>-5853.5102886561999</v>
      </c>
    </row>
    <row r="17" spans="1:7" x14ac:dyDescent="0.2">
      <c r="A17" s="7">
        <v>15</v>
      </c>
      <c r="B17" s="43">
        <v>59.21</v>
      </c>
      <c r="C17" s="43">
        <v>216587.2744399728</v>
      </c>
      <c r="D17" s="43">
        <v>193275.1021147921</v>
      </c>
      <c r="E17" s="43">
        <v>18784.599873557101</v>
      </c>
      <c r="F17" s="43">
        <v>0</v>
      </c>
      <c r="G17" s="43">
        <v>4527.5724516235996</v>
      </c>
    </row>
    <row r="18" spans="1:7" x14ac:dyDescent="0.2">
      <c r="A18" s="7">
        <v>16</v>
      </c>
      <c r="B18" s="43">
        <v>27.74</v>
      </c>
      <c r="C18" s="43">
        <v>150372.21776692761</v>
      </c>
      <c r="D18" s="43">
        <v>132748.46227425619</v>
      </c>
      <c r="E18" s="43">
        <v>27870.062525597299</v>
      </c>
      <c r="F18" s="43">
        <v>0</v>
      </c>
      <c r="G18" s="43">
        <v>-10246.307032926001</v>
      </c>
    </row>
    <row r="19" spans="1:7" x14ac:dyDescent="0.2">
      <c r="A19" s="7">
        <v>17</v>
      </c>
      <c r="B19" s="43">
        <v>34.799999999999997</v>
      </c>
      <c r="C19" s="43">
        <v>244988.70544743681</v>
      </c>
      <c r="D19" s="43">
        <v>242566.61017058871</v>
      </c>
      <c r="E19" s="43">
        <v>36307.585586081201</v>
      </c>
      <c r="F19" s="43">
        <v>0</v>
      </c>
      <c r="G19" s="43">
        <v>-33885.490309233101</v>
      </c>
    </row>
    <row r="20" spans="1:7" x14ac:dyDescent="0.2">
      <c r="A20" s="7">
        <v>18</v>
      </c>
      <c r="B20" s="43">
        <v>111.74</v>
      </c>
      <c r="C20" s="43">
        <v>278099.76133647648</v>
      </c>
      <c r="D20" s="43">
        <v>185212.55291993971</v>
      </c>
      <c r="E20" s="43">
        <v>21820.064180008801</v>
      </c>
      <c r="F20" s="43">
        <v>36713.724634789098</v>
      </c>
      <c r="G20" s="43">
        <v>34353.419601738897</v>
      </c>
    </row>
    <row r="21" spans="1:7" x14ac:dyDescent="0.2">
      <c r="A21" s="7">
        <v>19</v>
      </c>
      <c r="B21" s="43">
        <v>150.44999999999999</v>
      </c>
      <c r="C21" s="43">
        <v>86939.558482754204</v>
      </c>
      <c r="D21" s="43">
        <v>57841.667051821998</v>
      </c>
      <c r="E21" s="43">
        <v>4634.3424791322996</v>
      </c>
      <c r="F21" s="43">
        <v>8446.9561489870994</v>
      </c>
      <c r="G21" s="43">
        <v>16016.5928028128</v>
      </c>
    </row>
    <row r="22" spans="1:7" x14ac:dyDescent="0.2">
      <c r="A22" s="7">
        <v>20</v>
      </c>
      <c r="B22" s="43">
        <v>109.26</v>
      </c>
      <c r="C22" s="43">
        <v>177354.4923740667</v>
      </c>
      <c r="D22" s="43">
        <v>198773.28360038021</v>
      </c>
      <c r="E22" s="43">
        <v>8282.4998944450999</v>
      </c>
      <c r="F22" s="43">
        <v>0</v>
      </c>
      <c r="G22" s="43">
        <v>-29701.2911207586</v>
      </c>
    </row>
    <row r="23" spans="1:7" x14ac:dyDescent="0.2">
      <c r="A23" s="7">
        <v>21</v>
      </c>
      <c r="B23" s="43">
        <v>112.71</v>
      </c>
      <c r="C23" s="43">
        <v>1109057.7330304829</v>
      </c>
      <c r="D23" s="43">
        <v>873819.76170469448</v>
      </c>
      <c r="E23" s="43">
        <v>53044.877436601397</v>
      </c>
      <c r="F23" s="43">
        <v>0</v>
      </c>
      <c r="G23" s="43">
        <v>182193.09388918729</v>
      </c>
    </row>
    <row r="24" spans="1:7" x14ac:dyDescent="0.2">
      <c r="A24" s="7">
        <v>22</v>
      </c>
      <c r="B24" s="43">
        <v>31.47</v>
      </c>
      <c r="C24" s="43">
        <v>37867.685782837798</v>
      </c>
      <c r="D24" s="43">
        <v>37376.727924466002</v>
      </c>
      <c r="E24" s="43">
        <v>6058.7782693009003</v>
      </c>
      <c r="F24" s="43">
        <v>0</v>
      </c>
      <c r="G24" s="43">
        <v>-5567.8204109291</v>
      </c>
    </row>
    <row r="25" spans="1:7" x14ac:dyDescent="0.2">
      <c r="A25" s="7">
        <v>23</v>
      </c>
      <c r="B25" s="43">
        <v>282.64999999999998</v>
      </c>
      <c r="C25" s="43">
        <v>1178284.1918456741</v>
      </c>
      <c r="D25" s="43">
        <v>896825.05151625304</v>
      </c>
      <c r="E25" s="43">
        <v>22108.205559915801</v>
      </c>
      <c r="F25" s="43">
        <v>0</v>
      </c>
      <c r="G25" s="43">
        <v>259350.93476950479</v>
      </c>
    </row>
    <row r="26" spans="1:7" x14ac:dyDescent="0.2">
      <c r="A26" s="7">
        <v>24</v>
      </c>
      <c r="B26" s="43">
        <v>91.03</v>
      </c>
      <c r="C26" s="43">
        <v>541525.705374741</v>
      </c>
      <c r="D26" s="43">
        <v>446335.89879658958</v>
      </c>
      <c r="E26" s="43">
        <v>30736.396716080901</v>
      </c>
      <c r="F26" s="43">
        <v>0</v>
      </c>
      <c r="G26" s="43">
        <v>64453.409862070403</v>
      </c>
    </row>
    <row r="27" spans="1:7" x14ac:dyDescent="0.2">
      <c r="A27" s="7">
        <v>25</v>
      </c>
      <c r="B27" s="43">
        <v>173.31</v>
      </c>
      <c r="C27" s="43">
        <v>1315604.3422421501</v>
      </c>
      <c r="D27" s="43">
        <v>875875.44135081838</v>
      </c>
      <c r="E27" s="43">
        <v>66819.806303221907</v>
      </c>
      <c r="F27" s="43">
        <v>174132.40990556139</v>
      </c>
      <c r="G27" s="43">
        <v>198776.6846825484</v>
      </c>
    </row>
    <row r="28" spans="1:7" x14ac:dyDescent="0.2">
      <c r="A28" s="7">
        <v>26</v>
      </c>
      <c r="B28" s="43">
        <v>77.849999999999994</v>
      </c>
      <c r="C28" s="43">
        <v>303118.78559540497</v>
      </c>
      <c r="D28" s="43">
        <v>258236.9364968547</v>
      </c>
      <c r="E28" s="43">
        <v>20811.168228988299</v>
      </c>
      <c r="F28" s="43">
        <v>0</v>
      </c>
      <c r="G28" s="43">
        <v>24070.680869561998</v>
      </c>
    </row>
    <row r="29" spans="1:7" x14ac:dyDescent="0.2">
      <c r="A29" s="7">
        <v>27</v>
      </c>
      <c r="B29" s="43">
        <v>24.9</v>
      </c>
      <c r="C29" s="43">
        <v>31327.918503966099</v>
      </c>
      <c r="D29" s="43">
        <v>27264.070956424301</v>
      </c>
      <c r="E29" s="43">
        <v>6473.6729170496001</v>
      </c>
      <c r="F29" s="43">
        <v>0</v>
      </c>
      <c r="G29" s="43">
        <v>-2409.8253695079002</v>
      </c>
    </row>
    <row r="30" spans="1:7" x14ac:dyDescent="0.2">
      <c r="A30" s="7">
        <v>28</v>
      </c>
      <c r="B30" s="43">
        <v>43.39</v>
      </c>
      <c r="C30" s="43">
        <v>7560.1435230051002</v>
      </c>
      <c r="D30" s="43">
        <v>5061.5386043282997</v>
      </c>
      <c r="E30" s="43">
        <v>911.6486235612</v>
      </c>
      <c r="F30" s="43">
        <v>913.83659175410003</v>
      </c>
      <c r="G30" s="43">
        <v>673.1197033615</v>
      </c>
    </row>
    <row r="31" spans="1:7" x14ac:dyDescent="0.2">
      <c r="A31" s="7">
        <v>29</v>
      </c>
      <c r="B31" s="43">
        <v>55.12</v>
      </c>
      <c r="C31" s="43">
        <v>97705.140774082203</v>
      </c>
      <c r="D31" s="43">
        <v>87788.741532614004</v>
      </c>
      <c r="E31" s="43">
        <v>8954.4837091101999</v>
      </c>
      <c r="F31" s="43">
        <v>0</v>
      </c>
      <c r="G31" s="43">
        <v>961.91553235799995</v>
      </c>
    </row>
    <row r="32" spans="1:7" x14ac:dyDescent="0.2">
      <c r="A32" s="7">
        <v>30</v>
      </c>
      <c r="B32" s="43">
        <v>62.59</v>
      </c>
      <c r="C32" s="43">
        <v>777910.09692465281</v>
      </c>
      <c r="D32" s="43">
        <v>563563.91959360882</v>
      </c>
      <c r="E32" s="43">
        <v>67428.3904389409</v>
      </c>
      <c r="F32" s="43">
        <v>0</v>
      </c>
      <c r="G32" s="43">
        <v>146917.786892103</v>
      </c>
    </row>
    <row r="33" spans="1:7" x14ac:dyDescent="0.2">
      <c r="A33" s="7">
        <v>31</v>
      </c>
      <c r="B33" s="43">
        <v>50.5</v>
      </c>
      <c r="C33" s="43">
        <v>374139.24872698123</v>
      </c>
      <c r="D33" s="43">
        <v>300563.61651346611</v>
      </c>
      <c r="E33" s="43">
        <v>39484.146621508698</v>
      </c>
      <c r="F33" s="43">
        <v>0</v>
      </c>
      <c r="G33" s="43">
        <v>34091.485592006502</v>
      </c>
    </row>
    <row r="34" spans="1:7" x14ac:dyDescent="0.2">
      <c r="A34" s="7">
        <v>32</v>
      </c>
      <c r="B34" s="43">
        <v>167.91</v>
      </c>
      <c r="C34" s="43">
        <v>1533549.6813806919</v>
      </c>
      <c r="D34" s="43">
        <v>1704765.914130891</v>
      </c>
      <c r="E34" s="43">
        <v>47615.708477979002</v>
      </c>
      <c r="F34" s="43">
        <v>0</v>
      </c>
      <c r="G34" s="43">
        <v>-218831.9412281776</v>
      </c>
    </row>
    <row r="35" spans="1:7" x14ac:dyDescent="0.2">
      <c r="A35" s="7">
        <v>33</v>
      </c>
      <c r="B35" s="43">
        <v>79.59</v>
      </c>
      <c r="C35" s="43">
        <v>1112873.172649743</v>
      </c>
      <c r="D35" s="43">
        <v>741308.95186387189</v>
      </c>
      <c r="E35" s="43">
        <v>106016.04950471369</v>
      </c>
      <c r="F35" s="43">
        <v>87748.721392613705</v>
      </c>
      <c r="G35" s="43">
        <v>177799.44988854331</v>
      </c>
    </row>
    <row r="36" spans="1:7" x14ac:dyDescent="0.2">
      <c r="A36" s="7">
        <v>34</v>
      </c>
      <c r="B36" s="43">
        <v>185.3</v>
      </c>
      <c r="C36" s="43">
        <v>362450.3824616996</v>
      </c>
      <c r="D36" s="43">
        <v>413826.72825735691</v>
      </c>
      <c r="E36" s="43">
        <v>9864.9470931333999</v>
      </c>
      <c r="F36" s="43">
        <v>0</v>
      </c>
      <c r="G36" s="43">
        <v>-61241.292888790696</v>
      </c>
    </row>
    <row r="37" spans="1:7" x14ac:dyDescent="0.2">
      <c r="A37" s="7">
        <v>35</v>
      </c>
      <c r="B37" s="43">
        <v>60.75</v>
      </c>
      <c r="C37" s="43">
        <v>159490.6557158331</v>
      </c>
      <c r="D37" s="43">
        <v>116776.100335393</v>
      </c>
      <c r="E37" s="43">
        <v>14218.3646733515</v>
      </c>
      <c r="F37" s="43">
        <v>0</v>
      </c>
      <c r="G37" s="43">
        <v>28496.190707088699</v>
      </c>
    </row>
    <row r="38" spans="1:7" x14ac:dyDescent="0.2">
      <c r="A38" s="7">
        <v>36</v>
      </c>
      <c r="B38" s="43">
        <v>33.770000000000003</v>
      </c>
      <c r="C38" s="43">
        <v>64031.692647067001</v>
      </c>
      <c r="D38" s="43">
        <v>62708.7726686069</v>
      </c>
      <c r="E38" s="43">
        <v>9850.8365718028999</v>
      </c>
      <c r="F38" s="43">
        <v>0</v>
      </c>
      <c r="G38" s="43">
        <v>-8527.9165933427994</v>
      </c>
    </row>
    <row r="39" spans="1:7" x14ac:dyDescent="0.2">
      <c r="A39" s="7">
        <v>37</v>
      </c>
      <c r="B39" s="43">
        <v>24.06</v>
      </c>
      <c r="C39" s="43">
        <v>12345.106576746901</v>
      </c>
      <c r="D39" s="43">
        <v>10164.7833914774</v>
      </c>
      <c r="E39" s="43">
        <v>2724.7319529690999</v>
      </c>
      <c r="F39" s="43">
        <v>0</v>
      </c>
      <c r="G39" s="43">
        <v>-544.4087676995</v>
      </c>
    </row>
    <row r="40" spans="1:7" x14ac:dyDescent="0.2">
      <c r="A40" s="7">
        <v>38</v>
      </c>
      <c r="B40" s="43">
        <v>240.55</v>
      </c>
      <c r="C40" s="43">
        <v>457618.16845503327</v>
      </c>
      <c r="D40" s="43">
        <v>417461.86183406791</v>
      </c>
      <c r="E40" s="43">
        <v>10099.158240282401</v>
      </c>
      <c r="F40" s="43">
        <v>0</v>
      </c>
      <c r="G40" s="43">
        <v>30057.148380683</v>
      </c>
    </row>
    <row r="41" spans="1:7" x14ac:dyDescent="0.2">
      <c r="A41" s="7">
        <v>39</v>
      </c>
      <c r="B41" s="43">
        <v>126.8</v>
      </c>
      <c r="C41" s="43">
        <v>343727.43796034559</v>
      </c>
      <c r="D41" s="43">
        <v>460073.20831457688</v>
      </c>
      <c r="E41" s="43">
        <v>13782.3138528201</v>
      </c>
      <c r="F41" s="43">
        <v>0</v>
      </c>
      <c r="G41" s="43">
        <v>-130128.0842070514</v>
      </c>
    </row>
    <row r="42" spans="1:7" x14ac:dyDescent="0.2">
      <c r="A42" s="7">
        <v>40</v>
      </c>
      <c r="B42" s="43">
        <v>36</v>
      </c>
      <c r="C42" s="43">
        <v>20360.403471941601</v>
      </c>
      <c r="D42" s="43">
        <v>18587.204453082501</v>
      </c>
      <c r="E42" s="43">
        <v>2838.3795378334999</v>
      </c>
      <c r="F42" s="43">
        <v>0</v>
      </c>
      <c r="G42" s="43">
        <v>-1065.1805189744</v>
      </c>
    </row>
    <row r="43" spans="1:7" x14ac:dyDescent="0.2">
      <c r="A43" s="7">
        <v>41</v>
      </c>
      <c r="B43" s="43">
        <v>67.930000000000007</v>
      </c>
      <c r="C43" s="43">
        <v>269884.43823688838</v>
      </c>
      <c r="D43" s="43">
        <v>240040.60065866</v>
      </c>
      <c r="E43" s="43">
        <v>20353.709825667898</v>
      </c>
      <c r="F43" s="43">
        <v>0</v>
      </c>
      <c r="G43" s="43">
        <v>9490.1277525605001</v>
      </c>
    </row>
    <row r="44" spans="1:7" x14ac:dyDescent="0.2">
      <c r="A44" s="7">
        <v>42</v>
      </c>
      <c r="B44" s="43">
        <v>4.51</v>
      </c>
      <c r="C44" s="43">
        <v>21071.762289579201</v>
      </c>
      <c r="D44" s="43">
        <v>16589.275384620902</v>
      </c>
      <c r="E44" s="43">
        <v>24550.2490633909</v>
      </c>
      <c r="F44" s="43">
        <v>0</v>
      </c>
      <c r="G44" s="43">
        <v>-20067.762158432499</v>
      </c>
    </row>
    <row r="45" spans="1:7" x14ac:dyDescent="0.2">
      <c r="A45" s="7">
        <v>43</v>
      </c>
      <c r="B45" s="43">
        <v>72.67</v>
      </c>
      <c r="C45" s="43">
        <v>737638.77212049579</v>
      </c>
      <c r="D45" s="43">
        <v>658525.51489205123</v>
      </c>
      <c r="E45" s="43">
        <v>53607.711779024903</v>
      </c>
      <c r="F45" s="43">
        <v>0</v>
      </c>
      <c r="G45" s="43">
        <v>25505.5454494197</v>
      </c>
    </row>
    <row r="46" spans="1:7" x14ac:dyDescent="0.2">
      <c r="A46" s="7">
        <v>44</v>
      </c>
      <c r="B46" s="43">
        <v>25.67</v>
      </c>
      <c r="C46" s="43">
        <v>173544.36739305611</v>
      </c>
      <c r="D46" s="43">
        <v>159693.07955016321</v>
      </c>
      <c r="E46" s="43">
        <v>35190.856055626798</v>
      </c>
      <c r="F46" s="43">
        <v>0</v>
      </c>
      <c r="G46" s="43">
        <v>-21339.568212734001</v>
      </c>
    </row>
    <row r="47" spans="1:7" x14ac:dyDescent="0.2">
      <c r="A47" s="7">
        <v>45</v>
      </c>
      <c r="B47" s="43">
        <v>100.99</v>
      </c>
      <c r="C47" s="43">
        <v>1469195.4745836649</v>
      </c>
      <c r="D47" s="43">
        <v>1062397.1723469461</v>
      </c>
      <c r="E47" s="43">
        <v>78967.312784555004</v>
      </c>
      <c r="F47" s="43">
        <v>0</v>
      </c>
      <c r="G47" s="43">
        <v>327830.9894521634</v>
      </c>
    </row>
    <row r="48" spans="1:7" x14ac:dyDescent="0.2">
      <c r="A48" s="7">
        <v>46</v>
      </c>
      <c r="B48" s="43">
        <v>4.2300000000000004</v>
      </c>
      <c r="C48" s="43">
        <v>13377.8925522071</v>
      </c>
      <c r="D48" s="43">
        <v>13681.5829560652</v>
      </c>
      <c r="E48" s="43">
        <v>16317.1057822524</v>
      </c>
      <c r="F48" s="43">
        <v>0</v>
      </c>
      <c r="G48" s="43">
        <v>-16620.7961861105</v>
      </c>
    </row>
    <row r="49" spans="1:7" x14ac:dyDescent="0.2">
      <c r="A49" s="7">
        <v>47</v>
      </c>
      <c r="B49" s="43">
        <v>14.47</v>
      </c>
      <c r="C49" s="43">
        <v>101318.52551824031</v>
      </c>
      <c r="D49" s="43">
        <v>85121.271200011601</v>
      </c>
      <c r="E49" s="43">
        <v>37378.341581944398</v>
      </c>
      <c r="F49" s="43">
        <v>0</v>
      </c>
      <c r="G49" s="43">
        <v>-21181.087263715701</v>
      </c>
    </row>
    <row r="50" spans="1:7" x14ac:dyDescent="0.2">
      <c r="A50" s="7">
        <v>48</v>
      </c>
      <c r="B50" s="43">
        <v>27.26</v>
      </c>
      <c r="C50" s="43">
        <v>121668.4336801771</v>
      </c>
      <c r="D50" s="43">
        <v>99401.526380846495</v>
      </c>
      <c r="E50" s="43">
        <v>23918.205293171399</v>
      </c>
      <c r="F50" s="43">
        <v>0</v>
      </c>
      <c r="G50" s="43">
        <v>-1651.2979938407</v>
      </c>
    </row>
    <row r="51" spans="1:7" x14ac:dyDescent="0.2">
      <c r="A51" s="7">
        <v>49</v>
      </c>
      <c r="B51" s="43">
        <v>36.9</v>
      </c>
      <c r="C51" s="43">
        <v>41910.073950784899</v>
      </c>
      <c r="D51" s="43">
        <v>42556.548450141898</v>
      </c>
      <c r="E51" s="43">
        <v>5772.4331411236999</v>
      </c>
      <c r="F51" s="43">
        <v>0</v>
      </c>
      <c r="G51" s="43">
        <v>-6418.9076404807001</v>
      </c>
    </row>
    <row r="52" spans="1:7" x14ac:dyDescent="0.2">
      <c r="A52" s="7">
        <v>50</v>
      </c>
      <c r="B52" s="43">
        <v>40.340000000000003</v>
      </c>
      <c r="C52" s="43">
        <v>322.43257897550001</v>
      </c>
      <c r="D52" s="43">
        <v>376.07870437550002</v>
      </c>
      <c r="E52" s="43">
        <v>39.980936393</v>
      </c>
      <c r="F52" s="43">
        <v>0</v>
      </c>
      <c r="G52" s="43">
        <v>-93.627061792999996</v>
      </c>
    </row>
    <row r="53" spans="1:7" x14ac:dyDescent="0.2">
      <c r="A53" s="7">
        <v>51</v>
      </c>
      <c r="B53" s="43">
        <v>39.25</v>
      </c>
      <c r="C53" s="43">
        <v>362309.18196043919</v>
      </c>
      <c r="D53" s="43">
        <v>320395.84680893109</v>
      </c>
      <c r="E53" s="43">
        <v>49028.9975507657</v>
      </c>
      <c r="F53" s="43">
        <v>0</v>
      </c>
      <c r="G53" s="43">
        <v>-7115.6623992575996</v>
      </c>
    </row>
    <row r="54" spans="1:7" x14ac:dyDescent="0.2">
      <c r="A54" s="7">
        <v>52</v>
      </c>
      <c r="B54" s="43">
        <v>126.86</v>
      </c>
      <c r="C54" s="43">
        <v>868694.44313717727</v>
      </c>
      <c r="D54" s="43">
        <v>675483.52118085208</v>
      </c>
      <c r="E54" s="43">
        <v>36246.244545850299</v>
      </c>
      <c r="F54" s="43">
        <v>0</v>
      </c>
      <c r="G54" s="43">
        <v>156964.67741047489</v>
      </c>
    </row>
    <row r="55" spans="1:7" x14ac:dyDescent="0.2">
      <c r="A55" s="7">
        <v>53</v>
      </c>
      <c r="B55" s="43">
        <v>58.04</v>
      </c>
      <c r="C55" s="43">
        <v>24829.855212470899</v>
      </c>
      <c r="D55" s="43">
        <v>24123.941364791601</v>
      </c>
      <c r="E55" s="43">
        <v>2148.7781034569002</v>
      </c>
      <c r="F55" s="43">
        <v>0</v>
      </c>
      <c r="G55" s="43">
        <v>-1442.8642557776</v>
      </c>
    </row>
    <row r="56" spans="1:7" x14ac:dyDescent="0.2">
      <c r="A56" s="7">
        <v>54</v>
      </c>
      <c r="B56" s="43">
        <v>12.74</v>
      </c>
      <c r="C56" s="43">
        <v>121631.73021752261</v>
      </c>
      <c r="D56" s="43">
        <v>80968.468568884899</v>
      </c>
      <c r="E56" s="43">
        <v>73615.327156503598</v>
      </c>
      <c r="F56" s="43">
        <v>9653.2224927320003</v>
      </c>
      <c r="G56" s="43">
        <v>-42605.288000597902</v>
      </c>
    </row>
    <row r="57" spans="1:7" x14ac:dyDescent="0.2">
      <c r="A57" s="7">
        <v>55</v>
      </c>
      <c r="B57" s="43">
        <v>2.92</v>
      </c>
      <c r="C57" s="43">
        <v>18807.4022187306</v>
      </c>
      <c r="D57" s="43">
        <v>12552.39509833</v>
      </c>
      <c r="E57" s="43">
        <v>55993.693316485696</v>
      </c>
      <c r="F57" s="43">
        <v>2468.0417759002999</v>
      </c>
      <c r="G57" s="43">
        <v>-52206.727971985303</v>
      </c>
    </row>
    <row r="58" spans="1:7" x14ac:dyDescent="0.2">
      <c r="A58" s="7">
        <v>56</v>
      </c>
      <c r="B58" s="43">
        <v>53.47</v>
      </c>
      <c r="C58" s="43">
        <v>124751.0654879253</v>
      </c>
      <c r="D58" s="43">
        <v>83119.176094636394</v>
      </c>
      <c r="E58" s="43">
        <v>20411.862788781498</v>
      </c>
      <c r="F58" s="43">
        <v>16410.217147840998</v>
      </c>
      <c r="G58" s="43">
        <v>4809.8094566664004</v>
      </c>
    </row>
    <row r="59" spans="1:7" x14ac:dyDescent="0.2">
      <c r="A59" s="7">
        <v>57</v>
      </c>
      <c r="B59" s="43">
        <v>9.3000000000000007</v>
      </c>
      <c r="C59" s="43">
        <v>19050.508323072299</v>
      </c>
      <c r="D59" s="43">
        <v>14845.728851108301</v>
      </c>
      <c r="E59" s="43">
        <v>10990.304874556799</v>
      </c>
      <c r="F59" s="43">
        <v>0</v>
      </c>
      <c r="G59" s="43">
        <v>-6785.5254025927998</v>
      </c>
    </row>
    <row r="60" spans="1:7" x14ac:dyDescent="0.2">
      <c r="A60" s="7">
        <v>58</v>
      </c>
      <c r="B60" s="43">
        <v>42.54</v>
      </c>
      <c r="C60" s="43">
        <v>77161.484454920006</v>
      </c>
      <c r="D60" s="43">
        <v>64342.278942709898</v>
      </c>
      <c r="E60" s="43">
        <v>9405.7355003158991</v>
      </c>
      <c r="F60" s="43">
        <v>0</v>
      </c>
      <c r="G60" s="43">
        <v>3413.4700118942001</v>
      </c>
    </row>
    <row r="61" spans="1:7" x14ac:dyDescent="0.2">
      <c r="A61" s="7">
        <v>59</v>
      </c>
      <c r="B61" s="43">
        <v>53.53</v>
      </c>
      <c r="C61" s="43">
        <v>49081.382847676701</v>
      </c>
      <c r="D61" s="43">
        <v>44366.408635783802</v>
      </c>
      <c r="E61" s="43">
        <v>4776.3577768553996</v>
      </c>
      <c r="F61" s="43">
        <v>0</v>
      </c>
      <c r="G61" s="43">
        <v>-61.383564962500003</v>
      </c>
    </row>
    <row r="62" spans="1:7" x14ac:dyDescent="0.2">
      <c r="A62" s="7">
        <v>60</v>
      </c>
      <c r="B62" s="43">
        <v>109.43</v>
      </c>
      <c r="C62" s="43">
        <v>783847.56713242759</v>
      </c>
      <c r="D62" s="43">
        <v>629850.0413828498</v>
      </c>
      <c r="E62" s="43">
        <v>37012.344708586199</v>
      </c>
      <c r="F62" s="43">
        <v>0</v>
      </c>
      <c r="G62" s="43">
        <v>116985.18104099151</v>
      </c>
    </row>
    <row r="63" spans="1:7" x14ac:dyDescent="0.2">
      <c r="A63" s="7">
        <v>61</v>
      </c>
      <c r="B63" s="43">
        <v>206.04</v>
      </c>
      <c r="C63" s="43">
        <v>492531.52892544348</v>
      </c>
      <c r="D63" s="43">
        <v>531156.93556546001</v>
      </c>
      <c r="E63" s="43">
        <v>12202.464413822199</v>
      </c>
      <c r="F63" s="43">
        <v>0</v>
      </c>
      <c r="G63" s="43">
        <v>-50827.871053838702</v>
      </c>
    </row>
    <row r="64" spans="1:7" x14ac:dyDescent="0.2">
      <c r="A64" s="7">
        <v>62</v>
      </c>
      <c r="B64" s="43">
        <v>23.38</v>
      </c>
      <c r="C64" s="43">
        <v>142138.77223519751</v>
      </c>
      <c r="D64" s="43">
        <v>127902.2168134839</v>
      </c>
      <c r="E64" s="43">
        <v>32381.552270658001</v>
      </c>
      <c r="F64" s="43">
        <v>0</v>
      </c>
      <c r="G64" s="43">
        <v>-18144.9968489444</v>
      </c>
    </row>
    <row r="65" spans="1:7" x14ac:dyDescent="0.2">
      <c r="A65" s="7">
        <v>63</v>
      </c>
      <c r="B65" s="43">
        <v>84.81</v>
      </c>
      <c r="C65" s="43">
        <v>409356.79085071018</v>
      </c>
      <c r="D65" s="43">
        <v>366885.77927170153</v>
      </c>
      <c r="E65" s="43">
        <v>24678.786360943701</v>
      </c>
      <c r="F65" s="43">
        <v>0</v>
      </c>
      <c r="G65" s="43">
        <v>17792.225218065101</v>
      </c>
    </row>
    <row r="66" spans="1:7" x14ac:dyDescent="0.2">
      <c r="A66" s="7">
        <v>64</v>
      </c>
      <c r="B66" s="43">
        <v>136.31</v>
      </c>
      <c r="C66" s="43">
        <v>192310.44490203791</v>
      </c>
      <c r="D66" s="43">
        <v>255360.7125644029</v>
      </c>
      <c r="E66" s="43">
        <v>7124.0531161878998</v>
      </c>
      <c r="F66" s="43">
        <v>0</v>
      </c>
      <c r="G66" s="43">
        <v>-70174.320778552894</v>
      </c>
    </row>
    <row r="67" spans="1:7" x14ac:dyDescent="0.2">
      <c r="A67" s="7">
        <v>65</v>
      </c>
      <c r="B67" s="43">
        <v>21.46</v>
      </c>
      <c r="C67" s="43">
        <v>21932.5515344796</v>
      </c>
      <c r="D67" s="43">
        <v>14622.321065878299</v>
      </c>
      <c r="E67" s="43">
        <v>7676.6568072922</v>
      </c>
      <c r="F67" s="43">
        <v>1718.1802768893001</v>
      </c>
      <c r="G67" s="43">
        <v>-2084.6066155803001</v>
      </c>
    </row>
    <row r="68" spans="1:7" x14ac:dyDescent="0.2">
      <c r="A68" s="7">
        <v>66</v>
      </c>
      <c r="B68" s="43">
        <v>263.86</v>
      </c>
      <c r="C68" s="43">
        <v>1842336.0115854349</v>
      </c>
      <c r="D68" s="43">
        <v>2077310.61318982</v>
      </c>
      <c r="E68" s="43">
        <v>36399.147303187099</v>
      </c>
      <c r="F68" s="43">
        <v>0</v>
      </c>
      <c r="G68" s="43">
        <v>-271373.74890757242</v>
      </c>
    </row>
    <row r="69" spans="1:7" x14ac:dyDescent="0.2">
      <c r="A69" s="7">
        <v>67</v>
      </c>
      <c r="B69" s="43">
        <v>77.06</v>
      </c>
      <c r="C69" s="43">
        <v>361447.24661151011</v>
      </c>
      <c r="D69" s="43">
        <v>308793.01742510672</v>
      </c>
      <c r="E69" s="43">
        <v>25053.304427973799</v>
      </c>
      <c r="F69" s="43">
        <v>0</v>
      </c>
      <c r="G69" s="43">
        <v>27600.924758429501</v>
      </c>
    </row>
    <row r="70" spans="1:7" x14ac:dyDescent="0.2">
      <c r="A70" s="7">
        <v>68</v>
      </c>
      <c r="B70" s="43">
        <v>117.87</v>
      </c>
      <c r="C70" s="43">
        <v>524402.30908224895</v>
      </c>
      <c r="D70" s="43">
        <v>349174.90794073918</v>
      </c>
      <c r="E70" s="43">
        <v>35372.805883058798</v>
      </c>
      <c r="F70" s="43">
        <v>50779.347294746098</v>
      </c>
      <c r="G70" s="43">
        <v>89075.247963704896</v>
      </c>
    </row>
    <row r="71" spans="1:7" x14ac:dyDescent="0.2">
      <c r="A71" s="7">
        <v>69</v>
      </c>
      <c r="B71" s="43">
        <v>100.77</v>
      </c>
      <c r="C71" s="43">
        <v>188557.0913046909</v>
      </c>
      <c r="D71" s="43">
        <v>199909.1349391579</v>
      </c>
      <c r="E71" s="43">
        <v>9547.9239551726005</v>
      </c>
      <c r="F71" s="43">
        <v>0</v>
      </c>
      <c r="G71" s="43">
        <v>-20899.9675896396</v>
      </c>
    </row>
    <row r="72" spans="1:7" x14ac:dyDescent="0.2">
      <c r="A72" s="7">
        <v>70</v>
      </c>
      <c r="B72" s="43">
        <v>269.10000000000002</v>
      </c>
      <c r="C72" s="43">
        <v>1675690.9862216511</v>
      </c>
      <c r="D72" s="43">
        <v>2016237.3016100789</v>
      </c>
      <c r="E72" s="43">
        <v>32171.638181782801</v>
      </c>
      <c r="F72" s="43">
        <v>0</v>
      </c>
      <c r="G72" s="43">
        <v>-372717.95357021061</v>
      </c>
    </row>
    <row r="73" spans="1:7" x14ac:dyDescent="0.2">
      <c r="A73" s="7">
        <v>71</v>
      </c>
      <c r="B73" s="43">
        <v>119.45</v>
      </c>
      <c r="C73" s="43">
        <v>394246.6294543047</v>
      </c>
      <c r="D73" s="43">
        <v>356573.3615621723</v>
      </c>
      <c r="E73" s="43">
        <v>16868.501425505299</v>
      </c>
      <c r="F73" s="43">
        <v>0</v>
      </c>
      <c r="G73" s="43">
        <v>20804.766466627101</v>
      </c>
    </row>
    <row r="74" spans="1:7" x14ac:dyDescent="0.2">
      <c r="A74" s="7">
        <v>72</v>
      </c>
      <c r="B74" s="43">
        <v>41.04</v>
      </c>
      <c r="C74" s="43">
        <v>42796.135013822299</v>
      </c>
      <c r="D74" s="43">
        <v>40144.7973106262</v>
      </c>
      <c r="E74" s="43">
        <v>5325.1845087852998</v>
      </c>
      <c r="F74" s="43">
        <v>0</v>
      </c>
      <c r="G74" s="43">
        <v>-2673.8468055891999</v>
      </c>
    </row>
    <row r="75" spans="1:7" x14ac:dyDescent="0.2">
      <c r="A75" s="7">
        <v>73</v>
      </c>
      <c r="B75" s="43">
        <v>33.18</v>
      </c>
      <c r="C75" s="43">
        <v>47225.677502526203</v>
      </c>
      <c r="D75" s="43">
        <v>31471.217388639001</v>
      </c>
      <c r="E75" s="43">
        <v>11235.4637495441</v>
      </c>
      <c r="F75" s="43">
        <v>4544.6921694550001</v>
      </c>
      <c r="G75" s="43">
        <v>-25.695805111999999</v>
      </c>
    </row>
    <row r="76" spans="1:7" x14ac:dyDescent="0.2">
      <c r="A76" s="7">
        <v>74</v>
      </c>
      <c r="B76" s="43">
        <v>67.400000000000006</v>
      </c>
      <c r="C76" s="43">
        <v>122872.08688200491</v>
      </c>
      <c r="D76" s="43">
        <v>133798.79252605821</v>
      </c>
      <c r="E76" s="43">
        <v>9186.7318684131005</v>
      </c>
      <c r="F76" s="43">
        <v>0</v>
      </c>
      <c r="G76" s="43">
        <v>-20113.4375124664</v>
      </c>
    </row>
    <row r="77" spans="1:7" x14ac:dyDescent="0.2">
      <c r="A77" s="7">
        <v>75</v>
      </c>
      <c r="B77" s="43">
        <v>53.13</v>
      </c>
      <c r="C77" s="43">
        <v>7219.3890485043003</v>
      </c>
      <c r="D77" s="43">
        <v>6664.3093120603999</v>
      </c>
      <c r="E77" s="43">
        <v>679.6895180125</v>
      </c>
      <c r="F77" s="43">
        <v>0</v>
      </c>
      <c r="G77" s="43">
        <v>-124.6097815687</v>
      </c>
    </row>
    <row r="78" spans="1:7" x14ac:dyDescent="0.2">
      <c r="A78" s="7">
        <v>76</v>
      </c>
      <c r="B78" s="43">
        <v>385.61</v>
      </c>
      <c r="C78" s="43">
        <v>2402202.2415660792</v>
      </c>
      <c r="D78" s="43">
        <v>1598478.374840142</v>
      </c>
      <c r="E78" s="43">
        <v>49877.308300137498</v>
      </c>
      <c r="F78" s="43">
        <v>235023.14993405031</v>
      </c>
      <c r="G78" s="43">
        <v>518823.40849174908</v>
      </c>
    </row>
    <row r="79" spans="1:7" x14ac:dyDescent="0.2">
      <c r="A79" s="7">
        <v>77</v>
      </c>
      <c r="B79" s="43">
        <v>127.49</v>
      </c>
      <c r="C79" s="43">
        <v>155654.30195189599</v>
      </c>
      <c r="D79" s="43">
        <v>112389.03616392829</v>
      </c>
      <c r="E79" s="43">
        <v>6626.9814709644997</v>
      </c>
      <c r="F79" s="43">
        <v>0</v>
      </c>
      <c r="G79" s="43">
        <v>36638.284317003199</v>
      </c>
    </row>
    <row r="80" spans="1:7" x14ac:dyDescent="0.2">
      <c r="A80" s="7">
        <v>78</v>
      </c>
      <c r="B80" s="43">
        <v>33.89</v>
      </c>
      <c r="C80" s="43">
        <v>147668.55231054491</v>
      </c>
      <c r="D80" s="43">
        <v>132734.84379790301</v>
      </c>
      <c r="E80" s="43">
        <v>22576.580436660999</v>
      </c>
      <c r="F80" s="43">
        <v>0</v>
      </c>
      <c r="G80" s="43">
        <v>-7642.8719240191003</v>
      </c>
    </row>
    <row r="81" spans="1:7" x14ac:dyDescent="0.2">
      <c r="A81" s="7">
        <v>79</v>
      </c>
      <c r="B81" s="43">
        <v>59.41</v>
      </c>
      <c r="C81" s="43">
        <v>69753.129677474804</v>
      </c>
      <c r="D81" s="43">
        <v>46451.509747576099</v>
      </c>
      <c r="E81" s="43">
        <v>9335.3806381290997</v>
      </c>
      <c r="F81" s="43">
        <v>6727.2960756188004</v>
      </c>
      <c r="G81" s="43">
        <v>7238.9432161507002</v>
      </c>
    </row>
    <row r="82" spans="1:7" x14ac:dyDescent="0.2">
      <c r="A82" s="7">
        <v>80</v>
      </c>
      <c r="B82" s="43">
        <v>16.940000000000001</v>
      </c>
      <c r="C82" s="43">
        <v>3234.0120090625001</v>
      </c>
      <c r="D82" s="43">
        <v>3295.4940253775999</v>
      </c>
      <c r="E82" s="43">
        <v>981.13842561009994</v>
      </c>
      <c r="F82" s="43">
        <v>0</v>
      </c>
      <c r="G82" s="43">
        <v>-1042.6204419252001</v>
      </c>
    </row>
    <row r="83" spans="1:7" x14ac:dyDescent="0.2">
      <c r="A83" s="7">
        <v>81</v>
      </c>
      <c r="B83" s="43">
        <v>163.80000000000001</v>
      </c>
      <c r="C83" s="43">
        <v>1917232.2650127499</v>
      </c>
      <c r="D83" s="43">
        <v>1428863.320769242</v>
      </c>
      <c r="E83" s="43">
        <v>62132.054350132901</v>
      </c>
      <c r="F83" s="43">
        <v>0</v>
      </c>
      <c r="G83" s="43">
        <v>426236.88989337411</v>
      </c>
    </row>
    <row r="84" spans="1:7" x14ac:dyDescent="0.2">
      <c r="A84" s="7">
        <v>82</v>
      </c>
      <c r="B84" s="43">
        <v>37.76</v>
      </c>
      <c r="C84" s="43">
        <v>85260.681055242894</v>
      </c>
      <c r="D84" s="43">
        <v>79392.087391073001</v>
      </c>
      <c r="E84" s="43">
        <v>11411.039985600901</v>
      </c>
      <c r="F84" s="43">
        <v>0</v>
      </c>
      <c r="G84" s="43">
        <v>-5542.4463214309999</v>
      </c>
    </row>
    <row r="85" spans="1:7" x14ac:dyDescent="0.2">
      <c r="A85" s="7">
        <v>83</v>
      </c>
      <c r="B85" s="43">
        <v>139.86000000000001</v>
      </c>
      <c r="C85" s="43">
        <v>17622.468743572299</v>
      </c>
      <c r="D85" s="43">
        <v>23404.9321174986</v>
      </c>
      <c r="E85" s="43">
        <v>633.91247445600004</v>
      </c>
      <c r="F85" s="43">
        <v>0</v>
      </c>
      <c r="G85" s="43">
        <v>-6416.3758483823003</v>
      </c>
    </row>
    <row r="86" spans="1:7" x14ac:dyDescent="0.2">
      <c r="A86" s="7">
        <v>84</v>
      </c>
      <c r="B86" s="43">
        <v>103.94</v>
      </c>
      <c r="C86" s="43">
        <v>375661.24780595338</v>
      </c>
      <c r="D86" s="43">
        <v>459369.69970261108</v>
      </c>
      <c r="E86" s="43">
        <v>18485.951432805701</v>
      </c>
      <c r="F86" s="43">
        <v>0</v>
      </c>
      <c r="G86" s="43">
        <v>-102194.4033294634</v>
      </c>
    </row>
    <row r="87" spans="1:7" x14ac:dyDescent="0.2">
      <c r="A87" s="7">
        <v>85</v>
      </c>
      <c r="B87" s="43">
        <v>72.290000000000006</v>
      </c>
      <c r="C87" s="43">
        <v>92041.888513777798</v>
      </c>
      <c r="D87" s="43">
        <v>61265.911728270199</v>
      </c>
      <c r="E87" s="43">
        <v>11235.649412640199</v>
      </c>
      <c r="F87" s="43">
        <v>12221.44966312</v>
      </c>
      <c r="G87" s="43">
        <v>7318.8777097473003</v>
      </c>
    </row>
    <row r="88" spans="1:7" x14ac:dyDescent="0.2">
      <c r="A88" s="7">
        <v>86</v>
      </c>
      <c r="B88" s="43">
        <v>5.62</v>
      </c>
      <c r="C88" s="43">
        <v>4402.5911652894001</v>
      </c>
      <c r="D88" s="43">
        <v>3786.7495912454001</v>
      </c>
      <c r="E88" s="43">
        <v>4071.4902353289999</v>
      </c>
      <c r="F88" s="43">
        <v>0</v>
      </c>
      <c r="G88" s="43">
        <v>-3455.6486612849999</v>
      </c>
    </row>
    <row r="89" spans="1:7" x14ac:dyDescent="0.2">
      <c r="A89" s="7">
        <v>87</v>
      </c>
      <c r="B89" s="43">
        <v>83.33</v>
      </c>
      <c r="C89" s="43">
        <v>397871.68449325417</v>
      </c>
      <c r="D89" s="43">
        <v>264714.08574260242</v>
      </c>
      <c r="E89" s="43">
        <v>36687.472952425298</v>
      </c>
      <c r="F89" s="43">
        <v>31759.4728093343</v>
      </c>
      <c r="G89" s="43">
        <v>64710.652988892303</v>
      </c>
    </row>
    <row r="90" spans="1:7" x14ac:dyDescent="0.2">
      <c r="A90" s="7">
        <v>88</v>
      </c>
      <c r="B90" s="43">
        <v>61.7</v>
      </c>
      <c r="C90" s="43">
        <v>52890.9012891741</v>
      </c>
      <c r="D90" s="43">
        <v>44117.397826387103</v>
      </c>
      <c r="E90" s="43">
        <v>4424.0762097174002</v>
      </c>
      <c r="F90" s="43">
        <v>0</v>
      </c>
      <c r="G90" s="43">
        <v>4349.4272530694998</v>
      </c>
    </row>
    <row r="91" spans="1:7" x14ac:dyDescent="0.2">
      <c r="A91" s="7">
        <v>89</v>
      </c>
      <c r="B91" s="43">
        <v>20.89</v>
      </c>
      <c r="C91" s="43">
        <v>30715.437386393001</v>
      </c>
      <c r="D91" s="43">
        <v>20469.767700608401</v>
      </c>
      <c r="E91" s="43">
        <v>12846.0535091116</v>
      </c>
      <c r="F91" s="43">
        <v>4042.8629554462</v>
      </c>
      <c r="G91" s="43">
        <v>-6643.2467787731002</v>
      </c>
    </row>
    <row r="92" spans="1:7" x14ac:dyDescent="0.2">
      <c r="A92" s="7">
        <v>90</v>
      </c>
      <c r="B92" s="43">
        <v>46.04</v>
      </c>
      <c r="C92" s="43">
        <v>517664.20630690188</v>
      </c>
      <c r="D92" s="43">
        <v>344828.50174687419</v>
      </c>
      <c r="E92" s="43">
        <v>85230.497090548903</v>
      </c>
      <c r="F92" s="43">
        <v>40746.823111062004</v>
      </c>
      <c r="G92" s="43">
        <v>46858.384358416799</v>
      </c>
    </row>
    <row r="93" spans="1:7" x14ac:dyDescent="0.2">
      <c r="A93" s="7">
        <v>91</v>
      </c>
      <c r="B93" s="43">
        <v>57.36</v>
      </c>
      <c r="C93" s="43">
        <v>335688.86709047027</v>
      </c>
      <c r="D93" s="43">
        <v>223441.3069088957</v>
      </c>
      <c r="E93" s="43">
        <v>51702.953078946797</v>
      </c>
      <c r="F93" s="43">
        <v>44410.113820804101</v>
      </c>
      <c r="G93" s="43">
        <v>16134.493281823699</v>
      </c>
    </row>
    <row r="94" spans="1:7" x14ac:dyDescent="0.2">
      <c r="A94" s="7">
        <v>92</v>
      </c>
      <c r="B94" s="43">
        <v>27.95</v>
      </c>
      <c r="C94" s="43">
        <v>47263.978561742602</v>
      </c>
      <c r="D94" s="43">
        <v>38576.631294719402</v>
      </c>
      <c r="E94" s="43">
        <v>8707.7188287181998</v>
      </c>
      <c r="F94" s="43">
        <v>0</v>
      </c>
      <c r="G94" s="43">
        <v>-20.371561695</v>
      </c>
    </row>
    <row r="95" spans="1:7" x14ac:dyDescent="0.2">
      <c r="A95" s="7">
        <v>93</v>
      </c>
      <c r="B95" s="43">
        <v>173.84</v>
      </c>
      <c r="C95" s="43">
        <v>1801805.3508627401</v>
      </c>
      <c r="D95" s="43">
        <v>1437040.037125563</v>
      </c>
      <c r="E95" s="43">
        <v>55785.6408639687</v>
      </c>
      <c r="F95" s="43">
        <v>0</v>
      </c>
      <c r="G95" s="43">
        <v>308979.67287320911</v>
      </c>
    </row>
    <row r="96" spans="1:7" x14ac:dyDescent="0.2">
      <c r="A96" s="7">
        <v>94</v>
      </c>
      <c r="B96" s="43">
        <v>48</v>
      </c>
      <c r="C96" s="43">
        <v>221707.0965342494</v>
      </c>
      <c r="D96" s="43">
        <v>180503.73447527541</v>
      </c>
      <c r="E96" s="43">
        <v>23775.323452888701</v>
      </c>
      <c r="F96" s="43">
        <v>0</v>
      </c>
      <c r="G96" s="43">
        <v>17428.0386060852</v>
      </c>
    </row>
    <row r="97" spans="1:7" x14ac:dyDescent="0.2">
      <c r="A97" s="7">
        <v>95</v>
      </c>
      <c r="B97" s="43">
        <v>105.17</v>
      </c>
      <c r="C97" s="43">
        <v>835982.83880172507</v>
      </c>
      <c r="D97" s="43">
        <v>557059.05505468557</v>
      </c>
      <c r="E97" s="43">
        <v>69369.0078562282</v>
      </c>
      <c r="F97" s="43">
        <v>110350.62459589059</v>
      </c>
      <c r="G97" s="43">
        <v>99204.151294920695</v>
      </c>
    </row>
    <row r="98" spans="1:7" x14ac:dyDescent="0.2">
      <c r="A98" s="7">
        <v>96</v>
      </c>
      <c r="B98" s="43">
        <v>75.16</v>
      </c>
      <c r="C98" s="43">
        <v>632336.7936586776</v>
      </c>
      <c r="D98" s="43">
        <v>420930.5298985322</v>
      </c>
      <c r="E98" s="43">
        <v>74229.202829097994</v>
      </c>
      <c r="F98" s="43">
        <v>83628.894100964797</v>
      </c>
      <c r="G98" s="43">
        <v>53548.166830082599</v>
      </c>
    </row>
    <row r="99" spans="1:7" x14ac:dyDescent="0.2">
      <c r="A99" s="7">
        <v>97</v>
      </c>
      <c r="B99" s="43">
        <v>19.55</v>
      </c>
      <c r="C99" s="43">
        <v>6274.4364933198003</v>
      </c>
      <c r="D99" s="43">
        <v>5542.0961131528002</v>
      </c>
      <c r="E99" s="43">
        <v>1612.0294399812999</v>
      </c>
      <c r="F99" s="43">
        <v>0</v>
      </c>
      <c r="G99" s="43">
        <v>-879.68905981429998</v>
      </c>
    </row>
    <row r="100" spans="1:7" x14ac:dyDescent="0.2">
      <c r="A100" s="7">
        <v>98</v>
      </c>
      <c r="B100" s="43">
        <v>25.12</v>
      </c>
      <c r="C100" s="43">
        <v>70079.326812084502</v>
      </c>
      <c r="D100" s="43">
        <v>48482.725883030304</v>
      </c>
      <c r="E100" s="43">
        <v>14876.862159738001</v>
      </c>
      <c r="F100" s="43">
        <v>1150.4579944428999</v>
      </c>
      <c r="G100" s="43">
        <v>5569.2807748733003</v>
      </c>
    </row>
    <row r="101" spans="1:7" x14ac:dyDescent="0.2">
      <c r="A101" s="7">
        <v>99</v>
      </c>
      <c r="B101" s="43">
        <v>55.08</v>
      </c>
      <c r="C101" s="43">
        <v>466528.6406009855</v>
      </c>
      <c r="D101" s="43">
        <v>394861.61045680469</v>
      </c>
      <c r="E101" s="43">
        <v>44571.458665087703</v>
      </c>
      <c r="F101" s="43">
        <v>0</v>
      </c>
      <c r="G101" s="43">
        <v>27095.571479093102</v>
      </c>
    </row>
    <row r="102" spans="1:7" x14ac:dyDescent="0.2">
      <c r="A102" s="7">
        <v>100</v>
      </c>
      <c r="B102" s="43">
        <v>21.97</v>
      </c>
      <c r="C102" s="43">
        <v>81365.556809768706</v>
      </c>
      <c r="D102" s="43">
        <v>73656.945983654194</v>
      </c>
      <c r="E102" s="43">
        <v>18898.018410029301</v>
      </c>
      <c r="F102" s="43">
        <v>0</v>
      </c>
      <c r="G102" s="43">
        <v>-11189.407583914901</v>
      </c>
    </row>
    <row r="103" spans="1:7" x14ac:dyDescent="0.2">
      <c r="A103" s="7">
        <v>101</v>
      </c>
      <c r="B103" s="43">
        <v>75.58</v>
      </c>
      <c r="C103" s="43">
        <v>177230.01997106409</v>
      </c>
      <c r="D103" s="43">
        <v>160827.85130797891</v>
      </c>
      <c r="E103" s="43">
        <v>12070.211840125599</v>
      </c>
      <c r="F103" s="43">
        <v>0</v>
      </c>
      <c r="G103" s="43">
        <v>4331.9568229596998</v>
      </c>
    </row>
    <row r="104" spans="1:7" x14ac:dyDescent="0.2">
      <c r="A104" s="7">
        <v>102</v>
      </c>
      <c r="B104" s="43">
        <v>24.89</v>
      </c>
      <c r="C104" s="43">
        <v>155511.4346446493</v>
      </c>
      <c r="D104" s="43">
        <v>127138.2390227743</v>
      </c>
      <c r="E104" s="43">
        <v>33379.087840393797</v>
      </c>
      <c r="F104" s="43">
        <v>0</v>
      </c>
      <c r="G104" s="43">
        <v>-5005.8922185188003</v>
      </c>
    </row>
    <row r="105" spans="1:7" x14ac:dyDescent="0.2">
      <c r="A105" s="7">
        <v>103</v>
      </c>
      <c r="B105" s="43">
        <v>119.96</v>
      </c>
      <c r="C105" s="43">
        <v>331324.04341947392</v>
      </c>
      <c r="D105" s="43">
        <v>248176.01395358279</v>
      </c>
      <c r="E105" s="43">
        <v>14949.496550120401</v>
      </c>
      <c r="F105" s="43">
        <v>0</v>
      </c>
      <c r="G105" s="43">
        <v>68198.532915770702</v>
      </c>
    </row>
    <row r="106" spans="1:7" x14ac:dyDescent="0.2">
      <c r="A106" s="7">
        <v>104</v>
      </c>
      <c r="B106" s="43">
        <v>14.37</v>
      </c>
      <c r="C106" s="43">
        <v>38313.880552288698</v>
      </c>
      <c r="D106" s="43">
        <v>35124.649090461498</v>
      </c>
      <c r="E106" s="43">
        <v>13479.852655967399</v>
      </c>
      <c r="F106" s="43">
        <v>0</v>
      </c>
      <c r="G106" s="43">
        <v>-10290.6211941402</v>
      </c>
    </row>
    <row r="107" spans="1:7" x14ac:dyDescent="0.2">
      <c r="A107" s="7">
        <v>105</v>
      </c>
      <c r="B107" s="43">
        <v>60.38</v>
      </c>
      <c r="C107" s="43">
        <v>3320.9</v>
      </c>
      <c r="D107" s="43">
        <v>4438.0213655619</v>
      </c>
      <c r="E107" s="43">
        <v>275</v>
      </c>
      <c r="F107" s="43">
        <v>0</v>
      </c>
      <c r="G107" s="43">
        <v>-1392.1213655618999</v>
      </c>
    </row>
    <row r="108" spans="1:7" x14ac:dyDescent="0.2">
      <c r="A108" s="7">
        <v>106</v>
      </c>
      <c r="B108" s="43">
        <v>81.8</v>
      </c>
      <c r="C108" s="43">
        <v>243200.90387303609</v>
      </c>
      <c r="D108" s="43">
        <v>161867.26485218221</v>
      </c>
      <c r="E108" s="43">
        <v>26228.221358602801</v>
      </c>
      <c r="F108" s="43">
        <v>32200.9923968568</v>
      </c>
      <c r="G108" s="43">
        <v>22904.4252653943</v>
      </c>
    </row>
    <row r="109" spans="1:7" x14ac:dyDescent="0.2">
      <c r="A109" s="7">
        <v>107</v>
      </c>
      <c r="B109" s="43">
        <v>1.38</v>
      </c>
      <c r="C109" s="43">
        <v>5977.9330365122996</v>
      </c>
      <c r="D109" s="43">
        <v>4615.6947637167996</v>
      </c>
      <c r="E109" s="43">
        <v>22392.4214021347</v>
      </c>
      <c r="F109" s="43">
        <v>0</v>
      </c>
      <c r="G109" s="43">
        <v>-21030.183129339199</v>
      </c>
    </row>
    <row r="110" spans="1:7" x14ac:dyDescent="0.2">
      <c r="A110" s="7">
        <v>108</v>
      </c>
      <c r="B110" s="43">
        <v>0.69</v>
      </c>
      <c r="C110" s="43">
        <v>2038.1807915070001</v>
      </c>
      <c r="D110" s="43">
        <v>1753.7808187582</v>
      </c>
      <c r="E110" s="43">
        <v>15024.9570577101</v>
      </c>
      <c r="F110" s="43">
        <v>0</v>
      </c>
      <c r="G110" s="43">
        <v>-14740.5570849613</v>
      </c>
    </row>
    <row r="111" spans="1:7" x14ac:dyDescent="0.2">
      <c r="A111" s="7">
        <v>109</v>
      </c>
      <c r="B111" s="43">
        <v>58.77</v>
      </c>
      <c r="C111" s="43">
        <v>215951.75781261551</v>
      </c>
      <c r="D111" s="43">
        <v>143899.938532131</v>
      </c>
      <c r="E111" s="43">
        <v>29045.5867887237</v>
      </c>
      <c r="F111" s="43">
        <v>20770.368004525699</v>
      </c>
      <c r="G111" s="43">
        <v>22235.864487235202</v>
      </c>
    </row>
    <row r="112" spans="1:7" x14ac:dyDescent="0.2">
      <c r="A112" s="7">
        <v>110</v>
      </c>
      <c r="B112" s="43">
        <v>81.19</v>
      </c>
      <c r="C112" s="43">
        <v>73065.575170885495</v>
      </c>
      <c r="D112" s="43">
        <v>83445.417117958001</v>
      </c>
      <c r="E112" s="43">
        <v>4551.6737826839999</v>
      </c>
      <c r="F112" s="43">
        <v>0</v>
      </c>
      <c r="G112" s="43">
        <v>-14931.5157297565</v>
      </c>
    </row>
    <row r="113" spans="1:7" x14ac:dyDescent="0.2">
      <c r="A113" s="7">
        <v>111</v>
      </c>
      <c r="B113" s="43">
        <v>262.3</v>
      </c>
      <c r="C113" s="43">
        <v>1904727.108924069</v>
      </c>
      <c r="D113" s="43">
        <v>1862970.650516201</v>
      </c>
      <c r="E113" s="43">
        <v>38408.942029170299</v>
      </c>
      <c r="F113" s="43">
        <v>0</v>
      </c>
      <c r="G113" s="43">
        <v>3347.5163786970002</v>
      </c>
    </row>
    <row r="114" spans="1:7" x14ac:dyDescent="0.2">
      <c r="A114" s="7">
        <v>112</v>
      </c>
      <c r="B114" s="43">
        <v>69.05</v>
      </c>
      <c r="C114" s="43">
        <v>416523.34267751442</v>
      </c>
      <c r="D114" s="43">
        <v>387060.12064534973</v>
      </c>
      <c r="E114" s="43">
        <v>31717.240259848299</v>
      </c>
      <c r="F114" s="43">
        <v>0</v>
      </c>
      <c r="G114" s="43">
        <v>-2254.0182276834998</v>
      </c>
    </row>
    <row r="115" spans="1:7" x14ac:dyDescent="0.2">
      <c r="A115" s="7">
        <v>113</v>
      </c>
      <c r="B115" s="43">
        <v>116.73</v>
      </c>
      <c r="C115" s="43">
        <v>825967.15429631807</v>
      </c>
      <c r="D115" s="43">
        <v>550269.24315845524</v>
      </c>
      <c r="E115" s="43">
        <v>61906.749842602301</v>
      </c>
      <c r="F115" s="43">
        <v>108875.21703469229</v>
      </c>
      <c r="G115" s="43">
        <v>104915.9442605682</v>
      </c>
    </row>
    <row r="116" spans="1:7" x14ac:dyDescent="0.2">
      <c r="A116" s="7">
        <v>114</v>
      </c>
      <c r="B116" s="43">
        <v>59.77</v>
      </c>
      <c r="C116" s="43">
        <v>180475.84612069331</v>
      </c>
      <c r="D116" s="43">
        <v>138344.98154008531</v>
      </c>
      <c r="E116" s="43">
        <v>15941.626209198301</v>
      </c>
      <c r="F116" s="43">
        <v>0</v>
      </c>
      <c r="G116" s="43">
        <v>26189.2383714098</v>
      </c>
    </row>
    <row r="117" spans="1:7" x14ac:dyDescent="0.2">
      <c r="A117" s="7">
        <v>115</v>
      </c>
      <c r="B117" s="43">
        <v>176.76</v>
      </c>
      <c r="C117" s="43">
        <v>2545050.2432580469</v>
      </c>
      <c r="D117" s="43">
        <v>1996682.496682812</v>
      </c>
      <c r="E117" s="43">
        <v>77680.298149380906</v>
      </c>
      <c r="F117" s="43">
        <v>0</v>
      </c>
      <c r="G117" s="43">
        <v>470687.44842585351</v>
      </c>
    </row>
    <row r="118" spans="1:7" x14ac:dyDescent="0.2">
      <c r="A118" s="7">
        <v>116</v>
      </c>
      <c r="B118" s="43">
        <v>59.62</v>
      </c>
      <c r="C118" s="43">
        <v>128400.1092626911</v>
      </c>
      <c r="D118" s="43">
        <v>95756.120212502297</v>
      </c>
      <c r="E118" s="43">
        <v>11410.347249834</v>
      </c>
      <c r="F118" s="43">
        <v>0</v>
      </c>
      <c r="G118" s="43">
        <v>21233.641800354901</v>
      </c>
    </row>
    <row r="119" spans="1:7" x14ac:dyDescent="0.2">
      <c r="A119" s="7">
        <v>117</v>
      </c>
      <c r="B119" s="43">
        <v>248.11</v>
      </c>
      <c r="C119" s="43">
        <v>133509.5724114053</v>
      </c>
      <c r="D119" s="43">
        <v>153776.57582965499</v>
      </c>
      <c r="E119" s="43">
        <v>2783.4960072013</v>
      </c>
      <c r="F119" s="43">
        <v>0</v>
      </c>
      <c r="G119" s="43">
        <v>-23050.4994254511</v>
      </c>
    </row>
    <row r="120" spans="1:7" x14ac:dyDescent="0.2">
      <c r="A120" s="7">
        <v>118</v>
      </c>
      <c r="B120" s="43">
        <v>79.72</v>
      </c>
      <c r="C120" s="43">
        <v>874615.02698058775</v>
      </c>
      <c r="D120" s="43">
        <v>788557.15794415597</v>
      </c>
      <c r="E120" s="43">
        <v>57982.020459074003</v>
      </c>
      <c r="F120" s="43">
        <v>0</v>
      </c>
      <c r="G120" s="43">
        <v>28075.848577357701</v>
      </c>
    </row>
    <row r="121" spans="1:7" x14ac:dyDescent="0.2">
      <c r="A121" s="7">
        <v>119</v>
      </c>
      <c r="B121" s="43">
        <v>47.65</v>
      </c>
      <c r="C121" s="43">
        <v>459189.49567992328</v>
      </c>
      <c r="D121" s="43">
        <v>431784.65132251591</v>
      </c>
      <c r="E121" s="43">
        <v>50538.872826822902</v>
      </c>
      <c r="F121" s="43">
        <v>0</v>
      </c>
      <c r="G121" s="43">
        <v>-23134.028469415502</v>
      </c>
    </row>
    <row r="122" spans="1:7" x14ac:dyDescent="0.2">
      <c r="A122" s="7">
        <v>120</v>
      </c>
      <c r="B122" s="43">
        <v>96.32</v>
      </c>
      <c r="C122" s="43">
        <v>265941.54321663291</v>
      </c>
      <c r="D122" s="43">
        <v>203715.94342457681</v>
      </c>
      <c r="E122" s="43">
        <v>14314.712737436201</v>
      </c>
      <c r="F122" s="43">
        <v>0</v>
      </c>
      <c r="G122" s="43">
        <v>47910.887054619903</v>
      </c>
    </row>
    <row r="123" spans="1:7" x14ac:dyDescent="0.2">
      <c r="A123" s="7">
        <v>121</v>
      </c>
      <c r="B123" s="43">
        <v>46.13</v>
      </c>
      <c r="C123" s="43">
        <v>90834.084278984606</v>
      </c>
      <c r="D123" s="43">
        <v>60446.830473305097</v>
      </c>
      <c r="E123" s="43">
        <v>15139.4076052529</v>
      </c>
      <c r="F123" s="43">
        <v>7227.6375170228002</v>
      </c>
      <c r="G123" s="43">
        <v>8020.2086834038</v>
      </c>
    </row>
    <row r="124" spans="1:7" x14ac:dyDescent="0.2">
      <c r="A124" s="7">
        <v>122</v>
      </c>
      <c r="B124" s="43">
        <v>59.83</v>
      </c>
      <c r="C124" s="43">
        <v>165916.4765020562</v>
      </c>
      <c r="D124" s="43">
        <v>139160.97643424501</v>
      </c>
      <c r="E124" s="43">
        <v>14451.465398410701</v>
      </c>
      <c r="F124" s="43">
        <v>0</v>
      </c>
      <c r="G124" s="43">
        <v>12304.0346694005</v>
      </c>
    </row>
    <row r="125" spans="1:7" x14ac:dyDescent="0.2">
      <c r="A125" s="7">
        <v>123</v>
      </c>
      <c r="B125" s="43">
        <v>23.21</v>
      </c>
      <c r="C125" s="43">
        <v>224026.36677545571</v>
      </c>
      <c r="D125" s="43">
        <v>181520.16041048491</v>
      </c>
      <c r="E125" s="43">
        <v>50452.526558640799</v>
      </c>
      <c r="F125" s="43">
        <v>0</v>
      </c>
      <c r="G125" s="43">
        <v>-7946.3201936699998</v>
      </c>
    </row>
    <row r="126" spans="1:7" x14ac:dyDescent="0.2">
      <c r="A126" s="7">
        <v>124</v>
      </c>
      <c r="B126" s="43">
        <v>73.95</v>
      </c>
      <c r="C126" s="43">
        <v>262436.8081965858</v>
      </c>
      <c r="D126" s="43">
        <v>177690.1887822971</v>
      </c>
      <c r="E126" s="43">
        <v>19345.884541252599</v>
      </c>
      <c r="F126" s="43">
        <v>13770.225322353899</v>
      </c>
      <c r="G126" s="43">
        <v>51630.509550682204</v>
      </c>
    </row>
    <row r="127" spans="1:7" x14ac:dyDescent="0.2">
      <c r="A127" s="7">
        <v>125</v>
      </c>
      <c r="B127" s="43">
        <v>334.75</v>
      </c>
      <c r="C127" s="43">
        <v>2185191.5278761778</v>
      </c>
      <c r="D127" s="43">
        <v>2240546.219578451</v>
      </c>
      <c r="E127" s="43">
        <v>33673.896397640397</v>
      </c>
      <c r="F127" s="43">
        <v>0</v>
      </c>
      <c r="G127" s="43">
        <v>-89028.588099914094</v>
      </c>
    </row>
    <row r="128" spans="1:7" x14ac:dyDescent="0.2">
      <c r="A128" s="7">
        <v>126</v>
      </c>
      <c r="B128" s="43">
        <v>4.7300000000000004</v>
      </c>
      <c r="C128" s="43">
        <v>12360.8175019953</v>
      </c>
      <c r="D128" s="43">
        <v>8901.4643353633001</v>
      </c>
      <c r="E128" s="43">
        <v>14178.8001376389</v>
      </c>
      <c r="F128" s="43">
        <v>0</v>
      </c>
      <c r="G128" s="43">
        <v>-10719.446971006901</v>
      </c>
    </row>
    <row r="129" spans="1:7" x14ac:dyDescent="0.2">
      <c r="A129" s="7">
        <v>127</v>
      </c>
      <c r="B129" s="43">
        <v>154.47</v>
      </c>
      <c r="C129" s="43">
        <v>720273.78463125753</v>
      </c>
      <c r="D129" s="43">
        <v>489612.95065678819</v>
      </c>
      <c r="E129" s="43">
        <v>24903.669944543701</v>
      </c>
      <c r="F129" s="43">
        <v>46737.198674088999</v>
      </c>
      <c r="G129" s="43">
        <v>159019.96535583661</v>
      </c>
    </row>
    <row r="130" spans="1:7" x14ac:dyDescent="0.2">
      <c r="A130" s="7">
        <v>128</v>
      </c>
      <c r="B130" s="43">
        <v>4.17</v>
      </c>
      <c r="C130" s="43">
        <v>19198.029405168701</v>
      </c>
      <c r="D130" s="43">
        <v>14904.8874371234</v>
      </c>
      <c r="E130" s="43">
        <v>24288.401756975301</v>
      </c>
      <c r="F130" s="43">
        <v>0</v>
      </c>
      <c r="G130" s="43">
        <v>-19995.259788930001</v>
      </c>
    </row>
    <row r="131" spans="1:7" x14ac:dyDescent="0.2">
      <c r="A131" s="7">
        <v>129</v>
      </c>
      <c r="B131" s="43">
        <v>16.920000000000002</v>
      </c>
      <c r="C131" s="43">
        <v>129385.48142159211</v>
      </c>
      <c r="D131" s="43">
        <v>86058.458314651201</v>
      </c>
      <c r="E131" s="43">
        <v>67875.479042499705</v>
      </c>
      <c r="F131" s="43">
        <v>17213.102090251501</v>
      </c>
      <c r="G131" s="43">
        <v>-41761.558025810402</v>
      </c>
    </row>
    <row r="132" spans="1:7" x14ac:dyDescent="0.2">
      <c r="A132" s="7">
        <v>130</v>
      </c>
      <c r="B132" s="43">
        <v>48.46</v>
      </c>
      <c r="C132" s="43">
        <v>3467.1090898712</v>
      </c>
      <c r="D132" s="43">
        <v>3807.5493604793</v>
      </c>
      <c r="E132" s="43">
        <v>358.76648247489999</v>
      </c>
      <c r="F132" s="43">
        <v>0</v>
      </c>
      <c r="G132" s="43">
        <v>-699.20675308299997</v>
      </c>
    </row>
    <row r="133" spans="1:7" x14ac:dyDescent="0.2">
      <c r="A133" s="7">
        <v>131</v>
      </c>
      <c r="B133" s="43">
        <v>21.59</v>
      </c>
      <c r="C133" s="43">
        <v>78689.120070661796</v>
      </c>
      <c r="D133" s="43">
        <v>81233.091296302693</v>
      </c>
      <c r="E133" s="43">
        <v>18538.583687144201</v>
      </c>
      <c r="F133" s="43">
        <v>0</v>
      </c>
      <c r="G133" s="43">
        <v>-21082.554912785199</v>
      </c>
    </row>
    <row r="134" spans="1:7" x14ac:dyDescent="0.2">
      <c r="A134" s="7">
        <v>132</v>
      </c>
      <c r="B134" s="43">
        <v>69.930000000000007</v>
      </c>
      <c r="C134" s="43">
        <v>374814.0565252034</v>
      </c>
      <c r="D134" s="43">
        <v>372160.20161099843</v>
      </c>
      <c r="E134" s="43">
        <v>27589.055634572698</v>
      </c>
      <c r="F134" s="43">
        <v>0</v>
      </c>
      <c r="G134" s="43">
        <v>-24935.2007203676</v>
      </c>
    </row>
    <row r="135" spans="1:7" x14ac:dyDescent="0.2">
      <c r="A135" s="7">
        <v>133</v>
      </c>
      <c r="B135" s="43">
        <v>51.06</v>
      </c>
      <c r="C135" s="43">
        <v>254588.1752358457</v>
      </c>
      <c r="D135" s="43">
        <v>226724.07969579831</v>
      </c>
      <c r="E135" s="43">
        <v>25493.3972679055</v>
      </c>
      <c r="F135" s="43">
        <v>0</v>
      </c>
      <c r="G135" s="43">
        <v>2370.6982721417999</v>
      </c>
    </row>
    <row r="136" spans="1:7" x14ac:dyDescent="0.2">
      <c r="A136" s="7">
        <v>134</v>
      </c>
      <c r="B136" s="43">
        <v>66.05</v>
      </c>
      <c r="C136" s="43">
        <v>727420.01445096382</v>
      </c>
      <c r="D136" s="43">
        <v>484711.10704001167</v>
      </c>
      <c r="E136" s="43">
        <v>83132.830393001597</v>
      </c>
      <c r="F136" s="43">
        <v>57263.765317247999</v>
      </c>
      <c r="G136" s="43">
        <v>102312.3117007025</v>
      </c>
    </row>
    <row r="137" spans="1:7" x14ac:dyDescent="0.2">
      <c r="A137" s="7">
        <v>135</v>
      </c>
      <c r="B137" s="43">
        <v>12.33</v>
      </c>
      <c r="C137" s="43">
        <v>104404.1355663125</v>
      </c>
      <c r="D137" s="43">
        <v>70658.503601027696</v>
      </c>
      <c r="E137" s="43">
        <v>45234.279761420599</v>
      </c>
      <c r="F137" s="43">
        <v>7607.1764788292003</v>
      </c>
      <c r="G137" s="43">
        <v>-19095.824274965002</v>
      </c>
    </row>
    <row r="138" spans="1:7" x14ac:dyDescent="0.2">
      <c r="A138" s="7">
        <v>136</v>
      </c>
      <c r="B138" s="43">
        <v>59.3</v>
      </c>
      <c r="C138" s="43">
        <v>417172.0695801464</v>
      </c>
      <c r="D138" s="43">
        <v>355244.03037806071</v>
      </c>
      <c r="E138" s="43">
        <v>36521.391023440599</v>
      </c>
      <c r="F138" s="43">
        <v>0</v>
      </c>
      <c r="G138" s="43">
        <v>25406.6481786451</v>
      </c>
    </row>
    <row r="139" spans="1:7" x14ac:dyDescent="0.2">
      <c r="A139" s="7">
        <v>137</v>
      </c>
      <c r="B139" s="43">
        <v>101.18</v>
      </c>
      <c r="C139" s="43">
        <v>296477.95799321472</v>
      </c>
      <c r="D139" s="43">
        <v>240198.28355531421</v>
      </c>
      <c r="E139" s="43">
        <v>15435.056713710001</v>
      </c>
      <c r="F139" s="43">
        <v>0</v>
      </c>
      <c r="G139" s="43">
        <v>40844.617724190502</v>
      </c>
    </row>
    <row r="140" spans="1:7" x14ac:dyDescent="0.2">
      <c r="A140" s="7">
        <v>138</v>
      </c>
      <c r="B140" s="43">
        <v>94.42</v>
      </c>
      <c r="C140" s="43">
        <v>329698.28658151033</v>
      </c>
      <c r="D140" s="43">
        <v>268594.97661140992</v>
      </c>
      <c r="E140" s="43">
        <v>18048.8619558541</v>
      </c>
      <c r="F140" s="43">
        <v>0</v>
      </c>
      <c r="G140" s="43">
        <v>43054.4480142463</v>
      </c>
    </row>
    <row r="141" spans="1:7" x14ac:dyDescent="0.2">
      <c r="A141" s="7">
        <v>139</v>
      </c>
      <c r="B141" s="43">
        <v>37.85</v>
      </c>
      <c r="C141" s="43">
        <v>164667.10406381849</v>
      </c>
      <c r="D141" s="43">
        <v>110322.23005587319</v>
      </c>
      <c r="E141" s="43">
        <v>22762.2804108663</v>
      </c>
      <c r="F141" s="43">
        <v>19927.611983211798</v>
      </c>
      <c r="G141" s="43">
        <v>11654.981613867199</v>
      </c>
    </row>
    <row r="142" spans="1:7" x14ac:dyDescent="0.2">
      <c r="A142" s="7">
        <v>140</v>
      </c>
      <c r="B142" s="43">
        <v>13.9</v>
      </c>
      <c r="C142" s="43">
        <v>50019.464782593997</v>
      </c>
      <c r="D142" s="43">
        <v>33305.971822168001</v>
      </c>
      <c r="E142" s="43">
        <v>31610.774970810799</v>
      </c>
      <c r="F142" s="43">
        <v>6596.8221497975001</v>
      </c>
      <c r="G142" s="43">
        <v>-21494.1041601822</v>
      </c>
    </row>
    <row r="143" spans="1:7" x14ac:dyDescent="0.2">
      <c r="A143" s="7">
        <v>141</v>
      </c>
      <c r="B143" s="43">
        <v>25.04</v>
      </c>
      <c r="C143" s="43">
        <v>35955.347135200398</v>
      </c>
      <c r="D143" s="43">
        <v>32183.095927558901</v>
      </c>
      <c r="E143" s="43">
        <v>7303.7985697202002</v>
      </c>
      <c r="F143" s="43">
        <v>0</v>
      </c>
      <c r="G143" s="43">
        <v>-3531.5473620786001</v>
      </c>
    </row>
    <row r="144" spans="1:7" x14ac:dyDescent="0.2">
      <c r="A144" s="7">
        <v>142</v>
      </c>
      <c r="B144" s="43">
        <v>20.21</v>
      </c>
      <c r="C144" s="43">
        <v>106601.0521390153</v>
      </c>
      <c r="D144" s="43">
        <v>118479.4607665939</v>
      </c>
      <c r="E144" s="43">
        <v>27479.722755684201</v>
      </c>
      <c r="F144" s="43">
        <v>0</v>
      </c>
      <c r="G144" s="43">
        <v>-39358.131383262698</v>
      </c>
    </row>
    <row r="145" spans="1:7" x14ac:dyDescent="0.2">
      <c r="A145" s="7">
        <v>143</v>
      </c>
      <c r="B145" s="43">
        <v>84.79</v>
      </c>
      <c r="C145" s="43">
        <v>593044.74715780653</v>
      </c>
      <c r="D145" s="43">
        <v>512466.19080123358</v>
      </c>
      <c r="E145" s="43">
        <v>36489.108860024098</v>
      </c>
      <c r="F145" s="43">
        <v>0</v>
      </c>
      <c r="G145" s="43">
        <v>44089.447496548797</v>
      </c>
    </row>
    <row r="146" spans="1:7" x14ac:dyDescent="0.2">
      <c r="A146" s="7">
        <v>144</v>
      </c>
      <c r="B146" s="43">
        <v>8.15</v>
      </c>
      <c r="C146" s="43">
        <v>13623.3083761649</v>
      </c>
      <c r="D146" s="43">
        <v>11867.2784737933</v>
      </c>
      <c r="E146" s="43">
        <v>8481.9433156773994</v>
      </c>
      <c r="F146" s="43">
        <v>0</v>
      </c>
      <c r="G146" s="43">
        <v>-6725.9134133057996</v>
      </c>
    </row>
    <row r="147" spans="1:7" x14ac:dyDescent="0.2">
      <c r="A147" s="7">
        <v>145</v>
      </c>
      <c r="B147" s="43">
        <v>11.5</v>
      </c>
      <c r="C147" s="43">
        <v>37780.327664188</v>
      </c>
      <c r="D147" s="43">
        <v>35387.655232886798</v>
      </c>
      <c r="E147" s="43">
        <v>16770.675155548601</v>
      </c>
      <c r="F147" s="43">
        <v>0</v>
      </c>
      <c r="G147" s="43">
        <v>-14378.002724247401</v>
      </c>
    </row>
    <row r="148" spans="1:7" x14ac:dyDescent="0.2">
      <c r="A148" s="7">
        <v>146</v>
      </c>
      <c r="B148" s="43">
        <v>129.35</v>
      </c>
      <c r="C148" s="43">
        <v>656290.61000188254</v>
      </c>
      <c r="D148" s="43">
        <v>558283.12605423131</v>
      </c>
      <c r="E148" s="43">
        <v>26626.0870160144</v>
      </c>
      <c r="F148" s="43">
        <v>0</v>
      </c>
      <c r="G148" s="43">
        <v>71381.396931636904</v>
      </c>
    </row>
    <row r="149" spans="1:7" x14ac:dyDescent="0.2">
      <c r="A149" s="7">
        <v>147</v>
      </c>
      <c r="B149" s="43">
        <v>14.56</v>
      </c>
      <c r="C149" s="43">
        <v>61451.321923625197</v>
      </c>
      <c r="D149" s="43">
        <v>40899.719433322403</v>
      </c>
      <c r="E149" s="43">
        <v>37398.4374882587</v>
      </c>
      <c r="F149" s="43">
        <v>8140.7261264363997</v>
      </c>
      <c r="G149" s="43">
        <v>-24987.561124392301</v>
      </c>
    </row>
    <row r="150" spans="1:7" x14ac:dyDescent="0.2">
      <c r="A150" s="7">
        <v>148</v>
      </c>
      <c r="B150" s="43">
        <v>130.09</v>
      </c>
      <c r="C150" s="43">
        <v>333539.63586930622</v>
      </c>
      <c r="D150" s="43">
        <v>360469.53330828162</v>
      </c>
      <c r="E150" s="43">
        <v>12983.482196159001</v>
      </c>
      <c r="F150" s="43">
        <v>0</v>
      </c>
      <c r="G150" s="43">
        <v>-39913.379635134399</v>
      </c>
    </row>
    <row r="151" spans="1:7" x14ac:dyDescent="0.2">
      <c r="A151" s="7">
        <v>149</v>
      </c>
      <c r="B151" s="43">
        <v>62.4</v>
      </c>
      <c r="C151" s="43">
        <v>424225.66658112837</v>
      </c>
      <c r="D151" s="43">
        <v>293872.18344312318</v>
      </c>
      <c r="E151" s="43">
        <v>36998.443227829899</v>
      </c>
      <c r="F151" s="43">
        <v>11330.675833785899</v>
      </c>
      <c r="G151" s="43">
        <v>82024.364076389407</v>
      </c>
    </row>
    <row r="152" spans="1:7" x14ac:dyDescent="0.2">
      <c r="A152" s="7">
        <v>150</v>
      </c>
      <c r="B152" s="43">
        <v>46.13</v>
      </c>
      <c r="C152" s="43">
        <v>67652.939691816297</v>
      </c>
      <c r="D152" s="43">
        <v>63838.762026780103</v>
      </c>
      <c r="E152" s="43">
        <v>7619.3666239718996</v>
      </c>
      <c r="F152" s="43">
        <v>0</v>
      </c>
      <c r="G152" s="43">
        <v>-3805.1889589357002</v>
      </c>
    </row>
    <row r="153" spans="1:7" x14ac:dyDescent="0.2">
      <c r="A153" s="7">
        <v>151</v>
      </c>
      <c r="B153" s="43">
        <v>71.73</v>
      </c>
      <c r="C153" s="43">
        <v>498342.66449310101</v>
      </c>
      <c r="D153" s="43">
        <v>331514.44255980972</v>
      </c>
      <c r="E153" s="43">
        <v>53568.4231190266</v>
      </c>
      <c r="F153" s="43">
        <v>40128.526732846403</v>
      </c>
      <c r="G153" s="43">
        <v>73131.272081418298</v>
      </c>
    </row>
    <row r="154" spans="1:7" x14ac:dyDescent="0.2">
      <c r="A154" s="7">
        <v>152</v>
      </c>
      <c r="B154" s="43">
        <v>51.12</v>
      </c>
      <c r="C154" s="43">
        <v>364228.78126184823</v>
      </c>
      <c r="D154" s="43">
        <v>264744.29363840818</v>
      </c>
      <c r="E154" s="43">
        <v>38661.608977639902</v>
      </c>
      <c r="F154" s="43">
        <v>0</v>
      </c>
      <c r="G154" s="43">
        <v>60822.878645800003</v>
      </c>
    </row>
    <row r="155" spans="1:7" x14ac:dyDescent="0.2">
      <c r="A155" s="7">
        <v>153</v>
      </c>
      <c r="B155" s="43">
        <v>47.75</v>
      </c>
      <c r="C155" s="43">
        <v>354702.13035690878</v>
      </c>
      <c r="D155" s="43">
        <v>281598.75881739339</v>
      </c>
      <c r="E155" s="43">
        <v>39117.7155148573</v>
      </c>
      <c r="F155" s="43">
        <v>0</v>
      </c>
      <c r="G155" s="43">
        <v>33985.656024658099</v>
      </c>
    </row>
    <row r="156" spans="1:7" x14ac:dyDescent="0.2">
      <c r="A156" s="7">
        <v>154</v>
      </c>
      <c r="B156" s="43">
        <v>52.43</v>
      </c>
      <c r="C156" s="43">
        <v>30012.112207980699</v>
      </c>
      <c r="D156" s="43">
        <v>22137.181384121199</v>
      </c>
      <c r="E156" s="43">
        <v>2974.2572413281</v>
      </c>
      <c r="F156" s="43">
        <v>0</v>
      </c>
      <c r="G156" s="43">
        <v>4900.6735825313999</v>
      </c>
    </row>
    <row r="157" spans="1:7" x14ac:dyDescent="0.2">
      <c r="A157" s="7">
        <v>155</v>
      </c>
      <c r="B157" s="43">
        <v>62.3</v>
      </c>
      <c r="C157" s="43">
        <v>77437.345028723503</v>
      </c>
      <c r="D157" s="43">
        <v>75099.018737612103</v>
      </c>
      <c r="E157" s="43">
        <v>6319.8338445170002</v>
      </c>
      <c r="F157" s="43">
        <v>0</v>
      </c>
      <c r="G157" s="43">
        <v>-3981.5075534056</v>
      </c>
    </row>
    <row r="158" spans="1:7" x14ac:dyDescent="0.2">
      <c r="A158" s="7">
        <v>156</v>
      </c>
      <c r="B158" s="43">
        <v>22.84</v>
      </c>
      <c r="C158" s="43">
        <v>53993.459467313201</v>
      </c>
      <c r="D158" s="43">
        <v>43606.937492227502</v>
      </c>
      <c r="E158" s="43">
        <v>12356.760857654201</v>
      </c>
      <c r="F158" s="43">
        <v>0</v>
      </c>
      <c r="G158" s="43">
        <v>-1970.2388825685</v>
      </c>
    </row>
    <row r="159" spans="1:7" x14ac:dyDescent="0.2">
      <c r="A159" s="7">
        <v>157</v>
      </c>
      <c r="B159" s="43">
        <v>29.04</v>
      </c>
      <c r="C159" s="43">
        <v>4621.2599049266</v>
      </c>
      <c r="D159" s="43">
        <v>5527.0308244117996</v>
      </c>
      <c r="E159" s="43">
        <v>806.17263736699999</v>
      </c>
      <c r="F159" s="43">
        <v>0</v>
      </c>
      <c r="G159" s="43">
        <v>-1711.9435568521999</v>
      </c>
    </row>
    <row r="160" spans="1:7" x14ac:dyDescent="0.2">
      <c r="A160" s="7">
        <v>158</v>
      </c>
      <c r="B160" s="43">
        <v>85.35</v>
      </c>
      <c r="C160" s="43">
        <v>155930.55904234081</v>
      </c>
      <c r="D160" s="43">
        <v>142202.00273003781</v>
      </c>
      <c r="E160" s="43">
        <v>9307.6585571435007</v>
      </c>
      <c r="F160" s="43">
        <v>0</v>
      </c>
      <c r="G160" s="43">
        <v>4420.8977551594999</v>
      </c>
    </row>
    <row r="161" spans="1:7" x14ac:dyDescent="0.2">
      <c r="A161" s="7">
        <v>159</v>
      </c>
      <c r="B161" s="43">
        <v>212.41</v>
      </c>
      <c r="C161" s="43">
        <v>859346.33211258193</v>
      </c>
      <c r="D161" s="43">
        <v>769287.61262404593</v>
      </c>
      <c r="E161" s="43">
        <v>21104.6460949883</v>
      </c>
      <c r="F161" s="43">
        <v>0</v>
      </c>
      <c r="G161" s="43">
        <v>68954.073393547704</v>
      </c>
    </row>
    <row r="162" spans="1:7" x14ac:dyDescent="0.2">
      <c r="A162" s="7">
        <v>160</v>
      </c>
      <c r="B162" s="43">
        <v>12.76</v>
      </c>
      <c r="C162" s="43">
        <v>13646.135703996801</v>
      </c>
      <c r="D162" s="43">
        <v>13406.677328404599</v>
      </c>
      <c r="E162" s="43">
        <v>5371.6010217272997</v>
      </c>
      <c r="F162" s="43">
        <v>0</v>
      </c>
      <c r="G162" s="43">
        <v>-5132.1426461351002</v>
      </c>
    </row>
    <row r="163" spans="1:7" x14ac:dyDescent="0.2">
      <c r="A163" s="7">
        <v>161</v>
      </c>
      <c r="B163" s="43">
        <v>53.75</v>
      </c>
      <c r="C163" s="43">
        <v>364482.66123928002</v>
      </c>
      <c r="D163" s="43">
        <v>242912.83170033741</v>
      </c>
      <c r="E163" s="43">
        <v>53481.441241535598</v>
      </c>
      <c r="F163" s="43">
        <v>34973.839713334703</v>
      </c>
      <c r="G163" s="43">
        <v>33114.548584072298</v>
      </c>
    </row>
    <row r="164" spans="1:7" x14ac:dyDescent="0.2">
      <c r="A164" s="7">
        <v>162</v>
      </c>
      <c r="B164" s="43">
        <v>53.24</v>
      </c>
      <c r="C164" s="43">
        <v>360919.92624234251</v>
      </c>
      <c r="D164" s="43">
        <v>240208.17780511591</v>
      </c>
      <c r="E164" s="43">
        <v>59894.233425578597</v>
      </c>
      <c r="F164" s="43">
        <v>47825.5752802438</v>
      </c>
      <c r="G164" s="43">
        <v>12991.9397314041</v>
      </c>
    </row>
    <row r="165" spans="1:7" x14ac:dyDescent="0.2">
      <c r="A165" s="7">
        <v>163</v>
      </c>
      <c r="B165" s="43">
        <v>43.19</v>
      </c>
      <c r="C165" s="43">
        <v>34793.508723756699</v>
      </c>
      <c r="D165" s="43">
        <v>25816.617912289901</v>
      </c>
      <c r="E165" s="43">
        <v>4181.3075452448002</v>
      </c>
      <c r="F165" s="43">
        <v>0</v>
      </c>
      <c r="G165" s="43">
        <v>4795.583266222</v>
      </c>
    </row>
    <row r="166" spans="1:7" x14ac:dyDescent="0.2">
      <c r="A166" s="7">
        <v>164</v>
      </c>
      <c r="B166" s="43">
        <v>37.18</v>
      </c>
      <c r="C166" s="43">
        <v>196370.38959143899</v>
      </c>
      <c r="D166" s="43">
        <v>190328.1523048825</v>
      </c>
      <c r="E166" s="43">
        <v>27218.287251841099</v>
      </c>
      <c r="F166" s="43">
        <v>0</v>
      </c>
      <c r="G166" s="43">
        <v>-21176.049965284601</v>
      </c>
    </row>
    <row r="167" spans="1:7" x14ac:dyDescent="0.2">
      <c r="A167" s="7">
        <v>165</v>
      </c>
      <c r="B167" s="43">
        <v>332.18</v>
      </c>
      <c r="C167" s="43">
        <v>711709.56885821209</v>
      </c>
      <c r="D167" s="43">
        <v>474081.02133134962</v>
      </c>
      <c r="E167" s="43">
        <v>18804.067402226901</v>
      </c>
      <c r="F167" s="43">
        <v>94351.112760909498</v>
      </c>
      <c r="G167" s="43">
        <v>124473.36736372609</v>
      </c>
    </row>
    <row r="168" spans="1:7" x14ac:dyDescent="0.2">
      <c r="A168" s="7">
        <v>166</v>
      </c>
      <c r="B168" s="43">
        <v>40.200000000000003</v>
      </c>
      <c r="C168" s="43">
        <v>28024.923267907499</v>
      </c>
      <c r="D168" s="43">
        <v>25725.983937232901</v>
      </c>
      <c r="E168" s="43">
        <v>3497.241785793</v>
      </c>
      <c r="F168" s="43">
        <v>0</v>
      </c>
      <c r="G168" s="43">
        <v>-1198.3024551184001</v>
      </c>
    </row>
    <row r="169" spans="1:7" x14ac:dyDescent="0.2">
      <c r="A169" s="7">
        <v>167</v>
      </c>
      <c r="B169" s="43">
        <v>75.989999999999995</v>
      </c>
      <c r="C169" s="43">
        <v>22890.582771117199</v>
      </c>
      <c r="D169" s="43">
        <v>22123.491194689399</v>
      </c>
      <c r="E169" s="43">
        <v>1519.2297880756</v>
      </c>
      <c r="F169" s="43">
        <v>0</v>
      </c>
      <c r="G169" s="43">
        <v>-752.13821164770002</v>
      </c>
    </row>
    <row r="170" spans="1:7" x14ac:dyDescent="0.2">
      <c r="A170" s="7">
        <v>168</v>
      </c>
      <c r="B170" s="43">
        <v>21.76</v>
      </c>
      <c r="C170" s="43">
        <v>25387.796909648401</v>
      </c>
      <c r="D170" s="43">
        <v>22686.1691285909</v>
      </c>
      <c r="E170" s="43">
        <v>6202.9323253098</v>
      </c>
      <c r="F170" s="43">
        <v>0</v>
      </c>
      <c r="G170" s="43">
        <v>-3501.3045442522998</v>
      </c>
    </row>
    <row r="171" spans="1:7" x14ac:dyDescent="0.2">
      <c r="A171" s="7">
        <v>169</v>
      </c>
      <c r="B171" s="43">
        <v>96.87</v>
      </c>
      <c r="C171" s="43">
        <v>314516.53019855532</v>
      </c>
      <c r="D171" s="43">
        <v>301509.26498683402</v>
      </c>
      <c r="E171" s="43">
        <v>16494.616246109599</v>
      </c>
      <c r="F171" s="43">
        <v>0</v>
      </c>
      <c r="G171" s="43">
        <v>-3487.3510343882999</v>
      </c>
    </row>
    <row r="172" spans="1:7" x14ac:dyDescent="0.2">
      <c r="A172" s="7">
        <v>170</v>
      </c>
      <c r="B172" s="43">
        <v>29.01</v>
      </c>
      <c r="C172" s="43">
        <v>55741.025360930798</v>
      </c>
      <c r="D172" s="43">
        <v>50402.109128015101</v>
      </c>
      <c r="E172" s="43">
        <v>9765.5653206175994</v>
      </c>
      <c r="F172" s="43">
        <v>0</v>
      </c>
      <c r="G172" s="43">
        <v>-4426.6490877018996</v>
      </c>
    </row>
    <row r="173" spans="1:7" x14ac:dyDescent="0.2">
      <c r="A173" s="7">
        <v>171</v>
      </c>
      <c r="B173" s="43">
        <v>186.76</v>
      </c>
      <c r="C173" s="43">
        <v>965478.95786509837</v>
      </c>
      <c r="D173" s="43">
        <v>705038.4117313195</v>
      </c>
      <c r="E173" s="43">
        <v>27490.684795593101</v>
      </c>
      <c r="F173" s="43">
        <v>0</v>
      </c>
      <c r="G173" s="43">
        <v>232949.86133818561</v>
      </c>
    </row>
    <row r="174" spans="1:7" x14ac:dyDescent="0.2">
      <c r="A174" s="7">
        <v>172</v>
      </c>
      <c r="B174" s="43">
        <v>101.42</v>
      </c>
      <c r="C174" s="43">
        <v>184237.1587616601</v>
      </c>
      <c r="D174" s="43">
        <v>158007.55667902631</v>
      </c>
      <c r="E174" s="43">
        <v>9353.6658533489008</v>
      </c>
      <c r="F174" s="43">
        <v>0</v>
      </c>
      <c r="G174" s="43">
        <v>16875.9362292849</v>
      </c>
    </row>
    <row r="175" spans="1:7" x14ac:dyDescent="0.2">
      <c r="A175" s="7">
        <v>173</v>
      </c>
      <c r="B175" s="43">
        <v>46.09</v>
      </c>
      <c r="C175" s="43">
        <v>213755.42147571791</v>
      </c>
      <c r="D175" s="43">
        <v>197547.22711540959</v>
      </c>
      <c r="E175" s="43">
        <v>24056.604570101001</v>
      </c>
      <c r="F175" s="43">
        <v>0</v>
      </c>
      <c r="G175" s="43">
        <v>-7848.4102097926998</v>
      </c>
    </row>
    <row r="176" spans="1:7" x14ac:dyDescent="0.2">
      <c r="A176" s="7">
        <v>174</v>
      </c>
      <c r="B176" s="43">
        <v>70.03</v>
      </c>
      <c r="C176" s="43">
        <v>337359.87155323778</v>
      </c>
      <c r="D176" s="43">
        <v>330871.57152768731</v>
      </c>
      <c r="E176" s="43">
        <v>25131.874594609199</v>
      </c>
      <c r="F176" s="43">
        <v>0</v>
      </c>
      <c r="G176" s="43">
        <v>-18643.574569058601</v>
      </c>
    </row>
    <row r="177" spans="1:7" x14ac:dyDescent="0.2">
      <c r="A177" s="7">
        <v>175</v>
      </c>
      <c r="B177" s="43">
        <v>47.91</v>
      </c>
      <c r="C177" s="43">
        <v>51231.400798757699</v>
      </c>
      <c r="D177" s="43">
        <v>52810.291991738603</v>
      </c>
      <c r="E177" s="43">
        <v>5484.7600411274998</v>
      </c>
      <c r="F177" s="43">
        <v>0</v>
      </c>
      <c r="G177" s="43">
        <v>-7063.6512341084999</v>
      </c>
    </row>
    <row r="178" spans="1:7" x14ac:dyDescent="0.2">
      <c r="A178" s="7">
        <v>176</v>
      </c>
      <c r="B178" s="43">
        <v>99.94</v>
      </c>
      <c r="C178" s="43">
        <v>894005.75388146588</v>
      </c>
      <c r="D178" s="43">
        <v>595464.28419316537</v>
      </c>
      <c r="E178" s="43">
        <v>71022.885516868293</v>
      </c>
      <c r="F178" s="43">
        <v>86324.964624176602</v>
      </c>
      <c r="G178" s="43">
        <v>141193.61954725569</v>
      </c>
    </row>
    <row r="179" spans="1:7" x14ac:dyDescent="0.2">
      <c r="A179" s="7">
        <v>177</v>
      </c>
      <c r="B179" s="43">
        <v>158.5</v>
      </c>
      <c r="C179" s="43">
        <v>929339.79411392345</v>
      </c>
      <c r="D179" s="43">
        <v>1080429.4307282839</v>
      </c>
      <c r="E179" s="43">
        <v>30178.813506887</v>
      </c>
      <c r="F179" s="43">
        <v>0</v>
      </c>
      <c r="G179" s="43">
        <v>-181268.45012124721</v>
      </c>
    </row>
    <row r="180" spans="1:7" x14ac:dyDescent="0.2">
      <c r="A180" s="7">
        <v>178</v>
      </c>
      <c r="B180" s="43">
        <v>47.86</v>
      </c>
      <c r="C180" s="43">
        <v>138004.67103482841</v>
      </c>
      <c r="D180" s="43">
        <v>91872.497595996494</v>
      </c>
      <c r="E180" s="43">
        <v>25475.489465059902</v>
      </c>
      <c r="F180" s="43">
        <v>18258.8346341467</v>
      </c>
      <c r="G180" s="43">
        <v>2397.8493396253002</v>
      </c>
    </row>
    <row r="181" spans="1:7" x14ac:dyDescent="0.2">
      <c r="A181" s="7">
        <v>179</v>
      </c>
      <c r="B181" s="43">
        <v>114.84</v>
      </c>
      <c r="C181" s="43">
        <v>772091.05221136077</v>
      </c>
      <c r="D181" s="43">
        <v>601083.74537267396</v>
      </c>
      <c r="E181" s="43">
        <v>35566.091482674899</v>
      </c>
      <c r="F181" s="43">
        <v>0</v>
      </c>
      <c r="G181" s="43">
        <v>135441.21535601199</v>
      </c>
    </row>
    <row r="182" spans="1:7" x14ac:dyDescent="0.2">
      <c r="A182" s="7">
        <v>180</v>
      </c>
      <c r="B182" s="43">
        <v>54.73</v>
      </c>
      <c r="C182" s="43">
        <v>322453.72751721961</v>
      </c>
      <c r="D182" s="43">
        <v>214584.86310201281</v>
      </c>
      <c r="E182" s="43">
        <v>52309.874639882</v>
      </c>
      <c r="F182" s="43">
        <v>42727.9471940652</v>
      </c>
      <c r="G182" s="43">
        <v>12831.0425812596</v>
      </c>
    </row>
    <row r="183" spans="1:7" x14ac:dyDescent="0.2">
      <c r="A183" s="7">
        <v>181</v>
      </c>
      <c r="B183" s="43">
        <v>24.78</v>
      </c>
      <c r="C183" s="43">
        <v>228800.11433277879</v>
      </c>
      <c r="D183" s="43">
        <v>161542.0568610261</v>
      </c>
      <c r="E183" s="43">
        <v>49176.129218316302</v>
      </c>
      <c r="F183" s="43">
        <v>0</v>
      </c>
      <c r="G183" s="43">
        <v>18081.928253436399</v>
      </c>
    </row>
    <row r="184" spans="1:7" x14ac:dyDescent="0.2">
      <c r="A184" s="7">
        <v>182</v>
      </c>
      <c r="B184" s="43">
        <v>8.49</v>
      </c>
      <c r="C184" s="43">
        <v>6976.4385740984999</v>
      </c>
      <c r="D184" s="43">
        <v>5079.3015902873003</v>
      </c>
      <c r="E184" s="43">
        <v>4271.1524955350997</v>
      </c>
      <c r="F184" s="43">
        <v>0</v>
      </c>
      <c r="G184" s="43">
        <v>-2374.0155117238</v>
      </c>
    </row>
    <row r="185" spans="1:7" x14ac:dyDescent="0.2">
      <c r="A185" s="7">
        <v>183</v>
      </c>
      <c r="B185" s="43">
        <v>42.67</v>
      </c>
      <c r="C185" s="43">
        <v>335651.55383833492</v>
      </c>
      <c r="D185" s="43">
        <v>223341.88384658561</v>
      </c>
      <c r="E185" s="43">
        <v>63119.871369187</v>
      </c>
      <c r="F185" s="43">
        <v>32530.4601852001</v>
      </c>
      <c r="G185" s="43">
        <v>16659.338437362101</v>
      </c>
    </row>
    <row r="186" spans="1:7" x14ac:dyDescent="0.2">
      <c r="A186" s="7">
        <v>184</v>
      </c>
      <c r="B186" s="43">
        <v>31.74</v>
      </c>
      <c r="C186" s="43">
        <v>158596.88103933149</v>
      </c>
      <c r="D186" s="43">
        <v>134046.79385628231</v>
      </c>
      <c r="E186" s="43">
        <v>26486.306368260899</v>
      </c>
      <c r="F186" s="43">
        <v>0</v>
      </c>
      <c r="G186" s="43">
        <v>-1936.2191852116</v>
      </c>
    </row>
    <row r="187" spans="1:7" x14ac:dyDescent="0.2">
      <c r="A187" s="7">
        <v>185</v>
      </c>
      <c r="B187" s="43">
        <v>254.25</v>
      </c>
      <c r="C187" s="43">
        <v>2375549.9496148201</v>
      </c>
      <c r="D187" s="43">
        <v>2100338.2241655421</v>
      </c>
      <c r="E187" s="43">
        <v>48848.560310142799</v>
      </c>
      <c r="F187" s="43">
        <v>0</v>
      </c>
      <c r="G187" s="43">
        <v>226363.16513913471</v>
      </c>
    </row>
    <row r="188" spans="1:7" x14ac:dyDescent="0.2">
      <c r="A188" s="7">
        <v>186</v>
      </c>
      <c r="B188" s="43">
        <v>196.68</v>
      </c>
      <c r="C188" s="43">
        <v>2043066.698398832</v>
      </c>
      <c r="D188" s="43">
        <v>1358448.0572409751</v>
      </c>
      <c r="E188" s="43">
        <v>83781.982889826002</v>
      </c>
      <c r="F188" s="43">
        <v>200081.32618604309</v>
      </c>
      <c r="G188" s="43">
        <v>400755.33208198822</v>
      </c>
    </row>
    <row r="189" spans="1:7" x14ac:dyDescent="0.2">
      <c r="A189" s="7">
        <v>187</v>
      </c>
      <c r="B189" s="43">
        <v>200.13</v>
      </c>
      <c r="C189" s="43">
        <v>363291.9829571601</v>
      </c>
      <c r="D189" s="43">
        <v>242115.3821447932</v>
      </c>
      <c r="E189" s="43">
        <v>15830.815942461801</v>
      </c>
      <c r="F189" s="43">
        <v>47959.6246131566</v>
      </c>
      <c r="G189" s="43">
        <v>57386.160256748502</v>
      </c>
    </row>
    <row r="190" spans="1:7" x14ac:dyDescent="0.2">
      <c r="A190" s="7">
        <v>188</v>
      </c>
      <c r="B190" s="43">
        <v>158.16</v>
      </c>
      <c r="C190" s="43">
        <v>77106.734532648697</v>
      </c>
      <c r="D190" s="43">
        <v>97806.223883333907</v>
      </c>
      <c r="E190" s="43">
        <v>2513.6943141579</v>
      </c>
      <c r="F190" s="43">
        <v>0</v>
      </c>
      <c r="G190" s="43">
        <v>-23213.1836648432</v>
      </c>
    </row>
    <row r="191" spans="1:7" x14ac:dyDescent="0.2">
      <c r="A191" s="7">
        <v>189</v>
      </c>
      <c r="B191" s="43">
        <v>177.87</v>
      </c>
      <c r="C191" s="43">
        <v>1483648.0031769839</v>
      </c>
      <c r="D191" s="43">
        <v>1214780.4538077109</v>
      </c>
      <c r="E191" s="43">
        <v>44771.0156727965</v>
      </c>
      <c r="F191" s="43">
        <v>0</v>
      </c>
      <c r="G191" s="43">
        <v>224096.53369647649</v>
      </c>
    </row>
    <row r="192" spans="1:7" x14ac:dyDescent="0.2">
      <c r="A192" s="7">
        <v>190</v>
      </c>
      <c r="B192" s="43">
        <v>73.180000000000007</v>
      </c>
      <c r="C192" s="43">
        <v>23812.687821994899</v>
      </c>
      <c r="D192" s="43">
        <v>17801.129398492401</v>
      </c>
      <c r="E192" s="43">
        <v>1690.1203921353001</v>
      </c>
      <c r="F192" s="43">
        <v>0</v>
      </c>
      <c r="G192" s="43">
        <v>4321.4380313672</v>
      </c>
    </row>
    <row r="193" spans="1:7" x14ac:dyDescent="0.2">
      <c r="A193" s="7">
        <v>191</v>
      </c>
      <c r="B193" s="43">
        <v>113.86</v>
      </c>
      <c r="C193" s="43">
        <v>608796.35729175783</v>
      </c>
      <c r="D193" s="43">
        <v>405586.86883099377</v>
      </c>
      <c r="E193" s="43">
        <v>46814.386087942301</v>
      </c>
      <c r="F193" s="43">
        <v>80232.766808053799</v>
      </c>
      <c r="G193" s="43">
        <v>76162.335564768</v>
      </c>
    </row>
    <row r="194" spans="1:7" x14ac:dyDescent="0.2">
      <c r="A194" s="7">
        <v>192</v>
      </c>
      <c r="B194" s="43">
        <v>7.54</v>
      </c>
      <c r="C194" s="43">
        <v>83176.309941449406</v>
      </c>
      <c r="D194" s="43">
        <v>72338.798391809396</v>
      </c>
      <c r="E194" s="43">
        <v>58492.290005598203</v>
      </c>
      <c r="F194" s="43">
        <v>0</v>
      </c>
      <c r="G194" s="43">
        <v>-47654.778455958301</v>
      </c>
    </row>
    <row r="195" spans="1:7" x14ac:dyDescent="0.2">
      <c r="A195" s="7">
        <v>193</v>
      </c>
      <c r="B195" s="43">
        <v>20.48</v>
      </c>
      <c r="C195" s="43">
        <v>137710.82643839481</v>
      </c>
      <c r="D195" s="43">
        <v>117561.75163573791</v>
      </c>
      <c r="E195" s="43">
        <v>35106.690970593801</v>
      </c>
      <c r="F195" s="43">
        <v>0</v>
      </c>
      <c r="G195" s="43">
        <v>-14957.6161679369</v>
      </c>
    </row>
    <row r="196" spans="1:7" x14ac:dyDescent="0.2">
      <c r="A196" s="7">
        <v>194</v>
      </c>
      <c r="B196" s="43">
        <v>39.96</v>
      </c>
      <c r="C196" s="43">
        <v>79635.651307385604</v>
      </c>
      <c r="D196" s="43">
        <v>72674.963941355396</v>
      </c>
      <c r="E196" s="43">
        <v>10451.787736095799</v>
      </c>
      <c r="F196" s="43">
        <v>0</v>
      </c>
      <c r="G196" s="43">
        <v>-3491.1003700656001</v>
      </c>
    </row>
    <row r="197" spans="1:7" x14ac:dyDescent="0.2">
      <c r="A197" s="7">
        <v>195</v>
      </c>
      <c r="B197" s="43">
        <v>110.87</v>
      </c>
      <c r="C197" s="43">
        <v>1504382.6237431029</v>
      </c>
      <c r="D197" s="43">
        <v>1170745.9134827959</v>
      </c>
      <c r="E197" s="43">
        <v>73222.855459611004</v>
      </c>
      <c r="F197" s="43">
        <v>0</v>
      </c>
      <c r="G197" s="43">
        <v>260413.8548006959</v>
      </c>
    </row>
    <row r="198" spans="1:7" x14ac:dyDescent="0.2">
      <c r="A198" s="7">
        <v>196</v>
      </c>
      <c r="B198" s="43">
        <v>45.07</v>
      </c>
      <c r="C198" s="43">
        <v>260861.64118623341</v>
      </c>
      <c r="D198" s="43">
        <v>232471.19238418099</v>
      </c>
      <c r="E198" s="43">
        <v>29720.409960994501</v>
      </c>
      <c r="F198" s="43">
        <v>0</v>
      </c>
      <c r="G198" s="43">
        <v>-1329.9611589420999</v>
      </c>
    </row>
    <row r="199" spans="1:7" x14ac:dyDescent="0.2">
      <c r="A199" s="7">
        <v>197</v>
      </c>
      <c r="B199" s="43">
        <v>36.82</v>
      </c>
      <c r="C199" s="43">
        <v>51279.875189847102</v>
      </c>
      <c r="D199" s="43">
        <v>45133.210185511904</v>
      </c>
      <c r="E199" s="43">
        <v>7312.4687432270002</v>
      </c>
      <c r="F199" s="43">
        <v>0</v>
      </c>
      <c r="G199" s="43">
        <v>-1165.8037388917</v>
      </c>
    </row>
    <row r="200" spans="1:7" x14ac:dyDescent="0.2">
      <c r="A200" s="7">
        <v>198</v>
      </c>
      <c r="B200" s="43">
        <v>30.85</v>
      </c>
      <c r="C200" s="43">
        <v>125985.1097658182</v>
      </c>
      <c r="D200" s="43">
        <v>111768.1589637868</v>
      </c>
      <c r="E200" s="43">
        <v>20822.304205064898</v>
      </c>
      <c r="F200" s="43">
        <v>0</v>
      </c>
      <c r="G200" s="43">
        <v>-6605.3534030336004</v>
      </c>
    </row>
    <row r="201" spans="1:7" x14ac:dyDescent="0.2">
      <c r="A201" s="7">
        <v>199</v>
      </c>
      <c r="B201" s="43">
        <v>55.49</v>
      </c>
      <c r="C201" s="43">
        <v>520739.88048706693</v>
      </c>
      <c r="D201" s="43">
        <v>347047.96524996992</v>
      </c>
      <c r="E201" s="43">
        <v>74045.8919881201</v>
      </c>
      <c r="F201" s="43">
        <v>50039.185661665499</v>
      </c>
      <c r="G201" s="43">
        <v>49606.8375873115</v>
      </c>
    </row>
    <row r="202" spans="1:7" x14ac:dyDescent="0.2">
      <c r="A202" s="7">
        <v>200</v>
      </c>
      <c r="B202" s="43">
        <v>64.38</v>
      </c>
      <c r="C202" s="43">
        <v>0</v>
      </c>
      <c r="D202" s="43">
        <v>0</v>
      </c>
      <c r="E202" s="43">
        <v>0</v>
      </c>
      <c r="F202" s="43">
        <v>0</v>
      </c>
      <c r="G202" s="43">
        <v>0</v>
      </c>
    </row>
    <row r="203" spans="1:7" x14ac:dyDescent="0.2">
      <c r="A203" s="7">
        <v>201</v>
      </c>
      <c r="B203" s="43">
        <v>11.77</v>
      </c>
      <c r="C203" s="43">
        <v>55988.2898500097</v>
      </c>
      <c r="D203" s="43">
        <v>48324.074324025998</v>
      </c>
      <c r="E203" s="43">
        <v>25267.829229554001</v>
      </c>
      <c r="F203" s="43">
        <v>0</v>
      </c>
      <c r="G203" s="43">
        <v>-17603.6137035703</v>
      </c>
    </row>
    <row r="204" spans="1:7" x14ac:dyDescent="0.2">
      <c r="A204" s="7">
        <v>202</v>
      </c>
      <c r="B204" s="43">
        <v>37.18</v>
      </c>
      <c r="C204" s="43">
        <v>21693.695553779598</v>
      </c>
      <c r="D204" s="43">
        <v>19394.252320477201</v>
      </c>
      <c r="E204" s="43">
        <v>2935.4962537514998</v>
      </c>
      <c r="F204" s="43">
        <v>0</v>
      </c>
      <c r="G204" s="43">
        <v>-636.05302044899997</v>
      </c>
    </row>
    <row r="205" spans="1:7" x14ac:dyDescent="0.2">
      <c r="A205" s="7">
        <v>203</v>
      </c>
      <c r="B205" s="43">
        <v>30.13</v>
      </c>
      <c r="C205" s="43">
        <v>42607.142139996897</v>
      </c>
      <c r="D205" s="43">
        <v>37639.537010321299</v>
      </c>
      <c r="E205" s="43">
        <v>7140.6709294681996</v>
      </c>
      <c r="F205" s="43">
        <v>0</v>
      </c>
      <c r="G205" s="43">
        <v>-2173.0657997927001</v>
      </c>
    </row>
    <row r="206" spans="1:7" x14ac:dyDescent="0.2">
      <c r="A206" s="7">
        <v>204</v>
      </c>
      <c r="B206" s="43">
        <v>40.14</v>
      </c>
      <c r="C206" s="43">
        <v>20862.211357645199</v>
      </c>
      <c r="D206" s="43">
        <v>19150.007833318199</v>
      </c>
      <c r="E206" s="43">
        <v>2604.0653031153001</v>
      </c>
      <c r="F206" s="43">
        <v>0</v>
      </c>
      <c r="G206" s="43">
        <v>-891.86177878820001</v>
      </c>
    </row>
    <row r="207" spans="1:7" x14ac:dyDescent="0.2">
      <c r="A207" s="7">
        <v>205</v>
      </c>
      <c r="B207" s="43">
        <v>117.02</v>
      </c>
      <c r="C207" s="43">
        <v>247807.40570567941</v>
      </c>
      <c r="D207" s="43">
        <v>319410.79211547022</v>
      </c>
      <c r="E207" s="43">
        <v>10714.900286075501</v>
      </c>
      <c r="F207" s="43">
        <v>0</v>
      </c>
      <c r="G207" s="43">
        <v>-82318.286695866205</v>
      </c>
    </row>
    <row r="208" spans="1:7" x14ac:dyDescent="0.2">
      <c r="A208" s="7">
        <v>206</v>
      </c>
      <c r="B208" s="43">
        <v>21.21</v>
      </c>
      <c r="C208" s="43">
        <v>18050.088025013101</v>
      </c>
      <c r="D208" s="43">
        <v>12016.7108268833</v>
      </c>
      <c r="E208" s="43">
        <v>6488.8288543181998</v>
      </c>
      <c r="F208" s="43">
        <v>1439.7046754722001</v>
      </c>
      <c r="G208" s="43">
        <v>-1895.1563316606</v>
      </c>
    </row>
    <row r="209" spans="1:7" x14ac:dyDescent="0.2">
      <c r="A209" s="7">
        <v>207</v>
      </c>
      <c r="B209" s="43">
        <v>69.64</v>
      </c>
      <c r="C209" s="43">
        <v>747909.92501470819</v>
      </c>
      <c r="D209" s="43">
        <v>498429.68442808802</v>
      </c>
      <c r="E209" s="43">
        <v>80987.648109148198</v>
      </c>
      <c r="F209" s="43">
        <v>58823.2912295266</v>
      </c>
      <c r="G209" s="43">
        <v>109669.3012479453</v>
      </c>
    </row>
    <row r="210" spans="1:7" x14ac:dyDescent="0.2">
      <c r="A210" s="7">
        <v>208</v>
      </c>
      <c r="B210" s="43">
        <v>4.3899999999999997</v>
      </c>
      <c r="C210" s="43">
        <v>57.07</v>
      </c>
      <c r="D210" s="43">
        <v>56.696420664000001</v>
      </c>
      <c r="E210" s="43">
        <v>65</v>
      </c>
      <c r="F210" s="43">
        <v>0</v>
      </c>
      <c r="G210" s="43">
        <v>-64.626420663999994</v>
      </c>
    </row>
    <row r="211" spans="1:7" x14ac:dyDescent="0.2">
      <c r="A211" s="7">
        <v>209</v>
      </c>
      <c r="B211" s="43">
        <v>100.19</v>
      </c>
      <c r="C211" s="43">
        <v>216998.74618688121</v>
      </c>
      <c r="D211" s="43">
        <v>206051.61538113441</v>
      </c>
      <c r="E211" s="43">
        <v>11104.7283593556</v>
      </c>
      <c r="F211" s="43">
        <v>0</v>
      </c>
      <c r="G211" s="43">
        <v>-157.59755360880001</v>
      </c>
    </row>
    <row r="212" spans="1:7" x14ac:dyDescent="0.2">
      <c r="A212" s="7">
        <v>210</v>
      </c>
      <c r="B212" s="43">
        <v>49.22</v>
      </c>
      <c r="C212" s="43">
        <v>216111.17901126671</v>
      </c>
      <c r="D212" s="43">
        <v>193476.56216482451</v>
      </c>
      <c r="E212" s="43">
        <v>22810.632770693599</v>
      </c>
      <c r="F212" s="43">
        <v>0</v>
      </c>
      <c r="G212" s="43">
        <v>-176.01592425129999</v>
      </c>
    </row>
    <row r="213" spans="1:7" x14ac:dyDescent="0.2">
      <c r="A213" s="7">
        <v>211</v>
      </c>
      <c r="B213" s="43">
        <v>77.14</v>
      </c>
      <c r="C213" s="43">
        <v>76610.365148200493</v>
      </c>
      <c r="D213" s="43">
        <v>71866.805067358102</v>
      </c>
      <c r="E213" s="43">
        <v>5071.6042940812004</v>
      </c>
      <c r="F213" s="43">
        <v>0</v>
      </c>
      <c r="G213" s="43">
        <v>-328.04421323880001</v>
      </c>
    </row>
    <row r="214" spans="1:7" x14ac:dyDescent="0.2">
      <c r="A214" s="7">
        <v>212</v>
      </c>
      <c r="B214" s="43">
        <v>101.67</v>
      </c>
      <c r="C214" s="43">
        <v>77376.978083218899</v>
      </c>
      <c r="D214" s="43">
        <v>90909.667817949696</v>
      </c>
      <c r="E214" s="43">
        <v>3846.1530362263002</v>
      </c>
      <c r="F214" s="43">
        <v>0</v>
      </c>
      <c r="G214" s="43">
        <v>-17378.842770957101</v>
      </c>
    </row>
    <row r="215" spans="1:7" x14ac:dyDescent="0.2">
      <c r="A215" s="7">
        <v>213</v>
      </c>
      <c r="B215" s="43">
        <v>22.03</v>
      </c>
      <c r="C215" s="43">
        <v>52631.4377993772</v>
      </c>
      <c r="D215" s="43">
        <v>57629.819319172602</v>
      </c>
      <c r="E215" s="43">
        <v>12103.106753563599</v>
      </c>
      <c r="F215" s="43">
        <v>0</v>
      </c>
      <c r="G215" s="43">
        <v>-17101.4882733589</v>
      </c>
    </row>
    <row r="216" spans="1:7" x14ac:dyDescent="0.2">
      <c r="A216" s="7">
        <v>214</v>
      </c>
      <c r="B216" s="43">
        <v>7.62</v>
      </c>
      <c r="C216" s="43">
        <v>13693.7948672724</v>
      </c>
      <c r="D216" s="43">
        <v>12912.350126748201</v>
      </c>
      <c r="E216" s="43">
        <v>9078.2140580960004</v>
      </c>
      <c r="F216" s="43">
        <v>0</v>
      </c>
      <c r="G216" s="43">
        <v>-8296.7693175716995</v>
      </c>
    </row>
    <row r="217" spans="1:7" x14ac:dyDescent="0.2">
      <c r="A217" s="7">
        <v>215</v>
      </c>
      <c r="B217" s="43">
        <v>38.57</v>
      </c>
      <c r="C217" s="43">
        <v>234287.916353815</v>
      </c>
      <c r="D217" s="43">
        <v>156119.22866592539</v>
      </c>
      <c r="E217" s="43">
        <v>52949.218232881198</v>
      </c>
      <c r="F217" s="43">
        <v>30782.112242186799</v>
      </c>
      <c r="G217" s="43">
        <v>-5562.6427871783999</v>
      </c>
    </row>
    <row r="218" spans="1:7" x14ac:dyDescent="0.2">
      <c r="A218" s="7">
        <v>216</v>
      </c>
      <c r="B218" s="43">
        <v>75.11</v>
      </c>
      <c r="C218" s="43">
        <v>171059.05535855351</v>
      </c>
      <c r="D218" s="43">
        <v>160910.1405400518</v>
      </c>
      <c r="E218" s="43">
        <v>11908.394646311101</v>
      </c>
      <c r="F218" s="43">
        <v>0</v>
      </c>
      <c r="G218" s="43">
        <v>-1759.4798278093999</v>
      </c>
    </row>
    <row r="219" spans="1:7" x14ac:dyDescent="0.2">
      <c r="A219" s="7">
        <v>217</v>
      </c>
      <c r="B219" s="43">
        <v>31.35</v>
      </c>
      <c r="C219" s="43">
        <v>9637.2597471902009</v>
      </c>
      <c r="D219" s="43">
        <v>7369.5635904254004</v>
      </c>
      <c r="E219" s="43">
        <v>1591.4596705478</v>
      </c>
      <c r="F219" s="43">
        <v>0</v>
      </c>
      <c r="G219" s="43">
        <v>676.23648621699999</v>
      </c>
    </row>
    <row r="220" spans="1:7" x14ac:dyDescent="0.2">
      <c r="A220" s="7">
        <v>218</v>
      </c>
      <c r="B220" s="43">
        <v>64.89</v>
      </c>
      <c r="C220" s="43">
        <v>0</v>
      </c>
      <c r="D220" s="43">
        <v>0</v>
      </c>
      <c r="E220" s="43">
        <v>0</v>
      </c>
      <c r="F220" s="43">
        <v>0</v>
      </c>
      <c r="G220" s="43">
        <v>0</v>
      </c>
    </row>
    <row r="221" spans="1:7" x14ac:dyDescent="0.2">
      <c r="A221" s="7">
        <v>219</v>
      </c>
      <c r="B221" s="43">
        <v>7.22</v>
      </c>
      <c r="C221" s="43">
        <v>3696.3023508429001</v>
      </c>
      <c r="D221" s="43">
        <v>3491.2607231228999</v>
      </c>
      <c r="E221" s="43">
        <v>2585.1507469694998</v>
      </c>
      <c r="F221" s="43">
        <v>0</v>
      </c>
      <c r="G221" s="43">
        <v>-2380.1091192495001</v>
      </c>
    </row>
    <row r="222" spans="1:7" x14ac:dyDescent="0.2">
      <c r="A222" s="7">
        <v>220</v>
      </c>
      <c r="B222" s="43">
        <v>77.41</v>
      </c>
      <c r="C222" s="43">
        <v>658603.05041619833</v>
      </c>
      <c r="D222" s="43">
        <v>508023.57671374083</v>
      </c>
      <c r="E222" s="43">
        <v>44933.748450450097</v>
      </c>
      <c r="F222" s="43">
        <v>0</v>
      </c>
      <c r="G222" s="43">
        <v>105645.7252520075</v>
      </c>
    </row>
    <row r="223" spans="1:7" x14ac:dyDescent="0.2">
      <c r="A223" s="7">
        <v>221</v>
      </c>
      <c r="B223" s="43">
        <v>51.5</v>
      </c>
      <c r="C223" s="43">
        <v>115249.9641461389</v>
      </c>
      <c r="D223" s="43">
        <v>79523.086049131103</v>
      </c>
      <c r="E223" s="43">
        <v>11686.8849012628</v>
      </c>
      <c r="F223" s="43">
        <v>6578.5783159222001</v>
      </c>
      <c r="G223" s="43">
        <v>17461.414879822602</v>
      </c>
    </row>
    <row r="224" spans="1:7" x14ac:dyDescent="0.2">
      <c r="A224" s="7">
        <v>222</v>
      </c>
      <c r="B224" s="43">
        <v>53.55</v>
      </c>
      <c r="C224" s="43">
        <v>663076.70522517664</v>
      </c>
      <c r="D224" s="43">
        <v>441494.6836046105</v>
      </c>
      <c r="E224" s="43">
        <v>94660.271628099697</v>
      </c>
      <c r="F224" s="43">
        <v>52406.617346632403</v>
      </c>
      <c r="G224" s="43">
        <v>74515.132645834106</v>
      </c>
    </row>
    <row r="225" spans="1:7" x14ac:dyDescent="0.2">
      <c r="A225" s="7">
        <v>223</v>
      </c>
      <c r="B225" s="43">
        <v>50.81</v>
      </c>
      <c r="C225" s="43">
        <v>73314.185085572899</v>
      </c>
      <c r="D225" s="43">
        <v>73718.561156037104</v>
      </c>
      <c r="E225" s="43">
        <v>7289.0444067570998</v>
      </c>
      <c r="F225" s="43">
        <v>0</v>
      </c>
      <c r="G225" s="43">
        <v>-7693.4204772211997</v>
      </c>
    </row>
    <row r="226" spans="1:7" x14ac:dyDescent="0.2">
      <c r="A226" s="7">
        <v>224</v>
      </c>
      <c r="B226" s="43">
        <v>114.42</v>
      </c>
      <c r="C226" s="43">
        <v>1247671.4641948401</v>
      </c>
      <c r="D226" s="43">
        <v>831607.99202038767</v>
      </c>
      <c r="E226" s="43">
        <v>82090.237345318295</v>
      </c>
      <c r="F226" s="43">
        <v>98059.003721476896</v>
      </c>
      <c r="G226" s="43">
        <v>235914.2311076567</v>
      </c>
    </row>
    <row r="227" spans="1:7" x14ac:dyDescent="0.2">
      <c r="A227" s="7">
        <v>225</v>
      </c>
      <c r="B227" s="43">
        <v>13.75</v>
      </c>
      <c r="C227" s="43">
        <v>42414.056042002499</v>
      </c>
      <c r="D227" s="43">
        <v>31661.259129973201</v>
      </c>
      <c r="E227" s="43">
        <v>16657.7992844984</v>
      </c>
      <c r="F227" s="43">
        <v>0</v>
      </c>
      <c r="G227" s="43">
        <v>-5905.0023724691</v>
      </c>
    </row>
    <row r="228" spans="1:7" x14ac:dyDescent="0.2">
      <c r="A228" s="7">
        <v>226</v>
      </c>
      <c r="B228" s="43">
        <v>363.38</v>
      </c>
      <c r="C228" s="43">
        <v>3463715.9375908421</v>
      </c>
      <c r="D228" s="43">
        <v>3181225.8102603289</v>
      </c>
      <c r="E228" s="43">
        <v>50678.173392881399</v>
      </c>
      <c r="F228" s="43">
        <v>0</v>
      </c>
      <c r="G228" s="43">
        <v>231811.9539376313</v>
      </c>
    </row>
    <row r="229" spans="1:7" x14ac:dyDescent="0.2">
      <c r="A229" s="7">
        <v>227</v>
      </c>
      <c r="B229" s="43">
        <v>161.51</v>
      </c>
      <c r="C229" s="43">
        <v>533916.62875641044</v>
      </c>
      <c r="D229" s="43">
        <v>541311.9384393451</v>
      </c>
      <c r="E229" s="43">
        <v>17034.163544429299</v>
      </c>
      <c r="F229" s="43">
        <v>0</v>
      </c>
      <c r="G229" s="43">
        <v>-24429.473227364</v>
      </c>
    </row>
    <row r="230" spans="1:7" x14ac:dyDescent="0.2">
      <c r="A230" s="7">
        <v>228</v>
      </c>
      <c r="B230" s="43">
        <v>17.55</v>
      </c>
      <c r="C230" s="43">
        <v>4097.6772940988003</v>
      </c>
      <c r="D230" s="43">
        <v>5315.5371448704</v>
      </c>
      <c r="E230" s="43">
        <v>1168.3967018481001</v>
      </c>
      <c r="F230" s="43">
        <v>0</v>
      </c>
      <c r="G230" s="43">
        <v>-2386.2565526197</v>
      </c>
    </row>
    <row r="231" spans="1:7" x14ac:dyDescent="0.2">
      <c r="A231" s="7">
        <v>229</v>
      </c>
      <c r="B231" s="43">
        <v>7.62</v>
      </c>
      <c r="C231" s="43">
        <v>14213.374295422</v>
      </c>
      <c r="D231" s="43">
        <v>11394.4125364434</v>
      </c>
      <c r="E231" s="43">
        <v>9775.5749759369992</v>
      </c>
      <c r="F231" s="43">
        <v>0</v>
      </c>
      <c r="G231" s="43">
        <v>-6956.6132169583998</v>
      </c>
    </row>
    <row r="232" spans="1:7" x14ac:dyDescent="0.2">
      <c r="A232" s="7">
        <v>230</v>
      </c>
      <c r="B232" s="43">
        <v>20.3</v>
      </c>
      <c r="C232" s="43">
        <v>82924.264590946099</v>
      </c>
      <c r="D232" s="43">
        <v>68835.379454063499</v>
      </c>
      <c r="E232" s="43">
        <v>20878.0523661509</v>
      </c>
      <c r="F232" s="43">
        <v>0</v>
      </c>
      <c r="G232" s="43">
        <v>-6789.1672292683998</v>
      </c>
    </row>
    <row r="233" spans="1:7" x14ac:dyDescent="0.2">
      <c r="A233" s="7">
        <v>231</v>
      </c>
      <c r="B233" s="43">
        <v>131.72</v>
      </c>
      <c r="C233" s="43">
        <v>13486.581750611</v>
      </c>
      <c r="D233" s="43">
        <v>16987.1508525807</v>
      </c>
      <c r="E233" s="43">
        <v>516.16680594959996</v>
      </c>
      <c r="F233" s="43">
        <v>0</v>
      </c>
      <c r="G233" s="43">
        <v>-4016.7359079193002</v>
      </c>
    </row>
    <row r="234" spans="1:7" x14ac:dyDescent="0.2">
      <c r="A234" s="7">
        <v>232</v>
      </c>
      <c r="B234" s="43">
        <v>188.81</v>
      </c>
      <c r="C234" s="43">
        <v>1411205.6593375611</v>
      </c>
      <c r="D234" s="43">
        <v>940087.21462066681</v>
      </c>
      <c r="E234" s="43">
        <v>65502.800554244401</v>
      </c>
      <c r="F234" s="43">
        <v>186795.7399174459</v>
      </c>
      <c r="G234" s="43">
        <v>218819.904245204</v>
      </c>
    </row>
    <row r="235" spans="1:7" x14ac:dyDescent="0.2">
      <c r="A235" s="7">
        <v>233</v>
      </c>
      <c r="B235" s="43">
        <v>290.77</v>
      </c>
      <c r="C235" s="43">
        <v>724146.8495012701</v>
      </c>
      <c r="D235" s="43">
        <v>1037667.9168731529</v>
      </c>
      <c r="E235" s="43">
        <v>12595.8771950923</v>
      </c>
      <c r="F235" s="43">
        <v>0</v>
      </c>
      <c r="G235" s="43">
        <v>-326116.94456697552</v>
      </c>
    </row>
    <row r="236" spans="1:7" x14ac:dyDescent="0.2">
      <c r="A236" s="7">
        <v>234</v>
      </c>
      <c r="B236" s="43">
        <v>48.89</v>
      </c>
      <c r="C236" s="43">
        <v>113117.46492107899</v>
      </c>
      <c r="D236" s="43">
        <v>75336.773358363804</v>
      </c>
      <c r="E236" s="43">
        <v>20323.265354978801</v>
      </c>
      <c r="F236" s="43">
        <v>14916.219721482101</v>
      </c>
      <c r="G236" s="43">
        <v>2541.2064862543002</v>
      </c>
    </row>
    <row r="237" spans="1:7" x14ac:dyDescent="0.2">
      <c r="A237" s="7">
        <v>235</v>
      </c>
      <c r="B237" s="43">
        <v>105.02</v>
      </c>
      <c r="C237" s="43">
        <v>1099437.0172511931</v>
      </c>
      <c r="D237" s="43">
        <v>926064.29907002195</v>
      </c>
      <c r="E237" s="43">
        <v>56033.5652605832</v>
      </c>
      <c r="F237" s="43">
        <v>0</v>
      </c>
      <c r="G237" s="43">
        <v>117339.15292058809</v>
      </c>
    </row>
    <row r="238" spans="1:7" x14ac:dyDescent="0.2">
      <c r="A238" s="7">
        <v>236</v>
      </c>
      <c r="B238" s="43">
        <v>159.29</v>
      </c>
      <c r="C238" s="43">
        <v>362762.71082795988</v>
      </c>
      <c r="D238" s="43">
        <v>322552.77585567132</v>
      </c>
      <c r="E238" s="43">
        <v>11884.674434995801</v>
      </c>
      <c r="F238" s="43">
        <v>0</v>
      </c>
      <c r="G238" s="43">
        <v>28325.260537292801</v>
      </c>
    </row>
    <row r="239" spans="1:7" x14ac:dyDescent="0.2">
      <c r="A239" s="7">
        <v>237</v>
      </c>
      <c r="B239" s="43">
        <v>11.42</v>
      </c>
      <c r="C239" s="43">
        <v>31941.0227752057</v>
      </c>
      <c r="D239" s="43">
        <v>35614.852817729203</v>
      </c>
      <c r="E239" s="43">
        <v>14180.7846738999</v>
      </c>
      <c r="F239" s="43">
        <v>0</v>
      </c>
      <c r="G239" s="43">
        <v>-17854.614716423399</v>
      </c>
    </row>
    <row r="240" spans="1:7" x14ac:dyDescent="0.2">
      <c r="A240" s="7">
        <v>238</v>
      </c>
      <c r="B240" s="43">
        <v>100.32</v>
      </c>
      <c r="C240" s="43">
        <v>151793.7321644375</v>
      </c>
      <c r="D240" s="43">
        <v>211511.4194332172</v>
      </c>
      <c r="E240" s="43">
        <v>7705.0308100269003</v>
      </c>
      <c r="F240" s="43">
        <v>0</v>
      </c>
      <c r="G240" s="43">
        <v>-67422.718078806705</v>
      </c>
    </row>
    <row r="241" spans="1:7" x14ac:dyDescent="0.2">
      <c r="A241" s="7">
        <v>239</v>
      </c>
      <c r="B241" s="43">
        <v>57.7</v>
      </c>
      <c r="C241" s="43">
        <v>6532.6881685799999</v>
      </c>
      <c r="D241" s="43">
        <v>6761.1434881680998</v>
      </c>
      <c r="E241" s="43">
        <v>580.00639800160002</v>
      </c>
      <c r="F241" s="43">
        <v>0</v>
      </c>
      <c r="G241" s="43">
        <v>-808.46171758970002</v>
      </c>
    </row>
    <row r="242" spans="1:7" x14ac:dyDescent="0.2">
      <c r="A242" s="7">
        <v>240</v>
      </c>
      <c r="B242" s="43">
        <v>5.77</v>
      </c>
      <c r="C242" s="43">
        <v>38485.280898479599</v>
      </c>
      <c r="D242" s="43">
        <v>26124.7820472934</v>
      </c>
      <c r="E242" s="43">
        <v>34865.982306482998</v>
      </c>
      <c r="F242" s="43">
        <v>3447.1794411036999</v>
      </c>
      <c r="G242" s="43">
        <v>-25952.662896400401</v>
      </c>
    </row>
    <row r="243" spans="1:7" x14ac:dyDescent="0.2">
      <c r="A243" s="7">
        <v>241</v>
      </c>
      <c r="B243" s="43">
        <v>110.86</v>
      </c>
      <c r="C243" s="43">
        <v>1027529.357489577</v>
      </c>
      <c r="D243" s="43">
        <v>1013455.303301881</v>
      </c>
      <c r="E243" s="43">
        <v>48569.689690424697</v>
      </c>
      <c r="F243" s="43">
        <v>0</v>
      </c>
      <c r="G243" s="43">
        <v>-34495.635502728997</v>
      </c>
    </row>
    <row r="244" spans="1:7" x14ac:dyDescent="0.2">
      <c r="A244" s="7">
        <v>242</v>
      </c>
      <c r="B244" s="43">
        <v>26.35</v>
      </c>
      <c r="C244" s="43">
        <v>43834.6086963376</v>
      </c>
      <c r="D244" s="43">
        <v>40170.166644826997</v>
      </c>
      <c r="E244" s="43">
        <v>8396.8250661967995</v>
      </c>
      <c r="F244" s="43">
        <v>0</v>
      </c>
      <c r="G244" s="43">
        <v>-4732.3830146862001</v>
      </c>
    </row>
    <row r="245" spans="1:7" x14ac:dyDescent="0.2">
      <c r="A245" s="7">
        <v>243</v>
      </c>
      <c r="B245" s="43">
        <v>93.05</v>
      </c>
      <c r="C245" s="43">
        <v>494777.21894864988</v>
      </c>
      <c r="D245" s="43">
        <v>384172.35504820477</v>
      </c>
      <c r="E245" s="43">
        <v>28146.477479565201</v>
      </c>
      <c r="F245" s="43">
        <v>0</v>
      </c>
      <c r="G245" s="43">
        <v>82458.386420879906</v>
      </c>
    </row>
    <row r="246" spans="1:7" x14ac:dyDescent="0.2">
      <c r="A246" s="7">
        <v>244</v>
      </c>
      <c r="B246" s="43">
        <v>99.87</v>
      </c>
      <c r="C246" s="43">
        <v>625553.42728929897</v>
      </c>
      <c r="D246" s="43">
        <v>570908.57032476366</v>
      </c>
      <c r="E246" s="43">
        <v>32971.346804389003</v>
      </c>
      <c r="F246" s="43">
        <v>0</v>
      </c>
      <c r="G246" s="43">
        <v>21673.510160146401</v>
      </c>
    </row>
    <row r="247" spans="1:7" x14ac:dyDescent="0.2">
      <c r="A247" s="7">
        <v>245</v>
      </c>
      <c r="B247" s="43">
        <v>156.94</v>
      </c>
      <c r="C247" s="43">
        <v>413976.95915727777</v>
      </c>
      <c r="D247" s="43">
        <v>358929.25064276112</v>
      </c>
      <c r="E247" s="43">
        <v>14103.905720388</v>
      </c>
      <c r="F247" s="43">
        <v>0</v>
      </c>
      <c r="G247" s="43">
        <v>40943.802794128802</v>
      </c>
    </row>
    <row r="248" spans="1:7" x14ac:dyDescent="0.2">
      <c r="A248" s="7">
        <v>246</v>
      </c>
      <c r="B248" s="43">
        <v>53.45</v>
      </c>
      <c r="C248" s="43">
        <v>88138.040999549004</v>
      </c>
      <c r="D248" s="43">
        <v>58704.753377719899</v>
      </c>
      <c r="E248" s="43">
        <v>13081.7302552493</v>
      </c>
      <c r="F248" s="43">
        <v>8490.4935661110994</v>
      </c>
      <c r="G248" s="43">
        <v>7861.0638004687999</v>
      </c>
    </row>
    <row r="249" spans="1:7" x14ac:dyDescent="0.2">
      <c r="A249" s="7">
        <v>247</v>
      </c>
      <c r="B249" s="43">
        <v>157.85</v>
      </c>
      <c r="C249" s="43">
        <v>222610.06184353729</v>
      </c>
      <c r="D249" s="43">
        <v>231978.9205437903</v>
      </c>
      <c r="E249" s="43">
        <v>7356.6364889656998</v>
      </c>
      <c r="F249" s="43">
        <v>0</v>
      </c>
      <c r="G249" s="43">
        <v>-16725.495189218698</v>
      </c>
    </row>
    <row r="250" spans="1:7" x14ac:dyDescent="0.2">
      <c r="A250" s="7">
        <v>248</v>
      </c>
      <c r="B250" s="43">
        <v>10.87</v>
      </c>
      <c r="C250" s="43">
        <v>9111.6896794170007</v>
      </c>
      <c r="D250" s="43">
        <v>7669.6327334551997</v>
      </c>
      <c r="E250" s="43">
        <v>4309.6507423803996</v>
      </c>
      <c r="F250" s="43">
        <v>0</v>
      </c>
      <c r="G250" s="43">
        <v>-2867.5937964186</v>
      </c>
    </row>
    <row r="251" spans="1:7" x14ac:dyDescent="0.2">
      <c r="A251" s="7">
        <v>249</v>
      </c>
      <c r="B251" s="43">
        <v>42.73</v>
      </c>
      <c r="C251" s="43">
        <v>247958.7060036044</v>
      </c>
      <c r="D251" s="43">
        <v>165098.16675607351</v>
      </c>
      <c r="E251" s="43">
        <v>51103.545706654499</v>
      </c>
      <c r="F251" s="43">
        <v>32758.9349883664</v>
      </c>
      <c r="G251" s="43">
        <v>-1001.9414474899</v>
      </c>
    </row>
    <row r="252" spans="1:7" x14ac:dyDescent="0.2">
      <c r="A252" s="7">
        <v>250</v>
      </c>
      <c r="B252" s="43">
        <v>45.82</v>
      </c>
      <c r="C252" s="43">
        <v>105895.6592196878</v>
      </c>
      <c r="D252" s="43">
        <v>95131.237479362695</v>
      </c>
      <c r="E252" s="43">
        <v>11698.7162769325</v>
      </c>
      <c r="F252" s="43">
        <v>0</v>
      </c>
      <c r="G252" s="43">
        <v>-934.2945366074</v>
      </c>
    </row>
    <row r="253" spans="1:7" x14ac:dyDescent="0.2">
      <c r="A253" s="7">
        <v>251</v>
      </c>
      <c r="B253" s="43">
        <v>27.38</v>
      </c>
      <c r="C253" s="43">
        <v>295742.93141069089</v>
      </c>
      <c r="D253" s="43">
        <v>292974.45825333509</v>
      </c>
      <c r="E253" s="43">
        <v>57086.8382203824</v>
      </c>
      <c r="F253" s="43">
        <v>0</v>
      </c>
      <c r="G253" s="43">
        <v>-54318.365063026598</v>
      </c>
    </row>
    <row r="254" spans="1:7" x14ac:dyDescent="0.2">
      <c r="A254" s="7">
        <v>252</v>
      </c>
      <c r="B254" s="43">
        <v>42.78</v>
      </c>
      <c r="C254" s="43">
        <v>444708.01191097539</v>
      </c>
      <c r="D254" s="43">
        <v>335359.47150719172</v>
      </c>
      <c r="E254" s="43">
        <v>55073.6374566546</v>
      </c>
      <c r="F254" s="43">
        <v>0</v>
      </c>
      <c r="G254" s="43">
        <v>54274.902947129201</v>
      </c>
    </row>
    <row r="255" spans="1:7" x14ac:dyDescent="0.2">
      <c r="A255" s="7">
        <v>253</v>
      </c>
      <c r="B255" s="43">
        <v>51.92</v>
      </c>
      <c r="C255" s="43">
        <v>285472.77302080591</v>
      </c>
      <c r="D255" s="43">
        <v>242548.2914607946</v>
      </c>
      <c r="E255" s="43">
        <v>28641.994201715399</v>
      </c>
      <c r="F255" s="43">
        <v>0</v>
      </c>
      <c r="G255" s="43">
        <v>14282.487358295901</v>
      </c>
    </row>
    <row r="256" spans="1:7" x14ac:dyDescent="0.2">
      <c r="A256" s="7">
        <v>254</v>
      </c>
      <c r="B256" s="43">
        <v>304.39</v>
      </c>
      <c r="C256" s="43">
        <v>209449.98907575401</v>
      </c>
      <c r="D256" s="43">
        <v>333947.73476851318</v>
      </c>
      <c r="E256" s="43">
        <v>3449.0341317003999</v>
      </c>
      <c r="F256" s="43">
        <v>0</v>
      </c>
      <c r="G256" s="43">
        <v>-127946.77982445961</v>
      </c>
    </row>
    <row r="257" spans="1:7" x14ac:dyDescent="0.2">
      <c r="A257" s="7">
        <v>255</v>
      </c>
      <c r="B257" s="43">
        <v>36.11</v>
      </c>
      <c r="C257" s="43">
        <v>107615.4124323705</v>
      </c>
      <c r="D257" s="43">
        <v>89601.306696494998</v>
      </c>
      <c r="E257" s="43">
        <v>15201.480389153399</v>
      </c>
      <c r="F257" s="43">
        <v>0</v>
      </c>
      <c r="G257" s="43">
        <v>2812.6253467222</v>
      </c>
    </row>
    <row r="258" spans="1:7" x14ac:dyDescent="0.2">
      <c r="A258" s="7">
        <v>256</v>
      </c>
      <c r="B258" s="43">
        <v>8.1199999999999992</v>
      </c>
      <c r="C258" s="43">
        <v>21611.143183600601</v>
      </c>
      <c r="D258" s="43">
        <v>18627.572811046099</v>
      </c>
      <c r="E258" s="43">
        <v>13477.6191565097</v>
      </c>
      <c r="F258" s="43">
        <v>0</v>
      </c>
      <c r="G258" s="43">
        <v>-10494.048783955201</v>
      </c>
    </row>
    <row r="259" spans="1:7" x14ac:dyDescent="0.2">
      <c r="A259" s="7">
        <v>257</v>
      </c>
      <c r="B259" s="43">
        <v>10.08</v>
      </c>
      <c r="C259" s="43">
        <v>57174.717551613197</v>
      </c>
      <c r="D259" s="43">
        <v>38054.300790218003</v>
      </c>
      <c r="E259" s="43">
        <v>50160.895259143603</v>
      </c>
      <c r="F259" s="43">
        <v>7571.3709534979998</v>
      </c>
      <c r="G259" s="43">
        <v>-38611.849451246402</v>
      </c>
    </row>
    <row r="260" spans="1:7" x14ac:dyDescent="0.2">
      <c r="A260" s="7">
        <v>258</v>
      </c>
      <c r="B260" s="43">
        <v>23.43</v>
      </c>
      <c r="C260" s="43">
        <v>44407.145415587103</v>
      </c>
      <c r="D260" s="43">
        <v>32766.983648994399</v>
      </c>
      <c r="E260" s="43">
        <v>9854.6420560181996</v>
      </c>
      <c r="F260" s="43">
        <v>0</v>
      </c>
      <c r="G260" s="43">
        <v>1785.5197105745001</v>
      </c>
    </row>
    <row r="261" spans="1:7" x14ac:dyDescent="0.2">
      <c r="A261" s="7">
        <v>259</v>
      </c>
      <c r="B261" s="43">
        <v>377.69</v>
      </c>
      <c r="C261" s="43">
        <v>832258.28469938121</v>
      </c>
      <c r="D261" s="43">
        <v>1135262.9338347921</v>
      </c>
      <c r="E261" s="43">
        <v>11234.4572604239</v>
      </c>
      <c r="F261" s="43">
        <v>0</v>
      </c>
      <c r="G261" s="43">
        <v>-314239.1063958343</v>
      </c>
    </row>
    <row r="262" spans="1:7" x14ac:dyDescent="0.2">
      <c r="A262" s="7">
        <v>260</v>
      </c>
      <c r="B262" s="43">
        <v>102.94</v>
      </c>
      <c r="C262" s="43">
        <v>90804.424305374705</v>
      </c>
      <c r="D262" s="43">
        <v>96873.289519337806</v>
      </c>
      <c r="E262" s="43">
        <v>4448.8298734683003</v>
      </c>
      <c r="F262" s="43">
        <v>0</v>
      </c>
      <c r="G262" s="43">
        <v>-10517.695087431401</v>
      </c>
    </row>
    <row r="263" spans="1:7" x14ac:dyDescent="0.2">
      <c r="A263" s="7">
        <v>261</v>
      </c>
      <c r="B263" s="43">
        <v>117.44</v>
      </c>
      <c r="C263" s="43">
        <v>196771.54763202509</v>
      </c>
      <c r="D263" s="43">
        <v>191977.56907783341</v>
      </c>
      <c r="E263" s="43">
        <v>8821.4041523752003</v>
      </c>
      <c r="F263" s="43">
        <v>0</v>
      </c>
      <c r="G263" s="43">
        <v>-4027.4255981834999</v>
      </c>
    </row>
    <row r="264" spans="1:7" x14ac:dyDescent="0.2">
      <c r="A264" s="7">
        <v>262</v>
      </c>
      <c r="B264" s="43">
        <v>68.040000000000006</v>
      </c>
      <c r="C264" s="43">
        <v>40190.066026575703</v>
      </c>
      <c r="D264" s="43">
        <v>48971.9611840176</v>
      </c>
      <c r="E264" s="43">
        <v>2968.0844498710999</v>
      </c>
      <c r="F264" s="43">
        <v>0</v>
      </c>
      <c r="G264" s="43">
        <v>-11749.979607313</v>
      </c>
    </row>
    <row r="265" spans="1:7" x14ac:dyDescent="0.2">
      <c r="A265" s="7">
        <v>263</v>
      </c>
      <c r="B265" s="43">
        <v>18.93</v>
      </c>
      <c r="C265" s="43">
        <v>120503.79305139629</v>
      </c>
      <c r="D265" s="43">
        <v>80271.901291214701</v>
      </c>
      <c r="E265" s="43">
        <v>55760.034801490598</v>
      </c>
      <c r="F265" s="43">
        <v>15873.2179757668</v>
      </c>
      <c r="G265" s="43">
        <v>-31401.3610170758</v>
      </c>
    </row>
    <row r="266" spans="1:7" x14ac:dyDescent="0.2">
      <c r="A266" s="7">
        <v>264</v>
      </c>
      <c r="B266" s="43">
        <v>259.39999999999998</v>
      </c>
      <c r="C266" s="43">
        <v>262587.83260936872</v>
      </c>
      <c r="D266" s="43">
        <v>263762.59256712988</v>
      </c>
      <c r="E266" s="43">
        <v>5130.2459698835</v>
      </c>
      <c r="F266" s="43">
        <v>0</v>
      </c>
      <c r="G266" s="43">
        <v>-6305.0059276446</v>
      </c>
    </row>
    <row r="267" spans="1:7" x14ac:dyDescent="0.2">
      <c r="A267" s="7">
        <v>265</v>
      </c>
      <c r="B267" s="43">
        <v>365.67</v>
      </c>
      <c r="C267" s="43">
        <v>40047.210298081001</v>
      </c>
      <c r="D267" s="43">
        <v>51962.031360138099</v>
      </c>
      <c r="E267" s="43">
        <v>548.49400258900005</v>
      </c>
      <c r="F267" s="43">
        <v>0</v>
      </c>
      <c r="G267" s="43">
        <v>-12463.3150646461</v>
      </c>
    </row>
    <row r="268" spans="1:7" x14ac:dyDescent="0.2">
      <c r="A268" s="7">
        <v>266</v>
      </c>
      <c r="B268" s="43">
        <v>82.08</v>
      </c>
      <c r="C268" s="43">
        <v>3898.4402389831998</v>
      </c>
      <c r="D268" s="43">
        <v>4648.7161645758997</v>
      </c>
      <c r="E268" s="43">
        <v>238.56003351109999</v>
      </c>
      <c r="F268" s="43">
        <v>0</v>
      </c>
      <c r="G268" s="43">
        <v>-988.83595910379995</v>
      </c>
    </row>
    <row r="269" spans="1:7" x14ac:dyDescent="0.2">
      <c r="A269" s="7">
        <v>267</v>
      </c>
      <c r="B269" s="43">
        <v>18.489999999999998</v>
      </c>
      <c r="C269" s="43">
        <v>11100.344051195099</v>
      </c>
      <c r="D269" s="43">
        <v>9494.8012025123007</v>
      </c>
      <c r="E269" s="43">
        <v>3038.8889868941001</v>
      </c>
      <c r="F269" s="43">
        <v>0</v>
      </c>
      <c r="G269" s="43">
        <v>-1433.3461382114001</v>
      </c>
    </row>
    <row r="270" spans="1:7" x14ac:dyDescent="0.2">
      <c r="A270" s="7">
        <v>268</v>
      </c>
      <c r="B270" s="43">
        <v>31.78</v>
      </c>
      <c r="C270" s="43">
        <v>172402.61193091929</v>
      </c>
      <c r="D270" s="43">
        <v>114709.2350677638</v>
      </c>
      <c r="E270" s="43">
        <v>43594.200705675001</v>
      </c>
      <c r="F270" s="43">
        <v>16717.453435436299</v>
      </c>
      <c r="G270" s="43">
        <v>-2618.2772779556999</v>
      </c>
    </row>
    <row r="271" spans="1:7" x14ac:dyDescent="0.2">
      <c r="A271" s="7">
        <v>269</v>
      </c>
      <c r="B271" s="43">
        <v>33.61</v>
      </c>
      <c r="C271" s="43">
        <v>211370.37931597809</v>
      </c>
      <c r="D271" s="43">
        <v>164526.11803812411</v>
      </c>
      <c r="E271" s="43">
        <v>32496.634492511599</v>
      </c>
      <c r="F271" s="43">
        <v>0</v>
      </c>
      <c r="G271" s="43">
        <v>14347.6267853424</v>
      </c>
    </row>
    <row r="272" spans="1:7" x14ac:dyDescent="0.2">
      <c r="A272" s="7">
        <v>270</v>
      </c>
      <c r="B272" s="43">
        <v>102.65</v>
      </c>
      <c r="C272" s="43">
        <v>40897.044465207</v>
      </c>
      <c r="D272" s="43">
        <v>58160.406064570197</v>
      </c>
      <c r="E272" s="43">
        <v>1995.3637056345001</v>
      </c>
      <c r="F272" s="43">
        <v>0</v>
      </c>
      <c r="G272" s="43">
        <v>-19258.725304997701</v>
      </c>
    </row>
    <row r="273" spans="1:7" x14ac:dyDescent="0.2">
      <c r="A273" s="7">
        <v>271</v>
      </c>
      <c r="B273" s="43">
        <v>53.77</v>
      </c>
      <c r="C273" s="43">
        <v>676109.85927647818</v>
      </c>
      <c r="D273" s="43">
        <v>506375.57943659922</v>
      </c>
      <c r="E273" s="43">
        <v>67835.3611669034</v>
      </c>
      <c r="F273" s="43">
        <v>0</v>
      </c>
      <c r="G273" s="43">
        <v>101898.9186729756</v>
      </c>
    </row>
    <row r="274" spans="1:7" x14ac:dyDescent="0.2">
      <c r="A274" s="7">
        <v>272</v>
      </c>
      <c r="B274" s="43">
        <v>37.53</v>
      </c>
      <c r="C274" s="43">
        <v>94478.386358226096</v>
      </c>
      <c r="D274" s="43">
        <v>84919.166819237798</v>
      </c>
      <c r="E274" s="43">
        <v>12753.247975443201</v>
      </c>
      <c r="F274" s="43">
        <v>0</v>
      </c>
      <c r="G274" s="43">
        <v>-3194.0284364549002</v>
      </c>
    </row>
    <row r="275" spans="1:7" x14ac:dyDescent="0.2">
      <c r="A275" s="7">
        <v>273</v>
      </c>
      <c r="B275" s="43">
        <v>42.43</v>
      </c>
      <c r="C275" s="43">
        <v>8920.8730172348005</v>
      </c>
      <c r="D275" s="43">
        <v>8496.2146610686996</v>
      </c>
      <c r="E275" s="43">
        <v>1075.0040582490999</v>
      </c>
      <c r="F275" s="43">
        <v>0</v>
      </c>
      <c r="G275" s="43">
        <v>-650.34570208289995</v>
      </c>
    </row>
    <row r="276" spans="1:7" x14ac:dyDescent="0.2">
      <c r="A276" s="7">
        <v>274</v>
      </c>
      <c r="B276" s="43">
        <v>237.71</v>
      </c>
      <c r="C276" s="43">
        <v>732646.10923556145</v>
      </c>
      <c r="D276" s="43">
        <v>974129.01299984555</v>
      </c>
      <c r="E276" s="43">
        <v>15682.726191514101</v>
      </c>
      <c r="F276" s="43">
        <v>0</v>
      </c>
      <c r="G276" s="43">
        <v>-257165.62995579821</v>
      </c>
    </row>
    <row r="277" spans="1:7" x14ac:dyDescent="0.2">
      <c r="A277" s="7">
        <v>275</v>
      </c>
      <c r="B277" s="43">
        <v>85.67</v>
      </c>
      <c r="C277" s="43">
        <v>955158.25458141603</v>
      </c>
      <c r="D277" s="43">
        <v>636411.82405684842</v>
      </c>
      <c r="E277" s="43">
        <v>84283.1581385881</v>
      </c>
      <c r="F277" s="43">
        <v>75153.265029115297</v>
      </c>
      <c r="G277" s="43">
        <v>159310.0073568642</v>
      </c>
    </row>
    <row r="278" spans="1:7" x14ac:dyDescent="0.2">
      <c r="A278" s="7">
        <v>276</v>
      </c>
      <c r="B278" s="43">
        <v>31.71</v>
      </c>
      <c r="C278" s="43">
        <v>89279.587727357401</v>
      </c>
      <c r="D278" s="43">
        <v>70857.589587684401</v>
      </c>
      <c r="E278" s="43">
        <v>14569.864480865101</v>
      </c>
      <c r="F278" s="43">
        <v>0</v>
      </c>
      <c r="G278" s="43">
        <v>3852.1336588078998</v>
      </c>
    </row>
    <row r="279" spans="1:7" x14ac:dyDescent="0.2">
      <c r="A279" s="7">
        <v>277</v>
      </c>
      <c r="B279" s="43">
        <v>32.96</v>
      </c>
      <c r="C279" s="43">
        <v>183729.58981652409</v>
      </c>
      <c r="D279" s="43">
        <v>122466.485444487</v>
      </c>
      <c r="E279" s="43">
        <v>48422.827626538201</v>
      </c>
      <c r="F279" s="43">
        <v>24105.912180184099</v>
      </c>
      <c r="G279" s="43">
        <v>-11265.6354346852</v>
      </c>
    </row>
    <row r="280" spans="1:7" x14ac:dyDescent="0.2">
      <c r="A280" s="7">
        <v>278</v>
      </c>
      <c r="B280" s="43">
        <v>18.86</v>
      </c>
      <c r="C280" s="43">
        <v>36852.175616908797</v>
      </c>
      <c r="D280" s="43">
        <v>35436.322125612802</v>
      </c>
      <c r="E280" s="43">
        <v>10149.170081579699</v>
      </c>
      <c r="F280" s="43">
        <v>0</v>
      </c>
      <c r="G280" s="43">
        <v>-8733.3165902837009</v>
      </c>
    </row>
    <row r="281" spans="1:7" x14ac:dyDescent="0.2">
      <c r="A281" s="7">
        <v>279</v>
      </c>
      <c r="B281" s="43">
        <v>26.48</v>
      </c>
      <c r="C281" s="43">
        <v>3077.7188558407001</v>
      </c>
      <c r="D281" s="43">
        <v>3161.8788205258002</v>
      </c>
      <c r="E281" s="43">
        <v>588.09590066349995</v>
      </c>
      <c r="F281" s="43">
        <v>0</v>
      </c>
      <c r="G281" s="43">
        <v>-672.25586534870001</v>
      </c>
    </row>
    <row r="282" spans="1:7" x14ac:dyDescent="0.2">
      <c r="A282" s="7">
        <v>280</v>
      </c>
      <c r="B282" s="43">
        <v>162.03</v>
      </c>
      <c r="C282" s="43">
        <v>1289296.7432782529</v>
      </c>
      <c r="D282" s="43">
        <v>857981.60106021282</v>
      </c>
      <c r="E282" s="43">
        <v>70289.660717824707</v>
      </c>
      <c r="F282" s="43">
        <v>171270.950378932</v>
      </c>
      <c r="G282" s="43">
        <v>189754.53112128359</v>
      </c>
    </row>
    <row r="283" spans="1:7" x14ac:dyDescent="0.2">
      <c r="A283" s="7">
        <v>281</v>
      </c>
      <c r="B283" s="43">
        <v>243.82</v>
      </c>
      <c r="C283" s="43">
        <v>647124.50771906925</v>
      </c>
      <c r="D283" s="43">
        <v>594920.09550147806</v>
      </c>
      <c r="E283" s="43">
        <v>13596.431779082301</v>
      </c>
      <c r="F283" s="43">
        <v>0</v>
      </c>
      <c r="G283" s="43">
        <v>38607.980438508901</v>
      </c>
    </row>
    <row r="284" spans="1:7" x14ac:dyDescent="0.2">
      <c r="A284" s="7">
        <v>282</v>
      </c>
      <c r="B284" s="43">
        <v>7.29</v>
      </c>
      <c r="C284" s="43">
        <v>45697.847260797404</v>
      </c>
      <c r="D284" s="43">
        <v>31143.6920820796</v>
      </c>
      <c r="E284" s="43">
        <v>33466.798180902297</v>
      </c>
      <c r="F284" s="43">
        <v>2225.2366174899998</v>
      </c>
      <c r="G284" s="43">
        <v>-21137.879619674499</v>
      </c>
    </row>
    <row r="285" spans="1:7" x14ac:dyDescent="0.2">
      <c r="A285" s="7">
        <v>283</v>
      </c>
      <c r="B285" s="43">
        <v>47.34</v>
      </c>
      <c r="C285" s="43">
        <v>99622.155149689293</v>
      </c>
      <c r="D285" s="43">
        <v>66318.012503677906</v>
      </c>
      <c r="E285" s="43">
        <v>16078.925906643801</v>
      </c>
      <c r="F285" s="43">
        <v>8037.2260242187003</v>
      </c>
      <c r="G285" s="43">
        <v>9187.9907151489006</v>
      </c>
    </row>
    <row r="286" spans="1:7" x14ac:dyDescent="0.2">
      <c r="A286" s="7">
        <v>284</v>
      </c>
      <c r="B286" s="43">
        <v>19.27</v>
      </c>
      <c r="C286" s="43">
        <v>29325.965347524201</v>
      </c>
      <c r="D286" s="43">
        <v>33760.525216807902</v>
      </c>
      <c r="E286" s="43">
        <v>7672.1371113290998</v>
      </c>
      <c r="F286" s="43">
        <v>0</v>
      </c>
      <c r="G286" s="43">
        <v>-12106.6969806128</v>
      </c>
    </row>
    <row r="287" spans="1:7" x14ac:dyDescent="0.2">
      <c r="A287" s="7">
        <v>285</v>
      </c>
      <c r="B287" s="43">
        <v>162.62</v>
      </c>
      <c r="C287" s="43">
        <v>72075.582631292695</v>
      </c>
      <c r="D287" s="43">
        <v>76594.070270197102</v>
      </c>
      <c r="E287" s="43">
        <v>2228.9055658303</v>
      </c>
      <c r="F287" s="43">
        <v>0</v>
      </c>
      <c r="G287" s="43">
        <v>-6747.3932047345997</v>
      </c>
    </row>
    <row r="288" spans="1:7" x14ac:dyDescent="0.2">
      <c r="A288" s="7">
        <v>286</v>
      </c>
      <c r="B288" s="43">
        <v>384.03</v>
      </c>
      <c r="C288" s="43">
        <v>366757.50331718213</v>
      </c>
      <c r="D288" s="43">
        <v>322246.69662465458</v>
      </c>
      <c r="E288" s="43">
        <v>5099.2521779913004</v>
      </c>
      <c r="F288" s="43">
        <v>0</v>
      </c>
      <c r="G288" s="43">
        <v>39411.554514536198</v>
      </c>
    </row>
    <row r="289" spans="1:7" x14ac:dyDescent="0.2">
      <c r="A289" s="7">
        <v>287</v>
      </c>
      <c r="B289" s="43">
        <v>54.93</v>
      </c>
      <c r="C289" s="43">
        <v>124567.6929972722</v>
      </c>
      <c r="D289" s="43">
        <v>83044.4367603055</v>
      </c>
      <c r="E289" s="43">
        <v>17837.067266406499</v>
      </c>
      <c r="F289" s="43">
        <v>11932.4996004514</v>
      </c>
      <c r="G289" s="43">
        <v>11753.689370108699</v>
      </c>
    </row>
    <row r="290" spans="1:7" x14ac:dyDescent="0.2">
      <c r="A290" s="7">
        <v>288</v>
      </c>
      <c r="B290" s="43">
        <v>130.71</v>
      </c>
      <c r="C290" s="43">
        <v>1354860.1437946029</v>
      </c>
      <c r="D290" s="43">
        <v>1077543.0254063481</v>
      </c>
      <c r="E290" s="43">
        <v>54699.393903286698</v>
      </c>
      <c r="F290" s="43">
        <v>0</v>
      </c>
      <c r="G290" s="43">
        <v>222617.72448496809</v>
      </c>
    </row>
    <row r="291" spans="1:7" x14ac:dyDescent="0.2">
      <c r="A291" s="7">
        <v>289</v>
      </c>
      <c r="B291" s="43">
        <v>24.67</v>
      </c>
      <c r="C291" s="43">
        <v>22176.150705185599</v>
      </c>
      <c r="D291" s="43">
        <v>19665.069826066599</v>
      </c>
      <c r="E291" s="43">
        <v>4590.6539133681999</v>
      </c>
      <c r="F291" s="43">
        <v>0</v>
      </c>
      <c r="G291" s="43">
        <v>-2079.5730342492998</v>
      </c>
    </row>
    <row r="292" spans="1:7" x14ac:dyDescent="0.2">
      <c r="A292" s="7">
        <v>290</v>
      </c>
      <c r="B292" s="43">
        <v>37.409999999999997</v>
      </c>
      <c r="C292" s="43">
        <v>143603.5992412066</v>
      </c>
      <c r="D292" s="43">
        <v>161028.10987509551</v>
      </c>
      <c r="E292" s="43">
        <v>19509.440876528799</v>
      </c>
      <c r="F292" s="43">
        <v>0</v>
      </c>
      <c r="G292" s="43">
        <v>-36933.951510417697</v>
      </c>
    </row>
    <row r="293" spans="1:7" x14ac:dyDescent="0.2">
      <c r="A293" s="7">
        <v>291</v>
      </c>
      <c r="B293" s="43">
        <v>195.16</v>
      </c>
      <c r="C293" s="43">
        <v>220562.45540906899</v>
      </c>
      <c r="D293" s="43">
        <v>233976.91935455901</v>
      </c>
      <c r="E293" s="43">
        <v>5678.8806087766998</v>
      </c>
      <c r="F293" s="43">
        <v>0</v>
      </c>
      <c r="G293" s="43">
        <v>-19093.3445542667</v>
      </c>
    </row>
    <row r="294" spans="1:7" x14ac:dyDescent="0.2">
      <c r="A294" s="7">
        <v>292</v>
      </c>
      <c r="B294" s="43">
        <v>10.199999999999999</v>
      </c>
      <c r="C294" s="43">
        <v>25203.9397746871</v>
      </c>
      <c r="D294" s="43">
        <v>18516.0593125874</v>
      </c>
      <c r="E294" s="43">
        <v>13365.693537131299</v>
      </c>
      <c r="F294" s="43">
        <v>0</v>
      </c>
      <c r="G294" s="43">
        <v>-6677.8130750316004</v>
      </c>
    </row>
    <row r="295" spans="1:7" x14ac:dyDescent="0.2">
      <c r="A295" s="7">
        <v>293</v>
      </c>
      <c r="B295" s="43">
        <v>95.54</v>
      </c>
      <c r="C295" s="43">
        <v>856573.84042581986</v>
      </c>
      <c r="D295" s="43">
        <v>579167.00664649275</v>
      </c>
      <c r="E295" s="43">
        <v>47899.366919166801</v>
      </c>
      <c r="F295" s="43">
        <v>62269.017494071399</v>
      </c>
      <c r="G295" s="43">
        <v>167238.4493660889</v>
      </c>
    </row>
    <row r="296" spans="1:7" x14ac:dyDescent="0.2">
      <c r="A296" s="7">
        <v>294</v>
      </c>
      <c r="B296" s="43">
        <v>82.35</v>
      </c>
      <c r="C296" s="43">
        <v>215853.5965458916</v>
      </c>
      <c r="D296" s="43">
        <v>204555.03463472711</v>
      </c>
      <c r="E296" s="43">
        <v>13321.6985023122</v>
      </c>
      <c r="F296" s="43">
        <v>0</v>
      </c>
      <c r="G296" s="43">
        <v>-2023.1365911477001</v>
      </c>
    </row>
    <row r="297" spans="1:7" x14ac:dyDescent="0.2">
      <c r="A297" s="7">
        <v>295</v>
      </c>
      <c r="B297" s="43">
        <v>125.06</v>
      </c>
      <c r="C297" s="43">
        <v>133397.50267119569</v>
      </c>
      <c r="D297" s="43">
        <v>119273.7809231368</v>
      </c>
      <c r="E297" s="43">
        <v>5455.9523765934</v>
      </c>
      <c r="F297" s="43">
        <v>0</v>
      </c>
      <c r="G297" s="43">
        <v>8667.7693714654997</v>
      </c>
    </row>
    <row r="298" spans="1:7" x14ac:dyDescent="0.2">
      <c r="A298" s="7">
        <v>296</v>
      </c>
      <c r="B298" s="43">
        <v>21.44</v>
      </c>
      <c r="C298" s="43">
        <v>27705.378517667301</v>
      </c>
      <c r="D298" s="43">
        <v>19032.240764754999</v>
      </c>
      <c r="E298" s="43">
        <v>6748.5840394391998</v>
      </c>
      <c r="F298" s="43">
        <v>1580.0690206264001</v>
      </c>
      <c r="G298" s="43">
        <v>344.48469284660001</v>
      </c>
    </row>
    <row r="299" spans="1:7" x14ac:dyDescent="0.2">
      <c r="A299" s="7">
        <v>297</v>
      </c>
      <c r="B299" s="43">
        <v>81.709999999999994</v>
      </c>
      <c r="C299" s="43">
        <v>93641.897689585094</v>
      </c>
      <c r="D299" s="43">
        <v>133284.56833176981</v>
      </c>
      <c r="E299" s="43">
        <v>5760.9566631608004</v>
      </c>
      <c r="F299" s="43">
        <v>0</v>
      </c>
      <c r="G299" s="43">
        <v>-45403.627305345603</v>
      </c>
    </row>
    <row r="300" spans="1:7" x14ac:dyDescent="0.2">
      <c r="A300" s="7">
        <v>298</v>
      </c>
      <c r="B300" s="43">
        <v>37.57</v>
      </c>
      <c r="C300" s="43">
        <v>327001.15144588309</v>
      </c>
      <c r="D300" s="43">
        <v>217992.66237268661</v>
      </c>
      <c r="E300" s="43">
        <v>68520.912238129793</v>
      </c>
      <c r="F300" s="43">
        <v>31341.835810109598</v>
      </c>
      <c r="G300" s="43">
        <v>9145.7410249572004</v>
      </c>
    </row>
    <row r="301" spans="1:7" x14ac:dyDescent="0.2">
      <c r="A301" s="7">
        <v>299</v>
      </c>
      <c r="B301" s="43">
        <v>46.2</v>
      </c>
      <c r="C301" s="43">
        <v>15478.900295756899</v>
      </c>
      <c r="D301" s="43">
        <v>16225.106980075499</v>
      </c>
      <c r="E301" s="43">
        <v>1677.2879682526</v>
      </c>
      <c r="F301" s="43">
        <v>0</v>
      </c>
      <c r="G301" s="43">
        <v>-2423.4946525712999</v>
      </c>
    </row>
    <row r="302" spans="1:7" x14ac:dyDescent="0.2">
      <c r="A302" s="7">
        <v>300</v>
      </c>
      <c r="B302" s="43">
        <v>450.26</v>
      </c>
      <c r="C302" s="43">
        <v>3061071.0958643439</v>
      </c>
      <c r="D302" s="43">
        <v>2040272.789515117</v>
      </c>
      <c r="E302" s="43">
        <v>53791.730170709299</v>
      </c>
      <c r="F302" s="43">
        <v>298278.94056029618</v>
      </c>
      <c r="G302" s="43">
        <v>668727.63561822218</v>
      </c>
    </row>
    <row r="303" spans="1:7" x14ac:dyDescent="0.2">
      <c r="A303" s="7">
        <v>301</v>
      </c>
      <c r="B303" s="43">
        <v>248.27</v>
      </c>
      <c r="C303" s="43">
        <v>370500.48082367919</v>
      </c>
      <c r="D303" s="43">
        <v>383382.93171940278</v>
      </c>
      <c r="E303" s="43">
        <v>7686.4474688821001</v>
      </c>
      <c r="F303" s="43">
        <v>0</v>
      </c>
      <c r="G303" s="43">
        <v>-20568.8983646056</v>
      </c>
    </row>
    <row r="304" spans="1:7" x14ac:dyDescent="0.2">
      <c r="A304" s="7">
        <v>302</v>
      </c>
      <c r="B304" s="43">
        <v>160.63</v>
      </c>
      <c r="C304" s="43">
        <v>708814.89160955627</v>
      </c>
      <c r="D304" s="43">
        <v>548655.33051892486</v>
      </c>
      <c r="E304" s="43">
        <v>23831.783889987601</v>
      </c>
      <c r="F304" s="43">
        <v>0</v>
      </c>
      <c r="G304" s="43">
        <v>136327.77720064379</v>
      </c>
    </row>
    <row r="305" spans="1:7" x14ac:dyDescent="0.2">
      <c r="A305" s="7">
        <v>303</v>
      </c>
      <c r="B305" s="43">
        <v>92.54</v>
      </c>
      <c r="C305" s="43">
        <v>423791.55457053927</v>
      </c>
      <c r="D305" s="43">
        <v>443784.85446956707</v>
      </c>
      <c r="E305" s="43">
        <v>23535.451769369502</v>
      </c>
      <c r="F305" s="43">
        <v>0</v>
      </c>
      <c r="G305" s="43">
        <v>-43528.751668397403</v>
      </c>
    </row>
    <row r="306" spans="1:7" x14ac:dyDescent="0.2">
      <c r="A306" s="7">
        <v>304</v>
      </c>
      <c r="B306" s="43">
        <v>60.48</v>
      </c>
      <c r="C306" s="43">
        <v>15358.989279658401</v>
      </c>
      <c r="D306" s="43">
        <v>10221.651463894999</v>
      </c>
      <c r="E306" s="43">
        <v>2243.2870441859</v>
      </c>
      <c r="F306" s="43">
        <v>2040.297320614</v>
      </c>
      <c r="G306" s="43">
        <v>853.75345096360002</v>
      </c>
    </row>
    <row r="307" spans="1:7" x14ac:dyDescent="0.2">
      <c r="A307" s="7">
        <v>305</v>
      </c>
      <c r="B307" s="43">
        <v>31.26</v>
      </c>
      <c r="C307" s="43">
        <v>210820.1492984705</v>
      </c>
      <c r="D307" s="43">
        <v>145983.59907079209</v>
      </c>
      <c r="E307" s="43">
        <v>35979.875300525302</v>
      </c>
      <c r="F307" s="43">
        <v>6910.5001909759003</v>
      </c>
      <c r="G307" s="43">
        <v>21946.1747361772</v>
      </c>
    </row>
    <row r="308" spans="1:7" x14ac:dyDescent="0.2">
      <c r="A308" s="7">
        <v>306</v>
      </c>
      <c r="B308" s="43">
        <v>2.2200000000000002</v>
      </c>
      <c r="C308" s="43">
        <v>6179.0962675654</v>
      </c>
      <c r="D308" s="43">
        <v>5709.2658793751998</v>
      </c>
      <c r="E308" s="43">
        <v>14094.9017717882</v>
      </c>
      <c r="F308" s="43">
        <v>0</v>
      </c>
      <c r="G308" s="43">
        <v>-13625.071383598</v>
      </c>
    </row>
    <row r="309" spans="1:7" x14ac:dyDescent="0.2">
      <c r="A309" s="7">
        <v>307</v>
      </c>
      <c r="B309" s="43">
        <v>20.16</v>
      </c>
      <c r="C309" s="43">
        <v>21215.039755256501</v>
      </c>
      <c r="D309" s="43">
        <v>20890.638249109899</v>
      </c>
      <c r="E309" s="43">
        <v>5395.3924786005</v>
      </c>
      <c r="F309" s="43">
        <v>0</v>
      </c>
      <c r="G309" s="43">
        <v>-5070.9909724539002</v>
      </c>
    </row>
    <row r="310" spans="1:7" x14ac:dyDescent="0.2">
      <c r="A310" s="7">
        <v>308</v>
      </c>
      <c r="B310" s="43">
        <v>38.64</v>
      </c>
      <c r="C310" s="43">
        <v>367269.10821983463</v>
      </c>
      <c r="D310" s="43">
        <v>300495.32075520023</v>
      </c>
      <c r="E310" s="43">
        <v>49645.250043621098</v>
      </c>
      <c r="F310" s="43">
        <v>0</v>
      </c>
      <c r="G310" s="43">
        <v>17128.537421013301</v>
      </c>
    </row>
    <row r="311" spans="1:7" x14ac:dyDescent="0.2">
      <c r="A311" s="7">
        <v>309</v>
      </c>
      <c r="B311" s="43">
        <v>25.25</v>
      </c>
      <c r="C311" s="43">
        <v>240353.10713405989</v>
      </c>
      <c r="D311" s="43">
        <v>202799.1930789371</v>
      </c>
      <c r="E311" s="43">
        <v>50293.337856955703</v>
      </c>
      <c r="F311" s="43">
        <v>0</v>
      </c>
      <c r="G311" s="43">
        <v>-12739.4238018329</v>
      </c>
    </row>
    <row r="312" spans="1:7" x14ac:dyDescent="0.2">
      <c r="A312" s="7">
        <v>310</v>
      </c>
      <c r="B312" s="43">
        <v>17.8</v>
      </c>
      <c r="C312" s="43">
        <v>241022.22763359151</v>
      </c>
      <c r="D312" s="43">
        <v>177378.1356457831</v>
      </c>
      <c r="E312" s="43">
        <v>73387.852004547894</v>
      </c>
      <c r="F312" s="43">
        <v>0</v>
      </c>
      <c r="G312" s="43">
        <v>-9743.7600167394994</v>
      </c>
    </row>
    <row r="313" spans="1:7" x14ac:dyDescent="0.2">
      <c r="A313" s="7">
        <v>311</v>
      </c>
      <c r="B313" s="43">
        <v>14.68</v>
      </c>
      <c r="C313" s="43">
        <v>768.90778299709996</v>
      </c>
      <c r="D313" s="43">
        <v>906.96196816010001</v>
      </c>
      <c r="E313" s="43">
        <v>267.80017600029998</v>
      </c>
      <c r="F313" s="43">
        <v>0</v>
      </c>
      <c r="G313" s="43">
        <v>-405.85436116329998</v>
      </c>
    </row>
    <row r="314" spans="1:7" x14ac:dyDescent="0.2">
      <c r="A314" s="7">
        <v>312</v>
      </c>
      <c r="B314" s="43">
        <v>17.27</v>
      </c>
      <c r="C314" s="43">
        <v>62531.029703567598</v>
      </c>
      <c r="D314" s="43">
        <v>42970.269770421502</v>
      </c>
      <c r="E314" s="43">
        <v>18914.883840654202</v>
      </c>
      <c r="F314" s="43">
        <v>4257.6763838031002</v>
      </c>
      <c r="G314" s="43">
        <v>-3611.8002913112</v>
      </c>
    </row>
    <row r="315" spans="1:7" x14ac:dyDescent="0.2">
      <c r="A315" s="7">
        <v>313</v>
      </c>
      <c r="B315" s="43">
        <v>27.01</v>
      </c>
      <c r="C315" s="43">
        <v>17069.181687730001</v>
      </c>
      <c r="D315" s="43">
        <v>20167.5834330916</v>
      </c>
      <c r="E315" s="43">
        <v>3172.8776116966001</v>
      </c>
      <c r="F315" s="43">
        <v>0</v>
      </c>
      <c r="G315" s="43">
        <v>-6271.2793570581998</v>
      </c>
    </row>
    <row r="316" spans="1:7" x14ac:dyDescent="0.2">
      <c r="A316" s="7">
        <v>314</v>
      </c>
      <c r="B316" s="43">
        <v>51.71</v>
      </c>
      <c r="C316" s="43">
        <v>103819.76807142219</v>
      </c>
      <c r="D316" s="43">
        <v>97347.113133009101</v>
      </c>
      <c r="E316" s="43">
        <v>10171.2096402066</v>
      </c>
      <c r="F316" s="43">
        <v>0</v>
      </c>
      <c r="G316" s="43">
        <v>-3698.5547017935</v>
      </c>
    </row>
    <row r="317" spans="1:7" x14ac:dyDescent="0.2">
      <c r="A317" s="7">
        <v>315</v>
      </c>
      <c r="B317" s="43">
        <v>98.32</v>
      </c>
      <c r="C317" s="43">
        <v>41115.661573377402</v>
      </c>
      <c r="D317" s="43">
        <v>43557.8706384588</v>
      </c>
      <c r="E317" s="43">
        <v>2104.7486133325001</v>
      </c>
      <c r="F317" s="43">
        <v>0</v>
      </c>
      <c r="G317" s="43">
        <v>-4546.9576784139999</v>
      </c>
    </row>
    <row r="318" spans="1:7" x14ac:dyDescent="0.2">
      <c r="A318" s="7">
        <v>316</v>
      </c>
      <c r="B318" s="43">
        <v>57.7</v>
      </c>
      <c r="C318" s="43">
        <v>65639.628913846696</v>
      </c>
      <c r="D318" s="43">
        <v>69003.8790313153</v>
      </c>
      <c r="E318" s="43">
        <v>5772.4430940252996</v>
      </c>
      <c r="F318" s="43">
        <v>0</v>
      </c>
      <c r="G318" s="43">
        <v>-9136.6932114939009</v>
      </c>
    </row>
    <row r="319" spans="1:7" x14ac:dyDescent="0.2">
      <c r="A319" s="7">
        <v>317</v>
      </c>
      <c r="B319" s="43">
        <v>72.23</v>
      </c>
      <c r="C319" s="43">
        <v>47125.852136078698</v>
      </c>
      <c r="D319" s="43">
        <v>40376.580329070603</v>
      </c>
      <c r="E319" s="43">
        <v>3469.4019471155998</v>
      </c>
      <c r="F319" s="43">
        <v>0</v>
      </c>
      <c r="G319" s="43">
        <v>3279.8698598924998</v>
      </c>
    </row>
    <row r="320" spans="1:7" x14ac:dyDescent="0.2">
      <c r="A320" s="7">
        <v>318</v>
      </c>
      <c r="B320" s="43">
        <v>35.04</v>
      </c>
      <c r="C320" s="43">
        <v>86000.147098045403</v>
      </c>
      <c r="D320" s="43">
        <v>57238.5902227353</v>
      </c>
      <c r="E320" s="43">
        <v>21713.671169044199</v>
      </c>
      <c r="F320" s="43">
        <v>11382.9204982802</v>
      </c>
      <c r="G320" s="43">
        <v>-4335.0347920143004</v>
      </c>
    </row>
    <row r="321" spans="1:7" x14ac:dyDescent="0.2">
      <c r="A321" s="7">
        <v>319</v>
      </c>
      <c r="B321" s="43">
        <v>54.99</v>
      </c>
      <c r="C321" s="43">
        <v>59726.800206277498</v>
      </c>
      <c r="D321" s="43">
        <v>43437.178868725903</v>
      </c>
      <c r="E321" s="43">
        <v>5776.4938955059997</v>
      </c>
      <c r="F321" s="43">
        <v>0</v>
      </c>
      <c r="G321" s="43">
        <v>10513.127442045699</v>
      </c>
    </row>
    <row r="322" spans="1:7" x14ac:dyDescent="0.2">
      <c r="A322" s="7">
        <v>320</v>
      </c>
      <c r="B322" s="43">
        <v>276.74</v>
      </c>
      <c r="C322" s="43">
        <v>743992.2259737039</v>
      </c>
      <c r="D322" s="43">
        <v>898509.01277001039</v>
      </c>
      <c r="E322" s="43">
        <v>13602.650261778401</v>
      </c>
      <c r="F322" s="43">
        <v>0</v>
      </c>
      <c r="G322" s="43">
        <v>-168119.43705808491</v>
      </c>
    </row>
    <row r="323" spans="1:7" x14ac:dyDescent="0.2">
      <c r="A323" s="7">
        <v>321</v>
      </c>
      <c r="B323" s="43">
        <v>59.97</v>
      </c>
      <c r="C323" s="43">
        <v>5637.18</v>
      </c>
      <c r="D323" s="43">
        <v>5770.6513437003996</v>
      </c>
      <c r="E323" s="43">
        <v>470</v>
      </c>
      <c r="F323" s="43">
        <v>0</v>
      </c>
      <c r="G323" s="43">
        <v>-603.47134370039998</v>
      </c>
    </row>
    <row r="324" spans="1:7" x14ac:dyDescent="0.2">
      <c r="A324" s="7">
        <v>322</v>
      </c>
      <c r="B324" s="43">
        <v>16.03</v>
      </c>
      <c r="C324" s="43">
        <v>83095.128179920895</v>
      </c>
      <c r="D324" s="43">
        <v>77624.474295354594</v>
      </c>
      <c r="E324" s="43">
        <v>27005.9344323103</v>
      </c>
      <c r="F324" s="43">
        <v>0</v>
      </c>
      <c r="G324" s="43">
        <v>-21535.280547744002</v>
      </c>
    </row>
    <row r="325" spans="1:7" x14ac:dyDescent="0.2">
      <c r="A325" s="7">
        <v>323</v>
      </c>
      <c r="B325" s="43">
        <v>4.63</v>
      </c>
      <c r="C325" s="43">
        <v>18402.468960206301</v>
      </c>
      <c r="D325" s="43">
        <v>14835.5666453761</v>
      </c>
      <c r="E325" s="43">
        <v>20451.038204025899</v>
      </c>
      <c r="F325" s="43">
        <v>0</v>
      </c>
      <c r="G325" s="43">
        <v>-16884.135889195699</v>
      </c>
    </row>
    <row r="326" spans="1:7" x14ac:dyDescent="0.2">
      <c r="A326" s="7">
        <v>324</v>
      </c>
      <c r="B326" s="43">
        <v>96.54</v>
      </c>
      <c r="C326" s="43">
        <v>1127932.2905763879</v>
      </c>
      <c r="D326" s="43">
        <v>751672.13828270254</v>
      </c>
      <c r="E326" s="43">
        <v>88233.555050950104</v>
      </c>
      <c r="F326" s="43">
        <v>89247.784369530302</v>
      </c>
      <c r="G326" s="43">
        <v>198778.8128732047</v>
      </c>
    </row>
    <row r="327" spans="1:7" x14ac:dyDescent="0.2">
      <c r="A327" s="7">
        <v>325</v>
      </c>
      <c r="B327" s="43">
        <v>40.950000000000003</v>
      </c>
      <c r="C327" s="43">
        <v>485887.2762538924</v>
      </c>
      <c r="D327" s="43">
        <v>341594.74481863738</v>
      </c>
      <c r="E327" s="43">
        <v>64509.420588026398</v>
      </c>
      <c r="F327" s="43">
        <v>0</v>
      </c>
      <c r="G327" s="43">
        <v>79783.1108472286</v>
      </c>
    </row>
    <row r="328" spans="1:7" x14ac:dyDescent="0.2">
      <c r="A328" s="7">
        <v>326</v>
      </c>
      <c r="B328" s="43">
        <v>104.73</v>
      </c>
      <c r="C328" s="43">
        <v>362635.33997583907</v>
      </c>
      <c r="D328" s="43">
        <v>289469.98714470811</v>
      </c>
      <c r="E328" s="43">
        <v>18278.029850870898</v>
      </c>
      <c r="F328" s="43">
        <v>0</v>
      </c>
      <c r="G328" s="43">
        <v>54887.3229802602</v>
      </c>
    </row>
    <row r="329" spans="1:7" x14ac:dyDescent="0.2">
      <c r="A329" s="7">
        <v>327</v>
      </c>
      <c r="B329" s="43">
        <v>93.92</v>
      </c>
      <c r="C329" s="43">
        <v>225993.3695354448</v>
      </c>
      <c r="D329" s="43">
        <v>226309.28483256011</v>
      </c>
      <c r="E329" s="43">
        <v>12258.867367945</v>
      </c>
      <c r="F329" s="43">
        <v>0</v>
      </c>
      <c r="G329" s="43">
        <v>-12574.7826650603</v>
      </c>
    </row>
    <row r="330" spans="1:7" x14ac:dyDescent="0.2">
      <c r="A330" s="7">
        <v>328</v>
      </c>
      <c r="B330" s="43">
        <v>91.88</v>
      </c>
      <c r="C330" s="43">
        <v>77390.532914754003</v>
      </c>
      <c r="D330" s="43">
        <v>72833.067330501101</v>
      </c>
      <c r="E330" s="43">
        <v>4455.5036730728998</v>
      </c>
      <c r="F330" s="43">
        <v>0</v>
      </c>
      <c r="G330" s="43">
        <v>101.96191118</v>
      </c>
    </row>
    <row r="331" spans="1:7" x14ac:dyDescent="0.2">
      <c r="A331" s="7">
        <v>329</v>
      </c>
      <c r="B331" s="43">
        <v>41.24</v>
      </c>
      <c r="C331" s="43">
        <v>44108.4936516956</v>
      </c>
      <c r="D331" s="43">
        <v>38331.610929635302</v>
      </c>
      <c r="E331" s="43">
        <v>5409.6104140548996</v>
      </c>
      <c r="F331" s="43">
        <v>0</v>
      </c>
      <c r="G331" s="43">
        <v>367.27230800540002</v>
      </c>
    </row>
    <row r="332" spans="1:7" x14ac:dyDescent="0.2">
      <c r="A332" s="7">
        <v>330</v>
      </c>
      <c r="B332" s="43">
        <v>11.13</v>
      </c>
      <c r="C332" s="43">
        <v>3792.8335640864002</v>
      </c>
      <c r="D332" s="43">
        <v>3689.7999964108999</v>
      </c>
      <c r="E332" s="43">
        <v>1745.8174558573</v>
      </c>
      <c r="F332" s="43">
        <v>0</v>
      </c>
      <c r="G332" s="43">
        <v>-1642.7838881818</v>
      </c>
    </row>
    <row r="333" spans="1:7" x14ac:dyDescent="0.2">
      <c r="A333" s="7">
        <v>331</v>
      </c>
      <c r="B333" s="43">
        <v>55.78</v>
      </c>
      <c r="C333" s="43">
        <v>454154.21347298223</v>
      </c>
      <c r="D333" s="43">
        <v>302467.67446459149</v>
      </c>
      <c r="E333" s="43">
        <v>71489.813577381501</v>
      </c>
      <c r="F333" s="43">
        <v>59918.904091554701</v>
      </c>
      <c r="G333" s="43">
        <v>20277.821339454498</v>
      </c>
    </row>
    <row r="334" spans="1:7" x14ac:dyDescent="0.2">
      <c r="A334" s="7">
        <v>332</v>
      </c>
      <c r="B334" s="43">
        <v>29.11</v>
      </c>
      <c r="C334" s="43">
        <v>9407.1340754932007</v>
      </c>
      <c r="D334" s="43">
        <v>8540.6448543552997</v>
      </c>
      <c r="E334" s="43">
        <v>1617.7995482392</v>
      </c>
      <c r="F334" s="43">
        <v>0</v>
      </c>
      <c r="G334" s="43">
        <v>-751.3103271013</v>
      </c>
    </row>
    <row r="335" spans="1:7" x14ac:dyDescent="0.2">
      <c r="A335" s="7">
        <v>333</v>
      </c>
      <c r="B335" s="43">
        <v>20.28</v>
      </c>
      <c r="C335" s="43">
        <v>85213.518953368199</v>
      </c>
      <c r="D335" s="43">
        <v>77140.809316746207</v>
      </c>
      <c r="E335" s="43">
        <v>21518.178186464698</v>
      </c>
      <c r="F335" s="43">
        <v>0</v>
      </c>
      <c r="G335" s="43">
        <v>-13445.468549842701</v>
      </c>
    </row>
    <row r="336" spans="1:7" x14ac:dyDescent="0.2">
      <c r="A336" s="7">
        <v>334</v>
      </c>
      <c r="B336" s="43">
        <v>91.27</v>
      </c>
      <c r="C336" s="43">
        <v>752959.64741260477</v>
      </c>
      <c r="D336" s="43">
        <v>770840.92907528754</v>
      </c>
      <c r="E336" s="43">
        <v>43376.963056613902</v>
      </c>
      <c r="F336" s="43">
        <v>0</v>
      </c>
      <c r="G336" s="43">
        <v>-61258.244719296701</v>
      </c>
    </row>
    <row r="337" spans="1:7" x14ac:dyDescent="0.2">
      <c r="A337" s="7">
        <v>335</v>
      </c>
      <c r="B337" s="43">
        <v>160.30000000000001</v>
      </c>
      <c r="C337" s="43">
        <v>177524.83225968009</v>
      </c>
      <c r="D337" s="43">
        <v>162078.93456655581</v>
      </c>
      <c r="E337" s="43">
        <v>5751.1051537886997</v>
      </c>
      <c r="F337" s="43">
        <v>0</v>
      </c>
      <c r="G337" s="43">
        <v>9694.7925393354999</v>
      </c>
    </row>
    <row r="338" spans="1:7" x14ac:dyDescent="0.2">
      <c r="A338" s="7">
        <v>336</v>
      </c>
      <c r="B338" s="43">
        <v>347.45</v>
      </c>
      <c r="C338" s="43">
        <v>2119573.359167886</v>
      </c>
      <c r="D338" s="43">
        <v>1874723.719942959</v>
      </c>
      <c r="E338" s="43">
        <v>32558.909791298</v>
      </c>
      <c r="F338" s="43">
        <v>0</v>
      </c>
      <c r="G338" s="43">
        <v>212290.72943362891</v>
      </c>
    </row>
    <row r="339" spans="1:7" x14ac:dyDescent="0.2">
      <c r="A339" s="7">
        <v>337</v>
      </c>
      <c r="B339" s="43">
        <v>170.72</v>
      </c>
      <c r="C339" s="43">
        <v>2263087.1735890792</v>
      </c>
      <c r="D339" s="43">
        <v>1563261.731209904</v>
      </c>
      <c r="E339" s="43">
        <v>72170.374905105593</v>
      </c>
      <c r="F339" s="43">
        <v>59979.852089331202</v>
      </c>
      <c r="G339" s="43">
        <v>567675.21538473794</v>
      </c>
    </row>
    <row r="340" spans="1:7" x14ac:dyDescent="0.2">
      <c r="A340" s="7">
        <v>338</v>
      </c>
      <c r="B340" s="43">
        <v>171.85</v>
      </c>
      <c r="C340" s="43">
        <v>478031.95140938793</v>
      </c>
      <c r="D340" s="43">
        <v>380159.72898453643</v>
      </c>
      <c r="E340" s="43">
        <v>14689.0292063213</v>
      </c>
      <c r="F340" s="43">
        <v>0</v>
      </c>
      <c r="G340" s="43">
        <v>83183.193218530199</v>
      </c>
    </row>
    <row r="341" spans="1:7" x14ac:dyDescent="0.2">
      <c r="A341" s="7">
        <v>339</v>
      </c>
      <c r="B341" s="43">
        <v>301.98</v>
      </c>
      <c r="C341" s="43">
        <v>769769.50025973609</v>
      </c>
      <c r="D341" s="43">
        <v>917552.16980521358</v>
      </c>
      <c r="E341" s="43">
        <v>12892.462547777501</v>
      </c>
      <c r="F341" s="43">
        <v>0</v>
      </c>
      <c r="G341" s="43">
        <v>-160675.13209325509</v>
      </c>
    </row>
    <row r="342" spans="1:7" x14ac:dyDescent="0.2">
      <c r="A342" s="7">
        <v>340</v>
      </c>
      <c r="B342" s="43">
        <v>292.44</v>
      </c>
      <c r="C342" s="43">
        <v>1401961.9583489429</v>
      </c>
      <c r="D342" s="43">
        <v>1113559.0473517859</v>
      </c>
      <c r="E342" s="43">
        <v>25845.4667172339</v>
      </c>
      <c r="F342" s="43">
        <v>0</v>
      </c>
      <c r="G342" s="43">
        <v>262557.44427992258</v>
      </c>
    </row>
    <row r="343" spans="1:7" x14ac:dyDescent="0.2">
      <c r="A343" s="7">
        <v>341</v>
      </c>
      <c r="B343" s="43">
        <v>32.979999999999997</v>
      </c>
      <c r="C343" s="43">
        <v>75003.439090868196</v>
      </c>
      <c r="D343" s="43">
        <v>63199.070405992003</v>
      </c>
      <c r="E343" s="43">
        <v>11581.7434785895</v>
      </c>
      <c r="F343" s="43">
        <v>0</v>
      </c>
      <c r="G343" s="43">
        <v>222.62520628670001</v>
      </c>
    </row>
    <row r="344" spans="1:7" x14ac:dyDescent="0.2">
      <c r="A344" s="7">
        <v>342</v>
      </c>
      <c r="B344" s="43">
        <v>332.08</v>
      </c>
      <c r="C344" s="43">
        <v>932598.18946002075</v>
      </c>
      <c r="D344" s="43">
        <v>952651.98855027196</v>
      </c>
      <c r="E344" s="43">
        <v>14209.602958715501</v>
      </c>
      <c r="F344" s="43">
        <v>0</v>
      </c>
      <c r="G344" s="43">
        <v>-34263.402048966796</v>
      </c>
    </row>
    <row r="345" spans="1:7" x14ac:dyDescent="0.2">
      <c r="A345" s="7">
        <v>343</v>
      </c>
      <c r="B345" s="43">
        <v>9.64</v>
      </c>
      <c r="C345" s="43">
        <v>2030.6828761487</v>
      </c>
      <c r="D345" s="43">
        <v>2233.987102344</v>
      </c>
      <c r="E345" s="43">
        <v>1063.2662864189001</v>
      </c>
      <c r="F345" s="43">
        <v>0</v>
      </c>
      <c r="G345" s="43">
        <v>-1266.5705126143</v>
      </c>
    </row>
    <row r="346" spans="1:7" x14ac:dyDescent="0.2">
      <c r="A346" s="7">
        <v>344</v>
      </c>
      <c r="B346" s="43">
        <v>99.46</v>
      </c>
      <c r="C346" s="43">
        <v>143076.0070454684</v>
      </c>
      <c r="D346" s="43">
        <v>108788.51325953691</v>
      </c>
      <c r="E346" s="43">
        <v>7463.5772176823002</v>
      </c>
      <c r="F346" s="43">
        <v>0</v>
      </c>
      <c r="G346" s="43">
        <v>26823.916568249198</v>
      </c>
    </row>
    <row r="347" spans="1:7" x14ac:dyDescent="0.2">
      <c r="A347" s="7">
        <v>345</v>
      </c>
      <c r="B347" s="43">
        <v>54.41</v>
      </c>
      <c r="C347" s="43">
        <v>327178.61175153102</v>
      </c>
      <c r="D347" s="43">
        <v>217742.81732887891</v>
      </c>
      <c r="E347" s="43">
        <v>53107.633369127303</v>
      </c>
      <c r="F347" s="43">
        <v>43442.0125347906</v>
      </c>
      <c r="G347" s="43">
        <v>12886.148518734301</v>
      </c>
    </row>
    <row r="348" spans="1:7" x14ac:dyDescent="0.2">
      <c r="A348" s="7">
        <v>346</v>
      </c>
      <c r="B348" s="43">
        <v>11.87</v>
      </c>
      <c r="C348" s="43">
        <v>6939.9095432804997</v>
      </c>
      <c r="D348" s="43">
        <v>4619.0998746242003</v>
      </c>
      <c r="E348" s="43">
        <v>4650.2023602032004</v>
      </c>
      <c r="F348" s="43">
        <v>672.82791427699999</v>
      </c>
      <c r="G348" s="43">
        <v>-3002.2206058238999</v>
      </c>
    </row>
    <row r="349" spans="1:7" x14ac:dyDescent="0.2">
      <c r="A349" s="7">
        <v>347</v>
      </c>
      <c r="B349" s="43">
        <v>31.32</v>
      </c>
      <c r="C349" s="43">
        <v>38778.116095671197</v>
      </c>
      <c r="D349" s="43">
        <v>39010.514289131002</v>
      </c>
      <c r="E349" s="43">
        <v>6231.6068795838</v>
      </c>
      <c r="F349" s="43">
        <v>0</v>
      </c>
      <c r="G349" s="43">
        <v>-6464.0050730436997</v>
      </c>
    </row>
    <row r="350" spans="1:7" x14ac:dyDescent="0.2">
      <c r="A350" s="7">
        <v>348</v>
      </c>
      <c r="B350" s="43">
        <v>124.66</v>
      </c>
      <c r="C350" s="43">
        <v>1302938.8583887341</v>
      </c>
      <c r="D350" s="43">
        <v>868530.70752908045</v>
      </c>
      <c r="E350" s="43">
        <v>78663.528140172595</v>
      </c>
      <c r="F350" s="43">
        <v>102604.9486921698</v>
      </c>
      <c r="G350" s="43">
        <v>253139.67402731121</v>
      </c>
    </row>
    <row r="351" spans="1:7" x14ac:dyDescent="0.2">
      <c r="A351" s="7">
        <v>349</v>
      </c>
      <c r="B351" s="43">
        <v>61.46</v>
      </c>
      <c r="C351" s="43">
        <v>182210.17484699661</v>
      </c>
      <c r="D351" s="43">
        <v>168754.1510277779</v>
      </c>
      <c r="E351" s="43">
        <v>15073.742331027201</v>
      </c>
      <c r="F351" s="43">
        <v>0</v>
      </c>
      <c r="G351" s="43">
        <v>-1617.7185118084999</v>
      </c>
    </row>
    <row r="352" spans="1:7" x14ac:dyDescent="0.2">
      <c r="A352" s="7">
        <v>350</v>
      </c>
      <c r="B352" s="43">
        <v>24.16</v>
      </c>
      <c r="C352" s="43">
        <v>213426.041900349</v>
      </c>
      <c r="D352" s="43">
        <v>142150.19103573199</v>
      </c>
      <c r="E352" s="43">
        <v>70111.589858601699</v>
      </c>
      <c r="F352" s="43">
        <v>20546.758478632299</v>
      </c>
      <c r="G352" s="43">
        <v>-19382.497472616898</v>
      </c>
    </row>
    <row r="353" spans="1:7" x14ac:dyDescent="0.2">
      <c r="A353" s="7">
        <v>351</v>
      </c>
      <c r="B353" s="43">
        <v>15.27</v>
      </c>
      <c r="C353" s="43">
        <v>61747.488519699102</v>
      </c>
      <c r="D353" s="43">
        <v>53355.518340486902</v>
      </c>
      <c r="E353" s="43">
        <v>20724.788551838599</v>
      </c>
      <c r="F353" s="43">
        <v>0</v>
      </c>
      <c r="G353" s="43">
        <v>-12332.8183726263</v>
      </c>
    </row>
    <row r="354" spans="1:7" x14ac:dyDescent="0.2">
      <c r="A354" s="7">
        <v>352</v>
      </c>
      <c r="B354" s="43">
        <v>24.07</v>
      </c>
      <c r="C354" s="43">
        <v>82935.746330984693</v>
      </c>
      <c r="D354" s="43">
        <v>55189.901402663803</v>
      </c>
      <c r="E354" s="43">
        <v>30618.658639216199</v>
      </c>
      <c r="F354" s="43">
        <v>10996.2427667845</v>
      </c>
      <c r="G354" s="43">
        <v>-13869.0564776799</v>
      </c>
    </row>
    <row r="355" spans="1:7" x14ac:dyDescent="0.2">
      <c r="A355" s="7">
        <v>353</v>
      </c>
      <c r="B355" s="43">
        <v>152.03</v>
      </c>
      <c r="C355" s="43">
        <v>597982.48277656734</v>
      </c>
      <c r="D355" s="43">
        <v>545400.29819332028</v>
      </c>
      <c r="E355" s="43">
        <v>20449.070557430801</v>
      </c>
      <c r="F355" s="43">
        <v>0</v>
      </c>
      <c r="G355" s="43">
        <v>32133.1140258163</v>
      </c>
    </row>
    <row r="356" spans="1:7" x14ac:dyDescent="0.2">
      <c r="A356" s="7">
        <v>354</v>
      </c>
      <c r="B356" s="43">
        <v>31.12</v>
      </c>
      <c r="C356" s="43">
        <v>81237.431071067898</v>
      </c>
      <c r="D356" s="43">
        <v>60832.220042032401</v>
      </c>
      <c r="E356" s="43">
        <v>13811.643918543101</v>
      </c>
      <c r="F356" s="43">
        <v>0</v>
      </c>
      <c r="G356" s="43">
        <v>6593.5671104924004</v>
      </c>
    </row>
    <row r="357" spans="1:7" x14ac:dyDescent="0.2">
      <c r="A357" s="7">
        <v>355</v>
      </c>
      <c r="B357" s="43">
        <v>149.30000000000001</v>
      </c>
      <c r="C357" s="43">
        <v>746448.44650141383</v>
      </c>
      <c r="D357" s="43">
        <v>679552.56496198056</v>
      </c>
      <c r="E357" s="43">
        <v>25552.458991034498</v>
      </c>
      <c r="F357" s="43">
        <v>0</v>
      </c>
      <c r="G357" s="43">
        <v>41343.422548398703</v>
      </c>
    </row>
    <row r="358" spans="1:7" x14ac:dyDescent="0.2">
      <c r="A358" s="7">
        <v>356</v>
      </c>
      <c r="B358" s="43">
        <v>328.1</v>
      </c>
      <c r="C358" s="43">
        <v>399525.14077218279</v>
      </c>
      <c r="D358" s="43">
        <v>364118.1296539972</v>
      </c>
      <c r="E358" s="43">
        <v>6351.6656726847996</v>
      </c>
      <c r="F358" s="43">
        <v>0</v>
      </c>
      <c r="G358" s="43">
        <v>29055.345445500901</v>
      </c>
    </row>
    <row r="359" spans="1:7" x14ac:dyDescent="0.2">
      <c r="A359" s="7">
        <v>357</v>
      </c>
      <c r="B359" s="43">
        <v>51.47</v>
      </c>
      <c r="C359" s="43">
        <v>636110.66011252534</v>
      </c>
      <c r="D359" s="43">
        <v>535397.92361436749</v>
      </c>
      <c r="E359" s="43">
        <v>65860.409760381197</v>
      </c>
      <c r="F359" s="43">
        <v>0</v>
      </c>
      <c r="G359" s="43">
        <v>34852.326737776697</v>
      </c>
    </row>
    <row r="360" spans="1:7" x14ac:dyDescent="0.2">
      <c r="A360" s="7">
        <v>358</v>
      </c>
      <c r="B360" s="43">
        <v>13.55</v>
      </c>
      <c r="C360" s="43">
        <v>53023.476882016701</v>
      </c>
      <c r="D360" s="43">
        <v>48254.409109586697</v>
      </c>
      <c r="E360" s="43">
        <v>20221.3018468509</v>
      </c>
      <c r="F360" s="43">
        <v>0</v>
      </c>
      <c r="G360" s="43">
        <v>-15452.2340744209</v>
      </c>
    </row>
    <row r="361" spans="1:7" x14ac:dyDescent="0.2">
      <c r="A361" s="7">
        <v>359</v>
      </c>
      <c r="B361" s="43">
        <v>58.4</v>
      </c>
      <c r="C361" s="43">
        <v>106117.32156686101</v>
      </c>
      <c r="D361" s="43">
        <v>97648.826525559794</v>
      </c>
      <c r="E361" s="43">
        <v>9261.0111390135007</v>
      </c>
      <c r="F361" s="43">
        <v>0</v>
      </c>
      <c r="G361" s="43">
        <v>-792.51609771220001</v>
      </c>
    </row>
    <row r="362" spans="1:7" x14ac:dyDescent="0.2">
      <c r="A362" s="7">
        <v>360</v>
      </c>
      <c r="B362" s="43">
        <v>26.47</v>
      </c>
      <c r="C362" s="43">
        <v>62420.206335199902</v>
      </c>
      <c r="D362" s="43">
        <v>74966.819200464597</v>
      </c>
      <c r="E362" s="43">
        <v>12013.771402774801</v>
      </c>
      <c r="F362" s="43">
        <v>0</v>
      </c>
      <c r="G362" s="43">
        <v>-24560.384268039401</v>
      </c>
    </row>
    <row r="363" spans="1:7" x14ac:dyDescent="0.2">
      <c r="A363" s="7">
        <v>361</v>
      </c>
      <c r="B363" s="43">
        <v>52.11</v>
      </c>
      <c r="C363" s="43">
        <v>5304.7862976593997</v>
      </c>
      <c r="D363" s="43">
        <v>6444.2825388901001</v>
      </c>
      <c r="E363" s="43">
        <v>509.42067417750002</v>
      </c>
      <c r="F363" s="43">
        <v>0</v>
      </c>
      <c r="G363" s="43">
        <v>-1648.9169154082001</v>
      </c>
    </row>
    <row r="364" spans="1:7" x14ac:dyDescent="0.2">
      <c r="A364" s="7">
        <v>362</v>
      </c>
      <c r="B364" s="43">
        <v>9.91</v>
      </c>
      <c r="C364" s="43">
        <v>18430.109138335902</v>
      </c>
      <c r="D364" s="43">
        <v>17802.6197311004</v>
      </c>
      <c r="E364" s="43">
        <v>9606.4253682735998</v>
      </c>
      <c r="F364" s="43">
        <v>0</v>
      </c>
      <c r="G364" s="43">
        <v>-8978.9359610379997</v>
      </c>
    </row>
    <row r="365" spans="1:7" x14ac:dyDescent="0.2">
      <c r="A365" s="7">
        <v>363</v>
      </c>
      <c r="B365" s="43">
        <v>63.64</v>
      </c>
      <c r="C365" s="43">
        <v>378065.38409910619</v>
      </c>
      <c r="D365" s="43">
        <v>269055.30853631638</v>
      </c>
      <c r="E365" s="43">
        <v>30963.208538279701</v>
      </c>
      <c r="F365" s="43">
        <v>0</v>
      </c>
      <c r="G365" s="43">
        <v>78046.867024510095</v>
      </c>
    </row>
    <row r="366" spans="1:7" x14ac:dyDescent="0.2">
      <c r="A366" s="7">
        <v>364</v>
      </c>
      <c r="B366" s="43">
        <v>23.49</v>
      </c>
      <c r="C366" s="43">
        <v>127817.7156471787</v>
      </c>
      <c r="D366" s="43">
        <v>108600.9772874815</v>
      </c>
      <c r="E366" s="43">
        <v>28738.886304960699</v>
      </c>
      <c r="F366" s="43">
        <v>0</v>
      </c>
      <c r="G366" s="43">
        <v>-9522.1479452635995</v>
      </c>
    </row>
    <row r="367" spans="1:7" x14ac:dyDescent="0.2">
      <c r="A367" s="7">
        <v>365</v>
      </c>
      <c r="B367" s="43">
        <v>22.05</v>
      </c>
      <c r="C367" s="43">
        <v>7213.9378039948997</v>
      </c>
      <c r="D367" s="43">
        <v>6441.4837494181002</v>
      </c>
      <c r="E367" s="43">
        <v>1642.5917592762</v>
      </c>
      <c r="F367" s="43">
        <v>0</v>
      </c>
      <c r="G367" s="43">
        <v>-870.1377046993</v>
      </c>
    </row>
    <row r="368" spans="1:7" x14ac:dyDescent="0.2">
      <c r="A368" s="7">
        <v>366</v>
      </c>
      <c r="B368" s="43">
        <v>17.809999999999999</v>
      </c>
      <c r="C368" s="43">
        <v>68530.995851671498</v>
      </c>
      <c r="D368" s="43">
        <v>53782.911949098598</v>
      </c>
      <c r="E368" s="43">
        <v>19867.991774201499</v>
      </c>
      <c r="F368" s="43">
        <v>0</v>
      </c>
      <c r="G368" s="43">
        <v>-5119.9078716285003</v>
      </c>
    </row>
    <row r="369" spans="1:7" x14ac:dyDescent="0.2">
      <c r="A369" s="7">
        <v>367</v>
      </c>
      <c r="B369" s="43">
        <v>118.47</v>
      </c>
      <c r="C369" s="43">
        <v>666219.54504563846</v>
      </c>
      <c r="D369" s="43">
        <v>443817.28122838121</v>
      </c>
      <c r="E369" s="43">
        <v>42607.431180127402</v>
      </c>
      <c r="F369" s="43">
        <v>52557.047426232602</v>
      </c>
      <c r="G369" s="43">
        <v>127237.7852108974</v>
      </c>
    </row>
    <row r="370" spans="1:7" x14ac:dyDescent="0.2">
      <c r="A370" s="7">
        <v>368</v>
      </c>
      <c r="B370" s="43">
        <v>197.02</v>
      </c>
      <c r="C370" s="43">
        <v>590205.15025076945</v>
      </c>
      <c r="D370" s="43">
        <v>508854.28950631293</v>
      </c>
      <c r="E370" s="43">
        <v>15418.868730489899</v>
      </c>
      <c r="F370" s="43">
        <v>0</v>
      </c>
      <c r="G370" s="43">
        <v>65931.992013966606</v>
      </c>
    </row>
    <row r="371" spans="1:7" x14ac:dyDescent="0.2">
      <c r="A371" s="7">
        <v>369</v>
      </c>
      <c r="B371" s="43">
        <v>13.93</v>
      </c>
      <c r="C371" s="43">
        <v>87907.373999717995</v>
      </c>
      <c r="D371" s="43">
        <v>59951.026237935199</v>
      </c>
      <c r="E371" s="43">
        <v>32977.6564835385</v>
      </c>
      <c r="F371" s="43">
        <v>6933.7497403347998</v>
      </c>
      <c r="G371" s="43">
        <v>-11955.058462090499</v>
      </c>
    </row>
    <row r="372" spans="1:7" x14ac:dyDescent="0.2">
      <c r="A372" s="7">
        <v>370</v>
      </c>
      <c r="B372" s="43">
        <v>33.299999999999997</v>
      </c>
      <c r="C372" s="43">
        <v>20291.2523804925</v>
      </c>
      <c r="D372" s="43">
        <v>18187.863498470801</v>
      </c>
      <c r="E372" s="43">
        <v>3225.0266237615001</v>
      </c>
      <c r="F372" s="43">
        <v>0</v>
      </c>
      <c r="G372" s="43">
        <v>-1121.6377417398</v>
      </c>
    </row>
    <row r="373" spans="1:7" x14ac:dyDescent="0.2">
      <c r="A373" s="7">
        <v>371</v>
      </c>
      <c r="B373" s="43">
        <v>153.54</v>
      </c>
      <c r="C373" s="43">
        <v>243821.33219764789</v>
      </c>
      <c r="D373" s="43">
        <v>322225.99728074222</v>
      </c>
      <c r="E373" s="43">
        <v>8044.7008923679996</v>
      </c>
      <c r="F373" s="43">
        <v>0</v>
      </c>
      <c r="G373" s="43">
        <v>-86449.365975462206</v>
      </c>
    </row>
    <row r="374" spans="1:7" x14ac:dyDescent="0.2">
      <c r="A374" s="7">
        <v>372</v>
      </c>
      <c r="B374" s="43">
        <v>20.43</v>
      </c>
      <c r="C374" s="43">
        <v>207239.9224007141</v>
      </c>
      <c r="D374" s="43">
        <v>170433.40044846851</v>
      </c>
      <c r="E374" s="43">
        <v>53161.278508814299</v>
      </c>
      <c r="F374" s="43">
        <v>0</v>
      </c>
      <c r="G374" s="43">
        <v>-16354.7565565687</v>
      </c>
    </row>
    <row r="375" spans="1:7" x14ac:dyDescent="0.2">
      <c r="A375" s="7">
        <v>373</v>
      </c>
      <c r="B375" s="43">
        <v>20.5</v>
      </c>
      <c r="C375" s="43">
        <v>35893.1055552283</v>
      </c>
      <c r="D375" s="43">
        <v>35283.682483170604</v>
      </c>
      <c r="E375" s="43">
        <v>8887.9660945539999</v>
      </c>
      <c r="F375" s="43">
        <v>0</v>
      </c>
      <c r="G375" s="43">
        <v>-8278.5430224964002</v>
      </c>
    </row>
    <row r="376" spans="1:7" x14ac:dyDescent="0.2">
      <c r="A376" s="7">
        <v>374</v>
      </c>
      <c r="B376" s="43">
        <v>125.89</v>
      </c>
      <c r="C376" s="43">
        <v>564252.42404034897</v>
      </c>
      <c r="D376" s="43">
        <v>382375.30399636592</v>
      </c>
      <c r="E376" s="43">
        <v>23934.102044012801</v>
      </c>
      <c r="F376" s="43">
        <v>41559.693725835699</v>
      </c>
      <c r="G376" s="43">
        <v>116383.3242741346</v>
      </c>
    </row>
    <row r="377" spans="1:7" x14ac:dyDescent="0.2">
      <c r="A377" s="7">
        <v>375</v>
      </c>
      <c r="B377" s="43">
        <v>118.74</v>
      </c>
      <c r="C377" s="43">
        <v>735863.15544610051</v>
      </c>
      <c r="D377" s="43">
        <v>632556.58712508238</v>
      </c>
      <c r="E377" s="43">
        <v>33099.777930969503</v>
      </c>
      <c r="F377" s="43">
        <v>0</v>
      </c>
      <c r="G377" s="43">
        <v>70206.7903900487</v>
      </c>
    </row>
    <row r="378" spans="1:7" x14ac:dyDescent="0.2">
      <c r="A378" s="7">
        <v>376</v>
      </c>
      <c r="B378" s="43">
        <v>3.72</v>
      </c>
      <c r="C378" s="43">
        <v>11660.360681579399</v>
      </c>
      <c r="D378" s="43">
        <v>7753.4980548528001</v>
      </c>
      <c r="E378" s="43">
        <v>23911.434368014299</v>
      </c>
      <c r="F378" s="43">
        <v>924.0201135021</v>
      </c>
      <c r="G378" s="43">
        <v>-20928.5918547898</v>
      </c>
    </row>
    <row r="379" spans="1:7" x14ac:dyDescent="0.2">
      <c r="A379" s="7">
        <v>377</v>
      </c>
      <c r="B379" s="43">
        <v>35.130000000000003</v>
      </c>
      <c r="C379" s="43">
        <v>62868.9944431248</v>
      </c>
      <c r="D379" s="43">
        <v>44498.239390452203</v>
      </c>
      <c r="E379" s="43">
        <v>9330.7228962434001</v>
      </c>
      <c r="F379" s="43">
        <v>0</v>
      </c>
      <c r="G379" s="43">
        <v>9040.0321564291007</v>
      </c>
    </row>
    <row r="380" spans="1:7" x14ac:dyDescent="0.2">
      <c r="A380" s="7">
        <v>378</v>
      </c>
      <c r="B380" s="43">
        <v>74.040000000000006</v>
      </c>
      <c r="C380" s="43">
        <v>385630.66454368341</v>
      </c>
      <c r="D380" s="43">
        <v>357809.34022144199</v>
      </c>
      <c r="E380" s="43">
        <v>26672.803202895499</v>
      </c>
      <c r="F380" s="43">
        <v>0</v>
      </c>
      <c r="G380" s="43">
        <v>1148.5211193458999</v>
      </c>
    </row>
    <row r="381" spans="1:7" x14ac:dyDescent="0.2">
      <c r="A381" s="7">
        <v>379</v>
      </c>
      <c r="B381" s="43">
        <v>37.99</v>
      </c>
      <c r="C381" s="43">
        <v>70003.3814669883</v>
      </c>
      <c r="D381" s="43">
        <v>61694.683449841301</v>
      </c>
      <c r="E381" s="43">
        <v>9365.2505884779002</v>
      </c>
      <c r="F381" s="43">
        <v>0</v>
      </c>
      <c r="G381" s="43">
        <v>-1056.5525713309</v>
      </c>
    </row>
    <row r="382" spans="1:7" x14ac:dyDescent="0.2">
      <c r="A382" s="7">
        <v>380</v>
      </c>
      <c r="B382" s="43">
        <v>92.45</v>
      </c>
      <c r="C382" s="43">
        <v>1294870.67773485</v>
      </c>
      <c r="D382" s="43">
        <v>980465.36436690518</v>
      </c>
      <c r="E382" s="43">
        <v>75654.441999546703</v>
      </c>
      <c r="F382" s="43">
        <v>0</v>
      </c>
      <c r="G382" s="43">
        <v>238750.87136839819</v>
      </c>
    </row>
    <row r="383" spans="1:7" x14ac:dyDescent="0.2">
      <c r="A383" s="7">
        <v>381</v>
      </c>
      <c r="B383" s="43">
        <v>92.97</v>
      </c>
      <c r="C383" s="43">
        <v>39913.118949458803</v>
      </c>
      <c r="D383" s="43">
        <v>26583.8210016948</v>
      </c>
      <c r="E383" s="43">
        <v>3763.1984921529001</v>
      </c>
      <c r="F383" s="43">
        <v>5266.8003565196996</v>
      </c>
      <c r="G383" s="43">
        <v>4299.2990990914004</v>
      </c>
    </row>
    <row r="384" spans="1:7" x14ac:dyDescent="0.2">
      <c r="A384" s="7">
        <v>382</v>
      </c>
      <c r="B384" s="43">
        <v>109.94</v>
      </c>
      <c r="C384" s="43">
        <v>135661.4543752911</v>
      </c>
      <c r="D384" s="43">
        <v>116972.1259766471</v>
      </c>
      <c r="E384" s="43">
        <v>6588.3009400879</v>
      </c>
      <c r="F384" s="43">
        <v>0</v>
      </c>
      <c r="G384" s="43">
        <v>12101.027458556</v>
      </c>
    </row>
    <row r="385" spans="1:7" x14ac:dyDescent="0.2">
      <c r="A385" s="7">
        <v>383</v>
      </c>
      <c r="B385" s="43">
        <v>67.14</v>
      </c>
      <c r="C385" s="43">
        <v>254713.42249585479</v>
      </c>
      <c r="D385" s="43">
        <v>206398.6219911864</v>
      </c>
      <c r="E385" s="43">
        <v>19609.896754555801</v>
      </c>
      <c r="F385" s="43">
        <v>0</v>
      </c>
      <c r="G385" s="43">
        <v>28704.9037501126</v>
      </c>
    </row>
    <row r="386" spans="1:7" x14ac:dyDescent="0.2">
      <c r="A386" s="7">
        <v>384</v>
      </c>
      <c r="B386" s="43">
        <v>64.180000000000007</v>
      </c>
      <c r="C386" s="43">
        <v>174825.51351785581</v>
      </c>
      <c r="D386" s="43">
        <v>149633.953176749</v>
      </c>
      <c r="E386" s="43">
        <v>14350.073576209599</v>
      </c>
      <c r="F386" s="43">
        <v>0</v>
      </c>
      <c r="G386" s="43">
        <v>10841.486764897099</v>
      </c>
    </row>
    <row r="387" spans="1:7" x14ac:dyDescent="0.2">
      <c r="A387" s="7">
        <v>385</v>
      </c>
      <c r="B387" s="43">
        <v>46.35</v>
      </c>
      <c r="C387" s="43">
        <v>322771.25265033421</v>
      </c>
      <c r="D387" s="43">
        <v>215098.1281038814</v>
      </c>
      <c r="E387" s="43">
        <v>52585.067810664899</v>
      </c>
      <c r="F387" s="43">
        <v>25364.450708354099</v>
      </c>
      <c r="G387" s="43">
        <v>29723.6060274337</v>
      </c>
    </row>
    <row r="388" spans="1:7" x14ac:dyDescent="0.2">
      <c r="A388" s="7">
        <v>386</v>
      </c>
      <c r="B388" s="43">
        <v>152.62</v>
      </c>
      <c r="C388" s="43">
        <v>651236.90274633502</v>
      </c>
      <c r="D388" s="43">
        <v>570390.31651452626</v>
      </c>
      <c r="E388" s="43">
        <v>22317.810188661799</v>
      </c>
      <c r="F388" s="43">
        <v>0</v>
      </c>
      <c r="G388" s="43">
        <v>58528.7760431469</v>
      </c>
    </row>
    <row r="389" spans="1:7" x14ac:dyDescent="0.2">
      <c r="A389" s="7">
        <v>387</v>
      </c>
      <c r="B389" s="43">
        <v>177.37</v>
      </c>
      <c r="C389" s="43">
        <v>175375.83363554531</v>
      </c>
      <c r="D389" s="43">
        <v>200231.11313134461</v>
      </c>
      <c r="E389" s="43">
        <v>4986.6765525728997</v>
      </c>
      <c r="F389" s="43">
        <v>0</v>
      </c>
      <c r="G389" s="43">
        <v>-29841.9560483723</v>
      </c>
    </row>
    <row r="390" spans="1:7" x14ac:dyDescent="0.2">
      <c r="A390" s="7">
        <v>388</v>
      </c>
      <c r="B390" s="43">
        <v>232.08</v>
      </c>
      <c r="C390" s="43">
        <v>1754460.7262133539</v>
      </c>
      <c r="D390" s="43">
        <v>1239881.779102707</v>
      </c>
      <c r="E390" s="43">
        <v>40284.480983768903</v>
      </c>
      <c r="F390" s="43">
        <v>14621.04</v>
      </c>
      <c r="G390" s="43">
        <v>459673.42612687731</v>
      </c>
    </row>
    <row r="391" spans="1:7" x14ac:dyDescent="0.2">
      <c r="A391" s="7">
        <v>389</v>
      </c>
      <c r="B391" s="43">
        <v>19.78</v>
      </c>
      <c r="C391" s="43">
        <v>116637.01971844491</v>
      </c>
      <c r="D391" s="43">
        <v>94906.381937598897</v>
      </c>
      <c r="E391" s="43">
        <v>31414.559472745001</v>
      </c>
      <c r="F391" s="43">
        <v>0</v>
      </c>
      <c r="G391" s="43">
        <v>-9683.9216918990005</v>
      </c>
    </row>
    <row r="392" spans="1:7" x14ac:dyDescent="0.2">
      <c r="A392" s="7">
        <v>390</v>
      </c>
      <c r="B392" s="43">
        <v>58.24</v>
      </c>
      <c r="C392" s="43">
        <v>7704.7796292692001</v>
      </c>
      <c r="D392" s="43">
        <v>7484.8100548292005</v>
      </c>
      <c r="E392" s="43">
        <v>663.11253912079997</v>
      </c>
      <c r="F392" s="43">
        <v>0</v>
      </c>
      <c r="G392" s="43">
        <v>-443.14296468079999</v>
      </c>
    </row>
    <row r="393" spans="1:7" x14ac:dyDescent="0.2">
      <c r="A393" s="7">
        <v>391</v>
      </c>
      <c r="B393" s="43">
        <v>58.62</v>
      </c>
      <c r="C393" s="43">
        <v>220444.74180816449</v>
      </c>
      <c r="D393" s="43">
        <v>171214.32925274549</v>
      </c>
      <c r="E393" s="43">
        <v>19446.655053335398</v>
      </c>
      <c r="F393" s="43">
        <v>0</v>
      </c>
      <c r="G393" s="43">
        <v>29783.757502083499</v>
      </c>
    </row>
    <row r="394" spans="1:7" x14ac:dyDescent="0.2">
      <c r="A394" s="7">
        <v>392</v>
      </c>
      <c r="B394" s="43">
        <v>40.380000000000003</v>
      </c>
      <c r="C394" s="43">
        <v>152033.67372245091</v>
      </c>
      <c r="D394" s="43">
        <v>163880.94042021799</v>
      </c>
      <c r="E394" s="43">
        <v>19372.243598044399</v>
      </c>
      <c r="F394" s="43">
        <v>0</v>
      </c>
      <c r="G394" s="43">
        <v>-31219.510295811499</v>
      </c>
    </row>
    <row r="395" spans="1:7" x14ac:dyDescent="0.2">
      <c r="A395" s="7">
        <v>393</v>
      </c>
      <c r="B395" s="43">
        <v>20.94</v>
      </c>
      <c r="C395" s="43">
        <v>74489.4383178063</v>
      </c>
      <c r="D395" s="43">
        <v>78240.200106398202</v>
      </c>
      <c r="E395" s="43">
        <v>18187.625631522598</v>
      </c>
      <c r="F395" s="43">
        <v>0</v>
      </c>
      <c r="G395" s="43">
        <v>-21938.387420114501</v>
      </c>
    </row>
    <row r="396" spans="1:7" x14ac:dyDescent="0.2">
      <c r="A396" s="7">
        <v>394</v>
      </c>
      <c r="B396" s="43">
        <v>2.94</v>
      </c>
      <c r="C396" s="43">
        <v>8067.0968960331002</v>
      </c>
      <c r="D396" s="43">
        <v>6948.6211162072996</v>
      </c>
      <c r="E396" s="43">
        <v>14146.0865799285</v>
      </c>
      <c r="F396" s="43">
        <v>0</v>
      </c>
      <c r="G396" s="43">
        <v>-13027.610800102701</v>
      </c>
    </row>
    <row r="397" spans="1:7" x14ac:dyDescent="0.2">
      <c r="A397" s="7">
        <v>395</v>
      </c>
      <c r="B397" s="43">
        <v>77.819999999999993</v>
      </c>
      <c r="C397" s="43">
        <v>93996.763468619305</v>
      </c>
      <c r="D397" s="43">
        <v>82651.647532639894</v>
      </c>
      <c r="E397" s="43">
        <v>6175.8138993103003</v>
      </c>
      <c r="F397" s="43">
        <v>0</v>
      </c>
      <c r="G397" s="43">
        <v>5169.3020366691999</v>
      </c>
    </row>
    <row r="398" spans="1:7" x14ac:dyDescent="0.2">
      <c r="A398" s="7">
        <v>396</v>
      </c>
      <c r="B398" s="43">
        <v>12.22</v>
      </c>
      <c r="C398" s="43">
        <v>54973.654175250304</v>
      </c>
      <c r="D398" s="43">
        <v>36631.493069360702</v>
      </c>
      <c r="E398" s="43">
        <v>39299.9916620859</v>
      </c>
      <c r="F398" s="43">
        <v>7234.0719537061996</v>
      </c>
      <c r="G398" s="43">
        <v>-28191.902509902498</v>
      </c>
    </row>
    <row r="399" spans="1:7" x14ac:dyDescent="0.2">
      <c r="A399" s="7">
        <v>397</v>
      </c>
      <c r="B399" s="43">
        <v>32.549999999999997</v>
      </c>
      <c r="C399" s="43">
        <v>11817.5968911524</v>
      </c>
      <c r="D399" s="43">
        <v>10380.9522736911</v>
      </c>
      <c r="E399" s="43">
        <v>1817.5558501902999</v>
      </c>
      <c r="F399" s="43">
        <v>0</v>
      </c>
      <c r="G399" s="43">
        <v>-380.91123272909999</v>
      </c>
    </row>
    <row r="400" spans="1:7" x14ac:dyDescent="0.2">
      <c r="A400" s="7">
        <v>398</v>
      </c>
      <c r="B400" s="43">
        <v>157.46</v>
      </c>
      <c r="C400" s="43">
        <v>775280.38230211532</v>
      </c>
      <c r="D400" s="43">
        <v>605689.49659406953</v>
      </c>
      <c r="E400" s="43">
        <v>25516.686659304502</v>
      </c>
      <c r="F400" s="43">
        <v>0</v>
      </c>
      <c r="G400" s="43">
        <v>144074.19904874131</v>
      </c>
    </row>
    <row r="401" spans="1:7" x14ac:dyDescent="0.2">
      <c r="A401" s="7">
        <v>399</v>
      </c>
      <c r="B401" s="43">
        <v>146.69</v>
      </c>
      <c r="C401" s="43">
        <v>860444.02940882463</v>
      </c>
      <c r="D401" s="43">
        <v>572746.54352979409</v>
      </c>
      <c r="E401" s="43">
        <v>51732.317745084802</v>
      </c>
      <c r="F401" s="43">
        <v>114088.0740980316</v>
      </c>
      <c r="G401" s="43">
        <v>121877.0940359142</v>
      </c>
    </row>
    <row r="402" spans="1:7" x14ac:dyDescent="0.2">
      <c r="A402" s="7">
        <v>400</v>
      </c>
      <c r="B402" s="43">
        <v>28.6</v>
      </c>
      <c r="C402" s="43">
        <v>227469.82327370381</v>
      </c>
      <c r="D402" s="43">
        <v>151459.93048379189</v>
      </c>
      <c r="E402" s="43">
        <v>69938.673125379602</v>
      </c>
      <c r="F402" s="43">
        <v>30031.940404055498</v>
      </c>
      <c r="G402" s="43">
        <v>-23960.720739523302</v>
      </c>
    </row>
    <row r="403" spans="1:7" x14ac:dyDescent="0.2">
      <c r="A403" s="7">
        <v>401</v>
      </c>
      <c r="B403" s="43">
        <v>25.7</v>
      </c>
      <c r="C403" s="43">
        <v>48877.003781682899</v>
      </c>
      <c r="D403" s="43">
        <v>41279.327662918397</v>
      </c>
      <c r="E403" s="43">
        <v>9831.5292330200009</v>
      </c>
      <c r="F403" s="43">
        <v>0</v>
      </c>
      <c r="G403" s="43">
        <v>-2233.8531142554998</v>
      </c>
    </row>
    <row r="404" spans="1:7" x14ac:dyDescent="0.2">
      <c r="A404" s="7">
        <v>402</v>
      </c>
      <c r="B404" s="43">
        <v>107.58</v>
      </c>
      <c r="C404" s="43">
        <v>191484.48837820091</v>
      </c>
      <c r="D404" s="43">
        <v>127437.701278056</v>
      </c>
      <c r="E404" s="43">
        <v>15724.4772607264</v>
      </c>
      <c r="F404" s="43">
        <v>25368.1547260466</v>
      </c>
      <c r="G404" s="43">
        <v>22954.155113371799</v>
      </c>
    </row>
    <row r="405" spans="1:7" x14ac:dyDescent="0.2">
      <c r="A405" s="7">
        <v>403</v>
      </c>
      <c r="B405" s="43">
        <v>326.66000000000003</v>
      </c>
      <c r="C405" s="43">
        <v>488142.63512991392</v>
      </c>
      <c r="D405" s="43">
        <v>511328.42016076128</v>
      </c>
      <c r="E405" s="43">
        <v>7542.6507743784996</v>
      </c>
      <c r="F405" s="43">
        <v>0</v>
      </c>
      <c r="G405" s="43">
        <v>-30728.435805226</v>
      </c>
    </row>
    <row r="406" spans="1:7" x14ac:dyDescent="0.2">
      <c r="A406" s="7">
        <v>404</v>
      </c>
      <c r="B406" s="43">
        <v>31.65</v>
      </c>
      <c r="C406" s="43">
        <v>270480.35312231211</v>
      </c>
      <c r="D406" s="43">
        <v>189225.35373180831</v>
      </c>
      <c r="E406" s="43">
        <v>44572.770608691302</v>
      </c>
      <c r="F406" s="43">
        <v>3165</v>
      </c>
      <c r="G406" s="43">
        <v>33517.228781812599</v>
      </c>
    </row>
    <row r="407" spans="1:7" x14ac:dyDescent="0.2">
      <c r="A407" s="7">
        <v>405</v>
      </c>
      <c r="B407" s="43">
        <v>31.78</v>
      </c>
      <c r="C407" s="43">
        <v>111513.9586855212</v>
      </c>
      <c r="D407" s="43">
        <v>108999.5259302256</v>
      </c>
      <c r="E407" s="43">
        <v>17862.463801684898</v>
      </c>
      <c r="F407" s="43">
        <v>0</v>
      </c>
      <c r="G407" s="43">
        <v>-15348.0310463892</v>
      </c>
    </row>
    <row r="408" spans="1:7" x14ac:dyDescent="0.2">
      <c r="A408" s="7">
        <v>406</v>
      </c>
      <c r="B408" s="43">
        <v>40.6</v>
      </c>
      <c r="C408" s="43">
        <v>183479.13200903471</v>
      </c>
      <c r="D408" s="43">
        <v>142184.9261445973</v>
      </c>
      <c r="E408" s="43">
        <v>24313.126929319798</v>
      </c>
      <c r="F408" s="43">
        <v>0</v>
      </c>
      <c r="G408" s="43">
        <v>16981.078935117701</v>
      </c>
    </row>
    <row r="409" spans="1:7" x14ac:dyDescent="0.2">
      <c r="A409" s="7">
        <v>407</v>
      </c>
      <c r="B409" s="43">
        <v>276.76</v>
      </c>
      <c r="C409" s="43">
        <v>1967885.115591737</v>
      </c>
      <c r="D409" s="43">
        <v>1617673.699475979</v>
      </c>
      <c r="E409" s="43">
        <v>36751.469765397902</v>
      </c>
      <c r="F409" s="43">
        <v>0</v>
      </c>
      <c r="G409" s="43">
        <v>313459.94635035982</v>
      </c>
    </row>
    <row r="410" spans="1:7" x14ac:dyDescent="0.2">
      <c r="A410" s="7">
        <v>408</v>
      </c>
      <c r="B410" s="43">
        <v>2.8</v>
      </c>
      <c r="C410" s="43">
        <v>23568.547314237301</v>
      </c>
      <c r="D410" s="43">
        <v>15674.471814074601</v>
      </c>
      <c r="E410" s="43">
        <v>74251.773504533499</v>
      </c>
      <c r="F410" s="43">
        <v>3115.5914188294</v>
      </c>
      <c r="G410" s="43">
        <v>-69473.2894232002</v>
      </c>
    </row>
    <row r="411" spans="1:7" x14ac:dyDescent="0.2">
      <c r="A411" s="7">
        <v>409</v>
      </c>
      <c r="B411" s="43">
        <v>169.99</v>
      </c>
      <c r="C411" s="43">
        <v>1014904.367571767</v>
      </c>
      <c r="D411" s="43">
        <v>900200.17903947423</v>
      </c>
      <c r="E411" s="43">
        <v>31235.530263618301</v>
      </c>
      <c r="F411" s="43">
        <v>0</v>
      </c>
      <c r="G411" s="43">
        <v>83468.658268674204</v>
      </c>
    </row>
    <row r="412" spans="1:7" x14ac:dyDescent="0.2">
      <c r="A412" s="7">
        <v>410</v>
      </c>
      <c r="B412" s="43">
        <v>328.62</v>
      </c>
      <c r="C412" s="43">
        <v>1000438.448746817</v>
      </c>
      <c r="D412" s="43">
        <v>666734.70728732087</v>
      </c>
      <c r="E412" s="43">
        <v>24109.626127937401</v>
      </c>
      <c r="F412" s="43">
        <v>97537.8199048713</v>
      </c>
      <c r="G412" s="43">
        <v>212056.29542668731</v>
      </c>
    </row>
    <row r="413" spans="1:7" x14ac:dyDescent="0.2">
      <c r="A413" s="7">
        <v>411</v>
      </c>
      <c r="B413" s="43">
        <v>163.09</v>
      </c>
      <c r="C413" s="43">
        <v>1055948.0255706841</v>
      </c>
      <c r="D413" s="43">
        <v>914311.84768858785</v>
      </c>
      <c r="E413" s="43">
        <v>33926.787531325397</v>
      </c>
      <c r="F413" s="43">
        <v>0</v>
      </c>
      <c r="G413" s="43">
        <v>107709.39035077039</v>
      </c>
    </row>
    <row r="414" spans="1:7" x14ac:dyDescent="0.2">
      <c r="A414" s="7">
        <v>412</v>
      </c>
      <c r="B414" s="43">
        <v>4.51</v>
      </c>
      <c r="C414" s="43">
        <v>25270.204793428999</v>
      </c>
      <c r="D414" s="43">
        <v>17492.4628547178</v>
      </c>
      <c r="E414" s="43">
        <v>30490.9691096428</v>
      </c>
      <c r="F414" s="43">
        <v>166.87</v>
      </c>
      <c r="G414" s="43">
        <v>-22880.0971709316</v>
      </c>
    </row>
    <row r="415" spans="1:7" x14ac:dyDescent="0.2">
      <c r="A415" s="7">
        <v>413</v>
      </c>
      <c r="B415" s="43">
        <v>35.21</v>
      </c>
      <c r="C415" s="43">
        <v>6104.1248650455</v>
      </c>
      <c r="D415" s="43">
        <v>4067.6968094460999</v>
      </c>
      <c r="E415" s="43">
        <v>1512.5862165183</v>
      </c>
      <c r="F415" s="43">
        <v>802.31690773230002</v>
      </c>
      <c r="G415" s="43">
        <v>-278.4750686511</v>
      </c>
    </row>
    <row r="416" spans="1:7" x14ac:dyDescent="0.2">
      <c r="A416" s="7">
        <v>414</v>
      </c>
      <c r="B416" s="43">
        <v>37.409999999999997</v>
      </c>
      <c r="C416" s="43">
        <v>391501.98440105887</v>
      </c>
      <c r="D416" s="43">
        <v>318318.49148922652</v>
      </c>
      <c r="E416" s="43">
        <v>55870.857233914998</v>
      </c>
      <c r="F416" s="43">
        <v>0</v>
      </c>
      <c r="G416" s="43">
        <v>17312.635677917398</v>
      </c>
    </row>
    <row r="417" spans="1:7" x14ac:dyDescent="0.2">
      <c r="A417" s="7">
        <v>415</v>
      </c>
      <c r="B417" s="43">
        <v>46.26</v>
      </c>
      <c r="C417" s="43">
        <v>145954.01799311681</v>
      </c>
      <c r="D417" s="43">
        <v>170798.2707919837</v>
      </c>
      <c r="E417" s="43">
        <v>16021.823873040899</v>
      </c>
      <c r="F417" s="43">
        <v>0</v>
      </c>
      <c r="G417" s="43">
        <v>-40866.0766719077</v>
      </c>
    </row>
    <row r="418" spans="1:7" x14ac:dyDescent="0.2">
      <c r="A418" s="7">
        <v>416</v>
      </c>
      <c r="B418" s="43">
        <v>50.03</v>
      </c>
      <c r="C418" s="43">
        <v>176236.74582004061</v>
      </c>
      <c r="D418" s="43">
        <v>151915.87085416779</v>
      </c>
      <c r="E418" s="43">
        <v>18461.390883693399</v>
      </c>
      <c r="F418" s="43">
        <v>0</v>
      </c>
      <c r="G418" s="43">
        <v>5859.4840821793996</v>
      </c>
    </row>
    <row r="419" spans="1:7" x14ac:dyDescent="0.2">
      <c r="A419" s="7">
        <v>417</v>
      </c>
      <c r="B419" s="43">
        <v>65.75</v>
      </c>
      <c r="C419" s="43">
        <v>34613.597126617897</v>
      </c>
      <c r="D419" s="43">
        <v>30349.239523060998</v>
      </c>
      <c r="E419" s="43">
        <v>2699.1238675274999</v>
      </c>
      <c r="F419" s="43">
        <v>0</v>
      </c>
      <c r="G419" s="43">
        <v>1565.2337360294</v>
      </c>
    </row>
    <row r="420" spans="1:7" x14ac:dyDescent="0.2">
      <c r="A420" s="7">
        <v>418</v>
      </c>
      <c r="B420" s="43">
        <v>19.05</v>
      </c>
      <c r="C420" s="43">
        <v>198989.80739247971</v>
      </c>
      <c r="D420" s="43">
        <v>132390.9489983964</v>
      </c>
      <c r="E420" s="43">
        <v>83594.228307655707</v>
      </c>
      <c r="F420" s="43">
        <v>19313.250199328199</v>
      </c>
      <c r="G420" s="43">
        <v>-36308.620112900702</v>
      </c>
    </row>
    <row r="421" spans="1:7" x14ac:dyDescent="0.2">
      <c r="A421" s="7">
        <v>419</v>
      </c>
      <c r="B421" s="43">
        <v>59.3</v>
      </c>
      <c r="C421" s="43">
        <v>340303.18925958831</v>
      </c>
      <c r="D421" s="43">
        <v>247378.0329459811</v>
      </c>
      <c r="E421" s="43">
        <v>29859.324825000698</v>
      </c>
      <c r="F421" s="43">
        <v>0</v>
      </c>
      <c r="G421" s="43">
        <v>63065.831488606404</v>
      </c>
    </row>
    <row r="422" spans="1:7" x14ac:dyDescent="0.2">
      <c r="A422" s="7">
        <v>420</v>
      </c>
      <c r="B422" s="43">
        <v>117.31</v>
      </c>
      <c r="C422" s="43">
        <v>1400.7410703800001</v>
      </c>
      <c r="D422" s="43">
        <v>1992.0912816031</v>
      </c>
      <c r="E422" s="43">
        <v>59.826206172799999</v>
      </c>
      <c r="F422" s="43">
        <v>0</v>
      </c>
      <c r="G422" s="43">
        <v>-651.17641739589999</v>
      </c>
    </row>
    <row r="423" spans="1:7" x14ac:dyDescent="0.2">
      <c r="A423" s="7">
        <v>421</v>
      </c>
      <c r="B423" s="43">
        <v>27.96</v>
      </c>
      <c r="C423" s="43">
        <v>207064.88438608931</v>
      </c>
      <c r="D423" s="43">
        <v>167941.80000409769</v>
      </c>
      <c r="E423" s="43">
        <v>39313.624021146599</v>
      </c>
      <c r="F423" s="43">
        <v>0</v>
      </c>
      <c r="G423" s="43">
        <v>-190.53963915509999</v>
      </c>
    </row>
    <row r="424" spans="1:7" x14ac:dyDescent="0.2">
      <c r="A424" s="7">
        <v>422</v>
      </c>
      <c r="B424" s="43">
        <v>30.04</v>
      </c>
      <c r="C424" s="43">
        <v>270266.49530357978</v>
      </c>
      <c r="D424" s="43">
        <v>230136.4027460597</v>
      </c>
      <c r="E424" s="43">
        <v>46849.017745818601</v>
      </c>
      <c r="F424" s="43">
        <v>0</v>
      </c>
      <c r="G424" s="43">
        <v>-6718.9251882985</v>
      </c>
    </row>
    <row r="425" spans="1:7" x14ac:dyDescent="0.2">
      <c r="A425" s="7">
        <v>423</v>
      </c>
      <c r="B425" s="43">
        <v>96.3</v>
      </c>
      <c r="C425" s="43">
        <v>252981.71730880541</v>
      </c>
      <c r="D425" s="43">
        <v>244959.20622247309</v>
      </c>
      <c r="E425" s="43">
        <v>13324.54935899</v>
      </c>
      <c r="F425" s="43">
        <v>0</v>
      </c>
      <c r="G425" s="43">
        <v>-5302.0382726577</v>
      </c>
    </row>
    <row r="426" spans="1:7" x14ac:dyDescent="0.2">
      <c r="A426" s="7">
        <v>424</v>
      </c>
      <c r="B426" s="43">
        <v>23.45</v>
      </c>
      <c r="C426" s="43">
        <v>137526.53388227601</v>
      </c>
      <c r="D426" s="43">
        <v>91619.819949219702</v>
      </c>
      <c r="E426" s="43">
        <v>51286.721020946701</v>
      </c>
      <c r="F426" s="43">
        <v>18093.752812549501</v>
      </c>
      <c r="G426" s="43">
        <v>-23473.7599004398</v>
      </c>
    </row>
    <row r="427" spans="1:7" x14ac:dyDescent="0.2">
      <c r="A427" s="7">
        <v>425</v>
      </c>
      <c r="B427" s="43">
        <v>84.86</v>
      </c>
      <c r="C427" s="43">
        <v>492451.84396632359</v>
      </c>
      <c r="D427" s="43">
        <v>430362.01180938981</v>
      </c>
      <c r="E427" s="43">
        <v>30285.4500162603</v>
      </c>
      <c r="F427" s="43">
        <v>0</v>
      </c>
      <c r="G427" s="43">
        <v>31804.382140673501</v>
      </c>
    </row>
    <row r="428" spans="1:7" x14ac:dyDescent="0.2">
      <c r="A428" s="7">
        <v>426</v>
      </c>
      <c r="B428" s="43">
        <v>4.76</v>
      </c>
      <c r="C428" s="43">
        <v>59177.485077662299</v>
      </c>
      <c r="D428" s="43">
        <v>39600.030648906097</v>
      </c>
      <c r="E428" s="43">
        <v>67816.0214629775</v>
      </c>
      <c r="F428" s="43">
        <v>4260.3804075841999</v>
      </c>
      <c r="G428" s="43">
        <v>-52498.947441805598</v>
      </c>
    </row>
    <row r="429" spans="1:7" x14ac:dyDescent="0.2">
      <c r="A429" s="7">
        <v>427</v>
      </c>
      <c r="B429" s="43">
        <v>328.1</v>
      </c>
      <c r="C429" s="43">
        <v>350175.05142481922</v>
      </c>
      <c r="D429" s="43">
        <v>237176.59790002409</v>
      </c>
      <c r="E429" s="43">
        <v>5700.3473138258996</v>
      </c>
      <c r="F429" s="43">
        <v>25656.437205295399</v>
      </c>
      <c r="G429" s="43">
        <v>81641.669005673801</v>
      </c>
    </row>
    <row r="430" spans="1:7" x14ac:dyDescent="0.2">
      <c r="A430" s="7">
        <v>428</v>
      </c>
      <c r="B430" s="43">
        <v>16.23</v>
      </c>
      <c r="C430" s="43">
        <v>8847.7492502107998</v>
      </c>
      <c r="D430" s="43">
        <v>9824.1183660410006</v>
      </c>
      <c r="E430" s="43">
        <v>2734.7744347819998</v>
      </c>
      <c r="F430" s="43">
        <v>0</v>
      </c>
      <c r="G430" s="43">
        <v>-3711.1435506122998</v>
      </c>
    </row>
    <row r="431" spans="1:7" x14ac:dyDescent="0.2">
      <c r="A431" s="7">
        <v>429</v>
      </c>
      <c r="B431" s="43">
        <v>81.77</v>
      </c>
      <c r="C431" s="43">
        <v>15883.246780921099</v>
      </c>
      <c r="D431" s="43">
        <v>16693.858439757601</v>
      </c>
      <c r="E431" s="43">
        <v>978.03828601170005</v>
      </c>
      <c r="F431" s="43">
        <v>0</v>
      </c>
      <c r="G431" s="43">
        <v>-1788.6499448480999</v>
      </c>
    </row>
    <row r="432" spans="1:7" x14ac:dyDescent="0.2">
      <c r="A432" s="7">
        <v>430</v>
      </c>
      <c r="B432" s="43">
        <v>55.86</v>
      </c>
      <c r="C432" s="43">
        <v>607478.0196926475</v>
      </c>
      <c r="D432" s="43">
        <v>421596.80103202851</v>
      </c>
      <c r="E432" s="43">
        <v>58005.111422564099</v>
      </c>
      <c r="F432" s="43">
        <v>14950.2401792083</v>
      </c>
      <c r="G432" s="43">
        <v>112925.8670588466</v>
      </c>
    </row>
    <row r="433" spans="1:7" x14ac:dyDescent="0.2">
      <c r="A433" s="7">
        <v>431</v>
      </c>
      <c r="B433" s="43">
        <v>87.89</v>
      </c>
      <c r="C433" s="43">
        <v>104500.7872177813</v>
      </c>
      <c r="D433" s="43">
        <v>103570.57290605119</v>
      </c>
      <c r="E433" s="43">
        <v>5976.9676792109003</v>
      </c>
      <c r="F433" s="43">
        <v>0</v>
      </c>
      <c r="G433" s="43">
        <v>-5046.7533674808001</v>
      </c>
    </row>
    <row r="434" spans="1:7" x14ac:dyDescent="0.2">
      <c r="A434" s="7">
        <v>432</v>
      </c>
      <c r="B434" s="43">
        <v>1.1399999999999999</v>
      </c>
      <c r="C434" s="43">
        <v>804.45874740320005</v>
      </c>
      <c r="D434" s="43">
        <v>613.37666983090003</v>
      </c>
      <c r="E434" s="43">
        <v>3657.2667092709999</v>
      </c>
      <c r="F434" s="43">
        <v>0</v>
      </c>
      <c r="G434" s="43">
        <v>-3466.1846316986998</v>
      </c>
    </row>
    <row r="435" spans="1:7" x14ac:dyDescent="0.2">
      <c r="A435" s="7">
        <v>433</v>
      </c>
      <c r="B435" s="43">
        <v>30.34</v>
      </c>
      <c r="C435" s="43">
        <v>173951.89079366939</v>
      </c>
      <c r="D435" s="43">
        <v>115828.39840466929</v>
      </c>
      <c r="E435" s="43">
        <v>45593.032540485998</v>
      </c>
      <c r="F435" s="43">
        <v>16854.030095268601</v>
      </c>
      <c r="G435" s="43">
        <v>-4323.5702467543997</v>
      </c>
    </row>
    <row r="436" spans="1:7" x14ac:dyDescent="0.2">
      <c r="A436" s="7">
        <v>434</v>
      </c>
      <c r="B436" s="43">
        <v>31.74</v>
      </c>
      <c r="C436" s="43">
        <v>351176.25921475928</v>
      </c>
      <c r="D436" s="43">
        <v>301072.54040770588</v>
      </c>
      <c r="E436" s="43">
        <v>58499.285841688703</v>
      </c>
      <c r="F436" s="43">
        <v>0</v>
      </c>
      <c r="G436" s="43">
        <v>-8395.5670346352999</v>
      </c>
    </row>
    <row r="437" spans="1:7" x14ac:dyDescent="0.2">
      <c r="A437" s="7">
        <v>435</v>
      </c>
      <c r="B437" s="43">
        <v>165.38</v>
      </c>
      <c r="C437" s="43">
        <v>1317883.1541359881</v>
      </c>
      <c r="D437" s="43">
        <v>1010170.612775992</v>
      </c>
      <c r="E437" s="43">
        <v>42213.231923490799</v>
      </c>
      <c r="F437" s="43">
        <v>0</v>
      </c>
      <c r="G437" s="43">
        <v>265499.30943650479</v>
      </c>
    </row>
    <row r="438" spans="1:7" x14ac:dyDescent="0.2">
      <c r="A438" s="7">
        <v>436</v>
      </c>
      <c r="B438" s="43">
        <v>9.83</v>
      </c>
      <c r="C438" s="43">
        <v>12156.2324322197</v>
      </c>
      <c r="D438" s="43">
        <v>11785.780807597899</v>
      </c>
      <c r="E438" s="43">
        <v>6277.4541801425003</v>
      </c>
      <c r="F438" s="43">
        <v>0</v>
      </c>
      <c r="G438" s="43">
        <v>-5907.0025555206003</v>
      </c>
    </row>
    <row r="439" spans="1:7" x14ac:dyDescent="0.2">
      <c r="A439" s="7">
        <v>437</v>
      </c>
      <c r="B439" s="43">
        <v>108.74</v>
      </c>
      <c r="C439" s="43">
        <v>451622.95630326791</v>
      </c>
      <c r="D439" s="43">
        <v>393055.03312571312</v>
      </c>
      <c r="E439" s="43">
        <v>21285.825229630998</v>
      </c>
      <c r="F439" s="43">
        <v>0</v>
      </c>
      <c r="G439" s="43">
        <v>37282.097947923801</v>
      </c>
    </row>
    <row r="440" spans="1:7" x14ac:dyDescent="0.2">
      <c r="A440" s="7">
        <v>438</v>
      </c>
      <c r="B440" s="43">
        <v>77.540000000000006</v>
      </c>
      <c r="C440" s="43">
        <v>268741.00449592428</v>
      </c>
      <c r="D440" s="43">
        <v>241656.5131438103</v>
      </c>
      <c r="E440" s="43">
        <v>18413.234467016799</v>
      </c>
      <c r="F440" s="43">
        <v>0</v>
      </c>
      <c r="G440" s="43">
        <v>8671.2568850972002</v>
      </c>
    </row>
    <row r="441" spans="1:7" x14ac:dyDescent="0.2">
      <c r="A441" s="7">
        <v>439</v>
      </c>
      <c r="B441" s="43">
        <v>66.05</v>
      </c>
      <c r="C441" s="43">
        <v>130359.5184300578</v>
      </c>
      <c r="D441" s="43">
        <v>119722.2780429875</v>
      </c>
      <c r="E441" s="43">
        <v>10010.681000005899</v>
      </c>
      <c r="F441" s="43">
        <v>0</v>
      </c>
      <c r="G441" s="43">
        <v>626.55938706430004</v>
      </c>
    </row>
    <row r="442" spans="1:7" x14ac:dyDescent="0.2">
      <c r="A442" s="7">
        <v>440</v>
      </c>
      <c r="B442" s="43">
        <v>19.059999999999999</v>
      </c>
      <c r="C442" s="43">
        <v>14318.352649709899</v>
      </c>
      <c r="D442" s="43">
        <v>10403.006898583801</v>
      </c>
      <c r="E442" s="43">
        <v>3910.0683552382998</v>
      </c>
      <c r="F442" s="43">
        <v>0</v>
      </c>
      <c r="G442" s="43">
        <v>5.2773958878</v>
      </c>
    </row>
    <row r="443" spans="1:7" x14ac:dyDescent="0.2">
      <c r="A443" s="7">
        <v>441</v>
      </c>
      <c r="B443" s="43">
        <v>78.08</v>
      </c>
      <c r="C443" s="43">
        <v>296605.54137302277</v>
      </c>
      <c r="D443" s="43">
        <v>258140.1360224463</v>
      </c>
      <c r="E443" s="43">
        <v>19438.283249486201</v>
      </c>
      <c r="F443" s="43">
        <v>0</v>
      </c>
      <c r="G443" s="43">
        <v>19027.122101090299</v>
      </c>
    </row>
    <row r="444" spans="1:7" x14ac:dyDescent="0.2">
      <c r="A444" s="7">
        <v>442</v>
      </c>
      <c r="B444" s="43">
        <v>45.78</v>
      </c>
      <c r="C444" s="43">
        <v>181460.62063941709</v>
      </c>
      <c r="D444" s="43">
        <v>148180.60583131059</v>
      </c>
      <c r="E444" s="43">
        <v>20418.7978569023</v>
      </c>
      <c r="F444" s="43">
        <v>0</v>
      </c>
      <c r="G444" s="43">
        <v>12861.2169512042</v>
      </c>
    </row>
    <row r="445" spans="1:7" x14ac:dyDescent="0.2">
      <c r="A445" s="7">
        <v>443</v>
      </c>
      <c r="B445" s="43">
        <v>87.92</v>
      </c>
      <c r="C445" s="43">
        <v>142986.91879279999</v>
      </c>
      <c r="D445" s="43">
        <v>113093.373419437</v>
      </c>
      <c r="E445" s="43">
        <v>8424.9817890388003</v>
      </c>
      <c r="F445" s="43">
        <v>0</v>
      </c>
      <c r="G445" s="43">
        <v>21468.563584324202</v>
      </c>
    </row>
    <row r="446" spans="1:7" x14ac:dyDescent="0.2">
      <c r="A446" s="7">
        <v>444</v>
      </c>
      <c r="B446" s="43">
        <v>57.76</v>
      </c>
      <c r="C446" s="43">
        <v>62365.668092918502</v>
      </c>
      <c r="D446" s="43">
        <v>46487.018512057897</v>
      </c>
      <c r="E446" s="43">
        <v>5832.7077823237996</v>
      </c>
      <c r="F446" s="43">
        <v>0</v>
      </c>
      <c r="G446" s="43">
        <v>10045.9417985368</v>
      </c>
    </row>
    <row r="447" spans="1:7" x14ac:dyDescent="0.2">
      <c r="A447" s="7">
        <v>445</v>
      </c>
      <c r="B447" s="43">
        <v>227.69</v>
      </c>
      <c r="C447" s="43">
        <v>693851.88610276277</v>
      </c>
      <c r="D447" s="43">
        <v>589834.05256668094</v>
      </c>
      <c r="E447" s="43">
        <v>15708.801190903499</v>
      </c>
      <c r="F447" s="43">
        <v>0</v>
      </c>
      <c r="G447" s="43">
        <v>88309.032345178304</v>
      </c>
    </row>
    <row r="448" spans="1:7" x14ac:dyDescent="0.2">
      <c r="A448" s="7">
        <v>446</v>
      </c>
      <c r="B448" s="43">
        <v>83.86</v>
      </c>
      <c r="C448" s="43">
        <v>37978.908259239499</v>
      </c>
      <c r="D448" s="43">
        <v>30019.666901940702</v>
      </c>
      <c r="E448" s="43">
        <v>2439.2646857631999</v>
      </c>
      <c r="F448" s="43">
        <v>0</v>
      </c>
      <c r="G448" s="43">
        <v>5519.9766715356</v>
      </c>
    </row>
    <row r="449" spans="1:7" x14ac:dyDescent="0.2">
      <c r="A449" s="7">
        <v>447</v>
      </c>
      <c r="B449" s="43">
        <v>28.36</v>
      </c>
      <c r="C449" s="43">
        <v>106825.264751428</v>
      </c>
      <c r="D449" s="43">
        <v>102253.1874677586</v>
      </c>
      <c r="E449" s="43">
        <v>19174.9664098297</v>
      </c>
      <c r="F449" s="43">
        <v>0</v>
      </c>
      <c r="G449" s="43">
        <v>-14602.8891261603</v>
      </c>
    </row>
    <row r="450" spans="1:7" x14ac:dyDescent="0.2">
      <c r="A450" s="7">
        <v>448</v>
      </c>
      <c r="B450" s="43">
        <v>76.41</v>
      </c>
      <c r="C450" s="43">
        <v>499997.06085173349</v>
      </c>
      <c r="D450" s="43">
        <v>482872.13466812909</v>
      </c>
      <c r="E450" s="43">
        <v>34303.5062265128</v>
      </c>
      <c r="F450" s="43">
        <v>0</v>
      </c>
      <c r="G450" s="43">
        <v>-17178.580042908401</v>
      </c>
    </row>
    <row r="451" spans="1:7" x14ac:dyDescent="0.2">
      <c r="A451" s="7">
        <v>449</v>
      </c>
      <c r="B451" s="43">
        <v>134.33000000000001</v>
      </c>
      <c r="C451" s="43">
        <v>1186832.8002686431</v>
      </c>
      <c r="D451" s="43">
        <v>833289.20674658089</v>
      </c>
      <c r="E451" s="43">
        <v>47094.953709314301</v>
      </c>
      <c r="F451" s="43">
        <v>9806.09</v>
      </c>
      <c r="G451" s="43">
        <v>296642.5498127474</v>
      </c>
    </row>
    <row r="452" spans="1:7" x14ac:dyDescent="0.2">
      <c r="A452" s="7">
        <v>450</v>
      </c>
      <c r="B452" s="43">
        <v>201.95</v>
      </c>
      <c r="C452" s="43">
        <v>358702.903729029</v>
      </c>
      <c r="D452" s="43">
        <v>369764.137512838</v>
      </c>
      <c r="E452" s="43">
        <v>8965.3181268079006</v>
      </c>
      <c r="F452" s="43">
        <v>0</v>
      </c>
      <c r="G452" s="43">
        <v>-20026.551910616901</v>
      </c>
    </row>
    <row r="453" spans="1:7" x14ac:dyDescent="0.2">
      <c r="A453" s="7">
        <v>451</v>
      </c>
      <c r="B453" s="43">
        <v>21.56</v>
      </c>
      <c r="C453" s="43">
        <v>26249.308351007901</v>
      </c>
      <c r="D453" s="43">
        <v>35275.403592504801</v>
      </c>
      <c r="E453" s="43">
        <v>6209.7508472917998</v>
      </c>
      <c r="F453" s="43">
        <v>0</v>
      </c>
      <c r="G453" s="43">
        <v>-15235.846088788699</v>
      </c>
    </row>
    <row r="454" spans="1:7" x14ac:dyDescent="0.2">
      <c r="A454" s="7">
        <v>452</v>
      </c>
      <c r="B454" s="43">
        <v>314.99</v>
      </c>
      <c r="C454" s="43">
        <v>457968.15271693462</v>
      </c>
      <c r="D454" s="43">
        <v>576859.05628793384</v>
      </c>
      <c r="E454" s="43">
        <v>7329.5686444846997</v>
      </c>
      <c r="F454" s="43">
        <v>0</v>
      </c>
      <c r="G454" s="43">
        <v>-126220.472215484</v>
      </c>
    </row>
    <row r="455" spans="1:7" x14ac:dyDescent="0.2">
      <c r="A455" s="7">
        <v>453</v>
      </c>
      <c r="B455" s="43">
        <v>25.69</v>
      </c>
      <c r="C455" s="43">
        <v>156070.2215290046</v>
      </c>
      <c r="D455" s="43">
        <v>112594.7938007052</v>
      </c>
      <c r="E455" s="43">
        <v>31610.363919288699</v>
      </c>
      <c r="F455" s="43">
        <v>0</v>
      </c>
      <c r="G455" s="43">
        <v>11865.0638090107</v>
      </c>
    </row>
    <row r="456" spans="1:7" x14ac:dyDescent="0.2">
      <c r="A456" s="7">
        <v>454</v>
      </c>
      <c r="B456" s="43">
        <v>99.65</v>
      </c>
      <c r="C456" s="43">
        <v>121614.7782764017</v>
      </c>
      <c r="D456" s="43">
        <v>112738.1647464641</v>
      </c>
      <c r="E456" s="43">
        <v>6344.6020007232</v>
      </c>
      <c r="F456" s="43">
        <v>0</v>
      </c>
      <c r="G456" s="43">
        <v>2532.0115292144001</v>
      </c>
    </row>
    <row r="457" spans="1:7" x14ac:dyDescent="0.2">
      <c r="A457" s="7">
        <v>455</v>
      </c>
      <c r="B457" s="43">
        <v>100.57</v>
      </c>
      <c r="C457" s="43">
        <v>199204.89900737139</v>
      </c>
      <c r="D457" s="43">
        <v>196743.44535961319</v>
      </c>
      <c r="E457" s="43">
        <v>10062.6475718234</v>
      </c>
      <c r="F457" s="43">
        <v>0</v>
      </c>
      <c r="G457" s="43">
        <v>-7601.1939240651</v>
      </c>
    </row>
    <row r="458" spans="1:7" x14ac:dyDescent="0.2">
      <c r="A458" s="7">
        <v>456</v>
      </c>
      <c r="B458" s="43">
        <v>58.02</v>
      </c>
      <c r="C458" s="43">
        <v>12377.882632719</v>
      </c>
      <c r="D458" s="43">
        <v>11785.4871501953</v>
      </c>
      <c r="E458" s="43">
        <v>1085.9905012889001</v>
      </c>
      <c r="F458" s="43">
        <v>0</v>
      </c>
      <c r="G458" s="43">
        <v>-493.5950187652</v>
      </c>
    </row>
    <row r="459" spans="1:7" x14ac:dyDescent="0.2">
      <c r="A459" s="7">
        <v>457</v>
      </c>
      <c r="B459" s="43">
        <v>11.08</v>
      </c>
      <c r="C459" s="43">
        <v>11131.2674892496</v>
      </c>
      <c r="D459" s="43">
        <v>9880.6638887744994</v>
      </c>
      <c r="E459" s="43">
        <v>5095.6511802415998</v>
      </c>
      <c r="F459" s="43">
        <v>0</v>
      </c>
      <c r="G459" s="43">
        <v>-3845.0475797664999</v>
      </c>
    </row>
    <row r="460" spans="1:7" x14ac:dyDescent="0.2">
      <c r="A460" s="7">
        <v>458</v>
      </c>
      <c r="B460" s="43">
        <v>35.630000000000003</v>
      </c>
      <c r="C460" s="43">
        <v>140153.7841079146</v>
      </c>
      <c r="D460" s="43">
        <v>126963.20490922969</v>
      </c>
      <c r="E460" s="43">
        <v>20788.7346315676</v>
      </c>
      <c r="F460" s="43">
        <v>0</v>
      </c>
      <c r="G460" s="43">
        <v>-7598.1554328825996</v>
      </c>
    </row>
    <row r="461" spans="1:7" x14ac:dyDescent="0.2">
      <c r="A461" s="7">
        <v>459</v>
      </c>
      <c r="B461" s="43">
        <v>24.29</v>
      </c>
      <c r="C461" s="43">
        <v>45724.2853648007</v>
      </c>
      <c r="D461" s="43">
        <v>30444.6240557171</v>
      </c>
      <c r="E461" s="43">
        <v>16533.492930322998</v>
      </c>
      <c r="F461" s="43">
        <v>6045.7491053398999</v>
      </c>
      <c r="G461" s="43">
        <v>-7299.5807265793001</v>
      </c>
    </row>
    <row r="462" spans="1:7" x14ac:dyDescent="0.2">
      <c r="A462" s="7">
        <v>460</v>
      </c>
      <c r="B462" s="43">
        <v>46.49</v>
      </c>
      <c r="C462" s="43">
        <v>22353.5385618193</v>
      </c>
      <c r="D462" s="43">
        <v>19677.0560011372</v>
      </c>
      <c r="E462" s="43">
        <v>2448.6602925918</v>
      </c>
      <c r="F462" s="43">
        <v>0</v>
      </c>
      <c r="G462" s="43">
        <v>227.82226809030001</v>
      </c>
    </row>
    <row r="463" spans="1:7" x14ac:dyDescent="0.2">
      <c r="A463" s="7">
        <v>461</v>
      </c>
      <c r="B463" s="43">
        <v>58.16</v>
      </c>
      <c r="C463" s="43">
        <v>9775.4375076962006</v>
      </c>
      <c r="D463" s="43">
        <v>6504.8297719762004</v>
      </c>
      <c r="E463" s="43">
        <v>1493.593104352</v>
      </c>
      <c r="F463" s="43">
        <v>1296.1007616326001</v>
      </c>
      <c r="G463" s="43">
        <v>480.9138697354</v>
      </c>
    </row>
    <row r="464" spans="1:7" x14ac:dyDescent="0.2">
      <c r="A464" s="7">
        <v>462</v>
      </c>
      <c r="B464" s="43">
        <v>112.5</v>
      </c>
      <c r="C464" s="43">
        <v>95924.469796293604</v>
      </c>
      <c r="D464" s="43">
        <v>63851.088799193101</v>
      </c>
      <c r="E464" s="43">
        <v>6518.5221569831001</v>
      </c>
      <c r="F464" s="43">
        <v>7604.1542157702997</v>
      </c>
      <c r="G464" s="43">
        <v>17950.704624347101</v>
      </c>
    </row>
    <row r="465" spans="1:7" x14ac:dyDescent="0.2">
      <c r="A465" s="7">
        <v>463</v>
      </c>
      <c r="B465" s="43">
        <v>158.13</v>
      </c>
      <c r="C465" s="43">
        <v>558148.78790325194</v>
      </c>
      <c r="D465" s="43">
        <v>786186.67503923818</v>
      </c>
      <c r="E465" s="43">
        <v>17931.093732203499</v>
      </c>
      <c r="F465" s="43">
        <v>0</v>
      </c>
      <c r="G465" s="43">
        <v>-245968.98086818971</v>
      </c>
    </row>
    <row r="466" spans="1:7" x14ac:dyDescent="0.2">
      <c r="A466" s="7">
        <v>464</v>
      </c>
      <c r="B466" s="43">
        <v>63.99</v>
      </c>
      <c r="C466" s="43">
        <v>94608.410568716296</v>
      </c>
      <c r="D466" s="43">
        <v>63402.001470448697</v>
      </c>
      <c r="E466" s="43">
        <v>7735.4896282620002</v>
      </c>
      <c r="F466" s="43">
        <v>11454.324041296801</v>
      </c>
      <c r="G466" s="43">
        <v>12016.595428708801</v>
      </c>
    </row>
    <row r="467" spans="1:7" x14ac:dyDescent="0.2">
      <c r="A467" s="7">
        <v>465</v>
      </c>
      <c r="B467" s="43">
        <v>6.41</v>
      </c>
      <c r="C467" s="43">
        <v>39331.894659059501</v>
      </c>
      <c r="D467" s="43">
        <v>26205.396913361299</v>
      </c>
      <c r="E467" s="43">
        <v>54082.623892857999</v>
      </c>
      <c r="F467" s="43">
        <v>5199.2579960294997</v>
      </c>
      <c r="G467" s="43">
        <v>-46155.384143189302</v>
      </c>
    </row>
    <row r="468" spans="1:7" x14ac:dyDescent="0.2">
      <c r="A468" s="7">
        <v>466</v>
      </c>
      <c r="B468" s="43">
        <v>186.54</v>
      </c>
      <c r="C468" s="43">
        <v>559.62</v>
      </c>
      <c r="D468" s="43">
        <v>858.38127341229995</v>
      </c>
      <c r="E468" s="43">
        <v>15</v>
      </c>
      <c r="F468" s="43">
        <v>0</v>
      </c>
      <c r="G468" s="43">
        <v>-313.7612734123</v>
      </c>
    </row>
    <row r="469" spans="1:7" x14ac:dyDescent="0.2">
      <c r="A469" s="7">
        <v>467</v>
      </c>
      <c r="B469" s="43">
        <v>41.77</v>
      </c>
      <c r="C469" s="43">
        <v>134389.2202583508</v>
      </c>
      <c r="D469" s="43">
        <v>89471.754223871205</v>
      </c>
      <c r="E469" s="43">
        <v>28459.678145465099</v>
      </c>
      <c r="F469" s="43">
        <v>17780.768541475001</v>
      </c>
      <c r="G469" s="43">
        <v>-1322.9806524605001</v>
      </c>
    </row>
    <row r="470" spans="1:7" x14ac:dyDescent="0.2">
      <c r="A470" s="7">
        <v>468</v>
      </c>
      <c r="B470" s="43">
        <v>7.65</v>
      </c>
      <c r="C470" s="43">
        <v>65753.802203312996</v>
      </c>
      <c r="D470" s="43">
        <v>59345.689666996703</v>
      </c>
      <c r="E470" s="43">
        <v>44910.5803654337</v>
      </c>
      <c r="F470" s="43">
        <v>0</v>
      </c>
      <c r="G470" s="43">
        <v>-38502.467829117501</v>
      </c>
    </row>
    <row r="471" spans="1:7" x14ac:dyDescent="0.2">
      <c r="A471" s="7">
        <v>469</v>
      </c>
      <c r="B471" s="43">
        <v>18.55</v>
      </c>
      <c r="C471" s="43">
        <v>53555.377739235199</v>
      </c>
      <c r="D471" s="43">
        <v>45584.8153427012</v>
      </c>
      <c r="E471" s="43">
        <v>15308.9370065601</v>
      </c>
      <c r="F471" s="43">
        <v>0</v>
      </c>
      <c r="G471" s="43">
        <v>-7338.3746100259996</v>
      </c>
    </row>
    <row r="472" spans="1:7" x14ac:dyDescent="0.2">
      <c r="A472" s="7">
        <v>470</v>
      </c>
      <c r="B472" s="43">
        <v>63.51</v>
      </c>
      <c r="C472" s="43">
        <v>37511.595337744599</v>
      </c>
      <c r="D472" s="43">
        <v>30194.357603947501</v>
      </c>
      <c r="E472" s="43">
        <v>3051.9229584447999</v>
      </c>
      <c r="F472" s="43">
        <v>0</v>
      </c>
      <c r="G472" s="43">
        <v>4265.3147753521998</v>
      </c>
    </row>
    <row r="473" spans="1:7" x14ac:dyDescent="0.2">
      <c r="A473" s="7">
        <v>471</v>
      </c>
      <c r="B473" s="43">
        <v>16.260000000000002</v>
      </c>
      <c r="C473" s="43">
        <v>30801.448026004698</v>
      </c>
      <c r="D473" s="43">
        <v>26828.089891534801</v>
      </c>
      <c r="E473" s="43">
        <v>9822.7605428098996</v>
      </c>
      <c r="F473" s="43">
        <v>0</v>
      </c>
      <c r="G473" s="43">
        <v>-5849.40240834</v>
      </c>
    </row>
    <row r="474" spans="1:7" x14ac:dyDescent="0.2">
      <c r="A474" s="7">
        <v>472</v>
      </c>
      <c r="B474" s="43">
        <v>218.51</v>
      </c>
      <c r="C474" s="43">
        <v>133144.34772851181</v>
      </c>
      <c r="D474" s="43">
        <v>127415.4773354644</v>
      </c>
      <c r="E474" s="43">
        <v>3102.9883707314002</v>
      </c>
      <c r="F474" s="43">
        <v>0</v>
      </c>
      <c r="G474" s="43">
        <v>2625.8820223160001</v>
      </c>
    </row>
    <row r="475" spans="1:7" x14ac:dyDescent="0.2">
      <c r="A475" s="7">
        <v>473</v>
      </c>
      <c r="B475" s="43">
        <v>64.78</v>
      </c>
      <c r="C475" s="43">
        <v>37913.313036658597</v>
      </c>
      <c r="D475" s="43">
        <v>47274.935535189099</v>
      </c>
      <c r="E475" s="43">
        <v>2945.6778357254998</v>
      </c>
      <c r="F475" s="43">
        <v>0</v>
      </c>
      <c r="G475" s="43">
        <v>-12307.300334256</v>
      </c>
    </row>
    <row r="476" spans="1:7" x14ac:dyDescent="0.2">
      <c r="A476" s="7">
        <v>474</v>
      </c>
      <c r="B476" s="43">
        <v>42.62</v>
      </c>
      <c r="C476" s="43">
        <v>59293.797122691103</v>
      </c>
      <c r="D476" s="43">
        <v>58407.897101536597</v>
      </c>
      <c r="E476" s="43">
        <v>6996.4065963990997</v>
      </c>
      <c r="F476" s="43">
        <v>0</v>
      </c>
      <c r="G476" s="43">
        <v>-6110.5065752445998</v>
      </c>
    </row>
    <row r="477" spans="1:7" x14ac:dyDescent="0.2">
      <c r="A477" s="7">
        <v>475</v>
      </c>
      <c r="B477" s="43">
        <v>18.04</v>
      </c>
      <c r="C477" s="43">
        <v>45826.181155312297</v>
      </c>
      <c r="D477" s="43">
        <v>46311.025509566804</v>
      </c>
      <c r="E477" s="43">
        <v>12920.907846689001</v>
      </c>
      <c r="F477" s="43">
        <v>0</v>
      </c>
      <c r="G477" s="43">
        <v>-13405.7522009435</v>
      </c>
    </row>
    <row r="478" spans="1:7" x14ac:dyDescent="0.2">
      <c r="A478" s="7">
        <v>476</v>
      </c>
      <c r="B478" s="43">
        <v>48.01</v>
      </c>
      <c r="C478" s="43">
        <v>40856.009800574</v>
      </c>
      <c r="D478" s="43">
        <v>27199.305626730798</v>
      </c>
      <c r="E478" s="43">
        <v>7502.1227456100996</v>
      </c>
      <c r="F478" s="43">
        <v>5400.4032755811004</v>
      </c>
      <c r="G478" s="43">
        <v>754.17815265199999</v>
      </c>
    </row>
    <row r="479" spans="1:7" x14ac:dyDescent="0.2">
      <c r="A479" s="7">
        <v>477</v>
      </c>
      <c r="B479" s="43">
        <v>105.25</v>
      </c>
      <c r="C479" s="43">
        <v>862542.08850213396</v>
      </c>
      <c r="D479" s="43">
        <v>868706.90988921747</v>
      </c>
      <c r="E479" s="43">
        <v>43222.885406600799</v>
      </c>
      <c r="F479" s="43">
        <v>0</v>
      </c>
      <c r="G479" s="43">
        <v>-49387.706793684403</v>
      </c>
    </row>
    <row r="480" spans="1:7" x14ac:dyDescent="0.2">
      <c r="A480" s="7">
        <v>478</v>
      </c>
      <c r="B480" s="43">
        <v>178.05</v>
      </c>
      <c r="C480" s="43">
        <v>1332894.9006575299</v>
      </c>
      <c r="D480" s="43">
        <v>1142883.5089199969</v>
      </c>
      <c r="E480" s="43">
        <v>39283.309784295103</v>
      </c>
      <c r="F480" s="43">
        <v>0</v>
      </c>
      <c r="G480" s="43">
        <v>150728.0819532382</v>
      </c>
    </row>
    <row r="481" spans="1:7" x14ac:dyDescent="0.2">
      <c r="A481" s="7">
        <v>479</v>
      </c>
      <c r="B481" s="43">
        <v>144.16</v>
      </c>
      <c r="C481" s="43">
        <v>87253.637344171293</v>
      </c>
      <c r="D481" s="43">
        <v>78374.770965113697</v>
      </c>
      <c r="E481" s="43">
        <v>3098.2870782966002</v>
      </c>
      <c r="F481" s="43">
        <v>0</v>
      </c>
      <c r="G481" s="43">
        <v>5780.579300761</v>
      </c>
    </row>
    <row r="482" spans="1:7" x14ac:dyDescent="0.2">
      <c r="A482" s="7">
        <v>480</v>
      </c>
      <c r="B482" s="43">
        <v>65.180000000000007</v>
      </c>
      <c r="C482" s="43">
        <v>534287.50991051283</v>
      </c>
      <c r="D482" s="43">
        <v>376578.57331290818</v>
      </c>
      <c r="E482" s="43">
        <v>42764.743505443301</v>
      </c>
      <c r="F482" s="43">
        <v>12459.538726360301</v>
      </c>
      <c r="G482" s="43">
        <v>102484.65436580101</v>
      </c>
    </row>
    <row r="483" spans="1:7" x14ac:dyDescent="0.2">
      <c r="A483" s="7">
        <v>481</v>
      </c>
      <c r="B483" s="43">
        <v>35.840000000000003</v>
      </c>
      <c r="C483" s="43">
        <v>34405.605617317</v>
      </c>
      <c r="D483" s="43">
        <v>25304.311345227699</v>
      </c>
      <c r="E483" s="43">
        <v>5087.9692826129003</v>
      </c>
      <c r="F483" s="43">
        <v>0</v>
      </c>
      <c r="G483" s="43">
        <v>4013.3249894763999</v>
      </c>
    </row>
    <row r="484" spans="1:7" x14ac:dyDescent="0.2">
      <c r="A484" s="7">
        <v>482</v>
      </c>
      <c r="B484" s="43">
        <v>179.61</v>
      </c>
      <c r="C484" s="43">
        <v>290637.5400950535</v>
      </c>
      <c r="D484" s="43">
        <v>193514.01514911489</v>
      </c>
      <c r="E484" s="43">
        <v>14237.789157666</v>
      </c>
      <c r="F484" s="43">
        <v>38598.3574382265</v>
      </c>
      <c r="G484" s="43">
        <v>44287.3783500461</v>
      </c>
    </row>
    <row r="485" spans="1:7" x14ac:dyDescent="0.2">
      <c r="A485" s="7">
        <v>483</v>
      </c>
      <c r="B485" s="43">
        <v>3.97</v>
      </c>
      <c r="C485" s="43">
        <v>14629.509702048899</v>
      </c>
      <c r="D485" s="43">
        <v>15018.5384560517</v>
      </c>
      <c r="E485" s="43">
        <v>18818.577136990702</v>
      </c>
      <c r="F485" s="43">
        <v>0</v>
      </c>
      <c r="G485" s="43">
        <v>-19207.605890993502</v>
      </c>
    </row>
    <row r="486" spans="1:7" x14ac:dyDescent="0.2">
      <c r="A486" s="7">
        <v>484</v>
      </c>
      <c r="B486" s="43">
        <v>117.4</v>
      </c>
      <c r="C486" s="43">
        <v>309700.04269601748</v>
      </c>
      <c r="D486" s="43">
        <v>278081.22781395912</v>
      </c>
      <c r="E486" s="43">
        <v>13477.133803484699</v>
      </c>
      <c r="F486" s="43">
        <v>0</v>
      </c>
      <c r="G486" s="43">
        <v>18141.6810785737</v>
      </c>
    </row>
    <row r="487" spans="1:7" x14ac:dyDescent="0.2">
      <c r="A487" s="7">
        <v>485</v>
      </c>
      <c r="B487" s="43">
        <v>46.78</v>
      </c>
      <c r="C487" s="43">
        <v>130375.21000773</v>
      </c>
      <c r="D487" s="43">
        <v>117107.8834607894</v>
      </c>
      <c r="E487" s="43">
        <v>14215.7239455488</v>
      </c>
      <c r="F487" s="43">
        <v>0</v>
      </c>
      <c r="G487" s="43">
        <v>-948.39739860819998</v>
      </c>
    </row>
    <row r="488" spans="1:7" x14ac:dyDescent="0.2">
      <c r="A488" s="7">
        <v>486</v>
      </c>
      <c r="B488" s="43">
        <v>170.33</v>
      </c>
      <c r="C488" s="43">
        <v>48348.820727902799</v>
      </c>
      <c r="D488" s="43">
        <v>52227.082917987602</v>
      </c>
      <c r="E488" s="43">
        <v>1421.6209618778</v>
      </c>
      <c r="F488" s="43">
        <v>0</v>
      </c>
      <c r="G488" s="43">
        <v>-5299.8831519626001</v>
      </c>
    </row>
    <row r="489" spans="1:7" x14ac:dyDescent="0.2">
      <c r="A489" s="7">
        <v>487</v>
      </c>
      <c r="B489" s="43">
        <v>24.34</v>
      </c>
      <c r="C489" s="43">
        <v>27691.294908690899</v>
      </c>
      <c r="D489" s="43">
        <v>25637.229810114801</v>
      </c>
      <c r="E489" s="43">
        <v>5733.1227912656996</v>
      </c>
      <c r="F489" s="43">
        <v>0</v>
      </c>
      <c r="G489" s="43">
        <v>-3679.0576926897002</v>
      </c>
    </row>
    <row r="490" spans="1:7" x14ac:dyDescent="0.2">
      <c r="A490" s="7">
        <v>488</v>
      </c>
      <c r="B490" s="43">
        <v>113.86</v>
      </c>
      <c r="C490" s="43">
        <v>519659.7625851339</v>
      </c>
      <c r="D490" s="43">
        <v>550232.09579240216</v>
      </c>
      <c r="E490" s="43">
        <v>23371.4935803261</v>
      </c>
      <c r="F490" s="43">
        <v>0</v>
      </c>
      <c r="G490" s="43">
        <v>-53943.826787594298</v>
      </c>
    </row>
    <row r="491" spans="1:7" x14ac:dyDescent="0.2">
      <c r="A491" s="7">
        <v>489</v>
      </c>
      <c r="B491" s="43">
        <v>291.93</v>
      </c>
      <c r="C491" s="43">
        <v>2897553.4445202961</v>
      </c>
      <c r="D491" s="43">
        <v>1951282.752395608</v>
      </c>
      <c r="E491" s="43">
        <v>54072.086857932802</v>
      </c>
      <c r="F491" s="43">
        <v>193601.311344396</v>
      </c>
      <c r="G491" s="43">
        <v>698597.29392235877</v>
      </c>
    </row>
    <row r="492" spans="1:7" x14ac:dyDescent="0.2">
      <c r="A492" s="7">
        <v>490</v>
      </c>
      <c r="B492" s="43">
        <v>173.56</v>
      </c>
      <c r="C492" s="43">
        <v>865312.5701270909</v>
      </c>
      <c r="D492" s="43">
        <v>787571.59998813947</v>
      </c>
      <c r="E492" s="43">
        <v>25900.877828968001</v>
      </c>
      <c r="F492" s="43">
        <v>0</v>
      </c>
      <c r="G492" s="43">
        <v>51840.092309983404</v>
      </c>
    </row>
    <row r="493" spans="1:7" x14ac:dyDescent="0.2">
      <c r="A493" s="7">
        <v>491</v>
      </c>
      <c r="B493" s="43">
        <v>316.57</v>
      </c>
      <c r="C493" s="43">
        <v>1598759.2993578189</v>
      </c>
      <c r="D493" s="43">
        <v>1378274.8102316761</v>
      </c>
      <c r="E493" s="43">
        <v>26500.102377819501</v>
      </c>
      <c r="F493" s="43">
        <v>0</v>
      </c>
      <c r="G493" s="43">
        <v>193984.3867483236</v>
      </c>
    </row>
    <row r="494" spans="1:7" x14ac:dyDescent="0.2">
      <c r="A494" s="7">
        <v>492</v>
      </c>
      <c r="B494" s="43">
        <v>27.91</v>
      </c>
      <c r="C494" s="43">
        <v>125703.7290758219</v>
      </c>
      <c r="D494" s="43">
        <v>102051.6218156769</v>
      </c>
      <c r="E494" s="43">
        <v>23174.365447399901</v>
      </c>
      <c r="F494" s="43">
        <v>0</v>
      </c>
      <c r="G494" s="43">
        <v>477.74181274509999</v>
      </c>
    </row>
    <row r="495" spans="1:7" x14ac:dyDescent="0.2">
      <c r="A495" s="7">
        <v>493</v>
      </c>
      <c r="B495" s="43">
        <v>46.72</v>
      </c>
      <c r="C495" s="43">
        <v>504566.60055978253</v>
      </c>
      <c r="D495" s="43">
        <v>336039.78967239917</v>
      </c>
      <c r="E495" s="43">
        <v>85912.5877261883</v>
      </c>
      <c r="F495" s="43">
        <v>48638.879017426203</v>
      </c>
      <c r="G495" s="43">
        <v>33975.344143768802</v>
      </c>
    </row>
    <row r="496" spans="1:7" x14ac:dyDescent="0.2">
      <c r="A496" s="7">
        <v>494</v>
      </c>
      <c r="B496" s="43">
        <v>66.430000000000007</v>
      </c>
      <c r="C496" s="43">
        <v>482964.85959302948</v>
      </c>
      <c r="D496" s="43">
        <v>321542.04270426102</v>
      </c>
      <c r="E496" s="43">
        <v>55539.893478079801</v>
      </c>
      <c r="F496" s="43">
        <v>38168.973733411702</v>
      </c>
      <c r="G496" s="43">
        <v>67713.949677276905</v>
      </c>
    </row>
    <row r="497" spans="1:7" x14ac:dyDescent="0.2">
      <c r="A497" s="7">
        <v>495</v>
      </c>
      <c r="B497" s="43">
        <v>33.94</v>
      </c>
      <c r="C497" s="43">
        <v>349750.84161553899</v>
      </c>
      <c r="D497" s="43">
        <v>232875.00666048381</v>
      </c>
      <c r="E497" s="43">
        <v>78527.341797015804</v>
      </c>
      <c r="F497" s="43">
        <v>27593.192343592102</v>
      </c>
      <c r="G497" s="43">
        <v>10755.300814447401</v>
      </c>
    </row>
    <row r="498" spans="1:7" x14ac:dyDescent="0.2">
      <c r="A498" s="7">
        <v>496</v>
      </c>
      <c r="B498" s="43">
        <v>244.53</v>
      </c>
      <c r="C498" s="43">
        <v>359548.06418386899</v>
      </c>
      <c r="D498" s="43">
        <v>296511.77628305799</v>
      </c>
      <c r="E498" s="43">
        <v>7899.7996303765003</v>
      </c>
      <c r="F498" s="43">
        <v>0</v>
      </c>
      <c r="G498" s="43">
        <v>55136.4882704345</v>
      </c>
    </row>
    <row r="499" spans="1:7" x14ac:dyDescent="0.2">
      <c r="A499" s="7">
        <v>497</v>
      </c>
      <c r="B499" s="43">
        <v>73.430000000000007</v>
      </c>
      <c r="C499" s="43">
        <v>130148.4676219574</v>
      </c>
      <c r="D499" s="43">
        <v>103771.7185319705</v>
      </c>
      <c r="E499" s="43">
        <v>9518.4355044736003</v>
      </c>
      <c r="F499" s="43">
        <v>0</v>
      </c>
      <c r="G499" s="43">
        <v>16858.3135855133</v>
      </c>
    </row>
    <row r="500" spans="1:7" x14ac:dyDescent="0.2">
      <c r="A500" s="7">
        <v>498</v>
      </c>
      <c r="B500" s="43">
        <v>8.49</v>
      </c>
      <c r="C500" s="43">
        <v>63715.290196369802</v>
      </c>
      <c r="D500" s="43">
        <v>42415.520376934401</v>
      </c>
      <c r="E500" s="43">
        <v>66545.5272614399</v>
      </c>
      <c r="F500" s="43">
        <v>8442.0977775159008</v>
      </c>
      <c r="G500" s="43">
        <v>-53687.855219520403</v>
      </c>
    </row>
    <row r="501" spans="1:7" x14ac:dyDescent="0.2">
      <c r="A501" s="7">
        <v>499</v>
      </c>
      <c r="B501" s="43">
        <v>4.42</v>
      </c>
      <c r="C501" s="43">
        <v>29213.247884292101</v>
      </c>
      <c r="D501" s="43">
        <v>20385.375178882401</v>
      </c>
      <c r="E501" s="43">
        <v>35246.220123705098</v>
      </c>
      <c r="F501" s="43">
        <v>722.89631939360004</v>
      </c>
      <c r="G501" s="43">
        <v>-27141.243737689099</v>
      </c>
    </row>
    <row r="502" spans="1:7" x14ac:dyDescent="0.2">
      <c r="A502" s="7">
        <v>500</v>
      </c>
      <c r="B502" s="43">
        <v>93.62</v>
      </c>
      <c r="C502" s="43">
        <v>284959.30188397208</v>
      </c>
      <c r="D502" s="43">
        <v>226125.57176111339</v>
      </c>
      <c r="E502" s="43">
        <v>15751.204844178499</v>
      </c>
      <c r="F502" s="43">
        <v>0</v>
      </c>
      <c r="G502" s="43">
        <v>43082.525278680201</v>
      </c>
    </row>
    <row r="503" spans="1:7" x14ac:dyDescent="0.2">
      <c r="A503" s="7">
        <v>501</v>
      </c>
      <c r="B503" s="43">
        <v>93.35</v>
      </c>
      <c r="C503" s="43">
        <v>453541.63272517169</v>
      </c>
      <c r="D503" s="43">
        <v>301934.43194961408</v>
      </c>
      <c r="E503" s="43">
        <v>38783.298546997401</v>
      </c>
      <c r="F503" s="43">
        <v>44404.613700317903</v>
      </c>
      <c r="G503" s="43">
        <v>68419.288528242294</v>
      </c>
    </row>
    <row r="504" spans="1:7" x14ac:dyDescent="0.2">
      <c r="A504" s="7">
        <v>502</v>
      </c>
      <c r="B504" s="43">
        <v>64.81</v>
      </c>
      <c r="C504" s="43">
        <v>353428.56234874122</v>
      </c>
      <c r="D504" s="43">
        <v>235124.16018411311</v>
      </c>
      <c r="E504" s="43">
        <v>48445.962008296003</v>
      </c>
      <c r="F504" s="43">
        <v>46895.0448139785</v>
      </c>
      <c r="G504" s="43">
        <v>22963.395342353499</v>
      </c>
    </row>
    <row r="505" spans="1:7" x14ac:dyDescent="0.2">
      <c r="A505" s="7">
        <v>503</v>
      </c>
      <c r="B505" s="43">
        <v>15.25</v>
      </c>
      <c r="C505" s="43">
        <v>98943.635168802793</v>
      </c>
      <c r="D505" s="43">
        <v>77665.729725598794</v>
      </c>
      <c r="E505" s="43">
        <v>33461.845307705902</v>
      </c>
      <c r="F505" s="43">
        <v>0</v>
      </c>
      <c r="G505" s="43">
        <v>-12183.939864501999</v>
      </c>
    </row>
    <row r="506" spans="1:7" x14ac:dyDescent="0.2">
      <c r="A506" s="7">
        <v>504</v>
      </c>
      <c r="B506" s="43">
        <v>37.479999999999997</v>
      </c>
      <c r="C506" s="43">
        <v>5948.7751768650996</v>
      </c>
      <c r="D506" s="43">
        <v>5746.2779563670001</v>
      </c>
      <c r="E506" s="43">
        <v>794.25099317959996</v>
      </c>
      <c r="F506" s="43">
        <v>0</v>
      </c>
      <c r="G506" s="43">
        <v>-591.75377268149998</v>
      </c>
    </row>
    <row r="507" spans="1:7" x14ac:dyDescent="0.2">
      <c r="A507" s="7">
        <v>505</v>
      </c>
      <c r="B507" s="43">
        <v>25.43</v>
      </c>
      <c r="C507" s="43">
        <v>35418.626220136801</v>
      </c>
      <c r="D507" s="43">
        <v>27556.740796117301</v>
      </c>
      <c r="E507" s="43">
        <v>7194.2087467743004</v>
      </c>
      <c r="F507" s="43">
        <v>0</v>
      </c>
      <c r="G507" s="43">
        <v>667.67667724520004</v>
      </c>
    </row>
    <row r="508" spans="1:7" x14ac:dyDescent="0.2">
      <c r="A508" s="7">
        <v>506</v>
      </c>
      <c r="B508" s="43">
        <v>29.51</v>
      </c>
      <c r="C508" s="43">
        <v>298834.08680615737</v>
      </c>
      <c r="D508" s="43">
        <v>227058.45676346181</v>
      </c>
      <c r="E508" s="43">
        <v>54501.555940251601</v>
      </c>
      <c r="F508" s="43">
        <v>0</v>
      </c>
      <c r="G508" s="43">
        <v>17274.074102443999</v>
      </c>
    </row>
    <row r="509" spans="1:7" x14ac:dyDescent="0.2">
      <c r="A509" s="7">
        <v>507</v>
      </c>
      <c r="B509" s="43">
        <v>32.08</v>
      </c>
      <c r="C509" s="43">
        <v>41582.077263067004</v>
      </c>
      <c r="D509" s="43">
        <v>31136.346740941</v>
      </c>
      <c r="E509" s="43">
        <v>6730.0843592274996</v>
      </c>
      <c r="F509" s="43">
        <v>0</v>
      </c>
      <c r="G509" s="43">
        <v>3715.6461628983998</v>
      </c>
    </row>
    <row r="510" spans="1:7" x14ac:dyDescent="0.2">
      <c r="A510" s="7">
        <v>508</v>
      </c>
      <c r="B510" s="43">
        <v>20.58</v>
      </c>
      <c r="C510" s="43">
        <v>102630.7135421092</v>
      </c>
      <c r="D510" s="43">
        <v>68249.177870830696</v>
      </c>
      <c r="E510" s="43">
        <v>38573.518956547698</v>
      </c>
      <c r="F510" s="43">
        <v>8253.2363068144005</v>
      </c>
      <c r="G510" s="43">
        <v>-12445.2195920835</v>
      </c>
    </row>
    <row r="511" spans="1:7" x14ac:dyDescent="0.2">
      <c r="A511" s="7">
        <v>509</v>
      </c>
      <c r="B511" s="43">
        <v>19.809999999999999</v>
      </c>
      <c r="C511" s="43">
        <v>249360.71732723349</v>
      </c>
      <c r="D511" s="43">
        <v>190828.97853000771</v>
      </c>
      <c r="E511" s="43">
        <v>67791.601213469403</v>
      </c>
      <c r="F511" s="43">
        <v>0</v>
      </c>
      <c r="G511" s="43">
        <v>-9259.8624162436008</v>
      </c>
    </row>
    <row r="512" spans="1:7" x14ac:dyDescent="0.2">
      <c r="A512" s="7">
        <v>510</v>
      </c>
      <c r="B512" s="43">
        <v>21.35</v>
      </c>
      <c r="C512" s="43">
        <v>115322.0558990891</v>
      </c>
      <c r="D512" s="43">
        <v>84583.912785943903</v>
      </c>
      <c r="E512" s="43">
        <v>29261.411421386201</v>
      </c>
      <c r="F512" s="43">
        <v>0</v>
      </c>
      <c r="G512" s="43">
        <v>1476.7316917589999</v>
      </c>
    </row>
    <row r="513" spans="1:7" x14ac:dyDescent="0.2">
      <c r="A513" s="7">
        <v>511</v>
      </c>
      <c r="B513" s="43">
        <v>6.51</v>
      </c>
      <c r="C513" s="43">
        <v>30130.497478702899</v>
      </c>
      <c r="D513" s="43">
        <v>34820.4200283795</v>
      </c>
      <c r="E513" s="43">
        <v>23757.4538040072</v>
      </c>
      <c r="F513" s="43">
        <v>0</v>
      </c>
      <c r="G513" s="43">
        <v>-28447.376353683801</v>
      </c>
    </row>
    <row r="514" spans="1:7" x14ac:dyDescent="0.2">
      <c r="A514" s="7">
        <v>512</v>
      </c>
      <c r="B514" s="43">
        <v>24</v>
      </c>
      <c r="C514" s="43">
        <v>60822.418066615101</v>
      </c>
      <c r="D514" s="43">
        <v>53439.599271161598</v>
      </c>
      <c r="E514" s="43">
        <v>13120.994039457601</v>
      </c>
      <c r="F514" s="43">
        <v>0</v>
      </c>
      <c r="G514" s="43">
        <v>-5738.175244004</v>
      </c>
    </row>
    <row r="515" spans="1:7" x14ac:dyDescent="0.2">
      <c r="A515" s="7">
        <v>513</v>
      </c>
      <c r="B515" s="43">
        <v>7.78</v>
      </c>
      <c r="C515" s="43">
        <v>41521.942888571502</v>
      </c>
      <c r="D515" s="43">
        <v>31313.782449562299</v>
      </c>
      <c r="E515" s="43">
        <v>28237.189916667601</v>
      </c>
      <c r="F515" s="43">
        <v>0</v>
      </c>
      <c r="G515" s="43">
        <v>-18029.029477658401</v>
      </c>
    </row>
    <row r="516" spans="1:7" x14ac:dyDescent="0.2">
      <c r="A516" s="7">
        <v>514</v>
      </c>
      <c r="B516" s="43">
        <v>55.17</v>
      </c>
      <c r="C516" s="43">
        <v>764382.36120874318</v>
      </c>
      <c r="D516" s="43">
        <v>570784.93437769683</v>
      </c>
      <c r="E516" s="43">
        <v>74795.515257100502</v>
      </c>
      <c r="F516" s="43">
        <v>0</v>
      </c>
      <c r="G516" s="43">
        <v>118801.91157394589</v>
      </c>
    </row>
    <row r="517" spans="1:7" x14ac:dyDescent="0.2">
      <c r="A517" s="7">
        <v>515</v>
      </c>
      <c r="B517" s="43">
        <v>76.540000000000006</v>
      </c>
      <c r="C517" s="43">
        <v>342924.87737769418</v>
      </c>
      <c r="D517" s="43">
        <v>307851.86712244758</v>
      </c>
      <c r="E517" s="43">
        <v>23363.154012433999</v>
      </c>
      <c r="F517" s="43">
        <v>0</v>
      </c>
      <c r="G517" s="43">
        <v>11709.856242812701</v>
      </c>
    </row>
    <row r="518" spans="1:7" x14ac:dyDescent="0.2">
      <c r="A518" s="7">
        <v>516</v>
      </c>
      <c r="B518" s="43">
        <v>122.97</v>
      </c>
      <c r="C518" s="43">
        <v>1252906.5323353519</v>
      </c>
      <c r="D518" s="43">
        <v>833443.37524248101</v>
      </c>
      <c r="E518" s="43">
        <v>78670.464463718599</v>
      </c>
      <c r="F518" s="43">
        <v>100014.29044959341</v>
      </c>
      <c r="G518" s="43">
        <v>240778.40217955859</v>
      </c>
    </row>
    <row r="519" spans="1:7" x14ac:dyDescent="0.2">
      <c r="A519" s="7">
        <v>517</v>
      </c>
      <c r="B519" s="43">
        <v>82.72</v>
      </c>
      <c r="C519" s="43">
        <v>139485.81909436401</v>
      </c>
      <c r="D519" s="43">
        <v>128341.9246223735</v>
      </c>
      <c r="E519" s="43">
        <v>8525.2023630147996</v>
      </c>
      <c r="F519" s="43">
        <v>0</v>
      </c>
      <c r="G519" s="43">
        <v>2618.6921089757002</v>
      </c>
    </row>
    <row r="520" spans="1:7" x14ac:dyDescent="0.2">
      <c r="A520" s="7">
        <v>518</v>
      </c>
      <c r="B520" s="43">
        <v>221.87</v>
      </c>
      <c r="C520" s="43">
        <v>2397813.6542098401</v>
      </c>
      <c r="D520" s="43">
        <v>1673769.9536211661</v>
      </c>
      <c r="E520" s="43">
        <v>57631.608348335802</v>
      </c>
      <c r="F520" s="43">
        <v>59378.657604933302</v>
      </c>
      <c r="G520" s="43">
        <v>607033.43463540508</v>
      </c>
    </row>
    <row r="521" spans="1:7" x14ac:dyDescent="0.2">
      <c r="A521" s="7">
        <v>519</v>
      </c>
      <c r="B521" s="43">
        <v>22.27</v>
      </c>
      <c r="C521" s="43">
        <v>8875.5125104155995</v>
      </c>
      <c r="D521" s="43">
        <v>11148.2751643135</v>
      </c>
      <c r="E521" s="43">
        <v>1996.0087390862</v>
      </c>
      <c r="F521" s="43">
        <v>0</v>
      </c>
      <c r="G521" s="43">
        <v>-4268.7713929842002</v>
      </c>
    </row>
    <row r="522" spans="1:7" x14ac:dyDescent="0.2">
      <c r="A522" s="7">
        <v>520</v>
      </c>
      <c r="B522" s="43">
        <v>73.349999999999994</v>
      </c>
      <c r="C522" s="43">
        <v>66207.401395323206</v>
      </c>
      <c r="D522" s="43">
        <v>63952.730106744202</v>
      </c>
      <c r="E522" s="43">
        <v>4539.2639857191998</v>
      </c>
      <c r="F522" s="43">
        <v>0</v>
      </c>
      <c r="G522" s="43">
        <v>-2284.5926971402</v>
      </c>
    </row>
    <row r="523" spans="1:7" x14ac:dyDescent="0.2">
      <c r="A523" s="7">
        <v>521</v>
      </c>
      <c r="B523" s="43">
        <v>268.26</v>
      </c>
      <c r="C523" s="43">
        <v>8763.5467656890996</v>
      </c>
      <c r="D523" s="43">
        <v>10037.8538506437</v>
      </c>
      <c r="E523" s="43">
        <v>165.56116649290001</v>
      </c>
      <c r="F523" s="43">
        <v>0</v>
      </c>
      <c r="G523" s="43">
        <v>-1439.8682514474999</v>
      </c>
    </row>
    <row r="524" spans="1:7" x14ac:dyDescent="0.2">
      <c r="A524" s="7">
        <v>522</v>
      </c>
      <c r="B524" s="43">
        <v>8.67</v>
      </c>
      <c r="C524" s="43">
        <v>29674.056370399499</v>
      </c>
      <c r="D524" s="43">
        <v>24459.715336066402</v>
      </c>
      <c r="E524" s="43">
        <v>17969.809505599002</v>
      </c>
      <c r="F524" s="43">
        <v>0</v>
      </c>
      <c r="G524" s="43">
        <v>-12755.468471266</v>
      </c>
    </row>
    <row r="525" spans="1:7" x14ac:dyDescent="0.2">
      <c r="A525" s="7">
        <v>523</v>
      </c>
      <c r="B525" s="43">
        <v>155.02000000000001</v>
      </c>
      <c r="C525" s="43">
        <v>197292.13933624691</v>
      </c>
      <c r="D525" s="43">
        <v>198448.12304416331</v>
      </c>
      <c r="E525" s="43">
        <v>6651.6871299837003</v>
      </c>
      <c r="F525" s="43">
        <v>0</v>
      </c>
      <c r="G525" s="43">
        <v>-7807.6708379001002</v>
      </c>
    </row>
    <row r="526" spans="1:7" x14ac:dyDescent="0.2">
      <c r="A526" s="7">
        <v>524</v>
      </c>
      <c r="B526" s="43">
        <v>138.16999999999999</v>
      </c>
      <c r="C526" s="43">
        <v>46583.560774763399</v>
      </c>
      <c r="D526" s="43">
        <v>39496.611381327799</v>
      </c>
      <c r="E526" s="43">
        <v>1736.0358121617001</v>
      </c>
      <c r="F526" s="43">
        <v>0</v>
      </c>
      <c r="G526" s="43">
        <v>5350.9135812738996</v>
      </c>
    </row>
    <row r="527" spans="1:7" x14ac:dyDescent="0.2">
      <c r="A527" s="7">
        <v>525</v>
      </c>
      <c r="B527" s="43">
        <v>12.37</v>
      </c>
      <c r="C527" s="43">
        <v>123716.4679125025</v>
      </c>
      <c r="D527" s="43">
        <v>82380.324310454904</v>
      </c>
      <c r="E527" s="43">
        <v>76166.149966402198</v>
      </c>
      <c r="F527" s="43">
        <v>9790.7324014785008</v>
      </c>
      <c r="G527" s="43">
        <v>-44620.738765833099</v>
      </c>
    </row>
    <row r="528" spans="1:7" x14ac:dyDescent="0.2">
      <c r="A528" s="7">
        <v>526</v>
      </c>
      <c r="B528" s="43">
        <v>5.99</v>
      </c>
      <c r="C528" s="43">
        <v>54779.868806219602</v>
      </c>
      <c r="D528" s="43">
        <v>42494.662156032296</v>
      </c>
      <c r="E528" s="43">
        <v>49100.158965149902</v>
      </c>
      <c r="F528" s="43">
        <v>0</v>
      </c>
      <c r="G528" s="43">
        <v>-36814.952314962502</v>
      </c>
    </row>
    <row r="529" spans="1:7" x14ac:dyDescent="0.2">
      <c r="A529" s="7">
        <v>527</v>
      </c>
      <c r="B529" s="43">
        <v>4.29</v>
      </c>
      <c r="C529" s="43">
        <v>167.02036166319999</v>
      </c>
      <c r="D529" s="43">
        <v>156.00903244439999</v>
      </c>
      <c r="E529" s="43">
        <v>194.82376402369999</v>
      </c>
      <c r="F529" s="43">
        <v>0</v>
      </c>
      <c r="G529" s="43">
        <v>-183.81243480489999</v>
      </c>
    </row>
    <row r="530" spans="1:7" x14ac:dyDescent="0.2">
      <c r="A530" s="7">
        <v>528</v>
      </c>
      <c r="B530" s="43">
        <v>19.66</v>
      </c>
      <c r="C530" s="43">
        <v>178438.77658313201</v>
      </c>
      <c r="D530" s="43">
        <v>131769.08026241849</v>
      </c>
      <c r="E530" s="43">
        <v>49176.569815330302</v>
      </c>
      <c r="F530" s="43">
        <v>0</v>
      </c>
      <c r="G530" s="43">
        <v>-2506.8734946168001</v>
      </c>
    </row>
    <row r="531" spans="1:7" x14ac:dyDescent="0.2">
      <c r="A531" s="7">
        <v>529</v>
      </c>
      <c r="B531" s="43">
        <v>9.92</v>
      </c>
      <c r="C531" s="43">
        <v>46015.023513859298</v>
      </c>
      <c r="D531" s="43">
        <v>37684.110468883096</v>
      </c>
      <c r="E531" s="43">
        <v>24746.690329571102</v>
      </c>
      <c r="F531" s="43">
        <v>0</v>
      </c>
      <c r="G531" s="43">
        <v>-16415.777284594998</v>
      </c>
    </row>
    <row r="532" spans="1:7" x14ac:dyDescent="0.2">
      <c r="A532" s="7">
        <v>530</v>
      </c>
      <c r="B532" s="43">
        <v>135.49</v>
      </c>
      <c r="C532" s="43">
        <v>58109.807214032</v>
      </c>
      <c r="D532" s="43">
        <v>59005.7084823935</v>
      </c>
      <c r="E532" s="43">
        <v>2156.8536667583999</v>
      </c>
      <c r="F532" s="43">
        <v>0</v>
      </c>
      <c r="G532" s="43">
        <v>-3052.7549351197999</v>
      </c>
    </row>
    <row r="533" spans="1:7" x14ac:dyDescent="0.2">
      <c r="A533" s="7">
        <v>531</v>
      </c>
      <c r="B533" s="43">
        <v>10.4</v>
      </c>
      <c r="C533" s="43">
        <v>35077.565428096197</v>
      </c>
      <c r="D533" s="43">
        <v>28164.200459123102</v>
      </c>
      <c r="E533" s="43">
        <v>17761.040325964699</v>
      </c>
      <c r="F533" s="43">
        <v>0</v>
      </c>
      <c r="G533" s="43">
        <v>-10847.6753569916</v>
      </c>
    </row>
    <row r="534" spans="1:7" x14ac:dyDescent="0.2">
      <c r="A534" s="7">
        <v>532</v>
      </c>
      <c r="B534" s="43">
        <v>102.19</v>
      </c>
      <c r="C534" s="43">
        <v>599242.32084208098</v>
      </c>
      <c r="D534" s="43">
        <v>399010.28227663698</v>
      </c>
      <c r="E534" s="43">
        <v>44669.991927078998</v>
      </c>
      <c r="F534" s="43">
        <v>47342.196973439801</v>
      </c>
      <c r="G534" s="43">
        <v>108219.8496649251</v>
      </c>
    </row>
    <row r="535" spans="1:7" x14ac:dyDescent="0.2">
      <c r="A535" s="7">
        <v>533</v>
      </c>
      <c r="B535" s="43">
        <v>132.83000000000001</v>
      </c>
      <c r="C535" s="43">
        <v>98181.132010012996</v>
      </c>
      <c r="D535" s="43">
        <v>101971.0810821101</v>
      </c>
      <c r="E535" s="43">
        <v>3717.1487237828001</v>
      </c>
      <c r="F535" s="43">
        <v>0</v>
      </c>
      <c r="G535" s="43">
        <v>-7507.0977958799003</v>
      </c>
    </row>
    <row r="536" spans="1:7" x14ac:dyDescent="0.2">
      <c r="A536" s="7">
        <v>534</v>
      </c>
      <c r="B536" s="43">
        <v>331.5</v>
      </c>
      <c r="C536" s="43">
        <v>22873.5</v>
      </c>
      <c r="D536" s="43">
        <v>29117.693714550202</v>
      </c>
      <c r="E536" s="43">
        <v>345</v>
      </c>
      <c r="F536" s="43">
        <v>0</v>
      </c>
      <c r="G536" s="43">
        <v>-6589.1937145501997</v>
      </c>
    </row>
    <row r="537" spans="1:7" x14ac:dyDescent="0.2">
      <c r="A537" s="7">
        <v>535</v>
      </c>
      <c r="B537" s="43">
        <v>51.87</v>
      </c>
      <c r="C537" s="43">
        <v>78721.476409297306</v>
      </c>
      <c r="D537" s="43">
        <v>70896.202842304498</v>
      </c>
      <c r="E537" s="43">
        <v>7694.7835390169002</v>
      </c>
      <c r="F537" s="43">
        <v>0</v>
      </c>
      <c r="G537" s="43">
        <v>130.49002797590001</v>
      </c>
    </row>
    <row r="538" spans="1:7" x14ac:dyDescent="0.2">
      <c r="A538" s="7">
        <v>536</v>
      </c>
      <c r="B538" s="43">
        <v>5.69</v>
      </c>
      <c r="C538" s="43">
        <v>14420.820014957701</v>
      </c>
      <c r="D538" s="43">
        <v>13930.526098702199</v>
      </c>
      <c r="E538" s="43">
        <v>12973.757977434499</v>
      </c>
      <c r="F538" s="43">
        <v>0</v>
      </c>
      <c r="G538" s="43">
        <v>-12483.4640611789</v>
      </c>
    </row>
    <row r="539" spans="1:7" x14ac:dyDescent="0.2">
      <c r="A539" s="7">
        <v>537</v>
      </c>
      <c r="B539" s="43">
        <v>98.86</v>
      </c>
      <c r="C539" s="43">
        <v>922941.36692323675</v>
      </c>
      <c r="D539" s="43">
        <v>795428.51959258434</v>
      </c>
      <c r="E539" s="43">
        <v>48723.396087730202</v>
      </c>
      <c r="F539" s="43">
        <v>0</v>
      </c>
      <c r="G539" s="43">
        <v>78789.451242922194</v>
      </c>
    </row>
    <row r="540" spans="1:7" x14ac:dyDescent="0.2">
      <c r="A540" s="7">
        <v>538</v>
      </c>
      <c r="B540" s="43">
        <v>27.46</v>
      </c>
      <c r="C540" s="43">
        <v>211327.96242091741</v>
      </c>
      <c r="D540" s="43">
        <v>140740.01905015859</v>
      </c>
      <c r="E540" s="43">
        <v>67699.115343577301</v>
      </c>
      <c r="F540" s="43">
        <v>27885.675670119999</v>
      </c>
      <c r="G540" s="43">
        <v>-24996.847642938501</v>
      </c>
    </row>
    <row r="541" spans="1:7" x14ac:dyDescent="0.2">
      <c r="A541" s="7">
        <v>539</v>
      </c>
      <c r="B541" s="43">
        <v>421.06</v>
      </c>
      <c r="C541" s="43">
        <v>4752751.4368633963</v>
      </c>
      <c r="D541" s="43">
        <v>3232813.7951693889</v>
      </c>
      <c r="E541" s="43">
        <v>61462.664907427701</v>
      </c>
      <c r="F541" s="43">
        <v>254750.8401071163</v>
      </c>
      <c r="G541" s="43">
        <v>1203724.136679464</v>
      </c>
    </row>
    <row r="542" spans="1:7" x14ac:dyDescent="0.2">
      <c r="A542" s="7">
        <v>540</v>
      </c>
      <c r="B542" s="43">
        <v>373.04</v>
      </c>
      <c r="C542" s="43">
        <v>2656285.5027100272</v>
      </c>
      <c r="D542" s="43">
        <v>1768113.6654800391</v>
      </c>
      <c r="E542" s="43">
        <v>54524.023262372102</v>
      </c>
      <c r="F542" s="43">
        <v>215022.61796969859</v>
      </c>
      <c r="G542" s="43">
        <v>618625.19599791779</v>
      </c>
    </row>
    <row r="543" spans="1:7" x14ac:dyDescent="0.2">
      <c r="A543" s="7">
        <v>541</v>
      </c>
      <c r="B543" s="43">
        <v>489.27</v>
      </c>
      <c r="C543" s="43">
        <v>4085272.9248288549</v>
      </c>
      <c r="D543" s="43">
        <v>4151884.1974843019</v>
      </c>
      <c r="E543" s="43">
        <v>44019.034689381202</v>
      </c>
      <c r="F543" s="43">
        <v>0</v>
      </c>
      <c r="G543" s="43">
        <v>-110630.3073448286</v>
      </c>
    </row>
    <row r="544" spans="1:7" x14ac:dyDescent="0.2">
      <c r="A544" s="7">
        <v>542</v>
      </c>
      <c r="B544" s="43">
        <v>3.48</v>
      </c>
      <c r="C544" s="43">
        <v>3245.2600198904001</v>
      </c>
      <c r="D544" s="43">
        <v>3136.8171243096999</v>
      </c>
      <c r="E544" s="43">
        <v>4680.1173422233996</v>
      </c>
      <c r="F544" s="43">
        <v>0</v>
      </c>
      <c r="G544" s="43">
        <v>-4571.6744466426999</v>
      </c>
    </row>
    <row r="545" spans="1:7" x14ac:dyDescent="0.2">
      <c r="A545" s="7">
        <v>543</v>
      </c>
      <c r="B545" s="43">
        <v>20.29</v>
      </c>
      <c r="C545" s="43">
        <v>273779.37319441547</v>
      </c>
      <c r="D545" s="43">
        <v>187771.50051428229</v>
      </c>
      <c r="E545" s="43">
        <v>73485.348923218495</v>
      </c>
      <c r="F545" s="43">
        <v>7208.9437801722997</v>
      </c>
      <c r="G545" s="43">
        <v>5313.5799767423996</v>
      </c>
    </row>
    <row r="546" spans="1:7" x14ac:dyDescent="0.2">
      <c r="A546" s="7">
        <v>544</v>
      </c>
      <c r="B546" s="43">
        <v>108.31</v>
      </c>
      <c r="C546" s="43">
        <v>738038.58732861909</v>
      </c>
      <c r="D546" s="43">
        <v>613897.32240104279</v>
      </c>
      <c r="E546" s="43">
        <v>35141.5465946845</v>
      </c>
      <c r="F546" s="43">
        <v>0</v>
      </c>
      <c r="G546" s="43">
        <v>88999.718332891804</v>
      </c>
    </row>
    <row r="547" spans="1:7" x14ac:dyDescent="0.2">
      <c r="A547" s="7">
        <v>545</v>
      </c>
      <c r="B547" s="43">
        <v>7.23</v>
      </c>
      <c r="C547" s="43">
        <v>90642.090242523802</v>
      </c>
      <c r="D547" s="43">
        <v>60427.200014298098</v>
      </c>
      <c r="E547" s="43">
        <v>94699.679094609499</v>
      </c>
      <c r="F547" s="43">
        <v>7178.8446771416002</v>
      </c>
      <c r="G547" s="43">
        <v>-71663.6335435254</v>
      </c>
    </row>
    <row r="548" spans="1:7" x14ac:dyDescent="0.2">
      <c r="A548" s="7">
        <v>546</v>
      </c>
      <c r="B548" s="43">
        <v>35.92</v>
      </c>
      <c r="C548" s="43">
        <v>27846.691994210199</v>
      </c>
      <c r="D548" s="43">
        <v>19147.143734843899</v>
      </c>
      <c r="E548" s="43">
        <v>4048.6433008514</v>
      </c>
      <c r="F548" s="43">
        <v>1588.3188471640001</v>
      </c>
      <c r="G548" s="43">
        <v>3062.5861113507999</v>
      </c>
    </row>
    <row r="549" spans="1:7" x14ac:dyDescent="0.2">
      <c r="A549" s="7">
        <v>547</v>
      </c>
      <c r="B549" s="43">
        <v>69</v>
      </c>
      <c r="C549" s="43">
        <v>565172.28702891362</v>
      </c>
      <c r="D549" s="43">
        <v>581119.24244704738</v>
      </c>
      <c r="E549" s="43">
        <v>42728.905246210998</v>
      </c>
      <c r="F549" s="43">
        <v>0</v>
      </c>
      <c r="G549" s="43">
        <v>-58675.860664344698</v>
      </c>
    </row>
    <row r="550" spans="1:7" x14ac:dyDescent="0.2">
      <c r="A550" s="7">
        <v>548</v>
      </c>
      <c r="B550" s="43">
        <v>109.08</v>
      </c>
      <c r="C550" s="43">
        <v>329284.1660829162</v>
      </c>
      <c r="D550" s="43">
        <v>338093.23545189388</v>
      </c>
      <c r="E550" s="43">
        <v>15501.041919580501</v>
      </c>
      <c r="F550" s="43">
        <v>0</v>
      </c>
      <c r="G550" s="43">
        <v>-24310.111288558201</v>
      </c>
    </row>
    <row r="551" spans="1:7" x14ac:dyDescent="0.2">
      <c r="A551" s="7">
        <v>549</v>
      </c>
      <c r="B551" s="43">
        <v>32.409999999999997</v>
      </c>
      <c r="C551" s="43">
        <v>126413.31462010949</v>
      </c>
      <c r="D551" s="43">
        <v>121350.3127811516</v>
      </c>
      <c r="E551" s="43">
        <v>19950.8770825705</v>
      </c>
      <c r="F551" s="43">
        <v>0</v>
      </c>
      <c r="G551" s="43">
        <v>-14887.8752436127</v>
      </c>
    </row>
    <row r="552" spans="1:7" x14ac:dyDescent="0.2">
      <c r="A552" s="7">
        <v>550</v>
      </c>
      <c r="B552" s="43">
        <v>48.62</v>
      </c>
      <c r="C552" s="43">
        <v>648979.5426475975</v>
      </c>
      <c r="D552" s="43">
        <v>432436.94150499138</v>
      </c>
      <c r="E552" s="43">
        <v>100856.5815703133</v>
      </c>
      <c r="F552" s="43">
        <v>50962.409798771303</v>
      </c>
      <c r="G552" s="43">
        <v>64723.609773521501</v>
      </c>
    </row>
    <row r="553" spans="1:7" x14ac:dyDescent="0.2">
      <c r="A553" s="7">
        <v>551</v>
      </c>
      <c r="B553" s="43">
        <v>1.98</v>
      </c>
      <c r="C553" s="43">
        <v>6078.3462736111996</v>
      </c>
      <c r="D553" s="43">
        <v>4476.5268660310003</v>
      </c>
      <c r="E553" s="43">
        <v>15972.388212557</v>
      </c>
      <c r="F553" s="43">
        <v>0</v>
      </c>
      <c r="G553" s="43">
        <v>-14370.5688049768</v>
      </c>
    </row>
    <row r="554" spans="1:7" x14ac:dyDescent="0.2">
      <c r="A554" s="7">
        <v>552</v>
      </c>
      <c r="B554" s="43">
        <v>46.9</v>
      </c>
      <c r="C554" s="43">
        <v>50792.570986325103</v>
      </c>
      <c r="D554" s="43">
        <v>44155.3149403727</v>
      </c>
      <c r="E554" s="43">
        <v>5565.8878834881998</v>
      </c>
      <c r="F554" s="43">
        <v>0</v>
      </c>
      <c r="G554" s="43">
        <v>1071.3681624640999</v>
      </c>
    </row>
    <row r="555" spans="1:7" x14ac:dyDescent="0.2">
      <c r="A555" s="7">
        <v>553</v>
      </c>
      <c r="B555" s="43">
        <v>67.680000000000007</v>
      </c>
      <c r="C555" s="43">
        <v>333725.19906460441</v>
      </c>
      <c r="D555" s="43">
        <v>222059.6966098063</v>
      </c>
      <c r="E555" s="43">
        <v>37878.258498584299</v>
      </c>
      <c r="F555" s="43">
        <v>26533.2716729329</v>
      </c>
      <c r="G555" s="43">
        <v>47253.972283280898</v>
      </c>
    </row>
    <row r="556" spans="1:7" x14ac:dyDescent="0.2">
      <c r="A556" s="7">
        <v>554</v>
      </c>
      <c r="B556" s="43">
        <v>33.92</v>
      </c>
      <c r="C556" s="43">
        <v>157391.05064938209</v>
      </c>
      <c r="D556" s="43">
        <v>104833.52091678639</v>
      </c>
      <c r="E556" s="43">
        <v>40674.882998197703</v>
      </c>
      <c r="F556" s="43">
        <v>20741.148575287301</v>
      </c>
      <c r="G556" s="43">
        <v>-8858.5018408891992</v>
      </c>
    </row>
    <row r="557" spans="1:7" x14ac:dyDescent="0.2">
      <c r="A557" s="7">
        <v>555</v>
      </c>
      <c r="B557" s="43">
        <v>8.6300000000000008</v>
      </c>
      <c r="C557" s="43">
        <v>7664.4874518935003</v>
      </c>
      <c r="D557" s="43">
        <v>7107.4100877688998</v>
      </c>
      <c r="E557" s="43">
        <v>4466.3388079510996</v>
      </c>
      <c r="F557" s="43">
        <v>0</v>
      </c>
      <c r="G557" s="43">
        <v>-3909.2614438265</v>
      </c>
    </row>
    <row r="558" spans="1:7" x14ac:dyDescent="0.2">
      <c r="A558" s="7">
        <v>556</v>
      </c>
      <c r="B558" s="43">
        <v>71.37</v>
      </c>
      <c r="C558" s="43">
        <v>419975.45129909558</v>
      </c>
      <c r="D558" s="43">
        <v>392615.93531556998</v>
      </c>
      <c r="E558" s="43">
        <v>30218.167253459502</v>
      </c>
      <c r="F558" s="43">
        <v>0</v>
      </c>
      <c r="G558" s="43">
        <v>-2858.6512699339</v>
      </c>
    </row>
    <row r="559" spans="1:7" x14ac:dyDescent="0.2">
      <c r="A559" s="7">
        <v>557</v>
      </c>
      <c r="B559" s="43">
        <v>27.4</v>
      </c>
      <c r="C559" s="43">
        <v>216364.7102595774</v>
      </c>
      <c r="D559" s="43">
        <v>157950.41706962371</v>
      </c>
      <c r="E559" s="43">
        <v>41086.579410130398</v>
      </c>
      <c r="F559" s="43">
        <v>0</v>
      </c>
      <c r="G559" s="43">
        <v>17327.7137798234</v>
      </c>
    </row>
    <row r="560" spans="1:7" x14ac:dyDescent="0.2">
      <c r="A560" s="7">
        <v>558</v>
      </c>
      <c r="B560" s="43">
        <v>19.78</v>
      </c>
      <c r="C560" s="43">
        <v>23109.774074747002</v>
      </c>
      <c r="D560" s="43">
        <v>18024.211772732499</v>
      </c>
      <c r="E560" s="43">
        <v>6172.3772840289002</v>
      </c>
      <c r="F560" s="43">
        <v>0</v>
      </c>
      <c r="G560" s="43">
        <v>-1086.8149820143999</v>
      </c>
    </row>
    <row r="561" spans="1:7" x14ac:dyDescent="0.2">
      <c r="A561" s="7">
        <v>559</v>
      </c>
      <c r="B561" s="43">
        <v>31.87</v>
      </c>
      <c r="C561" s="43">
        <v>126292.223561737</v>
      </c>
      <c r="D561" s="43">
        <v>84079.312060388795</v>
      </c>
      <c r="E561" s="43">
        <v>30408.379287575299</v>
      </c>
      <c r="F561" s="43">
        <v>9996.4257415349002</v>
      </c>
      <c r="G561" s="43">
        <v>1808.1064722379999</v>
      </c>
    </row>
    <row r="562" spans="1:7" x14ac:dyDescent="0.2">
      <c r="A562" s="7">
        <v>560</v>
      </c>
      <c r="B562" s="43">
        <v>100.92</v>
      </c>
      <c r="C562" s="43">
        <v>351435.63075308339</v>
      </c>
      <c r="D562" s="43">
        <v>352603.79169885803</v>
      </c>
      <c r="E562" s="43">
        <v>17691.366419543199</v>
      </c>
      <c r="F562" s="43">
        <v>0</v>
      </c>
      <c r="G562" s="43">
        <v>-18859.527365317801</v>
      </c>
    </row>
    <row r="563" spans="1:7" x14ac:dyDescent="0.2">
      <c r="A563" s="7">
        <v>561</v>
      </c>
      <c r="B563" s="43">
        <v>81.569999999999993</v>
      </c>
      <c r="C563" s="43">
        <v>106686.0978671491</v>
      </c>
      <c r="D563" s="43">
        <v>97170.980312249201</v>
      </c>
      <c r="E563" s="43">
        <v>6641.9584098793002</v>
      </c>
      <c r="F563" s="43">
        <v>0</v>
      </c>
      <c r="G563" s="43">
        <v>2873.1591450207002</v>
      </c>
    </row>
    <row r="564" spans="1:7" x14ac:dyDescent="0.2">
      <c r="A564" s="7">
        <v>562</v>
      </c>
      <c r="B564" s="43">
        <v>26.35</v>
      </c>
      <c r="C564" s="43">
        <v>141179.23356054589</v>
      </c>
      <c r="D564" s="43">
        <v>127511.7617764929</v>
      </c>
      <c r="E564" s="43">
        <v>27782.950124171199</v>
      </c>
      <c r="F564" s="43">
        <v>0</v>
      </c>
      <c r="G564" s="43">
        <v>-14115.478340118199</v>
      </c>
    </row>
    <row r="565" spans="1:7" x14ac:dyDescent="0.2">
      <c r="A565" s="7">
        <v>563</v>
      </c>
      <c r="B565" s="43">
        <v>10.67</v>
      </c>
      <c r="C565" s="43">
        <v>80436.7852981818</v>
      </c>
      <c r="D565" s="43">
        <v>53821.594527650501</v>
      </c>
      <c r="E565" s="43">
        <v>40303.071793069699</v>
      </c>
      <c r="F565" s="43">
        <v>7078.7228007132999</v>
      </c>
      <c r="G565" s="43">
        <v>-20766.603823251698</v>
      </c>
    </row>
    <row r="566" spans="1:7" x14ac:dyDescent="0.2">
      <c r="A566" s="7">
        <v>564</v>
      </c>
      <c r="B566" s="43">
        <v>113.94</v>
      </c>
      <c r="C566" s="43">
        <v>808553.54953725962</v>
      </c>
      <c r="D566" s="43">
        <v>538739.50776333199</v>
      </c>
      <c r="E566" s="43">
        <v>56129.9371721977</v>
      </c>
      <c r="F566" s="43">
        <v>77933.295857541103</v>
      </c>
      <c r="G566" s="43">
        <v>135750.80874418881</v>
      </c>
    </row>
    <row r="567" spans="1:7" x14ac:dyDescent="0.2">
      <c r="A567" s="7">
        <v>565</v>
      </c>
      <c r="B567" s="43">
        <v>57.69</v>
      </c>
      <c r="C567" s="43">
        <v>230631.55681930171</v>
      </c>
      <c r="D567" s="43">
        <v>226044.0588205581</v>
      </c>
      <c r="E567" s="43">
        <v>20399.9322754407</v>
      </c>
      <c r="F567" s="43">
        <v>0</v>
      </c>
      <c r="G567" s="43">
        <v>-15812.4342766971</v>
      </c>
    </row>
    <row r="568" spans="1:7" x14ac:dyDescent="0.2">
      <c r="A568" s="7">
        <v>566</v>
      </c>
      <c r="B568" s="43">
        <v>166.22</v>
      </c>
      <c r="C568" s="43">
        <v>740687.1184184486</v>
      </c>
      <c r="D568" s="43">
        <v>519223.26583119202</v>
      </c>
      <c r="E568" s="43">
        <v>23756.8536618053</v>
      </c>
      <c r="F568" s="43">
        <v>12246.1421906631</v>
      </c>
      <c r="G568" s="43">
        <v>185460.85673478831</v>
      </c>
    </row>
    <row r="569" spans="1:7" x14ac:dyDescent="0.2">
      <c r="A569" s="7">
        <v>567</v>
      </c>
      <c r="B569" s="43">
        <v>89.56</v>
      </c>
      <c r="C569" s="43">
        <v>140975.42473927789</v>
      </c>
      <c r="D569" s="43">
        <v>152885.4642868583</v>
      </c>
      <c r="E569" s="43">
        <v>7925.7753669452004</v>
      </c>
      <c r="F569" s="43">
        <v>0</v>
      </c>
      <c r="G569" s="43">
        <v>-19835.814914525599</v>
      </c>
    </row>
    <row r="570" spans="1:7" x14ac:dyDescent="0.2">
      <c r="A570" s="7">
        <v>568</v>
      </c>
      <c r="B570" s="43">
        <v>323.04000000000002</v>
      </c>
      <c r="C570" s="43">
        <v>2760680.9170320798</v>
      </c>
      <c r="D570" s="43">
        <v>1851566.6393450741</v>
      </c>
      <c r="E570" s="43">
        <v>44704.823812707204</v>
      </c>
      <c r="F570" s="43">
        <v>336613.54391799972</v>
      </c>
      <c r="G570" s="43">
        <v>527795.9099562983</v>
      </c>
    </row>
    <row r="571" spans="1:7" x14ac:dyDescent="0.2">
      <c r="A571" s="7">
        <v>569</v>
      </c>
      <c r="B571" s="43">
        <v>131.87</v>
      </c>
      <c r="C571" s="43">
        <v>107622.0355627775</v>
      </c>
      <c r="D571" s="43">
        <v>104752.1771748951</v>
      </c>
      <c r="E571" s="43">
        <v>4151.0653517335004</v>
      </c>
      <c r="F571" s="43">
        <v>0</v>
      </c>
      <c r="G571" s="43">
        <v>-1281.2069638511</v>
      </c>
    </row>
    <row r="572" spans="1:7" x14ac:dyDescent="0.2">
      <c r="A572" s="7">
        <v>570</v>
      </c>
      <c r="B572" s="43">
        <v>144.81</v>
      </c>
      <c r="C572" s="43">
        <v>1347505.79960053</v>
      </c>
      <c r="D572" s="43">
        <v>1251790.17064308</v>
      </c>
      <c r="E572" s="43">
        <v>49104.556190541902</v>
      </c>
      <c r="F572" s="43">
        <v>0</v>
      </c>
      <c r="G572" s="43">
        <v>46611.072766908102</v>
      </c>
    </row>
    <row r="573" spans="1:7" x14ac:dyDescent="0.2">
      <c r="A573" s="7">
        <v>571</v>
      </c>
      <c r="B573" s="43">
        <v>104.97</v>
      </c>
      <c r="C573" s="43">
        <v>912461.39469360362</v>
      </c>
      <c r="D573" s="43">
        <v>608319.41874769051</v>
      </c>
      <c r="E573" s="43">
        <v>75491.243458243902</v>
      </c>
      <c r="F573" s="43">
        <v>120038.4812395289</v>
      </c>
      <c r="G573" s="43">
        <v>108612.25124814019</v>
      </c>
    </row>
    <row r="574" spans="1:7" x14ac:dyDescent="0.2">
      <c r="A574" s="7">
        <v>572</v>
      </c>
      <c r="B574" s="43">
        <v>16.84</v>
      </c>
      <c r="C574" s="43">
        <v>241200.6028602953</v>
      </c>
      <c r="D574" s="43">
        <v>183611.08643107439</v>
      </c>
      <c r="E574" s="43">
        <v>77466.242300079699</v>
      </c>
      <c r="F574" s="43">
        <v>0</v>
      </c>
      <c r="G574" s="43">
        <v>-19876.725870858801</v>
      </c>
    </row>
    <row r="575" spans="1:7" x14ac:dyDescent="0.2">
      <c r="A575" s="7">
        <v>573</v>
      </c>
      <c r="B575" s="43">
        <v>15.81</v>
      </c>
      <c r="C575" s="43">
        <v>18280.9359400336</v>
      </c>
      <c r="D575" s="43">
        <v>15820.8034371298</v>
      </c>
      <c r="E575" s="43">
        <v>5886.1983446201002</v>
      </c>
      <c r="F575" s="43">
        <v>0</v>
      </c>
      <c r="G575" s="43">
        <v>-3426.0658417161999</v>
      </c>
    </row>
    <row r="576" spans="1:7" x14ac:dyDescent="0.2">
      <c r="A576" s="7">
        <v>574</v>
      </c>
      <c r="B576" s="43">
        <v>247.05</v>
      </c>
      <c r="C576" s="43">
        <v>1855241.8850197219</v>
      </c>
      <c r="D576" s="43">
        <v>1378157.820766682</v>
      </c>
      <c r="E576" s="43">
        <v>39068.057193520101</v>
      </c>
      <c r="F576" s="43">
        <v>0</v>
      </c>
      <c r="G576" s="43">
        <v>438016.00705951953</v>
      </c>
    </row>
    <row r="577" spans="1:7" x14ac:dyDescent="0.2">
      <c r="A577" s="7">
        <v>575</v>
      </c>
      <c r="B577" s="43">
        <v>32.64</v>
      </c>
      <c r="C577" s="43">
        <v>469486.7535329985</v>
      </c>
      <c r="D577" s="43">
        <v>386346.51052909321</v>
      </c>
      <c r="E577" s="43">
        <v>77243.844995244799</v>
      </c>
      <c r="F577" s="43">
        <v>0</v>
      </c>
      <c r="G577" s="43">
        <v>5896.3980086604997</v>
      </c>
    </row>
    <row r="578" spans="1:7" x14ac:dyDescent="0.2">
      <c r="A578" s="7">
        <v>576</v>
      </c>
      <c r="B578" s="43">
        <v>36.94</v>
      </c>
      <c r="C578" s="43">
        <v>262237.45225370309</v>
      </c>
      <c r="D578" s="43">
        <v>198842.58569777559</v>
      </c>
      <c r="E578" s="43">
        <v>37546.306809408597</v>
      </c>
      <c r="F578" s="43">
        <v>0</v>
      </c>
      <c r="G578" s="43">
        <v>25848.559746519</v>
      </c>
    </row>
    <row r="579" spans="1:7" x14ac:dyDescent="0.2">
      <c r="A579" s="7">
        <v>577</v>
      </c>
      <c r="B579" s="43">
        <v>25.04</v>
      </c>
      <c r="C579" s="43">
        <v>57931.526757277599</v>
      </c>
      <c r="D579" s="43">
        <v>48172.428336240999</v>
      </c>
      <c r="E579" s="43">
        <v>11829.2643084681</v>
      </c>
      <c r="F579" s="43">
        <v>0</v>
      </c>
      <c r="G579" s="43">
        <v>-2070.1658874314999</v>
      </c>
    </row>
    <row r="580" spans="1:7" x14ac:dyDescent="0.2">
      <c r="A580" s="7">
        <v>578</v>
      </c>
      <c r="B580" s="43">
        <v>11.32</v>
      </c>
      <c r="C580" s="43">
        <v>55892.9928913603</v>
      </c>
      <c r="D580" s="43">
        <v>45743.250635033</v>
      </c>
      <c r="E580" s="43">
        <v>25325.867064693401</v>
      </c>
      <c r="F580" s="43">
        <v>0</v>
      </c>
      <c r="G580" s="43">
        <v>-15176.124808366099</v>
      </c>
    </row>
    <row r="581" spans="1:7" x14ac:dyDescent="0.2">
      <c r="A581" s="7">
        <v>579</v>
      </c>
      <c r="B581" s="43">
        <v>110.86</v>
      </c>
      <c r="C581" s="43">
        <v>102522.0717939177</v>
      </c>
      <c r="D581" s="43">
        <v>133021.28657747319</v>
      </c>
      <c r="E581" s="43">
        <v>4643.0850933840002</v>
      </c>
      <c r="F581" s="43">
        <v>0</v>
      </c>
      <c r="G581" s="43">
        <v>-35142.299876939498</v>
      </c>
    </row>
    <row r="582" spans="1:7" x14ac:dyDescent="0.2">
      <c r="A582" s="7">
        <v>580</v>
      </c>
      <c r="B582" s="43">
        <v>2</v>
      </c>
      <c r="C582" s="43">
        <v>9407.3306030936001</v>
      </c>
      <c r="D582" s="43">
        <v>8054.5141591637002</v>
      </c>
      <c r="E582" s="43">
        <v>24833.498653913699</v>
      </c>
      <c r="F582" s="43">
        <v>0</v>
      </c>
      <c r="G582" s="43">
        <v>-23480.682209983901</v>
      </c>
    </row>
    <row r="583" spans="1:7" x14ac:dyDescent="0.2">
      <c r="A583" s="7">
        <v>581</v>
      </c>
      <c r="B583" s="43">
        <v>13.88</v>
      </c>
      <c r="C583" s="43">
        <v>25798.592985660998</v>
      </c>
      <c r="D583" s="43">
        <v>17169.833036450302</v>
      </c>
      <c r="E583" s="43">
        <v>16464.336784549101</v>
      </c>
      <c r="F583" s="43">
        <v>3414.8145140601</v>
      </c>
      <c r="G583" s="43">
        <v>-11250.3913493985</v>
      </c>
    </row>
    <row r="584" spans="1:7" x14ac:dyDescent="0.2">
      <c r="A584" s="7">
        <v>582</v>
      </c>
      <c r="B584" s="43">
        <v>141.08000000000001</v>
      </c>
      <c r="C584" s="43">
        <v>74122.163004212402</v>
      </c>
      <c r="D584" s="43">
        <v>89207.128111210695</v>
      </c>
      <c r="E584" s="43">
        <v>2636.7478938621002</v>
      </c>
      <c r="F584" s="43">
        <v>0</v>
      </c>
      <c r="G584" s="43">
        <v>-17721.713000860302</v>
      </c>
    </row>
    <row r="585" spans="1:7" x14ac:dyDescent="0.2">
      <c r="A585" s="7">
        <v>583</v>
      </c>
      <c r="B585" s="43">
        <v>18.2</v>
      </c>
      <c r="C585" s="43">
        <v>3238.6259548631001</v>
      </c>
      <c r="D585" s="43">
        <v>2844.1078626009999</v>
      </c>
      <c r="E585" s="43">
        <v>912.70445785929996</v>
      </c>
      <c r="F585" s="43">
        <v>0</v>
      </c>
      <c r="G585" s="43">
        <v>-518.18636559720005</v>
      </c>
    </row>
    <row r="586" spans="1:7" x14ac:dyDescent="0.2">
      <c r="A586" s="7">
        <v>584</v>
      </c>
      <c r="B586" s="43">
        <v>41.15</v>
      </c>
      <c r="C586" s="43">
        <v>323575.59516506002</v>
      </c>
      <c r="D586" s="43">
        <v>215704.55878231119</v>
      </c>
      <c r="E586" s="43">
        <v>61917.910214006799</v>
      </c>
      <c r="F586" s="43">
        <v>31035.8245227802</v>
      </c>
      <c r="G586" s="43">
        <v>14917.301645961699</v>
      </c>
    </row>
    <row r="587" spans="1:7" x14ac:dyDescent="0.2">
      <c r="A587" s="7">
        <v>585</v>
      </c>
      <c r="B587" s="43">
        <v>19.309999999999999</v>
      </c>
      <c r="C587" s="43">
        <v>152141.2094367003</v>
      </c>
      <c r="D587" s="43">
        <v>101310.4656897254</v>
      </c>
      <c r="E587" s="43">
        <v>69223.106137972805</v>
      </c>
      <c r="F587" s="43">
        <v>20073.763749002901</v>
      </c>
      <c r="G587" s="43">
        <v>-38466.126140000699</v>
      </c>
    </row>
    <row r="588" spans="1:7" x14ac:dyDescent="0.2">
      <c r="A588" s="7">
        <v>586</v>
      </c>
      <c r="B588" s="43">
        <v>51.33</v>
      </c>
      <c r="C588" s="43">
        <v>195362.8496927908</v>
      </c>
      <c r="D588" s="43">
        <v>165216.3388434425</v>
      </c>
      <c r="E588" s="43">
        <v>19690.4473289341</v>
      </c>
      <c r="F588" s="43">
        <v>0</v>
      </c>
      <c r="G588" s="43">
        <v>10456.0635204142</v>
      </c>
    </row>
    <row r="589" spans="1:7" x14ac:dyDescent="0.2">
      <c r="A589" s="7">
        <v>587</v>
      </c>
      <c r="B589" s="43">
        <v>11.83</v>
      </c>
      <c r="C589" s="43">
        <v>46025.352931513698</v>
      </c>
      <c r="D589" s="43">
        <v>40371.032220061701</v>
      </c>
      <c r="E589" s="43">
        <v>19813.188998230398</v>
      </c>
      <c r="F589" s="43">
        <v>0</v>
      </c>
      <c r="G589" s="43">
        <v>-14158.868286778301</v>
      </c>
    </row>
    <row r="590" spans="1:7" x14ac:dyDescent="0.2">
      <c r="A590" s="7">
        <v>588</v>
      </c>
      <c r="B590" s="43">
        <v>157.99</v>
      </c>
      <c r="C590" s="43">
        <v>352298.14401501551</v>
      </c>
      <c r="D590" s="43">
        <v>234670.61107234101</v>
      </c>
      <c r="E590" s="43">
        <v>19565.0496049996</v>
      </c>
      <c r="F590" s="43">
        <v>46671.772574749601</v>
      </c>
      <c r="G590" s="43">
        <v>51390.710762925301</v>
      </c>
    </row>
    <row r="591" spans="1:7" x14ac:dyDescent="0.2">
      <c r="A591" s="7">
        <v>589</v>
      </c>
      <c r="B591" s="43">
        <v>4.66</v>
      </c>
      <c r="C591" s="43">
        <v>58313.040703438601</v>
      </c>
      <c r="D591" s="43">
        <v>45943.4328986974</v>
      </c>
      <c r="E591" s="43">
        <v>67360.215115440296</v>
      </c>
      <c r="F591" s="43">
        <v>0</v>
      </c>
      <c r="G591" s="43">
        <v>-54990.607310699103</v>
      </c>
    </row>
    <row r="592" spans="1:7" x14ac:dyDescent="0.2">
      <c r="A592" s="7">
        <v>590</v>
      </c>
      <c r="B592" s="43">
        <v>132.80000000000001</v>
      </c>
      <c r="C592" s="43">
        <v>525479.31934681663</v>
      </c>
      <c r="D592" s="43">
        <v>417006.49007346708</v>
      </c>
      <c r="E592" s="43">
        <v>20476.566297432</v>
      </c>
      <c r="F592" s="43">
        <v>0</v>
      </c>
      <c r="G592" s="43">
        <v>87996.262975917503</v>
      </c>
    </row>
    <row r="593" spans="1:7" x14ac:dyDescent="0.2">
      <c r="A593" s="7">
        <v>591</v>
      </c>
      <c r="B593" s="43">
        <v>78.8</v>
      </c>
      <c r="C593" s="43">
        <v>627649.62465393264</v>
      </c>
      <c r="D593" s="43">
        <v>557799.13320842234</v>
      </c>
      <c r="E593" s="43">
        <v>42126.809465587299</v>
      </c>
      <c r="F593" s="43">
        <v>0</v>
      </c>
      <c r="G593" s="43">
        <v>27723.681979923</v>
      </c>
    </row>
    <row r="594" spans="1:7" x14ac:dyDescent="0.2">
      <c r="A594" s="7">
        <v>592</v>
      </c>
      <c r="B594" s="43">
        <v>213.85</v>
      </c>
      <c r="C594" s="43">
        <v>491292.92670617712</v>
      </c>
      <c r="D594" s="43">
        <v>684643.76765799464</v>
      </c>
      <c r="E594" s="43">
        <v>11735.415378985699</v>
      </c>
      <c r="F594" s="43">
        <v>0</v>
      </c>
      <c r="G594" s="43">
        <v>-205086.2563308033</v>
      </c>
    </row>
    <row r="595" spans="1:7" x14ac:dyDescent="0.2">
      <c r="A595" s="7">
        <v>593</v>
      </c>
      <c r="B595" s="43">
        <v>44.07</v>
      </c>
      <c r="C595" s="43">
        <v>610447.25000071269</v>
      </c>
      <c r="D595" s="43">
        <v>406430.47658245492</v>
      </c>
      <c r="E595" s="43">
        <v>105665.59707454601</v>
      </c>
      <c r="F595" s="43">
        <v>48232.662442251603</v>
      </c>
      <c r="G595" s="43">
        <v>50118.513901460101</v>
      </c>
    </row>
    <row r="596" spans="1:7" x14ac:dyDescent="0.2">
      <c r="A596" s="7">
        <v>594</v>
      </c>
      <c r="B596" s="43">
        <v>27.75</v>
      </c>
      <c r="C596" s="43">
        <v>26846.889850831401</v>
      </c>
      <c r="D596" s="43">
        <v>18599.1287996178</v>
      </c>
      <c r="E596" s="43">
        <v>5160.3539813906</v>
      </c>
      <c r="F596" s="43">
        <v>660.1761293019</v>
      </c>
      <c r="G596" s="43">
        <v>2427.2309405209999</v>
      </c>
    </row>
    <row r="597" spans="1:7" x14ac:dyDescent="0.2">
      <c r="A597" s="7">
        <v>595</v>
      </c>
      <c r="B597" s="43">
        <v>49.6</v>
      </c>
      <c r="C597" s="43">
        <v>195363.68473075941</v>
      </c>
      <c r="D597" s="43">
        <v>207217.33826633819</v>
      </c>
      <c r="E597" s="43">
        <v>20500.137825170601</v>
      </c>
      <c r="F597" s="43">
        <v>0</v>
      </c>
      <c r="G597" s="43">
        <v>-32353.791360749299</v>
      </c>
    </row>
    <row r="598" spans="1:7" x14ac:dyDescent="0.2">
      <c r="A598" s="7">
        <v>596</v>
      </c>
      <c r="B598" s="43">
        <v>60.23</v>
      </c>
      <c r="C598" s="43">
        <v>597078.97019837308</v>
      </c>
      <c r="D598" s="43">
        <v>397722.43121934292</v>
      </c>
      <c r="E598" s="43">
        <v>78691.989225972604</v>
      </c>
      <c r="F598" s="43">
        <v>57458.620616890301</v>
      </c>
      <c r="G598" s="43">
        <v>63205.929136167397</v>
      </c>
    </row>
    <row r="599" spans="1:7" x14ac:dyDescent="0.2">
      <c r="A599" s="7">
        <v>597</v>
      </c>
      <c r="B599" s="43">
        <v>5.31</v>
      </c>
      <c r="C599" s="43">
        <v>10002.3505591947</v>
      </c>
      <c r="D599" s="43">
        <v>7762.5935170836001</v>
      </c>
      <c r="E599" s="43">
        <v>9908.8717110072994</v>
      </c>
      <c r="F599" s="43">
        <v>0</v>
      </c>
      <c r="G599" s="43">
        <v>-7669.1146688960998</v>
      </c>
    </row>
    <row r="600" spans="1:7" x14ac:dyDescent="0.2">
      <c r="A600" s="7">
        <v>598</v>
      </c>
      <c r="B600" s="43">
        <v>20.86</v>
      </c>
      <c r="C600" s="43">
        <v>102172.3789789772</v>
      </c>
      <c r="D600" s="43">
        <v>82780.391489258298</v>
      </c>
      <c r="E600" s="43">
        <v>25621.468046286402</v>
      </c>
      <c r="F600" s="43">
        <v>0</v>
      </c>
      <c r="G600" s="43">
        <v>-6229.4805565674997</v>
      </c>
    </row>
    <row r="601" spans="1:7" x14ac:dyDescent="0.2">
      <c r="A601" s="7">
        <v>599</v>
      </c>
      <c r="B601" s="43">
        <v>13.06</v>
      </c>
      <c r="C601" s="43">
        <v>48670.2811360501</v>
      </c>
      <c r="D601" s="43">
        <v>36506.529969400697</v>
      </c>
      <c r="E601" s="43">
        <v>19769.257452736201</v>
      </c>
      <c r="F601" s="43">
        <v>0</v>
      </c>
      <c r="G601" s="43">
        <v>-7605.5062860868002</v>
      </c>
    </row>
    <row r="602" spans="1:7" x14ac:dyDescent="0.2">
      <c r="A602" s="7">
        <v>600</v>
      </c>
      <c r="B602" s="43">
        <v>192.24</v>
      </c>
      <c r="C602" s="43">
        <v>801204.86710052413</v>
      </c>
      <c r="D602" s="43">
        <v>703343.11119670374</v>
      </c>
      <c r="E602" s="43">
        <v>21426.202873689501</v>
      </c>
      <c r="F602" s="43">
        <v>0</v>
      </c>
      <c r="G602" s="43">
        <v>76435.553030130803</v>
      </c>
    </row>
    <row r="603" spans="1:7" x14ac:dyDescent="0.2">
      <c r="A603" s="7">
        <v>601</v>
      </c>
      <c r="B603" s="43">
        <v>41.17</v>
      </c>
      <c r="C603" s="43">
        <v>16188.762060318701</v>
      </c>
      <c r="D603" s="43">
        <v>16622.741225288701</v>
      </c>
      <c r="E603" s="43">
        <v>1992.8473950656</v>
      </c>
      <c r="F603" s="43">
        <v>0</v>
      </c>
      <c r="G603" s="43">
        <v>-2426.8265600356999</v>
      </c>
    </row>
    <row r="604" spans="1:7" x14ac:dyDescent="0.2">
      <c r="A604" s="7">
        <v>602</v>
      </c>
      <c r="B604" s="43">
        <v>12.37</v>
      </c>
      <c r="C604" s="43">
        <v>17166.3293560887</v>
      </c>
      <c r="D604" s="43">
        <v>13198.093579206999</v>
      </c>
      <c r="E604" s="43">
        <v>7323.9954994635</v>
      </c>
      <c r="F604" s="43">
        <v>0</v>
      </c>
      <c r="G604" s="43">
        <v>-3355.7597225817999</v>
      </c>
    </row>
    <row r="605" spans="1:7" x14ac:dyDescent="0.2">
      <c r="A605" s="7">
        <v>603</v>
      </c>
      <c r="B605" s="43">
        <v>4.78</v>
      </c>
      <c r="C605" s="43">
        <v>26804.071819297798</v>
      </c>
      <c r="D605" s="43">
        <v>26852.298636346801</v>
      </c>
      <c r="E605" s="43">
        <v>28950.341581713801</v>
      </c>
      <c r="F605" s="43">
        <v>0</v>
      </c>
      <c r="G605" s="43">
        <v>-28998.5683987628</v>
      </c>
    </row>
    <row r="606" spans="1:7" x14ac:dyDescent="0.2">
      <c r="A606" s="7">
        <v>604</v>
      </c>
      <c r="B606" s="43">
        <v>123.9</v>
      </c>
      <c r="C606" s="43">
        <v>595064.87871575495</v>
      </c>
      <c r="D606" s="43">
        <v>582384.45271770481</v>
      </c>
      <c r="E606" s="43">
        <v>24806.307043861601</v>
      </c>
      <c r="F606" s="43">
        <v>0</v>
      </c>
      <c r="G606" s="43">
        <v>-12125.8810458115</v>
      </c>
    </row>
    <row r="607" spans="1:7" x14ac:dyDescent="0.2">
      <c r="A607" s="7">
        <v>605</v>
      </c>
      <c r="B607" s="43">
        <v>76.290000000000006</v>
      </c>
      <c r="C607" s="43">
        <v>416219.75507876748</v>
      </c>
      <c r="D607" s="43">
        <v>431954.69996825547</v>
      </c>
      <c r="E607" s="43">
        <v>27960.209138172399</v>
      </c>
      <c r="F607" s="43">
        <v>0</v>
      </c>
      <c r="G607" s="43">
        <v>-43695.154027660399</v>
      </c>
    </row>
    <row r="608" spans="1:7" x14ac:dyDescent="0.2">
      <c r="A608" s="7">
        <v>606</v>
      </c>
      <c r="B608" s="43">
        <v>21.19</v>
      </c>
      <c r="C608" s="43">
        <v>72782.733576387895</v>
      </c>
      <c r="D608" s="43">
        <v>53619.1084075701</v>
      </c>
      <c r="E608" s="43">
        <v>17846.774321865501</v>
      </c>
      <c r="F608" s="43">
        <v>0</v>
      </c>
      <c r="G608" s="43">
        <v>1316.8508469522001</v>
      </c>
    </row>
    <row r="609" spans="1:7" x14ac:dyDescent="0.2">
      <c r="A609" s="7">
        <v>607</v>
      </c>
      <c r="B609" s="43">
        <v>42.61</v>
      </c>
      <c r="C609" s="43">
        <v>59071.132465861097</v>
      </c>
      <c r="D609" s="43">
        <v>51124.714157943403</v>
      </c>
      <c r="E609" s="43">
        <v>7037.3530825117004</v>
      </c>
      <c r="F609" s="43">
        <v>0</v>
      </c>
      <c r="G609" s="43">
        <v>909.06522540590004</v>
      </c>
    </row>
    <row r="610" spans="1:7" x14ac:dyDescent="0.2">
      <c r="A610" s="7">
        <v>608</v>
      </c>
      <c r="B610" s="43">
        <v>122.46</v>
      </c>
      <c r="C610" s="43">
        <v>560758.71023529349</v>
      </c>
      <c r="D610" s="43">
        <v>722655.88645858108</v>
      </c>
      <c r="E610" s="43">
        <v>23484.296084358899</v>
      </c>
      <c r="F610" s="43">
        <v>0</v>
      </c>
      <c r="G610" s="43">
        <v>-185381.47230764641</v>
      </c>
    </row>
    <row r="611" spans="1:7" x14ac:dyDescent="0.2">
      <c r="A611" s="7">
        <v>609</v>
      </c>
      <c r="B611" s="43">
        <v>263.70999999999998</v>
      </c>
      <c r="C611" s="43">
        <v>202953.07142098059</v>
      </c>
      <c r="D611" s="43">
        <v>140362.45009859651</v>
      </c>
      <c r="E611" s="43">
        <v>4019.6889559524998</v>
      </c>
      <c r="F611" s="43">
        <v>13928.6247612756</v>
      </c>
      <c r="G611" s="43">
        <v>44642.307605155998</v>
      </c>
    </row>
    <row r="612" spans="1:7" x14ac:dyDescent="0.2">
      <c r="A612" s="7">
        <v>610</v>
      </c>
      <c r="B612" s="43">
        <v>18.190000000000001</v>
      </c>
      <c r="C612" s="43">
        <v>83319.9536369423</v>
      </c>
      <c r="D612" s="43">
        <v>56807.695370229601</v>
      </c>
      <c r="E612" s="43">
        <v>24454.634062809499</v>
      </c>
      <c r="F612" s="43">
        <v>4057.5243718534998</v>
      </c>
      <c r="G612" s="43">
        <v>-1999.9001679502001</v>
      </c>
    </row>
    <row r="613" spans="1:7" x14ac:dyDescent="0.2">
      <c r="A613" s="7">
        <v>611</v>
      </c>
      <c r="B613" s="43">
        <v>12.66</v>
      </c>
      <c r="C613" s="43">
        <v>26507.9635841989</v>
      </c>
      <c r="D613" s="43">
        <v>24415.668355605099</v>
      </c>
      <c r="E613" s="43">
        <v>10633.172938351199</v>
      </c>
      <c r="F613" s="43">
        <v>0</v>
      </c>
      <c r="G613" s="43">
        <v>-8540.8777097574002</v>
      </c>
    </row>
    <row r="614" spans="1:7" x14ac:dyDescent="0.2">
      <c r="A614" s="7">
        <v>612</v>
      </c>
      <c r="B614" s="43">
        <v>53</v>
      </c>
      <c r="C614" s="43">
        <v>83979.460366560306</v>
      </c>
      <c r="D614" s="43">
        <v>75923.415442114303</v>
      </c>
      <c r="E614" s="43">
        <v>8033.7030466695996</v>
      </c>
      <c r="F614" s="43">
        <v>0</v>
      </c>
      <c r="G614" s="43">
        <v>22.341877776499999</v>
      </c>
    </row>
    <row r="615" spans="1:7" x14ac:dyDescent="0.2">
      <c r="A615" s="7">
        <v>613</v>
      </c>
      <c r="B615" s="43">
        <v>157.37</v>
      </c>
      <c r="C615" s="43">
        <v>913956.724997957</v>
      </c>
      <c r="D615" s="43">
        <v>608636.95147603168</v>
      </c>
      <c r="E615" s="43">
        <v>51011.796967194903</v>
      </c>
      <c r="F615" s="43">
        <v>121208.3966677039</v>
      </c>
      <c r="G615" s="43">
        <v>133099.5798870266</v>
      </c>
    </row>
    <row r="616" spans="1:7" x14ac:dyDescent="0.2">
      <c r="A616" s="7">
        <v>614</v>
      </c>
      <c r="B616" s="43">
        <v>82.39</v>
      </c>
      <c r="C616" s="43">
        <v>53627.309935224701</v>
      </c>
      <c r="D616" s="43">
        <v>48128.533322695403</v>
      </c>
      <c r="E616" s="43">
        <v>3306.7834443111001</v>
      </c>
      <c r="F616" s="43">
        <v>0</v>
      </c>
      <c r="G616" s="43">
        <v>2191.9931682183001</v>
      </c>
    </row>
    <row r="617" spans="1:7" x14ac:dyDescent="0.2">
      <c r="A617" s="7">
        <v>615</v>
      </c>
      <c r="B617" s="43">
        <v>57.42</v>
      </c>
      <c r="C617" s="43">
        <v>141172.05727280269</v>
      </c>
      <c r="D617" s="43">
        <v>94010.031041294496</v>
      </c>
      <c r="E617" s="43">
        <v>19590.720096360201</v>
      </c>
      <c r="F617" s="43">
        <v>13625.470764195999</v>
      </c>
      <c r="G617" s="43">
        <v>13945.835370952</v>
      </c>
    </row>
    <row r="618" spans="1:7" x14ac:dyDescent="0.2">
      <c r="A618" s="7">
        <v>616</v>
      </c>
      <c r="B618" s="43">
        <v>90.67</v>
      </c>
      <c r="C618" s="43">
        <v>217185.49206536161</v>
      </c>
      <c r="D618" s="43">
        <v>170204.5685960596</v>
      </c>
      <c r="E618" s="43">
        <v>12927.6324060962</v>
      </c>
      <c r="F618" s="43">
        <v>0</v>
      </c>
      <c r="G618" s="43">
        <v>34053.291063205797</v>
      </c>
    </row>
    <row r="619" spans="1:7" x14ac:dyDescent="0.2">
      <c r="A619" s="7">
        <v>617</v>
      </c>
      <c r="B619" s="43">
        <v>55.11</v>
      </c>
      <c r="C619" s="43">
        <v>55697.168551433999</v>
      </c>
      <c r="D619" s="43">
        <v>54062.4416128335</v>
      </c>
      <c r="E619" s="43">
        <v>5157.1584994661998</v>
      </c>
      <c r="F619" s="43">
        <v>0</v>
      </c>
      <c r="G619" s="43">
        <v>-3522.4315608656998</v>
      </c>
    </row>
    <row r="620" spans="1:7" x14ac:dyDescent="0.2">
      <c r="A620" s="7">
        <v>618</v>
      </c>
      <c r="B620" s="43">
        <v>230.38</v>
      </c>
      <c r="C620" s="43">
        <v>913465.86477006238</v>
      </c>
      <c r="D620" s="43">
        <v>696693.89596559771</v>
      </c>
      <c r="E620" s="43">
        <v>20592.5334597168</v>
      </c>
      <c r="F620" s="43">
        <v>0</v>
      </c>
      <c r="G620" s="43">
        <v>196179.4353447477</v>
      </c>
    </row>
    <row r="621" spans="1:7" x14ac:dyDescent="0.2">
      <c r="A621" s="7">
        <v>619</v>
      </c>
      <c r="B621" s="43">
        <v>35.56</v>
      </c>
      <c r="C621" s="43">
        <v>276969.51289324678</v>
      </c>
      <c r="D621" s="43">
        <v>184420.00233137319</v>
      </c>
      <c r="E621" s="43">
        <v>68446.507391050196</v>
      </c>
      <c r="F621" s="43">
        <v>36563.4334470834</v>
      </c>
      <c r="G621" s="43">
        <v>-12460.4302762601</v>
      </c>
    </row>
    <row r="622" spans="1:7" x14ac:dyDescent="0.2">
      <c r="A622" s="7">
        <v>620</v>
      </c>
      <c r="B622" s="43">
        <v>65.459999999999994</v>
      </c>
      <c r="C622" s="43">
        <v>293819.19013635302</v>
      </c>
      <c r="D622" s="43">
        <v>195568.1537624301</v>
      </c>
      <c r="E622" s="43">
        <v>39688.551431501197</v>
      </c>
      <c r="F622" s="43">
        <v>38895.614302300201</v>
      </c>
      <c r="G622" s="43">
        <v>19666.870640121499</v>
      </c>
    </row>
    <row r="623" spans="1:7" x14ac:dyDescent="0.2">
      <c r="A623" s="7">
        <v>621</v>
      </c>
      <c r="B623" s="43">
        <v>35.200000000000003</v>
      </c>
      <c r="C623" s="43">
        <v>257053.52861110491</v>
      </c>
      <c r="D623" s="43">
        <v>171238.2676170292</v>
      </c>
      <c r="E623" s="43">
        <v>57958.914283110702</v>
      </c>
      <c r="F623" s="43">
        <v>24746.824339827399</v>
      </c>
      <c r="G623" s="43">
        <v>3109.5223711376002</v>
      </c>
    </row>
    <row r="624" spans="1:7" x14ac:dyDescent="0.2">
      <c r="A624" s="7">
        <v>622</v>
      </c>
      <c r="B624" s="43">
        <v>85.86</v>
      </c>
      <c r="C624" s="43">
        <v>395759.88131968351</v>
      </c>
      <c r="D624" s="43">
        <v>357545.99666202988</v>
      </c>
      <c r="E624" s="43">
        <v>23809.211504866202</v>
      </c>
      <c r="F624" s="43">
        <v>0</v>
      </c>
      <c r="G624" s="43">
        <v>14404.6731527874</v>
      </c>
    </row>
    <row r="625" spans="1:7" x14ac:dyDescent="0.2">
      <c r="A625" s="7">
        <v>623</v>
      </c>
      <c r="B625" s="43">
        <v>59.46</v>
      </c>
      <c r="C625" s="43">
        <v>253598.45282038391</v>
      </c>
      <c r="D625" s="43">
        <v>249844.92573427231</v>
      </c>
      <c r="E625" s="43">
        <v>21901.410039307098</v>
      </c>
      <c r="F625" s="43">
        <v>0</v>
      </c>
      <c r="G625" s="43">
        <v>-18147.882953195502</v>
      </c>
    </row>
    <row r="626" spans="1:7" x14ac:dyDescent="0.2">
      <c r="A626" s="7">
        <v>624</v>
      </c>
      <c r="B626" s="43">
        <v>116.25</v>
      </c>
      <c r="C626" s="43">
        <v>95914.678574027901</v>
      </c>
      <c r="D626" s="43">
        <v>63898.384084086902</v>
      </c>
      <c r="E626" s="43">
        <v>6536.5316696028003</v>
      </c>
      <c r="F626" s="43">
        <v>9269.4957218079999</v>
      </c>
      <c r="G626" s="43">
        <v>16210.267098530199</v>
      </c>
    </row>
    <row r="627" spans="1:7" x14ac:dyDescent="0.2">
      <c r="A627" s="7">
        <v>625</v>
      </c>
      <c r="B627" s="43">
        <v>5.24</v>
      </c>
      <c r="C627" s="43">
        <v>10875.9297849663</v>
      </c>
      <c r="D627" s="43">
        <v>7411.8922271496003</v>
      </c>
      <c r="E627" s="43">
        <v>10846.370447828</v>
      </c>
      <c r="F627" s="43">
        <v>857.51633973549997</v>
      </c>
      <c r="G627" s="43">
        <v>-8239.8492297468001</v>
      </c>
    </row>
    <row r="628" spans="1:7" x14ac:dyDescent="0.2">
      <c r="A628" s="7">
        <v>626</v>
      </c>
      <c r="B628" s="43">
        <v>23.18</v>
      </c>
      <c r="C628" s="43">
        <v>52509.769233389998</v>
      </c>
      <c r="D628" s="43">
        <v>50939.039893578898</v>
      </c>
      <c r="E628" s="43">
        <v>11438.811308079399</v>
      </c>
      <c r="F628" s="43">
        <v>0</v>
      </c>
      <c r="G628" s="43">
        <v>-9868.0819682683996</v>
      </c>
    </row>
    <row r="629" spans="1:7" x14ac:dyDescent="0.2">
      <c r="A629" s="7">
        <v>627</v>
      </c>
      <c r="B629" s="43">
        <v>77.78</v>
      </c>
      <c r="C629" s="43">
        <v>473480.19811583188</v>
      </c>
      <c r="D629" s="43">
        <v>315549.52703701408</v>
      </c>
      <c r="E629" s="43">
        <v>45890.387728055699</v>
      </c>
      <c r="F629" s="43">
        <v>37307.653328939101</v>
      </c>
      <c r="G629" s="43">
        <v>74732.630021823003</v>
      </c>
    </row>
    <row r="630" spans="1:7" x14ac:dyDescent="0.2">
      <c r="A630" s="7">
        <v>628</v>
      </c>
      <c r="B630" s="43">
        <v>371.99</v>
      </c>
      <c r="C630" s="43">
        <v>144617.51401999959</v>
      </c>
      <c r="D630" s="43">
        <v>230575.1478351111</v>
      </c>
      <c r="E630" s="43">
        <v>1949.4690033306999</v>
      </c>
      <c r="F630" s="43">
        <v>0</v>
      </c>
      <c r="G630" s="43">
        <v>-87907.102818442203</v>
      </c>
    </row>
    <row r="631" spans="1:7" x14ac:dyDescent="0.2">
      <c r="A631" s="7">
        <v>629</v>
      </c>
      <c r="B631" s="43">
        <v>132.44999999999999</v>
      </c>
      <c r="C631" s="43">
        <v>157759.00214531389</v>
      </c>
      <c r="D631" s="43">
        <v>191073.948165218</v>
      </c>
      <c r="E631" s="43">
        <v>5999.7061196713003</v>
      </c>
      <c r="F631" s="43">
        <v>0</v>
      </c>
      <c r="G631" s="43">
        <v>-39314.652139575403</v>
      </c>
    </row>
    <row r="632" spans="1:7" x14ac:dyDescent="0.2">
      <c r="A632" s="7">
        <v>630</v>
      </c>
      <c r="B632" s="43">
        <v>190.72</v>
      </c>
      <c r="C632" s="43">
        <v>14099.0615597993</v>
      </c>
      <c r="D632" s="43">
        <v>20304.071443659799</v>
      </c>
      <c r="E632" s="43">
        <v>369.78039840870002</v>
      </c>
      <c r="F632" s="43">
        <v>0</v>
      </c>
      <c r="G632" s="43">
        <v>-6574.7902822692004</v>
      </c>
    </row>
    <row r="633" spans="1:7" x14ac:dyDescent="0.2">
      <c r="A633" s="7">
        <v>631</v>
      </c>
      <c r="B633" s="43">
        <v>93.61</v>
      </c>
      <c r="C633" s="43">
        <v>425321.69794457097</v>
      </c>
      <c r="D633" s="43">
        <v>497794.17474588269</v>
      </c>
      <c r="E633" s="43">
        <v>23285.565905569201</v>
      </c>
      <c r="F633" s="43">
        <v>0</v>
      </c>
      <c r="G633" s="43">
        <v>-95758.042706880893</v>
      </c>
    </row>
    <row r="634" spans="1:7" x14ac:dyDescent="0.2">
      <c r="A634" s="7">
        <v>632</v>
      </c>
      <c r="B634" s="43">
        <v>50.65</v>
      </c>
      <c r="C634" s="43">
        <v>325118.86702591501</v>
      </c>
      <c r="D634" s="43">
        <v>268645.38681545091</v>
      </c>
      <c r="E634" s="43">
        <v>34373.418537856902</v>
      </c>
      <c r="F634" s="43">
        <v>0</v>
      </c>
      <c r="G634" s="43">
        <v>22100.0616726072</v>
      </c>
    </row>
    <row r="635" spans="1:7" x14ac:dyDescent="0.2">
      <c r="A635" s="7">
        <v>633</v>
      </c>
      <c r="B635" s="43">
        <v>88.05</v>
      </c>
      <c r="C635" s="43">
        <v>883853.34487643396</v>
      </c>
      <c r="D635" s="43">
        <v>589004.02777425421</v>
      </c>
      <c r="E635" s="43">
        <v>75911.787987386095</v>
      </c>
      <c r="F635" s="43">
        <v>70337.045454924504</v>
      </c>
      <c r="G635" s="43">
        <v>148600.48365986921</v>
      </c>
    </row>
    <row r="636" spans="1:7" x14ac:dyDescent="0.2">
      <c r="A636" s="7">
        <v>634</v>
      </c>
      <c r="B636" s="43">
        <v>381.29</v>
      </c>
      <c r="C636" s="43">
        <v>1043192.87007714</v>
      </c>
      <c r="D636" s="43">
        <v>1554919.827931107</v>
      </c>
      <c r="E636" s="43">
        <v>13848.590191307099</v>
      </c>
      <c r="F636" s="43">
        <v>0</v>
      </c>
      <c r="G636" s="43">
        <v>-525575.54804527399</v>
      </c>
    </row>
    <row r="637" spans="1:7" x14ac:dyDescent="0.2">
      <c r="A637" s="7">
        <v>635</v>
      </c>
      <c r="B637" s="43">
        <v>19.260000000000002</v>
      </c>
      <c r="C637" s="43">
        <v>24440.0011264112</v>
      </c>
      <c r="D637" s="43">
        <v>19662.636254528301</v>
      </c>
      <c r="E637" s="43">
        <v>6657.7366781790997</v>
      </c>
      <c r="F637" s="43">
        <v>0</v>
      </c>
      <c r="G637" s="43">
        <v>-1880.3718062962</v>
      </c>
    </row>
    <row r="638" spans="1:7" x14ac:dyDescent="0.2">
      <c r="A638" s="7">
        <v>636</v>
      </c>
      <c r="B638" s="43">
        <v>2.89</v>
      </c>
      <c r="C638" s="43">
        <v>13937.282617843401</v>
      </c>
      <c r="D638" s="43">
        <v>9586.3168378267001</v>
      </c>
      <c r="E638" s="43">
        <v>25738.390294378099</v>
      </c>
      <c r="F638" s="43">
        <v>567.95018705929999</v>
      </c>
      <c r="G638" s="43">
        <v>-21955.374701420598</v>
      </c>
    </row>
    <row r="639" spans="1:7" x14ac:dyDescent="0.2">
      <c r="A639" s="7">
        <v>637</v>
      </c>
      <c r="B639" s="43">
        <v>11.96</v>
      </c>
      <c r="C639" s="43">
        <v>53400.523583957402</v>
      </c>
      <c r="D639" s="43">
        <v>42026.636016137199</v>
      </c>
      <c r="E639" s="43">
        <v>23097.335317213699</v>
      </c>
      <c r="F639" s="43">
        <v>0</v>
      </c>
      <c r="G639" s="43">
        <v>-11723.447749393599</v>
      </c>
    </row>
    <row r="640" spans="1:7" x14ac:dyDescent="0.2">
      <c r="A640" s="7">
        <v>638</v>
      </c>
      <c r="B640" s="43">
        <v>11.87</v>
      </c>
      <c r="C640" s="43">
        <v>236.76843709560001</v>
      </c>
      <c r="D640" s="43">
        <v>248.50190308609999</v>
      </c>
      <c r="E640" s="43">
        <v>99.857951150299996</v>
      </c>
      <c r="F640" s="43">
        <v>0</v>
      </c>
      <c r="G640" s="43">
        <v>-111.5914171407</v>
      </c>
    </row>
    <row r="641" spans="1:7" x14ac:dyDescent="0.2">
      <c r="A641" s="7">
        <v>639</v>
      </c>
      <c r="B641" s="43">
        <v>43.69</v>
      </c>
      <c r="C641" s="43">
        <v>119979.7055513465</v>
      </c>
      <c r="D641" s="43">
        <v>89640.960888267306</v>
      </c>
      <c r="E641" s="43">
        <v>14544.634276692001</v>
      </c>
      <c r="F641" s="43">
        <v>0</v>
      </c>
      <c r="G641" s="43">
        <v>15794.1103863873</v>
      </c>
    </row>
    <row r="642" spans="1:7" x14ac:dyDescent="0.2">
      <c r="A642" s="7">
        <v>640</v>
      </c>
      <c r="B642" s="43">
        <v>23.3</v>
      </c>
      <c r="C642" s="43">
        <v>58272.2246236723</v>
      </c>
      <c r="D642" s="43">
        <v>52217.232284669597</v>
      </c>
      <c r="E642" s="43">
        <v>12913.4702722949</v>
      </c>
      <c r="F642" s="43">
        <v>0</v>
      </c>
      <c r="G642" s="43">
        <v>-6858.4779332921999</v>
      </c>
    </row>
    <row r="643" spans="1:7" x14ac:dyDescent="0.2">
      <c r="A643" s="7">
        <v>641</v>
      </c>
      <c r="B643" s="43">
        <v>126.53</v>
      </c>
      <c r="C643" s="43">
        <v>16893.882859937799</v>
      </c>
      <c r="D643" s="43">
        <v>17645.8899169857</v>
      </c>
      <c r="E643" s="43">
        <v>680.2130018949</v>
      </c>
      <c r="F643" s="43">
        <v>0</v>
      </c>
      <c r="G643" s="43">
        <v>-1432.2200589429001</v>
      </c>
    </row>
    <row r="644" spans="1:7" x14ac:dyDescent="0.2">
      <c r="A644" s="7">
        <v>642</v>
      </c>
      <c r="B644" s="43">
        <v>59.68</v>
      </c>
      <c r="C644" s="43">
        <v>64914.3583682104</v>
      </c>
      <c r="D644" s="43">
        <v>60587.506341811197</v>
      </c>
      <c r="E644" s="43">
        <v>5499.1656561042</v>
      </c>
      <c r="F644" s="43">
        <v>0</v>
      </c>
      <c r="G644" s="43">
        <v>-1172.313629705</v>
      </c>
    </row>
    <row r="645" spans="1:7" x14ac:dyDescent="0.2">
      <c r="A645" s="7">
        <v>643</v>
      </c>
      <c r="B645" s="43">
        <v>55.11</v>
      </c>
      <c r="C645" s="43">
        <v>564093.78253449849</v>
      </c>
      <c r="D645" s="43">
        <v>513207.90102313302</v>
      </c>
      <c r="E645" s="43">
        <v>54133.296134414901</v>
      </c>
      <c r="F645" s="43">
        <v>0</v>
      </c>
      <c r="G645" s="43">
        <v>-3247.4146230493002</v>
      </c>
    </row>
    <row r="646" spans="1:7" x14ac:dyDescent="0.2">
      <c r="A646" s="7">
        <v>644</v>
      </c>
      <c r="B646" s="43">
        <v>10.77</v>
      </c>
      <c r="C646" s="43">
        <v>2651.2088859539999</v>
      </c>
      <c r="D646" s="43">
        <v>2356.5144108774002</v>
      </c>
      <c r="E646" s="43">
        <v>1252.1258214415</v>
      </c>
      <c r="F646" s="43">
        <v>0</v>
      </c>
      <c r="G646" s="43">
        <v>-957.43134636479999</v>
      </c>
    </row>
    <row r="647" spans="1:7" x14ac:dyDescent="0.2">
      <c r="A647" s="7">
        <v>645</v>
      </c>
      <c r="B647" s="43">
        <v>94.67</v>
      </c>
      <c r="C647" s="43">
        <v>420681.24851345288</v>
      </c>
      <c r="D647" s="43">
        <v>280179.50339247548</v>
      </c>
      <c r="E647" s="43">
        <v>33758.183556069198</v>
      </c>
      <c r="F647" s="43">
        <v>33325.058072470798</v>
      </c>
      <c r="G647" s="43">
        <v>73418.503492437303</v>
      </c>
    </row>
    <row r="648" spans="1:7" x14ac:dyDescent="0.2">
      <c r="A648" s="7">
        <v>646</v>
      </c>
      <c r="B648" s="43">
        <v>7.11</v>
      </c>
      <c r="C648" s="43">
        <v>32522.085710191601</v>
      </c>
      <c r="D648" s="43">
        <v>22034.836141277701</v>
      </c>
      <c r="E648" s="43">
        <v>24932.390558921099</v>
      </c>
      <c r="F648" s="43">
        <v>1710.0564102888</v>
      </c>
      <c r="G648" s="43">
        <v>-16155.197400296</v>
      </c>
    </row>
    <row r="649" spans="1:7" x14ac:dyDescent="0.2">
      <c r="A649" s="7">
        <v>647</v>
      </c>
      <c r="B649" s="43">
        <v>44.63</v>
      </c>
      <c r="C649" s="43">
        <v>345280.79213472648</v>
      </c>
      <c r="D649" s="43">
        <v>270904.28830467822</v>
      </c>
      <c r="E649" s="43">
        <v>40943.033409332696</v>
      </c>
      <c r="F649" s="43">
        <v>0</v>
      </c>
      <c r="G649" s="43">
        <v>33433.470420715697</v>
      </c>
    </row>
    <row r="650" spans="1:7" x14ac:dyDescent="0.2">
      <c r="A650" s="7">
        <v>648</v>
      </c>
      <c r="B650" s="43">
        <v>63.07</v>
      </c>
      <c r="C650" s="43">
        <v>72284.67880681</v>
      </c>
      <c r="D650" s="43">
        <v>70739.986159550899</v>
      </c>
      <c r="E650" s="43">
        <v>5810.8772733940996</v>
      </c>
      <c r="F650" s="43">
        <v>0</v>
      </c>
      <c r="G650" s="43">
        <v>-4266.1846261350001</v>
      </c>
    </row>
    <row r="651" spans="1:7" x14ac:dyDescent="0.2">
      <c r="A651" s="7">
        <v>649</v>
      </c>
      <c r="B651" s="43">
        <v>47.85</v>
      </c>
      <c r="C651" s="43">
        <v>138806.99079691779</v>
      </c>
      <c r="D651" s="43">
        <v>98090.076438829507</v>
      </c>
      <c r="E651" s="43">
        <v>15129.439454273201</v>
      </c>
      <c r="F651" s="43">
        <v>1626.9</v>
      </c>
      <c r="G651" s="43">
        <v>23960.574903814999</v>
      </c>
    </row>
    <row r="652" spans="1:7" x14ac:dyDescent="0.2">
      <c r="A652" s="7">
        <v>650</v>
      </c>
      <c r="B652" s="43">
        <v>6.21</v>
      </c>
      <c r="C652" s="43">
        <v>12767.9301004873</v>
      </c>
      <c r="D652" s="43">
        <v>12104.220912222099</v>
      </c>
      <c r="E652" s="43">
        <v>10441.1563116737</v>
      </c>
      <c r="F652" s="43">
        <v>0</v>
      </c>
      <c r="G652" s="43">
        <v>-9777.4471234084995</v>
      </c>
    </row>
    <row r="653" spans="1:7" x14ac:dyDescent="0.2">
      <c r="A653" s="7">
        <v>651</v>
      </c>
      <c r="B653" s="43">
        <v>104</v>
      </c>
      <c r="C653" s="43">
        <v>2923.9169627673</v>
      </c>
      <c r="D653" s="43">
        <v>3084.9591025563</v>
      </c>
      <c r="E653" s="43">
        <v>142.19751271979999</v>
      </c>
      <c r="F653" s="43">
        <v>0</v>
      </c>
      <c r="G653" s="43">
        <v>-303.23965250880002</v>
      </c>
    </row>
    <row r="654" spans="1:7" x14ac:dyDescent="0.2">
      <c r="A654" s="7">
        <v>652</v>
      </c>
      <c r="B654" s="43">
        <v>7.72</v>
      </c>
      <c r="C654" s="43">
        <v>89330.607095172396</v>
      </c>
      <c r="D654" s="43">
        <v>73634.867067531595</v>
      </c>
      <c r="E654" s="43">
        <v>61666.512089030701</v>
      </c>
      <c r="F654" s="43">
        <v>0</v>
      </c>
      <c r="G654" s="43">
        <v>-45970.7720613899</v>
      </c>
    </row>
    <row r="655" spans="1:7" x14ac:dyDescent="0.2">
      <c r="A655" s="7">
        <v>653</v>
      </c>
      <c r="B655" s="43">
        <v>42.49</v>
      </c>
      <c r="C655" s="43">
        <v>3056.6360163479999</v>
      </c>
      <c r="D655" s="43">
        <v>2729.1996730288001</v>
      </c>
      <c r="E655" s="43">
        <v>359.837928659</v>
      </c>
      <c r="F655" s="43">
        <v>0</v>
      </c>
      <c r="G655" s="43">
        <v>-32.401585339900002</v>
      </c>
    </row>
    <row r="656" spans="1:7" x14ac:dyDescent="0.2">
      <c r="A656" s="7">
        <v>654</v>
      </c>
      <c r="B656" s="43">
        <v>196.11</v>
      </c>
      <c r="C656" s="43">
        <v>752467.67664858489</v>
      </c>
      <c r="D656" s="43">
        <v>824569.50078313588</v>
      </c>
      <c r="E656" s="43">
        <v>19531.836267984501</v>
      </c>
      <c r="F656" s="43">
        <v>0</v>
      </c>
      <c r="G656" s="43">
        <v>-91633.660402535505</v>
      </c>
    </row>
    <row r="657" spans="1:7" x14ac:dyDescent="0.2">
      <c r="A657" s="7">
        <v>655</v>
      </c>
      <c r="B657" s="43">
        <v>71.569999999999993</v>
      </c>
      <c r="C657" s="43">
        <v>190939.5298154706</v>
      </c>
      <c r="D657" s="43">
        <v>135113.38673564719</v>
      </c>
      <c r="E657" s="43">
        <v>14212.440602164699</v>
      </c>
      <c r="F657" s="43">
        <v>0</v>
      </c>
      <c r="G657" s="43">
        <v>41613.702477658699</v>
      </c>
    </row>
    <row r="658" spans="1:7" x14ac:dyDescent="0.2">
      <c r="A658" s="7">
        <v>656</v>
      </c>
      <c r="B658" s="43">
        <v>12.28</v>
      </c>
      <c r="C658" s="43">
        <v>40191.973209927201</v>
      </c>
      <c r="D658" s="43">
        <v>36278.915514372697</v>
      </c>
      <c r="E658" s="43">
        <v>16893.070592271099</v>
      </c>
      <c r="F658" s="43">
        <v>0</v>
      </c>
      <c r="G658" s="43">
        <v>-12980.0128967166</v>
      </c>
    </row>
    <row r="659" spans="1:7" x14ac:dyDescent="0.2">
      <c r="A659" s="7">
        <v>657</v>
      </c>
      <c r="B659" s="43">
        <v>55.58</v>
      </c>
      <c r="C659" s="43">
        <v>160867.56888176841</v>
      </c>
      <c r="D659" s="43">
        <v>137575.3956111708</v>
      </c>
      <c r="E659" s="43">
        <v>14775.229634482501</v>
      </c>
      <c r="F659" s="43">
        <v>0</v>
      </c>
      <c r="G659" s="43">
        <v>8516.9436361152002</v>
      </c>
    </row>
    <row r="660" spans="1:7" x14ac:dyDescent="0.2">
      <c r="A660" s="7">
        <v>658</v>
      </c>
      <c r="B660" s="43">
        <v>316.36</v>
      </c>
      <c r="C660" s="43">
        <v>377183.62289852952</v>
      </c>
      <c r="D660" s="43">
        <v>435728.49965601112</v>
      </c>
      <c r="E660" s="43">
        <v>6073.7328027965004</v>
      </c>
      <c r="F660" s="43">
        <v>0</v>
      </c>
      <c r="G660" s="43">
        <v>-64618.609560277997</v>
      </c>
    </row>
    <row r="661" spans="1:7" x14ac:dyDescent="0.2">
      <c r="A661" s="7">
        <v>659</v>
      </c>
      <c r="B661" s="43">
        <v>63.46</v>
      </c>
      <c r="C661" s="43">
        <v>130188.195306414</v>
      </c>
      <c r="D661" s="43">
        <v>91536.730836373696</v>
      </c>
      <c r="E661" s="43">
        <v>10703.0205003052</v>
      </c>
      <c r="F661" s="43">
        <v>3032.7053049419001</v>
      </c>
      <c r="G661" s="43">
        <v>24915.7386647932</v>
      </c>
    </row>
    <row r="662" spans="1:7" x14ac:dyDescent="0.2">
      <c r="A662" s="7">
        <v>660</v>
      </c>
      <c r="B662" s="43">
        <v>57.2</v>
      </c>
      <c r="C662" s="43">
        <v>285414.47865581489</v>
      </c>
      <c r="D662" s="43">
        <v>215052.61772867601</v>
      </c>
      <c r="E662" s="43">
        <v>25898.230579793599</v>
      </c>
      <c r="F662" s="43">
        <v>0</v>
      </c>
      <c r="G662" s="43">
        <v>44463.630347345301</v>
      </c>
    </row>
    <row r="663" spans="1:7" x14ac:dyDescent="0.2">
      <c r="A663" s="7">
        <v>661</v>
      </c>
      <c r="B663" s="43">
        <v>72.87</v>
      </c>
      <c r="C663" s="43">
        <v>81874.1006609904</v>
      </c>
      <c r="D663" s="43">
        <v>68245.119271724398</v>
      </c>
      <c r="E663" s="43">
        <v>5794.3678722525001</v>
      </c>
      <c r="F663" s="43">
        <v>0</v>
      </c>
      <c r="G663" s="43">
        <v>7834.6135170136004</v>
      </c>
    </row>
    <row r="664" spans="1:7" x14ac:dyDescent="0.2">
      <c r="A664" s="7">
        <v>662</v>
      </c>
      <c r="B664" s="43">
        <v>72.91</v>
      </c>
      <c r="C664" s="43">
        <v>127787.56809554739</v>
      </c>
      <c r="D664" s="43">
        <v>138542.63162301859</v>
      </c>
      <c r="E664" s="43">
        <v>8900.5114444117007</v>
      </c>
      <c r="F664" s="43">
        <v>0</v>
      </c>
      <c r="G664" s="43">
        <v>-19655.574971882801</v>
      </c>
    </row>
    <row r="665" spans="1:7" x14ac:dyDescent="0.2">
      <c r="A665" s="7">
        <v>663</v>
      </c>
      <c r="B665" s="43">
        <v>6.91</v>
      </c>
      <c r="C665" s="43">
        <v>2645.5065035040998</v>
      </c>
      <c r="D665" s="43">
        <v>2557.8615860617001</v>
      </c>
      <c r="E665" s="43">
        <v>1945.0234430958999</v>
      </c>
      <c r="F665" s="43">
        <v>0</v>
      </c>
      <c r="G665" s="43">
        <v>-1857.3785256535</v>
      </c>
    </row>
    <row r="666" spans="1:7" x14ac:dyDescent="0.2">
      <c r="A666" s="7">
        <v>664</v>
      </c>
      <c r="B666" s="43">
        <v>35.200000000000003</v>
      </c>
      <c r="C666" s="43">
        <v>223332.75390442141</v>
      </c>
      <c r="D666" s="43">
        <v>148751.33320701349</v>
      </c>
      <c r="E666" s="43">
        <v>55700.825385510798</v>
      </c>
      <c r="F666" s="43">
        <v>29454.168652634198</v>
      </c>
      <c r="G666" s="43">
        <v>-10573.573340737101</v>
      </c>
    </row>
    <row r="667" spans="1:7" x14ac:dyDescent="0.2">
      <c r="A667" s="7">
        <v>665</v>
      </c>
      <c r="B667" s="43">
        <v>83.9</v>
      </c>
      <c r="C667" s="43">
        <v>261991.0136342991</v>
      </c>
      <c r="D667" s="43">
        <v>273510.50197951711</v>
      </c>
      <c r="E667" s="43">
        <v>16271.113787246701</v>
      </c>
      <c r="F667" s="43">
        <v>0</v>
      </c>
      <c r="G667" s="43">
        <v>-27790.602132464701</v>
      </c>
    </row>
    <row r="668" spans="1:7" x14ac:dyDescent="0.2">
      <c r="A668" s="7">
        <v>666</v>
      </c>
      <c r="B668" s="43">
        <v>185.97</v>
      </c>
      <c r="C668" s="43">
        <v>325468.53234172781</v>
      </c>
      <c r="D668" s="43">
        <v>449938.81900272262</v>
      </c>
      <c r="E668" s="43">
        <v>8897.8901869699002</v>
      </c>
      <c r="F668" s="43">
        <v>0</v>
      </c>
      <c r="G668" s="43">
        <v>-133368.1768479647</v>
      </c>
    </row>
    <row r="669" spans="1:7" x14ac:dyDescent="0.2">
      <c r="A669" s="7">
        <v>667</v>
      </c>
      <c r="B669" s="43">
        <v>9.94</v>
      </c>
      <c r="C669" s="43">
        <v>4264.0821031587002</v>
      </c>
      <c r="D669" s="43">
        <v>4023.8338545017</v>
      </c>
      <c r="E669" s="43">
        <v>2152.0205677821</v>
      </c>
      <c r="F669" s="43">
        <v>0</v>
      </c>
      <c r="G669" s="43">
        <v>-1911.7723191251</v>
      </c>
    </row>
    <row r="670" spans="1:7" x14ac:dyDescent="0.2">
      <c r="A670" s="7">
        <v>668</v>
      </c>
      <c r="B670" s="43">
        <v>8.6999999999999993</v>
      </c>
      <c r="C670" s="43">
        <v>28478.3482894646</v>
      </c>
      <c r="D670" s="43">
        <v>24908.2015851734</v>
      </c>
      <c r="E670" s="43">
        <v>16882.231039603801</v>
      </c>
      <c r="F670" s="43">
        <v>0</v>
      </c>
      <c r="G670" s="43">
        <v>-13312.0843353126</v>
      </c>
    </row>
    <row r="671" spans="1:7" x14ac:dyDescent="0.2">
      <c r="A671" s="7">
        <v>669</v>
      </c>
      <c r="B671" s="43">
        <v>26.58</v>
      </c>
      <c r="C671" s="43">
        <v>240569.97831253559</v>
      </c>
      <c r="D671" s="43">
        <v>188161.69759764141</v>
      </c>
      <c r="E671" s="43">
        <v>47731.4235135298</v>
      </c>
      <c r="F671" s="43">
        <v>0</v>
      </c>
      <c r="G671" s="43">
        <v>4676.8572013643998</v>
      </c>
    </row>
    <row r="672" spans="1:7" x14ac:dyDescent="0.2">
      <c r="A672" s="7">
        <v>670</v>
      </c>
      <c r="B672" s="43">
        <v>14.77</v>
      </c>
      <c r="C672" s="43">
        <v>71206.960272404001</v>
      </c>
      <c r="D672" s="43">
        <v>57445.618902664799</v>
      </c>
      <c r="E672" s="43">
        <v>25312.952939901301</v>
      </c>
      <c r="F672" s="43">
        <v>0</v>
      </c>
      <c r="G672" s="43">
        <v>-11551.6115701621</v>
      </c>
    </row>
    <row r="673" spans="1:7" x14ac:dyDescent="0.2">
      <c r="A673" s="7">
        <v>671</v>
      </c>
      <c r="B673" s="43">
        <v>30.09</v>
      </c>
      <c r="C673" s="43">
        <v>255585.62565697331</v>
      </c>
      <c r="D673" s="43">
        <v>224323.42453333389</v>
      </c>
      <c r="E673" s="43">
        <v>45179.280150385799</v>
      </c>
      <c r="F673" s="43">
        <v>0</v>
      </c>
      <c r="G673" s="43">
        <v>-13917.0790267463</v>
      </c>
    </row>
    <row r="674" spans="1:7" x14ac:dyDescent="0.2">
      <c r="A674" s="7">
        <v>672</v>
      </c>
      <c r="B674" s="43">
        <v>23.24</v>
      </c>
      <c r="C674" s="43">
        <v>121056.2879010742</v>
      </c>
      <c r="D674" s="43">
        <v>80663.811374133395</v>
      </c>
      <c r="E674" s="43">
        <v>45374.652731460097</v>
      </c>
      <c r="F674" s="43">
        <v>15907.5767093631</v>
      </c>
      <c r="G674" s="43">
        <v>-20889.752913882399</v>
      </c>
    </row>
    <row r="675" spans="1:7" x14ac:dyDescent="0.2">
      <c r="A675" s="7">
        <v>673</v>
      </c>
      <c r="B675" s="43">
        <v>12.25</v>
      </c>
      <c r="C675" s="43">
        <v>15705.139221802699</v>
      </c>
      <c r="D675" s="43">
        <v>19773.016451328702</v>
      </c>
      <c r="E675" s="43">
        <v>6615.3912797203002</v>
      </c>
      <c r="F675" s="43">
        <v>0</v>
      </c>
      <c r="G675" s="43">
        <v>-10683.2685092463</v>
      </c>
    </row>
    <row r="676" spans="1:7" x14ac:dyDescent="0.2">
      <c r="A676" s="7">
        <v>674</v>
      </c>
      <c r="B676" s="43">
        <v>41.9</v>
      </c>
      <c r="C676" s="43">
        <v>121048.9718049372</v>
      </c>
      <c r="D676" s="43">
        <v>114595.683060683</v>
      </c>
      <c r="E676" s="43">
        <v>14934.585256885201</v>
      </c>
      <c r="F676" s="43">
        <v>0</v>
      </c>
      <c r="G676" s="43">
        <v>-8481.2965126310992</v>
      </c>
    </row>
    <row r="677" spans="1:7" x14ac:dyDescent="0.2">
      <c r="A677" s="7">
        <v>675</v>
      </c>
      <c r="B677" s="43">
        <v>43.02</v>
      </c>
      <c r="C677" s="43">
        <v>5977.0322836067999</v>
      </c>
      <c r="D677" s="43">
        <v>5415.3356740695999</v>
      </c>
      <c r="E677" s="43">
        <v>715.99069079690003</v>
      </c>
      <c r="F677" s="43">
        <v>0</v>
      </c>
      <c r="G677" s="43">
        <v>-154.29408125960001</v>
      </c>
    </row>
    <row r="678" spans="1:7" x14ac:dyDescent="0.2">
      <c r="A678" s="7">
        <v>676</v>
      </c>
      <c r="B678" s="43">
        <v>100.51</v>
      </c>
      <c r="C678" s="43">
        <v>610821.1909823271</v>
      </c>
      <c r="D678" s="43">
        <v>406187.69540449942</v>
      </c>
      <c r="E678" s="43">
        <v>48930.892016066398</v>
      </c>
      <c r="F678" s="43">
        <v>59608.938573991603</v>
      </c>
      <c r="G678" s="43">
        <v>96093.664987769705</v>
      </c>
    </row>
    <row r="679" spans="1:7" x14ac:dyDescent="0.2">
      <c r="A679" s="7">
        <v>677</v>
      </c>
      <c r="B679" s="43">
        <v>53.23</v>
      </c>
      <c r="C679" s="43">
        <v>56120.3992206896</v>
      </c>
      <c r="D679" s="43">
        <v>50353.135862251896</v>
      </c>
      <c r="E679" s="43">
        <v>5306.3954464994004</v>
      </c>
      <c r="F679" s="43">
        <v>0</v>
      </c>
      <c r="G679" s="43">
        <v>460.8679119382</v>
      </c>
    </row>
    <row r="680" spans="1:7" x14ac:dyDescent="0.2">
      <c r="A680" s="7">
        <v>678</v>
      </c>
      <c r="B680" s="43">
        <v>14.85</v>
      </c>
      <c r="C680" s="43">
        <v>100907.1970870442</v>
      </c>
      <c r="D680" s="43">
        <v>86632.052967055599</v>
      </c>
      <c r="E680" s="43">
        <v>35423.6184008868</v>
      </c>
      <c r="F680" s="43">
        <v>0</v>
      </c>
      <c r="G680" s="43">
        <v>-21148.474280898099</v>
      </c>
    </row>
    <row r="681" spans="1:7" x14ac:dyDescent="0.2">
      <c r="A681" s="7">
        <v>679</v>
      </c>
      <c r="B681" s="43">
        <v>70.34</v>
      </c>
      <c r="C681" s="43">
        <v>240944.13016981911</v>
      </c>
      <c r="D681" s="43">
        <v>168551.92939129911</v>
      </c>
      <c r="E681" s="43">
        <v>17876.762250905598</v>
      </c>
      <c r="F681" s="43">
        <v>8366.8769023548994</v>
      </c>
      <c r="G681" s="43">
        <v>46148.561625259499</v>
      </c>
    </row>
    <row r="682" spans="1:7" x14ac:dyDescent="0.2">
      <c r="A682" s="7">
        <v>680</v>
      </c>
      <c r="B682" s="43">
        <v>26.86</v>
      </c>
      <c r="C682" s="43">
        <v>262413.70131609822</v>
      </c>
      <c r="D682" s="43">
        <v>174582.55505087311</v>
      </c>
      <c r="E682" s="43">
        <v>78735.283308056503</v>
      </c>
      <c r="F682" s="43">
        <v>25463.4025157992</v>
      </c>
      <c r="G682" s="43">
        <v>-16367.5395586306</v>
      </c>
    </row>
    <row r="683" spans="1:7" x14ac:dyDescent="0.2">
      <c r="A683" s="7">
        <v>681</v>
      </c>
      <c r="B683" s="43">
        <v>112.66</v>
      </c>
      <c r="C683" s="43">
        <v>21681.653013200499</v>
      </c>
      <c r="D683" s="43">
        <v>19491.206672930599</v>
      </c>
      <c r="E683" s="43">
        <v>982.04067823850005</v>
      </c>
      <c r="F683" s="43">
        <v>0</v>
      </c>
      <c r="G683" s="43">
        <v>1208.4056620314</v>
      </c>
    </row>
    <row r="684" spans="1:7" x14ac:dyDescent="0.2">
      <c r="A684" s="7">
        <v>682</v>
      </c>
      <c r="B684" s="43">
        <v>142.43</v>
      </c>
      <c r="C684" s="43">
        <v>244080.8851787528</v>
      </c>
      <c r="D684" s="43">
        <v>162513.57231531889</v>
      </c>
      <c r="E684" s="43">
        <v>13052.255160811101</v>
      </c>
      <c r="F684" s="43">
        <v>19325.282790195801</v>
      </c>
      <c r="G684" s="43">
        <v>49189.774912426998</v>
      </c>
    </row>
    <row r="685" spans="1:7" x14ac:dyDescent="0.2">
      <c r="A685" s="7">
        <v>683</v>
      </c>
      <c r="B685" s="43">
        <v>66.11</v>
      </c>
      <c r="C685" s="43">
        <v>266602.4452641884</v>
      </c>
      <c r="D685" s="43">
        <v>230745.47731133111</v>
      </c>
      <c r="E685" s="43">
        <v>21108.4671287415</v>
      </c>
      <c r="F685" s="43">
        <v>0</v>
      </c>
      <c r="G685" s="43">
        <v>14748.500824115899</v>
      </c>
    </row>
    <row r="686" spans="1:7" x14ac:dyDescent="0.2">
      <c r="A686" s="7">
        <v>684</v>
      </c>
      <c r="B686" s="43">
        <v>87.84</v>
      </c>
      <c r="C686" s="43">
        <v>225630.56283008921</v>
      </c>
      <c r="D686" s="43">
        <v>186640.04562949721</v>
      </c>
      <c r="E686" s="43">
        <v>13226.902295398</v>
      </c>
      <c r="F686" s="43">
        <v>0</v>
      </c>
      <c r="G686" s="43">
        <v>25763.614905193899</v>
      </c>
    </row>
    <row r="687" spans="1:7" x14ac:dyDescent="0.2">
      <c r="A687" s="7">
        <v>685</v>
      </c>
      <c r="B687" s="43">
        <v>67.3</v>
      </c>
      <c r="C687" s="43">
        <v>0</v>
      </c>
      <c r="D687" s="43">
        <v>0</v>
      </c>
      <c r="E687" s="43">
        <v>0</v>
      </c>
      <c r="F687" s="43">
        <v>0</v>
      </c>
      <c r="G687" s="43">
        <v>0</v>
      </c>
    </row>
    <row r="688" spans="1:7" x14ac:dyDescent="0.2">
      <c r="A688" s="7">
        <v>686</v>
      </c>
      <c r="B688" s="43">
        <v>74.37</v>
      </c>
      <c r="C688" s="43">
        <v>629533.84512391174</v>
      </c>
      <c r="D688" s="43">
        <v>419398.38640363229</v>
      </c>
      <c r="E688" s="43">
        <v>74031.185405478696</v>
      </c>
      <c r="F688" s="43">
        <v>82905.2094709066</v>
      </c>
      <c r="G688" s="43">
        <v>53199.063843894197</v>
      </c>
    </row>
    <row r="689" spans="1:7" x14ac:dyDescent="0.2">
      <c r="A689" s="7">
        <v>687</v>
      </c>
      <c r="B689" s="43">
        <v>90.85</v>
      </c>
      <c r="C689" s="43">
        <v>176703.46062434939</v>
      </c>
      <c r="D689" s="43">
        <v>158010.79134862649</v>
      </c>
      <c r="E689" s="43">
        <v>9932.8278321879006</v>
      </c>
      <c r="F689" s="43">
        <v>0</v>
      </c>
      <c r="G689" s="43">
        <v>8759.8414435349005</v>
      </c>
    </row>
    <row r="690" spans="1:7" x14ac:dyDescent="0.2">
      <c r="A690" s="7">
        <v>688</v>
      </c>
      <c r="B690" s="43">
        <v>245.08</v>
      </c>
      <c r="C690" s="43">
        <v>1794820.288027256</v>
      </c>
      <c r="D690" s="43">
        <v>1195689.786067653</v>
      </c>
      <c r="E690" s="43">
        <v>55505.7325479637</v>
      </c>
      <c r="F690" s="43">
        <v>142274.15881235781</v>
      </c>
      <c r="G690" s="43">
        <v>401350.61059928167</v>
      </c>
    </row>
    <row r="691" spans="1:7" x14ac:dyDescent="0.2">
      <c r="A691" s="7">
        <v>689</v>
      </c>
      <c r="B691" s="43">
        <v>195.5</v>
      </c>
      <c r="C691" s="43">
        <v>1874578.8203794181</v>
      </c>
      <c r="D691" s="43">
        <v>1249338.270096841</v>
      </c>
      <c r="E691" s="43">
        <v>75690.905594682597</v>
      </c>
      <c r="F691" s="43">
        <v>180834.14157759151</v>
      </c>
      <c r="G691" s="43">
        <v>368715.50311030319</v>
      </c>
    </row>
    <row r="692" spans="1:7" x14ac:dyDescent="0.2">
      <c r="A692" s="7">
        <v>690</v>
      </c>
      <c r="B692" s="43">
        <v>29.45</v>
      </c>
      <c r="C692" s="43">
        <v>213470.9755023513</v>
      </c>
      <c r="D692" s="43">
        <v>142095.42248075729</v>
      </c>
      <c r="E692" s="43">
        <v>64303.699237550602</v>
      </c>
      <c r="F692" s="43">
        <v>28272.821656960099</v>
      </c>
      <c r="G692" s="43">
        <v>-21200.967872916699</v>
      </c>
    </row>
    <row r="693" spans="1:7" x14ac:dyDescent="0.2">
      <c r="A693" s="7">
        <v>691</v>
      </c>
      <c r="B693" s="43">
        <v>65.430000000000007</v>
      </c>
      <c r="C693" s="43">
        <v>10979.656843799799</v>
      </c>
      <c r="D693" s="43">
        <v>9609.6234929741004</v>
      </c>
      <c r="E693" s="43">
        <v>870.81583313279998</v>
      </c>
      <c r="F693" s="43">
        <v>0</v>
      </c>
      <c r="G693" s="43">
        <v>499.2175176929</v>
      </c>
    </row>
    <row r="694" spans="1:7" x14ac:dyDescent="0.2">
      <c r="A694" s="7">
        <v>692</v>
      </c>
      <c r="B694" s="43">
        <v>5.48</v>
      </c>
      <c r="C694" s="43">
        <v>54154.893396706299</v>
      </c>
      <c r="D694" s="43">
        <v>46014.510709919399</v>
      </c>
      <c r="E694" s="43">
        <v>52697.5994344188</v>
      </c>
      <c r="F694" s="43">
        <v>0</v>
      </c>
      <c r="G694" s="43">
        <v>-44557.216747631799</v>
      </c>
    </row>
    <row r="695" spans="1:7" x14ac:dyDescent="0.2">
      <c r="A695" s="7">
        <v>693</v>
      </c>
      <c r="B695" s="43">
        <v>87.77</v>
      </c>
      <c r="C695" s="43">
        <v>517216.51083199971</v>
      </c>
      <c r="D695" s="43">
        <v>344656.86352099967</v>
      </c>
      <c r="E695" s="43">
        <v>51367.455084974899</v>
      </c>
      <c r="F695" s="43">
        <v>68080.8721823331</v>
      </c>
      <c r="G695" s="43">
        <v>53111.3200436919</v>
      </c>
    </row>
    <row r="696" spans="1:7" x14ac:dyDescent="0.2">
      <c r="A696" s="7">
        <v>694</v>
      </c>
      <c r="B696" s="43">
        <v>34.94</v>
      </c>
      <c r="C696" s="43">
        <v>30595.8303931337</v>
      </c>
      <c r="D696" s="43">
        <v>26054.547169087498</v>
      </c>
      <c r="E696" s="43">
        <v>4445.1374501555001</v>
      </c>
      <c r="F696" s="43">
        <v>0</v>
      </c>
      <c r="G696" s="43">
        <v>96.145773890699999</v>
      </c>
    </row>
    <row r="697" spans="1:7" x14ac:dyDescent="0.2">
      <c r="A697" s="7">
        <v>695</v>
      </c>
      <c r="B697" s="43">
        <v>11.55</v>
      </c>
      <c r="C697" s="43">
        <v>138249.04729535381</v>
      </c>
      <c r="D697" s="43">
        <v>95022.462976140596</v>
      </c>
      <c r="E697" s="43">
        <v>63866.737289864803</v>
      </c>
      <c r="F697" s="43">
        <v>4514.0349323580003</v>
      </c>
      <c r="G697" s="43">
        <v>-25154.187903009701</v>
      </c>
    </row>
    <row r="698" spans="1:7" x14ac:dyDescent="0.2">
      <c r="A698" s="7">
        <v>696</v>
      </c>
      <c r="B698" s="43">
        <v>27.35</v>
      </c>
      <c r="C698" s="43">
        <v>18827.619867932601</v>
      </c>
      <c r="D698" s="43">
        <v>18828.446094463601</v>
      </c>
      <c r="E698" s="43">
        <v>3560.6551345571002</v>
      </c>
      <c r="F698" s="43">
        <v>0</v>
      </c>
      <c r="G698" s="43">
        <v>-3561.4813610880001</v>
      </c>
    </row>
    <row r="699" spans="1:7" x14ac:dyDescent="0.2">
      <c r="A699" s="7">
        <v>697</v>
      </c>
      <c r="B699" s="43">
        <v>40.43</v>
      </c>
      <c r="C699" s="43">
        <v>201433.85405571081</v>
      </c>
      <c r="D699" s="43">
        <v>142532.08302693741</v>
      </c>
      <c r="E699" s="43">
        <v>26519.6532128771</v>
      </c>
      <c r="F699" s="43">
        <v>0</v>
      </c>
      <c r="G699" s="43">
        <v>32382.117815896301</v>
      </c>
    </row>
    <row r="700" spans="1:7" x14ac:dyDescent="0.2">
      <c r="A700" s="7">
        <v>698</v>
      </c>
      <c r="B700" s="43">
        <v>67.040000000000006</v>
      </c>
      <c r="C700" s="43">
        <v>42052.747287295802</v>
      </c>
      <c r="D700" s="43">
        <v>41434.464782263203</v>
      </c>
      <c r="E700" s="43">
        <v>3161.0260192389001</v>
      </c>
      <c r="F700" s="43">
        <v>0</v>
      </c>
      <c r="G700" s="43">
        <v>-2542.7435142063</v>
      </c>
    </row>
    <row r="701" spans="1:7" x14ac:dyDescent="0.2">
      <c r="A701" s="7">
        <v>699</v>
      </c>
      <c r="B701" s="43">
        <v>12.38</v>
      </c>
      <c r="C701" s="43">
        <v>891.36</v>
      </c>
      <c r="D701" s="43">
        <v>823.10262007879999</v>
      </c>
      <c r="E701" s="43">
        <v>360</v>
      </c>
      <c r="F701" s="43">
        <v>0</v>
      </c>
      <c r="G701" s="43">
        <v>-291.74262007879997</v>
      </c>
    </row>
    <row r="702" spans="1:7" x14ac:dyDescent="0.2">
      <c r="A702" s="7">
        <v>700</v>
      </c>
      <c r="B702" s="43">
        <v>20.81</v>
      </c>
      <c r="C702" s="43">
        <v>33645.587750610903</v>
      </c>
      <c r="D702" s="43">
        <v>32129.7362098866</v>
      </c>
      <c r="E702" s="43">
        <v>8160.8375384211004</v>
      </c>
      <c r="F702" s="43">
        <v>0</v>
      </c>
      <c r="G702" s="43">
        <v>-6644.9859976968</v>
      </c>
    </row>
    <row r="703" spans="1:7" x14ac:dyDescent="0.2">
      <c r="A703" s="7">
        <v>701</v>
      </c>
      <c r="B703" s="43">
        <v>52.95</v>
      </c>
      <c r="C703" s="43">
        <v>171778.6890368867</v>
      </c>
      <c r="D703" s="43">
        <v>124648.0842246001</v>
      </c>
      <c r="E703" s="43">
        <v>16880.035706441398</v>
      </c>
      <c r="F703" s="43">
        <v>0</v>
      </c>
      <c r="G703" s="43">
        <v>30250.569105845199</v>
      </c>
    </row>
    <row r="704" spans="1:7" x14ac:dyDescent="0.2">
      <c r="A704" s="7">
        <v>702</v>
      </c>
      <c r="B704" s="43">
        <v>43.37</v>
      </c>
      <c r="C704" s="43">
        <v>431638.01880794048</v>
      </c>
      <c r="D704" s="43">
        <v>376138.57944137638</v>
      </c>
      <c r="E704" s="43">
        <v>52183.453435492302</v>
      </c>
      <c r="F704" s="43">
        <v>0</v>
      </c>
      <c r="G704" s="43">
        <v>3315.9859310718998</v>
      </c>
    </row>
    <row r="705" spans="1:7" x14ac:dyDescent="0.2">
      <c r="A705" s="7">
        <v>703</v>
      </c>
      <c r="B705" s="43">
        <v>81.03</v>
      </c>
      <c r="C705" s="43">
        <v>462034.18229463202</v>
      </c>
      <c r="D705" s="43">
        <v>409677.62701332249</v>
      </c>
      <c r="E705" s="43">
        <v>29589.577888142499</v>
      </c>
      <c r="F705" s="43">
        <v>0</v>
      </c>
      <c r="G705" s="43">
        <v>22766.977393166901</v>
      </c>
    </row>
    <row r="706" spans="1:7" x14ac:dyDescent="0.2">
      <c r="A706" s="7">
        <v>704</v>
      </c>
      <c r="B706" s="43">
        <v>39.68</v>
      </c>
      <c r="C706" s="43">
        <v>11263.920346291599</v>
      </c>
      <c r="D706" s="43">
        <v>7498.9334610687001</v>
      </c>
      <c r="E706" s="43">
        <v>2173.6317632381001</v>
      </c>
      <c r="F706" s="43">
        <v>891.24106118990005</v>
      </c>
      <c r="G706" s="43">
        <v>700.11406079489996</v>
      </c>
    </row>
    <row r="707" spans="1:7" x14ac:dyDescent="0.2">
      <c r="A707" s="7">
        <v>705</v>
      </c>
      <c r="B707" s="43">
        <v>17.13</v>
      </c>
      <c r="C707" s="43">
        <v>53771.7050827817</v>
      </c>
      <c r="D707" s="43">
        <v>40304.030941929203</v>
      </c>
      <c r="E707" s="43">
        <v>16268.9682328541</v>
      </c>
      <c r="F707" s="43">
        <v>0</v>
      </c>
      <c r="G707" s="43">
        <v>-2801.2940920014998</v>
      </c>
    </row>
    <row r="708" spans="1:7" x14ac:dyDescent="0.2">
      <c r="A708" s="7">
        <v>706</v>
      </c>
      <c r="B708" s="43">
        <v>46.64</v>
      </c>
      <c r="C708" s="43">
        <v>116643.2927506363</v>
      </c>
      <c r="D708" s="43">
        <v>80089.146516847904</v>
      </c>
      <c r="E708" s="43">
        <v>13064.862938271999</v>
      </c>
      <c r="F708" s="43">
        <v>7939.4724651488004</v>
      </c>
      <c r="G708" s="43">
        <v>15549.8108303676</v>
      </c>
    </row>
    <row r="709" spans="1:7" x14ac:dyDescent="0.2">
      <c r="A709" s="7">
        <v>707</v>
      </c>
      <c r="B709" s="43">
        <v>99.89</v>
      </c>
      <c r="C709" s="43">
        <v>444973.41823781328</v>
      </c>
      <c r="D709" s="43">
        <v>296016.51262812607</v>
      </c>
      <c r="E709" s="43">
        <v>34282.229722691802</v>
      </c>
      <c r="F709" s="43">
        <v>35854.8648060083</v>
      </c>
      <c r="G709" s="43">
        <v>78819.811080987201</v>
      </c>
    </row>
    <row r="710" spans="1:7" x14ac:dyDescent="0.2">
      <c r="A710" s="7">
        <v>708</v>
      </c>
      <c r="B710" s="43">
        <v>54.19</v>
      </c>
      <c r="C710" s="43">
        <v>215001.8626797109</v>
      </c>
      <c r="D710" s="43">
        <v>150659.91815572631</v>
      </c>
      <c r="E710" s="43">
        <v>21566.224355739902</v>
      </c>
      <c r="F710" s="43">
        <v>0</v>
      </c>
      <c r="G710" s="43">
        <v>42775.720168244698</v>
      </c>
    </row>
    <row r="711" spans="1:7" x14ac:dyDescent="0.2">
      <c r="A711" s="7">
        <v>709</v>
      </c>
      <c r="B711" s="43">
        <v>15.62</v>
      </c>
      <c r="C711" s="43">
        <v>24973.8607532276</v>
      </c>
      <c r="D711" s="43">
        <v>22532.884665232599</v>
      </c>
      <c r="E711" s="43">
        <v>8132.4650349731</v>
      </c>
      <c r="F711" s="43">
        <v>0</v>
      </c>
      <c r="G711" s="43">
        <v>-5691.4889469781001</v>
      </c>
    </row>
    <row r="712" spans="1:7" x14ac:dyDescent="0.2">
      <c r="A712" s="7">
        <v>710</v>
      </c>
      <c r="B712" s="43">
        <v>36.24</v>
      </c>
      <c r="C712" s="43">
        <v>302774.48749559833</v>
      </c>
      <c r="D712" s="43">
        <v>244875.24190439811</v>
      </c>
      <c r="E712" s="43">
        <v>43898.484136229803</v>
      </c>
      <c r="F712" s="43">
        <v>0</v>
      </c>
      <c r="G712" s="43">
        <v>14000.761454970399</v>
      </c>
    </row>
    <row r="713" spans="1:7" x14ac:dyDescent="0.2">
      <c r="A713" s="7">
        <v>711</v>
      </c>
      <c r="B713" s="43">
        <v>27.79</v>
      </c>
      <c r="C713" s="43">
        <v>54350.445757109999</v>
      </c>
      <c r="D713" s="43">
        <v>50818.8238965376</v>
      </c>
      <c r="E713" s="43">
        <v>9915.9329776702998</v>
      </c>
      <c r="F713" s="43">
        <v>0</v>
      </c>
      <c r="G713" s="43">
        <v>-6384.3111170980001</v>
      </c>
    </row>
    <row r="714" spans="1:7" x14ac:dyDescent="0.2">
      <c r="A714" s="7">
        <v>712</v>
      </c>
      <c r="B714" s="43">
        <v>62.85</v>
      </c>
      <c r="C714" s="43">
        <v>444973.58658919402</v>
      </c>
      <c r="D714" s="43">
        <v>295840.95835863019</v>
      </c>
      <c r="E714" s="43">
        <v>57166.986112279003</v>
      </c>
      <c r="F714" s="43">
        <v>43450.706922033904</v>
      </c>
      <c r="G714" s="43">
        <v>48514.935196250903</v>
      </c>
    </row>
    <row r="715" spans="1:7" x14ac:dyDescent="0.2">
      <c r="A715" s="7">
        <v>713</v>
      </c>
      <c r="B715" s="43">
        <v>13.42</v>
      </c>
      <c r="C715" s="43">
        <v>31097.751670220201</v>
      </c>
      <c r="D715" s="43">
        <v>24412.336751310399</v>
      </c>
      <c r="E715" s="43">
        <v>12233.434053970301</v>
      </c>
      <c r="F715" s="43">
        <v>0</v>
      </c>
      <c r="G715" s="43">
        <v>-5548.0191350605</v>
      </c>
    </row>
    <row r="716" spans="1:7" x14ac:dyDescent="0.2">
      <c r="A716" s="7">
        <v>714</v>
      </c>
      <c r="B716" s="43">
        <v>42.53</v>
      </c>
      <c r="C716" s="43">
        <v>121818.19607603121</v>
      </c>
      <c r="D716" s="43">
        <v>81199.658828547806</v>
      </c>
      <c r="E716" s="43">
        <v>22529.690325462201</v>
      </c>
      <c r="F716" s="43">
        <v>11670.074341466099</v>
      </c>
      <c r="G716" s="43">
        <v>6418.7725805552</v>
      </c>
    </row>
    <row r="717" spans="1:7" x14ac:dyDescent="0.2">
      <c r="A717" s="7">
        <v>715</v>
      </c>
      <c r="B717" s="43">
        <v>343.66</v>
      </c>
      <c r="C717" s="43">
        <v>2822398.4484210508</v>
      </c>
      <c r="D717" s="43">
        <v>1877354.6237595479</v>
      </c>
      <c r="E717" s="43">
        <v>72952.681765031899</v>
      </c>
      <c r="F717" s="43">
        <v>376751.8912618485</v>
      </c>
      <c r="G717" s="43">
        <v>495339.25163462269</v>
      </c>
    </row>
    <row r="718" spans="1:7" x14ac:dyDescent="0.2">
      <c r="A718" s="7">
        <v>716</v>
      </c>
      <c r="B718" s="43">
        <v>91.34</v>
      </c>
      <c r="C718" s="43">
        <v>623704.79000641184</v>
      </c>
      <c r="D718" s="43">
        <v>490428.07403478312</v>
      </c>
      <c r="E718" s="43">
        <v>35374.602794610699</v>
      </c>
      <c r="F718" s="43">
        <v>0</v>
      </c>
      <c r="G718" s="43">
        <v>97902.113177018095</v>
      </c>
    </row>
    <row r="719" spans="1:7" x14ac:dyDescent="0.2">
      <c r="A719" s="7">
        <v>717</v>
      </c>
      <c r="B719" s="43">
        <v>131.54</v>
      </c>
      <c r="C719" s="43">
        <v>374453.03147893882</v>
      </c>
      <c r="D719" s="43">
        <v>259300.01111155091</v>
      </c>
      <c r="E719" s="43">
        <v>15496.194227599</v>
      </c>
      <c r="F719" s="43">
        <v>7432.1565861934996</v>
      </c>
      <c r="G719" s="43">
        <v>92224.669553595406</v>
      </c>
    </row>
    <row r="720" spans="1:7" x14ac:dyDescent="0.2">
      <c r="A720" s="7">
        <v>718</v>
      </c>
      <c r="B720" s="43">
        <v>48.58</v>
      </c>
      <c r="C720" s="43">
        <v>228700.70802575009</v>
      </c>
      <c r="D720" s="43">
        <v>152477.50160987311</v>
      </c>
      <c r="E720" s="43">
        <v>40838.716783846103</v>
      </c>
      <c r="F720" s="43">
        <v>30004.111568832301</v>
      </c>
      <c r="G720" s="43">
        <v>5380.3780631985001</v>
      </c>
    </row>
    <row r="721" spans="1:7" x14ac:dyDescent="0.2">
      <c r="A721" s="7">
        <v>719</v>
      </c>
      <c r="B721" s="43">
        <v>46.28</v>
      </c>
      <c r="C721" s="43">
        <v>123544.3399600275</v>
      </c>
      <c r="D721" s="43">
        <v>139908.82808410149</v>
      </c>
      <c r="E721" s="43">
        <v>13740.2481881235</v>
      </c>
      <c r="F721" s="43">
        <v>0</v>
      </c>
      <c r="G721" s="43">
        <v>-30104.7363121975</v>
      </c>
    </row>
    <row r="722" spans="1:7" x14ac:dyDescent="0.2">
      <c r="A722" s="7">
        <v>720</v>
      </c>
      <c r="B722" s="43">
        <v>274.24</v>
      </c>
      <c r="C722" s="43">
        <v>1619503.848879447</v>
      </c>
      <c r="D722" s="43">
        <v>1540073.8113603781</v>
      </c>
      <c r="E722" s="43">
        <v>31245.8837246693</v>
      </c>
      <c r="F722" s="43">
        <v>0</v>
      </c>
      <c r="G722" s="43">
        <v>48184.153794398902</v>
      </c>
    </row>
    <row r="723" spans="1:7" x14ac:dyDescent="0.2">
      <c r="A723" s="7">
        <v>721</v>
      </c>
      <c r="B723" s="43">
        <v>25.16</v>
      </c>
      <c r="C723" s="43">
        <v>11838.7366697745</v>
      </c>
      <c r="D723" s="43">
        <v>10782.8859617537</v>
      </c>
      <c r="E723" s="43">
        <v>2391.4691343251998</v>
      </c>
      <c r="F723" s="43">
        <v>0</v>
      </c>
      <c r="G723" s="43">
        <v>-1335.6184263043999</v>
      </c>
    </row>
    <row r="724" spans="1:7" x14ac:dyDescent="0.2">
      <c r="A724" s="7">
        <v>722</v>
      </c>
      <c r="B724" s="43">
        <v>43.22</v>
      </c>
      <c r="C724" s="43">
        <v>7427.4017448185996</v>
      </c>
      <c r="D724" s="43">
        <v>6705.5937592087002</v>
      </c>
      <c r="E724" s="43">
        <v>859.61125993159999</v>
      </c>
      <c r="F724" s="43">
        <v>0</v>
      </c>
      <c r="G724" s="43">
        <v>-137.8032743217</v>
      </c>
    </row>
    <row r="725" spans="1:7" x14ac:dyDescent="0.2">
      <c r="A725" s="7">
        <v>723</v>
      </c>
      <c r="B725" s="43">
        <v>20.7</v>
      </c>
      <c r="C725" s="43">
        <v>43015.320867811301</v>
      </c>
      <c r="D725" s="43">
        <v>28658.303868196701</v>
      </c>
      <c r="E725" s="43">
        <v>18147.777337401902</v>
      </c>
      <c r="F725" s="43">
        <v>5656.0290668360003</v>
      </c>
      <c r="G725" s="43">
        <v>-9446.7894046231995</v>
      </c>
    </row>
    <row r="726" spans="1:7" x14ac:dyDescent="0.2">
      <c r="A726" s="7">
        <v>724</v>
      </c>
      <c r="B726" s="43">
        <v>174.24</v>
      </c>
      <c r="C726" s="43">
        <v>325467.13836789888</v>
      </c>
      <c r="D726" s="43">
        <v>265040.95257667871</v>
      </c>
      <c r="E726" s="43">
        <v>9658.4939927155992</v>
      </c>
      <c r="F726" s="43">
        <v>0</v>
      </c>
      <c r="G726" s="43">
        <v>50767.691798504602</v>
      </c>
    </row>
    <row r="727" spans="1:7" x14ac:dyDescent="0.2">
      <c r="A727" s="7">
        <v>725</v>
      </c>
      <c r="B727" s="43">
        <v>70.67</v>
      </c>
      <c r="C727" s="43">
        <v>28041.465176072601</v>
      </c>
      <c r="D727" s="43">
        <v>36109.672759837798</v>
      </c>
      <c r="E727" s="43">
        <v>1988.9043189438</v>
      </c>
      <c r="F727" s="43">
        <v>0</v>
      </c>
      <c r="G727" s="43">
        <v>-10057.111902709001</v>
      </c>
    </row>
    <row r="728" spans="1:7" x14ac:dyDescent="0.2">
      <c r="A728" s="7">
        <v>726</v>
      </c>
      <c r="B728" s="43">
        <v>38.14</v>
      </c>
      <c r="C728" s="43">
        <v>159422.18123217</v>
      </c>
      <c r="D728" s="43">
        <v>149955.19564858399</v>
      </c>
      <c r="E728" s="43">
        <v>21656.368342634902</v>
      </c>
      <c r="F728" s="43">
        <v>0</v>
      </c>
      <c r="G728" s="43">
        <v>-12189.3827590488</v>
      </c>
    </row>
    <row r="729" spans="1:7" x14ac:dyDescent="0.2">
      <c r="A729" s="7">
        <v>727</v>
      </c>
      <c r="B729" s="43">
        <v>13.86</v>
      </c>
      <c r="C729" s="43">
        <v>155162.49937238439</v>
      </c>
      <c r="D729" s="43">
        <v>103412.9660487588</v>
      </c>
      <c r="E729" s="43">
        <v>84439.411661472899</v>
      </c>
      <c r="F729" s="43">
        <v>12175.2531723948</v>
      </c>
      <c r="G729" s="43">
        <v>-44865.131510242099</v>
      </c>
    </row>
    <row r="730" spans="1:7" x14ac:dyDescent="0.2">
      <c r="A730" s="7">
        <v>728</v>
      </c>
      <c r="B730" s="43">
        <v>51.46</v>
      </c>
      <c r="C730" s="43">
        <v>686057.66529405431</v>
      </c>
      <c r="D730" s="43">
        <v>528897.10893319175</v>
      </c>
      <c r="E730" s="43">
        <v>71603.535698184205</v>
      </c>
      <c r="F730" s="43">
        <v>0</v>
      </c>
      <c r="G730" s="43">
        <v>85557.020662678304</v>
      </c>
    </row>
    <row r="731" spans="1:7" x14ac:dyDescent="0.2">
      <c r="A731" s="7">
        <v>729</v>
      </c>
      <c r="B731" s="43">
        <v>87.52</v>
      </c>
      <c r="C731" s="43">
        <v>596920.39498455985</v>
      </c>
      <c r="D731" s="43">
        <v>509034.49870507518</v>
      </c>
      <c r="E731" s="43">
        <v>36229.9525836139</v>
      </c>
      <c r="F731" s="43">
        <v>0</v>
      </c>
      <c r="G731" s="43">
        <v>51655.943695870701</v>
      </c>
    </row>
    <row r="732" spans="1:7" x14ac:dyDescent="0.2">
      <c r="A732" s="7">
        <v>730</v>
      </c>
      <c r="B732" s="43">
        <v>59.68</v>
      </c>
      <c r="C732" s="43">
        <v>268136.78061310877</v>
      </c>
      <c r="D732" s="43">
        <v>199871.8116135856</v>
      </c>
      <c r="E732" s="43">
        <v>23344.342063994001</v>
      </c>
      <c r="F732" s="43">
        <v>0</v>
      </c>
      <c r="G732" s="43">
        <v>44920.626935529101</v>
      </c>
    </row>
    <row r="733" spans="1:7" x14ac:dyDescent="0.2">
      <c r="A733" s="7">
        <v>731</v>
      </c>
      <c r="B733" s="43">
        <v>55.17</v>
      </c>
      <c r="C733" s="43">
        <v>288165.51333540829</v>
      </c>
      <c r="D733" s="43">
        <v>192071.7110928882</v>
      </c>
      <c r="E733" s="43">
        <v>45381.938618800501</v>
      </c>
      <c r="F733" s="43">
        <v>37826.582114958001</v>
      </c>
      <c r="G733" s="43">
        <v>12885.2815087616</v>
      </c>
    </row>
    <row r="734" spans="1:7" x14ac:dyDescent="0.2">
      <c r="A734" s="7">
        <v>732</v>
      </c>
      <c r="B734" s="43">
        <v>4.7300000000000004</v>
      </c>
      <c r="C734" s="43">
        <v>40041.014440586601</v>
      </c>
      <c r="D734" s="43">
        <v>32854.988907895</v>
      </c>
      <c r="E734" s="43">
        <v>44905.7282926521</v>
      </c>
      <c r="F734" s="43">
        <v>0</v>
      </c>
      <c r="G734" s="43">
        <v>-37719.702759960397</v>
      </c>
    </row>
    <row r="735" spans="1:7" x14ac:dyDescent="0.2">
      <c r="A735" s="7">
        <v>733</v>
      </c>
      <c r="B735" s="43">
        <v>65.48</v>
      </c>
      <c r="C735" s="43">
        <v>769542.1556169882</v>
      </c>
      <c r="D735" s="43">
        <v>512881.70770134922</v>
      </c>
      <c r="E735" s="43">
        <v>92747.950113408806</v>
      </c>
      <c r="F735" s="43">
        <v>73995.056014179296</v>
      </c>
      <c r="G735" s="43">
        <v>89917.441788051001</v>
      </c>
    </row>
    <row r="736" spans="1:7" x14ac:dyDescent="0.2">
      <c r="A736" s="7">
        <v>734</v>
      </c>
      <c r="B736" s="43">
        <v>127.98</v>
      </c>
      <c r="C736" s="43">
        <v>84748.435646935905</v>
      </c>
      <c r="D736" s="43">
        <v>78665.404730948605</v>
      </c>
      <c r="E736" s="43">
        <v>3434.8684188488</v>
      </c>
      <c r="F736" s="43">
        <v>0</v>
      </c>
      <c r="G736" s="43">
        <v>2648.1624971384999</v>
      </c>
    </row>
    <row r="737" spans="1:7" x14ac:dyDescent="0.2">
      <c r="A737" s="7">
        <v>735</v>
      </c>
      <c r="B737" s="43">
        <v>41.53</v>
      </c>
      <c r="C737" s="43">
        <v>307765.01287124329</v>
      </c>
      <c r="D737" s="43">
        <v>205097.0085238367</v>
      </c>
      <c r="E737" s="43">
        <v>55903.240122782699</v>
      </c>
      <c r="F737" s="43">
        <v>24162.9977593353</v>
      </c>
      <c r="G737" s="43">
        <v>22601.7664652887</v>
      </c>
    </row>
    <row r="738" spans="1:7" x14ac:dyDescent="0.2">
      <c r="A738" s="7">
        <v>736</v>
      </c>
      <c r="B738" s="43">
        <v>33.82</v>
      </c>
      <c r="C738" s="43">
        <v>43691.874246151201</v>
      </c>
      <c r="D738" s="43">
        <v>40129.670034003997</v>
      </c>
      <c r="E738" s="43">
        <v>6523.5265180836004</v>
      </c>
      <c r="F738" s="43">
        <v>0</v>
      </c>
      <c r="G738" s="43">
        <v>-2961.3223059364</v>
      </c>
    </row>
    <row r="739" spans="1:7" x14ac:dyDescent="0.2">
      <c r="A739" s="7">
        <v>737</v>
      </c>
      <c r="B739" s="43">
        <v>32.68</v>
      </c>
      <c r="C739" s="43">
        <v>1424.3022572866</v>
      </c>
      <c r="D739" s="43">
        <v>1682.6582753435</v>
      </c>
      <c r="E739" s="43">
        <v>218.81914563430001</v>
      </c>
      <c r="F739" s="43">
        <v>0</v>
      </c>
      <c r="G739" s="43">
        <v>-477.1751636912</v>
      </c>
    </row>
    <row r="740" spans="1:7" x14ac:dyDescent="0.2">
      <c r="A740" s="7">
        <v>738</v>
      </c>
      <c r="B740" s="43">
        <v>40.43</v>
      </c>
      <c r="C740" s="43">
        <v>5628.4787648132997</v>
      </c>
      <c r="D740" s="43">
        <v>5830.3126753234001</v>
      </c>
      <c r="E740" s="43">
        <v>697.80734063960006</v>
      </c>
      <c r="F740" s="43">
        <v>0</v>
      </c>
      <c r="G740" s="43">
        <v>-899.64125114980004</v>
      </c>
    </row>
    <row r="741" spans="1:7" x14ac:dyDescent="0.2">
      <c r="A741" s="7">
        <v>739</v>
      </c>
      <c r="B741" s="43">
        <v>56.49</v>
      </c>
      <c r="C741" s="43">
        <v>472174.11456065078</v>
      </c>
      <c r="D741" s="43">
        <v>316279.04010614258</v>
      </c>
      <c r="E741" s="43">
        <v>43733.273337566898</v>
      </c>
      <c r="F741" s="43">
        <v>57105.4973403189</v>
      </c>
      <c r="G741" s="43">
        <v>55056.303776622502</v>
      </c>
    </row>
    <row r="742" spans="1:7" x14ac:dyDescent="0.2">
      <c r="A742" s="7">
        <v>740</v>
      </c>
      <c r="B742" s="43">
        <v>335.39</v>
      </c>
      <c r="C742" s="43">
        <v>2038769.8188947691</v>
      </c>
      <c r="D742" s="43">
        <v>2087088.1758925221</v>
      </c>
      <c r="E742" s="43">
        <v>31961.9727785576</v>
      </c>
      <c r="F742" s="43">
        <v>0</v>
      </c>
      <c r="G742" s="43">
        <v>-80280.3297763109</v>
      </c>
    </row>
    <row r="743" spans="1:7" x14ac:dyDescent="0.2">
      <c r="A743" s="7">
        <v>741</v>
      </c>
      <c r="B743" s="43">
        <v>13.98</v>
      </c>
      <c r="C743" s="43">
        <v>141819.2556470166</v>
      </c>
      <c r="D743" s="43">
        <v>94322.302040669107</v>
      </c>
      <c r="E743" s="43">
        <v>81450.525872360406</v>
      </c>
      <c r="F743" s="43">
        <v>13802.184283115101</v>
      </c>
      <c r="G743" s="43">
        <v>-47755.756549127997</v>
      </c>
    </row>
    <row r="744" spans="1:7" x14ac:dyDescent="0.2">
      <c r="A744" s="7">
        <v>742</v>
      </c>
      <c r="B744" s="43">
        <v>24.06</v>
      </c>
      <c r="C744" s="43">
        <v>52231.940166706401</v>
      </c>
      <c r="D744" s="43">
        <v>42951.470328741103</v>
      </c>
      <c r="E744" s="43">
        <v>11148.243334098001</v>
      </c>
      <c r="F744" s="43">
        <v>0</v>
      </c>
      <c r="G744" s="43">
        <v>-1867.7734961327001</v>
      </c>
    </row>
    <row r="745" spans="1:7" x14ac:dyDescent="0.2">
      <c r="A745" s="7">
        <v>743</v>
      </c>
      <c r="B745" s="43">
        <v>29.77</v>
      </c>
      <c r="C745" s="43">
        <v>49721.730396742001</v>
      </c>
      <c r="D745" s="43">
        <v>43026.542681013598</v>
      </c>
      <c r="E745" s="43">
        <v>8502.2864977846002</v>
      </c>
      <c r="F745" s="43">
        <v>0</v>
      </c>
      <c r="G745" s="43">
        <v>-1807.0987820562</v>
      </c>
    </row>
    <row r="746" spans="1:7" x14ac:dyDescent="0.2">
      <c r="A746" s="7">
        <v>744</v>
      </c>
      <c r="B746" s="43">
        <v>155.16999999999999</v>
      </c>
      <c r="C746" s="43">
        <v>747056.50891325576</v>
      </c>
      <c r="D746" s="43">
        <v>948166.11457662017</v>
      </c>
      <c r="E746" s="43">
        <v>24682.076203957098</v>
      </c>
      <c r="F746" s="43">
        <v>0</v>
      </c>
      <c r="G746" s="43">
        <v>-225791.68186732149</v>
      </c>
    </row>
    <row r="747" spans="1:7" x14ac:dyDescent="0.2">
      <c r="A747" s="7">
        <v>745</v>
      </c>
      <c r="B747" s="43">
        <v>45.79</v>
      </c>
      <c r="C747" s="43">
        <v>30601.815375354599</v>
      </c>
      <c r="D747" s="43">
        <v>34532.095029284799</v>
      </c>
      <c r="E747" s="43">
        <v>3349.8460116765</v>
      </c>
      <c r="F747" s="43">
        <v>0</v>
      </c>
      <c r="G747" s="43">
        <v>-7280.1256656067999</v>
      </c>
    </row>
    <row r="748" spans="1:7" x14ac:dyDescent="0.2">
      <c r="A748" s="7">
        <v>746</v>
      </c>
      <c r="B748" s="43">
        <v>1.19</v>
      </c>
      <c r="C748" s="43">
        <v>3423.6771218352001</v>
      </c>
      <c r="D748" s="43">
        <v>2953.1794696636998</v>
      </c>
      <c r="E748" s="43">
        <v>14721.9530751455</v>
      </c>
      <c r="F748" s="43">
        <v>0</v>
      </c>
      <c r="G748" s="43">
        <v>-14251.455422973901</v>
      </c>
    </row>
    <row r="749" spans="1:7" x14ac:dyDescent="0.2">
      <c r="A749" s="7">
        <v>747</v>
      </c>
      <c r="B749" s="43">
        <v>308.77999999999997</v>
      </c>
      <c r="C749" s="43">
        <v>663737.51682668645</v>
      </c>
      <c r="D749" s="43">
        <v>442199.54751399369</v>
      </c>
      <c r="E749" s="43">
        <v>16289.3894692416</v>
      </c>
      <c r="F749" s="43">
        <v>52756.865998736903</v>
      </c>
      <c r="G749" s="43">
        <v>152491.71384471431</v>
      </c>
    </row>
    <row r="750" spans="1:7" x14ac:dyDescent="0.2">
      <c r="A750" s="7">
        <v>748</v>
      </c>
      <c r="B750" s="43">
        <v>98.89</v>
      </c>
      <c r="C750" s="43">
        <v>472899.3608003424</v>
      </c>
      <c r="D750" s="43">
        <v>458601.92314055929</v>
      </c>
      <c r="E750" s="43">
        <v>24938.6178988301</v>
      </c>
      <c r="F750" s="43">
        <v>0</v>
      </c>
      <c r="G750" s="43">
        <v>-10641.1802390471</v>
      </c>
    </row>
    <row r="751" spans="1:7" x14ac:dyDescent="0.2">
      <c r="A751" s="7">
        <v>749</v>
      </c>
      <c r="B751" s="43">
        <v>5.27</v>
      </c>
      <c r="C751" s="43">
        <v>22602.921813687699</v>
      </c>
      <c r="D751" s="43">
        <v>20225.723376740501</v>
      </c>
      <c r="E751" s="43">
        <v>21903.158809439999</v>
      </c>
      <c r="F751" s="43">
        <v>0</v>
      </c>
      <c r="G751" s="43">
        <v>-19525.960372492798</v>
      </c>
    </row>
    <row r="752" spans="1:7" x14ac:dyDescent="0.2">
      <c r="A752" s="7">
        <v>750</v>
      </c>
      <c r="B752" s="43">
        <v>56.44</v>
      </c>
      <c r="C752" s="43">
        <v>21020.884957210499</v>
      </c>
      <c r="D752" s="43">
        <v>20711.698942309202</v>
      </c>
      <c r="E752" s="43">
        <v>1876.8591989230999</v>
      </c>
      <c r="F752" s="43">
        <v>0</v>
      </c>
      <c r="G752" s="43">
        <v>-1567.6731840217999</v>
      </c>
    </row>
    <row r="753" spans="1:7" x14ac:dyDescent="0.2">
      <c r="A753" s="7">
        <v>751</v>
      </c>
      <c r="B753" s="43">
        <v>8.1</v>
      </c>
      <c r="C753" s="43">
        <v>7220.8683282692</v>
      </c>
      <c r="D753" s="43">
        <v>6552.2595840108997</v>
      </c>
      <c r="E753" s="43">
        <v>4477.6420416014998</v>
      </c>
      <c r="F753" s="43">
        <v>0</v>
      </c>
      <c r="G753" s="43">
        <v>-3809.0332973431</v>
      </c>
    </row>
    <row r="754" spans="1:7" x14ac:dyDescent="0.2">
      <c r="A754" s="7">
        <v>752</v>
      </c>
      <c r="B754" s="43">
        <v>286.25</v>
      </c>
      <c r="C754" s="43">
        <v>282070.87040693511</v>
      </c>
      <c r="D754" s="43">
        <v>187829.21592302839</v>
      </c>
      <c r="E754" s="43">
        <v>7511.5118046257003</v>
      </c>
      <c r="F754" s="43">
        <v>22725.250425779199</v>
      </c>
      <c r="G754" s="43">
        <v>64004.892253501901</v>
      </c>
    </row>
    <row r="755" spans="1:7" x14ac:dyDescent="0.2">
      <c r="A755" s="7">
        <v>753</v>
      </c>
      <c r="B755" s="43">
        <v>97.02</v>
      </c>
      <c r="C755" s="43">
        <v>220037.14790800371</v>
      </c>
      <c r="D755" s="43">
        <v>251375.37639633741</v>
      </c>
      <c r="E755" s="43">
        <v>11673.399308584399</v>
      </c>
      <c r="F755" s="43">
        <v>0</v>
      </c>
      <c r="G755" s="43">
        <v>-43011.627796918103</v>
      </c>
    </row>
    <row r="756" spans="1:7" x14ac:dyDescent="0.2">
      <c r="A756" s="7">
        <v>754</v>
      </c>
      <c r="B756" s="43">
        <v>18.14</v>
      </c>
      <c r="C756" s="43">
        <v>126080.37819868961</v>
      </c>
      <c r="D756" s="43">
        <v>102908.8860716043</v>
      </c>
      <c r="E756" s="43">
        <v>35885.994809063697</v>
      </c>
      <c r="F756" s="43">
        <v>0</v>
      </c>
      <c r="G756" s="43">
        <v>-12714.5026819784</v>
      </c>
    </row>
    <row r="757" spans="1:7" x14ac:dyDescent="0.2">
      <c r="A757" s="7">
        <v>755</v>
      </c>
      <c r="B757" s="43">
        <v>37.39</v>
      </c>
      <c r="C757" s="43">
        <v>179635.76435926559</v>
      </c>
      <c r="D757" s="43">
        <v>158331.06170408291</v>
      </c>
      <c r="E757" s="43">
        <v>24525.584212728299</v>
      </c>
      <c r="F757" s="43">
        <v>0</v>
      </c>
      <c r="G757" s="43">
        <v>-3220.8815575456001</v>
      </c>
    </row>
    <row r="758" spans="1:7" x14ac:dyDescent="0.2">
      <c r="A758" s="7">
        <v>756</v>
      </c>
      <c r="B758" s="43">
        <v>54.41</v>
      </c>
      <c r="C758" s="43">
        <v>30453.840028095499</v>
      </c>
      <c r="D758" s="43">
        <v>29753.3498326841</v>
      </c>
      <c r="E758" s="43">
        <v>2819.3838552286002</v>
      </c>
      <c r="F758" s="43">
        <v>0</v>
      </c>
      <c r="G758" s="43">
        <v>-2118.8936598170999</v>
      </c>
    </row>
    <row r="759" spans="1:7" x14ac:dyDescent="0.2">
      <c r="A759" s="7">
        <v>757</v>
      </c>
      <c r="B759" s="43">
        <v>29.34</v>
      </c>
      <c r="C759" s="43">
        <v>19805.335791915</v>
      </c>
      <c r="D759" s="43">
        <v>13178.071903394801</v>
      </c>
      <c r="E759" s="43">
        <v>5980.5744343527003</v>
      </c>
      <c r="F759" s="43">
        <v>2626.7568929129998</v>
      </c>
      <c r="G759" s="43">
        <v>-1980.0674387455001</v>
      </c>
    </row>
    <row r="760" spans="1:7" x14ac:dyDescent="0.2">
      <c r="A760" s="7">
        <v>758</v>
      </c>
      <c r="B760" s="43">
        <v>10.49</v>
      </c>
      <c r="C760" s="43">
        <v>22253.395532582599</v>
      </c>
      <c r="D760" s="43">
        <v>19108.348952479399</v>
      </c>
      <c r="E760" s="43">
        <v>10712.151754119101</v>
      </c>
      <c r="F760" s="43">
        <v>0</v>
      </c>
      <c r="G760" s="43">
        <v>-7567.1051740159</v>
      </c>
    </row>
    <row r="761" spans="1:7" x14ac:dyDescent="0.2">
      <c r="A761" s="7">
        <v>759</v>
      </c>
      <c r="B761" s="43">
        <v>86.75</v>
      </c>
      <c r="C761" s="43">
        <v>887944.3188595972</v>
      </c>
      <c r="D761" s="43">
        <v>703980.53168205393</v>
      </c>
      <c r="E761" s="43">
        <v>55095.249219356003</v>
      </c>
      <c r="F761" s="43">
        <v>0</v>
      </c>
      <c r="G761" s="43">
        <v>128868.5379581873</v>
      </c>
    </row>
    <row r="762" spans="1:7" x14ac:dyDescent="0.2">
      <c r="A762" s="7">
        <v>760</v>
      </c>
      <c r="B762" s="43">
        <v>13.73</v>
      </c>
      <c r="C762" s="43">
        <v>71772.379285501607</v>
      </c>
      <c r="D762" s="43">
        <v>55611.318564284797</v>
      </c>
      <c r="E762" s="43">
        <v>27021.854047127399</v>
      </c>
      <c r="F762" s="43">
        <v>0</v>
      </c>
      <c r="G762" s="43">
        <v>-10860.793325910499</v>
      </c>
    </row>
    <row r="763" spans="1:7" x14ac:dyDescent="0.2">
      <c r="A763" s="7">
        <v>761</v>
      </c>
      <c r="B763" s="43">
        <v>46.2</v>
      </c>
      <c r="C763" s="43">
        <v>541612.00722903619</v>
      </c>
      <c r="D763" s="43">
        <v>360533.36560812802</v>
      </c>
      <c r="E763" s="43">
        <v>90045.340827892796</v>
      </c>
      <c r="F763" s="43">
        <v>42918.424998892697</v>
      </c>
      <c r="G763" s="43">
        <v>48114.875794122701</v>
      </c>
    </row>
    <row r="764" spans="1:7" x14ac:dyDescent="0.2">
      <c r="A764" s="7">
        <v>762</v>
      </c>
      <c r="B764" s="43">
        <v>13.83</v>
      </c>
      <c r="C764" s="43">
        <v>51931.526761951303</v>
      </c>
      <c r="D764" s="43">
        <v>55997.650331543402</v>
      </c>
      <c r="E764" s="43">
        <v>19145.656413885299</v>
      </c>
      <c r="F764" s="43">
        <v>0</v>
      </c>
      <c r="G764" s="43">
        <v>-23211.7799834773</v>
      </c>
    </row>
    <row r="765" spans="1:7" x14ac:dyDescent="0.2">
      <c r="A765" s="7">
        <v>763</v>
      </c>
      <c r="B765" s="43">
        <v>138.65</v>
      </c>
      <c r="C765" s="43">
        <v>240265.9771074203</v>
      </c>
      <c r="D765" s="43">
        <v>282099.12023605639</v>
      </c>
      <c r="E765" s="43">
        <v>8771.5890465226003</v>
      </c>
      <c r="F765" s="43">
        <v>0</v>
      </c>
      <c r="G765" s="43">
        <v>-50604.732175158701</v>
      </c>
    </row>
    <row r="766" spans="1:7" x14ac:dyDescent="0.2">
      <c r="A766" s="7">
        <v>764</v>
      </c>
      <c r="B766" s="43">
        <v>20.45</v>
      </c>
      <c r="C766" s="43">
        <v>109761.7430509004</v>
      </c>
      <c r="D766" s="43">
        <v>89934.374364679898</v>
      </c>
      <c r="E766" s="43">
        <v>27928.258468830401</v>
      </c>
      <c r="F766" s="43">
        <v>0</v>
      </c>
      <c r="G766" s="43">
        <v>-8100.8897826099001</v>
      </c>
    </row>
    <row r="767" spans="1:7" x14ac:dyDescent="0.2">
      <c r="A767" s="7">
        <v>765</v>
      </c>
      <c r="B767" s="43">
        <v>21.85</v>
      </c>
      <c r="C767" s="43">
        <v>16735.004606924998</v>
      </c>
      <c r="D767" s="43">
        <v>14838.445966687699</v>
      </c>
      <c r="E767" s="43">
        <v>3891.0707839319002</v>
      </c>
      <c r="F767" s="43">
        <v>0</v>
      </c>
      <c r="G767" s="43">
        <v>-1994.5121436945999</v>
      </c>
    </row>
    <row r="768" spans="1:7" x14ac:dyDescent="0.2">
      <c r="A768" s="7">
        <v>766</v>
      </c>
      <c r="B768" s="43">
        <v>60.14</v>
      </c>
      <c r="C768" s="43">
        <v>680834.11335547164</v>
      </c>
      <c r="D768" s="43">
        <v>453262.63993704901</v>
      </c>
      <c r="E768" s="43">
        <v>86873.634960670606</v>
      </c>
      <c r="F768" s="43">
        <v>53896.058533478303</v>
      </c>
      <c r="G768" s="43">
        <v>86801.779924273796</v>
      </c>
    </row>
    <row r="769" spans="1:7" x14ac:dyDescent="0.2">
      <c r="A769" s="7">
        <v>767</v>
      </c>
      <c r="B769" s="43">
        <v>20.12</v>
      </c>
      <c r="C769" s="43">
        <v>118727.6510468522</v>
      </c>
      <c r="D769" s="43">
        <v>79053.448337658003</v>
      </c>
      <c r="E769" s="43">
        <v>51889.983286572002</v>
      </c>
      <c r="F769" s="43">
        <v>15675.141824250801</v>
      </c>
      <c r="G769" s="43">
        <v>-27890.922401628599</v>
      </c>
    </row>
    <row r="770" spans="1:7" x14ac:dyDescent="0.2">
      <c r="A770" s="7">
        <v>768</v>
      </c>
      <c r="B770" s="43">
        <v>54.1</v>
      </c>
      <c r="C770" s="43">
        <v>92724.047477752494</v>
      </c>
      <c r="D770" s="43">
        <v>114070.29032407451</v>
      </c>
      <c r="E770" s="43">
        <v>8857.7367005172</v>
      </c>
      <c r="F770" s="43">
        <v>0</v>
      </c>
      <c r="G770" s="43">
        <v>-30203.9795468392</v>
      </c>
    </row>
    <row r="771" spans="1:7" x14ac:dyDescent="0.2">
      <c r="A771" s="7">
        <v>769</v>
      </c>
      <c r="B771" s="43">
        <v>55.58</v>
      </c>
      <c r="C771" s="43">
        <v>454557.47431992908</v>
      </c>
      <c r="D771" s="43">
        <v>302996.17474635667</v>
      </c>
      <c r="E771" s="43">
        <v>71109.751627843594</v>
      </c>
      <c r="F771" s="43">
        <v>59672.466751040898</v>
      </c>
      <c r="G771" s="43">
        <v>20779.0811946879</v>
      </c>
    </row>
    <row r="772" spans="1:7" x14ac:dyDescent="0.2">
      <c r="A772" s="7">
        <v>770</v>
      </c>
      <c r="B772" s="43">
        <v>17.829999999999998</v>
      </c>
      <c r="C772" s="43">
        <v>58866.040835591499</v>
      </c>
      <c r="D772" s="43">
        <v>53847.4057573932</v>
      </c>
      <c r="E772" s="43">
        <v>16820.156540719901</v>
      </c>
      <c r="F772" s="43">
        <v>0</v>
      </c>
      <c r="G772" s="43">
        <v>-11801.521462521599</v>
      </c>
    </row>
    <row r="773" spans="1:7" x14ac:dyDescent="0.2">
      <c r="A773" s="7">
        <v>771</v>
      </c>
      <c r="B773" s="43">
        <v>44.84</v>
      </c>
      <c r="C773" s="43">
        <v>7296.2729297013002</v>
      </c>
      <c r="D773" s="43">
        <v>7285.2357402306998</v>
      </c>
      <c r="E773" s="43">
        <v>818.30306931250004</v>
      </c>
      <c r="F773" s="43">
        <v>0</v>
      </c>
      <c r="G773" s="43">
        <v>-807.26587984189996</v>
      </c>
    </row>
    <row r="774" spans="1:7" x14ac:dyDescent="0.2">
      <c r="A774" s="7">
        <v>772</v>
      </c>
      <c r="B774" s="43">
        <v>77.67</v>
      </c>
      <c r="C774" s="43">
        <v>202997.9825401112</v>
      </c>
      <c r="D774" s="43">
        <v>216905.1984167558</v>
      </c>
      <c r="E774" s="43">
        <v>13389.6788733781</v>
      </c>
      <c r="F774" s="43">
        <v>0</v>
      </c>
      <c r="G774" s="43">
        <v>-27296.8947500227</v>
      </c>
    </row>
    <row r="775" spans="1:7" x14ac:dyDescent="0.2">
      <c r="A775" s="7">
        <v>773</v>
      </c>
      <c r="B775" s="43">
        <v>23.67</v>
      </c>
      <c r="C775" s="43">
        <v>9899.3267747423997</v>
      </c>
      <c r="D775" s="43">
        <v>9510.6322684523002</v>
      </c>
      <c r="E775" s="43">
        <v>2104.9526412101</v>
      </c>
      <c r="F775" s="43">
        <v>0</v>
      </c>
      <c r="G775" s="43">
        <v>-1716.25813492</v>
      </c>
    </row>
    <row r="776" spans="1:7" x14ac:dyDescent="0.2">
      <c r="A776" s="7">
        <v>774</v>
      </c>
      <c r="B776" s="43">
        <v>229.69</v>
      </c>
      <c r="C776" s="43">
        <v>1190306.5035340211</v>
      </c>
      <c r="D776" s="43">
        <v>791618.99121213309</v>
      </c>
      <c r="E776" s="43">
        <v>46119.058922098498</v>
      </c>
      <c r="F776" s="43">
        <v>158894.44170153679</v>
      </c>
      <c r="G776" s="43">
        <v>193674.0116982527</v>
      </c>
    </row>
    <row r="777" spans="1:7" x14ac:dyDescent="0.2">
      <c r="A777" s="7">
        <v>775</v>
      </c>
      <c r="B777" s="43">
        <v>40.090000000000003</v>
      </c>
      <c r="C777" s="43">
        <v>228613.18431054219</v>
      </c>
      <c r="D777" s="43">
        <v>195423.93087833319</v>
      </c>
      <c r="E777" s="43">
        <v>29387.5195137847</v>
      </c>
      <c r="F777" s="43">
        <v>0</v>
      </c>
      <c r="G777" s="43">
        <v>3801.7339184243001</v>
      </c>
    </row>
    <row r="778" spans="1:7" x14ac:dyDescent="0.2">
      <c r="A778" s="7">
        <v>776</v>
      </c>
      <c r="B778" s="43">
        <v>70</v>
      </c>
      <c r="C778" s="43">
        <v>421138.6284333748</v>
      </c>
      <c r="D778" s="43">
        <v>316200.67580544791</v>
      </c>
      <c r="E778" s="43">
        <v>31248.146269045901</v>
      </c>
      <c r="F778" s="43">
        <v>0</v>
      </c>
      <c r="G778" s="43">
        <v>73689.806358881106</v>
      </c>
    </row>
    <row r="779" spans="1:7" x14ac:dyDescent="0.2">
      <c r="A779" s="7">
        <v>777</v>
      </c>
      <c r="B779" s="43">
        <v>221.73</v>
      </c>
      <c r="C779" s="43">
        <v>274410.53118879232</v>
      </c>
      <c r="D779" s="43">
        <v>259126.60163318241</v>
      </c>
      <c r="E779" s="43">
        <v>6561.2486091231003</v>
      </c>
      <c r="F779" s="43">
        <v>0</v>
      </c>
      <c r="G779" s="43">
        <v>8722.6809464868002</v>
      </c>
    </row>
    <row r="780" spans="1:7" x14ac:dyDescent="0.2">
      <c r="A780" s="7">
        <v>778</v>
      </c>
      <c r="B780" s="43">
        <v>39.29</v>
      </c>
      <c r="C780" s="43">
        <v>41991.432458957497</v>
      </c>
      <c r="D780" s="43">
        <v>49610.282954260503</v>
      </c>
      <c r="E780" s="43">
        <v>5368.1283594060997</v>
      </c>
      <c r="F780" s="43">
        <v>0</v>
      </c>
      <c r="G780" s="43">
        <v>-12986.978854709099</v>
      </c>
    </row>
    <row r="781" spans="1:7" x14ac:dyDescent="0.2">
      <c r="A781" s="7">
        <v>779</v>
      </c>
      <c r="B781" s="43">
        <v>220.18</v>
      </c>
      <c r="C781" s="43">
        <v>2000632.0700474179</v>
      </c>
      <c r="D781" s="43">
        <v>1637545.045033647</v>
      </c>
      <c r="E781" s="43">
        <v>47932.958775993902</v>
      </c>
      <c r="F781" s="43">
        <v>0</v>
      </c>
      <c r="G781" s="43">
        <v>315154.06623777788</v>
      </c>
    </row>
    <row r="782" spans="1:7" x14ac:dyDescent="0.2">
      <c r="A782" s="7">
        <v>780</v>
      </c>
      <c r="B782" s="43">
        <v>50.67</v>
      </c>
      <c r="C782" s="43">
        <v>394024.62321445398</v>
      </c>
      <c r="D782" s="43">
        <v>277323.38704313658</v>
      </c>
      <c r="E782" s="43">
        <v>41428.929047893798</v>
      </c>
      <c r="F782" s="43">
        <v>0</v>
      </c>
      <c r="G782" s="43">
        <v>75272.307123423598</v>
      </c>
    </row>
    <row r="783" spans="1:7" x14ac:dyDescent="0.2">
      <c r="A783" s="7">
        <v>781</v>
      </c>
      <c r="B783" s="43">
        <v>20.91</v>
      </c>
      <c r="C783" s="43">
        <v>21456.8370776062</v>
      </c>
      <c r="D783" s="43">
        <v>19807.299435497102</v>
      </c>
      <c r="E783" s="43">
        <v>5223.6639911881002</v>
      </c>
      <c r="F783" s="43">
        <v>0</v>
      </c>
      <c r="G783" s="43">
        <v>-3574.1263490790002</v>
      </c>
    </row>
    <row r="784" spans="1:7" x14ac:dyDescent="0.2">
      <c r="A784" s="7">
        <v>782</v>
      </c>
      <c r="B784" s="43">
        <v>100.74</v>
      </c>
      <c r="C784" s="43">
        <v>356978.41515362612</v>
      </c>
      <c r="D784" s="43">
        <v>384125.62277426262</v>
      </c>
      <c r="E784" s="43">
        <v>17995.094506209702</v>
      </c>
      <c r="F784" s="43">
        <v>0</v>
      </c>
      <c r="G784" s="43">
        <v>-45142.302126846102</v>
      </c>
    </row>
    <row r="785" spans="1:7" x14ac:dyDescent="0.2">
      <c r="A785" s="7">
        <v>783</v>
      </c>
      <c r="B785" s="43">
        <v>83.88</v>
      </c>
      <c r="C785" s="43">
        <v>776103.79060376168</v>
      </c>
      <c r="D785" s="43">
        <v>793430.16898900026</v>
      </c>
      <c r="E785" s="43">
        <v>48374.533689982803</v>
      </c>
      <c r="F785" s="43">
        <v>0</v>
      </c>
      <c r="G785" s="43">
        <v>-65700.912075221393</v>
      </c>
    </row>
    <row r="786" spans="1:7" x14ac:dyDescent="0.2">
      <c r="A786" s="7">
        <v>784</v>
      </c>
      <c r="B786" s="43">
        <v>5.22</v>
      </c>
      <c r="C786" s="43">
        <v>11340.944682442199</v>
      </c>
      <c r="D786" s="43">
        <v>9511.8518225985008</v>
      </c>
      <c r="E786" s="43">
        <v>11117.3305238224</v>
      </c>
      <c r="F786" s="43">
        <v>0</v>
      </c>
      <c r="G786" s="43">
        <v>-9288.2376639786999</v>
      </c>
    </row>
    <row r="787" spans="1:7" x14ac:dyDescent="0.2">
      <c r="A787" s="7">
        <v>785</v>
      </c>
      <c r="B787" s="43">
        <v>223.27</v>
      </c>
      <c r="C787" s="43">
        <v>1708017.14249497</v>
      </c>
      <c r="D787" s="43">
        <v>1661895.802595333</v>
      </c>
      <c r="E787" s="43">
        <v>40333.291214078599</v>
      </c>
      <c r="F787" s="43">
        <v>0</v>
      </c>
      <c r="G787" s="43">
        <v>5788.0486855582003</v>
      </c>
    </row>
    <row r="788" spans="1:7" x14ac:dyDescent="0.2">
      <c r="A788" s="7">
        <v>786</v>
      </c>
      <c r="B788" s="43">
        <v>10.74</v>
      </c>
      <c r="C788" s="43">
        <v>57430.411896478698</v>
      </c>
      <c r="D788" s="43">
        <v>39430.948205682202</v>
      </c>
      <c r="E788" s="43">
        <v>27934.5828853516</v>
      </c>
      <c r="F788" s="43">
        <v>3908.6992201826001</v>
      </c>
      <c r="G788" s="43">
        <v>-13843.8184147377</v>
      </c>
    </row>
    <row r="789" spans="1:7" x14ac:dyDescent="0.2">
      <c r="A789" s="7">
        <v>787</v>
      </c>
      <c r="B789" s="43">
        <v>32.96</v>
      </c>
      <c r="C789" s="43">
        <v>255487.16894044419</v>
      </c>
      <c r="D789" s="43">
        <v>182185.62444009501</v>
      </c>
      <c r="E789" s="43">
        <v>40374.124608183098</v>
      </c>
      <c r="F789" s="43">
        <v>0</v>
      </c>
      <c r="G789" s="43">
        <v>32927.419892166101</v>
      </c>
    </row>
    <row r="790" spans="1:7" x14ac:dyDescent="0.2">
      <c r="A790" s="7">
        <v>788</v>
      </c>
      <c r="B790" s="43">
        <v>258.56</v>
      </c>
      <c r="C790" s="43">
        <v>3050378.929636715</v>
      </c>
      <c r="D790" s="43">
        <v>2726216.2116576438</v>
      </c>
      <c r="E790" s="43">
        <v>62917.776703635303</v>
      </c>
      <c r="F790" s="43">
        <v>0</v>
      </c>
      <c r="G790" s="43">
        <v>261244.94127543501</v>
      </c>
    </row>
    <row r="791" spans="1:7" x14ac:dyDescent="0.2">
      <c r="A791" s="7">
        <v>789</v>
      </c>
      <c r="B791" s="43">
        <v>57.76</v>
      </c>
      <c r="C791" s="43">
        <v>1146.0130020982999</v>
      </c>
      <c r="D791" s="43">
        <v>1113.2537645080999</v>
      </c>
      <c r="E791" s="43">
        <v>99.574659865300006</v>
      </c>
      <c r="F791" s="43">
        <v>0</v>
      </c>
      <c r="G791" s="43">
        <v>-66.815422275100005</v>
      </c>
    </row>
    <row r="792" spans="1:7" x14ac:dyDescent="0.2">
      <c r="A792" s="7">
        <v>790</v>
      </c>
      <c r="B792" s="43">
        <v>131.55000000000001</v>
      </c>
      <c r="C792" s="43">
        <v>56388.834126593101</v>
      </c>
      <c r="D792" s="43">
        <v>66821.521260641894</v>
      </c>
      <c r="E792" s="43">
        <v>2155.6597225956998</v>
      </c>
      <c r="F792" s="43">
        <v>0</v>
      </c>
      <c r="G792" s="43">
        <v>-12588.346856644501</v>
      </c>
    </row>
    <row r="793" spans="1:7" x14ac:dyDescent="0.2">
      <c r="A793" s="7">
        <v>791</v>
      </c>
      <c r="B793" s="43">
        <v>1.66</v>
      </c>
      <c r="C793" s="43">
        <v>937.51209858469997</v>
      </c>
      <c r="D793" s="43">
        <v>991.91097776790002</v>
      </c>
      <c r="E793" s="43">
        <v>2901.3292418841002</v>
      </c>
      <c r="F793" s="43">
        <v>0</v>
      </c>
      <c r="G793" s="43">
        <v>-2955.7281210673</v>
      </c>
    </row>
    <row r="794" spans="1:7" x14ac:dyDescent="0.2">
      <c r="A794" s="7">
        <v>792</v>
      </c>
      <c r="B794" s="43">
        <v>51.36</v>
      </c>
      <c r="C794" s="43">
        <v>18247.1611811902</v>
      </c>
      <c r="D794" s="43">
        <v>18605.156888443998</v>
      </c>
      <c r="E794" s="43">
        <v>1802.7610027587</v>
      </c>
      <c r="F794" s="43">
        <v>0</v>
      </c>
      <c r="G794" s="43">
        <v>-2160.7567100125002</v>
      </c>
    </row>
    <row r="795" spans="1:7" x14ac:dyDescent="0.2">
      <c r="A795" s="7">
        <v>793</v>
      </c>
      <c r="B795" s="43">
        <v>9.44</v>
      </c>
      <c r="C795" s="43">
        <v>16589.763928596502</v>
      </c>
      <c r="D795" s="43">
        <v>16929.4408051828</v>
      </c>
      <c r="E795" s="43">
        <v>8870.4755852402996</v>
      </c>
      <c r="F795" s="43">
        <v>0</v>
      </c>
      <c r="G795" s="43">
        <v>-9210.1524618265994</v>
      </c>
    </row>
    <row r="796" spans="1:7" x14ac:dyDescent="0.2">
      <c r="A796" s="7">
        <v>794</v>
      </c>
      <c r="B796" s="43">
        <v>48.06</v>
      </c>
      <c r="C796" s="43">
        <v>462141.76305635291</v>
      </c>
      <c r="D796" s="43">
        <v>394117.47340042802</v>
      </c>
      <c r="E796" s="43">
        <v>51223.393328531201</v>
      </c>
      <c r="F796" s="43">
        <v>0</v>
      </c>
      <c r="G796" s="43">
        <v>16800.896327393599</v>
      </c>
    </row>
    <row r="797" spans="1:7" x14ac:dyDescent="0.2">
      <c r="A797" s="7">
        <v>795</v>
      </c>
      <c r="B797" s="43">
        <v>31.35</v>
      </c>
      <c r="C797" s="43">
        <v>144370.03431410759</v>
      </c>
      <c r="D797" s="43">
        <v>102271.6813640897</v>
      </c>
      <c r="E797" s="43">
        <v>24532.061290616799</v>
      </c>
      <c r="F797" s="43">
        <v>0</v>
      </c>
      <c r="G797" s="43">
        <v>17566.2916594011</v>
      </c>
    </row>
    <row r="798" spans="1:7" x14ac:dyDescent="0.2">
      <c r="A798" s="7">
        <v>796</v>
      </c>
      <c r="B798" s="43">
        <v>172.62</v>
      </c>
      <c r="C798" s="43">
        <v>1290597.8564911201</v>
      </c>
      <c r="D798" s="43">
        <v>921888.10906456725</v>
      </c>
      <c r="E798" s="43">
        <v>38978.988320119097</v>
      </c>
      <c r="F798" s="43">
        <v>0</v>
      </c>
      <c r="G798" s="43">
        <v>329730.75910643418</v>
      </c>
    </row>
    <row r="799" spans="1:7" x14ac:dyDescent="0.2">
      <c r="A799" s="7">
        <v>797</v>
      </c>
      <c r="B799" s="43">
        <v>85.66</v>
      </c>
      <c r="C799" s="43">
        <v>36540.229932028</v>
      </c>
      <c r="D799" s="43">
        <v>36344.128461337503</v>
      </c>
      <c r="E799" s="43">
        <v>2181.8940563419001</v>
      </c>
      <c r="F799" s="43">
        <v>0</v>
      </c>
      <c r="G799" s="43">
        <v>-1985.7925856515001</v>
      </c>
    </row>
    <row r="800" spans="1:7" x14ac:dyDescent="0.2">
      <c r="A800" s="7">
        <v>798</v>
      </c>
      <c r="B800" s="43">
        <v>2.91</v>
      </c>
      <c r="C800" s="43">
        <v>4330.8291520413004</v>
      </c>
      <c r="D800" s="43">
        <v>4096.2287310631</v>
      </c>
      <c r="E800" s="43">
        <v>7618.4728498643999</v>
      </c>
      <c r="F800" s="43">
        <v>0</v>
      </c>
      <c r="G800" s="43">
        <v>-7383.8724288861004</v>
      </c>
    </row>
    <row r="801" spans="1:7" x14ac:dyDescent="0.2">
      <c r="A801" s="7">
        <v>799</v>
      </c>
      <c r="B801" s="43">
        <v>19.07</v>
      </c>
      <c r="C801" s="43">
        <v>34515.623719780102</v>
      </c>
      <c r="D801" s="43">
        <v>32343.672091725999</v>
      </c>
      <c r="E801" s="43">
        <v>9117.0859791435996</v>
      </c>
      <c r="F801" s="43">
        <v>0</v>
      </c>
      <c r="G801" s="43">
        <v>-6945.1343510894003</v>
      </c>
    </row>
    <row r="802" spans="1:7" x14ac:dyDescent="0.2">
      <c r="A802" s="7">
        <v>800</v>
      </c>
      <c r="B802" s="43">
        <v>84.06</v>
      </c>
      <c r="C802" s="43">
        <v>196889.0017697929</v>
      </c>
      <c r="D802" s="43">
        <v>223013.04868816951</v>
      </c>
      <c r="E802" s="43">
        <v>11961.4064699681</v>
      </c>
      <c r="F802" s="43">
        <v>0</v>
      </c>
      <c r="G802" s="43">
        <v>-38085.4533883447</v>
      </c>
    </row>
    <row r="803" spans="1:7" x14ac:dyDescent="0.2">
      <c r="A803" s="7">
        <v>801</v>
      </c>
      <c r="B803" s="43">
        <v>125.78</v>
      </c>
      <c r="C803" s="43">
        <v>21032.707385714799</v>
      </c>
      <c r="D803" s="43">
        <v>15336.162093356699</v>
      </c>
      <c r="E803" s="43">
        <v>870.61650305750004</v>
      </c>
      <c r="F803" s="43">
        <v>0</v>
      </c>
      <c r="G803" s="43">
        <v>4825.9287893007004</v>
      </c>
    </row>
    <row r="804" spans="1:7" x14ac:dyDescent="0.2">
      <c r="A804" s="7">
        <v>802</v>
      </c>
      <c r="B804" s="43">
        <v>110.5</v>
      </c>
      <c r="C804" s="43">
        <v>287367.5220889888</v>
      </c>
      <c r="D804" s="43">
        <v>299872.8388053379</v>
      </c>
      <c r="E804" s="43">
        <v>13515.3856161201</v>
      </c>
      <c r="F804" s="43">
        <v>0</v>
      </c>
      <c r="G804" s="43">
        <v>-26020.702332469202</v>
      </c>
    </row>
    <row r="805" spans="1:7" x14ac:dyDescent="0.2">
      <c r="A805" s="7">
        <v>803</v>
      </c>
      <c r="B805" s="43">
        <v>55.3</v>
      </c>
      <c r="C805" s="43">
        <v>87466.318810683995</v>
      </c>
      <c r="D805" s="43">
        <v>73611.815450500304</v>
      </c>
      <c r="E805" s="43">
        <v>8223.6983893177003</v>
      </c>
      <c r="F805" s="43">
        <v>0</v>
      </c>
      <c r="G805" s="43">
        <v>5630.8049708660001</v>
      </c>
    </row>
    <row r="806" spans="1:7" x14ac:dyDescent="0.2">
      <c r="A806" s="7">
        <v>804</v>
      </c>
      <c r="B806" s="43">
        <v>92.52</v>
      </c>
      <c r="C806" s="43">
        <v>307599.47613668058</v>
      </c>
      <c r="D806" s="43">
        <v>292325.86726893432</v>
      </c>
      <c r="E806" s="43">
        <v>17493.150327906202</v>
      </c>
      <c r="F806" s="43">
        <v>0</v>
      </c>
      <c r="G806" s="43">
        <v>-2219.5414601599</v>
      </c>
    </row>
    <row r="807" spans="1:7" x14ac:dyDescent="0.2">
      <c r="A807" s="7">
        <v>805</v>
      </c>
      <c r="B807" s="43">
        <v>45.49</v>
      </c>
      <c r="C807" s="43">
        <v>71513.639507887201</v>
      </c>
      <c r="D807" s="43">
        <v>52609.4473825842</v>
      </c>
      <c r="E807" s="43">
        <v>8350.9194760903993</v>
      </c>
      <c r="F807" s="43">
        <v>0</v>
      </c>
      <c r="G807" s="43">
        <v>10553.2726492126</v>
      </c>
    </row>
    <row r="808" spans="1:7" x14ac:dyDescent="0.2">
      <c r="A808" s="7">
        <v>806</v>
      </c>
      <c r="B808" s="43">
        <v>18.07</v>
      </c>
      <c r="C808" s="43">
        <v>78694.761448468096</v>
      </c>
      <c r="D808" s="43">
        <v>72641.948432931895</v>
      </c>
      <c r="E808" s="43">
        <v>22451.505800454099</v>
      </c>
      <c r="F808" s="43">
        <v>0</v>
      </c>
      <c r="G808" s="43">
        <v>-16398.692784917999</v>
      </c>
    </row>
    <row r="809" spans="1:7" x14ac:dyDescent="0.2">
      <c r="A809" s="7">
        <v>807</v>
      </c>
      <c r="B809" s="43">
        <v>103.62</v>
      </c>
      <c r="C809" s="43">
        <v>507668.58771355869</v>
      </c>
      <c r="D809" s="43">
        <v>337747.90097657143</v>
      </c>
      <c r="E809" s="43">
        <v>37747.705515242902</v>
      </c>
      <c r="F809" s="43">
        <v>40515.060255519798</v>
      </c>
      <c r="G809" s="43">
        <v>91657.920966224599</v>
      </c>
    </row>
    <row r="810" spans="1:7" x14ac:dyDescent="0.2">
      <c r="A810" s="7">
        <v>808</v>
      </c>
      <c r="B810" s="43">
        <v>35.44</v>
      </c>
      <c r="C810" s="43">
        <v>56615.486035617898</v>
      </c>
      <c r="D810" s="43">
        <v>50076.636699337098</v>
      </c>
      <c r="E810" s="43">
        <v>8177.6578681388</v>
      </c>
      <c r="F810" s="43">
        <v>0</v>
      </c>
      <c r="G810" s="43">
        <v>-1638.8085318579001</v>
      </c>
    </row>
    <row r="811" spans="1:7" x14ac:dyDescent="0.2">
      <c r="A811" s="7">
        <v>809</v>
      </c>
      <c r="B811" s="43">
        <v>216.37</v>
      </c>
      <c r="C811" s="43">
        <v>1263719.214309836</v>
      </c>
      <c r="D811" s="43">
        <v>859801.49985087069</v>
      </c>
      <c r="E811" s="43">
        <v>31189.987397338002</v>
      </c>
      <c r="F811" s="43">
        <v>82247.140045983295</v>
      </c>
      <c r="G811" s="43">
        <v>290480.58701564377</v>
      </c>
    </row>
    <row r="812" spans="1:7" x14ac:dyDescent="0.2">
      <c r="A812" s="7">
        <v>810</v>
      </c>
      <c r="B812" s="43">
        <v>50.9</v>
      </c>
      <c r="C812" s="43">
        <v>470546.80577086093</v>
      </c>
      <c r="D812" s="43">
        <v>370536.00706434727</v>
      </c>
      <c r="E812" s="43">
        <v>48611.271796350396</v>
      </c>
      <c r="F812" s="43">
        <v>0</v>
      </c>
      <c r="G812" s="43">
        <v>51399.526910163098</v>
      </c>
    </row>
    <row r="813" spans="1:7" x14ac:dyDescent="0.2">
      <c r="A813" s="7">
        <v>811</v>
      </c>
      <c r="B813" s="43">
        <v>89.51</v>
      </c>
      <c r="C813" s="43">
        <v>72872.050161161998</v>
      </c>
      <c r="D813" s="43">
        <v>66225.848804435605</v>
      </c>
      <c r="E813" s="43">
        <v>4219.8097513152998</v>
      </c>
      <c r="F813" s="43">
        <v>0</v>
      </c>
      <c r="G813" s="43">
        <v>2426.3916054111</v>
      </c>
    </row>
    <row r="814" spans="1:7" x14ac:dyDescent="0.2">
      <c r="A814" s="7">
        <v>812</v>
      </c>
      <c r="B814" s="43">
        <v>137.96</v>
      </c>
      <c r="C814" s="43">
        <v>1188764.6146316959</v>
      </c>
      <c r="D814" s="43">
        <v>803673.96694156853</v>
      </c>
      <c r="E814" s="43">
        <v>46961.593984117499</v>
      </c>
      <c r="F814" s="43">
        <v>70729.619250101197</v>
      </c>
      <c r="G814" s="43">
        <v>267399.43445590872</v>
      </c>
    </row>
    <row r="815" spans="1:7" x14ac:dyDescent="0.2">
      <c r="A815" s="7">
        <v>813</v>
      </c>
      <c r="B815" s="43">
        <v>12.02</v>
      </c>
      <c r="C815" s="43">
        <v>104664.7109617878</v>
      </c>
      <c r="D815" s="43">
        <v>100477.9794435378</v>
      </c>
      <c r="E815" s="43">
        <v>45478.565360548397</v>
      </c>
      <c r="F815" s="43">
        <v>0</v>
      </c>
      <c r="G815" s="43">
        <v>-41291.833842298402</v>
      </c>
    </row>
    <row r="816" spans="1:7" x14ac:dyDescent="0.2">
      <c r="A816" s="7">
        <v>814</v>
      </c>
      <c r="B816" s="43">
        <v>20.309999999999999</v>
      </c>
      <c r="C816" s="43">
        <v>116972.9680132692</v>
      </c>
      <c r="D816" s="43">
        <v>77974.583626634703</v>
      </c>
      <c r="E816" s="43">
        <v>49943.470329830503</v>
      </c>
      <c r="F816" s="43">
        <v>15332.337420735001</v>
      </c>
      <c r="G816" s="43">
        <v>-26277.423363931099</v>
      </c>
    </row>
    <row r="817" spans="1:7" x14ac:dyDescent="0.2">
      <c r="A817" s="7">
        <v>815</v>
      </c>
      <c r="B817" s="43">
        <v>100.78</v>
      </c>
      <c r="C817" s="43">
        <v>63728.041280851598</v>
      </c>
      <c r="D817" s="43">
        <v>62268.0500378547</v>
      </c>
      <c r="E817" s="43">
        <v>3174.8401649258999</v>
      </c>
      <c r="F817" s="43">
        <v>0</v>
      </c>
      <c r="G817" s="43">
        <v>-1714.8489219288999</v>
      </c>
    </row>
    <row r="818" spans="1:7" x14ac:dyDescent="0.2">
      <c r="A818" s="7">
        <v>816</v>
      </c>
      <c r="B818" s="43">
        <v>202.05</v>
      </c>
      <c r="C818" s="43">
        <v>381101.68738512968</v>
      </c>
      <c r="D818" s="43">
        <v>367355.406115741</v>
      </c>
      <c r="E818" s="43">
        <v>9965.4970441668993</v>
      </c>
      <c r="F818" s="43">
        <v>0</v>
      </c>
      <c r="G818" s="43">
        <v>3780.7842252218002</v>
      </c>
    </row>
    <row r="819" spans="1:7" x14ac:dyDescent="0.2">
      <c r="A819" s="7">
        <v>817</v>
      </c>
      <c r="B819" s="43">
        <v>12.05</v>
      </c>
      <c r="C819" s="43">
        <v>54001.261926569598</v>
      </c>
      <c r="D819" s="43">
        <v>45218.036486661003</v>
      </c>
      <c r="E819" s="43">
        <v>22868.037229744699</v>
      </c>
      <c r="F819" s="43">
        <v>0</v>
      </c>
      <c r="G819" s="43">
        <v>-14084.8117898361</v>
      </c>
    </row>
    <row r="820" spans="1:7" x14ac:dyDescent="0.2">
      <c r="A820" s="7">
        <v>818</v>
      </c>
      <c r="B820" s="43">
        <v>3.62</v>
      </c>
      <c r="C820" s="43">
        <v>779.81846963279997</v>
      </c>
      <c r="D820" s="43">
        <v>771.78436888689998</v>
      </c>
      <c r="E820" s="43">
        <v>1078.4363080011001</v>
      </c>
      <c r="F820" s="43">
        <v>0</v>
      </c>
      <c r="G820" s="43">
        <v>-1070.4022072552</v>
      </c>
    </row>
    <row r="821" spans="1:7" x14ac:dyDescent="0.2">
      <c r="A821" s="7">
        <v>819</v>
      </c>
      <c r="B821" s="43">
        <v>51.77</v>
      </c>
      <c r="C821" s="43">
        <v>228362.8641227076</v>
      </c>
      <c r="D821" s="43">
        <v>198533.46671941251</v>
      </c>
      <c r="E821" s="43">
        <v>23134.887724571501</v>
      </c>
      <c r="F821" s="43">
        <v>0</v>
      </c>
      <c r="G821" s="43">
        <v>6694.5096787235998</v>
      </c>
    </row>
    <row r="822" spans="1:7" x14ac:dyDescent="0.2">
      <c r="A822" s="7">
        <v>820</v>
      </c>
      <c r="B822" s="43">
        <v>187.61</v>
      </c>
      <c r="C822" s="43">
        <v>1165513.465136582</v>
      </c>
      <c r="D822" s="43">
        <v>845722.39662592683</v>
      </c>
      <c r="E822" s="43">
        <v>32364.2647188642</v>
      </c>
      <c r="F822" s="43">
        <v>0</v>
      </c>
      <c r="G822" s="43">
        <v>287426.80379179138</v>
      </c>
    </row>
    <row r="823" spans="1:7" x14ac:dyDescent="0.2">
      <c r="A823" s="7">
        <v>821</v>
      </c>
      <c r="B823" s="43">
        <v>150.22</v>
      </c>
      <c r="C823" s="43">
        <v>123558.14825562631</v>
      </c>
      <c r="D823" s="43">
        <v>177930.45225779759</v>
      </c>
      <c r="E823" s="43">
        <v>4127.9021349414998</v>
      </c>
      <c r="F823" s="43">
        <v>0</v>
      </c>
      <c r="G823" s="43">
        <v>-58500.206137112698</v>
      </c>
    </row>
    <row r="824" spans="1:7" x14ac:dyDescent="0.2">
      <c r="A824" s="7">
        <v>822</v>
      </c>
      <c r="B824" s="43">
        <v>47.05</v>
      </c>
      <c r="C824" s="43">
        <v>71955.455334418904</v>
      </c>
      <c r="D824" s="43">
        <v>47902.680088268797</v>
      </c>
      <c r="E824" s="43">
        <v>13494.3918632682</v>
      </c>
      <c r="F824" s="43">
        <v>9518.3311584928997</v>
      </c>
      <c r="G824" s="43">
        <v>1040.052224389</v>
      </c>
    </row>
    <row r="825" spans="1:7" x14ac:dyDescent="0.2">
      <c r="A825" s="7">
        <v>823</v>
      </c>
      <c r="B825" s="43">
        <v>136.87</v>
      </c>
      <c r="C825" s="43">
        <v>203846.08897410191</v>
      </c>
      <c r="D825" s="43">
        <v>187799.3533131998</v>
      </c>
      <c r="E825" s="43">
        <v>7599.6928279041003</v>
      </c>
      <c r="F825" s="43">
        <v>0</v>
      </c>
      <c r="G825" s="43">
        <v>8447.0428329980004</v>
      </c>
    </row>
    <row r="826" spans="1:7" x14ac:dyDescent="0.2">
      <c r="A826" s="7">
        <v>824</v>
      </c>
      <c r="B826" s="43">
        <v>145.1</v>
      </c>
      <c r="C826" s="43">
        <v>8689.5673708269005</v>
      </c>
      <c r="D826" s="43">
        <v>10172.6942492867</v>
      </c>
      <c r="E826" s="43">
        <v>299.68189534070001</v>
      </c>
      <c r="F826" s="43">
        <v>0</v>
      </c>
      <c r="G826" s="43">
        <v>-1782.8087738006</v>
      </c>
    </row>
    <row r="827" spans="1:7" x14ac:dyDescent="0.2">
      <c r="A827" s="7">
        <v>825</v>
      </c>
      <c r="B827" s="43">
        <v>162.46</v>
      </c>
      <c r="C827" s="43">
        <v>251035.20274493119</v>
      </c>
      <c r="D827" s="43">
        <v>246246.6827575331</v>
      </c>
      <c r="E827" s="43">
        <v>7815.3269357589998</v>
      </c>
      <c r="F827" s="43">
        <v>0</v>
      </c>
      <c r="G827" s="43">
        <v>-3026.8069483609002</v>
      </c>
    </row>
    <row r="828" spans="1:7" x14ac:dyDescent="0.2">
      <c r="A828" s="7">
        <v>826</v>
      </c>
      <c r="B828" s="43">
        <v>43.71</v>
      </c>
      <c r="C828" s="43">
        <v>7273.9957709995997</v>
      </c>
      <c r="D828" s="43">
        <v>6424.3661246683996</v>
      </c>
      <c r="E828" s="43">
        <v>835.86711702729997</v>
      </c>
      <c r="F828" s="43">
        <v>0</v>
      </c>
      <c r="G828" s="43">
        <v>13.762529303799999</v>
      </c>
    </row>
    <row r="829" spans="1:7" x14ac:dyDescent="0.2">
      <c r="A829" s="7">
        <v>827</v>
      </c>
      <c r="B829" s="43">
        <v>95.71</v>
      </c>
      <c r="C829" s="43">
        <v>332116.69792131119</v>
      </c>
      <c r="D829" s="43">
        <v>291427.41164033482</v>
      </c>
      <c r="E829" s="43">
        <v>17770.282260099</v>
      </c>
      <c r="F829" s="43">
        <v>0</v>
      </c>
      <c r="G829" s="43">
        <v>22919.004020877499</v>
      </c>
    </row>
    <row r="830" spans="1:7" x14ac:dyDescent="0.2">
      <c r="A830" s="7">
        <v>828</v>
      </c>
      <c r="B830" s="43">
        <v>58.93</v>
      </c>
      <c r="C830" s="43">
        <v>61203.293676311398</v>
      </c>
      <c r="D830" s="43">
        <v>40778.709936962099</v>
      </c>
      <c r="E830" s="43">
        <v>9071.5105004773995</v>
      </c>
      <c r="F830" s="43">
        <v>8050.7547744423</v>
      </c>
      <c r="G830" s="43">
        <v>3302.3184644296998</v>
      </c>
    </row>
    <row r="831" spans="1:7" x14ac:dyDescent="0.2">
      <c r="A831" s="7">
        <v>829</v>
      </c>
      <c r="B831" s="43">
        <v>36.25</v>
      </c>
      <c r="C831" s="43">
        <v>35224.889788032502</v>
      </c>
      <c r="D831" s="43">
        <v>31874.824788604801</v>
      </c>
      <c r="E831" s="43">
        <v>4910.7806557755002</v>
      </c>
      <c r="F831" s="43">
        <v>0</v>
      </c>
      <c r="G831" s="43">
        <v>-1560.7156563477999</v>
      </c>
    </row>
    <row r="832" spans="1:7" x14ac:dyDescent="0.2">
      <c r="A832" s="7">
        <v>830</v>
      </c>
      <c r="B832" s="43">
        <v>25.76</v>
      </c>
      <c r="C832" s="43">
        <v>56431.328470221903</v>
      </c>
      <c r="D832" s="43">
        <v>53080.664517101402</v>
      </c>
      <c r="E832" s="43">
        <v>11088.9181387684</v>
      </c>
      <c r="F832" s="43">
        <v>0</v>
      </c>
      <c r="G832" s="43">
        <v>-7738.2541856479002</v>
      </c>
    </row>
    <row r="833" spans="1:7" x14ac:dyDescent="0.2">
      <c r="A833" s="7">
        <v>831</v>
      </c>
      <c r="B833" s="43">
        <v>38.76</v>
      </c>
      <c r="C833" s="43">
        <v>83744.833812701705</v>
      </c>
      <c r="D833" s="43">
        <v>72342.674191828599</v>
      </c>
      <c r="E833" s="43">
        <v>11069.0126859305</v>
      </c>
      <c r="F833" s="43">
        <v>0</v>
      </c>
      <c r="G833" s="43">
        <v>333.14693494260001</v>
      </c>
    </row>
    <row r="834" spans="1:7" x14ac:dyDescent="0.2">
      <c r="A834" s="7">
        <v>832</v>
      </c>
      <c r="B834" s="43">
        <v>126.78</v>
      </c>
      <c r="C834" s="43">
        <v>282390.21897982061</v>
      </c>
      <c r="D834" s="43">
        <v>268478.24296835263</v>
      </c>
      <c r="E834" s="43">
        <v>11288.580936214899</v>
      </c>
      <c r="F834" s="43">
        <v>0</v>
      </c>
      <c r="G834" s="43">
        <v>2623.3950752531</v>
      </c>
    </row>
    <row r="835" spans="1:7" x14ac:dyDescent="0.2">
      <c r="A835" s="7">
        <v>833</v>
      </c>
      <c r="B835" s="43">
        <v>60.18</v>
      </c>
      <c r="C835" s="43">
        <v>7314.1673138769002</v>
      </c>
      <c r="D835" s="43">
        <v>8766.6891918299007</v>
      </c>
      <c r="E835" s="43">
        <v>623.84635158250001</v>
      </c>
      <c r="F835" s="43">
        <v>0</v>
      </c>
      <c r="G835" s="43">
        <v>-2076.3682295355002</v>
      </c>
    </row>
    <row r="836" spans="1:7" x14ac:dyDescent="0.2">
      <c r="A836" s="7">
        <v>834</v>
      </c>
      <c r="B836" s="43">
        <v>11.75</v>
      </c>
      <c r="C836" s="43">
        <v>44084.212375702402</v>
      </c>
      <c r="D836" s="43">
        <v>38994.313408165697</v>
      </c>
      <c r="E836" s="43">
        <v>19206.0866967027</v>
      </c>
      <c r="F836" s="43">
        <v>0</v>
      </c>
      <c r="G836" s="43">
        <v>-14116.1877291661</v>
      </c>
    </row>
    <row r="837" spans="1:7" x14ac:dyDescent="0.2">
      <c r="A837" s="7">
        <v>835</v>
      </c>
      <c r="B837" s="43">
        <v>1.25</v>
      </c>
      <c r="C837" s="43">
        <v>562.45740545779995</v>
      </c>
      <c r="D837" s="43">
        <v>660.64595285840005</v>
      </c>
      <c r="E837" s="43">
        <v>2261.0099659501002</v>
      </c>
      <c r="F837" s="43">
        <v>0</v>
      </c>
      <c r="G837" s="43">
        <v>-2359.1985133507001</v>
      </c>
    </row>
    <row r="838" spans="1:7" x14ac:dyDescent="0.2">
      <c r="A838" s="7">
        <v>836</v>
      </c>
      <c r="B838" s="43">
        <v>22.85</v>
      </c>
      <c r="C838" s="43">
        <v>32081.763916494499</v>
      </c>
      <c r="D838" s="43">
        <v>25597.8177419766</v>
      </c>
      <c r="E838" s="43">
        <v>7254.8337372858996</v>
      </c>
      <c r="F838" s="43">
        <v>0</v>
      </c>
      <c r="G838" s="43">
        <v>-770.88756276799995</v>
      </c>
    </row>
    <row r="839" spans="1:7" x14ac:dyDescent="0.2">
      <c r="A839" s="7">
        <v>837</v>
      </c>
      <c r="B839" s="43">
        <v>37.479999999999997</v>
      </c>
      <c r="C839" s="43">
        <v>413844.19000777631</v>
      </c>
      <c r="D839" s="43">
        <v>275786.26961610682</v>
      </c>
      <c r="E839" s="43">
        <v>87237.933674497006</v>
      </c>
      <c r="F839" s="43">
        <v>39740.494727899597</v>
      </c>
      <c r="G839" s="43">
        <v>11079.491989272899</v>
      </c>
    </row>
    <row r="840" spans="1:7" x14ac:dyDescent="0.2">
      <c r="A840" s="7">
        <v>838</v>
      </c>
      <c r="B840" s="43">
        <v>42.38</v>
      </c>
      <c r="C840" s="43">
        <v>42323.332253269102</v>
      </c>
      <c r="D840" s="43">
        <v>28179.390327373301</v>
      </c>
      <c r="E840" s="43">
        <v>7623.7472728133998</v>
      </c>
      <c r="F840" s="43">
        <v>3344.7361543449001</v>
      </c>
      <c r="G840" s="43">
        <v>3175.4584987375001</v>
      </c>
    </row>
    <row r="841" spans="1:7" x14ac:dyDescent="0.2">
      <c r="A841" s="7">
        <v>839</v>
      </c>
      <c r="B841" s="43">
        <v>19.100000000000001</v>
      </c>
      <c r="C841" s="43">
        <v>19308.056189681</v>
      </c>
      <c r="D841" s="43">
        <v>18492.355556615799</v>
      </c>
      <c r="E841" s="43">
        <v>5158.3850132180996</v>
      </c>
      <c r="F841" s="43">
        <v>0</v>
      </c>
      <c r="G841" s="43">
        <v>-4342.6843801529003</v>
      </c>
    </row>
    <row r="842" spans="1:7" x14ac:dyDescent="0.2">
      <c r="A842" s="7">
        <v>840</v>
      </c>
      <c r="B842" s="43">
        <v>57.34</v>
      </c>
      <c r="C842" s="43">
        <v>550159.41501229664</v>
      </c>
      <c r="D842" s="43">
        <v>366203.00830386771</v>
      </c>
      <c r="E842" s="43">
        <v>73750.227569155802</v>
      </c>
      <c r="F842" s="43">
        <v>43602.804969684701</v>
      </c>
      <c r="G842" s="43">
        <v>66603.374169588496</v>
      </c>
    </row>
    <row r="843" spans="1:7" x14ac:dyDescent="0.2">
      <c r="A843" s="7">
        <v>841</v>
      </c>
      <c r="B843" s="43">
        <v>41.61</v>
      </c>
      <c r="C843" s="43">
        <v>233479.40146895201</v>
      </c>
      <c r="D843" s="43">
        <v>155546.8429019654</v>
      </c>
      <c r="E843" s="43">
        <v>49134.622897973299</v>
      </c>
      <c r="F843" s="43">
        <v>30716.972313771399</v>
      </c>
      <c r="G843" s="43">
        <v>-1919.0366447581</v>
      </c>
    </row>
    <row r="844" spans="1:7" x14ac:dyDescent="0.2">
      <c r="A844" s="7">
        <v>842</v>
      </c>
      <c r="B844" s="43">
        <v>84.57</v>
      </c>
      <c r="C844" s="43">
        <v>49179.769947777699</v>
      </c>
      <c r="D844" s="43">
        <v>60864.178253519298</v>
      </c>
      <c r="E844" s="43">
        <v>2920.8813794112002</v>
      </c>
      <c r="F844" s="43">
        <v>0</v>
      </c>
      <c r="G844" s="43">
        <v>-14605.2896851528</v>
      </c>
    </row>
    <row r="845" spans="1:7" x14ac:dyDescent="0.2">
      <c r="A845" s="7">
        <v>843</v>
      </c>
      <c r="B845" s="43">
        <v>47.58</v>
      </c>
      <c r="C845" s="43">
        <v>265497.50815266441</v>
      </c>
      <c r="D845" s="43">
        <v>215039.15970243479</v>
      </c>
      <c r="E845" s="43">
        <v>28810.8595824166</v>
      </c>
      <c r="F845" s="43">
        <v>0</v>
      </c>
      <c r="G845" s="43">
        <v>21647.488867813001</v>
      </c>
    </row>
    <row r="846" spans="1:7" x14ac:dyDescent="0.2">
      <c r="A846" s="7">
        <v>844</v>
      </c>
      <c r="B846" s="43">
        <v>17.72</v>
      </c>
      <c r="C846" s="43">
        <v>75218.331296232602</v>
      </c>
      <c r="D846" s="43">
        <v>77742.826654127799</v>
      </c>
      <c r="E846" s="43">
        <v>21729.530118951901</v>
      </c>
      <c r="F846" s="43">
        <v>0</v>
      </c>
      <c r="G846" s="43">
        <v>-24254.025476847099</v>
      </c>
    </row>
    <row r="847" spans="1:7" x14ac:dyDescent="0.2">
      <c r="A847" s="7">
        <v>845</v>
      </c>
      <c r="B847" s="43">
        <v>107.68</v>
      </c>
      <c r="C847" s="43">
        <v>143271.37390592121</v>
      </c>
      <c r="D847" s="43">
        <v>99981.123838521598</v>
      </c>
      <c r="E847" s="43">
        <v>7094.5580528063001</v>
      </c>
      <c r="F847" s="43">
        <v>2358.5625587362001</v>
      </c>
      <c r="G847" s="43">
        <v>33837.129455857001</v>
      </c>
    </row>
    <row r="848" spans="1:7" x14ac:dyDescent="0.2">
      <c r="A848" s="7">
        <v>846</v>
      </c>
      <c r="B848" s="43">
        <v>26.08</v>
      </c>
      <c r="C848" s="43">
        <v>10237.727940012401</v>
      </c>
      <c r="D848" s="43">
        <v>8585.7936063139005</v>
      </c>
      <c r="E848" s="43">
        <v>2003.9234673359999</v>
      </c>
      <c r="F848" s="43">
        <v>0</v>
      </c>
      <c r="G848" s="43">
        <v>-351.9891336375</v>
      </c>
    </row>
    <row r="849" spans="1:7" x14ac:dyDescent="0.2">
      <c r="A849" s="7">
        <v>847</v>
      </c>
      <c r="B849" s="43">
        <v>220.95</v>
      </c>
      <c r="C849" s="43">
        <v>1032681.718016721</v>
      </c>
      <c r="D849" s="43">
        <v>940991.58356682863</v>
      </c>
      <c r="E849" s="43">
        <v>24803.768564195001</v>
      </c>
      <c r="F849" s="43">
        <v>0</v>
      </c>
      <c r="G849" s="43">
        <v>66886.365885697305</v>
      </c>
    </row>
    <row r="850" spans="1:7" x14ac:dyDescent="0.2">
      <c r="A850" s="7">
        <v>848</v>
      </c>
      <c r="B850" s="43">
        <v>20.63</v>
      </c>
      <c r="C850" s="43">
        <v>103897.7383863797</v>
      </c>
      <c r="D850" s="43">
        <v>81642.683086131103</v>
      </c>
      <c r="E850" s="43">
        <v>26043.197638059701</v>
      </c>
      <c r="F850" s="43">
        <v>0</v>
      </c>
      <c r="G850" s="43">
        <v>-3788.1423378111999</v>
      </c>
    </row>
    <row r="851" spans="1:7" x14ac:dyDescent="0.2">
      <c r="A851" s="7">
        <v>849</v>
      </c>
      <c r="B851" s="43">
        <v>84.43</v>
      </c>
      <c r="C851" s="43">
        <v>558033.02670350857</v>
      </c>
      <c r="D851" s="43">
        <v>448592.42280295357</v>
      </c>
      <c r="E851" s="43">
        <v>34113.201476091301</v>
      </c>
      <c r="F851" s="43">
        <v>0</v>
      </c>
      <c r="G851" s="43">
        <v>75327.402424463697</v>
      </c>
    </row>
    <row r="852" spans="1:7" x14ac:dyDescent="0.2">
      <c r="A852" s="7">
        <v>850</v>
      </c>
      <c r="B852" s="43">
        <v>57.25</v>
      </c>
      <c r="C852" s="43">
        <v>568954.52049419191</v>
      </c>
      <c r="D852" s="43">
        <v>403290.29839707143</v>
      </c>
      <c r="E852" s="43">
        <v>53986.117187035299</v>
      </c>
      <c r="F852" s="43">
        <v>0</v>
      </c>
      <c r="G852" s="43">
        <v>111678.1049100852</v>
      </c>
    </row>
    <row r="853" spans="1:7" x14ac:dyDescent="0.2">
      <c r="A853" s="7">
        <v>851</v>
      </c>
      <c r="B853" s="43">
        <v>10.57</v>
      </c>
      <c r="C853" s="43">
        <v>13589.5775789418</v>
      </c>
      <c r="D853" s="43">
        <v>9046.2313967502996</v>
      </c>
      <c r="E853" s="43">
        <v>9776.4877078563004</v>
      </c>
      <c r="F853" s="43">
        <v>1077.8027269300001</v>
      </c>
      <c r="G853" s="43">
        <v>-6310.9442525946997</v>
      </c>
    </row>
    <row r="854" spans="1:7" x14ac:dyDescent="0.2">
      <c r="A854" s="7">
        <v>852</v>
      </c>
      <c r="B854" s="43">
        <v>200.55</v>
      </c>
      <c r="C854" s="43">
        <v>43856.047752655802</v>
      </c>
      <c r="D854" s="43">
        <v>61009.278645743201</v>
      </c>
      <c r="E854" s="43">
        <v>1104.2235731794001</v>
      </c>
      <c r="F854" s="43">
        <v>0</v>
      </c>
      <c r="G854" s="43">
        <v>-18257.454466266699</v>
      </c>
    </row>
    <row r="855" spans="1:7" x14ac:dyDescent="0.2">
      <c r="A855" s="7">
        <v>853</v>
      </c>
      <c r="B855" s="43">
        <v>106.49</v>
      </c>
      <c r="C855" s="43">
        <v>23550.629988794499</v>
      </c>
      <c r="D855" s="43">
        <v>26561.001427372299</v>
      </c>
      <c r="E855" s="43">
        <v>1111.7170937755</v>
      </c>
      <c r="F855" s="43">
        <v>0</v>
      </c>
      <c r="G855" s="43">
        <v>-4122.0885323533003</v>
      </c>
    </row>
    <row r="856" spans="1:7" x14ac:dyDescent="0.2">
      <c r="A856" s="7">
        <v>854</v>
      </c>
      <c r="B856" s="43">
        <v>96.53</v>
      </c>
      <c r="C856" s="43">
        <v>73222.278067915206</v>
      </c>
      <c r="D856" s="43">
        <v>48717.981655153701</v>
      </c>
      <c r="E856" s="43">
        <v>6725.3669276469</v>
      </c>
      <c r="F856" s="43">
        <v>9713.9795380994001</v>
      </c>
      <c r="G856" s="43">
        <v>8064.9499470152005</v>
      </c>
    </row>
    <row r="857" spans="1:7" x14ac:dyDescent="0.2">
      <c r="A857" s="7">
        <v>855</v>
      </c>
      <c r="B857" s="43">
        <v>90.48</v>
      </c>
      <c r="C857" s="43">
        <v>86903.053410981898</v>
      </c>
      <c r="D857" s="43">
        <v>86988.9505155191</v>
      </c>
      <c r="E857" s="43">
        <v>4851.8977635031997</v>
      </c>
      <c r="F857" s="43">
        <v>0</v>
      </c>
      <c r="G857" s="43">
        <v>-4937.7948680403997</v>
      </c>
    </row>
    <row r="858" spans="1:7" x14ac:dyDescent="0.2">
      <c r="A858" s="7">
        <v>856</v>
      </c>
      <c r="B858" s="43">
        <v>289.10000000000002</v>
      </c>
      <c r="C858" s="43">
        <v>2598167.0489698858</v>
      </c>
      <c r="D858" s="43">
        <v>1727374.444850316</v>
      </c>
      <c r="E858" s="43">
        <v>72558.049028486406</v>
      </c>
      <c r="F858" s="43">
        <v>255290.98796207321</v>
      </c>
      <c r="G858" s="43">
        <v>542943.56712901033</v>
      </c>
    </row>
    <row r="859" spans="1:7" x14ac:dyDescent="0.2">
      <c r="A859" s="7">
        <v>857</v>
      </c>
      <c r="B859" s="43">
        <v>11.06</v>
      </c>
      <c r="C859" s="43">
        <v>17497.650408228299</v>
      </c>
      <c r="D859" s="43">
        <v>11657.6607347553</v>
      </c>
      <c r="E859" s="43">
        <v>12011.136000280199</v>
      </c>
      <c r="F859" s="43">
        <v>1378.5751909108999</v>
      </c>
      <c r="G859" s="43">
        <v>-7549.7215177179996</v>
      </c>
    </row>
    <row r="860" spans="1:7" x14ac:dyDescent="0.2">
      <c r="A860" s="7">
        <v>858</v>
      </c>
      <c r="B860" s="43">
        <v>14.43</v>
      </c>
      <c r="C860" s="43">
        <v>80428.972829382707</v>
      </c>
      <c r="D860" s="43">
        <v>76424.323094256397</v>
      </c>
      <c r="E860" s="43">
        <v>28920.362845636701</v>
      </c>
      <c r="F860" s="43">
        <v>0</v>
      </c>
      <c r="G860" s="43">
        <v>-24915.713110510402</v>
      </c>
    </row>
    <row r="861" spans="1:7" x14ac:dyDescent="0.2">
      <c r="A861" s="7">
        <v>859</v>
      </c>
      <c r="B861" s="43">
        <v>51.45</v>
      </c>
      <c r="C861" s="43">
        <v>381411.68081835337</v>
      </c>
      <c r="D861" s="43">
        <v>279849.6240202277</v>
      </c>
      <c r="E861" s="43">
        <v>40123.901065974802</v>
      </c>
      <c r="F861" s="43">
        <v>0</v>
      </c>
      <c r="G861" s="43">
        <v>61438.155732150903</v>
      </c>
    </row>
    <row r="862" spans="1:7" x14ac:dyDescent="0.2">
      <c r="A862" s="7">
        <v>860</v>
      </c>
      <c r="B862" s="43">
        <v>40.96</v>
      </c>
      <c r="C862" s="43">
        <v>17127.4362752247</v>
      </c>
      <c r="D862" s="43">
        <v>17654.2265400707</v>
      </c>
      <c r="E862" s="43">
        <v>2095.0832373385001</v>
      </c>
      <c r="F862" s="43">
        <v>0</v>
      </c>
      <c r="G862" s="43">
        <v>-2621.8735021844</v>
      </c>
    </row>
    <row r="863" spans="1:7" x14ac:dyDescent="0.2">
      <c r="A863" s="7">
        <v>861</v>
      </c>
      <c r="B863" s="43">
        <v>177.1</v>
      </c>
      <c r="C863" s="43">
        <v>401756.84594901197</v>
      </c>
      <c r="D863" s="43">
        <v>350696.45357660088</v>
      </c>
      <c r="E863" s="43">
        <v>11860.8865885369</v>
      </c>
      <c r="F863" s="43">
        <v>0</v>
      </c>
      <c r="G863" s="43">
        <v>39199.5057838742</v>
      </c>
    </row>
    <row r="864" spans="1:7" x14ac:dyDescent="0.2">
      <c r="A864" s="7">
        <v>862</v>
      </c>
      <c r="B864" s="43">
        <v>62.22</v>
      </c>
      <c r="C864" s="43">
        <v>270029.73113776179</v>
      </c>
      <c r="D864" s="43">
        <v>253900.2119919227</v>
      </c>
      <c r="E864" s="43">
        <v>23009.9319924218</v>
      </c>
      <c r="F864" s="43">
        <v>0</v>
      </c>
      <c r="G864" s="43">
        <v>-6880.4128465826998</v>
      </c>
    </row>
    <row r="865" spans="1:7" x14ac:dyDescent="0.2">
      <c r="A865" s="7">
        <v>863</v>
      </c>
      <c r="B865" s="43">
        <v>108.42</v>
      </c>
      <c r="C865" s="43">
        <v>83290.674064413106</v>
      </c>
      <c r="D865" s="43">
        <v>87106.337899797698</v>
      </c>
      <c r="E865" s="43">
        <v>3920.0068030481998</v>
      </c>
      <c r="F865" s="43">
        <v>0</v>
      </c>
      <c r="G865" s="43">
        <v>-7735.6706384327999</v>
      </c>
    </row>
    <row r="866" spans="1:7" x14ac:dyDescent="0.2">
      <c r="A866" s="7">
        <v>864</v>
      </c>
      <c r="B866" s="43">
        <v>13.32</v>
      </c>
      <c r="C866" s="43">
        <v>9064.9652144945994</v>
      </c>
      <c r="D866" s="43">
        <v>8780.9582248348997</v>
      </c>
      <c r="E866" s="43">
        <v>3446.2954622259999</v>
      </c>
      <c r="F866" s="43">
        <v>0</v>
      </c>
      <c r="G866" s="43">
        <v>-3162.2884725662998</v>
      </c>
    </row>
    <row r="867" spans="1:7" x14ac:dyDescent="0.2">
      <c r="A867" s="7">
        <v>865</v>
      </c>
      <c r="B867" s="43">
        <v>42.88</v>
      </c>
      <c r="C867" s="43">
        <v>216349.40643994141</v>
      </c>
      <c r="D867" s="43">
        <v>188322.50526717989</v>
      </c>
      <c r="E867" s="43">
        <v>26242.6780108083</v>
      </c>
      <c r="F867" s="43">
        <v>0</v>
      </c>
      <c r="G867" s="43">
        <v>1784.2231619531001</v>
      </c>
    </row>
    <row r="868" spans="1:7" x14ac:dyDescent="0.2">
      <c r="A868" s="7">
        <v>866</v>
      </c>
      <c r="B868" s="43">
        <v>185.39</v>
      </c>
      <c r="C868" s="43">
        <v>1241733.933428172</v>
      </c>
      <c r="D868" s="43">
        <v>1130991.0044433409</v>
      </c>
      <c r="E868" s="43">
        <v>34925.045168102501</v>
      </c>
      <c r="F868" s="43">
        <v>0</v>
      </c>
      <c r="G868" s="43">
        <v>75817.883816729096</v>
      </c>
    </row>
    <row r="869" spans="1:7" x14ac:dyDescent="0.2">
      <c r="A869" s="7">
        <v>867</v>
      </c>
      <c r="B869" s="43">
        <v>36.51</v>
      </c>
      <c r="C869" s="43">
        <v>68509.738882706602</v>
      </c>
      <c r="D869" s="43">
        <v>60751.358428729603</v>
      </c>
      <c r="E869" s="43">
        <v>9533.1234206330992</v>
      </c>
      <c r="F869" s="43">
        <v>0</v>
      </c>
      <c r="G869" s="43">
        <v>-1774.7429666561</v>
      </c>
    </row>
    <row r="870" spans="1:7" x14ac:dyDescent="0.2">
      <c r="A870" s="7">
        <v>868</v>
      </c>
      <c r="B870" s="43">
        <v>44.31</v>
      </c>
      <c r="C870" s="43">
        <v>17640.9243124153</v>
      </c>
      <c r="D870" s="43">
        <v>17472.051953706901</v>
      </c>
      <c r="E870" s="43">
        <v>2039.6491202013999</v>
      </c>
      <c r="F870" s="43">
        <v>0</v>
      </c>
      <c r="G870" s="43">
        <v>-1870.7767614929001</v>
      </c>
    </row>
    <row r="871" spans="1:7" x14ac:dyDescent="0.2">
      <c r="A871" s="7">
        <v>869</v>
      </c>
      <c r="B871" s="43">
        <v>104.32</v>
      </c>
      <c r="C871" s="43">
        <v>748550.7051339224</v>
      </c>
      <c r="D871" s="43">
        <v>705107.5237006098</v>
      </c>
      <c r="E871" s="43">
        <v>37148.493459313599</v>
      </c>
      <c r="F871" s="43">
        <v>0</v>
      </c>
      <c r="G871" s="43">
        <v>6294.687973999</v>
      </c>
    </row>
    <row r="872" spans="1:7" x14ac:dyDescent="0.2">
      <c r="A872" s="7">
        <v>870</v>
      </c>
      <c r="B872" s="43">
        <v>4.3899999999999997</v>
      </c>
      <c r="C872" s="43">
        <v>15866.752046079901</v>
      </c>
      <c r="D872" s="43">
        <v>15316.940931298301</v>
      </c>
      <c r="E872" s="43">
        <v>18745.3292417382</v>
      </c>
      <c r="F872" s="43">
        <v>0</v>
      </c>
      <c r="G872" s="43">
        <v>-18195.5181269567</v>
      </c>
    </row>
    <row r="873" spans="1:7" x14ac:dyDescent="0.2">
      <c r="A873" s="7">
        <v>871</v>
      </c>
      <c r="B873" s="43">
        <v>31.17</v>
      </c>
      <c r="C873" s="43">
        <v>1026.5388433344999</v>
      </c>
      <c r="D873" s="43">
        <v>1108.7200755147001</v>
      </c>
      <c r="E873" s="43">
        <v>164.80421661919999</v>
      </c>
      <c r="F873" s="43">
        <v>0</v>
      </c>
      <c r="G873" s="43">
        <v>-246.9854487993</v>
      </c>
    </row>
    <row r="874" spans="1:7" x14ac:dyDescent="0.2">
      <c r="A874" s="7">
        <v>872</v>
      </c>
      <c r="B874" s="43">
        <v>32</v>
      </c>
      <c r="C874" s="43">
        <v>306639.1235812013</v>
      </c>
      <c r="D874" s="43">
        <v>239032.15880104879</v>
      </c>
      <c r="E874" s="43">
        <v>51666.588975740997</v>
      </c>
      <c r="F874" s="43">
        <v>0</v>
      </c>
      <c r="G874" s="43">
        <v>15940.3758044115</v>
      </c>
    </row>
    <row r="875" spans="1:7" x14ac:dyDescent="0.2">
      <c r="A875" s="7">
        <v>873</v>
      </c>
      <c r="B875" s="43">
        <v>68.069999999999993</v>
      </c>
      <c r="C875" s="43">
        <v>495672.66972874512</v>
      </c>
      <c r="D875" s="43">
        <v>514522.78365280252</v>
      </c>
      <c r="E875" s="43">
        <v>37627.515499219502</v>
      </c>
      <c r="F875" s="43">
        <v>0</v>
      </c>
      <c r="G875" s="43">
        <v>-56477.629423277001</v>
      </c>
    </row>
    <row r="876" spans="1:7" x14ac:dyDescent="0.2">
      <c r="A876" s="7">
        <v>874</v>
      </c>
      <c r="B876" s="43">
        <v>43.67</v>
      </c>
      <c r="C876" s="43">
        <v>111172.8967882563</v>
      </c>
      <c r="D876" s="43">
        <v>134456.49212894859</v>
      </c>
      <c r="E876" s="43">
        <v>12896.7316864244</v>
      </c>
      <c r="F876" s="43">
        <v>0</v>
      </c>
      <c r="G876" s="43">
        <v>-36180.327027116698</v>
      </c>
    </row>
    <row r="877" spans="1:7" x14ac:dyDescent="0.2">
      <c r="A877" s="7">
        <v>875</v>
      </c>
      <c r="B877" s="43">
        <v>38.520000000000003</v>
      </c>
      <c r="C877" s="43">
        <v>304530.49554035498</v>
      </c>
      <c r="D877" s="43">
        <v>202709.92442547271</v>
      </c>
      <c r="E877" s="43">
        <v>60760.608684708801</v>
      </c>
      <c r="F877" s="43">
        <v>24122.7740262636</v>
      </c>
      <c r="G877" s="43">
        <v>16937.188403909899</v>
      </c>
    </row>
    <row r="878" spans="1:7" x14ac:dyDescent="0.2">
      <c r="A878" s="7">
        <v>876</v>
      </c>
      <c r="B878" s="43">
        <v>13.01</v>
      </c>
      <c r="C878" s="43">
        <v>10346.817543681</v>
      </c>
      <c r="D878" s="43">
        <v>11059.070064404899</v>
      </c>
      <c r="E878" s="43">
        <v>3989.6670785502001</v>
      </c>
      <c r="F878" s="43">
        <v>0</v>
      </c>
      <c r="G878" s="43">
        <v>-4701.9195992740997</v>
      </c>
    </row>
    <row r="879" spans="1:7" x14ac:dyDescent="0.2">
      <c r="A879" s="7">
        <v>877</v>
      </c>
      <c r="B879" s="43">
        <v>38.19</v>
      </c>
      <c r="C879" s="43">
        <v>125936.197540635</v>
      </c>
      <c r="D879" s="43">
        <v>89859.504227163503</v>
      </c>
      <c r="E879" s="43">
        <v>17181.687859927901</v>
      </c>
      <c r="F879" s="43">
        <v>0</v>
      </c>
      <c r="G879" s="43">
        <v>18895.005453543599</v>
      </c>
    </row>
    <row r="880" spans="1:7" x14ac:dyDescent="0.2">
      <c r="A880" s="7">
        <v>878</v>
      </c>
      <c r="B880" s="43">
        <v>63.95</v>
      </c>
      <c r="C880" s="43">
        <v>50940.6009877205</v>
      </c>
      <c r="D880" s="43">
        <v>47154.241918879598</v>
      </c>
      <c r="E880" s="43">
        <v>4020.70293945</v>
      </c>
      <c r="F880" s="43">
        <v>0</v>
      </c>
      <c r="G880" s="43">
        <v>-234.34387060910001</v>
      </c>
    </row>
    <row r="881" spans="1:7" x14ac:dyDescent="0.2">
      <c r="A881" s="7">
        <v>879</v>
      </c>
      <c r="B881" s="43">
        <v>274.38</v>
      </c>
      <c r="C881" s="43">
        <v>24547.5783013199</v>
      </c>
      <c r="D881" s="43">
        <v>36497.117188891301</v>
      </c>
      <c r="E881" s="43">
        <v>451.38788257639999</v>
      </c>
      <c r="F881" s="43">
        <v>0</v>
      </c>
      <c r="G881" s="43">
        <v>-12400.9267701478</v>
      </c>
    </row>
    <row r="882" spans="1:7" x14ac:dyDescent="0.2">
      <c r="A882" s="7">
        <v>880</v>
      </c>
      <c r="B882" s="43">
        <v>39.08</v>
      </c>
      <c r="C882" s="43">
        <v>58023.036489298298</v>
      </c>
      <c r="D882" s="43">
        <v>52894.097869528297</v>
      </c>
      <c r="E882" s="43">
        <v>7570.2461928368002</v>
      </c>
      <c r="F882" s="43">
        <v>0</v>
      </c>
      <c r="G882" s="43">
        <v>-2441.3075730668002</v>
      </c>
    </row>
    <row r="883" spans="1:7" x14ac:dyDescent="0.2">
      <c r="A883" s="7">
        <v>881</v>
      </c>
      <c r="B883" s="43">
        <v>132.56</v>
      </c>
      <c r="C883" s="43">
        <v>679197.25621676457</v>
      </c>
      <c r="D883" s="43">
        <v>748986.22966086073</v>
      </c>
      <c r="E883" s="43">
        <v>26655.0032701251</v>
      </c>
      <c r="F883" s="43">
        <v>0</v>
      </c>
      <c r="G883" s="43">
        <v>-96443.976714221193</v>
      </c>
    </row>
    <row r="884" spans="1:7" x14ac:dyDescent="0.2">
      <c r="A884" s="7">
        <v>882</v>
      </c>
      <c r="B884" s="43">
        <v>100.82</v>
      </c>
      <c r="C884" s="43">
        <v>547707.25885947561</v>
      </c>
      <c r="D884" s="43">
        <v>452942.28907316539</v>
      </c>
      <c r="E884" s="43">
        <v>28006.117033897401</v>
      </c>
      <c r="F884" s="43">
        <v>0</v>
      </c>
      <c r="G884" s="43">
        <v>66758.852752412902</v>
      </c>
    </row>
    <row r="885" spans="1:7" x14ac:dyDescent="0.2">
      <c r="A885" s="7">
        <v>883</v>
      </c>
      <c r="B885" s="43">
        <v>353.22</v>
      </c>
      <c r="C885" s="43">
        <v>392018.87569114618</v>
      </c>
      <c r="D885" s="43">
        <v>473039.58553548192</v>
      </c>
      <c r="E885" s="43">
        <v>5610.9736417855001</v>
      </c>
      <c r="F885" s="43">
        <v>0</v>
      </c>
      <c r="G885" s="43">
        <v>-86631.683486121197</v>
      </c>
    </row>
    <row r="886" spans="1:7" x14ac:dyDescent="0.2">
      <c r="A886" s="7">
        <v>884</v>
      </c>
      <c r="B886" s="43">
        <v>43.65</v>
      </c>
      <c r="C886" s="43">
        <v>53009.7530491781</v>
      </c>
      <c r="D886" s="43">
        <v>37371.907397265</v>
      </c>
      <c r="E886" s="43">
        <v>6469.8720540698996</v>
      </c>
      <c r="F886" s="43">
        <v>0</v>
      </c>
      <c r="G886" s="43">
        <v>9167.9735978432</v>
      </c>
    </row>
    <row r="887" spans="1:7" x14ac:dyDescent="0.2">
      <c r="A887" s="7">
        <v>885</v>
      </c>
      <c r="B887" s="43">
        <v>36.46</v>
      </c>
      <c r="C887" s="43">
        <v>170571.9849891417</v>
      </c>
      <c r="D887" s="43">
        <v>113647.15525806441</v>
      </c>
      <c r="E887" s="43">
        <v>40826.475394556597</v>
      </c>
      <c r="F887" s="43">
        <v>22430.887831022599</v>
      </c>
      <c r="G887" s="43">
        <v>-6332.5334945019003</v>
      </c>
    </row>
    <row r="888" spans="1:7" x14ac:dyDescent="0.2">
      <c r="A888" s="7">
        <v>886</v>
      </c>
      <c r="B888" s="43">
        <v>139.11000000000001</v>
      </c>
      <c r="C888" s="43">
        <v>246761.13172623009</v>
      </c>
      <c r="D888" s="43">
        <v>300692.5287076392</v>
      </c>
      <c r="E888" s="43">
        <v>8953.4626411881</v>
      </c>
      <c r="F888" s="43">
        <v>0</v>
      </c>
      <c r="G888" s="43">
        <v>-62884.859622597098</v>
      </c>
    </row>
    <row r="889" spans="1:7" x14ac:dyDescent="0.2">
      <c r="A889" s="7">
        <v>887</v>
      </c>
      <c r="B889" s="43">
        <v>24.94</v>
      </c>
      <c r="C889" s="43">
        <v>14476.050028781099</v>
      </c>
      <c r="D889" s="43">
        <v>9644.5735233935993</v>
      </c>
      <c r="E889" s="43">
        <v>4385.5732323480997</v>
      </c>
      <c r="F889" s="43">
        <v>1136.5931655925001</v>
      </c>
      <c r="G889" s="43">
        <v>-690.68989255309998</v>
      </c>
    </row>
    <row r="890" spans="1:7" x14ac:dyDescent="0.2">
      <c r="A890" s="7">
        <v>888</v>
      </c>
      <c r="B890" s="43">
        <v>37.5</v>
      </c>
      <c r="C890" s="43">
        <v>247042.82683015871</v>
      </c>
      <c r="D890" s="43">
        <v>164618.54827947289</v>
      </c>
      <c r="E890" s="43">
        <v>57478.276227694398</v>
      </c>
      <c r="F890" s="43">
        <v>32470.934209555999</v>
      </c>
      <c r="G890" s="43">
        <v>-7524.9318865646001</v>
      </c>
    </row>
    <row r="891" spans="1:7" x14ac:dyDescent="0.2">
      <c r="A891" s="7">
        <v>889</v>
      </c>
      <c r="B891" s="43">
        <v>137.80000000000001</v>
      </c>
      <c r="C891" s="43">
        <v>440776.05286493507</v>
      </c>
      <c r="D891" s="43">
        <v>357178.50579549442</v>
      </c>
      <c r="E891" s="43">
        <v>16533.834518547101</v>
      </c>
      <c r="F891" s="43">
        <v>0</v>
      </c>
      <c r="G891" s="43">
        <v>67063.712550893601</v>
      </c>
    </row>
    <row r="892" spans="1:7" x14ac:dyDescent="0.2">
      <c r="A892" s="7">
        <v>890</v>
      </c>
      <c r="B892" s="43">
        <v>21.58</v>
      </c>
      <c r="C892" s="43">
        <v>177719.7787962998</v>
      </c>
      <c r="D892" s="43">
        <v>118383.67367964461</v>
      </c>
      <c r="E892" s="43">
        <v>62327.4041431363</v>
      </c>
      <c r="F892" s="43">
        <v>14003.221375203801</v>
      </c>
      <c r="G892" s="43">
        <v>-16994.520401684898</v>
      </c>
    </row>
    <row r="893" spans="1:7" x14ac:dyDescent="0.2">
      <c r="A893" s="7">
        <v>891</v>
      </c>
      <c r="B893" s="43">
        <v>36.24</v>
      </c>
      <c r="C893" s="43">
        <v>494728.72595090081</v>
      </c>
      <c r="D893" s="43">
        <v>400736.82386350032</v>
      </c>
      <c r="E893" s="43">
        <v>73208.936089086899</v>
      </c>
      <c r="F893" s="43">
        <v>0</v>
      </c>
      <c r="G893" s="43">
        <v>20782.965998313601</v>
      </c>
    </row>
    <row r="894" spans="1:7" x14ac:dyDescent="0.2">
      <c r="A894" s="7">
        <v>892</v>
      </c>
      <c r="B894" s="43">
        <v>2.04</v>
      </c>
      <c r="C894" s="43">
        <v>11116.6309128677</v>
      </c>
      <c r="D894" s="43">
        <v>9510.5999713534002</v>
      </c>
      <c r="E894" s="43">
        <v>27983.461724085999</v>
      </c>
      <c r="F894" s="43">
        <v>0</v>
      </c>
      <c r="G894" s="43">
        <v>-26377.430782571701</v>
      </c>
    </row>
    <row r="895" spans="1:7" x14ac:dyDescent="0.2">
      <c r="A895" s="7">
        <v>893</v>
      </c>
      <c r="B895" s="43">
        <v>89.56</v>
      </c>
      <c r="C895" s="43">
        <v>85216.400968493399</v>
      </c>
      <c r="D895" s="43">
        <v>65322.129906910101</v>
      </c>
      <c r="E895" s="43">
        <v>5040.3859013123001</v>
      </c>
      <c r="F895" s="43">
        <v>0</v>
      </c>
      <c r="G895" s="43">
        <v>14853.8851602709</v>
      </c>
    </row>
    <row r="896" spans="1:7" x14ac:dyDescent="0.2">
      <c r="A896" s="7">
        <v>894</v>
      </c>
      <c r="B896" s="43">
        <v>25.72</v>
      </c>
      <c r="C896" s="43">
        <v>187652.50573254059</v>
      </c>
      <c r="D896" s="43">
        <v>212160.79261724179</v>
      </c>
      <c r="E896" s="43">
        <v>37784.272528602298</v>
      </c>
      <c r="F896" s="43">
        <v>0</v>
      </c>
      <c r="G896" s="43">
        <v>-62292.559413303599</v>
      </c>
    </row>
    <row r="897" spans="1:7" x14ac:dyDescent="0.2">
      <c r="A897" s="7">
        <v>895</v>
      </c>
      <c r="B897" s="43">
        <v>15.58</v>
      </c>
      <c r="C897" s="43">
        <v>145723.4591458638</v>
      </c>
      <c r="D897" s="43">
        <v>120053.31588576319</v>
      </c>
      <c r="E897" s="43">
        <v>48999.2952896309</v>
      </c>
      <c r="F897" s="43">
        <v>0</v>
      </c>
      <c r="G897" s="43">
        <v>-23329.1520295304</v>
      </c>
    </row>
    <row r="898" spans="1:7" x14ac:dyDescent="0.2">
      <c r="A898" s="7">
        <v>896</v>
      </c>
      <c r="B898" s="43">
        <v>193</v>
      </c>
      <c r="C898" s="43">
        <v>64143.521194118701</v>
      </c>
      <c r="D898" s="43">
        <v>91223.352918956603</v>
      </c>
      <c r="E898" s="43">
        <v>1669.3190912635</v>
      </c>
      <c r="F898" s="43">
        <v>0</v>
      </c>
      <c r="G898" s="43">
        <v>-28749.150816101399</v>
      </c>
    </row>
    <row r="899" spans="1:7" x14ac:dyDescent="0.2">
      <c r="A899" s="7">
        <v>897</v>
      </c>
      <c r="B899" s="43">
        <v>61.14</v>
      </c>
      <c r="C899" s="43">
        <v>200867.58017693169</v>
      </c>
      <c r="D899" s="43">
        <v>147477.0545809539</v>
      </c>
      <c r="E899" s="43">
        <v>17076.541490897001</v>
      </c>
      <c r="F899" s="43">
        <v>0</v>
      </c>
      <c r="G899" s="43">
        <v>36313.984105080803</v>
      </c>
    </row>
    <row r="900" spans="1:7" x14ac:dyDescent="0.2">
      <c r="A900" s="7">
        <v>898</v>
      </c>
      <c r="B900" s="43">
        <v>72.84</v>
      </c>
      <c r="C900" s="43">
        <v>17738.626033239601</v>
      </c>
      <c r="D900" s="43">
        <v>21718.371451237901</v>
      </c>
      <c r="E900" s="43">
        <v>1229.7134131001999</v>
      </c>
      <c r="F900" s="43">
        <v>0</v>
      </c>
      <c r="G900" s="43">
        <v>-5209.4588310985</v>
      </c>
    </row>
    <row r="901" spans="1:7" x14ac:dyDescent="0.2">
      <c r="A901" s="7">
        <v>899</v>
      </c>
      <c r="B901" s="43">
        <v>34.72</v>
      </c>
      <c r="C901" s="43">
        <v>78466.969512449694</v>
      </c>
      <c r="D901" s="43">
        <v>52793.3591410308</v>
      </c>
      <c r="E901" s="43">
        <v>11821.0776687866</v>
      </c>
      <c r="F901" s="43">
        <v>8679.2484523555995</v>
      </c>
      <c r="G901" s="43">
        <v>5173.2842502766998</v>
      </c>
    </row>
    <row r="902" spans="1:7" x14ac:dyDescent="0.2">
      <c r="A902" s="7">
        <v>900</v>
      </c>
      <c r="B902" s="43">
        <v>132.6</v>
      </c>
      <c r="C902" s="43">
        <v>605924.39945210097</v>
      </c>
      <c r="D902" s="43">
        <v>403526.35220396263</v>
      </c>
      <c r="E902" s="43">
        <v>34715.271300743298</v>
      </c>
      <c r="F902" s="43">
        <v>48136.436557152199</v>
      </c>
      <c r="G902" s="43">
        <v>119546.33939024281</v>
      </c>
    </row>
    <row r="903" spans="1:7" x14ac:dyDescent="0.2">
      <c r="A903" s="7">
        <v>901</v>
      </c>
      <c r="B903" s="43">
        <v>8.43</v>
      </c>
      <c r="C903" s="43">
        <v>63298.189728454599</v>
      </c>
      <c r="D903" s="43">
        <v>43603.8710499847</v>
      </c>
      <c r="E903" s="43">
        <v>40052.832996000601</v>
      </c>
      <c r="F903" s="43">
        <v>1554.2823690089001</v>
      </c>
      <c r="G903" s="43">
        <v>-21912.796686539499</v>
      </c>
    </row>
    <row r="904" spans="1:7" x14ac:dyDescent="0.2">
      <c r="A904" s="7">
        <v>902</v>
      </c>
      <c r="B904" s="43">
        <v>77.03</v>
      </c>
      <c r="C904" s="43">
        <v>550892.50658112764</v>
      </c>
      <c r="D904" s="43">
        <v>366454.33042705111</v>
      </c>
      <c r="E904" s="43">
        <v>57387.380336499402</v>
      </c>
      <c r="F904" s="43">
        <v>53624.470864834097</v>
      </c>
      <c r="G904" s="43">
        <v>73426.324952743103</v>
      </c>
    </row>
    <row r="905" spans="1:7" x14ac:dyDescent="0.2">
      <c r="A905" s="7">
        <v>903</v>
      </c>
      <c r="B905" s="43">
        <v>153.56</v>
      </c>
      <c r="C905" s="43">
        <v>71034.624177665901</v>
      </c>
      <c r="D905" s="43">
        <v>73180.385270410596</v>
      </c>
      <c r="E905" s="43">
        <v>2324.4189003000001</v>
      </c>
      <c r="F905" s="43">
        <v>0</v>
      </c>
      <c r="G905" s="43">
        <v>-4470.1799930446996</v>
      </c>
    </row>
    <row r="906" spans="1:7" x14ac:dyDescent="0.2">
      <c r="A906" s="7">
        <v>904</v>
      </c>
      <c r="B906" s="43">
        <v>55.84</v>
      </c>
      <c r="C906" s="43">
        <v>176726.78684991549</v>
      </c>
      <c r="D906" s="43">
        <v>164760.488232701</v>
      </c>
      <c r="E906" s="43">
        <v>16604.187148073099</v>
      </c>
      <c r="F906" s="43">
        <v>0</v>
      </c>
      <c r="G906" s="43">
        <v>-4637.8885308585996</v>
      </c>
    </row>
    <row r="907" spans="1:7" x14ac:dyDescent="0.2">
      <c r="A907" s="7">
        <v>905</v>
      </c>
      <c r="B907" s="43">
        <v>36.31</v>
      </c>
      <c r="C907" s="43">
        <v>230237.74677742319</v>
      </c>
      <c r="D907" s="43">
        <v>182005.95628203341</v>
      </c>
      <c r="E907" s="43">
        <v>33913.174512286103</v>
      </c>
      <c r="F907" s="43">
        <v>0</v>
      </c>
      <c r="G907" s="43">
        <v>14318.6159831036</v>
      </c>
    </row>
    <row r="908" spans="1:7" x14ac:dyDescent="0.2">
      <c r="A908" s="7">
        <v>906</v>
      </c>
      <c r="B908" s="43">
        <v>84.1</v>
      </c>
      <c r="C908" s="43">
        <v>205509.49467283129</v>
      </c>
      <c r="D908" s="43">
        <v>136779.81091299091</v>
      </c>
      <c r="E908" s="43">
        <v>19540.965057347301</v>
      </c>
      <c r="F908" s="43">
        <v>19896.173775488201</v>
      </c>
      <c r="G908" s="43">
        <v>29292.544927005001</v>
      </c>
    </row>
    <row r="909" spans="1:7" x14ac:dyDescent="0.2">
      <c r="A909" s="7">
        <v>907</v>
      </c>
      <c r="B909" s="43">
        <v>226.26</v>
      </c>
      <c r="C909" s="43">
        <v>967018.1758642752</v>
      </c>
      <c r="D909" s="43">
        <v>822993.70491715753</v>
      </c>
      <c r="E909" s="43">
        <v>22444.0596062201</v>
      </c>
      <c r="F909" s="43">
        <v>0</v>
      </c>
      <c r="G909" s="43">
        <v>121580.41134089739</v>
      </c>
    </row>
    <row r="910" spans="1:7" x14ac:dyDescent="0.2">
      <c r="A910" s="7">
        <v>908</v>
      </c>
      <c r="B910" s="43">
        <v>47.63</v>
      </c>
      <c r="C910" s="43">
        <v>131547.57590934841</v>
      </c>
      <c r="D910" s="43">
        <v>119399.9957986037</v>
      </c>
      <c r="E910" s="43">
        <v>13974.6350975773</v>
      </c>
      <c r="F910" s="43">
        <v>0</v>
      </c>
      <c r="G910" s="43">
        <v>-1827.0549868327</v>
      </c>
    </row>
    <row r="911" spans="1:7" x14ac:dyDescent="0.2">
      <c r="A911" s="7">
        <v>909</v>
      </c>
      <c r="B911" s="43">
        <v>94.74</v>
      </c>
      <c r="C911" s="43">
        <v>11275.7936943697</v>
      </c>
      <c r="D911" s="43">
        <v>12609.801930506599</v>
      </c>
      <c r="E911" s="43">
        <v>597.3103770056</v>
      </c>
      <c r="F911" s="43">
        <v>0</v>
      </c>
      <c r="G911" s="43">
        <v>-1931.3186131425</v>
      </c>
    </row>
    <row r="912" spans="1:7" x14ac:dyDescent="0.2">
      <c r="A912" s="7">
        <v>910</v>
      </c>
      <c r="B912" s="43">
        <v>82.04</v>
      </c>
      <c r="C912" s="43">
        <v>873258.22372273798</v>
      </c>
      <c r="D912" s="43">
        <v>582079.0515174109</v>
      </c>
      <c r="E912" s="43">
        <v>83997.918758758096</v>
      </c>
      <c r="F912" s="43">
        <v>84355.968561337504</v>
      </c>
      <c r="G912" s="43">
        <v>122825.28488523149</v>
      </c>
    </row>
    <row r="913" spans="1:7" x14ac:dyDescent="0.2">
      <c r="A913" s="7">
        <v>911</v>
      </c>
      <c r="B913" s="43">
        <v>295.55</v>
      </c>
      <c r="C913" s="43">
        <v>1072888.46748052</v>
      </c>
      <c r="D913" s="43">
        <v>958733.4095597436</v>
      </c>
      <c r="E913" s="43">
        <v>18640.2731734222</v>
      </c>
      <c r="F913" s="43">
        <v>0</v>
      </c>
      <c r="G913" s="43">
        <v>95514.784747354497</v>
      </c>
    </row>
    <row r="914" spans="1:7" x14ac:dyDescent="0.2">
      <c r="A914" s="7">
        <v>912</v>
      </c>
      <c r="B914" s="43">
        <v>21.78</v>
      </c>
      <c r="C914" s="43">
        <v>79077.212123326099</v>
      </c>
      <c r="D914" s="43">
        <v>60183.221349855303</v>
      </c>
      <c r="E914" s="43">
        <v>19182.404555402201</v>
      </c>
      <c r="F914" s="43">
        <v>0</v>
      </c>
      <c r="G914" s="43">
        <v>-288.41378193140002</v>
      </c>
    </row>
    <row r="915" spans="1:7" x14ac:dyDescent="0.2">
      <c r="A915" s="7">
        <v>913</v>
      </c>
      <c r="B915" s="43">
        <v>35.630000000000003</v>
      </c>
      <c r="C915" s="43">
        <v>138051.30017395769</v>
      </c>
      <c r="D915" s="43">
        <v>95265.249237390803</v>
      </c>
      <c r="E915" s="43">
        <v>20667.6436582395</v>
      </c>
      <c r="F915" s="43">
        <v>3390.5946491453001</v>
      </c>
      <c r="G915" s="43">
        <v>18727.812629182099</v>
      </c>
    </row>
    <row r="916" spans="1:7" x14ac:dyDescent="0.2">
      <c r="A916" s="7">
        <v>914</v>
      </c>
      <c r="B916" s="43">
        <v>255.69</v>
      </c>
      <c r="C916" s="43">
        <v>1315464.0853898639</v>
      </c>
      <c r="D916" s="43">
        <v>1676142.503376249</v>
      </c>
      <c r="E916" s="43">
        <v>26365.198228344099</v>
      </c>
      <c r="F916" s="43">
        <v>0</v>
      </c>
      <c r="G916" s="43">
        <v>-387043.61621472921</v>
      </c>
    </row>
    <row r="917" spans="1:7" x14ac:dyDescent="0.2">
      <c r="A917" s="7">
        <v>915</v>
      </c>
      <c r="B917" s="43">
        <v>140.29</v>
      </c>
      <c r="C917" s="43">
        <v>1012548.782354584</v>
      </c>
      <c r="D917" s="43">
        <v>900981.61290317879</v>
      </c>
      <c r="E917" s="43">
        <v>37719.681984629002</v>
      </c>
      <c r="F917" s="43">
        <v>0</v>
      </c>
      <c r="G917" s="43">
        <v>73847.487466776598</v>
      </c>
    </row>
    <row r="918" spans="1:7" x14ac:dyDescent="0.2">
      <c r="A918" s="7">
        <v>916</v>
      </c>
      <c r="B918" s="43">
        <v>15.34</v>
      </c>
      <c r="C918" s="43">
        <v>80826.739717353907</v>
      </c>
      <c r="D918" s="43">
        <v>53810.127321107197</v>
      </c>
      <c r="E918" s="43">
        <v>41928.261983930097</v>
      </c>
      <c r="F918" s="43">
        <v>7815.9170015801001</v>
      </c>
      <c r="G918" s="43">
        <v>-22727.566589263501</v>
      </c>
    </row>
    <row r="919" spans="1:7" x14ac:dyDescent="0.2">
      <c r="A919" s="7">
        <v>917</v>
      </c>
      <c r="B919" s="43">
        <v>35.450000000000003</v>
      </c>
      <c r="C919" s="43">
        <v>6105.8701667864998</v>
      </c>
      <c r="D919" s="43">
        <v>4067.2615349069001</v>
      </c>
      <c r="E919" s="43">
        <v>1507.5686324567</v>
      </c>
      <c r="F919" s="43">
        <v>803.94000330769995</v>
      </c>
      <c r="G919" s="43">
        <v>-272.90000388470003</v>
      </c>
    </row>
    <row r="920" spans="1:7" x14ac:dyDescent="0.2">
      <c r="A920" s="7">
        <v>918</v>
      </c>
      <c r="B920" s="43">
        <v>30.61</v>
      </c>
      <c r="C920" s="43">
        <v>59606.285189091599</v>
      </c>
      <c r="D920" s="43">
        <v>59817.591925004097</v>
      </c>
      <c r="E920" s="43">
        <v>9852.9522109683003</v>
      </c>
      <c r="F920" s="43">
        <v>0</v>
      </c>
      <c r="G920" s="43">
        <v>-10064.2589468807</v>
      </c>
    </row>
    <row r="921" spans="1:7" x14ac:dyDescent="0.2">
      <c r="A921" s="7">
        <v>919</v>
      </c>
      <c r="B921" s="43">
        <v>99.41</v>
      </c>
      <c r="C921" s="43">
        <v>586253.36904290202</v>
      </c>
      <c r="D921" s="43">
        <v>570589.52813797141</v>
      </c>
      <c r="E921" s="43">
        <v>30259.943335142601</v>
      </c>
      <c r="F921" s="43">
        <v>0</v>
      </c>
      <c r="G921" s="43">
        <v>-14596.102430212</v>
      </c>
    </row>
    <row r="922" spans="1:7" x14ac:dyDescent="0.2">
      <c r="A922" s="7">
        <v>920</v>
      </c>
      <c r="B922" s="43">
        <v>345.01</v>
      </c>
      <c r="C922" s="43">
        <v>2282405.633769372</v>
      </c>
      <c r="D922" s="43">
        <v>2891639.3492478882</v>
      </c>
      <c r="E922" s="43">
        <v>34084.405401659104</v>
      </c>
      <c r="F922" s="43">
        <v>0</v>
      </c>
      <c r="G922" s="43">
        <v>-643318.1208801748</v>
      </c>
    </row>
    <row r="923" spans="1:7" x14ac:dyDescent="0.2">
      <c r="A923" s="7">
        <v>921</v>
      </c>
      <c r="B923" s="43">
        <v>46.41</v>
      </c>
      <c r="C923" s="43">
        <v>141433.64169218991</v>
      </c>
      <c r="D923" s="43">
        <v>98819.427569514693</v>
      </c>
      <c r="E923" s="43">
        <v>16569.75036093</v>
      </c>
      <c r="F923" s="43">
        <v>0</v>
      </c>
      <c r="G923" s="43">
        <v>26044.463761745301</v>
      </c>
    </row>
    <row r="924" spans="1:7" x14ac:dyDescent="0.2">
      <c r="A924" s="7">
        <v>922</v>
      </c>
      <c r="B924" s="43">
        <v>333.62</v>
      </c>
      <c r="C924" s="43">
        <v>1563087.8653265571</v>
      </c>
      <c r="D924" s="43">
        <v>1039525.604312323</v>
      </c>
      <c r="E924" s="43">
        <v>37699.725958639901</v>
      </c>
      <c r="F924" s="43">
        <v>153540.88344266341</v>
      </c>
      <c r="G924" s="43">
        <v>332321.65161293017</v>
      </c>
    </row>
    <row r="925" spans="1:7" x14ac:dyDescent="0.2">
      <c r="A925" s="7">
        <v>923</v>
      </c>
      <c r="B925" s="43">
        <v>174.34</v>
      </c>
      <c r="C925" s="43">
        <v>653118.37132390938</v>
      </c>
      <c r="D925" s="43">
        <v>493038.54181683128</v>
      </c>
      <c r="E925" s="43">
        <v>19463.724156250701</v>
      </c>
      <c r="F925" s="43">
        <v>0</v>
      </c>
      <c r="G925" s="43">
        <v>140616.1053508273</v>
      </c>
    </row>
    <row r="926" spans="1:7" x14ac:dyDescent="0.2">
      <c r="A926" s="7">
        <v>924</v>
      </c>
      <c r="B926" s="43">
        <v>185.29</v>
      </c>
      <c r="C926" s="43">
        <v>320133.85363729327</v>
      </c>
      <c r="D926" s="43">
        <v>213380.63339942761</v>
      </c>
      <c r="E926" s="43">
        <v>15055.7870487496</v>
      </c>
      <c r="F926" s="43">
        <v>42328.489054805599</v>
      </c>
      <c r="G926" s="43">
        <v>49368.944134310397</v>
      </c>
    </row>
    <row r="927" spans="1:7" x14ac:dyDescent="0.2">
      <c r="A927" s="7">
        <v>925</v>
      </c>
      <c r="B927" s="43">
        <v>28.96</v>
      </c>
      <c r="C927" s="43">
        <v>164262.96869846369</v>
      </c>
      <c r="D927" s="43">
        <v>136734.71992602031</v>
      </c>
      <c r="E927" s="43">
        <v>29692.0634009762</v>
      </c>
      <c r="F927" s="43">
        <v>0</v>
      </c>
      <c r="G927" s="43">
        <v>-2163.8146285327998</v>
      </c>
    </row>
    <row r="928" spans="1:7" x14ac:dyDescent="0.2">
      <c r="A928" s="7">
        <v>926</v>
      </c>
      <c r="B928" s="43">
        <v>29.36</v>
      </c>
      <c r="C928" s="43">
        <v>76846.854249572803</v>
      </c>
      <c r="D928" s="43">
        <v>67714.530221994704</v>
      </c>
      <c r="E928" s="43">
        <v>13409.349091226301</v>
      </c>
      <c r="F928" s="43">
        <v>0</v>
      </c>
      <c r="G928" s="43">
        <v>-4277.0250636481996</v>
      </c>
    </row>
    <row r="929" spans="1:7" x14ac:dyDescent="0.2">
      <c r="A929" s="7">
        <v>927</v>
      </c>
      <c r="B929" s="43">
        <v>109.21</v>
      </c>
      <c r="C929" s="43">
        <v>52293.801612052201</v>
      </c>
      <c r="D929" s="43">
        <v>56988.279871650302</v>
      </c>
      <c r="E929" s="43">
        <v>2443.3090069610998</v>
      </c>
      <c r="F929" s="43">
        <v>0</v>
      </c>
      <c r="G929" s="43">
        <v>-7137.7872665591003</v>
      </c>
    </row>
    <row r="930" spans="1:7" x14ac:dyDescent="0.2">
      <c r="A930" s="7">
        <v>928</v>
      </c>
      <c r="B930" s="43">
        <v>82.25</v>
      </c>
      <c r="C930" s="43">
        <v>104781.9305276871</v>
      </c>
      <c r="D930" s="43">
        <v>69743.068574643607</v>
      </c>
      <c r="E930" s="43">
        <v>11242.5620982825</v>
      </c>
      <c r="F930" s="43">
        <v>13865.818904530901</v>
      </c>
      <c r="G930" s="43">
        <v>9930.4809502300996</v>
      </c>
    </row>
    <row r="931" spans="1:7" x14ac:dyDescent="0.2">
      <c r="A931" s="7">
        <v>929</v>
      </c>
      <c r="B931" s="43">
        <v>7.06</v>
      </c>
      <c r="C931" s="43">
        <v>12644.346394919899</v>
      </c>
      <c r="D931" s="43">
        <v>12104.3337989954</v>
      </c>
      <c r="E931" s="43">
        <v>9171.7585858575003</v>
      </c>
      <c r="F931" s="43">
        <v>0</v>
      </c>
      <c r="G931" s="43">
        <v>-8631.7459899330006</v>
      </c>
    </row>
    <row r="932" spans="1:7" x14ac:dyDescent="0.2">
      <c r="A932" s="7">
        <v>930</v>
      </c>
      <c r="B932" s="43">
        <v>191.95</v>
      </c>
      <c r="C932" s="43">
        <v>1001791.3398957039</v>
      </c>
      <c r="D932" s="43">
        <v>666478.96373711829</v>
      </c>
      <c r="E932" s="43">
        <v>46254.2890921621</v>
      </c>
      <c r="F932" s="43">
        <v>133375.50535923711</v>
      </c>
      <c r="G932" s="43">
        <v>155682.58170718639</v>
      </c>
    </row>
    <row r="933" spans="1:7" x14ac:dyDescent="0.2">
      <c r="A933" s="7">
        <v>931</v>
      </c>
      <c r="B933" s="43">
        <v>6.86</v>
      </c>
      <c r="C933" s="43">
        <v>57344.990191969897</v>
      </c>
      <c r="D933" s="43">
        <v>38222.465816056101</v>
      </c>
      <c r="E933" s="43">
        <v>72548.932929884104</v>
      </c>
      <c r="F933" s="43">
        <v>7531.7219266825005</v>
      </c>
      <c r="G933" s="43">
        <v>-60958.130480652799</v>
      </c>
    </row>
    <row r="934" spans="1:7" x14ac:dyDescent="0.2">
      <c r="A934" s="7">
        <v>932</v>
      </c>
      <c r="B934" s="43">
        <v>7.33</v>
      </c>
      <c r="C934" s="43">
        <v>28589.881104328499</v>
      </c>
      <c r="D934" s="43">
        <v>21851.049095855</v>
      </c>
      <c r="E934" s="43">
        <v>20570.2594586329</v>
      </c>
      <c r="F934" s="43">
        <v>0</v>
      </c>
      <c r="G934" s="43">
        <v>-13831.427450159401</v>
      </c>
    </row>
    <row r="935" spans="1:7" x14ac:dyDescent="0.2">
      <c r="A935" s="7">
        <v>933</v>
      </c>
      <c r="B935" s="43">
        <v>126.48</v>
      </c>
      <c r="C935" s="43">
        <v>356872.26010529132</v>
      </c>
      <c r="D935" s="43">
        <v>237640.66981232559</v>
      </c>
      <c r="E935" s="43">
        <v>24788.960294946301</v>
      </c>
      <c r="F935" s="43">
        <v>47219.055183661301</v>
      </c>
      <c r="G935" s="43">
        <v>47223.574814357999</v>
      </c>
    </row>
    <row r="936" spans="1:7" x14ac:dyDescent="0.2">
      <c r="A936" s="7">
        <v>934</v>
      </c>
      <c r="B936" s="43">
        <v>88.67</v>
      </c>
      <c r="C936" s="43">
        <v>665981.02536689746</v>
      </c>
      <c r="D936" s="43">
        <v>520915.21443317411</v>
      </c>
      <c r="E936" s="43">
        <v>40392.9286563325</v>
      </c>
      <c r="F936" s="43">
        <v>0</v>
      </c>
      <c r="G936" s="43">
        <v>104672.8822773908</v>
      </c>
    </row>
    <row r="937" spans="1:7" x14ac:dyDescent="0.2">
      <c r="A937" s="7">
        <v>935</v>
      </c>
      <c r="B937" s="43">
        <v>27.94</v>
      </c>
      <c r="C937" s="43">
        <v>47558.164582885198</v>
      </c>
      <c r="D937" s="43">
        <v>51696.997831039698</v>
      </c>
      <c r="E937" s="43">
        <v>8778.3949249012003</v>
      </c>
      <c r="F937" s="43">
        <v>0</v>
      </c>
      <c r="G937" s="43">
        <v>-12917.228173055701</v>
      </c>
    </row>
    <row r="938" spans="1:7" x14ac:dyDescent="0.2">
      <c r="A938" s="7">
        <v>936</v>
      </c>
      <c r="B938" s="43">
        <v>9.9700000000000006</v>
      </c>
      <c r="C938" s="43">
        <v>20094.527269858499</v>
      </c>
      <c r="D938" s="43">
        <v>19041.3135828798</v>
      </c>
      <c r="E938" s="43">
        <v>10345.945219737299</v>
      </c>
      <c r="F938" s="43">
        <v>0</v>
      </c>
      <c r="G938" s="43">
        <v>-9292.7315327586002</v>
      </c>
    </row>
    <row r="939" spans="1:7" x14ac:dyDescent="0.2">
      <c r="A939" s="7">
        <v>937</v>
      </c>
      <c r="B939" s="43">
        <v>7</v>
      </c>
      <c r="C939" s="43">
        <v>57402.797645553102</v>
      </c>
      <c r="D939" s="43">
        <v>49898.267492785999</v>
      </c>
      <c r="E939" s="43">
        <v>43246.998535693398</v>
      </c>
      <c r="F939" s="43">
        <v>0</v>
      </c>
      <c r="G939" s="43">
        <v>-35742.468382926301</v>
      </c>
    </row>
    <row r="940" spans="1:7" x14ac:dyDescent="0.2">
      <c r="A940" s="7">
        <v>938</v>
      </c>
      <c r="B940" s="43">
        <v>21.86</v>
      </c>
      <c r="C940" s="43">
        <v>148690.53236993449</v>
      </c>
      <c r="D940" s="43">
        <v>100651.8107949587</v>
      </c>
      <c r="E940" s="43">
        <v>37079.612037400897</v>
      </c>
      <c r="F940" s="43">
        <v>7801.8862830438002</v>
      </c>
      <c r="G940" s="43">
        <v>3157.2232545310999</v>
      </c>
    </row>
    <row r="941" spans="1:7" x14ac:dyDescent="0.2">
      <c r="A941" s="7">
        <v>939</v>
      </c>
      <c r="B941" s="43">
        <v>56.1</v>
      </c>
      <c r="C941" s="43">
        <v>428908.39981901471</v>
      </c>
      <c r="D941" s="43">
        <v>366504.18213992502</v>
      </c>
      <c r="E941" s="43">
        <v>39931.429909984101</v>
      </c>
      <c r="F941" s="43">
        <v>0</v>
      </c>
      <c r="G941" s="43">
        <v>22472.7877691057</v>
      </c>
    </row>
    <row r="942" spans="1:7" x14ac:dyDescent="0.2">
      <c r="A942" s="7">
        <v>940</v>
      </c>
      <c r="B942" s="43">
        <v>62.01</v>
      </c>
      <c r="C942" s="43">
        <v>265762.92566557281</v>
      </c>
      <c r="D942" s="43">
        <v>267108.7949362119</v>
      </c>
      <c r="E942" s="43">
        <v>21886.828859941601</v>
      </c>
      <c r="F942" s="43">
        <v>0</v>
      </c>
      <c r="G942" s="43">
        <v>-23232.698130580698</v>
      </c>
    </row>
    <row r="943" spans="1:7" x14ac:dyDescent="0.2">
      <c r="A943" s="7">
        <v>941</v>
      </c>
      <c r="B943" s="43">
        <v>286.52999999999997</v>
      </c>
      <c r="C943" s="43">
        <v>25898.059943855402</v>
      </c>
      <c r="D943" s="43">
        <v>34029.219980149697</v>
      </c>
      <c r="E943" s="43">
        <v>460.64423876030003</v>
      </c>
      <c r="F943" s="43">
        <v>0</v>
      </c>
      <c r="G943" s="43">
        <v>-8591.8042750544992</v>
      </c>
    </row>
    <row r="944" spans="1:7" x14ac:dyDescent="0.2">
      <c r="A944" s="7">
        <v>942</v>
      </c>
      <c r="B944" s="43">
        <v>83.61</v>
      </c>
      <c r="C944" s="43">
        <v>544262.01245630416</v>
      </c>
      <c r="D944" s="43">
        <v>416174.03089011408</v>
      </c>
      <c r="E944" s="43">
        <v>33761.3042669387</v>
      </c>
      <c r="F944" s="43">
        <v>0</v>
      </c>
      <c r="G944" s="43">
        <v>94326.677299251402</v>
      </c>
    </row>
    <row r="945" spans="1:7" x14ac:dyDescent="0.2">
      <c r="A945" s="7">
        <v>943</v>
      </c>
      <c r="B945" s="43">
        <v>198.73</v>
      </c>
      <c r="C945" s="43">
        <v>1498224.922022376</v>
      </c>
      <c r="D945" s="43">
        <v>998104.33182040357</v>
      </c>
      <c r="E945" s="43">
        <v>59737.3384685528</v>
      </c>
      <c r="F945" s="43">
        <v>144877.31699921109</v>
      </c>
      <c r="G945" s="43">
        <v>295505.93473420892</v>
      </c>
    </row>
    <row r="946" spans="1:7" x14ac:dyDescent="0.2">
      <c r="A946" s="7">
        <v>944</v>
      </c>
      <c r="B946" s="43">
        <v>361.34</v>
      </c>
      <c r="C946" s="43">
        <v>1525845.354842108</v>
      </c>
      <c r="D946" s="43">
        <v>1750383.772166918</v>
      </c>
      <c r="E946" s="43">
        <v>21908.878136019099</v>
      </c>
      <c r="F946" s="43">
        <v>0</v>
      </c>
      <c r="G946" s="43">
        <v>-246447.29546082919</v>
      </c>
    </row>
    <row r="947" spans="1:7" x14ac:dyDescent="0.2">
      <c r="A947" s="7">
        <v>945</v>
      </c>
      <c r="B947" s="43">
        <v>26.4</v>
      </c>
      <c r="C947" s="43">
        <v>14520.5655861737</v>
      </c>
      <c r="D947" s="43">
        <v>11545.984776563701</v>
      </c>
      <c r="E947" s="43">
        <v>2892.1930365734001</v>
      </c>
      <c r="F947" s="43">
        <v>0</v>
      </c>
      <c r="G947" s="43">
        <v>82.387773036699997</v>
      </c>
    </row>
    <row r="948" spans="1:7" x14ac:dyDescent="0.2">
      <c r="A948" s="7">
        <v>946</v>
      </c>
      <c r="B948" s="43">
        <v>79.349999999999994</v>
      </c>
      <c r="C948" s="43">
        <v>115769.0445645501</v>
      </c>
      <c r="D948" s="43">
        <v>104604.354390298</v>
      </c>
      <c r="E948" s="43">
        <v>7648.848131922</v>
      </c>
      <c r="F948" s="43">
        <v>0</v>
      </c>
      <c r="G948" s="43">
        <v>3515.8420423301</v>
      </c>
    </row>
    <row r="949" spans="1:7" x14ac:dyDescent="0.2">
      <c r="A949" s="7">
        <v>947</v>
      </c>
      <c r="B949" s="43">
        <v>28.53</v>
      </c>
      <c r="C949" s="43">
        <v>319532.96071416728</v>
      </c>
      <c r="D949" s="43">
        <v>242499.89309129829</v>
      </c>
      <c r="E949" s="43">
        <v>59152.166191846198</v>
      </c>
      <c r="F949" s="43">
        <v>0</v>
      </c>
      <c r="G949" s="43">
        <v>17880.901431022801</v>
      </c>
    </row>
    <row r="950" spans="1:7" x14ac:dyDescent="0.2">
      <c r="A950" s="7">
        <v>948</v>
      </c>
      <c r="B950" s="43">
        <v>181.94</v>
      </c>
      <c r="C950" s="43">
        <v>15799.136525358301</v>
      </c>
      <c r="D950" s="43">
        <v>16365.2344364254</v>
      </c>
      <c r="E950" s="43">
        <v>434.54517258390001</v>
      </c>
      <c r="F950" s="43">
        <v>0</v>
      </c>
      <c r="G950" s="43">
        <v>-1000.643083651</v>
      </c>
    </row>
    <row r="951" spans="1:7" x14ac:dyDescent="0.2">
      <c r="A951" s="7">
        <v>949</v>
      </c>
      <c r="B951" s="43">
        <v>47.73</v>
      </c>
      <c r="C951" s="43">
        <v>215458.1583408936</v>
      </c>
      <c r="D951" s="43">
        <v>171483.8015778375</v>
      </c>
      <c r="E951" s="43">
        <v>23254.0852722624</v>
      </c>
      <c r="F951" s="43">
        <v>0</v>
      </c>
      <c r="G951" s="43">
        <v>20720.271490793701</v>
      </c>
    </row>
    <row r="952" spans="1:7" x14ac:dyDescent="0.2">
      <c r="A952" s="7">
        <v>950</v>
      </c>
      <c r="B952" s="43">
        <v>76.19</v>
      </c>
      <c r="C952" s="43">
        <v>526785.35035399743</v>
      </c>
      <c r="D952" s="43">
        <v>366290.00159527309</v>
      </c>
      <c r="E952" s="43">
        <v>37627.448756017802</v>
      </c>
      <c r="F952" s="43">
        <v>6978.7151679261997</v>
      </c>
      <c r="G952" s="43">
        <v>115889.1848347803</v>
      </c>
    </row>
    <row r="953" spans="1:7" x14ac:dyDescent="0.2">
      <c r="A953" s="7">
        <v>951</v>
      </c>
      <c r="B953" s="43">
        <v>227.9</v>
      </c>
      <c r="C953" s="43">
        <v>1091092.886902001</v>
      </c>
      <c r="D953" s="43">
        <v>725849.2933560349</v>
      </c>
      <c r="E953" s="43">
        <v>42466.322482586598</v>
      </c>
      <c r="F953" s="43">
        <v>145566.6413593505</v>
      </c>
      <c r="G953" s="43">
        <v>177210.62970402901</v>
      </c>
    </row>
    <row r="954" spans="1:7" x14ac:dyDescent="0.2">
      <c r="A954" s="7">
        <v>952</v>
      </c>
      <c r="B954" s="43">
        <v>70.19</v>
      </c>
      <c r="C954" s="43">
        <v>513934.60454126622</v>
      </c>
      <c r="D954" s="43">
        <v>341815.66236995312</v>
      </c>
      <c r="E954" s="43">
        <v>58872.757171640696</v>
      </c>
      <c r="F954" s="43">
        <v>50466.153563127802</v>
      </c>
      <c r="G954" s="43">
        <v>62780.031436544603</v>
      </c>
    </row>
    <row r="955" spans="1:7" x14ac:dyDescent="0.2">
      <c r="A955" s="7">
        <v>953</v>
      </c>
      <c r="B955" s="43">
        <v>32.72</v>
      </c>
      <c r="C955" s="43">
        <v>133583.94795297651</v>
      </c>
      <c r="D955" s="43">
        <v>123527.605679799</v>
      </c>
      <c r="E955" s="43">
        <v>21200.982302733701</v>
      </c>
      <c r="F955" s="43">
        <v>0</v>
      </c>
      <c r="G955" s="43">
        <v>-11144.6400295562</v>
      </c>
    </row>
    <row r="956" spans="1:7" x14ac:dyDescent="0.2">
      <c r="A956" s="7">
        <v>954</v>
      </c>
      <c r="B956" s="43">
        <v>251.66</v>
      </c>
      <c r="C956" s="43">
        <v>414974.69298167201</v>
      </c>
      <c r="D956" s="43">
        <v>595095.75723183609</v>
      </c>
      <c r="E956" s="43">
        <v>8363.3936659256997</v>
      </c>
      <c r="F956" s="43">
        <v>0</v>
      </c>
      <c r="G956" s="43">
        <v>-188484.4579160898</v>
      </c>
    </row>
    <row r="957" spans="1:7" x14ac:dyDescent="0.2">
      <c r="A957" s="7">
        <v>955</v>
      </c>
      <c r="B957" s="43">
        <v>34.86</v>
      </c>
      <c r="C957" s="43">
        <v>16632.545935038001</v>
      </c>
      <c r="D957" s="43">
        <v>11141.0374342386</v>
      </c>
      <c r="E957" s="43">
        <v>2550.5221738383002</v>
      </c>
      <c r="F957" s="43">
        <v>1468.2357944885</v>
      </c>
      <c r="G957" s="43">
        <v>1472.7505324726001</v>
      </c>
    </row>
    <row r="958" spans="1:7" x14ac:dyDescent="0.2">
      <c r="A958" s="7">
        <v>956</v>
      </c>
      <c r="B958" s="43">
        <v>24.08</v>
      </c>
      <c r="C958" s="43">
        <v>24919.023746329702</v>
      </c>
      <c r="D958" s="43">
        <v>16585.313077661402</v>
      </c>
      <c r="E958" s="43">
        <v>8338.9919574590003</v>
      </c>
      <c r="F958" s="43">
        <v>2417.1088799537001</v>
      </c>
      <c r="G958" s="43">
        <v>-2422.3901687442999</v>
      </c>
    </row>
    <row r="959" spans="1:7" x14ac:dyDescent="0.2">
      <c r="A959" s="7">
        <v>957</v>
      </c>
      <c r="B959" s="43">
        <v>35.89</v>
      </c>
      <c r="C959" s="43">
        <v>109995.71471499839</v>
      </c>
      <c r="D959" s="43">
        <v>101230.8814024953</v>
      </c>
      <c r="E959" s="43">
        <v>15953.1880785508</v>
      </c>
      <c r="F959" s="43">
        <v>0</v>
      </c>
      <c r="G959" s="43">
        <v>-7188.3547660477998</v>
      </c>
    </row>
    <row r="960" spans="1:7" x14ac:dyDescent="0.2">
      <c r="A960" s="7">
        <v>958</v>
      </c>
      <c r="B960" s="43">
        <v>16.78</v>
      </c>
      <c r="C960" s="43">
        <v>32664.684157356998</v>
      </c>
      <c r="D960" s="43">
        <v>30289.980174382399</v>
      </c>
      <c r="E960" s="43">
        <v>10000.4118572802</v>
      </c>
      <c r="F960" s="43">
        <v>0</v>
      </c>
      <c r="G960" s="43">
        <v>-7625.7078743055999</v>
      </c>
    </row>
    <row r="961" spans="1:7" x14ac:dyDescent="0.2">
      <c r="A961" s="7">
        <v>959</v>
      </c>
      <c r="B961" s="43">
        <v>76.08</v>
      </c>
      <c r="C961" s="43">
        <v>431921.49011157331</v>
      </c>
      <c r="D961" s="43">
        <v>298533.23265062511</v>
      </c>
      <c r="E961" s="43">
        <v>29647.891026837799</v>
      </c>
      <c r="F961" s="43">
        <v>24669.4809929605</v>
      </c>
      <c r="G961" s="43">
        <v>79070.885441149803</v>
      </c>
    </row>
    <row r="962" spans="1:7" x14ac:dyDescent="0.2">
      <c r="A962" s="7">
        <v>960</v>
      </c>
      <c r="B962" s="43">
        <v>41.68</v>
      </c>
      <c r="C962" s="43">
        <v>163082.58030744581</v>
      </c>
      <c r="D962" s="43">
        <v>153112.36414684489</v>
      </c>
      <c r="E962" s="43">
        <v>19942.044769647</v>
      </c>
      <c r="F962" s="43">
        <v>0</v>
      </c>
      <c r="G962" s="43">
        <v>-9971.8286090461006</v>
      </c>
    </row>
    <row r="963" spans="1:7" x14ac:dyDescent="0.2">
      <c r="A963" s="7">
        <v>961</v>
      </c>
      <c r="B963" s="43">
        <v>47.66</v>
      </c>
      <c r="C963" s="43">
        <v>159674.5390804325</v>
      </c>
      <c r="D963" s="43">
        <v>145379.08174028169</v>
      </c>
      <c r="E963" s="43">
        <v>17122.781798115899</v>
      </c>
      <c r="F963" s="43">
        <v>0</v>
      </c>
      <c r="G963" s="43">
        <v>-2827.3244579651</v>
      </c>
    </row>
    <row r="964" spans="1:7" x14ac:dyDescent="0.2">
      <c r="A964" s="7">
        <v>962</v>
      </c>
      <c r="B964" s="43">
        <v>47.41</v>
      </c>
      <c r="C964" s="43">
        <v>632080.30609163572</v>
      </c>
      <c r="D964" s="43">
        <v>503053.18247989181</v>
      </c>
      <c r="E964" s="43">
        <v>71693.433116358807</v>
      </c>
      <c r="F964" s="43">
        <v>0</v>
      </c>
      <c r="G964" s="43">
        <v>57333.690495385097</v>
      </c>
    </row>
    <row r="965" spans="1:7" x14ac:dyDescent="0.2">
      <c r="A965" s="7">
        <v>963</v>
      </c>
      <c r="B965" s="43">
        <v>72.459999999999994</v>
      </c>
      <c r="C965" s="43">
        <v>389851.93864664441</v>
      </c>
      <c r="D965" s="43">
        <v>265016.69129900041</v>
      </c>
      <c r="E965" s="43">
        <v>28735.003782165801</v>
      </c>
      <c r="F965" s="43">
        <v>25296.7522889022</v>
      </c>
      <c r="G965" s="43">
        <v>70803.491276575995</v>
      </c>
    </row>
    <row r="966" spans="1:7" x14ac:dyDescent="0.2">
      <c r="A966" s="7">
        <v>964</v>
      </c>
      <c r="B966" s="43">
        <v>41.24</v>
      </c>
      <c r="C966" s="43">
        <v>137611.19712375899</v>
      </c>
      <c r="D966" s="43">
        <v>91509.603896550994</v>
      </c>
      <c r="E966" s="43">
        <v>29726.867388921499</v>
      </c>
      <c r="F966" s="43">
        <v>18388.393818340301</v>
      </c>
      <c r="G966" s="43">
        <v>-2013.6679800536999</v>
      </c>
    </row>
    <row r="967" spans="1:7" x14ac:dyDescent="0.2">
      <c r="A967" s="7">
        <v>965</v>
      </c>
      <c r="B967" s="43">
        <v>94.51</v>
      </c>
      <c r="C967" s="43">
        <v>194151.48626207179</v>
      </c>
      <c r="D967" s="43">
        <v>143113.8965676252</v>
      </c>
      <c r="E967" s="43">
        <v>10912.265497784399</v>
      </c>
      <c r="F967" s="43">
        <v>0</v>
      </c>
      <c r="G967" s="43">
        <v>40125.324196662201</v>
      </c>
    </row>
    <row r="968" spans="1:7" x14ac:dyDescent="0.2">
      <c r="A968" s="7">
        <v>966</v>
      </c>
      <c r="B968" s="43">
        <v>84.11</v>
      </c>
      <c r="C968" s="43">
        <v>121633.2009549855</v>
      </c>
      <c r="D968" s="43">
        <v>154737.68739629781</v>
      </c>
      <c r="E968" s="43">
        <v>7331.9162529018004</v>
      </c>
      <c r="F968" s="43">
        <v>0</v>
      </c>
      <c r="G968" s="43">
        <v>-40436.402694213997</v>
      </c>
    </row>
    <row r="969" spans="1:7" x14ac:dyDescent="0.2">
      <c r="A969" s="7">
        <v>967</v>
      </c>
      <c r="B969" s="43">
        <v>74.14</v>
      </c>
      <c r="C969" s="43">
        <v>51872.3081331883</v>
      </c>
      <c r="D969" s="43">
        <v>48830.759622264603</v>
      </c>
      <c r="E969" s="43">
        <v>3595.6940203202998</v>
      </c>
      <c r="F969" s="43">
        <v>0</v>
      </c>
      <c r="G969" s="43">
        <v>-554.1455093966</v>
      </c>
    </row>
    <row r="970" spans="1:7" x14ac:dyDescent="0.2">
      <c r="A970" s="7">
        <v>968</v>
      </c>
      <c r="B970" s="43">
        <v>20.12</v>
      </c>
      <c r="C970" s="43">
        <v>2802.1877473269001</v>
      </c>
      <c r="D970" s="43">
        <v>2642.6412650562002</v>
      </c>
      <c r="E970" s="43">
        <v>698.10009675080005</v>
      </c>
      <c r="F970" s="43">
        <v>0</v>
      </c>
      <c r="G970" s="43">
        <v>-538.55361448010001</v>
      </c>
    </row>
    <row r="971" spans="1:7" x14ac:dyDescent="0.2">
      <c r="A971" s="7">
        <v>969</v>
      </c>
      <c r="B971" s="43">
        <v>32.049999999999997</v>
      </c>
      <c r="C971" s="43">
        <v>6239.6382079211999</v>
      </c>
      <c r="D971" s="43">
        <v>5757.0872831304996</v>
      </c>
      <c r="E971" s="43">
        <v>980.26752644550004</v>
      </c>
      <c r="F971" s="43">
        <v>0</v>
      </c>
      <c r="G971" s="43">
        <v>-497.7166016548</v>
      </c>
    </row>
    <row r="972" spans="1:7" x14ac:dyDescent="0.2">
      <c r="A972" s="7">
        <v>970</v>
      </c>
      <c r="B972" s="43">
        <v>226.36</v>
      </c>
      <c r="C972" s="43">
        <v>479674.96564418328</v>
      </c>
      <c r="D972" s="43">
        <v>669170.31319226988</v>
      </c>
      <c r="E972" s="43">
        <v>10709.013869337999</v>
      </c>
      <c r="F972" s="43">
        <v>0</v>
      </c>
      <c r="G972" s="43">
        <v>-200204.3614174246</v>
      </c>
    </row>
    <row r="973" spans="1:7" x14ac:dyDescent="0.2">
      <c r="A973" s="7">
        <v>971</v>
      </c>
      <c r="B973" s="43">
        <v>31.35</v>
      </c>
      <c r="C973" s="43">
        <v>75291.344930429404</v>
      </c>
      <c r="D973" s="43">
        <v>75543.1040208083</v>
      </c>
      <c r="E973" s="43">
        <v>12230.5557671677</v>
      </c>
      <c r="F973" s="43">
        <v>0</v>
      </c>
      <c r="G973" s="43">
        <v>-12482.3148575465</v>
      </c>
    </row>
    <row r="974" spans="1:7" x14ac:dyDescent="0.2">
      <c r="A974" s="7">
        <v>972</v>
      </c>
      <c r="B974" s="43">
        <v>0.77</v>
      </c>
      <c r="C974" s="43">
        <v>6451.0816972706998</v>
      </c>
      <c r="D974" s="43">
        <v>4316.2996449206003</v>
      </c>
      <c r="E974" s="43">
        <v>73706.503326538805</v>
      </c>
      <c r="F974" s="43">
        <v>851.43008752809999</v>
      </c>
      <c r="G974" s="43">
        <v>-72423.151361716897</v>
      </c>
    </row>
    <row r="975" spans="1:7" x14ac:dyDescent="0.2">
      <c r="A975" s="7">
        <v>973</v>
      </c>
      <c r="B975" s="43">
        <v>62.61</v>
      </c>
      <c r="C975" s="43">
        <v>501023.73002386233</v>
      </c>
      <c r="D975" s="43">
        <v>333398.66403633391</v>
      </c>
      <c r="E975" s="43">
        <v>61673.4466801253</v>
      </c>
      <c r="F975" s="43">
        <v>39801.104391648703</v>
      </c>
      <c r="G975" s="43">
        <v>66150.514915754393</v>
      </c>
    </row>
    <row r="976" spans="1:7" x14ac:dyDescent="0.2">
      <c r="A976" s="7">
        <v>974</v>
      </c>
      <c r="B976" s="43">
        <v>103.1</v>
      </c>
      <c r="C976" s="43">
        <v>328057.64936120418</v>
      </c>
      <c r="D976" s="43">
        <v>336027.30846163683</v>
      </c>
      <c r="E976" s="43">
        <v>16511.7351810664</v>
      </c>
      <c r="F976" s="43">
        <v>0</v>
      </c>
      <c r="G976" s="43">
        <v>-24481.394281499</v>
      </c>
    </row>
    <row r="977" spans="1:7" x14ac:dyDescent="0.2">
      <c r="A977" s="7">
        <v>975</v>
      </c>
      <c r="B977" s="43">
        <v>85.91</v>
      </c>
      <c r="C977" s="43">
        <v>234734.0466325937</v>
      </c>
      <c r="D977" s="43">
        <v>244202.6546323722</v>
      </c>
      <c r="E977" s="43">
        <v>14014.5550968512</v>
      </c>
      <c r="F977" s="43">
        <v>0</v>
      </c>
      <c r="G977" s="43">
        <v>-23483.163096629702</v>
      </c>
    </row>
    <row r="978" spans="1:7" x14ac:dyDescent="0.2">
      <c r="A978" s="7">
        <v>976</v>
      </c>
      <c r="B978" s="43">
        <v>101.5</v>
      </c>
      <c r="C978" s="43">
        <v>78907.351755346899</v>
      </c>
      <c r="D978" s="43">
        <v>61506.915219560498</v>
      </c>
      <c r="E978" s="43">
        <v>4027.5183981993</v>
      </c>
      <c r="F978" s="43">
        <v>0</v>
      </c>
      <c r="G978" s="43">
        <v>13372.918137587099</v>
      </c>
    </row>
    <row r="979" spans="1:7" x14ac:dyDescent="0.2">
      <c r="A979" s="7">
        <v>977</v>
      </c>
      <c r="B979" s="43">
        <v>262.3</v>
      </c>
      <c r="C979" s="43">
        <v>2355064.6484069498</v>
      </c>
      <c r="D979" s="43">
        <v>1610331.587065442</v>
      </c>
      <c r="E979" s="43">
        <v>48871.257889619301</v>
      </c>
      <c r="F979" s="43">
        <v>110859.47870136501</v>
      </c>
      <c r="G979" s="43">
        <v>585002.32475052308</v>
      </c>
    </row>
    <row r="980" spans="1:7" x14ac:dyDescent="0.2">
      <c r="A980" s="7">
        <v>978</v>
      </c>
      <c r="B980" s="43">
        <v>145.96</v>
      </c>
      <c r="C980" s="43">
        <v>534709.37691479654</v>
      </c>
      <c r="D980" s="43">
        <v>356005.77666592418</v>
      </c>
      <c r="E980" s="43">
        <v>32239.7135633199</v>
      </c>
      <c r="F980" s="43">
        <v>70943.805782537398</v>
      </c>
      <c r="G980" s="43">
        <v>75520.080903014998</v>
      </c>
    </row>
    <row r="981" spans="1:7" x14ac:dyDescent="0.2">
      <c r="A981" s="7">
        <v>979</v>
      </c>
      <c r="B981" s="43">
        <v>47.45</v>
      </c>
      <c r="C981" s="43">
        <v>159495.574533848</v>
      </c>
      <c r="D981" s="43">
        <v>106248.0675437039</v>
      </c>
      <c r="E981" s="43">
        <v>29402.4302028936</v>
      </c>
      <c r="F981" s="43">
        <v>20997.152058078002</v>
      </c>
      <c r="G981" s="43">
        <v>2847.9247291725001</v>
      </c>
    </row>
    <row r="982" spans="1:7" x14ac:dyDescent="0.2">
      <c r="A982" s="7">
        <v>980</v>
      </c>
      <c r="B982" s="43">
        <v>47.25</v>
      </c>
      <c r="C982" s="43">
        <v>0</v>
      </c>
      <c r="D982" s="43">
        <v>0</v>
      </c>
      <c r="E982" s="43">
        <v>0</v>
      </c>
      <c r="F982" s="43">
        <v>0</v>
      </c>
      <c r="G982" s="43">
        <v>0</v>
      </c>
    </row>
    <row r="983" spans="1:7" x14ac:dyDescent="0.2">
      <c r="A983" s="7">
        <v>981</v>
      </c>
      <c r="B983" s="43">
        <v>168.57</v>
      </c>
      <c r="C983" s="43">
        <v>927577.00255390722</v>
      </c>
      <c r="D983" s="43">
        <v>848484.83596531639</v>
      </c>
      <c r="E983" s="43">
        <v>28199.847154707</v>
      </c>
      <c r="F983" s="43">
        <v>0</v>
      </c>
      <c r="G983" s="43">
        <v>50892.319433883902</v>
      </c>
    </row>
    <row r="984" spans="1:7" x14ac:dyDescent="0.2">
      <c r="A984" s="7">
        <v>982</v>
      </c>
      <c r="B984" s="43">
        <v>141.46</v>
      </c>
      <c r="C984" s="43">
        <v>378886.04418907157</v>
      </c>
      <c r="D984" s="43">
        <v>475888.86176847271</v>
      </c>
      <c r="E984" s="43">
        <v>13656.008259934</v>
      </c>
      <c r="F984" s="43">
        <v>0</v>
      </c>
      <c r="G984" s="43">
        <v>-110658.8258393351</v>
      </c>
    </row>
    <row r="985" spans="1:7" x14ac:dyDescent="0.2">
      <c r="A985" s="7">
        <v>983</v>
      </c>
      <c r="B985" s="43">
        <v>8.91</v>
      </c>
      <c r="C985" s="43">
        <v>12300.760018868599</v>
      </c>
      <c r="D985" s="43">
        <v>11303.4721848394</v>
      </c>
      <c r="E985" s="43">
        <v>6988.2625116131003</v>
      </c>
      <c r="F985" s="43">
        <v>0</v>
      </c>
      <c r="G985" s="43">
        <v>-5990.9746775839003</v>
      </c>
    </row>
    <row r="986" spans="1:7" x14ac:dyDescent="0.2">
      <c r="A986" s="7">
        <v>984</v>
      </c>
      <c r="B986" s="43">
        <v>13.93</v>
      </c>
      <c r="C986" s="43">
        <v>62675.240032027097</v>
      </c>
      <c r="D986" s="43">
        <v>44001.482651116698</v>
      </c>
      <c r="E986" s="43">
        <v>23963.872592151201</v>
      </c>
      <c r="F986" s="43">
        <v>0</v>
      </c>
      <c r="G986" s="43">
        <v>-5290.1152112407999</v>
      </c>
    </row>
    <row r="987" spans="1:7" x14ac:dyDescent="0.2">
      <c r="A987" s="7">
        <v>985</v>
      </c>
      <c r="B987" s="43">
        <v>93.86</v>
      </c>
      <c r="C987" s="43">
        <v>289807.09491774719</v>
      </c>
      <c r="D987" s="43">
        <v>340187.43342096033</v>
      </c>
      <c r="E987" s="43">
        <v>15736.640532442299</v>
      </c>
      <c r="F987" s="43">
        <v>0</v>
      </c>
      <c r="G987" s="43">
        <v>-66116.979035655502</v>
      </c>
    </row>
    <row r="988" spans="1:7" x14ac:dyDescent="0.2">
      <c r="A988" s="7">
        <v>986</v>
      </c>
      <c r="B988" s="43">
        <v>13.13</v>
      </c>
      <c r="C988" s="43">
        <v>18166.250087551201</v>
      </c>
      <c r="D988" s="43">
        <v>15294.403107013</v>
      </c>
      <c r="E988" s="43">
        <v>7048.849227959</v>
      </c>
      <c r="F988" s="43">
        <v>0</v>
      </c>
      <c r="G988" s="43">
        <v>-4177.0022474207999</v>
      </c>
    </row>
    <row r="989" spans="1:7" x14ac:dyDescent="0.2">
      <c r="A989" s="7">
        <v>987</v>
      </c>
      <c r="B989" s="43">
        <v>106.35</v>
      </c>
      <c r="C989" s="43">
        <v>256939.7225506512</v>
      </c>
      <c r="D989" s="43">
        <v>349249.12288035441</v>
      </c>
      <c r="E989" s="43">
        <v>12249.0275673702</v>
      </c>
      <c r="F989" s="43">
        <v>0</v>
      </c>
      <c r="G989" s="43">
        <v>-104558.4278970735</v>
      </c>
    </row>
    <row r="990" spans="1:7" x14ac:dyDescent="0.2">
      <c r="A990" s="7">
        <v>988</v>
      </c>
      <c r="B990" s="43">
        <v>96.45</v>
      </c>
      <c r="C990" s="43">
        <v>658195.92549563583</v>
      </c>
      <c r="D990" s="43">
        <v>592037.8060204488</v>
      </c>
      <c r="E990" s="43">
        <v>35304.350730455299</v>
      </c>
      <c r="F990" s="43">
        <v>0</v>
      </c>
      <c r="G990" s="43">
        <v>30853.7687447317</v>
      </c>
    </row>
    <row r="991" spans="1:7" x14ac:dyDescent="0.2">
      <c r="A991" s="7">
        <v>989</v>
      </c>
      <c r="B991" s="43">
        <v>29.58</v>
      </c>
      <c r="C991" s="43">
        <v>197853.53477389031</v>
      </c>
      <c r="D991" s="43">
        <v>166014.72573116451</v>
      </c>
      <c r="E991" s="43">
        <v>34591.032763512703</v>
      </c>
      <c r="F991" s="43">
        <v>0</v>
      </c>
      <c r="G991" s="43">
        <v>-2752.2237207868998</v>
      </c>
    </row>
    <row r="992" spans="1:7" x14ac:dyDescent="0.2">
      <c r="A992" s="7">
        <v>990</v>
      </c>
      <c r="B992" s="43">
        <v>2.2799999999999998</v>
      </c>
      <c r="C992" s="43">
        <v>5744.6979174237003</v>
      </c>
      <c r="D992" s="43">
        <v>5474.0739231661</v>
      </c>
      <c r="E992" s="43">
        <v>12733.2753650091</v>
      </c>
      <c r="F992" s="43">
        <v>0</v>
      </c>
      <c r="G992" s="43">
        <v>-12462.6513707514</v>
      </c>
    </row>
    <row r="993" spans="1:7" x14ac:dyDescent="0.2">
      <c r="A993" s="7">
        <v>991</v>
      </c>
      <c r="B993" s="43">
        <v>36.53</v>
      </c>
      <c r="C993" s="43">
        <v>111351.26353280109</v>
      </c>
      <c r="D993" s="43">
        <v>96151.482071406805</v>
      </c>
      <c r="E993" s="43">
        <v>15806.299978954599</v>
      </c>
      <c r="F993" s="43">
        <v>0</v>
      </c>
      <c r="G993" s="43">
        <v>-606.51851756029998</v>
      </c>
    </row>
    <row r="994" spans="1:7" x14ac:dyDescent="0.2">
      <c r="A994" s="7">
        <v>992</v>
      </c>
      <c r="B994" s="43">
        <v>65.569999999999993</v>
      </c>
      <c r="C994" s="43">
        <v>8778.5280047179003</v>
      </c>
      <c r="D994" s="43">
        <v>10366.186987068901</v>
      </c>
      <c r="E994" s="43">
        <v>669.67864951479999</v>
      </c>
      <c r="F994" s="43">
        <v>0</v>
      </c>
      <c r="G994" s="43">
        <v>-2257.3376318658002</v>
      </c>
    </row>
    <row r="995" spans="1:7" x14ac:dyDescent="0.2">
      <c r="A995" s="7">
        <v>993</v>
      </c>
      <c r="B995" s="43">
        <v>103.69</v>
      </c>
      <c r="C995" s="43">
        <v>26644.801691585901</v>
      </c>
      <c r="D995" s="43">
        <v>28448.985679363999</v>
      </c>
      <c r="E995" s="43">
        <v>1313.2807070061999</v>
      </c>
      <c r="F995" s="43">
        <v>0</v>
      </c>
      <c r="G995" s="43">
        <v>-3117.4646947842002</v>
      </c>
    </row>
    <row r="996" spans="1:7" x14ac:dyDescent="0.2">
      <c r="A996" s="7">
        <v>994</v>
      </c>
      <c r="B996" s="43">
        <v>151.1</v>
      </c>
      <c r="C996" s="43">
        <v>998341.11380226363</v>
      </c>
      <c r="D996" s="43">
        <v>848779.30523593747</v>
      </c>
      <c r="E996" s="43">
        <v>34008.4849027323</v>
      </c>
      <c r="F996" s="43">
        <v>0</v>
      </c>
      <c r="G996" s="43">
        <v>115553.3236635939</v>
      </c>
    </row>
    <row r="997" spans="1:7" x14ac:dyDescent="0.2">
      <c r="A997" s="7">
        <v>995</v>
      </c>
      <c r="B997" s="43">
        <v>56.12</v>
      </c>
      <c r="C997" s="43">
        <v>560917.07485213038</v>
      </c>
      <c r="D997" s="43">
        <v>373906.32393440272</v>
      </c>
      <c r="E997" s="43">
        <v>78687.180646186607</v>
      </c>
      <c r="F997" s="43">
        <v>53891.5596498507</v>
      </c>
      <c r="G997" s="43">
        <v>54432.0106216903</v>
      </c>
    </row>
    <row r="998" spans="1:7" x14ac:dyDescent="0.2">
      <c r="A998" s="7">
        <v>996</v>
      </c>
      <c r="B998" s="43">
        <v>79.97</v>
      </c>
      <c r="C998" s="43">
        <v>762544.2194267977</v>
      </c>
      <c r="D998" s="43">
        <v>654664.50671220641</v>
      </c>
      <c r="E998" s="43">
        <v>50561.3106031762</v>
      </c>
      <c r="F998" s="43">
        <v>0</v>
      </c>
      <c r="G998" s="43">
        <v>57318.402111415096</v>
      </c>
    </row>
    <row r="999" spans="1:7" x14ac:dyDescent="0.2">
      <c r="A999" s="7">
        <v>997</v>
      </c>
      <c r="B999" s="43">
        <v>228.62</v>
      </c>
      <c r="C999" s="43">
        <v>2281179.9103979729</v>
      </c>
      <c r="D999" s="43">
        <v>1594553.590255975</v>
      </c>
      <c r="E999" s="43">
        <v>54277.018643680203</v>
      </c>
      <c r="F999" s="43">
        <v>30500.1247338094</v>
      </c>
      <c r="G999" s="43">
        <v>601849.17676450755</v>
      </c>
    </row>
    <row r="1000" spans="1:7" x14ac:dyDescent="0.2">
      <c r="A1000" s="7">
        <v>998</v>
      </c>
      <c r="B1000" s="43">
        <v>46.78</v>
      </c>
      <c r="C1000" s="43">
        <v>186380.17407220189</v>
      </c>
      <c r="D1000" s="43">
        <v>155805.67942995331</v>
      </c>
      <c r="E1000" s="43">
        <v>20435.779794898499</v>
      </c>
      <c r="F1000" s="43">
        <v>0</v>
      </c>
      <c r="G1000" s="43">
        <v>10138.7148473502</v>
      </c>
    </row>
    <row r="1001" spans="1:7" x14ac:dyDescent="0.2">
      <c r="A1001" s="7">
        <v>999</v>
      </c>
      <c r="B1001" s="43">
        <v>43.05</v>
      </c>
      <c r="C1001" s="43">
        <v>177852.40155070089</v>
      </c>
      <c r="D1001" s="43">
        <v>208675.39091022481</v>
      </c>
      <c r="E1001" s="43">
        <v>21417.103049330501</v>
      </c>
      <c r="F1001" s="43">
        <v>0</v>
      </c>
      <c r="G1001" s="43">
        <v>-52240.092408854303</v>
      </c>
    </row>
    <row r="1002" spans="1:7" x14ac:dyDescent="0.2">
      <c r="A1002" s="7">
        <v>1000</v>
      </c>
      <c r="B1002" s="43">
        <v>216.65</v>
      </c>
      <c r="C1002" s="43">
        <v>2010610.4273342879</v>
      </c>
      <c r="D1002" s="43">
        <v>1938720.724233445</v>
      </c>
      <c r="E1002" s="43">
        <v>48897.583554262201</v>
      </c>
      <c r="F1002" s="43">
        <v>0</v>
      </c>
      <c r="G1002" s="43">
        <v>22992.119546580201</v>
      </c>
    </row>
    <row r="1003" spans="1:7" x14ac:dyDescent="0.2">
      <c r="A1003" s="7">
        <v>1001</v>
      </c>
      <c r="B1003" s="43">
        <v>162.41</v>
      </c>
      <c r="C1003" s="43">
        <v>461633.01897061861</v>
      </c>
      <c r="D1003" s="43">
        <v>417829.17970607901</v>
      </c>
      <c r="E1003" s="43">
        <v>15059.075624228901</v>
      </c>
      <c r="F1003" s="43">
        <v>0</v>
      </c>
      <c r="G1003" s="43">
        <v>28744.763640310601</v>
      </c>
    </row>
    <row r="1004" spans="1:7" x14ac:dyDescent="0.2">
      <c r="A1004" s="7">
        <v>1002</v>
      </c>
      <c r="B1004" s="43">
        <v>168.2</v>
      </c>
      <c r="C1004" s="43">
        <v>894671.29982955172</v>
      </c>
      <c r="D1004" s="43">
        <v>595216.32223267225</v>
      </c>
      <c r="E1004" s="43">
        <v>40941.9808060184</v>
      </c>
      <c r="F1004" s="43">
        <v>71524.161302945402</v>
      </c>
      <c r="G1004" s="43">
        <v>186988.8354879157</v>
      </c>
    </row>
    <row r="1005" spans="1:7" x14ac:dyDescent="0.2">
      <c r="A1005" s="7">
        <v>1003</v>
      </c>
      <c r="B1005" s="43">
        <v>402.37</v>
      </c>
      <c r="C1005" s="43">
        <v>2657426.2415544442</v>
      </c>
      <c r="D1005" s="43">
        <v>3050996.2662863741</v>
      </c>
      <c r="E1005" s="43">
        <v>34340.7239390428</v>
      </c>
      <c r="F1005" s="43">
        <v>0</v>
      </c>
      <c r="G1005" s="43">
        <v>-427910.74867097312</v>
      </c>
    </row>
    <row r="1006" spans="1:7" x14ac:dyDescent="0.2">
      <c r="A1006" s="7">
        <v>1004</v>
      </c>
      <c r="B1006" s="43">
        <v>201.86</v>
      </c>
      <c r="C1006" s="43">
        <v>1385486.3272064959</v>
      </c>
      <c r="D1006" s="43">
        <v>922172.85856196203</v>
      </c>
      <c r="E1006" s="43">
        <v>60587.969566346903</v>
      </c>
      <c r="F1006" s="43">
        <v>184393.5472181704</v>
      </c>
      <c r="G1006" s="43">
        <v>218331.95186001639</v>
      </c>
    </row>
    <row r="1007" spans="1:7" x14ac:dyDescent="0.2">
      <c r="A1007" s="7">
        <v>1005</v>
      </c>
      <c r="B1007" s="43">
        <v>6.6</v>
      </c>
      <c r="C1007" s="43">
        <v>1950.2119862232</v>
      </c>
      <c r="D1007" s="43">
        <v>2622.7484630317999</v>
      </c>
      <c r="E1007" s="43">
        <v>1484.7732829158001</v>
      </c>
      <c r="F1007" s="43">
        <v>0</v>
      </c>
      <c r="G1007" s="43">
        <v>-2157.3097597244</v>
      </c>
    </row>
    <row r="1008" spans="1:7" x14ac:dyDescent="0.2">
      <c r="A1008" s="7">
        <v>1006</v>
      </c>
      <c r="B1008" s="43">
        <v>18.78</v>
      </c>
      <c r="C1008" s="43">
        <v>207901.11623595591</v>
      </c>
      <c r="D1008" s="43">
        <v>141335.15495399371</v>
      </c>
      <c r="E1008" s="43">
        <v>59118.770118139197</v>
      </c>
      <c r="F1008" s="43">
        <v>11780.9453410611</v>
      </c>
      <c r="G1008" s="43">
        <v>-4333.7541772381001</v>
      </c>
    </row>
    <row r="1009" spans="1:7" x14ac:dyDescent="0.2">
      <c r="A1009" s="7">
        <v>1007</v>
      </c>
      <c r="B1009" s="43">
        <v>63.95</v>
      </c>
      <c r="C1009" s="43">
        <v>58835.045257244397</v>
      </c>
      <c r="D1009" s="43">
        <v>69866.741592676306</v>
      </c>
      <c r="E1009" s="43">
        <v>4733.4372338028998</v>
      </c>
      <c r="F1009" s="43">
        <v>0</v>
      </c>
      <c r="G1009" s="43">
        <v>-15765.1335692348</v>
      </c>
    </row>
    <row r="1010" spans="1:7" x14ac:dyDescent="0.2">
      <c r="A1010" s="7">
        <v>1008</v>
      </c>
      <c r="B1010" s="43">
        <v>44.88</v>
      </c>
      <c r="C1010" s="43">
        <v>74349.842550686095</v>
      </c>
      <c r="D1010" s="43">
        <v>65528.063421111598</v>
      </c>
      <c r="E1010" s="43">
        <v>8473.7580031239995</v>
      </c>
      <c r="F1010" s="43">
        <v>0</v>
      </c>
      <c r="G1010" s="43">
        <v>348.02112645049999</v>
      </c>
    </row>
    <row r="1011" spans="1:7" x14ac:dyDescent="0.2">
      <c r="A1011" s="7">
        <v>1009</v>
      </c>
      <c r="B1011" s="43">
        <v>46.34</v>
      </c>
      <c r="C1011" s="43">
        <v>159458.54234869711</v>
      </c>
      <c r="D1011" s="43">
        <v>155617.67466110241</v>
      </c>
      <c r="E1011" s="43">
        <v>17649.550127507198</v>
      </c>
      <c r="F1011" s="43">
        <v>0</v>
      </c>
      <c r="G1011" s="43">
        <v>-13808.6824399125</v>
      </c>
    </row>
    <row r="1012" spans="1:7" x14ac:dyDescent="0.2">
      <c r="A1012" s="7">
        <v>1010</v>
      </c>
      <c r="B1012" s="43">
        <v>212.27</v>
      </c>
      <c r="C1012" s="43">
        <v>1531402.89119185</v>
      </c>
      <c r="D1012" s="43">
        <v>1019530.1303589561</v>
      </c>
      <c r="E1012" s="43">
        <v>55042.907597488404</v>
      </c>
      <c r="F1012" s="43">
        <v>122466.8198563348</v>
      </c>
      <c r="G1012" s="43">
        <v>334363.03337907081</v>
      </c>
    </row>
    <row r="1013" spans="1:7" x14ac:dyDescent="0.2">
      <c r="A1013" s="7">
        <v>1011</v>
      </c>
      <c r="B1013" s="43">
        <v>107.38</v>
      </c>
      <c r="C1013" s="43">
        <v>2893.4221978456999</v>
      </c>
      <c r="D1013" s="43">
        <v>3125.5727061314001</v>
      </c>
      <c r="E1013" s="43">
        <v>134.83981359750001</v>
      </c>
      <c r="F1013" s="43">
        <v>0</v>
      </c>
      <c r="G1013" s="43">
        <v>-366.99032188320001</v>
      </c>
    </row>
    <row r="1014" spans="1:7" x14ac:dyDescent="0.2">
      <c r="A1014" s="7">
        <v>1012</v>
      </c>
      <c r="B1014" s="43">
        <v>25.16</v>
      </c>
      <c r="C1014" s="43">
        <v>155957.45946334981</v>
      </c>
      <c r="D1014" s="43">
        <v>108463.9007150746</v>
      </c>
      <c r="E1014" s="43">
        <v>33728.783469438</v>
      </c>
      <c r="F1014" s="43">
        <v>1031.56</v>
      </c>
      <c r="G1014" s="43">
        <v>12733.2152788372</v>
      </c>
    </row>
    <row r="1015" spans="1:7" x14ac:dyDescent="0.2">
      <c r="A1015" s="7">
        <v>1013</v>
      </c>
      <c r="B1015" s="43">
        <v>45.18</v>
      </c>
      <c r="C1015" s="43">
        <v>198069.44619850119</v>
      </c>
      <c r="D1015" s="43">
        <v>170615.80402440421</v>
      </c>
      <c r="E1015" s="43">
        <v>22530.229393087098</v>
      </c>
      <c r="F1015" s="43">
        <v>0</v>
      </c>
      <c r="G1015" s="43">
        <v>4923.4127810098998</v>
      </c>
    </row>
    <row r="1016" spans="1:7" x14ac:dyDescent="0.2">
      <c r="A1016" s="7">
        <v>1014</v>
      </c>
      <c r="B1016" s="43">
        <v>92.83</v>
      </c>
      <c r="C1016" s="43">
        <v>502338.04019314569</v>
      </c>
      <c r="D1016" s="43">
        <v>334294.59001287079</v>
      </c>
      <c r="E1016" s="43">
        <v>47822.599907541997</v>
      </c>
      <c r="F1016" s="43">
        <v>66803.666943185395</v>
      </c>
      <c r="G1016" s="43">
        <v>53417.183329547501</v>
      </c>
    </row>
    <row r="1017" spans="1:7" x14ac:dyDescent="0.2">
      <c r="A1017" s="7">
        <v>1015</v>
      </c>
      <c r="B1017" s="43">
        <v>86.76</v>
      </c>
      <c r="C1017" s="43">
        <v>139160.07382396961</v>
      </c>
      <c r="D1017" s="43">
        <v>121892.8987377833</v>
      </c>
      <c r="E1017" s="43">
        <v>8495.6200009150998</v>
      </c>
      <c r="F1017" s="43">
        <v>0</v>
      </c>
      <c r="G1017" s="43">
        <v>8771.5550852712004</v>
      </c>
    </row>
    <row r="1018" spans="1:7" x14ac:dyDescent="0.2">
      <c r="A1018" s="7">
        <v>1016</v>
      </c>
      <c r="B1018" s="43">
        <v>80.02</v>
      </c>
      <c r="C1018" s="43">
        <v>98731.056891488799</v>
      </c>
      <c r="D1018" s="43">
        <v>110852.75132997789</v>
      </c>
      <c r="E1018" s="43">
        <v>6199.8022743553001</v>
      </c>
      <c r="F1018" s="43">
        <v>0</v>
      </c>
      <c r="G1018" s="43">
        <v>-18321.496712844499</v>
      </c>
    </row>
    <row r="1019" spans="1:7" x14ac:dyDescent="0.2">
      <c r="A1019" s="7">
        <v>1017</v>
      </c>
      <c r="B1019" s="43">
        <v>337.36</v>
      </c>
      <c r="C1019" s="43">
        <v>31363.580761811601</v>
      </c>
      <c r="D1019" s="43">
        <v>48874.952775985097</v>
      </c>
      <c r="E1019" s="43">
        <v>469.24332713550001</v>
      </c>
      <c r="F1019" s="43">
        <v>0</v>
      </c>
      <c r="G1019" s="43">
        <v>-17980.615341309</v>
      </c>
    </row>
    <row r="1020" spans="1:7" x14ac:dyDescent="0.2">
      <c r="A1020" s="7">
        <v>1018</v>
      </c>
      <c r="B1020" s="43">
        <v>127.3</v>
      </c>
      <c r="C1020" s="43">
        <v>1258767.1081548389</v>
      </c>
      <c r="D1020" s="43">
        <v>1047001.351591158</v>
      </c>
      <c r="E1020" s="43">
        <v>51933.476740299397</v>
      </c>
      <c r="F1020" s="43">
        <v>0</v>
      </c>
      <c r="G1020" s="43">
        <v>159832.27982338151</v>
      </c>
    </row>
    <row r="1021" spans="1:7" x14ac:dyDescent="0.2">
      <c r="A1021" s="7">
        <v>1019</v>
      </c>
      <c r="B1021" s="43">
        <v>3.15</v>
      </c>
      <c r="C1021" s="43">
        <v>5821.5538105926998</v>
      </c>
      <c r="D1021" s="43">
        <v>3872.4333114455999</v>
      </c>
      <c r="E1021" s="43">
        <v>14842.1364263663</v>
      </c>
      <c r="F1021" s="43">
        <v>564.56702289889995</v>
      </c>
      <c r="G1021" s="43">
        <v>-13457.582950118</v>
      </c>
    </row>
    <row r="1022" spans="1:7" x14ac:dyDescent="0.2">
      <c r="A1022" s="7">
        <v>1020</v>
      </c>
      <c r="B1022" s="43">
        <v>52.31</v>
      </c>
      <c r="C1022" s="43">
        <v>275980.64134596079</v>
      </c>
      <c r="D1022" s="43">
        <v>247317.08104226369</v>
      </c>
      <c r="E1022" s="43">
        <v>27357.8901188938</v>
      </c>
      <c r="F1022" s="43">
        <v>0</v>
      </c>
      <c r="G1022" s="43">
        <v>1305.6701848032999</v>
      </c>
    </row>
    <row r="1023" spans="1:7" x14ac:dyDescent="0.2">
      <c r="A1023" s="7">
        <v>1021</v>
      </c>
      <c r="B1023" s="43">
        <v>38.22</v>
      </c>
      <c r="C1023" s="43">
        <v>54029.066797769599</v>
      </c>
      <c r="D1023" s="43">
        <v>45416.8218549296</v>
      </c>
      <c r="E1023" s="43">
        <v>7196.2448301431996</v>
      </c>
      <c r="F1023" s="43">
        <v>0</v>
      </c>
      <c r="G1023" s="43">
        <v>1416.0001126969</v>
      </c>
    </row>
    <row r="1024" spans="1:7" x14ac:dyDescent="0.2">
      <c r="A1024" s="7">
        <v>1022</v>
      </c>
      <c r="B1024" s="43">
        <v>77.13</v>
      </c>
      <c r="C1024" s="43">
        <v>210645.41997843579</v>
      </c>
      <c r="D1024" s="43">
        <v>174638.55440643101</v>
      </c>
      <c r="E1024" s="43">
        <v>14068.4843652706</v>
      </c>
      <c r="F1024" s="43">
        <v>0</v>
      </c>
      <c r="G1024" s="43">
        <v>21938.381206734201</v>
      </c>
    </row>
    <row r="1025" spans="1:7" x14ac:dyDescent="0.2">
      <c r="A1025" s="7">
        <v>1023</v>
      </c>
      <c r="B1025" s="43">
        <v>43.73</v>
      </c>
      <c r="C1025" s="43">
        <v>101472.2368358392</v>
      </c>
      <c r="D1025" s="43">
        <v>90310.194917060493</v>
      </c>
      <c r="E1025" s="43">
        <v>11821.8348974481</v>
      </c>
      <c r="F1025" s="43">
        <v>0</v>
      </c>
      <c r="G1025" s="43">
        <v>-659.79297866930006</v>
      </c>
    </row>
    <row r="1026" spans="1:7" x14ac:dyDescent="0.2">
      <c r="A1026" s="7">
        <v>1024</v>
      </c>
      <c r="B1026" s="43">
        <v>324.19</v>
      </c>
      <c r="C1026" s="43">
        <v>4228869.5339570586</v>
      </c>
      <c r="D1026" s="43">
        <v>2814131.3410284319</v>
      </c>
      <c r="E1026" s="43">
        <v>100031.0172849519</v>
      </c>
      <c r="F1026" s="43">
        <v>339561.8273274083</v>
      </c>
      <c r="G1026" s="43">
        <v>975145.34831626678</v>
      </c>
    </row>
    <row r="1027" spans="1:7" x14ac:dyDescent="0.2">
      <c r="A1027" s="7">
        <v>1025</v>
      </c>
      <c r="B1027" s="43">
        <v>44.47</v>
      </c>
      <c r="C1027" s="43">
        <v>68957.571841149605</v>
      </c>
      <c r="D1027" s="43">
        <v>61745.9559432651</v>
      </c>
      <c r="E1027" s="43">
        <v>7925.3389486845999</v>
      </c>
      <c r="F1027" s="43">
        <v>0</v>
      </c>
      <c r="G1027" s="43">
        <v>-713.72305080010005</v>
      </c>
    </row>
    <row r="1028" spans="1:7" x14ac:dyDescent="0.2">
      <c r="A1028" s="7">
        <v>1026</v>
      </c>
      <c r="B1028" s="43">
        <v>550.12</v>
      </c>
      <c r="C1028" s="43">
        <v>1797276.1662355589</v>
      </c>
      <c r="D1028" s="43">
        <v>1696131.865092423</v>
      </c>
      <c r="E1028" s="43">
        <v>17346.345554037402</v>
      </c>
      <c r="F1028" s="43">
        <v>0</v>
      </c>
      <c r="G1028" s="43">
        <v>83797.955589097997</v>
      </c>
    </row>
    <row r="1029" spans="1:7" x14ac:dyDescent="0.2">
      <c r="A1029" s="7">
        <v>1027</v>
      </c>
      <c r="B1029" s="43">
        <v>145.44999999999999</v>
      </c>
      <c r="C1029" s="43">
        <v>8290.65</v>
      </c>
      <c r="D1029" s="43">
        <v>8487.2795450289996</v>
      </c>
      <c r="E1029" s="43">
        <v>285</v>
      </c>
      <c r="F1029" s="43">
        <v>0</v>
      </c>
      <c r="G1029" s="43">
        <v>-481.62954502899998</v>
      </c>
    </row>
    <row r="1030" spans="1:7" x14ac:dyDescent="0.2">
      <c r="A1030" s="7">
        <v>1028</v>
      </c>
      <c r="B1030" s="43">
        <v>75.38</v>
      </c>
      <c r="C1030" s="43">
        <v>101244.4078868497</v>
      </c>
      <c r="D1030" s="43">
        <v>79929.723709804399</v>
      </c>
      <c r="E1030" s="43">
        <v>6942.8609150128004</v>
      </c>
      <c r="F1030" s="43">
        <v>0</v>
      </c>
      <c r="G1030" s="43">
        <v>14371.8232620326</v>
      </c>
    </row>
    <row r="1031" spans="1:7" x14ac:dyDescent="0.2">
      <c r="A1031" s="7">
        <v>1029</v>
      </c>
      <c r="B1031" s="43">
        <v>81.53</v>
      </c>
      <c r="C1031" s="43">
        <v>56108.390951152098</v>
      </c>
      <c r="D1031" s="43">
        <v>66533.418195789694</v>
      </c>
      <c r="E1031" s="43">
        <v>3496.2368857462002</v>
      </c>
      <c r="F1031" s="43">
        <v>0</v>
      </c>
      <c r="G1031" s="43">
        <v>-13921.264130383701</v>
      </c>
    </row>
    <row r="1032" spans="1:7" x14ac:dyDescent="0.2">
      <c r="A1032" s="7">
        <v>1030</v>
      </c>
      <c r="B1032" s="43">
        <v>59.83</v>
      </c>
      <c r="C1032" s="43">
        <v>466535.64437036589</v>
      </c>
      <c r="D1032" s="43">
        <v>314720.19733611739</v>
      </c>
      <c r="E1032" s="43">
        <v>41664.952152484002</v>
      </c>
      <c r="F1032" s="43">
        <v>33798.272533482901</v>
      </c>
      <c r="G1032" s="43">
        <v>76352.222348281604</v>
      </c>
    </row>
    <row r="1033" spans="1:7" x14ac:dyDescent="0.2">
      <c r="A1033" s="7">
        <v>1031</v>
      </c>
      <c r="B1033" s="43">
        <v>49.43</v>
      </c>
      <c r="C1033" s="43">
        <v>76391.751311530097</v>
      </c>
      <c r="D1033" s="43">
        <v>57362.274090557497</v>
      </c>
      <c r="E1033" s="43">
        <v>8179.6074159076998</v>
      </c>
      <c r="F1033" s="43">
        <v>0</v>
      </c>
      <c r="G1033" s="43">
        <v>10849.8698050649</v>
      </c>
    </row>
    <row r="1034" spans="1:7" x14ac:dyDescent="0.2">
      <c r="A1034" s="7">
        <v>1032</v>
      </c>
      <c r="B1034" s="43">
        <v>192.23</v>
      </c>
      <c r="C1034" s="43">
        <v>1356675.1254082271</v>
      </c>
      <c r="D1034" s="43">
        <v>1199422.95666245</v>
      </c>
      <c r="E1034" s="43">
        <v>36949.985347545196</v>
      </c>
      <c r="F1034" s="43">
        <v>0</v>
      </c>
      <c r="G1034" s="43">
        <v>120302.18339823189</v>
      </c>
    </row>
    <row r="1035" spans="1:7" x14ac:dyDescent="0.2">
      <c r="A1035" s="7">
        <v>1033</v>
      </c>
      <c r="B1035" s="43">
        <v>34.58</v>
      </c>
      <c r="C1035" s="43">
        <v>34557.374014526402</v>
      </c>
      <c r="D1035" s="43">
        <v>26189.410773838499</v>
      </c>
      <c r="E1035" s="43">
        <v>5173.6503698815004</v>
      </c>
      <c r="F1035" s="43">
        <v>0</v>
      </c>
      <c r="G1035" s="43">
        <v>3194.3128708064</v>
      </c>
    </row>
    <row r="1036" spans="1:7" x14ac:dyDescent="0.2">
      <c r="A1036" s="7">
        <v>1034</v>
      </c>
      <c r="B1036" s="43">
        <v>45.39</v>
      </c>
      <c r="C1036" s="43">
        <v>12980.595366752599</v>
      </c>
      <c r="D1036" s="43">
        <v>12395.9699639972</v>
      </c>
      <c r="E1036" s="43">
        <v>1434.635769066</v>
      </c>
      <c r="F1036" s="43">
        <v>0</v>
      </c>
      <c r="G1036" s="43">
        <v>-850.01036631049999</v>
      </c>
    </row>
    <row r="1037" spans="1:7" x14ac:dyDescent="0.2">
      <c r="A1037" s="7">
        <v>1035</v>
      </c>
      <c r="B1037" s="43">
        <v>151.16999999999999</v>
      </c>
      <c r="C1037" s="43">
        <v>1567883.2719401841</v>
      </c>
      <c r="D1037" s="43">
        <v>1218356.833059286</v>
      </c>
      <c r="E1037" s="43">
        <v>55956.236267442102</v>
      </c>
      <c r="F1037" s="43">
        <v>0</v>
      </c>
      <c r="G1037" s="43">
        <v>293570.20261345548</v>
      </c>
    </row>
    <row r="1038" spans="1:7" x14ac:dyDescent="0.2">
      <c r="A1038" s="7">
        <v>1036</v>
      </c>
      <c r="B1038" s="43">
        <v>81.010000000000005</v>
      </c>
      <c r="C1038" s="43">
        <v>537854.25446662726</v>
      </c>
      <c r="D1038" s="43">
        <v>510432.8804698179</v>
      </c>
      <c r="E1038" s="43">
        <v>34831.909153046297</v>
      </c>
      <c r="F1038" s="43">
        <v>0</v>
      </c>
      <c r="G1038" s="43">
        <v>-7410.5351562369997</v>
      </c>
    </row>
    <row r="1039" spans="1:7" x14ac:dyDescent="0.2">
      <c r="A1039" s="7">
        <v>1037</v>
      </c>
      <c r="B1039" s="43">
        <v>289.5</v>
      </c>
      <c r="C1039" s="43">
        <v>2495213.3963845642</v>
      </c>
      <c r="D1039" s="43">
        <v>2205694.2223532689</v>
      </c>
      <c r="E1039" s="43">
        <v>45140.662513937103</v>
      </c>
      <c r="F1039" s="43">
        <v>0</v>
      </c>
      <c r="G1039" s="43">
        <v>244378.51151735781</v>
      </c>
    </row>
    <row r="1040" spans="1:7" x14ac:dyDescent="0.2">
      <c r="A1040" s="7">
        <v>1038</v>
      </c>
      <c r="B1040" s="43">
        <v>68.349999999999994</v>
      </c>
      <c r="C1040" s="43">
        <v>774787.30842835759</v>
      </c>
      <c r="D1040" s="43">
        <v>695002.741693747</v>
      </c>
      <c r="E1040" s="43">
        <v>59951.925270630498</v>
      </c>
      <c r="F1040" s="43">
        <v>0</v>
      </c>
      <c r="G1040" s="43">
        <v>19832.641463980101</v>
      </c>
    </row>
    <row r="1041" spans="1:7" x14ac:dyDescent="0.2">
      <c r="A1041" s="7">
        <v>1039</v>
      </c>
      <c r="B1041" s="43">
        <v>196.05</v>
      </c>
      <c r="C1041" s="43">
        <v>1387239.6109866709</v>
      </c>
      <c r="D1041" s="43">
        <v>1594419.133859612</v>
      </c>
      <c r="E1041" s="43">
        <v>36504.768198988902</v>
      </c>
      <c r="F1041" s="43">
        <v>0</v>
      </c>
      <c r="G1041" s="43">
        <v>-243684.29107192901</v>
      </c>
    </row>
    <row r="1042" spans="1:7" x14ac:dyDescent="0.2">
      <c r="A1042" s="7">
        <v>1040</v>
      </c>
      <c r="B1042" s="43">
        <v>13.61</v>
      </c>
      <c r="C1042" s="43">
        <v>28012.316054910101</v>
      </c>
      <c r="D1042" s="43">
        <v>19655.538379886901</v>
      </c>
      <c r="E1042" s="43">
        <v>10971.1882055523</v>
      </c>
      <c r="F1042" s="43">
        <v>231.37</v>
      </c>
      <c r="G1042" s="43">
        <v>-2845.7805305290999</v>
      </c>
    </row>
    <row r="1043" spans="1:7" x14ac:dyDescent="0.2">
      <c r="A1043" s="7">
        <v>1041</v>
      </c>
      <c r="B1043" s="43">
        <v>127.65</v>
      </c>
      <c r="C1043" s="43">
        <v>562421.83006980526</v>
      </c>
      <c r="D1043" s="43">
        <v>513415.19831219781</v>
      </c>
      <c r="E1043" s="43">
        <v>22914.823690222402</v>
      </c>
      <c r="F1043" s="43">
        <v>0</v>
      </c>
      <c r="G1043" s="43">
        <v>26091.808067385002</v>
      </c>
    </row>
    <row r="1044" spans="1:7" x14ac:dyDescent="0.2">
      <c r="A1044" s="7">
        <v>1042</v>
      </c>
      <c r="B1044" s="43">
        <v>53.24</v>
      </c>
      <c r="C1044" s="43">
        <v>382157.83965278068</v>
      </c>
      <c r="D1044" s="43">
        <v>254530.49547307289</v>
      </c>
      <c r="E1044" s="43">
        <v>57010.707971756303</v>
      </c>
      <c r="F1044" s="43">
        <v>36801.246170535502</v>
      </c>
      <c r="G1044" s="43">
        <v>33815.390037416</v>
      </c>
    </row>
    <row r="1045" spans="1:7" x14ac:dyDescent="0.2">
      <c r="A1045" s="7">
        <v>1043</v>
      </c>
      <c r="B1045" s="43">
        <v>242.42</v>
      </c>
      <c r="C1045" s="43">
        <v>762832.62336427555</v>
      </c>
      <c r="D1045" s="43">
        <v>633795.68296904652</v>
      </c>
      <c r="E1045" s="43">
        <v>16240.3052486463</v>
      </c>
      <c r="F1045" s="43">
        <v>0</v>
      </c>
      <c r="G1045" s="43">
        <v>112796.6351465827</v>
      </c>
    </row>
    <row r="1046" spans="1:7" x14ac:dyDescent="0.2">
      <c r="A1046" s="7">
        <v>1044</v>
      </c>
      <c r="B1046" s="43">
        <v>38.58</v>
      </c>
      <c r="C1046" s="43">
        <v>114579.66795594931</v>
      </c>
      <c r="D1046" s="43">
        <v>108476.26596671929</v>
      </c>
      <c r="E1046" s="43">
        <v>15209.3660093078</v>
      </c>
      <c r="F1046" s="43">
        <v>0</v>
      </c>
      <c r="G1046" s="43">
        <v>-9105.9640200776994</v>
      </c>
    </row>
    <row r="1047" spans="1:7" x14ac:dyDescent="0.2">
      <c r="A1047" s="7">
        <v>1045</v>
      </c>
      <c r="B1047" s="43">
        <v>8.7799999999999994</v>
      </c>
      <c r="C1047" s="43">
        <v>24511.475554292902</v>
      </c>
      <c r="D1047" s="43">
        <v>17092.463643569099</v>
      </c>
      <c r="E1047" s="43">
        <v>14882.4378147507</v>
      </c>
      <c r="F1047" s="43">
        <v>201.94</v>
      </c>
      <c r="G1047" s="43">
        <v>-7665.3659040269004</v>
      </c>
    </row>
    <row r="1048" spans="1:7" x14ac:dyDescent="0.2">
      <c r="A1048" s="7">
        <v>1046</v>
      </c>
      <c r="B1048" s="43">
        <v>186.01</v>
      </c>
      <c r="C1048" s="43">
        <v>463458.39012780658</v>
      </c>
      <c r="D1048" s="43">
        <v>651440.73833189951</v>
      </c>
      <c r="E1048" s="43">
        <v>12596.557533318201</v>
      </c>
      <c r="F1048" s="43">
        <v>0</v>
      </c>
      <c r="G1048" s="43">
        <v>-200578.90573741111</v>
      </c>
    </row>
    <row r="1049" spans="1:7" x14ac:dyDescent="0.2">
      <c r="A1049" s="7">
        <v>1047</v>
      </c>
      <c r="B1049" s="43">
        <v>33</v>
      </c>
      <c r="C1049" s="43">
        <v>94724.402223796395</v>
      </c>
      <c r="D1049" s="43">
        <v>84486.095869649798</v>
      </c>
      <c r="E1049" s="43">
        <v>14600.448394401999</v>
      </c>
      <c r="F1049" s="43">
        <v>0</v>
      </c>
      <c r="G1049" s="43">
        <v>-4362.1420402553003</v>
      </c>
    </row>
    <row r="1050" spans="1:7" x14ac:dyDescent="0.2">
      <c r="A1050" s="7">
        <v>1048</v>
      </c>
      <c r="B1050" s="43">
        <v>32.46</v>
      </c>
      <c r="C1050" s="43">
        <v>50705.5407894245</v>
      </c>
      <c r="D1050" s="43">
        <v>38091.490746313502</v>
      </c>
      <c r="E1050" s="43">
        <v>8286.4969371636998</v>
      </c>
      <c r="F1050" s="43">
        <v>0</v>
      </c>
      <c r="G1050" s="43">
        <v>4327.5531059472996</v>
      </c>
    </row>
    <row r="1051" spans="1:7" x14ac:dyDescent="0.2">
      <c r="A1051" s="7">
        <v>1049</v>
      </c>
      <c r="B1051" s="43">
        <v>25.57</v>
      </c>
      <c r="C1051" s="43">
        <v>38134.056666203702</v>
      </c>
      <c r="D1051" s="43">
        <v>39707.866995823002</v>
      </c>
      <c r="E1051" s="43">
        <v>7576.5804724095997</v>
      </c>
      <c r="F1051" s="43">
        <v>0</v>
      </c>
      <c r="G1051" s="43">
        <v>-9150.3908020289</v>
      </c>
    </row>
    <row r="1052" spans="1:7" x14ac:dyDescent="0.2">
      <c r="A1052" s="7">
        <v>1050</v>
      </c>
      <c r="B1052" s="43">
        <v>27.38</v>
      </c>
      <c r="C1052" s="43">
        <v>67521.628354254804</v>
      </c>
      <c r="D1052" s="43">
        <v>54471.411019173502</v>
      </c>
      <c r="E1052" s="43">
        <v>12718.5156453117</v>
      </c>
      <c r="F1052" s="43">
        <v>0</v>
      </c>
      <c r="G1052" s="43">
        <v>331.70168976960002</v>
      </c>
    </row>
    <row r="1053" spans="1:7" x14ac:dyDescent="0.2">
      <c r="A1053" s="7">
        <v>1051</v>
      </c>
      <c r="B1053" s="43">
        <v>62.97</v>
      </c>
      <c r="C1053" s="43">
        <v>16404.611581077301</v>
      </c>
      <c r="D1053" s="43">
        <v>16893.668311339599</v>
      </c>
      <c r="E1053" s="43">
        <v>1303.6530644073</v>
      </c>
      <c r="F1053" s="43">
        <v>0</v>
      </c>
      <c r="G1053" s="43">
        <v>-1792.7097946695999</v>
      </c>
    </row>
    <row r="1054" spans="1:7" x14ac:dyDescent="0.2">
      <c r="A1054" s="7">
        <v>1052</v>
      </c>
      <c r="B1054" s="43">
        <v>56.56</v>
      </c>
      <c r="C1054" s="43">
        <v>352803.09741146339</v>
      </c>
      <c r="D1054" s="43">
        <v>325500.10981064709</v>
      </c>
      <c r="E1054" s="43">
        <v>32343.237537213801</v>
      </c>
      <c r="F1054" s="43">
        <v>0</v>
      </c>
      <c r="G1054" s="43">
        <v>-5040.2499363975003</v>
      </c>
    </row>
    <row r="1055" spans="1:7" x14ac:dyDescent="0.2">
      <c r="A1055" s="7">
        <v>1053</v>
      </c>
      <c r="B1055" s="43">
        <v>31.28</v>
      </c>
      <c r="C1055" s="43">
        <v>64196.6384069907</v>
      </c>
      <c r="D1055" s="43">
        <v>42752.885234101399</v>
      </c>
      <c r="E1055" s="43">
        <v>18053.621608729802</v>
      </c>
      <c r="F1055" s="43">
        <v>8470.6618368342006</v>
      </c>
      <c r="G1055" s="43">
        <v>-5080.5302726747004</v>
      </c>
    </row>
    <row r="1056" spans="1:7" x14ac:dyDescent="0.2">
      <c r="A1056" s="7">
        <v>1054</v>
      </c>
      <c r="B1056" s="43">
        <v>131.62</v>
      </c>
      <c r="C1056" s="43">
        <v>559510.49339389661</v>
      </c>
      <c r="D1056" s="43">
        <v>676828.87123097852</v>
      </c>
      <c r="E1056" s="43">
        <v>21819.6718667594</v>
      </c>
      <c r="F1056" s="43">
        <v>0</v>
      </c>
      <c r="G1056" s="43">
        <v>-139138.04970384139</v>
      </c>
    </row>
    <row r="1057" spans="1:7" x14ac:dyDescent="0.2">
      <c r="A1057" s="7">
        <v>1055</v>
      </c>
      <c r="B1057" s="43">
        <v>56.41</v>
      </c>
      <c r="C1057" s="43">
        <v>470831.84184785362</v>
      </c>
      <c r="D1057" s="43">
        <v>341339.00377284299</v>
      </c>
      <c r="E1057" s="43">
        <v>45246.110951698298</v>
      </c>
      <c r="F1057" s="43">
        <v>0</v>
      </c>
      <c r="G1057" s="43">
        <v>84246.727123312201</v>
      </c>
    </row>
    <row r="1058" spans="1:7" x14ac:dyDescent="0.2">
      <c r="A1058" s="7">
        <v>1056</v>
      </c>
      <c r="B1058" s="43">
        <v>5.44</v>
      </c>
      <c r="C1058" s="43">
        <v>24842.488627857201</v>
      </c>
      <c r="D1058" s="43">
        <v>22350.154480850801</v>
      </c>
      <c r="E1058" s="43">
        <v>23496.987051030701</v>
      </c>
      <c r="F1058" s="43">
        <v>0</v>
      </c>
      <c r="G1058" s="43">
        <v>-21004.652904024399</v>
      </c>
    </row>
    <row r="1059" spans="1:7" x14ac:dyDescent="0.2">
      <c r="A1059" s="7">
        <v>1057</v>
      </c>
      <c r="B1059" s="43">
        <v>246.46</v>
      </c>
      <c r="C1059" s="43">
        <v>2989446.141610913</v>
      </c>
      <c r="D1059" s="43">
        <v>2873463.5763717219</v>
      </c>
      <c r="E1059" s="43">
        <v>64288.074607787501</v>
      </c>
      <c r="F1059" s="43">
        <v>0</v>
      </c>
      <c r="G1059" s="43">
        <v>51694.490631403103</v>
      </c>
    </row>
    <row r="1060" spans="1:7" x14ac:dyDescent="0.2">
      <c r="A1060" s="7">
        <v>1058</v>
      </c>
      <c r="B1060" s="43">
        <v>102.06</v>
      </c>
      <c r="C1060" s="43">
        <v>855720.05697092507</v>
      </c>
      <c r="D1060" s="43">
        <v>711905.97943814145</v>
      </c>
      <c r="E1060" s="43">
        <v>44760.111992892802</v>
      </c>
      <c r="F1060" s="43">
        <v>0</v>
      </c>
      <c r="G1060" s="43">
        <v>99053.965539890894</v>
      </c>
    </row>
    <row r="1061" spans="1:7" x14ac:dyDescent="0.2">
      <c r="A1061" s="7">
        <v>1059</v>
      </c>
      <c r="B1061" s="43">
        <v>101.3</v>
      </c>
      <c r="C1061" s="43">
        <v>26480.207083503599</v>
      </c>
      <c r="D1061" s="43">
        <v>27243.830876806998</v>
      </c>
      <c r="E1061" s="43">
        <v>1327.4830421663</v>
      </c>
      <c r="F1061" s="43">
        <v>0</v>
      </c>
      <c r="G1061" s="43">
        <v>-2091.1068354695999</v>
      </c>
    </row>
    <row r="1062" spans="1:7" x14ac:dyDescent="0.2">
      <c r="A1062" s="7">
        <v>1060</v>
      </c>
      <c r="B1062" s="43">
        <v>30.75</v>
      </c>
      <c r="C1062" s="43">
        <v>1881.0087928928999</v>
      </c>
      <c r="D1062" s="43">
        <v>1559.1547531141</v>
      </c>
      <c r="E1062" s="43">
        <v>314.00753094049998</v>
      </c>
      <c r="F1062" s="43">
        <v>0</v>
      </c>
      <c r="G1062" s="43">
        <v>7.8465088383000001</v>
      </c>
    </row>
    <row r="1063" spans="1:7" x14ac:dyDescent="0.2">
      <c r="A1063" s="7">
        <v>1061</v>
      </c>
      <c r="B1063" s="43">
        <v>109.17</v>
      </c>
      <c r="C1063" s="43">
        <v>870.95633764939998</v>
      </c>
      <c r="D1063" s="43">
        <v>982.91445637840002</v>
      </c>
      <c r="E1063" s="43">
        <v>39.939498596599996</v>
      </c>
      <c r="F1063" s="43">
        <v>0</v>
      </c>
      <c r="G1063" s="43">
        <v>-151.89761732549999</v>
      </c>
    </row>
    <row r="1064" spans="1:7" x14ac:dyDescent="0.2">
      <c r="A1064" s="7">
        <v>1062</v>
      </c>
      <c r="B1064" s="43">
        <v>38.17</v>
      </c>
      <c r="C1064" s="43">
        <v>211130.59961779899</v>
      </c>
      <c r="D1064" s="43">
        <v>162507.54230773679</v>
      </c>
      <c r="E1064" s="43">
        <v>28614.380275647902</v>
      </c>
      <c r="F1064" s="43">
        <v>0</v>
      </c>
      <c r="G1064" s="43">
        <v>20008.677034414199</v>
      </c>
    </row>
    <row r="1065" spans="1:7" x14ac:dyDescent="0.2">
      <c r="A1065" s="7">
        <v>1063</v>
      </c>
      <c r="B1065" s="43">
        <v>3.71</v>
      </c>
      <c r="C1065" s="43">
        <v>1930.6209732963</v>
      </c>
      <c r="D1065" s="43">
        <v>1818.6538604011</v>
      </c>
      <c r="E1065" s="43">
        <v>2618.0651711709002</v>
      </c>
      <c r="F1065" s="43">
        <v>0</v>
      </c>
      <c r="G1065" s="43">
        <v>-2506.0980582756001</v>
      </c>
    </row>
    <row r="1066" spans="1:7" x14ac:dyDescent="0.2">
      <c r="A1066" s="7">
        <v>1064</v>
      </c>
      <c r="B1066" s="43">
        <v>114.73</v>
      </c>
      <c r="C1066" s="43">
        <v>853011.16595356504</v>
      </c>
      <c r="D1066" s="43">
        <v>567996.52325843787</v>
      </c>
      <c r="E1066" s="43">
        <v>56553.776650582302</v>
      </c>
      <c r="F1066" s="43">
        <v>67549.541061490701</v>
      </c>
      <c r="G1066" s="43">
        <v>160911.32498305419</v>
      </c>
    </row>
    <row r="1067" spans="1:7" x14ac:dyDescent="0.2">
      <c r="A1067" s="7">
        <v>1065</v>
      </c>
      <c r="B1067" s="43">
        <v>28.61</v>
      </c>
      <c r="C1067" s="43">
        <v>150106.51442857031</v>
      </c>
      <c r="D1067" s="43">
        <v>122583.1350464065</v>
      </c>
      <c r="E1067" s="43">
        <v>27037.8572311602</v>
      </c>
      <c r="F1067" s="43">
        <v>0</v>
      </c>
      <c r="G1067" s="43">
        <v>485.52215100350003</v>
      </c>
    </row>
    <row r="1068" spans="1:7" x14ac:dyDescent="0.2">
      <c r="A1068" s="7">
        <v>1066</v>
      </c>
      <c r="B1068" s="43">
        <v>81.02</v>
      </c>
      <c r="C1068" s="43">
        <v>315656.31075364212</v>
      </c>
      <c r="D1068" s="43">
        <v>263219.07194584073</v>
      </c>
      <c r="E1068" s="43">
        <v>20084.794087819399</v>
      </c>
      <c r="F1068" s="43">
        <v>0</v>
      </c>
      <c r="G1068" s="43">
        <v>32352.444719982101</v>
      </c>
    </row>
    <row r="1069" spans="1:7" x14ac:dyDescent="0.2">
      <c r="A1069" s="7">
        <v>1067</v>
      </c>
      <c r="B1069" s="43">
        <v>19.579999999999998</v>
      </c>
      <c r="C1069" s="43">
        <v>196648.04705799909</v>
      </c>
      <c r="D1069" s="43">
        <v>130887.4250439139</v>
      </c>
      <c r="E1069" s="43">
        <v>77077.337142187505</v>
      </c>
      <c r="F1069" s="43">
        <v>15572.951852162299</v>
      </c>
      <c r="G1069" s="43">
        <v>-26889.666980264599</v>
      </c>
    </row>
    <row r="1070" spans="1:7" x14ac:dyDescent="0.2">
      <c r="A1070" s="7">
        <v>1068</v>
      </c>
      <c r="B1070" s="43">
        <v>103.01</v>
      </c>
      <c r="C1070" s="43">
        <v>241117.05944242279</v>
      </c>
      <c r="D1070" s="43">
        <v>210206.1854766655</v>
      </c>
      <c r="E1070" s="43">
        <v>12001.1305163546</v>
      </c>
      <c r="F1070" s="43">
        <v>0</v>
      </c>
      <c r="G1070" s="43">
        <v>18909.743449402598</v>
      </c>
    </row>
    <row r="1071" spans="1:7" x14ac:dyDescent="0.2">
      <c r="A1071" s="7">
        <v>1069</v>
      </c>
      <c r="B1071" s="43">
        <v>52.82</v>
      </c>
      <c r="C1071" s="43">
        <v>535299.87034035614</v>
      </c>
      <c r="D1071" s="43">
        <v>364251.7110209841</v>
      </c>
      <c r="E1071" s="43">
        <v>55222.384872995797</v>
      </c>
      <c r="F1071" s="43">
        <v>21083.981938471599</v>
      </c>
      <c r="G1071" s="43">
        <v>94741.792507904698</v>
      </c>
    </row>
    <row r="1072" spans="1:7" x14ac:dyDescent="0.2">
      <c r="A1072" s="7">
        <v>1070</v>
      </c>
      <c r="B1072" s="43">
        <v>5.13</v>
      </c>
      <c r="C1072" s="43">
        <v>6136.3043789597996</v>
      </c>
      <c r="D1072" s="43">
        <v>5867.3701343704997</v>
      </c>
      <c r="E1072" s="43">
        <v>6074.4795470988001</v>
      </c>
      <c r="F1072" s="43">
        <v>0</v>
      </c>
      <c r="G1072" s="43">
        <v>-5805.5453025095003</v>
      </c>
    </row>
    <row r="1073" spans="1:7" x14ac:dyDescent="0.2">
      <c r="A1073" s="7">
        <v>1071</v>
      </c>
      <c r="B1073" s="43">
        <v>49.62</v>
      </c>
      <c r="C1073" s="43">
        <v>85384.141700157299</v>
      </c>
      <c r="D1073" s="43">
        <v>83496.105062623697</v>
      </c>
      <c r="E1073" s="43">
        <v>8853.9371496636995</v>
      </c>
      <c r="F1073" s="43">
        <v>0</v>
      </c>
      <c r="G1073" s="43">
        <v>-6965.9005121299997</v>
      </c>
    </row>
    <row r="1074" spans="1:7" x14ac:dyDescent="0.2">
      <c r="A1074" s="7">
        <v>1072</v>
      </c>
      <c r="B1074" s="43">
        <v>2.97</v>
      </c>
      <c r="C1074" s="43">
        <v>1840.2517247311</v>
      </c>
      <c r="D1074" s="43">
        <v>1848.1471665582999</v>
      </c>
      <c r="E1074" s="43">
        <v>3105.7686992566</v>
      </c>
      <c r="F1074" s="43">
        <v>0</v>
      </c>
      <c r="G1074" s="43">
        <v>-3113.6641410838001</v>
      </c>
    </row>
    <row r="1075" spans="1:7" x14ac:dyDescent="0.2">
      <c r="A1075" s="7">
        <v>1073</v>
      </c>
      <c r="B1075" s="43">
        <v>18.05</v>
      </c>
      <c r="C1075" s="43">
        <v>49375.649783913599</v>
      </c>
      <c r="D1075" s="43">
        <v>48292.546856032299</v>
      </c>
      <c r="E1075" s="43">
        <v>14140.952028784101</v>
      </c>
      <c r="F1075" s="43">
        <v>0</v>
      </c>
      <c r="G1075" s="43">
        <v>-13057.8491009028</v>
      </c>
    </row>
    <row r="1076" spans="1:7" x14ac:dyDescent="0.2">
      <c r="A1076" s="7">
        <v>1074</v>
      </c>
      <c r="B1076" s="43">
        <v>32.630000000000003</v>
      </c>
      <c r="C1076" s="43">
        <v>34856.662871875698</v>
      </c>
      <c r="D1076" s="43">
        <v>26575.993822860499</v>
      </c>
      <c r="E1076" s="43">
        <v>5653.6295577619003</v>
      </c>
      <c r="F1076" s="43">
        <v>0</v>
      </c>
      <c r="G1076" s="43">
        <v>2627.0394912533998</v>
      </c>
    </row>
    <row r="1077" spans="1:7" x14ac:dyDescent="0.2">
      <c r="A1077" s="7">
        <v>1075</v>
      </c>
      <c r="B1077" s="43">
        <v>47.13</v>
      </c>
      <c r="C1077" s="43">
        <v>16545.625724481499</v>
      </c>
      <c r="D1077" s="43">
        <v>17362.996127805702</v>
      </c>
      <c r="E1077" s="43">
        <v>1757.4999402444</v>
      </c>
      <c r="F1077" s="43">
        <v>0</v>
      </c>
      <c r="G1077" s="43">
        <v>-2574.8703435686002</v>
      </c>
    </row>
    <row r="1078" spans="1:7" x14ac:dyDescent="0.2">
      <c r="A1078" s="7">
        <v>1076</v>
      </c>
      <c r="B1078" s="43">
        <v>58.68</v>
      </c>
      <c r="C1078" s="43">
        <v>419283.62672425387</v>
      </c>
      <c r="D1078" s="43">
        <v>279541.55942395091</v>
      </c>
      <c r="E1078" s="43">
        <v>53685.589596839302</v>
      </c>
      <c r="F1078" s="43">
        <v>32886.350912620299</v>
      </c>
      <c r="G1078" s="43">
        <v>53170.126790843402</v>
      </c>
    </row>
    <row r="1079" spans="1:7" x14ac:dyDescent="0.2">
      <c r="A1079" s="7">
        <v>1077</v>
      </c>
      <c r="B1079" s="43">
        <v>335.22</v>
      </c>
      <c r="C1079" s="43">
        <v>1827319.741931404</v>
      </c>
      <c r="D1079" s="43">
        <v>1214882.090519161</v>
      </c>
      <c r="E1079" s="43">
        <v>44014.436360894499</v>
      </c>
      <c r="F1079" s="43">
        <v>179999.59949327729</v>
      </c>
      <c r="G1079" s="43">
        <v>388423.61555807129</v>
      </c>
    </row>
    <row r="1080" spans="1:7" x14ac:dyDescent="0.2">
      <c r="A1080" s="7">
        <v>1078</v>
      </c>
      <c r="B1080" s="43">
        <v>18.309999999999999</v>
      </c>
      <c r="C1080" s="43">
        <v>64263.747428978502</v>
      </c>
      <c r="D1080" s="43">
        <v>46728.294444803098</v>
      </c>
      <c r="E1080" s="43">
        <v>18627.323508248301</v>
      </c>
      <c r="F1080" s="43">
        <v>0</v>
      </c>
      <c r="G1080" s="43">
        <v>-1091.8705240729</v>
      </c>
    </row>
    <row r="1081" spans="1:7" x14ac:dyDescent="0.2">
      <c r="A1081" s="7">
        <v>1079</v>
      </c>
      <c r="B1081" s="43">
        <v>89.67</v>
      </c>
      <c r="C1081" s="43">
        <v>454560.79758525721</v>
      </c>
      <c r="D1081" s="43">
        <v>330864.93922653241</v>
      </c>
      <c r="E1081" s="43">
        <v>27493.141859696301</v>
      </c>
      <c r="F1081" s="43">
        <v>0</v>
      </c>
      <c r="G1081" s="43">
        <v>96202.716499028495</v>
      </c>
    </row>
    <row r="1082" spans="1:7" x14ac:dyDescent="0.2">
      <c r="A1082" s="7">
        <v>1080</v>
      </c>
      <c r="B1082" s="43">
        <v>123.83</v>
      </c>
      <c r="C1082" s="43">
        <v>1485944.493111138</v>
      </c>
      <c r="D1082" s="43">
        <v>988483.16455321177</v>
      </c>
      <c r="E1082" s="43">
        <v>92433.755569752699</v>
      </c>
      <c r="F1082" s="43">
        <v>119162.875131842</v>
      </c>
      <c r="G1082" s="43">
        <v>285864.69785633142</v>
      </c>
    </row>
    <row r="1083" spans="1:7" x14ac:dyDescent="0.2">
      <c r="A1083" s="7">
        <v>1081</v>
      </c>
      <c r="B1083" s="43">
        <v>22.76</v>
      </c>
      <c r="C1083" s="43">
        <v>89670.923176174198</v>
      </c>
      <c r="D1083" s="43">
        <v>76478.039973616396</v>
      </c>
      <c r="E1083" s="43">
        <v>21016.1418042966</v>
      </c>
      <c r="F1083" s="43">
        <v>0</v>
      </c>
      <c r="G1083" s="43">
        <v>-7823.2586017389003</v>
      </c>
    </row>
    <row r="1084" spans="1:7" x14ac:dyDescent="0.2">
      <c r="A1084" s="7">
        <v>1082</v>
      </c>
      <c r="B1084" s="43">
        <v>297.93</v>
      </c>
      <c r="C1084" s="43">
        <v>223505.91396458779</v>
      </c>
      <c r="D1084" s="43">
        <v>209651.62748409659</v>
      </c>
      <c r="E1084" s="43">
        <v>3980.0973427151998</v>
      </c>
      <c r="F1084" s="43">
        <v>0</v>
      </c>
      <c r="G1084" s="43">
        <v>9874.1891377760003</v>
      </c>
    </row>
    <row r="1085" spans="1:7" x14ac:dyDescent="0.2">
      <c r="A1085" s="7">
        <v>1083</v>
      </c>
      <c r="B1085" s="43">
        <v>52.15</v>
      </c>
      <c r="C1085" s="43">
        <v>239158.06437023141</v>
      </c>
      <c r="D1085" s="43">
        <v>212537.33333306419</v>
      </c>
      <c r="E1085" s="43">
        <v>24254.8296923079</v>
      </c>
      <c r="F1085" s="43">
        <v>0</v>
      </c>
      <c r="G1085" s="43">
        <v>2365.9013448593</v>
      </c>
    </row>
    <row r="1086" spans="1:7" x14ac:dyDescent="0.2">
      <c r="A1086" s="7">
        <v>1084</v>
      </c>
      <c r="B1086" s="43">
        <v>89.03</v>
      </c>
      <c r="C1086" s="43">
        <v>848256.86938024918</v>
      </c>
      <c r="D1086" s="43">
        <v>717512.57713195658</v>
      </c>
      <c r="E1086" s="43">
        <v>50612.279354557199</v>
      </c>
      <c r="F1086" s="43">
        <v>0</v>
      </c>
      <c r="G1086" s="43">
        <v>80132.012893735402</v>
      </c>
    </row>
    <row r="1087" spans="1:7" x14ac:dyDescent="0.2">
      <c r="A1087" s="7">
        <v>1085</v>
      </c>
      <c r="B1087" s="43">
        <v>84</v>
      </c>
      <c r="C1087" s="43">
        <v>8333.5671721650997</v>
      </c>
      <c r="D1087" s="43">
        <v>8003.2003268697999</v>
      </c>
      <c r="E1087" s="43">
        <v>497.89544704050002</v>
      </c>
      <c r="F1087" s="43">
        <v>0</v>
      </c>
      <c r="G1087" s="43">
        <v>-167.52860174520001</v>
      </c>
    </row>
    <row r="1088" spans="1:7" x14ac:dyDescent="0.2">
      <c r="A1088" s="7">
        <v>1086</v>
      </c>
      <c r="B1088" s="43">
        <v>26.7</v>
      </c>
      <c r="C1088" s="43">
        <v>29636.732883716701</v>
      </c>
      <c r="D1088" s="43">
        <v>27702.971937601102</v>
      </c>
      <c r="E1088" s="43">
        <v>5582.1083810274004</v>
      </c>
      <c r="F1088" s="43">
        <v>0</v>
      </c>
      <c r="G1088" s="43">
        <v>-3648.3474349117</v>
      </c>
    </row>
    <row r="1089" spans="1:7" x14ac:dyDescent="0.2">
      <c r="A1089" s="7">
        <v>1087</v>
      </c>
      <c r="B1089" s="43">
        <v>11.66</v>
      </c>
      <c r="C1089" s="43">
        <v>12581.513906149299</v>
      </c>
      <c r="D1089" s="43">
        <v>10027.0677661928</v>
      </c>
      <c r="E1089" s="43">
        <v>5667.6261235788998</v>
      </c>
      <c r="F1089" s="43">
        <v>0</v>
      </c>
      <c r="G1089" s="43">
        <v>-3113.1799836222999</v>
      </c>
    </row>
    <row r="1090" spans="1:7" x14ac:dyDescent="0.2">
      <c r="A1090" s="7">
        <v>1088</v>
      </c>
      <c r="B1090" s="43">
        <v>39.049999999999997</v>
      </c>
      <c r="C1090" s="43">
        <v>217409.25961029451</v>
      </c>
      <c r="D1090" s="43">
        <v>144917.63189685129</v>
      </c>
      <c r="E1090" s="43">
        <v>48386.027298647998</v>
      </c>
      <c r="F1090" s="43">
        <v>28557.835122148201</v>
      </c>
      <c r="G1090" s="43">
        <v>-4452.234707353</v>
      </c>
    </row>
    <row r="1091" spans="1:7" x14ac:dyDescent="0.2">
      <c r="A1091" s="7">
        <v>1089</v>
      </c>
      <c r="B1091" s="43">
        <v>170.2</v>
      </c>
      <c r="C1091" s="43">
        <v>224532.30131589179</v>
      </c>
      <c r="D1091" s="43">
        <v>235954.62454318421</v>
      </c>
      <c r="E1091" s="43">
        <v>6760.8199713957001</v>
      </c>
      <c r="F1091" s="43">
        <v>0</v>
      </c>
      <c r="G1091" s="43">
        <v>-18183.1431986881</v>
      </c>
    </row>
    <row r="1092" spans="1:7" x14ac:dyDescent="0.2">
      <c r="A1092" s="7">
        <v>1090</v>
      </c>
      <c r="B1092" s="43">
        <v>6.03</v>
      </c>
      <c r="C1092" s="43">
        <v>38292.482739427702</v>
      </c>
      <c r="D1092" s="43">
        <v>29300.9817520342</v>
      </c>
      <c r="E1092" s="43">
        <v>32911.920071442</v>
      </c>
      <c r="F1092" s="43">
        <v>0</v>
      </c>
      <c r="G1092" s="43">
        <v>-23920.419084048499</v>
      </c>
    </row>
    <row r="1093" spans="1:7" x14ac:dyDescent="0.2">
      <c r="A1093" s="7">
        <v>1091</v>
      </c>
      <c r="B1093" s="43">
        <v>92.09</v>
      </c>
      <c r="C1093" s="43">
        <v>190761.0655747398</v>
      </c>
      <c r="D1093" s="43">
        <v>165474.50869458861</v>
      </c>
      <c r="E1093" s="43">
        <v>11069.312107797599</v>
      </c>
      <c r="F1093" s="43">
        <v>0</v>
      </c>
      <c r="G1093" s="43">
        <v>14217.244772353701</v>
      </c>
    </row>
    <row r="1094" spans="1:7" x14ac:dyDescent="0.2">
      <c r="A1094" s="7">
        <v>1092</v>
      </c>
      <c r="B1094" s="43">
        <v>30.88</v>
      </c>
      <c r="C1094" s="43">
        <v>19668.242825951998</v>
      </c>
      <c r="D1094" s="43">
        <v>20259.481437114398</v>
      </c>
      <c r="E1094" s="43">
        <v>3207.0157903681002</v>
      </c>
      <c r="F1094" s="43">
        <v>0</v>
      </c>
      <c r="G1094" s="43">
        <v>-3798.2544015305002</v>
      </c>
    </row>
    <row r="1095" spans="1:7" x14ac:dyDescent="0.2">
      <c r="A1095" s="7">
        <v>1093</v>
      </c>
      <c r="B1095" s="43">
        <v>149.94</v>
      </c>
      <c r="C1095" s="43">
        <v>0</v>
      </c>
      <c r="D1095" s="43">
        <v>0</v>
      </c>
      <c r="E1095" s="43">
        <v>0</v>
      </c>
      <c r="F1095" s="43">
        <v>0</v>
      </c>
      <c r="G1095" s="43">
        <v>0</v>
      </c>
    </row>
    <row r="1096" spans="1:7" x14ac:dyDescent="0.2">
      <c r="A1096" s="7">
        <v>1094</v>
      </c>
      <c r="B1096" s="43">
        <v>148.68</v>
      </c>
      <c r="C1096" s="43">
        <v>208328.99446136929</v>
      </c>
      <c r="D1096" s="43">
        <v>196053.42645373501</v>
      </c>
      <c r="E1096" s="43">
        <v>7124.2008157025002</v>
      </c>
      <c r="F1096" s="43">
        <v>0</v>
      </c>
      <c r="G1096" s="43">
        <v>5151.3671919317003</v>
      </c>
    </row>
    <row r="1097" spans="1:7" x14ac:dyDescent="0.2">
      <c r="A1097" s="7">
        <v>1095</v>
      </c>
      <c r="B1097" s="43">
        <v>116.84</v>
      </c>
      <c r="C1097" s="43">
        <v>995413.02244240965</v>
      </c>
      <c r="D1097" s="43">
        <v>662582.99205920112</v>
      </c>
      <c r="E1097" s="43">
        <v>65109.6724302898</v>
      </c>
      <c r="F1097" s="43">
        <v>79031.912286405495</v>
      </c>
      <c r="G1097" s="43">
        <v>188688.44566651309</v>
      </c>
    </row>
    <row r="1098" spans="1:7" x14ac:dyDescent="0.2">
      <c r="A1098" s="7">
        <v>1096</v>
      </c>
      <c r="B1098" s="43">
        <v>58.68</v>
      </c>
      <c r="C1098" s="43">
        <v>229838.4191094976</v>
      </c>
      <c r="D1098" s="43">
        <v>152876.34936362159</v>
      </c>
      <c r="E1098" s="43">
        <v>31467.439708613601</v>
      </c>
      <c r="F1098" s="43">
        <v>22364.9999202322</v>
      </c>
      <c r="G1098" s="43">
        <v>23129.630117030199</v>
      </c>
    </row>
    <row r="1099" spans="1:7" x14ac:dyDescent="0.2">
      <c r="A1099" s="7">
        <v>1097</v>
      </c>
      <c r="B1099" s="43">
        <v>58.05</v>
      </c>
      <c r="C1099" s="43">
        <v>71412.357780407605</v>
      </c>
      <c r="D1099" s="43">
        <v>68130.025492581903</v>
      </c>
      <c r="E1099" s="43">
        <v>6257.3350261722999</v>
      </c>
      <c r="F1099" s="43">
        <v>0</v>
      </c>
      <c r="G1099" s="43">
        <v>-2975.0027383465999</v>
      </c>
    </row>
    <row r="1100" spans="1:7" x14ac:dyDescent="0.2">
      <c r="A1100" s="7">
        <v>1098</v>
      </c>
      <c r="B1100" s="43">
        <v>3.18</v>
      </c>
      <c r="C1100" s="43">
        <v>269.33194838740002</v>
      </c>
      <c r="D1100" s="43">
        <v>322.40422433219999</v>
      </c>
      <c r="E1100" s="43">
        <v>424.17980838599999</v>
      </c>
      <c r="F1100" s="43">
        <v>0</v>
      </c>
      <c r="G1100" s="43">
        <v>-477.25208433080002</v>
      </c>
    </row>
    <row r="1101" spans="1:7" x14ac:dyDescent="0.2">
      <c r="A1101" s="7">
        <v>1099</v>
      </c>
      <c r="B1101" s="43">
        <v>20.7</v>
      </c>
      <c r="C1101" s="43">
        <v>6188.1619516953997</v>
      </c>
      <c r="D1101" s="43">
        <v>5909.4099065856999</v>
      </c>
      <c r="E1101" s="43">
        <v>1497.2026526878999</v>
      </c>
      <c r="F1101" s="43">
        <v>0</v>
      </c>
      <c r="G1101" s="43">
        <v>-1218.4506075782001</v>
      </c>
    </row>
    <row r="1102" spans="1:7" x14ac:dyDescent="0.2">
      <c r="A1102" s="7">
        <v>1100</v>
      </c>
      <c r="B1102" s="43">
        <v>151.54</v>
      </c>
      <c r="C1102" s="43">
        <v>35847.719933280598</v>
      </c>
      <c r="D1102" s="43">
        <v>41581.812057963798</v>
      </c>
      <c r="E1102" s="43">
        <v>1183.7609873839001</v>
      </c>
      <c r="F1102" s="43">
        <v>0</v>
      </c>
      <c r="G1102" s="43">
        <v>-6917.8531120670004</v>
      </c>
    </row>
    <row r="1103" spans="1:7" x14ac:dyDescent="0.2">
      <c r="A1103" s="7">
        <v>1101</v>
      </c>
      <c r="B1103" s="43">
        <v>34.31</v>
      </c>
      <c r="C1103" s="43">
        <v>76465.396924507193</v>
      </c>
      <c r="D1103" s="43">
        <v>90595.559780080905</v>
      </c>
      <c r="E1103" s="43">
        <v>11267.515122536801</v>
      </c>
      <c r="F1103" s="43">
        <v>0</v>
      </c>
      <c r="G1103" s="43">
        <v>-25397.677978110401</v>
      </c>
    </row>
    <row r="1104" spans="1:7" x14ac:dyDescent="0.2">
      <c r="A1104" s="7">
        <v>1102</v>
      </c>
      <c r="B1104" s="43">
        <v>134.94</v>
      </c>
      <c r="C1104" s="43">
        <v>441402.33536264149</v>
      </c>
      <c r="D1104" s="43">
        <v>433553.85695547803</v>
      </c>
      <c r="E1104" s="43">
        <v>17197.179361942101</v>
      </c>
      <c r="F1104" s="43">
        <v>0</v>
      </c>
      <c r="G1104" s="43">
        <v>-9348.7009547786001</v>
      </c>
    </row>
    <row r="1105" spans="1:7" x14ac:dyDescent="0.2">
      <c r="A1105" s="7">
        <v>1103</v>
      </c>
      <c r="B1105" s="43">
        <v>44.52</v>
      </c>
      <c r="C1105" s="43">
        <v>364957.34027280338</v>
      </c>
      <c r="D1105" s="43">
        <v>313802.43998382578</v>
      </c>
      <c r="E1105" s="43">
        <v>42670.480290806801</v>
      </c>
      <c r="F1105" s="43">
        <v>0</v>
      </c>
      <c r="G1105" s="43">
        <v>8484.4199981708007</v>
      </c>
    </row>
    <row r="1106" spans="1:7" x14ac:dyDescent="0.2">
      <c r="A1106" s="7">
        <v>1104</v>
      </c>
      <c r="B1106" s="43">
        <v>15.13</v>
      </c>
      <c r="C1106" s="43">
        <v>204288.71707150509</v>
      </c>
      <c r="D1106" s="43">
        <v>136132.17078882639</v>
      </c>
      <c r="E1106" s="43">
        <v>101811.0890498606</v>
      </c>
      <c r="F1106" s="43">
        <v>16061.4277070794</v>
      </c>
      <c r="G1106" s="43">
        <v>-49715.970474261201</v>
      </c>
    </row>
    <row r="1107" spans="1:7" x14ac:dyDescent="0.2">
      <c r="A1107" s="7">
        <v>1105</v>
      </c>
      <c r="B1107" s="43">
        <v>93.12</v>
      </c>
      <c r="C1107" s="43">
        <v>562268.19084979803</v>
      </c>
      <c r="D1107" s="43">
        <v>374279.90997859562</v>
      </c>
      <c r="E1107" s="43">
        <v>53262.2402713501</v>
      </c>
      <c r="F1107" s="43">
        <v>74472.932439339405</v>
      </c>
      <c r="G1107" s="43">
        <v>60253.108160513002</v>
      </c>
    </row>
    <row r="1108" spans="1:7" x14ac:dyDescent="0.2">
      <c r="A1108" s="7">
        <v>1106</v>
      </c>
      <c r="B1108" s="43">
        <v>11.91</v>
      </c>
      <c r="C1108" s="43">
        <v>122597.6967419819</v>
      </c>
      <c r="D1108" s="43">
        <v>81718.687004796302</v>
      </c>
      <c r="E1108" s="43">
        <v>77791.722686134905</v>
      </c>
      <c r="F1108" s="43">
        <v>9634.0836298996001</v>
      </c>
      <c r="G1108" s="43">
        <v>-46546.796578848902</v>
      </c>
    </row>
    <row r="1109" spans="1:7" x14ac:dyDescent="0.2">
      <c r="A1109" s="7">
        <v>1107</v>
      </c>
      <c r="B1109" s="43">
        <v>128.06</v>
      </c>
      <c r="C1109" s="43">
        <v>762667.54875181476</v>
      </c>
      <c r="D1109" s="43">
        <v>605035.0789927498</v>
      </c>
      <c r="E1109" s="43">
        <v>30851.294613923499</v>
      </c>
      <c r="F1109" s="43">
        <v>0</v>
      </c>
      <c r="G1109" s="43">
        <v>126781.1751451415</v>
      </c>
    </row>
    <row r="1110" spans="1:7" x14ac:dyDescent="0.2">
      <c r="A1110" s="7">
        <v>1108</v>
      </c>
      <c r="B1110" s="43">
        <v>117.71</v>
      </c>
      <c r="C1110" s="43">
        <v>1153001.4370178741</v>
      </c>
      <c r="D1110" s="43">
        <v>767160.0448460062</v>
      </c>
      <c r="E1110" s="43">
        <v>75181.1094043864</v>
      </c>
      <c r="F1110" s="43">
        <v>92655.631793776498</v>
      </c>
      <c r="G1110" s="43">
        <v>218004.65097370479</v>
      </c>
    </row>
    <row r="1111" spans="1:7" x14ac:dyDescent="0.2">
      <c r="A1111" s="7">
        <v>1109</v>
      </c>
      <c r="B1111" s="43">
        <v>10.130000000000001</v>
      </c>
      <c r="C1111" s="43">
        <v>9378.7925498554996</v>
      </c>
      <c r="D1111" s="43">
        <v>9668.4507264698004</v>
      </c>
      <c r="E1111" s="43">
        <v>4654.1227184661002</v>
      </c>
      <c r="F1111" s="43">
        <v>0</v>
      </c>
      <c r="G1111" s="43">
        <v>-4943.7808950804001</v>
      </c>
    </row>
    <row r="1112" spans="1:7" x14ac:dyDescent="0.2">
      <c r="A1112" s="7">
        <v>1110</v>
      </c>
      <c r="B1112" s="43">
        <v>25.71</v>
      </c>
      <c r="C1112" s="43">
        <v>5596.6401107617003</v>
      </c>
      <c r="D1112" s="43">
        <v>4784.3185405258</v>
      </c>
      <c r="E1112" s="43">
        <v>1100.5539447179999</v>
      </c>
      <c r="F1112" s="43">
        <v>0</v>
      </c>
      <c r="G1112" s="43">
        <v>-288.2323744821</v>
      </c>
    </row>
    <row r="1113" spans="1:7" x14ac:dyDescent="0.2">
      <c r="A1113" s="7">
        <v>1111</v>
      </c>
      <c r="B1113" s="43">
        <v>25.69</v>
      </c>
      <c r="C1113" s="43">
        <v>176947.24779666311</v>
      </c>
      <c r="D1113" s="43">
        <v>148419.9927581051</v>
      </c>
      <c r="E1113" s="43">
        <v>36470.998231923302</v>
      </c>
      <c r="F1113" s="43">
        <v>0</v>
      </c>
      <c r="G1113" s="43">
        <v>-7943.7431933651997</v>
      </c>
    </row>
    <row r="1114" spans="1:7" x14ac:dyDescent="0.2">
      <c r="A1114" s="7">
        <v>1112</v>
      </c>
      <c r="B1114" s="43">
        <v>55.73</v>
      </c>
      <c r="C1114" s="43">
        <v>84415.544954987403</v>
      </c>
      <c r="D1114" s="43">
        <v>60742.851862168798</v>
      </c>
      <c r="E1114" s="43">
        <v>8224.8166272355993</v>
      </c>
      <c r="F1114" s="43">
        <v>0</v>
      </c>
      <c r="G1114" s="43">
        <v>15447.8764655829</v>
      </c>
    </row>
    <row r="1115" spans="1:7" x14ac:dyDescent="0.2">
      <c r="A1115" s="7">
        <v>1113</v>
      </c>
      <c r="B1115" s="43">
        <v>11.39</v>
      </c>
      <c r="C1115" s="43">
        <v>15241.064769203</v>
      </c>
      <c r="D1115" s="43">
        <v>14875.2007562406</v>
      </c>
      <c r="E1115" s="43">
        <v>6734.8254279020002</v>
      </c>
      <c r="F1115" s="43">
        <v>0</v>
      </c>
      <c r="G1115" s="43">
        <v>-6368.9614149396002</v>
      </c>
    </row>
    <row r="1116" spans="1:7" x14ac:dyDescent="0.2">
      <c r="A1116" s="7">
        <v>1114</v>
      </c>
      <c r="B1116" s="43">
        <v>154.78</v>
      </c>
      <c r="C1116" s="43">
        <v>39169.886607421096</v>
      </c>
      <c r="D1116" s="43">
        <v>26061.633286693599</v>
      </c>
      <c r="E1116" s="43">
        <v>2241.0427627739</v>
      </c>
      <c r="F1116" s="43">
        <v>5204.5671117929996</v>
      </c>
      <c r="G1116" s="43">
        <v>5662.6434461606004</v>
      </c>
    </row>
    <row r="1117" spans="1:7" x14ac:dyDescent="0.2">
      <c r="A1117" s="7">
        <v>1115</v>
      </c>
      <c r="B1117" s="43">
        <v>51.18</v>
      </c>
      <c r="C1117" s="43">
        <v>4955.6041631498001</v>
      </c>
      <c r="D1117" s="43">
        <v>4567.7890522099997</v>
      </c>
      <c r="E1117" s="43">
        <v>486.74062477040002</v>
      </c>
      <c r="F1117" s="43">
        <v>0</v>
      </c>
      <c r="G1117" s="43">
        <v>-98.925513830499995</v>
      </c>
    </row>
    <row r="1118" spans="1:7" x14ac:dyDescent="0.2">
      <c r="A1118" s="7">
        <v>1116</v>
      </c>
      <c r="B1118" s="43">
        <v>36.54</v>
      </c>
      <c r="C1118" s="43">
        <v>29616.5324808812</v>
      </c>
      <c r="D1118" s="43">
        <v>22025.224094903799</v>
      </c>
      <c r="E1118" s="43">
        <v>4208.4085240143004</v>
      </c>
      <c r="F1118" s="43">
        <v>0</v>
      </c>
      <c r="G1118" s="43">
        <v>3382.8998619631002</v>
      </c>
    </row>
    <row r="1119" spans="1:7" x14ac:dyDescent="0.2">
      <c r="A1119" s="7">
        <v>1117</v>
      </c>
      <c r="B1119" s="43">
        <v>65.83</v>
      </c>
      <c r="C1119" s="43">
        <v>630773.47614643723</v>
      </c>
      <c r="D1119" s="43">
        <v>425451.76712035428</v>
      </c>
      <c r="E1119" s="43">
        <v>52246.789937878799</v>
      </c>
      <c r="F1119" s="43">
        <v>37187.143662091497</v>
      </c>
      <c r="G1119" s="43">
        <v>115887.7754261126</v>
      </c>
    </row>
    <row r="1120" spans="1:7" x14ac:dyDescent="0.2">
      <c r="A1120" s="7">
        <v>1118</v>
      </c>
      <c r="B1120" s="43">
        <v>93.11</v>
      </c>
      <c r="C1120" s="43">
        <v>173108.86181557641</v>
      </c>
      <c r="D1120" s="43">
        <v>115189.5356902553</v>
      </c>
      <c r="E1120" s="43">
        <v>16457.477502117901</v>
      </c>
      <c r="F1120" s="43">
        <v>22944.176236932301</v>
      </c>
      <c r="G1120" s="43">
        <v>18517.672386270999</v>
      </c>
    </row>
    <row r="1121" spans="1:7" x14ac:dyDescent="0.2">
      <c r="A1121" s="7">
        <v>1119</v>
      </c>
      <c r="B1121" s="43">
        <v>76</v>
      </c>
      <c r="C1121" s="43">
        <v>89448.350213959406</v>
      </c>
      <c r="D1121" s="43">
        <v>76222.7510722515</v>
      </c>
      <c r="E1121" s="43">
        <v>6043.9197526653998</v>
      </c>
      <c r="F1121" s="43">
        <v>0</v>
      </c>
      <c r="G1121" s="43">
        <v>7181.6793890423996</v>
      </c>
    </row>
    <row r="1122" spans="1:7" x14ac:dyDescent="0.2">
      <c r="A1122" s="7">
        <v>1120</v>
      </c>
      <c r="B1122" s="43">
        <v>190.48</v>
      </c>
      <c r="C1122" s="43">
        <v>238264.00765862109</v>
      </c>
      <c r="D1122" s="43">
        <v>305599.06778054021</v>
      </c>
      <c r="E1122" s="43">
        <v>6298.2065983353004</v>
      </c>
      <c r="F1122" s="43">
        <v>0</v>
      </c>
      <c r="G1122" s="43">
        <v>-73633.266720254396</v>
      </c>
    </row>
    <row r="1123" spans="1:7" x14ac:dyDescent="0.2">
      <c r="A1123" s="7">
        <v>1121</v>
      </c>
      <c r="B1123" s="43">
        <v>10.34</v>
      </c>
      <c r="C1123" s="43">
        <v>3022.5351503163001</v>
      </c>
      <c r="D1123" s="43">
        <v>3364.0319241723</v>
      </c>
      <c r="E1123" s="43">
        <v>1498.7201329446</v>
      </c>
      <c r="F1123" s="43">
        <v>0</v>
      </c>
      <c r="G1123" s="43">
        <v>-1840.2169068006001</v>
      </c>
    </row>
    <row r="1124" spans="1:7" x14ac:dyDescent="0.2">
      <c r="A1124" s="7">
        <v>1122</v>
      </c>
      <c r="B1124" s="43">
        <v>34.72</v>
      </c>
      <c r="C1124" s="43">
        <v>15069.957399982501</v>
      </c>
      <c r="D1124" s="43">
        <v>12547.523936907401</v>
      </c>
      <c r="E1124" s="43">
        <v>2228.9317251163998</v>
      </c>
      <c r="F1124" s="43">
        <v>0</v>
      </c>
      <c r="G1124" s="43">
        <v>293.50173795870001</v>
      </c>
    </row>
    <row r="1125" spans="1:7" x14ac:dyDescent="0.2">
      <c r="A1125" s="7">
        <v>1123</v>
      </c>
      <c r="B1125" s="43">
        <v>46.5</v>
      </c>
      <c r="C1125" s="43">
        <v>228338.76815891251</v>
      </c>
      <c r="D1125" s="43">
        <v>191393.16449380221</v>
      </c>
      <c r="E1125" s="43">
        <v>25295.284654800798</v>
      </c>
      <c r="F1125" s="43">
        <v>0</v>
      </c>
      <c r="G1125" s="43">
        <v>11650.3190103095</v>
      </c>
    </row>
    <row r="1126" spans="1:7" x14ac:dyDescent="0.2">
      <c r="A1126" s="7">
        <v>1124</v>
      </c>
      <c r="B1126" s="43">
        <v>12.7</v>
      </c>
      <c r="C1126" s="43">
        <v>19011.368877341902</v>
      </c>
      <c r="D1126" s="43">
        <v>17413.047427913902</v>
      </c>
      <c r="E1126" s="43">
        <v>7620.3372610218003</v>
      </c>
      <c r="F1126" s="43">
        <v>0</v>
      </c>
      <c r="G1126" s="43">
        <v>-6022.0158115938002</v>
      </c>
    </row>
    <row r="1127" spans="1:7" x14ac:dyDescent="0.2">
      <c r="A1127" s="7">
        <v>1125</v>
      </c>
      <c r="B1127" s="43">
        <v>79.540000000000006</v>
      </c>
      <c r="C1127" s="43">
        <v>47017.269193008397</v>
      </c>
      <c r="D1127" s="43">
        <v>42320.047645394603</v>
      </c>
      <c r="E1127" s="43">
        <v>3012.7271790877999</v>
      </c>
      <c r="F1127" s="43">
        <v>0</v>
      </c>
      <c r="G1127" s="43">
        <v>1684.494368526</v>
      </c>
    </row>
    <row r="1128" spans="1:7" x14ac:dyDescent="0.2">
      <c r="A1128" s="7">
        <v>1126</v>
      </c>
      <c r="B1128" s="43">
        <v>58.53</v>
      </c>
      <c r="C1128" s="43">
        <v>437615.59388791019</v>
      </c>
      <c r="D1128" s="43">
        <v>291290.42371696379</v>
      </c>
      <c r="E1128" s="43">
        <v>65972.582442644503</v>
      </c>
      <c r="F1128" s="43">
        <v>57888.177114393497</v>
      </c>
      <c r="G1128" s="43">
        <v>22464.410613908301</v>
      </c>
    </row>
    <row r="1129" spans="1:7" x14ac:dyDescent="0.2">
      <c r="A1129" s="7">
        <v>1127</v>
      </c>
      <c r="B1129" s="43">
        <v>52.36</v>
      </c>
      <c r="C1129" s="43">
        <v>264987.95160163549</v>
      </c>
      <c r="D1129" s="43">
        <v>198117.52520001071</v>
      </c>
      <c r="E1129" s="43">
        <v>27302.804013244899</v>
      </c>
      <c r="F1129" s="43">
        <v>0</v>
      </c>
      <c r="G1129" s="43">
        <v>39567.622388379903</v>
      </c>
    </row>
    <row r="1130" spans="1:7" x14ac:dyDescent="0.2">
      <c r="A1130" s="7">
        <v>1128</v>
      </c>
      <c r="B1130" s="43">
        <v>95.73</v>
      </c>
      <c r="C1130" s="43">
        <v>36826.527877381297</v>
      </c>
      <c r="D1130" s="43">
        <v>39235.620436427402</v>
      </c>
      <c r="E1130" s="43">
        <v>1934.6020650738999</v>
      </c>
      <c r="F1130" s="43">
        <v>0</v>
      </c>
      <c r="G1130" s="43">
        <v>-4343.6946241200003</v>
      </c>
    </row>
    <row r="1131" spans="1:7" x14ac:dyDescent="0.2">
      <c r="A1131" s="7">
        <v>1129</v>
      </c>
      <c r="B1131" s="43">
        <v>63.32</v>
      </c>
      <c r="C1131" s="43">
        <v>27273.739325021801</v>
      </c>
      <c r="D1131" s="43">
        <v>22134.528450071099</v>
      </c>
      <c r="E1131" s="43">
        <v>2223.0995769879</v>
      </c>
      <c r="F1131" s="43">
        <v>0</v>
      </c>
      <c r="G1131" s="43">
        <v>2916.1112979628001</v>
      </c>
    </row>
    <row r="1132" spans="1:7" x14ac:dyDescent="0.2">
      <c r="A1132" s="7">
        <v>1130</v>
      </c>
      <c r="B1132" s="43">
        <v>176</v>
      </c>
      <c r="C1132" s="43">
        <v>278973.99174308858</v>
      </c>
      <c r="D1132" s="43">
        <v>223636.87208782969</v>
      </c>
      <c r="E1132" s="43">
        <v>8199.4032492676997</v>
      </c>
      <c r="F1132" s="43">
        <v>0</v>
      </c>
      <c r="G1132" s="43">
        <v>47137.716405991101</v>
      </c>
    </row>
    <row r="1133" spans="1:7" x14ac:dyDescent="0.2">
      <c r="A1133" s="7">
        <v>1131</v>
      </c>
      <c r="B1133" s="43">
        <v>103.95</v>
      </c>
      <c r="C1133" s="43">
        <v>1506151.6096110661</v>
      </c>
      <c r="D1133" s="43">
        <v>1074895.892235263</v>
      </c>
      <c r="E1133" s="43">
        <v>78700.197465858699</v>
      </c>
      <c r="F1133" s="43">
        <v>0</v>
      </c>
      <c r="G1133" s="43">
        <v>352555.51990994462</v>
      </c>
    </row>
    <row r="1134" spans="1:7" x14ac:dyDescent="0.2">
      <c r="A1134" s="7">
        <v>1132</v>
      </c>
      <c r="B1134" s="43">
        <v>44.49</v>
      </c>
      <c r="C1134" s="43">
        <v>19091.3756465236</v>
      </c>
      <c r="D1134" s="43">
        <v>12713.6137314101</v>
      </c>
      <c r="E1134" s="43">
        <v>3763.3755126547999</v>
      </c>
      <c r="F1134" s="43">
        <v>2518.7446717214998</v>
      </c>
      <c r="G1134" s="43">
        <v>95.641730737399996</v>
      </c>
    </row>
    <row r="1135" spans="1:7" x14ac:dyDescent="0.2">
      <c r="A1135" s="7">
        <v>1133</v>
      </c>
      <c r="B1135" s="43">
        <v>122.17</v>
      </c>
      <c r="C1135" s="43">
        <v>1175180.0321897049</v>
      </c>
      <c r="D1135" s="43">
        <v>790735.25502651033</v>
      </c>
      <c r="E1135" s="43">
        <v>52440.643213923002</v>
      </c>
      <c r="F1135" s="43">
        <v>77513.211367393407</v>
      </c>
      <c r="G1135" s="43">
        <v>254490.92258187861</v>
      </c>
    </row>
    <row r="1136" spans="1:7" x14ac:dyDescent="0.2">
      <c r="A1136" s="7">
        <v>1134</v>
      </c>
      <c r="B1136" s="43">
        <v>43.68</v>
      </c>
      <c r="C1136" s="43">
        <v>87688.424879218102</v>
      </c>
      <c r="D1136" s="43">
        <v>58410.477794443497</v>
      </c>
      <c r="E1136" s="43">
        <v>15923.420802491501</v>
      </c>
      <c r="F1136" s="43">
        <v>8440.3717619015006</v>
      </c>
      <c r="G1136" s="43">
        <v>4914.1545203817004</v>
      </c>
    </row>
    <row r="1137" spans="1:7" x14ac:dyDescent="0.2">
      <c r="A1137" s="7">
        <v>1135</v>
      </c>
      <c r="B1137" s="43">
        <v>38.68</v>
      </c>
      <c r="C1137" s="43">
        <v>139766.1203385125</v>
      </c>
      <c r="D1137" s="43">
        <v>115945.17716940019</v>
      </c>
      <c r="E1137" s="43">
        <v>18577.679897625902</v>
      </c>
      <c r="F1137" s="43">
        <v>0</v>
      </c>
      <c r="G1137" s="43">
        <v>5243.2632714865003</v>
      </c>
    </row>
    <row r="1138" spans="1:7" x14ac:dyDescent="0.2">
      <c r="A1138" s="7">
        <v>1136</v>
      </c>
      <c r="B1138" s="43">
        <v>48.49</v>
      </c>
      <c r="C1138" s="43">
        <v>88609.389897422006</v>
      </c>
      <c r="D1138" s="43">
        <v>96967.921375889506</v>
      </c>
      <c r="E1138" s="43">
        <v>9499.7064776006991</v>
      </c>
      <c r="F1138" s="43">
        <v>0</v>
      </c>
      <c r="G1138" s="43">
        <v>-17858.237956068198</v>
      </c>
    </row>
    <row r="1139" spans="1:7" x14ac:dyDescent="0.2">
      <c r="A1139" s="7">
        <v>1137</v>
      </c>
      <c r="B1139" s="43">
        <v>179.65</v>
      </c>
      <c r="C1139" s="43">
        <v>71935.310549959206</v>
      </c>
      <c r="D1139" s="43">
        <v>87993.563099130493</v>
      </c>
      <c r="E1139" s="43">
        <v>2012.8643762851</v>
      </c>
      <c r="F1139" s="43">
        <v>0</v>
      </c>
      <c r="G1139" s="43">
        <v>-18071.116925456401</v>
      </c>
    </row>
    <row r="1140" spans="1:7" x14ac:dyDescent="0.2">
      <c r="A1140" s="7">
        <v>1138</v>
      </c>
      <c r="B1140" s="43">
        <v>32.659999999999997</v>
      </c>
      <c r="C1140" s="43">
        <v>28058.0583146274</v>
      </c>
      <c r="D1140" s="43">
        <v>30215.868906574298</v>
      </c>
      <c r="E1140" s="43">
        <v>4445.9552505528</v>
      </c>
      <c r="F1140" s="43">
        <v>0</v>
      </c>
      <c r="G1140" s="43">
        <v>-6603.7658424996998</v>
      </c>
    </row>
    <row r="1141" spans="1:7" x14ac:dyDescent="0.2">
      <c r="A1141" s="7">
        <v>1139</v>
      </c>
      <c r="B1141" s="43">
        <v>107.61</v>
      </c>
      <c r="C1141" s="43">
        <v>1245912.8538023881</v>
      </c>
      <c r="D1141" s="43">
        <v>927201.53013922914</v>
      </c>
      <c r="E1141" s="43">
        <v>62723.393259790901</v>
      </c>
      <c r="F1141" s="43">
        <v>0</v>
      </c>
      <c r="G1141" s="43">
        <v>255987.93040336849</v>
      </c>
    </row>
    <row r="1142" spans="1:7" x14ac:dyDescent="0.2">
      <c r="A1142" s="7">
        <v>1140</v>
      </c>
      <c r="B1142" s="43">
        <v>60.67</v>
      </c>
      <c r="C1142" s="43">
        <v>20682.971708644902</v>
      </c>
      <c r="D1142" s="43">
        <v>14628.776492348799</v>
      </c>
      <c r="E1142" s="43">
        <v>1777.4469718222999</v>
      </c>
      <c r="F1142" s="43">
        <v>0</v>
      </c>
      <c r="G1142" s="43">
        <v>4276.7482444737998</v>
      </c>
    </row>
    <row r="1143" spans="1:7" x14ac:dyDescent="0.2">
      <c r="A1143" s="7">
        <v>1141</v>
      </c>
      <c r="B1143" s="43">
        <v>200.58</v>
      </c>
      <c r="C1143" s="43">
        <v>1059078.478048834</v>
      </c>
      <c r="D1143" s="43">
        <v>925496.91011244419</v>
      </c>
      <c r="E1143" s="43">
        <v>27684.110258012101</v>
      </c>
      <c r="F1143" s="43">
        <v>0</v>
      </c>
      <c r="G1143" s="43">
        <v>105897.45767837721</v>
      </c>
    </row>
    <row r="1144" spans="1:7" x14ac:dyDescent="0.2">
      <c r="A1144" s="7">
        <v>1142</v>
      </c>
      <c r="B1144" s="43">
        <v>137.6</v>
      </c>
      <c r="C1144" s="43">
        <v>822983.12500835303</v>
      </c>
      <c r="D1144" s="43">
        <v>627203.22552979807</v>
      </c>
      <c r="E1144" s="43">
        <v>32322.1153603454</v>
      </c>
      <c r="F1144" s="43">
        <v>0</v>
      </c>
      <c r="G1144" s="43">
        <v>163457.78411820959</v>
      </c>
    </row>
    <row r="1145" spans="1:7" x14ac:dyDescent="0.2">
      <c r="A1145" s="7">
        <v>1143</v>
      </c>
      <c r="B1145" s="43">
        <v>158.44999999999999</v>
      </c>
      <c r="C1145" s="43">
        <v>460177.46522018273</v>
      </c>
      <c r="D1145" s="43">
        <v>397972.23530559451</v>
      </c>
      <c r="E1145" s="43">
        <v>15520.1968731338</v>
      </c>
      <c r="F1145" s="43">
        <v>0</v>
      </c>
      <c r="G1145" s="43">
        <v>46685.033041454401</v>
      </c>
    </row>
    <row r="1146" spans="1:7" x14ac:dyDescent="0.2">
      <c r="A1146" s="7">
        <v>1144</v>
      </c>
      <c r="B1146" s="43">
        <v>118.32</v>
      </c>
      <c r="C1146" s="43">
        <v>330165.43072253477</v>
      </c>
      <c r="D1146" s="43">
        <v>312550.5006936327</v>
      </c>
      <c r="E1146" s="43">
        <v>14176.3161066332</v>
      </c>
      <c r="F1146" s="43">
        <v>0</v>
      </c>
      <c r="G1146" s="43">
        <v>3438.6139222688998</v>
      </c>
    </row>
    <row r="1147" spans="1:7" x14ac:dyDescent="0.2">
      <c r="A1147" s="7">
        <v>1145</v>
      </c>
      <c r="B1147" s="43">
        <v>211.44</v>
      </c>
      <c r="C1147" s="43">
        <v>581990.70385129959</v>
      </c>
      <c r="D1147" s="43">
        <v>511031.8676558343</v>
      </c>
      <c r="E1147" s="43">
        <v>14139.767600322801</v>
      </c>
      <c r="F1147" s="43">
        <v>0</v>
      </c>
      <c r="G1147" s="43">
        <v>56819.068595142497</v>
      </c>
    </row>
    <row r="1148" spans="1:7" x14ac:dyDescent="0.2">
      <c r="A1148" s="7">
        <v>1146</v>
      </c>
      <c r="B1148" s="43">
        <v>0.86</v>
      </c>
      <c r="C1148" s="43">
        <v>5630.5311268841997</v>
      </c>
      <c r="D1148" s="43">
        <v>3752.7217011846001</v>
      </c>
      <c r="E1148" s="43">
        <v>49374.2408289534</v>
      </c>
      <c r="F1148" s="43">
        <v>441.51113759340001</v>
      </c>
      <c r="G1148" s="43">
        <v>-47937.942540847303</v>
      </c>
    </row>
    <row r="1149" spans="1:7" x14ac:dyDescent="0.2">
      <c r="A1149" s="7">
        <v>1147</v>
      </c>
      <c r="B1149" s="43">
        <v>2.62</v>
      </c>
      <c r="C1149" s="43">
        <v>7041.3021028309004</v>
      </c>
      <c r="D1149" s="43">
        <v>5191.0830905938001</v>
      </c>
      <c r="E1149" s="43">
        <v>13959.2284534059</v>
      </c>
      <c r="F1149" s="43">
        <v>0</v>
      </c>
      <c r="G1149" s="43">
        <v>-12109.009441168801</v>
      </c>
    </row>
    <row r="1150" spans="1:7" x14ac:dyDescent="0.2">
      <c r="A1150" s="7">
        <v>1148</v>
      </c>
      <c r="B1150" s="43">
        <v>25.91</v>
      </c>
      <c r="C1150" s="43">
        <v>128721.5634054182</v>
      </c>
      <c r="D1150" s="43">
        <v>107107.04646905851</v>
      </c>
      <c r="E1150" s="43">
        <v>25462.072023292902</v>
      </c>
      <c r="F1150" s="43">
        <v>0</v>
      </c>
      <c r="G1150" s="43">
        <v>-3847.5550869333001</v>
      </c>
    </row>
    <row r="1151" spans="1:7" x14ac:dyDescent="0.2">
      <c r="A1151" s="7">
        <v>1149</v>
      </c>
      <c r="B1151" s="43">
        <v>97.68</v>
      </c>
      <c r="C1151" s="43">
        <v>1086002.5779694051</v>
      </c>
      <c r="D1151" s="43">
        <v>911544.90285150241</v>
      </c>
      <c r="E1151" s="43">
        <v>59547.615727488301</v>
      </c>
      <c r="F1151" s="43">
        <v>0</v>
      </c>
      <c r="G1151" s="43">
        <v>114910.05939041459</v>
      </c>
    </row>
    <row r="1152" spans="1:7" x14ac:dyDescent="0.2">
      <c r="A1152" s="7">
        <v>1150</v>
      </c>
      <c r="B1152" s="43">
        <v>60.75</v>
      </c>
      <c r="C1152" s="43">
        <v>128100.4998873174</v>
      </c>
      <c r="D1152" s="43">
        <v>117976.2596815321</v>
      </c>
      <c r="E1152" s="43">
        <v>10643.465970563</v>
      </c>
      <c r="F1152" s="43">
        <v>0</v>
      </c>
      <c r="G1152" s="43">
        <v>-519.22576477760003</v>
      </c>
    </row>
    <row r="1153" spans="1:7" x14ac:dyDescent="0.2">
      <c r="A1153" s="7">
        <v>1151</v>
      </c>
      <c r="B1153" s="43">
        <v>114.47</v>
      </c>
      <c r="C1153" s="43">
        <v>1426737.392819667</v>
      </c>
      <c r="D1153" s="43">
        <v>1068289.0196921099</v>
      </c>
      <c r="E1153" s="43">
        <v>67428.9847132539</v>
      </c>
      <c r="F1153" s="43">
        <v>0</v>
      </c>
      <c r="G1153" s="43">
        <v>291019.38841430319</v>
      </c>
    </row>
    <row r="1154" spans="1:7" x14ac:dyDescent="0.2">
      <c r="A1154" s="7">
        <v>1152</v>
      </c>
      <c r="B1154" s="43">
        <v>21.12</v>
      </c>
      <c r="C1154" s="43">
        <v>33590.229214742802</v>
      </c>
      <c r="D1154" s="43">
        <v>27839.365591748199</v>
      </c>
      <c r="E1154" s="43">
        <v>8164.1958044528001</v>
      </c>
      <c r="F1154" s="43">
        <v>0</v>
      </c>
      <c r="G1154" s="43">
        <v>-2413.3321814582</v>
      </c>
    </row>
    <row r="1155" spans="1:7" x14ac:dyDescent="0.2">
      <c r="A1155" s="7">
        <v>1153</v>
      </c>
      <c r="B1155" s="43">
        <v>314.01</v>
      </c>
      <c r="C1155" s="43">
        <v>531481.68540343782</v>
      </c>
      <c r="D1155" s="43">
        <v>855897.16035991348</v>
      </c>
      <c r="E1155" s="43">
        <v>8532.5529927250009</v>
      </c>
      <c r="F1155" s="43">
        <v>0</v>
      </c>
      <c r="G1155" s="43">
        <v>-332948.02794920059</v>
      </c>
    </row>
    <row r="1156" spans="1:7" x14ac:dyDescent="0.2">
      <c r="A1156" s="7">
        <v>1154</v>
      </c>
      <c r="B1156" s="43">
        <v>92.54</v>
      </c>
      <c r="C1156" s="43">
        <v>195187.07063428819</v>
      </c>
      <c r="D1156" s="43">
        <v>184296.349982082</v>
      </c>
      <c r="E1156" s="43">
        <v>10667.985428165501</v>
      </c>
      <c r="F1156" s="43">
        <v>0</v>
      </c>
      <c r="G1156" s="43">
        <v>222.7352240406</v>
      </c>
    </row>
    <row r="1157" spans="1:7" x14ac:dyDescent="0.2">
      <c r="A1157" s="7">
        <v>1155</v>
      </c>
      <c r="B1157" s="43">
        <v>352.67</v>
      </c>
      <c r="C1157" s="43">
        <v>183047.92557434921</v>
      </c>
      <c r="D1157" s="43">
        <v>273335.55845157342</v>
      </c>
      <c r="E1157" s="43">
        <v>2630.3593984074</v>
      </c>
      <c r="F1157" s="43">
        <v>0</v>
      </c>
      <c r="G1157" s="43">
        <v>-92917.992275631594</v>
      </c>
    </row>
    <row r="1158" spans="1:7" x14ac:dyDescent="0.2">
      <c r="A1158" s="7">
        <v>1156</v>
      </c>
      <c r="B1158" s="43">
        <v>18.7</v>
      </c>
      <c r="C1158" s="43">
        <v>138403.70296640959</v>
      </c>
      <c r="D1158" s="43">
        <v>112331.28883140891</v>
      </c>
      <c r="E1158" s="43">
        <v>38570.361380749702</v>
      </c>
      <c r="F1158" s="43">
        <v>0</v>
      </c>
      <c r="G1158" s="43">
        <v>-12497.947245749099</v>
      </c>
    </row>
    <row r="1159" spans="1:7" x14ac:dyDescent="0.2">
      <c r="A1159" s="7">
        <v>1157</v>
      </c>
      <c r="B1159" s="43">
        <v>76.56</v>
      </c>
      <c r="C1159" s="43">
        <v>1834.1024875799001</v>
      </c>
      <c r="D1159" s="43">
        <v>1844.8586493713999</v>
      </c>
      <c r="E1159" s="43">
        <v>119.8813035702</v>
      </c>
      <c r="F1159" s="43">
        <v>0</v>
      </c>
      <c r="G1159" s="43">
        <v>-130.63746536170001</v>
      </c>
    </row>
    <row r="1160" spans="1:7" x14ac:dyDescent="0.2">
      <c r="A1160" s="7">
        <v>1158</v>
      </c>
      <c r="B1160" s="43">
        <v>260.60000000000002</v>
      </c>
      <c r="C1160" s="43">
        <v>1009300.233925723</v>
      </c>
      <c r="D1160" s="43">
        <v>1021691.5566699459</v>
      </c>
      <c r="E1160" s="43">
        <v>19972.090851882302</v>
      </c>
      <c r="F1160" s="43">
        <v>0</v>
      </c>
      <c r="G1160" s="43">
        <v>-32363.413596105798</v>
      </c>
    </row>
    <row r="1161" spans="1:7" x14ac:dyDescent="0.2">
      <c r="A1161" s="7">
        <v>1159</v>
      </c>
      <c r="B1161" s="43">
        <v>263.48</v>
      </c>
      <c r="C1161" s="43">
        <v>442782.62900984852</v>
      </c>
      <c r="D1161" s="43">
        <v>437528.45865061268</v>
      </c>
      <c r="E1161" s="43">
        <v>8520.2929614761997</v>
      </c>
      <c r="F1161" s="43">
        <v>0</v>
      </c>
      <c r="G1161" s="43">
        <v>-3266.1226022404999</v>
      </c>
    </row>
    <row r="1162" spans="1:7" x14ac:dyDescent="0.2">
      <c r="A1162" s="7">
        <v>1160</v>
      </c>
      <c r="B1162" s="43">
        <v>117.27</v>
      </c>
      <c r="C1162" s="43">
        <v>931832.01093822275</v>
      </c>
      <c r="D1162" s="43">
        <v>713247.13280930812</v>
      </c>
      <c r="E1162" s="43">
        <v>41240.266509332498</v>
      </c>
      <c r="F1162" s="43">
        <v>0</v>
      </c>
      <c r="G1162" s="43">
        <v>177344.61161958211</v>
      </c>
    </row>
    <row r="1163" spans="1:7" x14ac:dyDescent="0.2">
      <c r="A1163" s="7">
        <v>1161</v>
      </c>
      <c r="B1163" s="43">
        <v>24.25</v>
      </c>
      <c r="C1163" s="43">
        <v>2955.9157833875001</v>
      </c>
      <c r="D1163" s="43">
        <v>2913.1920350595001</v>
      </c>
      <c r="E1163" s="43">
        <v>609.71973895609995</v>
      </c>
      <c r="F1163" s="43">
        <v>0</v>
      </c>
      <c r="G1163" s="43">
        <v>-566.9959906281</v>
      </c>
    </row>
    <row r="1164" spans="1:7" x14ac:dyDescent="0.2">
      <c r="A1164" s="7">
        <v>1162</v>
      </c>
      <c r="B1164" s="43">
        <v>11.72</v>
      </c>
      <c r="C1164" s="43">
        <v>67793.440517923606</v>
      </c>
      <c r="D1164" s="43">
        <v>45173.600181649599</v>
      </c>
      <c r="E1164" s="43">
        <v>50623.959267632599</v>
      </c>
      <c r="F1164" s="43">
        <v>8925.2335730488994</v>
      </c>
      <c r="G1164" s="43">
        <v>-36929.352504407601</v>
      </c>
    </row>
    <row r="1165" spans="1:7" x14ac:dyDescent="0.2">
      <c r="A1165" s="7">
        <v>1163</v>
      </c>
      <c r="B1165" s="43">
        <v>101.16</v>
      </c>
      <c r="C1165" s="43">
        <v>234451.69430780149</v>
      </c>
      <c r="D1165" s="43">
        <v>190584.69761354179</v>
      </c>
      <c r="E1165" s="43">
        <v>11983.9084655017</v>
      </c>
      <c r="F1165" s="43">
        <v>0</v>
      </c>
      <c r="G1165" s="43">
        <v>31883.088228758101</v>
      </c>
    </row>
    <row r="1166" spans="1:7" x14ac:dyDescent="0.2">
      <c r="A1166" s="7">
        <v>1164</v>
      </c>
      <c r="B1166" s="43">
        <v>45.44</v>
      </c>
      <c r="C1166" s="43">
        <v>0</v>
      </c>
      <c r="D1166" s="43">
        <v>0</v>
      </c>
      <c r="E1166" s="43">
        <v>0</v>
      </c>
      <c r="F1166" s="43">
        <v>0</v>
      </c>
      <c r="G1166" s="43">
        <v>0</v>
      </c>
    </row>
    <row r="1167" spans="1:7" x14ac:dyDescent="0.2">
      <c r="A1167" s="7">
        <v>1165</v>
      </c>
      <c r="B1167" s="43">
        <v>35.200000000000003</v>
      </c>
      <c r="C1167" s="43">
        <v>73608.026369977306</v>
      </c>
      <c r="D1167" s="43">
        <v>61073.188598227498</v>
      </c>
      <c r="E1167" s="43">
        <v>10868.53016348</v>
      </c>
      <c r="F1167" s="43">
        <v>0</v>
      </c>
      <c r="G1167" s="43">
        <v>1666.3076082698001</v>
      </c>
    </row>
    <row r="1168" spans="1:7" x14ac:dyDescent="0.2">
      <c r="A1168" s="7">
        <v>1166</v>
      </c>
      <c r="B1168" s="43">
        <v>19.66</v>
      </c>
      <c r="C1168" s="43">
        <v>30265.5574111612</v>
      </c>
      <c r="D1168" s="43">
        <v>22599.749938240901</v>
      </c>
      <c r="E1168" s="43">
        <v>8310.6128063444994</v>
      </c>
      <c r="F1168" s="43">
        <v>0</v>
      </c>
      <c r="G1168" s="43">
        <v>-644.80533342419994</v>
      </c>
    </row>
    <row r="1169" spans="1:7" x14ac:dyDescent="0.2">
      <c r="A1169" s="7">
        <v>1167</v>
      </c>
      <c r="B1169" s="43">
        <v>24.46</v>
      </c>
      <c r="C1169" s="43">
        <v>142390.3966655198</v>
      </c>
      <c r="D1169" s="43">
        <v>99464.849688039394</v>
      </c>
      <c r="E1169" s="43">
        <v>30371.925414437501</v>
      </c>
      <c r="F1169" s="43">
        <v>3311.9811630037998</v>
      </c>
      <c r="G1169" s="43">
        <v>9241.6404000390994</v>
      </c>
    </row>
    <row r="1170" spans="1:7" x14ac:dyDescent="0.2">
      <c r="A1170" s="7">
        <v>1168</v>
      </c>
      <c r="B1170" s="43">
        <v>13.13</v>
      </c>
      <c r="C1170" s="43">
        <v>67648.146503554104</v>
      </c>
      <c r="D1170" s="43">
        <v>57960.024415532898</v>
      </c>
      <c r="E1170" s="43">
        <v>27545.008159830901</v>
      </c>
      <c r="F1170" s="43">
        <v>0</v>
      </c>
      <c r="G1170" s="43">
        <v>-17856.886071809698</v>
      </c>
    </row>
    <row r="1171" spans="1:7" x14ac:dyDescent="0.2">
      <c r="A1171" s="7">
        <v>1169</v>
      </c>
      <c r="B1171" s="43">
        <v>140.88</v>
      </c>
      <c r="C1171" s="43">
        <v>86461.633985444001</v>
      </c>
      <c r="D1171" s="43">
        <v>104910.9147184512</v>
      </c>
      <c r="E1171" s="43">
        <v>3121.6633150326002</v>
      </c>
      <c r="F1171" s="43">
        <v>0</v>
      </c>
      <c r="G1171" s="43">
        <v>-21570.944048039801</v>
      </c>
    </row>
    <row r="1172" spans="1:7" x14ac:dyDescent="0.2">
      <c r="A1172" s="7">
        <v>1170</v>
      </c>
      <c r="B1172" s="43">
        <v>47.16</v>
      </c>
      <c r="C1172" s="43">
        <v>280730.9929452326</v>
      </c>
      <c r="D1172" s="43">
        <v>220118.24447938221</v>
      </c>
      <c r="E1172" s="43">
        <v>31447.704270443301</v>
      </c>
      <c r="F1172" s="43">
        <v>0</v>
      </c>
      <c r="G1172" s="43">
        <v>29165.044195407099</v>
      </c>
    </row>
    <row r="1173" spans="1:7" x14ac:dyDescent="0.2">
      <c r="A1173" s="7">
        <v>1171</v>
      </c>
      <c r="B1173" s="43">
        <v>101.71</v>
      </c>
      <c r="C1173" s="43">
        <v>34420.1546481033</v>
      </c>
      <c r="D1173" s="43">
        <v>22906.921909003799</v>
      </c>
      <c r="E1173" s="43">
        <v>2993.4862361542</v>
      </c>
      <c r="F1173" s="43">
        <v>4560.8543395807001</v>
      </c>
      <c r="G1173" s="43">
        <v>3958.8921633646</v>
      </c>
    </row>
    <row r="1174" spans="1:7" x14ac:dyDescent="0.2">
      <c r="A1174" s="7">
        <v>1172</v>
      </c>
      <c r="B1174" s="43">
        <v>110.07</v>
      </c>
      <c r="C1174" s="43">
        <v>1329769.9660274419</v>
      </c>
      <c r="D1174" s="43">
        <v>886363.03239170159</v>
      </c>
      <c r="E1174" s="43">
        <v>90925.275714524905</v>
      </c>
      <c r="F1174" s="43">
        <v>104395.470204065</v>
      </c>
      <c r="G1174" s="43">
        <v>248086.1877171509</v>
      </c>
    </row>
    <row r="1175" spans="1:7" x14ac:dyDescent="0.2">
      <c r="A1175" s="7">
        <v>1173</v>
      </c>
      <c r="B1175" s="43">
        <v>24.76</v>
      </c>
      <c r="C1175" s="43">
        <v>59136.043696422101</v>
      </c>
      <c r="D1175" s="43">
        <v>39382.007542891901</v>
      </c>
      <c r="E1175" s="43">
        <v>21043.798704905799</v>
      </c>
      <c r="F1175" s="43">
        <v>7810.5739621841003</v>
      </c>
      <c r="G1175" s="43">
        <v>-9100.3365135596996</v>
      </c>
    </row>
    <row r="1176" spans="1:7" x14ac:dyDescent="0.2">
      <c r="A1176" s="7">
        <v>1174</v>
      </c>
      <c r="B1176" s="43">
        <v>57.5</v>
      </c>
      <c r="C1176" s="43">
        <v>682173.89965841069</v>
      </c>
      <c r="D1176" s="43">
        <v>511592.06144555839</v>
      </c>
      <c r="E1176" s="43">
        <v>64126.363825506698</v>
      </c>
      <c r="F1176" s="43">
        <v>0</v>
      </c>
      <c r="G1176" s="43">
        <v>106455.4743873456</v>
      </c>
    </row>
    <row r="1177" spans="1:7" x14ac:dyDescent="0.2">
      <c r="A1177" s="7">
        <v>1175</v>
      </c>
      <c r="B1177" s="43">
        <v>83.61</v>
      </c>
      <c r="C1177" s="43">
        <v>720189.2044647279</v>
      </c>
      <c r="D1177" s="43">
        <v>484329.31754424598</v>
      </c>
      <c r="E1177" s="43">
        <v>46035.454133109903</v>
      </c>
      <c r="F1177" s="43">
        <v>57877.525758893004</v>
      </c>
      <c r="G1177" s="43">
        <v>131946.90702847901</v>
      </c>
    </row>
    <row r="1178" spans="1:7" x14ac:dyDescent="0.2">
      <c r="A1178" s="7">
        <v>1176</v>
      </c>
      <c r="B1178" s="43">
        <v>47.49</v>
      </c>
      <c r="C1178" s="43">
        <v>526702.85276597948</v>
      </c>
      <c r="D1178" s="43">
        <v>404629.45177092118</v>
      </c>
      <c r="E1178" s="43">
        <v>59629.064016011202</v>
      </c>
      <c r="F1178" s="43">
        <v>0</v>
      </c>
      <c r="G1178" s="43">
        <v>62444.336979047002</v>
      </c>
    </row>
    <row r="1179" spans="1:7" x14ac:dyDescent="0.2">
      <c r="A1179" s="7">
        <v>1177</v>
      </c>
      <c r="B1179" s="43">
        <v>191.75</v>
      </c>
      <c r="C1179" s="43">
        <v>410545.87468639552</v>
      </c>
      <c r="D1179" s="43">
        <v>494435.05075724632</v>
      </c>
      <c r="E1179" s="43">
        <v>10959.739074871401</v>
      </c>
      <c r="F1179" s="43">
        <v>0</v>
      </c>
      <c r="G1179" s="43">
        <v>-94848.915145722203</v>
      </c>
    </row>
    <row r="1180" spans="1:7" x14ac:dyDescent="0.2">
      <c r="A1180" s="7">
        <v>1178</v>
      </c>
      <c r="B1180" s="43">
        <v>208.92</v>
      </c>
      <c r="C1180" s="43">
        <v>210153.74948183689</v>
      </c>
      <c r="D1180" s="43">
        <v>233059.94409883299</v>
      </c>
      <c r="E1180" s="43">
        <v>5108.2031133070004</v>
      </c>
      <c r="F1180" s="43">
        <v>0</v>
      </c>
      <c r="G1180" s="43">
        <v>-28014.397730303001</v>
      </c>
    </row>
    <row r="1181" spans="1:7" x14ac:dyDescent="0.2">
      <c r="A1181" s="7">
        <v>1179</v>
      </c>
      <c r="B1181" s="43">
        <v>31.34</v>
      </c>
      <c r="C1181" s="43">
        <v>115839.6199886126</v>
      </c>
      <c r="D1181" s="43">
        <v>110859.2585868141</v>
      </c>
      <c r="E1181" s="43">
        <v>18921.3152407452</v>
      </c>
      <c r="F1181" s="43">
        <v>0</v>
      </c>
      <c r="G1181" s="43">
        <v>-13940.9538389467</v>
      </c>
    </row>
    <row r="1182" spans="1:7" x14ac:dyDescent="0.2">
      <c r="A1182" s="7">
        <v>1180</v>
      </c>
      <c r="B1182" s="43">
        <v>33.68</v>
      </c>
      <c r="C1182" s="43">
        <v>107319.8820042265</v>
      </c>
      <c r="D1182" s="43">
        <v>92682.983606537702</v>
      </c>
      <c r="E1182" s="43">
        <v>16214.447115561299</v>
      </c>
      <c r="F1182" s="43">
        <v>0</v>
      </c>
      <c r="G1182" s="43">
        <v>-1577.5487178725</v>
      </c>
    </row>
    <row r="1183" spans="1:7" x14ac:dyDescent="0.2">
      <c r="A1183" s="7">
        <v>1181</v>
      </c>
      <c r="B1183" s="43">
        <v>124.55</v>
      </c>
      <c r="C1183" s="43">
        <v>1366914.4761197779</v>
      </c>
      <c r="D1183" s="43">
        <v>1240789.1471792089</v>
      </c>
      <c r="E1183" s="43">
        <v>58184.564075876202</v>
      </c>
      <c r="F1183" s="43">
        <v>0</v>
      </c>
      <c r="G1183" s="43">
        <v>67940.764864693003</v>
      </c>
    </row>
    <row r="1184" spans="1:7" x14ac:dyDescent="0.2">
      <c r="A1184" s="7">
        <v>1182</v>
      </c>
      <c r="B1184" s="43">
        <v>4</v>
      </c>
      <c r="C1184" s="43">
        <v>16089.925094407001</v>
      </c>
      <c r="D1184" s="43">
        <v>10715.4685409301</v>
      </c>
      <c r="E1184" s="43">
        <v>30562.7948613017</v>
      </c>
      <c r="F1184" s="43">
        <v>1268.2453439464</v>
      </c>
      <c r="G1184" s="43">
        <v>-26456.583651771201</v>
      </c>
    </row>
    <row r="1185" spans="1:7" x14ac:dyDescent="0.2">
      <c r="A1185" s="7">
        <v>1183</v>
      </c>
      <c r="B1185" s="43">
        <v>29.11</v>
      </c>
      <c r="C1185" s="43">
        <v>72922.446468334994</v>
      </c>
      <c r="D1185" s="43">
        <v>63085.336552393499</v>
      </c>
      <c r="E1185" s="43">
        <v>12670.1420392746</v>
      </c>
      <c r="F1185" s="43">
        <v>0</v>
      </c>
      <c r="G1185" s="43">
        <v>-2833.0321233331001</v>
      </c>
    </row>
    <row r="1186" spans="1:7" x14ac:dyDescent="0.2">
      <c r="A1186" s="7">
        <v>1184</v>
      </c>
      <c r="B1186" s="43">
        <v>62.2</v>
      </c>
      <c r="C1186" s="43">
        <v>823045.08051992697</v>
      </c>
      <c r="D1186" s="43">
        <v>552825.7833245513</v>
      </c>
      <c r="E1186" s="43">
        <v>72170.423265072604</v>
      </c>
      <c r="F1186" s="43">
        <v>53822.457186409199</v>
      </c>
      <c r="G1186" s="43">
        <v>144226.41674389379</v>
      </c>
    </row>
    <row r="1187" spans="1:7" x14ac:dyDescent="0.2">
      <c r="A1187" s="7">
        <v>1185</v>
      </c>
      <c r="B1187" s="43">
        <v>302.47000000000003</v>
      </c>
      <c r="C1187" s="43">
        <v>219024.1340897067</v>
      </c>
      <c r="D1187" s="43">
        <v>215391.07462381091</v>
      </c>
      <c r="E1187" s="43">
        <v>3678.677808376</v>
      </c>
      <c r="F1187" s="43">
        <v>0</v>
      </c>
      <c r="G1187" s="43">
        <v>-45.618342480199999</v>
      </c>
    </row>
    <row r="1188" spans="1:7" x14ac:dyDescent="0.2">
      <c r="A1188" s="7">
        <v>1186</v>
      </c>
      <c r="B1188" s="43">
        <v>78.34</v>
      </c>
      <c r="C1188" s="43">
        <v>809416.17693528021</v>
      </c>
      <c r="D1188" s="43">
        <v>731424.79176090995</v>
      </c>
      <c r="E1188" s="43">
        <v>54720.8819743282</v>
      </c>
      <c r="F1188" s="43">
        <v>0</v>
      </c>
      <c r="G1188" s="43">
        <v>23270.503200042</v>
      </c>
    </row>
    <row r="1189" spans="1:7" x14ac:dyDescent="0.2">
      <c r="A1189" s="7">
        <v>1187</v>
      </c>
      <c r="B1189" s="43">
        <v>465.14</v>
      </c>
      <c r="C1189" s="43">
        <v>541344.92290694662</v>
      </c>
      <c r="D1189" s="43">
        <v>858008.80848696572</v>
      </c>
      <c r="E1189" s="43">
        <v>5852.8182679509</v>
      </c>
      <c r="F1189" s="43">
        <v>0</v>
      </c>
      <c r="G1189" s="43">
        <v>-322516.70384797</v>
      </c>
    </row>
    <row r="1190" spans="1:7" x14ac:dyDescent="0.2">
      <c r="A1190" s="7">
        <v>1188</v>
      </c>
      <c r="B1190" s="43">
        <v>29.05</v>
      </c>
      <c r="C1190" s="43">
        <v>24504.552103151302</v>
      </c>
      <c r="D1190" s="43">
        <v>22334.147363199201</v>
      </c>
      <c r="E1190" s="43">
        <v>4250.7865377172002</v>
      </c>
      <c r="F1190" s="43">
        <v>0</v>
      </c>
      <c r="G1190" s="43">
        <v>-2080.3817977651001</v>
      </c>
    </row>
    <row r="1191" spans="1:7" x14ac:dyDescent="0.2">
      <c r="A1191" s="7">
        <v>1189</v>
      </c>
      <c r="B1191" s="43">
        <v>130.18</v>
      </c>
      <c r="C1191" s="43">
        <v>884267.97970534908</v>
      </c>
      <c r="D1191" s="43">
        <v>848259.1574620367</v>
      </c>
      <c r="E1191" s="43">
        <v>35204.615015957301</v>
      </c>
      <c r="F1191" s="43">
        <v>0</v>
      </c>
      <c r="G1191" s="43">
        <v>804.20722735510003</v>
      </c>
    </row>
    <row r="1192" spans="1:7" x14ac:dyDescent="0.2">
      <c r="A1192" s="7">
        <v>1190</v>
      </c>
      <c r="B1192" s="43">
        <v>17.91</v>
      </c>
      <c r="C1192" s="43">
        <v>204752.10199499541</v>
      </c>
      <c r="D1192" s="43">
        <v>172210.59537901811</v>
      </c>
      <c r="E1192" s="43">
        <v>60446.614606175797</v>
      </c>
      <c r="F1192" s="43">
        <v>0</v>
      </c>
      <c r="G1192" s="43">
        <v>-27905.107990198401</v>
      </c>
    </row>
    <row r="1193" spans="1:7" x14ac:dyDescent="0.2">
      <c r="A1193" s="7">
        <v>1191</v>
      </c>
      <c r="B1193" s="43">
        <v>5.75</v>
      </c>
      <c r="C1193" s="43">
        <v>1153.4535359253</v>
      </c>
      <c r="D1193" s="43">
        <v>1414.9712095852999</v>
      </c>
      <c r="E1193" s="43">
        <v>1003.8342296217</v>
      </c>
      <c r="F1193" s="43">
        <v>0</v>
      </c>
      <c r="G1193" s="43">
        <v>-1265.3519032816</v>
      </c>
    </row>
    <row r="1194" spans="1:7" x14ac:dyDescent="0.2">
      <c r="A1194" s="7">
        <v>1192</v>
      </c>
      <c r="B1194" s="43">
        <v>156.53</v>
      </c>
      <c r="C1194" s="43">
        <v>1369257.1633893449</v>
      </c>
      <c r="D1194" s="43">
        <v>912855.90265239438</v>
      </c>
      <c r="E1194" s="43">
        <v>68960.293600439501</v>
      </c>
      <c r="F1194" s="43">
        <v>132446.54611558039</v>
      </c>
      <c r="G1194" s="43">
        <v>254994.42102093031</v>
      </c>
    </row>
    <row r="1195" spans="1:7" x14ac:dyDescent="0.2">
      <c r="A1195" s="7">
        <v>1193</v>
      </c>
      <c r="B1195" s="43">
        <v>18.850000000000001</v>
      </c>
      <c r="C1195" s="43">
        <v>121350.46365470839</v>
      </c>
      <c r="D1195" s="43">
        <v>97005.181790255694</v>
      </c>
      <c r="E1195" s="43">
        <v>33713.6732663367</v>
      </c>
      <c r="F1195" s="43">
        <v>0</v>
      </c>
      <c r="G1195" s="43">
        <v>-9368.3914018839005</v>
      </c>
    </row>
    <row r="1196" spans="1:7" x14ac:dyDescent="0.2">
      <c r="A1196" s="7">
        <v>1194</v>
      </c>
      <c r="B1196" s="43">
        <v>14.93</v>
      </c>
      <c r="C1196" s="43">
        <v>103560.9542913561</v>
      </c>
      <c r="D1196" s="43">
        <v>73572.877354988203</v>
      </c>
      <c r="E1196" s="43">
        <v>36141.376909487699</v>
      </c>
      <c r="F1196" s="43">
        <v>0</v>
      </c>
      <c r="G1196" s="43">
        <v>-6153.2999731196996</v>
      </c>
    </row>
    <row r="1197" spans="1:7" x14ac:dyDescent="0.2">
      <c r="A1197" s="7">
        <v>1195</v>
      </c>
      <c r="B1197" s="43">
        <v>177.49</v>
      </c>
      <c r="C1197" s="43">
        <v>141796.54402726161</v>
      </c>
      <c r="D1197" s="43">
        <v>134213.835500252</v>
      </c>
      <c r="E1197" s="43">
        <v>4211.0733708528996</v>
      </c>
      <c r="F1197" s="43">
        <v>0</v>
      </c>
      <c r="G1197" s="43">
        <v>3371.6351561566998</v>
      </c>
    </row>
    <row r="1198" spans="1:7" x14ac:dyDescent="0.2">
      <c r="A1198" s="7">
        <v>1196</v>
      </c>
      <c r="B1198" s="43">
        <v>33.78</v>
      </c>
      <c r="C1198" s="43">
        <v>194000.0309021002</v>
      </c>
      <c r="D1198" s="43">
        <v>144698.13721000339</v>
      </c>
      <c r="E1198" s="43">
        <v>30427.592666224002</v>
      </c>
      <c r="F1198" s="43">
        <v>0</v>
      </c>
      <c r="G1198" s="43">
        <v>18874.301025872799</v>
      </c>
    </row>
    <row r="1199" spans="1:7" x14ac:dyDescent="0.2">
      <c r="A1199" s="7">
        <v>1197</v>
      </c>
      <c r="B1199" s="43">
        <v>219.7</v>
      </c>
      <c r="C1199" s="43">
        <v>127854.67131152769</v>
      </c>
      <c r="D1199" s="43">
        <v>123952.2337193058</v>
      </c>
      <c r="E1199" s="43">
        <v>2954.0960847729002</v>
      </c>
      <c r="F1199" s="43">
        <v>0</v>
      </c>
      <c r="G1199" s="43">
        <v>948.34150744889996</v>
      </c>
    </row>
    <row r="1200" spans="1:7" x14ac:dyDescent="0.2">
      <c r="A1200" s="7">
        <v>1198</v>
      </c>
      <c r="B1200" s="43">
        <v>12.14</v>
      </c>
      <c r="C1200" s="43">
        <v>40470.8769778645</v>
      </c>
      <c r="D1200" s="43">
        <v>43469.836106667601</v>
      </c>
      <c r="E1200" s="43">
        <v>16983.568021575498</v>
      </c>
      <c r="F1200" s="43">
        <v>0</v>
      </c>
      <c r="G1200" s="43">
        <v>-19982.527150378599</v>
      </c>
    </row>
    <row r="1201" spans="1:7" x14ac:dyDescent="0.2">
      <c r="A1201" s="7">
        <v>1199</v>
      </c>
      <c r="B1201" s="43">
        <v>208.5</v>
      </c>
      <c r="C1201" s="43">
        <v>566930.37029022281</v>
      </c>
      <c r="D1201" s="43">
        <v>377368.68753817189</v>
      </c>
      <c r="E1201" s="43">
        <v>23984.995345107302</v>
      </c>
      <c r="F1201" s="43">
        <v>75203.021796635105</v>
      </c>
      <c r="G1201" s="43">
        <v>90373.665610308497</v>
      </c>
    </row>
    <row r="1202" spans="1:7" x14ac:dyDescent="0.2">
      <c r="A1202" s="7">
        <v>1200</v>
      </c>
      <c r="B1202" s="43">
        <v>123.65</v>
      </c>
      <c r="C1202" s="43">
        <v>0</v>
      </c>
      <c r="D1202" s="43">
        <v>0</v>
      </c>
      <c r="E1202" s="43">
        <v>0</v>
      </c>
      <c r="F1202" s="43">
        <v>0</v>
      </c>
      <c r="G1202" s="43">
        <v>0</v>
      </c>
    </row>
    <row r="1203" spans="1:7" x14ac:dyDescent="0.2">
      <c r="A1203" s="7">
        <v>1201</v>
      </c>
      <c r="B1203" s="43">
        <v>229.48</v>
      </c>
      <c r="C1203" s="43">
        <v>675586.28190601268</v>
      </c>
      <c r="D1203" s="43">
        <v>449595.76613136608</v>
      </c>
      <c r="E1203" s="43">
        <v>22567.093571243498</v>
      </c>
      <c r="F1203" s="43">
        <v>54314.698798863901</v>
      </c>
      <c r="G1203" s="43">
        <v>149108.72340453911</v>
      </c>
    </row>
    <row r="1204" spans="1:7" x14ac:dyDescent="0.2">
      <c r="A1204" s="7">
        <v>1202</v>
      </c>
      <c r="B1204" s="43">
        <v>284.32</v>
      </c>
      <c r="C1204" s="43">
        <v>3010742.45382343</v>
      </c>
      <c r="D1204" s="43">
        <v>2347720.3009664379</v>
      </c>
      <c r="E1204" s="43">
        <v>56061.888828445699</v>
      </c>
      <c r="F1204" s="43">
        <v>0</v>
      </c>
      <c r="G1204" s="43">
        <v>606960.26402854593</v>
      </c>
    </row>
    <row r="1205" spans="1:7" x14ac:dyDescent="0.2">
      <c r="A1205" s="7">
        <v>1203</v>
      </c>
      <c r="B1205" s="43">
        <v>221.03</v>
      </c>
      <c r="C1205" s="43">
        <v>1514224.633783113</v>
      </c>
      <c r="D1205" s="43">
        <v>1111113.1438648051</v>
      </c>
      <c r="E1205" s="43">
        <v>36418.993329463898</v>
      </c>
      <c r="F1205" s="43">
        <v>0</v>
      </c>
      <c r="G1205" s="43">
        <v>366692.49658884382</v>
      </c>
    </row>
    <row r="1206" spans="1:7" x14ac:dyDescent="0.2">
      <c r="A1206" s="7">
        <v>1204</v>
      </c>
      <c r="B1206" s="43">
        <v>21.04</v>
      </c>
      <c r="C1206" s="43">
        <v>0</v>
      </c>
      <c r="D1206" s="43">
        <v>0</v>
      </c>
      <c r="E1206" s="43">
        <v>0</v>
      </c>
      <c r="F1206" s="43">
        <v>0</v>
      </c>
      <c r="G1206" s="43">
        <v>0</v>
      </c>
    </row>
    <row r="1207" spans="1:7" x14ac:dyDescent="0.2">
      <c r="A1207" s="7">
        <v>1205</v>
      </c>
      <c r="B1207" s="43">
        <v>26.69</v>
      </c>
      <c r="C1207" s="43">
        <v>4642.2285626609</v>
      </c>
      <c r="D1207" s="43">
        <v>7402.5058927845002</v>
      </c>
      <c r="E1207" s="43">
        <v>873.25580200130003</v>
      </c>
      <c r="F1207" s="43">
        <v>0</v>
      </c>
      <c r="G1207" s="43">
        <v>-3633.5331321250001</v>
      </c>
    </row>
    <row r="1208" spans="1:7" x14ac:dyDescent="0.2">
      <c r="A1208" s="7">
        <v>1206</v>
      </c>
      <c r="B1208" s="43">
        <v>85.93</v>
      </c>
      <c r="C1208" s="43">
        <v>452952.05836149008</v>
      </c>
      <c r="D1208" s="43">
        <v>388723.7634833004</v>
      </c>
      <c r="E1208" s="43">
        <v>28107.359793112199</v>
      </c>
      <c r="F1208" s="43">
        <v>0</v>
      </c>
      <c r="G1208" s="43">
        <v>36120.935085077501</v>
      </c>
    </row>
    <row r="1209" spans="1:7" x14ac:dyDescent="0.2">
      <c r="A1209" s="7">
        <v>1207</v>
      </c>
      <c r="B1209" s="43">
        <v>9.99</v>
      </c>
      <c r="C1209" s="43">
        <v>53025.110443355901</v>
      </c>
      <c r="D1209" s="43">
        <v>49725.8656139206</v>
      </c>
      <c r="E1209" s="43">
        <v>27235.730765914501</v>
      </c>
      <c r="F1209" s="43">
        <v>0</v>
      </c>
      <c r="G1209" s="43">
        <v>-23936.485936479101</v>
      </c>
    </row>
    <row r="1210" spans="1:7" x14ac:dyDescent="0.2">
      <c r="A1210" s="7">
        <v>1208</v>
      </c>
      <c r="B1210" s="43">
        <v>62.88</v>
      </c>
      <c r="C1210" s="43">
        <v>299015.33894697251</v>
      </c>
      <c r="D1210" s="43">
        <v>268527.67918572889</v>
      </c>
      <c r="E1210" s="43">
        <v>24323.672059572302</v>
      </c>
      <c r="F1210" s="43">
        <v>0</v>
      </c>
      <c r="G1210" s="43">
        <v>6163.9877016712999</v>
      </c>
    </row>
    <row r="1211" spans="1:7" x14ac:dyDescent="0.2">
      <c r="A1211" s="7">
        <v>1209</v>
      </c>
      <c r="B1211" s="43">
        <v>21.56</v>
      </c>
      <c r="C1211" s="43">
        <v>270050.81200265832</v>
      </c>
      <c r="D1211" s="43">
        <v>179981.9316992207</v>
      </c>
      <c r="E1211" s="43">
        <v>94256.302110009099</v>
      </c>
      <c r="F1211" s="43">
        <v>21187.8806211515</v>
      </c>
      <c r="G1211" s="43">
        <v>-25375.302427723</v>
      </c>
    </row>
    <row r="1212" spans="1:7" x14ac:dyDescent="0.2">
      <c r="A1212" s="7">
        <v>1210</v>
      </c>
      <c r="B1212" s="43">
        <v>44.37</v>
      </c>
      <c r="C1212" s="43">
        <v>41706.8059490862</v>
      </c>
      <c r="D1212" s="43">
        <v>32043.8727190276</v>
      </c>
      <c r="E1212" s="43">
        <v>4967.8953555365997</v>
      </c>
      <c r="F1212" s="43">
        <v>0</v>
      </c>
      <c r="G1212" s="43">
        <v>4695.0378745220996</v>
      </c>
    </row>
    <row r="1213" spans="1:7" x14ac:dyDescent="0.2">
      <c r="A1213" s="7">
        <v>1211</v>
      </c>
      <c r="B1213" s="43">
        <v>92.6</v>
      </c>
      <c r="C1213" s="43">
        <v>257592.9693224357</v>
      </c>
      <c r="D1213" s="43">
        <v>272227.77540552901</v>
      </c>
      <c r="E1213" s="43">
        <v>14211.3880062436</v>
      </c>
      <c r="F1213" s="43">
        <v>0</v>
      </c>
      <c r="G1213" s="43">
        <v>-28846.194089336899</v>
      </c>
    </row>
    <row r="1214" spans="1:7" x14ac:dyDescent="0.2">
      <c r="A1214" s="7">
        <v>1212</v>
      </c>
      <c r="B1214" s="43">
        <v>99.13</v>
      </c>
      <c r="C1214" s="43">
        <v>162440.77690446269</v>
      </c>
      <c r="D1214" s="43">
        <v>121318.3321638613</v>
      </c>
      <c r="E1214" s="43">
        <v>8517.0047773235001</v>
      </c>
      <c r="F1214" s="43">
        <v>0</v>
      </c>
      <c r="G1214" s="43">
        <v>32605.439963277899</v>
      </c>
    </row>
    <row r="1215" spans="1:7" x14ac:dyDescent="0.2">
      <c r="A1215" s="7">
        <v>1213</v>
      </c>
      <c r="B1215" s="43">
        <v>4.82</v>
      </c>
      <c r="C1215" s="43">
        <v>33661.974277097499</v>
      </c>
      <c r="D1215" s="43">
        <v>23133.733057949601</v>
      </c>
      <c r="E1215" s="43">
        <v>36483.301162633303</v>
      </c>
      <c r="F1215" s="43">
        <v>2291.7357606137002</v>
      </c>
      <c r="G1215" s="43">
        <v>-28246.795704099099</v>
      </c>
    </row>
    <row r="1216" spans="1:7" x14ac:dyDescent="0.2">
      <c r="A1216" s="7">
        <v>1214</v>
      </c>
      <c r="B1216" s="43">
        <v>84.75</v>
      </c>
      <c r="C1216" s="43">
        <v>50725.443424622099</v>
      </c>
      <c r="D1216" s="43">
        <v>39768.975368632098</v>
      </c>
      <c r="E1216" s="43">
        <v>3217.7764837964</v>
      </c>
      <c r="F1216" s="43">
        <v>0</v>
      </c>
      <c r="G1216" s="43">
        <v>7738.6915721936002</v>
      </c>
    </row>
    <row r="1217" spans="1:7" x14ac:dyDescent="0.2">
      <c r="A1217" s="7">
        <v>1215</v>
      </c>
      <c r="B1217" s="43">
        <v>191.09</v>
      </c>
      <c r="C1217" s="43">
        <v>1645046.9714025019</v>
      </c>
      <c r="D1217" s="43">
        <v>1173676.1974472681</v>
      </c>
      <c r="E1217" s="43">
        <v>46771.546833518303</v>
      </c>
      <c r="F1217" s="43">
        <v>0</v>
      </c>
      <c r="G1217" s="43">
        <v>424599.22712171561</v>
      </c>
    </row>
    <row r="1218" spans="1:7" x14ac:dyDescent="0.2">
      <c r="A1218" s="7">
        <v>1216</v>
      </c>
      <c r="B1218" s="43">
        <v>34.74</v>
      </c>
      <c r="C1218" s="43">
        <v>88777.013186703902</v>
      </c>
      <c r="D1218" s="43">
        <v>80249.7668658779</v>
      </c>
      <c r="E1218" s="43">
        <v>13003.564401833</v>
      </c>
      <c r="F1218" s="43">
        <v>0</v>
      </c>
      <c r="G1218" s="43">
        <v>-4476.3180810069998</v>
      </c>
    </row>
    <row r="1219" spans="1:7" x14ac:dyDescent="0.2">
      <c r="A1219" s="7">
        <v>1217</v>
      </c>
      <c r="B1219" s="43">
        <v>1.64</v>
      </c>
      <c r="C1219" s="43">
        <v>7446.6407375146</v>
      </c>
      <c r="D1219" s="43">
        <v>6821.7335976376999</v>
      </c>
      <c r="E1219" s="43">
        <v>23225.4398957177</v>
      </c>
      <c r="F1219" s="43">
        <v>0</v>
      </c>
      <c r="G1219" s="43">
        <v>-22600.532755840799</v>
      </c>
    </row>
    <row r="1220" spans="1:7" x14ac:dyDescent="0.2">
      <c r="A1220" s="7">
        <v>1218</v>
      </c>
      <c r="B1220" s="43">
        <v>50.03</v>
      </c>
      <c r="C1220" s="43">
        <v>85063.662317264898</v>
      </c>
      <c r="D1220" s="43">
        <v>70184.825976412205</v>
      </c>
      <c r="E1220" s="43">
        <v>8717.5662578124993</v>
      </c>
      <c r="F1220" s="43">
        <v>0</v>
      </c>
      <c r="G1220" s="43">
        <v>6161.2700830402</v>
      </c>
    </row>
    <row r="1221" spans="1:7" x14ac:dyDescent="0.2">
      <c r="A1221" s="7">
        <v>1219</v>
      </c>
      <c r="B1221" s="43">
        <v>270.89</v>
      </c>
      <c r="C1221" s="43">
        <v>636888.56725040521</v>
      </c>
      <c r="D1221" s="43">
        <v>689612.15738647687</v>
      </c>
      <c r="E1221" s="43">
        <v>12034.503840006</v>
      </c>
      <c r="F1221" s="43">
        <v>0</v>
      </c>
      <c r="G1221" s="43">
        <v>-64758.093976077696</v>
      </c>
    </row>
    <row r="1222" spans="1:7" x14ac:dyDescent="0.2">
      <c r="A1222" s="7">
        <v>1220</v>
      </c>
      <c r="B1222" s="43">
        <v>50.05</v>
      </c>
      <c r="C1222" s="43">
        <v>485480.97269521089</v>
      </c>
      <c r="D1222" s="43">
        <v>391627.29645044688</v>
      </c>
      <c r="E1222" s="43">
        <v>51095.974787172301</v>
      </c>
      <c r="F1222" s="43">
        <v>0</v>
      </c>
      <c r="G1222" s="43">
        <v>42757.701457591596</v>
      </c>
    </row>
    <row r="1223" spans="1:7" x14ac:dyDescent="0.2">
      <c r="A1223" s="7">
        <v>1221</v>
      </c>
      <c r="B1223" s="43">
        <v>34.28</v>
      </c>
      <c r="C1223" s="43">
        <v>241453.927379389</v>
      </c>
      <c r="D1223" s="43">
        <v>175516.6506295267</v>
      </c>
      <c r="E1223" s="43">
        <v>36683.859292169698</v>
      </c>
      <c r="F1223" s="43">
        <v>0</v>
      </c>
      <c r="G1223" s="43">
        <v>29253.417457692602</v>
      </c>
    </row>
    <row r="1224" spans="1:7" x14ac:dyDescent="0.2">
      <c r="A1224" s="7">
        <v>1222</v>
      </c>
      <c r="B1224" s="43">
        <v>304.66000000000003</v>
      </c>
      <c r="C1224" s="43">
        <v>1473846.9336735089</v>
      </c>
      <c r="D1224" s="43">
        <v>1494839.468643381</v>
      </c>
      <c r="E1224" s="43">
        <v>24956.065196888099</v>
      </c>
      <c r="F1224" s="43">
        <v>0</v>
      </c>
      <c r="G1224" s="43">
        <v>-45948.600166760203</v>
      </c>
    </row>
    <row r="1225" spans="1:7" x14ac:dyDescent="0.2">
      <c r="A1225" s="7">
        <v>1223</v>
      </c>
      <c r="B1225" s="43">
        <v>67.599999999999994</v>
      </c>
      <c r="C1225" s="43">
        <v>381791.93192962819</v>
      </c>
      <c r="D1225" s="43">
        <v>268018.28793154849</v>
      </c>
      <c r="E1225" s="43">
        <v>30108.169720355399</v>
      </c>
      <c r="F1225" s="43">
        <v>6326.3931849211003</v>
      </c>
      <c r="G1225" s="43">
        <v>77339.081092803099</v>
      </c>
    </row>
    <row r="1226" spans="1:7" x14ac:dyDescent="0.2">
      <c r="A1226" s="7">
        <v>1224</v>
      </c>
      <c r="B1226" s="43">
        <v>129.16999999999999</v>
      </c>
      <c r="C1226" s="43">
        <v>1600251.516058116</v>
      </c>
      <c r="D1226" s="43">
        <v>1065360.5022485319</v>
      </c>
      <c r="E1226" s="43">
        <v>94470.388754781205</v>
      </c>
      <c r="F1226" s="43">
        <v>126968.986658614</v>
      </c>
      <c r="G1226" s="43">
        <v>313451.63839618908</v>
      </c>
    </row>
    <row r="1227" spans="1:7" x14ac:dyDescent="0.2">
      <c r="A1227" s="7">
        <v>1225</v>
      </c>
      <c r="B1227" s="43">
        <v>51.08</v>
      </c>
      <c r="C1227" s="43">
        <v>176668.70423906989</v>
      </c>
      <c r="D1227" s="43">
        <v>117711.6904609156</v>
      </c>
      <c r="E1227" s="43">
        <v>30236.2842359487</v>
      </c>
      <c r="F1227" s="43">
        <v>23243.203910242399</v>
      </c>
      <c r="G1227" s="43">
        <v>5477.5256319631999</v>
      </c>
    </row>
    <row r="1228" spans="1:7" x14ac:dyDescent="0.2">
      <c r="A1228" s="7">
        <v>1226</v>
      </c>
      <c r="B1228" s="43">
        <v>50.22</v>
      </c>
      <c r="C1228" s="43">
        <v>544898.94261709345</v>
      </c>
      <c r="D1228" s="43">
        <v>377587.5122735959</v>
      </c>
      <c r="E1228" s="43">
        <v>59055.814685668702</v>
      </c>
      <c r="F1228" s="43">
        <v>7199.9754244941996</v>
      </c>
      <c r="G1228" s="43">
        <v>101055.64023333471</v>
      </c>
    </row>
    <row r="1229" spans="1:7" x14ac:dyDescent="0.2">
      <c r="A1229" s="7">
        <v>1227</v>
      </c>
      <c r="B1229" s="43">
        <v>46.66</v>
      </c>
      <c r="C1229" s="43">
        <v>307329.17447295482</v>
      </c>
      <c r="D1229" s="43">
        <v>220259.47507902599</v>
      </c>
      <c r="E1229" s="43">
        <v>35757.055852452402</v>
      </c>
      <c r="F1229" s="43">
        <v>0</v>
      </c>
      <c r="G1229" s="43">
        <v>51312.6435414765</v>
      </c>
    </row>
    <row r="1230" spans="1:7" x14ac:dyDescent="0.2">
      <c r="A1230" s="7">
        <v>1228</v>
      </c>
      <c r="B1230" s="43">
        <v>35.83</v>
      </c>
      <c r="C1230" s="43">
        <v>36663.9773003386</v>
      </c>
      <c r="D1230" s="43">
        <v>25818.7302800978</v>
      </c>
      <c r="E1230" s="43">
        <v>5335.2531575203002</v>
      </c>
      <c r="F1230" s="43">
        <v>0</v>
      </c>
      <c r="G1230" s="43">
        <v>5509.9938627204001</v>
      </c>
    </row>
    <row r="1231" spans="1:7" x14ac:dyDescent="0.2">
      <c r="A1231" s="7">
        <v>1229</v>
      </c>
      <c r="B1231" s="43">
        <v>102.16</v>
      </c>
      <c r="C1231" s="43">
        <v>20015.8974651477</v>
      </c>
      <c r="D1231" s="43">
        <v>20104.957859146001</v>
      </c>
      <c r="E1231" s="43">
        <v>992.95083288069998</v>
      </c>
      <c r="F1231" s="43">
        <v>0</v>
      </c>
      <c r="G1231" s="43">
        <v>-1082.0112268790001</v>
      </c>
    </row>
    <row r="1232" spans="1:7" x14ac:dyDescent="0.2">
      <c r="A1232" s="7">
        <v>1230</v>
      </c>
      <c r="B1232" s="43">
        <v>10.19</v>
      </c>
      <c r="C1232" s="43">
        <v>53214.465471862597</v>
      </c>
      <c r="D1232" s="43">
        <v>35427.8197057219</v>
      </c>
      <c r="E1232" s="43">
        <v>45872.913847390999</v>
      </c>
      <c r="F1232" s="43">
        <v>7028.0928316975996</v>
      </c>
      <c r="G1232" s="43">
        <v>-35114.360912948003</v>
      </c>
    </row>
    <row r="1233" spans="1:7" x14ac:dyDescent="0.2">
      <c r="A1233" s="7">
        <v>1231</v>
      </c>
      <c r="B1233" s="43">
        <v>52.09</v>
      </c>
      <c r="C1233" s="43">
        <v>97398.905795718907</v>
      </c>
      <c r="D1233" s="43">
        <v>77624.553156462396</v>
      </c>
      <c r="E1233" s="43">
        <v>9832.0959835998001</v>
      </c>
      <c r="F1233" s="43">
        <v>0</v>
      </c>
      <c r="G1233" s="43">
        <v>9942.2566556566999</v>
      </c>
    </row>
    <row r="1234" spans="1:7" x14ac:dyDescent="0.2">
      <c r="A1234" s="7">
        <v>1232</v>
      </c>
      <c r="B1234" s="43">
        <v>44.7</v>
      </c>
      <c r="C1234" s="43">
        <v>26478.071559268999</v>
      </c>
      <c r="D1234" s="43">
        <v>30499.952947810601</v>
      </c>
      <c r="E1234" s="43">
        <v>3038.1826178085998</v>
      </c>
      <c r="F1234" s="43">
        <v>0</v>
      </c>
      <c r="G1234" s="43">
        <v>-7060.0640063502997</v>
      </c>
    </row>
    <row r="1235" spans="1:7" x14ac:dyDescent="0.2">
      <c r="A1235" s="7">
        <v>1233</v>
      </c>
      <c r="B1235" s="43">
        <v>185.26</v>
      </c>
      <c r="C1235" s="43">
        <v>1089235.1542402711</v>
      </c>
      <c r="D1235" s="43">
        <v>1219070.4058425331</v>
      </c>
      <c r="E1235" s="43">
        <v>30673.210436111702</v>
      </c>
      <c r="F1235" s="43">
        <v>0</v>
      </c>
      <c r="G1235" s="43">
        <v>-160508.46203837401</v>
      </c>
    </row>
    <row r="1236" spans="1:7" x14ac:dyDescent="0.2">
      <c r="A1236" s="7">
        <v>1234</v>
      </c>
      <c r="B1236" s="43">
        <v>159.13</v>
      </c>
      <c r="C1236" s="43">
        <v>287753.08832584921</v>
      </c>
      <c r="D1236" s="43">
        <v>236155.48181757421</v>
      </c>
      <c r="E1236" s="43">
        <v>9336.3512174033003</v>
      </c>
      <c r="F1236" s="43">
        <v>0</v>
      </c>
      <c r="G1236" s="43">
        <v>42261.255290871602</v>
      </c>
    </row>
    <row r="1237" spans="1:7" x14ac:dyDescent="0.2">
      <c r="A1237" s="7">
        <v>1235</v>
      </c>
      <c r="B1237" s="43">
        <v>76.02</v>
      </c>
      <c r="C1237" s="43">
        <v>366559.02977495961</v>
      </c>
      <c r="D1237" s="43">
        <v>244150.58886527459</v>
      </c>
      <c r="E1237" s="43">
        <v>38270.483906745401</v>
      </c>
      <c r="F1237" s="43">
        <v>35450.607893304601</v>
      </c>
      <c r="G1237" s="43">
        <v>48687.349109634903</v>
      </c>
    </row>
    <row r="1238" spans="1:7" x14ac:dyDescent="0.2">
      <c r="A1238" s="7">
        <v>1236</v>
      </c>
      <c r="B1238" s="43">
        <v>29.68</v>
      </c>
      <c r="C1238" s="43">
        <v>421037.94570037047</v>
      </c>
      <c r="D1238" s="43">
        <v>322648.55094490532</v>
      </c>
      <c r="E1238" s="43">
        <v>76243.815199331599</v>
      </c>
      <c r="F1238" s="43">
        <v>0</v>
      </c>
      <c r="G1238" s="43">
        <v>22145.5795561337</v>
      </c>
    </row>
    <row r="1239" spans="1:7" x14ac:dyDescent="0.2">
      <c r="A1239" s="7">
        <v>1237</v>
      </c>
      <c r="B1239" s="43">
        <v>101.65</v>
      </c>
      <c r="C1239" s="43">
        <v>160399.17984601471</v>
      </c>
      <c r="D1239" s="43">
        <v>143972.00054017201</v>
      </c>
      <c r="E1239" s="43">
        <v>8099.4088319112998</v>
      </c>
      <c r="F1239" s="43">
        <v>0</v>
      </c>
      <c r="G1239" s="43">
        <v>8327.7704739312994</v>
      </c>
    </row>
    <row r="1240" spans="1:7" x14ac:dyDescent="0.2">
      <c r="A1240" s="7">
        <v>1238</v>
      </c>
      <c r="B1240" s="43">
        <v>33.82</v>
      </c>
      <c r="C1240" s="43">
        <v>96017.040948468595</v>
      </c>
      <c r="D1240" s="43">
        <v>63965.8133039069</v>
      </c>
      <c r="E1240" s="43">
        <v>22494.408670440698</v>
      </c>
      <c r="F1240" s="43">
        <v>9233.7664147077994</v>
      </c>
      <c r="G1240" s="43">
        <v>323.05255941310003</v>
      </c>
    </row>
    <row r="1241" spans="1:7" x14ac:dyDescent="0.2">
      <c r="A1241" s="7">
        <v>1239</v>
      </c>
      <c r="B1241" s="43">
        <v>309.10000000000002</v>
      </c>
      <c r="C1241" s="43">
        <v>10648.5814056084</v>
      </c>
      <c r="D1241" s="43">
        <v>12428.457388028901</v>
      </c>
      <c r="E1241" s="43">
        <v>174.73284254239999</v>
      </c>
      <c r="F1241" s="43">
        <v>0</v>
      </c>
      <c r="G1241" s="43">
        <v>-1954.6088249628999</v>
      </c>
    </row>
    <row r="1242" spans="1:7" x14ac:dyDescent="0.2">
      <c r="A1242" s="7">
        <v>1240</v>
      </c>
      <c r="B1242" s="43">
        <v>151.36000000000001</v>
      </c>
      <c r="C1242" s="43">
        <v>260666.5372390316</v>
      </c>
      <c r="D1242" s="43">
        <v>245994.3392442</v>
      </c>
      <c r="E1242" s="43">
        <v>9081.0020387761997</v>
      </c>
      <c r="F1242" s="43">
        <v>0</v>
      </c>
      <c r="G1242" s="43">
        <v>5591.1959560553996</v>
      </c>
    </row>
    <row r="1243" spans="1:7" x14ac:dyDescent="0.2">
      <c r="A1243" s="7">
        <v>1241</v>
      </c>
      <c r="B1243" s="43">
        <v>2.44</v>
      </c>
      <c r="C1243" s="43">
        <v>21532.402746592801</v>
      </c>
      <c r="D1243" s="43">
        <v>18430.010986951402</v>
      </c>
      <c r="E1243" s="43">
        <v>46959.225518690102</v>
      </c>
      <c r="F1243" s="43">
        <v>0</v>
      </c>
      <c r="G1243" s="43">
        <v>-43856.833759048597</v>
      </c>
    </row>
    <row r="1244" spans="1:7" x14ac:dyDescent="0.2">
      <c r="A1244" s="7">
        <v>1242</v>
      </c>
      <c r="B1244" s="43">
        <v>79.400000000000006</v>
      </c>
      <c r="C1244" s="43">
        <v>74380.568935349103</v>
      </c>
      <c r="D1244" s="43">
        <v>65398.8484348071</v>
      </c>
      <c r="E1244" s="43">
        <v>4795.4319375826999</v>
      </c>
      <c r="F1244" s="43">
        <v>0</v>
      </c>
      <c r="G1244" s="43">
        <v>4186.2885629593002</v>
      </c>
    </row>
    <row r="1245" spans="1:7" x14ac:dyDescent="0.2">
      <c r="A1245" s="7">
        <v>1243</v>
      </c>
      <c r="B1245" s="43">
        <v>40.81</v>
      </c>
      <c r="C1245" s="43">
        <v>199740.43461509069</v>
      </c>
      <c r="D1245" s="43">
        <v>171269.57749554989</v>
      </c>
      <c r="E1245" s="43">
        <v>25505.479730929499</v>
      </c>
      <c r="F1245" s="43">
        <v>0</v>
      </c>
      <c r="G1245" s="43">
        <v>2965.3773886112999</v>
      </c>
    </row>
    <row r="1246" spans="1:7" x14ac:dyDescent="0.2">
      <c r="A1246" s="7">
        <v>1244</v>
      </c>
      <c r="B1246" s="43">
        <v>94.59</v>
      </c>
      <c r="C1246" s="43">
        <v>317675.80547156761</v>
      </c>
      <c r="D1246" s="43">
        <v>285828.98281273822</v>
      </c>
      <c r="E1246" s="43">
        <v>17178.231348355501</v>
      </c>
      <c r="F1246" s="43">
        <v>0</v>
      </c>
      <c r="G1246" s="43">
        <v>14668.591310473799</v>
      </c>
    </row>
    <row r="1247" spans="1:7" x14ac:dyDescent="0.2">
      <c r="A1247" s="7">
        <v>1245</v>
      </c>
      <c r="B1247" s="43">
        <v>50.41</v>
      </c>
      <c r="C1247" s="43">
        <v>64473.194654667503</v>
      </c>
      <c r="D1247" s="43">
        <v>59339.960237771003</v>
      </c>
      <c r="E1247" s="43">
        <v>6471.4320104766002</v>
      </c>
      <c r="F1247" s="43">
        <v>0</v>
      </c>
      <c r="G1247" s="43">
        <v>-1338.1975935800999</v>
      </c>
    </row>
    <row r="1248" spans="1:7" x14ac:dyDescent="0.2">
      <c r="A1248" s="7">
        <v>1246</v>
      </c>
      <c r="B1248" s="43">
        <v>28.16</v>
      </c>
      <c r="C1248" s="43">
        <v>177438.94149655339</v>
      </c>
      <c r="D1248" s="43">
        <v>118168.3267895855</v>
      </c>
      <c r="E1248" s="43">
        <v>50186.0933008133</v>
      </c>
      <c r="F1248" s="43">
        <v>17263.722269640799</v>
      </c>
      <c r="G1248" s="43">
        <v>-8179.2008634861004</v>
      </c>
    </row>
    <row r="1249" spans="1:7" x14ac:dyDescent="0.2">
      <c r="A1249" s="7">
        <v>1247</v>
      </c>
      <c r="B1249" s="43">
        <v>86.09</v>
      </c>
      <c r="C1249" s="43">
        <v>624574.35367881076</v>
      </c>
      <c r="D1249" s="43">
        <v>416278.04006645759</v>
      </c>
      <c r="E1249" s="43">
        <v>63257.673759927799</v>
      </c>
      <c r="F1249" s="43">
        <v>82561.023992315706</v>
      </c>
      <c r="G1249" s="43">
        <v>62477.615860109501</v>
      </c>
    </row>
    <row r="1250" spans="1:7" x14ac:dyDescent="0.2">
      <c r="A1250" s="7">
        <v>1248</v>
      </c>
      <c r="B1250" s="43">
        <v>174.33</v>
      </c>
      <c r="C1250" s="43">
        <v>310933.503773904</v>
      </c>
      <c r="D1250" s="43">
        <v>297554.9175924774</v>
      </c>
      <c r="E1250" s="43">
        <v>9053.8933239353992</v>
      </c>
      <c r="F1250" s="43">
        <v>0</v>
      </c>
      <c r="G1250" s="43">
        <v>4324.6928574911999</v>
      </c>
    </row>
    <row r="1251" spans="1:7" x14ac:dyDescent="0.2">
      <c r="A1251" s="7">
        <v>1249</v>
      </c>
      <c r="B1251" s="43">
        <v>10.47</v>
      </c>
      <c r="C1251" s="43">
        <v>113080.49548397771</v>
      </c>
      <c r="D1251" s="43">
        <v>90288.953207625498</v>
      </c>
      <c r="E1251" s="43">
        <v>56833.477754667299</v>
      </c>
      <c r="F1251" s="43">
        <v>0</v>
      </c>
      <c r="G1251" s="43">
        <v>-34041.935478314997</v>
      </c>
    </row>
    <row r="1252" spans="1:7" x14ac:dyDescent="0.2">
      <c r="A1252" s="7">
        <v>1250</v>
      </c>
      <c r="B1252" s="43">
        <v>83.57</v>
      </c>
      <c r="C1252" s="43">
        <v>160394.89416233959</v>
      </c>
      <c r="D1252" s="43">
        <v>137750.2800126267</v>
      </c>
      <c r="E1252" s="43">
        <v>9855.9318266489008</v>
      </c>
      <c r="F1252" s="43">
        <v>0</v>
      </c>
      <c r="G1252" s="43">
        <v>12788.6823230641</v>
      </c>
    </row>
    <row r="1253" spans="1:7" x14ac:dyDescent="0.2">
      <c r="A1253" s="7">
        <v>1251</v>
      </c>
      <c r="B1253" s="43">
        <v>52.65</v>
      </c>
      <c r="C1253" s="43">
        <v>200322.06014668709</v>
      </c>
      <c r="D1253" s="43">
        <v>133301.3002422438</v>
      </c>
      <c r="E1253" s="43">
        <v>33673.4756884772</v>
      </c>
      <c r="F1253" s="43">
        <v>26538.555826387699</v>
      </c>
      <c r="G1253" s="43">
        <v>6808.7283895784003</v>
      </c>
    </row>
    <row r="1254" spans="1:7" x14ac:dyDescent="0.2">
      <c r="A1254" s="7">
        <v>1252</v>
      </c>
      <c r="B1254" s="43">
        <v>173.64</v>
      </c>
      <c r="C1254" s="43">
        <v>1188027.7095475581</v>
      </c>
      <c r="D1254" s="43">
        <v>940198.91210130125</v>
      </c>
      <c r="E1254" s="43">
        <v>35454.946720354601</v>
      </c>
      <c r="F1254" s="43">
        <v>0</v>
      </c>
      <c r="G1254" s="43">
        <v>212373.8507259019</v>
      </c>
    </row>
    <row r="1255" spans="1:7" x14ac:dyDescent="0.2">
      <c r="A1255" s="7">
        <v>1253</v>
      </c>
      <c r="B1255" s="43">
        <v>51.21</v>
      </c>
      <c r="C1255" s="43">
        <v>354697.01448494749</v>
      </c>
      <c r="D1255" s="43">
        <v>236118.494687839</v>
      </c>
      <c r="E1255" s="43">
        <v>61358.752402630002</v>
      </c>
      <c r="F1255" s="43">
        <v>46958.896303586698</v>
      </c>
      <c r="G1255" s="43">
        <v>10260.8710908919</v>
      </c>
    </row>
    <row r="1256" spans="1:7" x14ac:dyDescent="0.2">
      <c r="A1256" s="7">
        <v>1254</v>
      </c>
      <c r="B1256" s="43">
        <v>11.92</v>
      </c>
      <c r="C1256" s="43">
        <v>28237.717234549</v>
      </c>
      <c r="D1256" s="43">
        <v>18807.229870934301</v>
      </c>
      <c r="E1256" s="43">
        <v>18740.429406841999</v>
      </c>
      <c r="F1256" s="43">
        <v>2716.063476327</v>
      </c>
      <c r="G1256" s="43">
        <v>-12026.005519554201</v>
      </c>
    </row>
    <row r="1257" spans="1:7" x14ac:dyDescent="0.2">
      <c r="A1257" s="7">
        <v>1255</v>
      </c>
      <c r="B1257" s="43">
        <v>106.56</v>
      </c>
      <c r="C1257" s="43">
        <v>402157.26464104268</v>
      </c>
      <c r="D1257" s="43">
        <v>267835.7407671613</v>
      </c>
      <c r="E1257" s="43">
        <v>33105.648912627403</v>
      </c>
      <c r="F1257" s="43">
        <v>53086.4304588827</v>
      </c>
      <c r="G1257" s="43">
        <v>48129.444502371298</v>
      </c>
    </row>
    <row r="1258" spans="1:7" x14ac:dyDescent="0.2">
      <c r="A1258" s="7">
        <v>1256</v>
      </c>
      <c r="B1258" s="43">
        <v>45.69</v>
      </c>
      <c r="C1258" s="43">
        <v>125758.58991359051</v>
      </c>
      <c r="D1258" s="43">
        <v>128739.60609376679</v>
      </c>
      <c r="E1258" s="43">
        <v>14112.157525729899</v>
      </c>
      <c r="F1258" s="43">
        <v>0</v>
      </c>
      <c r="G1258" s="43">
        <v>-17093.1737059062</v>
      </c>
    </row>
    <row r="1259" spans="1:7" x14ac:dyDescent="0.2">
      <c r="A1259" s="7">
        <v>1257</v>
      </c>
      <c r="B1259" s="43">
        <v>38.03</v>
      </c>
      <c r="C1259" s="43">
        <v>83314.210441994001</v>
      </c>
      <c r="D1259" s="43">
        <v>75083.647061586802</v>
      </c>
      <c r="E1259" s="43">
        <v>11553.044641676899</v>
      </c>
      <c r="F1259" s="43">
        <v>0</v>
      </c>
      <c r="G1259" s="43">
        <v>-3322.4812612698001</v>
      </c>
    </row>
    <row r="1260" spans="1:7" x14ac:dyDescent="0.2">
      <c r="A1260" s="7">
        <v>1258</v>
      </c>
      <c r="B1260" s="43">
        <v>15.72</v>
      </c>
      <c r="C1260" s="43">
        <v>104823.1299080521</v>
      </c>
      <c r="D1260" s="43">
        <v>71210.409502346403</v>
      </c>
      <c r="E1260" s="43">
        <v>34856.609435747203</v>
      </c>
      <c r="F1260" s="43">
        <v>9391.5269915730005</v>
      </c>
      <c r="G1260" s="43">
        <v>-10635.416021614499</v>
      </c>
    </row>
    <row r="1261" spans="1:7" x14ac:dyDescent="0.2">
      <c r="A1261" s="7">
        <v>1259</v>
      </c>
      <c r="B1261" s="43">
        <v>15.65</v>
      </c>
      <c r="C1261" s="43">
        <v>124228.14696491889</v>
      </c>
      <c r="D1261" s="43">
        <v>82762.401689651306</v>
      </c>
      <c r="E1261" s="43">
        <v>62828.138991664702</v>
      </c>
      <c r="F1261" s="43">
        <v>11937.829200398101</v>
      </c>
      <c r="G1261" s="43">
        <v>-33300.222916795203</v>
      </c>
    </row>
    <row r="1262" spans="1:7" x14ac:dyDescent="0.2">
      <c r="A1262" s="7">
        <v>1260</v>
      </c>
      <c r="B1262" s="43">
        <v>8.2799999999999994</v>
      </c>
      <c r="C1262" s="43">
        <v>95080.995440380502</v>
      </c>
      <c r="D1262" s="43">
        <v>64627.410860098702</v>
      </c>
      <c r="E1262" s="43">
        <v>61331.076286596501</v>
      </c>
      <c r="F1262" s="43">
        <v>6166.7958862342002</v>
      </c>
      <c r="G1262" s="43">
        <v>-37044.287592548899</v>
      </c>
    </row>
    <row r="1263" spans="1:7" x14ac:dyDescent="0.2">
      <c r="A1263" s="7">
        <v>1261</v>
      </c>
      <c r="B1263" s="43">
        <v>56.09</v>
      </c>
      <c r="C1263" s="43">
        <v>302023.73267343111</v>
      </c>
      <c r="D1263" s="43">
        <v>262586.65126711607</v>
      </c>
      <c r="E1263" s="43">
        <v>27607.686562098301</v>
      </c>
      <c r="F1263" s="43">
        <v>0</v>
      </c>
      <c r="G1263" s="43">
        <v>11829.3948442168</v>
      </c>
    </row>
    <row r="1264" spans="1:7" x14ac:dyDescent="0.2">
      <c r="A1264" s="7">
        <v>1262</v>
      </c>
      <c r="B1264" s="43">
        <v>0.59</v>
      </c>
      <c r="C1264" s="43">
        <v>1578.4636250578999</v>
      </c>
      <c r="D1264" s="43">
        <v>1268.7129195289999</v>
      </c>
      <c r="E1264" s="43">
        <v>14015.867293728201</v>
      </c>
      <c r="F1264" s="43">
        <v>0</v>
      </c>
      <c r="G1264" s="43">
        <v>-13706.1165881993</v>
      </c>
    </row>
    <row r="1265" spans="1:7" x14ac:dyDescent="0.2">
      <c r="A1265" s="7">
        <v>1263</v>
      </c>
      <c r="B1265" s="43">
        <v>168.41</v>
      </c>
      <c r="C1265" s="43">
        <v>1086451.8305064379</v>
      </c>
      <c r="D1265" s="43">
        <v>989071.41347505641</v>
      </c>
      <c r="E1265" s="43">
        <v>34189.809872714701</v>
      </c>
      <c r="F1265" s="43">
        <v>0</v>
      </c>
      <c r="G1265" s="43">
        <v>63190.607158667197</v>
      </c>
    </row>
    <row r="1266" spans="1:7" x14ac:dyDescent="0.2">
      <c r="A1266" s="7">
        <v>1264</v>
      </c>
      <c r="B1266" s="43">
        <v>20.37</v>
      </c>
      <c r="C1266" s="43">
        <v>11073.1591443086</v>
      </c>
      <c r="D1266" s="43">
        <v>10573.044013655301</v>
      </c>
      <c r="E1266" s="43">
        <v>2723.6380138123</v>
      </c>
      <c r="F1266" s="43">
        <v>0</v>
      </c>
      <c r="G1266" s="43">
        <v>-2223.5228831590998</v>
      </c>
    </row>
    <row r="1267" spans="1:7" x14ac:dyDescent="0.2">
      <c r="A1267" s="7">
        <v>1265</v>
      </c>
      <c r="B1267" s="43">
        <v>5.21</v>
      </c>
      <c r="C1267" s="43">
        <v>16688.9984809087</v>
      </c>
      <c r="D1267" s="43">
        <v>15147.9003729098</v>
      </c>
      <c r="E1267" s="43">
        <v>16391.276115763401</v>
      </c>
      <c r="F1267" s="43">
        <v>0</v>
      </c>
      <c r="G1267" s="43">
        <v>-14850.1780077645</v>
      </c>
    </row>
    <row r="1268" spans="1:7" x14ac:dyDescent="0.2">
      <c r="A1268" s="7">
        <v>1266</v>
      </c>
      <c r="B1268" s="43">
        <v>70.92</v>
      </c>
      <c r="C1268" s="43">
        <v>212806.18250818489</v>
      </c>
      <c r="D1268" s="43">
        <v>191925.07611222821</v>
      </c>
      <c r="E1268" s="43">
        <v>15189.032429556501</v>
      </c>
      <c r="F1268" s="43">
        <v>0</v>
      </c>
      <c r="G1268" s="43">
        <v>5692.0739664002003</v>
      </c>
    </row>
    <row r="1269" spans="1:7" x14ac:dyDescent="0.2">
      <c r="A1269" s="7">
        <v>1267</v>
      </c>
      <c r="B1269" s="43">
        <v>29.65</v>
      </c>
      <c r="C1269" s="43">
        <v>5295.3742391416999</v>
      </c>
      <c r="D1269" s="43">
        <v>4887.4025928753999</v>
      </c>
      <c r="E1269" s="43">
        <v>896.31060338429995</v>
      </c>
      <c r="F1269" s="43">
        <v>0</v>
      </c>
      <c r="G1269" s="43">
        <v>-488.33895711809998</v>
      </c>
    </row>
    <row r="1270" spans="1:7" x14ac:dyDescent="0.2">
      <c r="A1270" s="7">
        <v>1268</v>
      </c>
      <c r="B1270" s="43">
        <v>27.88</v>
      </c>
      <c r="C1270" s="43">
        <v>49235.015775008003</v>
      </c>
      <c r="D1270" s="43">
        <v>39788.5318006378</v>
      </c>
      <c r="E1270" s="43">
        <v>9083.0361546720997</v>
      </c>
      <c r="F1270" s="43">
        <v>0</v>
      </c>
      <c r="G1270" s="43">
        <v>363.44781969809998</v>
      </c>
    </row>
    <row r="1271" spans="1:7" x14ac:dyDescent="0.2">
      <c r="A1271" s="7">
        <v>1269</v>
      </c>
      <c r="B1271" s="43">
        <v>77.48</v>
      </c>
      <c r="C1271" s="43">
        <v>576199.51913132076</v>
      </c>
      <c r="D1271" s="43">
        <v>549125.77300858859</v>
      </c>
      <c r="E1271" s="43">
        <v>38621.758798779498</v>
      </c>
      <c r="F1271" s="43">
        <v>0</v>
      </c>
      <c r="G1271" s="43">
        <v>-11548.012676047299</v>
      </c>
    </row>
    <row r="1272" spans="1:7" x14ac:dyDescent="0.2">
      <c r="A1272" s="7">
        <v>1270</v>
      </c>
      <c r="B1272" s="43">
        <v>91.91</v>
      </c>
      <c r="C1272" s="43">
        <v>161063.62016089039</v>
      </c>
      <c r="D1272" s="43">
        <v>141047.92844376911</v>
      </c>
      <c r="E1272" s="43">
        <v>9002.2328328852</v>
      </c>
      <c r="F1272" s="43">
        <v>0</v>
      </c>
      <c r="G1272" s="43">
        <v>11013.458884236101</v>
      </c>
    </row>
    <row r="1273" spans="1:7" x14ac:dyDescent="0.2">
      <c r="A1273" s="7">
        <v>1271</v>
      </c>
      <c r="B1273" s="43">
        <v>9.6999999999999993</v>
      </c>
      <c r="C1273" s="43">
        <v>54766.009448748497</v>
      </c>
      <c r="D1273" s="43">
        <v>44258.4624550351</v>
      </c>
      <c r="E1273" s="43">
        <v>28993.896168544801</v>
      </c>
      <c r="F1273" s="43">
        <v>0</v>
      </c>
      <c r="G1273" s="43">
        <v>-18486.349174831401</v>
      </c>
    </row>
    <row r="1274" spans="1:7" x14ac:dyDescent="0.2">
      <c r="A1274" s="7">
        <v>1272</v>
      </c>
      <c r="B1274" s="43">
        <v>184.5</v>
      </c>
      <c r="C1274" s="43">
        <v>382375.28717249562</v>
      </c>
      <c r="D1274" s="43">
        <v>340483.39969973062</v>
      </c>
      <c r="E1274" s="43">
        <v>10629.840095399701</v>
      </c>
      <c r="F1274" s="43">
        <v>0</v>
      </c>
      <c r="G1274" s="43">
        <v>31262.047377365299</v>
      </c>
    </row>
    <row r="1275" spans="1:7" x14ac:dyDescent="0.2">
      <c r="A1275" s="7">
        <v>1273</v>
      </c>
      <c r="B1275" s="43">
        <v>65.38</v>
      </c>
      <c r="C1275" s="43">
        <v>719078.13972768048</v>
      </c>
      <c r="D1275" s="43">
        <v>478716.42281908198</v>
      </c>
      <c r="E1275" s="43">
        <v>87615.759380620206</v>
      </c>
      <c r="F1275" s="43">
        <v>69490.8938817296</v>
      </c>
      <c r="G1275" s="43">
        <v>83255.063646248702</v>
      </c>
    </row>
    <row r="1276" spans="1:7" x14ac:dyDescent="0.2">
      <c r="A1276" s="7">
        <v>1274</v>
      </c>
      <c r="B1276" s="43">
        <v>29.33</v>
      </c>
      <c r="C1276" s="43">
        <v>34530.125127067899</v>
      </c>
      <c r="D1276" s="43">
        <v>29624.6385108383</v>
      </c>
      <c r="E1276" s="43">
        <v>6009.9407488986999</v>
      </c>
      <c r="F1276" s="43">
        <v>0</v>
      </c>
      <c r="G1276" s="43">
        <v>-1104.454132669</v>
      </c>
    </row>
    <row r="1277" spans="1:7" x14ac:dyDescent="0.2">
      <c r="A1277" s="7">
        <v>1275</v>
      </c>
      <c r="B1277" s="43">
        <v>11.14</v>
      </c>
      <c r="C1277" s="43">
        <v>95001.189899643607</v>
      </c>
      <c r="D1277" s="43">
        <v>63228.759669528197</v>
      </c>
      <c r="E1277" s="43">
        <v>68056.473192234902</v>
      </c>
      <c r="F1277" s="43">
        <v>9175.7568132646993</v>
      </c>
      <c r="G1277" s="43">
        <v>-45459.799775384301</v>
      </c>
    </row>
    <row r="1278" spans="1:7" x14ac:dyDescent="0.2">
      <c r="A1278" s="7">
        <v>1276</v>
      </c>
      <c r="B1278" s="43">
        <v>29.04</v>
      </c>
      <c r="C1278" s="43">
        <v>177101.50668637559</v>
      </c>
      <c r="D1278" s="43">
        <v>162412.84519376181</v>
      </c>
      <c r="E1278" s="43">
        <v>31623.693271544998</v>
      </c>
      <c r="F1278" s="43">
        <v>0</v>
      </c>
      <c r="G1278" s="43">
        <v>-16935.031778931101</v>
      </c>
    </row>
    <row r="1279" spans="1:7" x14ac:dyDescent="0.2">
      <c r="A1279" s="7">
        <v>1277</v>
      </c>
      <c r="B1279" s="43">
        <v>65.58</v>
      </c>
      <c r="C1279" s="43">
        <v>118442.9514792151</v>
      </c>
      <c r="D1279" s="43">
        <v>81522.2399876173</v>
      </c>
      <c r="E1279" s="43">
        <v>9638.7173247449009</v>
      </c>
      <c r="F1279" s="43">
        <v>4832.9048475239997</v>
      </c>
      <c r="G1279" s="43">
        <v>22449.089319328999</v>
      </c>
    </row>
    <row r="1280" spans="1:7" x14ac:dyDescent="0.2">
      <c r="A1280" s="7">
        <v>1278</v>
      </c>
      <c r="B1280" s="43">
        <v>78.72</v>
      </c>
      <c r="C1280" s="43">
        <v>38579.052756139601</v>
      </c>
      <c r="D1280" s="43">
        <v>35312.242743271097</v>
      </c>
      <c r="E1280" s="43">
        <v>2496.7709840847001</v>
      </c>
      <c r="F1280" s="43">
        <v>0</v>
      </c>
      <c r="G1280" s="43">
        <v>770.03902878379995</v>
      </c>
    </row>
    <row r="1281" spans="1:7" x14ac:dyDescent="0.2">
      <c r="A1281" s="7">
        <v>1279</v>
      </c>
      <c r="B1281" s="43">
        <v>115.55</v>
      </c>
      <c r="C1281" s="43">
        <v>192193.04190497569</v>
      </c>
      <c r="D1281" s="43">
        <v>128093.20069169741</v>
      </c>
      <c r="E1281" s="43">
        <v>13115.7026041144</v>
      </c>
      <c r="F1281" s="43">
        <v>18475.519455997801</v>
      </c>
      <c r="G1281" s="43">
        <v>32508.619153166201</v>
      </c>
    </row>
    <row r="1282" spans="1:7" x14ac:dyDescent="0.2">
      <c r="A1282" s="7">
        <v>1280</v>
      </c>
      <c r="B1282" s="43">
        <v>15</v>
      </c>
      <c r="C1282" s="43">
        <v>53660.402216900999</v>
      </c>
      <c r="D1282" s="43">
        <v>35765.996670008302</v>
      </c>
      <c r="E1282" s="43">
        <v>31023.158458581798</v>
      </c>
      <c r="F1282" s="43">
        <v>7034.3898319798</v>
      </c>
      <c r="G1282" s="43">
        <v>-20163.142743668799</v>
      </c>
    </row>
    <row r="1283" spans="1:7" x14ac:dyDescent="0.2">
      <c r="A1283" s="7">
        <v>1281</v>
      </c>
      <c r="B1283" s="43">
        <v>69.14</v>
      </c>
      <c r="C1283" s="43">
        <v>372418.68485757691</v>
      </c>
      <c r="D1283" s="43">
        <v>337473.83426919789</v>
      </c>
      <c r="E1283" s="43">
        <v>28123.1659467317</v>
      </c>
      <c r="F1283" s="43">
        <v>0</v>
      </c>
      <c r="G1283" s="43">
        <v>6821.6846416472999</v>
      </c>
    </row>
    <row r="1284" spans="1:7" x14ac:dyDescent="0.2">
      <c r="A1284" s="7">
        <v>1282</v>
      </c>
      <c r="B1284" s="43">
        <v>1.44</v>
      </c>
      <c r="C1284" s="43">
        <v>8497.2631273655006</v>
      </c>
      <c r="D1284" s="43">
        <v>5717.8248614433996</v>
      </c>
      <c r="E1284" s="43">
        <v>30863.8487774924</v>
      </c>
      <c r="F1284" s="43">
        <v>941.37999195639998</v>
      </c>
      <c r="G1284" s="43">
        <v>-29025.790503526699</v>
      </c>
    </row>
    <row r="1285" spans="1:7" x14ac:dyDescent="0.2">
      <c r="A1285" s="7">
        <v>1283</v>
      </c>
      <c r="B1285" s="43">
        <v>7.55</v>
      </c>
      <c r="C1285" s="43">
        <v>55896.481848276097</v>
      </c>
      <c r="D1285" s="43">
        <v>41707.007322626901</v>
      </c>
      <c r="E1285" s="43">
        <v>39211.716773032997</v>
      </c>
      <c r="F1285" s="43">
        <v>0</v>
      </c>
      <c r="G1285" s="43">
        <v>-25022.242247383801</v>
      </c>
    </row>
    <row r="1286" spans="1:7" x14ac:dyDescent="0.2">
      <c r="A1286" s="7">
        <v>1284</v>
      </c>
      <c r="B1286" s="43">
        <v>57.8</v>
      </c>
      <c r="C1286" s="43">
        <v>224082.58578156191</v>
      </c>
      <c r="D1286" s="43">
        <v>209464.96353108549</v>
      </c>
      <c r="E1286" s="43">
        <v>20331.976449095098</v>
      </c>
      <c r="F1286" s="43">
        <v>0</v>
      </c>
      <c r="G1286" s="43">
        <v>-5714.3541986188002</v>
      </c>
    </row>
    <row r="1287" spans="1:7" x14ac:dyDescent="0.2">
      <c r="A1287" s="7">
        <v>1285</v>
      </c>
      <c r="B1287" s="43">
        <v>30.92</v>
      </c>
      <c r="C1287" s="43">
        <v>131379.48158540201</v>
      </c>
      <c r="D1287" s="43">
        <v>104989.49195971159</v>
      </c>
      <c r="E1287" s="43">
        <v>21963.707448190598</v>
      </c>
      <c r="F1287" s="43">
        <v>0</v>
      </c>
      <c r="G1287" s="43">
        <v>4426.2821774998001</v>
      </c>
    </row>
    <row r="1288" spans="1:7" x14ac:dyDescent="0.2">
      <c r="A1288" s="7">
        <v>1286</v>
      </c>
      <c r="B1288" s="43">
        <v>310.55</v>
      </c>
      <c r="C1288" s="43">
        <v>159867.3526120458</v>
      </c>
      <c r="D1288" s="43">
        <v>189695.01500069289</v>
      </c>
      <c r="E1288" s="43">
        <v>2602.5942292866998</v>
      </c>
      <c r="F1288" s="43">
        <v>0</v>
      </c>
      <c r="G1288" s="43">
        <v>-32430.256617933799</v>
      </c>
    </row>
    <row r="1289" spans="1:7" x14ac:dyDescent="0.2">
      <c r="A1289" s="7">
        <v>1287</v>
      </c>
      <c r="B1289" s="43">
        <v>49.82</v>
      </c>
      <c r="C1289" s="43">
        <v>8496.1667952927</v>
      </c>
      <c r="D1289" s="43">
        <v>5985.5871472895997</v>
      </c>
      <c r="E1289" s="43">
        <v>889.16249580220006</v>
      </c>
      <c r="F1289" s="43">
        <v>0</v>
      </c>
      <c r="G1289" s="43">
        <v>1621.4171522009999</v>
      </c>
    </row>
    <row r="1290" spans="1:7" x14ac:dyDescent="0.2">
      <c r="A1290" s="7">
        <v>1288</v>
      </c>
      <c r="B1290" s="43">
        <v>30.61</v>
      </c>
      <c r="C1290" s="43">
        <v>39764.144249016099</v>
      </c>
      <c r="D1290" s="43">
        <v>34564.812157120803</v>
      </c>
      <c r="E1290" s="43">
        <v>6623.5714769740998</v>
      </c>
      <c r="F1290" s="43">
        <v>0</v>
      </c>
      <c r="G1290" s="43">
        <v>-1424.2393850788001</v>
      </c>
    </row>
    <row r="1291" spans="1:7" x14ac:dyDescent="0.2">
      <c r="A1291" s="7">
        <v>1289</v>
      </c>
      <c r="B1291" s="43">
        <v>116.9</v>
      </c>
      <c r="C1291" s="43">
        <v>697870.82775515062</v>
      </c>
      <c r="D1291" s="43">
        <v>464570.84096836508</v>
      </c>
      <c r="E1291" s="43">
        <v>45565.951529102502</v>
      </c>
      <c r="F1291" s="43">
        <v>55431.7561203898</v>
      </c>
      <c r="G1291" s="43">
        <v>132302.27913729331</v>
      </c>
    </row>
    <row r="1292" spans="1:7" x14ac:dyDescent="0.2">
      <c r="A1292" s="7">
        <v>1290</v>
      </c>
      <c r="B1292" s="43">
        <v>8.08</v>
      </c>
      <c r="C1292" s="43">
        <v>9586.5984487032001</v>
      </c>
      <c r="D1292" s="43">
        <v>6384.7482615268</v>
      </c>
      <c r="E1292" s="43">
        <v>9364.9016461950996</v>
      </c>
      <c r="F1292" s="43">
        <v>922.27940276029994</v>
      </c>
      <c r="G1292" s="43">
        <v>-7085.3308617789999</v>
      </c>
    </row>
    <row r="1293" spans="1:7" x14ac:dyDescent="0.2">
      <c r="A1293" s="7">
        <v>1291</v>
      </c>
      <c r="B1293" s="43">
        <v>136</v>
      </c>
      <c r="C1293" s="43">
        <v>626122.18175766221</v>
      </c>
      <c r="D1293" s="43">
        <v>546357.24915924063</v>
      </c>
      <c r="E1293" s="43">
        <v>24062.157932906</v>
      </c>
      <c r="F1293" s="43">
        <v>0</v>
      </c>
      <c r="G1293" s="43">
        <v>55702.774665515601</v>
      </c>
    </row>
    <row r="1294" spans="1:7" x14ac:dyDescent="0.2">
      <c r="A1294" s="7">
        <v>1292</v>
      </c>
      <c r="B1294" s="43">
        <v>47.62</v>
      </c>
      <c r="C1294" s="43">
        <v>0</v>
      </c>
      <c r="D1294" s="43">
        <v>0</v>
      </c>
      <c r="E1294" s="43">
        <v>0</v>
      </c>
      <c r="F1294" s="43">
        <v>0</v>
      </c>
      <c r="G1294" s="43">
        <v>0</v>
      </c>
    </row>
    <row r="1295" spans="1:7" x14ac:dyDescent="0.2">
      <c r="A1295" s="7">
        <v>1293</v>
      </c>
      <c r="B1295" s="43">
        <v>38.47</v>
      </c>
      <c r="C1295" s="43">
        <v>13455.769154735201</v>
      </c>
      <c r="D1295" s="43">
        <v>12128.5297670565</v>
      </c>
      <c r="E1295" s="43">
        <v>1763.3264237389001</v>
      </c>
      <c r="F1295" s="43">
        <v>0</v>
      </c>
      <c r="G1295" s="43">
        <v>-436.08703606019998</v>
      </c>
    </row>
    <row r="1296" spans="1:7" x14ac:dyDescent="0.2">
      <c r="A1296" s="7">
        <v>1294</v>
      </c>
      <c r="B1296" s="43">
        <v>34.36</v>
      </c>
      <c r="C1296" s="43">
        <v>291029.49533356831</v>
      </c>
      <c r="D1296" s="43">
        <v>253154.27119629839</v>
      </c>
      <c r="E1296" s="43">
        <v>43970.9742391818</v>
      </c>
      <c r="F1296" s="43">
        <v>0</v>
      </c>
      <c r="G1296" s="43">
        <v>-6095.7501019118999</v>
      </c>
    </row>
    <row r="1297" spans="1:7" x14ac:dyDescent="0.2">
      <c r="A1297" s="7">
        <v>1295</v>
      </c>
      <c r="B1297" s="43">
        <v>47.99</v>
      </c>
      <c r="C1297" s="43">
        <v>118656.00106266431</v>
      </c>
      <c r="D1297" s="43">
        <v>113110.9100844427</v>
      </c>
      <c r="E1297" s="43">
        <v>12824.2141863619</v>
      </c>
      <c r="F1297" s="43">
        <v>0</v>
      </c>
      <c r="G1297" s="43">
        <v>-7279.1232081403004</v>
      </c>
    </row>
    <row r="1298" spans="1:7" x14ac:dyDescent="0.2">
      <c r="A1298" s="7">
        <v>1296</v>
      </c>
      <c r="B1298" s="43">
        <v>60.27</v>
      </c>
      <c r="C1298" s="43">
        <v>435715.26395939081</v>
      </c>
      <c r="D1298" s="43">
        <v>330707.33244349749</v>
      </c>
      <c r="E1298" s="43">
        <v>37558.910150431999</v>
      </c>
      <c r="F1298" s="43">
        <v>0</v>
      </c>
      <c r="G1298" s="43">
        <v>67449.021365461304</v>
      </c>
    </row>
    <row r="1299" spans="1:7" x14ac:dyDescent="0.2">
      <c r="A1299" s="7">
        <v>1297</v>
      </c>
      <c r="B1299" s="43">
        <v>77.069999999999993</v>
      </c>
      <c r="C1299" s="43">
        <v>52607.852657451898</v>
      </c>
      <c r="D1299" s="43">
        <v>58384.978258458897</v>
      </c>
      <c r="E1299" s="43">
        <v>3449.6380130350999</v>
      </c>
      <c r="F1299" s="43">
        <v>0</v>
      </c>
      <c r="G1299" s="43">
        <v>-9226.7636140421</v>
      </c>
    </row>
    <row r="1300" spans="1:7" x14ac:dyDescent="0.2">
      <c r="A1300" s="7">
        <v>1298</v>
      </c>
      <c r="B1300" s="43">
        <v>52.69</v>
      </c>
      <c r="C1300" s="43">
        <v>536852.89309700532</v>
      </c>
      <c r="D1300" s="43">
        <v>387069.18161902629</v>
      </c>
      <c r="E1300" s="43">
        <v>55250.786831366902</v>
      </c>
      <c r="F1300" s="43">
        <v>0</v>
      </c>
      <c r="G1300" s="43">
        <v>94532.924646612097</v>
      </c>
    </row>
    <row r="1301" spans="1:7" x14ac:dyDescent="0.2">
      <c r="A1301" s="7">
        <v>1299</v>
      </c>
      <c r="B1301" s="43">
        <v>51.95</v>
      </c>
      <c r="C1301" s="43">
        <v>194231.70060738141</v>
      </c>
      <c r="D1301" s="43">
        <v>149599.01277569661</v>
      </c>
      <c r="E1301" s="43">
        <v>19348.684738621199</v>
      </c>
      <c r="F1301" s="43">
        <v>0</v>
      </c>
      <c r="G1301" s="43">
        <v>25284.003093063598</v>
      </c>
    </row>
    <row r="1302" spans="1:7" x14ac:dyDescent="0.2">
      <c r="A1302" s="7">
        <v>1300</v>
      </c>
      <c r="B1302" s="43">
        <v>173.59</v>
      </c>
      <c r="C1302" s="43">
        <v>124494.33667536281</v>
      </c>
      <c r="D1302" s="43">
        <v>118095.1018127181</v>
      </c>
      <c r="E1302" s="43">
        <v>3792.1482804492998</v>
      </c>
      <c r="F1302" s="43">
        <v>0</v>
      </c>
      <c r="G1302" s="43">
        <v>2607.0865821953998</v>
      </c>
    </row>
    <row r="1303" spans="1:7" x14ac:dyDescent="0.2">
      <c r="A1303" s="7">
        <v>1301</v>
      </c>
      <c r="B1303" s="43">
        <v>35.520000000000003</v>
      </c>
      <c r="C1303" s="43">
        <v>156473.94098363901</v>
      </c>
      <c r="D1303" s="43">
        <v>104257.66879643151</v>
      </c>
      <c r="E1303" s="43">
        <v>38546.351539650401</v>
      </c>
      <c r="F1303" s="43">
        <v>20590.7970455178</v>
      </c>
      <c r="G1303" s="43">
        <v>-6920.8763979608002</v>
      </c>
    </row>
    <row r="1304" spans="1:7" x14ac:dyDescent="0.2">
      <c r="A1304" s="7">
        <v>1302</v>
      </c>
      <c r="B1304" s="43">
        <v>39.04</v>
      </c>
      <c r="C1304" s="43">
        <v>36102.626712024598</v>
      </c>
      <c r="D1304" s="43">
        <v>29189.808349561201</v>
      </c>
      <c r="E1304" s="43">
        <v>4771.1276249542998</v>
      </c>
      <c r="F1304" s="43">
        <v>0</v>
      </c>
      <c r="G1304" s="43">
        <v>2141.6907375091</v>
      </c>
    </row>
    <row r="1305" spans="1:7" x14ac:dyDescent="0.2">
      <c r="A1305" s="7">
        <v>1303</v>
      </c>
      <c r="B1305" s="43">
        <v>17.489999999999998</v>
      </c>
      <c r="C1305" s="43">
        <v>8414.5901905973005</v>
      </c>
      <c r="D1305" s="43">
        <v>8221.4904242625998</v>
      </c>
      <c r="E1305" s="43">
        <v>2446.1673608784999</v>
      </c>
      <c r="F1305" s="43">
        <v>0</v>
      </c>
      <c r="G1305" s="43">
        <v>-2253.0675945438002</v>
      </c>
    </row>
    <row r="1306" spans="1:7" x14ac:dyDescent="0.2">
      <c r="A1306" s="7">
        <v>1304</v>
      </c>
      <c r="B1306" s="43">
        <v>110.34</v>
      </c>
      <c r="C1306" s="43">
        <v>816374.5392657544</v>
      </c>
      <c r="D1306" s="43">
        <v>694744.9544556397</v>
      </c>
      <c r="E1306" s="43">
        <v>39493.766270065003</v>
      </c>
      <c r="F1306" s="43">
        <v>0</v>
      </c>
      <c r="G1306" s="43">
        <v>82135.818540049702</v>
      </c>
    </row>
    <row r="1307" spans="1:7" x14ac:dyDescent="0.2">
      <c r="A1307" s="7">
        <v>1305</v>
      </c>
      <c r="B1307" s="43">
        <v>315.58999999999997</v>
      </c>
      <c r="C1307" s="43">
        <v>2886103.4757363289</v>
      </c>
      <c r="D1307" s="43">
        <v>2509728.8829618441</v>
      </c>
      <c r="E1307" s="43">
        <v>48894.155756760701</v>
      </c>
      <c r="F1307" s="43">
        <v>0</v>
      </c>
      <c r="G1307" s="43">
        <v>327480.4370177245</v>
      </c>
    </row>
    <row r="1308" spans="1:7" x14ac:dyDescent="0.2">
      <c r="A1308" s="7">
        <v>1306</v>
      </c>
      <c r="B1308" s="43">
        <v>136.63999999999999</v>
      </c>
      <c r="C1308" s="43">
        <v>478518.87005208968</v>
      </c>
      <c r="D1308" s="43">
        <v>466235.23585621512</v>
      </c>
      <c r="E1308" s="43">
        <v>17784.1145426242</v>
      </c>
      <c r="F1308" s="43">
        <v>0</v>
      </c>
      <c r="G1308" s="43">
        <v>-5500.4803467496004</v>
      </c>
    </row>
    <row r="1309" spans="1:7" x14ac:dyDescent="0.2">
      <c r="A1309" s="7">
        <v>1307</v>
      </c>
      <c r="B1309" s="43">
        <v>7.37</v>
      </c>
      <c r="C1309" s="43">
        <v>19575.901427467401</v>
      </c>
      <c r="D1309" s="43">
        <v>13030.4320026103</v>
      </c>
      <c r="E1309" s="43">
        <v>23316.959291048999</v>
      </c>
      <c r="F1309" s="43">
        <v>2585.0195968674002</v>
      </c>
      <c r="G1309" s="43">
        <v>-19356.509463059301</v>
      </c>
    </row>
    <row r="1310" spans="1:7" x14ac:dyDescent="0.2">
      <c r="A1310" s="7">
        <v>1308</v>
      </c>
      <c r="B1310" s="43">
        <v>167.69</v>
      </c>
      <c r="C1310" s="43">
        <v>2068258.2875696099</v>
      </c>
      <c r="D1310" s="43">
        <v>1848457.2041163589</v>
      </c>
      <c r="E1310" s="43">
        <v>65777.675644709598</v>
      </c>
      <c r="F1310" s="43">
        <v>0</v>
      </c>
      <c r="G1310" s="43">
        <v>154023.40780854071</v>
      </c>
    </row>
    <row r="1311" spans="1:7" x14ac:dyDescent="0.2">
      <c r="A1311" s="7">
        <v>1309</v>
      </c>
      <c r="B1311" s="43">
        <v>36.1</v>
      </c>
      <c r="C1311" s="43">
        <v>383234.85271949653</v>
      </c>
      <c r="D1311" s="43">
        <v>328449.77912698779</v>
      </c>
      <c r="E1311" s="43">
        <v>56773.268233859802</v>
      </c>
      <c r="F1311" s="43">
        <v>0</v>
      </c>
      <c r="G1311" s="43">
        <v>-1988.1946413511</v>
      </c>
    </row>
    <row r="1312" spans="1:7" x14ac:dyDescent="0.2">
      <c r="A1312" s="7">
        <v>1310</v>
      </c>
      <c r="B1312" s="43">
        <v>8.7200000000000006</v>
      </c>
      <c r="C1312" s="43">
        <v>4446.0003289218002</v>
      </c>
      <c r="D1312" s="43">
        <v>3715.2329384902</v>
      </c>
      <c r="E1312" s="43">
        <v>2670.0003619612999</v>
      </c>
      <c r="F1312" s="43">
        <v>0</v>
      </c>
      <c r="G1312" s="43">
        <v>-1939.2329715297999</v>
      </c>
    </row>
    <row r="1313" spans="1:7" x14ac:dyDescent="0.2">
      <c r="A1313" s="7">
        <v>1311</v>
      </c>
      <c r="B1313" s="43">
        <v>45.78</v>
      </c>
      <c r="C1313" s="43">
        <v>115978.9386118675</v>
      </c>
      <c r="D1313" s="43">
        <v>114928.5182679783</v>
      </c>
      <c r="E1313" s="43">
        <v>13009.245682713899</v>
      </c>
      <c r="F1313" s="43">
        <v>0</v>
      </c>
      <c r="G1313" s="43">
        <v>-11958.825338824699</v>
      </c>
    </row>
    <row r="1314" spans="1:7" x14ac:dyDescent="0.2">
      <c r="A1314" s="7">
        <v>1312</v>
      </c>
      <c r="B1314" s="43">
        <v>541.6</v>
      </c>
      <c r="C1314" s="43">
        <v>3772549.8127773218</v>
      </c>
      <c r="D1314" s="43">
        <v>3332891.573179659</v>
      </c>
      <c r="E1314" s="43">
        <v>37215.607571223904</v>
      </c>
      <c r="F1314" s="43">
        <v>0</v>
      </c>
      <c r="G1314" s="43">
        <v>402442.63202643848</v>
      </c>
    </row>
    <row r="1315" spans="1:7" x14ac:dyDescent="0.2">
      <c r="A1315" s="7">
        <v>1313</v>
      </c>
      <c r="B1315" s="43">
        <v>5.14</v>
      </c>
      <c r="C1315" s="43">
        <v>50109.039657908303</v>
      </c>
      <c r="D1315" s="43">
        <v>40852.666546946901</v>
      </c>
      <c r="E1315" s="43">
        <v>50957.768924585696</v>
      </c>
      <c r="F1315" s="43">
        <v>0</v>
      </c>
      <c r="G1315" s="43">
        <v>-41701.395813624302</v>
      </c>
    </row>
    <row r="1316" spans="1:7" x14ac:dyDescent="0.2">
      <c r="A1316" s="7">
        <v>1314</v>
      </c>
      <c r="B1316" s="43">
        <v>55.8</v>
      </c>
      <c r="C1316" s="43">
        <v>65302.494499216002</v>
      </c>
      <c r="D1316" s="43">
        <v>43480.5231697704</v>
      </c>
      <c r="E1316" s="43">
        <v>9326.3262737882997</v>
      </c>
      <c r="F1316" s="43">
        <v>6305.1800245523</v>
      </c>
      <c r="G1316" s="43">
        <v>6190.4650311048999</v>
      </c>
    </row>
    <row r="1317" spans="1:7" x14ac:dyDescent="0.2">
      <c r="A1317" s="7">
        <v>1315</v>
      </c>
      <c r="B1317" s="43">
        <v>165.01</v>
      </c>
      <c r="C1317" s="43">
        <v>380365.72950044047</v>
      </c>
      <c r="D1317" s="43">
        <v>492627.32534548332</v>
      </c>
      <c r="E1317" s="43">
        <v>11752.6139782508</v>
      </c>
      <c r="F1317" s="43">
        <v>0</v>
      </c>
      <c r="G1317" s="43">
        <v>-124014.20982329349</v>
      </c>
    </row>
    <row r="1318" spans="1:7" x14ac:dyDescent="0.2">
      <c r="A1318" s="7">
        <v>1316</v>
      </c>
      <c r="B1318" s="43">
        <v>50.88</v>
      </c>
      <c r="C1318" s="43">
        <v>201964.8694209723</v>
      </c>
      <c r="D1318" s="43">
        <v>166495.4272599612</v>
      </c>
      <c r="E1318" s="43">
        <v>20384.233553857201</v>
      </c>
      <c r="F1318" s="43">
        <v>0</v>
      </c>
      <c r="G1318" s="43">
        <v>15085.2086071538</v>
      </c>
    </row>
    <row r="1319" spans="1:7" x14ac:dyDescent="0.2">
      <c r="A1319" s="7">
        <v>1317</v>
      </c>
      <c r="B1319" s="43">
        <v>127.91</v>
      </c>
      <c r="C1319" s="43">
        <v>1249817.6850991531</v>
      </c>
      <c r="D1319" s="43">
        <v>1162093.6181900741</v>
      </c>
      <c r="E1319" s="43">
        <v>51413.706173133301</v>
      </c>
      <c r="F1319" s="43">
        <v>0</v>
      </c>
      <c r="G1319" s="43">
        <v>36310.360735945702</v>
      </c>
    </row>
    <row r="1320" spans="1:7" x14ac:dyDescent="0.2">
      <c r="A1320" s="7">
        <v>1318</v>
      </c>
      <c r="B1320" s="43">
        <v>48.26</v>
      </c>
      <c r="C1320" s="43">
        <v>40039.232025812998</v>
      </c>
      <c r="D1320" s="43">
        <v>36593.170817191298</v>
      </c>
      <c r="E1320" s="43">
        <v>4225.1010832033999</v>
      </c>
      <c r="F1320" s="43">
        <v>0</v>
      </c>
      <c r="G1320" s="43">
        <v>-779.03987458170002</v>
      </c>
    </row>
    <row r="1321" spans="1:7" x14ac:dyDescent="0.2">
      <c r="A1321" s="7">
        <v>1319</v>
      </c>
      <c r="B1321" s="43">
        <v>57.82</v>
      </c>
      <c r="C1321" s="43">
        <v>246384.20801445519</v>
      </c>
      <c r="D1321" s="43">
        <v>185660.06175155519</v>
      </c>
      <c r="E1321" s="43">
        <v>22537.665144974799</v>
      </c>
      <c r="F1321" s="43">
        <v>0</v>
      </c>
      <c r="G1321" s="43">
        <v>38186.481117925199</v>
      </c>
    </row>
    <row r="1322" spans="1:7" x14ac:dyDescent="0.2">
      <c r="A1322" s="7">
        <v>1320</v>
      </c>
      <c r="B1322" s="43">
        <v>50.33</v>
      </c>
      <c r="C1322" s="43">
        <v>373398.53011219349</v>
      </c>
      <c r="D1322" s="43">
        <v>314397.65486917063</v>
      </c>
      <c r="E1322" s="43">
        <v>39670.911176605499</v>
      </c>
      <c r="F1322" s="43">
        <v>0</v>
      </c>
      <c r="G1322" s="43">
        <v>19329.9640664174</v>
      </c>
    </row>
    <row r="1323" spans="1:7" x14ac:dyDescent="0.2">
      <c r="A1323" s="7">
        <v>1321</v>
      </c>
      <c r="B1323" s="43">
        <v>187.99</v>
      </c>
      <c r="C1323" s="43">
        <v>957174.56804970722</v>
      </c>
      <c r="D1323" s="43">
        <v>684952.13859017426</v>
      </c>
      <c r="E1323" s="43">
        <v>26544.643035100202</v>
      </c>
      <c r="F1323" s="43">
        <v>0</v>
      </c>
      <c r="G1323" s="43">
        <v>245677.78642443271</v>
      </c>
    </row>
    <row r="1324" spans="1:7" x14ac:dyDescent="0.2">
      <c r="A1324" s="7">
        <v>1322</v>
      </c>
      <c r="B1324" s="43">
        <v>80.05</v>
      </c>
      <c r="C1324" s="43">
        <v>27141.015802912902</v>
      </c>
      <c r="D1324" s="43">
        <v>25304.2964399597</v>
      </c>
      <c r="E1324" s="43">
        <v>1785.9590257443999</v>
      </c>
      <c r="F1324" s="43">
        <v>0</v>
      </c>
      <c r="G1324" s="43">
        <v>50.760337208800003</v>
      </c>
    </row>
    <row r="1325" spans="1:7" x14ac:dyDescent="0.2">
      <c r="A1325" s="7">
        <v>1323</v>
      </c>
      <c r="B1325" s="43">
        <v>234.7</v>
      </c>
      <c r="C1325" s="43">
        <v>655685.66734735144</v>
      </c>
      <c r="D1325" s="43">
        <v>640289.62750997953</v>
      </c>
      <c r="E1325" s="43">
        <v>14204.076094783801</v>
      </c>
      <c r="F1325" s="43">
        <v>0</v>
      </c>
      <c r="G1325" s="43">
        <v>1191.9637425881001</v>
      </c>
    </row>
    <row r="1326" spans="1:7" x14ac:dyDescent="0.2">
      <c r="A1326" s="7">
        <v>1324</v>
      </c>
      <c r="B1326" s="43">
        <v>12.55</v>
      </c>
      <c r="C1326" s="43">
        <v>3873.6481807523</v>
      </c>
      <c r="D1326" s="43">
        <v>2840.6627351669999</v>
      </c>
      <c r="E1326" s="43">
        <v>1672.0806526506001</v>
      </c>
      <c r="F1326" s="43">
        <v>0</v>
      </c>
      <c r="G1326" s="43">
        <v>-639.09520706540002</v>
      </c>
    </row>
    <row r="1327" spans="1:7" x14ac:dyDescent="0.2">
      <c r="A1327" s="7">
        <v>1325</v>
      </c>
      <c r="B1327" s="43">
        <v>14.19</v>
      </c>
      <c r="C1327" s="43">
        <v>87850.432083783497</v>
      </c>
      <c r="D1327" s="43">
        <v>72055.819421773995</v>
      </c>
      <c r="E1327" s="43">
        <v>32469.3524926176</v>
      </c>
      <c r="F1327" s="43">
        <v>0</v>
      </c>
      <c r="G1327" s="43">
        <v>-16674.739830608101</v>
      </c>
    </row>
    <row r="1328" spans="1:7" x14ac:dyDescent="0.2">
      <c r="A1328" s="7">
        <v>1326</v>
      </c>
      <c r="B1328" s="43">
        <v>75.62</v>
      </c>
      <c r="C1328" s="43">
        <v>188272.36428989819</v>
      </c>
      <c r="D1328" s="43">
        <v>150226.38443239339</v>
      </c>
      <c r="E1328" s="43">
        <v>12860.012761198799</v>
      </c>
      <c r="F1328" s="43">
        <v>0</v>
      </c>
      <c r="G1328" s="43">
        <v>25185.967096306002</v>
      </c>
    </row>
    <row r="1329" spans="1:7" x14ac:dyDescent="0.2">
      <c r="A1329" s="7">
        <v>1327</v>
      </c>
      <c r="B1329" s="43">
        <v>134.49</v>
      </c>
      <c r="C1329" s="43">
        <v>645763.759154186</v>
      </c>
      <c r="D1329" s="43">
        <v>429377.01759533829</v>
      </c>
      <c r="E1329" s="43">
        <v>38757.364767269697</v>
      </c>
      <c r="F1329" s="43">
        <v>62987.5559922783</v>
      </c>
      <c r="G1329" s="43">
        <v>114641.8207992997</v>
      </c>
    </row>
    <row r="1330" spans="1:7" x14ac:dyDescent="0.2">
      <c r="A1330" s="7">
        <v>1328</v>
      </c>
      <c r="B1330" s="43">
        <v>44.91</v>
      </c>
      <c r="C1330" s="43">
        <v>35742.175355799503</v>
      </c>
      <c r="D1330" s="43">
        <v>35129.108881150001</v>
      </c>
      <c r="E1330" s="43">
        <v>3995.79826336</v>
      </c>
      <c r="F1330" s="43">
        <v>0</v>
      </c>
      <c r="G1330" s="43">
        <v>-3382.7317887105</v>
      </c>
    </row>
    <row r="1331" spans="1:7" x14ac:dyDescent="0.2">
      <c r="A1331" s="7">
        <v>1329</v>
      </c>
      <c r="B1331" s="43">
        <v>41.78</v>
      </c>
      <c r="C1331" s="43">
        <v>218027.91979464001</v>
      </c>
      <c r="D1331" s="43">
        <v>145357.0859005604</v>
      </c>
      <c r="E1331" s="43">
        <v>45333.401053769601</v>
      </c>
      <c r="F1331" s="43">
        <v>28656.456890614001</v>
      </c>
      <c r="G1331" s="43">
        <v>-1319.0240503041</v>
      </c>
    </row>
    <row r="1332" spans="1:7" x14ac:dyDescent="0.2">
      <c r="A1332" s="7">
        <v>1330</v>
      </c>
      <c r="B1332" s="43">
        <v>43.32</v>
      </c>
      <c r="C1332" s="43">
        <v>116845.247826957</v>
      </c>
      <c r="D1332" s="43">
        <v>77779.153590234506</v>
      </c>
      <c r="E1332" s="43">
        <v>23927.557371519801</v>
      </c>
      <c r="F1332" s="43">
        <v>15474.794263023599</v>
      </c>
      <c r="G1332" s="43">
        <v>-336.2573978209</v>
      </c>
    </row>
    <row r="1333" spans="1:7" x14ac:dyDescent="0.2">
      <c r="A1333" s="7">
        <v>1331</v>
      </c>
      <c r="B1333" s="43">
        <v>37.22</v>
      </c>
      <c r="C1333" s="43">
        <v>162978.756153992</v>
      </c>
      <c r="D1333" s="43">
        <v>138806.69934527451</v>
      </c>
      <c r="E1333" s="43">
        <v>22784.185773049801</v>
      </c>
      <c r="F1333" s="43">
        <v>0</v>
      </c>
      <c r="G1333" s="43">
        <v>1387.8710356677</v>
      </c>
    </row>
    <row r="1334" spans="1:7" x14ac:dyDescent="0.2">
      <c r="A1334" s="7">
        <v>1332</v>
      </c>
      <c r="B1334" s="43">
        <v>16.03</v>
      </c>
      <c r="C1334" s="43">
        <v>55924.815731973402</v>
      </c>
      <c r="D1334" s="43">
        <v>45817.917750654502</v>
      </c>
      <c r="E1334" s="43">
        <v>18153.368004739699</v>
      </c>
      <c r="F1334" s="43">
        <v>0</v>
      </c>
      <c r="G1334" s="43">
        <v>-8046.4700234208003</v>
      </c>
    </row>
    <row r="1335" spans="1:7" x14ac:dyDescent="0.2">
      <c r="A1335" s="7">
        <v>1333</v>
      </c>
      <c r="B1335" s="43">
        <v>3.88</v>
      </c>
      <c r="C1335" s="43">
        <v>49782.733428828396</v>
      </c>
      <c r="D1335" s="43">
        <v>43819.511377711598</v>
      </c>
      <c r="E1335" s="43">
        <v>68313.436408981797</v>
      </c>
      <c r="F1335" s="43">
        <v>0</v>
      </c>
      <c r="G1335" s="43">
        <v>-62350.214357864999</v>
      </c>
    </row>
    <row r="1336" spans="1:7" x14ac:dyDescent="0.2">
      <c r="A1336" s="7">
        <v>1334</v>
      </c>
      <c r="B1336" s="43">
        <v>39.119999999999997</v>
      </c>
      <c r="C1336" s="43">
        <v>334186.6892892684</v>
      </c>
      <c r="D1336" s="43">
        <v>265998.07908426772</v>
      </c>
      <c r="E1336" s="43">
        <v>44753.780466738099</v>
      </c>
      <c r="F1336" s="43">
        <v>0</v>
      </c>
      <c r="G1336" s="43">
        <v>23434.829738262499</v>
      </c>
    </row>
    <row r="1337" spans="1:7" x14ac:dyDescent="0.2">
      <c r="A1337" s="7">
        <v>1335</v>
      </c>
      <c r="B1337" s="43">
        <v>141.91</v>
      </c>
      <c r="C1337" s="43">
        <v>213718.81708690379</v>
      </c>
      <c r="D1337" s="43">
        <v>223279.21521545781</v>
      </c>
      <c r="E1337" s="43">
        <v>7663.3272189871004</v>
      </c>
      <c r="F1337" s="43">
        <v>0</v>
      </c>
      <c r="G1337" s="43">
        <v>-17223.725347541</v>
      </c>
    </row>
    <row r="1338" spans="1:7" x14ac:dyDescent="0.2">
      <c r="A1338" s="7">
        <v>1336</v>
      </c>
      <c r="B1338" s="43">
        <v>171.66</v>
      </c>
      <c r="C1338" s="43">
        <v>226568.99981809341</v>
      </c>
      <c r="D1338" s="43">
        <v>214995.80873154901</v>
      </c>
      <c r="E1338" s="43">
        <v>6845.8789354788996</v>
      </c>
      <c r="F1338" s="43">
        <v>0</v>
      </c>
      <c r="G1338" s="43">
        <v>4727.3121510656001</v>
      </c>
    </row>
    <row r="1339" spans="1:7" x14ac:dyDescent="0.2">
      <c r="A1339" s="7">
        <v>1337</v>
      </c>
      <c r="B1339" s="43">
        <v>98.8</v>
      </c>
      <c r="C1339" s="43">
        <v>63990.924119652002</v>
      </c>
      <c r="D1339" s="43">
        <v>57820.591388765301</v>
      </c>
      <c r="E1339" s="43">
        <v>3376.0808963503</v>
      </c>
      <c r="F1339" s="43">
        <v>0</v>
      </c>
      <c r="G1339" s="43">
        <v>2794.2518345365002</v>
      </c>
    </row>
    <row r="1340" spans="1:7" x14ac:dyDescent="0.2">
      <c r="A1340" s="7">
        <v>1338</v>
      </c>
      <c r="B1340" s="43">
        <v>58.6</v>
      </c>
      <c r="C1340" s="43">
        <v>97187.318587938993</v>
      </c>
      <c r="D1340" s="43">
        <v>88644.934640851003</v>
      </c>
      <c r="E1340" s="43">
        <v>8602.8894887984006</v>
      </c>
      <c r="F1340" s="43">
        <v>0</v>
      </c>
      <c r="G1340" s="43">
        <v>-60.505541710400003</v>
      </c>
    </row>
    <row r="1341" spans="1:7" x14ac:dyDescent="0.2">
      <c r="A1341" s="7">
        <v>1339</v>
      </c>
      <c r="B1341" s="43">
        <v>70.3</v>
      </c>
      <c r="C1341" s="43">
        <v>254068.87344674391</v>
      </c>
      <c r="D1341" s="43">
        <v>250159.82034409989</v>
      </c>
      <c r="E1341" s="43">
        <v>18652.165537420598</v>
      </c>
      <c r="F1341" s="43">
        <v>0</v>
      </c>
      <c r="G1341" s="43">
        <v>-14743.1124347767</v>
      </c>
    </row>
    <row r="1342" spans="1:7" x14ac:dyDescent="0.2">
      <c r="A1342" s="7">
        <v>1340</v>
      </c>
      <c r="B1342" s="43">
        <v>9.27</v>
      </c>
      <c r="C1342" s="43">
        <v>38764.6930208591</v>
      </c>
      <c r="D1342" s="43">
        <v>35113.251980988098</v>
      </c>
      <c r="E1342" s="43">
        <v>21508.079495304901</v>
      </c>
      <c r="F1342" s="43">
        <v>0</v>
      </c>
      <c r="G1342" s="43">
        <v>-17856.638455433898</v>
      </c>
    </row>
    <row r="1343" spans="1:7" x14ac:dyDescent="0.2">
      <c r="A1343" s="7">
        <v>1341</v>
      </c>
      <c r="B1343" s="43">
        <v>13.43</v>
      </c>
      <c r="C1343" s="43">
        <v>11937.3772241313</v>
      </c>
      <c r="D1343" s="43">
        <v>11937.1699703916</v>
      </c>
      <c r="E1343" s="43">
        <v>4558.9998617444999</v>
      </c>
      <c r="F1343" s="43">
        <v>0</v>
      </c>
      <c r="G1343" s="43">
        <v>-4558.7926080048001</v>
      </c>
    </row>
    <row r="1344" spans="1:7" x14ac:dyDescent="0.2">
      <c r="A1344" s="7">
        <v>1342</v>
      </c>
      <c r="B1344" s="43">
        <v>2.8</v>
      </c>
      <c r="C1344" s="43">
        <v>19599.2170996446</v>
      </c>
      <c r="D1344" s="43">
        <v>18491.9709114502</v>
      </c>
      <c r="E1344" s="43">
        <v>36870.319188284499</v>
      </c>
      <c r="F1344" s="43">
        <v>0</v>
      </c>
      <c r="G1344" s="43">
        <v>-35763.073000090197</v>
      </c>
    </row>
    <row r="1345" spans="1:7" x14ac:dyDescent="0.2">
      <c r="A1345" s="7">
        <v>1343</v>
      </c>
      <c r="B1345" s="43">
        <v>17.23</v>
      </c>
      <c r="C1345" s="43">
        <v>98210.726014132597</v>
      </c>
      <c r="D1345" s="43">
        <v>67151.929005085694</v>
      </c>
      <c r="E1345" s="43">
        <v>29785.8580825955</v>
      </c>
      <c r="F1345" s="43">
        <v>7753.7094242948997</v>
      </c>
      <c r="G1345" s="43">
        <v>-6480.7704978435004</v>
      </c>
    </row>
    <row r="1346" spans="1:7" x14ac:dyDescent="0.2">
      <c r="A1346" s="7">
        <v>1344</v>
      </c>
      <c r="B1346" s="43">
        <v>123.67</v>
      </c>
      <c r="C1346" s="43">
        <v>145391.80685103111</v>
      </c>
      <c r="D1346" s="43">
        <v>138584.9951685472</v>
      </c>
      <c r="E1346" s="43">
        <v>5986.9499490590997</v>
      </c>
      <c r="F1346" s="43">
        <v>0</v>
      </c>
      <c r="G1346" s="43">
        <v>819.86173342489997</v>
      </c>
    </row>
    <row r="1347" spans="1:7" x14ac:dyDescent="0.2">
      <c r="A1347" s="7">
        <v>1345</v>
      </c>
      <c r="B1347" s="43">
        <v>90.05</v>
      </c>
      <c r="C1347" s="43">
        <v>357618.75014519691</v>
      </c>
      <c r="D1347" s="43">
        <v>238037.0153434661</v>
      </c>
      <c r="E1347" s="43">
        <v>30384.573255794701</v>
      </c>
      <c r="F1347" s="43">
        <v>28360.687695171</v>
      </c>
      <c r="G1347" s="43">
        <v>60836.473850765098</v>
      </c>
    </row>
    <row r="1348" spans="1:7" x14ac:dyDescent="0.2">
      <c r="A1348" s="7">
        <v>1346</v>
      </c>
      <c r="B1348" s="43">
        <v>41.9</v>
      </c>
      <c r="C1348" s="43">
        <v>290698.87619629252</v>
      </c>
      <c r="D1348" s="43">
        <v>235142.0569713205</v>
      </c>
      <c r="E1348" s="43">
        <v>36948.678067768</v>
      </c>
      <c r="F1348" s="43">
        <v>0</v>
      </c>
      <c r="G1348" s="43">
        <v>18608.1411572039</v>
      </c>
    </row>
    <row r="1349" spans="1:7" x14ac:dyDescent="0.2">
      <c r="A1349" s="7">
        <v>1347</v>
      </c>
      <c r="B1349" s="43">
        <v>93.82</v>
      </c>
      <c r="C1349" s="43">
        <v>228659.03853851079</v>
      </c>
      <c r="D1349" s="43">
        <v>201286.1938230051</v>
      </c>
      <c r="E1349" s="43">
        <v>12451.465526096999</v>
      </c>
      <c r="F1349" s="43">
        <v>0</v>
      </c>
      <c r="G1349" s="43">
        <v>14921.379189408701</v>
      </c>
    </row>
    <row r="1350" spans="1:7" x14ac:dyDescent="0.2">
      <c r="A1350" s="7">
        <v>1348</v>
      </c>
      <c r="B1350" s="43">
        <v>49.75</v>
      </c>
      <c r="C1350" s="43">
        <v>80325.868888982295</v>
      </c>
      <c r="D1350" s="43">
        <v>53450.907307065201</v>
      </c>
      <c r="E1350" s="43">
        <v>12983.272185876</v>
      </c>
      <c r="F1350" s="43">
        <v>7788.7437038881999</v>
      </c>
      <c r="G1350" s="43">
        <v>6102.945692153</v>
      </c>
    </row>
    <row r="1351" spans="1:7" x14ac:dyDescent="0.2">
      <c r="A1351" s="7">
        <v>1349</v>
      </c>
      <c r="B1351" s="43">
        <v>355.7</v>
      </c>
      <c r="C1351" s="43">
        <v>23120.5</v>
      </c>
      <c r="D1351" s="43">
        <v>29999.364817629201</v>
      </c>
      <c r="E1351" s="43">
        <v>325</v>
      </c>
      <c r="F1351" s="43">
        <v>0</v>
      </c>
      <c r="G1351" s="43">
        <v>-7203.8648176291999</v>
      </c>
    </row>
    <row r="1352" spans="1:7" x14ac:dyDescent="0.2">
      <c r="A1352" s="7">
        <v>1350</v>
      </c>
      <c r="B1352" s="43">
        <v>36.229999999999997</v>
      </c>
      <c r="C1352" s="43">
        <v>85477.607400341702</v>
      </c>
      <c r="D1352" s="43">
        <v>97614.395280418903</v>
      </c>
      <c r="E1352" s="43">
        <v>11957.084370393901</v>
      </c>
      <c r="F1352" s="43">
        <v>0</v>
      </c>
      <c r="G1352" s="43">
        <v>-24093.8722504711</v>
      </c>
    </row>
    <row r="1353" spans="1:7" x14ac:dyDescent="0.2">
      <c r="A1353" s="7">
        <v>1351</v>
      </c>
      <c r="B1353" s="43">
        <v>216.22</v>
      </c>
      <c r="C1353" s="43">
        <v>2230701.701084624</v>
      </c>
      <c r="D1353" s="43">
        <v>1494060.174469071</v>
      </c>
      <c r="E1353" s="43">
        <v>56257.196447358801</v>
      </c>
      <c r="F1353" s="43">
        <v>161630.9804168785</v>
      </c>
      <c r="G1353" s="43">
        <v>518753.34975131619</v>
      </c>
    </row>
    <row r="1354" spans="1:7" x14ac:dyDescent="0.2">
      <c r="A1354" s="7">
        <v>1352</v>
      </c>
      <c r="B1354" s="43">
        <v>17.829999999999998</v>
      </c>
      <c r="C1354" s="43">
        <v>93640.869096851398</v>
      </c>
      <c r="D1354" s="43">
        <v>100070.3907999856</v>
      </c>
      <c r="E1354" s="43">
        <v>27085.3329614705</v>
      </c>
      <c r="F1354" s="43">
        <v>0</v>
      </c>
      <c r="G1354" s="43">
        <v>-33514.854664604798</v>
      </c>
    </row>
    <row r="1355" spans="1:7" x14ac:dyDescent="0.2">
      <c r="A1355" s="7">
        <v>1353</v>
      </c>
      <c r="B1355" s="43">
        <v>12.97</v>
      </c>
      <c r="C1355" s="43">
        <v>3746.3715296946998</v>
      </c>
      <c r="D1355" s="43">
        <v>3018.8705160942</v>
      </c>
      <c r="E1355" s="43">
        <v>1508.1369945266999</v>
      </c>
      <c r="F1355" s="43">
        <v>0</v>
      </c>
      <c r="G1355" s="43">
        <v>-780.63598092619998</v>
      </c>
    </row>
    <row r="1356" spans="1:7" x14ac:dyDescent="0.2">
      <c r="A1356" s="7">
        <v>1354</v>
      </c>
      <c r="B1356" s="43">
        <v>34.630000000000003</v>
      </c>
      <c r="C1356" s="43">
        <v>344012.03105788858</v>
      </c>
      <c r="D1356" s="43">
        <v>251300.17297276581</v>
      </c>
      <c r="E1356" s="43">
        <v>52772.2307221144</v>
      </c>
      <c r="F1356" s="43">
        <v>0</v>
      </c>
      <c r="G1356" s="43">
        <v>39939.627363008403</v>
      </c>
    </row>
    <row r="1357" spans="1:7" x14ac:dyDescent="0.2">
      <c r="A1357" s="7">
        <v>1355</v>
      </c>
      <c r="B1357" s="43">
        <v>188.22</v>
      </c>
      <c r="C1357" s="43">
        <v>577696.86649673618</v>
      </c>
      <c r="D1357" s="43">
        <v>633636.46727106324</v>
      </c>
      <c r="E1357" s="43">
        <v>15698.042321348799</v>
      </c>
      <c r="F1357" s="43">
        <v>0</v>
      </c>
      <c r="G1357" s="43">
        <v>-71637.6430956759</v>
      </c>
    </row>
    <row r="1358" spans="1:7" x14ac:dyDescent="0.2">
      <c r="A1358" s="7">
        <v>1356</v>
      </c>
      <c r="B1358" s="43">
        <v>143.94999999999999</v>
      </c>
      <c r="C1358" s="43">
        <v>2011636.569985304</v>
      </c>
      <c r="D1358" s="43">
        <v>1339944.7386682711</v>
      </c>
      <c r="E1358" s="43">
        <v>106159.1956286701</v>
      </c>
      <c r="F1358" s="43">
        <v>160435.8139285791</v>
      </c>
      <c r="G1358" s="43">
        <v>405096.82175978302</v>
      </c>
    </row>
    <row r="1359" spans="1:7" x14ac:dyDescent="0.2">
      <c r="A1359" s="7">
        <v>1357</v>
      </c>
      <c r="B1359" s="43">
        <v>144.03</v>
      </c>
      <c r="C1359" s="43">
        <v>216712.90633838371</v>
      </c>
      <c r="D1359" s="43">
        <v>238754.70897727349</v>
      </c>
      <c r="E1359" s="43">
        <v>7591.5691685810998</v>
      </c>
      <c r="F1359" s="43">
        <v>0</v>
      </c>
      <c r="G1359" s="43">
        <v>-29633.3718074709</v>
      </c>
    </row>
    <row r="1360" spans="1:7" x14ac:dyDescent="0.2">
      <c r="A1360" s="7">
        <v>1358</v>
      </c>
      <c r="B1360" s="43">
        <v>148.47</v>
      </c>
      <c r="C1360" s="43">
        <v>45845.613812753501</v>
      </c>
      <c r="D1360" s="43">
        <v>57462.9351966131</v>
      </c>
      <c r="E1360" s="43">
        <v>1563.6729867992001</v>
      </c>
      <c r="F1360" s="43">
        <v>0</v>
      </c>
      <c r="G1360" s="43">
        <v>-13180.9943706588</v>
      </c>
    </row>
    <row r="1361" spans="1:7" x14ac:dyDescent="0.2">
      <c r="A1361" s="7">
        <v>1359</v>
      </c>
      <c r="B1361" s="43">
        <v>31.32</v>
      </c>
      <c r="C1361" s="43">
        <v>61337.142747900303</v>
      </c>
      <c r="D1361" s="43">
        <v>55912.702027126703</v>
      </c>
      <c r="E1361" s="43">
        <v>9901.1838902431009</v>
      </c>
      <c r="F1361" s="43">
        <v>0</v>
      </c>
      <c r="G1361" s="43">
        <v>-4476.7431694693996</v>
      </c>
    </row>
    <row r="1362" spans="1:7" x14ac:dyDescent="0.2">
      <c r="A1362" s="7">
        <v>1360</v>
      </c>
      <c r="B1362" s="43">
        <v>48.71</v>
      </c>
      <c r="C1362" s="43">
        <v>50480.642026434602</v>
      </c>
      <c r="D1362" s="43">
        <v>40357.070429601503</v>
      </c>
      <c r="E1362" s="43">
        <v>5431.3471353837003</v>
      </c>
      <c r="F1362" s="43">
        <v>0</v>
      </c>
      <c r="G1362" s="43">
        <v>4692.2244614494002</v>
      </c>
    </row>
    <row r="1363" spans="1:7" x14ac:dyDescent="0.2">
      <c r="A1363" s="7">
        <v>1361</v>
      </c>
      <c r="B1363" s="43">
        <v>244.42</v>
      </c>
      <c r="C1363" s="43">
        <v>156175.13785825891</v>
      </c>
      <c r="D1363" s="43">
        <v>162642.22857196501</v>
      </c>
      <c r="E1363" s="43">
        <v>3284.7661055878998</v>
      </c>
      <c r="F1363" s="43">
        <v>0</v>
      </c>
      <c r="G1363" s="43">
        <v>-9751.8568192940002</v>
      </c>
    </row>
    <row r="1364" spans="1:7" x14ac:dyDescent="0.2">
      <c r="A1364" s="7">
        <v>1362</v>
      </c>
      <c r="B1364" s="43">
        <v>14.5</v>
      </c>
      <c r="C1364" s="43">
        <v>102172.573579217</v>
      </c>
      <c r="D1364" s="43">
        <v>68112.959118932005</v>
      </c>
      <c r="E1364" s="43">
        <v>61270.103283775898</v>
      </c>
      <c r="F1364" s="43">
        <v>13414.5752822581</v>
      </c>
      <c r="G1364" s="43">
        <v>-40625.064105748999</v>
      </c>
    </row>
    <row r="1365" spans="1:7" x14ac:dyDescent="0.2">
      <c r="A1365" s="7">
        <v>1363</v>
      </c>
      <c r="B1365" s="43">
        <v>3.69</v>
      </c>
      <c r="C1365" s="43">
        <v>4607.2772828046</v>
      </c>
      <c r="D1365" s="43">
        <v>4828.0787612124996</v>
      </c>
      <c r="E1365" s="43">
        <v>6297.1169366834001</v>
      </c>
      <c r="F1365" s="43">
        <v>0</v>
      </c>
      <c r="G1365" s="43">
        <v>-6517.9184150912997</v>
      </c>
    </row>
    <row r="1366" spans="1:7" x14ac:dyDescent="0.2">
      <c r="A1366" s="7">
        <v>1364</v>
      </c>
      <c r="B1366" s="43">
        <v>31.29</v>
      </c>
      <c r="C1366" s="43">
        <v>144305.25453780199</v>
      </c>
      <c r="D1366" s="43">
        <v>152986.16333693871</v>
      </c>
      <c r="E1366" s="43">
        <v>23867.421848505401</v>
      </c>
      <c r="F1366" s="43">
        <v>0</v>
      </c>
      <c r="G1366" s="43">
        <v>-32548.330647642098</v>
      </c>
    </row>
    <row r="1367" spans="1:7" x14ac:dyDescent="0.2">
      <c r="A1367" s="7">
        <v>1365</v>
      </c>
      <c r="B1367" s="43">
        <v>50.18</v>
      </c>
      <c r="C1367" s="43">
        <v>33009.124604932498</v>
      </c>
      <c r="D1367" s="43">
        <v>29473.767554495898</v>
      </c>
      <c r="E1367" s="43">
        <v>3430.6479074156</v>
      </c>
      <c r="F1367" s="43">
        <v>0</v>
      </c>
      <c r="G1367" s="43">
        <v>104.709143021</v>
      </c>
    </row>
    <row r="1368" spans="1:7" x14ac:dyDescent="0.2">
      <c r="A1368" s="7">
        <v>1366</v>
      </c>
      <c r="B1368" s="43">
        <v>36.29</v>
      </c>
      <c r="C1368" s="43">
        <v>117198.5939023711</v>
      </c>
      <c r="D1368" s="43">
        <v>77971.682238209294</v>
      </c>
      <c r="E1368" s="43">
        <v>25904.729532203601</v>
      </c>
      <c r="F1368" s="43">
        <v>11418.167131153799</v>
      </c>
      <c r="G1368" s="43">
        <v>1904.0150008044</v>
      </c>
    </row>
    <row r="1369" spans="1:7" x14ac:dyDescent="0.2">
      <c r="A1369" s="7">
        <v>1367</v>
      </c>
      <c r="B1369" s="43">
        <v>139.94999999999999</v>
      </c>
      <c r="C1369" s="43">
        <v>601672.50082123862</v>
      </c>
      <c r="D1369" s="43">
        <v>560507.0509329309</v>
      </c>
      <c r="E1369" s="43">
        <v>22249.291553691499</v>
      </c>
      <c r="F1369" s="43">
        <v>0</v>
      </c>
      <c r="G1369" s="43">
        <v>18916.158334616201</v>
      </c>
    </row>
    <row r="1370" spans="1:7" x14ac:dyDescent="0.2">
      <c r="A1370" s="7">
        <v>1368</v>
      </c>
      <c r="B1370" s="43">
        <v>3.37</v>
      </c>
      <c r="C1370" s="43">
        <v>4089.5552828792001</v>
      </c>
      <c r="D1370" s="43">
        <v>4047.4120771383</v>
      </c>
      <c r="E1370" s="43">
        <v>6105.2424296804002</v>
      </c>
      <c r="F1370" s="43">
        <v>0</v>
      </c>
      <c r="G1370" s="43">
        <v>-6063.0992239396001</v>
      </c>
    </row>
    <row r="1371" spans="1:7" x14ac:dyDescent="0.2">
      <c r="A1371" s="7">
        <v>1369</v>
      </c>
      <c r="B1371" s="43">
        <v>155.97</v>
      </c>
      <c r="C1371" s="43">
        <v>458761.89347700181</v>
      </c>
      <c r="D1371" s="43">
        <v>305721.06966720498</v>
      </c>
      <c r="E1371" s="43">
        <v>25656.384451800499</v>
      </c>
      <c r="F1371" s="43">
        <v>60484.839651909497</v>
      </c>
      <c r="G1371" s="43">
        <v>66899.599706086694</v>
      </c>
    </row>
    <row r="1372" spans="1:7" x14ac:dyDescent="0.2">
      <c r="A1372" s="7">
        <v>1370</v>
      </c>
      <c r="B1372" s="43">
        <v>601.24</v>
      </c>
      <c r="C1372" s="43">
        <v>7634047.1099749487</v>
      </c>
      <c r="D1372" s="43">
        <v>5076522.2259679912</v>
      </c>
      <c r="E1372" s="43">
        <v>98512.039060804207</v>
      </c>
      <c r="F1372" s="43">
        <v>622160.35111999093</v>
      </c>
      <c r="G1372" s="43">
        <v>1836852.4938261621</v>
      </c>
    </row>
    <row r="1373" spans="1:7" x14ac:dyDescent="0.2">
      <c r="A1373" s="7">
        <v>1371</v>
      </c>
      <c r="B1373" s="43">
        <v>19.489999999999998</v>
      </c>
      <c r="C1373" s="43">
        <v>30946.029695579498</v>
      </c>
      <c r="D1373" s="43">
        <v>24743.143737071401</v>
      </c>
      <c r="E1373" s="43">
        <v>8509.5490291612005</v>
      </c>
      <c r="F1373" s="43">
        <v>0</v>
      </c>
      <c r="G1373" s="43">
        <v>-2306.663070653</v>
      </c>
    </row>
    <row r="1374" spans="1:7" x14ac:dyDescent="0.2">
      <c r="A1374" s="7">
        <v>1372</v>
      </c>
      <c r="B1374" s="43">
        <v>74.17</v>
      </c>
      <c r="C1374" s="43">
        <v>240377.61740614829</v>
      </c>
      <c r="D1374" s="43">
        <v>176290.68138544101</v>
      </c>
      <c r="E1374" s="43">
        <v>17556.846852831801</v>
      </c>
      <c r="F1374" s="43">
        <v>0</v>
      </c>
      <c r="G1374" s="43">
        <v>46530.0891678755</v>
      </c>
    </row>
    <row r="1375" spans="1:7" x14ac:dyDescent="0.2">
      <c r="A1375" s="7">
        <v>1373</v>
      </c>
      <c r="B1375" s="43">
        <v>3.11</v>
      </c>
      <c r="C1375" s="43">
        <v>7335.2658843176996</v>
      </c>
      <c r="D1375" s="43">
        <v>4878.4481970277002</v>
      </c>
      <c r="E1375" s="43">
        <v>20922.271297000301</v>
      </c>
      <c r="F1375" s="43">
        <v>972.84631615319995</v>
      </c>
      <c r="G1375" s="43">
        <v>-19438.299925863499</v>
      </c>
    </row>
    <row r="1376" spans="1:7" x14ac:dyDescent="0.2">
      <c r="A1376" s="7">
        <v>1374</v>
      </c>
      <c r="B1376" s="43">
        <v>75.77</v>
      </c>
      <c r="C1376" s="43">
        <v>342602.39536589989</v>
      </c>
      <c r="D1376" s="43">
        <v>420132.16492909729</v>
      </c>
      <c r="E1376" s="43">
        <v>23063.098480498698</v>
      </c>
      <c r="F1376" s="43">
        <v>0</v>
      </c>
      <c r="G1376" s="43">
        <v>-100592.8680436961</v>
      </c>
    </row>
    <row r="1377" spans="1:7" x14ac:dyDescent="0.2">
      <c r="A1377" s="7">
        <v>1375</v>
      </c>
      <c r="B1377" s="43">
        <v>34.19</v>
      </c>
      <c r="C1377" s="43">
        <v>73186.316292192205</v>
      </c>
      <c r="D1377" s="43">
        <v>69382.606209235004</v>
      </c>
      <c r="E1377" s="43">
        <v>10979.4911316406</v>
      </c>
      <c r="F1377" s="43">
        <v>0</v>
      </c>
      <c r="G1377" s="43">
        <v>-7175.7810486833996</v>
      </c>
    </row>
    <row r="1378" spans="1:7" x14ac:dyDescent="0.2">
      <c r="A1378" s="7">
        <v>1376</v>
      </c>
      <c r="B1378" s="43">
        <v>373.92</v>
      </c>
      <c r="C1378" s="43">
        <v>4312884.288472658</v>
      </c>
      <c r="D1378" s="43">
        <v>2872436.1904124878</v>
      </c>
      <c r="E1378" s="43">
        <v>91800.796493543603</v>
      </c>
      <c r="F1378" s="43">
        <v>420922.90002756508</v>
      </c>
      <c r="G1378" s="43">
        <v>927724.40153906099</v>
      </c>
    </row>
    <row r="1379" spans="1:7" x14ac:dyDescent="0.2">
      <c r="A1379" s="7">
        <v>1377</v>
      </c>
      <c r="B1379" s="43">
        <v>43.07</v>
      </c>
      <c r="C1379" s="43">
        <v>163846.95679168179</v>
      </c>
      <c r="D1379" s="43">
        <v>109049.29921692359</v>
      </c>
      <c r="E1379" s="43">
        <v>33670.261506802097</v>
      </c>
      <c r="F1379" s="43">
        <v>21709.498688321</v>
      </c>
      <c r="G1379" s="43">
        <v>-582.10262036480003</v>
      </c>
    </row>
    <row r="1380" spans="1:7" x14ac:dyDescent="0.2">
      <c r="A1380" s="7">
        <v>1378</v>
      </c>
      <c r="B1380" s="43">
        <v>69.67</v>
      </c>
      <c r="C1380" s="43">
        <v>31211.231141017201</v>
      </c>
      <c r="D1380" s="43">
        <v>33654.927801774204</v>
      </c>
      <c r="E1380" s="43">
        <v>2244.5740080189998</v>
      </c>
      <c r="F1380" s="43">
        <v>0</v>
      </c>
      <c r="G1380" s="43">
        <v>-4688.2706687760001</v>
      </c>
    </row>
    <row r="1381" spans="1:7" x14ac:dyDescent="0.2">
      <c r="A1381" s="7">
        <v>1379</v>
      </c>
      <c r="B1381" s="43">
        <v>118.28</v>
      </c>
      <c r="C1381" s="43">
        <v>32404.556869017801</v>
      </c>
      <c r="D1381" s="43">
        <v>31053.520000419201</v>
      </c>
      <c r="E1381" s="43">
        <v>1411.2572802100001</v>
      </c>
      <c r="F1381" s="43">
        <v>0</v>
      </c>
      <c r="G1381" s="43">
        <v>-60.220411611400003</v>
      </c>
    </row>
    <row r="1382" spans="1:7" x14ac:dyDescent="0.2">
      <c r="A1382" s="7">
        <v>1380</v>
      </c>
      <c r="B1382" s="43">
        <v>18.38</v>
      </c>
      <c r="C1382" s="43">
        <v>2273.1054160499998</v>
      </c>
      <c r="D1382" s="43">
        <v>2523.252057701</v>
      </c>
      <c r="E1382" s="43">
        <v>619.13255254859996</v>
      </c>
      <c r="F1382" s="43">
        <v>0</v>
      </c>
      <c r="G1382" s="43">
        <v>-869.27919419960006</v>
      </c>
    </row>
    <row r="1383" spans="1:7" x14ac:dyDescent="0.2">
      <c r="A1383" s="7">
        <v>1381</v>
      </c>
      <c r="B1383" s="43">
        <v>100.61</v>
      </c>
      <c r="C1383" s="43">
        <v>56638.237337002</v>
      </c>
      <c r="D1383" s="43">
        <v>61073.584582379801</v>
      </c>
      <c r="E1383" s="43">
        <v>2824.0717536563002</v>
      </c>
      <c r="F1383" s="43">
        <v>0</v>
      </c>
      <c r="G1383" s="43">
        <v>-7259.4189990341001</v>
      </c>
    </row>
    <row r="1384" spans="1:7" x14ac:dyDescent="0.2">
      <c r="A1384" s="7">
        <v>1382</v>
      </c>
      <c r="B1384" s="43">
        <v>46.74</v>
      </c>
      <c r="C1384" s="43">
        <v>187467.52409918269</v>
      </c>
      <c r="D1384" s="43">
        <v>148351.74359980039</v>
      </c>
      <c r="E1384" s="43">
        <v>21106.025259720001</v>
      </c>
      <c r="F1384" s="43">
        <v>0</v>
      </c>
      <c r="G1384" s="43">
        <v>18009.7552396623</v>
      </c>
    </row>
    <row r="1385" spans="1:7" x14ac:dyDescent="0.2">
      <c r="A1385" s="7">
        <v>1383</v>
      </c>
      <c r="B1385" s="43">
        <v>28.36</v>
      </c>
      <c r="C1385" s="43">
        <v>212284.80986391689</v>
      </c>
      <c r="D1385" s="43">
        <v>141479.6552631589</v>
      </c>
      <c r="E1385" s="43">
        <v>65073.751692131897</v>
      </c>
      <c r="F1385" s="43">
        <v>27857.5304042473</v>
      </c>
      <c r="G1385" s="43">
        <v>-22126.1274956212</v>
      </c>
    </row>
    <row r="1386" spans="1:7" x14ac:dyDescent="0.2">
      <c r="A1386" s="7">
        <v>1384</v>
      </c>
      <c r="B1386" s="43">
        <v>42.49</v>
      </c>
      <c r="C1386" s="43">
        <v>135355.34622685879</v>
      </c>
      <c r="D1386" s="43">
        <v>90160.296721752005</v>
      </c>
      <c r="E1386" s="43">
        <v>25274.314818208401</v>
      </c>
      <c r="F1386" s="43">
        <v>13039.7021445787</v>
      </c>
      <c r="G1386" s="43">
        <v>6881.0325423197</v>
      </c>
    </row>
    <row r="1387" spans="1:7" x14ac:dyDescent="0.2">
      <c r="A1387" s="7">
        <v>1385</v>
      </c>
      <c r="B1387" s="43">
        <v>4.51</v>
      </c>
      <c r="C1387" s="43">
        <v>8332.6319613395008</v>
      </c>
      <c r="D1387" s="43">
        <v>5544.6786887138996</v>
      </c>
      <c r="E1387" s="43">
        <v>16407.3378317139</v>
      </c>
      <c r="F1387" s="43">
        <v>1104.5800584036001</v>
      </c>
      <c r="G1387" s="43">
        <v>-14723.9646174919</v>
      </c>
    </row>
    <row r="1388" spans="1:7" x14ac:dyDescent="0.2">
      <c r="A1388" s="7">
        <v>1386</v>
      </c>
      <c r="B1388" s="43">
        <v>25.17</v>
      </c>
      <c r="C1388" s="43">
        <v>143392.1971225405</v>
      </c>
      <c r="D1388" s="43">
        <v>115639.63034590551</v>
      </c>
      <c r="E1388" s="43">
        <v>29313.1547591038</v>
      </c>
      <c r="F1388" s="43">
        <v>0</v>
      </c>
      <c r="G1388" s="43">
        <v>-1560.5879824688</v>
      </c>
    </row>
    <row r="1389" spans="1:7" x14ac:dyDescent="0.2">
      <c r="A1389" s="7">
        <v>1387</v>
      </c>
      <c r="B1389" s="43">
        <v>12.94</v>
      </c>
      <c r="C1389" s="43">
        <v>59188.054588877298</v>
      </c>
      <c r="D1389" s="43">
        <v>49657.853167259498</v>
      </c>
      <c r="E1389" s="43">
        <v>23387.105328251</v>
      </c>
      <c r="F1389" s="43">
        <v>0</v>
      </c>
      <c r="G1389" s="43">
        <v>-13856.903906633201</v>
      </c>
    </row>
    <row r="1390" spans="1:7" x14ac:dyDescent="0.2">
      <c r="A1390" s="7">
        <v>1388</v>
      </c>
      <c r="B1390" s="43">
        <v>30.77</v>
      </c>
      <c r="C1390" s="43">
        <v>269127.83117414889</v>
      </c>
      <c r="D1390" s="43">
        <v>179006.38180838001</v>
      </c>
      <c r="E1390" s="43">
        <v>70375.5005299802</v>
      </c>
      <c r="F1390" s="43">
        <v>26149.105362750899</v>
      </c>
      <c r="G1390" s="43">
        <v>-6403.1565269622997</v>
      </c>
    </row>
    <row r="1391" spans="1:7" x14ac:dyDescent="0.2">
      <c r="A1391" s="7">
        <v>1389</v>
      </c>
      <c r="B1391" s="43">
        <v>50.22</v>
      </c>
      <c r="C1391" s="43">
        <v>145228.8228123895</v>
      </c>
      <c r="D1391" s="43">
        <v>111948.3795304581</v>
      </c>
      <c r="E1391" s="43">
        <v>15623.0952236945</v>
      </c>
      <c r="F1391" s="43">
        <v>0</v>
      </c>
      <c r="G1391" s="43">
        <v>17657.348058236901</v>
      </c>
    </row>
    <row r="1392" spans="1:7" x14ac:dyDescent="0.2">
      <c r="A1392" s="7">
        <v>1390</v>
      </c>
      <c r="B1392" s="43">
        <v>118.85</v>
      </c>
      <c r="C1392" s="43">
        <v>107407.65448139291</v>
      </c>
      <c r="D1392" s="43">
        <v>116732.5238488254</v>
      </c>
      <c r="E1392" s="43">
        <v>4537.3339728602996</v>
      </c>
      <c r="F1392" s="43">
        <v>0</v>
      </c>
      <c r="G1392" s="43">
        <v>-13862.203340292701</v>
      </c>
    </row>
    <row r="1393" spans="1:7" x14ac:dyDescent="0.2">
      <c r="A1393" s="7">
        <v>1391</v>
      </c>
      <c r="B1393" s="43">
        <v>71.11</v>
      </c>
      <c r="C1393" s="43">
        <v>278442.90384421672</v>
      </c>
      <c r="D1393" s="43">
        <v>185205.45600491119</v>
      </c>
      <c r="E1393" s="43">
        <v>31422.478683663699</v>
      </c>
      <c r="F1393" s="43">
        <v>27166.952964451801</v>
      </c>
      <c r="G1393" s="43">
        <v>34648.01619119</v>
      </c>
    </row>
    <row r="1394" spans="1:7" x14ac:dyDescent="0.2">
      <c r="A1394" s="7">
        <v>1392</v>
      </c>
      <c r="B1394" s="43">
        <v>404.71</v>
      </c>
      <c r="C1394" s="43">
        <v>865729.17640957807</v>
      </c>
      <c r="D1394" s="43">
        <v>994066.90011283685</v>
      </c>
      <c r="E1394" s="43">
        <v>11114.7295479936</v>
      </c>
      <c r="F1394" s="43">
        <v>0</v>
      </c>
      <c r="G1394" s="43">
        <v>-139452.45325125239</v>
      </c>
    </row>
    <row r="1395" spans="1:7" x14ac:dyDescent="0.2">
      <c r="A1395" s="7">
        <v>1393</v>
      </c>
      <c r="B1395" s="43">
        <v>68.27</v>
      </c>
      <c r="C1395" s="43">
        <v>535293.23478629312</v>
      </c>
      <c r="D1395" s="43">
        <v>515630.18653182511</v>
      </c>
      <c r="E1395" s="43">
        <v>41149.253022292098</v>
      </c>
      <c r="F1395" s="43">
        <v>0</v>
      </c>
      <c r="G1395" s="43">
        <v>-21486.204767824001</v>
      </c>
    </row>
    <row r="1396" spans="1:7" x14ac:dyDescent="0.2">
      <c r="A1396" s="7">
        <v>1394</v>
      </c>
      <c r="B1396" s="43">
        <v>14.17</v>
      </c>
      <c r="C1396" s="43">
        <v>73608.443703286597</v>
      </c>
      <c r="D1396" s="43">
        <v>54496.199313515703</v>
      </c>
      <c r="E1396" s="43">
        <v>27584.6326185164</v>
      </c>
      <c r="F1396" s="43">
        <v>0</v>
      </c>
      <c r="G1396" s="43">
        <v>-8472.3882287454999</v>
      </c>
    </row>
    <row r="1397" spans="1:7" x14ac:dyDescent="0.2">
      <c r="A1397" s="7">
        <v>1395</v>
      </c>
      <c r="B1397" s="43">
        <v>52.14</v>
      </c>
      <c r="C1397" s="43">
        <v>31756.558273962499</v>
      </c>
      <c r="D1397" s="43">
        <v>30492.199776417099</v>
      </c>
      <c r="E1397" s="43">
        <v>3075.5083600784001</v>
      </c>
      <c r="F1397" s="43">
        <v>0</v>
      </c>
      <c r="G1397" s="43">
        <v>-1811.149862533</v>
      </c>
    </row>
    <row r="1398" spans="1:7" x14ac:dyDescent="0.2">
      <c r="A1398" s="7">
        <v>1396</v>
      </c>
      <c r="B1398" s="43">
        <v>300.27</v>
      </c>
      <c r="C1398" s="43">
        <v>3226123.942211506</v>
      </c>
      <c r="D1398" s="43">
        <v>2145414.1527909362</v>
      </c>
      <c r="E1398" s="43">
        <v>86481.767666412401</v>
      </c>
      <c r="F1398" s="43">
        <v>316580.96349016682</v>
      </c>
      <c r="G1398" s="43">
        <v>677647.05826399103</v>
      </c>
    </row>
    <row r="1399" spans="1:7" x14ac:dyDescent="0.2">
      <c r="A1399" s="7">
        <v>1397</v>
      </c>
      <c r="B1399" s="43">
        <v>12.21</v>
      </c>
      <c r="C1399" s="43">
        <v>46082.896029148797</v>
      </c>
      <c r="D1399" s="43">
        <v>42549.167080912099</v>
      </c>
      <c r="E1399" s="43">
        <v>19793.764710027899</v>
      </c>
      <c r="F1399" s="43">
        <v>0</v>
      </c>
      <c r="G1399" s="43">
        <v>-16260.0357617913</v>
      </c>
    </row>
    <row r="1400" spans="1:7" x14ac:dyDescent="0.2">
      <c r="A1400" s="7">
        <v>1398</v>
      </c>
      <c r="B1400" s="43">
        <v>4.83</v>
      </c>
      <c r="C1400" s="43">
        <v>12828.8809383752</v>
      </c>
      <c r="D1400" s="43">
        <v>16090.7631792175</v>
      </c>
      <c r="E1400" s="43">
        <v>13526.072107133499</v>
      </c>
      <c r="F1400" s="43">
        <v>0</v>
      </c>
      <c r="G1400" s="43">
        <v>-16787.954347975701</v>
      </c>
    </row>
    <row r="1401" spans="1:7" x14ac:dyDescent="0.2">
      <c r="A1401" s="7">
        <v>1399</v>
      </c>
      <c r="B1401" s="43">
        <v>210.66</v>
      </c>
      <c r="C1401" s="43">
        <v>110024.50603178149</v>
      </c>
      <c r="D1401" s="43">
        <v>89913.407369068693</v>
      </c>
      <c r="E1401" s="43">
        <v>2700.5279177875</v>
      </c>
      <c r="F1401" s="43">
        <v>0</v>
      </c>
      <c r="G1401" s="43">
        <v>17410.570744925401</v>
      </c>
    </row>
    <row r="1402" spans="1:7" x14ac:dyDescent="0.2">
      <c r="A1402" s="7">
        <v>1400</v>
      </c>
      <c r="B1402" s="43">
        <v>38.29</v>
      </c>
      <c r="C1402" s="43">
        <v>268361.14856642758</v>
      </c>
      <c r="D1402" s="43">
        <v>199152.88908904669</v>
      </c>
      <c r="E1402" s="43">
        <v>36377.375643629799</v>
      </c>
      <c r="F1402" s="43">
        <v>0</v>
      </c>
      <c r="G1402" s="43">
        <v>32830.883833751199</v>
      </c>
    </row>
    <row r="1403" spans="1:7" x14ac:dyDescent="0.2">
      <c r="A1403" s="7">
        <v>1401</v>
      </c>
      <c r="B1403" s="43">
        <v>143.31</v>
      </c>
      <c r="C1403" s="43">
        <v>884910.19299700379</v>
      </c>
      <c r="D1403" s="43">
        <v>865086.98705437582</v>
      </c>
      <c r="E1403" s="43">
        <v>32520.863657178201</v>
      </c>
      <c r="F1403" s="43">
        <v>0</v>
      </c>
      <c r="G1403" s="43">
        <v>-12697.6577145502</v>
      </c>
    </row>
    <row r="1404" spans="1:7" x14ac:dyDescent="0.2">
      <c r="A1404" s="7">
        <v>1402</v>
      </c>
      <c r="B1404" s="43">
        <v>106.87</v>
      </c>
      <c r="C1404" s="43">
        <v>292606.38806527067</v>
      </c>
      <c r="D1404" s="43">
        <v>266587.60282197938</v>
      </c>
      <c r="E1404" s="43">
        <v>13965.6135321567</v>
      </c>
      <c r="F1404" s="43">
        <v>0</v>
      </c>
      <c r="G1404" s="43">
        <v>12053.171711134601</v>
      </c>
    </row>
    <row r="1405" spans="1:7" x14ac:dyDescent="0.2">
      <c r="A1405" s="7">
        <v>1403</v>
      </c>
      <c r="B1405" s="43">
        <v>162.25</v>
      </c>
      <c r="C1405" s="43">
        <v>743861.52533017518</v>
      </c>
      <c r="D1405" s="43">
        <v>861287.45166243217</v>
      </c>
      <c r="E1405" s="43">
        <v>23741.8378736003</v>
      </c>
      <c r="F1405" s="43">
        <v>0</v>
      </c>
      <c r="G1405" s="43">
        <v>-141167.76420585721</v>
      </c>
    </row>
    <row r="1406" spans="1:7" x14ac:dyDescent="0.2">
      <c r="A1406" s="7">
        <v>1404</v>
      </c>
      <c r="B1406" s="43">
        <v>52.98</v>
      </c>
      <c r="C1406" s="43">
        <v>161360.16812763811</v>
      </c>
      <c r="D1406" s="43">
        <v>148233.9662711313</v>
      </c>
      <c r="E1406" s="43">
        <v>15485.5337603855</v>
      </c>
      <c r="F1406" s="43">
        <v>0</v>
      </c>
      <c r="G1406" s="43">
        <v>-2359.3319038786999</v>
      </c>
    </row>
    <row r="1407" spans="1:7" x14ac:dyDescent="0.2">
      <c r="A1407" s="7">
        <v>1405</v>
      </c>
      <c r="B1407" s="43">
        <v>24.04</v>
      </c>
      <c r="C1407" s="43">
        <v>111151.2522502357</v>
      </c>
      <c r="D1407" s="43">
        <v>103410.3828269712</v>
      </c>
      <c r="E1407" s="43">
        <v>23946.402695036999</v>
      </c>
      <c r="F1407" s="43">
        <v>0</v>
      </c>
      <c r="G1407" s="43">
        <v>-16205.5332717725</v>
      </c>
    </row>
    <row r="1408" spans="1:7" x14ac:dyDescent="0.2">
      <c r="A1408" s="7">
        <v>1406</v>
      </c>
      <c r="B1408" s="43">
        <v>100.8</v>
      </c>
      <c r="C1408" s="43">
        <v>438666.85885821353</v>
      </c>
      <c r="D1408" s="43">
        <v>456643.030364951</v>
      </c>
      <c r="E1408" s="43">
        <v>22684.606208023299</v>
      </c>
      <c r="F1408" s="43">
        <v>0</v>
      </c>
      <c r="G1408" s="43">
        <v>-40660.777714760799</v>
      </c>
    </row>
    <row r="1409" spans="1:7" x14ac:dyDescent="0.2">
      <c r="A1409" s="7">
        <v>1407</v>
      </c>
      <c r="B1409" s="43">
        <v>47.75</v>
      </c>
      <c r="C1409" s="43">
        <v>53812.777699453203</v>
      </c>
      <c r="D1409" s="43">
        <v>36417.832533363697</v>
      </c>
      <c r="E1409" s="43">
        <v>5892.7742347781004</v>
      </c>
      <c r="F1409" s="43">
        <v>5394.5856335143999</v>
      </c>
      <c r="G1409" s="43">
        <v>6107.5852977969998</v>
      </c>
    </row>
    <row r="1410" spans="1:7" x14ac:dyDescent="0.2">
      <c r="A1410" s="7">
        <v>1408</v>
      </c>
      <c r="B1410" s="43">
        <v>1.8</v>
      </c>
      <c r="C1410" s="43">
        <v>3929.6768147245998</v>
      </c>
      <c r="D1410" s="43">
        <v>3436.7465527806999</v>
      </c>
      <c r="E1410" s="43">
        <v>11091.2234781807</v>
      </c>
      <c r="F1410" s="43">
        <v>0</v>
      </c>
      <c r="G1410" s="43">
        <v>-10598.2932162368</v>
      </c>
    </row>
    <row r="1411" spans="1:7" x14ac:dyDescent="0.2">
      <c r="A1411" s="7">
        <v>1409</v>
      </c>
      <c r="B1411" s="43">
        <v>38.130000000000003</v>
      </c>
      <c r="C1411" s="43">
        <v>368629.17430974217</v>
      </c>
      <c r="D1411" s="43">
        <v>272068.46165361837</v>
      </c>
      <c r="E1411" s="43">
        <v>51307.085468833197</v>
      </c>
      <c r="F1411" s="43">
        <v>0</v>
      </c>
      <c r="G1411" s="43">
        <v>45253.6271872906</v>
      </c>
    </row>
    <row r="1412" spans="1:7" x14ac:dyDescent="0.2">
      <c r="A1412" s="7">
        <v>1410</v>
      </c>
      <c r="B1412" s="43">
        <v>110.74</v>
      </c>
      <c r="C1412" s="43">
        <v>619458.80568055145</v>
      </c>
      <c r="D1412" s="43">
        <v>417122.2543639412</v>
      </c>
      <c r="E1412" s="43">
        <v>29890.2729656396</v>
      </c>
      <c r="F1412" s="43">
        <v>50033.734702509297</v>
      </c>
      <c r="G1412" s="43">
        <v>122412.5436484613</v>
      </c>
    </row>
    <row r="1413" spans="1:7" x14ac:dyDescent="0.2">
      <c r="A1413" s="7">
        <v>1411</v>
      </c>
      <c r="B1413" s="43">
        <v>57.92</v>
      </c>
      <c r="C1413" s="43">
        <v>158301.77000678951</v>
      </c>
      <c r="D1413" s="43">
        <v>105393.89991923761</v>
      </c>
      <c r="E1413" s="43">
        <v>24045.476859369399</v>
      </c>
      <c r="F1413" s="43">
        <v>20925.6636848772</v>
      </c>
      <c r="G1413" s="43">
        <v>7936.7295433052996</v>
      </c>
    </row>
    <row r="1414" spans="1:7" x14ac:dyDescent="0.2">
      <c r="A1414" s="7">
        <v>1412</v>
      </c>
      <c r="B1414" s="43">
        <v>125.72</v>
      </c>
      <c r="C1414" s="43">
        <v>705946.86572706513</v>
      </c>
      <c r="D1414" s="43">
        <v>686778.05669510714</v>
      </c>
      <c r="E1414" s="43">
        <v>28789.854489454301</v>
      </c>
      <c r="F1414" s="43">
        <v>0</v>
      </c>
      <c r="G1414" s="43">
        <v>-9621.0454574963005</v>
      </c>
    </row>
    <row r="1415" spans="1:7" x14ac:dyDescent="0.2">
      <c r="A1415" s="7">
        <v>1413</v>
      </c>
      <c r="B1415" s="43">
        <v>52.6</v>
      </c>
      <c r="C1415" s="43">
        <v>40776.664392589999</v>
      </c>
      <c r="D1415" s="43">
        <v>27165.5978016587</v>
      </c>
      <c r="E1415" s="43">
        <v>6784.8520200283001</v>
      </c>
      <c r="F1415" s="43">
        <v>5367.9767246696001</v>
      </c>
      <c r="G1415" s="43">
        <v>1458.2378462334</v>
      </c>
    </row>
    <row r="1416" spans="1:7" x14ac:dyDescent="0.2">
      <c r="A1416" s="7">
        <v>1414</v>
      </c>
      <c r="B1416" s="43">
        <v>30.71</v>
      </c>
      <c r="C1416" s="43">
        <v>196148.8864677657</v>
      </c>
      <c r="D1416" s="43">
        <v>153396.17591616511</v>
      </c>
      <c r="E1416" s="43">
        <v>33122.885605561598</v>
      </c>
      <c r="F1416" s="43">
        <v>0</v>
      </c>
      <c r="G1416" s="43">
        <v>9629.8249460389998</v>
      </c>
    </row>
    <row r="1417" spans="1:7" x14ac:dyDescent="0.2">
      <c r="A1417" s="7">
        <v>1415</v>
      </c>
      <c r="B1417" s="43">
        <v>102.06</v>
      </c>
      <c r="C1417" s="43">
        <v>172919.1330103002</v>
      </c>
      <c r="D1417" s="43">
        <v>144827.52504557359</v>
      </c>
      <c r="E1417" s="43">
        <v>9066.0545880084992</v>
      </c>
      <c r="F1417" s="43">
        <v>0</v>
      </c>
      <c r="G1417" s="43">
        <v>19025.5533767181</v>
      </c>
    </row>
    <row r="1418" spans="1:7" x14ac:dyDescent="0.2">
      <c r="A1418" s="7">
        <v>1416</v>
      </c>
      <c r="B1418" s="43">
        <v>33.22</v>
      </c>
      <c r="C1418" s="43">
        <v>52794.5949373115</v>
      </c>
      <c r="D1418" s="43">
        <v>45946.640722115902</v>
      </c>
      <c r="E1418" s="43">
        <v>8177.2710531152998</v>
      </c>
      <c r="F1418" s="43">
        <v>0</v>
      </c>
      <c r="G1418" s="43">
        <v>-1329.3168379197</v>
      </c>
    </row>
    <row r="1419" spans="1:7" x14ac:dyDescent="0.2">
      <c r="A1419" s="7">
        <v>1417</v>
      </c>
      <c r="B1419" s="43">
        <v>272.52999999999997</v>
      </c>
      <c r="C1419" s="43">
        <v>3882489.1089618132</v>
      </c>
      <c r="D1419" s="43">
        <v>2586541.4788063872</v>
      </c>
      <c r="E1419" s="43">
        <v>108108.6664357869</v>
      </c>
      <c r="F1419" s="43">
        <v>310388.07922677061</v>
      </c>
      <c r="G1419" s="43">
        <v>877450.88449286891</v>
      </c>
    </row>
    <row r="1420" spans="1:7" x14ac:dyDescent="0.2">
      <c r="A1420" s="7">
        <v>1418</v>
      </c>
      <c r="B1420" s="43">
        <v>121.96</v>
      </c>
      <c r="C1420" s="43">
        <v>443488.73492400441</v>
      </c>
      <c r="D1420" s="43">
        <v>295314.36440618592</v>
      </c>
      <c r="E1420" s="43">
        <v>28908.1566034303</v>
      </c>
      <c r="F1420" s="43">
        <v>42837.905806626397</v>
      </c>
      <c r="G1420" s="43">
        <v>76428.308107761797</v>
      </c>
    </row>
    <row r="1421" spans="1:7" x14ac:dyDescent="0.2">
      <c r="A1421" s="7">
        <v>1419</v>
      </c>
      <c r="B1421" s="43">
        <v>77.97</v>
      </c>
      <c r="C1421" s="43">
        <v>206899.5284723989</v>
      </c>
      <c r="D1421" s="43">
        <v>214064.58487276081</v>
      </c>
      <c r="E1421" s="43">
        <v>13764.623182077499</v>
      </c>
      <c r="F1421" s="43">
        <v>0</v>
      </c>
      <c r="G1421" s="43">
        <v>-20929.679582439399</v>
      </c>
    </row>
    <row r="1422" spans="1:7" x14ac:dyDescent="0.2">
      <c r="A1422" s="7">
        <v>1420</v>
      </c>
      <c r="B1422" s="43">
        <v>255.34</v>
      </c>
      <c r="C1422" s="43">
        <v>2195178.9134054109</v>
      </c>
      <c r="D1422" s="43">
        <v>1518161.985170685</v>
      </c>
      <c r="E1422" s="43">
        <v>45867.5055784055</v>
      </c>
      <c r="F1422" s="43">
        <v>90314.218113494004</v>
      </c>
      <c r="G1422" s="43">
        <v>540835.20454282628</v>
      </c>
    </row>
    <row r="1423" spans="1:7" x14ac:dyDescent="0.2">
      <c r="A1423" s="7">
        <v>1421</v>
      </c>
      <c r="B1423" s="43">
        <v>102.5</v>
      </c>
      <c r="C1423" s="43">
        <v>770396.89874395682</v>
      </c>
      <c r="D1423" s="43">
        <v>784884.70280325424</v>
      </c>
      <c r="E1423" s="43">
        <v>38898.1810233449</v>
      </c>
      <c r="F1423" s="43">
        <v>0</v>
      </c>
      <c r="G1423" s="43">
        <v>-53385.985082642299</v>
      </c>
    </row>
    <row r="1424" spans="1:7" x14ac:dyDescent="0.2">
      <c r="A1424" s="7">
        <v>1422</v>
      </c>
      <c r="B1424" s="43">
        <v>59.96</v>
      </c>
      <c r="C1424" s="43">
        <v>47590.190902609997</v>
      </c>
      <c r="D1424" s="43">
        <v>38738.419591345701</v>
      </c>
      <c r="E1424" s="43">
        <v>4150.2724841937998</v>
      </c>
      <c r="F1424" s="43">
        <v>0</v>
      </c>
      <c r="G1424" s="43">
        <v>4701.4988270705999</v>
      </c>
    </row>
    <row r="1425" spans="1:7" x14ac:dyDescent="0.2">
      <c r="A1425" s="7">
        <v>1423</v>
      </c>
      <c r="B1425" s="43">
        <v>44.79</v>
      </c>
      <c r="C1425" s="43">
        <v>284383.96577701042</v>
      </c>
      <c r="D1425" s="43">
        <v>236619.07674309239</v>
      </c>
      <c r="E1425" s="43">
        <v>33037.557384379899</v>
      </c>
      <c r="F1425" s="43">
        <v>0</v>
      </c>
      <c r="G1425" s="43">
        <v>14727.3316495381</v>
      </c>
    </row>
    <row r="1426" spans="1:7" x14ac:dyDescent="0.2">
      <c r="A1426" s="7">
        <v>1424</v>
      </c>
      <c r="B1426" s="43">
        <v>63.28</v>
      </c>
      <c r="C1426" s="43">
        <v>0</v>
      </c>
      <c r="D1426" s="43">
        <v>0</v>
      </c>
      <c r="E1426" s="43">
        <v>0</v>
      </c>
      <c r="F1426" s="43">
        <v>0</v>
      </c>
      <c r="G1426" s="43">
        <v>0</v>
      </c>
    </row>
    <row r="1427" spans="1:7" x14ac:dyDescent="0.2">
      <c r="A1427" s="7">
        <v>1425</v>
      </c>
      <c r="B1427" s="43">
        <v>42.67</v>
      </c>
      <c r="C1427" s="43">
        <v>158012.85812019129</v>
      </c>
      <c r="D1427" s="43">
        <v>105270.506957045</v>
      </c>
      <c r="E1427" s="43">
        <v>32412.725597818098</v>
      </c>
      <c r="F1427" s="43">
        <v>20805.037481933301</v>
      </c>
      <c r="G1427" s="43">
        <v>-475.41191660509998</v>
      </c>
    </row>
    <row r="1428" spans="1:7" x14ac:dyDescent="0.2">
      <c r="A1428" s="7">
        <v>1426</v>
      </c>
      <c r="B1428" s="43">
        <v>209.83</v>
      </c>
      <c r="C1428" s="43">
        <v>983213.95577987179</v>
      </c>
      <c r="D1428" s="43">
        <v>784251.01193478215</v>
      </c>
      <c r="E1428" s="43">
        <v>24264.549326669501</v>
      </c>
      <c r="F1428" s="43">
        <v>0</v>
      </c>
      <c r="G1428" s="43">
        <v>174698.3945184201</v>
      </c>
    </row>
    <row r="1429" spans="1:7" x14ac:dyDescent="0.2">
      <c r="A1429" s="7">
        <v>1427</v>
      </c>
      <c r="B1429" s="43">
        <v>252.51</v>
      </c>
      <c r="C1429" s="43">
        <v>140740.71476879981</v>
      </c>
      <c r="D1429" s="43">
        <v>180875.9379028173</v>
      </c>
      <c r="E1429" s="43">
        <v>2799.5248785327999</v>
      </c>
      <c r="F1429" s="43">
        <v>0</v>
      </c>
      <c r="G1429" s="43">
        <v>-42934.748012550299</v>
      </c>
    </row>
    <row r="1430" spans="1:7" x14ac:dyDescent="0.2">
      <c r="A1430" s="7">
        <v>1428</v>
      </c>
      <c r="B1430" s="43">
        <v>117.24</v>
      </c>
      <c r="C1430" s="43">
        <v>663626.09873576974</v>
      </c>
      <c r="D1430" s="43">
        <v>465213.36129848508</v>
      </c>
      <c r="E1430" s="43">
        <v>30177.624921752598</v>
      </c>
      <c r="F1430" s="43">
        <v>10972.0546833677</v>
      </c>
      <c r="G1430" s="43">
        <v>157263.05783216431</v>
      </c>
    </row>
    <row r="1431" spans="1:7" x14ac:dyDescent="0.2">
      <c r="A1431" s="7">
        <v>1429</v>
      </c>
      <c r="B1431" s="43">
        <v>113.57</v>
      </c>
      <c r="C1431" s="43">
        <v>1237137.8989713441</v>
      </c>
      <c r="D1431" s="43">
        <v>822719.98331565829</v>
      </c>
      <c r="E1431" s="43">
        <v>87634.979656305804</v>
      </c>
      <c r="F1431" s="43">
        <v>120927.29961462961</v>
      </c>
      <c r="G1431" s="43">
        <v>205855.6363847504</v>
      </c>
    </row>
    <row r="1432" spans="1:7" x14ac:dyDescent="0.2">
      <c r="A1432" s="7">
        <v>1430</v>
      </c>
      <c r="B1432" s="43">
        <v>34.11</v>
      </c>
      <c r="C1432" s="43">
        <v>71798.849032540995</v>
      </c>
      <c r="D1432" s="43">
        <v>47803.711813105103</v>
      </c>
      <c r="E1432" s="43">
        <v>16756.2186869209</v>
      </c>
      <c r="F1432" s="43">
        <v>6951.5015301519998</v>
      </c>
      <c r="G1432" s="43">
        <v>287.41700236299999</v>
      </c>
    </row>
    <row r="1433" spans="1:7" x14ac:dyDescent="0.2">
      <c r="A1433" s="7">
        <v>1431</v>
      </c>
      <c r="B1433" s="43">
        <v>309.10000000000002</v>
      </c>
      <c r="C1433" s="43">
        <v>976150.85854230239</v>
      </c>
      <c r="D1433" s="43">
        <v>931680.26167281275</v>
      </c>
      <c r="E1433" s="43">
        <v>16385.839453191398</v>
      </c>
      <c r="F1433" s="43">
        <v>0</v>
      </c>
      <c r="G1433" s="43">
        <v>28084.7574162981</v>
      </c>
    </row>
    <row r="1434" spans="1:7" x14ac:dyDescent="0.2">
      <c r="A1434" s="7">
        <v>1432</v>
      </c>
      <c r="B1434" s="43">
        <v>28.74</v>
      </c>
      <c r="C1434" s="43">
        <v>224634.69810458299</v>
      </c>
      <c r="D1434" s="43">
        <v>166304.76583589471</v>
      </c>
      <c r="E1434" s="43">
        <v>40597.361576649797</v>
      </c>
      <c r="F1434" s="43">
        <v>0</v>
      </c>
      <c r="G1434" s="43">
        <v>17732.570692038498</v>
      </c>
    </row>
    <row r="1435" spans="1:7" x14ac:dyDescent="0.2">
      <c r="A1435" s="7">
        <v>1433</v>
      </c>
      <c r="B1435" s="43">
        <v>50.67</v>
      </c>
      <c r="C1435" s="43">
        <v>27330.699520903901</v>
      </c>
      <c r="D1435" s="43">
        <v>21885.603936092699</v>
      </c>
      <c r="E1435" s="43">
        <v>2833.116789013</v>
      </c>
      <c r="F1435" s="43">
        <v>0</v>
      </c>
      <c r="G1435" s="43">
        <v>2611.9787957981998</v>
      </c>
    </row>
    <row r="1436" spans="1:7" x14ac:dyDescent="0.2">
      <c r="A1436" s="7">
        <v>1434</v>
      </c>
      <c r="B1436" s="43">
        <v>461.38</v>
      </c>
      <c r="C1436" s="43">
        <v>556025.95915967645</v>
      </c>
      <c r="D1436" s="43">
        <v>428717.99018252571</v>
      </c>
      <c r="E1436" s="43">
        <v>6511.8352718711003</v>
      </c>
      <c r="F1436" s="43">
        <v>0</v>
      </c>
      <c r="G1436" s="43">
        <v>120796.1337052797</v>
      </c>
    </row>
    <row r="1437" spans="1:7" x14ac:dyDescent="0.2">
      <c r="A1437" s="7">
        <v>1435</v>
      </c>
      <c r="B1437" s="43">
        <v>38.090000000000003</v>
      </c>
      <c r="C1437" s="43">
        <v>106205.08140503211</v>
      </c>
      <c r="D1437" s="43">
        <v>89133.710084914099</v>
      </c>
      <c r="E1437" s="43">
        <v>14284.7355436911</v>
      </c>
      <c r="F1437" s="43">
        <v>0</v>
      </c>
      <c r="G1437" s="43">
        <v>2786.6357764269001</v>
      </c>
    </row>
    <row r="1438" spans="1:7" x14ac:dyDescent="0.2">
      <c r="A1438" s="7">
        <v>1436</v>
      </c>
      <c r="B1438" s="43">
        <v>30.69</v>
      </c>
      <c r="C1438" s="43">
        <v>58965.551581956599</v>
      </c>
      <c r="D1438" s="43">
        <v>55487.048173475901</v>
      </c>
      <c r="E1438" s="43">
        <v>9909.1356102022</v>
      </c>
      <c r="F1438" s="43">
        <v>0</v>
      </c>
      <c r="G1438" s="43">
        <v>-6430.6322017214998</v>
      </c>
    </row>
    <row r="1439" spans="1:7" x14ac:dyDescent="0.2">
      <c r="A1439" s="7">
        <v>1437</v>
      </c>
      <c r="B1439" s="43">
        <v>21.48</v>
      </c>
      <c r="C1439" s="43">
        <v>158826.48261210669</v>
      </c>
      <c r="D1439" s="43">
        <v>105724.4254978375</v>
      </c>
      <c r="E1439" s="43">
        <v>59402.593125809501</v>
      </c>
      <c r="F1439" s="43">
        <v>15386.7408202691</v>
      </c>
      <c r="G1439" s="43">
        <v>-21687.276831809399</v>
      </c>
    </row>
    <row r="1440" spans="1:7" x14ac:dyDescent="0.2">
      <c r="A1440" s="7">
        <v>1438</v>
      </c>
      <c r="B1440" s="43">
        <v>34.200000000000003</v>
      </c>
      <c r="C1440" s="43">
        <v>276504.56487323053</v>
      </c>
      <c r="D1440" s="43">
        <v>184018.67111745669</v>
      </c>
      <c r="E1440" s="43">
        <v>71744.995994968107</v>
      </c>
      <c r="F1440" s="43">
        <v>36648.952095647903</v>
      </c>
      <c r="G1440" s="43">
        <v>-15908.0543348423</v>
      </c>
    </row>
    <row r="1441" spans="1:7" x14ac:dyDescent="0.2">
      <c r="A1441" s="7">
        <v>1439</v>
      </c>
      <c r="B1441" s="43">
        <v>34.47</v>
      </c>
      <c r="C1441" s="43">
        <v>4060.4291406399002</v>
      </c>
      <c r="D1441" s="43">
        <v>3146.3288561776999</v>
      </c>
      <c r="E1441" s="43">
        <v>622.76357077889998</v>
      </c>
      <c r="F1441" s="43">
        <v>0</v>
      </c>
      <c r="G1441" s="43">
        <v>291.33671368329999</v>
      </c>
    </row>
    <row r="1442" spans="1:7" x14ac:dyDescent="0.2">
      <c r="A1442" s="7">
        <v>1440</v>
      </c>
      <c r="B1442" s="43">
        <v>54.8</v>
      </c>
      <c r="C1442" s="43">
        <v>590540.5819690678</v>
      </c>
      <c r="D1442" s="43">
        <v>474413.17572220619</v>
      </c>
      <c r="E1442" s="43">
        <v>57431.485994921699</v>
      </c>
      <c r="F1442" s="43">
        <v>0</v>
      </c>
      <c r="G1442" s="43">
        <v>58695.920251939897</v>
      </c>
    </row>
    <row r="1443" spans="1:7" x14ac:dyDescent="0.2">
      <c r="A1443" s="7">
        <v>1441</v>
      </c>
      <c r="B1443" s="43">
        <v>104.91</v>
      </c>
      <c r="C1443" s="43">
        <v>613995.24645728036</v>
      </c>
      <c r="D1443" s="43">
        <v>408357.44796241261</v>
      </c>
      <c r="E1443" s="43">
        <v>47149.819530129498</v>
      </c>
      <c r="F1443" s="43">
        <v>59772.000539099703</v>
      </c>
      <c r="G1443" s="43">
        <v>98715.978425638503</v>
      </c>
    </row>
    <row r="1444" spans="1:7" x14ac:dyDescent="0.2">
      <c r="A1444" s="7">
        <v>1442</v>
      </c>
      <c r="B1444" s="43">
        <v>10.84</v>
      </c>
      <c r="C1444" s="43">
        <v>30205.027949228501</v>
      </c>
      <c r="D1444" s="43">
        <v>28570.223827534901</v>
      </c>
      <c r="E1444" s="43">
        <v>14308.968901744</v>
      </c>
      <c r="F1444" s="43">
        <v>0</v>
      </c>
      <c r="G1444" s="43">
        <v>-12674.1647800504</v>
      </c>
    </row>
    <row r="1445" spans="1:7" x14ac:dyDescent="0.2">
      <c r="A1445" s="7">
        <v>1443</v>
      </c>
      <c r="B1445" s="43">
        <v>111.49</v>
      </c>
      <c r="C1445" s="43">
        <v>494205.85308660689</v>
      </c>
      <c r="D1445" s="43">
        <v>360080.02131912531</v>
      </c>
      <c r="E1445" s="43">
        <v>23079.052360417802</v>
      </c>
      <c r="F1445" s="43">
        <v>0</v>
      </c>
      <c r="G1445" s="43">
        <v>111046.7794070638</v>
      </c>
    </row>
    <row r="1446" spans="1:7" x14ac:dyDescent="0.2">
      <c r="A1446" s="7">
        <v>1444</v>
      </c>
      <c r="B1446" s="43">
        <v>45.94</v>
      </c>
      <c r="C1446" s="43">
        <v>6700.7255232404004</v>
      </c>
      <c r="D1446" s="43">
        <v>8064.9677487507997</v>
      </c>
      <c r="E1446" s="43">
        <v>729.59317314370003</v>
      </c>
      <c r="F1446" s="43">
        <v>0</v>
      </c>
      <c r="G1446" s="43">
        <v>-2093.8353986542002</v>
      </c>
    </row>
    <row r="1447" spans="1:7" x14ac:dyDescent="0.2">
      <c r="A1447" s="7">
        <v>1445</v>
      </c>
      <c r="B1447" s="43">
        <v>26.99</v>
      </c>
      <c r="C1447" s="43">
        <v>253869.4134489703</v>
      </c>
      <c r="D1447" s="43">
        <v>169146.1475970108</v>
      </c>
      <c r="E1447" s="43">
        <v>71206.182971910297</v>
      </c>
      <c r="F1447" s="43">
        <v>19957.543930967098</v>
      </c>
      <c r="G1447" s="43">
        <v>-6440.4610509179001</v>
      </c>
    </row>
    <row r="1448" spans="1:7" x14ac:dyDescent="0.2">
      <c r="A1448" s="7">
        <v>1446</v>
      </c>
      <c r="B1448" s="43">
        <v>90.78</v>
      </c>
      <c r="C1448" s="43">
        <v>260616.97084591299</v>
      </c>
      <c r="D1448" s="43">
        <v>196846.75564248109</v>
      </c>
      <c r="E1448" s="43">
        <v>15214.5218080664</v>
      </c>
      <c r="F1448" s="43">
        <v>0</v>
      </c>
      <c r="G1448" s="43">
        <v>48555.693395365503</v>
      </c>
    </row>
    <row r="1449" spans="1:7" x14ac:dyDescent="0.2">
      <c r="A1449" s="7">
        <v>1447</v>
      </c>
      <c r="B1449" s="43">
        <v>29.49</v>
      </c>
      <c r="C1449" s="43">
        <v>58639.825672969499</v>
      </c>
      <c r="D1449" s="43">
        <v>39077.038724273501</v>
      </c>
      <c r="E1449" s="43">
        <v>17357.801147447699</v>
      </c>
      <c r="F1449" s="43">
        <v>7731.3980865664998</v>
      </c>
      <c r="G1449" s="43">
        <v>-5526.4122853181998</v>
      </c>
    </row>
    <row r="1450" spans="1:7" x14ac:dyDescent="0.2">
      <c r="A1450" s="7">
        <v>1448</v>
      </c>
      <c r="B1450" s="43">
        <v>54.24</v>
      </c>
      <c r="C1450" s="43">
        <v>271455.74352310458</v>
      </c>
      <c r="D1450" s="43">
        <v>244579.61549388539</v>
      </c>
      <c r="E1450" s="43">
        <v>25680.351909047498</v>
      </c>
      <c r="F1450" s="43">
        <v>0</v>
      </c>
      <c r="G1450" s="43">
        <v>1195.7761201717999</v>
      </c>
    </row>
    <row r="1451" spans="1:7" x14ac:dyDescent="0.2">
      <c r="A1451" s="7">
        <v>1449</v>
      </c>
      <c r="B1451" s="43">
        <v>268.98</v>
      </c>
      <c r="C1451" s="43">
        <v>2727666.266385145</v>
      </c>
      <c r="D1451" s="43">
        <v>1813964.6185490501</v>
      </c>
      <c r="E1451" s="43">
        <v>78637.918097659101</v>
      </c>
      <c r="F1451" s="43">
        <v>221687.79737794161</v>
      </c>
      <c r="G1451" s="43">
        <v>613375.93236049358</v>
      </c>
    </row>
    <row r="1452" spans="1:7" x14ac:dyDescent="0.2">
      <c r="A1452" s="7">
        <v>1450</v>
      </c>
      <c r="B1452" s="43">
        <v>60.97</v>
      </c>
      <c r="C1452" s="43">
        <v>302445.26378814603</v>
      </c>
      <c r="D1452" s="43">
        <v>282728.50395005941</v>
      </c>
      <c r="E1452" s="43">
        <v>26204.346248832</v>
      </c>
      <c r="F1452" s="43">
        <v>0</v>
      </c>
      <c r="G1452" s="43">
        <v>-6487.5864107452999</v>
      </c>
    </row>
    <row r="1453" spans="1:7" x14ac:dyDescent="0.2">
      <c r="A1453" s="7">
        <v>1451</v>
      </c>
      <c r="B1453" s="43">
        <v>26.68</v>
      </c>
      <c r="C1453" s="43">
        <v>33257.907655119401</v>
      </c>
      <c r="D1453" s="43">
        <v>25337.518623760501</v>
      </c>
      <c r="E1453" s="43">
        <v>6458.1710639270996</v>
      </c>
      <c r="F1453" s="43">
        <v>0</v>
      </c>
      <c r="G1453" s="43">
        <v>1462.2179674316999</v>
      </c>
    </row>
    <row r="1454" spans="1:7" x14ac:dyDescent="0.2">
      <c r="A1454" s="7">
        <v>1452</v>
      </c>
      <c r="B1454" s="43">
        <v>87.06</v>
      </c>
      <c r="C1454" s="43">
        <v>571527.22143918322</v>
      </c>
      <c r="D1454" s="43">
        <v>380210.22275120468</v>
      </c>
      <c r="E1454" s="43">
        <v>50580.268037564601</v>
      </c>
      <c r="F1454" s="43">
        <v>45748.217141087101</v>
      </c>
      <c r="G1454" s="43">
        <v>94988.513509326804</v>
      </c>
    </row>
    <row r="1455" spans="1:7" x14ac:dyDescent="0.2">
      <c r="A1455" s="7">
        <v>1453</v>
      </c>
      <c r="B1455" s="43">
        <v>2.75</v>
      </c>
      <c r="C1455" s="43">
        <v>10328.2187346514</v>
      </c>
      <c r="D1455" s="43">
        <v>8710.5595712253998</v>
      </c>
      <c r="E1455" s="43">
        <v>19467.6857726454</v>
      </c>
      <c r="F1455" s="43">
        <v>0</v>
      </c>
      <c r="G1455" s="43">
        <v>-17850.0266092194</v>
      </c>
    </row>
    <row r="1456" spans="1:7" x14ac:dyDescent="0.2">
      <c r="A1456" s="7">
        <v>1454</v>
      </c>
      <c r="B1456" s="43">
        <v>26.94</v>
      </c>
      <c r="C1456" s="43">
        <v>14441.6767746121</v>
      </c>
      <c r="D1456" s="43">
        <v>13764.1078024618</v>
      </c>
      <c r="E1456" s="43">
        <v>2723.4189248552002</v>
      </c>
      <c r="F1456" s="43">
        <v>0</v>
      </c>
      <c r="G1456" s="43">
        <v>-2045.8499527049</v>
      </c>
    </row>
    <row r="1457" spans="1:7" x14ac:dyDescent="0.2">
      <c r="A1457" s="7">
        <v>1455</v>
      </c>
      <c r="B1457" s="43">
        <v>55.64</v>
      </c>
      <c r="C1457" s="43">
        <v>633380.58826208673</v>
      </c>
      <c r="D1457" s="43">
        <v>510775.3687434473</v>
      </c>
      <c r="E1457" s="43">
        <v>60753.313662160101</v>
      </c>
      <c r="F1457" s="43">
        <v>0</v>
      </c>
      <c r="G1457" s="43">
        <v>61851.905856479301</v>
      </c>
    </row>
    <row r="1458" spans="1:7" x14ac:dyDescent="0.2">
      <c r="A1458" s="7">
        <v>1456</v>
      </c>
      <c r="B1458" s="43">
        <v>8.35</v>
      </c>
      <c r="C1458" s="43">
        <v>60384.495500636898</v>
      </c>
      <c r="D1458" s="43">
        <v>40213.2149362368</v>
      </c>
      <c r="E1458" s="43">
        <v>63305.115071480599</v>
      </c>
      <c r="F1458" s="43">
        <v>7953.0664505204004</v>
      </c>
      <c r="G1458" s="43">
        <v>-51086.900957600898</v>
      </c>
    </row>
    <row r="1459" spans="1:7" x14ac:dyDescent="0.2">
      <c r="A1459" s="7">
        <v>1457</v>
      </c>
      <c r="B1459" s="43">
        <v>4.97</v>
      </c>
      <c r="C1459" s="43">
        <v>5213.7159185130004</v>
      </c>
      <c r="D1459" s="43">
        <v>4320.8489807830001</v>
      </c>
      <c r="E1459" s="43">
        <v>5357.3440119836996</v>
      </c>
      <c r="F1459" s="43">
        <v>0</v>
      </c>
      <c r="G1459" s="43">
        <v>-4464.4770742537003</v>
      </c>
    </row>
    <row r="1460" spans="1:7" x14ac:dyDescent="0.2">
      <c r="A1460" s="7">
        <v>1458</v>
      </c>
      <c r="B1460" s="43">
        <v>14.18</v>
      </c>
      <c r="C1460" s="43">
        <v>547.02152636510004</v>
      </c>
      <c r="D1460" s="43">
        <v>542.17782718290005</v>
      </c>
      <c r="E1460" s="43">
        <v>193.84349143579999</v>
      </c>
      <c r="F1460" s="43">
        <v>0</v>
      </c>
      <c r="G1460" s="43">
        <v>-188.99979225359999</v>
      </c>
    </row>
    <row r="1461" spans="1:7" x14ac:dyDescent="0.2">
      <c r="A1461" s="7">
        <v>1459</v>
      </c>
      <c r="B1461" s="43">
        <v>68.209999999999994</v>
      </c>
      <c r="C1461" s="43">
        <v>585134.71211768314</v>
      </c>
      <c r="D1461" s="43">
        <v>457772.11459386401</v>
      </c>
      <c r="E1461" s="43">
        <v>45288.233281372603</v>
      </c>
      <c r="F1461" s="43">
        <v>0</v>
      </c>
      <c r="G1461" s="43">
        <v>82074.364242446594</v>
      </c>
    </row>
    <row r="1462" spans="1:7" x14ac:dyDescent="0.2">
      <c r="A1462" s="7">
        <v>1460</v>
      </c>
      <c r="B1462" s="43">
        <v>50.13</v>
      </c>
      <c r="C1462" s="43">
        <v>160722.24845619651</v>
      </c>
      <c r="D1462" s="43">
        <v>106946.8839403616</v>
      </c>
      <c r="E1462" s="43">
        <v>28414.4904876566</v>
      </c>
      <c r="F1462" s="43">
        <v>21301.036908424601</v>
      </c>
      <c r="G1462" s="43">
        <v>4059.8371197536999</v>
      </c>
    </row>
    <row r="1463" spans="1:7" x14ac:dyDescent="0.2">
      <c r="A1463" s="7">
        <v>1461</v>
      </c>
      <c r="B1463" s="43">
        <v>63.29</v>
      </c>
      <c r="C1463" s="43">
        <v>261710.46254196009</v>
      </c>
      <c r="D1463" s="43">
        <v>270479.71472134523</v>
      </c>
      <c r="E1463" s="43">
        <v>21216.833506228199</v>
      </c>
      <c r="F1463" s="43">
        <v>0</v>
      </c>
      <c r="G1463" s="43">
        <v>-29986.0856856133</v>
      </c>
    </row>
    <row r="1464" spans="1:7" x14ac:dyDescent="0.2">
      <c r="A1464" s="7">
        <v>1462</v>
      </c>
      <c r="B1464" s="43">
        <v>12.25</v>
      </c>
      <c r="C1464" s="43">
        <v>4203.8111603851003</v>
      </c>
      <c r="D1464" s="43">
        <v>2800.2746055922998</v>
      </c>
      <c r="E1464" s="43">
        <v>3012.0095849027002</v>
      </c>
      <c r="F1464" s="43">
        <v>554.09562612030004</v>
      </c>
      <c r="G1464" s="43">
        <v>-2162.5686562301998</v>
      </c>
    </row>
    <row r="1465" spans="1:7" x14ac:dyDescent="0.2">
      <c r="A1465" s="7">
        <v>1463</v>
      </c>
      <c r="B1465" s="43">
        <v>92.01</v>
      </c>
      <c r="C1465" s="43">
        <v>127692.45232380371</v>
      </c>
      <c r="D1465" s="43">
        <v>133727.94500979781</v>
      </c>
      <c r="E1465" s="43">
        <v>7151.8201110593</v>
      </c>
      <c r="F1465" s="43">
        <v>0</v>
      </c>
      <c r="G1465" s="43">
        <v>-13187.312797053301</v>
      </c>
    </row>
    <row r="1466" spans="1:7" x14ac:dyDescent="0.2">
      <c r="A1466" s="7">
        <v>1464</v>
      </c>
      <c r="B1466" s="43">
        <v>11.53</v>
      </c>
      <c r="C1466" s="43">
        <v>94478.128434912898</v>
      </c>
      <c r="D1466" s="43">
        <v>62925.846655869398</v>
      </c>
      <c r="E1466" s="43">
        <v>65267.055771694198</v>
      </c>
      <c r="F1466" s="43">
        <v>9126.1813312248996</v>
      </c>
      <c r="G1466" s="43">
        <v>-42840.955323875598</v>
      </c>
    </row>
    <row r="1467" spans="1:7" x14ac:dyDescent="0.2">
      <c r="A1467" s="7">
        <v>1465</v>
      </c>
      <c r="B1467" s="43">
        <v>27.68</v>
      </c>
      <c r="C1467" s="43">
        <v>102730.88869318469</v>
      </c>
      <c r="D1467" s="43">
        <v>68441.830793857298</v>
      </c>
      <c r="E1467" s="43">
        <v>32501.1644957075</v>
      </c>
      <c r="F1467" s="43">
        <v>13517.537653883801</v>
      </c>
      <c r="G1467" s="43">
        <v>-11729.644250264</v>
      </c>
    </row>
    <row r="1468" spans="1:7" x14ac:dyDescent="0.2">
      <c r="A1468" s="7">
        <v>1466</v>
      </c>
      <c r="B1468" s="43">
        <v>27.87</v>
      </c>
      <c r="C1468" s="43">
        <v>212609.6270529886</v>
      </c>
      <c r="D1468" s="43">
        <v>165599.35696877851</v>
      </c>
      <c r="E1468" s="43">
        <v>40158.900642243199</v>
      </c>
      <c r="F1468" s="43">
        <v>0</v>
      </c>
      <c r="G1468" s="43">
        <v>6851.3694419669</v>
      </c>
    </row>
    <row r="1469" spans="1:7" x14ac:dyDescent="0.2">
      <c r="A1469" s="7">
        <v>1467</v>
      </c>
      <c r="B1469" s="43">
        <v>348.42</v>
      </c>
      <c r="C1469" s="43">
        <v>814725.93159619253</v>
      </c>
      <c r="D1469" s="43">
        <v>889619.45936894522</v>
      </c>
      <c r="E1469" s="43">
        <v>11982.970401987501</v>
      </c>
      <c r="F1469" s="43">
        <v>0</v>
      </c>
      <c r="G1469" s="43">
        <v>-86876.498174740205</v>
      </c>
    </row>
    <row r="1470" spans="1:7" x14ac:dyDescent="0.2">
      <c r="A1470" s="7">
        <v>1468</v>
      </c>
      <c r="B1470" s="43">
        <v>74.349999999999994</v>
      </c>
      <c r="C1470" s="43">
        <v>17864.138398625801</v>
      </c>
      <c r="D1470" s="43">
        <v>13269.5982517621</v>
      </c>
      <c r="E1470" s="43">
        <v>1273.8572071166</v>
      </c>
      <c r="F1470" s="43">
        <v>0</v>
      </c>
      <c r="G1470" s="43">
        <v>3320.6829397470001</v>
      </c>
    </row>
    <row r="1471" spans="1:7" x14ac:dyDescent="0.2">
      <c r="A1471" s="7">
        <v>1469</v>
      </c>
      <c r="B1471" s="43">
        <v>10.14</v>
      </c>
      <c r="C1471" s="43">
        <v>27541.9227560291</v>
      </c>
      <c r="D1471" s="43">
        <v>22856.521123725201</v>
      </c>
      <c r="E1471" s="43">
        <v>13898.8441633887</v>
      </c>
      <c r="F1471" s="43">
        <v>0</v>
      </c>
      <c r="G1471" s="43">
        <v>-9213.4425310848001</v>
      </c>
    </row>
    <row r="1472" spans="1:7" x14ac:dyDescent="0.2">
      <c r="A1472" s="7">
        <v>1470</v>
      </c>
      <c r="B1472" s="43">
        <v>52.33</v>
      </c>
      <c r="C1472" s="43">
        <v>711432.96518478193</v>
      </c>
      <c r="D1472" s="43">
        <v>588804.63016782911</v>
      </c>
      <c r="E1472" s="43">
        <v>73058.793520557098</v>
      </c>
      <c r="F1472" s="43">
        <v>0</v>
      </c>
      <c r="G1472" s="43">
        <v>49569.541496395803</v>
      </c>
    </row>
    <row r="1473" spans="1:7" x14ac:dyDescent="0.2">
      <c r="A1473" s="7">
        <v>1471</v>
      </c>
      <c r="B1473" s="43">
        <v>95.82</v>
      </c>
      <c r="C1473" s="43">
        <v>340451.20640509872</v>
      </c>
      <c r="D1473" s="43">
        <v>407779.82269859553</v>
      </c>
      <c r="E1473" s="43">
        <v>18130.031464097901</v>
      </c>
      <c r="F1473" s="43">
        <v>0</v>
      </c>
      <c r="G1473" s="43">
        <v>-85458.647757594706</v>
      </c>
    </row>
    <row r="1474" spans="1:7" x14ac:dyDescent="0.2">
      <c r="A1474" s="7">
        <v>1472</v>
      </c>
      <c r="B1474" s="43">
        <v>24.02</v>
      </c>
      <c r="C1474" s="43">
        <v>21352.666239940299</v>
      </c>
      <c r="D1474" s="43">
        <v>21496.834112692399</v>
      </c>
      <c r="E1474" s="43">
        <v>4510.7526231758002</v>
      </c>
      <c r="F1474" s="43">
        <v>0</v>
      </c>
      <c r="G1474" s="43">
        <v>-4654.9204959279004</v>
      </c>
    </row>
    <row r="1475" spans="1:7" x14ac:dyDescent="0.2">
      <c r="A1475" s="7">
        <v>1473</v>
      </c>
      <c r="B1475" s="43">
        <v>54.8</v>
      </c>
      <c r="C1475" s="43">
        <v>39918.487434024697</v>
      </c>
      <c r="D1475" s="43">
        <v>53111.734425438401</v>
      </c>
      <c r="E1475" s="43">
        <v>3731.3645838502998</v>
      </c>
      <c r="F1475" s="43">
        <v>0</v>
      </c>
      <c r="G1475" s="43">
        <v>-16924.611575264</v>
      </c>
    </row>
    <row r="1476" spans="1:7" x14ac:dyDescent="0.2">
      <c r="A1476" s="7">
        <v>1474</v>
      </c>
      <c r="B1476" s="43">
        <v>17.48</v>
      </c>
      <c r="C1476" s="43">
        <v>180562.75317422379</v>
      </c>
      <c r="D1476" s="43">
        <v>156404.0471725025</v>
      </c>
      <c r="E1476" s="43">
        <v>54654.692349450401</v>
      </c>
      <c r="F1476" s="43">
        <v>0</v>
      </c>
      <c r="G1476" s="43">
        <v>-30495.9863477291</v>
      </c>
    </row>
    <row r="1477" spans="1:7" x14ac:dyDescent="0.2">
      <c r="A1477" s="7">
        <v>1475</v>
      </c>
      <c r="B1477" s="43">
        <v>88.61</v>
      </c>
      <c r="C1477" s="43">
        <v>37984.8890694441</v>
      </c>
      <c r="D1477" s="43">
        <v>31043.836720010499</v>
      </c>
      <c r="E1477" s="43">
        <v>2295.6892519343</v>
      </c>
      <c r="F1477" s="43">
        <v>0</v>
      </c>
      <c r="G1477" s="43">
        <v>4645.3630974994003</v>
      </c>
    </row>
    <row r="1478" spans="1:7" x14ac:dyDescent="0.2">
      <c r="A1478" s="7">
        <v>1476</v>
      </c>
      <c r="B1478" s="43">
        <v>106.87</v>
      </c>
      <c r="C1478" s="43">
        <v>507468.74001965992</v>
      </c>
      <c r="D1478" s="43">
        <v>547919.80098409473</v>
      </c>
      <c r="E1478" s="43">
        <v>24355.516874638601</v>
      </c>
      <c r="F1478" s="43">
        <v>0</v>
      </c>
      <c r="G1478" s="43">
        <v>-64806.577839073499</v>
      </c>
    </row>
    <row r="1479" spans="1:7" x14ac:dyDescent="0.2">
      <c r="A1479" s="7">
        <v>1477</v>
      </c>
      <c r="B1479" s="43">
        <v>7.91</v>
      </c>
      <c r="C1479" s="43">
        <v>1406.3246457779001</v>
      </c>
      <c r="D1479" s="43">
        <v>1319.4987690655</v>
      </c>
      <c r="E1479" s="43">
        <v>902.15052463519999</v>
      </c>
      <c r="F1479" s="43">
        <v>0</v>
      </c>
      <c r="G1479" s="43">
        <v>-815.32464792279995</v>
      </c>
    </row>
    <row r="1480" spans="1:7" x14ac:dyDescent="0.2">
      <c r="A1480" s="7">
        <v>1478</v>
      </c>
      <c r="B1480" s="43">
        <v>14.86</v>
      </c>
      <c r="C1480" s="43">
        <v>51227.521002790701</v>
      </c>
      <c r="D1480" s="43">
        <v>38314.270059367103</v>
      </c>
      <c r="E1480" s="43">
        <v>17923.141632654799</v>
      </c>
      <c r="F1480" s="43">
        <v>0</v>
      </c>
      <c r="G1480" s="43">
        <v>-5009.8906892311998</v>
      </c>
    </row>
    <row r="1481" spans="1:7" x14ac:dyDescent="0.2">
      <c r="A1481" s="7">
        <v>1479</v>
      </c>
      <c r="B1481" s="43">
        <v>9.5</v>
      </c>
      <c r="C1481" s="43">
        <v>59613.699643687702</v>
      </c>
      <c r="D1481" s="43">
        <v>41215.949100575403</v>
      </c>
      <c r="E1481" s="43">
        <v>32760.776136369899</v>
      </c>
      <c r="F1481" s="43">
        <v>2737.7461785434002</v>
      </c>
      <c r="G1481" s="43">
        <v>-17100.771771800999</v>
      </c>
    </row>
    <row r="1482" spans="1:7" x14ac:dyDescent="0.2">
      <c r="A1482" s="7">
        <v>1480</v>
      </c>
      <c r="B1482" s="43">
        <v>6.32</v>
      </c>
      <c r="C1482" s="43">
        <v>48578.361275040697</v>
      </c>
      <c r="D1482" s="43">
        <v>40876.529911473597</v>
      </c>
      <c r="E1482" s="43">
        <v>39811.936983843902</v>
      </c>
      <c r="F1482" s="43">
        <v>0</v>
      </c>
      <c r="G1482" s="43">
        <v>-32110.105620276699</v>
      </c>
    </row>
    <row r="1483" spans="1:7" x14ac:dyDescent="0.2">
      <c r="A1483" s="7">
        <v>1481</v>
      </c>
      <c r="B1483" s="43">
        <v>43.99</v>
      </c>
      <c r="C1483" s="43">
        <v>121239.9424121077</v>
      </c>
      <c r="D1483" s="43">
        <v>87721.640531162804</v>
      </c>
      <c r="E1483" s="43">
        <v>14345.3303563142</v>
      </c>
      <c r="F1483" s="43">
        <v>0</v>
      </c>
      <c r="G1483" s="43">
        <v>19172.971524630699</v>
      </c>
    </row>
    <row r="1484" spans="1:7" x14ac:dyDescent="0.2">
      <c r="A1484" s="7">
        <v>1482</v>
      </c>
      <c r="B1484" s="43">
        <v>90.85</v>
      </c>
      <c r="C1484" s="43">
        <v>263821.65095451061</v>
      </c>
      <c r="D1484" s="43">
        <v>348614.62195579952</v>
      </c>
      <c r="E1484" s="43">
        <v>14898.071213621601</v>
      </c>
      <c r="F1484" s="43">
        <v>0</v>
      </c>
      <c r="G1484" s="43">
        <v>-99691.0422149105</v>
      </c>
    </row>
    <row r="1485" spans="1:7" x14ac:dyDescent="0.2">
      <c r="A1485" s="7">
        <v>1483</v>
      </c>
      <c r="B1485" s="43">
        <v>22.41</v>
      </c>
      <c r="C1485" s="43">
        <v>42620.802959891102</v>
      </c>
      <c r="D1485" s="43">
        <v>40826.098097522103</v>
      </c>
      <c r="E1485" s="43">
        <v>9638.7910431221007</v>
      </c>
      <c r="F1485" s="43">
        <v>0</v>
      </c>
      <c r="G1485" s="43">
        <v>-7844.0861807531001</v>
      </c>
    </row>
    <row r="1486" spans="1:7" x14ac:dyDescent="0.2">
      <c r="A1486" s="7">
        <v>1484</v>
      </c>
      <c r="B1486" s="43">
        <v>137.1</v>
      </c>
      <c r="C1486" s="43">
        <v>1984736.499582733</v>
      </c>
      <c r="D1486" s="43">
        <v>1647681.5686611331</v>
      </c>
      <c r="E1486" s="43">
        <v>77641.140311042094</v>
      </c>
      <c r="F1486" s="43">
        <v>0</v>
      </c>
      <c r="G1486" s="43">
        <v>259413.79061055789</v>
      </c>
    </row>
    <row r="1487" spans="1:7" x14ac:dyDescent="0.2">
      <c r="A1487" s="7">
        <v>1485</v>
      </c>
      <c r="B1487" s="43">
        <v>329.22</v>
      </c>
      <c r="C1487" s="43">
        <v>4425587.2810681164</v>
      </c>
      <c r="D1487" s="43">
        <v>3895902.1761206579</v>
      </c>
      <c r="E1487" s="43">
        <v>71846.082249215993</v>
      </c>
      <c r="F1487" s="43">
        <v>0</v>
      </c>
      <c r="G1487" s="43">
        <v>457839.02269824198</v>
      </c>
    </row>
    <row r="1488" spans="1:7" x14ac:dyDescent="0.2">
      <c r="A1488" s="7">
        <v>1486</v>
      </c>
      <c r="B1488" s="43">
        <v>210.52</v>
      </c>
      <c r="C1488" s="43">
        <v>1434168.5513899489</v>
      </c>
      <c r="D1488" s="43">
        <v>954805.09593127843</v>
      </c>
      <c r="E1488" s="43">
        <v>59983.638776064901</v>
      </c>
      <c r="F1488" s="43">
        <v>190238.7897077908</v>
      </c>
      <c r="G1488" s="43">
        <v>229141.02697481471</v>
      </c>
    </row>
    <row r="1489" spans="1:7" x14ac:dyDescent="0.2">
      <c r="A1489" s="7">
        <v>1487</v>
      </c>
      <c r="B1489" s="43">
        <v>134.25</v>
      </c>
      <c r="C1489" s="43">
        <v>783299.05582704139</v>
      </c>
      <c r="D1489" s="43">
        <v>521407.00250384858</v>
      </c>
      <c r="E1489" s="43">
        <v>46536.817995277001</v>
      </c>
      <c r="F1489" s="43">
        <v>75841.422143969598</v>
      </c>
      <c r="G1489" s="43">
        <v>139513.8131839461</v>
      </c>
    </row>
    <row r="1490" spans="1:7" x14ac:dyDescent="0.2">
      <c r="A1490" s="7">
        <v>1488</v>
      </c>
      <c r="B1490" s="43">
        <v>212.78</v>
      </c>
      <c r="C1490" s="43">
        <v>644928.54634603031</v>
      </c>
      <c r="D1490" s="43">
        <v>686407.50121120689</v>
      </c>
      <c r="E1490" s="43">
        <v>15496.5426029787</v>
      </c>
      <c r="F1490" s="43">
        <v>0</v>
      </c>
      <c r="G1490" s="43">
        <v>-56975.497468155299</v>
      </c>
    </row>
    <row r="1491" spans="1:7" x14ac:dyDescent="0.2">
      <c r="A1491" s="7">
        <v>1489</v>
      </c>
      <c r="B1491" s="43">
        <v>30.24</v>
      </c>
      <c r="C1491" s="43">
        <v>86571.448167121998</v>
      </c>
      <c r="D1491" s="43">
        <v>64604.245867403501</v>
      </c>
      <c r="E1491" s="43">
        <v>14848.2174948059</v>
      </c>
      <c r="F1491" s="43">
        <v>0</v>
      </c>
      <c r="G1491" s="43">
        <v>7118.9848049126003</v>
      </c>
    </row>
    <row r="1492" spans="1:7" x14ac:dyDescent="0.2">
      <c r="A1492" s="7">
        <v>1490</v>
      </c>
      <c r="B1492" s="43">
        <v>82.1</v>
      </c>
      <c r="C1492" s="43">
        <v>3165.3355374752</v>
      </c>
      <c r="D1492" s="43">
        <v>3585.9357956112999</v>
      </c>
      <c r="E1492" s="43">
        <v>193.73100897320001</v>
      </c>
      <c r="F1492" s="43">
        <v>0</v>
      </c>
      <c r="G1492" s="43">
        <v>-614.33126710939996</v>
      </c>
    </row>
    <row r="1493" spans="1:7" x14ac:dyDescent="0.2">
      <c r="A1493" s="7">
        <v>1491</v>
      </c>
      <c r="B1493" s="43">
        <v>287.26</v>
      </c>
      <c r="C1493" s="43">
        <v>358660.79266995419</v>
      </c>
      <c r="D1493" s="43">
        <v>362042.49798407458</v>
      </c>
      <c r="E1493" s="43">
        <v>6448.2667218843999</v>
      </c>
      <c r="F1493" s="43">
        <v>0</v>
      </c>
      <c r="G1493" s="43">
        <v>-9829.9720360046995</v>
      </c>
    </row>
    <row r="1494" spans="1:7" x14ac:dyDescent="0.2">
      <c r="A1494" s="7">
        <v>1492</v>
      </c>
      <c r="B1494" s="43">
        <v>12.04</v>
      </c>
      <c r="C1494" s="43">
        <v>92651.685279734593</v>
      </c>
      <c r="D1494" s="43">
        <v>81020.562402040901</v>
      </c>
      <c r="E1494" s="43">
        <v>40254.089217409499</v>
      </c>
      <c r="F1494" s="43">
        <v>0</v>
      </c>
      <c r="G1494" s="43">
        <v>-28622.966339715698</v>
      </c>
    </row>
    <row r="1495" spans="1:7" x14ac:dyDescent="0.2">
      <c r="A1495" s="7">
        <v>1493</v>
      </c>
      <c r="B1495" s="43">
        <v>2.42</v>
      </c>
      <c r="C1495" s="43">
        <v>33645.121149999199</v>
      </c>
      <c r="D1495" s="43">
        <v>22404.282853713401</v>
      </c>
      <c r="E1495" s="43">
        <v>105854.9275187009</v>
      </c>
      <c r="F1495" s="43">
        <v>2652.5482928897</v>
      </c>
      <c r="G1495" s="43">
        <v>-97266.637515304697</v>
      </c>
    </row>
    <row r="1496" spans="1:7" x14ac:dyDescent="0.2">
      <c r="A1496" s="7">
        <v>1494</v>
      </c>
      <c r="B1496" s="43">
        <v>70.94</v>
      </c>
      <c r="C1496" s="43">
        <v>8162.4776661938004</v>
      </c>
      <c r="D1496" s="43">
        <v>6586.1871343557996</v>
      </c>
      <c r="E1496" s="43">
        <v>607.48490601349999</v>
      </c>
      <c r="F1496" s="43">
        <v>0</v>
      </c>
      <c r="G1496" s="43">
        <v>968.8056258245</v>
      </c>
    </row>
    <row r="1497" spans="1:7" x14ac:dyDescent="0.2">
      <c r="A1497" s="7">
        <v>1495</v>
      </c>
      <c r="B1497" s="43">
        <v>136.78</v>
      </c>
      <c r="C1497" s="43">
        <v>308800.43758844672</v>
      </c>
      <c r="D1497" s="43">
        <v>401041.17571234761</v>
      </c>
      <c r="E1497" s="43">
        <v>11591.668674648299</v>
      </c>
      <c r="F1497" s="43">
        <v>0</v>
      </c>
      <c r="G1497" s="43">
        <v>-103832.4067985493</v>
      </c>
    </row>
    <row r="1498" spans="1:7" x14ac:dyDescent="0.2">
      <c r="A1498" s="7">
        <v>1496</v>
      </c>
      <c r="B1498" s="43">
        <v>28.86</v>
      </c>
      <c r="C1498" s="43">
        <v>113566.8756605536</v>
      </c>
      <c r="D1498" s="43">
        <v>97508.685549022601</v>
      </c>
      <c r="E1498" s="43">
        <v>20990.0184085275</v>
      </c>
      <c r="F1498" s="43">
        <v>0</v>
      </c>
      <c r="G1498" s="43">
        <v>-4931.8282969965003</v>
      </c>
    </row>
    <row r="1499" spans="1:7" x14ac:dyDescent="0.2">
      <c r="A1499" s="7">
        <v>1497</v>
      </c>
      <c r="B1499" s="43">
        <v>59.02</v>
      </c>
      <c r="C1499" s="43">
        <v>348989.44515880069</v>
      </c>
      <c r="D1499" s="43">
        <v>250341.72664116061</v>
      </c>
      <c r="E1499" s="43">
        <v>30808.454804679201</v>
      </c>
      <c r="F1499" s="43">
        <v>0</v>
      </c>
      <c r="G1499" s="43">
        <v>67839.263712960805</v>
      </c>
    </row>
    <row r="1500" spans="1:7" x14ac:dyDescent="0.2">
      <c r="A1500" s="7">
        <v>1498</v>
      </c>
      <c r="B1500" s="43">
        <v>26.58</v>
      </c>
      <c r="C1500" s="43">
        <v>122201.5854142529</v>
      </c>
      <c r="D1500" s="43">
        <v>92707.337705639904</v>
      </c>
      <c r="E1500" s="43">
        <v>23819.000635374101</v>
      </c>
      <c r="F1500" s="43">
        <v>0</v>
      </c>
      <c r="G1500" s="43">
        <v>5675.2470732389002</v>
      </c>
    </row>
    <row r="1501" spans="1:7" x14ac:dyDescent="0.2">
      <c r="A1501" s="7">
        <v>1499</v>
      </c>
      <c r="B1501" s="43">
        <v>70.17</v>
      </c>
      <c r="C1501" s="43">
        <v>266020.13269455999</v>
      </c>
      <c r="D1501" s="43">
        <v>322149.1431530345</v>
      </c>
      <c r="E1501" s="43">
        <v>19636.625337001198</v>
      </c>
      <c r="F1501" s="43">
        <v>0</v>
      </c>
      <c r="G1501" s="43">
        <v>-75765.635795475697</v>
      </c>
    </row>
    <row r="1502" spans="1:7" x14ac:dyDescent="0.2">
      <c r="A1502" s="7">
        <v>1500</v>
      </c>
      <c r="B1502" s="43">
        <v>42.03</v>
      </c>
      <c r="C1502" s="43">
        <v>230428.56841259671</v>
      </c>
      <c r="D1502" s="43">
        <v>194880.10553908191</v>
      </c>
      <c r="E1502" s="43">
        <v>28839.461857783299</v>
      </c>
      <c r="F1502" s="43">
        <v>0</v>
      </c>
      <c r="G1502" s="43">
        <v>6709.0010157315</v>
      </c>
    </row>
    <row r="1503" spans="1:7" x14ac:dyDescent="0.2">
      <c r="A1503" s="7">
        <v>1501</v>
      </c>
      <c r="B1503" s="43">
        <v>25.5</v>
      </c>
      <c r="C1503" s="43">
        <v>50059.299965381499</v>
      </c>
      <c r="D1503" s="43">
        <v>46628.501610560503</v>
      </c>
      <c r="E1503" s="43">
        <v>9997.2463490081991</v>
      </c>
      <c r="F1503" s="43">
        <v>0</v>
      </c>
      <c r="G1503" s="43">
        <v>-6566.4479941871996</v>
      </c>
    </row>
    <row r="1504" spans="1:7" x14ac:dyDescent="0.2">
      <c r="A1504" s="7">
        <v>1502</v>
      </c>
      <c r="B1504" s="43">
        <v>32.75</v>
      </c>
      <c r="C1504" s="43">
        <v>267416.45719639678</v>
      </c>
      <c r="D1504" s="43">
        <v>222421.1408660202</v>
      </c>
      <c r="E1504" s="43">
        <v>43345.236731655699</v>
      </c>
      <c r="F1504" s="43">
        <v>0</v>
      </c>
      <c r="G1504" s="43">
        <v>1650.0795987208</v>
      </c>
    </row>
    <row r="1505" spans="1:7" x14ac:dyDescent="0.2">
      <c r="A1505" s="7">
        <v>1503</v>
      </c>
      <c r="B1505" s="43">
        <v>24.25</v>
      </c>
      <c r="C1505" s="43">
        <v>2109.8670120608999</v>
      </c>
      <c r="D1505" s="43">
        <v>2750.9170867123999</v>
      </c>
      <c r="E1505" s="43">
        <v>440.22711855969999</v>
      </c>
      <c r="F1505" s="43">
        <v>0</v>
      </c>
      <c r="G1505" s="43">
        <v>-1081.2771932112</v>
      </c>
    </row>
    <row r="1506" spans="1:7" x14ac:dyDescent="0.2">
      <c r="A1506" s="7">
        <v>1504</v>
      </c>
      <c r="B1506" s="43">
        <v>41.29</v>
      </c>
      <c r="C1506" s="43">
        <v>188860.72482194661</v>
      </c>
      <c r="D1506" s="43">
        <v>194603.01929311259</v>
      </c>
      <c r="E1506" s="43">
        <v>23340.277354862199</v>
      </c>
      <c r="F1506" s="43">
        <v>0</v>
      </c>
      <c r="G1506" s="43">
        <v>-29082.571826028201</v>
      </c>
    </row>
    <row r="1507" spans="1:7" x14ac:dyDescent="0.2">
      <c r="A1507" s="7">
        <v>1505</v>
      </c>
      <c r="B1507" s="43">
        <v>78.37</v>
      </c>
      <c r="C1507" s="43">
        <v>222306.45421254879</v>
      </c>
      <c r="D1507" s="43">
        <v>202651.11445096391</v>
      </c>
      <c r="E1507" s="43">
        <v>14474.601894265699</v>
      </c>
      <c r="F1507" s="43">
        <v>0</v>
      </c>
      <c r="G1507" s="43">
        <v>5180.7378673191997</v>
      </c>
    </row>
    <row r="1508" spans="1:7" x14ac:dyDescent="0.2">
      <c r="A1508" s="7">
        <v>1506</v>
      </c>
      <c r="B1508" s="43">
        <v>81.13</v>
      </c>
      <c r="C1508" s="43">
        <v>105402.1361400163</v>
      </c>
      <c r="D1508" s="43">
        <v>119946.58993274671</v>
      </c>
      <c r="E1508" s="43">
        <v>6530.8310170772002</v>
      </c>
      <c r="F1508" s="43">
        <v>0</v>
      </c>
      <c r="G1508" s="43">
        <v>-21075.284809807501</v>
      </c>
    </row>
    <row r="1509" spans="1:7" x14ac:dyDescent="0.2">
      <c r="A1509" s="7">
        <v>1507</v>
      </c>
      <c r="B1509" s="43">
        <v>49.81</v>
      </c>
      <c r="C1509" s="43">
        <v>335572.28822139237</v>
      </c>
      <c r="D1509" s="43">
        <v>275027.076000334</v>
      </c>
      <c r="E1509" s="43">
        <v>35175.176666899999</v>
      </c>
      <c r="F1509" s="43">
        <v>0</v>
      </c>
      <c r="G1509" s="43">
        <v>25370.035554158399</v>
      </c>
    </row>
    <row r="1510" spans="1:7" x14ac:dyDescent="0.2">
      <c r="A1510" s="7">
        <v>1508</v>
      </c>
      <c r="B1510" s="43">
        <v>94.05</v>
      </c>
      <c r="C1510" s="43">
        <v>200777.85263131931</v>
      </c>
      <c r="D1510" s="43">
        <v>154778.40632882301</v>
      </c>
      <c r="E1510" s="43">
        <v>11304.593301397599</v>
      </c>
      <c r="F1510" s="43">
        <v>0</v>
      </c>
      <c r="G1510" s="43">
        <v>34694.853001098701</v>
      </c>
    </row>
    <row r="1511" spans="1:7" x14ac:dyDescent="0.2">
      <c r="A1511" s="7">
        <v>1509</v>
      </c>
      <c r="B1511" s="43">
        <v>267.5</v>
      </c>
      <c r="C1511" s="43">
        <v>1998311.3780962159</v>
      </c>
      <c r="D1511" s="43">
        <v>1940340.830419739</v>
      </c>
      <c r="E1511" s="43">
        <v>38643.194288343802</v>
      </c>
      <c r="F1511" s="43">
        <v>0</v>
      </c>
      <c r="G1511" s="43">
        <v>19327.353388133299</v>
      </c>
    </row>
    <row r="1512" spans="1:7" x14ac:dyDescent="0.2">
      <c r="A1512" s="7">
        <v>1510</v>
      </c>
      <c r="B1512" s="43">
        <v>2.54</v>
      </c>
      <c r="C1512" s="43">
        <v>5296.2481071075999</v>
      </c>
      <c r="D1512" s="43">
        <v>5666.2866238093002</v>
      </c>
      <c r="E1512" s="43">
        <v>10524.781223854499</v>
      </c>
      <c r="F1512" s="43">
        <v>0</v>
      </c>
      <c r="G1512" s="43">
        <v>-10894.8197405562</v>
      </c>
    </row>
    <row r="1513" spans="1:7" x14ac:dyDescent="0.2">
      <c r="A1513" s="7">
        <v>1511</v>
      </c>
      <c r="B1513" s="43">
        <v>16.100000000000001</v>
      </c>
      <c r="C1513" s="43">
        <v>5702.9665086758996</v>
      </c>
      <c r="D1513" s="43">
        <v>7076.5809963678003</v>
      </c>
      <c r="E1513" s="43">
        <v>1784.2877939263999</v>
      </c>
      <c r="F1513" s="43">
        <v>0</v>
      </c>
      <c r="G1513" s="43">
        <v>-3157.9022816184001</v>
      </c>
    </row>
    <row r="1514" spans="1:7" x14ac:dyDescent="0.2">
      <c r="A1514" s="7">
        <v>1512</v>
      </c>
      <c r="B1514" s="43">
        <v>67.53</v>
      </c>
      <c r="C1514" s="43">
        <v>53772.4039521956</v>
      </c>
      <c r="D1514" s="43">
        <v>51053.782171425002</v>
      </c>
      <c r="E1514" s="43">
        <v>3999.5171914395</v>
      </c>
      <c r="F1514" s="43">
        <v>0</v>
      </c>
      <c r="G1514" s="43">
        <v>-1280.8954106690001</v>
      </c>
    </row>
    <row r="1515" spans="1:7" x14ac:dyDescent="0.2">
      <c r="A1515" s="7">
        <v>1513</v>
      </c>
      <c r="B1515" s="43">
        <v>9.35</v>
      </c>
      <c r="C1515" s="43">
        <v>88774.7041810191</v>
      </c>
      <c r="D1515" s="43">
        <v>76025.110749751097</v>
      </c>
      <c r="E1515" s="43">
        <v>49644.688485828701</v>
      </c>
      <c r="F1515" s="43">
        <v>0</v>
      </c>
      <c r="G1515" s="43">
        <v>-36895.095054560697</v>
      </c>
    </row>
    <row r="1516" spans="1:7" x14ac:dyDescent="0.2">
      <c r="A1516" s="7">
        <v>1514</v>
      </c>
      <c r="B1516" s="43">
        <v>33.49</v>
      </c>
      <c r="C1516" s="43">
        <v>28789.414177358402</v>
      </c>
      <c r="D1516" s="43">
        <v>19178.004511894898</v>
      </c>
      <c r="E1516" s="43">
        <v>7531.9146085388002</v>
      </c>
      <c r="F1516" s="43">
        <v>3794.7196670016001</v>
      </c>
      <c r="G1516" s="43">
        <v>-1715.2246100769</v>
      </c>
    </row>
    <row r="1517" spans="1:7" x14ac:dyDescent="0.2">
      <c r="A1517" s="7">
        <v>1515</v>
      </c>
      <c r="B1517" s="43">
        <v>118.35</v>
      </c>
      <c r="C1517" s="43">
        <v>36223.395393111503</v>
      </c>
      <c r="D1517" s="43">
        <v>27867.399645318201</v>
      </c>
      <c r="E1517" s="43">
        <v>1651.4986124243001</v>
      </c>
      <c r="F1517" s="43">
        <v>0</v>
      </c>
      <c r="G1517" s="43">
        <v>6704.4971353688998</v>
      </c>
    </row>
    <row r="1518" spans="1:7" x14ac:dyDescent="0.2">
      <c r="A1518" s="7">
        <v>1516</v>
      </c>
      <c r="B1518" s="43">
        <v>14.94</v>
      </c>
      <c r="C1518" s="43">
        <v>43874.450816850898</v>
      </c>
      <c r="D1518" s="43">
        <v>38756.854979102303</v>
      </c>
      <c r="E1518" s="43">
        <v>14985.457788456701</v>
      </c>
      <c r="F1518" s="43">
        <v>0</v>
      </c>
      <c r="G1518" s="43">
        <v>-9867.8619507081003</v>
      </c>
    </row>
    <row r="1519" spans="1:7" x14ac:dyDescent="0.2">
      <c r="A1519" s="7">
        <v>1517</v>
      </c>
      <c r="B1519" s="43">
        <v>43.16</v>
      </c>
      <c r="C1519" s="43">
        <v>280286.80692024273</v>
      </c>
      <c r="D1519" s="43">
        <v>186504.9512709181</v>
      </c>
      <c r="E1519" s="43">
        <v>51987.178299309096</v>
      </c>
      <c r="F1519" s="43">
        <v>27185.196391465801</v>
      </c>
      <c r="G1519" s="43">
        <v>14609.480958549801</v>
      </c>
    </row>
    <row r="1520" spans="1:7" x14ac:dyDescent="0.2">
      <c r="A1520" s="7">
        <v>1518</v>
      </c>
      <c r="B1520" s="43">
        <v>97.01</v>
      </c>
      <c r="C1520" s="43">
        <v>0</v>
      </c>
      <c r="D1520" s="43">
        <v>0</v>
      </c>
      <c r="E1520" s="43">
        <v>0</v>
      </c>
      <c r="F1520" s="43">
        <v>0</v>
      </c>
      <c r="G1520" s="43">
        <v>0</v>
      </c>
    </row>
    <row r="1521" spans="1:7" x14ac:dyDescent="0.2">
      <c r="A1521" s="7">
        <v>1519</v>
      </c>
      <c r="B1521" s="43">
        <v>10.19</v>
      </c>
      <c r="C1521" s="43">
        <v>7333.2384400377996</v>
      </c>
      <c r="D1521" s="43">
        <v>6415.2031652211999</v>
      </c>
      <c r="E1521" s="43">
        <v>3622.0715357007002</v>
      </c>
      <c r="F1521" s="43">
        <v>0</v>
      </c>
      <c r="G1521" s="43">
        <v>-2704.0362608842001</v>
      </c>
    </row>
    <row r="1522" spans="1:7" x14ac:dyDescent="0.2">
      <c r="A1522" s="7">
        <v>1520</v>
      </c>
      <c r="B1522" s="43">
        <v>105.02</v>
      </c>
      <c r="C1522" s="43">
        <v>152763.77130965129</v>
      </c>
      <c r="D1522" s="43">
        <v>162477.0939251667</v>
      </c>
      <c r="E1522" s="43">
        <v>7327.2109340896995</v>
      </c>
      <c r="F1522" s="43">
        <v>0</v>
      </c>
      <c r="G1522" s="43">
        <v>-17040.533549605101</v>
      </c>
    </row>
    <row r="1523" spans="1:7" x14ac:dyDescent="0.2">
      <c r="A1523" s="7">
        <v>1521</v>
      </c>
      <c r="B1523" s="43">
        <v>158.09</v>
      </c>
      <c r="C1523" s="43">
        <v>182816.22107843909</v>
      </c>
      <c r="D1523" s="43">
        <v>155624.96625093551</v>
      </c>
      <c r="E1523" s="43">
        <v>5956.7499480527003</v>
      </c>
      <c r="F1523" s="43">
        <v>0</v>
      </c>
      <c r="G1523" s="43">
        <v>21234.504879451</v>
      </c>
    </row>
    <row r="1524" spans="1:7" x14ac:dyDescent="0.2">
      <c r="A1524" s="7">
        <v>1522</v>
      </c>
      <c r="B1524" s="43">
        <v>17.059999999999999</v>
      </c>
      <c r="C1524" s="43">
        <v>137322.64738187779</v>
      </c>
      <c r="D1524" s="43">
        <v>111042.9378169603</v>
      </c>
      <c r="E1524" s="43">
        <v>41947.995828650099</v>
      </c>
      <c r="F1524" s="43">
        <v>0</v>
      </c>
      <c r="G1524" s="43">
        <v>-15668.2862637326</v>
      </c>
    </row>
    <row r="1525" spans="1:7" x14ac:dyDescent="0.2">
      <c r="A1525" s="7">
        <v>1523</v>
      </c>
      <c r="B1525" s="43">
        <v>29.01</v>
      </c>
      <c r="C1525" s="43">
        <v>21884.536032731401</v>
      </c>
      <c r="D1525" s="43">
        <v>20029.2006806725</v>
      </c>
      <c r="E1525" s="43">
        <v>3823.2523695033001</v>
      </c>
      <c r="F1525" s="43">
        <v>0</v>
      </c>
      <c r="G1525" s="43">
        <v>-1967.9170174444</v>
      </c>
    </row>
    <row r="1526" spans="1:7" x14ac:dyDescent="0.2">
      <c r="A1526" s="7">
        <v>1524</v>
      </c>
      <c r="B1526" s="43">
        <v>145.94999999999999</v>
      </c>
      <c r="C1526" s="43">
        <v>302219.76359045762</v>
      </c>
      <c r="D1526" s="43">
        <v>366331.21119675302</v>
      </c>
      <c r="E1526" s="43">
        <v>10472.976544233999</v>
      </c>
      <c r="F1526" s="43">
        <v>0</v>
      </c>
      <c r="G1526" s="43">
        <v>-74584.424150529405</v>
      </c>
    </row>
    <row r="1527" spans="1:7" x14ac:dyDescent="0.2">
      <c r="A1527" s="7">
        <v>1525</v>
      </c>
      <c r="B1527" s="43">
        <v>26.69</v>
      </c>
      <c r="C1527" s="43">
        <v>191508.82451655201</v>
      </c>
      <c r="D1527" s="43">
        <v>151191.2699518773</v>
      </c>
      <c r="E1527" s="43">
        <v>37771.991598133798</v>
      </c>
      <c r="F1527" s="43">
        <v>0</v>
      </c>
      <c r="G1527" s="43">
        <v>2545.5629665410002</v>
      </c>
    </row>
    <row r="1528" spans="1:7" x14ac:dyDescent="0.2">
      <c r="A1528" s="7">
        <v>1526</v>
      </c>
      <c r="B1528" s="43">
        <v>50.15</v>
      </c>
      <c r="C1528" s="43">
        <v>526112.00837489427</v>
      </c>
      <c r="D1528" s="43">
        <v>473530.77330167103</v>
      </c>
      <c r="E1528" s="43">
        <v>55620.399510662101</v>
      </c>
      <c r="F1528" s="43">
        <v>0</v>
      </c>
      <c r="G1528" s="43">
        <v>-3039.1644374388002</v>
      </c>
    </row>
    <row r="1529" spans="1:7" x14ac:dyDescent="0.2">
      <c r="A1529" s="7">
        <v>1527</v>
      </c>
      <c r="B1529" s="43">
        <v>47.2</v>
      </c>
      <c r="C1529" s="43">
        <v>155971.64347819379</v>
      </c>
      <c r="D1529" s="43">
        <v>125715.6100443694</v>
      </c>
      <c r="E1529" s="43">
        <v>17703.4663714587</v>
      </c>
      <c r="F1529" s="43">
        <v>0</v>
      </c>
      <c r="G1529" s="43">
        <v>12552.567062365801</v>
      </c>
    </row>
    <row r="1530" spans="1:7" x14ac:dyDescent="0.2">
      <c r="A1530" s="7">
        <v>1528</v>
      </c>
      <c r="B1530" s="43">
        <v>118.48</v>
      </c>
      <c r="C1530" s="43">
        <v>641910.82667565078</v>
      </c>
      <c r="D1530" s="43">
        <v>460556.40644357202</v>
      </c>
      <c r="E1530" s="43">
        <v>28236.936170129298</v>
      </c>
      <c r="F1530" s="43">
        <v>0</v>
      </c>
      <c r="G1530" s="43">
        <v>153117.48406194939</v>
      </c>
    </row>
    <row r="1531" spans="1:7" x14ac:dyDescent="0.2">
      <c r="A1531" s="7">
        <v>1529</v>
      </c>
      <c r="B1531" s="43">
        <v>4.04</v>
      </c>
      <c r="C1531" s="43">
        <v>8744.0714480879997</v>
      </c>
      <c r="D1531" s="43">
        <v>8714.8884380309992</v>
      </c>
      <c r="E1531" s="43">
        <v>11044.296473393701</v>
      </c>
      <c r="F1531" s="43">
        <v>0</v>
      </c>
      <c r="G1531" s="43">
        <v>-11015.1134633367</v>
      </c>
    </row>
    <row r="1532" spans="1:7" x14ac:dyDescent="0.2">
      <c r="A1532" s="7">
        <v>1530</v>
      </c>
      <c r="B1532" s="43">
        <v>94.02</v>
      </c>
      <c r="C1532" s="43">
        <v>133205.06232037241</v>
      </c>
      <c r="D1532" s="43">
        <v>147601.87142501841</v>
      </c>
      <c r="E1532" s="43">
        <v>7334.6067510978</v>
      </c>
      <c r="F1532" s="43">
        <v>0</v>
      </c>
      <c r="G1532" s="43">
        <v>-21731.4158557437</v>
      </c>
    </row>
    <row r="1533" spans="1:7" x14ac:dyDescent="0.2">
      <c r="A1533" s="7">
        <v>1531</v>
      </c>
      <c r="B1533" s="43">
        <v>238.86</v>
      </c>
      <c r="C1533" s="43">
        <v>289131.45132661337</v>
      </c>
      <c r="D1533" s="43">
        <v>406704.30513279059</v>
      </c>
      <c r="E1533" s="43">
        <v>6102.3118476957998</v>
      </c>
      <c r="F1533" s="43">
        <v>0</v>
      </c>
      <c r="G1533" s="43">
        <v>-123675.1656538729</v>
      </c>
    </row>
    <row r="1534" spans="1:7" x14ac:dyDescent="0.2">
      <c r="A1534" s="7">
        <v>1532</v>
      </c>
      <c r="B1534" s="43">
        <v>90.47</v>
      </c>
      <c r="C1534" s="43">
        <v>204389.71620288849</v>
      </c>
      <c r="D1534" s="43">
        <v>207763.92522003461</v>
      </c>
      <c r="E1534" s="43">
        <v>11431.0298846159</v>
      </c>
      <c r="F1534" s="43">
        <v>0</v>
      </c>
      <c r="G1534" s="43">
        <v>-14805.238901761901</v>
      </c>
    </row>
    <row r="1535" spans="1:7" x14ac:dyDescent="0.2">
      <c r="A1535" s="7">
        <v>1533</v>
      </c>
      <c r="B1535" s="43">
        <v>137.6</v>
      </c>
      <c r="C1535" s="43">
        <v>292645.92852739128</v>
      </c>
      <c r="D1535" s="43">
        <v>315848.24069089361</v>
      </c>
      <c r="E1535" s="43">
        <v>11064.7675232644</v>
      </c>
      <c r="F1535" s="43">
        <v>0</v>
      </c>
      <c r="G1535" s="43">
        <v>-34267.079686766701</v>
      </c>
    </row>
    <row r="1536" spans="1:7" x14ac:dyDescent="0.2">
      <c r="A1536" s="7">
        <v>1534</v>
      </c>
      <c r="B1536" s="43">
        <v>103.3</v>
      </c>
      <c r="C1536" s="43">
        <v>3097.8555731798001</v>
      </c>
      <c r="D1536" s="43">
        <v>2910.9667017953002</v>
      </c>
      <c r="E1536" s="43">
        <v>151.8008699536</v>
      </c>
      <c r="F1536" s="43">
        <v>0</v>
      </c>
      <c r="G1536" s="43">
        <v>35.0880014309</v>
      </c>
    </row>
    <row r="1537" spans="1:7" x14ac:dyDescent="0.2">
      <c r="A1537" s="7">
        <v>1535</v>
      </c>
      <c r="B1537" s="43">
        <v>10.53</v>
      </c>
      <c r="C1537" s="43">
        <v>12574.8582162205</v>
      </c>
      <c r="D1537" s="43">
        <v>13369.760743086201</v>
      </c>
      <c r="E1537" s="43">
        <v>6027.7099281899</v>
      </c>
      <c r="F1537" s="43">
        <v>0</v>
      </c>
      <c r="G1537" s="43">
        <v>-6822.6124550555996</v>
      </c>
    </row>
    <row r="1538" spans="1:7" x14ac:dyDescent="0.2">
      <c r="A1538" s="7">
        <v>1536</v>
      </c>
      <c r="B1538" s="43">
        <v>35.57</v>
      </c>
      <c r="C1538" s="43">
        <v>107945.0261400797</v>
      </c>
      <c r="D1538" s="43">
        <v>71932.033856504</v>
      </c>
      <c r="E1538" s="43">
        <v>26461.387996015001</v>
      </c>
      <c r="F1538" s="43">
        <v>14193.237341948799</v>
      </c>
      <c r="G1538" s="43">
        <v>-4641.6330543880003</v>
      </c>
    </row>
    <row r="1539" spans="1:7" x14ac:dyDescent="0.2">
      <c r="A1539" s="7">
        <v>1537</v>
      </c>
      <c r="B1539" s="43">
        <v>5.08</v>
      </c>
      <c r="C1539" s="43">
        <v>18862.7577845819</v>
      </c>
      <c r="D1539" s="43">
        <v>21981.710985463498</v>
      </c>
      <c r="E1539" s="43">
        <v>19059.608771878899</v>
      </c>
      <c r="F1539" s="43">
        <v>0</v>
      </c>
      <c r="G1539" s="43">
        <v>-22178.561972760501</v>
      </c>
    </row>
    <row r="1540" spans="1:7" x14ac:dyDescent="0.2">
      <c r="A1540" s="7">
        <v>1538</v>
      </c>
      <c r="B1540" s="43">
        <v>177.06</v>
      </c>
      <c r="C1540" s="43">
        <v>275932.10282870498</v>
      </c>
      <c r="D1540" s="43">
        <v>183678.92884512851</v>
      </c>
      <c r="E1540" s="43">
        <v>11897.9694892102</v>
      </c>
      <c r="F1540" s="43">
        <v>22003.2246274848</v>
      </c>
      <c r="G1540" s="43">
        <v>58351.979866881702</v>
      </c>
    </row>
    <row r="1541" spans="1:7" x14ac:dyDescent="0.2">
      <c r="A1541" s="7">
        <v>1539</v>
      </c>
      <c r="B1541" s="43">
        <v>16.649999999999999</v>
      </c>
      <c r="C1541" s="43">
        <v>43757.8515538348</v>
      </c>
      <c r="D1541" s="43">
        <v>29162.091296351598</v>
      </c>
      <c r="E1541" s="43">
        <v>19752.749226445601</v>
      </c>
      <c r="F1541" s="43">
        <v>3426.4768000270001</v>
      </c>
      <c r="G1541" s="43">
        <v>-8583.4657689893993</v>
      </c>
    </row>
    <row r="1542" spans="1:7" x14ac:dyDescent="0.2">
      <c r="A1542" s="7">
        <v>1540</v>
      </c>
      <c r="B1542" s="43">
        <v>24.64</v>
      </c>
      <c r="C1542" s="43">
        <v>154176.79760662009</v>
      </c>
      <c r="D1542" s="43">
        <v>117142.24879754439</v>
      </c>
      <c r="E1542" s="43">
        <v>33082.293099813403</v>
      </c>
      <c r="F1542" s="43">
        <v>0</v>
      </c>
      <c r="G1542" s="43">
        <v>3952.2557092623001</v>
      </c>
    </row>
    <row r="1543" spans="1:7" x14ac:dyDescent="0.2">
      <c r="A1543" s="7">
        <v>1541</v>
      </c>
      <c r="B1543" s="43">
        <v>35.840000000000003</v>
      </c>
      <c r="C1543" s="43">
        <v>311503.70280315768</v>
      </c>
      <c r="D1543" s="43">
        <v>207386.44800933721</v>
      </c>
      <c r="E1543" s="43">
        <v>66370.540039714004</v>
      </c>
      <c r="F1543" s="43">
        <v>24648.401738083699</v>
      </c>
      <c r="G1543" s="43">
        <v>13098.313016022699</v>
      </c>
    </row>
    <row r="1544" spans="1:7" x14ac:dyDescent="0.2">
      <c r="A1544" s="7">
        <v>1542</v>
      </c>
      <c r="B1544" s="43">
        <v>81.02</v>
      </c>
      <c r="C1544" s="43">
        <v>98121.503191677097</v>
      </c>
      <c r="D1544" s="43">
        <v>65382.120717264501</v>
      </c>
      <c r="E1544" s="43">
        <v>10574.8213596064</v>
      </c>
      <c r="F1544" s="43">
        <v>12921.6332256775</v>
      </c>
      <c r="G1544" s="43">
        <v>9242.9278891287995</v>
      </c>
    </row>
    <row r="1545" spans="1:7" x14ac:dyDescent="0.2">
      <c r="A1545" s="7">
        <v>1543</v>
      </c>
      <c r="B1545" s="43">
        <v>89.28</v>
      </c>
      <c r="C1545" s="43">
        <v>131318.0312189605</v>
      </c>
      <c r="D1545" s="43">
        <v>124736.160252662</v>
      </c>
      <c r="E1545" s="43">
        <v>7412.0523483837997</v>
      </c>
      <c r="F1545" s="43">
        <v>0</v>
      </c>
      <c r="G1545" s="43">
        <v>-830.18138208530002</v>
      </c>
    </row>
    <row r="1546" spans="1:7" x14ac:dyDescent="0.2">
      <c r="A1546" s="7">
        <v>1544</v>
      </c>
      <c r="B1546" s="43">
        <v>159.91999999999999</v>
      </c>
      <c r="C1546" s="43">
        <v>1498947.1780508601</v>
      </c>
      <c r="D1546" s="43">
        <v>1470246.3727185391</v>
      </c>
      <c r="E1546" s="43">
        <v>49347.425220700403</v>
      </c>
      <c r="F1546" s="43">
        <v>0</v>
      </c>
      <c r="G1546" s="43">
        <v>-20646.6198883789</v>
      </c>
    </row>
    <row r="1547" spans="1:7" x14ac:dyDescent="0.2">
      <c r="A1547" s="7">
        <v>1545</v>
      </c>
      <c r="B1547" s="43">
        <v>51.63</v>
      </c>
      <c r="C1547" s="43">
        <v>326019.60630719311</v>
      </c>
      <c r="D1547" s="43">
        <v>304953.71403006278</v>
      </c>
      <c r="E1547" s="43">
        <v>32540.781505319599</v>
      </c>
      <c r="F1547" s="43">
        <v>0</v>
      </c>
      <c r="G1547" s="43">
        <v>-11474.8892281893</v>
      </c>
    </row>
    <row r="1548" spans="1:7" x14ac:dyDescent="0.2">
      <c r="A1548" s="7">
        <v>1546</v>
      </c>
      <c r="B1548" s="43">
        <v>14.05</v>
      </c>
      <c r="C1548" s="43">
        <v>3909.3880239414998</v>
      </c>
      <c r="D1548" s="43">
        <v>3862.9153627855999</v>
      </c>
      <c r="E1548" s="43">
        <v>1395.2763989304001</v>
      </c>
      <c r="F1548" s="43">
        <v>0</v>
      </c>
      <c r="G1548" s="43">
        <v>-1348.8037377743999</v>
      </c>
    </row>
    <row r="1549" spans="1:7" x14ac:dyDescent="0.2">
      <c r="A1549" s="7">
        <v>1547</v>
      </c>
      <c r="B1549" s="43">
        <v>1.38</v>
      </c>
      <c r="C1549" s="43">
        <v>13221.0974071777</v>
      </c>
      <c r="D1549" s="43">
        <v>9615.8188784114991</v>
      </c>
      <c r="E1549" s="43">
        <v>50896.276577814897</v>
      </c>
      <c r="F1549" s="43">
        <v>0</v>
      </c>
      <c r="G1549" s="43">
        <v>-47290.9980490487</v>
      </c>
    </row>
    <row r="1550" spans="1:7" x14ac:dyDescent="0.2">
      <c r="A1550" s="7">
        <v>1548</v>
      </c>
      <c r="B1550" s="43">
        <v>227.71</v>
      </c>
      <c r="C1550" s="43">
        <v>1412300.336076987</v>
      </c>
      <c r="D1550" s="43">
        <v>940900.44844389998</v>
      </c>
      <c r="E1550" s="43">
        <v>54271.266787194902</v>
      </c>
      <c r="F1550" s="43">
        <v>186601.09818183369</v>
      </c>
      <c r="G1550" s="43">
        <v>230527.52266405779</v>
      </c>
    </row>
    <row r="1551" spans="1:7" x14ac:dyDescent="0.2">
      <c r="A1551" s="7">
        <v>1549</v>
      </c>
      <c r="B1551" s="43">
        <v>78.72</v>
      </c>
      <c r="C1551" s="43">
        <v>1112979.2416166021</v>
      </c>
      <c r="D1551" s="43">
        <v>759178.56784795306</v>
      </c>
      <c r="E1551" s="43">
        <v>77035.055962674698</v>
      </c>
      <c r="F1551" s="43">
        <v>43898.332368493997</v>
      </c>
      <c r="G1551" s="43">
        <v>232867.28543748031</v>
      </c>
    </row>
    <row r="1552" spans="1:7" x14ac:dyDescent="0.2">
      <c r="A1552" s="7">
        <v>1550</v>
      </c>
      <c r="B1552" s="43">
        <v>27.96</v>
      </c>
      <c r="C1552" s="43">
        <v>106380.4329020903</v>
      </c>
      <c r="D1552" s="43">
        <v>90066.685438226996</v>
      </c>
      <c r="E1552" s="43">
        <v>19699.0009002117</v>
      </c>
      <c r="F1552" s="43">
        <v>0</v>
      </c>
      <c r="G1552" s="43">
        <v>-3385.2534363483001</v>
      </c>
    </row>
    <row r="1553" spans="1:7" x14ac:dyDescent="0.2">
      <c r="A1553" s="7">
        <v>1551</v>
      </c>
      <c r="B1553" s="43">
        <v>16.75</v>
      </c>
      <c r="C1553" s="43">
        <v>69167.034866488801</v>
      </c>
      <c r="D1553" s="43">
        <v>49225.043144138297</v>
      </c>
      <c r="E1553" s="43">
        <v>21972.667865302399</v>
      </c>
      <c r="F1553" s="43">
        <v>0</v>
      </c>
      <c r="G1553" s="43">
        <v>-2030.6761429518999</v>
      </c>
    </row>
    <row r="1554" spans="1:7" x14ac:dyDescent="0.2">
      <c r="A1554" s="7">
        <v>1552</v>
      </c>
      <c r="B1554" s="43">
        <v>231.09</v>
      </c>
      <c r="C1554" s="43">
        <v>1041568.164474798</v>
      </c>
      <c r="D1554" s="43">
        <v>693001.32799368445</v>
      </c>
      <c r="E1554" s="43">
        <v>36115.380403765201</v>
      </c>
      <c r="F1554" s="43">
        <v>101509.3135142941</v>
      </c>
      <c r="G1554" s="43">
        <v>210942.14256305419</v>
      </c>
    </row>
    <row r="1555" spans="1:7" x14ac:dyDescent="0.2">
      <c r="A1555" s="7">
        <v>1553</v>
      </c>
      <c r="B1555" s="43">
        <v>56.4</v>
      </c>
      <c r="C1555" s="43">
        <v>53528.235524555603</v>
      </c>
      <c r="D1555" s="43">
        <v>40932.1367966053</v>
      </c>
      <c r="E1555" s="43">
        <v>5022.9266433550001</v>
      </c>
      <c r="F1555" s="43">
        <v>0</v>
      </c>
      <c r="G1555" s="43">
        <v>7573.1720845952996</v>
      </c>
    </row>
    <row r="1556" spans="1:7" x14ac:dyDescent="0.2">
      <c r="A1556" s="7">
        <v>1554</v>
      </c>
      <c r="B1556" s="43">
        <v>204.89</v>
      </c>
      <c r="C1556" s="43">
        <v>1204385.1714035941</v>
      </c>
      <c r="D1556" s="43">
        <v>955483.96890283644</v>
      </c>
      <c r="E1556" s="43">
        <v>30450.628450106298</v>
      </c>
      <c r="F1556" s="43">
        <v>0</v>
      </c>
      <c r="G1556" s="43">
        <v>218450.57405065169</v>
      </c>
    </row>
    <row r="1557" spans="1:7" x14ac:dyDescent="0.2">
      <c r="A1557" s="7">
        <v>1555</v>
      </c>
      <c r="B1557" s="43">
        <v>5.32</v>
      </c>
      <c r="C1557" s="43">
        <v>22825.429156775601</v>
      </c>
      <c r="D1557" s="43">
        <v>20722.441634828399</v>
      </c>
      <c r="E1557" s="43">
        <v>22144.9157237033</v>
      </c>
      <c r="F1557" s="43">
        <v>0</v>
      </c>
      <c r="G1557" s="43">
        <v>-20041.928201756102</v>
      </c>
    </row>
    <row r="1558" spans="1:7" x14ac:dyDescent="0.2">
      <c r="A1558" s="7">
        <v>1556</v>
      </c>
      <c r="B1558" s="43">
        <v>216.29</v>
      </c>
      <c r="C1558" s="43">
        <v>72214.107334396307</v>
      </c>
      <c r="D1558" s="43">
        <v>96666.262742515901</v>
      </c>
      <c r="E1558" s="43">
        <v>1703.5809221415</v>
      </c>
      <c r="F1558" s="43">
        <v>0</v>
      </c>
      <c r="G1558" s="43">
        <v>-26155.736330261101</v>
      </c>
    </row>
    <row r="1559" spans="1:7" x14ac:dyDescent="0.2">
      <c r="A1559" s="7">
        <v>1557</v>
      </c>
      <c r="B1559" s="43">
        <v>82.51</v>
      </c>
      <c r="C1559" s="43">
        <v>392093.72502981487</v>
      </c>
      <c r="D1559" s="43">
        <v>273110.43987851363</v>
      </c>
      <c r="E1559" s="43">
        <v>25340.313142758201</v>
      </c>
      <c r="F1559" s="43">
        <v>13027.1885668472</v>
      </c>
      <c r="G1559" s="43">
        <v>80615.783441695807</v>
      </c>
    </row>
    <row r="1560" spans="1:7" x14ac:dyDescent="0.2">
      <c r="A1560" s="7">
        <v>1558</v>
      </c>
      <c r="B1560" s="43">
        <v>18.690000000000001</v>
      </c>
      <c r="C1560" s="43">
        <v>70332.848125770906</v>
      </c>
      <c r="D1560" s="43">
        <v>62040.559220348601</v>
      </c>
      <c r="E1560" s="43">
        <v>19910.284431751501</v>
      </c>
      <c r="F1560" s="43">
        <v>0</v>
      </c>
      <c r="G1560" s="43">
        <v>-11617.995526329099</v>
      </c>
    </row>
    <row r="1561" spans="1:7" x14ac:dyDescent="0.2">
      <c r="A1561" s="7">
        <v>1559</v>
      </c>
      <c r="B1561" s="43">
        <v>49.65</v>
      </c>
      <c r="C1561" s="43">
        <v>67432.168100600495</v>
      </c>
      <c r="D1561" s="43">
        <v>47931.571801539598</v>
      </c>
      <c r="E1561" s="43">
        <v>7078.7864899732003</v>
      </c>
      <c r="F1561" s="43">
        <v>0</v>
      </c>
      <c r="G1561" s="43">
        <v>12421.809809087799</v>
      </c>
    </row>
    <row r="1562" spans="1:7" x14ac:dyDescent="0.2">
      <c r="A1562" s="7">
        <v>1560</v>
      </c>
      <c r="B1562" s="43">
        <v>33.82</v>
      </c>
      <c r="C1562" s="43">
        <v>79926.601645439994</v>
      </c>
      <c r="D1562" s="43">
        <v>85312.689289375397</v>
      </c>
      <c r="E1562" s="43">
        <v>11953.0677070399</v>
      </c>
      <c r="F1562" s="43">
        <v>0</v>
      </c>
      <c r="G1562" s="43">
        <v>-17339.155350975401</v>
      </c>
    </row>
    <row r="1563" spans="1:7" x14ac:dyDescent="0.2">
      <c r="A1563" s="7">
        <v>1561</v>
      </c>
      <c r="B1563" s="43">
        <v>52.19</v>
      </c>
      <c r="C1563" s="43">
        <v>335496.71421238122</v>
      </c>
      <c r="D1563" s="43">
        <v>223386.53040954709</v>
      </c>
      <c r="E1563" s="43">
        <v>48882.438539281502</v>
      </c>
      <c r="F1563" s="43">
        <v>26608.573471369498</v>
      </c>
      <c r="G1563" s="43">
        <v>36619.1717921831</v>
      </c>
    </row>
    <row r="1564" spans="1:7" x14ac:dyDescent="0.2">
      <c r="A1564" s="7">
        <v>1562</v>
      </c>
      <c r="B1564" s="43">
        <v>77.25</v>
      </c>
      <c r="C1564" s="43">
        <v>184669.61750991101</v>
      </c>
      <c r="D1564" s="43">
        <v>177902.55925108961</v>
      </c>
      <c r="E1564" s="43">
        <v>12564.027952807701</v>
      </c>
      <c r="F1564" s="43">
        <v>0</v>
      </c>
      <c r="G1564" s="43">
        <v>-5796.9696939863998</v>
      </c>
    </row>
    <row r="1565" spans="1:7" x14ac:dyDescent="0.2">
      <c r="A1565" s="7">
        <v>1563</v>
      </c>
      <c r="B1565" s="43">
        <v>40.619999999999997</v>
      </c>
      <c r="C1565" s="43">
        <v>13724.9480737256</v>
      </c>
      <c r="D1565" s="43">
        <v>9135.6228643625</v>
      </c>
      <c r="E1565" s="43">
        <v>2993.2034433648</v>
      </c>
      <c r="F1565" s="43">
        <v>1816.9814221802001</v>
      </c>
      <c r="G1565" s="43">
        <v>-220.85965618189999</v>
      </c>
    </row>
    <row r="1566" spans="1:7" x14ac:dyDescent="0.2">
      <c r="A1566" s="7">
        <v>1564</v>
      </c>
      <c r="B1566" s="43">
        <v>37.96</v>
      </c>
      <c r="C1566" s="43">
        <v>106712.4015294478</v>
      </c>
      <c r="D1566" s="43">
        <v>106795.8191142538</v>
      </c>
      <c r="E1566" s="43">
        <v>14492.7003460141</v>
      </c>
      <c r="F1566" s="43">
        <v>0</v>
      </c>
      <c r="G1566" s="43">
        <v>-14576.117930820101</v>
      </c>
    </row>
    <row r="1567" spans="1:7" x14ac:dyDescent="0.2">
      <c r="A1567" s="7">
        <v>1565</v>
      </c>
      <c r="B1567" s="43">
        <v>17.440000000000001</v>
      </c>
      <c r="C1567" s="43">
        <v>67219.322007937502</v>
      </c>
      <c r="D1567" s="43">
        <v>50335.980258683303</v>
      </c>
      <c r="E1567" s="43">
        <v>20820.5019090104</v>
      </c>
      <c r="F1567" s="43">
        <v>0</v>
      </c>
      <c r="G1567" s="43">
        <v>-3937.1601597561998</v>
      </c>
    </row>
    <row r="1568" spans="1:7" x14ac:dyDescent="0.2">
      <c r="A1568" s="7">
        <v>1566</v>
      </c>
      <c r="B1568" s="43">
        <v>46.32</v>
      </c>
      <c r="C1568" s="43">
        <v>218889.6055632153</v>
      </c>
      <c r="D1568" s="43">
        <v>145633.97529113831</v>
      </c>
      <c r="E1568" s="43">
        <v>41854.025622398403</v>
      </c>
      <c r="F1568" s="43">
        <v>29051.796639638102</v>
      </c>
      <c r="G1568" s="43">
        <v>2349.8080100405</v>
      </c>
    </row>
    <row r="1569" spans="1:7" x14ac:dyDescent="0.2">
      <c r="A1569" s="7">
        <v>1567</v>
      </c>
      <c r="B1569" s="43">
        <v>3.23</v>
      </c>
      <c r="C1569" s="43">
        <v>1272.1419389311</v>
      </c>
      <c r="D1569" s="43">
        <v>1040.2429703127</v>
      </c>
      <c r="E1569" s="43">
        <v>2058.6838916419001</v>
      </c>
      <c r="F1569" s="43">
        <v>0</v>
      </c>
      <c r="G1569" s="43">
        <v>-1826.7849230234999</v>
      </c>
    </row>
    <row r="1570" spans="1:7" x14ac:dyDescent="0.2">
      <c r="A1570" s="7">
        <v>1568</v>
      </c>
      <c r="B1570" s="43">
        <v>31.37</v>
      </c>
      <c r="C1570" s="43">
        <v>27021.1211810196</v>
      </c>
      <c r="D1570" s="43">
        <v>27852.353429136601</v>
      </c>
      <c r="E1570" s="43">
        <v>4324.6857155752004</v>
      </c>
      <c r="F1570" s="43">
        <v>0</v>
      </c>
      <c r="G1570" s="43">
        <v>-5155.9179636923</v>
      </c>
    </row>
    <row r="1571" spans="1:7" x14ac:dyDescent="0.2">
      <c r="A1571" s="7">
        <v>1569</v>
      </c>
      <c r="B1571" s="43">
        <v>71.17</v>
      </c>
      <c r="C1571" s="43">
        <v>98400.356687717504</v>
      </c>
      <c r="D1571" s="43">
        <v>91156.229330351096</v>
      </c>
      <c r="E1571" s="43">
        <v>7336.4129688287003</v>
      </c>
      <c r="F1571" s="43">
        <v>0</v>
      </c>
      <c r="G1571" s="43">
        <v>-92.285611462299997</v>
      </c>
    </row>
    <row r="1572" spans="1:7" x14ac:dyDescent="0.2">
      <c r="A1572" s="7">
        <v>1570</v>
      </c>
      <c r="B1572" s="43">
        <v>188.35</v>
      </c>
      <c r="C1572" s="43">
        <v>124173.17931147449</v>
      </c>
      <c r="D1572" s="43">
        <v>181077.24844953691</v>
      </c>
      <c r="E1572" s="43">
        <v>3305.8983534078002</v>
      </c>
      <c r="F1572" s="43">
        <v>0</v>
      </c>
      <c r="G1572" s="43">
        <v>-60209.967491470197</v>
      </c>
    </row>
    <row r="1573" spans="1:7" x14ac:dyDescent="0.2">
      <c r="A1573" s="7">
        <v>1571</v>
      </c>
      <c r="B1573" s="43">
        <v>54.08</v>
      </c>
      <c r="C1573" s="43">
        <v>394138.52771068981</v>
      </c>
      <c r="D1573" s="43">
        <v>262655.84529510641</v>
      </c>
      <c r="E1573" s="43">
        <v>63500.410452918302</v>
      </c>
      <c r="F1573" s="43">
        <v>51822.288356985897</v>
      </c>
      <c r="G1573" s="43">
        <v>16159.983605679199</v>
      </c>
    </row>
    <row r="1574" spans="1:7" x14ac:dyDescent="0.2">
      <c r="A1574" s="7">
        <v>1572</v>
      </c>
      <c r="B1574" s="43">
        <v>15.08</v>
      </c>
      <c r="C1574" s="43">
        <v>37404.462493471401</v>
      </c>
      <c r="D1574" s="43">
        <v>24901.238911927001</v>
      </c>
      <c r="E1574" s="43">
        <v>21810.364081813201</v>
      </c>
      <c r="F1574" s="43">
        <v>4937.8365510324002</v>
      </c>
      <c r="G1574" s="43">
        <v>-14244.977051301201</v>
      </c>
    </row>
    <row r="1575" spans="1:7" x14ac:dyDescent="0.2">
      <c r="A1575" s="7">
        <v>1573</v>
      </c>
      <c r="B1575" s="43">
        <v>41</v>
      </c>
      <c r="C1575" s="43">
        <v>3831.7809887890999</v>
      </c>
      <c r="D1575" s="43">
        <v>3923.7442025096998</v>
      </c>
      <c r="E1575" s="43">
        <v>487.3573646351</v>
      </c>
      <c r="F1575" s="43">
        <v>0</v>
      </c>
      <c r="G1575" s="43">
        <v>-579.32057835559999</v>
      </c>
    </row>
    <row r="1576" spans="1:7" x14ac:dyDescent="0.2">
      <c r="A1576" s="7">
        <v>1574</v>
      </c>
      <c r="B1576" s="43">
        <v>23.71</v>
      </c>
      <c r="C1576" s="43">
        <v>60024.254170642504</v>
      </c>
      <c r="D1576" s="43">
        <v>54653.929391637699</v>
      </c>
      <c r="E1576" s="43">
        <v>13091.8310710362</v>
      </c>
      <c r="F1576" s="43">
        <v>0</v>
      </c>
      <c r="G1576" s="43">
        <v>-7721.5062920313003</v>
      </c>
    </row>
    <row r="1577" spans="1:7" x14ac:dyDescent="0.2">
      <c r="A1577" s="7">
        <v>1575</v>
      </c>
      <c r="B1577" s="43">
        <v>263.79000000000002</v>
      </c>
      <c r="C1577" s="43">
        <v>697248.19860482006</v>
      </c>
      <c r="D1577" s="43">
        <v>913081.7785114228</v>
      </c>
      <c r="E1577" s="43">
        <v>13518.743752697101</v>
      </c>
      <c r="F1577" s="43">
        <v>0</v>
      </c>
      <c r="G1577" s="43">
        <v>-229352.3236592997</v>
      </c>
    </row>
    <row r="1578" spans="1:7" x14ac:dyDescent="0.2">
      <c r="A1578" s="7">
        <v>1576</v>
      </c>
      <c r="B1578" s="43">
        <v>316.18</v>
      </c>
      <c r="C1578" s="43">
        <v>91702.316661063203</v>
      </c>
      <c r="D1578" s="43">
        <v>62364.7189208446</v>
      </c>
      <c r="E1578" s="43">
        <v>1579.4473160159</v>
      </c>
      <c r="F1578" s="43">
        <v>4905.1450133723001</v>
      </c>
      <c r="G1578" s="43">
        <v>22853.005410830399</v>
      </c>
    </row>
    <row r="1579" spans="1:7" x14ac:dyDescent="0.2">
      <c r="A1579" s="7">
        <v>1577</v>
      </c>
      <c r="B1579" s="43">
        <v>13.66</v>
      </c>
      <c r="C1579" s="43">
        <v>80926.924136739297</v>
      </c>
      <c r="D1579" s="43">
        <v>53844.674564812602</v>
      </c>
      <c r="E1579" s="43">
        <v>47402.427178653801</v>
      </c>
      <c r="F1579" s="43">
        <v>7836.2488201242004</v>
      </c>
      <c r="G1579" s="43">
        <v>-28156.4264268513</v>
      </c>
    </row>
    <row r="1580" spans="1:7" x14ac:dyDescent="0.2">
      <c r="A1580" s="7">
        <v>1578</v>
      </c>
      <c r="B1580" s="43">
        <v>13.33</v>
      </c>
      <c r="C1580" s="43">
        <v>15221.6422721615</v>
      </c>
      <c r="D1580" s="43">
        <v>17704.805853250698</v>
      </c>
      <c r="E1580" s="43">
        <v>5791.9334934036997</v>
      </c>
      <c r="F1580" s="43">
        <v>0</v>
      </c>
      <c r="G1580" s="43">
        <v>-8275.0970744929</v>
      </c>
    </row>
    <row r="1581" spans="1:7" x14ac:dyDescent="0.2">
      <c r="A1581" s="7">
        <v>1579</v>
      </c>
      <c r="B1581" s="43">
        <v>137.5</v>
      </c>
      <c r="C1581" s="43">
        <v>111659.02490694119</v>
      </c>
      <c r="D1581" s="43">
        <v>74303.626772308693</v>
      </c>
      <c r="E1581" s="43">
        <v>6499.6578285983996</v>
      </c>
      <c r="F1581" s="43">
        <v>10842.071158328499</v>
      </c>
      <c r="G1581" s="43">
        <v>20013.669147705601</v>
      </c>
    </row>
    <row r="1582" spans="1:7" x14ac:dyDescent="0.2">
      <c r="A1582" s="7">
        <v>1580</v>
      </c>
      <c r="B1582" s="43">
        <v>28.87</v>
      </c>
      <c r="C1582" s="43">
        <v>297180.87659778201</v>
      </c>
      <c r="D1582" s="43">
        <v>256840.59688767069</v>
      </c>
      <c r="E1582" s="43">
        <v>53987.742083495701</v>
      </c>
      <c r="F1582" s="43">
        <v>0</v>
      </c>
      <c r="G1582" s="43">
        <v>-13647.4623733845</v>
      </c>
    </row>
    <row r="1583" spans="1:7" x14ac:dyDescent="0.2">
      <c r="A1583" s="7">
        <v>1581</v>
      </c>
      <c r="B1583" s="43">
        <v>115.91</v>
      </c>
      <c r="C1583" s="43">
        <v>584822.76622149954</v>
      </c>
      <c r="D1583" s="43">
        <v>389440.82442741038</v>
      </c>
      <c r="E1583" s="43">
        <v>44309.785030717998</v>
      </c>
      <c r="F1583" s="43">
        <v>77416.677833798502</v>
      </c>
      <c r="G1583" s="43">
        <v>73655.478929572695</v>
      </c>
    </row>
    <row r="1584" spans="1:7" x14ac:dyDescent="0.2">
      <c r="A1584" s="7">
        <v>1582</v>
      </c>
      <c r="B1584" s="43">
        <v>322.36</v>
      </c>
      <c r="C1584" s="43">
        <v>1497887.8885584499</v>
      </c>
      <c r="D1584" s="43">
        <v>995675.45234924916</v>
      </c>
      <c r="E1584" s="43">
        <v>37587.367925139799</v>
      </c>
      <c r="F1584" s="43">
        <v>147468.72722584041</v>
      </c>
      <c r="G1584" s="43">
        <v>317156.34105822042</v>
      </c>
    </row>
    <row r="1585" spans="1:7" x14ac:dyDescent="0.2">
      <c r="A1585" s="7">
        <v>1583</v>
      </c>
      <c r="B1585" s="43">
        <v>41.25</v>
      </c>
      <c r="C1585" s="43">
        <v>219671.47195043351</v>
      </c>
      <c r="D1585" s="43">
        <v>171614.6800452286</v>
      </c>
      <c r="E1585" s="43">
        <v>27982.297782780701</v>
      </c>
      <c r="F1585" s="43">
        <v>0</v>
      </c>
      <c r="G1585" s="43">
        <v>20074.494122424199</v>
      </c>
    </row>
    <row r="1586" spans="1:7" x14ac:dyDescent="0.2">
      <c r="A1586" s="7">
        <v>1584</v>
      </c>
      <c r="B1586" s="43">
        <v>37.18</v>
      </c>
      <c r="C1586" s="43">
        <v>195754.39870665199</v>
      </c>
      <c r="D1586" s="43">
        <v>196888.9568824587</v>
      </c>
      <c r="E1586" s="43">
        <v>26941.4759110306</v>
      </c>
      <c r="F1586" s="43">
        <v>0</v>
      </c>
      <c r="G1586" s="43">
        <v>-28076.034086837299</v>
      </c>
    </row>
    <row r="1587" spans="1:7" x14ac:dyDescent="0.2">
      <c r="A1587" s="7">
        <v>1585</v>
      </c>
      <c r="B1587" s="43">
        <v>20.58</v>
      </c>
      <c r="C1587" s="43">
        <v>11199.4334727839</v>
      </c>
      <c r="D1587" s="43">
        <v>9660.2285445113994</v>
      </c>
      <c r="E1587" s="43">
        <v>2751.2917989453999</v>
      </c>
      <c r="F1587" s="43">
        <v>0</v>
      </c>
      <c r="G1587" s="43">
        <v>-1212.0868706729</v>
      </c>
    </row>
    <row r="1588" spans="1:7" x14ac:dyDescent="0.2">
      <c r="A1588" s="7">
        <v>1586</v>
      </c>
      <c r="B1588" s="43">
        <v>34.049999999999997</v>
      </c>
      <c r="C1588" s="43">
        <v>14527.125068465301</v>
      </c>
      <c r="D1588" s="43">
        <v>13486.0679211113</v>
      </c>
      <c r="E1588" s="43">
        <v>2141.1600152709998</v>
      </c>
      <c r="F1588" s="43">
        <v>0</v>
      </c>
      <c r="G1588" s="43">
        <v>-1100.1028679171</v>
      </c>
    </row>
    <row r="1589" spans="1:7" x14ac:dyDescent="0.2">
      <c r="A1589" s="7">
        <v>1587</v>
      </c>
      <c r="B1589" s="43">
        <v>107.73</v>
      </c>
      <c r="C1589" s="43">
        <v>302099.01469157648</v>
      </c>
      <c r="D1589" s="43">
        <v>303097.04881840822</v>
      </c>
      <c r="E1589" s="43">
        <v>14579.585311752</v>
      </c>
      <c r="F1589" s="43">
        <v>0</v>
      </c>
      <c r="G1589" s="43">
        <v>-15577.619438583701</v>
      </c>
    </row>
    <row r="1590" spans="1:7" x14ac:dyDescent="0.2">
      <c r="A1590" s="7">
        <v>1588</v>
      </c>
      <c r="B1590" s="43">
        <v>58.05</v>
      </c>
      <c r="C1590" s="43">
        <v>292082.53509555402</v>
      </c>
      <c r="D1590" s="43">
        <v>265185.9857725089</v>
      </c>
      <c r="E1590" s="43">
        <v>25725.775589285899</v>
      </c>
      <c r="F1590" s="43">
        <v>0</v>
      </c>
      <c r="G1590" s="43">
        <v>1170.7737337591</v>
      </c>
    </row>
    <row r="1591" spans="1:7" x14ac:dyDescent="0.2">
      <c r="A1591" s="7">
        <v>1589</v>
      </c>
      <c r="B1591" s="43">
        <v>244.63</v>
      </c>
      <c r="C1591" s="43">
        <v>367259.86409750237</v>
      </c>
      <c r="D1591" s="43">
        <v>438337.66463890969</v>
      </c>
      <c r="E1591" s="43">
        <v>7559.1780413405004</v>
      </c>
      <c r="F1591" s="43">
        <v>0</v>
      </c>
      <c r="G1591" s="43">
        <v>-78636.978582747804</v>
      </c>
    </row>
    <row r="1592" spans="1:7" x14ac:dyDescent="0.2">
      <c r="A1592" s="7">
        <v>1590</v>
      </c>
      <c r="B1592" s="43">
        <v>4.59</v>
      </c>
      <c r="C1592" s="43">
        <v>13152.9850828242</v>
      </c>
      <c r="D1592" s="43">
        <v>10023.986546873501</v>
      </c>
      <c r="E1592" s="43">
        <v>15417.367994784399</v>
      </c>
      <c r="F1592" s="43">
        <v>0</v>
      </c>
      <c r="G1592" s="43">
        <v>-12288.3694588338</v>
      </c>
    </row>
    <row r="1593" spans="1:7" x14ac:dyDescent="0.2">
      <c r="A1593" s="7">
        <v>1591</v>
      </c>
      <c r="B1593" s="43">
        <v>9.69</v>
      </c>
      <c r="C1593" s="43">
        <v>30656.7257630206</v>
      </c>
      <c r="D1593" s="43">
        <v>30217.093128010201</v>
      </c>
      <c r="E1593" s="43">
        <v>16221.116553747101</v>
      </c>
      <c r="F1593" s="43">
        <v>0</v>
      </c>
      <c r="G1593" s="43">
        <v>-15781.4839187366</v>
      </c>
    </row>
    <row r="1594" spans="1:7" x14ac:dyDescent="0.2">
      <c r="A1594" s="7">
        <v>1592</v>
      </c>
      <c r="B1594" s="43">
        <v>117.49</v>
      </c>
      <c r="C1594" s="43">
        <v>6696.93</v>
      </c>
      <c r="D1594" s="43">
        <v>8134.7829292115002</v>
      </c>
      <c r="E1594" s="43">
        <v>285</v>
      </c>
      <c r="F1594" s="43">
        <v>0</v>
      </c>
      <c r="G1594" s="43">
        <v>-1722.8529292114999</v>
      </c>
    </row>
    <row r="1595" spans="1:7" x14ac:dyDescent="0.2">
      <c r="A1595" s="7">
        <v>1593</v>
      </c>
      <c r="B1595" s="43">
        <v>30.34</v>
      </c>
      <c r="C1595" s="43">
        <v>128510.67316146669</v>
      </c>
      <c r="D1595" s="43">
        <v>119899.0438441352</v>
      </c>
      <c r="E1595" s="43">
        <v>21921.662096598699</v>
      </c>
      <c r="F1595" s="43">
        <v>0</v>
      </c>
      <c r="G1595" s="43">
        <v>-13310.0327792672</v>
      </c>
    </row>
    <row r="1596" spans="1:7" x14ac:dyDescent="0.2">
      <c r="A1596" s="7">
        <v>1594</v>
      </c>
      <c r="B1596" s="43">
        <v>39.82</v>
      </c>
      <c r="C1596" s="43">
        <v>81566.618149787901</v>
      </c>
      <c r="D1596" s="43">
        <v>71498.217413238206</v>
      </c>
      <c r="E1596" s="43">
        <v>10473.315329029299</v>
      </c>
      <c r="F1596" s="43">
        <v>0</v>
      </c>
      <c r="G1596" s="43">
        <v>-404.9145924796</v>
      </c>
    </row>
    <row r="1597" spans="1:7" x14ac:dyDescent="0.2">
      <c r="A1597" s="7">
        <v>1595</v>
      </c>
      <c r="B1597" s="43">
        <v>123.51</v>
      </c>
      <c r="C1597" s="43">
        <v>110535.63123863671</v>
      </c>
      <c r="D1597" s="43">
        <v>120634.8026666737</v>
      </c>
      <c r="E1597" s="43">
        <v>4508.0657395748003</v>
      </c>
      <c r="F1597" s="43">
        <v>0</v>
      </c>
      <c r="G1597" s="43">
        <v>-14607.2371676117</v>
      </c>
    </row>
    <row r="1598" spans="1:7" x14ac:dyDescent="0.2">
      <c r="A1598" s="7">
        <v>1596</v>
      </c>
      <c r="B1598" s="43">
        <v>126.02</v>
      </c>
      <c r="C1598" s="43">
        <v>494986.71731269278</v>
      </c>
      <c r="D1598" s="43">
        <v>526076.35828927066</v>
      </c>
      <c r="E1598" s="43">
        <v>19978.645216208399</v>
      </c>
      <c r="F1598" s="43">
        <v>0</v>
      </c>
      <c r="G1598" s="43">
        <v>-51068.286192786298</v>
      </c>
    </row>
    <row r="1599" spans="1:7" x14ac:dyDescent="0.2">
      <c r="A1599" s="7">
        <v>1597</v>
      </c>
      <c r="B1599" s="43">
        <v>102.5</v>
      </c>
      <c r="C1599" s="43">
        <v>177882.35585795279</v>
      </c>
      <c r="D1599" s="43">
        <v>152226.26108118729</v>
      </c>
      <c r="E1599" s="43">
        <v>9244.4306334388002</v>
      </c>
      <c r="F1599" s="43">
        <v>0</v>
      </c>
      <c r="G1599" s="43">
        <v>16411.6641433267</v>
      </c>
    </row>
    <row r="1600" spans="1:7" x14ac:dyDescent="0.2">
      <c r="A1600" s="7">
        <v>1598</v>
      </c>
      <c r="B1600" s="43">
        <v>10.74</v>
      </c>
      <c r="C1600" s="43">
        <v>3736.2452581726998</v>
      </c>
      <c r="D1600" s="43">
        <v>2490.9994571539</v>
      </c>
      <c r="E1600" s="43">
        <v>3025.210207004</v>
      </c>
      <c r="F1600" s="43">
        <v>490.6609956758</v>
      </c>
      <c r="G1600" s="43">
        <v>-2270.6254016609</v>
      </c>
    </row>
    <row r="1601" spans="1:7" x14ac:dyDescent="0.2">
      <c r="A1601" s="7">
        <v>1599</v>
      </c>
      <c r="B1601" s="43">
        <v>110.15</v>
      </c>
      <c r="C1601" s="43">
        <v>81044.351055257895</v>
      </c>
      <c r="D1601" s="43">
        <v>66428.7023291597</v>
      </c>
      <c r="E1601" s="43">
        <v>3801.6110199454001</v>
      </c>
      <c r="F1601" s="43">
        <v>0</v>
      </c>
      <c r="G1601" s="43">
        <v>10814.0377061528</v>
      </c>
    </row>
    <row r="1602" spans="1:7" x14ac:dyDescent="0.2">
      <c r="A1602" s="7">
        <v>1600</v>
      </c>
      <c r="B1602" s="43">
        <v>46.26</v>
      </c>
      <c r="C1602" s="43">
        <v>177163.9439146971</v>
      </c>
      <c r="D1602" s="43">
        <v>158680.20443750499</v>
      </c>
      <c r="E1602" s="43">
        <v>20167.160525130799</v>
      </c>
      <c r="F1602" s="43">
        <v>0</v>
      </c>
      <c r="G1602" s="43">
        <v>-1683.4210479388</v>
      </c>
    </row>
    <row r="1603" spans="1:7" x14ac:dyDescent="0.2">
      <c r="A1603" s="7">
        <v>1601</v>
      </c>
      <c r="B1603" s="43">
        <v>245.45</v>
      </c>
      <c r="C1603" s="43">
        <v>2248820.652525675</v>
      </c>
      <c r="D1603" s="43">
        <v>2186593.0047248919</v>
      </c>
      <c r="E1603" s="43">
        <v>48449.912399220397</v>
      </c>
      <c r="F1603" s="43">
        <v>0</v>
      </c>
      <c r="G1603" s="43">
        <v>13777.7354015618</v>
      </c>
    </row>
    <row r="1604" spans="1:7" x14ac:dyDescent="0.2">
      <c r="A1604" s="7">
        <v>1602</v>
      </c>
      <c r="B1604" s="43">
        <v>122.62</v>
      </c>
      <c r="C1604" s="43">
        <v>195478.82008510389</v>
      </c>
      <c r="D1604" s="43">
        <v>228729.5662324524</v>
      </c>
      <c r="E1604" s="43">
        <v>8101.876758376</v>
      </c>
      <c r="F1604" s="43">
        <v>0</v>
      </c>
      <c r="G1604" s="43">
        <v>-41352.6229057245</v>
      </c>
    </row>
    <row r="1605" spans="1:7" x14ac:dyDescent="0.2">
      <c r="A1605" s="7">
        <v>1603</v>
      </c>
      <c r="B1605" s="43">
        <v>64.37</v>
      </c>
      <c r="C1605" s="43">
        <v>29859.312455686599</v>
      </c>
      <c r="D1605" s="43">
        <v>19873.656551456501</v>
      </c>
      <c r="E1605" s="43">
        <v>3716.4203400212</v>
      </c>
      <c r="F1605" s="43">
        <v>2891.5463208340998</v>
      </c>
      <c r="G1605" s="43">
        <v>3377.6892433747998</v>
      </c>
    </row>
    <row r="1606" spans="1:7" x14ac:dyDescent="0.2">
      <c r="A1606" s="7">
        <v>1604</v>
      </c>
      <c r="B1606" s="43">
        <v>104.6</v>
      </c>
      <c r="C1606" s="43">
        <v>122371.1285069904</v>
      </c>
      <c r="D1606" s="43">
        <v>112602.62335617559</v>
      </c>
      <c r="E1606" s="43">
        <v>5983.8038509963999</v>
      </c>
      <c r="F1606" s="43">
        <v>0</v>
      </c>
      <c r="G1606" s="43">
        <v>3784.7012998185</v>
      </c>
    </row>
    <row r="1607" spans="1:7" x14ac:dyDescent="0.2">
      <c r="A1607" s="7">
        <v>1605</v>
      </c>
      <c r="B1607" s="43">
        <v>38.72</v>
      </c>
      <c r="C1607" s="43">
        <v>206081.1410409965</v>
      </c>
      <c r="D1607" s="43">
        <v>181336.87490166959</v>
      </c>
      <c r="E1607" s="43">
        <v>27234.808149333101</v>
      </c>
      <c r="F1607" s="43">
        <v>0</v>
      </c>
      <c r="G1607" s="43">
        <v>-2490.5420100062001</v>
      </c>
    </row>
    <row r="1608" spans="1:7" x14ac:dyDescent="0.2">
      <c r="A1608" s="7">
        <v>1606</v>
      </c>
      <c r="B1608" s="43">
        <v>54.72</v>
      </c>
      <c r="C1608" s="43">
        <v>25143.214576101302</v>
      </c>
      <c r="D1608" s="43">
        <v>25292.6207737978</v>
      </c>
      <c r="E1608" s="43">
        <v>2303.1543163025999</v>
      </c>
      <c r="F1608" s="43">
        <v>0</v>
      </c>
      <c r="G1608" s="43">
        <v>-2452.5605139991999</v>
      </c>
    </row>
    <row r="1609" spans="1:7" x14ac:dyDescent="0.2">
      <c r="A1609" s="7">
        <v>1607</v>
      </c>
      <c r="B1609" s="43">
        <v>20.7</v>
      </c>
      <c r="C1609" s="43">
        <v>37312.6392710574</v>
      </c>
      <c r="D1609" s="43">
        <v>45261.6500013884</v>
      </c>
      <c r="E1609" s="43">
        <v>9090.8576231919997</v>
      </c>
      <c r="F1609" s="43">
        <v>0</v>
      </c>
      <c r="G1609" s="43">
        <v>-17039.868353523099</v>
      </c>
    </row>
    <row r="1610" spans="1:7" x14ac:dyDescent="0.2">
      <c r="A1610" s="7">
        <v>1608</v>
      </c>
      <c r="B1610" s="43">
        <v>51.49</v>
      </c>
      <c r="C1610" s="43">
        <v>91638.382454738603</v>
      </c>
      <c r="D1610" s="43">
        <v>107514.2118953821</v>
      </c>
      <c r="E1610" s="43">
        <v>8983.2248666019004</v>
      </c>
      <c r="F1610" s="43">
        <v>0</v>
      </c>
      <c r="G1610" s="43">
        <v>-24859.054307245398</v>
      </c>
    </row>
    <row r="1611" spans="1:7" x14ac:dyDescent="0.2">
      <c r="A1611" s="7">
        <v>1609</v>
      </c>
      <c r="B1611" s="43">
        <v>68.930000000000007</v>
      </c>
      <c r="C1611" s="43">
        <v>553612.75193243357</v>
      </c>
      <c r="D1611" s="43">
        <v>561451.85872628028</v>
      </c>
      <c r="E1611" s="43">
        <v>41693.430885374597</v>
      </c>
      <c r="F1611" s="43">
        <v>0</v>
      </c>
      <c r="G1611" s="43">
        <v>-49532.537679221299</v>
      </c>
    </row>
    <row r="1612" spans="1:7" x14ac:dyDescent="0.2">
      <c r="A1612" s="7">
        <v>1610</v>
      </c>
      <c r="B1612" s="43">
        <v>30.09</v>
      </c>
      <c r="C1612" s="43">
        <v>30925.015580517502</v>
      </c>
      <c r="D1612" s="43">
        <v>23829.679398841599</v>
      </c>
      <c r="E1612" s="43">
        <v>5418.2497850763002</v>
      </c>
      <c r="F1612" s="43">
        <v>0</v>
      </c>
      <c r="G1612" s="43">
        <v>1677.0863965997</v>
      </c>
    </row>
    <row r="1613" spans="1:7" x14ac:dyDescent="0.2">
      <c r="A1613" s="7">
        <v>1611</v>
      </c>
      <c r="B1613" s="43">
        <v>334.96</v>
      </c>
      <c r="C1613" s="43">
        <v>1430862.175886258</v>
      </c>
      <c r="D1613" s="43">
        <v>1391733.5209027431</v>
      </c>
      <c r="E1613" s="43">
        <v>22138.2529342126</v>
      </c>
      <c r="F1613" s="43">
        <v>0</v>
      </c>
      <c r="G1613" s="43">
        <v>16990.402049302102</v>
      </c>
    </row>
    <row r="1614" spans="1:7" x14ac:dyDescent="0.2">
      <c r="A1614" s="7">
        <v>1612</v>
      </c>
      <c r="B1614" s="43">
        <v>45.33</v>
      </c>
      <c r="C1614" s="43">
        <v>64453.594231677002</v>
      </c>
      <c r="D1614" s="43">
        <v>50500.5492736093</v>
      </c>
      <c r="E1614" s="43">
        <v>7474.0301684461001</v>
      </c>
      <c r="F1614" s="43">
        <v>0</v>
      </c>
      <c r="G1614" s="43">
        <v>6479.0147896216004</v>
      </c>
    </row>
    <row r="1615" spans="1:7" x14ac:dyDescent="0.2">
      <c r="A1615" s="7">
        <v>1613</v>
      </c>
      <c r="B1615" s="43">
        <v>130.13</v>
      </c>
      <c r="C1615" s="43">
        <v>60948.139930348902</v>
      </c>
      <c r="D1615" s="43">
        <v>40617.763869617098</v>
      </c>
      <c r="E1615" s="43">
        <v>3709.1732504519</v>
      </c>
      <c r="F1615" s="43">
        <v>5942.1433707489996</v>
      </c>
      <c r="G1615" s="43">
        <v>10679.0594395309</v>
      </c>
    </row>
    <row r="1616" spans="1:7" x14ac:dyDescent="0.2">
      <c r="A1616" s="7">
        <v>1614</v>
      </c>
      <c r="B1616" s="43">
        <v>59.49</v>
      </c>
      <c r="C1616" s="43">
        <v>107884.9981216093</v>
      </c>
      <c r="D1616" s="43">
        <v>114281.4220480458</v>
      </c>
      <c r="E1616" s="43">
        <v>9257.5986900980006</v>
      </c>
      <c r="F1616" s="43">
        <v>0</v>
      </c>
      <c r="G1616" s="43">
        <v>-15654.022616534499</v>
      </c>
    </row>
    <row r="1617" spans="1:7" x14ac:dyDescent="0.2">
      <c r="A1617" s="7">
        <v>1615</v>
      </c>
      <c r="B1617" s="43">
        <v>16.66</v>
      </c>
      <c r="C1617" s="43">
        <v>27154.227536983301</v>
      </c>
      <c r="D1617" s="43">
        <v>30011.368453169202</v>
      </c>
      <c r="E1617" s="43">
        <v>8405.7119616663003</v>
      </c>
      <c r="F1617" s="43">
        <v>0</v>
      </c>
      <c r="G1617" s="43">
        <v>-11262.8528778522</v>
      </c>
    </row>
    <row r="1618" spans="1:7" x14ac:dyDescent="0.2">
      <c r="A1618" s="7">
        <v>1616</v>
      </c>
      <c r="B1618" s="43">
        <v>47.24</v>
      </c>
      <c r="C1618" s="43">
        <v>417730.97244383948</v>
      </c>
      <c r="D1618" s="43">
        <v>278061.1148781901</v>
      </c>
      <c r="E1618" s="43">
        <v>70590.151326580002</v>
      </c>
      <c r="F1618" s="43">
        <v>40560.704904933598</v>
      </c>
      <c r="G1618" s="43">
        <v>28519.001334135901</v>
      </c>
    </row>
    <row r="1619" spans="1:7" x14ac:dyDescent="0.2">
      <c r="A1619" s="7">
        <v>1617</v>
      </c>
      <c r="B1619" s="43">
        <v>128.08000000000001</v>
      </c>
      <c r="C1619" s="43">
        <v>387753.84165440692</v>
      </c>
      <c r="D1619" s="43">
        <v>356632.17230582389</v>
      </c>
      <c r="E1619" s="43">
        <v>15976.278079665501</v>
      </c>
      <c r="F1619" s="43">
        <v>0</v>
      </c>
      <c r="G1619" s="43">
        <v>15145.391268917499</v>
      </c>
    </row>
    <row r="1620" spans="1:7" x14ac:dyDescent="0.2">
      <c r="A1620" s="7">
        <v>1618</v>
      </c>
      <c r="B1620" s="43">
        <v>71.37</v>
      </c>
      <c r="C1620" s="43">
        <v>624710.08694826392</v>
      </c>
      <c r="D1620" s="43">
        <v>475266.05227016291</v>
      </c>
      <c r="E1620" s="43">
        <v>46294.485944076703</v>
      </c>
      <c r="F1620" s="43">
        <v>0</v>
      </c>
      <c r="G1620" s="43">
        <v>103149.5487340243</v>
      </c>
    </row>
    <row r="1621" spans="1:7" x14ac:dyDescent="0.2">
      <c r="A1621" s="7">
        <v>1619</v>
      </c>
      <c r="B1621" s="43">
        <v>255.29</v>
      </c>
      <c r="C1621" s="43">
        <v>2803874.142375554</v>
      </c>
      <c r="D1621" s="43">
        <v>2322741.873909852</v>
      </c>
      <c r="E1621" s="43">
        <v>58999.683643403601</v>
      </c>
      <c r="F1621" s="43">
        <v>0</v>
      </c>
      <c r="G1621" s="43">
        <v>422132.58482229931</v>
      </c>
    </row>
    <row r="1622" spans="1:7" x14ac:dyDescent="0.2">
      <c r="A1622" s="7">
        <v>1620</v>
      </c>
      <c r="B1622" s="43">
        <v>18.93</v>
      </c>
      <c r="C1622" s="43">
        <v>160725.39655282331</v>
      </c>
      <c r="D1622" s="43">
        <v>111860.46806569429</v>
      </c>
      <c r="E1622" s="43">
        <v>44312.068478836904</v>
      </c>
      <c r="F1622" s="43">
        <v>5573.0620272371998</v>
      </c>
      <c r="G1622" s="43">
        <v>-1020.2020189452001</v>
      </c>
    </row>
    <row r="1623" spans="1:7" x14ac:dyDescent="0.2">
      <c r="A1623" s="7">
        <v>1621</v>
      </c>
      <c r="B1623" s="43">
        <v>63.31</v>
      </c>
      <c r="C1623" s="43">
        <v>545459.40490737674</v>
      </c>
      <c r="D1623" s="43">
        <v>363255.00632125093</v>
      </c>
      <c r="E1623" s="43">
        <v>65401.8356588366</v>
      </c>
      <c r="F1623" s="43">
        <v>43069.895946718199</v>
      </c>
      <c r="G1623" s="43">
        <v>73732.666980570997</v>
      </c>
    </row>
    <row r="1624" spans="1:7" x14ac:dyDescent="0.2">
      <c r="A1624" s="7">
        <v>1622</v>
      </c>
      <c r="B1624" s="43">
        <v>14.69</v>
      </c>
      <c r="C1624" s="43">
        <v>13719.376282724799</v>
      </c>
      <c r="D1624" s="43">
        <v>9128.9415727166997</v>
      </c>
      <c r="E1624" s="43">
        <v>8242.9071390923</v>
      </c>
      <c r="F1624" s="43">
        <v>1816.0363812503999</v>
      </c>
      <c r="G1624" s="43">
        <v>-5468.5088103345997</v>
      </c>
    </row>
    <row r="1625" spans="1:7" x14ac:dyDescent="0.2">
      <c r="A1625" s="7">
        <v>1623</v>
      </c>
      <c r="B1625" s="43">
        <v>4.1100000000000003</v>
      </c>
      <c r="C1625" s="43">
        <v>14280.810553367101</v>
      </c>
      <c r="D1625" s="43">
        <v>12015.018076483</v>
      </c>
      <c r="E1625" s="43">
        <v>17794.150816695001</v>
      </c>
      <c r="F1625" s="43">
        <v>0</v>
      </c>
      <c r="G1625" s="43">
        <v>-15528.3583398108</v>
      </c>
    </row>
    <row r="1626" spans="1:7" x14ac:dyDescent="0.2">
      <c r="A1626" s="7">
        <v>1624</v>
      </c>
      <c r="B1626" s="43">
        <v>122.18</v>
      </c>
      <c r="C1626" s="43">
        <v>633883.90576526965</v>
      </c>
      <c r="D1626" s="43">
        <v>478276.30641453143</v>
      </c>
      <c r="E1626" s="43">
        <v>28074.734865418199</v>
      </c>
      <c r="F1626" s="43">
        <v>0</v>
      </c>
      <c r="G1626" s="43">
        <v>127532.86448531999</v>
      </c>
    </row>
    <row r="1627" spans="1:7" x14ac:dyDescent="0.2">
      <c r="A1627" s="7">
        <v>1625</v>
      </c>
      <c r="B1627" s="43">
        <v>8.32</v>
      </c>
      <c r="C1627" s="43">
        <v>99814.041954119399</v>
      </c>
      <c r="D1627" s="43">
        <v>74465.0058574945</v>
      </c>
      <c r="E1627" s="43">
        <v>64983.090507365203</v>
      </c>
      <c r="F1627" s="43">
        <v>0</v>
      </c>
      <c r="G1627" s="43">
        <v>-39634.054410740297</v>
      </c>
    </row>
    <row r="1628" spans="1:7" x14ac:dyDescent="0.2">
      <c r="A1628" s="7">
        <v>1626</v>
      </c>
      <c r="B1628" s="43">
        <v>466.14</v>
      </c>
      <c r="C1628" s="43">
        <v>5141533.1066019721</v>
      </c>
      <c r="D1628" s="43">
        <v>3422436.437733389</v>
      </c>
      <c r="E1628" s="43">
        <v>84458.781131909695</v>
      </c>
      <c r="F1628" s="43">
        <v>416199.9558524568</v>
      </c>
      <c r="G1628" s="43">
        <v>1218437.9318842171</v>
      </c>
    </row>
    <row r="1629" spans="1:7" x14ac:dyDescent="0.2">
      <c r="A1629" s="7">
        <v>1627</v>
      </c>
      <c r="B1629" s="43">
        <v>328.82</v>
      </c>
      <c r="C1629" s="43">
        <v>2986711.0819550138</v>
      </c>
      <c r="D1629" s="43">
        <v>3193585.6569541679</v>
      </c>
      <c r="E1629" s="43">
        <v>47481.509691261497</v>
      </c>
      <c r="F1629" s="43">
        <v>0</v>
      </c>
      <c r="G1629" s="43">
        <v>-254356.08469041559</v>
      </c>
    </row>
    <row r="1630" spans="1:7" x14ac:dyDescent="0.2">
      <c r="A1630" s="7">
        <v>1628</v>
      </c>
      <c r="B1630" s="43">
        <v>311.86</v>
      </c>
      <c r="C1630" s="43">
        <v>555388.24961419846</v>
      </c>
      <c r="D1630" s="43">
        <v>397031.00065342081</v>
      </c>
      <c r="E1630" s="43">
        <v>9670.6965725835998</v>
      </c>
      <c r="F1630" s="43">
        <v>0</v>
      </c>
      <c r="G1630" s="43">
        <v>148686.55238819399</v>
      </c>
    </row>
    <row r="1631" spans="1:7" x14ac:dyDescent="0.2">
      <c r="A1631" s="7">
        <v>1629</v>
      </c>
      <c r="B1631" s="43">
        <v>46.5</v>
      </c>
      <c r="C1631" s="43">
        <v>61490.870907184602</v>
      </c>
      <c r="D1631" s="43">
        <v>55510.1676757846</v>
      </c>
      <c r="E1631" s="43">
        <v>6750.5071500576996</v>
      </c>
      <c r="F1631" s="43">
        <v>0</v>
      </c>
      <c r="G1631" s="43">
        <v>-769.80391865779995</v>
      </c>
    </row>
    <row r="1632" spans="1:7" x14ac:dyDescent="0.2">
      <c r="A1632" s="7">
        <v>1630</v>
      </c>
      <c r="B1632" s="43">
        <v>152.38999999999999</v>
      </c>
      <c r="C1632" s="43">
        <v>976295.55347633886</v>
      </c>
      <c r="D1632" s="43">
        <v>872661.25905401702</v>
      </c>
      <c r="E1632" s="43">
        <v>33979.353769639602</v>
      </c>
      <c r="F1632" s="43">
        <v>0</v>
      </c>
      <c r="G1632" s="43">
        <v>69654.940652682199</v>
      </c>
    </row>
    <row r="1633" spans="1:7" x14ac:dyDescent="0.2">
      <c r="A1633" s="7">
        <v>1631</v>
      </c>
      <c r="B1633" s="43">
        <v>195.93</v>
      </c>
      <c r="C1633" s="43">
        <v>484365.97690602078</v>
      </c>
      <c r="D1633" s="43">
        <v>322471.04936889111</v>
      </c>
      <c r="E1633" s="43">
        <v>21758.2322529103</v>
      </c>
      <c r="F1633" s="43">
        <v>64186.053641082297</v>
      </c>
      <c r="G1633" s="43">
        <v>75950.641643137002</v>
      </c>
    </row>
    <row r="1634" spans="1:7" x14ac:dyDescent="0.2">
      <c r="A1634" s="7">
        <v>1632</v>
      </c>
      <c r="B1634" s="43">
        <v>137.63</v>
      </c>
      <c r="C1634" s="43">
        <v>1131311.7863997931</v>
      </c>
      <c r="D1634" s="43">
        <v>863620.14586198679</v>
      </c>
      <c r="E1634" s="43">
        <v>43545.502160442498</v>
      </c>
      <c r="F1634" s="43">
        <v>0</v>
      </c>
      <c r="G1634" s="43">
        <v>224146.13837736359</v>
      </c>
    </row>
    <row r="1635" spans="1:7" x14ac:dyDescent="0.2">
      <c r="A1635" s="7">
        <v>1633</v>
      </c>
      <c r="B1635" s="43">
        <v>216.96</v>
      </c>
      <c r="C1635" s="43">
        <v>1533008.432840161</v>
      </c>
      <c r="D1635" s="43">
        <v>1127489.0842000479</v>
      </c>
      <c r="E1635" s="43">
        <v>36774.421919583001</v>
      </c>
      <c r="F1635" s="43">
        <v>0</v>
      </c>
      <c r="G1635" s="43">
        <v>368744.92672053009</v>
      </c>
    </row>
    <row r="1636" spans="1:7" x14ac:dyDescent="0.2">
      <c r="A1636" s="7">
        <v>1634</v>
      </c>
      <c r="B1636" s="43">
        <v>92.14</v>
      </c>
      <c r="C1636" s="43">
        <v>140901.77254797929</v>
      </c>
      <c r="D1636" s="43">
        <v>131346.2228130991</v>
      </c>
      <c r="E1636" s="43">
        <v>8008.0076856138003</v>
      </c>
      <c r="F1636" s="43">
        <v>0</v>
      </c>
      <c r="G1636" s="43">
        <v>1547.5420492664</v>
      </c>
    </row>
    <row r="1637" spans="1:7" x14ac:dyDescent="0.2">
      <c r="A1637" s="7">
        <v>1635</v>
      </c>
      <c r="B1637" s="43">
        <v>4.33</v>
      </c>
      <c r="C1637" s="43">
        <v>57567.8315947558</v>
      </c>
      <c r="D1637" s="43">
        <v>38314.314449474499</v>
      </c>
      <c r="E1637" s="43">
        <v>101393.1629983568</v>
      </c>
      <c r="F1637" s="43">
        <v>4543.6790868414</v>
      </c>
      <c r="G1637" s="43">
        <v>-86683.3249399169</v>
      </c>
    </row>
    <row r="1638" spans="1:7" x14ac:dyDescent="0.2">
      <c r="A1638" s="7">
        <v>1636</v>
      </c>
      <c r="B1638" s="43">
        <v>53.58</v>
      </c>
      <c r="C1638" s="43">
        <v>149767.49399621191</v>
      </c>
      <c r="D1638" s="43">
        <v>154642.52136388599</v>
      </c>
      <c r="E1638" s="43">
        <v>14200.684393887999</v>
      </c>
      <c r="F1638" s="43">
        <v>0</v>
      </c>
      <c r="G1638" s="43">
        <v>-19075.711761562099</v>
      </c>
    </row>
    <row r="1639" spans="1:7" x14ac:dyDescent="0.2">
      <c r="A1639" s="7">
        <v>1637</v>
      </c>
      <c r="B1639" s="43">
        <v>305.14</v>
      </c>
      <c r="C1639" s="43">
        <v>1011851.888555098</v>
      </c>
      <c r="D1639" s="43">
        <v>991503.12595531181</v>
      </c>
      <c r="E1639" s="43">
        <v>16852.8787996553</v>
      </c>
      <c r="F1639" s="43">
        <v>0</v>
      </c>
      <c r="G1639" s="43">
        <v>3495.8838001312001</v>
      </c>
    </row>
    <row r="1640" spans="1:7" x14ac:dyDescent="0.2">
      <c r="A1640" s="7">
        <v>1638</v>
      </c>
      <c r="B1640" s="43">
        <v>65.19</v>
      </c>
      <c r="C1640" s="43">
        <v>414996.08319011872</v>
      </c>
      <c r="D1640" s="43">
        <v>384623.91756024119</v>
      </c>
      <c r="E1640" s="43">
        <v>33664.957979084102</v>
      </c>
      <c r="F1640" s="43">
        <v>0</v>
      </c>
      <c r="G1640" s="43">
        <v>-3292.7923492066998</v>
      </c>
    </row>
    <row r="1641" spans="1:7" x14ac:dyDescent="0.2">
      <c r="A1641" s="7">
        <v>1639</v>
      </c>
      <c r="B1641" s="43">
        <v>56.47</v>
      </c>
      <c r="C1641" s="43">
        <v>75440.600527800503</v>
      </c>
      <c r="D1641" s="43">
        <v>79547.027706445195</v>
      </c>
      <c r="E1641" s="43">
        <v>6723.8853550661997</v>
      </c>
      <c r="F1641" s="43">
        <v>0</v>
      </c>
      <c r="G1641" s="43">
        <v>-10830.312533711</v>
      </c>
    </row>
    <row r="1642" spans="1:7" x14ac:dyDescent="0.2">
      <c r="A1642" s="7">
        <v>1640</v>
      </c>
      <c r="B1642" s="43">
        <v>64.28</v>
      </c>
      <c r="C1642" s="43">
        <v>287721.19752437732</v>
      </c>
      <c r="D1642" s="43">
        <v>223534.12168792571</v>
      </c>
      <c r="E1642" s="43">
        <v>24056.409398908399</v>
      </c>
      <c r="F1642" s="43">
        <v>0</v>
      </c>
      <c r="G1642" s="43">
        <v>40130.666437543201</v>
      </c>
    </row>
    <row r="1643" spans="1:7" x14ac:dyDescent="0.2">
      <c r="A1643" s="7">
        <v>1641</v>
      </c>
      <c r="B1643" s="43">
        <v>97.72</v>
      </c>
      <c r="C1643" s="43">
        <v>20739.7742353713</v>
      </c>
      <c r="D1643" s="43">
        <v>20416.644245343901</v>
      </c>
      <c r="E1643" s="43">
        <v>1068.6438697005001</v>
      </c>
      <c r="F1643" s="43">
        <v>0</v>
      </c>
      <c r="G1643" s="43">
        <v>-745.51387967309995</v>
      </c>
    </row>
    <row r="1644" spans="1:7" x14ac:dyDescent="0.2">
      <c r="A1644" s="7">
        <v>1642</v>
      </c>
      <c r="B1644" s="43">
        <v>238.33</v>
      </c>
      <c r="C1644" s="43">
        <v>0</v>
      </c>
      <c r="D1644" s="43">
        <v>0</v>
      </c>
      <c r="E1644" s="43">
        <v>0</v>
      </c>
      <c r="F1644" s="43">
        <v>0</v>
      </c>
      <c r="G1644" s="43">
        <v>0</v>
      </c>
    </row>
    <row r="1645" spans="1:7" x14ac:dyDescent="0.2">
      <c r="A1645" s="7">
        <v>1643</v>
      </c>
      <c r="B1645" s="43">
        <v>330.04</v>
      </c>
      <c r="C1645" s="43">
        <v>3222272.385014791</v>
      </c>
      <c r="D1645" s="43">
        <v>2569145.7623106441</v>
      </c>
      <c r="E1645" s="43">
        <v>51613.117452313003</v>
      </c>
      <c r="F1645" s="43">
        <v>0</v>
      </c>
      <c r="G1645" s="43">
        <v>601513.50525183394</v>
      </c>
    </row>
    <row r="1646" spans="1:7" x14ac:dyDescent="0.2">
      <c r="A1646" s="7">
        <v>1644</v>
      </c>
      <c r="B1646" s="43">
        <v>15.91</v>
      </c>
      <c r="C1646" s="43">
        <v>175786.93457421829</v>
      </c>
      <c r="D1646" s="43">
        <v>116987.4585032015</v>
      </c>
      <c r="E1646" s="43">
        <v>88373.482644854696</v>
      </c>
      <c r="F1646" s="43">
        <v>17001.9459542193</v>
      </c>
      <c r="G1646" s="43">
        <v>-46575.952528057198</v>
      </c>
    </row>
    <row r="1647" spans="1:7" x14ac:dyDescent="0.2">
      <c r="A1647" s="7">
        <v>1645</v>
      </c>
      <c r="B1647" s="43">
        <v>9.4499999999999993</v>
      </c>
      <c r="C1647" s="43">
        <v>51807.331910607303</v>
      </c>
      <c r="D1647" s="43">
        <v>34525.710188602301</v>
      </c>
      <c r="E1647" s="43">
        <v>47663.8435321137</v>
      </c>
      <c r="F1647" s="43">
        <v>6799.9319867631002</v>
      </c>
      <c r="G1647" s="43">
        <v>-37182.153796871797</v>
      </c>
    </row>
    <row r="1648" spans="1:7" x14ac:dyDescent="0.2">
      <c r="A1648" s="7">
        <v>1646</v>
      </c>
      <c r="B1648" s="43">
        <v>173.56</v>
      </c>
      <c r="C1648" s="43">
        <v>319554.53991724132</v>
      </c>
      <c r="D1648" s="43">
        <v>339634.6755610517</v>
      </c>
      <c r="E1648" s="43">
        <v>9364.9899450976991</v>
      </c>
      <c r="F1648" s="43">
        <v>0</v>
      </c>
      <c r="G1648" s="43">
        <v>-29445.1255889081</v>
      </c>
    </row>
    <row r="1649" spans="1:7" x14ac:dyDescent="0.2">
      <c r="A1649" s="7">
        <v>1647</v>
      </c>
      <c r="B1649" s="43">
        <v>74.75</v>
      </c>
      <c r="C1649" s="43">
        <v>335687.48173961788</v>
      </c>
      <c r="D1649" s="43">
        <v>294191.2294607982</v>
      </c>
      <c r="E1649" s="43">
        <v>22906.594882330999</v>
      </c>
      <c r="F1649" s="43">
        <v>0</v>
      </c>
      <c r="G1649" s="43">
        <v>18589.657396488699</v>
      </c>
    </row>
    <row r="1650" spans="1:7" x14ac:dyDescent="0.2">
      <c r="A1650" s="7">
        <v>1648</v>
      </c>
      <c r="B1650" s="43">
        <v>14.87</v>
      </c>
      <c r="C1650" s="43">
        <v>58312.133476546704</v>
      </c>
      <c r="D1650" s="43">
        <v>47991.816763706302</v>
      </c>
      <c r="E1650" s="43">
        <v>20381.5530788904</v>
      </c>
      <c r="F1650" s="43">
        <v>0</v>
      </c>
      <c r="G1650" s="43">
        <v>-10061.23636605</v>
      </c>
    </row>
    <row r="1651" spans="1:7" x14ac:dyDescent="0.2">
      <c r="A1651" s="7">
        <v>1649</v>
      </c>
      <c r="B1651" s="43">
        <v>7.13</v>
      </c>
      <c r="C1651" s="43">
        <v>52007.641612757398</v>
      </c>
      <c r="D1651" s="43">
        <v>43218.617637730204</v>
      </c>
      <c r="E1651" s="43">
        <v>39162.583697220398</v>
      </c>
      <c r="F1651" s="43">
        <v>0</v>
      </c>
      <c r="G1651" s="43">
        <v>-30373.5597221932</v>
      </c>
    </row>
    <row r="1652" spans="1:7" x14ac:dyDescent="0.2">
      <c r="A1652" s="7">
        <v>1650</v>
      </c>
      <c r="B1652" s="43">
        <v>27.31</v>
      </c>
      <c r="C1652" s="43">
        <v>123659.2019873926</v>
      </c>
      <c r="D1652" s="43">
        <v>137668.24433161691</v>
      </c>
      <c r="E1652" s="43">
        <v>23450.013351711699</v>
      </c>
      <c r="F1652" s="43">
        <v>0</v>
      </c>
      <c r="G1652" s="43">
        <v>-37459.055695936098</v>
      </c>
    </row>
    <row r="1653" spans="1:7" x14ac:dyDescent="0.2">
      <c r="A1653" s="7">
        <v>1651</v>
      </c>
      <c r="B1653" s="43">
        <v>16.239999999999998</v>
      </c>
      <c r="C1653" s="43">
        <v>181685.64882955889</v>
      </c>
      <c r="D1653" s="43">
        <v>121046.1477107543</v>
      </c>
      <c r="E1653" s="43">
        <v>88757.827841636899</v>
      </c>
      <c r="F1653" s="43">
        <v>17505.086648581</v>
      </c>
      <c r="G1653" s="43">
        <v>-45623.413371413299</v>
      </c>
    </row>
    <row r="1654" spans="1:7" x14ac:dyDescent="0.2">
      <c r="A1654" s="7">
        <v>1652</v>
      </c>
      <c r="B1654" s="43">
        <v>51.17</v>
      </c>
      <c r="C1654" s="43">
        <v>201673.20417020461</v>
      </c>
      <c r="D1654" s="43">
        <v>134305.25001017109</v>
      </c>
      <c r="E1654" s="43">
        <v>34621.3249680308</v>
      </c>
      <c r="F1654" s="43">
        <v>26597.690840418501</v>
      </c>
      <c r="G1654" s="43">
        <v>6148.9383515842001</v>
      </c>
    </row>
    <row r="1655" spans="1:7" x14ac:dyDescent="0.2">
      <c r="A1655" s="7">
        <v>1653</v>
      </c>
      <c r="B1655" s="43">
        <v>115.9</v>
      </c>
      <c r="C1655" s="43">
        <v>571539.53017707414</v>
      </c>
      <c r="D1655" s="43">
        <v>477018.56173219951</v>
      </c>
      <c r="E1655" s="43">
        <v>25392.884410995801</v>
      </c>
      <c r="F1655" s="43">
        <v>0</v>
      </c>
      <c r="G1655" s="43">
        <v>69128.084033878898</v>
      </c>
    </row>
    <row r="1656" spans="1:7" x14ac:dyDescent="0.2">
      <c r="A1656" s="7">
        <v>1654</v>
      </c>
      <c r="B1656" s="43">
        <v>116.45</v>
      </c>
      <c r="C1656" s="43">
        <v>249465.32790823359</v>
      </c>
      <c r="D1656" s="43">
        <v>190929.0888492899</v>
      </c>
      <c r="E1656" s="43">
        <v>11575.993818393999</v>
      </c>
      <c r="F1656" s="43">
        <v>0</v>
      </c>
      <c r="G1656" s="43">
        <v>46960.245240549702</v>
      </c>
    </row>
    <row r="1657" spans="1:7" x14ac:dyDescent="0.2">
      <c r="A1657" s="7">
        <v>1655</v>
      </c>
      <c r="B1657" s="43">
        <v>57.78</v>
      </c>
      <c r="C1657" s="43">
        <v>71277.318610812697</v>
      </c>
      <c r="D1657" s="43">
        <v>58573.889480431899</v>
      </c>
      <c r="E1657" s="43">
        <v>6462.5370934660996</v>
      </c>
      <c r="F1657" s="43">
        <v>0</v>
      </c>
      <c r="G1657" s="43">
        <v>6240.8920369146999</v>
      </c>
    </row>
    <row r="1658" spans="1:7" x14ac:dyDescent="0.2">
      <c r="A1658" s="7">
        <v>1656</v>
      </c>
      <c r="B1658" s="43">
        <v>104.02</v>
      </c>
      <c r="C1658" s="43">
        <v>8009.1402713308998</v>
      </c>
      <c r="D1658" s="43">
        <v>6349.5021314334999</v>
      </c>
      <c r="E1658" s="43">
        <v>398.727757053</v>
      </c>
      <c r="F1658" s="43">
        <v>0</v>
      </c>
      <c r="G1658" s="43">
        <v>1260.9103828443999</v>
      </c>
    </row>
    <row r="1659" spans="1:7" x14ac:dyDescent="0.2">
      <c r="A1659" s="7">
        <v>1657</v>
      </c>
      <c r="B1659" s="43">
        <v>274.95999999999998</v>
      </c>
      <c r="C1659" s="43">
        <v>160140.90755345451</v>
      </c>
      <c r="D1659" s="43">
        <v>237861.29260594511</v>
      </c>
      <c r="E1659" s="43">
        <v>2949.1999953795998</v>
      </c>
      <c r="F1659" s="43">
        <v>0</v>
      </c>
      <c r="G1659" s="43">
        <v>-80669.585047870205</v>
      </c>
    </row>
    <row r="1660" spans="1:7" x14ac:dyDescent="0.2">
      <c r="A1660" s="7">
        <v>1658</v>
      </c>
      <c r="B1660" s="43">
        <v>23.74</v>
      </c>
      <c r="C1660" s="43">
        <v>211429.18120965449</v>
      </c>
      <c r="D1660" s="43">
        <v>140725.26699654199</v>
      </c>
      <c r="E1660" s="43">
        <v>71495.853062630398</v>
      </c>
      <c r="F1660" s="43">
        <v>20477.460136056099</v>
      </c>
      <c r="G1660" s="43">
        <v>-21269.398985574</v>
      </c>
    </row>
    <row r="1661" spans="1:7" x14ac:dyDescent="0.2">
      <c r="A1661" s="7">
        <v>1659</v>
      </c>
      <c r="B1661" s="43">
        <v>31.71</v>
      </c>
      <c r="C1661" s="43">
        <v>172957.09272455561</v>
      </c>
      <c r="D1661" s="43">
        <v>140827.9894248413</v>
      </c>
      <c r="E1661" s="43">
        <v>28202.802458729398</v>
      </c>
      <c r="F1661" s="43">
        <v>0</v>
      </c>
      <c r="G1661" s="43">
        <v>3926.3008409847998</v>
      </c>
    </row>
    <row r="1662" spans="1:7" x14ac:dyDescent="0.2">
      <c r="A1662" s="7">
        <v>1660</v>
      </c>
      <c r="B1662" s="43">
        <v>3.41</v>
      </c>
      <c r="C1662" s="43">
        <v>9477.9761947202005</v>
      </c>
      <c r="D1662" s="43">
        <v>6310.1891535128998</v>
      </c>
      <c r="E1662" s="43">
        <v>24663.832904822299</v>
      </c>
      <c r="F1662" s="43">
        <v>1256.1314689963999</v>
      </c>
      <c r="G1662" s="43">
        <v>-22752.177332611402</v>
      </c>
    </row>
    <row r="1663" spans="1:7" x14ac:dyDescent="0.2">
      <c r="A1663" s="7">
        <v>1661</v>
      </c>
      <c r="B1663" s="43">
        <v>64.430000000000007</v>
      </c>
      <c r="C1663" s="43">
        <v>464642.78109523008</v>
      </c>
      <c r="D1663" s="43">
        <v>372068.88042496721</v>
      </c>
      <c r="E1663" s="43">
        <v>37906.632523813802</v>
      </c>
      <c r="F1663" s="43">
        <v>0</v>
      </c>
      <c r="G1663" s="43">
        <v>54667.268146449198</v>
      </c>
    </row>
    <row r="1664" spans="1:7" x14ac:dyDescent="0.2">
      <c r="A1664" s="7">
        <v>1662</v>
      </c>
      <c r="B1664" s="43">
        <v>60.31</v>
      </c>
      <c r="C1664" s="43">
        <v>310365.03845872148</v>
      </c>
      <c r="D1664" s="43">
        <v>215253.74735155501</v>
      </c>
      <c r="E1664" s="43">
        <v>28003.471034299899</v>
      </c>
      <c r="F1664" s="43">
        <v>2050.54</v>
      </c>
      <c r="G1664" s="43">
        <v>65057.280072866597</v>
      </c>
    </row>
    <row r="1665" spans="1:7" x14ac:dyDescent="0.2">
      <c r="A1665" s="7">
        <v>1663</v>
      </c>
      <c r="B1665" s="43">
        <v>47.71</v>
      </c>
      <c r="C1665" s="43">
        <v>11558.7098865915</v>
      </c>
      <c r="D1665" s="43">
        <v>10203.811723319001</v>
      </c>
      <c r="E1665" s="43">
        <v>1255.2978749756001</v>
      </c>
      <c r="F1665" s="43">
        <v>0</v>
      </c>
      <c r="G1665" s="43">
        <v>99.600288296900004</v>
      </c>
    </row>
    <row r="1666" spans="1:7" x14ac:dyDescent="0.2">
      <c r="A1666" s="7">
        <v>1664</v>
      </c>
      <c r="B1666" s="43">
        <v>84.51</v>
      </c>
      <c r="C1666" s="43">
        <v>519044.64553154889</v>
      </c>
      <c r="D1666" s="43">
        <v>345581.71787548042</v>
      </c>
      <c r="E1666" s="43">
        <v>46849.272194901903</v>
      </c>
      <c r="F1666" s="43">
        <v>41002.0019971324</v>
      </c>
      <c r="G1666" s="43">
        <v>85611.6534640342</v>
      </c>
    </row>
    <row r="1667" spans="1:7" x14ac:dyDescent="0.2">
      <c r="A1667" s="7">
        <v>1665</v>
      </c>
      <c r="B1667" s="43">
        <v>55.23</v>
      </c>
      <c r="C1667" s="43">
        <v>503778.35104409512</v>
      </c>
      <c r="D1667" s="43">
        <v>453638.89202871441</v>
      </c>
      <c r="E1667" s="43">
        <v>48032.698390343197</v>
      </c>
      <c r="F1667" s="43">
        <v>0</v>
      </c>
      <c r="G1667" s="43">
        <v>2106.7606250375002</v>
      </c>
    </row>
    <row r="1668" spans="1:7" x14ac:dyDescent="0.2">
      <c r="A1668" s="7">
        <v>1666</v>
      </c>
      <c r="B1668" s="43">
        <v>41.88</v>
      </c>
      <c r="C1668" s="43">
        <v>197306.25351829091</v>
      </c>
      <c r="D1668" s="43">
        <v>131302.75481024559</v>
      </c>
      <c r="E1668" s="43">
        <v>41836.083056106603</v>
      </c>
      <c r="F1668" s="43">
        <v>26155.996073618098</v>
      </c>
      <c r="G1668" s="43">
        <v>-1988.5804216793999</v>
      </c>
    </row>
    <row r="1669" spans="1:7" x14ac:dyDescent="0.2">
      <c r="A1669" s="7">
        <v>1667</v>
      </c>
      <c r="B1669" s="43">
        <v>116.43</v>
      </c>
      <c r="C1669" s="43">
        <v>233546.69344068551</v>
      </c>
      <c r="D1669" s="43">
        <v>223916.27931117101</v>
      </c>
      <c r="E1669" s="43">
        <v>10324.8397651876</v>
      </c>
      <c r="F1669" s="43">
        <v>0</v>
      </c>
      <c r="G1669" s="43">
        <v>-694.42563567310003</v>
      </c>
    </row>
    <row r="1670" spans="1:7" x14ac:dyDescent="0.2">
      <c r="A1670" s="7">
        <v>1668</v>
      </c>
      <c r="B1670" s="43">
        <v>187.12</v>
      </c>
      <c r="C1670" s="43">
        <v>371273.76695297641</v>
      </c>
      <c r="D1670" s="43">
        <v>562852.53699229867</v>
      </c>
      <c r="E1670" s="43">
        <v>10051.1453887555</v>
      </c>
      <c r="F1670" s="43">
        <v>0</v>
      </c>
      <c r="G1670" s="43">
        <v>-201629.9154280778</v>
      </c>
    </row>
    <row r="1671" spans="1:7" x14ac:dyDescent="0.2">
      <c r="A1671" s="7">
        <v>1669</v>
      </c>
      <c r="B1671" s="43">
        <v>28.74</v>
      </c>
      <c r="C1671" s="43">
        <v>100794.6939563799</v>
      </c>
      <c r="D1671" s="43">
        <v>86231.950791047493</v>
      </c>
      <c r="E1671" s="43">
        <v>18642.8791948951</v>
      </c>
      <c r="F1671" s="43">
        <v>0</v>
      </c>
      <c r="G1671" s="43">
        <v>-4080.1360295628001</v>
      </c>
    </row>
    <row r="1672" spans="1:7" x14ac:dyDescent="0.2">
      <c r="A1672" s="7">
        <v>1670</v>
      </c>
      <c r="B1672" s="43">
        <v>14.49</v>
      </c>
      <c r="C1672" s="43">
        <v>35981.475992785701</v>
      </c>
      <c r="D1672" s="43">
        <v>31716.8541790372</v>
      </c>
      <c r="E1672" s="43">
        <v>12640.9033488901</v>
      </c>
      <c r="F1672" s="43">
        <v>0</v>
      </c>
      <c r="G1672" s="43">
        <v>-8376.2815351415993</v>
      </c>
    </row>
    <row r="1673" spans="1:7" x14ac:dyDescent="0.2">
      <c r="A1673" s="7">
        <v>1671</v>
      </c>
      <c r="B1673" s="43">
        <v>33.520000000000003</v>
      </c>
      <c r="C1673" s="43">
        <v>212400.11777744521</v>
      </c>
      <c r="D1673" s="43">
        <v>143426.53565474541</v>
      </c>
      <c r="E1673" s="43">
        <v>33133.775741171303</v>
      </c>
      <c r="F1673" s="43">
        <v>21266.340337924401</v>
      </c>
      <c r="G1673" s="43">
        <v>14573.466043604099</v>
      </c>
    </row>
    <row r="1674" spans="1:7" x14ac:dyDescent="0.2">
      <c r="A1674" s="7">
        <v>1672</v>
      </c>
      <c r="B1674" s="43">
        <v>105.36</v>
      </c>
      <c r="C1674" s="43">
        <v>117336.983253101</v>
      </c>
      <c r="D1674" s="43">
        <v>101553.5641929877</v>
      </c>
      <c r="E1674" s="43">
        <v>5718.9147292852003</v>
      </c>
      <c r="F1674" s="43">
        <v>0</v>
      </c>
      <c r="G1674" s="43">
        <v>10064.5043308281</v>
      </c>
    </row>
    <row r="1675" spans="1:7" x14ac:dyDescent="0.2">
      <c r="A1675" s="7">
        <v>1673</v>
      </c>
      <c r="B1675" s="43">
        <v>88.8</v>
      </c>
      <c r="C1675" s="43">
        <v>5554.8292733334001</v>
      </c>
      <c r="D1675" s="43">
        <v>5396.6265984479996</v>
      </c>
      <c r="E1675" s="43">
        <v>313.80867174150001</v>
      </c>
      <c r="F1675" s="43">
        <v>0</v>
      </c>
      <c r="G1675" s="43">
        <v>-155.60599685619999</v>
      </c>
    </row>
    <row r="1676" spans="1:7" x14ac:dyDescent="0.2">
      <c r="A1676" s="7">
        <v>1674</v>
      </c>
      <c r="B1676" s="43">
        <v>55.15</v>
      </c>
      <c r="C1676" s="43">
        <v>408493.75046434533</v>
      </c>
      <c r="D1676" s="43">
        <v>290514.16215908359</v>
      </c>
      <c r="E1676" s="43">
        <v>39424.721889082997</v>
      </c>
      <c r="F1676" s="43">
        <v>0</v>
      </c>
      <c r="G1676" s="43">
        <v>78554.866416178702</v>
      </c>
    </row>
    <row r="1677" spans="1:7" x14ac:dyDescent="0.2">
      <c r="A1677" s="7">
        <v>1675</v>
      </c>
      <c r="B1677" s="43">
        <v>1.61</v>
      </c>
      <c r="C1677" s="43">
        <v>1642.8692029025999</v>
      </c>
      <c r="D1677" s="43">
        <v>1584.7227816051</v>
      </c>
      <c r="E1677" s="43">
        <v>5135.8459388563997</v>
      </c>
      <c r="F1677" s="43">
        <v>0</v>
      </c>
      <c r="G1677" s="43">
        <v>-5077.6995175589</v>
      </c>
    </row>
    <row r="1678" spans="1:7" x14ac:dyDescent="0.2">
      <c r="A1678" s="7">
        <v>1676</v>
      </c>
      <c r="B1678" s="43">
        <v>3.14</v>
      </c>
      <c r="C1678" s="43">
        <v>19331.5869617055</v>
      </c>
      <c r="D1678" s="43">
        <v>16070.4456023163</v>
      </c>
      <c r="E1678" s="43">
        <v>32119.917773514298</v>
      </c>
      <c r="F1678" s="43">
        <v>0</v>
      </c>
      <c r="G1678" s="43">
        <v>-28858.776414125099</v>
      </c>
    </row>
    <row r="1679" spans="1:7" x14ac:dyDescent="0.2">
      <c r="A1679" s="7">
        <v>1677</v>
      </c>
      <c r="B1679" s="43">
        <v>57.21</v>
      </c>
      <c r="C1679" s="43">
        <v>29391.741014274601</v>
      </c>
      <c r="D1679" s="43">
        <v>29392.916925181798</v>
      </c>
      <c r="E1679" s="43">
        <v>2641.2344488222998</v>
      </c>
      <c r="F1679" s="43">
        <v>0</v>
      </c>
      <c r="G1679" s="43">
        <v>-2642.4103597295998</v>
      </c>
    </row>
    <row r="1680" spans="1:7" x14ac:dyDescent="0.2">
      <c r="A1680" s="7">
        <v>1678</v>
      </c>
      <c r="B1680" s="43">
        <v>52.49</v>
      </c>
      <c r="C1680" s="43">
        <v>154512.34725222801</v>
      </c>
      <c r="D1680" s="43">
        <v>148254.88913913761</v>
      </c>
      <c r="E1680" s="43">
        <v>15032.833632112201</v>
      </c>
      <c r="F1680" s="43">
        <v>0</v>
      </c>
      <c r="G1680" s="43">
        <v>-8775.3755190218999</v>
      </c>
    </row>
    <row r="1681" spans="1:7" x14ac:dyDescent="0.2">
      <c r="A1681" s="7">
        <v>1679</v>
      </c>
      <c r="B1681" s="43">
        <v>10</v>
      </c>
      <c r="C1681" s="43">
        <v>65849.250144328296</v>
      </c>
      <c r="D1681" s="43">
        <v>56748.980538035401</v>
      </c>
      <c r="E1681" s="43">
        <v>34237.074686887703</v>
      </c>
      <c r="F1681" s="43">
        <v>0</v>
      </c>
      <c r="G1681" s="43">
        <v>-25136.805080594801</v>
      </c>
    </row>
    <row r="1682" spans="1:7" x14ac:dyDescent="0.2">
      <c r="A1682" s="7">
        <v>1680</v>
      </c>
      <c r="B1682" s="43">
        <v>12.83</v>
      </c>
      <c r="C1682" s="43">
        <v>7727.2911446194003</v>
      </c>
      <c r="D1682" s="43">
        <v>5146.5194413435001</v>
      </c>
      <c r="E1682" s="43">
        <v>5271.7649757719</v>
      </c>
      <c r="F1682" s="43">
        <v>1018.9195333356</v>
      </c>
      <c r="G1682" s="43">
        <v>-3709.9128058317001</v>
      </c>
    </row>
    <row r="1683" spans="1:7" x14ac:dyDescent="0.2">
      <c r="A1683" s="7">
        <v>1681</v>
      </c>
      <c r="B1683" s="43">
        <v>129.38999999999999</v>
      </c>
      <c r="C1683" s="43">
        <v>234606.98051848609</v>
      </c>
      <c r="D1683" s="43">
        <v>156354.14022617601</v>
      </c>
      <c r="E1683" s="43">
        <v>15819.5129516463</v>
      </c>
      <c r="F1683" s="43">
        <v>31005.294213597499</v>
      </c>
      <c r="G1683" s="43">
        <v>31428.033127066399</v>
      </c>
    </row>
    <row r="1684" spans="1:7" x14ac:dyDescent="0.2">
      <c r="A1684" s="7">
        <v>1682</v>
      </c>
      <c r="B1684" s="43">
        <v>118.03</v>
      </c>
      <c r="C1684" s="43">
        <v>394379.09090107738</v>
      </c>
      <c r="D1684" s="43">
        <v>313060.33096740762</v>
      </c>
      <c r="E1684" s="43">
        <v>17632.860676570701</v>
      </c>
      <c r="F1684" s="43">
        <v>0</v>
      </c>
      <c r="G1684" s="43">
        <v>63685.899257099103</v>
      </c>
    </row>
    <row r="1685" spans="1:7" x14ac:dyDescent="0.2">
      <c r="A1685" s="7">
        <v>1683</v>
      </c>
      <c r="B1685" s="43">
        <v>49.52</v>
      </c>
      <c r="C1685" s="43">
        <v>160036.9874186778</v>
      </c>
      <c r="D1685" s="43">
        <v>177378.3021644704</v>
      </c>
      <c r="E1685" s="43">
        <v>16458.068055493299</v>
      </c>
      <c r="F1685" s="43">
        <v>0</v>
      </c>
      <c r="G1685" s="43">
        <v>-33799.382801285799</v>
      </c>
    </row>
    <row r="1686" spans="1:7" x14ac:dyDescent="0.2">
      <c r="A1686" s="7">
        <v>1684</v>
      </c>
      <c r="B1686" s="43">
        <v>71.25</v>
      </c>
      <c r="C1686" s="43">
        <v>532136.85880321078</v>
      </c>
      <c r="D1686" s="43">
        <v>354072.73824376042</v>
      </c>
      <c r="E1686" s="43">
        <v>66343.395903872297</v>
      </c>
      <c r="F1686" s="43">
        <v>70591.5307761117</v>
      </c>
      <c r="G1686" s="43">
        <v>41129.193879466402</v>
      </c>
    </row>
    <row r="1687" spans="1:7" x14ac:dyDescent="0.2">
      <c r="A1687" s="7">
        <v>1685</v>
      </c>
      <c r="B1687" s="43">
        <v>50.95</v>
      </c>
      <c r="C1687" s="43">
        <v>134844.4662505023</v>
      </c>
      <c r="D1687" s="43">
        <v>109813.4017698808</v>
      </c>
      <c r="E1687" s="43">
        <v>14210.836506321701</v>
      </c>
      <c r="F1687" s="43">
        <v>0</v>
      </c>
      <c r="G1687" s="43">
        <v>10820.2279742998</v>
      </c>
    </row>
    <row r="1688" spans="1:7" x14ac:dyDescent="0.2">
      <c r="A1688" s="7">
        <v>1686</v>
      </c>
      <c r="B1688" s="43">
        <v>53.69</v>
      </c>
      <c r="C1688" s="43">
        <v>64009.630668670201</v>
      </c>
      <c r="D1688" s="43">
        <v>51970.7333320576</v>
      </c>
      <c r="E1688" s="43">
        <v>6134.3908537235002</v>
      </c>
      <c r="F1688" s="43">
        <v>0</v>
      </c>
      <c r="G1688" s="43">
        <v>5904.5064828889999</v>
      </c>
    </row>
    <row r="1689" spans="1:7" x14ac:dyDescent="0.2">
      <c r="A1689" s="7">
        <v>1687</v>
      </c>
      <c r="B1689" s="43">
        <v>270.74</v>
      </c>
      <c r="C1689" s="43">
        <v>295123.11346645613</v>
      </c>
      <c r="D1689" s="43">
        <v>302805.28283776011</v>
      </c>
      <c r="E1689" s="43">
        <v>5733.2861805152997</v>
      </c>
      <c r="F1689" s="43">
        <v>0</v>
      </c>
      <c r="G1689" s="43">
        <v>-13415.455551819299</v>
      </c>
    </row>
    <row r="1690" spans="1:7" x14ac:dyDescent="0.2">
      <c r="A1690" s="7">
        <v>1688</v>
      </c>
      <c r="B1690" s="43">
        <v>129.34</v>
      </c>
      <c r="C1690" s="43">
        <v>156925.30630470111</v>
      </c>
      <c r="D1690" s="43">
        <v>240673.67302437351</v>
      </c>
      <c r="E1690" s="43">
        <v>6098.9964684809001</v>
      </c>
      <c r="F1690" s="43">
        <v>0</v>
      </c>
      <c r="G1690" s="43">
        <v>-89847.363188153395</v>
      </c>
    </row>
    <row r="1691" spans="1:7" x14ac:dyDescent="0.2">
      <c r="A1691" s="7">
        <v>1689</v>
      </c>
      <c r="B1691" s="43">
        <v>50.02</v>
      </c>
      <c r="C1691" s="43">
        <v>427736.1480317557</v>
      </c>
      <c r="D1691" s="43">
        <v>285143.3070236753</v>
      </c>
      <c r="E1691" s="43">
        <v>74155.802098395405</v>
      </c>
      <c r="F1691" s="43">
        <v>56068.990184719099</v>
      </c>
      <c r="G1691" s="43">
        <v>12368.0487249659</v>
      </c>
    </row>
    <row r="1692" spans="1:7" x14ac:dyDescent="0.2">
      <c r="A1692" s="7">
        <v>1690</v>
      </c>
      <c r="B1692" s="43">
        <v>27.91</v>
      </c>
      <c r="C1692" s="43">
        <v>29507.935575438099</v>
      </c>
      <c r="D1692" s="43">
        <v>33302.525901540401</v>
      </c>
      <c r="E1692" s="43">
        <v>5308.1652962607996</v>
      </c>
      <c r="F1692" s="43">
        <v>0</v>
      </c>
      <c r="G1692" s="43">
        <v>-9102.7556223631</v>
      </c>
    </row>
    <row r="1693" spans="1:7" x14ac:dyDescent="0.2">
      <c r="A1693" s="7">
        <v>1691</v>
      </c>
      <c r="B1693" s="43">
        <v>7.37</v>
      </c>
      <c r="C1693" s="43">
        <v>53740.926383232101</v>
      </c>
      <c r="D1693" s="43">
        <v>37352.337038745303</v>
      </c>
      <c r="E1693" s="43">
        <v>39669.2872480718</v>
      </c>
      <c r="F1693" s="43">
        <v>0</v>
      </c>
      <c r="G1693" s="43">
        <v>-23280.6979035851</v>
      </c>
    </row>
    <row r="1694" spans="1:7" x14ac:dyDescent="0.2">
      <c r="A1694" s="7">
        <v>1692</v>
      </c>
      <c r="B1694" s="43">
        <v>44.26</v>
      </c>
      <c r="C1694" s="43">
        <v>198250.58106812229</v>
      </c>
      <c r="D1694" s="43">
        <v>174870.0674923503</v>
      </c>
      <c r="E1694" s="43">
        <v>23332.327512292599</v>
      </c>
      <c r="F1694" s="43">
        <v>0</v>
      </c>
      <c r="G1694" s="43">
        <v>48.186063479399998</v>
      </c>
    </row>
    <row r="1695" spans="1:7" x14ac:dyDescent="0.2">
      <c r="A1695" s="7">
        <v>1693</v>
      </c>
      <c r="B1695" s="43">
        <v>22.12</v>
      </c>
      <c r="C1695" s="43">
        <v>96589.880779150204</v>
      </c>
      <c r="D1695" s="43">
        <v>81493.255707629796</v>
      </c>
      <c r="E1695" s="43">
        <v>23020.618794202299</v>
      </c>
      <c r="F1695" s="43">
        <v>0</v>
      </c>
      <c r="G1695" s="43">
        <v>-7923.9937226819002</v>
      </c>
    </row>
    <row r="1696" spans="1:7" x14ac:dyDescent="0.2">
      <c r="A1696" s="7">
        <v>1694</v>
      </c>
      <c r="B1696" s="43">
        <v>58.98</v>
      </c>
      <c r="C1696" s="43">
        <v>193376.31936514619</v>
      </c>
      <c r="D1696" s="43">
        <v>128845.91153405901</v>
      </c>
      <c r="E1696" s="43">
        <v>28671.740865358301</v>
      </c>
      <c r="F1696" s="43">
        <v>25511.043600649398</v>
      </c>
      <c r="G1696" s="43">
        <v>10347.6233650796</v>
      </c>
    </row>
    <row r="1697" spans="1:7" x14ac:dyDescent="0.2">
      <c r="A1697" s="7">
        <v>1695</v>
      </c>
      <c r="B1697" s="43">
        <v>17.02</v>
      </c>
      <c r="C1697" s="43">
        <v>70628.668342895995</v>
      </c>
      <c r="D1697" s="43">
        <v>65653.977251456105</v>
      </c>
      <c r="E1697" s="43">
        <v>21418.761578115998</v>
      </c>
      <c r="F1697" s="43">
        <v>0</v>
      </c>
      <c r="G1697" s="43">
        <v>-16444.070486676101</v>
      </c>
    </row>
    <row r="1698" spans="1:7" x14ac:dyDescent="0.2">
      <c r="A1698" s="7">
        <v>1696</v>
      </c>
      <c r="B1698" s="43">
        <v>12.44</v>
      </c>
      <c r="C1698" s="43">
        <v>53268.346075478199</v>
      </c>
      <c r="D1698" s="43">
        <v>44284.431562634898</v>
      </c>
      <c r="E1698" s="43">
        <v>21963.475444828</v>
      </c>
      <c r="F1698" s="43">
        <v>0</v>
      </c>
      <c r="G1698" s="43">
        <v>-12979.560931984801</v>
      </c>
    </row>
    <row r="1699" spans="1:7" x14ac:dyDescent="0.2">
      <c r="A1699" s="7">
        <v>1697</v>
      </c>
      <c r="B1699" s="43">
        <v>29.69</v>
      </c>
      <c r="C1699" s="43">
        <v>255810.45231516761</v>
      </c>
      <c r="D1699" s="43">
        <v>170431.18259393709</v>
      </c>
      <c r="E1699" s="43">
        <v>68392.145570395107</v>
      </c>
      <c r="F1699" s="43">
        <v>24614.875306780501</v>
      </c>
      <c r="G1699" s="43">
        <v>-7627.7511559451996</v>
      </c>
    </row>
    <row r="1700" spans="1:7" x14ac:dyDescent="0.2">
      <c r="A1700" s="7">
        <v>1698</v>
      </c>
      <c r="B1700" s="43">
        <v>234.84</v>
      </c>
      <c r="C1700" s="43">
        <v>354639.18544888712</v>
      </c>
      <c r="D1700" s="43">
        <v>433527.52398025588</v>
      </c>
      <c r="E1700" s="43">
        <v>7637.7396343003002</v>
      </c>
      <c r="F1700" s="43">
        <v>0</v>
      </c>
      <c r="G1700" s="43">
        <v>-86526.078165669198</v>
      </c>
    </row>
    <row r="1701" spans="1:7" x14ac:dyDescent="0.2">
      <c r="A1701" s="7">
        <v>1699</v>
      </c>
      <c r="B1701" s="43">
        <v>11.42</v>
      </c>
      <c r="C1701" s="43">
        <v>97031.085765643307</v>
      </c>
      <c r="D1701" s="43">
        <v>64569.320229735597</v>
      </c>
      <c r="E1701" s="43">
        <v>68524.197406449704</v>
      </c>
      <c r="F1701" s="43">
        <v>9416.6691946817009</v>
      </c>
      <c r="G1701" s="43">
        <v>-45479.101065223702</v>
      </c>
    </row>
    <row r="1702" spans="1:7" x14ac:dyDescent="0.2">
      <c r="A1702" s="7">
        <v>1700</v>
      </c>
      <c r="B1702" s="43">
        <v>310.97000000000003</v>
      </c>
      <c r="C1702" s="43">
        <v>3807491.8662739592</v>
      </c>
      <c r="D1702" s="43">
        <v>3004428.7790318131</v>
      </c>
      <c r="E1702" s="43">
        <v>66017.044647614603</v>
      </c>
      <c r="F1702" s="43">
        <v>0</v>
      </c>
      <c r="G1702" s="43">
        <v>737046.04259453143</v>
      </c>
    </row>
    <row r="1703" spans="1:7" x14ac:dyDescent="0.2">
      <c r="A1703" s="7">
        <v>1701</v>
      </c>
      <c r="B1703" s="43">
        <v>93.18</v>
      </c>
      <c r="C1703" s="43">
        <v>38720.1761027428</v>
      </c>
      <c r="D1703" s="43">
        <v>41076.153111972199</v>
      </c>
      <c r="E1703" s="43">
        <v>2087.1741474241999</v>
      </c>
      <c r="F1703" s="43">
        <v>0</v>
      </c>
      <c r="G1703" s="43">
        <v>-4443.1511566535</v>
      </c>
    </row>
    <row r="1704" spans="1:7" x14ac:dyDescent="0.2">
      <c r="A1704" s="7">
        <v>1702</v>
      </c>
      <c r="B1704" s="43">
        <v>56.77</v>
      </c>
      <c r="C1704" s="43">
        <v>278140.03201133129</v>
      </c>
      <c r="D1704" s="43">
        <v>185378.18406924731</v>
      </c>
      <c r="E1704" s="43">
        <v>36961.682520053902</v>
      </c>
      <c r="F1704" s="43">
        <v>22051.872175865701</v>
      </c>
      <c r="G1704" s="43">
        <v>33748.293246164299</v>
      </c>
    </row>
    <row r="1705" spans="1:7" x14ac:dyDescent="0.2">
      <c r="A1705" s="7">
        <v>1703</v>
      </c>
      <c r="B1705" s="43">
        <v>169.63</v>
      </c>
      <c r="C1705" s="43">
        <v>242527.6108204255</v>
      </c>
      <c r="D1705" s="43">
        <v>369491.53467169107</v>
      </c>
      <c r="E1705" s="43">
        <v>7213.5731191678997</v>
      </c>
      <c r="F1705" s="43">
        <v>0</v>
      </c>
      <c r="G1705" s="43">
        <v>-134177.49697043351</v>
      </c>
    </row>
    <row r="1706" spans="1:7" x14ac:dyDescent="0.2">
      <c r="A1706" s="7">
        <v>1704</v>
      </c>
      <c r="B1706" s="43">
        <v>10.4</v>
      </c>
      <c r="C1706" s="43">
        <v>5380.8602842546998</v>
      </c>
      <c r="D1706" s="43">
        <v>5516.4390923402998</v>
      </c>
      <c r="E1706" s="43">
        <v>2651.6000615119001</v>
      </c>
      <c r="F1706" s="43">
        <v>0</v>
      </c>
      <c r="G1706" s="43">
        <v>-2787.1788695975001</v>
      </c>
    </row>
    <row r="1707" spans="1:7" x14ac:dyDescent="0.2">
      <c r="A1707" s="7">
        <v>1705</v>
      </c>
      <c r="B1707" s="43">
        <v>8.73</v>
      </c>
      <c r="C1707" s="43">
        <v>93874.618365186398</v>
      </c>
      <c r="D1707" s="43">
        <v>73321.112374120697</v>
      </c>
      <c r="E1707" s="43">
        <v>57592.580871702303</v>
      </c>
      <c r="F1707" s="43">
        <v>0</v>
      </c>
      <c r="G1707" s="43">
        <v>-37039.074880636603</v>
      </c>
    </row>
    <row r="1708" spans="1:7" x14ac:dyDescent="0.2">
      <c r="A1708" s="7">
        <v>1706</v>
      </c>
      <c r="B1708" s="43">
        <v>74.44</v>
      </c>
      <c r="C1708" s="43">
        <v>350162.75648403971</v>
      </c>
      <c r="D1708" s="43">
        <v>337362.86211837159</v>
      </c>
      <c r="E1708" s="43">
        <v>24345.037321541</v>
      </c>
      <c r="F1708" s="43">
        <v>0</v>
      </c>
      <c r="G1708" s="43">
        <v>-11545.1429558729</v>
      </c>
    </row>
    <row r="1709" spans="1:7" x14ac:dyDescent="0.2">
      <c r="A1709" s="7">
        <v>1707</v>
      </c>
      <c r="B1709" s="43">
        <v>107.05</v>
      </c>
      <c r="C1709" s="43">
        <v>963571.78468044777</v>
      </c>
      <c r="D1709" s="43">
        <v>783672.68659364188</v>
      </c>
      <c r="E1709" s="43">
        <v>47363.239083732398</v>
      </c>
      <c r="F1709" s="43">
        <v>0</v>
      </c>
      <c r="G1709" s="43">
        <v>132535.85900307351</v>
      </c>
    </row>
    <row r="1710" spans="1:7" x14ac:dyDescent="0.2">
      <c r="A1710" s="7">
        <v>1708</v>
      </c>
      <c r="B1710" s="43">
        <v>70.34</v>
      </c>
      <c r="C1710" s="43">
        <v>554914.96848414291</v>
      </c>
      <c r="D1710" s="43">
        <v>488319.93218808592</v>
      </c>
      <c r="E1710" s="43">
        <v>41170.903160389898</v>
      </c>
      <c r="F1710" s="43">
        <v>0</v>
      </c>
      <c r="G1710" s="43">
        <v>25424.133135667202</v>
      </c>
    </row>
    <row r="1711" spans="1:7" x14ac:dyDescent="0.2">
      <c r="A1711" s="7">
        <v>1709</v>
      </c>
      <c r="B1711" s="43">
        <v>37.1</v>
      </c>
      <c r="C1711" s="43">
        <v>164003.28709183569</v>
      </c>
      <c r="D1711" s="43">
        <v>145350.34005150691</v>
      </c>
      <c r="E1711" s="43">
        <v>23035.2152718498</v>
      </c>
      <c r="F1711" s="43">
        <v>0</v>
      </c>
      <c r="G1711" s="43">
        <v>-4382.2682315210004</v>
      </c>
    </row>
    <row r="1712" spans="1:7" x14ac:dyDescent="0.2">
      <c r="A1712" s="7">
        <v>1710</v>
      </c>
      <c r="B1712" s="43">
        <v>34.96</v>
      </c>
      <c r="C1712" s="43">
        <v>124851.673188908</v>
      </c>
      <c r="D1712" s="43">
        <v>113507.3408935404</v>
      </c>
      <c r="E1712" s="43">
        <v>18701.936737001699</v>
      </c>
      <c r="F1712" s="43">
        <v>0</v>
      </c>
      <c r="G1712" s="43">
        <v>-7357.6044416341001</v>
      </c>
    </row>
    <row r="1713" spans="1:7" x14ac:dyDescent="0.2">
      <c r="A1713" s="7">
        <v>1711</v>
      </c>
      <c r="B1713" s="43">
        <v>210.9</v>
      </c>
      <c r="C1713" s="43">
        <v>810287.40957107558</v>
      </c>
      <c r="D1713" s="43">
        <v>999998.80657820404</v>
      </c>
      <c r="E1713" s="43">
        <v>19627.9174395425</v>
      </c>
      <c r="F1713" s="43">
        <v>0</v>
      </c>
      <c r="G1713" s="43">
        <v>-209339.31444667099</v>
      </c>
    </row>
    <row r="1714" spans="1:7" x14ac:dyDescent="0.2">
      <c r="A1714" s="7">
        <v>1712</v>
      </c>
      <c r="B1714" s="43">
        <v>9.5399999999999991</v>
      </c>
      <c r="C1714" s="43">
        <v>39638.482029404899</v>
      </c>
      <c r="D1714" s="43">
        <v>28316.844015120601</v>
      </c>
      <c r="E1714" s="43">
        <v>21655.625349955</v>
      </c>
      <c r="F1714" s="43">
        <v>0</v>
      </c>
      <c r="G1714" s="43">
        <v>-10333.987335670799</v>
      </c>
    </row>
    <row r="1715" spans="1:7" x14ac:dyDescent="0.2">
      <c r="A1715" s="7">
        <v>1713</v>
      </c>
      <c r="B1715" s="43">
        <v>45.87</v>
      </c>
      <c r="C1715" s="43">
        <v>153828.14559631361</v>
      </c>
      <c r="D1715" s="43">
        <v>130201.9939796949</v>
      </c>
      <c r="E1715" s="43">
        <v>17482.761587326298</v>
      </c>
      <c r="F1715" s="43">
        <v>0</v>
      </c>
      <c r="G1715" s="43">
        <v>6143.3900292924</v>
      </c>
    </row>
    <row r="1716" spans="1:7" x14ac:dyDescent="0.2">
      <c r="A1716" s="7">
        <v>1714</v>
      </c>
      <c r="B1716" s="43">
        <v>10.86</v>
      </c>
      <c r="C1716" s="43">
        <v>74567.541334724898</v>
      </c>
      <c r="D1716" s="43">
        <v>62353.950243407999</v>
      </c>
      <c r="E1716" s="43">
        <v>35422.907928725399</v>
      </c>
      <c r="F1716" s="43">
        <v>0</v>
      </c>
      <c r="G1716" s="43">
        <v>-23209.316837408402</v>
      </c>
    </row>
    <row r="1717" spans="1:7" x14ac:dyDescent="0.2">
      <c r="A1717" s="7">
        <v>1715</v>
      </c>
      <c r="B1717" s="43">
        <v>91.42</v>
      </c>
      <c r="C1717" s="43">
        <v>9580.8259588659002</v>
      </c>
      <c r="D1717" s="43">
        <v>11319.749170159699</v>
      </c>
      <c r="E1717" s="43">
        <v>524.43479051669999</v>
      </c>
      <c r="F1717" s="43">
        <v>0</v>
      </c>
      <c r="G1717" s="43">
        <v>-2263.3580018104999</v>
      </c>
    </row>
    <row r="1718" spans="1:7" x14ac:dyDescent="0.2">
      <c r="A1718" s="7">
        <v>1716</v>
      </c>
      <c r="B1718" s="43">
        <v>47.81</v>
      </c>
      <c r="C1718" s="43">
        <v>94382.969079601302</v>
      </c>
      <c r="D1718" s="43">
        <v>89438.692402765198</v>
      </c>
      <c r="E1718" s="43">
        <v>9972.5528561087995</v>
      </c>
      <c r="F1718" s="43">
        <v>0</v>
      </c>
      <c r="G1718" s="43">
        <v>-5028.2761792727997</v>
      </c>
    </row>
    <row r="1719" spans="1:7" x14ac:dyDescent="0.2">
      <c r="A1719" s="7">
        <v>1717</v>
      </c>
      <c r="B1719" s="43">
        <v>16.5</v>
      </c>
      <c r="C1719" s="43">
        <v>72516.770954562104</v>
      </c>
      <c r="D1719" s="43">
        <v>56342.235945291097</v>
      </c>
      <c r="E1719" s="43">
        <v>23144.611096252102</v>
      </c>
      <c r="F1719" s="43">
        <v>0</v>
      </c>
      <c r="G1719" s="43">
        <v>-6970.0760869810001</v>
      </c>
    </row>
    <row r="1720" spans="1:7" x14ac:dyDescent="0.2">
      <c r="A1720" s="7">
        <v>1718</v>
      </c>
      <c r="B1720" s="43">
        <v>28.25</v>
      </c>
      <c r="C1720" s="43">
        <v>241310.87347107811</v>
      </c>
      <c r="D1720" s="43">
        <v>192621.42067165161</v>
      </c>
      <c r="E1720" s="43">
        <v>44750.432968335699</v>
      </c>
      <c r="F1720" s="43">
        <v>0</v>
      </c>
      <c r="G1720" s="43">
        <v>3939.0198310906999</v>
      </c>
    </row>
    <row r="1721" spans="1:7" x14ac:dyDescent="0.2">
      <c r="A1721" s="7">
        <v>1719</v>
      </c>
      <c r="B1721" s="43">
        <v>97.92</v>
      </c>
      <c r="C1721" s="43">
        <v>336611.40430880291</v>
      </c>
      <c r="D1721" s="43">
        <v>270652.45717114769</v>
      </c>
      <c r="E1721" s="43">
        <v>18508.066903600899</v>
      </c>
      <c r="F1721" s="43">
        <v>0</v>
      </c>
      <c r="G1721" s="43">
        <v>47450.880234054297</v>
      </c>
    </row>
    <row r="1722" spans="1:7" x14ac:dyDescent="0.2">
      <c r="A1722" s="7">
        <v>1720</v>
      </c>
      <c r="B1722" s="43">
        <v>40.770000000000003</v>
      </c>
      <c r="C1722" s="43">
        <v>15124.167079061001</v>
      </c>
      <c r="D1722" s="43">
        <v>15573.409257691401</v>
      </c>
      <c r="E1722" s="43">
        <v>1857.121335496</v>
      </c>
      <c r="F1722" s="43">
        <v>0</v>
      </c>
      <c r="G1722" s="43">
        <v>-2306.3635141262998</v>
      </c>
    </row>
    <row r="1723" spans="1:7" x14ac:dyDescent="0.2">
      <c r="A1723" s="7">
        <v>1721</v>
      </c>
      <c r="B1723" s="43">
        <v>73.77</v>
      </c>
      <c r="C1723" s="43">
        <v>706657.88553988654</v>
      </c>
      <c r="D1723" s="43">
        <v>512651.75466322253</v>
      </c>
      <c r="E1723" s="43">
        <v>50963.983864512302</v>
      </c>
      <c r="F1723" s="43">
        <v>0</v>
      </c>
      <c r="G1723" s="43">
        <v>143042.14701215169</v>
      </c>
    </row>
    <row r="1724" spans="1:7" x14ac:dyDescent="0.2">
      <c r="A1724" s="7">
        <v>1722</v>
      </c>
      <c r="B1724" s="43">
        <v>76.290000000000006</v>
      </c>
      <c r="C1724" s="43">
        <v>244730.36881332411</v>
      </c>
      <c r="D1724" s="43">
        <v>327966.94645207608</v>
      </c>
      <c r="E1724" s="43">
        <v>16450.805721598299</v>
      </c>
      <c r="F1724" s="43">
        <v>0</v>
      </c>
      <c r="G1724" s="43">
        <v>-99687.383360350403</v>
      </c>
    </row>
    <row r="1725" spans="1:7" x14ac:dyDescent="0.2">
      <c r="A1725" s="7">
        <v>1723</v>
      </c>
      <c r="B1725" s="43">
        <v>158.72</v>
      </c>
      <c r="C1725" s="43">
        <v>1065049.2610722841</v>
      </c>
      <c r="D1725" s="43">
        <v>968916.5229220516</v>
      </c>
      <c r="E1725" s="43">
        <v>35743.337211651902</v>
      </c>
      <c r="F1725" s="43">
        <v>0</v>
      </c>
      <c r="G1725" s="43">
        <v>60389.400938580598</v>
      </c>
    </row>
    <row r="1726" spans="1:7" x14ac:dyDescent="0.2">
      <c r="A1726" s="7">
        <v>1724</v>
      </c>
      <c r="B1726" s="43">
        <v>307.85000000000002</v>
      </c>
      <c r="C1726" s="43">
        <v>542185.37704630871</v>
      </c>
      <c r="D1726" s="43">
        <v>719862.3969038506</v>
      </c>
      <c r="E1726" s="43">
        <v>8975.8332133672993</v>
      </c>
      <c r="F1726" s="43">
        <v>0</v>
      </c>
      <c r="G1726" s="43">
        <v>-186652.85307090919</v>
      </c>
    </row>
    <row r="1727" spans="1:7" x14ac:dyDescent="0.2">
      <c r="A1727" s="7">
        <v>1725</v>
      </c>
      <c r="B1727" s="43">
        <v>36.049999999999997</v>
      </c>
      <c r="C1727" s="43">
        <v>7527.7396687304999</v>
      </c>
      <c r="D1727" s="43">
        <v>8813.5643964831997</v>
      </c>
      <c r="E1727" s="43">
        <v>1046.6646203833</v>
      </c>
      <c r="F1727" s="43">
        <v>0</v>
      </c>
      <c r="G1727" s="43">
        <v>-2332.489348136</v>
      </c>
    </row>
    <row r="1728" spans="1:7" x14ac:dyDescent="0.2">
      <c r="A1728" s="7">
        <v>1726</v>
      </c>
      <c r="B1728" s="43">
        <v>73.099999999999994</v>
      </c>
      <c r="C1728" s="43">
        <v>318176.58672651101</v>
      </c>
      <c r="D1728" s="43">
        <v>254272.80344682181</v>
      </c>
      <c r="E1728" s="43">
        <v>23426.191949745698</v>
      </c>
      <c r="F1728" s="43">
        <v>0</v>
      </c>
      <c r="G1728" s="43">
        <v>40477.591329943498</v>
      </c>
    </row>
    <row r="1729" spans="1:7" x14ac:dyDescent="0.2">
      <c r="A1729" s="7">
        <v>1727</v>
      </c>
      <c r="B1729" s="43">
        <v>21.94</v>
      </c>
      <c r="C1729" s="43">
        <v>134573.16955833431</v>
      </c>
      <c r="D1729" s="43">
        <v>93275.596081909302</v>
      </c>
      <c r="E1729" s="43">
        <v>33386.8587553283</v>
      </c>
      <c r="F1729" s="43">
        <v>2674.9859428292002</v>
      </c>
      <c r="G1729" s="43">
        <v>5235.7287782674002</v>
      </c>
    </row>
    <row r="1730" spans="1:7" x14ac:dyDescent="0.2">
      <c r="A1730" s="7">
        <v>1728</v>
      </c>
      <c r="B1730" s="43">
        <v>58.58</v>
      </c>
      <c r="C1730" s="43">
        <v>191921.83364306201</v>
      </c>
      <c r="D1730" s="43">
        <v>191290.2167739578</v>
      </c>
      <c r="E1730" s="43">
        <v>16698.031713138102</v>
      </c>
      <c r="F1730" s="43">
        <v>0</v>
      </c>
      <c r="G1730" s="43">
        <v>-16066.414844033799</v>
      </c>
    </row>
    <row r="1731" spans="1:7" x14ac:dyDescent="0.2">
      <c r="A1731" s="7">
        <v>1729</v>
      </c>
      <c r="B1731" s="43">
        <v>55.66</v>
      </c>
      <c r="C1731" s="43">
        <v>52988.367296005599</v>
      </c>
      <c r="D1731" s="43">
        <v>51332.282934508999</v>
      </c>
      <c r="E1731" s="43">
        <v>4813.0755022015001</v>
      </c>
      <c r="F1731" s="43">
        <v>0</v>
      </c>
      <c r="G1731" s="43">
        <v>-3156.9911407047998</v>
      </c>
    </row>
    <row r="1732" spans="1:7" x14ac:dyDescent="0.2">
      <c r="A1732" s="7">
        <v>1730</v>
      </c>
      <c r="B1732" s="43">
        <v>39.46</v>
      </c>
      <c r="C1732" s="43">
        <v>99829.903854546006</v>
      </c>
      <c r="D1732" s="43">
        <v>89731.475942460398</v>
      </c>
      <c r="E1732" s="43">
        <v>12790.547196810699</v>
      </c>
      <c r="F1732" s="43">
        <v>0</v>
      </c>
      <c r="G1732" s="43">
        <v>-2692.1192847249999</v>
      </c>
    </row>
    <row r="1733" spans="1:7" x14ac:dyDescent="0.2">
      <c r="A1733" s="7">
        <v>1731</v>
      </c>
      <c r="B1733" s="43">
        <v>351.84</v>
      </c>
      <c r="C1733" s="43">
        <v>840237.16153668542</v>
      </c>
      <c r="D1733" s="43">
        <v>559154.8253230527</v>
      </c>
      <c r="E1733" s="43">
        <v>18306.677486026099</v>
      </c>
      <c r="F1733" s="43">
        <v>67366.326782667995</v>
      </c>
      <c r="G1733" s="43">
        <v>195409.33194493849</v>
      </c>
    </row>
    <row r="1734" spans="1:7" x14ac:dyDescent="0.2">
      <c r="A1734" s="7">
        <v>1732</v>
      </c>
      <c r="B1734" s="43">
        <v>27.54</v>
      </c>
      <c r="C1734" s="43">
        <v>249435.81849678699</v>
      </c>
      <c r="D1734" s="43">
        <v>198574.43659250019</v>
      </c>
      <c r="E1734" s="43">
        <v>47449.7913382283</v>
      </c>
      <c r="F1734" s="43">
        <v>0</v>
      </c>
      <c r="G1734" s="43">
        <v>3411.5905660583999</v>
      </c>
    </row>
    <row r="1735" spans="1:7" x14ac:dyDescent="0.2">
      <c r="A1735" s="7">
        <v>1733</v>
      </c>
      <c r="B1735" s="43">
        <v>21.71</v>
      </c>
      <c r="C1735" s="43">
        <v>208855.46054451831</v>
      </c>
      <c r="D1735" s="43">
        <v>169109.9182856617</v>
      </c>
      <c r="E1735" s="43">
        <v>51607.889362843001</v>
      </c>
      <c r="F1735" s="43">
        <v>0</v>
      </c>
      <c r="G1735" s="43">
        <v>-11862.3471039864</v>
      </c>
    </row>
    <row r="1736" spans="1:7" x14ac:dyDescent="0.2">
      <c r="A1736" s="7">
        <v>1734</v>
      </c>
      <c r="B1736" s="43">
        <v>27.81</v>
      </c>
      <c r="C1736" s="43">
        <v>18068.883793521101</v>
      </c>
      <c r="D1736" s="43">
        <v>22482.9213463956</v>
      </c>
      <c r="E1736" s="43">
        <v>3266.1117622778002</v>
      </c>
      <c r="F1736" s="43">
        <v>0</v>
      </c>
      <c r="G1736" s="43">
        <v>-7680.1493151523</v>
      </c>
    </row>
    <row r="1737" spans="1:7" x14ac:dyDescent="0.2">
      <c r="A1737" s="7">
        <v>1735</v>
      </c>
      <c r="B1737" s="43">
        <v>92.18</v>
      </c>
      <c r="C1737" s="43">
        <v>854596.02125393669</v>
      </c>
      <c r="D1737" s="43">
        <v>568615.42102567072</v>
      </c>
      <c r="E1737" s="43">
        <v>74231.2775813396</v>
      </c>
      <c r="F1737" s="43">
        <v>82943.055548652497</v>
      </c>
      <c r="G1737" s="43">
        <v>128806.26709827381</v>
      </c>
    </row>
    <row r="1738" spans="1:7" x14ac:dyDescent="0.2">
      <c r="A1738" s="7">
        <v>1736</v>
      </c>
      <c r="B1738" s="43">
        <v>82.36</v>
      </c>
      <c r="C1738" s="43">
        <v>308745.08418795798</v>
      </c>
      <c r="D1738" s="43">
        <v>287467.83035698661</v>
      </c>
      <c r="E1738" s="43">
        <v>19044.760685956899</v>
      </c>
      <c r="F1738" s="43">
        <v>0</v>
      </c>
      <c r="G1738" s="43">
        <v>2232.4931450146</v>
      </c>
    </row>
    <row r="1739" spans="1:7" x14ac:dyDescent="0.2">
      <c r="A1739" s="7">
        <v>1737</v>
      </c>
      <c r="B1739" s="43">
        <v>70.290000000000006</v>
      </c>
      <c r="C1739" s="43">
        <v>628516.62347855489</v>
      </c>
      <c r="D1739" s="43">
        <v>505857.50777251512</v>
      </c>
      <c r="E1739" s="43">
        <v>46931.589764267301</v>
      </c>
      <c r="F1739" s="43">
        <v>0</v>
      </c>
      <c r="G1739" s="43">
        <v>75727.525941772503</v>
      </c>
    </row>
    <row r="1740" spans="1:7" x14ac:dyDescent="0.2">
      <c r="A1740" s="7">
        <v>1738</v>
      </c>
      <c r="B1740" s="43">
        <v>94.79</v>
      </c>
      <c r="C1740" s="43">
        <v>720524.58995505422</v>
      </c>
      <c r="D1740" s="43">
        <v>784411.98196772195</v>
      </c>
      <c r="E1740" s="43">
        <v>39632.659791723097</v>
      </c>
      <c r="F1740" s="43">
        <v>0</v>
      </c>
      <c r="G1740" s="43">
        <v>-103520.0518043909</v>
      </c>
    </row>
    <row r="1741" spans="1:7" x14ac:dyDescent="0.2">
      <c r="A1741" s="7">
        <v>1739</v>
      </c>
      <c r="B1741" s="43">
        <v>131.9</v>
      </c>
      <c r="C1741" s="43">
        <v>1589504.740326497</v>
      </c>
      <c r="D1741" s="43">
        <v>1058611.5932819641</v>
      </c>
      <c r="E1741" s="43">
        <v>91497.916917455601</v>
      </c>
      <c r="F1741" s="43">
        <v>125622.098374049</v>
      </c>
      <c r="G1741" s="43">
        <v>313773.13175302808</v>
      </c>
    </row>
    <row r="1742" spans="1:7" x14ac:dyDescent="0.2">
      <c r="A1742" s="7">
        <v>1740</v>
      </c>
      <c r="B1742" s="43">
        <v>34.75</v>
      </c>
      <c r="C1742" s="43">
        <v>11209.6505295515</v>
      </c>
      <c r="D1742" s="43">
        <v>10645.033513967999</v>
      </c>
      <c r="E1742" s="43">
        <v>1616.2410871324</v>
      </c>
      <c r="F1742" s="43">
        <v>0</v>
      </c>
      <c r="G1742" s="43">
        <v>-1051.6240715489</v>
      </c>
    </row>
    <row r="1743" spans="1:7" x14ac:dyDescent="0.2">
      <c r="A1743" s="7">
        <v>1741</v>
      </c>
      <c r="B1743" s="43">
        <v>12.83</v>
      </c>
      <c r="C1743" s="43">
        <v>70996.3394956298</v>
      </c>
      <c r="D1743" s="43">
        <v>62312.850939166899</v>
      </c>
      <c r="E1743" s="43">
        <v>28814.059079215702</v>
      </c>
      <c r="F1743" s="43">
        <v>0</v>
      </c>
      <c r="G1743" s="43">
        <v>-20130.5705227527</v>
      </c>
    </row>
    <row r="1744" spans="1:7" x14ac:dyDescent="0.2">
      <c r="A1744" s="7">
        <v>1742</v>
      </c>
      <c r="B1744" s="43">
        <v>84.08</v>
      </c>
      <c r="C1744" s="43">
        <v>414152.58703808213</v>
      </c>
      <c r="D1744" s="43">
        <v>336798.16679555958</v>
      </c>
      <c r="E1744" s="43">
        <v>25862.108255255898</v>
      </c>
      <c r="F1744" s="43">
        <v>0</v>
      </c>
      <c r="G1744" s="43">
        <v>51492.311987266599</v>
      </c>
    </row>
    <row r="1745" spans="1:7" x14ac:dyDescent="0.2">
      <c r="A1745" s="7">
        <v>1743</v>
      </c>
      <c r="B1745" s="43">
        <v>198.99</v>
      </c>
      <c r="C1745" s="43">
        <v>1675778.401792997</v>
      </c>
      <c r="D1745" s="43">
        <v>1115068.1893906479</v>
      </c>
      <c r="E1745" s="43">
        <v>64621.8477994813</v>
      </c>
      <c r="F1745" s="43">
        <v>134160.38468119089</v>
      </c>
      <c r="G1745" s="43">
        <v>361927.97992167668</v>
      </c>
    </row>
    <row r="1746" spans="1:7" x14ac:dyDescent="0.2">
      <c r="A1746" s="7">
        <v>1744</v>
      </c>
      <c r="B1746" s="43">
        <v>20.67</v>
      </c>
      <c r="C1746" s="43">
        <v>14590.176283672699</v>
      </c>
      <c r="D1746" s="43">
        <v>12612.310787218399</v>
      </c>
      <c r="E1746" s="43">
        <v>3587.4869361544002</v>
      </c>
      <c r="F1746" s="43">
        <v>0</v>
      </c>
      <c r="G1746" s="43">
        <v>-1609.6214397000999</v>
      </c>
    </row>
    <row r="1747" spans="1:7" x14ac:dyDescent="0.2">
      <c r="A1747" s="7">
        <v>1745</v>
      </c>
      <c r="B1747" s="43">
        <v>29.79</v>
      </c>
      <c r="C1747" s="43">
        <v>128188.31391762001</v>
      </c>
      <c r="D1747" s="43">
        <v>122704.80351722339</v>
      </c>
      <c r="E1747" s="43">
        <v>22027.799832509299</v>
      </c>
      <c r="F1747" s="43">
        <v>0</v>
      </c>
      <c r="G1747" s="43">
        <v>-16544.289432112699</v>
      </c>
    </row>
    <row r="1748" spans="1:7" x14ac:dyDescent="0.2">
      <c r="A1748" s="7">
        <v>1746</v>
      </c>
      <c r="B1748" s="43">
        <v>32.880000000000003</v>
      </c>
      <c r="C1748" s="43">
        <v>37375.663656146004</v>
      </c>
      <c r="D1748" s="43">
        <v>28634.013137805301</v>
      </c>
      <c r="E1748" s="43">
        <v>5880.4867856788997</v>
      </c>
      <c r="F1748" s="43">
        <v>0</v>
      </c>
      <c r="G1748" s="43">
        <v>2861.1637326617001</v>
      </c>
    </row>
    <row r="1749" spans="1:7" x14ac:dyDescent="0.2">
      <c r="A1749" s="7">
        <v>1747</v>
      </c>
      <c r="B1749" s="43">
        <v>8.6300000000000008</v>
      </c>
      <c r="C1749" s="43">
        <v>44196.064485082199</v>
      </c>
      <c r="D1749" s="43">
        <v>33107.708381852302</v>
      </c>
      <c r="E1749" s="43">
        <v>26571.147380949998</v>
      </c>
      <c r="F1749" s="43">
        <v>0</v>
      </c>
      <c r="G1749" s="43">
        <v>-15482.7912777201</v>
      </c>
    </row>
    <row r="1750" spans="1:7" x14ac:dyDescent="0.2">
      <c r="A1750" s="7">
        <v>1748</v>
      </c>
      <c r="B1750" s="43">
        <v>54.86</v>
      </c>
      <c r="C1750" s="43">
        <v>487194.50406460412</v>
      </c>
      <c r="D1750" s="43">
        <v>343023.75842798542</v>
      </c>
      <c r="E1750" s="43">
        <v>48291.661997490301</v>
      </c>
      <c r="F1750" s="43">
        <v>0</v>
      </c>
      <c r="G1750" s="43">
        <v>95879.083639128396</v>
      </c>
    </row>
    <row r="1751" spans="1:7" x14ac:dyDescent="0.2">
      <c r="A1751" s="7">
        <v>1749</v>
      </c>
      <c r="B1751" s="43">
        <v>71.45</v>
      </c>
      <c r="C1751" s="43">
        <v>146169.6575620599</v>
      </c>
      <c r="D1751" s="43">
        <v>154707.14606584809</v>
      </c>
      <c r="E1751" s="43">
        <v>10480.6306543397</v>
      </c>
      <c r="F1751" s="43">
        <v>0</v>
      </c>
      <c r="G1751" s="43">
        <v>-19018.119158127902</v>
      </c>
    </row>
    <row r="1752" spans="1:7" x14ac:dyDescent="0.2">
      <c r="A1752" s="7">
        <v>1750</v>
      </c>
      <c r="B1752" s="43">
        <v>121.15</v>
      </c>
      <c r="C1752" s="43">
        <v>542887.66743303812</v>
      </c>
      <c r="D1752" s="43">
        <v>583390.93184904847</v>
      </c>
      <c r="E1752" s="43">
        <v>23065.4789685617</v>
      </c>
      <c r="F1752" s="43">
        <v>0</v>
      </c>
      <c r="G1752" s="43">
        <v>-63568.743384572103</v>
      </c>
    </row>
    <row r="1753" spans="1:7" x14ac:dyDescent="0.2">
      <c r="A1753" s="7">
        <v>1751</v>
      </c>
      <c r="B1753" s="43">
        <v>96.48</v>
      </c>
      <c r="C1753" s="43">
        <v>181840.4044833954</v>
      </c>
      <c r="D1753" s="43">
        <v>121111.6020423704</v>
      </c>
      <c r="E1753" s="43">
        <v>14969.352744317801</v>
      </c>
      <c r="F1753" s="43">
        <v>17530.465783862201</v>
      </c>
      <c r="G1753" s="43">
        <v>28228.983912845</v>
      </c>
    </row>
    <row r="1754" spans="1:7" x14ac:dyDescent="0.2">
      <c r="A1754" s="7">
        <v>1752</v>
      </c>
      <c r="B1754" s="43">
        <v>37.479999999999997</v>
      </c>
      <c r="C1754" s="43">
        <v>347551.47654698859</v>
      </c>
      <c r="D1754" s="43">
        <v>235818.99184444439</v>
      </c>
      <c r="E1754" s="43">
        <v>50538.225629334302</v>
      </c>
      <c r="F1754" s="43">
        <v>18319.152765194602</v>
      </c>
      <c r="G1754" s="43">
        <v>42875.106308015202</v>
      </c>
    </row>
    <row r="1755" spans="1:7" x14ac:dyDescent="0.2">
      <c r="A1755" s="7">
        <v>1753</v>
      </c>
      <c r="B1755" s="43">
        <v>101.35</v>
      </c>
      <c r="C1755" s="43">
        <v>286259.20939926681</v>
      </c>
      <c r="D1755" s="43">
        <v>320401.97215942771</v>
      </c>
      <c r="E1755" s="43">
        <v>14605.336430888299</v>
      </c>
      <c r="F1755" s="43">
        <v>0</v>
      </c>
      <c r="G1755" s="43">
        <v>-48748.099191049201</v>
      </c>
    </row>
    <row r="1756" spans="1:7" x14ac:dyDescent="0.2">
      <c r="A1756" s="7">
        <v>1754</v>
      </c>
      <c r="B1756" s="43">
        <v>29.52</v>
      </c>
      <c r="C1756" s="43">
        <v>50290.195661397003</v>
      </c>
      <c r="D1756" s="43">
        <v>48233.290126669199</v>
      </c>
      <c r="E1756" s="43">
        <v>8799.3391320706996</v>
      </c>
      <c r="F1756" s="43">
        <v>0</v>
      </c>
      <c r="G1756" s="43">
        <v>-6742.4335973428997</v>
      </c>
    </row>
    <row r="1757" spans="1:7" x14ac:dyDescent="0.2">
      <c r="A1757" s="7">
        <v>1755</v>
      </c>
      <c r="B1757" s="43">
        <v>4.1399999999999997</v>
      </c>
      <c r="C1757" s="43">
        <v>3001.6690797002998</v>
      </c>
      <c r="D1757" s="43">
        <v>2187.5797700860999</v>
      </c>
      <c r="E1757" s="43">
        <v>3855.0008368895001</v>
      </c>
      <c r="F1757" s="43">
        <v>0</v>
      </c>
      <c r="G1757" s="43">
        <v>-3040.9115272753002</v>
      </c>
    </row>
    <row r="1758" spans="1:7" x14ac:dyDescent="0.2">
      <c r="A1758" s="7">
        <v>1756</v>
      </c>
      <c r="B1758" s="43">
        <v>22.03</v>
      </c>
      <c r="C1758" s="43">
        <v>22094.653934827398</v>
      </c>
      <c r="D1758" s="43">
        <v>21015.862389928199</v>
      </c>
      <c r="E1758" s="43">
        <v>5039.5955919984999</v>
      </c>
      <c r="F1758" s="43">
        <v>0</v>
      </c>
      <c r="G1758" s="43">
        <v>-3960.8040470993001</v>
      </c>
    </row>
    <row r="1759" spans="1:7" x14ac:dyDescent="0.2">
      <c r="A1759" s="7">
        <v>1757</v>
      </c>
      <c r="B1759" s="43">
        <v>1.94</v>
      </c>
      <c r="C1759" s="43">
        <v>4495.4354445058998</v>
      </c>
      <c r="D1759" s="43">
        <v>4906.6888407324996</v>
      </c>
      <c r="E1759" s="43">
        <v>11913.3713565915</v>
      </c>
      <c r="F1759" s="43">
        <v>0</v>
      </c>
      <c r="G1759" s="43">
        <v>-12324.624752818099</v>
      </c>
    </row>
    <row r="1760" spans="1:7" x14ac:dyDescent="0.2">
      <c r="A1760" s="7">
        <v>1758</v>
      </c>
      <c r="B1760" s="43">
        <v>20.46</v>
      </c>
      <c r="C1760" s="43">
        <v>27955.582413129599</v>
      </c>
      <c r="D1760" s="43">
        <v>26172.616693655898</v>
      </c>
      <c r="E1760" s="43">
        <v>7244.6585684116999</v>
      </c>
      <c r="F1760" s="43">
        <v>0</v>
      </c>
      <c r="G1760" s="43">
        <v>-5461.6928489379998</v>
      </c>
    </row>
    <row r="1761" spans="1:7" x14ac:dyDescent="0.2">
      <c r="A1761" s="7">
        <v>1759</v>
      </c>
      <c r="B1761" s="43">
        <v>146.46</v>
      </c>
      <c r="C1761" s="43">
        <v>153375.17497231439</v>
      </c>
      <c r="D1761" s="43">
        <v>106326.9952769393</v>
      </c>
      <c r="E1761" s="43">
        <v>5700.1953972512001</v>
      </c>
      <c r="F1761" s="43">
        <v>3048.7238903298999</v>
      </c>
      <c r="G1761" s="43">
        <v>38299.260407793998</v>
      </c>
    </row>
    <row r="1762" spans="1:7" x14ac:dyDescent="0.2">
      <c r="A1762" s="7">
        <v>1760</v>
      </c>
      <c r="B1762" s="43">
        <v>27.82</v>
      </c>
      <c r="C1762" s="43">
        <v>18933.6858911872</v>
      </c>
      <c r="D1762" s="43">
        <v>22556.438562821801</v>
      </c>
      <c r="E1762" s="43">
        <v>3460.3261104840999</v>
      </c>
      <c r="F1762" s="43">
        <v>0</v>
      </c>
      <c r="G1762" s="43">
        <v>-7083.0787821186996</v>
      </c>
    </row>
    <row r="1763" spans="1:7" x14ac:dyDescent="0.2">
      <c r="A1763" s="7">
        <v>1761</v>
      </c>
      <c r="B1763" s="43">
        <v>16.28</v>
      </c>
      <c r="C1763" s="43">
        <v>7531.2713053893003</v>
      </c>
      <c r="D1763" s="43">
        <v>6089.9284301773996</v>
      </c>
      <c r="E1763" s="43">
        <v>2410.8043579683999</v>
      </c>
      <c r="F1763" s="43">
        <v>0</v>
      </c>
      <c r="G1763" s="43">
        <v>-969.46148275660005</v>
      </c>
    </row>
    <row r="1764" spans="1:7" x14ac:dyDescent="0.2">
      <c r="A1764" s="7">
        <v>1762</v>
      </c>
      <c r="B1764" s="43">
        <v>97.01</v>
      </c>
      <c r="C1764" s="43">
        <v>194014.5697680242</v>
      </c>
      <c r="D1764" s="43">
        <v>185330.5156914875</v>
      </c>
      <c r="E1764" s="43">
        <v>10090.6351468591</v>
      </c>
      <c r="F1764" s="43">
        <v>0</v>
      </c>
      <c r="G1764" s="43">
        <v>-1406.5810703223999</v>
      </c>
    </row>
    <row r="1765" spans="1:7" x14ac:dyDescent="0.2">
      <c r="A1765" s="7">
        <v>1763</v>
      </c>
      <c r="B1765" s="43">
        <v>63.95</v>
      </c>
      <c r="C1765" s="43">
        <v>77288.995092589306</v>
      </c>
      <c r="D1765" s="43">
        <v>96155.128986695403</v>
      </c>
      <c r="E1765" s="43">
        <v>6087.8474375262003</v>
      </c>
      <c r="F1765" s="43">
        <v>0</v>
      </c>
      <c r="G1765" s="43">
        <v>-24953.981331632302</v>
      </c>
    </row>
    <row r="1766" spans="1:7" x14ac:dyDescent="0.2">
      <c r="A1766" s="7">
        <v>1764</v>
      </c>
      <c r="B1766" s="43">
        <v>93.77</v>
      </c>
      <c r="C1766" s="43">
        <v>575517.89687255258</v>
      </c>
      <c r="D1766" s="43">
        <v>461901.75386085088</v>
      </c>
      <c r="E1766" s="43">
        <v>33046.478744331398</v>
      </c>
      <c r="F1766" s="43">
        <v>0</v>
      </c>
      <c r="G1766" s="43">
        <v>80569.664267370303</v>
      </c>
    </row>
    <row r="1767" spans="1:7" x14ac:dyDescent="0.2">
      <c r="A1767" s="7">
        <v>1765</v>
      </c>
      <c r="B1767" s="43">
        <v>110.99</v>
      </c>
      <c r="C1767" s="43">
        <v>722087.77685914468</v>
      </c>
      <c r="D1767" s="43">
        <v>480488.75712223927</v>
      </c>
      <c r="E1767" s="43">
        <v>57594.196203423096</v>
      </c>
      <c r="F1767" s="43">
        <v>95724.480990423006</v>
      </c>
      <c r="G1767" s="43">
        <v>88280.342543059305</v>
      </c>
    </row>
    <row r="1768" spans="1:7" x14ac:dyDescent="0.2">
      <c r="A1768" s="7">
        <v>1766</v>
      </c>
      <c r="B1768" s="43">
        <v>30.69</v>
      </c>
      <c r="C1768" s="43">
        <v>54724.105353462503</v>
      </c>
      <c r="D1768" s="43">
        <v>59295.844152028003</v>
      </c>
      <c r="E1768" s="43">
        <v>9084.3901936461007</v>
      </c>
      <c r="F1768" s="43">
        <v>0</v>
      </c>
      <c r="G1768" s="43">
        <v>-13656.128992211599</v>
      </c>
    </row>
    <row r="1769" spans="1:7" x14ac:dyDescent="0.2">
      <c r="A1769" s="7">
        <v>1767</v>
      </c>
      <c r="B1769" s="43">
        <v>29.35</v>
      </c>
      <c r="C1769" s="43">
        <v>188516.91209041749</v>
      </c>
      <c r="D1769" s="43">
        <v>148753.18408424241</v>
      </c>
      <c r="E1769" s="43">
        <v>33113.597255996399</v>
      </c>
      <c r="F1769" s="43">
        <v>0</v>
      </c>
      <c r="G1769" s="43">
        <v>6650.1307501785996</v>
      </c>
    </row>
    <row r="1770" spans="1:7" x14ac:dyDescent="0.2">
      <c r="A1770" s="7">
        <v>1768</v>
      </c>
      <c r="B1770" s="43">
        <v>161.86000000000001</v>
      </c>
      <c r="C1770" s="43">
        <v>78825.272918005794</v>
      </c>
      <c r="D1770" s="43">
        <v>81169.462519942201</v>
      </c>
      <c r="E1770" s="43">
        <v>2446.0783783572001</v>
      </c>
      <c r="F1770" s="43">
        <v>0</v>
      </c>
      <c r="G1770" s="43">
        <v>-4790.2679802936</v>
      </c>
    </row>
    <row r="1771" spans="1:7" x14ac:dyDescent="0.2">
      <c r="A1771" s="7">
        <v>1769</v>
      </c>
      <c r="B1771" s="43">
        <v>30.19</v>
      </c>
      <c r="C1771" s="43">
        <v>49103.708881191596</v>
      </c>
      <c r="D1771" s="43">
        <v>32700.6746037911</v>
      </c>
      <c r="E1771" s="43">
        <v>14268.9514418951</v>
      </c>
      <c r="F1771" s="43">
        <v>6501.9330867673998</v>
      </c>
      <c r="G1771" s="43">
        <v>-4367.8502512619998</v>
      </c>
    </row>
    <row r="1772" spans="1:7" x14ac:dyDescent="0.2">
      <c r="A1772" s="7">
        <v>1770</v>
      </c>
      <c r="B1772" s="43">
        <v>62.14</v>
      </c>
      <c r="C1772" s="43">
        <v>390350.77349129698</v>
      </c>
      <c r="D1772" s="43">
        <v>269008.65308599931</v>
      </c>
      <c r="E1772" s="43">
        <v>33517.074508621903</v>
      </c>
      <c r="F1772" s="43">
        <v>12756.1322637429</v>
      </c>
      <c r="G1772" s="43">
        <v>75068.913632933007</v>
      </c>
    </row>
    <row r="1773" spans="1:7" x14ac:dyDescent="0.2">
      <c r="A1773" s="7">
        <v>1771</v>
      </c>
      <c r="B1773" s="43">
        <v>188.65</v>
      </c>
      <c r="C1773" s="43">
        <v>279677.040587186</v>
      </c>
      <c r="D1773" s="43">
        <v>228002.5832017177</v>
      </c>
      <c r="E1773" s="43">
        <v>7973.2427129116004</v>
      </c>
      <c r="F1773" s="43">
        <v>0</v>
      </c>
      <c r="G1773" s="43">
        <v>43701.2146725567</v>
      </c>
    </row>
    <row r="1774" spans="1:7" x14ac:dyDescent="0.2">
      <c r="A1774" s="7">
        <v>1772</v>
      </c>
      <c r="B1774" s="43">
        <v>128.34</v>
      </c>
      <c r="C1774" s="43">
        <v>290213.80066378647</v>
      </c>
      <c r="D1774" s="43">
        <v>193024.71628724731</v>
      </c>
      <c r="E1774" s="43">
        <v>20120.678363594499</v>
      </c>
      <c r="F1774" s="43">
        <v>38603.107377492597</v>
      </c>
      <c r="G1774" s="43">
        <v>38465.298635452004</v>
      </c>
    </row>
    <row r="1775" spans="1:7" x14ac:dyDescent="0.2">
      <c r="A1775" s="7">
        <v>1773</v>
      </c>
      <c r="B1775" s="43">
        <v>10.67</v>
      </c>
      <c r="C1775" s="43">
        <v>52156.143985472299</v>
      </c>
      <c r="D1775" s="43">
        <v>45610.337394593596</v>
      </c>
      <c r="E1775" s="43">
        <v>25012.820503302799</v>
      </c>
      <c r="F1775" s="43">
        <v>0</v>
      </c>
      <c r="G1775" s="43">
        <v>-18467.0139124241</v>
      </c>
    </row>
    <row r="1776" spans="1:7" x14ac:dyDescent="0.2">
      <c r="A1776" s="7">
        <v>1774</v>
      </c>
      <c r="B1776" s="43">
        <v>71.03</v>
      </c>
      <c r="C1776" s="43">
        <v>66132.061050731907</v>
      </c>
      <c r="D1776" s="43">
        <v>44015.117866180401</v>
      </c>
      <c r="E1776" s="43">
        <v>7438.3793006180003</v>
      </c>
      <c r="F1776" s="43">
        <v>6410.7922197315002</v>
      </c>
      <c r="G1776" s="43">
        <v>8267.7716642021005</v>
      </c>
    </row>
    <row r="1777" spans="1:7" x14ac:dyDescent="0.2">
      <c r="A1777" s="7">
        <v>1775</v>
      </c>
      <c r="B1777" s="43">
        <v>8.42</v>
      </c>
      <c r="C1777" s="43">
        <v>37570.525010381898</v>
      </c>
      <c r="D1777" s="43">
        <v>28281.227885263299</v>
      </c>
      <c r="E1777" s="43">
        <v>24124.439315005799</v>
      </c>
      <c r="F1777" s="43">
        <v>0</v>
      </c>
      <c r="G1777" s="43">
        <v>-14835.142189887099</v>
      </c>
    </row>
    <row r="1778" spans="1:7" x14ac:dyDescent="0.2">
      <c r="A1778" s="7">
        <v>1776</v>
      </c>
      <c r="B1778" s="43">
        <v>138.21</v>
      </c>
      <c r="C1778" s="43">
        <v>52039.261382670098</v>
      </c>
      <c r="D1778" s="43">
        <v>56558.4929352826</v>
      </c>
      <c r="E1778" s="43">
        <v>1889.6324058783</v>
      </c>
      <c r="F1778" s="43">
        <v>0</v>
      </c>
      <c r="G1778" s="43">
        <v>-6408.8639584907996</v>
      </c>
    </row>
    <row r="1779" spans="1:7" x14ac:dyDescent="0.2">
      <c r="A1779" s="7">
        <v>1777</v>
      </c>
      <c r="B1779" s="43">
        <v>45.27</v>
      </c>
      <c r="C1779" s="43">
        <v>294678.52349360031</v>
      </c>
      <c r="D1779" s="43">
        <v>222919.42078020429</v>
      </c>
      <c r="E1779" s="43">
        <v>33819.118747049899</v>
      </c>
      <c r="F1779" s="43">
        <v>0</v>
      </c>
      <c r="G1779" s="43">
        <v>37939.983966346103</v>
      </c>
    </row>
    <row r="1780" spans="1:7" x14ac:dyDescent="0.2">
      <c r="A1780" s="7">
        <v>1778</v>
      </c>
      <c r="B1780" s="43">
        <v>51.25</v>
      </c>
      <c r="C1780" s="43">
        <v>610154.83635785477</v>
      </c>
      <c r="D1780" s="43">
        <v>417902.08275622019</v>
      </c>
      <c r="E1780" s="43">
        <v>63555.889482406099</v>
      </c>
      <c r="F1780" s="43">
        <v>29782.318802147998</v>
      </c>
      <c r="G1780" s="43">
        <v>98914.545317080498</v>
      </c>
    </row>
    <row r="1781" spans="1:7" x14ac:dyDescent="0.2">
      <c r="A1781" s="7">
        <v>1779</v>
      </c>
      <c r="B1781" s="43">
        <v>82.33</v>
      </c>
      <c r="C1781" s="43">
        <v>467569.45183166559</v>
      </c>
      <c r="D1781" s="43">
        <v>311230.98711240379</v>
      </c>
      <c r="E1781" s="43">
        <v>45348.270038850998</v>
      </c>
      <c r="F1781" s="43">
        <v>45632.364567564502</v>
      </c>
      <c r="G1781" s="43">
        <v>65357.830112846197</v>
      </c>
    </row>
    <row r="1782" spans="1:7" x14ac:dyDescent="0.2">
      <c r="A1782" s="7">
        <v>1780</v>
      </c>
      <c r="B1782" s="43">
        <v>85.19</v>
      </c>
      <c r="C1782" s="43">
        <v>246300.86117457671</v>
      </c>
      <c r="D1782" s="43">
        <v>302762.22609153372</v>
      </c>
      <c r="E1782" s="43">
        <v>14828.434453297599</v>
      </c>
      <c r="F1782" s="43">
        <v>0</v>
      </c>
      <c r="G1782" s="43">
        <v>-71289.799370254506</v>
      </c>
    </row>
    <row r="1783" spans="1:7" x14ac:dyDescent="0.2">
      <c r="A1783" s="7">
        <v>1781</v>
      </c>
      <c r="B1783" s="43">
        <v>51.58</v>
      </c>
      <c r="C1783" s="43">
        <v>143721.0407623045</v>
      </c>
      <c r="D1783" s="43">
        <v>95815.400007551201</v>
      </c>
      <c r="E1783" s="43">
        <v>24194.881456993098</v>
      </c>
      <c r="F1783" s="43">
        <v>18869.6316875185</v>
      </c>
      <c r="G1783" s="43">
        <v>4841.1276102416996</v>
      </c>
    </row>
    <row r="1784" spans="1:7" x14ac:dyDescent="0.2">
      <c r="A1784" s="7">
        <v>1782</v>
      </c>
      <c r="B1784" s="43">
        <v>16.809999999999999</v>
      </c>
      <c r="C1784" s="43">
        <v>45285.923586772202</v>
      </c>
      <c r="D1784" s="43">
        <v>37746.032145986101</v>
      </c>
      <c r="E1784" s="43">
        <v>13763.4365592064</v>
      </c>
      <c r="F1784" s="43">
        <v>0</v>
      </c>
      <c r="G1784" s="43">
        <v>-6223.5451184203002</v>
      </c>
    </row>
    <row r="1785" spans="1:7" x14ac:dyDescent="0.2">
      <c r="A1785" s="7">
        <v>1783</v>
      </c>
      <c r="B1785" s="43">
        <v>269.93</v>
      </c>
      <c r="C1785" s="43">
        <v>961478.03787435754</v>
      </c>
      <c r="D1785" s="43">
        <v>848670.92574143689</v>
      </c>
      <c r="E1785" s="43">
        <v>18297.702020076798</v>
      </c>
      <c r="F1785" s="43">
        <v>0</v>
      </c>
      <c r="G1785" s="43">
        <v>94509.410112843805</v>
      </c>
    </row>
    <row r="1786" spans="1:7" x14ac:dyDescent="0.2">
      <c r="A1786" s="7">
        <v>1784</v>
      </c>
      <c r="B1786" s="43">
        <v>125.63</v>
      </c>
      <c r="C1786" s="43">
        <v>1057103.488312904</v>
      </c>
      <c r="D1786" s="43">
        <v>704053.86670998437</v>
      </c>
      <c r="E1786" s="43">
        <v>73733.975134227396</v>
      </c>
      <c r="F1786" s="43">
        <v>139578.86727630749</v>
      </c>
      <c r="G1786" s="43">
        <v>139736.77919238459</v>
      </c>
    </row>
    <row r="1787" spans="1:7" x14ac:dyDescent="0.2">
      <c r="A1787" s="7">
        <v>1785</v>
      </c>
      <c r="B1787" s="43">
        <v>26.18</v>
      </c>
      <c r="C1787" s="43">
        <v>30944.040830316899</v>
      </c>
      <c r="D1787" s="43">
        <v>27487.1252823918</v>
      </c>
      <c r="E1787" s="43">
        <v>5973.3300025109002</v>
      </c>
      <c r="F1787" s="43">
        <v>0</v>
      </c>
      <c r="G1787" s="43">
        <v>-2516.4144545856998</v>
      </c>
    </row>
    <row r="1788" spans="1:7" x14ac:dyDescent="0.2">
      <c r="A1788" s="7">
        <v>1786</v>
      </c>
      <c r="B1788" s="43">
        <v>74.91</v>
      </c>
      <c r="C1788" s="43">
        <v>562699.87054844364</v>
      </c>
      <c r="D1788" s="43">
        <v>518779.91464724619</v>
      </c>
      <c r="E1788" s="43">
        <v>38830.379513829699</v>
      </c>
      <c r="F1788" s="43">
        <v>0</v>
      </c>
      <c r="G1788" s="43">
        <v>5089.5763873677997</v>
      </c>
    </row>
    <row r="1789" spans="1:7" x14ac:dyDescent="0.2">
      <c r="A1789" s="7">
        <v>1787</v>
      </c>
      <c r="B1789" s="43">
        <v>75.489999999999995</v>
      </c>
      <c r="C1789" s="43">
        <v>603502.04069331067</v>
      </c>
      <c r="D1789" s="43">
        <v>570223.95639965334</v>
      </c>
      <c r="E1789" s="43">
        <v>41628.9070023327</v>
      </c>
      <c r="F1789" s="43">
        <v>0</v>
      </c>
      <c r="G1789" s="43">
        <v>-8350.8227086753996</v>
      </c>
    </row>
    <row r="1790" spans="1:7" x14ac:dyDescent="0.2">
      <c r="A1790" s="7">
        <v>1788</v>
      </c>
      <c r="B1790" s="43">
        <v>47.24</v>
      </c>
      <c r="C1790" s="43">
        <v>5842.5000824073004</v>
      </c>
      <c r="D1790" s="43">
        <v>5363.1865056385996</v>
      </c>
      <c r="E1790" s="43">
        <v>619.15362160059999</v>
      </c>
      <c r="F1790" s="43">
        <v>0</v>
      </c>
      <c r="G1790" s="43">
        <v>-139.8400448319</v>
      </c>
    </row>
    <row r="1791" spans="1:7" x14ac:dyDescent="0.2">
      <c r="A1791" s="7">
        <v>1789</v>
      </c>
      <c r="B1791" s="43">
        <v>5.98</v>
      </c>
      <c r="C1791" s="43">
        <v>18648.541853953499</v>
      </c>
      <c r="D1791" s="43">
        <v>15765.1280730464</v>
      </c>
      <c r="E1791" s="43">
        <v>15862.212608813499</v>
      </c>
      <c r="F1791" s="43">
        <v>0</v>
      </c>
      <c r="G1791" s="43">
        <v>-12978.798827906399</v>
      </c>
    </row>
    <row r="1792" spans="1:7" x14ac:dyDescent="0.2">
      <c r="A1792" s="7">
        <v>1790</v>
      </c>
      <c r="B1792" s="43">
        <v>193.11</v>
      </c>
      <c r="C1792" s="43">
        <v>1080971.4571361761</v>
      </c>
      <c r="D1792" s="43">
        <v>735629.36823122762</v>
      </c>
      <c r="E1792" s="43">
        <v>29892.2430196274</v>
      </c>
      <c r="F1792" s="43">
        <v>70408.257643630102</v>
      </c>
      <c r="G1792" s="43">
        <v>245041.58824169141</v>
      </c>
    </row>
    <row r="1793" spans="1:7" x14ac:dyDescent="0.2">
      <c r="A1793" s="7">
        <v>1791</v>
      </c>
      <c r="B1793" s="43">
        <v>41.12</v>
      </c>
      <c r="C1793" s="43">
        <v>100002.0414793371</v>
      </c>
      <c r="D1793" s="43">
        <v>75675.951748909807</v>
      </c>
      <c r="E1793" s="43">
        <v>12604.253583145201</v>
      </c>
      <c r="F1793" s="43">
        <v>0</v>
      </c>
      <c r="G1793" s="43">
        <v>11721.8361472821</v>
      </c>
    </row>
    <row r="1794" spans="1:7" x14ac:dyDescent="0.2">
      <c r="A1794" s="7">
        <v>1792</v>
      </c>
      <c r="B1794" s="43">
        <v>30.26</v>
      </c>
      <c r="C1794" s="43">
        <v>88268.026594986004</v>
      </c>
      <c r="D1794" s="43">
        <v>93544.715821796504</v>
      </c>
      <c r="E1794" s="43">
        <v>14807.397438952999</v>
      </c>
      <c r="F1794" s="43">
        <v>0</v>
      </c>
      <c r="G1794" s="43">
        <v>-20084.086665763502</v>
      </c>
    </row>
    <row r="1795" spans="1:7" x14ac:dyDescent="0.2">
      <c r="A1795" s="7">
        <v>1793</v>
      </c>
      <c r="B1795" s="43">
        <v>26.76</v>
      </c>
      <c r="C1795" s="43">
        <v>219091.34093146629</v>
      </c>
      <c r="D1795" s="43">
        <v>178006.50985558159</v>
      </c>
      <c r="E1795" s="43">
        <v>43169.641820911798</v>
      </c>
      <c r="F1795" s="43">
        <v>0</v>
      </c>
      <c r="G1795" s="43">
        <v>-2084.8107450271</v>
      </c>
    </row>
    <row r="1796" spans="1:7" x14ac:dyDescent="0.2">
      <c r="A1796" s="7">
        <v>1794</v>
      </c>
      <c r="B1796" s="43">
        <v>90.53</v>
      </c>
      <c r="C1796" s="43">
        <v>53373.7270937473</v>
      </c>
      <c r="D1796" s="43">
        <v>43057.941989769002</v>
      </c>
      <c r="E1796" s="43">
        <v>3165.9438066275002</v>
      </c>
      <c r="F1796" s="43">
        <v>0</v>
      </c>
      <c r="G1796" s="43">
        <v>7149.8412973508002</v>
      </c>
    </row>
    <row r="1797" spans="1:7" x14ac:dyDescent="0.2">
      <c r="A1797" s="7">
        <v>1795</v>
      </c>
      <c r="B1797" s="43">
        <v>29.28</v>
      </c>
      <c r="C1797" s="43">
        <v>48545.9469119594</v>
      </c>
      <c r="D1797" s="43">
        <v>42481.925481647602</v>
      </c>
      <c r="E1797" s="43">
        <v>8372.1637878266993</v>
      </c>
      <c r="F1797" s="43">
        <v>0</v>
      </c>
      <c r="G1797" s="43">
        <v>-2308.1423575149001</v>
      </c>
    </row>
    <row r="1798" spans="1:7" x14ac:dyDescent="0.2">
      <c r="A1798" s="7">
        <v>1796</v>
      </c>
      <c r="B1798" s="43">
        <v>182.49</v>
      </c>
      <c r="C1798" s="43">
        <v>1766815.7914648021</v>
      </c>
      <c r="D1798" s="43">
        <v>1175547.518238273</v>
      </c>
      <c r="E1798" s="43">
        <v>74479.678554498299</v>
      </c>
      <c r="F1798" s="43">
        <v>140913.32883574659</v>
      </c>
      <c r="G1798" s="43">
        <v>375875.26583628351</v>
      </c>
    </row>
    <row r="1799" spans="1:7" x14ac:dyDescent="0.2">
      <c r="A1799" s="7">
        <v>1797</v>
      </c>
      <c r="B1799" s="43">
        <v>102.8</v>
      </c>
      <c r="C1799" s="43">
        <v>426518.39691891911</v>
      </c>
      <c r="D1799" s="43">
        <v>371626.73312822898</v>
      </c>
      <c r="E1799" s="43">
        <v>21255.811798968301</v>
      </c>
      <c r="F1799" s="43">
        <v>0</v>
      </c>
      <c r="G1799" s="43">
        <v>33635.8519917218</v>
      </c>
    </row>
    <row r="1800" spans="1:7" x14ac:dyDescent="0.2">
      <c r="A1800" s="7">
        <v>1798</v>
      </c>
      <c r="B1800" s="43">
        <v>4.6399999999999997</v>
      </c>
      <c r="C1800" s="43">
        <v>2640.2497081629999</v>
      </c>
      <c r="D1800" s="43">
        <v>2321.5571230589999</v>
      </c>
      <c r="E1800" s="43">
        <v>2863.9300799532002</v>
      </c>
      <c r="F1800" s="43">
        <v>0</v>
      </c>
      <c r="G1800" s="43">
        <v>-2545.2374948493002</v>
      </c>
    </row>
    <row r="1801" spans="1:7" x14ac:dyDescent="0.2">
      <c r="A1801" s="7">
        <v>1799</v>
      </c>
      <c r="B1801" s="43">
        <v>14.76</v>
      </c>
      <c r="C1801" s="43">
        <v>34729.286103140403</v>
      </c>
      <c r="D1801" s="43">
        <v>37458.763755376203</v>
      </c>
      <c r="E1801" s="43">
        <v>12001.377821255001</v>
      </c>
      <c r="F1801" s="43">
        <v>0</v>
      </c>
      <c r="G1801" s="43">
        <v>-14730.855473490699</v>
      </c>
    </row>
    <row r="1802" spans="1:7" x14ac:dyDescent="0.2">
      <c r="A1802" s="7">
        <v>1800</v>
      </c>
      <c r="B1802" s="43">
        <v>62.98</v>
      </c>
      <c r="C1802" s="43">
        <v>319841.36622943543</v>
      </c>
      <c r="D1802" s="43">
        <v>213041.95394251289</v>
      </c>
      <c r="E1802" s="43">
        <v>44444.664653779502</v>
      </c>
      <c r="F1802" s="43">
        <v>42158.030761366899</v>
      </c>
      <c r="G1802" s="43">
        <v>20196.716871776101</v>
      </c>
    </row>
    <row r="1803" spans="1:7" x14ac:dyDescent="0.2">
      <c r="A1803" s="7">
        <v>1801</v>
      </c>
      <c r="B1803" s="43">
        <v>121.66</v>
      </c>
      <c r="C1803" s="43">
        <v>258805.88955663671</v>
      </c>
      <c r="D1803" s="43">
        <v>360553.65204224281</v>
      </c>
      <c r="E1803" s="43">
        <v>10806.8660922897</v>
      </c>
      <c r="F1803" s="43">
        <v>0</v>
      </c>
      <c r="G1803" s="43">
        <v>-112554.6285778959</v>
      </c>
    </row>
    <row r="1804" spans="1:7" x14ac:dyDescent="0.2">
      <c r="A1804" s="7">
        <v>1802</v>
      </c>
      <c r="B1804" s="43">
        <v>19.02</v>
      </c>
      <c r="C1804" s="43">
        <v>191580.5764783592</v>
      </c>
      <c r="D1804" s="43">
        <v>127569.48558863869</v>
      </c>
      <c r="E1804" s="43">
        <v>80251.653891255002</v>
      </c>
      <c r="F1804" s="43">
        <v>18483.488195588499</v>
      </c>
      <c r="G1804" s="43">
        <v>-34724.051197122899</v>
      </c>
    </row>
    <row r="1805" spans="1:7" x14ac:dyDescent="0.2">
      <c r="A1805" s="7">
        <v>1803</v>
      </c>
      <c r="B1805" s="43">
        <v>10.02</v>
      </c>
      <c r="C1805" s="43">
        <v>35021.909528451397</v>
      </c>
      <c r="D1805" s="43">
        <v>30081.066188799599</v>
      </c>
      <c r="E1805" s="43">
        <v>17849.6239831292</v>
      </c>
      <c r="F1805" s="43">
        <v>0</v>
      </c>
      <c r="G1805" s="43">
        <v>-12908.780643477499</v>
      </c>
    </row>
    <row r="1806" spans="1:7" x14ac:dyDescent="0.2">
      <c r="A1806" s="7">
        <v>1804</v>
      </c>
      <c r="B1806" s="43">
        <v>76.349999999999994</v>
      </c>
      <c r="C1806" s="43">
        <v>61390.079848122601</v>
      </c>
      <c r="D1806" s="43">
        <v>75390.9349053318</v>
      </c>
      <c r="E1806" s="43">
        <v>4152.3670520329997</v>
      </c>
      <c r="F1806" s="43">
        <v>0</v>
      </c>
      <c r="G1806" s="43">
        <v>-18153.222109242201</v>
      </c>
    </row>
    <row r="1807" spans="1:7" x14ac:dyDescent="0.2">
      <c r="A1807" s="7">
        <v>1805</v>
      </c>
      <c r="B1807" s="43">
        <v>439.37</v>
      </c>
      <c r="C1807" s="43">
        <v>896234.08087309939</v>
      </c>
      <c r="D1807" s="43">
        <v>794627.73411805718</v>
      </c>
      <c r="E1807" s="43">
        <v>10894.570506788001</v>
      </c>
      <c r="F1807" s="43">
        <v>0</v>
      </c>
      <c r="G1807" s="43">
        <v>90711.776248254202</v>
      </c>
    </row>
    <row r="1808" spans="1:7" x14ac:dyDescent="0.2">
      <c r="A1808" s="7">
        <v>1806</v>
      </c>
      <c r="B1808" s="43">
        <v>6.55</v>
      </c>
      <c r="C1808" s="43">
        <v>46900.483240707799</v>
      </c>
      <c r="D1808" s="43">
        <v>33493.4954221058</v>
      </c>
      <c r="E1808" s="43">
        <v>37295.445313846598</v>
      </c>
      <c r="F1808" s="43">
        <v>0</v>
      </c>
      <c r="G1808" s="43">
        <v>-23888.457495244598</v>
      </c>
    </row>
    <row r="1809" spans="1:7" x14ac:dyDescent="0.2">
      <c r="A1809" s="7">
        <v>1807</v>
      </c>
      <c r="B1809" s="43">
        <v>56.4</v>
      </c>
      <c r="C1809" s="43">
        <v>222175.2381062147</v>
      </c>
      <c r="D1809" s="43">
        <v>147859.63966839819</v>
      </c>
      <c r="E1809" s="43">
        <v>31581.989335488899</v>
      </c>
      <c r="F1809" s="43">
        <v>21517.282151405801</v>
      </c>
      <c r="G1809" s="43">
        <v>21216.326950921801</v>
      </c>
    </row>
    <row r="1810" spans="1:7" x14ac:dyDescent="0.2">
      <c r="A1810" s="7">
        <v>1808</v>
      </c>
      <c r="B1810" s="43">
        <v>25.49</v>
      </c>
      <c r="C1810" s="43">
        <v>106312.5297822023</v>
      </c>
      <c r="D1810" s="43">
        <v>77471.816826270398</v>
      </c>
      <c r="E1810" s="43">
        <v>21708.188243185599</v>
      </c>
      <c r="F1810" s="43">
        <v>0</v>
      </c>
      <c r="G1810" s="43">
        <v>7132.5247127461998</v>
      </c>
    </row>
    <row r="1811" spans="1:7" x14ac:dyDescent="0.2">
      <c r="A1811" s="7">
        <v>1809</v>
      </c>
      <c r="B1811" s="43">
        <v>70.739999999999995</v>
      </c>
      <c r="C1811" s="43">
        <v>572825.55246040504</v>
      </c>
      <c r="D1811" s="43">
        <v>415805.67941160518</v>
      </c>
      <c r="E1811" s="43">
        <v>42147.5744508879</v>
      </c>
      <c r="F1811" s="43">
        <v>0</v>
      </c>
      <c r="G1811" s="43">
        <v>114872.2985979119</v>
      </c>
    </row>
    <row r="1812" spans="1:7" x14ac:dyDescent="0.2">
      <c r="A1812" s="7">
        <v>1810</v>
      </c>
      <c r="B1812" s="43">
        <v>259.82</v>
      </c>
      <c r="C1812" s="43">
        <v>613351.63722367957</v>
      </c>
      <c r="D1812" s="43">
        <v>408096.66240500932</v>
      </c>
      <c r="E1812" s="43">
        <v>20897.249456736899</v>
      </c>
      <c r="F1812" s="43">
        <v>81665.1045699854</v>
      </c>
      <c r="G1812" s="43">
        <v>102692.62079194799</v>
      </c>
    </row>
    <row r="1813" spans="1:7" x14ac:dyDescent="0.2">
      <c r="A1813" s="7">
        <v>1811</v>
      </c>
      <c r="B1813" s="43">
        <v>240.02</v>
      </c>
      <c r="C1813" s="43">
        <v>287735.77668810473</v>
      </c>
      <c r="D1813" s="43">
        <v>434813.55094610708</v>
      </c>
      <c r="E1813" s="43">
        <v>6075.2266324295997</v>
      </c>
      <c r="F1813" s="43">
        <v>0</v>
      </c>
      <c r="G1813" s="43">
        <v>-153153.00089043201</v>
      </c>
    </row>
    <row r="1814" spans="1:7" x14ac:dyDescent="0.2">
      <c r="A1814" s="7">
        <v>1812</v>
      </c>
      <c r="B1814" s="43">
        <v>61.41</v>
      </c>
      <c r="C1814" s="43">
        <v>7853.5400957665997</v>
      </c>
      <c r="D1814" s="43">
        <v>7541.9695292930001</v>
      </c>
      <c r="E1814" s="43">
        <v>639.69993671470002</v>
      </c>
      <c r="F1814" s="43">
        <v>0</v>
      </c>
      <c r="G1814" s="43">
        <v>-328.12937024109999</v>
      </c>
    </row>
    <row r="1815" spans="1:7" x14ac:dyDescent="0.2">
      <c r="A1815" s="7">
        <v>1813</v>
      </c>
      <c r="B1815" s="43">
        <v>101.36</v>
      </c>
      <c r="C1815" s="43">
        <v>223164.0217088566</v>
      </c>
      <c r="D1815" s="43">
        <v>216462.51525607769</v>
      </c>
      <c r="E1815" s="43">
        <v>11108.563744220601</v>
      </c>
      <c r="F1815" s="43">
        <v>0</v>
      </c>
      <c r="G1815" s="43">
        <v>-4407.0572914417999</v>
      </c>
    </row>
    <row r="1816" spans="1:7" x14ac:dyDescent="0.2">
      <c r="A1816" s="7">
        <v>1814</v>
      </c>
      <c r="B1816" s="43">
        <v>28.31</v>
      </c>
      <c r="C1816" s="43">
        <v>120317.5682070795</v>
      </c>
      <c r="D1816" s="43">
        <v>99133.520389935598</v>
      </c>
      <c r="E1816" s="43">
        <v>21756.262893569801</v>
      </c>
      <c r="F1816" s="43">
        <v>0</v>
      </c>
      <c r="G1816" s="43">
        <v>-572.215076426</v>
      </c>
    </row>
    <row r="1817" spans="1:7" x14ac:dyDescent="0.2">
      <c r="A1817" s="7">
        <v>1815</v>
      </c>
      <c r="B1817" s="43">
        <v>54.44</v>
      </c>
      <c r="C1817" s="43">
        <v>65508.684024167698</v>
      </c>
      <c r="D1817" s="43">
        <v>43635.4639954046</v>
      </c>
      <c r="E1817" s="43">
        <v>10547.176609897801</v>
      </c>
      <c r="F1817" s="43">
        <v>8630.5156857273996</v>
      </c>
      <c r="G1817" s="43">
        <v>2695.5277331379002</v>
      </c>
    </row>
    <row r="1818" spans="1:7" x14ac:dyDescent="0.2">
      <c r="A1818" s="7">
        <v>1816</v>
      </c>
      <c r="B1818" s="43">
        <v>26.42</v>
      </c>
      <c r="C1818" s="43">
        <v>102808.7292002204</v>
      </c>
      <c r="D1818" s="43">
        <v>68432.170265295499</v>
      </c>
      <c r="E1818" s="43">
        <v>34432.655356071104</v>
      </c>
      <c r="F1818" s="43">
        <v>13613.516199307</v>
      </c>
      <c r="G1818" s="43">
        <v>-13669.612620453199</v>
      </c>
    </row>
    <row r="1819" spans="1:7" x14ac:dyDescent="0.2">
      <c r="A1819" s="7">
        <v>1817</v>
      </c>
      <c r="B1819" s="43">
        <v>41.34</v>
      </c>
      <c r="C1819" s="43">
        <v>70700.394677802498</v>
      </c>
      <c r="D1819" s="43">
        <v>63549.377476034198</v>
      </c>
      <c r="E1819" s="43">
        <v>8833.9809695688</v>
      </c>
      <c r="F1819" s="43">
        <v>0</v>
      </c>
      <c r="G1819" s="43">
        <v>-1682.9637678004999</v>
      </c>
    </row>
    <row r="1820" spans="1:7" x14ac:dyDescent="0.2">
      <c r="A1820" s="7">
        <v>1818</v>
      </c>
      <c r="B1820" s="43">
        <v>106.81</v>
      </c>
      <c r="C1820" s="43">
        <v>54900.125351083698</v>
      </c>
      <c r="D1820" s="43">
        <v>62716.745555479203</v>
      </c>
      <c r="E1820" s="43">
        <v>2642.5140571870002</v>
      </c>
      <c r="F1820" s="43">
        <v>0</v>
      </c>
      <c r="G1820" s="43">
        <v>-10459.1342615825</v>
      </c>
    </row>
    <row r="1821" spans="1:7" x14ac:dyDescent="0.2">
      <c r="A1821" s="7">
        <v>1819</v>
      </c>
      <c r="B1821" s="43">
        <v>67</v>
      </c>
      <c r="C1821" s="43">
        <v>73451.966410264198</v>
      </c>
      <c r="D1821" s="43">
        <v>48879.902471731497</v>
      </c>
      <c r="E1821" s="43">
        <v>9720.6786322122007</v>
      </c>
      <c r="F1821" s="43">
        <v>9731.3526460619996</v>
      </c>
      <c r="G1821" s="43">
        <v>5120.0326602586001</v>
      </c>
    </row>
    <row r="1822" spans="1:7" x14ac:dyDescent="0.2">
      <c r="A1822" s="7">
        <v>1820</v>
      </c>
      <c r="B1822" s="43">
        <v>108.87</v>
      </c>
      <c r="C1822" s="43">
        <v>1950.7318313420999</v>
      </c>
      <c r="D1822" s="43">
        <v>2181.4526005118</v>
      </c>
      <c r="E1822" s="43">
        <v>89.775566283499998</v>
      </c>
      <c r="F1822" s="43">
        <v>0</v>
      </c>
      <c r="G1822" s="43">
        <v>-320.49633545329999</v>
      </c>
    </row>
    <row r="1823" spans="1:7" x14ac:dyDescent="0.2">
      <c r="A1823" s="7">
        <v>1821</v>
      </c>
      <c r="B1823" s="43">
        <v>78.849999999999994</v>
      </c>
      <c r="C1823" s="43">
        <v>1164575.9527700851</v>
      </c>
      <c r="D1823" s="43">
        <v>798209.65660860413</v>
      </c>
      <c r="E1823" s="43">
        <v>80449.756238054906</v>
      </c>
      <c r="F1823" s="43">
        <v>38352.113777792103</v>
      </c>
      <c r="G1823" s="43">
        <v>247564.42614563339</v>
      </c>
    </row>
    <row r="1824" spans="1:7" x14ac:dyDescent="0.2">
      <c r="A1824" s="7">
        <v>1822</v>
      </c>
      <c r="B1824" s="43">
        <v>194.36</v>
      </c>
      <c r="C1824" s="43">
        <v>1197105.8921778379</v>
      </c>
      <c r="D1824" s="43">
        <v>1384694.0012408199</v>
      </c>
      <c r="E1824" s="43">
        <v>32047.298816118298</v>
      </c>
      <c r="F1824" s="43">
        <v>0</v>
      </c>
      <c r="G1824" s="43">
        <v>-219635.40787910009</v>
      </c>
    </row>
    <row r="1825" spans="1:7" x14ac:dyDescent="0.2">
      <c r="A1825" s="7">
        <v>1823</v>
      </c>
      <c r="B1825" s="43">
        <v>5.55</v>
      </c>
      <c r="C1825" s="43">
        <v>36990.412927191697</v>
      </c>
      <c r="D1825" s="43">
        <v>24614.429386334701</v>
      </c>
      <c r="E1825" s="43">
        <v>59087.323099652102</v>
      </c>
      <c r="F1825" s="43">
        <v>4898.7611360966002</v>
      </c>
      <c r="G1825" s="43">
        <v>-51610.100694891597</v>
      </c>
    </row>
    <row r="1826" spans="1:7" x14ac:dyDescent="0.2">
      <c r="A1826" s="7">
        <v>1824</v>
      </c>
      <c r="B1826" s="43">
        <v>17.87</v>
      </c>
      <c r="C1826" s="43">
        <v>135327.61538141919</v>
      </c>
      <c r="D1826" s="43">
        <v>90181.292865994401</v>
      </c>
      <c r="E1826" s="43">
        <v>59996.6189966116</v>
      </c>
      <c r="F1826" s="43">
        <v>13010.7563523031</v>
      </c>
      <c r="G1826" s="43">
        <v>-27861.052833490001</v>
      </c>
    </row>
    <row r="1827" spans="1:7" x14ac:dyDescent="0.2">
      <c r="A1827" s="7">
        <v>1825</v>
      </c>
      <c r="B1827" s="43">
        <v>109.56</v>
      </c>
      <c r="C1827" s="43">
        <v>1406597.8140040501</v>
      </c>
      <c r="D1827" s="43">
        <v>1120129.401962891</v>
      </c>
      <c r="E1827" s="43">
        <v>69016.328007114702</v>
      </c>
      <c r="F1827" s="43">
        <v>0</v>
      </c>
      <c r="G1827" s="43">
        <v>217452.08403404389</v>
      </c>
    </row>
    <row r="1828" spans="1:7" x14ac:dyDescent="0.2">
      <c r="A1828" s="7">
        <v>1826</v>
      </c>
      <c r="B1828" s="43">
        <v>45.66</v>
      </c>
      <c r="C1828" s="43">
        <v>104349.6279218609</v>
      </c>
      <c r="D1828" s="43">
        <v>90978.307424503699</v>
      </c>
      <c r="E1828" s="43">
        <v>11549.529354693501</v>
      </c>
      <c r="F1828" s="43">
        <v>0</v>
      </c>
      <c r="G1828" s="43">
        <v>1821.7911426636001</v>
      </c>
    </row>
    <row r="1829" spans="1:7" x14ac:dyDescent="0.2">
      <c r="A1829" s="7">
        <v>1827</v>
      </c>
      <c r="B1829" s="43">
        <v>29.65</v>
      </c>
      <c r="C1829" s="43">
        <v>150342.57489595731</v>
      </c>
      <c r="D1829" s="43">
        <v>122238.0781713461</v>
      </c>
      <c r="E1829" s="43">
        <v>26180.3232875916</v>
      </c>
      <c r="F1829" s="43">
        <v>0</v>
      </c>
      <c r="G1829" s="43">
        <v>1924.1734370196</v>
      </c>
    </row>
    <row r="1830" spans="1:7" x14ac:dyDescent="0.2">
      <c r="A1830" s="7">
        <v>1828</v>
      </c>
      <c r="B1830" s="43">
        <v>19.68</v>
      </c>
      <c r="C1830" s="43">
        <v>7737.9833317617004</v>
      </c>
      <c r="D1830" s="43">
        <v>8196.3287189823004</v>
      </c>
      <c r="E1830" s="43">
        <v>1972.4675777126999</v>
      </c>
      <c r="F1830" s="43">
        <v>0</v>
      </c>
      <c r="G1830" s="43">
        <v>-2430.8129649333</v>
      </c>
    </row>
    <row r="1831" spans="1:7" x14ac:dyDescent="0.2">
      <c r="A1831" s="7">
        <v>1829</v>
      </c>
      <c r="B1831" s="43">
        <v>49.72</v>
      </c>
      <c r="C1831" s="43">
        <v>93786.749853161498</v>
      </c>
      <c r="D1831" s="43">
        <v>65359.343589413598</v>
      </c>
      <c r="E1831" s="43">
        <v>9844.5580666626993</v>
      </c>
      <c r="F1831" s="43">
        <v>3252.8245823225998</v>
      </c>
      <c r="G1831" s="43">
        <v>15330.0236147626</v>
      </c>
    </row>
    <row r="1832" spans="1:7" x14ac:dyDescent="0.2">
      <c r="A1832" s="7">
        <v>1830</v>
      </c>
      <c r="B1832" s="43">
        <v>83.56</v>
      </c>
      <c r="C1832" s="43">
        <v>263198.32918689342</v>
      </c>
      <c r="D1832" s="43">
        <v>224223.68163038819</v>
      </c>
      <c r="E1832" s="43">
        <v>16156.001088623199</v>
      </c>
      <c r="F1832" s="43">
        <v>0</v>
      </c>
      <c r="G1832" s="43">
        <v>22818.646467881899</v>
      </c>
    </row>
    <row r="1833" spans="1:7" x14ac:dyDescent="0.2">
      <c r="A1833" s="7">
        <v>1831</v>
      </c>
      <c r="B1833" s="43">
        <v>61.26</v>
      </c>
      <c r="C1833" s="43">
        <v>24565.907687027098</v>
      </c>
      <c r="D1833" s="43">
        <v>23807.7937018304</v>
      </c>
      <c r="E1833" s="43">
        <v>2015.8434134905001</v>
      </c>
      <c r="F1833" s="43">
        <v>0</v>
      </c>
      <c r="G1833" s="43">
        <v>-1257.7294282938001</v>
      </c>
    </row>
    <row r="1834" spans="1:7" x14ac:dyDescent="0.2">
      <c r="A1834" s="7">
        <v>1832</v>
      </c>
      <c r="B1834" s="43">
        <v>199.69</v>
      </c>
      <c r="C1834" s="43">
        <v>1144095.208768242</v>
      </c>
      <c r="D1834" s="43">
        <v>1441295.4995360179</v>
      </c>
      <c r="E1834" s="43">
        <v>29395.571898927101</v>
      </c>
      <c r="F1834" s="43">
        <v>0</v>
      </c>
      <c r="G1834" s="43">
        <v>-326595.86266670318</v>
      </c>
    </row>
    <row r="1835" spans="1:7" x14ac:dyDescent="0.2">
      <c r="A1835" s="7">
        <v>1833</v>
      </c>
      <c r="B1835" s="43">
        <v>213.73</v>
      </c>
      <c r="C1835" s="43">
        <v>1861578.5308304201</v>
      </c>
      <c r="D1835" s="43">
        <v>1803100.3076989411</v>
      </c>
      <c r="E1835" s="43">
        <v>46016.689973997898</v>
      </c>
      <c r="F1835" s="43">
        <v>0</v>
      </c>
      <c r="G1835" s="43">
        <v>12461.533157481401</v>
      </c>
    </row>
    <row r="1836" spans="1:7" x14ac:dyDescent="0.2">
      <c r="A1836" s="7">
        <v>1834</v>
      </c>
      <c r="B1836" s="43">
        <v>36.18</v>
      </c>
      <c r="C1836" s="43">
        <v>55687.335851746</v>
      </c>
      <c r="D1836" s="43">
        <v>43558.135318248598</v>
      </c>
      <c r="E1836" s="43">
        <v>7950.3219432555998</v>
      </c>
      <c r="F1836" s="43">
        <v>0</v>
      </c>
      <c r="G1836" s="43">
        <v>4178.8785902419004</v>
      </c>
    </row>
    <row r="1837" spans="1:7" x14ac:dyDescent="0.2">
      <c r="A1837" s="7">
        <v>1835</v>
      </c>
      <c r="B1837" s="43">
        <v>70.150000000000006</v>
      </c>
      <c r="C1837" s="43">
        <v>143581.81277990321</v>
      </c>
      <c r="D1837" s="43">
        <v>170632.1118721372</v>
      </c>
      <c r="E1837" s="43">
        <v>10343.7782038757</v>
      </c>
      <c r="F1837" s="43">
        <v>0</v>
      </c>
      <c r="G1837" s="43">
        <v>-37394.077296109703</v>
      </c>
    </row>
    <row r="1838" spans="1:7" x14ac:dyDescent="0.2">
      <c r="A1838" s="7">
        <v>1836</v>
      </c>
      <c r="B1838" s="43">
        <v>22.97</v>
      </c>
      <c r="C1838" s="43">
        <v>318595.39015787048</v>
      </c>
      <c r="D1838" s="43">
        <v>239778.64583709679</v>
      </c>
      <c r="E1838" s="43">
        <v>74751.405610810194</v>
      </c>
      <c r="F1838" s="43">
        <v>0</v>
      </c>
      <c r="G1838" s="43">
        <v>4065.3387099635002</v>
      </c>
    </row>
    <row r="1839" spans="1:7" x14ac:dyDescent="0.2">
      <c r="A1839" s="7">
        <v>1837</v>
      </c>
      <c r="B1839" s="43">
        <v>58.56</v>
      </c>
      <c r="C1839" s="43">
        <v>177220.5885106333</v>
      </c>
      <c r="D1839" s="43">
        <v>149235.6242431041</v>
      </c>
      <c r="E1839" s="43">
        <v>15498.1313564763</v>
      </c>
      <c r="F1839" s="43">
        <v>0</v>
      </c>
      <c r="G1839" s="43">
        <v>12486.832911052899</v>
      </c>
    </row>
    <row r="1840" spans="1:7" x14ac:dyDescent="0.2">
      <c r="A1840" s="7">
        <v>1838</v>
      </c>
      <c r="B1840" s="43">
        <v>161.87</v>
      </c>
      <c r="C1840" s="43">
        <v>235303.3884095095</v>
      </c>
      <c r="D1840" s="43">
        <v>165036.5485658219</v>
      </c>
      <c r="E1840" s="43">
        <v>7586.1843120282001</v>
      </c>
      <c r="F1840" s="43">
        <v>8182.9419686045003</v>
      </c>
      <c r="G1840" s="43">
        <v>54497.713563054902</v>
      </c>
    </row>
    <row r="1841" spans="1:7" x14ac:dyDescent="0.2">
      <c r="A1841" s="7">
        <v>1839</v>
      </c>
      <c r="B1841" s="43">
        <v>23.98</v>
      </c>
      <c r="C1841" s="43">
        <v>174608.8851222732</v>
      </c>
      <c r="D1841" s="43">
        <v>149838.430501027</v>
      </c>
      <c r="E1841" s="43">
        <v>37582.956294499098</v>
      </c>
      <c r="F1841" s="43">
        <v>0</v>
      </c>
      <c r="G1841" s="43">
        <v>-12812.5016732529</v>
      </c>
    </row>
    <row r="1842" spans="1:7" x14ac:dyDescent="0.2">
      <c r="A1842" s="7">
        <v>1840</v>
      </c>
      <c r="B1842" s="43">
        <v>59.31</v>
      </c>
      <c r="C1842" s="43">
        <v>284975.66666009842</v>
      </c>
      <c r="D1842" s="43">
        <v>250338.2884281849</v>
      </c>
      <c r="E1842" s="43">
        <v>24528.0041317996</v>
      </c>
      <c r="F1842" s="43">
        <v>0</v>
      </c>
      <c r="G1842" s="43">
        <v>10109.374100113801</v>
      </c>
    </row>
    <row r="1843" spans="1:7" x14ac:dyDescent="0.2">
      <c r="A1843" s="7">
        <v>1841</v>
      </c>
      <c r="B1843" s="43">
        <v>25.8</v>
      </c>
      <c r="C1843" s="43">
        <v>85875.040301993096</v>
      </c>
      <c r="D1843" s="43">
        <v>62054.968655197401</v>
      </c>
      <c r="E1843" s="43">
        <v>17318.886796331499</v>
      </c>
      <c r="F1843" s="43">
        <v>0</v>
      </c>
      <c r="G1843" s="43">
        <v>6501.1848504642003</v>
      </c>
    </row>
    <row r="1844" spans="1:7" x14ac:dyDescent="0.2">
      <c r="A1844" s="7">
        <v>1842</v>
      </c>
      <c r="B1844" s="43">
        <v>5.2</v>
      </c>
      <c r="C1844" s="43">
        <v>24483.0595647464</v>
      </c>
      <c r="D1844" s="43">
        <v>16285.9754757706</v>
      </c>
      <c r="E1844" s="43">
        <v>37970.155452543397</v>
      </c>
      <c r="F1844" s="43">
        <v>2375.6851572133</v>
      </c>
      <c r="G1844" s="43">
        <v>-32148.7565207808</v>
      </c>
    </row>
    <row r="1845" spans="1:7" x14ac:dyDescent="0.2">
      <c r="A1845" s="7">
        <v>1843</v>
      </c>
      <c r="B1845" s="43">
        <v>116.39</v>
      </c>
      <c r="C1845" s="43">
        <v>730887.18275857507</v>
      </c>
      <c r="D1845" s="43">
        <v>621050.57633354864</v>
      </c>
      <c r="E1845" s="43">
        <v>33451.595554739601</v>
      </c>
      <c r="F1845" s="43">
        <v>0</v>
      </c>
      <c r="G1845" s="43">
        <v>76385.010870286802</v>
      </c>
    </row>
    <row r="1846" spans="1:7" x14ac:dyDescent="0.2">
      <c r="A1846" s="7">
        <v>1844</v>
      </c>
      <c r="B1846" s="43">
        <v>18.510000000000002</v>
      </c>
      <c r="C1846" s="43">
        <v>49801.412434805898</v>
      </c>
      <c r="D1846" s="43">
        <v>37624.438617952597</v>
      </c>
      <c r="E1846" s="43">
        <v>13982.8041346685</v>
      </c>
      <c r="F1846" s="43">
        <v>0</v>
      </c>
      <c r="G1846" s="43">
        <v>-1805.8303178152</v>
      </c>
    </row>
    <row r="1847" spans="1:7" x14ac:dyDescent="0.2">
      <c r="A1847" s="7">
        <v>1845</v>
      </c>
      <c r="B1847" s="43">
        <v>5.34</v>
      </c>
      <c r="C1847" s="43">
        <v>14218.472832839499</v>
      </c>
      <c r="D1847" s="43">
        <v>10283.774450001099</v>
      </c>
      <c r="E1847" s="43">
        <v>13854.2799737269</v>
      </c>
      <c r="F1847" s="43">
        <v>0</v>
      </c>
      <c r="G1847" s="43">
        <v>-9919.5815908884997</v>
      </c>
    </row>
    <row r="1848" spans="1:7" x14ac:dyDescent="0.2">
      <c r="A1848" s="7">
        <v>1846</v>
      </c>
      <c r="B1848" s="43">
        <v>22.26</v>
      </c>
      <c r="C1848" s="43">
        <v>176774.9031618404</v>
      </c>
      <c r="D1848" s="43">
        <v>117658.35357654111</v>
      </c>
      <c r="E1848" s="43">
        <v>70345.985463201898</v>
      </c>
      <c r="F1848" s="43">
        <v>23399.5233411753</v>
      </c>
      <c r="G1848" s="43">
        <v>-34628.9592190779</v>
      </c>
    </row>
    <row r="1849" spans="1:7" x14ac:dyDescent="0.2">
      <c r="A1849" s="7">
        <v>1847</v>
      </c>
      <c r="B1849" s="43">
        <v>23.34</v>
      </c>
      <c r="C1849" s="43">
        <v>215085.0490993619</v>
      </c>
      <c r="D1849" s="43">
        <v>143092.19341374331</v>
      </c>
      <c r="E1849" s="43">
        <v>74127.954494488207</v>
      </c>
      <c r="F1849" s="43">
        <v>20879.4885093507</v>
      </c>
      <c r="G1849" s="43">
        <v>-23014.587318220299</v>
      </c>
    </row>
    <row r="1850" spans="1:7" x14ac:dyDescent="0.2">
      <c r="A1850" s="7">
        <v>1848</v>
      </c>
      <c r="B1850" s="43">
        <v>9.3699999999999992</v>
      </c>
      <c r="C1850" s="43">
        <v>63241.453181511599</v>
      </c>
      <c r="D1850" s="43">
        <v>58536.591798045403</v>
      </c>
      <c r="E1850" s="43">
        <v>34808.713353911997</v>
      </c>
      <c r="F1850" s="43">
        <v>0</v>
      </c>
      <c r="G1850" s="43">
        <v>-30103.851970445801</v>
      </c>
    </row>
    <row r="1851" spans="1:7" x14ac:dyDescent="0.2">
      <c r="A1851" s="7">
        <v>1849</v>
      </c>
      <c r="B1851" s="43">
        <v>54.01</v>
      </c>
      <c r="C1851" s="43">
        <v>7326.2747891952004</v>
      </c>
      <c r="D1851" s="43">
        <v>6908.2996267557</v>
      </c>
      <c r="E1851" s="43">
        <v>679.07635358189998</v>
      </c>
      <c r="F1851" s="43">
        <v>0</v>
      </c>
      <c r="G1851" s="43">
        <v>-261.10119114240001</v>
      </c>
    </row>
    <row r="1852" spans="1:7" x14ac:dyDescent="0.2">
      <c r="A1852" s="7">
        <v>1850</v>
      </c>
      <c r="B1852" s="43">
        <v>33.479999999999997</v>
      </c>
      <c r="C1852" s="43">
        <v>359494.39683639602</v>
      </c>
      <c r="D1852" s="43">
        <v>313434.63258343498</v>
      </c>
      <c r="E1852" s="43">
        <v>56873.528586083798</v>
      </c>
      <c r="F1852" s="43">
        <v>0</v>
      </c>
      <c r="G1852" s="43">
        <v>-10813.764333122899</v>
      </c>
    </row>
    <row r="1853" spans="1:7" x14ac:dyDescent="0.2">
      <c r="A1853" s="7">
        <v>1851</v>
      </c>
      <c r="B1853" s="43">
        <v>5.76</v>
      </c>
      <c r="C1853" s="43">
        <v>9014.5455808229999</v>
      </c>
      <c r="D1853" s="43">
        <v>8305.3433663685992</v>
      </c>
      <c r="E1853" s="43">
        <v>7989.0493576930003</v>
      </c>
      <c r="F1853" s="43">
        <v>0</v>
      </c>
      <c r="G1853" s="43">
        <v>-7279.8471432386004</v>
      </c>
    </row>
    <row r="1854" spans="1:7" x14ac:dyDescent="0.2">
      <c r="A1854" s="7">
        <v>1852</v>
      </c>
      <c r="B1854" s="43">
        <v>520.70000000000005</v>
      </c>
      <c r="C1854" s="43">
        <v>2842896.0060247509</v>
      </c>
      <c r="D1854" s="43">
        <v>2318188.3732485031</v>
      </c>
      <c r="E1854" s="43">
        <v>29373.044421840601</v>
      </c>
      <c r="F1854" s="43">
        <v>0</v>
      </c>
      <c r="G1854" s="43">
        <v>495334.58835440723</v>
      </c>
    </row>
    <row r="1855" spans="1:7" x14ac:dyDescent="0.2">
      <c r="A1855" s="7">
        <v>1853</v>
      </c>
      <c r="B1855" s="43">
        <v>31.02</v>
      </c>
      <c r="C1855" s="43">
        <v>36629.647558057201</v>
      </c>
      <c r="D1855" s="43">
        <v>30864.536298685802</v>
      </c>
      <c r="E1855" s="43">
        <v>6013.5975754214996</v>
      </c>
      <c r="F1855" s="43">
        <v>0</v>
      </c>
      <c r="G1855" s="43">
        <v>-248.48631605009999</v>
      </c>
    </row>
    <row r="1856" spans="1:7" x14ac:dyDescent="0.2">
      <c r="A1856" s="7">
        <v>1854</v>
      </c>
      <c r="B1856" s="43">
        <v>57.86</v>
      </c>
      <c r="C1856" s="43">
        <v>49142.299219300898</v>
      </c>
      <c r="D1856" s="43">
        <v>46121.372256375798</v>
      </c>
      <c r="E1856" s="43">
        <v>4276.5150639848998</v>
      </c>
      <c r="F1856" s="43">
        <v>0</v>
      </c>
      <c r="G1856" s="43">
        <v>-1255.5881010598</v>
      </c>
    </row>
    <row r="1857" spans="1:7" x14ac:dyDescent="0.2">
      <c r="A1857" s="7">
        <v>1855</v>
      </c>
      <c r="B1857" s="43">
        <v>43.24</v>
      </c>
      <c r="C1857" s="43">
        <v>20996.109968158999</v>
      </c>
      <c r="D1857" s="43">
        <v>14988.5763326008</v>
      </c>
      <c r="E1857" s="43">
        <v>2583.7178020329002</v>
      </c>
      <c r="F1857" s="43">
        <v>0</v>
      </c>
      <c r="G1857" s="43">
        <v>3423.8158335253001</v>
      </c>
    </row>
    <row r="1858" spans="1:7" x14ac:dyDescent="0.2">
      <c r="A1858" s="7">
        <v>1856</v>
      </c>
      <c r="B1858" s="43">
        <v>2.38</v>
      </c>
      <c r="C1858" s="43">
        <v>1089.5989804456001</v>
      </c>
      <c r="D1858" s="43">
        <v>839.32400743779999</v>
      </c>
      <c r="E1858" s="43">
        <v>2369.2267026883001</v>
      </c>
      <c r="F1858" s="43">
        <v>0</v>
      </c>
      <c r="G1858" s="43">
        <v>-2118.9517296805002</v>
      </c>
    </row>
    <row r="1859" spans="1:7" x14ac:dyDescent="0.2">
      <c r="A1859" s="7">
        <v>1857</v>
      </c>
      <c r="B1859" s="43">
        <v>20.41</v>
      </c>
      <c r="C1859" s="43">
        <v>8894.5579882687998</v>
      </c>
      <c r="D1859" s="43">
        <v>12186.887970456601</v>
      </c>
      <c r="E1859" s="43">
        <v>2187.9959054798001</v>
      </c>
      <c r="F1859" s="43">
        <v>0</v>
      </c>
      <c r="G1859" s="43">
        <v>-5480.3258876676</v>
      </c>
    </row>
    <row r="1860" spans="1:7" x14ac:dyDescent="0.2">
      <c r="A1860" s="7">
        <v>1858</v>
      </c>
      <c r="B1860" s="43">
        <v>229.31</v>
      </c>
      <c r="C1860" s="43">
        <v>1875476.2602601179</v>
      </c>
      <c r="D1860" s="43">
        <v>1338095.0899531541</v>
      </c>
      <c r="E1860" s="43">
        <v>43558.686303506103</v>
      </c>
      <c r="F1860" s="43">
        <v>0</v>
      </c>
      <c r="G1860" s="43">
        <v>493822.4840034584</v>
      </c>
    </row>
    <row r="1861" spans="1:7" x14ac:dyDescent="0.2">
      <c r="A1861" s="7">
        <v>1859</v>
      </c>
      <c r="B1861" s="43">
        <v>28.35</v>
      </c>
      <c r="C1861" s="43">
        <v>232669.2496356414</v>
      </c>
      <c r="D1861" s="43">
        <v>155002.75275460671</v>
      </c>
      <c r="E1861" s="43">
        <v>71771.764402597095</v>
      </c>
      <c r="F1861" s="43">
        <v>30636.462698779102</v>
      </c>
      <c r="G1861" s="43">
        <v>-24741.730220341498</v>
      </c>
    </row>
    <row r="1862" spans="1:7" x14ac:dyDescent="0.2">
      <c r="A1862" s="7">
        <v>1860</v>
      </c>
      <c r="B1862" s="43">
        <v>36.090000000000003</v>
      </c>
      <c r="C1862" s="43">
        <v>1789.3590232276999</v>
      </c>
      <c r="D1862" s="43">
        <v>2362.1656429162999</v>
      </c>
      <c r="E1862" s="43">
        <v>248.8265879521</v>
      </c>
      <c r="F1862" s="43">
        <v>0</v>
      </c>
      <c r="G1862" s="43">
        <v>-821.63320764069999</v>
      </c>
    </row>
    <row r="1863" spans="1:7" x14ac:dyDescent="0.2">
      <c r="A1863" s="7">
        <v>1861</v>
      </c>
      <c r="B1863" s="43">
        <v>19.12</v>
      </c>
      <c r="C1863" s="43">
        <v>29628.478011434701</v>
      </c>
      <c r="D1863" s="43">
        <v>26565.398215941801</v>
      </c>
      <c r="E1863" s="43">
        <v>7831.2389917666997</v>
      </c>
      <c r="F1863" s="43">
        <v>0</v>
      </c>
      <c r="G1863" s="43">
        <v>-4768.1591962738003</v>
      </c>
    </row>
    <row r="1864" spans="1:7" x14ac:dyDescent="0.2">
      <c r="A1864" s="7">
        <v>1862</v>
      </c>
      <c r="B1864" s="43">
        <v>66.489999999999995</v>
      </c>
      <c r="C1864" s="43">
        <v>212096.42562197859</v>
      </c>
      <c r="D1864" s="43">
        <v>195976.79829492659</v>
      </c>
      <c r="E1864" s="43">
        <v>16591.723228767099</v>
      </c>
      <c r="F1864" s="43">
        <v>0</v>
      </c>
      <c r="G1864" s="43">
        <v>-472.09590171510001</v>
      </c>
    </row>
    <row r="1865" spans="1:7" x14ac:dyDescent="0.2">
      <c r="A1865" s="7">
        <v>1863</v>
      </c>
      <c r="B1865" s="43">
        <v>19.34</v>
      </c>
      <c r="C1865" s="43">
        <v>58651.086576579102</v>
      </c>
      <c r="D1865" s="43">
        <v>41911.646677929202</v>
      </c>
      <c r="E1865" s="43">
        <v>15795.718015276199</v>
      </c>
      <c r="F1865" s="43">
        <v>0</v>
      </c>
      <c r="G1865" s="43">
        <v>943.72188337370005</v>
      </c>
    </row>
    <row r="1866" spans="1:7" x14ac:dyDescent="0.2">
      <c r="A1866" s="7">
        <v>1864</v>
      </c>
      <c r="B1866" s="43">
        <v>11.22</v>
      </c>
      <c r="C1866" s="43">
        <v>38994.185012720103</v>
      </c>
      <c r="D1866" s="43">
        <v>29321.404333969698</v>
      </c>
      <c r="E1866" s="43">
        <v>18018.912794891901</v>
      </c>
      <c r="F1866" s="43">
        <v>0</v>
      </c>
      <c r="G1866" s="43">
        <v>-8346.1321161415999</v>
      </c>
    </row>
    <row r="1867" spans="1:7" x14ac:dyDescent="0.2">
      <c r="A1867" s="7">
        <v>1865</v>
      </c>
      <c r="B1867" s="43">
        <v>307.14</v>
      </c>
      <c r="C1867" s="43">
        <v>26349.666134260799</v>
      </c>
      <c r="D1867" s="43">
        <v>17553.2432192532</v>
      </c>
      <c r="E1867" s="43">
        <v>752.25776121410001</v>
      </c>
      <c r="F1867" s="43">
        <v>3492.4085612886001</v>
      </c>
      <c r="G1867" s="43">
        <v>4551.7565925050003</v>
      </c>
    </row>
    <row r="1868" spans="1:7" x14ac:dyDescent="0.2">
      <c r="A1868" s="7">
        <v>1866</v>
      </c>
      <c r="B1868" s="43">
        <v>42.93</v>
      </c>
      <c r="C1868" s="43">
        <v>46278.114575064901</v>
      </c>
      <c r="D1868" s="43">
        <v>43521.319255619201</v>
      </c>
      <c r="E1868" s="43">
        <v>5465.5212251106996</v>
      </c>
      <c r="F1868" s="43">
        <v>0</v>
      </c>
      <c r="G1868" s="43">
        <v>-2708.725905665</v>
      </c>
    </row>
    <row r="1869" spans="1:7" x14ac:dyDescent="0.2">
      <c r="A1869" s="7">
        <v>1867</v>
      </c>
      <c r="B1869" s="43">
        <v>13.67</v>
      </c>
      <c r="C1869" s="43">
        <v>53491.168960454997</v>
      </c>
      <c r="D1869" s="43">
        <v>51195.966813922103</v>
      </c>
      <c r="E1869" s="43">
        <v>20181.191750689999</v>
      </c>
      <c r="F1869" s="43">
        <v>0</v>
      </c>
      <c r="G1869" s="43">
        <v>-17885.989604157101</v>
      </c>
    </row>
    <row r="1870" spans="1:7" x14ac:dyDescent="0.2">
      <c r="A1870" s="7">
        <v>1868</v>
      </c>
      <c r="B1870" s="43">
        <v>26.42</v>
      </c>
      <c r="C1870" s="43">
        <v>11406.7982545512</v>
      </c>
      <c r="D1870" s="43">
        <v>10757.873149891</v>
      </c>
      <c r="E1870" s="43">
        <v>2164.1102999273999</v>
      </c>
      <c r="F1870" s="43">
        <v>0</v>
      </c>
      <c r="G1870" s="43">
        <v>-1515.1851952671</v>
      </c>
    </row>
    <row r="1871" spans="1:7" x14ac:dyDescent="0.2">
      <c r="A1871" s="7">
        <v>1869</v>
      </c>
      <c r="B1871" s="43">
        <v>137.19</v>
      </c>
      <c r="C1871" s="43">
        <v>65877.867313670999</v>
      </c>
      <c r="D1871" s="43">
        <v>69885.521502120493</v>
      </c>
      <c r="E1871" s="43">
        <v>2406.9397498577</v>
      </c>
      <c r="F1871" s="43">
        <v>0</v>
      </c>
      <c r="G1871" s="43">
        <v>-6414.5939383072</v>
      </c>
    </row>
    <row r="1872" spans="1:7" x14ac:dyDescent="0.2">
      <c r="A1872" s="7">
        <v>1870</v>
      </c>
      <c r="B1872" s="43">
        <v>30.12</v>
      </c>
      <c r="C1872" s="43">
        <v>189320.8679896039</v>
      </c>
      <c r="D1872" s="43">
        <v>147620.9875127383</v>
      </c>
      <c r="E1872" s="43">
        <v>32515.8721069805</v>
      </c>
      <c r="F1872" s="43">
        <v>0</v>
      </c>
      <c r="G1872" s="43">
        <v>9184.0083698850995</v>
      </c>
    </row>
    <row r="1873" spans="1:7" x14ac:dyDescent="0.2">
      <c r="A1873" s="7">
        <v>1871</v>
      </c>
      <c r="B1873" s="43">
        <v>41.84</v>
      </c>
      <c r="C1873" s="43">
        <v>18884.790362658801</v>
      </c>
      <c r="D1873" s="43">
        <v>17759.0203283259</v>
      </c>
      <c r="E1873" s="43">
        <v>2332.3765103433998</v>
      </c>
      <c r="F1873" s="43">
        <v>0</v>
      </c>
      <c r="G1873" s="43">
        <v>-1206.6064760105</v>
      </c>
    </row>
    <row r="1874" spans="1:7" x14ac:dyDescent="0.2">
      <c r="A1874" s="7">
        <v>1872</v>
      </c>
      <c r="B1874" s="43">
        <v>185.49</v>
      </c>
      <c r="C1874" s="43">
        <v>1656531.9138221501</v>
      </c>
      <c r="D1874" s="43">
        <v>1214721.8666109571</v>
      </c>
      <c r="E1874" s="43">
        <v>47466.634162511204</v>
      </c>
      <c r="F1874" s="43">
        <v>0</v>
      </c>
      <c r="G1874" s="43">
        <v>394343.4130486818</v>
      </c>
    </row>
    <row r="1875" spans="1:7" x14ac:dyDescent="0.2">
      <c r="A1875" s="7">
        <v>1873</v>
      </c>
      <c r="B1875" s="43">
        <v>11.56</v>
      </c>
      <c r="C1875" s="43">
        <v>16571.372945241499</v>
      </c>
      <c r="D1875" s="43">
        <v>11049.6648100524</v>
      </c>
      <c r="E1875" s="43">
        <v>11265.8671988722</v>
      </c>
      <c r="F1875" s="43">
        <v>1586.7007180886001</v>
      </c>
      <c r="G1875" s="43">
        <v>-7330.8597817717</v>
      </c>
    </row>
    <row r="1876" spans="1:7" x14ac:dyDescent="0.2">
      <c r="A1876" s="7">
        <v>1874</v>
      </c>
      <c r="B1876" s="43">
        <v>118.68</v>
      </c>
      <c r="C1876" s="43">
        <v>159654.36181168401</v>
      </c>
      <c r="D1876" s="43">
        <v>187503.93246688729</v>
      </c>
      <c r="E1876" s="43">
        <v>6765.2106772847001</v>
      </c>
      <c r="F1876" s="43">
        <v>0</v>
      </c>
      <c r="G1876" s="43">
        <v>-34614.781332487903</v>
      </c>
    </row>
    <row r="1877" spans="1:7" x14ac:dyDescent="0.2">
      <c r="A1877" s="7">
        <v>1875</v>
      </c>
      <c r="B1877" s="43">
        <v>40.880000000000003</v>
      </c>
      <c r="C1877" s="43">
        <v>19146.991802298598</v>
      </c>
      <c r="D1877" s="43">
        <v>17479.186792441302</v>
      </c>
      <c r="E1877" s="43">
        <v>2345.7349815071002</v>
      </c>
      <c r="F1877" s="43">
        <v>0</v>
      </c>
      <c r="G1877" s="43">
        <v>-677.9299716498</v>
      </c>
    </row>
    <row r="1878" spans="1:7" x14ac:dyDescent="0.2">
      <c r="A1878" s="7">
        <v>1876</v>
      </c>
      <c r="B1878" s="43">
        <v>27.39</v>
      </c>
      <c r="C1878" s="43">
        <v>246600.682263336</v>
      </c>
      <c r="D1878" s="43">
        <v>246844.85633196519</v>
      </c>
      <c r="E1878" s="43">
        <v>47194.423149811097</v>
      </c>
      <c r="F1878" s="43">
        <v>0</v>
      </c>
      <c r="G1878" s="43">
        <v>-47438.5972184403</v>
      </c>
    </row>
    <row r="1879" spans="1:7" x14ac:dyDescent="0.2">
      <c r="A1879" s="7">
        <v>1877</v>
      </c>
      <c r="B1879" s="43">
        <v>463.71</v>
      </c>
      <c r="C1879" s="43">
        <v>6062552.5203427225</v>
      </c>
      <c r="D1879" s="43">
        <v>4037365.595757273</v>
      </c>
      <c r="E1879" s="43">
        <v>99782.945854318401</v>
      </c>
      <c r="F1879" s="43">
        <v>489518.33653601509</v>
      </c>
      <c r="G1879" s="43">
        <v>1435885.642195117</v>
      </c>
    </row>
    <row r="1880" spans="1:7" x14ac:dyDescent="0.2">
      <c r="A1880" s="7">
        <v>1878</v>
      </c>
      <c r="B1880" s="43">
        <v>41.07</v>
      </c>
      <c r="C1880" s="43">
        <v>117047.5859408657</v>
      </c>
      <c r="D1880" s="43">
        <v>102009.723147852</v>
      </c>
      <c r="E1880" s="43">
        <v>14420.3752367411</v>
      </c>
      <c r="F1880" s="43">
        <v>0</v>
      </c>
      <c r="G1880" s="43">
        <v>617.48755627260005</v>
      </c>
    </row>
    <row r="1881" spans="1:7" x14ac:dyDescent="0.2">
      <c r="A1881" s="7">
        <v>1879</v>
      </c>
      <c r="B1881" s="43">
        <v>84.45</v>
      </c>
      <c r="C1881" s="43">
        <v>44047.4783919373</v>
      </c>
      <c r="D1881" s="43">
        <v>48849.733395622701</v>
      </c>
      <c r="E1881" s="43">
        <v>2648.6979106036001</v>
      </c>
      <c r="F1881" s="43">
        <v>0</v>
      </c>
      <c r="G1881" s="43">
        <v>-7450.9529142889996</v>
      </c>
    </row>
    <row r="1882" spans="1:7" x14ac:dyDescent="0.2">
      <c r="A1882" s="7">
        <v>1880</v>
      </c>
      <c r="B1882" s="43">
        <v>30.95</v>
      </c>
      <c r="C1882" s="43">
        <v>195920.95327606949</v>
      </c>
      <c r="D1882" s="43">
        <v>131484.01501625529</v>
      </c>
      <c r="E1882" s="43">
        <v>34528.257594866598</v>
      </c>
      <c r="F1882" s="43">
        <v>12795.866263698101</v>
      </c>
      <c r="G1882" s="43">
        <v>17112.814401249401</v>
      </c>
    </row>
    <row r="1883" spans="1:7" x14ac:dyDescent="0.2">
      <c r="A1883" s="7">
        <v>1881</v>
      </c>
      <c r="B1883" s="43">
        <v>74.98</v>
      </c>
      <c r="C1883" s="43">
        <v>422909.75050212938</v>
      </c>
      <c r="D1883" s="43">
        <v>297794.10292569268</v>
      </c>
      <c r="E1883" s="43">
        <v>30657.226308277899</v>
      </c>
      <c r="F1883" s="43">
        <v>0</v>
      </c>
      <c r="G1883" s="43">
        <v>94458.421268158796</v>
      </c>
    </row>
    <row r="1884" spans="1:7" x14ac:dyDescent="0.2">
      <c r="A1884" s="7">
        <v>1882</v>
      </c>
      <c r="B1884" s="43">
        <v>74.69</v>
      </c>
      <c r="C1884" s="43">
        <v>394624.3642466811</v>
      </c>
      <c r="D1884" s="43">
        <v>347094.7439286646</v>
      </c>
      <c r="E1884" s="43">
        <v>27563.095321377499</v>
      </c>
      <c r="F1884" s="43">
        <v>0</v>
      </c>
      <c r="G1884" s="43">
        <v>19966.524996639</v>
      </c>
    </row>
    <row r="1885" spans="1:7" x14ac:dyDescent="0.2">
      <c r="A1885" s="7">
        <v>1883</v>
      </c>
      <c r="B1885" s="43">
        <v>12.39</v>
      </c>
      <c r="C1885" s="43">
        <v>56513.886960527198</v>
      </c>
      <c r="D1885" s="43">
        <v>37622.749332332802</v>
      </c>
      <c r="E1885" s="43">
        <v>36372.358981535697</v>
      </c>
      <c r="F1885" s="43">
        <v>5456.2035767500001</v>
      </c>
      <c r="G1885" s="43">
        <v>-22937.4249300913</v>
      </c>
    </row>
    <row r="1886" spans="1:7" x14ac:dyDescent="0.2">
      <c r="A1886" s="7">
        <v>1884</v>
      </c>
      <c r="B1886" s="43">
        <v>90.48</v>
      </c>
      <c r="C1886" s="43">
        <v>114395.41029339891</v>
      </c>
      <c r="D1886" s="43">
        <v>76118.318204172305</v>
      </c>
      <c r="E1886" s="43">
        <v>9737.8235350998002</v>
      </c>
      <c r="F1886" s="43">
        <v>9089.8470365592002</v>
      </c>
      <c r="G1886" s="43">
        <v>19449.421517567702</v>
      </c>
    </row>
    <row r="1887" spans="1:7" x14ac:dyDescent="0.2">
      <c r="A1887" s="7">
        <v>1885</v>
      </c>
      <c r="B1887" s="43">
        <v>133.28</v>
      </c>
      <c r="C1887" s="43">
        <v>482194.63304004318</v>
      </c>
      <c r="D1887" s="43">
        <v>454308.01487737888</v>
      </c>
      <c r="E1887" s="43">
        <v>18424.2883465903</v>
      </c>
      <c r="F1887" s="43">
        <v>0</v>
      </c>
      <c r="G1887" s="43">
        <v>9462.3298160739996</v>
      </c>
    </row>
    <row r="1888" spans="1:7" x14ac:dyDescent="0.2">
      <c r="A1888" s="7">
        <v>1886</v>
      </c>
      <c r="B1888" s="43">
        <v>118.38</v>
      </c>
      <c r="C1888" s="43">
        <v>179380.2951745617</v>
      </c>
      <c r="D1888" s="43">
        <v>189585.9797214687</v>
      </c>
      <c r="E1888" s="43">
        <v>7682.6715729363996</v>
      </c>
      <c r="F1888" s="43">
        <v>0</v>
      </c>
      <c r="G1888" s="43">
        <v>-17888.3561198434</v>
      </c>
    </row>
    <row r="1889" spans="1:7" x14ac:dyDescent="0.2">
      <c r="A1889" s="7">
        <v>1887</v>
      </c>
      <c r="B1889" s="43">
        <v>103.56</v>
      </c>
      <c r="C1889" s="43">
        <v>441714.34055811091</v>
      </c>
      <c r="D1889" s="43">
        <v>482679.80825905362</v>
      </c>
      <c r="E1889" s="43">
        <v>21720.918595120002</v>
      </c>
      <c r="F1889" s="43">
        <v>0</v>
      </c>
      <c r="G1889" s="43">
        <v>-62686.386296062701</v>
      </c>
    </row>
    <row r="1890" spans="1:7" x14ac:dyDescent="0.2">
      <c r="A1890" s="7">
        <v>1888</v>
      </c>
      <c r="B1890" s="43">
        <v>26.84</v>
      </c>
      <c r="C1890" s="43">
        <v>89361.7600286464</v>
      </c>
      <c r="D1890" s="43">
        <v>69570.337452692896</v>
      </c>
      <c r="E1890" s="43">
        <v>17204.1006136826</v>
      </c>
      <c r="F1890" s="43">
        <v>0</v>
      </c>
      <c r="G1890" s="43">
        <v>2587.3219622708002</v>
      </c>
    </row>
    <row r="1891" spans="1:7" x14ac:dyDescent="0.2">
      <c r="A1891" s="7">
        <v>1889</v>
      </c>
      <c r="B1891" s="43">
        <v>62.07</v>
      </c>
      <c r="C1891" s="43">
        <v>227423.55075088589</v>
      </c>
      <c r="D1891" s="43">
        <v>160673.02167100541</v>
      </c>
      <c r="E1891" s="43">
        <v>19909.463279448599</v>
      </c>
      <c r="F1891" s="43">
        <v>0</v>
      </c>
      <c r="G1891" s="43">
        <v>46841.065800431803</v>
      </c>
    </row>
    <row r="1892" spans="1:7" x14ac:dyDescent="0.2">
      <c r="A1892" s="7">
        <v>1890</v>
      </c>
      <c r="B1892" s="43">
        <v>7.22</v>
      </c>
      <c r="C1892" s="43">
        <v>22339.493119815201</v>
      </c>
      <c r="D1892" s="43">
        <v>20814.803012784501</v>
      </c>
      <c r="E1892" s="43">
        <v>15668.490933421899</v>
      </c>
      <c r="F1892" s="43">
        <v>0</v>
      </c>
      <c r="G1892" s="43">
        <v>-14143.8008263912</v>
      </c>
    </row>
    <row r="1893" spans="1:7" x14ac:dyDescent="0.2">
      <c r="A1893" s="7">
        <v>1891</v>
      </c>
      <c r="B1893" s="43">
        <v>68.900000000000006</v>
      </c>
      <c r="C1893" s="43">
        <v>70295.890855630598</v>
      </c>
      <c r="D1893" s="43">
        <v>72188.621858237297</v>
      </c>
      <c r="E1893" s="43">
        <v>5130.8464640511002</v>
      </c>
      <c r="F1893" s="43">
        <v>0</v>
      </c>
      <c r="G1893" s="43">
        <v>-7023.5774666578</v>
      </c>
    </row>
    <row r="1894" spans="1:7" x14ac:dyDescent="0.2">
      <c r="A1894" s="7">
        <v>1892</v>
      </c>
      <c r="B1894" s="43">
        <v>11.86</v>
      </c>
      <c r="C1894" s="43">
        <v>66259.468905639398</v>
      </c>
      <c r="D1894" s="43">
        <v>47173.999679799199</v>
      </c>
      <c r="E1894" s="43">
        <v>29727.7271118797</v>
      </c>
      <c r="F1894" s="43">
        <v>0</v>
      </c>
      <c r="G1894" s="43">
        <v>-10642.257886039501</v>
      </c>
    </row>
    <row r="1895" spans="1:7" x14ac:dyDescent="0.2">
      <c r="A1895" s="7">
        <v>1893</v>
      </c>
      <c r="B1895" s="43">
        <v>178.5</v>
      </c>
      <c r="C1895" s="43">
        <v>837408.63112738519</v>
      </c>
      <c r="D1895" s="43">
        <v>588890.61518815416</v>
      </c>
      <c r="E1895" s="43">
        <v>24481.5132496925</v>
      </c>
      <c r="F1895" s="43">
        <v>29193.345241782001</v>
      </c>
      <c r="G1895" s="43">
        <v>194843.15744775659</v>
      </c>
    </row>
    <row r="1896" spans="1:7" x14ac:dyDescent="0.2">
      <c r="A1896" s="7">
        <v>1894</v>
      </c>
      <c r="B1896" s="43">
        <v>238.86</v>
      </c>
      <c r="C1896" s="43">
        <v>2592690.2783686751</v>
      </c>
      <c r="D1896" s="43">
        <v>1725361.4161270589</v>
      </c>
      <c r="E1896" s="43">
        <v>83166.392308562004</v>
      </c>
      <c r="F1896" s="43">
        <v>206849.9585222782</v>
      </c>
      <c r="G1896" s="43">
        <v>577312.51141077583</v>
      </c>
    </row>
    <row r="1897" spans="1:7" x14ac:dyDescent="0.2">
      <c r="A1897" s="7">
        <v>1895</v>
      </c>
      <c r="B1897" s="43">
        <v>59.88</v>
      </c>
      <c r="C1897" s="43">
        <v>786769.58149458142</v>
      </c>
      <c r="D1897" s="43">
        <v>523846.62849681982</v>
      </c>
      <c r="E1897" s="43">
        <v>100175.1269857302</v>
      </c>
      <c r="F1897" s="43">
        <v>62202.378226871799</v>
      </c>
      <c r="G1897" s="43">
        <v>100545.4477851597</v>
      </c>
    </row>
    <row r="1898" spans="1:7" x14ac:dyDescent="0.2">
      <c r="A1898" s="7">
        <v>1896</v>
      </c>
      <c r="B1898" s="43">
        <v>40.590000000000003</v>
      </c>
      <c r="C1898" s="43">
        <v>109255.3584324018</v>
      </c>
      <c r="D1898" s="43">
        <v>90309.1149449597</v>
      </c>
      <c r="E1898" s="43">
        <v>13817.144946076</v>
      </c>
      <c r="F1898" s="43">
        <v>0</v>
      </c>
      <c r="G1898" s="43">
        <v>5129.0985413661001</v>
      </c>
    </row>
    <row r="1899" spans="1:7" x14ac:dyDescent="0.2">
      <c r="A1899" s="7">
        <v>1897</v>
      </c>
      <c r="B1899" s="43">
        <v>144.35</v>
      </c>
      <c r="C1899" s="43">
        <v>508432.25126899069</v>
      </c>
      <c r="D1899" s="43">
        <v>526877.37083727168</v>
      </c>
      <c r="E1899" s="43">
        <v>18079.156689600699</v>
      </c>
      <c r="F1899" s="43">
        <v>0</v>
      </c>
      <c r="G1899" s="43">
        <v>-36524.276257881698</v>
      </c>
    </row>
    <row r="1900" spans="1:7" x14ac:dyDescent="0.2">
      <c r="A1900" s="7">
        <v>1898</v>
      </c>
      <c r="B1900" s="43">
        <v>42.94</v>
      </c>
      <c r="C1900" s="43">
        <v>132807.4147174322</v>
      </c>
      <c r="D1900" s="43">
        <v>144059.54856348291</v>
      </c>
      <c r="E1900" s="43">
        <v>15662.1181734244</v>
      </c>
      <c r="F1900" s="43">
        <v>0</v>
      </c>
      <c r="G1900" s="43">
        <v>-26914.252019475101</v>
      </c>
    </row>
    <row r="1901" spans="1:7" x14ac:dyDescent="0.2">
      <c r="A1901" s="7">
        <v>1899</v>
      </c>
      <c r="B1901" s="43">
        <v>289.95</v>
      </c>
      <c r="C1901" s="43">
        <v>2114682.7090126369</v>
      </c>
      <c r="D1901" s="43">
        <v>1407469.5552907239</v>
      </c>
      <c r="E1901" s="43">
        <v>55842.8886123302</v>
      </c>
      <c r="F1901" s="43">
        <v>170181.09136474959</v>
      </c>
      <c r="G1901" s="43">
        <v>481189.17374483368</v>
      </c>
    </row>
    <row r="1902" spans="1:7" x14ac:dyDescent="0.2">
      <c r="A1902" s="7">
        <v>1900</v>
      </c>
      <c r="B1902" s="43">
        <v>16.61</v>
      </c>
      <c r="C1902" s="43">
        <v>38727.599351932702</v>
      </c>
      <c r="D1902" s="43">
        <v>25799.9081981772</v>
      </c>
      <c r="E1902" s="43">
        <v>20362.0073568404</v>
      </c>
      <c r="F1902" s="43">
        <v>5111.6363268598998</v>
      </c>
      <c r="G1902" s="43">
        <v>-12545.9525299448</v>
      </c>
    </row>
    <row r="1903" spans="1:7" x14ac:dyDescent="0.2">
      <c r="A1903" s="7">
        <v>1901</v>
      </c>
      <c r="B1903" s="43">
        <v>243.94</v>
      </c>
      <c r="C1903" s="43">
        <v>1064741.082698253</v>
      </c>
      <c r="D1903" s="43">
        <v>965172.39186927001</v>
      </c>
      <c r="E1903" s="43">
        <v>22368.988355051701</v>
      </c>
      <c r="F1903" s="43">
        <v>0</v>
      </c>
      <c r="G1903" s="43">
        <v>77199.702473931597</v>
      </c>
    </row>
    <row r="1904" spans="1:7" x14ac:dyDescent="0.2">
      <c r="A1904" s="7">
        <v>1902</v>
      </c>
      <c r="B1904" s="43">
        <v>38.07</v>
      </c>
      <c r="C1904" s="43">
        <v>93404.081725255499</v>
      </c>
      <c r="D1904" s="43">
        <v>62169.443575082703</v>
      </c>
      <c r="E1904" s="43">
        <v>21708.957412670701</v>
      </c>
      <c r="F1904" s="43">
        <v>12366.969526003501</v>
      </c>
      <c r="G1904" s="43">
        <v>-2841.2887885014002</v>
      </c>
    </row>
    <row r="1905" spans="1:7" x14ac:dyDescent="0.2">
      <c r="A1905" s="7">
        <v>1903</v>
      </c>
      <c r="B1905" s="43">
        <v>62.21</v>
      </c>
      <c r="C1905" s="43">
        <v>84006.566522394904</v>
      </c>
      <c r="D1905" s="43">
        <v>82581.529589207406</v>
      </c>
      <c r="E1905" s="43">
        <v>6942.4524037871997</v>
      </c>
      <c r="F1905" s="43">
        <v>0</v>
      </c>
      <c r="G1905" s="43">
        <v>-5517.4154705996998</v>
      </c>
    </row>
    <row r="1906" spans="1:7" x14ac:dyDescent="0.2">
      <c r="A1906" s="7">
        <v>1904</v>
      </c>
      <c r="B1906" s="43">
        <v>99.43</v>
      </c>
      <c r="C1906" s="43">
        <v>228840.38773093259</v>
      </c>
      <c r="D1906" s="43">
        <v>205001.8822699119</v>
      </c>
      <c r="E1906" s="43">
        <v>11795.284953578601</v>
      </c>
      <c r="F1906" s="43">
        <v>0</v>
      </c>
      <c r="G1906" s="43">
        <v>12043.220507442</v>
      </c>
    </row>
    <row r="1907" spans="1:7" x14ac:dyDescent="0.2">
      <c r="A1907" s="7">
        <v>1905</v>
      </c>
      <c r="B1907" s="43">
        <v>25.88</v>
      </c>
      <c r="C1907" s="43">
        <v>61978.505245865497</v>
      </c>
      <c r="D1907" s="43">
        <v>52784.529498199598</v>
      </c>
      <c r="E1907" s="43">
        <v>12142.1762217878</v>
      </c>
      <c r="F1907" s="43">
        <v>0</v>
      </c>
      <c r="G1907" s="43">
        <v>-2948.2004741218998</v>
      </c>
    </row>
    <row r="1908" spans="1:7" x14ac:dyDescent="0.2">
      <c r="A1908" s="7">
        <v>1906</v>
      </c>
      <c r="B1908" s="43">
        <v>64.84</v>
      </c>
      <c r="C1908" s="43">
        <v>76440.005757198</v>
      </c>
      <c r="D1908" s="43">
        <v>79554.667129153197</v>
      </c>
      <c r="E1908" s="43">
        <v>5977.1510762277003</v>
      </c>
      <c r="F1908" s="43">
        <v>0</v>
      </c>
      <c r="G1908" s="43">
        <v>-9091.8124481829</v>
      </c>
    </row>
    <row r="1909" spans="1:7" x14ac:dyDescent="0.2">
      <c r="A1909" s="7">
        <v>1907</v>
      </c>
      <c r="B1909" s="43">
        <v>103.38</v>
      </c>
      <c r="C1909" s="43">
        <v>572758.50728927506</v>
      </c>
      <c r="D1909" s="43">
        <v>488028.76537580183</v>
      </c>
      <c r="E1909" s="43">
        <v>28484.1587122774</v>
      </c>
      <c r="F1909" s="43">
        <v>0</v>
      </c>
      <c r="G1909" s="43">
        <v>56245.583201195797</v>
      </c>
    </row>
    <row r="1910" spans="1:7" x14ac:dyDescent="0.2">
      <c r="A1910" s="7">
        <v>1908</v>
      </c>
      <c r="B1910" s="43">
        <v>104.39</v>
      </c>
      <c r="C1910" s="43">
        <v>794196.71567899012</v>
      </c>
      <c r="D1910" s="43">
        <v>540823.14797403757</v>
      </c>
      <c r="E1910" s="43">
        <v>39767.998889827897</v>
      </c>
      <c r="F1910" s="43">
        <v>71270.010430944094</v>
      </c>
      <c r="G1910" s="43">
        <v>142335.55838418051</v>
      </c>
    </row>
    <row r="1911" spans="1:7" x14ac:dyDescent="0.2">
      <c r="A1911" s="7">
        <v>1909</v>
      </c>
      <c r="B1911" s="43">
        <v>9.64</v>
      </c>
      <c r="C1911" s="43">
        <v>10119.474686151299</v>
      </c>
      <c r="D1911" s="43">
        <v>11887.3761567286</v>
      </c>
      <c r="E1911" s="43">
        <v>5305.0386706569998</v>
      </c>
      <c r="F1911" s="43">
        <v>0</v>
      </c>
      <c r="G1911" s="43">
        <v>-7072.9401412343004</v>
      </c>
    </row>
    <row r="1912" spans="1:7" x14ac:dyDescent="0.2">
      <c r="A1912" s="7">
        <v>1910</v>
      </c>
      <c r="B1912" s="43">
        <v>44.18</v>
      </c>
      <c r="C1912" s="43">
        <v>403159.12089584052</v>
      </c>
      <c r="D1912" s="43">
        <v>314643.94867220498</v>
      </c>
      <c r="E1912" s="43">
        <v>48159.166432980703</v>
      </c>
      <c r="F1912" s="43">
        <v>0</v>
      </c>
      <c r="G1912" s="43">
        <v>40356.005790654897</v>
      </c>
    </row>
    <row r="1913" spans="1:7" x14ac:dyDescent="0.2">
      <c r="A1913" s="7">
        <v>1911</v>
      </c>
      <c r="B1913" s="43">
        <v>44.88</v>
      </c>
      <c r="C1913" s="43">
        <v>4246.3253752285</v>
      </c>
      <c r="D1913" s="43">
        <v>3998.4949210497002</v>
      </c>
      <c r="E1913" s="43">
        <v>476.01184930379998</v>
      </c>
      <c r="F1913" s="43">
        <v>0</v>
      </c>
      <c r="G1913" s="43">
        <v>-228.18139512490001</v>
      </c>
    </row>
    <row r="1914" spans="1:7" x14ac:dyDescent="0.2">
      <c r="A1914" s="7">
        <v>1912</v>
      </c>
      <c r="B1914" s="43">
        <v>46.32</v>
      </c>
      <c r="C1914" s="43">
        <v>60850.493823507502</v>
      </c>
      <c r="D1914" s="43">
        <v>46011.000655352698</v>
      </c>
      <c r="E1914" s="43">
        <v>6959.8418735165997</v>
      </c>
      <c r="F1914" s="43">
        <v>0</v>
      </c>
      <c r="G1914" s="43">
        <v>7879.6512946381999</v>
      </c>
    </row>
    <row r="1915" spans="1:7" x14ac:dyDescent="0.2">
      <c r="A1915" s="7">
        <v>1913</v>
      </c>
      <c r="B1915" s="43">
        <v>172.6</v>
      </c>
      <c r="C1915" s="43">
        <v>250937.3430357367</v>
      </c>
      <c r="D1915" s="43">
        <v>167131.40437286589</v>
      </c>
      <c r="E1915" s="43">
        <v>12755.135107976699</v>
      </c>
      <c r="F1915" s="43">
        <v>33277.818989056097</v>
      </c>
      <c r="G1915" s="43">
        <v>37772.984565838</v>
      </c>
    </row>
    <row r="1916" spans="1:7" x14ac:dyDescent="0.2">
      <c r="A1916" s="7">
        <v>1914</v>
      </c>
      <c r="B1916" s="43">
        <v>7.15</v>
      </c>
      <c r="C1916" s="43">
        <v>30266.5001630603</v>
      </c>
      <c r="D1916" s="43">
        <v>23188.2538034684</v>
      </c>
      <c r="E1916" s="43">
        <v>21938.7770361574</v>
      </c>
      <c r="F1916" s="43">
        <v>0</v>
      </c>
      <c r="G1916" s="43">
        <v>-14860.5306765655</v>
      </c>
    </row>
    <row r="1917" spans="1:7" x14ac:dyDescent="0.2">
      <c r="A1917" s="7">
        <v>1915</v>
      </c>
      <c r="B1917" s="43">
        <v>30.64</v>
      </c>
      <c r="C1917" s="43">
        <v>78458.954094715693</v>
      </c>
      <c r="D1917" s="43">
        <v>52239.771746886901</v>
      </c>
      <c r="E1917" s="43">
        <v>22548.731523608902</v>
      </c>
      <c r="F1917" s="43">
        <v>10363.4341685408</v>
      </c>
      <c r="G1917" s="43">
        <v>-6692.9833443209</v>
      </c>
    </row>
    <row r="1918" spans="1:7" x14ac:dyDescent="0.2">
      <c r="A1918" s="7">
        <v>1916</v>
      </c>
      <c r="B1918" s="43">
        <v>55.74</v>
      </c>
      <c r="C1918" s="43">
        <v>402258.20529543748</v>
      </c>
      <c r="D1918" s="43">
        <v>267926.10229793942</v>
      </c>
      <c r="E1918" s="43">
        <v>63244.759198194399</v>
      </c>
      <c r="F1918" s="43">
        <v>53051.219609695901</v>
      </c>
      <c r="G1918" s="43">
        <v>18036.124189607799</v>
      </c>
    </row>
    <row r="1919" spans="1:7" x14ac:dyDescent="0.2">
      <c r="A1919" s="7">
        <v>1917</v>
      </c>
      <c r="B1919" s="43">
        <v>482.27</v>
      </c>
      <c r="C1919" s="43">
        <v>317440.18882821122</v>
      </c>
      <c r="D1919" s="43">
        <v>513845.75535793888</v>
      </c>
      <c r="E1919" s="43">
        <v>3311.4826400294</v>
      </c>
      <c r="F1919" s="43">
        <v>0</v>
      </c>
      <c r="G1919" s="43">
        <v>-199717.0491697572</v>
      </c>
    </row>
    <row r="1920" spans="1:7" x14ac:dyDescent="0.2">
      <c r="A1920" s="7">
        <v>1918</v>
      </c>
      <c r="B1920" s="43">
        <v>30.88</v>
      </c>
      <c r="C1920" s="43">
        <v>105197.20479254299</v>
      </c>
      <c r="D1920" s="43">
        <v>94217.339900968494</v>
      </c>
      <c r="E1920" s="43">
        <v>17802.803541285801</v>
      </c>
      <c r="F1920" s="43">
        <v>0</v>
      </c>
      <c r="G1920" s="43">
        <v>-6822.9386497113001</v>
      </c>
    </row>
    <row r="1921" spans="1:7" x14ac:dyDescent="0.2">
      <c r="A1921" s="7">
        <v>1919</v>
      </c>
      <c r="B1921" s="43">
        <v>18.87</v>
      </c>
      <c r="C1921" s="43">
        <v>32885.123164220102</v>
      </c>
      <c r="D1921" s="43">
        <v>27015.9272264844</v>
      </c>
      <c r="E1921" s="43">
        <v>8959.9400938841009</v>
      </c>
      <c r="F1921" s="43">
        <v>0</v>
      </c>
      <c r="G1921" s="43">
        <v>-3090.7441561485002</v>
      </c>
    </row>
    <row r="1922" spans="1:7" x14ac:dyDescent="0.2">
      <c r="A1922" s="7">
        <v>1920</v>
      </c>
      <c r="B1922" s="43">
        <v>49.53</v>
      </c>
      <c r="C1922" s="43">
        <v>289989.24676691752</v>
      </c>
      <c r="D1922" s="43">
        <v>193025.60479432621</v>
      </c>
      <c r="E1922" s="43">
        <v>51686.678040041799</v>
      </c>
      <c r="F1922" s="43">
        <v>38407.176641297898</v>
      </c>
      <c r="G1922" s="43">
        <v>6869.7872912516004</v>
      </c>
    </row>
    <row r="1923" spans="1:7" x14ac:dyDescent="0.2">
      <c r="A1923" s="7">
        <v>1921</v>
      </c>
      <c r="B1923" s="43">
        <v>57.75</v>
      </c>
      <c r="C1923" s="43">
        <v>392262.48965696112</v>
      </c>
      <c r="D1923" s="43">
        <v>262735.38404227368</v>
      </c>
      <c r="E1923" s="43">
        <v>35539.211454564298</v>
      </c>
      <c r="F1923" s="43">
        <v>47433.5457620815</v>
      </c>
      <c r="G1923" s="43">
        <v>46554.348398041497</v>
      </c>
    </row>
    <row r="1924" spans="1:7" x14ac:dyDescent="0.2">
      <c r="A1924" s="7">
        <v>1922</v>
      </c>
      <c r="B1924" s="43">
        <v>129.69</v>
      </c>
      <c r="C1924" s="43">
        <v>1129932.904291396</v>
      </c>
      <c r="D1924" s="43">
        <v>1003104.704854783</v>
      </c>
      <c r="E1924" s="43">
        <v>46275.583403373297</v>
      </c>
      <c r="F1924" s="43">
        <v>0</v>
      </c>
      <c r="G1924" s="43">
        <v>80552.616033239799</v>
      </c>
    </row>
    <row r="1925" spans="1:7" x14ac:dyDescent="0.2">
      <c r="A1925" s="7">
        <v>1923</v>
      </c>
      <c r="B1925" s="43">
        <v>6.18</v>
      </c>
      <c r="C1925" s="43">
        <v>70562.456919661199</v>
      </c>
      <c r="D1925" s="43">
        <v>46948.546246333499</v>
      </c>
      <c r="E1925" s="43">
        <v>91271.640337293604</v>
      </c>
      <c r="F1925" s="43">
        <v>6823.1814008042002</v>
      </c>
      <c r="G1925" s="43">
        <v>-74480.911064770204</v>
      </c>
    </row>
    <row r="1926" spans="1:7" x14ac:dyDescent="0.2">
      <c r="A1926" s="7">
        <v>1924</v>
      </c>
      <c r="B1926" s="43">
        <v>133.82</v>
      </c>
      <c r="C1926" s="43">
        <v>1226813.4253023991</v>
      </c>
      <c r="D1926" s="43">
        <v>960118.83836712595</v>
      </c>
      <c r="E1926" s="43">
        <v>48464.650571400904</v>
      </c>
      <c r="F1926" s="43">
        <v>0</v>
      </c>
      <c r="G1926" s="43">
        <v>218229.9363638717</v>
      </c>
    </row>
    <row r="1927" spans="1:7" x14ac:dyDescent="0.2">
      <c r="A1927" s="7">
        <v>1925</v>
      </c>
      <c r="B1927" s="43">
        <v>160.13999999999999</v>
      </c>
      <c r="C1927" s="43">
        <v>18523.227609645601</v>
      </c>
      <c r="D1927" s="43">
        <v>25064.8884930846</v>
      </c>
      <c r="E1927" s="43">
        <v>579.06370332530003</v>
      </c>
      <c r="F1927" s="43">
        <v>0</v>
      </c>
      <c r="G1927" s="43">
        <v>-7120.7245867642996</v>
      </c>
    </row>
    <row r="1928" spans="1:7" x14ac:dyDescent="0.2">
      <c r="A1928" s="7">
        <v>1926</v>
      </c>
      <c r="B1928" s="43">
        <v>40.36</v>
      </c>
      <c r="C1928" s="43">
        <v>67596.956196106097</v>
      </c>
      <c r="D1928" s="43">
        <v>54074.033101811401</v>
      </c>
      <c r="E1928" s="43">
        <v>8754.6198045052006</v>
      </c>
      <c r="F1928" s="43">
        <v>0</v>
      </c>
      <c r="G1928" s="43">
        <v>4768.3032897895</v>
      </c>
    </row>
    <row r="1929" spans="1:7" x14ac:dyDescent="0.2">
      <c r="A1929" s="7">
        <v>1927</v>
      </c>
      <c r="B1929" s="43">
        <v>78.22</v>
      </c>
      <c r="C1929" s="43">
        <v>508952.5273595308</v>
      </c>
      <c r="D1929" s="43">
        <v>412816.61203655112</v>
      </c>
      <c r="E1929" s="43">
        <v>33607.906826738101</v>
      </c>
      <c r="F1929" s="43">
        <v>0</v>
      </c>
      <c r="G1929" s="43">
        <v>62528.0084962416</v>
      </c>
    </row>
    <row r="1930" spans="1:7" x14ac:dyDescent="0.2">
      <c r="A1930" s="7">
        <v>1928</v>
      </c>
      <c r="B1930" s="43">
        <v>63.3</v>
      </c>
      <c r="C1930" s="43">
        <v>255459.30884770519</v>
      </c>
      <c r="D1930" s="43">
        <v>229731.00451541311</v>
      </c>
      <c r="E1930" s="43">
        <v>20716.230098114502</v>
      </c>
      <c r="F1930" s="43">
        <v>0</v>
      </c>
      <c r="G1930" s="43">
        <v>5012.0742341776004</v>
      </c>
    </row>
    <row r="1931" spans="1:7" x14ac:dyDescent="0.2">
      <c r="A1931" s="7">
        <v>1929</v>
      </c>
      <c r="B1931" s="43">
        <v>208.01</v>
      </c>
      <c r="C1931" s="43">
        <v>840813.98529964895</v>
      </c>
      <c r="D1931" s="43">
        <v>560093.49171153386</v>
      </c>
      <c r="E1931" s="43">
        <v>35428.360049990501</v>
      </c>
      <c r="F1931" s="43">
        <v>111096.89778137019</v>
      </c>
      <c r="G1931" s="43">
        <v>134195.23575675441</v>
      </c>
    </row>
    <row r="1932" spans="1:7" x14ac:dyDescent="0.2">
      <c r="A1932" s="7">
        <v>1930</v>
      </c>
      <c r="B1932" s="43">
        <v>85.27</v>
      </c>
      <c r="C1932" s="43">
        <v>382729.41908519901</v>
      </c>
      <c r="D1932" s="43">
        <v>254971.46174966259</v>
      </c>
      <c r="E1932" s="43">
        <v>35578.518487946298</v>
      </c>
      <c r="F1932" s="43">
        <v>36859.727972689703</v>
      </c>
      <c r="G1932" s="43">
        <v>55319.710874900396</v>
      </c>
    </row>
    <row r="1933" spans="1:7" x14ac:dyDescent="0.2">
      <c r="A1933" s="7">
        <v>1931</v>
      </c>
      <c r="B1933" s="43">
        <v>52.37</v>
      </c>
      <c r="C1933" s="43">
        <v>113793.5984701624</v>
      </c>
      <c r="D1933" s="43">
        <v>100749.8532736237</v>
      </c>
      <c r="E1933" s="43">
        <v>11292.9279269825</v>
      </c>
      <c r="F1933" s="43">
        <v>0</v>
      </c>
      <c r="G1933" s="43">
        <v>1750.8172695562</v>
      </c>
    </row>
    <row r="1934" spans="1:7" x14ac:dyDescent="0.2">
      <c r="A1934" s="7">
        <v>1932</v>
      </c>
      <c r="B1934" s="43">
        <v>117.4</v>
      </c>
      <c r="C1934" s="43">
        <v>311536.97198255931</v>
      </c>
      <c r="D1934" s="43">
        <v>309230.82449708541</v>
      </c>
      <c r="E1934" s="43">
        <v>13736.1467994045</v>
      </c>
      <c r="F1934" s="43">
        <v>0</v>
      </c>
      <c r="G1934" s="43">
        <v>-11429.999313930601</v>
      </c>
    </row>
    <row r="1935" spans="1:7" x14ac:dyDescent="0.2">
      <c r="A1935" s="7">
        <v>1933</v>
      </c>
      <c r="B1935" s="43">
        <v>21.72</v>
      </c>
      <c r="C1935" s="43">
        <v>274799.97548473929</v>
      </c>
      <c r="D1935" s="43">
        <v>245478.25246474709</v>
      </c>
      <c r="E1935" s="43">
        <v>67510.010264135606</v>
      </c>
      <c r="F1935" s="43">
        <v>0</v>
      </c>
      <c r="G1935" s="43">
        <v>-38188.287244143401</v>
      </c>
    </row>
    <row r="1936" spans="1:7" x14ac:dyDescent="0.2">
      <c r="A1936" s="7">
        <v>1934</v>
      </c>
      <c r="B1936" s="43">
        <v>95.94</v>
      </c>
      <c r="C1936" s="43">
        <v>17797.801049241301</v>
      </c>
      <c r="D1936" s="43">
        <v>15484.4491291999</v>
      </c>
      <c r="E1936" s="43">
        <v>952.61746206149996</v>
      </c>
      <c r="F1936" s="43">
        <v>0</v>
      </c>
      <c r="G1936" s="43">
        <v>1360.7344579799001</v>
      </c>
    </row>
    <row r="1937" spans="1:7" x14ac:dyDescent="0.2">
      <c r="A1937" s="7">
        <v>1935</v>
      </c>
      <c r="B1937" s="43">
        <v>61.41</v>
      </c>
      <c r="C1937" s="43">
        <v>59772.020970956102</v>
      </c>
      <c r="D1937" s="43">
        <v>68031.327810208997</v>
      </c>
      <c r="E1937" s="43">
        <v>4958.4879061050997</v>
      </c>
      <c r="F1937" s="43">
        <v>0</v>
      </c>
      <c r="G1937" s="43">
        <v>-13217.794745358</v>
      </c>
    </row>
    <row r="1938" spans="1:7" x14ac:dyDescent="0.2">
      <c r="A1938" s="7">
        <v>1936</v>
      </c>
      <c r="B1938" s="43">
        <v>45.21</v>
      </c>
      <c r="C1938" s="43">
        <v>219078.35516838421</v>
      </c>
      <c r="D1938" s="43">
        <v>145770.02005809429</v>
      </c>
      <c r="E1938" s="43">
        <v>38813.511432550396</v>
      </c>
      <c r="F1938" s="43">
        <v>21416.467179837298</v>
      </c>
      <c r="G1938" s="43">
        <v>13078.356497902099</v>
      </c>
    </row>
    <row r="1939" spans="1:7" x14ac:dyDescent="0.2">
      <c r="A1939" s="7">
        <v>1937</v>
      </c>
      <c r="B1939" s="43">
        <v>76.69</v>
      </c>
      <c r="C1939" s="43">
        <v>3365.2908880578002</v>
      </c>
      <c r="D1939" s="43">
        <v>4023.7299648738999</v>
      </c>
      <c r="E1939" s="43">
        <v>219.6814701484</v>
      </c>
      <c r="F1939" s="43">
        <v>0</v>
      </c>
      <c r="G1939" s="43">
        <v>-878.12054696439998</v>
      </c>
    </row>
    <row r="1940" spans="1:7" x14ac:dyDescent="0.2">
      <c r="A1940" s="7">
        <v>1938</v>
      </c>
      <c r="B1940" s="43">
        <v>60.2</v>
      </c>
      <c r="C1940" s="43">
        <v>794343.94749555807</v>
      </c>
      <c r="D1940" s="43">
        <v>687085.3272903444</v>
      </c>
      <c r="E1940" s="43">
        <v>70285.013591758296</v>
      </c>
      <c r="F1940" s="43">
        <v>0</v>
      </c>
      <c r="G1940" s="43">
        <v>36973.606613455297</v>
      </c>
    </row>
    <row r="1941" spans="1:7" x14ac:dyDescent="0.2">
      <c r="A1941" s="7">
        <v>1939</v>
      </c>
      <c r="B1941" s="43">
        <v>3.44</v>
      </c>
      <c r="C1941" s="43">
        <v>5703.5295266903004</v>
      </c>
      <c r="D1941" s="43">
        <v>3802.5359957019</v>
      </c>
      <c r="E1941" s="43">
        <v>14377.6657010118</v>
      </c>
      <c r="F1941" s="43">
        <v>747.59528357370004</v>
      </c>
      <c r="G1941" s="43">
        <v>-13224.2674535972</v>
      </c>
    </row>
    <row r="1942" spans="1:7" x14ac:dyDescent="0.2">
      <c r="A1942" s="7">
        <v>1940</v>
      </c>
      <c r="B1942" s="43">
        <v>29.5</v>
      </c>
      <c r="C1942" s="43">
        <v>163758.71803040529</v>
      </c>
      <c r="D1942" s="43">
        <v>118594.695390222</v>
      </c>
      <c r="E1942" s="43">
        <v>28920.2970375839</v>
      </c>
      <c r="F1942" s="43">
        <v>0</v>
      </c>
      <c r="G1942" s="43">
        <v>16243.725602599299</v>
      </c>
    </row>
    <row r="1943" spans="1:7" x14ac:dyDescent="0.2">
      <c r="A1943" s="7">
        <v>1941</v>
      </c>
      <c r="B1943" s="43">
        <v>83.86</v>
      </c>
      <c r="C1943" s="43">
        <v>704704.80016625905</v>
      </c>
      <c r="D1943" s="43">
        <v>469021.61377251887</v>
      </c>
      <c r="E1943" s="43">
        <v>74153.854339494603</v>
      </c>
      <c r="F1943" s="43">
        <v>93372.464323594904</v>
      </c>
      <c r="G1943" s="43">
        <v>68156.8677306506</v>
      </c>
    </row>
    <row r="1944" spans="1:7" x14ac:dyDescent="0.2">
      <c r="A1944" s="7">
        <v>1942</v>
      </c>
      <c r="B1944" s="43">
        <v>25.62</v>
      </c>
      <c r="C1944" s="43">
        <v>154942.2859745294</v>
      </c>
      <c r="D1944" s="43">
        <v>103267.11274303521</v>
      </c>
      <c r="E1944" s="43">
        <v>47770.836448672497</v>
      </c>
      <c r="F1944" s="43">
        <v>14905.4978817265</v>
      </c>
      <c r="G1944" s="43">
        <v>-11001.1610989048</v>
      </c>
    </row>
    <row r="1945" spans="1:7" x14ac:dyDescent="0.2">
      <c r="A1945" s="7">
        <v>1943</v>
      </c>
      <c r="B1945" s="43">
        <v>206.51</v>
      </c>
      <c r="C1945" s="43">
        <v>46369.823850102002</v>
      </c>
      <c r="D1945" s="43">
        <v>57925.4999550469</v>
      </c>
      <c r="E1945" s="43">
        <v>1123.6319675105001</v>
      </c>
      <c r="F1945" s="43">
        <v>0</v>
      </c>
      <c r="G1945" s="43">
        <v>-12679.3080724553</v>
      </c>
    </row>
    <row r="1946" spans="1:7" x14ac:dyDescent="0.2">
      <c r="A1946" s="7">
        <v>1944</v>
      </c>
      <c r="B1946" s="43">
        <v>275.07</v>
      </c>
      <c r="C1946" s="43">
        <v>184599.58169990079</v>
      </c>
      <c r="D1946" s="43">
        <v>173751.41601205879</v>
      </c>
      <c r="E1946" s="43">
        <v>3424.3786669013002</v>
      </c>
      <c r="F1946" s="43">
        <v>0</v>
      </c>
      <c r="G1946" s="43">
        <v>7423.7870209407001</v>
      </c>
    </row>
    <row r="1947" spans="1:7" x14ac:dyDescent="0.2">
      <c r="A1947" s="7">
        <v>1945</v>
      </c>
      <c r="B1947" s="43">
        <v>202.29</v>
      </c>
      <c r="C1947" s="43">
        <v>381823.04637530929</v>
      </c>
      <c r="D1947" s="43">
        <v>537073.71480777208</v>
      </c>
      <c r="E1947" s="43">
        <v>9515.4693218307002</v>
      </c>
      <c r="F1947" s="43">
        <v>0</v>
      </c>
      <c r="G1947" s="43">
        <v>-164766.13775429339</v>
      </c>
    </row>
    <row r="1948" spans="1:7" x14ac:dyDescent="0.2">
      <c r="A1948" s="7">
        <v>1946</v>
      </c>
      <c r="B1948" s="43">
        <v>367.76</v>
      </c>
      <c r="C1948" s="43">
        <v>2203581.2579140589</v>
      </c>
      <c r="D1948" s="43">
        <v>1986544.5432653611</v>
      </c>
      <c r="E1948" s="43">
        <v>31332.962874006102</v>
      </c>
      <c r="F1948" s="43">
        <v>0</v>
      </c>
      <c r="G1948" s="43">
        <v>185703.75177469221</v>
      </c>
    </row>
    <row r="1949" spans="1:7" x14ac:dyDescent="0.2">
      <c r="A1949" s="7">
        <v>1947</v>
      </c>
      <c r="B1949" s="43">
        <v>55.31</v>
      </c>
      <c r="C1949" s="43">
        <v>288601.16140503978</v>
      </c>
      <c r="D1949" s="43">
        <v>245316.57904970521</v>
      </c>
      <c r="E1949" s="43">
        <v>27098.659523099399</v>
      </c>
      <c r="F1949" s="43">
        <v>0</v>
      </c>
      <c r="G1949" s="43">
        <v>16185.922832235199</v>
      </c>
    </row>
    <row r="1950" spans="1:7" x14ac:dyDescent="0.2">
      <c r="A1950" s="7">
        <v>1948</v>
      </c>
      <c r="B1950" s="43">
        <v>94.26</v>
      </c>
      <c r="C1950" s="43">
        <v>640883.16226961766</v>
      </c>
      <c r="D1950" s="43">
        <v>441542.15529778571</v>
      </c>
      <c r="E1950" s="43">
        <v>35516.989583755203</v>
      </c>
      <c r="F1950" s="43">
        <v>43708.500174674104</v>
      </c>
      <c r="G1950" s="43">
        <v>120115.51721340261</v>
      </c>
    </row>
    <row r="1951" spans="1:7" x14ac:dyDescent="0.2">
      <c r="A1951" s="7">
        <v>1949</v>
      </c>
      <c r="B1951" s="43">
        <v>89.64</v>
      </c>
      <c r="C1951" s="43">
        <v>487160.57962361892</v>
      </c>
      <c r="D1951" s="43">
        <v>523748.95549145929</v>
      </c>
      <c r="E1951" s="43">
        <v>28103.6213518023</v>
      </c>
      <c r="F1951" s="43">
        <v>0</v>
      </c>
      <c r="G1951" s="43">
        <v>-64691.997219642799</v>
      </c>
    </row>
    <row r="1952" spans="1:7" x14ac:dyDescent="0.2">
      <c r="A1952" s="7">
        <v>1950</v>
      </c>
      <c r="B1952" s="43">
        <v>97.74</v>
      </c>
      <c r="C1952" s="43">
        <v>747130.41848245403</v>
      </c>
      <c r="D1952" s="43">
        <v>526180.83678192226</v>
      </c>
      <c r="E1952" s="43">
        <v>40734.717836842603</v>
      </c>
      <c r="F1952" s="43">
        <v>0</v>
      </c>
      <c r="G1952" s="43">
        <v>180214.86386368921</v>
      </c>
    </row>
    <row r="1953" spans="1:7" x14ac:dyDescent="0.2">
      <c r="A1953" s="7">
        <v>1951</v>
      </c>
      <c r="B1953" s="43">
        <v>67.260000000000005</v>
      </c>
      <c r="C1953" s="43">
        <v>198440.089779968</v>
      </c>
      <c r="D1953" s="43">
        <v>148053.27686501911</v>
      </c>
      <c r="E1953" s="43">
        <v>15334.563687088699</v>
      </c>
      <c r="F1953" s="43">
        <v>0</v>
      </c>
      <c r="G1953" s="43">
        <v>35052.2492278602</v>
      </c>
    </row>
    <row r="1954" spans="1:7" x14ac:dyDescent="0.2">
      <c r="A1954" s="7">
        <v>1952</v>
      </c>
      <c r="B1954" s="43">
        <v>153.27000000000001</v>
      </c>
      <c r="C1954" s="43">
        <v>343044.80006679718</v>
      </c>
      <c r="D1954" s="43">
        <v>325367.71707511367</v>
      </c>
      <c r="E1954" s="43">
        <v>11822.4566427277</v>
      </c>
      <c r="F1954" s="43">
        <v>0</v>
      </c>
      <c r="G1954" s="43">
        <v>5854.6263489557996</v>
      </c>
    </row>
    <row r="1955" spans="1:7" x14ac:dyDescent="0.2">
      <c r="A1955" s="7">
        <v>1953</v>
      </c>
      <c r="B1955" s="43">
        <v>84.06</v>
      </c>
      <c r="C1955" s="43">
        <v>778482.51535286137</v>
      </c>
      <c r="D1955" s="43">
        <v>733932.04707553028</v>
      </c>
      <c r="E1955" s="43">
        <v>48746.433447194198</v>
      </c>
      <c r="F1955" s="43">
        <v>0</v>
      </c>
      <c r="G1955" s="43">
        <v>-4195.9651698630996</v>
      </c>
    </row>
    <row r="1956" spans="1:7" x14ac:dyDescent="0.2">
      <c r="A1956" s="7">
        <v>1954</v>
      </c>
      <c r="B1956" s="43">
        <v>57.09</v>
      </c>
      <c r="C1956" s="43">
        <v>48022.392863679503</v>
      </c>
      <c r="D1956" s="43">
        <v>50342.582685134097</v>
      </c>
      <c r="E1956" s="43">
        <v>4240.5895890766997</v>
      </c>
      <c r="F1956" s="43">
        <v>0</v>
      </c>
      <c r="G1956" s="43">
        <v>-6560.7794105312996</v>
      </c>
    </row>
    <row r="1957" spans="1:7" x14ac:dyDescent="0.2">
      <c r="A1957" s="7">
        <v>1955</v>
      </c>
      <c r="B1957" s="43">
        <v>54.7</v>
      </c>
      <c r="C1957" s="43">
        <v>71447.912969762503</v>
      </c>
      <c r="D1957" s="43">
        <v>60735.749369328099</v>
      </c>
      <c r="E1957" s="43">
        <v>6788.6971758741001</v>
      </c>
      <c r="F1957" s="43">
        <v>0</v>
      </c>
      <c r="G1957" s="43">
        <v>3923.4664245601998</v>
      </c>
    </row>
    <row r="1958" spans="1:7" x14ac:dyDescent="0.2">
      <c r="A1958" s="7">
        <v>1956</v>
      </c>
      <c r="B1958" s="43">
        <v>11.91</v>
      </c>
      <c r="C1958" s="43">
        <v>74264.512974686601</v>
      </c>
      <c r="D1958" s="43">
        <v>56344.107402900903</v>
      </c>
      <c r="E1958" s="43">
        <v>32351.940952243502</v>
      </c>
      <c r="F1958" s="43">
        <v>0</v>
      </c>
      <c r="G1958" s="43">
        <v>-14431.535380457801</v>
      </c>
    </row>
    <row r="1959" spans="1:7" x14ac:dyDescent="0.2">
      <c r="A1959" s="7">
        <v>1957</v>
      </c>
      <c r="B1959" s="43">
        <v>174.91</v>
      </c>
      <c r="C1959" s="43">
        <v>1431563.7975058421</v>
      </c>
      <c r="D1959" s="43">
        <v>1185029.918378588</v>
      </c>
      <c r="E1959" s="43">
        <v>43856.417249995196</v>
      </c>
      <c r="F1959" s="43">
        <v>0</v>
      </c>
      <c r="G1959" s="43">
        <v>202677.4618772598</v>
      </c>
    </row>
    <row r="1960" spans="1:7" x14ac:dyDescent="0.2">
      <c r="A1960" s="7">
        <v>1958</v>
      </c>
      <c r="B1960" s="43">
        <v>160.93</v>
      </c>
      <c r="C1960" s="43">
        <v>144236.0681768911</v>
      </c>
      <c r="D1960" s="43">
        <v>118068.6862588411</v>
      </c>
      <c r="E1960" s="43">
        <v>4719.2594650945002</v>
      </c>
      <c r="F1960" s="43">
        <v>0</v>
      </c>
      <c r="G1960" s="43">
        <v>21448.1224529555</v>
      </c>
    </row>
    <row r="1961" spans="1:7" x14ac:dyDescent="0.2">
      <c r="A1961" s="7">
        <v>1959</v>
      </c>
      <c r="B1961" s="43">
        <v>143.71</v>
      </c>
      <c r="C1961" s="43">
        <v>630606.14543388644</v>
      </c>
      <c r="D1961" s="43">
        <v>484336.14821399609</v>
      </c>
      <c r="E1961" s="43">
        <v>23255.839779538499</v>
      </c>
      <c r="F1961" s="43">
        <v>0</v>
      </c>
      <c r="G1961" s="43">
        <v>123014.1574403518</v>
      </c>
    </row>
    <row r="1962" spans="1:7" x14ac:dyDescent="0.2">
      <c r="A1962" s="7">
        <v>1960</v>
      </c>
      <c r="B1962" s="43">
        <v>53.24</v>
      </c>
      <c r="C1962" s="43">
        <v>592087.47161002108</v>
      </c>
      <c r="D1962" s="43">
        <v>425103.47498934361</v>
      </c>
      <c r="E1962" s="43">
        <v>60307.189899778401</v>
      </c>
      <c r="F1962" s="43">
        <v>0</v>
      </c>
      <c r="G1962" s="43">
        <v>106676.8067208991</v>
      </c>
    </row>
    <row r="1963" spans="1:7" x14ac:dyDescent="0.2">
      <c r="A1963" s="7">
        <v>1961</v>
      </c>
      <c r="B1963" s="43">
        <v>128.59</v>
      </c>
      <c r="C1963" s="43">
        <v>623075.078152042</v>
      </c>
      <c r="D1963" s="43">
        <v>415265.82861585292</v>
      </c>
      <c r="E1963" s="43">
        <v>42219.255531136499</v>
      </c>
      <c r="F1963" s="43">
        <v>82221.047932763293</v>
      </c>
      <c r="G1963" s="43">
        <v>83368.946072289298</v>
      </c>
    </row>
    <row r="1964" spans="1:7" x14ac:dyDescent="0.2">
      <c r="A1964" s="7">
        <v>1962</v>
      </c>
      <c r="B1964" s="43">
        <v>64.75</v>
      </c>
      <c r="C1964" s="43">
        <v>11713.158426022699</v>
      </c>
      <c r="D1964" s="43">
        <v>12129.8242976166</v>
      </c>
      <c r="E1964" s="43">
        <v>941.90635687070005</v>
      </c>
      <c r="F1964" s="43">
        <v>0</v>
      </c>
      <c r="G1964" s="43">
        <v>-1358.5722284645999</v>
      </c>
    </row>
    <row r="1965" spans="1:7" x14ac:dyDescent="0.2">
      <c r="A1965" s="7">
        <v>1963</v>
      </c>
      <c r="B1965" s="43">
        <v>142.38</v>
      </c>
      <c r="C1965" s="43">
        <v>160780.72001021719</v>
      </c>
      <c r="D1965" s="43">
        <v>188756.87413594709</v>
      </c>
      <c r="E1965" s="43">
        <v>5692.8335338686002</v>
      </c>
      <c r="F1965" s="43">
        <v>0</v>
      </c>
      <c r="G1965" s="43">
        <v>-33668.987659598497</v>
      </c>
    </row>
    <row r="1966" spans="1:7" x14ac:dyDescent="0.2">
      <c r="A1966" s="7">
        <v>1964</v>
      </c>
      <c r="B1966" s="43">
        <v>63.59</v>
      </c>
      <c r="C1966" s="43">
        <v>369114.33087797271</v>
      </c>
      <c r="D1966" s="43">
        <v>245954.35728348</v>
      </c>
      <c r="E1966" s="43">
        <v>50655.071322875803</v>
      </c>
      <c r="F1966" s="43">
        <v>48539.988282799299</v>
      </c>
      <c r="G1966" s="43">
        <v>23964.913988817501</v>
      </c>
    </row>
    <row r="1967" spans="1:7" x14ac:dyDescent="0.2">
      <c r="A1967" s="7">
        <v>1965</v>
      </c>
      <c r="B1967" s="43">
        <v>29</v>
      </c>
      <c r="C1967" s="43">
        <v>231.3927595344</v>
      </c>
      <c r="D1967" s="43">
        <v>244.5877758469</v>
      </c>
      <c r="E1967" s="43">
        <v>39.944900446399998</v>
      </c>
      <c r="F1967" s="43">
        <v>0</v>
      </c>
      <c r="G1967" s="43">
        <v>-53.1399167589</v>
      </c>
    </row>
    <row r="1968" spans="1:7" x14ac:dyDescent="0.2">
      <c r="A1968" s="7">
        <v>1966</v>
      </c>
      <c r="B1968" s="43">
        <v>186.88</v>
      </c>
      <c r="C1968" s="43">
        <v>179071.20559069861</v>
      </c>
      <c r="D1968" s="43">
        <v>253834.6003265341</v>
      </c>
      <c r="E1968" s="43">
        <v>4840.4769066156996</v>
      </c>
      <c r="F1968" s="43">
        <v>0</v>
      </c>
      <c r="G1968" s="43">
        <v>-79603.871642451195</v>
      </c>
    </row>
    <row r="1969" spans="1:7" x14ac:dyDescent="0.2">
      <c r="A1969" s="7">
        <v>1967</v>
      </c>
      <c r="B1969" s="43">
        <v>3.76</v>
      </c>
      <c r="C1969" s="43">
        <v>20233.950464998201</v>
      </c>
      <c r="D1969" s="43">
        <v>20497.9681172048</v>
      </c>
      <c r="E1969" s="43">
        <v>27718.898067845701</v>
      </c>
      <c r="F1969" s="43">
        <v>0</v>
      </c>
      <c r="G1969" s="43">
        <v>-27982.915720052399</v>
      </c>
    </row>
    <row r="1970" spans="1:7" x14ac:dyDescent="0.2">
      <c r="A1970" s="7">
        <v>1968</v>
      </c>
      <c r="B1970" s="43">
        <v>28.31</v>
      </c>
      <c r="C1970" s="43">
        <v>199585.81483083431</v>
      </c>
      <c r="D1970" s="43">
        <v>148938.93781649409</v>
      </c>
      <c r="E1970" s="43">
        <v>36605.003635415102</v>
      </c>
      <c r="F1970" s="43">
        <v>0</v>
      </c>
      <c r="G1970" s="43">
        <v>14041.873378925</v>
      </c>
    </row>
    <row r="1971" spans="1:7" x14ac:dyDescent="0.2">
      <c r="A1971" s="7">
        <v>1969</v>
      </c>
      <c r="B1971" s="43">
        <v>76.5</v>
      </c>
      <c r="C1971" s="43">
        <v>477872.73915316182</v>
      </c>
      <c r="D1971" s="43">
        <v>405223.46174482722</v>
      </c>
      <c r="E1971" s="43">
        <v>32614.156951714798</v>
      </c>
      <c r="F1971" s="43">
        <v>0</v>
      </c>
      <c r="G1971" s="43">
        <v>40035.120456619799</v>
      </c>
    </row>
    <row r="1972" spans="1:7" x14ac:dyDescent="0.2">
      <c r="A1972" s="7">
        <v>1970</v>
      </c>
      <c r="B1972" s="43">
        <v>9.17</v>
      </c>
      <c r="C1972" s="43">
        <v>22629.047907814998</v>
      </c>
      <c r="D1972" s="43">
        <v>24585.719762131899</v>
      </c>
      <c r="E1972" s="43">
        <v>12486.2623685814</v>
      </c>
      <c r="F1972" s="43">
        <v>0</v>
      </c>
      <c r="G1972" s="43">
        <v>-14442.934222898301</v>
      </c>
    </row>
    <row r="1973" spans="1:7" x14ac:dyDescent="0.2">
      <c r="A1973" s="7">
        <v>1971</v>
      </c>
      <c r="B1973" s="43">
        <v>76.150000000000006</v>
      </c>
      <c r="C1973" s="43">
        <v>49815.6435978441</v>
      </c>
      <c r="D1973" s="43">
        <v>69101.392228604498</v>
      </c>
      <c r="E1973" s="43">
        <v>3279.0193693712999</v>
      </c>
      <c r="F1973" s="43">
        <v>0</v>
      </c>
      <c r="G1973" s="43">
        <v>-22564.7680001316</v>
      </c>
    </row>
    <row r="1974" spans="1:7" x14ac:dyDescent="0.2">
      <c r="A1974" s="7">
        <v>1972</v>
      </c>
      <c r="B1974" s="43">
        <v>5.4</v>
      </c>
      <c r="C1974" s="43">
        <v>17819.250129300199</v>
      </c>
      <c r="D1974" s="43">
        <v>11999.3937627705</v>
      </c>
      <c r="E1974" s="43">
        <v>17259.8123906367</v>
      </c>
      <c r="F1974" s="43">
        <v>1972.8119024852001</v>
      </c>
      <c r="G1974" s="43">
        <v>-13412.7679265923</v>
      </c>
    </row>
    <row r="1975" spans="1:7" x14ac:dyDescent="0.2">
      <c r="A1975" s="7">
        <v>1973</v>
      </c>
      <c r="B1975" s="43">
        <v>79.290000000000006</v>
      </c>
      <c r="C1975" s="43">
        <v>390014.51767272799</v>
      </c>
      <c r="D1975" s="43">
        <v>366807.37975691608</v>
      </c>
      <c r="E1975" s="43">
        <v>25542.145497306599</v>
      </c>
      <c r="F1975" s="43">
        <v>0</v>
      </c>
      <c r="G1975" s="43">
        <v>-2335.0075814946999</v>
      </c>
    </row>
    <row r="1976" spans="1:7" x14ac:dyDescent="0.2">
      <c r="A1976" s="7">
        <v>1974</v>
      </c>
      <c r="B1976" s="43">
        <v>264.44</v>
      </c>
      <c r="C1976" s="43">
        <v>770013.01595980115</v>
      </c>
      <c r="D1976" s="43">
        <v>755102.41929189605</v>
      </c>
      <c r="E1976" s="43">
        <v>14804.706064902901</v>
      </c>
      <c r="F1976" s="43">
        <v>0</v>
      </c>
      <c r="G1976" s="43">
        <v>105.8906030022</v>
      </c>
    </row>
    <row r="1977" spans="1:7" x14ac:dyDescent="0.2">
      <c r="A1977" s="7">
        <v>1975</v>
      </c>
      <c r="B1977" s="43">
        <v>53.43</v>
      </c>
      <c r="C1977" s="43">
        <v>410397.60350438679</v>
      </c>
      <c r="D1977" s="43">
        <v>443519.46707628382</v>
      </c>
      <c r="E1977" s="43">
        <v>40020.172866527202</v>
      </c>
      <c r="F1977" s="43">
        <v>0</v>
      </c>
      <c r="G1977" s="43">
        <v>-73142.036438424097</v>
      </c>
    </row>
    <row r="1978" spans="1:7" x14ac:dyDescent="0.2">
      <c r="A1978" s="7">
        <v>1976</v>
      </c>
      <c r="B1978" s="43">
        <v>54.58</v>
      </c>
      <c r="C1978" s="43">
        <v>459962.595548696</v>
      </c>
      <c r="D1978" s="43">
        <v>374361.71502468461</v>
      </c>
      <c r="E1978" s="43">
        <v>44448.232188699803</v>
      </c>
      <c r="F1978" s="43">
        <v>0</v>
      </c>
      <c r="G1978" s="43">
        <v>41152.648335311598</v>
      </c>
    </row>
    <row r="1979" spans="1:7" x14ac:dyDescent="0.2">
      <c r="A1979" s="7">
        <v>1977</v>
      </c>
      <c r="B1979" s="43">
        <v>169.28</v>
      </c>
      <c r="C1979" s="43">
        <v>904293.00240635662</v>
      </c>
      <c r="D1979" s="43">
        <v>701527.72227497026</v>
      </c>
      <c r="E1979" s="43">
        <v>28821.434450282901</v>
      </c>
      <c r="F1979" s="43">
        <v>0</v>
      </c>
      <c r="G1979" s="43">
        <v>173943.8456811035</v>
      </c>
    </row>
    <row r="1980" spans="1:7" x14ac:dyDescent="0.2">
      <c r="A1980" s="7">
        <v>1978</v>
      </c>
      <c r="B1980" s="43">
        <v>17.46</v>
      </c>
      <c r="C1980" s="43">
        <v>45901.5698668966</v>
      </c>
      <c r="D1980" s="43">
        <v>38274.712074522598</v>
      </c>
      <c r="E1980" s="43">
        <v>13441.887632243701</v>
      </c>
      <c r="F1980" s="43">
        <v>0</v>
      </c>
      <c r="G1980" s="43">
        <v>-5815.0298398697996</v>
      </c>
    </row>
    <row r="1981" spans="1:7" x14ac:dyDescent="0.2">
      <c r="A1981" s="7">
        <v>1979</v>
      </c>
      <c r="B1981" s="43">
        <v>381.56</v>
      </c>
      <c r="C1981" s="43">
        <v>2419447.7513518441</v>
      </c>
      <c r="D1981" s="43">
        <v>3176729.4323954112</v>
      </c>
      <c r="E1981" s="43">
        <v>32617.944601368399</v>
      </c>
      <c r="F1981" s="43">
        <v>0</v>
      </c>
      <c r="G1981" s="43">
        <v>-789899.62564493553</v>
      </c>
    </row>
    <row r="1982" spans="1:7" x14ac:dyDescent="0.2">
      <c r="A1982" s="7">
        <v>1980</v>
      </c>
      <c r="B1982" s="43">
        <v>144.25</v>
      </c>
      <c r="C1982" s="43">
        <v>1000075.437722033</v>
      </c>
      <c r="D1982" s="43">
        <v>838191.70845879812</v>
      </c>
      <c r="E1982" s="43">
        <v>35766.609294594396</v>
      </c>
      <c r="F1982" s="43">
        <v>0</v>
      </c>
      <c r="G1982" s="43">
        <v>126117.1199686406</v>
      </c>
    </row>
    <row r="1983" spans="1:7" x14ac:dyDescent="0.2">
      <c r="A1983" s="7">
        <v>1981</v>
      </c>
      <c r="B1983" s="43">
        <v>72.61</v>
      </c>
      <c r="C1983" s="43">
        <v>470032.67514908861</v>
      </c>
      <c r="D1983" s="43">
        <v>328384.87242088368</v>
      </c>
      <c r="E1983" s="43">
        <v>34518.344132261002</v>
      </c>
      <c r="F1983" s="43">
        <v>11659.379685751899</v>
      </c>
      <c r="G1983" s="43">
        <v>95470.078910191995</v>
      </c>
    </row>
    <row r="1984" spans="1:7" x14ac:dyDescent="0.2">
      <c r="A1984" s="7">
        <v>1982</v>
      </c>
      <c r="B1984" s="43">
        <v>127.97</v>
      </c>
      <c r="C1984" s="43">
        <v>410809.28886668169</v>
      </c>
      <c r="D1984" s="43">
        <v>273823.34780615132</v>
      </c>
      <c r="E1984" s="43">
        <v>27927.642050249498</v>
      </c>
      <c r="F1984" s="43">
        <v>54096.249805839703</v>
      </c>
      <c r="G1984" s="43">
        <v>54962.049204441297</v>
      </c>
    </row>
    <row r="1985" spans="1:7" x14ac:dyDescent="0.2">
      <c r="A1985" s="7">
        <v>1983</v>
      </c>
      <c r="B1985" s="43">
        <v>114.65</v>
      </c>
      <c r="C1985" s="43">
        <v>113820.0371559753</v>
      </c>
      <c r="D1985" s="43">
        <v>75770.296787437299</v>
      </c>
      <c r="E1985" s="43">
        <v>7577.5358990888999</v>
      </c>
      <c r="F1985" s="43">
        <v>9066.8015847003007</v>
      </c>
      <c r="G1985" s="43">
        <v>21405.402884748801</v>
      </c>
    </row>
    <row r="1986" spans="1:7" x14ac:dyDescent="0.2">
      <c r="A1986" s="7">
        <v>1984</v>
      </c>
      <c r="B1986" s="43">
        <v>29.36</v>
      </c>
      <c r="C1986" s="43">
        <v>217674.92770496081</v>
      </c>
      <c r="D1986" s="43">
        <v>153584.41844829149</v>
      </c>
      <c r="E1986" s="43">
        <v>39475.3695734867</v>
      </c>
      <c r="F1986" s="43">
        <v>0</v>
      </c>
      <c r="G1986" s="43">
        <v>24615.139683182599</v>
      </c>
    </row>
    <row r="1987" spans="1:7" x14ac:dyDescent="0.2">
      <c r="A1987" s="7">
        <v>1985</v>
      </c>
      <c r="B1987" s="43">
        <v>89.34</v>
      </c>
      <c r="C1987" s="43">
        <v>467967.50675038411</v>
      </c>
      <c r="D1987" s="43">
        <v>476795.49730073562</v>
      </c>
      <c r="E1987" s="43">
        <v>27077.420635525999</v>
      </c>
      <c r="F1987" s="43">
        <v>0</v>
      </c>
      <c r="G1987" s="43">
        <v>-35905.411185877398</v>
      </c>
    </row>
    <row r="1988" spans="1:7" x14ac:dyDescent="0.2">
      <c r="A1988" s="7">
        <v>1986</v>
      </c>
      <c r="B1988" s="43">
        <v>32.950000000000003</v>
      </c>
      <c r="C1988" s="43">
        <v>176369.96187681079</v>
      </c>
      <c r="D1988" s="43">
        <v>143383.88260512429</v>
      </c>
      <c r="E1988" s="43">
        <v>28775.7841004976</v>
      </c>
      <c r="F1988" s="43">
        <v>0</v>
      </c>
      <c r="G1988" s="43">
        <v>4210.295171189</v>
      </c>
    </row>
    <row r="1989" spans="1:7" x14ac:dyDescent="0.2">
      <c r="A1989" s="7">
        <v>1987</v>
      </c>
      <c r="B1989" s="43">
        <v>79.53</v>
      </c>
      <c r="C1989" s="43">
        <v>273020.10539900127</v>
      </c>
      <c r="D1989" s="43">
        <v>181947.10173654681</v>
      </c>
      <c r="E1989" s="43">
        <v>27114.729959281402</v>
      </c>
      <c r="F1989" s="43">
        <v>26323.794253665899</v>
      </c>
      <c r="G1989" s="43">
        <v>37634.479449507096</v>
      </c>
    </row>
    <row r="1990" spans="1:7" x14ac:dyDescent="0.2">
      <c r="A1990" s="7">
        <v>1988</v>
      </c>
      <c r="B1990" s="43">
        <v>205.83</v>
      </c>
      <c r="C1990" s="43">
        <v>640913.62706046714</v>
      </c>
      <c r="D1990" s="43">
        <v>710521.08763096062</v>
      </c>
      <c r="E1990" s="43">
        <v>15894.483431709201</v>
      </c>
      <c r="F1990" s="43">
        <v>0</v>
      </c>
      <c r="G1990" s="43">
        <v>-85501.944002202697</v>
      </c>
    </row>
    <row r="1991" spans="1:7" x14ac:dyDescent="0.2">
      <c r="A1991" s="7">
        <v>1989</v>
      </c>
      <c r="B1991" s="43">
        <v>37.76</v>
      </c>
      <c r="C1991" s="43">
        <v>304682.80398251518</v>
      </c>
      <c r="D1991" s="43">
        <v>203018.37390026881</v>
      </c>
      <c r="E1991" s="43">
        <v>63761.278457834604</v>
      </c>
      <c r="F1991" s="43">
        <v>29274.085254155401</v>
      </c>
      <c r="G1991" s="43">
        <v>8629.0663702563998</v>
      </c>
    </row>
    <row r="1992" spans="1:7" x14ac:dyDescent="0.2">
      <c r="A1992" s="7">
        <v>1990</v>
      </c>
      <c r="B1992" s="43">
        <v>42.42</v>
      </c>
      <c r="C1992" s="43">
        <v>35276.782691523498</v>
      </c>
      <c r="D1992" s="43">
        <v>35722.069478704201</v>
      </c>
      <c r="E1992" s="43">
        <v>4187.2725270053998</v>
      </c>
      <c r="F1992" s="43">
        <v>0</v>
      </c>
      <c r="G1992" s="43">
        <v>-4632.5593141862</v>
      </c>
    </row>
    <row r="1993" spans="1:7" x14ac:dyDescent="0.2">
      <c r="A1993" s="7">
        <v>1991</v>
      </c>
      <c r="B1993" s="43">
        <v>45.03</v>
      </c>
      <c r="C1993" s="43">
        <v>334854.85446455172</v>
      </c>
      <c r="D1993" s="43">
        <v>261227.43146590691</v>
      </c>
      <c r="E1993" s="43">
        <v>39160.500888185103</v>
      </c>
      <c r="F1993" s="43">
        <v>0</v>
      </c>
      <c r="G1993" s="43">
        <v>34466.922110459702</v>
      </c>
    </row>
    <row r="1994" spans="1:7" x14ac:dyDescent="0.2">
      <c r="A1994" s="7">
        <v>1992</v>
      </c>
      <c r="B1994" s="43">
        <v>115.45</v>
      </c>
      <c r="C1994" s="43">
        <v>232230.11734047599</v>
      </c>
      <c r="D1994" s="43">
        <v>191733.2635562311</v>
      </c>
      <c r="E1994" s="43">
        <v>10778.815025497201</v>
      </c>
      <c r="F1994" s="43">
        <v>0</v>
      </c>
      <c r="G1994" s="43">
        <v>29718.0387587476</v>
      </c>
    </row>
    <row r="1995" spans="1:7" x14ac:dyDescent="0.2">
      <c r="A1995" s="7">
        <v>1993</v>
      </c>
      <c r="B1995" s="43">
        <v>99.87</v>
      </c>
      <c r="C1995" s="43">
        <v>540500.37323907064</v>
      </c>
      <c r="D1995" s="43">
        <v>478949.15287110268</v>
      </c>
      <c r="E1995" s="43">
        <v>28243.5255794923</v>
      </c>
      <c r="F1995" s="43">
        <v>0</v>
      </c>
      <c r="G1995" s="43">
        <v>33307.694788475601</v>
      </c>
    </row>
    <row r="1996" spans="1:7" x14ac:dyDescent="0.2">
      <c r="A1996" s="7">
        <v>1994</v>
      </c>
      <c r="B1996" s="43">
        <v>17.95</v>
      </c>
      <c r="C1996" s="43">
        <v>38663.645061448697</v>
      </c>
      <c r="D1996" s="43">
        <v>29062.311276784701</v>
      </c>
      <c r="E1996" s="43">
        <v>11627.7710591169</v>
      </c>
      <c r="F1996" s="43">
        <v>0</v>
      </c>
      <c r="G1996" s="43">
        <v>-2026.4372744529001</v>
      </c>
    </row>
    <row r="1997" spans="1:7" x14ac:dyDescent="0.2">
      <c r="A1997" s="7">
        <v>1995</v>
      </c>
      <c r="B1997" s="43">
        <v>240.9</v>
      </c>
      <c r="C1997" s="43">
        <v>2684052.5660868338</v>
      </c>
      <c r="D1997" s="43">
        <v>1908623.234250633</v>
      </c>
      <c r="E1997" s="43">
        <v>60526.712343897198</v>
      </c>
      <c r="F1997" s="43">
        <v>0</v>
      </c>
      <c r="G1997" s="43">
        <v>714902.61949230451</v>
      </c>
    </row>
    <row r="1998" spans="1:7" x14ac:dyDescent="0.2">
      <c r="A1998" s="7">
        <v>1996</v>
      </c>
      <c r="B1998" s="43">
        <v>29.12</v>
      </c>
      <c r="C1998" s="43">
        <v>4566.1869816504995</v>
      </c>
      <c r="D1998" s="43">
        <v>4057.04669552</v>
      </c>
      <c r="E1998" s="43">
        <v>796.9511341077</v>
      </c>
      <c r="F1998" s="43">
        <v>0</v>
      </c>
      <c r="G1998" s="43">
        <v>-287.81084797720001</v>
      </c>
    </row>
    <row r="1999" spans="1:7" x14ac:dyDescent="0.2">
      <c r="A1999" s="7">
        <v>1997</v>
      </c>
      <c r="B1999" s="43">
        <v>47.62</v>
      </c>
      <c r="C1999" s="43">
        <v>333279.54653339158</v>
      </c>
      <c r="D1999" s="43">
        <v>281536.02248181339</v>
      </c>
      <c r="E1999" s="43">
        <v>36180.027577513603</v>
      </c>
      <c r="F1999" s="43">
        <v>0</v>
      </c>
      <c r="G1999" s="43">
        <v>15563.496474064599</v>
      </c>
    </row>
    <row r="2000" spans="1:7" x14ac:dyDescent="0.2">
      <c r="A2000" s="7">
        <v>1998</v>
      </c>
      <c r="B2000" s="43">
        <v>113.7</v>
      </c>
      <c r="C2000" s="43">
        <v>945468.64902218885</v>
      </c>
      <c r="D2000" s="43">
        <v>802034.4514442581</v>
      </c>
      <c r="E2000" s="43">
        <v>43479.990527435402</v>
      </c>
      <c r="F2000" s="43">
        <v>0</v>
      </c>
      <c r="G2000" s="43">
        <v>99954.207050495403</v>
      </c>
    </row>
    <row r="2001" spans="1:7" x14ac:dyDescent="0.2">
      <c r="A2001" s="7">
        <v>1999</v>
      </c>
      <c r="B2001" s="43">
        <v>242.56</v>
      </c>
      <c r="C2001" s="43">
        <v>1236578.218831673</v>
      </c>
      <c r="D2001" s="43">
        <v>834077.86430470366</v>
      </c>
      <c r="E2001" s="43">
        <v>26662.0348135448</v>
      </c>
      <c r="F2001" s="43">
        <v>137555.272722797</v>
      </c>
      <c r="G2001" s="43">
        <v>238283.0469906278</v>
      </c>
    </row>
    <row r="2002" spans="1:7" x14ac:dyDescent="0.2">
      <c r="A2002" s="7">
        <v>2000</v>
      </c>
      <c r="B2002" s="43">
        <v>68.73</v>
      </c>
      <c r="C2002" s="43">
        <v>111356.08045469179</v>
      </c>
      <c r="D2002" s="43">
        <v>103485.8860500835</v>
      </c>
      <c r="E2002" s="43">
        <v>8184.6377639377997</v>
      </c>
      <c r="F2002" s="43">
        <v>0</v>
      </c>
      <c r="G2002" s="43">
        <v>-314.44335932950003</v>
      </c>
    </row>
    <row r="2003" spans="1:7" x14ac:dyDescent="0.2">
      <c r="A2003" s="7">
        <v>2001</v>
      </c>
      <c r="B2003" s="43">
        <v>173.59</v>
      </c>
      <c r="C2003" s="43">
        <v>310554.26166639419</v>
      </c>
      <c r="D2003" s="43">
        <v>236734.0050182023</v>
      </c>
      <c r="E2003" s="43">
        <v>9480.3194244953993</v>
      </c>
      <c r="F2003" s="43">
        <v>0</v>
      </c>
      <c r="G2003" s="43">
        <v>64339.937223696499</v>
      </c>
    </row>
    <row r="2004" spans="1:7" x14ac:dyDescent="0.2">
      <c r="A2004" s="7">
        <v>2002</v>
      </c>
      <c r="B2004" s="43">
        <v>35.65</v>
      </c>
      <c r="C2004" s="43">
        <v>179245.98102001389</v>
      </c>
      <c r="D2004" s="43">
        <v>158755.09902770061</v>
      </c>
      <c r="E2004" s="43">
        <v>25830.048500422999</v>
      </c>
      <c r="F2004" s="43">
        <v>0</v>
      </c>
      <c r="G2004" s="43">
        <v>-5339.1665081096999</v>
      </c>
    </row>
    <row r="2005" spans="1:7" x14ac:dyDescent="0.2">
      <c r="A2005" s="7">
        <v>2003</v>
      </c>
      <c r="B2005" s="43">
        <v>96.59</v>
      </c>
      <c r="C2005" s="43">
        <v>84783.685941058298</v>
      </c>
      <c r="D2005" s="43">
        <v>73423.818903380903</v>
      </c>
      <c r="E2005" s="43">
        <v>4654.2968710777004</v>
      </c>
      <c r="F2005" s="43">
        <v>0</v>
      </c>
      <c r="G2005" s="43">
        <v>6705.5701665996003</v>
      </c>
    </row>
    <row r="2006" spans="1:7" x14ac:dyDescent="0.2">
      <c r="A2006" s="7">
        <v>2004</v>
      </c>
      <c r="B2006" s="43">
        <v>249.5</v>
      </c>
      <c r="C2006" s="43">
        <v>684123.49935478042</v>
      </c>
      <c r="D2006" s="43">
        <v>782688.11391006247</v>
      </c>
      <c r="E2006" s="43">
        <v>14292.844902119199</v>
      </c>
      <c r="F2006" s="43">
        <v>0</v>
      </c>
      <c r="G2006" s="43">
        <v>-112857.4594574013</v>
      </c>
    </row>
    <row r="2007" spans="1:7" x14ac:dyDescent="0.2">
      <c r="A2007" s="7">
        <v>2005</v>
      </c>
      <c r="B2007" s="43">
        <v>9.77</v>
      </c>
      <c r="C2007" s="43">
        <v>27011.8657956686</v>
      </c>
      <c r="D2007" s="43">
        <v>18001.126736415499</v>
      </c>
      <c r="E2007" s="43">
        <v>24079.1072805162</v>
      </c>
      <c r="F2007" s="43">
        <v>3572.5928982645</v>
      </c>
      <c r="G2007" s="43">
        <v>-18640.961119527699</v>
      </c>
    </row>
    <row r="2008" spans="1:7" x14ac:dyDescent="0.2">
      <c r="A2008" s="7">
        <v>2006</v>
      </c>
      <c r="B2008" s="43">
        <v>13.27</v>
      </c>
      <c r="C2008" s="43">
        <v>59747.665616419901</v>
      </c>
      <c r="D2008" s="43">
        <v>42143.446333576001</v>
      </c>
      <c r="E2008" s="43">
        <v>23467.544924655998</v>
      </c>
      <c r="F2008" s="43">
        <v>0</v>
      </c>
      <c r="G2008" s="43">
        <v>-5863.3256418121</v>
      </c>
    </row>
    <row r="2009" spans="1:7" x14ac:dyDescent="0.2">
      <c r="A2009" s="7">
        <v>2007</v>
      </c>
      <c r="B2009" s="43">
        <v>19.78</v>
      </c>
      <c r="C2009" s="43">
        <v>88267.539478059698</v>
      </c>
      <c r="D2009" s="43">
        <v>58806.390555645601</v>
      </c>
      <c r="E2009" s="43">
        <v>33872.288214170498</v>
      </c>
      <c r="F2009" s="43">
        <v>6948.3059164243004</v>
      </c>
      <c r="G2009" s="43">
        <v>-11359.445208180699</v>
      </c>
    </row>
    <row r="2010" spans="1:7" x14ac:dyDescent="0.2">
      <c r="A2010" s="7">
        <v>2008</v>
      </c>
      <c r="B2010" s="43">
        <v>56.21</v>
      </c>
      <c r="C2010" s="43">
        <v>318304.53112206509</v>
      </c>
      <c r="D2010" s="43">
        <v>217338.07083186871</v>
      </c>
      <c r="E2010" s="43">
        <v>30232.020716505202</v>
      </c>
      <c r="F2010" s="43">
        <v>15507.908425113301</v>
      </c>
      <c r="G2010" s="43">
        <v>55226.531148577902</v>
      </c>
    </row>
    <row r="2011" spans="1:7" x14ac:dyDescent="0.2">
      <c r="A2011" s="7">
        <v>2009</v>
      </c>
      <c r="B2011" s="43">
        <v>30.34</v>
      </c>
      <c r="C2011" s="43">
        <v>0</v>
      </c>
      <c r="D2011" s="43">
        <v>0</v>
      </c>
      <c r="E2011" s="43">
        <v>0</v>
      </c>
      <c r="F2011" s="43">
        <v>0</v>
      </c>
      <c r="G2011" s="43">
        <v>0</v>
      </c>
    </row>
    <row r="2012" spans="1:7" x14ac:dyDescent="0.2">
      <c r="A2012" s="7">
        <v>2010</v>
      </c>
      <c r="B2012" s="43">
        <v>24.09</v>
      </c>
      <c r="C2012" s="43">
        <v>111342.620328206</v>
      </c>
      <c r="D2012" s="43">
        <v>103837.3840570851</v>
      </c>
      <c r="E2012" s="43">
        <v>23613.113074725501</v>
      </c>
      <c r="F2012" s="43">
        <v>0</v>
      </c>
      <c r="G2012" s="43">
        <v>-16107.8768036046</v>
      </c>
    </row>
    <row r="2013" spans="1:7" x14ac:dyDescent="0.2">
      <c r="A2013" s="7">
        <v>2011</v>
      </c>
      <c r="B2013" s="43">
        <v>99.07</v>
      </c>
      <c r="C2013" s="43">
        <v>239299.00326012351</v>
      </c>
      <c r="D2013" s="43">
        <v>168145.42130406771</v>
      </c>
      <c r="E2013" s="43">
        <v>13136.710551772499</v>
      </c>
      <c r="F2013" s="43">
        <v>0</v>
      </c>
      <c r="G2013" s="43">
        <v>58016.871404283302</v>
      </c>
    </row>
    <row r="2014" spans="1:7" x14ac:dyDescent="0.2">
      <c r="A2014" s="7">
        <v>2012</v>
      </c>
      <c r="B2014" s="43">
        <v>39.65</v>
      </c>
      <c r="C2014" s="43">
        <v>11261.0220359873</v>
      </c>
      <c r="D2014" s="43">
        <v>10335.7565471695</v>
      </c>
      <c r="E2014" s="43">
        <v>1422.4070468233001</v>
      </c>
      <c r="F2014" s="43">
        <v>0</v>
      </c>
      <c r="G2014" s="43">
        <v>-497.14155800549997</v>
      </c>
    </row>
    <row r="2015" spans="1:7" x14ac:dyDescent="0.2">
      <c r="A2015" s="7">
        <v>2013</v>
      </c>
      <c r="B2015" s="43">
        <v>19.309999999999999</v>
      </c>
      <c r="C2015" s="43">
        <v>34923.1126366545</v>
      </c>
      <c r="D2015" s="43">
        <v>38115.049032472802</v>
      </c>
      <c r="E2015" s="43">
        <v>9110.0495153906995</v>
      </c>
      <c r="F2015" s="43">
        <v>0</v>
      </c>
      <c r="G2015" s="43">
        <v>-12301.985911209</v>
      </c>
    </row>
    <row r="2016" spans="1:7" x14ac:dyDescent="0.2">
      <c r="A2016" s="7">
        <v>2014</v>
      </c>
      <c r="B2016" s="43">
        <v>18.850000000000001</v>
      </c>
      <c r="C2016" s="43">
        <v>76035.614585556701</v>
      </c>
      <c r="D2016" s="43">
        <v>64666.404334842198</v>
      </c>
      <c r="E2016" s="43">
        <v>20787.570333048199</v>
      </c>
      <c r="F2016" s="43">
        <v>0</v>
      </c>
      <c r="G2016" s="43">
        <v>-9418.3600823338002</v>
      </c>
    </row>
    <row r="2017" spans="1:7" x14ac:dyDescent="0.2">
      <c r="A2017" s="7">
        <v>2015</v>
      </c>
      <c r="B2017" s="43">
        <v>84.12</v>
      </c>
      <c r="C2017" s="43">
        <v>215984.39960870761</v>
      </c>
      <c r="D2017" s="43">
        <v>232846.8026650114</v>
      </c>
      <c r="E2017" s="43">
        <v>13257.0026449382</v>
      </c>
      <c r="F2017" s="43">
        <v>0</v>
      </c>
      <c r="G2017" s="43">
        <v>-30119.405701242002</v>
      </c>
    </row>
    <row r="2018" spans="1:7" x14ac:dyDescent="0.2">
      <c r="A2018" s="7">
        <v>2016</v>
      </c>
      <c r="B2018" s="43">
        <v>41.8</v>
      </c>
      <c r="C2018" s="43">
        <v>453498.01608149591</v>
      </c>
      <c r="D2018" s="43">
        <v>301870.19120614388</v>
      </c>
      <c r="E2018" s="43">
        <v>86616.874554585098</v>
      </c>
      <c r="F2018" s="43">
        <v>43860.4247301715</v>
      </c>
      <c r="G2018" s="43">
        <v>21150.5255905954</v>
      </c>
    </row>
    <row r="2019" spans="1:7" x14ac:dyDescent="0.2">
      <c r="A2019" s="7">
        <v>2017</v>
      </c>
      <c r="B2019" s="43">
        <v>8.2899999999999991</v>
      </c>
      <c r="C2019" s="43">
        <v>25620.901447749799</v>
      </c>
      <c r="D2019" s="43">
        <v>17808.8132297839</v>
      </c>
      <c r="E2019" s="43">
        <v>16134.663031530799</v>
      </c>
      <c r="F2019" s="43">
        <v>1178.1334300618</v>
      </c>
      <c r="G2019" s="43">
        <v>-9500.7082436265991</v>
      </c>
    </row>
    <row r="2020" spans="1:7" x14ac:dyDescent="0.2">
      <c r="A2020" s="7">
        <v>2018</v>
      </c>
      <c r="B2020" s="43">
        <v>19.64</v>
      </c>
      <c r="C2020" s="43">
        <v>36300.167592315302</v>
      </c>
      <c r="D2020" s="43">
        <v>30451.5686431018</v>
      </c>
      <c r="E2020" s="43">
        <v>9472.7558845185995</v>
      </c>
      <c r="F2020" s="43">
        <v>0</v>
      </c>
      <c r="G2020" s="43">
        <v>-3624.1569353051</v>
      </c>
    </row>
    <row r="2021" spans="1:7" x14ac:dyDescent="0.2">
      <c r="A2021" s="7">
        <v>2019</v>
      </c>
      <c r="B2021" s="43">
        <v>51.69</v>
      </c>
      <c r="C2021" s="43">
        <v>93272.1958717534</v>
      </c>
      <c r="D2021" s="43">
        <v>72160.826555830703</v>
      </c>
      <c r="E2021" s="43">
        <v>9704.6923090738001</v>
      </c>
      <c r="F2021" s="43">
        <v>0</v>
      </c>
      <c r="G2021" s="43">
        <v>11406.6770068489</v>
      </c>
    </row>
    <row r="2022" spans="1:7" x14ac:dyDescent="0.2">
      <c r="A2022" s="7">
        <v>2020</v>
      </c>
      <c r="B2022" s="43">
        <v>44.71</v>
      </c>
      <c r="C2022" s="43">
        <v>53387.405800409899</v>
      </c>
      <c r="D2022" s="43">
        <v>44441.579300946301</v>
      </c>
      <c r="E2022" s="43">
        <v>6134.3582712370999</v>
      </c>
      <c r="F2022" s="43">
        <v>0</v>
      </c>
      <c r="G2022" s="43">
        <v>2811.4682282264998</v>
      </c>
    </row>
    <row r="2023" spans="1:7" x14ac:dyDescent="0.2">
      <c r="A2023" s="7">
        <v>2021</v>
      </c>
      <c r="B2023" s="43">
        <v>136.55000000000001</v>
      </c>
      <c r="C2023" s="43">
        <v>451108.00222440052</v>
      </c>
      <c r="D2023" s="43">
        <v>300460.0508413607</v>
      </c>
      <c r="E2023" s="43">
        <v>25085.2589091308</v>
      </c>
      <c r="F2023" s="43">
        <v>35664.328680775703</v>
      </c>
      <c r="G2023" s="43">
        <v>89898.363793133307</v>
      </c>
    </row>
    <row r="2024" spans="1:7" x14ac:dyDescent="0.2">
      <c r="A2024" s="7">
        <v>2022</v>
      </c>
      <c r="B2024" s="43">
        <v>2.5499999999999998</v>
      </c>
      <c r="C2024" s="43">
        <v>981.39841962390005</v>
      </c>
      <c r="D2024" s="43">
        <v>869.46174494729996</v>
      </c>
      <c r="E2024" s="43">
        <v>1935.4615189890001</v>
      </c>
      <c r="F2024" s="43">
        <v>0</v>
      </c>
      <c r="G2024" s="43">
        <v>-1823.5248443124001</v>
      </c>
    </row>
    <row r="2025" spans="1:7" x14ac:dyDescent="0.2">
      <c r="A2025" s="7">
        <v>2023</v>
      </c>
      <c r="B2025" s="43">
        <v>164.05</v>
      </c>
      <c r="C2025" s="43">
        <v>1686251.259611218</v>
      </c>
      <c r="D2025" s="43">
        <v>1122268.9616802849</v>
      </c>
      <c r="E2025" s="43">
        <v>78670.547914994706</v>
      </c>
      <c r="F2025" s="43">
        <v>135084.02437413009</v>
      </c>
      <c r="G2025" s="43">
        <v>350227.72564180882</v>
      </c>
    </row>
    <row r="2026" spans="1:7" x14ac:dyDescent="0.2">
      <c r="A2026" s="7">
        <v>2024</v>
      </c>
      <c r="B2026" s="43">
        <v>157.6</v>
      </c>
      <c r="C2026" s="43">
        <v>7667.1395871381001</v>
      </c>
      <c r="D2026" s="43">
        <v>7785.3135197993997</v>
      </c>
      <c r="E2026" s="43">
        <v>245.65700400649999</v>
      </c>
      <c r="F2026" s="43">
        <v>0</v>
      </c>
      <c r="G2026" s="43">
        <v>-363.83093666769997</v>
      </c>
    </row>
    <row r="2027" spans="1:7" x14ac:dyDescent="0.2">
      <c r="A2027" s="7">
        <v>2025</v>
      </c>
      <c r="B2027" s="43">
        <v>192.52</v>
      </c>
      <c r="C2027" s="43">
        <v>480924.0619421564</v>
      </c>
      <c r="D2027" s="43">
        <v>716831.16306342185</v>
      </c>
      <c r="E2027" s="43">
        <v>12644.364957280401</v>
      </c>
      <c r="F2027" s="43">
        <v>0</v>
      </c>
      <c r="G2027" s="43">
        <v>-248551.46607854581</v>
      </c>
    </row>
    <row r="2028" spans="1:7" x14ac:dyDescent="0.2">
      <c r="A2028" s="7">
        <v>2026</v>
      </c>
      <c r="B2028" s="43">
        <v>191.02</v>
      </c>
      <c r="C2028" s="43">
        <v>1170124.27522624</v>
      </c>
      <c r="D2028" s="43">
        <v>778317.02346755995</v>
      </c>
      <c r="E2028" s="43">
        <v>54433.6277941839</v>
      </c>
      <c r="F2028" s="43">
        <v>155622.8552757834</v>
      </c>
      <c r="G2028" s="43">
        <v>181750.76868871279</v>
      </c>
    </row>
    <row r="2029" spans="1:7" x14ac:dyDescent="0.2">
      <c r="A2029" s="7">
        <v>2027</v>
      </c>
      <c r="B2029" s="43">
        <v>25.76</v>
      </c>
      <c r="C2029" s="43">
        <v>247121.65815718839</v>
      </c>
      <c r="D2029" s="43">
        <v>189410.20797061239</v>
      </c>
      <c r="E2029" s="43">
        <v>51577.620193714502</v>
      </c>
      <c r="F2029" s="43">
        <v>0</v>
      </c>
      <c r="G2029" s="43">
        <v>6133.8299928614997</v>
      </c>
    </row>
    <row r="2030" spans="1:7" x14ac:dyDescent="0.2">
      <c r="A2030" s="7">
        <v>2028</v>
      </c>
      <c r="B2030" s="43">
        <v>45.67</v>
      </c>
      <c r="C2030" s="43">
        <v>175538.91436172731</v>
      </c>
      <c r="D2030" s="43">
        <v>133042.74755527641</v>
      </c>
      <c r="E2030" s="43">
        <v>19898.655268775201</v>
      </c>
      <c r="F2030" s="43">
        <v>0</v>
      </c>
      <c r="G2030" s="43">
        <v>22597.511537675698</v>
      </c>
    </row>
    <row r="2031" spans="1:7" x14ac:dyDescent="0.2">
      <c r="A2031" s="7">
        <v>2029</v>
      </c>
      <c r="B2031" s="43">
        <v>208.37</v>
      </c>
      <c r="C2031" s="43">
        <v>982395.22760971566</v>
      </c>
      <c r="D2031" s="43">
        <v>654415.74176112283</v>
      </c>
      <c r="E2031" s="43">
        <v>41353.637864483702</v>
      </c>
      <c r="F2031" s="43">
        <v>130306.7788345888</v>
      </c>
      <c r="G2031" s="43">
        <v>156319.06914952019</v>
      </c>
    </row>
    <row r="2032" spans="1:7" x14ac:dyDescent="0.2">
      <c r="A2032" s="7">
        <v>2030</v>
      </c>
      <c r="B2032" s="43">
        <v>27.87</v>
      </c>
      <c r="C2032" s="43">
        <v>45333.629992869901</v>
      </c>
      <c r="D2032" s="43">
        <v>34429.1965744966</v>
      </c>
      <c r="E2032" s="43">
        <v>8587.8609955976008</v>
      </c>
      <c r="F2032" s="43">
        <v>0</v>
      </c>
      <c r="G2032" s="43">
        <v>2316.5724227757</v>
      </c>
    </row>
    <row r="2033" spans="1:7" x14ac:dyDescent="0.2">
      <c r="A2033" s="7">
        <v>2031</v>
      </c>
      <c r="B2033" s="43">
        <v>134.11000000000001</v>
      </c>
      <c r="C2033" s="43">
        <v>442362.06196794251</v>
      </c>
      <c r="D2033" s="43">
        <v>471456.97967800498</v>
      </c>
      <c r="E2033" s="43">
        <v>17186.658545522801</v>
      </c>
      <c r="F2033" s="43">
        <v>0</v>
      </c>
      <c r="G2033" s="43">
        <v>-46281.576255585198</v>
      </c>
    </row>
    <row r="2034" spans="1:7" x14ac:dyDescent="0.2">
      <c r="A2034" s="7">
        <v>2032</v>
      </c>
      <c r="B2034" s="43">
        <v>114.07</v>
      </c>
      <c r="C2034" s="43">
        <v>317384.93403891072</v>
      </c>
      <c r="D2034" s="43">
        <v>350572.52588920732</v>
      </c>
      <c r="E2034" s="43">
        <v>14409.795729712099</v>
      </c>
      <c r="F2034" s="43">
        <v>0</v>
      </c>
      <c r="G2034" s="43">
        <v>-47597.387580008697</v>
      </c>
    </row>
    <row r="2035" spans="1:7" x14ac:dyDescent="0.2">
      <c r="A2035" s="7">
        <v>2033</v>
      </c>
      <c r="B2035" s="43">
        <v>140.66999999999999</v>
      </c>
      <c r="C2035" s="43">
        <v>877924.04040102358</v>
      </c>
      <c r="D2035" s="43">
        <v>584151.4255574845</v>
      </c>
      <c r="E2035" s="43">
        <v>55303.869334616902</v>
      </c>
      <c r="F2035" s="43">
        <v>116490.56754966429</v>
      </c>
      <c r="G2035" s="43">
        <v>121978.1779592578</v>
      </c>
    </row>
    <row r="2036" spans="1:7" x14ac:dyDescent="0.2">
      <c r="A2036" s="7">
        <v>2034</v>
      </c>
      <c r="B2036" s="43">
        <v>36.39</v>
      </c>
      <c r="C2036" s="43">
        <v>0</v>
      </c>
      <c r="D2036" s="43">
        <v>0</v>
      </c>
      <c r="E2036" s="43">
        <v>0</v>
      </c>
      <c r="F2036" s="43">
        <v>0</v>
      </c>
      <c r="G2036" s="43">
        <v>0</v>
      </c>
    </row>
    <row r="2037" spans="1:7" x14ac:dyDescent="0.2">
      <c r="A2037" s="7">
        <v>2035</v>
      </c>
      <c r="B2037" s="43">
        <v>99.57</v>
      </c>
      <c r="C2037" s="43">
        <v>103524.35210284679</v>
      </c>
      <c r="D2037" s="43">
        <v>69008.721800142594</v>
      </c>
      <c r="E2037" s="43">
        <v>9045.3388231784993</v>
      </c>
      <c r="F2037" s="43">
        <v>13655.8043866399</v>
      </c>
      <c r="G2037" s="43">
        <v>11814.4870928858</v>
      </c>
    </row>
    <row r="2038" spans="1:7" x14ac:dyDescent="0.2">
      <c r="A2038" s="7">
        <v>2036</v>
      </c>
      <c r="B2038" s="43">
        <v>51.42</v>
      </c>
      <c r="C2038" s="43">
        <v>204745.10087768981</v>
      </c>
      <c r="D2038" s="43">
        <v>180851.4760285368</v>
      </c>
      <c r="E2038" s="43">
        <v>20261.639459649101</v>
      </c>
      <c r="F2038" s="43">
        <v>0</v>
      </c>
      <c r="G2038" s="43">
        <v>3631.9853895040001</v>
      </c>
    </row>
    <row r="2039" spans="1:7" x14ac:dyDescent="0.2">
      <c r="A2039" s="7">
        <v>2037</v>
      </c>
      <c r="B2039" s="43">
        <v>79.61</v>
      </c>
      <c r="C2039" s="43">
        <v>18221.860310757998</v>
      </c>
      <c r="D2039" s="43">
        <v>16808.909562149802</v>
      </c>
      <c r="E2039" s="43">
        <v>1206.5755189357001</v>
      </c>
      <c r="F2039" s="43">
        <v>0</v>
      </c>
      <c r="G2039" s="43">
        <v>206.37522967250001</v>
      </c>
    </row>
    <row r="2040" spans="1:7" x14ac:dyDescent="0.2">
      <c r="A2040" s="7">
        <v>2038</v>
      </c>
      <c r="B2040" s="43">
        <v>24.01</v>
      </c>
      <c r="C2040" s="43">
        <v>87371.595754070004</v>
      </c>
      <c r="D2040" s="43">
        <v>72920.009680765899</v>
      </c>
      <c r="E2040" s="43">
        <v>18723.729284453399</v>
      </c>
      <c r="F2040" s="43">
        <v>0</v>
      </c>
      <c r="G2040" s="43">
        <v>-4272.1432111493004</v>
      </c>
    </row>
    <row r="2041" spans="1:7" x14ac:dyDescent="0.2">
      <c r="A2041" s="7">
        <v>2039</v>
      </c>
      <c r="B2041" s="43">
        <v>36.25</v>
      </c>
      <c r="C2041" s="43">
        <v>155955.70497655071</v>
      </c>
      <c r="D2041" s="43">
        <v>103981.7700967178</v>
      </c>
      <c r="E2041" s="43">
        <v>33807.007401410498</v>
      </c>
      <c r="F2041" s="43">
        <v>14926.9879225765</v>
      </c>
      <c r="G2041" s="43">
        <v>3239.9395558459</v>
      </c>
    </row>
    <row r="2042" spans="1:7" x14ac:dyDescent="0.2">
      <c r="A2042" s="7">
        <v>2040</v>
      </c>
      <c r="B2042" s="43">
        <v>147.19</v>
      </c>
      <c r="C2042" s="43">
        <v>165420.6878057085</v>
      </c>
      <c r="D2042" s="43">
        <v>110259.7886820999</v>
      </c>
      <c r="E2042" s="43">
        <v>9790.6835349821995</v>
      </c>
      <c r="F2042" s="43">
        <v>21856.986023556099</v>
      </c>
      <c r="G2042" s="43">
        <v>23513.2295650704</v>
      </c>
    </row>
    <row r="2043" spans="1:7" x14ac:dyDescent="0.2">
      <c r="A2043" s="7">
        <v>2041</v>
      </c>
      <c r="B2043" s="43">
        <v>45.88</v>
      </c>
      <c r="C2043" s="43">
        <v>144001.58805484639</v>
      </c>
      <c r="D2043" s="43">
        <v>117751.5834920768</v>
      </c>
      <c r="E2043" s="43">
        <v>16143.3000747244</v>
      </c>
      <c r="F2043" s="43">
        <v>0</v>
      </c>
      <c r="G2043" s="43">
        <v>10106.704488045199</v>
      </c>
    </row>
    <row r="2044" spans="1:7" x14ac:dyDescent="0.2">
      <c r="A2044" s="7">
        <v>2042</v>
      </c>
      <c r="B2044" s="43">
        <v>40.64</v>
      </c>
      <c r="C2044" s="43">
        <v>9781.3108203874999</v>
      </c>
      <c r="D2044" s="43">
        <v>6647.1218611261002</v>
      </c>
      <c r="E2044" s="43">
        <v>1285.3130065636999</v>
      </c>
      <c r="F2044" s="43">
        <v>554.21866738610004</v>
      </c>
      <c r="G2044" s="43">
        <v>1294.6572853115999</v>
      </c>
    </row>
    <row r="2045" spans="1:7" x14ac:dyDescent="0.2">
      <c r="A2045" s="7">
        <v>2043</v>
      </c>
      <c r="B2045" s="43">
        <v>58.43</v>
      </c>
      <c r="C2045" s="43">
        <v>179083.64628968359</v>
      </c>
      <c r="D2045" s="43">
        <v>145678.3001906235</v>
      </c>
      <c r="E2045" s="43">
        <v>16080.3968576441</v>
      </c>
      <c r="F2045" s="43">
        <v>0</v>
      </c>
      <c r="G2045" s="43">
        <v>17324.9492414161</v>
      </c>
    </row>
    <row r="2046" spans="1:7" x14ac:dyDescent="0.2">
      <c r="A2046" s="7">
        <v>2044</v>
      </c>
      <c r="B2046" s="43">
        <v>57.42</v>
      </c>
      <c r="C2046" s="43">
        <v>287472.83892219979</v>
      </c>
      <c r="D2046" s="43">
        <v>314483.19607915467</v>
      </c>
      <c r="E2046" s="43">
        <v>25587.7051699812</v>
      </c>
      <c r="F2046" s="43">
        <v>0</v>
      </c>
      <c r="G2046" s="43">
        <v>-52598.062326936102</v>
      </c>
    </row>
    <row r="2047" spans="1:7" x14ac:dyDescent="0.2">
      <c r="A2047" s="7">
        <v>2045</v>
      </c>
      <c r="B2047" s="43">
        <v>119.83</v>
      </c>
      <c r="C2047" s="43">
        <v>1307671.23536669</v>
      </c>
      <c r="D2047" s="43">
        <v>1006168.310412554</v>
      </c>
      <c r="E2047" s="43">
        <v>57819.729810205303</v>
      </c>
      <c r="F2047" s="43">
        <v>0</v>
      </c>
      <c r="G2047" s="43">
        <v>243683.19514392989</v>
      </c>
    </row>
    <row r="2048" spans="1:7" x14ac:dyDescent="0.2">
      <c r="A2048" s="7">
        <v>2046</v>
      </c>
      <c r="B2048" s="43">
        <v>200.55</v>
      </c>
      <c r="C2048" s="43">
        <v>93123.324108360801</v>
      </c>
      <c r="D2048" s="43">
        <v>113115.6783679205</v>
      </c>
      <c r="E2048" s="43">
        <v>2329.3917927850998</v>
      </c>
      <c r="F2048" s="43">
        <v>0</v>
      </c>
      <c r="G2048" s="43">
        <v>-22321.746052344701</v>
      </c>
    </row>
    <row r="2049" spans="1:7" x14ac:dyDescent="0.2">
      <c r="A2049" s="7">
        <v>2047</v>
      </c>
      <c r="B2049" s="43">
        <v>28.51</v>
      </c>
      <c r="C2049" s="43">
        <v>139165.92498095671</v>
      </c>
      <c r="D2049" s="43">
        <v>109477.6737495564</v>
      </c>
      <c r="E2049" s="43">
        <v>25222.969864771701</v>
      </c>
      <c r="F2049" s="43">
        <v>0</v>
      </c>
      <c r="G2049" s="43">
        <v>4465.2813666286002</v>
      </c>
    </row>
    <row r="2050" spans="1:7" x14ac:dyDescent="0.2">
      <c r="A2050" s="7">
        <v>2048</v>
      </c>
      <c r="B2050" s="43">
        <v>6.47</v>
      </c>
      <c r="C2050" s="43">
        <v>9212.3236180895001</v>
      </c>
      <c r="D2050" s="43">
        <v>8426.3897382687992</v>
      </c>
      <c r="E2050" s="43">
        <v>7245.2866556588997</v>
      </c>
      <c r="F2050" s="43">
        <v>0</v>
      </c>
      <c r="G2050" s="43">
        <v>-6459.3527758381997</v>
      </c>
    </row>
    <row r="2051" spans="1:7" x14ac:dyDescent="0.2">
      <c r="A2051" s="7">
        <v>2049</v>
      </c>
      <c r="B2051" s="43">
        <v>30.62</v>
      </c>
      <c r="C2051" s="43">
        <v>263082.36564138962</v>
      </c>
      <c r="D2051" s="43">
        <v>287799.57996288099</v>
      </c>
      <c r="E2051" s="43">
        <v>44923.227417482201</v>
      </c>
      <c r="F2051" s="43">
        <v>0</v>
      </c>
      <c r="G2051" s="43">
        <v>-69640.441738973605</v>
      </c>
    </row>
    <row r="2052" spans="1:7" x14ac:dyDescent="0.2">
      <c r="A2052" s="7">
        <v>2050</v>
      </c>
      <c r="B2052" s="43">
        <v>64.09</v>
      </c>
      <c r="C2052" s="43">
        <v>49935.394406610198</v>
      </c>
      <c r="D2052" s="43">
        <v>52401.973926120401</v>
      </c>
      <c r="E2052" s="43">
        <v>3907.0236640950998</v>
      </c>
      <c r="F2052" s="43">
        <v>0</v>
      </c>
      <c r="G2052" s="43">
        <v>-6373.6031836051998</v>
      </c>
    </row>
    <row r="2053" spans="1:7" x14ac:dyDescent="0.2">
      <c r="A2053" s="7">
        <v>2051</v>
      </c>
      <c r="B2053" s="43">
        <v>236.55</v>
      </c>
      <c r="C2053" s="43">
        <v>26243.6245500976</v>
      </c>
      <c r="D2053" s="43">
        <v>37964.462822005102</v>
      </c>
      <c r="E2053" s="43">
        <v>563.36878334510004</v>
      </c>
      <c r="F2053" s="43">
        <v>0</v>
      </c>
      <c r="G2053" s="43">
        <v>-12284.2070552526</v>
      </c>
    </row>
    <row r="2054" spans="1:7" x14ac:dyDescent="0.2">
      <c r="A2054" s="7">
        <v>2052</v>
      </c>
      <c r="B2054" s="43">
        <v>48.15</v>
      </c>
      <c r="C2054" s="43">
        <v>96053.5438174749</v>
      </c>
      <c r="D2054" s="43">
        <v>76778.923131396601</v>
      </c>
      <c r="E2054" s="43">
        <v>10307.934230548601</v>
      </c>
      <c r="F2054" s="43">
        <v>0</v>
      </c>
      <c r="G2054" s="43">
        <v>8966.6864555296997</v>
      </c>
    </row>
    <row r="2055" spans="1:7" x14ac:dyDescent="0.2">
      <c r="A2055" s="7">
        <v>2053</v>
      </c>
      <c r="B2055" s="43">
        <v>10.58</v>
      </c>
      <c r="C2055" s="43">
        <v>15567.0145463022</v>
      </c>
      <c r="D2055" s="43">
        <v>15187.627349468599</v>
      </c>
      <c r="E2055" s="43">
        <v>7597.2734195803996</v>
      </c>
      <c r="F2055" s="43">
        <v>0</v>
      </c>
      <c r="G2055" s="43">
        <v>-7217.8862227467998</v>
      </c>
    </row>
    <row r="2056" spans="1:7" x14ac:dyDescent="0.2">
      <c r="A2056" s="7">
        <v>2054</v>
      </c>
      <c r="B2056" s="43">
        <v>9.9700000000000006</v>
      </c>
      <c r="C2056" s="43">
        <v>814.24136557470001</v>
      </c>
      <c r="D2056" s="43">
        <v>673.81519024800002</v>
      </c>
      <c r="E2056" s="43">
        <v>423.3322701642</v>
      </c>
      <c r="F2056" s="43">
        <v>0</v>
      </c>
      <c r="G2056" s="43">
        <v>-282.90609483740002</v>
      </c>
    </row>
    <row r="2057" spans="1:7" x14ac:dyDescent="0.2">
      <c r="A2057" s="7">
        <v>2055</v>
      </c>
      <c r="B2057" s="43">
        <v>51.87</v>
      </c>
      <c r="C2057" s="43">
        <v>108239.0334529047</v>
      </c>
      <c r="D2057" s="43">
        <v>78633.839537906199</v>
      </c>
      <c r="E2057" s="43">
        <v>10861.3009867729</v>
      </c>
      <c r="F2057" s="43">
        <v>0</v>
      </c>
      <c r="G2057" s="43">
        <v>18743.892928225501</v>
      </c>
    </row>
    <row r="2058" spans="1:7" x14ac:dyDescent="0.2">
      <c r="A2058" s="7">
        <v>2056</v>
      </c>
      <c r="B2058" s="43">
        <v>58.72</v>
      </c>
      <c r="C2058" s="43">
        <v>210528.1784246465</v>
      </c>
      <c r="D2058" s="43">
        <v>140187.65049627339</v>
      </c>
      <c r="E2058" s="43">
        <v>31570.1309023801</v>
      </c>
      <c r="F2058" s="43">
        <v>27805.555132510301</v>
      </c>
      <c r="G2058" s="43">
        <v>10964.8418934826</v>
      </c>
    </row>
    <row r="2059" spans="1:7" x14ac:dyDescent="0.2">
      <c r="A2059" s="7">
        <v>2057</v>
      </c>
      <c r="B2059" s="43">
        <v>28.48</v>
      </c>
      <c r="C2059" s="43">
        <v>204371.92520987929</v>
      </c>
      <c r="D2059" s="43">
        <v>159665.2654315081</v>
      </c>
      <c r="E2059" s="43">
        <v>37080.3121237577</v>
      </c>
      <c r="F2059" s="43">
        <v>0</v>
      </c>
      <c r="G2059" s="43">
        <v>7626.3476546134998</v>
      </c>
    </row>
    <row r="2060" spans="1:7" x14ac:dyDescent="0.2">
      <c r="A2060" s="7">
        <v>2058</v>
      </c>
      <c r="B2060" s="43">
        <v>120.59</v>
      </c>
      <c r="C2060" s="43">
        <v>28760.063178969802</v>
      </c>
      <c r="D2060" s="43">
        <v>26990.169685095701</v>
      </c>
      <c r="E2060" s="43">
        <v>1260.718458562</v>
      </c>
      <c r="F2060" s="43">
        <v>0</v>
      </c>
      <c r="G2060" s="43">
        <v>509.17503531199998</v>
      </c>
    </row>
    <row r="2061" spans="1:7" x14ac:dyDescent="0.2">
      <c r="A2061" s="7">
        <v>2059</v>
      </c>
      <c r="B2061" s="43">
        <v>255.83</v>
      </c>
      <c r="C2061" s="43">
        <v>214579.63463418861</v>
      </c>
      <c r="D2061" s="43">
        <v>204170.14961781749</v>
      </c>
      <c r="E2061" s="43">
        <v>4353.6478238106001</v>
      </c>
      <c r="F2061" s="43">
        <v>0</v>
      </c>
      <c r="G2061" s="43">
        <v>6055.8371925603997</v>
      </c>
    </row>
    <row r="2062" spans="1:7" x14ac:dyDescent="0.2">
      <c r="A2062" s="7">
        <v>2060</v>
      </c>
      <c r="B2062" s="43">
        <v>29.56</v>
      </c>
      <c r="C2062" s="43">
        <v>24932.033566605998</v>
      </c>
      <c r="D2062" s="43">
        <v>21259.636021398401</v>
      </c>
      <c r="E2062" s="43">
        <v>4267.6841627956001</v>
      </c>
      <c r="F2062" s="43">
        <v>0</v>
      </c>
      <c r="G2062" s="43">
        <v>-595.28661758800001</v>
      </c>
    </row>
    <row r="2063" spans="1:7" x14ac:dyDescent="0.2">
      <c r="A2063" s="7">
        <v>2061</v>
      </c>
      <c r="B2063" s="43">
        <v>414.64</v>
      </c>
      <c r="C2063" s="43">
        <v>1127284.713983634</v>
      </c>
      <c r="D2063" s="43">
        <v>1272453.6598314419</v>
      </c>
      <c r="E2063" s="43">
        <v>13872.016080294899</v>
      </c>
      <c r="F2063" s="43">
        <v>0</v>
      </c>
      <c r="G2063" s="43">
        <v>-159040.9619281028</v>
      </c>
    </row>
    <row r="2064" spans="1:7" x14ac:dyDescent="0.2">
      <c r="A2064" s="7">
        <v>2062</v>
      </c>
      <c r="B2064" s="43">
        <v>70.44</v>
      </c>
      <c r="C2064" s="43">
        <v>507892.23454448133</v>
      </c>
      <c r="D2064" s="43">
        <v>380241.27881924162</v>
      </c>
      <c r="E2064" s="43">
        <v>38238.167084102497</v>
      </c>
      <c r="F2064" s="43">
        <v>0</v>
      </c>
      <c r="G2064" s="43">
        <v>89412.788641137202</v>
      </c>
    </row>
    <row r="2065" spans="1:7" x14ac:dyDescent="0.2">
      <c r="A2065" s="7">
        <v>2063</v>
      </c>
      <c r="B2065" s="43">
        <v>96.7</v>
      </c>
      <c r="C2065" s="43">
        <v>814137.27294995752</v>
      </c>
      <c r="D2065" s="43">
        <v>542236.05858233059</v>
      </c>
      <c r="E2065" s="43">
        <v>73759.892836356506</v>
      </c>
      <c r="F2065" s="43">
        <v>107440.2885265826</v>
      </c>
      <c r="G2065" s="43">
        <v>90701.033004687793</v>
      </c>
    </row>
    <row r="2066" spans="1:7" x14ac:dyDescent="0.2">
      <c r="A2066" s="7">
        <v>2064</v>
      </c>
      <c r="B2066" s="43">
        <v>8.66</v>
      </c>
      <c r="C2066" s="43">
        <v>49936.656844619902</v>
      </c>
      <c r="D2066" s="43">
        <v>37868.918526375797</v>
      </c>
      <c r="E2066" s="43">
        <v>29874.678763011601</v>
      </c>
      <c r="F2066" s="43">
        <v>0</v>
      </c>
      <c r="G2066" s="43">
        <v>-17806.940444767599</v>
      </c>
    </row>
    <row r="2067" spans="1:7" x14ac:dyDescent="0.2">
      <c r="A2067" s="7">
        <v>2065</v>
      </c>
      <c r="B2067" s="43">
        <v>10.45</v>
      </c>
      <c r="C2067" s="43">
        <v>111767.1743702067</v>
      </c>
      <c r="D2067" s="43">
        <v>74516.466786353398</v>
      </c>
      <c r="E2067" s="43">
        <v>84429.481053872907</v>
      </c>
      <c r="F2067" s="43">
        <v>10729.6889203927</v>
      </c>
      <c r="G2067" s="43">
        <v>-57908.462390412198</v>
      </c>
    </row>
    <row r="2068" spans="1:7" x14ac:dyDescent="0.2">
      <c r="A2068" s="7">
        <v>2066</v>
      </c>
      <c r="B2068" s="43">
        <v>55.68</v>
      </c>
      <c r="C2068" s="43">
        <v>520097.77495423442</v>
      </c>
      <c r="D2068" s="43">
        <v>413418.00057009031</v>
      </c>
      <c r="E2068" s="43">
        <v>49081.040995656898</v>
      </c>
      <c r="F2068" s="43">
        <v>0</v>
      </c>
      <c r="G2068" s="43">
        <v>57598.733388487199</v>
      </c>
    </row>
    <row r="2069" spans="1:7" x14ac:dyDescent="0.2">
      <c r="A2069" s="7">
        <v>2067</v>
      </c>
      <c r="B2069" s="43">
        <v>22.87</v>
      </c>
      <c r="C2069" s="43">
        <v>113482.2571897757</v>
      </c>
      <c r="D2069" s="43">
        <v>88855.980209284506</v>
      </c>
      <c r="E2069" s="43">
        <v>25659.633496307601</v>
      </c>
      <c r="F2069" s="43">
        <v>0</v>
      </c>
      <c r="G2069" s="43">
        <v>-1033.3565158163001</v>
      </c>
    </row>
    <row r="2070" spans="1:7" x14ac:dyDescent="0.2">
      <c r="A2070" s="7">
        <v>2068</v>
      </c>
      <c r="B2070" s="43">
        <v>28.77</v>
      </c>
      <c r="C2070" s="43">
        <v>31455.423305562599</v>
      </c>
      <c r="D2070" s="43">
        <v>32422.364243819098</v>
      </c>
      <c r="E2070" s="43">
        <v>5491.6202911946002</v>
      </c>
      <c r="F2070" s="43">
        <v>0</v>
      </c>
      <c r="G2070" s="43">
        <v>-6458.5612294511002</v>
      </c>
    </row>
    <row r="2071" spans="1:7" x14ac:dyDescent="0.2">
      <c r="A2071" s="7">
        <v>2069</v>
      </c>
      <c r="B2071" s="43">
        <v>118.91</v>
      </c>
      <c r="C2071" s="43">
        <v>774825.1758374772</v>
      </c>
      <c r="D2071" s="43">
        <v>859604.22224426828</v>
      </c>
      <c r="E2071" s="43">
        <v>33513.2960421233</v>
      </c>
      <c r="F2071" s="43">
        <v>0</v>
      </c>
      <c r="G2071" s="43">
        <v>-118292.34244891439</v>
      </c>
    </row>
    <row r="2072" spans="1:7" x14ac:dyDescent="0.2">
      <c r="A2072" s="7">
        <v>2070</v>
      </c>
      <c r="B2072" s="43">
        <v>11.96</v>
      </c>
      <c r="C2072" s="43">
        <v>51975.5108064581</v>
      </c>
      <c r="D2072" s="43">
        <v>34611.875877826002</v>
      </c>
      <c r="E2072" s="43">
        <v>38318.1338174107</v>
      </c>
      <c r="F2072" s="43">
        <v>6866.6037100563999</v>
      </c>
      <c r="G2072" s="43">
        <v>-27821.102598835001</v>
      </c>
    </row>
    <row r="2073" spans="1:7" x14ac:dyDescent="0.2">
      <c r="A2073" s="7">
        <v>2071</v>
      </c>
      <c r="B2073" s="43">
        <v>53.42</v>
      </c>
      <c r="C2073" s="43">
        <v>656956.69630961469</v>
      </c>
      <c r="D2073" s="43">
        <v>529490.31673143373</v>
      </c>
      <c r="E2073" s="43">
        <v>65794.274574236202</v>
      </c>
      <c r="F2073" s="43">
        <v>0</v>
      </c>
      <c r="G2073" s="43">
        <v>61672.105003944802</v>
      </c>
    </row>
    <row r="2074" spans="1:7" x14ac:dyDescent="0.2">
      <c r="A2074" s="7">
        <v>2072</v>
      </c>
      <c r="B2074" s="43">
        <v>65.3</v>
      </c>
      <c r="C2074" s="43">
        <v>45015.5247618059</v>
      </c>
      <c r="D2074" s="43">
        <v>48768.0792729721</v>
      </c>
      <c r="E2074" s="43">
        <v>3455.3938242789</v>
      </c>
      <c r="F2074" s="43">
        <v>0</v>
      </c>
      <c r="G2074" s="43">
        <v>-7207.9483354451004</v>
      </c>
    </row>
    <row r="2075" spans="1:7" x14ac:dyDescent="0.2">
      <c r="A2075" s="7">
        <v>2073</v>
      </c>
      <c r="B2075" s="43">
        <v>11.32</v>
      </c>
      <c r="C2075" s="43">
        <v>14351.756268404601</v>
      </c>
      <c r="D2075" s="43">
        <v>12677.9770307198</v>
      </c>
      <c r="E2075" s="43">
        <v>6401.9808333163</v>
      </c>
      <c r="F2075" s="43">
        <v>0</v>
      </c>
      <c r="G2075" s="43">
        <v>-4728.2015956314999</v>
      </c>
    </row>
    <row r="2076" spans="1:7" x14ac:dyDescent="0.2">
      <c r="A2076" s="7">
        <v>2074</v>
      </c>
      <c r="B2076" s="43">
        <v>83.76</v>
      </c>
      <c r="C2076" s="43">
        <v>1121376.0041695761</v>
      </c>
      <c r="D2076" s="43">
        <v>862165.39107463346</v>
      </c>
      <c r="E2076" s="43">
        <v>72148.228910048303</v>
      </c>
      <c r="F2076" s="43">
        <v>0</v>
      </c>
      <c r="G2076" s="43">
        <v>187062.38418489409</v>
      </c>
    </row>
    <row r="2077" spans="1:7" x14ac:dyDescent="0.2">
      <c r="A2077" s="7">
        <v>2075</v>
      </c>
      <c r="B2077" s="43">
        <v>12.8</v>
      </c>
      <c r="C2077" s="43">
        <v>917.56052296250004</v>
      </c>
      <c r="D2077" s="43">
        <v>928.9425491641</v>
      </c>
      <c r="E2077" s="43">
        <v>359.1646860294</v>
      </c>
      <c r="F2077" s="43">
        <v>0</v>
      </c>
      <c r="G2077" s="43">
        <v>-370.5467122311</v>
      </c>
    </row>
    <row r="2078" spans="1:7" x14ac:dyDescent="0.2">
      <c r="A2078" s="7">
        <v>2076</v>
      </c>
      <c r="B2078" s="43">
        <v>81.42</v>
      </c>
      <c r="C2078" s="43">
        <v>214083.25508903051</v>
      </c>
      <c r="D2078" s="43">
        <v>189836.3774714419</v>
      </c>
      <c r="E2078" s="43">
        <v>13480.8977511988</v>
      </c>
      <c r="F2078" s="43">
        <v>0</v>
      </c>
      <c r="G2078" s="43">
        <v>10765.9798663898</v>
      </c>
    </row>
    <row r="2079" spans="1:7" x14ac:dyDescent="0.2">
      <c r="A2079" s="7">
        <v>2077</v>
      </c>
      <c r="B2079" s="43">
        <v>299.23</v>
      </c>
      <c r="C2079" s="43">
        <v>2047119.808382937</v>
      </c>
      <c r="D2079" s="43">
        <v>2259297.152767621</v>
      </c>
      <c r="E2079" s="43">
        <v>35693.682474100198</v>
      </c>
      <c r="F2079" s="43">
        <v>0</v>
      </c>
      <c r="G2079" s="43">
        <v>-247871.0268587844</v>
      </c>
    </row>
    <row r="2080" spans="1:7" x14ac:dyDescent="0.2">
      <c r="A2080" s="7">
        <v>2078</v>
      </c>
      <c r="B2080" s="43">
        <v>9.7899999999999991</v>
      </c>
      <c r="C2080" s="43">
        <v>31322.593581061799</v>
      </c>
      <c r="D2080" s="43">
        <v>27619.7419188766</v>
      </c>
      <c r="E2080" s="43">
        <v>16665.948223066101</v>
      </c>
      <c r="F2080" s="43">
        <v>0</v>
      </c>
      <c r="G2080" s="43">
        <v>-12963.0965608809</v>
      </c>
    </row>
    <row r="2081" spans="1:7" x14ac:dyDescent="0.2">
      <c r="A2081" s="7">
        <v>2079</v>
      </c>
      <c r="B2081" s="43">
        <v>73.62</v>
      </c>
      <c r="C2081" s="43">
        <v>480187.69323292741</v>
      </c>
      <c r="D2081" s="43">
        <v>410539.39077448292</v>
      </c>
      <c r="E2081" s="43">
        <v>33938.528900396697</v>
      </c>
      <c r="F2081" s="43">
        <v>0</v>
      </c>
      <c r="G2081" s="43">
        <v>35709.773558047898</v>
      </c>
    </row>
    <row r="2082" spans="1:7" x14ac:dyDescent="0.2">
      <c r="A2082" s="7">
        <v>2080</v>
      </c>
      <c r="B2082" s="43">
        <v>121.21</v>
      </c>
      <c r="C2082" s="43">
        <v>1181232.180795464</v>
      </c>
      <c r="D2082" s="43">
        <v>885188.59657994553</v>
      </c>
      <c r="E2082" s="43">
        <v>51726.617740027898</v>
      </c>
      <c r="F2082" s="43">
        <v>0</v>
      </c>
      <c r="G2082" s="43">
        <v>244316.9664754908</v>
      </c>
    </row>
    <row r="2083" spans="1:7" x14ac:dyDescent="0.2">
      <c r="A2083" s="7">
        <v>2081</v>
      </c>
      <c r="B2083" s="43">
        <v>10.87</v>
      </c>
      <c r="C2083" s="43">
        <v>40102.294074344303</v>
      </c>
      <c r="D2083" s="43">
        <v>36325.113394615997</v>
      </c>
      <c r="E2083" s="43">
        <v>18765.3618593172</v>
      </c>
      <c r="F2083" s="43">
        <v>0</v>
      </c>
      <c r="G2083" s="43">
        <v>-14988.181179589001</v>
      </c>
    </row>
    <row r="2084" spans="1:7" x14ac:dyDescent="0.2">
      <c r="A2084" s="7">
        <v>2082</v>
      </c>
      <c r="B2084" s="43">
        <v>165.98</v>
      </c>
      <c r="C2084" s="43">
        <v>17245.324280118999</v>
      </c>
      <c r="D2084" s="43">
        <v>18184.6810918796</v>
      </c>
      <c r="E2084" s="43">
        <v>519.71533388420005</v>
      </c>
      <c r="F2084" s="43">
        <v>0</v>
      </c>
      <c r="G2084" s="43">
        <v>-1459.0721456448</v>
      </c>
    </row>
    <row r="2085" spans="1:7" x14ac:dyDescent="0.2">
      <c r="A2085" s="7">
        <v>2083</v>
      </c>
      <c r="B2085" s="43">
        <v>66.510000000000005</v>
      </c>
      <c r="C2085" s="43">
        <v>492110.66696657112</v>
      </c>
      <c r="D2085" s="43">
        <v>444614.43898417189</v>
      </c>
      <c r="E2085" s="43">
        <v>38790.586954747501</v>
      </c>
      <c r="F2085" s="43">
        <v>0</v>
      </c>
      <c r="G2085" s="43">
        <v>8705.6410276516999</v>
      </c>
    </row>
    <row r="2086" spans="1:7" x14ac:dyDescent="0.2">
      <c r="A2086" s="7">
        <v>2084</v>
      </c>
      <c r="B2086" s="43">
        <v>140.08000000000001</v>
      </c>
      <c r="C2086" s="43">
        <v>307156.7761878022</v>
      </c>
      <c r="D2086" s="43">
        <v>322227.88520698273</v>
      </c>
      <c r="E2086" s="43">
        <v>11446.569365281101</v>
      </c>
      <c r="F2086" s="43">
        <v>0</v>
      </c>
      <c r="G2086" s="43">
        <v>-26517.6783844616</v>
      </c>
    </row>
    <row r="2087" spans="1:7" x14ac:dyDescent="0.2">
      <c r="A2087" s="7">
        <v>2085</v>
      </c>
      <c r="B2087" s="43">
        <v>96.8</v>
      </c>
      <c r="C2087" s="43">
        <v>184787.2315367015</v>
      </c>
      <c r="D2087" s="43">
        <v>206100.22109821829</v>
      </c>
      <c r="E2087" s="43">
        <v>9729.3376844000995</v>
      </c>
      <c r="F2087" s="43">
        <v>0</v>
      </c>
      <c r="G2087" s="43">
        <v>-31042.327245917</v>
      </c>
    </row>
    <row r="2088" spans="1:7" x14ac:dyDescent="0.2">
      <c r="A2088" s="7">
        <v>2086</v>
      </c>
      <c r="B2088" s="43">
        <v>27.07</v>
      </c>
      <c r="C2088" s="43">
        <v>82404.318840594395</v>
      </c>
      <c r="D2088" s="43">
        <v>85371.793778836596</v>
      </c>
      <c r="E2088" s="43">
        <v>15545.931072007499</v>
      </c>
      <c r="F2088" s="43">
        <v>0</v>
      </c>
      <c r="G2088" s="43">
        <v>-18513.406010249601</v>
      </c>
    </row>
    <row r="2089" spans="1:7" x14ac:dyDescent="0.2">
      <c r="A2089" s="7">
        <v>2087</v>
      </c>
      <c r="B2089" s="43">
        <v>205.07</v>
      </c>
      <c r="C2089" s="43">
        <v>1067555.577537023</v>
      </c>
      <c r="D2089" s="43">
        <v>750421.49626158597</v>
      </c>
      <c r="E2089" s="43">
        <v>27166.398822358398</v>
      </c>
      <c r="F2089" s="43">
        <v>37197.796579795897</v>
      </c>
      <c r="G2089" s="43">
        <v>252769.88587328291</v>
      </c>
    </row>
    <row r="2090" spans="1:7" x14ac:dyDescent="0.2">
      <c r="A2090" s="7">
        <v>2088</v>
      </c>
      <c r="B2090" s="43">
        <v>48.8</v>
      </c>
      <c r="C2090" s="43">
        <v>141286.14492683011</v>
      </c>
      <c r="D2090" s="43">
        <v>123013.76392512101</v>
      </c>
      <c r="E2090" s="43">
        <v>14785.490618878801</v>
      </c>
      <c r="F2090" s="43">
        <v>0</v>
      </c>
      <c r="G2090" s="43">
        <v>3486.8903828303</v>
      </c>
    </row>
    <row r="2091" spans="1:7" x14ac:dyDescent="0.2">
      <c r="A2091" s="7">
        <v>2089</v>
      </c>
      <c r="B2091" s="43">
        <v>81.17</v>
      </c>
      <c r="C2091" s="43">
        <v>61637.9742475065</v>
      </c>
      <c r="D2091" s="43">
        <v>49981.129729807297</v>
      </c>
      <c r="E2091" s="43">
        <v>3989.9679549138</v>
      </c>
      <c r="F2091" s="43">
        <v>0</v>
      </c>
      <c r="G2091" s="43">
        <v>7666.8765627854</v>
      </c>
    </row>
    <row r="2092" spans="1:7" x14ac:dyDescent="0.2">
      <c r="A2092" s="7">
        <v>2090</v>
      </c>
      <c r="B2092" s="43">
        <v>17.36</v>
      </c>
      <c r="C2092" s="43">
        <v>68306.998563257002</v>
      </c>
      <c r="D2092" s="43">
        <v>59467.171101535598</v>
      </c>
      <c r="E2092" s="43">
        <v>20038.159607819602</v>
      </c>
      <c r="F2092" s="43">
        <v>0</v>
      </c>
      <c r="G2092" s="43">
        <v>-11198.332146098201</v>
      </c>
    </row>
    <row r="2093" spans="1:7" x14ac:dyDescent="0.2">
      <c r="A2093" s="7">
        <v>2091</v>
      </c>
      <c r="B2093" s="43">
        <v>184.26</v>
      </c>
      <c r="C2093" s="43">
        <v>281041.37889919238</v>
      </c>
      <c r="D2093" s="43">
        <v>218391.44285888589</v>
      </c>
      <c r="E2093" s="43">
        <v>8228.8582746238008</v>
      </c>
      <c r="F2093" s="43">
        <v>0</v>
      </c>
      <c r="G2093" s="43">
        <v>54421.0777656828</v>
      </c>
    </row>
    <row r="2094" spans="1:7" x14ac:dyDescent="0.2">
      <c r="A2094" s="7">
        <v>2092</v>
      </c>
      <c r="B2094" s="43">
        <v>145.22</v>
      </c>
      <c r="C2094" s="43">
        <v>625632.73086035613</v>
      </c>
      <c r="D2094" s="43">
        <v>511240.94128031732</v>
      </c>
      <c r="E2094" s="43">
        <v>22251.937449145302</v>
      </c>
      <c r="F2094" s="43">
        <v>0</v>
      </c>
      <c r="G2094" s="43">
        <v>92139.852130893501</v>
      </c>
    </row>
    <row r="2095" spans="1:7" x14ac:dyDescent="0.2">
      <c r="A2095" s="7">
        <v>2093</v>
      </c>
      <c r="B2095" s="43">
        <v>12.4</v>
      </c>
      <c r="C2095" s="43">
        <v>149632.71899170199</v>
      </c>
      <c r="D2095" s="43">
        <v>99603.020196223704</v>
      </c>
      <c r="E2095" s="43">
        <v>92350.207653525606</v>
      </c>
      <c r="F2095" s="43">
        <v>11846.284019597</v>
      </c>
      <c r="G2095" s="43">
        <v>-54166.7928776443</v>
      </c>
    </row>
    <row r="2096" spans="1:7" x14ac:dyDescent="0.2">
      <c r="A2096" s="7">
        <v>2094</v>
      </c>
      <c r="B2096" s="43">
        <v>100.78</v>
      </c>
      <c r="C2096" s="43">
        <v>322464.57041569788</v>
      </c>
      <c r="D2096" s="43">
        <v>338265.31543910562</v>
      </c>
      <c r="E2096" s="43">
        <v>16647.444663911599</v>
      </c>
      <c r="F2096" s="43">
        <v>0</v>
      </c>
      <c r="G2096" s="43">
        <v>-32448.1896873193</v>
      </c>
    </row>
    <row r="2097" spans="1:7" x14ac:dyDescent="0.2">
      <c r="A2097" s="7">
        <v>2095</v>
      </c>
      <c r="B2097" s="43">
        <v>56.52</v>
      </c>
      <c r="C2097" s="43">
        <v>430120.4931146655</v>
      </c>
      <c r="D2097" s="43">
        <v>394968.91859435168</v>
      </c>
      <c r="E2097" s="43">
        <v>39385.741643090798</v>
      </c>
      <c r="F2097" s="43">
        <v>0</v>
      </c>
      <c r="G2097" s="43">
        <v>-4234.1671227771003</v>
      </c>
    </row>
    <row r="2098" spans="1:7" x14ac:dyDescent="0.2">
      <c r="A2098" s="7">
        <v>2096</v>
      </c>
      <c r="B2098" s="43">
        <v>43.46</v>
      </c>
      <c r="C2098" s="43">
        <v>224174.40391411391</v>
      </c>
      <c r="D2098" s="43">
        <v>149302.069911161</v>
      </c>
      <c r="E2098" s="43">
        <v>39155.793827923299</v>
      </c>
      <c r="F2098" s="43">
        <v>17750.129910953299</v>
      </c>
      <c r="G2098" s="43">
        <v>17966.410264076301</v>
      </c>
    </row>
    <row r="2099" spans="1:7" x14ac:dyDescent="0.2">
      <c r="A2099" s="7">
        <v>2097</v>
      </c>
      <c r="B2099" s="43">
        <v>118.4</v>
      </c>
      <c r="C2099" s="43">
        <v>68510.116944224297</v>
      </c>
      <c r="D2099" s="43">
        <v>107783.44931064791</v>
      </c>
      <c r="E2099" s="43">
        <v>2908.7109841775</v>
      </c>
      <c r="F2099" s="43">
        <v>0</v>
      </c>
      <c r="G2099" s="43">
        <v>-42182.043350601103</v>
      </c>
    </row>
    <row r="2100" spans="1:7" x14ac:dyDescent="0.2">
      <c r="A2100" s="7">
        <v>2098</v>
      </c>
      <c r="B2100" s="43">
        <v>225.7</v>
      </c>
      <c r="C2100" s="43">
        <v>208430.8808765042</v>
      </c>
      <c r="D2100" s="43">
        <v>165491.8634550123</v>
      </c>
      <c r="E2100" s="43">
        <v>4782.2751096128004</v>
      </c>
      <c r="F2100" s="43">
        <v>0</v>
      </c>
      <c r="G2100" s="43">
        <v>38156.742311879098</v>
      </c>
    </row>
    <row r="2101" spans="1:7" x14ac:dyDescent="0.2">
      <c r="A2101" s="7">
        <v>2099</v>
      </c>
      <c r="B2101" s="43">
        <v>32.69</v>
      </c>
      <c r="C2101" s="43">
        <v>88643.211684061796</v>
      </c>
      <c r="D2101" s="43">
        <v>74437.565912909296</v>
      </c>
      <c r="E2101" s="43">
        <v>13809.376125635899</v>
      </c>
      <c r="F2101" s="43">
        <v>0</v>
      </c>
      <c r="G2101" s="43">
        <v>396.26964551650002</v>
      </c>
    </row>
    <row r="2102" spans="1:7" x14ac:dyDescent="0.2">
      <c r="A2102" s="7">
        <v>2100</v>
      </c>
      <c r="B2102" s="43">
        <v>53.33</v>
      </c>
      <c r="C2102" s="43">
        <v>429469.40945596283</v>
      </c>
      <c r="D2102" s="43">
        <v>356666.01461302268</v>
      </c>
      <c r="E2102" s="43">
        <v>42855.613112829502</v>
      </c>
      <c r="F2102" s="43">
        <v>0</v>
      </c>
      <c r="G2102" s="43">
        <v>29947.781730110601</v>
      </c>
    </row>
    <row r="2103" spans="1:7" x14ac:dyDescent="0.2">
      <c r="A2103" s="7">
        <v>2101</v>
      </c>
      <c r="B2103" s="43">
        <v>41.02</v>
      </c>
      <c r="C2103" s="43">
        <v>112538.6893848803</v>
      </c>
      <c r="D2103" s="43">
        <v>117975.41847334951</v>
      </c>
      <c r="E2103" s="43">
        <v>14043.586202250401</v>
      </c>
      <c r="F2103" s="43">
        <v>0</v>
      </c>
      <c r="G2103" s="43">
        <v>-19480.315290719602</v>
      </c>
    </row>
    <row r="2104" spans="1:7" x14ac:dyDescent="0.2">
      <c r="A2104" s="7">
        <v>2102</v>
      </c>
      <c r="B2104" s="43">
        <v>81.19</v>
      </c>
      <c r="C2104" s="43">
        <v>33955.485460132397</v>
      </c>
      <c r="D2104" s="43">
        <v>38940.528687139602</v>
      </c>
      <c r="E2104" s="43">
        <v>2104.9526412101</v>
      </c>
      <c r="F2104" s="43">
        <v>0</v>
      </c>
      <c r="G2104" s="43">
        <v>-7089.9958682173001</v>
      </c>
    </row>
    <row r="2105" spans="1:7" x14ac:dyDescent="0.2">
      <c r="A2105" s="7">
        <v>2103</v>
      </c>
      <c r="B2105" s="43">
        <v>18.7</v>
      </c>
      <c r="C2105" s="43">
        <v>58091.853616885499</v>
      </c>
      <c r="D2105" s="43">
        <v>39792.984341890697</v>
      </c>
      <c r="E2105" s="43">
        <v>16228.6714512895</v>
      </c>
      <c r="F2105" s="43">
        <v>3951.7239332828999</v>
      </c>
      <c r="G2105" s="43">
        <v>-1881.5261095776</v>
      </c>
    </row>
    <row r="2106" spans="1:7" x14ac:dyDescent="0.2">
      <c r="A2106" s="7">
        <v>2104</v>
      </c>
      <c r="B2106" s="43">
        <v>60.88</v>
      </c>
      <c r="C2106" s="43">
        <v>225408.71088289251</v>
      </c>
      <c r="D2106" s="43">
        <v>174298.66505268979</v>
      </c>
      <c r="E2106" s="43">
        <v>19195.500360728802</v>
      </c>
      <c r="F2106" s="43">
        <v>0</v>
      </c>
      <c r="G2106" s="43">
        <v>31914.545469473898</v>
      </c>
    </row>
    <row r="2107" spans="1:7" x14ac:dyDescent="0.2">
      <c r="A2107" s="7">
        <v>2105</v>
      </c>
      <c r="B2107" s="43">
        <v>73.27</v>
      </c>
      <c r="C2107" s="43">
        <v>45202.640732733198</v>
      </c>
      <c r="D2107" s="43">
        <v>32762.352419114701</v>
      </c>
      <c r="E2107" s="43">
        <v>3345.2734514980002</v>
      </c>
      <c r="F2107" s="43">
        <v>0</v>
      </c>
      <c r="G2107" s="43">
        <v>9095.0148621206008</v>
      </c>
    </row>
    <row r="2108" spans="1:7" x14ac:dyDescent="0.2">
      <c r="A2108" s="7">
        <v>2106</v>
      </c>
      <c r="B2108" s="43">
        <v>138.32</v>
      </c>
      <c r="C2108" s="43">
        <v>43702.305937264398</v>
      </c>
      <c r="D2108" s="43">
        <v>46081.670138289002</v>
      </c>
      <c r="E2108" s="43">
        <v>1586.2970314728</v>
      </c>
      <c r="F2108" s="43">
        <v>0</v>
      </c>
      <c r="G2108" s="43">
        <v>-3965.6612324973999</v>
      </c>
    </row>
    <row r="2109" spans="1:7" x14ac:dyDescent="0.2">
      <c r="A2109" s="7">
        <v>2107</v>
      </c>
      <c r="B2109" s="43">
        <v>173.38</v>
      </c>
      <c r="C2109" s="43">
        <v>1095854.6010718939</v>
      </c>
      <c r="D2109" s="43">
        <v>1059593.5822209781</v>
      </c>
      <c r="E2109" s="43">
        <v>32744.735410498299</v>
      </c>
      <c r="F2109" s="43">
        <v>0</v>
      </c>
      <c r="G2109" s="43">
        <v>3516.2834404178002</v>
      </c>
    </row>
    <row r="2110" spans="1:7" x14ac:dyDescent="0.2">
      <c r="A2110" s="7">
        <v>2108</v>
      </c>
      <c r="B2110" s="43">
        <v>4.18</v>
      </c>
      <c r="C2110" s="43">
        <v>4960.9222719980999</v>
      </c>
      <c r="D2110" s="43">
        <v>3300.4132988038</v>
      </c>
      <c r="E2110" s="43">
        <v>10490.2014225533</v>
      </c>
      <c r="F2110" s="43">
        <v>656.11360134699999</v>
      </c>
      <c r="G2110" s="43">
        <v>-9485.806050706</v>
      </c>
    </row>
    <row r="2111" spans="1:7" x14ac:dyDescent="0.2">
      <c r="A2111" s="7">
        <v>2109</v>
      </c>
      <c r="B2111" s="43">
        <v>117.4</v>
      </c>
      <c r="C2111" s="43">
        <v>599007.5464892108</v>
      </c>
      <c r="D2111" s="43">
        <v>479930.96018678311</v>
      </c>
      <c r="E2111" s="43">
        <v>26963.5564855907</v>
      </c>
      <c r="F2111" s="43">
        <v>0</v>
      </c>
      <c r="G2111" s="43">
        <v>92113.029816837006</v>
      </c>
    </row>
    <row r="2112" spans="1:7" x14ac:dyDescent="0.2">
      <c r="A2112" s="7">
        <v>2110</v>
      </c>
      <c r="B2112" s="43">
        <v>226.8</v>
      </c>
      <c r="C2112" s="43">
        <v>95176.924842855195</v>
      </c>
      <c r="D2112" s="43">
        <v>102187.23032025241</v>
      </c>
      <c r="E2112" s="43">
        <v>2105.2093871556999</v>
      </c>
      <c r="F2112" s="43">
        <v>0</v>
      </c>
      <c r="G2112" s="43">
        <v>-9115.5148645529007</v>
      </c>
    </row>
    <row r="2113" spans="1:7" x14ac:dyDescent="0.2">
      <c r="A2113" s="7">
        <v>2111</v>
      </c>
      <c r="B2113" s="43">
        <v>130.47999999999999</v>
      </c>
      <c r="C2113" s="43">
        <v>814899.41353792918</v>
      </c>
      <c r="D2113" s="43">
        <v>783044.41755987902</v>
      </c>
      <c r="E2113" s="43">
        <v>32108.944202403301</v>
      </c>
      <c r="F2113" s="43">
        <v>0</v>
      </c>
      <c r="G2113" s="43">
        <v>-253.94822435309999</v>
      </c>
    </row>
    <row r="2114" spans="1:7" x14ac:dyDescent="0.2">
      <c r="A2114" s="7">
        <v>2112</v>
      </c>
      <c r="B2114" s="43">
        <v>53.07</v>
      </c>
      <c r="C2114" s="43">
        <v>182239.0865478683</v>
      </c>
      <c r="D2114" s="43">
        <v>142640.28342706861</v>
      </c>
      <c r="E2114" s="43">
        <v>17750.8295280893</v>
      </c>
      <c r="F2114" s="43">
        <v>0</v>
      </c>
      <c r="G2114" s="43">
        <v>21847.973592710401</v>
      </c>
    </row>
    <row r="2115" spans="1:7" x14ac:dyDescent="0.2">
      <c r="A2115" s="7">
        <v>2113</v>
      </c>
      <c r="B2115" s="43">
        <v>22.24</v>
      </c>
      <c r="C2115" s="43">
        <v>18840.033765538901</v>
      </c>
      <c r="D2115" s="43">
        <v>13714.8249493025</v>
      </c>
      <c r="E2115" s="43">
        <v>4495.9220870366998</v>
      </c>
      <c r="F2115" s="43">
        <v>0</v>
      </c>
      <c r="G2115" s="43">
        <v>629.28672919969995</v>
      </c>
    </row>
    <row r="2116" spans="1:7" x14ac:dyDescent="0.2">
      <c r="A2116" s="7">
        <v>2114</v>
      </c>
      <c r="B2116" s="43">
        <v>24.63</v>
      </c>
      <c r="C2116" s="43">
        <v>230184.29928684951</v>
      </c>
      <c r="D2116" s="43">
        <v>212762.1536011323</v>
      </c>
      <c r="E2116" s="43">
        <v>48958.958396287802</v>
      </c>
      <c r="F2116" s="43">
        <v>0</v>
      </c>
      <c r="G2116" s="43">
        <v>-31536.812710570601</v>
      </c>
    </row>
    <row r="2117" spans="1:7" x14ac:dyDescent="0.2">
      <c r="A2117" s="7">
        <v>2115</v>
      </c>
      <c r="B2117" s="43">
        <v>113.84</v>
      </c>
      <c r="C2117" s="43">
        <v>76622.488053906403</v>
      </c>
      <c r="D2117" s="43">
        <v>78291.545831575699</v>
      </c>
      <c r="E2117" s="43">
        <v>3395.9373774782998</v>
      </c>
      <c r="F2117" s="43">
        <v>0</v>
      </c>
      <c r="G2117" s="43">
        <v>-5064.9951551474996</v>
      </c>
    </row>
    <row r="2118" spans="1:7" x14ac:dyDescent="0.2">
      <c r="A2118" s="7">
        <v>2116</v>
      </c>
      <c r="B2118" s="43">
        <v>158.55000000000001</v>
      </c>
      <c r="C2118" s="43">
        <v>444011.80175847362</v>
      </c>
      <c r="D2118" s="43">
        <v>466256.6747883131</v>
      </c>
      <c r="E2118" s="43">
        <v>14581.1761203115</v>
      </c>
      <c r="F2118" s="43">
        <v>0</v>
      </c>
      <c r="G2118" s="43">
        <v>-36826.049150150997</v>
      </c>
    </row>
    <row r="2119" spans="1:7" x14ac:dyDescent="0.2">
      <c r="A2119" s="7">
        <v>2117</v>
      </c>
      <c r="B2119" s="43">
        <v>29.16</v>
      </c>
      <c r="C2119" s="43">
        <v>215583.88429168679</v>
      </c>
      <c r="D2119" s="43">
        <v>143684.71640843779</v>
      </c>
      <c r="E2119" s="43">
        <v>64256.557980671401</v>
      </c>
      <c r="F2119" s="43">
        <v>28322.182888292798</v>
      </c>
      <c r="G2119" s="43">
        <v>-20679.5729857152</v>
      </c>
    </row>
    <row r="2120" spans="1:7" x14ac:dyDescent="0.2">
      <c r="A2120" s="7">
        <v>2118</v>
      </c>
      <c r="B2120" s="43">
        <v>102.58</v>
      </c>
      <c r="C2120" s="43">
        <v>600513.92279654264</v>
      </c>
      <c r="D2120" s="43">
        <v>414518.539576707</v>
      </c>
      <c r="E2120" s="43">
        <v>31856.132013209499</v>
      </c>
      <c r="F2120" s="43">
        <v>20156.586953155002</v>
      </c>
      <c r="G2120" s="43">
        <v>133982.66425347119</v>
      </c>
    </row>
    <row r="2121" spans="1:7" x14ac:dyDescent="0.2">
      <c r="A2121" s="7">
        <v>2119</v>
      </c>
      <c r="B2121" s="43">
        <v>7.08</v>
      </c>
      <c r="C2121" s="43">
        <v>68091.274938474497</v>
      </c>
      <c r="D2121" s="43">
        <v>62269.399346241597</v>
      </c>
      <c r="E2121" s="43">
        <v>51104.490935735601</v>
      </c>
      <c r="F2121" s="43">
        <v>0</v>
      </c>
      <c r="G2121" s="43">
        <v>-45282.615343502701</v>
      </c>
    </row>
    <row r="2122" spans="1:7" x14ac:dyDescent="0.2">
      <c r="A2122" s="7">
        <v>2120</v>
      </c>
      <c r="B2122" s="43">
        <v>46.85</v>
      </c>
      <c r="C2122" s="43">
        <v>94256.935437079097</v>
      </c>
      <c r="D2122" s="43">
        <v>78778.376860630306</v>
      </c>
      <c r="E2122" s="43">
        <v>10270.4379532691</v>
      </c>
      <c r="F2122" s="43">
        <v>0</v>
      </c>
      <c r="G2122" s="43">
        <v>5208.1206231796996</v>
      </c>
    </row>
    <row r="2123" spans="1:7" x14ac:dyDescent="0.2">
      <c r="A2123" s="7">
        <v>2121</v>
      </c>
      <c r="B2123" s="43">
        <v>250.4</v>
      </c>
      <c r="C2123" s="43">
        <v>552486.00593486568</v>
      </c>
      <c r="D2123" s="43">
        <v>543702.87857782585</v>
      </c>
      <c r="E2123" s="43">
        <v>11408.876200354</v>
      </c>
      <c r="F2123" s="43">
        <v>0</v>
      </c>
      <c r="G2123" s="43">
        <v>-2625.7488433141998</v>
      </c>
    </row>
    <row r="2124" spans="1:7" x14ac:dyDescent="0.2">
      <c r="A2124" s="7">
        <v>2122</v>
      </c>
      <c r="B2124" s="43">
        <v>49.35</v>
      </c>
      <c r="C2124" s="43">
        <v>63681.076196858601</v>
      </c>
      <c r="D2124" s="43">
        <v>79462.192671680896</v>
      </c>
      <c r="E2124" s="43">
        <v>6507.9715076727998</v>
      </c>
      <c r="F2124" s="43">
        <v>0</v>
      </c>
      <c r="G2124" s="43">
        <v>-22289.087982495101</v>
      </c>
    </row>
    <row r="2125" spans="1:7" x14ac:dyDescent="0.2">
      <c r="A2125" s="7">
        <v>2123</v>
      </c>
      <c r="B2125" s="43">
        <v>18.91</v>
      </c>
      <c r="C2125" s="43">
        <v>19582.834867739599</v>
      </c>
      <c r="D2125" s="43">
        <v>13028.545135595101</v>
      </c>
      <c r="E2125" s="43">
        <v>8339.7612428146003</v>
      </c>
      <c r="F2125" s="43">
        <v>1899.8281782802001</v>
      </c>
      <c r="G2125" s="43">
        <v>-3685.2996889502001</v>
      </c>
    </row>
    <row r="2126" spans="1:7" x14ac:dyDescent="0.2">
      <c r="A2126" s="7">
        <v>2124</v>
      </c>
      <c r="B2126" s="43">
        <v>188.56</v>
      </c>
      <c r="C2126" s="43">
        <v>192092.9382574014</v>
      </c>
      <c r="D2126" s="43">
        <v>233660.79373702311</v>
      </c>
      <c r="E2126" s="43">
        <v>5247.2209430168996</v>
      </c>
      <c r="F2126" s="43">
        <v>0</v>
      </c>
      <c r="G2126" s="43">
        <v>-46815.076422638696</v>
      </c>
    </row>
    <row r="2127" spans="1:7" x14ac:dyDescent="0.2">
      <c r="A2127" s="7">
        <v>2125</v>
      </c>
      <c r="B2127" s="43">
        <v>55.44</v>
      </c>
      <c r="C2127" s="43">
        <v>15827.0155890764</v>
      </c>
      <c r="D2127" s="43">
        <v>15288.558211662799</v>
      </c>
      <c r="E2127" s="43">
        <v>1430.9491496653</v>
      </c>
      <c r="F2127" s="43">
        <v>0</v>
      </c>
      <c r="G2127" s="43">
        <v>-892.49177225179994</v>
      </c>
    </row>
    <row r="2128" spans="1:7" x14ac:dyDescent="0.2">
      <c r="A2128" s="7">
        <v>2126</v>
      </c>
      <c r="B2128" s="43">
        <v>102.91</v>
      </c>
      <c r="C2128" s="43">
        <v>666142.32917374827</v>
      </c>
      <c r="D2128" s="43">
        <v>602000.13149269798</v>
      </c>
      <c r="E2128" s="43">
        <v>34222.091393457697</v>
      </c>
      <c r="F2128" s="43">
        <v>0</v>
      </c>
      <c r="G2128" s="43">
        <v>29920.1062875926</v>
      </c>
    </row>
    <row r="2129" spans="1:7" x14ac:dyDescent="0.2">
      <c r="A2129" s="7">
        <v>2127</v>
      </c>
      <c r="B2129" s="43">
        <v>19.079999999999998</v>
      </c>
      <c r="C2129" s="43">
        <v>41533.638427959297</v>
      </c>
      <c r="D2129" s="43">
        <v>30760.327808239199</v>
      </c>
      <c r="E2129" s="43">
        <v>11555.918014267099</v>
      </c>
      <c r="F2129" s="43">
        <v>0</v>
      </c>
      <c r="G2129" s="43">
        <v>-782.60739454700001</v>
      </c>
    </row>
    <row r="2130" spans="1:7" x14ac:dyDescent="0.2">
      <c r="A2130" s="7">
        <v>2128</v>
      </c>
      <c r="B2130" s="43">
        <v>100.59</v>
      </c>
      <c r="C2130" s="43">
        <v>42396.681346392499</v>
      </c>
      <c r="D2130" s="43">
        <v>41068.586329117898</v>
      </c>
      <c r="E2130" s="43">
        <v>2127.4270334787998</v>
      </c>
      <c r="F2130" s="43">
        <v>0</v>
      </c>
      <c r="G2130" s="43">
        <v>-799.33201620420004</v>
      </c>
    </row>
    <row r="2131" spans="1:7" x14ac:dyDescent="0.2">
      <c r="A2131" s="7">
        <v>2129</v>
      </c>
      <c r="B2131" s="43">
        <v>333.27</v>
      </c>
      <c r="C2131" s="43">
        <v>1572254.7722683279</v>
      </c>
      <c r="D2131" s="43">
        <v>1047373.269142268</v>
      </c>
      <c r="E2131" s="43">
        <v>35793.839839807901</v>
      </c>
      <c r="F2131" s="43">
        <v>125176.0228384501</v>
      </c>
      <c r="G2131" s="43">
        <v>363911.64044780191</v>
      </c>
    </row>
    <row r="2132" spans="1:7" x14ac:dyDescent="0.2">
      <c r="A2132" s="7">
        <v>2130</v>
      </c>
      <c r="B2132" s="43">
        <v>93.2</v>
      </c>
      <c r="C2132" s="43">
        <v>19255.328103428099</v>
      </c>
      <c r="D2132" s="43">
        <v>22960.926044297299</v>
      </c>
      <c r="E2132" s="43">
        <v>1033.8672234503999</v>
      </c>
      <c r="F2132" s="43">
        <v>0</v>
      </c>
      <c r="G2132" s="43">
        <v>-4739.4651643195002</v>
      </c>
    </row>
    <row r="2133" spans="1:7" x14ac:dyDescent="0.2">
      <c r="A2133" s="7">
        <v>2131</v>
      </c>
      <c r="B2133" s="43">
        <v>39.33</v>
      </c>
      <c r="C2133" s="43">
        <v>66346.591292531506</v>
      </c>
      <c r="D2133" s="43">
        <v>45623.8451394398</v>
      </c>
      <c r="E2133" s="43">
        <v>9002.9970274357001</v>
      </c>
      <c r="F2133" s="43">
        <v>2705.2122973168998</v>
      </c>
      <c r="G2133" s="43">
        <v>9014.5368283390999</v>
      </c>
    </row>
    <row r="2134" spans="1:7" x14ac:dyDescent="0.2">
      <c r="A2134" s="7">
        <v>2132</v>
      </c>
      <c r="B2134" s="43">
        <v>171.23</v>
      </c>
      <c r="C2134" s="43">
        <v>342957.0272219365</v>
      </c>
      <c r="D2134" s="43">
        <v>370276.97184595279</v>
      </c>
      <c r="E2134" s="43">
        <v>10392.946459303501</v>
      </c>
      <c r="F2134" s="43">
        <v>0</v>
      </c>
      <c r="G2134" s="43">
        <v>-37712.891083319802</v>
      </c>
    </row>
    <row r="2135" spans="1:7" x14ac:dyDescent="0.2">
      <c r="A2135" s="7">
        <v>2133</v>
      </c>
      <c r="B2135" s="43">
        <v>59.45</v>
      </c>
      <c r="C2135" s="43">
        <v>378514.1405406858</v>
      </c>
      <c r="D2135" s="43">
        <v>252341.01254919809</v>
      </c>
      <c r="E2135" s="43">
        <v>55222.896998314398</v>
      </c>
      <c r="F2135" s="43">
        <v>49638.161860325898</v>
      </c>
      <c r="G2135" s="43">
        <v>21312.069132847399</v>
      </c>
    </row>
    <row r="2136" spans="1:7" x14ac:dyDescent="0.2">
      <c r="A2136" s="7">
        <v>2134</v>
      </c>
      <c r="B2136" s="43">
        <v>5.68</v>
      </c>
      <c r="C2136" s="43">
        <v>56209.102615550102</v>
      </c>
      <c r="D2136" s="43">
        <v>48556.503500282503</v>
      </c>
      <c r="E2136" s="43">
        <v>51765.823195558201</v>
      </c>
      <c r="F2136" s="43">
        <v>0</v>
      </c>
      <c r="G2136" s="43">
        <v>-44113.224080290602</v>
      </c>
    </row>
    <row r="2137" spans="1:7" x14ac:dyDescent="0.2">
      <c r="A2137" s="7">
        <v>2135</v>
      </c>
      <c r="B2137" s="43">
        <v>63.85</v>
      </c>
      <c r="C2137" s="43">
        <v>43979.753551160196</v>
      </c>
      <c r="D2137" s="43">
        <v>41009.349133822099</v>
      </c>
      <c r="E2137" s="43">
        <v>3473.8855531834001</v>
      </c>
      <c r="F2137" s="43">
        <v>0</v>
      </c>
      <c r="G2137" s="43">
        <v>-503.4811358453</v>
      </c>
    </row>
    <row r="2138" spans="1:7" x14ac:dyDescent="0.2">
      <c r="A2138" s="7">
        <v>2136</v>
      </c>
      <c r="B2138" s="43">
        <v>25.45</v>
      </c>
      <c r="C2138" s="43">
        <v>188839.26153081711</v>
      </c>
      <c r="D2138" s="43">
        <v>163421.92860256671</v>
      </c>
      <c r="E2138" s="43">
        <v>38920.516182734202</v>
      </c>
      <c r="F2138" s="43">
        <v>0</v>
      </c>
      <c r="G2138" s="43">
        <v>-13503.1832544838</v>
      </c>
    </row>
    <row r="2139" spans="1:7" x14ac:dyDescent="0.2">
      <c r="A2139" s="7">
        <v>2137</v>
      </c>
      <c r="B2139" s="43">
        <v>52.46</v>
      </c>
      <c r="C2139" s="43">
        <v>153690.65777846411</v>
      </c>
      <c r="D2139" s="43">
        <v>196168.53731580879</v>
      </c>
      <c r="E2139" s="43">
        <v>15071.396500498</v>
      </c>
      <c r="F2139" s="43">
        <v>0</v>
      </c>
      <c r="G2139" s="43">
        <v>-57549.276037842603</v>
      </c>
    </row>
    <row r="2140" spans="1:7" x14ac:dyDescent="0.2">
      <c r="A2140" s="7">
        <v>2138</v>
      </c>
      <c r="B2140" s="43">
        <v>11.8</v>
      </c>
      <c r="C2140" s="43">
        <v>89893.874432227007</v>
      </c>
      <c r="D2140" s="43">
        <v>62819.996882344101</v>
      </c>
      <c r="E2140" s="43">
        <v>39746.145269385503</v>
      </c>
      <c r="F2140" s="43">
        <v>2091.1933525108002</v>
      </c>
      <c r="G2140" s="43">
        <v>-14763.461072013301</v>
      </c>
    </row>
    <row r="2141" spans="1:7" x14ac:dyDescent="0.2">
      <c r="A2141" s="7">
        <v>2139</v>
      </c>
      <c r="B2141" s="43">
        <v>20.329999999999998</v>
      </c>
      <c r="C2141" s="43">
        <v>64762.003503683503</v>
      </c>
      <c r="D2141" s="43">
        <v>70524.072096010103</v>
      </c>
      <c r="E2141" s="43">
        <v>16157.590385974399</v>
      </c>
      <c r="F2141" s="43">
        <v>0</v>
      </c>
      <c r="G2141" s="43">
        <v>-21919.658978300999</v>
      </c>
    </row>
    <row r="2142" spans="1:7" x14ac:dyDescent="0.2">
      <c r="A2142" s="7">
        <v>2140</v>
      </c>
      <c r="B2142" s="43">
        <v>46.97</v>
      </c>
      <c r="C2142" s="43">
        <v>426696.62473467091</v>
      </c>
      <c r="D2142" s="43">
        <v>317989.71203040931</v>
      </c>
      <c r="E2142" s="43">
        <v>49163.048049816098</v>
      </c>
      <c r="F2142" s="43">
        <v>0</v>
      </c>
      <c r="G2142" s="43">
        <v>59543.864654445497</v>
      </c>
    </row>
    <row r="2143" spans="1:7" x14ac:dyDescent="0.2">
      <c r="A2143" s="7">
        <v>2141</v>
      </c>
      <c r="B2143" s="43">
        <v>59.5</v>
      </c>
      <c r="C2143" s="43">
        <v>160818.49518596529</v>
      </c>
      <c r="D2143" s="43">
        <v>107007.68799413821</v>
      </c>
      <c r="E2143" s="43">
        <v>23909.4620704181</v>
      </c>
      <c r="F2143" s="43">
        <v>21375.5620232685</v>
      </c>
      <c r="G2143" s="43">
        <v>8525.7830981404004</v>
      </c>
    </row>
    <row r="2144" spans="1:7" x14ac:dyDescent="0.2">
      <c r="A2144" s="7">
        <v>2142</v>
      </c>
      <c r="B2144" s="43">
        <v>51.67</v>
      </c>
      <c r="C2144" s="43">
        <v>87312.994797028296</v>
      </c>
      <c r="D2144" s="43">
        <v>76463.6157928108</v>
      </c>
      <c r="E2144" s="43">
        <v>8680.7245174250002</v>
      </c>
      <c r="F2144" s="43">
        <v>0</v>
      </c>
      <c r="G2144" s="43">
        <v>2168.6544867924999</v>
      </c>
    </row>
    <row r="2145" spans="1:7" x14ac:dyDescent="0.2">
      <c r="A2145" s="7">
        <v>2143</v>
      </c>
      <c r="B2145" s="43">
        <v>22.44</v>
      </c>
      <c r="C2145" s="43">
        <v>80276.638593780604</v>
      </c>
      <c r="D2145" s="43">
        <v>60357.699949283298</v>
      </c>
      <c r="E2145" s="43">
        <v>18554.343212830499</v>
      </c>
      <c r="F2145" s="43">
        <v>0</v>
      </c>
      <c r="G2145" s="43">
        <v>1364.5954316667001</v>
      </c>
    </row>
    <row r="2146" spans="1:7" x14ac:dyDescent="0.2">
      <c r="A2146" s="7">
        <v>2144</v>
      </c>
      <c r="B2146" s="43">
        <v>50.96</v>
      </c>
      <c r="C2146" s="43">
        <v>709.65075532740002</v>
      </c>
      <c r="D2146" s="43">
        <v>744.82860601380003</v>
      </c>
      <c r="E2146" s="43">
        <v>69.8013199074</v>
      </c>
      <c r="F2146" s="43">
        <v>0</v>
      </c>
      <c r="G2146" s="43">
        <v>-104.97917059389999</v>
      </c>
    </row>
    <row r="2147" spans="1:7" x14ac:dyDescent="0.2">
      <c r="A2147" s="7">
        <v>2145</v>
      </c>
      <c r="B2147" s="43">
        <v>101.61</v>
      </c>
      <c r="C2147" s="43">
        <v>466586.93507675722</v>
      </c>
      <c r="D2147" s="43">
        <v>359331.5071486457</v>
      </c>
      <c r="E2147" s="43">
        <v>24797.898957092701</v>
      </c>
      <c r="F2147" s="43">
        <v>0</v>
      </c>
      <c r="G2147" s="43">
        <v>82457.528971018794</v>
      </c>
    </row>
    <row r="2148" spans="1:7" x14ac:dyDescent="0.2">
      <c r="A2148" s="7">
        <v>2146</v>
      </c>
      <c r="B2148" s="43">
        <v>96.02</v>
      </c>
      <c r="C2148" s="43">
        <v>234376.7426991011</v>
      </c>
      <c r="D2148" s="43">
        <v>256379.59044632749</v>
      </c>
      <c r="E2148" s="43">
        <v>12529.5793522085</v>
      </c>
      <c r="F2148" s="43">
        <v>0</v>
      </c>
      <c r="G2148" s="43">
        <v>-34532.427099434899</v>
      </c>
    </row>
    <row r="2149" spans="1:7" x14ac:dyDescent="0.2">
      <c r="A2149" s="7">
        <v>2147</v>
      </c>
      <c r="B2149" s="43">
        <v>25.64</v>
      </c>
      <c r="C2149" s="43">
        <v>187322.145070675</v>
      </c>
      <c r="D2149" s="43">
        <v>148781.580431095</v>
      </c>
      <c r="E2149" s="43">
        <v>39005.351218960801</v>
      </c>
      <c r="F2149" s="43">
        <v>0</v>
      </c>
      <c r="G2149" s="43">
        <v>-464.78657938079999</v>
      </c>
    </row>
    <row r="2150" spans="1:7" x14ac:dyDescent="0.2">
      <c r="A2150" s="7">
        <v>2148</v>
      </c>
      <c r="B2150" s="43">
        <v>2.54</v>
      </c>
      <c r="C2150" s="43">
        <v>21305.575975920699</v>
      </c>
      <c r="D2150" s="43">
        <v>14188.5520903121</v>
      </c>
      <c r="E2150" s="43">
        <v>73687.795576043296</v>
      </c>
      <c r="F2150" s="43">
        <v>2814.4130392884999</v>
      </c>
      <c r="G2150" s="43">
        <v>-69385.184729722998</v>
      </c>
    </row>
    <row r="2151" spans="1:7" x14ac:dyDescent="0.2">
      <c r="A2151" s="7">
        <v>2149</v>
      </c>
      <c r="B2151" s="43">
        <v>24.27</v>
      </c>
      <c r="C2151" s="43">
        <v>185563.90343616091</v>
      </c>
      <c r="D2151" s="43">
        <v>176182.05260283421</v>
      </c>
      <c r="E2151" s="43">
        <v>39567.720343742403</v>
      </c>
      <c r="F2151" s="43">
        <v>0</v>
      </c>
      <c r="G2151" s="43">
        <v>-30185.869510415701</v>
      </c>
    </row>
    <row r="2152" spans="1:7" x14ac:dyDescent="0.2">
      <c r="A2152" s="7">
        <v>2150</v>
      </c>
      <c r="B2152" s="43">
        <v>21.33</v>
      </c>
      <c r="C2152" s="43">
        <v>45604.816401601202</v>
      </c>
      <c r="D2152" s="43">
        <v>36290.842435209997</v>
      </c>
      <c r="E2152" s="43">
        <v>11259.033024898101</v>
      </c>
      <c r="F2152" s="43">
        <v>0</v>
      </c>
      <c r="G2152" s="43">
        <v>-1945.0590585069999</v>
      </c>
    </row>
    <row r="2153" spans="1:7" x14ac:dyDescent="0.2">
      <c r="A2153" s="7">
        <v>2151</v>
      </c>
      <c r="B2153" s="43">
        <v>12.44</v>
      </c>
      <c r="C2153" s="43">
        <v>37639.335990537998</v>
      </c>
      <c r="D2153" s="43">
        <v>25055.6092464098</v>
      </c>
      <c r="E2153" s="43">
        <v>24184.137736883102</v>
      </c>
      <c r="F2153" s="43">
        <v>3646.3897535591</v>
      </c>
      <c r="G2153" s="43">
        <v>-15246.800746314</v>
      </c>
    </row>
    <row r="2154" spans="1:7" x14ac:dyDescent="0.2">
      <c r="A2154" s="7">
        <v>2152</v>
      </c>
      <c r="B2154" s="43">
        <v>44.61</v>
      </c>
      <c r="C2154" s="43">
        <v>178823.31789986891</v>
      </c>
      <c r="D2154" s="43">
        <v>126325.4711550755</v>
      </c>
      <c r="E2154" s="43">
        <v>21349.579363464702</v>
      </c>
      <c r="F2154" s="43">
        <v>0</v>
      </c>
      <c r="G2154" s="43">
        <v>31148.2673813287</v>
      </c>
    </row>
    <row r="2155" spans="1:7" x14ac:dyDescent="0.2">
      <c r="A2155" s="7">
        <v>2153</v>
      </c>
      <c r="B2155" s="43">
        <v>108.16</v>
      </c>
      <c r="C2155" s="43">
        <v>109119.8972857988</v>
      </c>
      <c r="D2155" s="43">
        <v>111859.6745325966</v>
      </c>
      <c r="E2155" s="43">
        <v>5102.5994489573004</v>
      </c>
      <c r="F2155" s="43">
        <v>0</v>
      </c>
      <c r="G2155" s="43">
        <v>-7842.3766957550997</v>
      </c>
    </row>
    <row r="2156" spans="1:7" x14ac:dyDescent="0.2">
      <c r="A2156" s="7">
        <v>2154</v>
      </c>
      <c r="B2156" s="43">
        <v>23.58</v>
      </c>
      <c r="C2156" s="43">
        <v>331156.84764421172</v>
      </c>
      <c r="D2156" s="43">
        <v>260610.30778774369</v>
      </c>
      <c r="E2156" s="43">
        <v>75622.958309522801</v>
      </c>
      <c r="F2156" s="43">
        <v>0</v>
      </c>
      <c r="G2156" s="43">
        <v>-5076.4184530549001</v>
      </c>
    </row>
    <row r="2157" spans="1:7" x14ac:dyDescent="0.2">
      <c r="A2157" s="7">
        <v>2155</v>
      </c>
      <c r="B2157" s="43">
        <v>56.38</v>
      </c>
      <c r="C2157" s="43">
        <v>672914.81879822805</v>
      </c>
      <c r="D2157" s="43">
        <v>544980.14488797355</v>
      </c>
      <c r="E2157" s="43">
        <v>63381.911466752797</v>
      </c>
      <c r="F2157" s="43">
        <v>0</v>
      </c>
      <c r="G2157" s="43">
        <v>64552.762443501699</v>
      </c>
    </row>
    <row r="2158" spans="1:7" x14ac:dyDescent="0.2">
      <c r="A2158" s="7">
        <v>2156</v>
      </c>
      <c r="B2158" s="43">
        <v>64.69</v>
      </c>
      <c r="C2158" s="43">
        <v>341915.66874438571</v>
      </c>
      <c r="D2158" s="43">
        <v>268657.7176887783</v>
      </c>
      <c r="E2158" s="43">
        <v>28366.779108395898</v>
      </c>
      <c r="F2158" s="43">
        <v>0</v>
      </c>
      <c r="G2158" s="43">
        <v>44891.1719472115</v>
      </c>
    </row>
    <row r="2159" spans="1:7" x14ac:dyDescent="0.2">
      <c r="A2159" s="7">
        <v>2157</v>
      </c>
      <c r="B2159" s="43">
        <v>45.61</v>
      </c>
      <c r="C2159" s="43">
        <v>17709.123723185399</v>
      </c>
      <c r="D2159" s="43">
        <v>18585.013872933599</v>
      </c>
      <c r="E2159" s="43">
        <v>1945.3863271952</v>
      </c>
      <c r="F2159" s="43">
        <v>0</v>
      </c>
      <c r="G2159" s="43">
        <v>-2821.2764769434002</v>
      </c>
    </row>
    <row r="2160" spans="1:7" x14ac:dyDescent="0.2">
      <c r="A2160" s="7">
        <v>2158</v>
      </c>
      <c r="B2160" s="43">
        <v>62.76</v>
      </c>
      <c r="C2160" s="43">
        <v>220085.21611108771</v>
      </c>
      <c r="D2160" s="43">
        <v>146564.80565384851</v>
      </c>
      <c r="E2160" s="43">
        <v>30835.3423225634</v>
      </c>
      <c r="F2160" s="43">
        <v>29053.8815962101</v>
      </c>
      <c r="G2160" s="43">
        <v>13631.186538465699</v>
      </c>
    </row>
    <row r="2161" spans="1:7" x14ac:dyDescent="0.2">
      <c r="A2161" s="7">
        <v>2159</v>
      </c>
      <c r="B2161" s="43">
        <v>66.31</v>
      </c>
      <c r="C2161" s="43">
        <v>149229.13263598361</v>
      </c>
      <c r="D2161" s="43">
        <v>155741.07825676151</v>
      </c>
      <c r="E2161" s="43">
        <v>11506.2625692852</v>
      </c>
      <c r="F2161" s="43">
        <v>0</v>
      </c>
      <c r="G2161" s="43">
        <v>-18018.2081900632</v>
      </c>
    </row>
    <row r="2162" spans="1:7" x14ac:dyDescent="0.2">
      <c r="A2162" s="7">
        <v>2160</v>
      </c>
      <c r="B2162" s="43">
        <v>50.37</v>
      </c>
      <c r="C2162" s="43">
        <v>5291.2138584243003</v>
      </c>
      <c r="D2162" s="43">
        <v>5096.0596124583999</v>
      </c>
      <c r="E2162" s="43">
        <v>530.87491210960002</v>
      </c>
      <c r="F2162" s="43">
        <v>0</v>
      </c>
      <c r="G2162" s="43">
        <v>-335.7206661436</v>
      </c>
    </row>
    <row r="2163" spans="1:7" x14ac:dyDescent="0.2">
      <c r="A2163" s="7">
        <v>2161</v>
      </c>
      <c r="B2163" s="43">
        <v>21.49</v>
      </c>
      <c r="C2163" s="43">
        <v>56724.795320655503</v>
      </c>
      <c r="D2163" s="43">
        <v>42751.172425295299</v>
      </c>
      <c r="E2163" s="43">
        <v>13695.291692991001</v>
      </c>
      <c r="F2163" s="43">
        <v>0</v>
      </c>
      <c r="G2163" s="43">
        <v>278.33120236920001</v>
      </c>
    </row>
    <row r="2164" spans="1:7" x14ac:dyDescent="0.2">
      <c r="A2164" s="7">
        <v>2162</v>
      </c>
      <c r="B2164" s="43">
        <v>43.09</v>
      </c>
      <c r="C2164" s="43">
        <v>68339.569534437993</v>
      </c>
      <c r="D2164" s="43">
        <v>59664.858824429102</v>
      </c>
      <c r="E2164" s="43">
        <v>8321.0151692153995</v>
      </c>
      <c r="F2164" s="43">
        <v>0</v>
      </c>
      <c r="G2164" s="43">
        <v>353.69554079350002</v>
      </c>
    </row>
    <row r="2165" spans="1:7" x14ac:dyDescent="0.2">
      <c r="A2165" s="7">
        <v>2163</v>
      </c>
      <c r="B2165" s="43">
        <v>65.69</v>
      </c>
      <c r="C2165" s="43">
        <v>122998.3969948781</v>
      </c>
      <c r="D2165" s="43">
        <v>125814.24942757199</v>
      </c>
      <c r="E2165" s="43">
        <v>9443.2960900493999</v>
      </c>
      <c r="F2165" s="43">
        <v>0</v>
      </c>
      <c r="G2165" s="43">
        <v>-12259.1485227433</v>
      </c>
    </row>
    <row r="2166" spans="1:7" x14ac:dyDescent="0.2">
      <c r="A2166" s="7">
        <v>2164</v>
      </c>
      <c r="B2166" s="43">
        <v>225.35</v>
      </c>
      <c r="C2166" s="43">
        <v>397845.34352598601</v>
      </c>
      <c r="D2166" s="43">
        <v>317831.4088957035</v>
      </c>
      <c r="E2166" s="43">
        <v>9142.0487447804007</v>
      </c>
      <c r="F2166" s="43">
        <v>0</v>
      </c>
      <c r="G2166" s="43">
        <v>70871.885885502095</v>
      </c>
    </row>
    <row r="2167" spans="1:7" x14ac:dyDescent="0.2">
      <c r="A2167" s="7">
        <v>2165</v>
      </c>
      <c r="B2167" s="43">
        <v>127.66</v>
      </c>
      <c r="C2167" s="43">
        <v>1161967.5602328179</v>
      </c>
      <c r="D2167" s="43">
        <v>991986.35523176263</v>
      </c>
      <c r="E2167" s="43">
        <v>47592.342769984803</v>
      </c>
      <c r="F2167" s="43">
        <v>0</v>
      </c>
      <c r="G2167" s="43">
        <v>122388.8622310707</v>
      </c>
    </row>
    <row r="2168" spans="1:7" x14ac:dyDescent="0.2">
      <c r="A2168" s="7">
        <v>2166</v>
      </c>
      <c r="B2168" s="43">
        <v>196.94</v>
      </c>
      <c r="C2168" s="43">
        <v>59837.105810507099</v>
      </c>
      <c r="D2168" s="43">
        <v>54996.688925537397</v>
      </c>
      <c r="E2168" s="43">
        <v>1552.2243915742999</v>
      </c>
      <c r="F2168" s="43">
        <v>0</v>
      </c>
      <c r="G2168" s="43">
        <v>3288.1924933954001</v>
      </c>
    </row>
    <row r="2169" spans="1:7" x14ac:dyDescent="0.2">
      <c r="A2169" s="7">
        <v>2167</v>
      </c>
      <c r="B2169" s="43">
        <v>26.58</v>
      </c>
      <c r="C2169" s="43">
        <v>47826.331733854</v>
      </c>
      <c r="D2169" s="43">
        <v>49026.807609183998</v>
      </c>
      <c r="E2169" s="43">
        <v>9108.0521972164006</v>
      </c>
      <c r="F2169" s="43">
        <v>0</v>
      </c>
      <c r="G2169" s="43">
        <v>-10308.5280725465</v>
      </c>
    </row>
    <row r="2170" spans="1:7" x14ac:dyDescent="0.2">
      <c r="A2170" s="7">
        <v>2168</v>
      </c>
      <c r="B2170" s="43">
        <v>123.05</v>
      </c>
      <c r="C2170" s="43">
        <v>262399.73356166302</v>
      </c>
      <c r="D2170" s="43">
        <v>246687.29446922109</v>
      </c>
      <c r="E2170" s="43">
        <v>11097.3940029719</v>
      </c>
      <c r="F2170" s="43">
        <v>0</v>
      </c>
      <c r="G2170" s="43">
        <v>4615.0450894700998</v>
      </c>
    </row>
    <row r="2171" spans="1:7" x14ac:dyDescent="0.2">
      <c r="A2171" s="7">
        <v>2169</v>
      </c>
      <c r="B2171" s="43">
        <v>194.11</v>
      </c>
      <c r="C2171" s="43">
        <v>143308.52812149821</v>
      </c>
      <c r="D2171" s="43">
        <v>139087.73882931031</v>
      </c>
      <c r="E2171" s="43">
        <v>3828.9931546876001</v>
      </c>
      <c r="F2171" s="43">
        <v>0</v>
      </c>
      <c r="G2171" s="43">
        <v>391.79613750030001</v>
      </c>
    </row>
    <row r="2172" spans="1:7" x14ac:dyDescent="0.2">
      <c r="A2172" s="7">
        <v>2170</v>
      </c>
      <c r="B2172" s="43">
        <v>73.84</v>
      </c>
      <c r="C2172" s="43">
        <v>389571.62146964722</v>
      </c>
      <c r="D2172" s="43">
        <v>323178.32668352302</v>
      </c>
      <c r="E2172" s="43">
        <v>27649.0958426293</v>
      </c>
      <c r="F2172" s="43">
        <v>0</v>
      </c>
      <c r="G2172" s="43">
        <v>38744.198943494899</v>
      </c>
    </row>
    <row r="2173" spans="1:7" x14ac:dyDescent="0.2">
      <c r="A2173" s="7">
        <v>2171</v>
      </c>
      <c r="B2173" s="43">
        <v>344.8</v>
      </c>
      <c r="C2173" s="43">
        <v>3325986.0167574161</v>
      </c>
      <c r="D2173" s="43">
        <v>3106642.6429862562</v>
      </c>
      <c r="E2173" s="43">
        <v>51179.504389802103</v>
      </c>
      <c r="F2173" s="43">
        <v>0</v>
      </c>
      <c r="G2173" s="43">
        <v>168163.86938135829</v>
      </c>
    </row>
    <row r="2174" spans="1:7" x14ac:dyDescent="0.2">
      <c r="A2174" s="7">
        <v>2172</v>
      </c>
      <c r="B2174" s="43">
        <v>62.96</v>
      </c>
      <c r="C2174" s="43">
        <v>160413.43866798381</v>
      </c>
      <c r="D2174" s="43">
        <v>115383.14618126881</v>
      </c>
      <c r="E2174" s="43">
        <v>13548.503441995999</v>
      </c>
      <c r="F2174" s="43">
        <v>0</v>
      </c>
      <c r="G2174" s="43">
        <v>31481.789044719</v>
      </c>
    </row>
    <row r="2175" spans="1:7" x14ac:dyDescent="0.2">
      <c r="A2175" s="7">
        <v>2173</v>
      </c>
      <c r="B2175" s="43">
        <v>71.53</v>
      </c>
      <c r="C2175" s="43">
        <v>175487.15610077119</v>
      </c>
      <c r="D2175" s="43">
        <v>194827.50469231751</v>
      </c>
      <c r="E2175" s="43">
        <v>12548.6904661649</v>
      </c>
      <c r="F2175" s="43">
        <v>0</v>
      </c>
      <c r="G2175" s="43">
        <v>-31889.039057711201</v>
      </c>
    </row>
    <row r="2176" spans="1:7" x14ac:dyDescent="0.2">
      <c r="A2176" s="7">
        <v>2174</v>
      </c>
      <c r="B2176" s="43">
        <v>198.48</v>
      </c>
      <c r="C2176" s="43">
        <v>353415.52229668322</v>
      </c>
      <c r="D2176" s="43">
        <v>390049.94108784111</v>
      </c>
      <c r="E2176" s="43">
        <v>9290.1365343548005</v>
      </c>
      <c r="F2176" s="43">
        <v>0</v>
      </c>
      <c r="G2176" s="43">
        <v>-45924.555325512702</v>
      </c>
    </row>
    <row r="2177" spans="1:7" x14ac:dyDescent="0.2">
      <c r="A2177" s="7">
        <v>2175</v>
      </c>
      <c r="B2177" s="43">
        <v>146.58000000000001</v>
      </c>
      <c r="C2177" s="43">
        <v>9233.4157811484001</v>
      </c>
      <c r="D2177" s="43">
        <v>10802.6429423062</v>
      </c>
      <c r="E2177" s="43">
        <v>316.91559702199999</v>
      </c>
      <c r="F2177" s="43">
        <v>0</v>
      </c>
      <c r="G2177" s="43">
        <v>-1886.1427581798</v>
      </c>
    </row>
    <row r="2178" spans="1:7" x14ac:dyDescent="0.2">
      <c r="A2178" s="7">
        <v>2176</v>
      </c>
      <c r="B2178" s="43">
        <v>60.06</v>
      </c>
      <c r="C2178" s="43">
        <v>287909.41232295119</v>
      </c>
      <c r="D2178" s="43">
        <v>246607.51706107709</v>
      </c>
      <c r="E2178" s="43">
        <v>24480.918592681999</v>
      </c>
      <c r="F2178" s="43">
        <v>0</v>
      </c>
      <c r="G2178" s="43">
        <v>16820.976669192001</v>
      </c>
    </row>
    <row r="2179" spans="1:7" x14ac:dyDescent="0.2">
      <c r="A2179" s="7">
        <v>2177</v>
      </c>
      <c r="B2179" s="43">
        <v>2.4700000000000002</v>
      </c>
      <c r="C2179" s="43">
        <v>21851.655906899501</v>
      </c>
      <c r="D2179" s="43">
        <v>15965.4646617406</v>
      </c>
      <c r="E2179" s="43">
        <v>46967.405680637399</v>
      </c>
      <c r="F2179" s="43">
        <v>0</v>
      </c>
      <c r="G2179" s="43">
        <v>-41081.214435478498</v>
      </c>
    </row>
    <row r="2180" spans="1:7" x14ac:dyDescent="0.2">
      <c r="A2180" s="7">
        <v>2178</v>
      </c>
      <c r="B2180" s="43">
        <v>37.85</v>
      </c>
      <c r="C2180" s="43">
        <v>260535.36546260829</v>
      </c>
      <c r="D2180" s="43">
        <v>179988.75107838769</v>
      </c>
      <c r="E2180" s="43">
        <v>35947.0158998154</v>
      </c>
      <c r="F2180" s="43">
        <v>14876.613119498499</v>
      </c>
      <c r="G2180" s="43">
        <v>29722.985364906799</v>
      </c>
    </row>
    <row r="2181" spans="1:7" x14ac:dyDescent="0.2">
      <c r="A2181" s="7">
        <v>2179</v>
      </c>
      <c r="B2181" s="43">
        <v>105.58</v>
      </c>
      <c r="C2181" s="43">
        <v>273721.58266364719</v>
      </c>
      <c r="D2181" s="43">
        <v>269145.56365613802</v>
      </c>
      <c r="E2181" s="43">
        <v>13590.470649942399</v>
      </c>
      <c r="F2181" s="43">
        <v>0</v>
      </c>
      <c r="G2181" s="43">
        <v>-9014.4516424331996</v>
      </c>
    </row>
    <row r="2182" spans="1:7" x14ac:dyDescent="0.2">
      <c r="A2182" s="7">
        <v>2180</v>
      </c>
      <c r="B2182" s="43">
        <v>99.47</v>
      </c>
      <c r="C2182" s="43">
        <v>168831.16495724919</v>
      </c>
      <c r="D2182" s="43">
        <v>189551.37531540671</v>
      </c>
      <c r="E2182" s="43">
        <v>8546.1896384434003</v>
      </c>
      <c r="F2182" s="43">
        <v>0</v>
      </c>
      <c r="G2182" s="43">
        <v>-29266.399996600801</v>
      </c>
    </row>
    <row r="2183" spans="1:7" x14ac:dyDescent="0.2">
      <c r="A2183" s="7">
        <v>2181</v>
      </c>
      <c r="B2183" s="43">
        <v>41.98</v>
      </c>
      <c r="C2183" s="43">
        <v>34467.376779304701</v>
      </c>
      <c r="D2183" s="43">
        <v>22952.921176827698</v>
      </c>
      <c r="E2183" s="43">
        <v>6535.8763967817004</v>
      </c>
      <c r="F2183" s="43">
        <v>3323.0061549460002</v>
      </c>
      <c r="G2183" s="43">
        <v>1655.5730507492999</v>
      </c>
    </row>
    <row r="2184" spans="1:7" x14ac:dyDescent="0.2">
      <c r="A2184" s="7">
        <v>2182</v>
      </c>
      <c r="B2184" s="43">
        <v>42.28</v>
      </c>
      <c r="C2184" s="43">
        <v>45362.233821046801</v>
      </c>
      <c r="D2184" s="43">
        <v>38035.087833088102</v>
      </c>
      <c r="E2184" s="43">
        <v>5582.6695014478</v>
      </c>
      <c r="F2184" s="43">
        <v>0</v>
      </c>
      <c r="G2184" s="43">
        <v>1744.4764865108</v>
      </c>
    </row>
    <row r="2185" spans="1:7" x14ac:dyDescent="0.2">
      <c r="A2185" s="7">
        <v>2183</v>
      </c>
      <c r="B2185" s="43">
        <v>22.75</v>
      </c>
      <c r="C2185" s="43">
        <v>37871.1119423048</v>
      </c>
      <c r="D2185" s="43">
        <v>47890.648607577103</v>
      </c>
      <c r="E2185" s="43">
        <v>8392.1159805025</v>
      </c>
      <c r="F2185" s="43">
        <v>0</v>
      </c>
      <c r="G2185" s="43">
        <v>-18411.6526457748</v>
      </c>
    </row>
    <row r="2186" spans="1:7" x14ac:dyDescent="0.2">
      <c r="A2186" s="7">
        <v>2184</v>
      </c>
      <c r="B2186" s="43">
        <v>53.09</v>
      </c>
      <c r="C2186" s="43">
        <v>91142.655711610903</v>
      </c>
      <c r="D2186" s="43">
        <v>91870.077321781995</v>
      </c>
      <c r="E2186" s="43">
        <v>8735.7302661319009</v>
      </c>
      <c r="F2186" s="43">
        <v>0</v>
      </c>
      <c r="G2186" s="43">
        <v>-9463.1518763029999</v>
      </c>
    </row>
    <row r="2187" spans="1:7" x14ac:dyDescent="0.2">
      <c r="A2187" s="7">
        <v>2185</v>
      </c>
      <c r="B2187" s="43">
        <v>267.52999999999997</v>
      </c>
      <c r="C2187" s="43">
        <v>394319.70931292372</v>
      </c>
      <c r="D2187" s="43">
        <v>296082.92583798419</v>
      </c>
      <c r="E2187" s="43">
        <v>7662.7907185898002</v>
      </c>
      <c r="F2187" s="43">
        <v>0</v>
      </c>
      <c r="G2187" s="43">
        <v>90573.992756349806</v>
      </c>
    </row>
    <row r="2188" spans="1:7" x14ac:dyDescent="0.2">
      <c r="A2188" s="7">
        <v>2186</v>
      </c>
      <c r="B2188" s="43">
        <v>59.28</v>
      </c>
      <c r="C2188" s="43">
        <v>105719.2697011343</v>
      </c>
      <c r="D2188" s="43">
        <v>100042.3494043305</v>
      </c>
      <c r="E2188" s="43">
        <v>9243.1880940898991</v>
      </c>
      <c r="F2188" s="43">
        <v>0</v>
      </c>
      <c r="G2188" s="43">
        <v>-3566.2677972860001</v>
      </c>
    </row>
    <row r="2189" spans="1:7" x14ac:dyDescent="0.2">
      <c r="A2189" s="7">
        <v>2187</v>
      </c>
      <c r="B2189" s="43">
        <v>38.619999999999997</v>
      </c>
      <c r="C2189" s="43">
        <v>7561.2345131287002</v>
      </c>
      <c r="D2189" s="43">
        <v>8897.3856711235003</v>
      </c>
      <c r="E2189" s="43">
        <v>986.61236176800003</v>
      </c>
      <c r="F2189" s="43">
        <v>0</v>
      </c>
      <c r="G2189" s="43">
        <v>-2322.7635197628001</v>
      </c>
    </row>
    <row r="2190" spans="1:7" x14ac:dyDescent="0.2">
      <c r="A2190" s="7">
        <v>2188</v>
      </c>
      <c r="B2190" s="43">
        <v>146.58000000000001</v>
      </c>
      <c r="C2190" s="43">
        <v>833275.88105059159</v>
      </c>
      <c r="D2190" s="43">
        <v>754174.8790794448</v>
      </c>
      <c r="E2190" s="43">
        <v>30118.1512484579</v>
      </c>
      <c r="F2190" s="43">
        <v>0</v>
      </c>
      <c r="G2190" s="43">
        <v>48982.850722688898</v>
      </c>
    </row>
    <row r="2191" spans="1:7" x14ac:dyDescent="0.2">
      <c r="A2191" s="7">
        <v>2189</v>
      </c>
      <c r="B2191" s="43">
        <v>58.71</v>
      </c>
      <c r="C2191" s="43">
        <v>6189.7070163627004</v>
      </c>
      <c r="D2191" s="43">
        <v>5171.9436728756</v>
      </c>
      <c r="E2191" s="43">
        <v>553.11152630909999</v>
      </c>
      <c r="F2191" s="43">
        <v>0</v>
      </c>
      <c r="G2191" s="43">
        <v>464.65181717799999</v>
      </c>
    </row>
    <row r="2192" spans="1:7" x14ac:dyDescent="0.2">
      <c r="A2192" s="7">
        <v>2190</v>
      </c>
      <c r="B2192" s="43">
        <v>27.58</v>
      </c>
      <c r="C2192" s="43">
        <v>298881.51072557399</v>
      </c>
      <c r="D2192" s="43">
        <v>199188.7100062962</v>
      </c>
      <c r="E2192" s="43">
        <v>85344.145086945093</v>
      </c>
      <c r="F2192" s="43">
        <v>28679.9586914625</v>
      </c>
      <c r="G2192" s="43">
        <v>-14331.303059129799</v>
      </c>
    </row>
    <row r="2193" spans="1:7" x14ac:dyDescent="0.2">
      <c r="A2193" s="7">
        <v>2191</v>
      </c>
      <c r="B2193" s="43">
        <v>5.36</v>
      </c>
      <c r="C2193" s="43">
        <v>18517.596171839701</v>
      </c>
      <c r="D2193" s="43">
        <v>14529.363285482001</v>
      </c>
      <c r="E2193" s="43">
        <v>18146.447850153399</v>
      </c>
      <c r="F2193" s="43">
        <v>0</v>
      </c>
      <c r="G2193" s="43">
        <v>-14158.214963795701</v>
      </c>
    </row>
    <row r="2194" spans="1:7" x14ac:dyDescent="0.2">
      <c r="A2194" s="7">
        <v>2192</v>
      </c>
      <c r="B2194" s="43">
        <v>27.22</v>
      </c>
      <c r="C2194" s="43">
        <v>119478.25339675329</v>
      </c>
      <c r="D2194" s="43">
        <v>105746.57797872279</v>
      </c>
      <c r="E2194" s="43">
        <v>22496.227228872402</v>
      </c>
      <c r="F2194" s="43">
        <v>0</v>
      </c>
      <c r="G2194" s="43">
        <v>-8764.5518108419001</v>
      </c>
    </row>
    <row r="2195" spans="1:7" x14ac:dyDescent="0.2">
      <c r="A2195" s="7">
        <v>2193</v>
      </c>
      <c r="B2195" s="43">
        <v>25.73</v>
      </c>
      <c r="C2195" s="43">
        <v>144584.17008323071</v>
      </c>
      <c r="D2195" s="43">
        <v>96214.128253746501</v>
      </c>
      <c r="E2195" s="43">
        <v>43322.419786047401</v>
      </c>
      <c r="F2195" s="43">
        <v>11468.305882480199</v>
      </c>
      <c r="G2195" s="43">
        <v>-6420.6838390434004</v>
      </c>
    </row>
    <row r="2196" spans="1:7" x14ac:dyDescent="0.2">
      <c r="A2196" s="7">
        <v>2194</v>
      </c>
      <c r="B2196" s="43">
        <v>20.25</v>
      </c>
      <c r="C2196" s="43">
        <v>13571.0772155836</v>
      </c>
      <c r="D2196" s="43">
        <v>14631.3688554279</v>
      </c>
      <c r="E2196" s="43">
        <v>3361.9901829241999</v>
      </c>
      <c r="F2196" s="43">
        <v>0</v>
      </c>
      <c r="G2196" s="43">
        <v>-4422.2818227684002</v>
      </c>
    </row>
    <row r="2197" spans="1:7" x14ac:dyDescent="0.2">
      <c r="A2197" s="7">
        <v>2195</v>
      </c>
      <c r="B2197" s="43">
        <v>65.760000000000005</v>
      </c>
      <c r="C2197" s="43">
        <v>777707.45824208809</v>
      </c>
      <c r="D2197" s="43">
        <v>694006.74802839966</v>
      </c>
      <c r="E2197" s="43">
        <v>62593.320360230202</v>
      </c>
      <c r="F2197" s="43">
        <v>0</v>
      </c>
      <c r="G2197" s="43">
        <v>21107.389853458299</v>
      </c>
    </row>
    <row r="2198" spans="1:7" x14ac:dyDescent="0.2">
      <c r="A2198" s="7">
        <v>2196</v>
      </c>
      <c r="B2198" s="43">
        <v>72.58</v>
      </c>
      <c r="C2198" s="43">
        <v>2608.2565937267</v>
      </c>
      <c r="D2198" s="43">
        <v>2519.3811734700998</v>
      </c>
      <c r="E2198" s="43">
        <v>179.83041355009999</v>
      </c>
      <c r="F2198" s="43">
        <v>0</v>
      </c>
      <c r="G2198" s="43">
        <v>-90.954993293499996</v>
      </c>
    </row>
    <row r="2199" spans="1:7" x14ac:dyDescent="0.2">
      <c r="A2199" s="7">
        <v>2197</v>
      </c>
      <c r="B2199" s="43">
        <v>3.24</v>
      </c>
      <c r="C2199" s="43">
        <v>12267.7668746458</v>
      </c>
      <c r="D2199" s="43">
        <v>10534.559042368101</v>
      </c>
      <c r="E2199" s="43">
        <v>19543.1372731396</v>
      </c>
      <c r="F2199" s="43">
        <v>0</v>
      </c>
      <c r="G2199" s="43">
        <v>-17809.929440861899</v>
      </c>
    </row>
    <row r="2200" spans="1:7" x14ac:dyDescent="0.2">
      <c r="A2200" s="7">
        <v>2198</v>
      </c>
      <c r="B2200" s="43">
        <v>5.68</v>
      </c>
      <c r="C2200" s="43">
        <v>11236.7121933574</v>
      </c>
      <c r="D2200" s="43">
        <v>8861.8688031974998</v>
      </c>
      <c r="E2200" s="43">
        <v>10218.469719131401</v>
      </c>
      <c r="F2200" s="43">
        <v>0</v>
      </c>
      <c r="G2200" s="43">
        <v>-7843.6263289714998</v>
      </c>
    </row>
    <row r="2201" spans="1:7" x14ac:dyDescent="0.2">
      <c r="A2201" s="7">
        <v>2199</v>
      </c>
      <c r="B2201" s="43">
        <v>27.15</v>
      </c>
      <c r="C2201" s="43">
        <v>29542.503164197999</v>
      </c>
      <c r="D2201" s="43">
        <v>27122.447769379502</v>
      </c>
      <c r="E2201" s="43">
        <v>5474.3788099535004</v>
      </c>
      <c r="F2201" s="43">
        <v>0</v>
      </c>
      <c r="G2201" s="43">
        <v>-3054.3234151349998</v>
      </c>
    </row>
    <row r="2202" spans="1:7" x14ac:dyDescent="0.2">
      <c r="A2202" s="7">
        <v>2200</v>
      </c>
      <c r="B2202" s="43">
        <v>63.95</v>
      </c>
      <c r="C2202" s="43">
        <v>301476.70250505552</v>
      </c>
      <c r="D2202" s="43">
        <v>200790.40771306181</v>
      </c>
      <c r="E2202" s="43">
        <v>41391.744455248401</v>
      </c>
      <c r="F2202" s="43">
        <v>39771.131207555001</v>
      </c>
      <c r="G2202" s="43">
        <v>19523.419129190199</v>
      </c>
    </row>
    <row r="2203" spans="1:7" x14ac:dyDescent="0.2">
      <c r="A2203" s="7">
        <v>2201</v>
      </c>
      <c r="B2203" s="43">
        <v>32.36</v>
      </c>
      <c r="C2203" s="43">
        <v>9811.8127083862</v>
      </c>
      <c r="D2203" s="43">
        <v>9006.2635210015997</v>
      </c>
      <c r="E2203" s="43">
        <v>1517.9250077950001</v>
      </c>
      <c r="F2203" s="43">
        <v>0</v>
      </c>
      <c r="G2203" s="43">
        <v>-712.37582041029998</v>
      </c>
    </row>
    <row r="2204" spans="1:7" x14ac:dyDescent="0.2">
      <c r="A2204" s="7">
        <v>2202</v>
      </c>
      <c r="B2204" s="43">
        <v>15.65</v>
      </c>
      <c r="C2204" s="43">
        <v>57590.319153275799</v>
      </c>
      <c r="D2204" s="43">
        <v>45185.275294573199</v>
      </c>
      <c r="E2204" s="43">
        <v>19413.528866535398</v>
      </c>
      <c r="F2204" s="43">
        <v>0</v>
      </c>
      <c r="G2204" s="43">
        <v>-7008.4850078328</v>
      </c>
    </row>
    <row r="2205" spans="1:7" x14ac:dyDescent="0.2">
      <c r="A2205" s="7">
        <v>2203</v>
      </c>
      <c r="B2205" s="43">
        <v>53.34</v>
      </c>
      <c r="C2205" s="43">
        <v>94533.934656740399</v>
      </c>
      <c r="D2205" s="43">
        <v>75956.667629869102</v>
      </c>
      <c r="E2205" s="43">
        <v>9157.6935361450996</v>
      </c>
      <c r="F2205" s="43">
        <v>0</v>
      </c>
      <c r="G2205" s="43">
        <v>9419.5734907262995</v>
      </c>
    </row>
    <row r="2206" spans="1:7" x14ac:dyDescent="0.2">
      <c r="A2206" s="7">
        <v>2204</v>
      </c>
      <c r="B2206" s="43">
        <v>38.43</v>
      </c>
      <c r="C2206" s="43">
        <v>307210.42255855259</v>
      </c>
      <c r="D2206" s="43">
        <v>204567.52998789769</v>
      </c>
      <c r="E2206" s="43">
        <v>70511.554607200203</v>
      </c>
      <c r="F2206" s="43">
        <v>40602.376156914703</v>
      </c>
      <c r="G2206" s="43">
        <v>-8471.0381934599009</v>
      </c>
    </row>
    <row r="2207" spans="1:7" x14ac:dyDescent="0.2">
      <c r="A2207" s="7">
        <v>2205</v>
      </c>
      <c r="B2207" s="43">
        <v>61.16</v>
      </c>
      <c r="C2207" s="43">
        <v>469517.49477056839</v>
      </c>
      <c r="D2207" s="43">
        <v>312812.29932851309</v>
      </c>
      <c r="E2207" s="43">
        <v>67209.420065045793</v>
      </c>
      <c r="F2207" s="43">
        <v>61865.909776766901</v>
      </c>
      <c r="G2207" s="43">
        <v>27629.8656002426</v>
      </c>
    </row>
    <row r="2208" spans="1:7" x14ac:dyDescent="0.2">
      <c r="A2208" s="7">
        <v>2206</v>
      </c>
      <c r="B2208" s="43">
        <v>458.58</v>
      </c>
      <c r="C2208" s="43">
        <v>3199736.2077769781</v>
      </c>
      <c r="D2208" s="43">
        <v>3188845.9903713642</v>
      </c>
      <c r="E2208" s="43">
        <v>36805.156268638202</v>
      </c>
      <c r="F2208" s="43">
        <v>0</v>
      </c>
      <c r="G2208" s="43">
        <v>-25914.938863024701</v>
      </c>
    </row>
    <row r="2209" spans="1:7" x14ac:dyDescent="0.2">
      <c r="A2209" s="7">
        <v>2207</v>
      </c>
      <c r="B2209" s="43">
        <v>29.41</v>
      </c>
      <c r="C2209" s="43">
        <v>81540.698105142103</v>
      </c>
      <c r="D2209" s="43">
        <v>71292.865706930999</v>
      </c>
      <c r="E2209" s="43">
        <v>14209.8283036708</v>
      </c>
      <c r="F2209" s="43">
        <v>0</v>
      </c>
      <c r="G2209" s="43">
        <v>-3961.9959054597002</v>
      </c>
    </row>
    <row r="2210" spans="1:7" x14ac:dyDescent="0.2">
      <c r="A2210" s="7">
        <v>2208</v>
      </c>
      <c r="B2210" s="43">
        <v>106.67</v>
      </c>
      <c r="C2210" s="43">
        <v>663968.15518567059</v>
      </c>
      <c r="D2210" s="43">
        <v>600567.87666651548</v>
      </c>
      <c r="E2210" s="43">
        <v>33100.291147750497</v>
      </c>
      <c r="F2210" s="43">
        <v>0</v>
      </c>
      <c r="G2210" s="43">
        <v>30299.987371404601</v>
      </c>
    </row>
    <row r="2211" spans="1:7" x14ac:dyDescent="0.2">
      <c r="A2211" s="7">
        <v>2209</v>
      </c>
      <c r="B2211" s="43">
        <v>140.41999999999999</v>
      </c>
      <c r="C2211" s="43">
        <v>14029.1020752327</v>
      </c>
      <c r="D2211" s="43">
        <v>14277.8456713509</v>
      </c>
      <c r="E2211" s="43">
        <v>499.74774116980001</v>
      </c>
      <c r="F2211" s="43">
        <v>0</v>
      </c>
      <c r="G2211" s="43">
        <v>-748.49133728799995</v>
      </c>
    </row>
    <row r="2212" spans="1:7" x14ac:dyDescent="0.2">
      <c r="A2212" s="7">
        <v>2210</v>
      </c>
      <c r="B2212" s="43">
        <v>104.14</v>
      </c>
      <c r="C2212" s="43">
        <v>359193.19222915103</v>
      </c>
      <c r="D2212" s="43">
        <v>338555.01535490667</v>
      </c>
      <c r="E2212" s="43">
        <v>17808.805196740301</v>
      </c>
      <c r="F2212" s="43">
        <v>0</v>
      </c>
      <c r="G2212" s="43">
        <v>2829.3716775040998</v>
      </c>
    </row>
    <row r="2213" spans="1:7" x14ac:dyDescent="0.2">
      <c r="A2213" s="7">
        <v>2211</v>
      </c>
      <c r="B2213" s="43">
        <v>94.26</v>
      </c>
      <c r="C2213" s="43">
        <v>49311.895110668404</v>
      </c>
      <c r="D2213" s="43">
        <v>50480.409254960599</v>
      </c>
      <c r="E2213" s="43">
        <v>2626.5741499269002</v>
      </c>
      <c r="F2213" s="43">
        <v>0</v>
      </c>
      <c r="G2213" s="43">
        <v>-3795.0882942191001</v>
      </c>
    </row>
    <row r="2214" spans="1:7" x14ac:dyDescent="0.2">
      <c r="A2214" s="7">
        <v>2212</v>
      </c>
      <c r="B2214" s="43">
        <v>43.15</v>
      </c>
      <c r="C2214" s="43">
        <v>104407.13152433719</v>
      </c>
      <c r="D2214" s="43">
        <v>69502.261401408497</v>
      </c>
      <c r="E2214" s="43">
        <v>18500.676863208198</v>
      </c>
      <c r="F2214" s="43">
        <v>8257.8437507502003</v>
      </c>
      <c r="G2214" s="43">
        <v>8146.3495089704002</v>
      </c>
    </row>
    <row r="2215" spans="1:7" x14ac:dyDescent="0.2">
      <c r="A2215" s="7">
        <v>2213</v>
      </c>
      <c r="B2215" s="43">
        <v>25.1</v>
      </c>
      <c r="C2215" s="43">
        <v>72963.027735735202</v>
      </c>
      <c r="D2215" s="43">
        <v>62050.250579786698</v>
      </c>
      <c r="E2215" s="43">
        <v>15238.635897170499</v>
      </c>
      <c r="F2215" s="43">
        <v>0</v>
      </c>
      <c r="G2215" s="43">
        <v>-4325.8587412220004</v>
      </c>
    </row>
    <row r="2216" spans="1:7" x14ac:dyDescent="0.2">
      <c r="A2216" s="7">
        <v>2214</v>
      </c>
      <c r="B2216" s="43">
        <v>99.45</v>
      </c>
      <c r="C2216" s="43">
        <v>638415.54932875885</v>
      </c>
      <c r="D2216" s="43">
        <v>462807.42952676292</v>
      </c>
      <c r="E2216" s="43">
        <v>34833.7956223902</v>
      </c>
      <c r="F2216" s="43">
        <v>0</v>
      </c>
      <c r="G2216" s="43">
        <v>140774.3241796057</v>
      </c>
    </row>
    <row r="2217" spans="1:7" x14ac:dyDescent="0.2">
      <c r="A2217" s="7">
        <v>2215</v>
      </c>
      <c r="B2217" s="43">
        <v>92.72</v>
      </c>
      <c r="C2217" s="43">
        <v>180259.41932731739</v>
      </c>
      <c r="D2217" s="43">
        <v>210928.75624297521</v>
      </c>
      <c r="E2217" s="43">
        <v>9880.3375102146001</v>
      </c>
      <c r="F2217" s="43">
        <v>0</v>
      </c>
      <c r="G2217" s="43">
        <v>-40549.674425872501</v>
      </c>
    </row>
    <row r="2218" spans="1:7" x14ac:dyDescent="0.2">
      <c r="A2218" s="7">
        <v>2216</v>
      </c>
      <c r="B2218" s="43">
        <v>36.07</v>
      </c>
      <c r="C2218" s="43">
        <v>479475.49570565257</v>
      </c>
      <c r="D2218" s="43">
        <v>374036.64723791042</v>
      </c>
      <c r="E2218" s="43">
        <v>71560.724615099098</v>
      </c>
      <c r="F2218" s="43">
        <v>0</v>
      </c>
      <c r="G2218" s="43">
        <v>33878.123852643097</v>
      </c>
    </row>
    <row r="2219" spans="1:7" x14ac:dyDescent="0.2">
      <c r="A2219" s="7">
        <v>2217</v>
      </c>
      <c r="B2219" s="43">
        <v>198.17</v>
      </c>
      <c r="C2219" s="43">
        <v>1134910.8973539141</v>
      </c>
      <c r="D2219" s="43">
        <v>756603.5730156817</v>
      </c>
      <c r="E2219" s="43">
        <v>49769.824482947697</v>
      </c>
      <c r="F2219" s="43">
        <v>149552.32784025691</v>
      </c>
      <c r="G2219" s="43">
        <v>178985.17201502799</v>
      </c>
    </row>
    <row r="2220" spans="1:7" x14ac:dyDescent="0.2">
      <c r="A2220" s="7">
        <v>2218</v>
      </c>
      <c r="B2220" s="43">
        <v>49.57</v>
      </c>
      <c r="C2220" s="43">
        <v>389770.024976291</v>
      </c>
      <c r="D2220" s="43">
        <v>259452.1114404668</v>
      </c>
      <c r="E2220" s="43">
        <v>69610.997648364399</v>
      </c>
      <c r="F2220" s="43">
        <v>51596.937420348499</v>
      </c>
      <c r="G2220" s="43">
        <v>9109.9784671111993</v>
      </c>
    </row>
    <row r="2221" spans="1:7" x14ac:dyDescent="0.2">
      <c r="A2221" s="7">
        <v>2219</v>
      </c>
      <c r="B2221" s="43">
        <v>49.76</v>
      </c>
      <c r="C2221" s="43">
        <v>201910.81839864099</v>
      </c>
      <c r="D2221" s="43">
        <v>177919.4421006293</v>
      </c>
      <c r="E2221" s="43">
        <v>21367.843935023098</v>
      </c>
      <c r="F2221" s="43">
        <v>0</v>
      </c>
      <c r="G2221" s="43">
        <v>2623.5323629886002</v>
      </c>
    </row>
    <row r="2222" spans="1:7" x14ac:dyDescent="0.2">
      <c r="A2222" s="7">
        <v>2220</v>
      </c>
      <c r="B2222" s="43">
        <v>24.5</v>
      </c>
      <c r="C2222" s="43">
        <v>116064.2194621066</v>
      </c>
      <c r="D2222" s="43">
        <v>90612.7922909341</v>
      </c>
      <c r="E2222" s="43">
        <v>24497.510749182999</v>
      </c>
      <c r="F2222" s="43">
        <v>0</v>
      </c>
      <c r="G2222" s="43">
        <v>953.91642198950001</v>
      </c>
    </row>
    <row r="2223" spans="1:7" x14ac:dyDescent="0.2">
      <c r="A2223" s="7">
        <v>2221</v>
      </c>
      <c r="B2223" s="43">
        <v>42.24</v>
      </c>
      <c r="C2223" s="43">
        <v>58301.1422000784</v>
      </c>
      <c r="D2223" s="43">
        <v>52823.503768420902</v>
      </c>
      <c r="E2223" s="43">
        <v>6986.6285718175004</v>
      </c>
      <c r="F2223" s="43">
        <v>0</v>
      </c>
      <c r="G2223" s="43">
        <v>-1508.99014016</v>
      </c>
    </row>
    <row r="2224" spans="1:7" x14ac:dyDescent="0.2">
      <c r="A2224" s="7">
        <v>2222</v>
      </c>
      <c r="B2224" s="43">
        <v>155.72999999999999</v>
      </c>
      <c r="C2224" s="43">
        <v>440301.22517521278</v>
      </c>
      <c r="D2224" s="43">
        <v>454625.00078755262</v>
      </c>
      <c r="E2224" s="43">
        <v>14727.0437012231</v>
      </c>
      <c r="F2224" s="43">
        <v>0</v>
      </c>
      <c r="G2224" s="43">
        <v>-29050.819313562799</v>
      </c>
    </row>
    <row r="2225" spans="1:7" x14ac:dyDescent="0.2">
      <c r="A2225" s="7">
        <v>2223</v>
      </c>
      <c r="B2225" s="43">
        <v>7.83</v>
      </c>
      <c r="C2225" s="43">
        <v>28442.131921255601</v>
      </c>
      <c r="D2225" s="43">
        <v>19347.967441555898</v>
      </c>
      <c r="E2225" s="43">
        <v>18987.534342582599</v>
      </c>
      <c r="F2225" s="43">
        <v>2551.4232267194002</v>
      </c>
      <c r="G2225" s="43">
        <v>-12444.793089602301</v>
      </c>
    </row>
    <row r="2226" spans="1:7" x14ac:dyDescent="0.2">
      <c r="A2226" s="7">
        <v>2224</v>
      </c>
      <c r="B2226" s="43">
        <v>75.2</v>
      </c>
      <c r="C2226" s="43">
        <v>857307.47771186638</v>
      </c>
      <c r="D2226" s="43">
        <v>692346.63057011727</v>
      </c>
      <c r="E2226" s="43">
        <v>61034.147732593403</v>
      </c>
      <c r="F2226" s="43">
        <v>0</v>
      </c>
      <c r="G2226" s="43">
        <v>103926.6994091557</v>
      </c>
    </row>
    <row r="2227" spans="1:7" x14ac:dyDescent="0.2">
      <c r="A2227" s="7">
        <v>2225</v>
      </c>
      <c r="B2227" s="43">
        <v>13.99</v>
      </c>
      <c r="C2227" s="43">
        <v>0</v>
      </c>
      <c r="D2227" s="43">
        <v>0</v>
      </c>
      <c r="E2227" s="43">
        <v>0</v>
      </c>
      <c r="F2227" s="43">
        <v>0</v>
      </c>
      <c r="G2227" s="43">
        <v>0</v>
      </c>
    </row>
    <row r="2228" spans="1:7" x14ac:dyDescent="0.2">
      <c r="A2228" s="7">
        <v>2226</v>
      </c>
      <c r="B2228" s="43">
        <v>78.31</v>
      </c>
      <c r="C2228" s="43">
        <v>174230.42391727099</v>
      </c>
      <c r="D2228" s="43">
        <v>116021.7977416793</v>
      </c>
      <c r="E2228" s="43">
        <v>19547.038681521299</v>
      </c>
      <c r="F2228" s="43">
        <v>23020.393335813798</v>
      </c>
      <c r="G2228" s="43">
        <v>15641.1941582566</v>
      </c>
    </row>
    <row r="2229" spans="1:7" x14ac:dyDescent="0.2">
      <c r="A2229" s="7">
        <v>2227</v>
      </c>
      <c r="B2229" s="43">
        <v>9.64</v>
      </c>
      <c r="C2229" s="43">
        <v>54185.0227548045</v>
      </c>
      <c r="D2229" s="43">
        <v>36051.421766724103</v>
      </c>
      <c r="E2229" s="43">
        <v>43289.044728698602</v>
      </c>
      <c r="F2229" s="43">
        <v>4304.2872587968996</v>
      </c>
      <c r="G2229" s="43">
        <v>-29459.7309994151</v>
      </c>
    </row>
    <row r="2230" spans="1:7" x14ac:dyDescent="0.2">
      <c r="A2230" s="7">
        <v>2228</v>
      </c>
      <c r="B2230" s="43">
        <v>125.16</v>
      </c>
      <c r="C2230" s="43">
        <v>277019.18347382941</v>
      </c>
      <c r="D2230" s="43">
        <v>257161.8859070956</v>
      </c>
      <c r="E2230" s="43">
        <v>11514.7800125265</v>
      </c>
      <c r="F2230" s="43">
        <v>0</v>
      </c>
      <c r="G2230" s="43">
        <v>8342.5175542072993</v>
      </c>
    </row>
    <row r="2231" spans="1:7" x14ac:dyDescent="0.2">
      <c r="A2231" s="7">
        <v>2229</v>
      </c>
      <c r="B2231" s="43">
        <v>63.83</v>
      </c>
      <c r="C2231" s="43">
        <v>17525.1521890513</v>
      </c>
      <c r="D2231" s="43">
        <v>16645.856489872898</v>
      </c>
      <c r="E2231" s="43">
        <v>1383.5831050316001</v>
      </c>
      <c r="F2231" s="43">
        <v>0</v>
      </c>
      <c r="G2231" s="43">
        <v>-504.28740585320003</v>
      </c>
    </row>
    <row r="2232" spans="1:7" x14ac:dyDescent="0.2">
      <c r="A2232" s="7">
        <v>2230</v>
      </c>
      <c r="B2232" s="43">
        <v>53.75</v>
      </c>
      <c r="C2232" s="43">
        <v>316201.06540587847</v>
      </c>
      <c r="D2232" s="43">
        <v>320882.61637589772</v>
      </c>
      <c r="E2232" s="43">
        <v>30184.6966210711</v>
      </c>
      <c r="F2232" s="43">
        <v>0</v>
      </c>
      <c r="G2232" s="43">
        <v>-34866.247591090199</v>
      </c>
    </row>
    <row r="2233" spans="1:7" x14ac:dyDescent="0.2">
      <c r="A2233" s="7">
        <v>2231</v>
      </c>
      <c r="B2233" s="43">
        <v>53.23</v>
      </c>
      <c r="C2233" s="43">
        <v>16969.880019814402</v>
      </c>
      <c r="D2233" s="43">
        <v>17577.304020408399</v>
      </c>
      <c r="E2233" s="43">
        <v>1596.6564751842</v>
      </c>
      <c r="F2233" s="43">
        <v>0</v>
      </c>
      <c r="G2233" s="43">
        <v>-2204.0804757782998</v>
      </c>
    </row>
    <row r="2234" spans="1:7" x14ac:dyDescent="0.2">
      <c r="A2234" s="7">
        <v>2232</v>
      </c>
      <c r="B2234" s="43">
        <v>10.86</v>
      </c>
      <c r="C2234" s="43">
        <v>51027.171574229898</v>
      </c>
      <c r="D2234" s="43">
        <v>46328.753039969597</v>
      </c>
      <c r="E2234" s="43">
        <v>24070.679120269899</v>
      </c>
      <c r="F2234" s="43">
        <v>0</v>
      </c>
      <c r="G2234" s="43">
        <v>-19372.260586009601</v>
      </c>
    </row>
    <row r="2235" spans="1:7" x14ac:dyDescent="0.2">
      <c r="A2235" s="7">
        <v>2233</v>
      </c>
      <c r="B2235" s="43">
        <v>42.03</v>
      </c>
      <c r="C2235" s="43">
        <v>321929.3972727267</v>
      </c>
      <c r="D2235" s="43">
        <v>214571.7168870274</v>
      </c>
      <c r="E2235" s="43">
        <v>60544.529823116398</v>
      </c>
      <c r="F2235" s="43">
        <v>31193.243184305698</v>
      </c>
      <c r="G2235" s="43">
        <v>15619.907378277199</v>
      </c>
    </row>
    <row r="2236" spans="1:7" x14ac:dyDescent="0.2">
      <c r="A2236" s="7">
        <v>2234</v>
      </c>
      <c r="B2236" s="43">
        <v>359.5</v>
      </c>
      <c r="C2236" s="43">
        <v>1885956.5772989879</v>
      </c>
      <c r="D2236" s="43">
        <v>1254333.254283329</v>
      </c>
      <c r="E2236" s="43">
        <v>40590.521855017498</v>
      </c>
      <c r="F2236" s="43">
        <v>152305.67476672601</v>
      </c>
      <c r="G2236" s="43">
        <v>438727.12639391533</v>
      </c>
    </row>
    <row r="2237" spans="1:7" x14ac:dyDescent="0.2">
      <c r="A2237" s="7">
        <v>2235</v>
      </c>
      <c r="B2237" s="43">
        <v>64.16</v>
      </c>
      <c r="C2237" s="43">
        <v>376472.91497721308</v>
      </c>
      <c r="D2237" s="43">
        <v>253014.34279207839</v>
      </c>
      <c r="E2237" s="43">
        <v>31360.892139522501</v>
      </c>
      <c r="F2237" s="43">
        <v>30226.722722565301</v>
      </c>
      <c r="G2237" s="43">
        <v>61870.957323046903</v>
      </c>
    </row>
    <row r="2238" spans="1:7" x14ac:dyDescent="0.2">
      <c r="A2238" s="7">
        <v>2236</v>
      </c>
      <c r="B2238" s="43">
        <v>40.25</v>
      </c>
      <c r="C2238" s="43">
        <v>253351.77396171921</v>
      </c>
      <c r="D2238" s="43">
        <v>212466.994342675</v>
      </c>
      <c r="E2238" s="43">
        <v>33080.888371316003</v>
      </c>
      <c r="F2238" s="43">
        <v>0</v>
      </c>
      <c r="G2238" s="43">
        <v>7803.8912477282001</v>
      </c>
    </row>
    <row r="2239" spans="1:7" x14ac:dyDescent="0.2">
      <c r="A2239" s="7">
        <v>2237</v>
      </c>
      <c r="B2239" s="43">
        <v>48.37</v>
      </c>
      <c r="C2239" s="43">
        <v>380914.35246542213</v>
      </c>
      <c r="D2239" s="43">
        <v>309005.9558331517</v>
      </c>
      <c r="E2239" s="43">
        <v>41301.808789745599</v>
      </c>
      <c r="F2239" s="43">
        <v>0</v>
      </c>
      <c r="G2239" s="43">
        <v>30606.587842524899</v>
      </c>
    </row>
    <row r="2240" spans="1:7" x14ac:dyDescent="0.2">
      <c r="A2240" s="7">
        <v>2238</v>
      </c>
      <c r="B2240" s="43">
        <v>39.56</v>
      </c>
      <c r="C2240" s="43">
        <v>11564.3782166976</v>
      </c>
      <c r="D2240" s="43">
        <v>12254.3748117915</v>
      </c>
      <c r="E2240" s="43">
        <v>1476.1156158215999</v>
      </c>
      <c r="F2240" s="43">
        <v>0</v>
      </c>
      <c r="G2240" s="43">
        <v>-2166.1122109154999</v>
      </c>
    </row>
    <row r="2241" spans="1:7" x14ac:dyDescent="0.2">
      <c r="A2241" s="7">
        <v>2239</v>
      </c>
      <c r="B2241" s="43">
        <v>34.61</v>
      </c>
      <c r="C2241" s="43">
        <v>146187.50176347871</v>
      </c>
      <c r="D2241" s="43">
        <v>107608.95779276729</v>
      </c>
      <c r="E2241" s="43">
        <v>22409.182932787</v>
      </c>
      <c r="F2241" s="43">
        <v>0</v>
      </c>
      <c r="G2241" s="43">
        <v>16169.3610379243</v>
      </c>
    </row>
    <row r="2242" spans="1:7" x14ac:dyDescent="0.2">
      <c r="A2242" s="7">
        <v>2240</v>
      </c>
      <c r="B2242" s="43">
        <v>23.37</v>
      </c>
      <c r="C2242" s="43">
        <v>13295.606636631001</v>
      </c>
      <c r="D2242" s="43">
        <v>13035.259905418199</v>
      </c>
      <c r="E2242" s="43">
        <v>2863.4172400663001</v>
      </c>
      <c r="F2242" s="43">
        <v>0</v>
      </c>
      <c r="G2242" s="43">
        <v>-2603.0705088534</v>
      </c>
    </row>
    <row r="2243" spans="1:7" x14ac:dyDescent="0.2">
      <c r="A2243" s="7">
        <v>2241</v>
      </c>
      <c r="B2243" s="43">
        <v>33.19</v>
      </c>
      <c r="C2243" s="43">
        <v>173334.70900405259</v>
      </c>
      <c r="D2243" s="43">
        <v>115332.7519483338</v>
      </c>
      <c r="E2243" s="43">
        <v>46340.710503792099</v>
      </c>
      <c r="F2243" s="43">
        <v>22970.3754578964</v>
      </c>
      <c r="G2243" s="43">
        <v>-11309.128905969699</v>
      </c>
    </row>
    <row r="2244" spans="1:7" x14ac:dyDescent="0.2">
      <c r="A2244" s="7">
        <v>2242</v>
      </c>
      <c r="B2244" s="43">
        <v>32.06</v>
      </c>
      <c r="C2244" s="43">
        <v>99267.585957870295</v>
      </c>
      <c r="D2244" s="43">
        <v>84296.091208471596</v>
      </c>
      <c r="E2244" s="43">
        <v>15962.883462071301</v>
      </c>
      <c r="F2244" s="43">
        <v>0</v>
      </c>
      <c r="G2244" s="43">
        <v>-991.38871267260004</v>
      </c>
    </row>
    <row r="2245" spans="1:7" x14ac:dyDescent="0.2">
      <c r="A2245" s="7">
        <v>2243</v>
      </c>
      <c r="B2245" s="43">
        <v>33.17</v>
      </c>
      <c r="C2245" s="43">
        <v>95180.835989763204</v>
      </c>
      <c r="D2245" s="43">
        <v>95024.594836745702</v>
      </c>
      <c r="E2245" s="43">
        <v>15140.642843276</v>
      </c>
      <c r="F2245" s="43">
        <v>0</v>
      </c>
      <c r="G2245" s="43">
        <v>-14984.401690258501</v>
      </c>
    </row>
    <row r="2246" spans="1:7" x14ac:dyDescent="0.2">
      <c r="A2246" s="7">
        <v>2244</v>
      </c>
      <c r="B2246" s="43">
        <v>4.26</v>
      </c>
      <c r="C2246" s="43">
        <v>10539.845838266199</v>
      </c>
      <c r="D2246" s="43">
        <v>10046.493411302199</v>
      </c>
      <c r="E2246" s="43">
        <v>12936.747698478899</v>
      </c>
      <c r="F2246" s="43">
        <v>0</v>
      </c>
      <c r="G2246" s="43">
        <v>-12443.395271514901</v>
      </c>
    </row>
    <row r="2247" spans="1:7" x14ac:dyDescent="0.2">
      <c r="A2247" s="7">
        <v>2245</v>
      </c>
      <c r="B2247" s="43">
        <v>81.819999999999993</v>
      </c>
      <c r="C2247" s="43">
        <v>2831.2413801365001</v>
      </c>
      <c r="D2247" s="43">
        <v>2669.3534905422998</v>
      </c>
      <c r="E2247" s="43">
        <v>175.51313616370001</v>
      </c>
      <c r="F2247" s="43">
        <v>0</v>
      </c>
      <c r="G2247" s="43">
        <v>-13.6252465695</v>
      </c>
    </row>
    <row r="2248" spans="1:7" x14ac:dyDescent="0.2">
      <c r="A2248" s="7">
        <v>2246</v>
      </c>
      <c r="B2248" s="43">
        <v>27.11</v>
      </c>
      <c r="C2248" s="43">
        <v>117800.2039057136</v>
      </c>
      <c r="D2248" s="43">
        <v>80687.662218366895</v>
      </c>
      <c r="E2248" s="43">
        <v>23191.799342081002</v>
      </c>
      <c r="F2248" s="43">
        <v>4795.0199448003996</v>
      </c>
      <c r="G2248" s="43">
        <v>9125.7224004652999</v>
      </c>
    </row>
    <row r="2249" spans="1:7" x14ac:dyDescent="0.2">
      <c r="A2249" s="7">
        <v>2247</v>
      </c>
      <c r="B2249" s="43">
        <v>45.36</v>
      </c>
      <c r="C2249" s="43">
        <v>116268.89208156979</v>
      </c>
      <c r="D2249" s="43">
        <v>100702.81345644229</v>
      </c>
      <c r="E2249" s="43">
        <v>12996.0082243753</v>
      </c>
      <c r="F2249" s="43">
        <v>0</v>
      </c>
      <c r="G2249" s="43">
        <v>2570.0704007520999</v>
      </c>
    </row>
    <row r="2250" spans="1:7" x14ac:dyDescent="0.2">
      <c r="A2250" s="7">
        <v>2248</v>
      </c>
      <c r="B2250" s="43">
        <v>37.01</v>
      </c>
      <c r="C2250" s="43">
        <v>446315.2101753212</v>
      </c>
      <c r="D2250" s="43">
        <v>323401.08084865293</v>
      </c>
      <c r="E2250" s="43">
        <v>65353.3539024071</v>
      </c>
      <c r="F2250" s="43">
        <v>0</v>
      </c>
      <c r="G2250" s="43">
        <v>57560.775424261199</v>
      </c>
    </row>
    <row r="2251" spans="1:7" x14ac:dyDescent="0.2">
      <c r="A2251" s="7">
        <v>2249</v>
      </c>
      <c r="B2251" s="43">
        <v>33.619999999999997</v>
      </c>
      <c r="C2251" s="43">
        <v>97003.521277946493</v>
      </c>
      <c r="D2251" s="43">
        <v>64575.975587788103</v>
      </c>
      <c r="E2251" s="43">
        <v>25485.260053578899</v>
      </c>
      <c r="F2251" s="43">
        <v>12826.681887487</v>
      </c>
      <c r="G2251" s="43">
        <v>-5884.3962509075</v>
      </c>
    </row>
    <row r="2252" spans="1:7" x14ac:dyDescent="0.2">
      <c r="A2252" s="7">
        <v>2250</v>
      </c>
      <c r="B2252" s="43">
        <v>35.99</v>
      </c>
      <c r="C2252" s="43">
        <v>114762.3229916596</v>
      </c>
      <c r="D2252" s="43">
        <v>84823.802030698396</v>
      </c>
      <c r="E2252" s="43">
        <v>16568.3090099693</v>
      </c>
      <c r="F2252" s="43">
        <v>0</v>
      </c>
      <c r="G2252" s="43">
        <v>13370.211950991799</v>
      </c>
    </row>
    <row r="2253" spans="1:7" x14ac:dyDescent="0.2">
      <c r="A2253" s="7">
        <v>2251</v>
      </c>
      <c r="B2253" s="43">
        <v>1.76</v>
      </c>
      <c r="C2253" s="43">
        <v>3339.2129335761001</v>
      </c>
      <c r="D2253" s="43">
        <v>2850.2870675859999</v>
      </c>
      <c r="E2253" s="43">
        <v>9631.1311420034999</v>
      </c>
      <c r="F2253" s="43">
        <v>0</v>
      </c>
      <c r="G2253" s="43">
        <v>-9142.2052760133993</v>
      </c>
    </row>
    <row r="2254" spans="1:7" x14ac:dyDescent="0.2">
      <c r="A2254" s="7">
        <v>2252</v>
      </c>
      <c r="B2254" s="43">
        <v>16.34</v>
      </c>
      <c r="C2254" s="43">
        <v>106610.43583316071</v>
      </c>
      <c r="D2254" s="43">
        <v>82542.222925858907</v>
      </c>
      <c r="E2254" s="43">
        <v>34458.001769509399</v>
      </c>
      <c r="F2254" s="43">
        <v>0</v>
      </c>
      <c r="G2254" s="43">
        <v>-10389.788862207601</v>
      </c>
    </row>
    <row r="2255" spans="1:7" x14ac:dyDescent="0.2">
      <c r="A2255" s="7">
        <v>2253</v>
      </c>
      <c r="B2255" s="43">
        <v>59.47</v>
      </c>
      <c r="C2255" s="43">
        <v>568065.3989973201</v>
      </c>
      <c r="D2255" s="43">
        <v>528297.07543586427</v>
      </c>
      <c r="E2255" s="43">
        <v>50298.2076828114</v>
      </c>
      <c r="F2255" s="43">
        <v>0</v>
      </c>
      <c r="G2255" s="43">
        <v>-10529.884121355601</v>
      </c>
    </row>
    <row r="2256" spans="1:7" x14ac:dyDescent="0.2">
      <c r="A2256" s="7">
        <v>2254</v>
      </c>
      <c r="B2256" s="43">
        <v>147.1</v>
      </c>
      <c r="C2256" s="43">
        <v>897811.59492926206</v>
      </c>
      <c r="D2256" s="43">
        <v>597467.2465212848</v>
      </c>
      <c r="E2256" s="43">
        <v>48871.133323230999</v>
      </c>
      <c r="F2256" s="43">
        <v>88051.309135516596</v>
      </c>
      <c r="G2256" s="43">
        <v>163421.90594922969</v>
      </c>
    </row>
    <row r="2257" spans="1:7" x14ac:dyDescent="0.2">
      <c r="A2257" s="7">
        <v>2255</v>
      </c>
      <c r="B2257" s="43">
        <v>21.68</v>
      </c>
      <c r="C2257" s="43">
        <v>91883.990459448003</v>
      </c>
      <c r="D2257" s="43">
        <v>84633.522947904698</v>
      </c>
      <c r="E2257" s="43">
        <v>21592.2024717198</v>
      </c>
      <c r="F2257" s="43">
        <v>0</v>
      </c>
      <c r="G2257" s="43">
        <v>-14341.7349601765</v>
      </c>
    </row>
    <row r="2258" spans="1:7" x14ac:dyDescent="0.2">
      <c r="A2258" s="7">
        <v>2256</v>
      </c>
      <c r="B2258" s="43">
        <v>39.24</v>
      </c>
      <c r="C2258" s="43">
        <v>30164.314713786702</v>
      </c>
      <c r="D2258" s="43">
        <v>20088.776177892199</v>
      </c>
      <c r="E2258" s="43">
        <v>6767.4097648466004</v>
      </c>
      <c r="F2258" s="43">
        <v>3981.8296954232001</v>
      </c>
      <c r="G2258" s="43">
        <v>-673.70092437519997</v>
      </c>
    </row>
    <row r="2259" spans="1:7" x14ac:dyDescent="0.2">
      <c r="A2259" s="7">
        <v>2257</v>
      </c>
      <c r="B2259" s="43">
        <v>136.26</v>
      </c>
      <c r="C2259" s="43">
        <v>556648.66774211964</v>
      </c>
      <c r="D2259" s="43">
        <v>471729.95534672029</v>
      </c>
      <c r="E2259" s="43">
        <v>21043.439623859402</v>
      </c>
      <c r="F2259" s="43">
        <v>0</v>
      </c>
      <c r="G2259" s="43">
        <v>63875.272771539901</v>
      </c>
    </row>
    <row r="2260" spans="1:7" x14ac:dyDescent="0.2">
      <c r="A2260" s="7">
        <v>2258</v>
      </c>
      <c r="B2260" s="43">
        <v>99.84</v>
      </c>
      <c r="C2260" s="43">
        <v>883932.29722613981</v>
      </c>
      <c r="D2260" s="43">
        <v>844240.50621471414</v>
      </c>
      <c r="E2260" s="43">
        <v>46616.4405587246</v>
      </c>
      <c r="F2260" s="43">
        <v>0</v>
      </c>
      <c r="G2260" s="43">
        <v>-6924.6495472989</v>
      </c>
    </row>
    <row r="2261" spans="1:7" x14ac:dyDescent="0.2">
      <c r="A2261" s="7">
        <v>2259</v>
      </c>
      <c r="B2261" s="43">
        <v>53.46</v>
      </c>
      <c r="C2261" s="43">
        <v>0</v>
      </c>
      <c r="D2261" s="43">
        <v>0</v>
      </c>
      <c r="E2261" s="43">
        <v>0</v>
      </c>
      <c r="F2261" s="43">
        <v>0</v>
      </c>
      <c r="G2261" s="43">
        <v>0</v>
      </c>
    </row>
    <row r="2262" spans="1:7" x14ac:dyDescent="0.2">
      <c r="A2262" s="7">
        <v>2260</v>
      </c>
      <c r="B2262" s="43">
        <v>12.06</v>
      </c>
      <c r="C2262" s="43">
        <v>5437.0790836547003</v>
      </c>
      <c r="D2262" s="43">
        <v>4204.3530269703997</v>
      </c>
      <c r="E2262" s="43">
        <v>2374.1888562447998</v>
      </c>
      <c r="F2262" s="43">
        <v>0</v>
      </c>
      <c r="G2262" s="43">
        <v>-1141.4627995604001</v>
      </c>
    </row>
    <row r="2263" spans="1:7" x14ac:dyDescent="0.2">
      <c r="A2263" s="7">
        <v>2261</v>
      </c>
      <c r="B2263" s="43">
        <v>22.41</v>
      </c>
      <c r="C2263" s="43">
        <v>190589.21432931721</v>
      </c>
      <c r="D2263" s="43">
        <v>153136.9994477618</v>
      </c>
      <c r="E2263" s="43">
        <v>45389.015948034001</v>
      </c>
      <c r="F2263" s="43">
        <v>0</v>
      </c>
      <c r="G2263" s="43">
        <v>-7936.8010664786998</v>
      </c>
    </row>
    <row r="2264" spans="1:7" x14ac:dyDescent="0.2">
      <c r="A2264" s="7">
        <v>2262</v>
      </c>
      <c r="B2264" s="43">
        <v>71.33</v>
      </c>
      <c r="C2264" s="43">
        <v>48748.061774027803</v>
      </c>
      <c r="D2264" s="43">
        <v>32459.256085909001</v>
      </c>
      <c r="E2264" s="43">
        <v>6006.1818400103002</v>
      </c>
      <c r="F2264" s="43">
        <v>6455.3806410832003</v>
      </c>
      <c r="G2264" s="43">
        <v>3827.2432070253999</v>
      </c>
    </row>
    <row r="2265" spans="1:7" x14ac:dyDescent="0.2">
      <c r="A2265" s="7">
        <v>2263</v>
      </c>
      <c r="B2265" s="43">
        <v>26.12</v>
      </c>
      <c r="C2265" s="43">
        <v>33355.643180455598</v>
      </c>
      <c r="D2265" s="43">
        <v>28403.9023749023</v>
      </c>
      <c r="E2265" s="43">
        <v>6482.4921148100002</v>
      </c>
      <c r="F2265" s="43">
        <v>0</v>
      </c>
      <c r="G2265" s="43">
        <v>-1530.7513092567001</v>
      </c>
    </row>
    <row r="2266" spans="1:7" x14ac:dyDescent="0.2">
      <c r="A2266" s="7">
        <v>2264</v>
      </c>
      <c r="B2266" s="43">
        <v>27.72</v>
      </c>
      <c r="C2266" s="43">
        <v>195063.79367248769</v>
      </c>
      <c r="D2266" s="43">
        <v>152052.22458415461</v>
      </c>
      <c r="E2266" s="43">
        <v>36348.028639234901</v>
      </c>
      <c r="F2266" s="43">
        <v>0</v>
      </c>
      <c r="G2266" s="43">
        <v>6663.5404490982</v>
      </c>
    </row>
    <row r="2267" spans="1:7" x14ac:dyDescent="0.2">
      <c r="A2267" s="7">
        <v>2265</v>
      </c>
      <c r="B2267" s="43">
        <v>222.48</v>
      </c>
      <c r="C2267" s="43">
        <v>279825.05708696193</v>
      </c>
      <c r="D2267" s="43">
        <v>304006.74174182542</v>
      </c>
      <c r="E2267" s="43">
        <v>6319.9991157839004</v>
      </c>
      <c r="F2267" s="43">
        <v>0</v>
      </c>
      <c r="G2267" s="43">
        <v>-30501.6837706474</v>
      </c>
    </row>
    <row r="2268" spans="1:7" x14ac:dyDescent="0.2">
      <c r="A2268" s="7">
        <v>2266</v>
      </c>
      <c r="B2268" s="43">
        <v>57.77</v>
      </c>
      <c r="C2268" s="43">
        <v>116388.08922041611</v>
      </c>
      <c r="D2268" s="43">
        <v>91877.113990638201</v>
      </c>
      <c r="E2268" s="43">
        <v>10414.291372519099</v>
      </c>
      <c r="F2268" s="43">
        <v>0</v>
      </c>
      <c r="G2268" s="43">
        <v>14096.6838572587</v>
      </c>
    </row>
    <row r="2269" spans="1:7" x14ac:dyDescent="0.2">
      <c r="A2269" s="7">
        <v>2267</v>
      </c>
      <c r="B2269" s="43">
        <v>10.48</v>
      </c>
      <c r="C2269" s="43">
        <v>21638.843230262701</v>
      </c>
      <c r="D2269" s="43">
        <v>15374.5229678906</v>
      </c>
      <c r="E2269" s="43">
        <v>10990.185641111</v>
      </c>
      <c r="F2269" s="43">
        <v>0</v>
      </c>
      <c r="G2269" s="43">
        <v>-4725.8653787389003</v>
      </c>
    </row>
    <row r="2270" spans="1:7" x14ac:dyDescent="0.2">
      <c r="A2270" s="7">
        <v>2268</v>
      </c>
      <c r="B2270" s="43">
        <v>101.32</v>
      </c>
      <c r="C2270" s="43">
        <v>60726.344611885703</v>
      </c>
      <c r="D2270" s="43">
        <v>41227.4163828542</v>
      </c>
      <c r="E2270" s="43">
        <v>3201.341706828</v>
      </c>
      <c r="F2270" s="43">
        <v>3930.4471019112002</v>
      </c>
      <c r="G2270" s="43">
        <v>12367.1394202922</v>
      </c>
    </row>
    <row r="2271" spans="1:7" x14ac:dyDescent="0.2">
      <c r="A2271" s="7">
        <v>2269</v>
      </c>
      <c r="B2271" s="43">
        <v>147.97</v>
      </c>
      <c r="C2271" s="43">
        <v>521414.39399491018</v>
      </c>
      <c r="D2271" s="43">
        <v>486313.49856301962</v>
      </c>
      <c r="E2271" s="43">
        <v>18222.416412045801</v>
      </c>
      <c r="F2271" s="43">
        <v>0</v>
      </c>
      <c r="G2271" s="43">
        <v>16878.479019844799</v>
      </c>
    </row>
    <row r="2272" spans="1:7" x14ac:dyDescent="0.2">
      <c r="A2272" s="7">
        <v>2270</v>
      </c>
      <c r="B2272" s="43">
        <v>248.88</v>
      </c>
      <c r="C2272" s="43">
        <v>512410.79233411001</v>
      </c>
      <c r="D2272" s="43">
        <v>582298.32595109974</v>
      </c>
      <c r="E2272" s="43">
        <v>10434.3067083273</v>
      </c>
      <c r="F2272" s="43">
        <v>0</v>
      </c>
      <c r="G2272" s="43">
        <v>-80321.840325317098</v>
      </c>
    </row>
    <row r="2273" spans="1:7" x14ac:dyDescent="0.2">
      <c r="A2273" s="7">
        <v>2271</v>
      </c>
      <c r="B2273" s="43">
        <v>17.010000000000002</v>
      </c>
      <c r="C2273" s="43">
        <v>21444.856130488901</v>
      </c>
      <c r="D2273" s="43">
        <v>18346.011498771801</v>
      </c>
      <c r="E2273" s="43">
        <v>6381.6668724777001</v>
      </c>
      <c r="F2273" s="43">
        <v>0</v>
      </c>
      <c r="G2273" s="43">
        <v>-3282.8222407605999</v>
      </c>
    </row>
    <row r="2274" spans="1:7" x14ac:dyDescent="0.2">
      <c r="A2274" s="7">
        <v>2272</v>
      </c>
      <c r="B2274" s="43">
        <v>18.64</v>
      </c>
      <c r="C2274" s="43">
        <v>134967.79247561071</v>
      </c>
      <c r="D2274" s="43">
        <v>140347.50208766869</v>
      </c>
      <c r="E2274" s="43">
        <v>37530.412330131701</v>
      </c>
      <c r="F2274" s="43">
        <v>0</v>
      </c>
      <c r="G2274" s="43">
        <v>-42910.121942189697</v>
      </c>
    </row>
    <row r="2275" spans="1:7" x14ac:dyDescent="0.2">
      <c r="A2275" s="7">
        <v>2273</v>
      </c>
      <c r="B2275" s="43">
        <v>67.900000000000006</v>
      </c>
      <c r="C2275" s="43">
        <v>15859.7400645255</v>
      </c>
      <c r="D2275" s="43">
        <v>17575.689025371201</v>
      </c>
      <c r="E2275" s="43">
        <v>1168.8427098092</v>
      </c>
      <c r="F2275" s="43">
        <v>0</v>
      </c>
      <c r="G2275" s="43">
        <v>-2884.791670655</v>
      </c>
    </row>
    <row r="2276" spans="1:7" x14ac:dyDescent="0.2">
      <c r="A2276" s="7">
        <v>2274</v>
      </c>
      <c r="B2276" s="43">
        <v>56.55</v>
      </c>
      <c r="C2276" s="43">
        <v>37015.780646962397</v>
      </c>
      <c r="D2276" s="43">
        <v>34362.940586676101</v>
      </c>
      <c r="E2276" s="43">
        <v>3280.9735875924998</v>
      </c>
      <c r="F2276" s="43">
        <v>0</v>
      </c>
      <c r="G2276" s="43">
        <v>-628.13352730619999</v>
      </c>
    </row>
    <row r="2277" spans="1:7" x14ac:dyDescent="0.2">
      <c r="A2277" s="7">
        <v>2275</v>
      </c>
      <c r="B2277" s="43">
        <v>63.55</v>
      </c>
      <c r="C2277" s="43">
        <v>308259.53592474828</v>
      </c>
      <c r="D2277" s="43">
        <v>250001.7195425407</v>
      </c>
      <c r="E2277" s="43">
        <v>25477.591198326001</v>
      </c>
      <c r="F2277" s="43">
        <v>0</v>
      </c>
      <c r="G2277" s="43">
        <v>32780.225183881499</v>
      </c>
    </row>
    <row r="2278" spans="1:7" x14ac:dyDescent="0.2">
      <c r="A2278" s="7">
        <v>2276</v>
      </c>
      <c r="B2278" s="43">
        <v>275.10000000000002</v>
      </c>
      <c r="C2278" s="43">
        <v>3016076.5174163999</v>
      </c>
      <c r="D2278" s="43">
        <v>2010519.687507757</v>
      </c>
      <c r="E2278" s="43">
        <v>82636.5084447517</v>
      </c>
      <c r="F2278" s="43">
        <v>238978.94716662241</v>
      </c>
      <c r="G2278" s="43">
        <v>683941.37429726904</v>
      </c>
    </row>
    <row r="2279" spans="1:7" x14ac:dyDescent="0.2">
      <c r="A2279" s="7">
        <v>2277</v>
      </c>
      <c r="B2279" s="43">
        <v>58.73</v>
      </c>
      <c r="C2279" s="43">
        <v>754358.64723048592</v>
      </c>
      <c r="D2279" s="43">
        <v>516171.44244746311</v>
      </c>
      <c r="E2279" s="43">
        <v>69968.147537345605</v>
      </c>
      <c r="F2279" s="43">
        <v>24815.022085911402</v>
      </c>
      <c r="G2279" s="43">
        <v>143404.0351597658</v>
      </c>
    </row>
    <row r="2280" spans="1:7" x14ac:dyDescent="0.2">
      <c r="A2280" s="7">
        <v>2278</v>
      </c>
      <c r="B2280" s="43">
        <v>25.56</v>
      </c>
      <c r="C2280" s="43">
        <v>204014.53350033041</v>
      </c>
      <c r="D2280" s="43">
        <v>149718.1749539616</v>
      </c>
      <c r="E2280" s="43">
        <v>42360.772826170803</v>
      </c>
      <c r="F2280" s="43">
        <v>0</v>
      </c>
      <c r="G2280" s="43">
        <v>11935.5857201981</v>
      </c>
    </row>
    <row r="2281" spans="1:7" x14ac:dyDescent="0.2">
      <c r="A2281" s="7">
        <v>2279</v>
      </c>
      <c r="B2281" s="43">
        <v>112.33</v>
      </c>
      <c r="C2281" s="43">
        <v>903425.53752122656</v>
      </c>
      <c r="D2281" s="43">
        <v>601366.81496156869</v>
      </c>
      <c r="E2281" s="43">
        <v>64197.338912672902</v>
      </c>
      <c r="F2281" s="43">
        <v>87508.650648948795</v>
      </c>
      <c r="G2281" s="43">
        <v>150352.7329980362</v>
      </c>
    </row>
    <row r="2282" spans="1:7" x14ac:dyDescent="0.2">
      <c r="A2282" s="7">
        <v>2280</v>
      </c>
      <c r="B2282" s="43">
        <v>247.4</v>
      </c>
      <c r="C2282" s="43">
        <v>1279524.836051869</v>
      </c>
      <c r="D2282" s="43">
        <v>1174585.6961108481</v>
      </c>
      <c r="E2282" s="43">
        <v>26985.449060587802</v>
      </c>
      <c r="F2282" s="43">
        <v>0</v>
      </c>
      <c r="G2282" s="43">
        <v>77953.690880433394</v>
      </c>
    </row>
    <row r="2283" spans="1:7" x14ac:dyDescent="0.2">
      <c r="A2283" s="7">
        <v>2281</v>
      </c>
      <c r="B2283" s="43">
        <v>408.76</v>
      </c>
      <c r="C2283" s="43">
        <v>947354.9939954764</v>
      </c>
      <c r="D2283" s="43">
        <v>1126331.8401997341</v>
      </c>
      <c r="E2283" s="43">
        <v>12027.333266245399</v>
      </c>
      <c r="F2283" s="43">
        <v>0</v>
      </c>
      <c r="G2283" s="43">
        <v>-191004.17947050309</v>
      </c>
    </row>
    <row r="2284" spans="1:7" x14ac:dyDescent="0.2">
      <c r="A2284" s="7">
        <v>2282</v>
      </c>
      <c r="B2284" s="43">
        <v>138.13</v>
      </c>
      <c r="C2284" s="43">
        <v>356295.07058364811</v>
      </c>
      <c r="D2284" s="43">
        <v>290373.76048090018</v>
      </c>
      <c r="E2284" s="43">
        <v>13582.1705690334</v>
      </c>
      <c r="F2284" s="43">
        <v>0</v>
      </c>
      <c r="G2284" s="43">
        <v>52339.1395337145</v>
      </c>
    </row>
    <row r="2285" spans="1:7" x14ac:dyDescent="0.2">
      <c r="A2285" s="7">
        <v>2283</v>
      </c>
      <c r="B2285" s="43">
        <v>54.1</v>
      </c>
      <c r="C2285" s="43">
        <v>107741.0169656332</v>
      </c>
      <c r="D2285" s="43">
        <v>98899.354356001902</v>
      </c>
      <c r="E2285" s="43">
        <v>10105.4118896849</v>
      </c>
      <c r="F2285" s="43">
        <v>0</v>
      </c>
      <c r="G2285" s="43">
        <v>-1263.7492800535999</v>
      </c>
    </row>
    <row r="2286" spans="1:7" x14ac:dyDescent="0.2">
      <c r="A2286" s="7">
        <v>2284</v>
      </c>
      <c r="B2286" s="43">
        <v>15.78</v>
      </c>
      <c r="C2286" s="43">
        <v>19685.9539695003</v>
      </c>
      <c r="D2286" s="43">
        <v>17158.441012098901</v>
      </c>
      <c r="E2286" s="43">
        <v>6268.6300829162001</v>
      </c>
      <c r="F2286" s="43">
        <v>0</v>
      </c>
      <c r="G2286" s="43">
        <v>-3741.1171255148001</v>
      </c>
    </row>
    <row r="2287" spans="1:7" x14ac:dyDescent="0.2">
      <c r="A2287" s="7">
        <v>2285</v>
      </c>
      <c r="B2287" s="43">
        <v>20.59</v>
      </c>
      <c r="C2287" s="43">
        <v>1757.0507712876999</v>
      </c>
      <c r="D2287" s="43">
        <v>1169.9974172842999</v>
      </c>
      <c r="E2287" s="43">
        <v>751.76172329789995</v>
      </c>
      <c r="F2287" s="43">
        <v>231.97530916860001</v>
      </c>
      <c r="G2287" s="43">
        <v>-396.68367846299998</v>
      </c>
    </row>
    <row r="2288" spans="1:7" x14ac:dyDescent="0.2">
      <c r="A2288" s="7">
        <v>2286</v>
      </c>
      <c r="B2288" s="43">
        <v>227.04</v>
      </c>
      <c r="C2288" s="43">
        <v>1212252.0589097631</v>
      </c>
      <c r="D2288" s="43">
        <v>1201827.1952912789</v>
      </c>
      <c r="E2288" s="43">
        <v>27628.500549826302</v>
      </c>
      <c r="F2288" s="43">
        <v>0</v>
      </c>
      <c r="G2288" s="43">
        <v>-17203.636931342</v>
      </c>
    </row>
    <row r="2289" spans="1:7" x14ac:dyDescent="0.2">
      <c r="A2289" s="7">
        <v>2287</v>
      </c>
      <c r="B2289" s="43">
        <v>22.45</v>
      </c>
      <c r="C2289" s="43">
        <v>49499.280749598001</v>
      </c>
      <c r="D2289" s="43">
        <v>44940.381627658899</v>
      </c>
      <c r="E2289" s="43">
        <v>11210.507760485199</v>
      </c>
      <c r="F2289" s="43">
        <v>0</v>
      </c>
      <c r="G2289" s="43">
        <v>-6651.6086385461003</v>
      </c>
    </row>
    <row r="2290" spans="1:7" x14ac:dyDescent="0.2">
      <c r="A2290" s="7">
        <v>2288</v>
      </c>
      <c r="B2290" s="43">
        <v>167.51</v>
      </c>
      <c r="C2290" s="43">
        <v>95629.239691032402</v>
      </c>
      <c r="D2290" s="43">
        <v>95454.803037357997</v>
      </c>
      <c r="E2290" s="43">
        <v>2945.1414023438001</v>
      </c>
      <c r="F2290" s="43">
        <v>0</v>
      </c>
      <c r="G2290" s="43">
        <v>-2770.7047486695001</v>
      </c>
    </row>
    <row r="2291" spans="1:7" x14ac:dyDescent="0.2">
      <c r="A2291" s="7">
        <v>2289</v>
      </c>
      <c r="B2291" s="43">
        <v>40.65</v>
      </c>
      <c r="C2291" s="43">
        <v>101580.92691691819</v>
      </c>
      <c r="D2291" s="43">
        <v>131341.48694643489</v>
      </c>
      <c r="E2291" s="43">
        <v>12638.904827439999</v>
      </c>
      <c r="F2291" s="43">
        <v>0</v>
      </c>
      <c r="G2291" s="43">
        <v>-42399.464856956598</v>
      </c>
    </row>
    <row r="2292" spans="1:7" x14ac:dyDescent="0.2">
      <c r="A2292" s="7">
        <v>2290</v>
      </c>
      <c r="B2292" s="43">
        <v>30.65</v>
      </c>
      <c r="C2292" s="43">
        <v>123679.3379057657</v>
      </c>
      <c r="D2292" s="43">
        <v>82374.091482580596</v>
      </c>
      <c r="E2292" s="43">
        <v>35395.650451117603</v>
      </c>
      <c r="F2292" s="43">
        <v>16301.039296286801</v>
      </c>
      <c r="G2292" s="43">
        <v>-10391.443324219301</v>
      </c>
    </row>
    <row r="2293" spans="1:7" x14ac:dyDescent="0.2">
      <c r="A2293" s="7">
        <v>2291</v>
      </c>
      <c r="B2293" s="43">
        <v>118.12</v>
      </c>
      <c r="C2293" s="43">
        <v>575764.63469901553</v>
      </c>
      <c r="D2293" s="43">
        <v>578662.79424714006</v>
      </c>
      <c r="E2293" s="43">
        <v>24942.059477755301</v>
      </c>
      <c r="F2293" s="43">
        <v>0</v>
      </c>
      <c r="G2293" s="43">
        <v>-27840.2190258798</v>
      </c>
    </row>
    <row r="2294" spans="1:7" x14ac:dyDescent="0.2">
      <c r="A2294" s="7">
        <v>2292</v>
      </c>
      <c r="B2294" s="43">
        <v>16.64</v>
      </c>
      <c r="C2294" s="43">
        <v>32145.760273060201</v>
      </c>
      <c r="D2294" s="43">
        <v>21385.367651648201</v>
      </c>
      <c r="E2294" s="43">
        <v>17135.533633324401</v>
      </c>
      <c r="F2294" s="43">
        <v>4288.6819381424002</v>
      </c>
      <c r="G2294" s="43">
        <v>-10663.8229500547</v>
      </c>
    </row>
    <row r="2295" spans="1:7" x14ac:dyDescent="0.2">
      <c r="A2295" s="7">
        <v>2293</v>
      </c>
      <c r="B2295" s="43">
        <v>198.67</v>
      </c>
      <c r="C2295" s="43">
        <v>1389593.702043897</v>
      </c>
      <c r="D2295" s="43">
        <v>1340010.9414567419</v>
      </c>
      <c r="E2295" s="43">
        <v>36209.488519639599</v>
      </c>
      <c r="F2295" s="43">
        <v>0</v>
      </c>
      <c r="G2295" s="43">
        <v>13373.2720675153</v>
      </c>
    </row>
    <row r="2296" spans="1:7" x14ac:dyDescent="0.2">
      <c r="A2296" s="7">
        <v>2294</v>
      </c>
      <c r="B2296" s="43">
        <v>44.46</v>
      </c>
      <c r="C2296" s="43">
        <v>273455.64744011511</v>
      </c>
      <c r="D2296" s="43">
        <v>231886.79618958541</v>
      </c>
      <c r="E2296" s="43">
        <v>32112.400690919199</v>
      </c>
      <c r="F2296" s="43">
        <v>0</v>
      </c>
      <c r="G2296" s="43">
        <v>9456.4505596105992</v>
      </c>
    </row>
    <row r="2297" spans="1:7" x14ac:dyDescent="0.2">
      <c r="A2297" s="7">
        <v>2295</v>
      </c>
      <c r="B2297" s="43">
        <v>9.5</v>
      </c>
      <c r="C2297" s="43">
        <v>52614.517396791001</v>
      </c>
      <c r="D2297" s="43">
        <v>46207.620520530101</v>
      </c>
      <c r="E2297" s="43">
        <v>28935.3653257566</v>
      </c>
      <c r="F2297" s="43">
        <v>0</v>
      </c>
      <c r="G2297" s="43">
        <v>-22528.4684494957</v>
      </c>
    </row>
    <row r="2298" spans="1:7" x14ac:dyDescent="0.2">
      <c r="A2298" s="7">
        <v>2296</v>
      </c>
      <c r="B2298" s="43">
        <v>110.33</v>
      </c>
      <c r="C2298" s="43">
        <v>205356.07875976889</v>
      </c>
      <c r="D2298" s="43">
        <v>186925.40827101449</v>
      </c>
      <c r="E2298" s="43">
        <v>9542.4863815783992</v>
      </c>
      <c r="F2298" s="43">
        <v>0</v>
      </c>
      <c r="G2298" s="43">
        <v>8888.1841071760009</v>
      </c>
    </row>
    <row r="2299" spans="1:7" x14ac:dyDescent="0.2">
      <c r="A2299" s="7">
        <v>2297</v>
      </c>
      <c r="B2299" s="43">
        <v>6.13</v>
      </c>
      <c r="C2299" s="43">
        <v>24818.642934653999</v>
      </c>
      <c r="D2299" s="43">
        <v>26778.799497575001</v>
      </c>
      <c r="E2299" s="43">
        <v>20772.2255561118</v>
      </c>
      <c r="F2299" s="43">
        <v>0</v>
      </c>
      <c r="G2299" s="43">
        <v>-22732.382119032802</v>
      </c>
    </row>
    <row r="2300" spans="1:7" x14ac:dyDescent="0.2">
      <c r="A2300" s="7">
        <v>2298</v>
      </c>
      <c r="B2300" s="43">
        <v>86.45</v>
      </c>
      <c r="C2300" s="43">
        <v>789782.97737689107</v>
      </c>
      <c r="D2300" s="43">
        <v>525515.61596287473</v>
      </c>
      <c r="E2300" s="43">
        <v>70286.413510436207</v>
      </c>
      <c r="F2300" s="43">
        <v>62833.3353634757</v>
      </c>
      <c r="G2300" s="43">
        <v>131147.6125401044</v>
      </c>
    </row>
    <row r="2301" spans="1:7" x14ac:dyDescent="0.2">
      <c r="A2301" s="7">
        <v>2299</v>
      </c>
      <c r="B2301" s="43">
        <v>130.31</v>
      </c>
      <c r="C2301" s="43">
        <v>184198.5351826238</v>
      </c>
      <c r="D2301" s="43">
        <v>172110.0910220264</v>
      </c>
      <c r="E2301" s="43">
        <v>7209.9829950125004</v>
      </c>
      <c r="F2301" s="43">
        <v>0</v>
      </c>
      <c r="G2301" s="43">
        <v>4878.4611655849003</v>
      </c>
    </row>
    <row r="2302" spans="1:7" x14ac:dyDescent="0.2">
      <c r="A2302" s="7">
        <v>2300</v>
      </c>
      <c r="B2302" s="43">
        <v>47.91</v>
      </c>
      <c r="C2302" s="43">
        <v>515962.25531549338</v>
      </c>
      <c r="D2302" s="43">
        <v>343533.63317182322</v>
      </c>
      <c r="E2302" s="43">
        <v>85779.559014226805</v>
      </c>
      <c r="F2302" s="43">
        <v>49839.737303018897</v>
      </c>
      <c r="G2302" s="43">
        <v>36809.325826424603</v>
      </c>
    </row>
    <row r="2303" spans="1:7" x14ac:dyDescent="0.2">
      <c r="A2303" s="7">
        <v>2301</v>
      </c>
      <c r="B2303" s="43">
        <v>30.56</v>
      </c>
      <c r="C2303" s="43">
        <v>248409.57206859751</v>
      </c>
      <c r="D2303" s="43">
        <v>193966.53629178891</v>
      </c>
      <c r="E2303" s="43">
        <v>42999.314720894799</v>
      </c>
      <c r="F2303" s="43">
        <v>0</v>
      </c>
      <c r="G2303" s="43">
        <v>11443.7210559137</v>
      </c>
    </row>
    <row r="2304" spans="1:7" x14ac:dyDescent="0.2">
      <c r="A2304" s="7">
        <v>2302</v>
      </c>
      <c r="B2304" s="43">
        <v>5.6</v>
      </c>
      <c r="C2304" s="43">
        <v>3160.7341086183001</v>
      </c>
      <c r="D2304" s="43">
        <v>3871.1599703202</v>
      </c>
      <c r="E2304" s="43">
        <v>2830.2689173018998</v>
      </c>
      <c r="F2304" s="43">
        <v>0</v>
      </c>
      <c r="G2304" s="43">
        <v>-3540.6947790037998</v>
      </c>
    </row>
    <row r="2305" spans="1:7" x14ac:dyDescent="0.2">
      <c r="A2305" s="7">
        <v>2303</v>
      </c>
      <c r="B2305" s="43">
        <v>68.16</v>
      </c>
      <c r="C2305" s="43">
        <v>164925.8400463991</v>
      </c>
      <c r="D2305" s="43">
        <v>150704.04613355661</v>
      </c>
      <c r="E2305" s="43">
        <v>12238.293215133201</v>
      </c>
      <c r="F2305" s="43">
        <v>0</v>
      </c>
      <c r="G2305" s="43">
        <v>1983.5006977093001</v>
      </c>
    </row>
    <row r="2306" spans="1:7" x14ac:dyDescent="0.2">
      <c r="A2306" s="7">
        <v>2304</v>
      </c>
      <c r="B2306" s="43">
        <v>105.65</v>
      </c>
      <c r="C2306" s="43">
        <v>308868.09059256897</v>
      </c>
      <c r="D2306" s="43">
        <v>248508.1556465787</v>
      </c>
      <c r="E2306" s="43">
        <v>15117.2936876533</v>
      </c>
      <c r="F2306" s="43">
        <v>0</v>
      </c>
      <c r="G2306" s="43">
        <v>45242.641258336997</v>
      </c>
    </row>
    <row r="2307" spans="1:7" x14ac:dyDescent="0.2">
      <c r="A2307" s="7">
        <v>2305</v>
      </c>
      <c r="B2307" s="43">
        <v>6.38</v>
      </c>
      <c r="C2307" s="43">
        <v>29768.786191794399</v>
      </c>
      <c r="D2307" s="43">
        <v>19837.404419791699</v>
      </c>
      <c r="E2307" s="43">
        <v>40822.355147298098</v>
      </c>
      <c r="F2307" s="43">
        <v>3916.0965611172001</v>
      </c>
      <c r="G2307" s="43">
        <v>-34807.069936412598</v>
      </c>
    </row>
    <row r="2308" spans="1:7" x14ac:dyDescent="0.2">
      <c r="A2308" s="7">
        <v>2306</v>
      </c>
      <c r="B2308" s="43">
        <v>36.29</v>
      </c>
      <c r="C2308" s="43">
        <v>121029.2869350929</v>
      </c>
      <c r="D2308" s="43">
        <v>81924.180744390003</v>
      </c>
      <c r="E2308" s="43">
        <v>17815.4333343123</v>
      </c>
      <c r="F2308" s="43">
        <v>8829.4705672011005</v>
      </c>
      <c r="G2308" s="43">
        <v>12460.202289189399</v>
      </c>
    </row>
    <row r="2309" spans="1:7" x14ac:dyDescent="0.2">
      <c r="A2309" s="7">
        <v>2307</v>
      </c>
      <c r="B2309" s="43">
        <v>83.65</v>
      </c>
      <c r="C2309" s="43">
        <v>25163.258961671399</v>
      </c>
      <c r="D2309" s="43">
        <v>29227.126520931299</v>
      </c>
      <c r="E2309" s="43">
        <v>1517.1273491636</v>
      </c>
      <c r="F2309" s="43">
        <v>0</v>
      </c>
      <c r="G2309" s="43">
        <v>-5580.9949084235996</v>
      </c>
    </row>
    <row r="2310" spans="1:7" x14ac:dyDescent="0.2">
      <c r="A2310" s="7">
        <v>2308</v>
      </c>
      <c r="B2310" s="43">
        <v>71.540000000000006</v>
      </c>
      <c r="C2310" s="43">
        <v>95609.533980993801</v>
      </c>
      <c r="D2310" s="43">
        <v>74527.400045761096</v>
      </c>
      <c r="E2310" s="43">
        <v>6928.5346473229001</v>
      </c>
      <c r="F2310" s="43">
        <v>0</v>
      </c>
      <c r="G2310" s="43">
        <v>14153.599287909899</v>
      </c>
    </row>
    <row r="2311" spans="1:7" x14ac:dyDescent="0.2">
      <c r="A2311" s="7">
        <v>2309</v>
      </c>
      <c r="B2311" s="43">
        <v>30.38</v>
      </c>
      <c r="C2311" s="43">
        <v>235017.86385180539</v>
      </c>
      <c r="D2311" s="43">
        <v>156420.0770935661</v>
      </c>
      <c r="E2311" s="43">
        <v>68225.266879099101</v>
      </c>
      <c r="F2311" s="43">
        <v>31095.423750014899</v>
      </c>
      <c r="G2311" s="43">
        <v>-20722.903870874699</v>
      </c>
    </row>
    <row r="2312" spans="1:7" x14ac:dyDescent="0.2">
      <c r="A2312" s="7">
        <v>2310</v>
      </c>
      <c r="B2312" s="43">
        <v>94.45</v>
      </c>
      <c r="C2312" s="43">
        <v>191921.89611805271</v>
      </c>
      <c r="D2312" s="43">
        <v>182055.09455820869</v>
      </c>
      <c r="E2312" s="43">
        <v>10744.4201279398</v>
      </c>
      <c r="F2312" s="43">
        <v>0</v>
      </c>
      <c r="G2312" s="43">
        <v>-877.61856809589995</v>
      </c>
    </row>
    <row r="2313" spans="1:7" x14ac:dyDescent="0.2">
      <c r="A2313" s="7">
        <v>2311</v>
      </c>
      <c r="B2313" s="43">
        <v>8.58</v>
      </c>
      <c r="C2313" s="43">
        <v>65930.799067386295</v>
      </c>
      <c r="D2313" s="43">
        <v>49011.9639396723</v>
      </c>
      <c r="E2313" s="43">
        <v>39869.497262855002</v>
      </c>
      <c r="F2313" s="43">
        <v>0</v>
      </c>
      <c r="G2313" s="43">
        <v>-22950.662135140999</v>
      </c>
    </row>
    <row r="2314" spans="1:7" x14ac:dyDescent="0.2">
      <c r="A2314" s="7">
        <v>2312</v>
      </c>
      <c r="B2314" s="43">
        <v>1.4</v>
      </c>
      <c r="C2314" s="43">
        <v>947.4658804682</v>
      </c>
      <c r="D2314" s="43">
        <v>757.76782395290002</v>
      </c>
      <c r="E2314" s="43">
        <v>3484.9307426459</v>
      </c>
      <c r="F2314" s="43">
        <v>0</v>
      </c>
      <c r="G2314" s="43">
        <v>-3295.2326861306001</v>
      </c>
    </row>
    <row r="2315" spans="1:7" x14ac:dyDescent="0.2">
      <c r="A2315" s="7">
        <v>2313</v>
      </c>
      <c r="B2315" s="43">
        <v>53.75</v>
      </c>
      <c r="C2315" s="43">
        <v>489106.83741430909</v>
      </c>
      <c r="D2315" s="43">
        <v>457003.07986647659</v>
      </c>
      <c r="E2315" s="43">
        <v>47845.5278020798</v>
      </c>
      <c r="F2315" s="43">
        <v>0</v>
      </c>
      <c r="G2315" s="43">
        <v>-15741.7702542473</v>
      </c>
    </row>
    <row r="2316" spans="1:7" x14ac:dyDescent="0.2">
      <c r="A2316" s="7">
        <v>2314</v>
      </c>
      <c r="B2316" s="43">
        <v>44.34</v>
      </c>
      <c r="C2316" s="43">
        <v>85633.907038888705</v>
      </c>
      <c r="D2316" s="43">
        <v>74783.5039190057</v>
      </c>
      <c r="E2316" s="43">
        <v>9886.5358768899005</v>
      </c>
      <c r="F2316" s="43">
        <v>0</v>
      </c>
      <c r="G2316" s="43">
        <v>963.86724299310004</v>
      </c>
    </row>
    <row r="2317" spans="1:7" x14ac:dyDescent="0.2">
      <c r="A2317" s="7">
        <v>2315</v>
      </c>
      <c r="B2317" s="43">
        <v>22.21</v>
      </c>
      <c r="C2317" s="43">
        <v>213275.87034893321</v>
      </c>
      <c r="D2317" s="43">
        <v>183841.84483953001</v>
      </c>
      <c r="E2317" s="43">
        <v>50808.497570157902</v>
      </c>
      <c r="F2317" s="43">
        <v>0</v>
      </c>
      <c r="G2317" s="43">
        <v>-21374.472060754699</v>
      </c>
    </row>
    <row r="2318" spans="1:7" x14ac:dyDescent="0.2">
      <c r="A2318" s="7">
        <v>2316</v>
      </c>
      <c r="B2318" s="43">
        <v>89.8</v>
      </c>
      <c r="C2318" s="43">
        <v>1108225.7064981449</v>
      </c>
      <c r="D2318" s="43">
        <v>932908.54395477963</v>
      </c>
      <c r="E2318" s="43">
        <v>65650.069647117605</v>
      </c>
      <c r="F2318" s="43">
        <v>0</v>
      </c>
      <c r="G2318" s="43">
        <v>109667.0928962475</v>
      </c>
    </row>
    <row r="2319" spans="1:7" x14ac:dyDescent="0.2">
      <c r="A2319" s="7">
        <v>2317</v>
      </c>
      <c r="B2319" s="43">
        <v>32.130000000000003</v>
      </c>
      <c r="C2319" s="43">
        <v>62382.381251232102</v>
      </c>
      <c r="D2319" s="43">
        <v>51647.856391446199</v>
      </c>
      <c r="E2319" s="43">
        <v>10372.242124635601</v>
      </c>
      <c r="F2319" s="43">
        <v>0</v>
      </c>
      <c r="G2319" s="43">
        <v>362.28273515030003</v>
      </c>
    </row>
    <row r="2320" spans="1:7" x14ac:dyDescent="0.2">
      <c r="A2320" s="7">
        <v>2318</v>
      </c>
      <c r="B2320" s="43">
        <v>30.05</v>
      </c>
      <c r="C2320" s="43">
        <v>28466.579509507999</v>
      </c>
      <c r="D2320" s="43">
        <v>21632.569267724401</v>
      </c>
      <c r="E2320" s="43">
        <v>4911.4369511851</v>
      </c>
      <c r="F2320" s="43">
        <v>0</v>
      </c>
      <c r="G2320" s="43">
        <v>1922.5732905985999</v>
      </c>
    </row>
    <row r="2321" spans="1:7" x14ac:dyDescent="0.2">
      <c r="A2321" s="7">
        <v>2319</v>
      </c>
      <c r="B2321" s="43">
        <v>56.52</v>
      </c>
      <c r="C2321" s="43">
        <v>0</v>
      </c>
      <c r="D2321" s="43">
        <v>0</v>
      </c>
      <c r="E2321" s="43">
        <v>0</v>
      </c>
      <c r="F2321" s="43">
        <v>0</v>
      </c>
      <c r="G2321" s="43">
        <v>0</v>
      </c>
    </row>
    <row r="2322" spans="1:7" x14ac:dyDescent="0.2">
      <c r="A2322" s="7">
        <v>2320</v>
      </c>
      <c r="B2322" s="43">
        <v>52.61</v>
      </c>
      <c r="C2322" s="43">
        <v>117193.32199728111</v>
      </c>
      <c r="D2322" s="43">
        <v>93844.601619871304</v>
      </c>
      <c r="E2322" s="43">
        <v>11497.2825215541</v>
      </c>
      <c r="F2322" s="43">
        <v>0</v>
      </c>
      <c r="G2322" s="43">
        <v>11851.4378558557</v>
      </c>
    </row>
    <row r="2323" spans="1:7" x14ac:dyDescent="0.2">
      <c r="A2323" s="7">
        <v>2321</v>
      </c>
      <c r="B2323" s="43">
        <v>86.97</v>
      </c>
      <c r="C2323" s="43">
        <v>234241.34204431539</v>
      </c>
      <c r="D2323" s="43">
        <v>204081.03215901321</v>
      </c>
      <c r="E2323" s="43">
        <v>13836.0910901632</v>
      </c>
      <c r="F2323" s="43">
        <v>0</v>
      </c>
      <c r="G2323" s="43">
        <v>16324.218795139001</v>
      </c>
    </row>
    <row r="2324" spans="1:7" x14ac:dyDescent="0.2">
      <c r="A2324" s="7">
        <v>2322</v>
      </c>
      <c r="B2324" s="43">
        <v>62.98</v>
      </c>
      <c r="C2324" s="43">
        <v>71969.258334742597</v>
      </c>
      <c r="D2324" s="43">
        <v>56656.190390936201</v>
      </c>
      <c r="E2324" s="43">
        <v>5913.5908615838998</v>
      </c>
      <c r="F2324" s="43">
        <v>0</v>
      </c>
      <c r="G2324" s="43">
        <v>9399.4770822224</v>
      </c>
    </row>
    <row r="2325" spans="1:7" x14ac:dyDescent="0.2">
      <c r="A2325" s="7">
        <v>2323</v>
      </c>
      <c r="B2325" s="43">
        <v>3.07</v>
      </c>
      <c r="C2325" s="43">
        <v>16765.106363937201</v>
      </c>
      <c r="D2325" s="43">
        <v>11166.638877925399</v>
      </c>
      <c r="E2325" s="43">
        <v>47646.465820325597</v>
      </c>
      <c r="F2325" s="43">
        <v>2203.5801352527001</v>
      </c>
      <c r="G2325" s="43">
        <v>-44251.578469566499</v>
      </c>
    </row>
    <row r="2326" spans="1:7" x14ac:dyDescent="0.2">
      <c r="A2326" s="7">
        <v>2324</v>
      </c>
      <c r="B2326" s="43">
        <v>19.89</v>
      </c>
      <c r="C2326" s="43">
        <v>32197.702789060699</v>
      </c>
      <c r="D2326" s="43">
        <v>21440.548085901701</v>
      </c>
      <c r="E2326" s="43">
        <v>14274.144241182699</v>
      </c>
      <c r="F2326" s="43">
        <v>4254.2726901316</v>
      </c>
      <c r="G2326" s="43">
        <v>-7771.2622281552003</v>
      </c>
    </row>
    <row r="2327" spans="1:7" x14ac:dyDescent="0.2">
      <c r="A2327" s="7">
        <v>2325</v>
      </c>
      <c r="B2327" s="43">
        <v>24.5</v>
      </c>
      <c r="C2327" s="43">
        <v>142783.41243777229</v>
      </c>
      <c r="D2327" s="43">
        <v>95088.526445476804</v>
      </c>
      <c r="E2327" s="43">
        <v>51188.669295664899</v>
      </c>
      <c r="F2327" s="43">
        <v>18825.7977925901</v>
      </c>
      <c r="G2327" s="43">
        <v>-22319.5810959595</v>
      </c>
    </row>
    <row r="2328" spans="1:7" x14ac:dyDescent="0.2">
      <c r="A2328" s="7">
        <v>2326</v>
      </c>
      <c r="B2328" s="43">
        <v>88.17</v>
      </c>
      <c r="C2328" s="43">
        <v>492405.08247160329</v>
      </c>
      <c r="D2328" s="43">
        <v>374431.78060214181</v>
      </c>
      <c r="E2328" s="43">
        <v>29623.7904651645</v>
      </c>
      <c r="F2328" s="43">
        <v>0</v>
      </c>
      <c r="G2328" s="43">
        <v>88349.511404296994</v>
      </c>
    </row>
    <row r="2329" spans="1:7" x14ac:dyDescent="0.2">
      <c r="A2329" s="7">
        <v>2327</v>
      </c>
      <c r="B2329" s="43">
        <v>5.55</v>
      </c>
      <c r="C2329" s="43">
        <v>9404.2306953685002</v>
      </c>
      <c r="D2329" s="43">
        <v>9027.3672316767006</v>
      </c>
      <c r="E2329" s="43">
        <v>8594.5070044456006</v>
      </c>
      <c r="F2329" s="43">
        <v>0</v>
      </c>
      <c r="G2329" s="43">
        <v>-8217.6435407537992</v>
      </c>
    </row>
    <row r="2330" spans="1:7" x14ac:dyDescent="0.2">
      <c r="A2330" s="7">
        <v>2328</v>
      </c>
      <c r="B2330" s="43">
        <v>74.75</v>
      </c>
      <c r="C2330" s="43">
        <v>223951.72299792961</v>
      </c>
      <c r="D2330" s="43">
        <v>188503.4275944315</v>
      </c>
      <c r="E2330" s="43">
        <v>15379.263033388999</v>
      </c>
      <c r="F2330" s="43">
        <v>0</v>
      </c>
      <c r="G2330" s="43">
        <v>20069.0323701091</v>
      </c>
    </row>
    <row r="2331" spans="1:7" x14ac:dyDescent="0.2">
      <c r="A2331" s="7">
        <v>2329</v>
      </c>
      <c r="B2331" s="43">
        <v>53.74</v>
      </c>
      <c r="C2331" s="43">
        <v>491141.46287055919</v>
      </c>
      <c r="D2331" s="43">
        <v>417257.41623494233</v>
      </c>
      <c r="E2331" s="43">
        <v>48896.714222757699</v>
      </c>
      <c r="F2331" s="43">
        <v>0</v>
      </c>
      <c r="G2331" s="43">
        <v>24987.332412859101</v>
      </c>
    </row>
    <row r="2332" spans="1:7" x14ac:dyDescent="0.2">
      <c r="A2332" s="7">
        <v>2330</v>
      </c>
      <c r="B2332" s="43">
        <v>53.44</v>
      </c>
      <c r="C2332" s="43">
        <v>202720.92954967759</v>
      </c>
      <c r="D2332" s="43">
        <v>135057.78291795359</v>
      </c>
      <c r="E2332" s="43">
        <v>33178.189867929701</v>
      </c>
      <c r="F2332" s="43">
        <v>26680.050804999901</v>
      </c>
      <c r="G2332" s="43">
        <v>7804.9059587943002</v>
      </c>
    </row>
    <row r="2333" spans="1:7" x14ac:dyDescent="0.2">
      <c r="A2333" s="7">
        <v>2331</v>
      </c>
      <c r="B2333" s="43">
        <v>60.8</v>
      </c>
      <c r="C2333" s="43">
        <v>443214.11496071488</v>
      </c>
      <c r="D2333" s="43">
        <v>295190.23769982043</v>
      </c>
      <c r="E2333" s="43">
        <v>57911.737603670699</v>
      </c>
      <c r="F2333" s="43">
        <v>42714.75455908</v>
      </c>
      <c r="G2333" s="43">
        <v>47397.385098143801</v>
      </c>
    </row>
    <row r="2334" spans="1:7" x14ac:dyDescent="0.2">
      <c r="A2334" s="7">
        <v>2332</v>
      </c>
      <c r="B2334" s="43">
        <v>86.87</v>
      </c>
      <c r="C2334" s="43">
        <v>388568.71246777422</v>
      </c>
      <c r="D2334" s="43">
        <v>266485.60386567871</v>
      </c>
      <c r="E2334" s="43">
        <v>24363.7488028072</v>
      </c>
      <c r="F2334" s="43">
        <v>12803.8782648836</v>
      </c>
      <c r="G2334" s="43">
        <v>84915.481534404695</v>
      </c>
    </row>
    <row r="2335" spans="1:7" x14ac:dyDescent="0.2">
      <c r="A2335" s="7">
        <v>2333</v>
      </c>
      <c r="B2335" s="43">
        <v>7.71</v>
      </c>
      <c r="C2335" s="43">
        <v>3751.6018583072</v>
      </c>
      <c r="D2335" s="43">
        <v>2618.6774005549</v>
      </c>
      <c r="E2335" s="43">
        <v>2593.2194842064</v>
      </c>
      <c r="F2335" s="43">
        <v>0</v>
      </c>
      <c r="G2335" s="43">
        <v>-1460.2950264542001</v>
      </c>
    </row>
    <row r="2336" spans="1:7" x14ac:dyDescent="0.2">
      <c r="A2336" s="7">
        <v>2334</v>
      </c>
      <c r="B2336" s="43">
        <v>90.22</v>
      </c>
      <c r="C2336" s="43">
        <v>507037.96005088277</v>
      </c>
      <c r="D2336" s="43">
        <v>458429.78797711321</v>
      </c>
      <c r="E2336" s="43">
        <v>29052.108826817301</v>
      </c>
      <c r="F2336" s="43">
        <v>0</v>
      </c>
      <c r="G2336" s="43">
        <v>19556.063246952399</v>
      </c>
    </row>
    <row r="2337" spans="1:7" x14ac:dyDescent="0.2">
      <c r="A2337" s="7">
        <v>2335</v>
      </c>
      <c r="B2337" s="43">
        <v>25.1</v>
      </c>
      <c r="C2337" s="43">
        <v>128421.22161043181</v>
      </c>
      <c r="D2337" s="43">
        <v>131570.8210065405</v>
      </c>
      <c r="E2337" s="43">
        <v>26386.994599616999</v>
      </c>
      <c r="F2337" s="43">
        <v>0</v>
      </c>
      <c r="G2337" s="43">
        <v>-29536.5939957257</v>
      </c>
    </row>
    <row r="2338" spans="1:7" x14ac:dyDescent="0.2">
      <c r="A2338" s="7">
        <v>2336</v>
      </c>
      <c r="B2338" s="43">
        <v>13.61</v>
      </c>
      <c r="C2338" s="43">
        <v>121796.07736059109</v>
      </c>
      <c r="D2338" s="43">
        <v>92461.256534026397</v>
      </c>
      <c r="E2338" s="43">
        <v>47409.826076431797</v>
      </c>
      <c r="F2338" s="43">
        <v>0</v>
      </c>
      <c r="G2338" s="43">
        <v>-18075.005249867201</v>
      </c>
    </row>
    <row r="2339" spans="1:7" x14ac:dyDescent="0.2">
      <c r="A2339" s="7">
        <v>2337</v>
      </c>
      <c r="B2339" s="43">
        <v>69.55</v>
      </c>
      <c r="C2339" s="43">
        <v>412368.69273606269</v>
      </c>
      <c r="D2339" s="43">
        <v>342548.55034637952</v>
      </c>
      <c r="E2339" s="43">
        <v>30554.278408664999</v>
      </c>
      <c r="F2339" s="43">
        <v>0</v>
      </c>
      <c r="G2339" s="43">
        <v>39265.863981018199</v>
      </c>
    </row>
    <row r="2340" spans="1:7" x14ac:dyDescent="0.2">
      <c r="A2340" s="7">
        <v>2338</v>
      </c>
      <c r="B2340" s="43">
        <v>8.44</v>
      </c>
      <c r="C2340" s="43">
        <v>641.2235507478</v>
      </c>
      <c r="D2340" s="43">
        <v>568.07247795670003</v>
      </c>
      <c r="E2340" s="43">
        <v>383.79516592760001</v>
      </c>
      <c r="F2340" s="43">
        <v>0</v>
      </c>
      <c r="G2340" s="43">
        <v>-310.64409313639999</v>
      </c>
    </row>
    <row r="2341" spans="1:7" x14ac:dyDescent="0.2">
      <c r="A2341" s="7">
        <v>2339</v>
      </c>
      <c r="B2341" s="43">
        <v>105.8</v>
      </c>
      <c r="C2341" s="43">
        <v>219611.7640142334</v>
      </c>
      <c r="D2341" s="43">
        <v>203094.69868396019</v>
      </c>
      <c r="E2341" s="43">
        <v>10549.619188950201</v>
      </c>
      <c r="F2341" s="43">
        <v>0</v>
      </c>
      <c r="G2341" s="43">
        <v>5967.4461413230001</v>
      </c>
    </row>
    <row r="2342" spans="1:7" x14ac:dyDescent="0.2">
      <c r="A2342" s="7">
        <v>2340</v>
      </c>
      <c r="B2342" s="43">
        <v>16.22</v>
      </c>
      <c r="C2342" s="43">
        <v>51916.580057057603</v>
      </c>
      <c r="D2342" s="43">
        <v>38431.7480642796</v>
      </c>
      <c r="E2342" s="43">
        <v>16636.613998570701</v>
      </c>
      <c r="F2342" s="43">
        <v>0</v>
      </c>
      <c r="G2342" s="43">
        <v>-3151.7820057928002</v>
      </c>
    </row>
    <row r="2343" spans="1:7" x14ac:dyDescent="0.2">
      <c r="A2343" s="7">
        <v>2341</v>
      </c>
      <c r="B2343" s="43">
        <v>172.66</v>
      </c>
      <c r="C2343" s="43">
        <v>435237.10751199583</v>
      </c>
      <c r="D2343" s="43">
        <v>430053.09805055201</v>
      </c>
      <c r="E2343" s="43">
        <v>12780.4394422143</v>
      </c>
      <c r="F2343" s="43">
        <v>0</v>
      </c>
      <c r="G2343" s="43">
        <v>-7596.4299807704001</v>
      </c>
    </row>
    <row r="2344" spans="1:7" x14ac:dyDescent="0.2">
      <c r="A2344" s="7">
        <v>2342</v>
      </c>
      <c r="B2344" s="43">
        <v>331.77</v>
      </c>
      <c r="C2344" s="43">
        <v>1049002.4473037231</v>
      </c>
      <c r="D2344" s="43">
        <v>1027444.4903335629</v>
      </c>
      <c r="E2344" s="43">
        <v>16373.681292138101</v>
      </c>
      <c r="F2344" s="43">
        <v>0</v>
      </c>
      <c r="G2344" s="43">
        <v>5184.2756780222999</v>
      </c>
    </row>
    <row r="2345" spans="1:7" x14ac:dyDescent="0.2">
      <c r="A2345" s="7">
        <v>2343</v>
      </c>
      <c r="B2345" s="43">
        <v>381.72</v>
      </c>
      <c r="C2345" s="43">
        <v>3605543.5989946239</v>
      </c>
      <c r="D2345" s="43">
        <v>3173083.381961694</v>
      </c>
      <c r="E2345" s="43">
        <v>49504.209825493403</v>
      </c>
      <c r="F2345" s="43">
        <v>0</v>
      </c>
      <c r="G2345" s="43">
        <v>382956.00720743649</v>
      </c>
    </row>
    <row r="2346" spans="1:7" x14ac:dyDescent="0.2">
      <c r="A2346" s="7">
        <v>2344</v>
      </c>
      <c r="B2346" s="43">
        <v>49.93</v>
      </c>
      <c r="C2346" s="43">
        <v>218239.60457860929</v>
      </c>
      <c r="D2346" s="43">
        <v>183631.05071350819</v>
      </c>
      <c r="E2346" s="43">
        <v>22330.733664486001</v>
      </c>
      <c r="F2346" s="43">
        <v>0</v>
      </c>
      <c r="G2346" s="43">
        <v>12277.820200615</v>
      </c>
    </row>
    <row r="2347" spans="1:7" x14ac:dyDescent="0.2">
      <c r="A2347" s="7">
        <v>2345</v>
      </c>
      <c r="B2347" s="43">
        <v>69.63</v>
      </c>
      <c r="C2347" s="43">
        <v>519065.13840088819</v>
      </c>
      <c r="D2347" s="43">
        <v>436151.69265905442</v>
      </c>
      <c r="E2347" s="43">
        <v>38862.496346505002</v>
      </c>
      <c r="F2347" s="43">
        <v>0</v>
      </c>
      <c r="G2347" s="43">
        <v>44050.949395328797</v>
      </c>
    </row>
    <row r="2348" spans="1:7" x14ac:dyDescent="0.2">
      <c r="A2348" s="7">
        <v>2346</v>
      </c>
      <c r="B2348" s="43">
        <v>290.10000000000002</v>
      </c>
      <c r="C2348" s="43">
        <v>1242759.062937971</v>
      </c>
      <c r="D2348" s="43">
        <v>827788.22068669135</v>
      </c>
      <c r="E2348" s="43">
        <v>32532.336762754501</v>
      </c>
      <c r="F2348" s="43">
        <v>98979.203215991001</v>
      </c>
      <c r="G2348" s="43">
        <v>283459.30227253429</v>
      </c>
    </row>
    <row r="2349" spans="1:7" x14ac:dyDescent="0.2">
      <c r="A2349" s="7">
        <v>2347</v>
      </c>
      <c r="B2349" s="43">
        <v>3.37</v>
      </c>
      <c r="C2349" s="43">
        <v>9297.1338548423992</v>
      </c>
      <c r="D2349" s="43">
        <v>7451.4587891067004</v>
      </c>
      <c r="E2349" s="43">
        <v>14447.560097711201</v>
      </c>
      <c r="F2349" s="43">
        <v>0</v>
      </c>
      <c r="G2349" s="43">
        <v>-12601.8850319756</v>
      </c>
    </row>
    <row r="2350" spans="1:7" x14ac:dyDescent="0.2">
      <c r="A2350" s="7">
        <v>2348</v>
      </c>
      <c r="B2350" s="43">
        <v>40.08</v>
      </c>
      <c r="C2350" s="43">
        <v>48228.428626664798</v>
      </c>
      <c r="D2350" s="43">
        <v>37519.961667650699</v>
      </c>
      <c r="E2350" s="43">
        <v>6222.5153939847996</v>
      </c>
      <c r="F2350" s="43">
        <v>0</v>
      </c>
      <c r="G2350" s="43">
        <v>4485.9515650292997</v>
      </c>
    </row>
    <row r="2351" spans="1:7" x14ac:dyDescent="0.2">
      <c r="A2351" s="7">
        <v>2349</v>
      </c>
      <c r="B2351" s="43">
        <v>33.07</v>
      </c>
      <c r="C2351" s="43">
        <v>250078.81495451709</v>
      </c>
      <c r="D2351" s="43">
        <v>166379.27161071889</v>
      </c>
      <c r="E2351" s="43">
        <v>67203.856774177097</v>
      </c>
      <c r="F2351" s="43">
        <v>33163.178244319999</v>
      </c>
      <c r="G2351" s="43">
        <v>-16667.491674698798</v>
      </c>
    </row>
    <row r="2352" spans="1:7" x14ac:dyDescent="0.2">
      <c r="A2352" s="7">
        <v>2350</v>
      </c>
      <c r="B2352" s="43">
        <v>10.73</v>
      </c>
      <c r="C2352" s="43">
        <v>9685.5395648840004</v>
      </c>
      <c r="D2352" s="43">
        <v>11724.3344248784</v>
      </c>
      <c r="E2352" s="43">
        <v>4530.1282058246998</v>
      </c>
      <c r="F2352" s="43">
        <v>0</v>
      </c>
      <c r="G2352" s="43">
        <v>-6568.9230658191</v>
      </c>
    </row>
    <row r="2353" spans="1:7" x14ac:dyDescent="0.2">
      <c r="A2353" s="7">
        <v>2351</v>
      </c>
      <c r="B2353" s="43">
        <v>44.04</v>
      </c>
      <c r="C2353" s="43">
        <v>627422.11733700277</v>
      </c>
      <c r="D2353" s="43">
        <v>417937.0612946956</v>
      </c>
      <c r="E2353" s="43">
        <v>108146.9437173372</v>
      </c>
      <c r="F2353" s="43">
        <v>49404.9532036905</v>
      </c>
      <c r="G2353" s="43">
        <v>51933.159121279401</v>
      </c>
    </row>
    <row r="2354" spans="1:7" x14ac:dyDescent="0.2">
      <c r="A2354" s="7">
        <v>2352</v>
      </c>
      <c r="B2354" s="43">
        <v>40.9</v>
      </c>
      <c r="C2354" s="43">
        <v>503980.90327642229</v>
      </c>
      <c r="D2354" s="43">
        <v>335386.40721193532</v>
      </c>
      <c r="E2354" s="43">
        <v>94530.956236935701</v>
      </c>
      <c r="F2354" s="43">
        <v>40534.861820507802</v>
      </c>
      <c r="G2354" s="43">
        <v>33528.6780070436</v>
      </c>
    </row>
    <row r="2355" spans="1:7" x14ac:dyDescent="0.2">
      <c r="A2355" s="7">
        <v>2353</v>
      </c>
      <c r="B2355" s="43">
        <v>96.26</v>
      </c>
      <c r="C2355" s="43">
        <v>771464.18301300937</v>
      </c>
      <c r="D2355" s="43">
        <v>603626.97171124979</v>
      </c>
      <c r="E2355" s="43">
        <v>43157.422510389697</v>
      </c>
      <c r="F2355" s="43">
        <v>0</v>
      </c>
      <c r="G2355" s="43">
        <v>124679.78879136989</v>
      </c>
    </row>
    <row r="2356" spans="1:7" x14ac:dyDescent="0.2">
      <c r="A2356" s="7">
        <v>2354</v>
      </c>
      <c r="B2356" s="43">
        <v>46.55</v>
      </c>
      <c r="C2356" s="43">
        <v>253854.63204564399</v>
      </c>
      <c r="D2356" s="43">
        <v>214672.3551955703</v>
      </c>
      <c r="E2356" s="43">
        <v>28004.461367814401</v>
      </c>
      <c r="F2356" s="43">
        <v>0</v>
      </c>
      <c r="G2356" s="43">
        <v>11177.815482259201</v>
      </c>
    </row>
    <row r="2357" spans="1:7" x14ac:dyDescent="0.2">
      <c r="A2357" s="7">
        <v>2355</v>
      </c>
      <c r="B2357" s="43">
        <v>62</v>
      </c>
      <c r="C2357" s="43">
        <v>51506.883302112903</v>
      </c>
      <c r="D2357" s="43">
        <v>34323.590008837302</v>
      </c>
      <c r="E2357" s="43">
        <v>6556.7331620550003</v>
      </c>
      <c r="F2357" s="43">
        <v>4953.8729913691004</v>
      </c>
      <c r="G2357" s="43">
        <v>5672.6871398515004</v>
      </c>
    </row>
    <row r="2358" spans="1:7" x14ac:dyDescent="0.2">
      <c r="A2358" s="7">
        <v>2356</v>
      </c>
      <c r="B2358" s="43">
        <v>395.18</v>
      </c>
      <c r="C2358" s="43">
        <v>917423.04481997003</v>
      </c>
      <c r="D2358" s="43">
        <v>883455.40767822578</v>
      </c>
      <c r="E2358" s="43">
        <v>12045.077528305301</v>
      </c>
      <c r="F2358" s="43">
        <v>0</v>
      </c>
      <c r="G2358" s="43">
        <v>21922.5596134388</v>
      </c>
    </row>
    <row r="2359" spans="1:7" x14ac:dyDescent="0.2">
      <c r="A2359" s="7">
        <v>2357</v>
      </c>
      <c r="B2359" s="43">
        <v>20.69</v>
      </c>
      <c r="C2359" s="43">
        <v>245839.2087299531</v>
      </c>
      <c r="D2359" s="43">
        <v>163549.30144484111</v>
      </c>
      <c r="E2359" s="43">
        <v>91560.729844971094</v>
      </c>
      <c r="F2359" s="43">
        <v>19972.2733332567</v>
      </c>
      <c r="G2359" s="43">
        <v>-29243.095893115798</v>
      </c>
    </row>
    <row r="2360" spans="1:7" x14ac:dyDescent="0.2">
      <c r="A2360" s="7">
        <v>2358</v>
      </c>
      <c r="B2360" s="43">
        <v>6.97</v>
      </c>
      <c r="C2360" s="43">
        <v>29565.8973913181</v>
      </c>
      <c r="D2360" s="43">
        <v>25990.6912258107</v>
      </c>
      <c r="E2360" s="43">
        <v>21602.371088448999</v>
      </c>
      <c r="F2360" s="43">
        <v>0</v>
      </c>
      <c r="G2360" s="43">
        <v>-18027.1649229416</v>
      </c>
    </row>
    <row r="2361" spans="1:7" x14ac:dyDescent="0.2">
      <c r="A2361" s="7">
        <v>2359</v>
      </c>
      <c r="B2361" s="43">
        <v>123.62</v>
      </c>
      <c r="C2361" s="43">
        <v>57472.906256234397</v>
      </c>
      <c r="D2361" s="43">
        <v>71578.550067359101</v>
      </c>
      <c r="E2361" s="43">
        <v>2383.5185204464001</v>
      </c>
      <c r="F2361" s="43">
        <v>0</v>
      </c>
      <c r="G2361" s="43">
        <v>-16489.1623315711</v>
      </c>
    </row>
    <row r="2362" spans="1:7" x14ac:dyDescent="0.2">
      <c r="A2362" s="7">
        <v>2360</v>
      </c>
      <c r="B2362" s="43">
        <v>17.32</v>
      </c>
      <c r="C2362" s="43">
        <v>11312.190990187701</v>
      </c>
      <c r="D2362" s="43">
        <v>15304.454276754999</v>
      </c>
      <c r="E2362" s="43">
        <v>3280.5228863037</v>
      </c>
      <c r="F2362" s="43">
        <v>0</v>
      </c>
      <c r="G2362" s="43">
        <v>-7272.7861728710004</v>
      </c>
    </row>
    <row r="2363" spans="1:7" x14ac:dyDescent="0.2">
      <c r="A2363" s="7">
        <v>2361</v>
      </c>
      <c r="B2363" s="43">
        <v>106.57</v>
      </c>
      <c r="C2363" s="43">
        <v>520896.97173222422</v>
      </c>
      <c r="D2363" s="43">
        <v>350665.76148202718</v>
      </c>
      <c r="E2363" s="43">
        <v>26119.537674909701</v>
      </c>
      <c r="F2363" s="43">
        <v>42004.697369884198</v>
      </c>
      <c r="G2363" s="43">
        <v>102106.975205403</v>
      </c>
    </row>
    <row r="2364" spans="1:7" x14ac:dyDescent="0.2">
      <c r="A2364" s="7">
        <v>2362</v>
      </c>
      <c r="B2364" s="43">
        <v>10.78</v>
      </c>
      <c r="C2364" s="43">
        <v>10084.5291861122</v>
      </c>
      <c r="D2364" s="43">
        <v>9139.1359634605997</v>
      </c>
      <c r="E2364" s="43">
        <v>4744.9545081174001</v>
      </c>
      <c r="F2364" s="43">
        <v>0</v>
      </c>
      <c r="G2364" s="43">
        <v>-3799.5612854658002</v>
      </c>
    </row>
    <row r="2365" spans="1:7" x14ac:dyDescent="0.2">
      <c r="A2365" s="7">
        <v>2363</v>
      </c>
      <c r="B2365" s="43">
        <v>100.78</v>
      </c>
      <c r="C2365" s="43">
        <v>727544.95307192742</v>
      </c>
      <c r="D2365" s="43">
        <v>540075.19867611863</v>
      </c>
      <c r="E2365" s="43">
        <v>37522.513368048902</v>
      </c>
      <c r="F2365" s="43">
        <v>0</v>
      </c>
      <c r="G2365" s="43">
        <v>149947.24102775991</v>
      </c>
    </row>
    <row r="2366" spans="1:7" x14ac:dyDescent="0.2">
      <c r="A2366" s="7">
        <v>2364</v>
      </c>
      <c r="B2366" s="43">
        <v>139.28</v>
      </c>
      <c r="C2366" s="43">
        <v>1758251.9320606161</v>
      </c>
      <c r="D2366" s="43">
        <v>1292370.2798922961</v>
      </c>
      <c r="E2366" s="43">
        <v>68420.964016922298</v>
      </c>
      <c r="F2366" s="43">
        <v>0</v>
      </c>
      <c r="G2366" s="43">
        <v>397460.68815139821</v>
      </c>
    </row>
    <row r="2367" spans="1:7" x14ac:dyDescent="0.2">
      <c r="A2367" s="7">
        <v>2365</v>
      </c>
      <c r="B2367" s="43">
        <v>137.55000000000001</v>
      </c>
      <c r="C2367" s="43">
        <v>448881.05346619693</v>
      </c>
      <c r="D2367" s="43">
        <v>400018.98793545942</v>
      </c>
      <c r="E2367" s="43">
        <v>16757.252424816099</v>
      </c>
      <c r="F2367" s="43">
        <v>0</v>
      </c>
      <c r="G2367" s="43">
        <v>32104.813105921399</v>
      </c>
    </row>
    <row r="2368" spans="1:7" x14ac:dyDescent="0.2">
      <c r="A2368" s="7">
        <v>2366</v>
      </c>
      <c r="B2368" s="43">
        <v>98.48</v>
      </c>
      <c r="C2368" s="43">
        <v>681288.89000082854</v>
      </c>
      <c r="D2368" s="43">
        <v>552084.45183570392</v>
      </c>
      <c r="E2368" s="43">
        <v>35759.223493601799</v>
      </c>
      <c r="F2368" s="43">
        <v>0</v>
      </c>
      <c r="G2368" s="43">
        <v>93445.214671522801</v>
      </c>
    </row>
    <row r="2369" spans="1:7" x14ac:dyDescent="0.2">
      <c r="A2369" s="7">
        <v>2367</v>
      </c>
      <c r="B2369" s="43">
        <v>17.91</v>
      </c>
      <c r="C2369" s="43">
        <v>54995.429977731103</v>
      </c>
      <c r="D2369" s="43">
        <v>49207.509373625602</v>
      </c>
      <c r="E2369" s="43">
        <v>16308.698746891299</v>
      </c>
      <c r="F2369" s="43">
        <v>0</v>
      </c>
      <c r="G2369" s="43">
        <v>-10520.778142785801</v>
      </c>
    </row>
    <row r="2370" spans="1:7" x14ac:dyDescent="0.2">
      <c r="A2370" s="7">
        <v>2368</v>
      </c>
      <c r="B2370" s="43">
        <v>28.16</v>
      </c>
      <c r="C2370" s="43">
        <v>207706.97208840671</v>
      </c>
      <c r="D2370" s="43">
        <v>148341.1517153492</v>
      </c>
      <c r="E2370" s="43">
        <v>40033.552680414898</v>
      </c>
      <c r="F2370" s="43">
        <v>0</v>
      </c>
      <c r="G2370" s="43">
        <v>19332.267692642599</v>
      </c>
    </row>
    <row r="2371" spans="1:7" x14ac:dyDescent="0.2">
      <c r="A2371" s="7">
        <v>2369</v>
      </c>
      <c r="B2371" s="43">
        <v>70.27</v>
      </c>
      <c r="C2371" s="43">
        <v>325418.54538761248</v>
      </c>
      <c r="D2371" s="43">
        <v>288449.93859545758</v>
      </c>
      <c r="E2371" s="43">
        <v>24466.552248486099</v>
      </c>
      <c r="F2371" s="43">
        <v>0</v>
      </c>
      <c r="G2371" s="43">
        <v>12502.054543668801</v>
      </c>
    </row>
    <row r="2372" spans="1:7" x14ac:dyDescent="0.2">
      <c r="A2372" s="7">
        <v>2370</v>
      </c>
      <c r="B2372" s="43">
        <v>65.849999999999994</v>
      </c>
      <c r="C2372" s="43">
        <v>222328.5032947099</v>
      </c>
      <c r="D2372" s="43">
        <v>194768.3037102774</v>
      </c>
      <c r="E2372" s="43">
        <v>17406.2190670538</v>
      </c>
      <c r="F2372" s="43">
        <v>0</v>
      </c>
      <c r="G2372" s="43">
        <v>10153.980517378801</v>
      </c>
    </row>
    <row r="2373" spans="1:7" x14ac:dyDescent="0.2">
      <c r="A2373" s="7">
        <v>2371</v>
      </c>
      <c r="B2373" s="43">
        <v>15.61</v>
      </c>
      <c r="C2373" s="43">
        <v>31814.335322459199</v>
      </c>
      <c r="D2373" s="43">
        <v>30898.175187373399</v>
      </c>
      <c r="E2373" s="43">
        <v>10547.8974615569</v>
      </c>
      <c r="F2373" s="43">
        <v>0</v>
      </c>
      <c r="G2373" s="43">
        <v>-9631.7373264711005</v>
      </c>
    </row>
    <row r="2374" spans="1:7" x14ac:dyDescent="0.2">
      <c r="A2374" s="7">
        <v>2372</v>
      </c>
      <c r="B2374" s="43">
        <v>182.44</v>
      </c>
      <c r="C2374" s="43">
        <v>95860.822409911401</v>
      </c>
      <c r="D2374" s="43">
        <v>101082.8415306867</v>
      </c>
      <c r="E2374" s="43">
        <v>2636.9817260891</v>
      </c>
      <c r="F2374" s="43">
        <v>0</v>
      </c>
      <c r="G2374" s="43">
        <v>-7859.0008468644</v>
      </c>
    </row>
    <row r="2375" spans="1:7" x14ac:dyDescent="0.2">
      <c r="A2375" s="7">
        <v>2373</v>
      </c>
      <c r="B2375" s="43">
        <v>121.05</v>
      </c>
      <c r="C2375" s="43">
        <v>153473.2334388771</v>
      </c>
      <c r="D2375" s="43">
        <v>167492.07736458941</v>
      </c>
      <c r="E2375" s="43">
        <v>6386.4264643976003</v>
      </c>
      <c r="F2375" s="43">
        <v>0</v>
      </c>
      <c r="G2375" s="43">
        <v>-20405.270390109901</v>
      </c>
    </row>
    <row r="2376" spans="1:7" x14ac:dyDescent="0.2">
      <c r="A2376" s="7">
        <v>2374</v>
      </c>
      <c r="B2376" s="43">
        <v>103.49</v>
      </c>
      <c r="C2376" s="43">
        <v>126769.6842442428</v>
      </c>
      <c r="D2376" s="43">
        <v>100556.856258498</v>
      </c>
      <c r="E2376" s="43">
        <v>6341.2073486118998</v>
      </c>
      <c r="F2376" s="43">
        <v>0</v>
      </c>
      <c r="G2376" s="43">
        <v>19871.620637132899</v>
      </c>
    </row>
    <row r="2377" spans="1:7" x14ac:dyDescent="0.2">
      <c r="A2377" s="7">
        <v>2375</v>
      </c>
      <c r="B2377" s="43">
        <v>33.83</v>
      </c>
      <c r="C2377" s="43">
        <v>162674.50075086809</v>
      </c>
      <c r="D2377" s="43">
        <v>153808.7479170743</v>
      </c>
      <c r="E2377" s="43">
        <v>24760.7678766278</v>
      </c>
      <c r="F2377" s="43">
        <v>0</v>
      </c>
      <c r="G2377" s="43">
        <v>-15895.015042834</v>
      </c>
    </row>
    <row r="2378" spans="1:7" x14ac:dyDescent="0.2">
      <c r="A2378" s="7">
        <v>2376</v>
      </c>
      <c r="B2378" s="43">
        <v>54.45</v>
      </c>
      <c r="C2378" s="43">
        <v>285767.0607400841</v>
      </c>
      <c r="D2378" s="43">
        <v>217250.61725346319</v>
      </c>
      <c r="E2378" s="43">
        <v>27803.744755272601</v>
      </c>
      <c r="F2378" s="43">
        <v>0</v>
      </c>
      <c r="G2378" s="43">
        <v>40712.698731348297</v>
      </c>
    </row>
    <row r="2379" spans="1:7" x14ac:dyDescent="0.2">
      <c r="A2379" s="7">
        <v>2377</v>
      </c>
      <c r="B2379" s="43">
        <v>15.49</v>
      </c>
      <c r="C2379" s="43">
        <v>26167.728964958202</v>
      </c>
      <c r="D2379" s="43">
        <v>23616.847300944501</v>
      </c>
      <c r="E2379" s="43">
        <v>8558.1928131238001</v>
      </c>
      <c r="F2379" s="43">
        <v>0</v>
      </c>
      <c r="G2379" s="43">
        <v>-6007.3111491099999</v>
      </c>
    </row>
    <row r="2380" spans="1:7" x14ac:dyDescent="0.2">
      <c r="A2380" s="7">
        <v>2378</v>
      </c>
      <c r="B2380" s="43">
        <v>105.71</v>
      </c>
      <c r="C2380" s="43">
        <v>705350.19885466504</v>
      </c>
      <c r="D2380" s="43">
        <v>535986.89451310551</v>
      </c>
      <c r="E2380" s="43">
        <v>34631.475144754702</v>
      </c>
      <c r="F2380" s="43">
        <v>0</v>
      </c>
      <c r="G2380" s="43">
        <v>134731.82919680481</v>
      </c>
    </row>
    <row r="2381" spans="1:7" x14ac:dyDescent="0.2">
      <c r="A2381" s="7">
        <v>2379</v>
      </c>
      <c r="B2381" s="43">
        <v>79.010000000000005</v>
      </c>
      <c r="C2381" s="43">
        <v>3249.5561180811001</v>
      </c>
      <c r="D2381" s="43">
        <v>3414.2337839232</v>
      </c>
      <c r="E2381" s="43">
        <v>207.34217438100001</v>
      </c>
      <c r="F2381" s="43">
        <v>0</v>
      </c>
      <c r="G2381" s="43">
        <v>-372.0198402231</v>
      </c>
    </row>
    <row r="2382" spans="1:7" x14ac:dyDescent="0.2">
      <c r="A2382" s="7">
        <v>2380</v>
      </c>
      <c r="B2382" s="43">
        <v>57.14</v>
      </c>
      <c r="C2382" s="43">
        <v>226949.55094494589</v>
      </c>
      <c r="D2382" s="43">
        <v>168582.82111375261</v>
      </c>
      <c r="E2382" s="43">
        <v>20622.521657723999</v>
      </c>
      <c r="F2382" s="43">
        <v>0</v>
      </c>
      <c r="G2382" s="43">
        <v>37744.208173469298</v>
      </c>
    </row>
    <row r="2383" spans="1:7" x14ac:dyDescent="0.2">
      <c r="A2383" s="7">
        <v>2381</v>
      </c>
      <c r="B2383" s="43">
        <v>28.43</v>
      </c>
      <c r="C2383" s="43">
        <v>0</v>
      </c>
      <c r="D2383" s="43">
        <v>0</v>
      </c>
      <c r="E2383" s="43">
        <v>0</v>
      </c>
      <c r="F2383" s="43">
        <v>0</v>
      </c>
      <c r="G2383" s="43">
        <v>0</v>
      </c>
    </row>
    <row r="2384" spans="1:7" x14ac:dyDescent="0.2">
      <c r="A2384" s="7">
        <v>2382</v>
      </c>
      <c r="B2384" s="43">
        <v>87.97</v>
      </c>
      <c r="C2384" s="43">
        <v>786352.06627330044</v>
      </c>
      <c r="D2384" s="43">
        <v>670820.46174436505</v>
      </c>
      <c r="E2384" s="43">
        <v>46721.828930742697</v>
      </c>
      <c r="F2384" s="43">
        <v>0</v>
      </c>
      <c r="G2384" s="43">
        <v>68809.775598192704</v>
      </c>
    </row>
    <row r="2385" spans="1:7" x14ac:dyDescent="0.2">
      <c r="A2385" s="7">
        <v>2383</v>
      </c>
      <c r="B2385" s="43">
        <v>12.35</v>
      </c>
      <c r="C2385" s="43">
        <v>109076.1299359502</v>
      </c>
      <c r="D2385" s="43">
        <v>81873.717822607796</v>
      </c>
      <c r="E2385" s="43">
        <v>46777.323737960302</v>
      </c>
      <c r="F2385" s="43">
        <v>0</v>
      </c>
      <c r="G2385" s="43">
        <v>-19574.911624617798</v>
      </c>
    </row>
    <row r="2386" spans="1:7" x14ac:dyDescent="0.2">
      <c r="A2386" s="7">
        <v>2384</v>
      </c>
      <c r="B2386" s="43">
        <v>116.68</v>
      </c>
      <c r="C2386" s="43">
        <v>470826.54548788391</v>
      </c>
      <c r="D2386" s="43">
        <v>465185.1840933013</v>
      </c>
      <c r="E2386" s="43">
        <v>21293.830029776502</v>
      </c>
      <c r="F2386" s="43">
        <v>0</v>
      </c>
      <c r="G2386" s="43">
        <v>-15652.468635194</v>
      </c>
    </row>
    <row r="2387" spans="1:7" x14ac:dyDescent="0.2">
      <c r="A2387" s="7">
        <v>2385</v>
      </c>
      <c r="B2387" s="43">
        <v>173.73</v>
      </c>
      <c r="C2387" s="43">
        <v>24542.421321439699</v>
      </c>
      <c r="D2387" s="43">
        <v>25793.872525786701</v>
      </c>
      <c r="E2387" s="43">
        <v>711.30057164480002</v>
      </c>
      <c r="F2387" s="43">
        <v>0</v>
      </c>
      <c r="G2387" s="43">
        <v>-1962.7517759918001</v>
      </c>
    </row>
    <row r="2388" spans="1:7" x14ac:dyDescent="0.2">
      <c r="A2388" s="7">
        <v>2386</v>
      </c>
      <c r="B2388" s="43">
        <v>71.64</v>
      </c>
      <c r="C2388" s="43">
        <v>244061.43650873419</v>
      </c>
      <c r="D2388" s="43">
        <v>243639.01632830399</v>
      </c>
      <c r="E2388" s="43">
        <v>17321.508976768</v>
      </c>
      <c r="F2388" s="43">
        <v>0</v>
      </c>
      <c r="G2388" s="43">
        <v>-16899.088796337801</v>
      </c>
    </row>
    <row r="2389" spans="1:7" x14ac:dyDescent="0.2">
      <c r="A2389" s="7">
        <v>2387</v>
      </c>
      <c r="B2389" s="43">
        <v>6.32</v>
      </c>
      <c r="C2389" s="43">
        <v>2893.9204026278999</v>
      </c>
      <c r="D2389" s="43">
        <v>2193.8373289332999</v>
      </c>
      <c r="E2389" s="43">
        <v>2468.5777594312999</v>
      </c>
      <c r="F2389" s="43">
        <v>0</v>
      </c>
      <c r="G2389" s="43">
        <v>-1768.4946857368</v>
      </c>
    </row>
    <row r="2390" spans="1:7" x14ac:dyDescent="0.2">
      <c r="A2390" s="7">
        <v>2388</v>
      </c>
      <c r="B2390" s="43">
        <v>35.53</v>
      </c>
      <c r="C2390" s="43">
        <v>83438.312373482302</v>
      </c>
      <c r="D2390" s="43">
        <v>70464.508970011593</v>
      </c>
      <c r="E2390" s="43">
        <v>11949.9179868383</v>
      </c>
      <c r="F2390" s="43">
        <v>0</v>
      </c>
      <c r="G2390" s="43">
        <v>1023.8854166324001</v>
      </c>
    </row>
    <row r="2391" spans="1:7" x14ac:dyDescent="0.2">
      <c r="A2391" s="7">
        <v>2389</v>
      </c>
      <c r="B2391" s="43">
        <v>48.22</v>
      </c>
      <c r="C2391" s="43">
        <v>126634.2933745987</v>
      </c>
      <c r="D2391" s="43">
        <v>84227.021832555998</v>
      </c>
      <c r="E2391" s="43">
        <v>20303.954987960398</v>
      </c>
      <c r="F2391" s="43">
        <v>10223.6185084725</v>
      </c>
      <c r="G2391" s="43">
        <v>11879.698045609801</v>
      </c>
    </row>
    <row r="2392" spans="1:7" x14ac:dyDescent="0.2">
      <c r="A2392" s="7">
        <v>2390</v>
      </c>
      <c r="B2392" s="43">
        <v>160.30000000000001</v>
      </c>
      <c r="C2392" s="43">
        <v>155714.97200819899</v>
      </c>
      <c r="D2392" s="43">
        <v>185162.5835344716</v>
      </c>
      <c r="E2392" s="43">
        <v>4924.9369506414996</v>
      </c>
      <c r="F2392" s="43">
        <v>0</v>
      </c>
      <c r="G2392" s="43">
        <v>-34372.548476914097</v>
      </c>
    </row>
    <row r="2393" spans="1:7" x14ac:dyDescent="0.2">
      <c r="A2393" s="7">
        <v>2391</v>
      </c>
      <c r="B2393" s="43">
        <v>104.52</v>
      </c>
      <c r="C2393" s="43">
        <v>34510.520664807504</v>
      </c>
      <c r="D2393" s="43">
        <v>33064.325742206602</v>
      </c>
      <c r="E2393" s="43">
        <v>1736.6182826386</v>
      </c>
      <c r="F2393" s="43">
        <v>0</v>
      </c>
      <c r="G2393" s="43">
        <v>-290.42336003769998</v>
      </c>
    </row>
    <row r="2394" spans="1:7" x14ac:dyDescent="0.2">
      <c r="A2394" s="7">
        <v>2392</v>
      </c>
      <c r="B2394" s="43">
        <v>140.97999999999999</v>
      </c>
      <c r="C2394" s="43">
        <v>2030841.81109085</v>
      </c>
      <c r="D2394" s="43">
        <v>1483703.9248420701</v>
      </c>
      <c r="E2394" s="43">
        <v>78138.000957948403</v>
      </c>
      <c r="F2394" s="43">
        <v>0</v>
      </c>
      <c r="G2394" s="43">
        <v>468999.88529083162</v>
      </c>
    </row>
    <row r="2395" spans="1:7" x14ac:dyDescent="0.2">
      <c r="A2395" s="7">
        <v>2393</v>
      </c>
      <c r="B2395" s="43">
        <v>3.01</v>
      </c>
      <c r="C2395" s="43">
        <v>9181.1301741374991</v>
      </c>
      <c r="D2395" s="43">
        <v>8473.4041766819992</v>
      </c>
      <c r="E2395" s="43">
        <v>15458.698417075801</v>
      </c>
      <c r="F2395" s="43">
        <v>0</v>
      </c>
      <c r="G2395" s="43">
        <v>-14750.972419620301</v>
      </c>
    </row>
    <row r="2396" spans="1:7" x14ac:dyDescent="0.2">
      <c r="A2396" s="7">
        <v>2394</v>
      </c>
      <c r="B2396" s="43">
        <v>18.77</v>
      </c>
      <c r="C2396" s="43">
        <v>72395.057592262805</v>
      </c>
      <c r="D2396" s="43">
        <v>60051.920668353501</v>
      </c>
      <c r="E2396" s="43">
        <v>19736.358712011901</v>
      </c>
      <c r="F2396" s="43">
        <v>0</v>
      </c>
      <c r="G2396" s="43">
        <v>-7393.2217881027</v>
      </c>
    </row>
    <row r="2397" spans="1:7" x14ac:dyDescent="0.2">
      <c r="A2397" s="7">
        <v>2395</v>
      </c>
      <c r="B2397" s="43">
        <v>61.43</v>
      </c>
      <c r="C2397" s="43">
        <v>3949.7140879061999</v>
      </c>
      <c r="D2397" s="43">
        <v>3674.0295428958998</v>
      </c>
      <c r="E2397" s="43">
        <v>323.0786036527</v>
      </c>
      <c r="F2397" s="43">
        <v>0</v>
      </c>
      <c r="G2397" s="43">
        <v>-47.394058642300003</v>
      </c>
    </row>
    <row r="2398" spans="1:7" x14ac:dyDescent="0.2">
      <c r="A2398" s="7">
        <v>2396</v>
      </c>
      <c r="B2398" s="43">
        <v>19.12</v>
      </c>
      <c r="C2398" s="43">
        <v>13580.4331287199</v>
      </c>
      <c r="D2398" s="43">
        <v>9050.4805780581992</v>
      </c>
      <c r="E2398" s="43">
        <v>5619.8589351716</v>
      </c>
      <c r="F2398" s="43">
        <v>1306.9667567079</v>
      </c>
      <c r="G2398" s="43">
        <v>-2396.8731412177999</v>
      </c>
    </row>
    <row r="2399" spans="1:7" x14ac:dyDescent="0.2">
      <c r="A2399" s="7">
        <v>2397</v>
      </c>
      <c r="B2399" s="43">
        <v>59.44</v>
      </c>
      <c r="C2399" s="43">
        <v>379013.82535473612</v>
      </c>
      <c r="D2399" s="43">
        <v>301417.92295626207</v>
      </c>
      <c r="E2399" s="43">
        <v>34255.238757477797</v>
      </c>
      <c r="F2399" s="43">
        <v>0</v>
      </c>
      <c r="G2399" s="43">
        <v>43340.663640996201</v>
      </c>
    </row>
    <row r="2400" spans="1:7" x14ac:dyDescent="0.2">
      <c r="A2400" s="7">
        <v>2398</v>
      </c>
      <c r="B2400" s="43">
        <v>28.02</v>
      </c>
      <c r="C2400" s="43">
        <v>63000.328218014103</v>
      </c>
      <c r="D2400" s="43">
        <v>55831.183415454201</v>
      </c>
      <c r="E2400" s="43">
        <v>11344.2603648614</v>
      </c>
      <c r="F2400" s="43">
        <v>0</v>
      </c>
      <c r="G2400" s="43">
        <v>-4175.1155623016002</v>
      </c>
    </row>
    <row r="2401" spans="1:7" x14ac:dyDescent="0.2">
      <c r="A2401" s="7">
        <v>2399</v>
      </c>
      <c r="B2401" s="43">
        <v>15.6</v>
      </c>
      <c r="C2401" s="43">
        <v>77950.447905370806</v>
      </c>
      <c r="D2401" s="43">
        <v>53992.103750542497</v>
      </c>
      <c r="E2401" s="43">
        <v>27191.343019740401</v>
      </c>
      <c r="F2401" s="43">
        <v>514.79999999999995</v>
      </c>
      <c r="G2401" s="43">
        <v>-3747.7988649120998</v>
      </c>
    </row>
    <row r="2402" spans="1:7" x14ac:dyDescent="0.2">
      <c r="A2402" s="7">
        <v>2400</v>
      </c>
      <c r="B2402" s="43">
        <v>337.94</v>
      </c>
      <c r="C2402" s="43">
        <v>32151.800862029599</v>
      </c>
      <c r="D2402" s="43">
        <v>29095.945697719199</v>
      </c>
      <c r="E2402" s="43">
        <v>496.63862669460002</v>
      </c>
      <c r="F2402" s="43">
        <v>0</v>
      </c>
      <c r="G2402" s="43">
        <v>2559.2165376159001</v>
      </c>
    </row>
    <row r="2403" spans="1:7" x14ac:dyDescent="0.2">
      <c r="A2403" s="7">
        <v>2401</v>
      </c>
      <c r="B2403" s="43">
        <v>5.1100000000000003</v>
      </c>
      <c r="C2403" s="43">
        <v>27772.523923631201</v>
      </c>
      <c r="D2403" s="43">
        <v>25885.888921380101</v>
      </c>
      <c r="E2403" s="43">
        <v>28669.8674606403</v>
      </c>
      <c r="F2403" s="43">
        <v>0</v>
      </c>
      <c r="G2403" s="43">
        <v>-26783.232458389299</v>
      </c>
    </row>
    <row r="2404" spans="1:7" x14ac:dyDescent="0.2">
      <c r="A2404" s="7">
        <v>2402</v>
      </c>
      <c r="B2404" s="43">
        <v>49.85</v>
      </c>
      <c r="C2404" s="43">
        <v>73109.141276529394</v>
      </c>
      <c r="D2404" s="43">
        <v>48708.598759631903</v>
      </c>
      <c r="E2404" s="43">
        <v>12832.3427451935</v>
      </c>
      <c r="F2404" s="43">
        <v>9639.1873169605005</v>
      </c>
      <c r="G2404" s="43">
        <v>1929.0124547435</v>
      </c>
    </row>
    <row r="2405" spans="1:7" x14ac:dyDescent="0.2">
      <c r="A2405" s="7">
        <v>2403</v>
      </c>
      <c r="B2405" s="43">
        <v>134.91</v>
      </c>
      <c r="C2405" s="43">
        <v>1729044.629091606</v>
      </c>
      <c r="D2405" s="43">
        <v>1151076.862523532</v>
      </c>
      <c r="E2405" s="43">
        <v>97780.432591436402</v>
      </c>
      <c r="F2405" s="43">
        <v>137087.48516439059</v>
      </c>
      <c r="G2405" s="43">
        <v>343099.84881224699</v>
      </c>
    </row>
    <row r="2406" spans="1:7" x14ac:dyDescent="0.2">
      <c r="A2406" s="7">
        <v>2404</v>
      </c>
      <c r="B2406" s="43">
        <v>129.29</v>
      </c>
      <c r="C2406" s="43">
        <v>66624.478104758498</v>
      </c>
      <c r="D2406" s="43">
        <v>71968.899210887801</v>
      </c>
      <c r="E2406" s="43">
        <v>2586.1555544212001</v>
      </c>
      <c r="F2406" s="43">
        <v>0</v>
      </c>
      <c r="G2406" s="43">
        <v>-7930.5766605504996</v>
      </c>
    </row>
    <row r="2407" spans="1:7" x14ac:dyDescent="0.2">
      <c r="A2407" s="7">
        <v>2405</v>
      </c>
      <c r="B2407" s="43">
        <v>16.010000000000002</v>
      </c>
      <c r="C2407" s="43">
        <v>66237.865675859197</v>
      </c>
      <c r="D2407" s="43">
        <v>59680.304803063897</v>
      </c>
      <c r="E2407" s="43">
        <v>21179.120502230799</v>
      </c>
      <c r="F2407" s="43">
        <v>0</v>
      </c>
      <c r="G2407" s="43">
        <v>-14621.5596294355</v>
      </c>
    </row>
    <row r="2408" spans="1:7" x14ac:dyDescent="0.2">
      <c r="A2408" s="7">
        <v>2406</v>
      </c>
      <c r="B2408" s="43">
        <v>27.6</v>
      </c>
      <c r="C2408" s="43">
        <v>13414.913211954999</v>
      </c>
      <c r="D2408" s="43">
        <v>14595.431140074401</v>
      </c>
      <c r="E2408" s="43">
        <v>2439.2998031364</v>
      </c>
      <c r="F2408" s="43">
        <v>0</v>
      </c>
      <c r="G2408" s="43">
        <v>-3619.8177312559001</v>
      </c>
    </row>
    <row r="2409" spans="1:7" x14ac:dyDescent="0.2">
      <c r="A2409" s="7">
        <v>2407</v>
      </c>
      <c r="B2409" s="43">
        <v>33.96</v>
      </c>
      <c r="C2409" s="43">
        <v>32603.752457704799</v>
      </c>
      <c r="D2409" s="43">
        <v>31887.324292998401</v>
      </c>
      <c r="E2409" s="43">
        <v>4859.7530092238003</v>
      </c>
      <c r="F2409" s="43">
        <v>0</v>
      </c>
      <c r="G2409" s="43">
        <v>-4143.3248445174004</v>
      </c>
    </row>
    <row r="2410" spans="1:7" x14ac:dyDescent="0.2">
      <c r="A2410" s="7">
        <v>2408</v>
      </c>
      <c r="B2410" s="43">
        <v>528.82000000000005</v>
      </c>
      <c r="C2410" s="43">
        <v>1031321.373561803</v>
      </c>
      <c r="D2410" s="43">
        <v>1414500.370376104</v>
      </c>
      <c r="E2410" s="43">
        <v>9989.3400940854008</v>
      </c>
      <c r="F2410" s="43">
        <v>0</v>
      </c>
      <c r="G2410" s="43">
        <v>-393168.33690838609</v>
      </c>
    </row>
    <row r="2411" spans="1:7" x14ac:dyDescent="0.2">
      <c r="A2411" s="7">
        <v>2409</v>
      </c>
      <c r="B2411" s="43">
        <v>154.76</v>
      </c>
      <c r="C2411" s="43">
        <v>60107.948661035603</v>
      </c>
      <c r="D2411" s="43">
        <v>85242.667009748606</v>
      </c>
      <c r="E2411" s="43">
        <v>1955.6155335890001</v>
      </c>
      <c r="F2411" s="43">
        <v>0</v>
      </c>
      <c r="G2411" s="43">
        <v>-27090.3338823021</v>
      </c>
    </row>
    <row r="2412" spans="1:7" x14ac:dyDescent="0.2">
      <c r="A2412" s="7">
        <v>2410</v>
      </c>
      <c r="B2412" s="43">
        <v>28.46</v>
      </c>
      <c r="C2412" s="43">
        <v>297887.37585137947</v>
      </c>
      <c r="D2412" s="43">
        <v>222854.35838059621</v>
      </c>
      <c r="E2412" s="43">
        <v>56504.484040032097</v>
      </c>
      <c r="F2412" s="43">
        <v>0</v>
      </c>
      <c r="G2412" s="43">
        <v>18528.5334307511</v>
      </c>
    </row>
    <row r="2413" spans="1:7" x14ac:dyDescent="0.2">
      <c r="A2413" s="7">
        <v>2411</v>
      </c>
      <c r="B2413" s="43">
        <v>9.11</v>
      </c>
      <c r="C2413" s="43">
        <v>13230.5079987061</v>
      </c>
      <c r="D2413" s="43">
        <v>10312.9433230172</v>
      </c>
      <c r="E2413" s="43">
        <v>7498.7704390071003</v>
      </c>
      <c r="F2413" s="43">
        <v>0</v>
      </c>
      <c r="G2413" s="43">
        <v>-4581.2057633182003</v>
      </c>
    </row>
    <row r="2414" spans="1:7" x14ac:dyDescent="0.2">
      <c r="A2414" s="7">
        <v>2412</v>
      </c>
      <c r="B2414" s="43">
        <v>48.54</v>
      </c>
      <c r="C2414" s="43">
        <v>89832.082658842104</v>
      </c>
      <c r="D2414" s="43">
        <v>59802.798838978699</v>
      </c>
      <c r="E2414" s="43">
        <v>14149.767161399899</v>
      </c>
      <c r="F2414" s="43">
        <v>7103.6568664144997</v>
      </c>
      <c r="G2414" s="43">
        <v>8775.8597920488992</v>
      </c>
    </row>
    <row r="2415" spans="1:7" x14ac:dyDescent="0.2">
      <c r="A2415" s="7">
        <v>2413</v>
      </c>
      <c r="B2415" s="43">
        <v>26.31</v>
      </c>
      <c r="C2415" s="43">
        <v>47303.073817487399</v>
      </c>
      <c r="D2415" s="43">
        <v>42500.087577156097</v>
      </c>
      <c r="E2415" s="43">
        <v>9082.4049049546993</v>
      </c>
      <c r="F2415" s="43">
        <v>0</v>
      </c>
      <c r="G2415" s="43">
        <v>-4279.4186646233002</v>
      </c>
    </row>
    <row r="2416" spans="1:7" x14ac:dyDescent="0.2">
      <c r="A2416" s="7">
        <v>2414</v>
      </c>
      <c r="B2416" s="43">
        <v>195.27</v>
      </c>
      <c r="C2416" s="43">
        <v>694695.23702627548</v>
      </c>
      <c r="D2416" s="43">
        <v>535434.49401950499</v>
      </c>
      <c r="E2416" s="43">
        <v>18844.1999495196</v>
      </c>
      <c r="F2416" s="43">
        <v>0</v>
      </c>
      <c r="G2416" s="43">
        <v>140416.54305725091</v>
      </c>
    </row>
    <row r="2417" spans="1:7" x14ac:dyDescent="0.2">
      <c r="A2417" s="7">
        <v>2415</v>
      </c>
      <c r="B2417" s="43">
        <v>139.08000000000001</v>
      </c>
      <c r="C2417" s="43">
        <v>557406.08195428248</v>
      </c>
      <c r="D2417" s="43">
        <v>518678.88981433673</v>
      </c>
      <c r="E2417" s="43">
        <v>20880.285452603101</v>
      </c>
      <c r="F2417" s="43">
        <v>0</v>
      </c>
      <c r="G2417" s="43">
        <v>17846.9066873427</v>
      </c>
    </row>
    <row r="2418" spans="1:7" x14ac:dyDescent="0.2">
      <c r="A2418" s="7">
        <v>2416</v>
      </c>
      <c r="B2418" s="43">
        <v>89.05</v>
      </c>
      <c r="C2418" s="43">
        <v>328057.01427933131</v>
      </c>
      <c r="D2418" s="43">
        <v>295733.61401885533</v>
      </c>
      <c r="E2418" s="43">
        <v>18790.9661747875</v>
      </c>
      <c r="F2418" s="43">
        <v>0</v>
      </c>
      <c r="G2418" s="43">
        <v>13532.434085688499</v>
      </c>
    </row>
    <row r="2419" spans="1:7" x14ac:dyDescent="0.2">
      <c r="A2419" s="7">
        <v>2417</v>
      </c>
      <c r="B2419" s="43">
        <v>255.38</v>
      </c>
      <c r="C2419" s="43">
        <v>643483.91436199588</v>
      </c>
      <c r="D2419" s="43">
        <v>428157.54620317591</v>
      </c>
      <c r="E2419" s="43">
        <v>19347.128223396699</v>
      </c>
      <c r="F2419" s="43">
        <v>51651.070215689899</v>
      </c>
      <c r="G2419" s="43">
        <v>144328.1697197333</v>
      </c>
    </row>
    <row r="2420" spans="1:7" x14ac:dyDescent="0.2">
      <c r="A2420" s="7">
        <v>2418</v>
      </c>
      <c r="B2420" s="43">
        <v>214.29</v>
      </c>
      <c r="C2420" s="43">
        <v>1395501.0985137699</v>
      </c>
      <c r="D2420" s="43">
        <v>1315027.1729586399</v>
      </c>
      <c r="E2420" s="43">
        <v>33852.859679955203</v>
      </c>
      <c r="F2420" s="43">
        <v>0</v>
      </c>
      <c r="G2420" s="43">
        <v>46621.065875174798</v>
      </c>
    </row>
    <row r="2421" spans="1:7" x14ac:dyDescent="0.2">
      <c r="A2421" s="7">
        <v>2419</v>
      </c>
      <c r="B2421" s="43">
        <v>70.349999999999994</v>
      </c>
      <c r="C2421" s="43">
        <v>10068.012728404899</v>
      </c>
      <c r="D2421" s="43">
        <v>11317.1584078707</v>
      </c>
      <c r="E2421" s="43">
        <v>717.64142799449996</v>
      </c>
      <c r="F2421" s="43">
        <v>0</v>
      </c>
      <c r="G2421" s="43">
        <v>-1966.7871074602999</v>
      </c>
    </row>
    <row r="2422" spans="1:7" x14ac:dyDescent="0.2">
      <c r="A2422" s="7">
        <v>2420</v>
      </c>
      <c r="B2422" s="43">
        <v>26.43</v>
      </c>
      <c r="C2422" s="43">
        <v>204241.1303173895</v>
      </c>
      <c r="D2422" s="43">
        <v>183123.85170181631</v>
      </c>
      <c r="E2422" s="43">
        <v>40752.367126088997</v>
      </c>
      <c r="F2422" s="43">
        <v>0</v>
      </c>
      <c r="G2422" s="43">
        <v>-19635.088510515801</v>
      </c>
    </row>
    <row r="2423" spans="1:7" x14ac:dyDescent="0.2">
      <c r="A2423" s="7">
        <v>2421</v>
      </c>
      <c r="B2423" s="43">
        <v>36.11</v>
      </c>
      <c r="C2423" s="43">
        <v>204237.0862806027</v>
      </c>
      <c r="D2423" s="43">
        <v>181954.01743440179</v>
      </c>
      <c r="E2423" s="43">
        <v>29056.418086940401</v>
      </c>
      <c r="F2423" s="43">
        <v>0</v>
      </c>
      <c r="G2423" s="43">
        <v>-6773.3492407394997</v>
      </c>
    </row>
    <row r="2424" spans="1:7" x14ac:dyDescent="0.2">
      <c r="A2424" s="7">
        <v>2422</v>
      </c>
      <c r="B2424" s="43">
        <v>23.67</v>
      </c>
      <c r="C2424" s="43">
        <v>59598.669443191699</v>
      </c>
      <c r="D2424" s="43">
        <v>42512.318348023902</v>
      </c>
      <c r="E2424" s="43">
        <v>13110.3052521462</v>
      </c>
      <c r="F2424" s="43">
        <v>0</v>
      </c>
      <c r="G2424" s="43">
        <v>3976.0458430214999</v>
      </c>
    </row>
    <row r="2425" spans="1:7" x14ac:dyDescent="0.2">
      <c r="A2425" s="7">
        <v>2423</v>
      </c>
      <c r="B2425" s="43">
        <v>10.63</v>
      </c>
      <c r="C2425" s="43">
        <v>81127.614624930007</v>
      </c>
      <c r="D2425" s="43">
        <v>54003.378737429499</v>
      </c>
      <c r="E2425" s="43">
        <v>61271.984827527303</v>
      </c>
      <c r="F2425" s="43">
        <v>7859.2015885267001</v>
      </c>
      <c r="G2425" s="43">
        <v>-42006.9505285536</v>
      </c>
    </row>
    <row r="2426" spans="1:7" x14ac:dyDescent="0.2">
      <c r="A2426" s="7">
        <v>2424</v>
      </c>
      <c r="B2426" s="43">
        <v>97.81</v>
      </c>
      <c r="C2426" s="43">
        <v>933952.15767104796</v>
      </c>
      <c r="D2426" s="43">
        <v>657001.52972032339</v>
      </c>
      <c r="E2426" s="43">
        <v>51923.103441473701</v>
      </c>
      <c r="F2426" s="43">
        <v>0</v>
      </c>
      <c r="G2426" s="43">
        <v>225027.52450925091</v>
      </c>
    </row>
    <row r="2427" spans="1:7" x14ac:dyDescent="0.2">
      <c r="A2427" s="7">
        <v>2425</v>
      </c>
      <c r="B2427" s="43">
        <v>28.17</v>
      </c>
      <c r="C2427" s="43">
        <v>129440.49522098929</v>
      </c>
      <c r="D2427" s="43">
        <v>109639.72996041</v>
      </c>
      <c r="E2427" s="43">
        <v>23531.471938929</v>
      </c>
      <c r="F2427" s="43">
        <v>0</v>
      </c>
      <c r="G2427" s="43">
        <v>-3730.7066783496998</v>
      </c>
    </row>
    <row r="2428" spans="1:7" x14ac:dyDescent="0.2">
      <c r="A2428" s="7">
        <v>2426</v>
      </c>
      <c r="B2428" s="43">
        <v>46.37</v>
      </c>
      <c r="C2428" s="43">
        <v>45658.065983910899</v>
      </c>
      <c r="D2428" s="43">
        <v>46676.682212394699</v>
      </c>
      <c r="E2428" s="43">
        <v>5012.4232270419998</v>
      </c>
      <c r="F2428" s="43">
        <v>0</v>
      </c>
      <c r="G2428" s="43">
        <v>-6031.0394555257999</v>
      </c>
    </row>
    <row r="2429" spans="1:7" x14ac:dyDescent="0.2">
      <c r="A2429" s="7">
        <v>2427</v>
      </c>
      <c r="B2429" s="43">
        <v>21.64</v>
      </c>
      <c r="C2429" s="43">
        <v>13021.8127579516</v>
      </c>
      <c r="D2429" s="43">
        <v>17231.680402839698</v>
      </c>
      <c r="E2429" s="43">
        <v>3034.8383190599998</v>
      </c>
      <c r="F2429" s="43">
        <v>0</v>
      </c>
      <c r="G2429" s="43">
        <v>-7244.7059639481004</v>
      </c>
    </row>
    <row r="2430" spans="1:7" x14ac:dyDescent="0.2">
      <c r="A2430" s="7">
        <v>2428</v>
      </c>
      <c r="B2430" s="43">
        <v>54.05</v>
      </c>
      <c r="C2430" s="43">
        <v>532564.72663590591</v>
      </c>
      <c r="D2430" s="43">
        <v>450499.56607898802</v>
      </c>
      <c r="E2430" s="43">
        <v>52134.841860440203</v>
      </c>
      <c r="F2430" s="43">
        <v>0</v>
      </c>
      <c r="G2430" s="43">
        <v>29930.3186964778</v>
      </c>
    </row>
    <row r="2431" spans="1:7" x14ac:dyDescent="0.2">
      <c r="A2431" s="7">
        <v>2429</v>
      </c>
      <c r="B2431" s="43">
        <v>45.88</v>
      </c>
      <c r="C2431" s="43">
        <v>285097.00142170122</v>
      </c>
      <c r="D2431" s="43">
        <v>189832.0847256605</v>
      </c>
      <c r="E2431" s="43">
        <v>54775.038889131501</v>
      </c>
      <c r="F2431" s="43">
        <v>37674.5568530827</v>
      </c>
      <c r="G2431" s="43">
        <v>2815.3209538265</v>
      </c>
    </row>
    <row r="2432" spans="1:7" x14ac:dyDescent="0.2">
      <c r="A2432" s="7">
        <v>2430</v>
      </c>
      <c r="B2432" s="43">
        <v>27.14</v>
      </c>
      <c r="C2432" s="43">
        <v>51377.906184194202</v>
      </c>
      <c r="D2432" s="43">
        <v>38956.914748951902</v>
      </c>
      <c r="E2432" s="43">
        <v>10012.348482509</v>
      </c>
      <c r="F2432" s="43">
        <v>0</v>
      </c>
      <c r="G2432" s="43">
        <v>2408.6429527332998</v>
      </c>
    </row>
    <row r="2433" spans="1:7" x14ac:dyDescent="0.2">
      <c r="A2433" s="7">
        <v>2431</v>
      </c>
      <c r="B2433" s="43">
        <v>91.26</v>
      </c>
      <c r="C2433" s="43">
        <v>419449.6910020794</v>
      </c>
      <c r="D2433" s="43">
        <v>302740.45186519338</v>
      </c>
      <c r="E2433" s="43">
        <v>24942.945746543301</v>
      </c>
      <c r="F2433" s="43">
        <v>0</v>
      </c>
      <c r="G2433" s="43">
        <v>91766.293390342704</v>
      </c>
    </row>
    <row r="2434" spans="1:7" x14ac:dyDescent="0.2">
      <c r="A2434" s="7">
        <v>2432</v>
      </c>
      <c r="B2434" s="43">
        <v>57.55</v>
      </c>
      <c r="C2434" s="43">
        <v>130471.5942392141</v>
      </c>
      <c r="D2434" s="43">
        <v>86818.022011769499</v>
      </c>
      <c r="E2434" s="43">
        <v>20134.086833904501</v>
      </c>
      <c r="F2434" s="43">
        <v>17298.2612949182</v>
      </c>
      <c r="G2434" s="43">
        <v>6221.2240986220004</v>
      </c>
    </row>
    <row r="2435" spans="1:7" x14ac:dyDescent="0.2">
      <c r="A2435" s="7">
        <v>2433</v>
      </c>
      <c r="B2435" s="43">
        <v>2.7</v>
      </c>
      <c r="C2435" s="43">
        <v>21996.353050236801</v>
      </c>
      <c r="D2435" s="43">
        <v>17195.982738805</v>
      </c>
      <c r="E2435" s="43">
        <v>42917.800801389203</v>
      </c>
      <c r="F2435" s="43">
        <v>0</v>
      </c>
      <c r="G2435" s="43">
        <v>-38117.430489957398</v>
      </c>
    </row>
    <row r="2436" spans="1:7" x14ac:dyDescent="0.2">
      <c r="A2436" s="7">
        <v>2434</v>
      </c>
      <c r="B2436" s="43">
        <v>108.8</v>
      </c>
      <c r="C2436" s="43">
        <v>402899.84693831293</v>
      </c>
      <c r="D2436" s="43">
        <v>403486.52117433609</v>
      </c>
      <c r="E2436" s="43">
        <v>19238.5365477589</v>
      </c>
      <c r="F2436" s="43">
        <v>0</v>
      </c>
      <c r="G2436" s="43">
        <v>-19825.2107837822</v>
      </c>
    </row>
    <row r="2437" spans="1:7" x14ac:dyDescent="0.2">
      <c r="A2437" s="7">
        <v>2435</v>
      </c>
      <c r="B2437" s="43">
        <v>39.76</v>
      </c>
      <c r="C2437" s="43">
        <v>365419.14916812303</v>
      </c>
      <c r="D2437" s="43">
        <v>277078.09968425392</v>
      </c>
      <c r="E2437" s="43">
        <v>48690.244194332503</v>
      </c>
      <c r="F2437" s="43">
        <v>0</v>
      </c>
      <c r="G2437" s="43">
        <v>39650.805289536598</v>
      </c>
    </row>
    <row r="2438" spans="1:7" x14ac:dyDescent="0.2">
      <c r="A2438" s="7">
        <v>2436</v>
      </c>
      <c r="B2438" s="43">
        <v>50.29</v>
      </c>
      <c r="C2438" s="43">
        <v>38378.138378216201</v>
      </c>
      <c r="D2438" s="43">
        <v>25543.0769620705</v>
      </c>
      <c r="E2438" s="43">
        <v>6740.7631215795</v>
      </c>
      <c r="F2438" s="43">
        <v>5082.4444158558999</v>
      </c>
      <c r="G2438" s="43">
        <v>1011.8538787103</v>
      </c>
    </row>
    <row r="2439" spans="1:7" x14ac:dyDescent="0.2">
      <c r="A2439" s="7">
        <v>2437</v>
      </c>
      <c r="B2439" s="43">
        <v>96.03</v>
      </c>
      <c r="C2439" s="43">
        <v>287906.29320632271</v>
      </c>
      <c r="D2439" s="43">
        <v>235147.94705569759</v>
      </c>
      <c r="E2439" s="43">
        <v>15456.1452145044</v>
      </c>
      <c r="F2439" s="43">
        <v>0</v>
      </c>
      <c r="G2439" s="43">
        <v>37302.200936120702</v>
      </c>
    </row>
    <row r="2440" spans="1:7" x14ac:dyDescent="0.2">
      <c r="A2440" s="7">
        <v>2438</v>
      </c>
      <c r="B2440" s="43">
        <v>71.33</v>
      </c>
      <c r="C2440" s="43">
        <v>569232.12657203898</v>
      </c>
      <c r="D2440" s="43">
        <v>418651.86945961491</v>
      </c>
      <c r="E2440" s="43">
        <v>41533.464756234898</v>
      </c>
      <c r="F2440" s="43">
        <v>0</v>
      </c>
      <c r="G2440" s="43">
        <v>109046.79235618919</v>
      </c>
    </row>
    <row r="2441" spans="1:7" x14ac:dyDescent="0.2">
      <c r="A2441" s="7">
        <v>2439</v>
      </c>
      <c r="B2441" s="43">
        <v>240.13</v>
      </c>
      <c r="C2441" s="43">
        <v>122024.36681124649</v>
      </c>
      <c r="D2441" s="43">
        <v>139027.84601775839</v>
      </c>
      <c r="E2441" s="43">
        <v>2574.3042855578001</v>
      </c>
      <c r="F2441" s="43">
        <v>0</v>
      </c>
      <c r="G2441" s="43">
        <v>-19577.783492069699</v>
      </c>
    </row>
    <row r="2442" spans="1:7" x14ac:dyDescent="0.2">
      <c r="A2442" s="7">
        <v>2440</v>
      </c>
      <c r="B2442" s="43">
        <v>42.08</v>
      </c>
      <c r="C2442" s="43">
        <v>16549.232563375601</v>
      </c>
      <c r="D2442" s="43">
        <v>14537.882130402701</v>
      </c>
      <c r="E2442" s="43">
        <v>1972.9198538112</v>
      </c>
      <c r="F2442" s="43">
        <v>0</v>
      </c>
      <c r="G2442" s="43">
        <v>38.430579161700003</v>
      </c>
    </row>
    <row r="2443" spans="1:7" x14ac:dyDescent="0.2">
      <c r="A2443" s="7">
        <v>2441</v>
      </c>
      <c r="B2443" s="43">
        <v>83.47</v>
      </c>
      <c r="C2443" s="43">
        <v>533007.88211226871</v>
      </c>
      <c r="D2443" s="43">
        <v>354684.87295075489</v>
      </c>
      <c r="E2443" s="43">
        <v>51120.166415128602</v>
      </c>
      <c r="F2443" s="43">
        <v>51676.907969963599</v>
      </c>
      <c r="G2443" s="43">
        <v>75525.934776421607</v>
      </c>
    </row>
    <row r="2444" spans="1:7" x14ac:dyDescent="0.2">
      <c r="A2444" s="7">
        <v>2442</v>
      </c>
      <c r="B2444" s="43">
        <v>19.41</v>
      </c>
      <c r="C2444" s="43">
        <v>79429.213021090705</v>
      </c>
      <c r="D2444" s="43">
        <v>65733.110577685395</v>
      </c>
      <c r="E2444" s="43">
        <v>20956.655929607801</v>
      </c>
      <c r="F2444" s="43">
        <v>0</v>
      </c>
      <c r="G2444" s="43">
        <v>-7260.5534862024997</v>
      </c>
    </row>
    <row r="2445" spans="1:7" x14ac:dyDescent="0.2">
      <c r="A2445" s="7">
        <v>2443</v>
      </c>
      <c r="B2445" s="43">
        <v>78.72</v>
      </c>
      <c r="C2445" s="43">
        <v>181207.79276562159</v>
      </c>
      <c r="D2445" s="43">
        <v>163568.76890659551</v>
      </c>
      <c r="E2445" s="43">
        <v>11750.8828167671</v>
      </c>
      <c r="F2445" s="43">
        <v>0</v>
      </c>
      <c r="G2445" s="43">
        <v>5888.1410422589997</v>
      </c>
    </row>
    <row r="2446" spans="1:7" x14ac:dyDescent="0.2">
      <c r="A2446" s="7">
        <v>2444</v>
      </c>
      <c r="B2446" s="43">
        <v>94.21</v>
      </c>
      <c r="C2446" s="43">
        <v>211874.32744612891</v>
      </c>
      <c r="D2446" s="43">
        <v>140993.4017084279</v>
      </c>
      <c r="E2446" s="43">
        <v>17319.256430073001</v>
      </c>
      <c r="F2446" s="43">
        <v>16826.111535647098</v>
      </c>
      <c r="G2446" s="43">
        <v>36735.557771980799</v>
      </c>
    </row>
    <row r="2447" spans="1:7" x14ac:dyDescent="0.2">
      <c r="A2447" s="7">
        <v>2445</v>
      </c>
      <c r="B2447" s="43">
        <v>15.68</v>
      </c>
      <c r="C2447" s="43">
        <v>39533.118698591097</v>
      </c>
      <c r="D2447" s="43">
        <v>27771.184636264999</v>
      </c>
      <c r="E2447" s="43">
        <v>13440.209493160201</v>
      </c>
      <c r="F2447" s="43">
        <v>655.65582752199998</v>
      </c>
      <c r="G2447" s="43">
        <v>-2333.9312583562</v>
      </c>
    </row>
    <row r="2448" spans="1:7" x14ac:dyDescent="0.2">
      <c r="A2448" s="7">
        <v>2446</v>
      </c>
      <c r="B2448" s="43">
        <v>42.92</v>
      </c>
      <c r="C2448" s="43">
        <v>133987.8426091279</v>
      </c>
      <c r="D2448" s="43">
        <v>141536.30547799441</v>
      </c>
      <c r="E2448" s="43">
        <v>16087.582356700501</v>
      </c>
      <c r="F2448" s="43">
        <v>0</v>
      </c>
      <c r="G2448" s="43">
        <v>-23636.045225566999</v>
      </c>
    </row>
    <row r="2449" spans="1:7" x14ac:dyDescent="0.2">
      <c r="A2449" s="7">
        <v>2447</v>
      </c>
      <c r="B2449" s="43">
        <v>77.97</v>
      </c>
      <c r="C2449" s="43">
        <v>369769.24169364001</v>
      </c>
      <c r="D2449" s="43">
        <v>263090.68052279617</v>
      </c>
      <c r="E2449" s="43">
        <v>25759.8844360925</v>
      </c>
      <c r="F2449" s="43">
        <v>0</v>
      </c>
      <c r="G2449" s="43">
        <v>80918.676734751294</v>
      </c>
    </row>
    <row r="2450" spans="1:7" x14ac:dyDescent="0.2">
      <c r="A2450" s="7">
        <v>2448</v>
      </c>
      <c r="B2450" s="43">
        <v>12.16</v>
      </c>
      <c r="C2450" s="43">
        <v>118541.13977911419</v>
      </c>
      <c r="D2450" s="43">
        <v>80565.861668984202</v>
      </c>
      <c r="E2450" s="43">
        <v>52059.782890449897</v>
      </c>
      <c r="F2450" s="43">
        <v>6716.0933665913999</v>
      </c>
      <c r="G2450" s="43">
        <v>-20800.598146911299</v>
      </c>
    </row>
    <row r="2451" spans="1:7" x14ac:dyDescent="0.2">
      <c r="A2451" s="7">
        <v>2449</v>
      </c>
      <c r="B2451" s="43">
        <v>56.65</v>
      </c>
      <c r="C2451" s="43">
        <v>263293.18182829011</v>
      </c>
      <c r="D2451" s="43">
        <v>175473.91409623061</v>
      </c>
      <c r="E2451" s="43">
        <v>35064.364205117301</v>
      </c>
      <c r="F2451" s="43">
        <v>20680.657183239698</v>
      </c>
      <c r="G2451" s="43">
        <v>32074.246343702402</v>
      </c>
    </row>
    <row r="2452" spans="1:7" x14ac:dyDescent="0.2">
      <c r="A2452" s="7">
        <v>2450</v>
      </c>
      <c r="B2452" s="43">
        <v>114.38</v>
      </c>
      <c r="C2452" s="43">
        <v>665293.06096514349</v>
      </c>
      <c r="D2452" s="43">
        <v>753139.87035335694</v>
      </c>
      <c r="E2452" s="43">
        <v>30145.0792892272</v>
      </c>
      <c r="F2452" s="43">
        <v>0</v>
      </c>
      <c r="G2452" s="43">
        <v>-117991.8886774406</v>
      </c>
    </row>
    <row r="2453" spans="1:7" x14ac:dyDescent="0.2">
      <c r="A2453" s="7">
        <v>2451</v>
      </c>
      <c r="B2453" s="43">
        <v>119.81</v>
      </c>
      <c r="C2453" s="43">
        <v>957452.37032817898</v>
      </c>
      <c r="D2453" s="43">
        <v>963239.6254281092</v>
      </c>
      <c r="E2453" s="43">
        <v>41532.806803509797</v>
      </c>
      <c r="F2453" s="43">
        <v>0</v>
      </c>
      <c r="G2453" s="43">
        <v>-47320.061903440197</v>
      </c>
    </row>
    <row r="2454" spans="1:7" x14ac:dyDescent="0.2">
      <c r="A2454" s="7">
        <v>2452</v>
      </c>
      <c r="B2454" s="43">
        <v>67.569999999999993</v>
      </c>
      <c r="C2454" s="43">
        <v>522953.58997730562</v>
      </c>
      <c r="D2454" s="43">
        <v>506274.7880976618</v>
      </c>
      <c r="E2454" s="43">
        <v>40131.936124635999</v>
      </c>
      <c r="F2454" s="43">
        <v>0</v>
      </c>
      <c r="G2454" s="43">
        <v>-23453.134244992201</v>
      </c>
    </row>
    <row r="2455" spans="1:7" x14ac:dyDescent="0.2">
      <c r="A2455" s="7">
        <v>2453</v>
      </c>
      <c r="B2455" s="43">
        <v>111.63</v>
      </c>
      <c r="C2455" s="43">
        <v>833649.37033923622</v>
      </c>
      <c r="D2455" s="43">
        <v>555143.30407887383</v>
      </c>
      <c r="E2455" s="43">
        <v>59479.814282445397</v>
      </c>
      <c r="F2455" s="43">
        <v>81108.977986532103</v>
      </c>
      <c r="G2455" s="43">
        <v>137917.27399138501</v>
      </c>
    </row>
    <row r="2456" spans="1:7" x14ac:dyDescent="0.2">
      <c r="A2456" s="7">
        <v>2454</v>
      </c>
      <c r="B2456" s="43">
        <v>602.46</v>
      </c>
      <c r="C2456" s="43">
        <v>4238525.3888344336</v>
      </c>
      <c r="D2456" s="43">
        <v>5098539.88563741</v>
      </c>
      <c r="E2456" s="43">
        <v>36494.697405909203</v>
      </c>
      <c r="F2456" s="43">
        <v>0</v>
      </c>
      <c r="G2456" s="43">
        <v>-896509.19420888554</v>
      </c>
    </row>
    <row r="2457" spans="1:7" x14ac:dyDescent="0.2">
      <c r="A2457" s="7">
        <v>2455</v>
      </c>
      <c r="B2457" s="43">
        <v>24.81</v>
      </c>
      <c r="C2457" s="43">
        <v>161598.0353903714</v>
      </c>
      <c r="D2457" s="43">
        <v>107682.9449534264</v>
      </c>
      <c r="E2457" s="43">
        <v>51529.765786273201</v>
      </c>
      <c r="F2457" s="43">
        <v>15546.068018088699</v>
      </c>
      <c r="G2457" s="43">
        <v>-13160.743367416901</v>
      </c>
    </row>
    <row r="2458" spans="1:7" x14ac:dyDescent="0.2">
      <c r="A2458" s="7">
        <v>2456</v>
      </c>
      <c r="B2458" s="43">
        <v>18.190000000000001</v>
      </c>
      <c r="C2458" s="43">
        <v>65109.980428544499</v>
      </c>
      <c r="D2458" s="43">
        <v>59963.720988808302</v>
      </c>
      <c r="E2458" s="43">
        <v>18228.5677105299</v>
      </c>
      <c r="F2458" s="43">
        <v>0</v>
      </c>
      <c r="G2458" s="43">
        <v>-13082.308270793699</v>
      </c>
    </row>
    <row r="2459" spans="1:7" x14ac:dyDescent="0.2">
      <c r="A2459" s="7">
        <v>2457</v>
      </c>
      <c r="B2459" s="43">
        <v>52.11</v>
      </c>
      <c r="C2459" s="43">
        <v>88363.263034024101</v>
      </c>
      <c r="D2459" s="43">
        <v>63132.670345099803</v>
      </c>
      <c r="E2459" s="43">
        <v>9027.7000518065997</v>
      </c>
      <c r="F2459" s="43">
        <v>0</v>
      </c>
      <c r="G2459" s="43">
        <v>16202.8926371177</v>
      </c>
    </row>
    <row r="2460" spans="1:7" x14ac:dyDescent="0.2">
      <c r="A2460" s="7">
        <v>2458</v>
      </c>
      <c r="B2460" s="43">
        <v>22.84</v>
      </c>
      <c r="C2460" s="43">
        <v>143778.70136236539</v>
      </c>
      <c r="D2460" s="43">
        <v>114984.3142836411</v>
      </c>
      <c r="E2460" s="43">
        <v>32403.2543662352</v>
      </c>
      <c r="F2460" s="43">
        <v>0</v>
      </c>
      <c r="G2460" s="43">
        <v>-3608.8672875108</v>
      </c>
    </row>
    <row r="2461" spans="1:7" x14ac:dyDescent="0.2">
      <c r="A2461" s="7">
        <v>2459</v>
      </c>
      <c r="B2461" s="43">
        <v>83.08</v>
      </c>
      <c r="C2461" s="43">
        <v>701332.56217468553</v>
      </c>
      <c r="D2461" s="43">
        <v>658612.58330987534</v>
      </c>
      <c r="E2461" s="43">
        <v>44352.945829935699</v>
      </c>
      <c r="F2461" s="43">
        <v>0</v>
      </c>
      <c r="G2461" s="43">
        <v>-1632.9669651255001</v>
      </c>
    </row>
    <row r="2462" spans="1:7" x14ac:dyDescent="0.2">
      <c r="A2462" s="7">
        <v>2460</v>
      </c>
      <c r="B2462" s="43">
        <v>78.55</v>
      </c>
      <c r="C2462" s="43">
        <v>387695.02730725612</v>
      </c>
      <c r="D2462" s="43">
        <v>258442.93962788949</v>
      </c>
      <c r="E2462" s="43">
        <v>42949.293333443202</v>
      </c>
      <c r="F2462" s="43">
        <v>51169.798907792399</v>
      </c>
      <c r="G2462" s="43">
        <v>35132.995438131002</v>
      </c>
    </row>
    <row r="2463" spans="1:7" x14ac:dyDescent="0.2">
      <c r="A2463" s="7">
        <v>2461</v>
      </c>
      <c r="B2463" s="43">
        <v>37.61</v>
      </c>
      <c r="C2463" s="43">
        <v>22439.4520869302</v>
      </c>
      <c r="D2463" s="43">
        <v>27510.979831644399</v>
      </c>
      <c r="E2463" s="43">
        <v>3005.3771597165</v>
      </c>
      <c r="F2463" s="43">
        <v>0</v>
      </c>
      <c r="G2463" s="43">
        <v>-8076.9049044307003</v>
      </c>
    </row>
    <row r="2464" spans="1:7" x14ac:dyDescent="0.2">
      <c r="A2464" s="7">
        <v>2462</v>
      </c>
      <c r="B2464" s="43">
        <v>41.97</v>
      </c>
      <c r="C2464" s="43">
        <v>153332.41069274489</v>
      </c>
      <c r="D2464" s="43">
        <v>116797.1379191234</v>
      </c>
      <c r="E2464" s="43">
        <v>18948.1854441783</v>
      </c>
      <c r="F2464" s="43">
        <v>0</v>
      </c>
      <c r="G2464" s="43">
        <v>17587.087329443199</v>
      </c>
    </row>
    <row r="2465" spans="1:7" x14ac:dyDescent="0.2">
      <c r="A2465" s="7">
        <v>2463</v>
      </c>
      <c r="B2465" s="43">
        <v>233.36</v>
      </c>
      <c r="C2465" s="43">
        <v>58515.739797545997</v>
      </c>
      <c r="D2465" s="43">
        <v>38916.565654816302</v>
      </c>
      <c r="E2465" s="43">
        <v>2231.5673671983</v>
      </c>
      <c r="F2465" s="43">
        <v>7811.2870746133003</v>
      </c>
      <c r="G2465" s="43">
        <v>9556.3197009181004</v>
      </c>
    </row>
    <row r="2466" spans="1:7" x14ac:dyDescent="0.2">
      <c r="A2466" s="7">
        <v>2464</v>
      </c>
      <c r="B2466" s="43">
        <v>235.45</v>
      </c>
      <c r="C2466" s="43">
        <v>350032.73583657382</v>
      </c>
      <c r="D2466" s="43">
        <v>473856.47168350441</v>
      </c>
      <c r="E2466" s="43">
        <v>7567.525172181</v>
      </c>
      <c r="F2466" s="43">
        <v>0</v>
      </c>
      <c r="G2466" s="43">
        <v>-131391.2610191117</v>
      </c>
    </row>
    <row r="2467" spans="1:7" x14ac:dyDescent="0.2">
      <c r="A2467" s="7">
        <v>2465</v>
      </c>
      <c r="B2467" s="43">
        <v>2.95</v>
      </c>
      <c r="C2467" s="43">
        <v>6208.1516243822998</v>
      </c>
      <c r="D2467" s="43">
        <v>7857.3211886498002</v>
      </c>
      <c r="E2467" s="43">
        <v>10755.1767706221</v>
      </c>
      <c r="F2467" s="43">
        <v>0</v>
      </c>
      <c r="G2467" s="43">
        <v>-12404.3463348896</v>
      </c>
    </row>
    <row r="2468" spans="1:7" x14ac:dyDescent="0.2">
      <c r="A2468" s="7">
        <v>2466</v>
      </c>
      <c r="B2468" s="43">
        <v>49.73</v>
      </c>
      <c r="C2468" s="43">
        <v>541599.4465502887</v>
      </c>
      <c r="D2468" s="43">
        <v>360986.93590756319</v>
      </c>
      <c r="E2468" s="43">
        <v>85969.917465565406</v>
      </c>
      <c r="F2468" s="43">
        <v>52246.227222388501</v>
      </c>
      <c r="G2468" s="43">
        <v>42396.365954771602</v>
      </c>
    </row>
    <row r="2469" spans="1:7" x14ac:dyDescent="0.2">
      <c r="A2469" s="7">
        <v>2467</v>
      </c>
      <c r="B2469" s="43">
        <v>21.42</v>
      </c>
      <c r="C2469" s="43">
        <v>283811.50283773441</v>
      </c>
      <c r="D2469" s="43">
        <v>189151.86682750261</v>
      </c>
      <c r="E2469" s="43">
        <v>99713.659638184996</v>
      </c>
      <c r="F2469" s="43">
        <v>22274.010316726199</v>
      </c>
      <c r="G2469" s="43">
        <v>-27328.0339446793</v>
      </c>
    </row>
    <row r="2470" spans="1:7" x14ac:dyDescent="0.2">
      <c r="A2470" s="7">
        <v>2468</v>
      </c>
      <c r="B2470" s="43">
        <v>58.61</v>
      </c>
      <c r="C2470" s="43">
        <v>457189.47981551441</v>
      </c>
      <c r="D2470" s="43">
        <v>304568.03050560458</v>
      </c>
      <c r="E2470" s="43">
        <v>59114.312266892302</v>
      </c>
      <c r="F2470" s="43">
        <v>35974.561253114101</v>
      </c>
      <c r="G2470" s="43">
        <v>57532.5757899034</v>
      </c>
    </row>
    <row r="2471" spans="1:7" x14ac:dyDescent="0.2">
      <c r="A2471" s="7">
        <v>2469</v>
      </c>
      <c r="B2471" s="43">
        <v>449.42</v>
      </c>
      <c r="C2471" s="43">
        <v>3139648.4401077051</v>
      </c>
      <c r="D2471" s="43">
        <v>2764894.3196962541</v>
      </c>
      <c r="E2471" s="43">
        <v>37328.522144203896</v>
      </c>
      <c r="F2471" s="43">
        <v>0</v>
      </c>
      <c r="G2471" s="43">
        <v>337425.59826724703</v>
      </c>
    </row>
    <row r="2472" spans="1:7" x14ac:dyDescent="0.2">
      <c r="A2472" s="7">
        <v>2470</v>
      </c>
      <c r="B2472" s="43">
        <v>32.85</v>
      </c>
      <c r="C2472" s="43">
        <v>57906.708687477199</v>
      </c>
      <c r="D2472" s="43">
        <v>56247.246857443497</v>
      </c>
      <c r="E2472" s="43">
        <v>9023.6224751875998</v>
      </c>
      <c r="F2472" s="43">
        <v>0</v>
      </c>
      <c r="G2472" s="43">
        <v>-7364.1606451539001</v>
      </c>
    </row>
    <row r="2473" spans="1:7" x14ac:dyDescent="0.2">
      <c r="A2473" s="7">
        <v>2471</v>
      </c>
      <c r="B2473" s="43">
        <v>35.82</v>
      </c>
      <c r="C2473" s="43">
        <v>142613.4420625233</v>
      </c>
      <c r="D2473" s="43">
        <v>127242.5426977679</v>
      </c>
      <c r="E2473" s="43">
        <v>20849.839901669999</v>
      </c>
      <c r="F2473" s="43">
        <v>0</v>
      </c>
      <c r="G2473" s="43">
        <v>-5478.9405369145998</v>
      </c>
    </row>
    <row r="2474" spans="1:7" x14ac:dyDescent="0.2">
      <c r="A2474" s="7">
        <v>2472</v>
      </c>
      <c r="B2474" s="43">
        <v>4.0999999999999996</v>
      </c>
      <c r="C2474" s="43">
        <v>8361.6279448115001</v>
      </c>
      <c r="D2474" s="43">
        <v>6739.9883372559998</v>
      </c>
      <c r="E2474" s="43">
        <v>10481.3176334566</v>
      </c>
      <c r="F2474" s="43">
        <v>0</v>
      </c>
      <c r="G2474" s="43">
        <v>-8859.6780259010993</v>
      </c>
    </row>
    <row r="2475" spans="1:7" x14ac:dyDescent="0.2">
      <c r="A2475" s="7">
        <v>2473</v>
      </c>
      <c r="B2475" s="43">
        <v>22.72</v>
      </c>
      <c r="C2475" s="43">
        <v>126008.3648366961</v>
      </c>
      <c r="D2475" s="43">
        <v>103882.6988958579</v>
      </c>
      <c r="E2475" s="43">
        <v>28781.638190182799</v>
      </c>
      <c r="F2475" s="43">
        <v>0</v>
      </c>
      <c r="G2475" s="43">
        <v>-6655.9722493444997</v>
      </c>
    </row>
    <row r="2476" spans="1:7" x14ac:dyDescent="0.2">
      <c r="A2476" s="7">
        <v>2474</v>
      </c>
      <c r="B2476" s="43">
        <v>15.17</v>
      </c>
      <c r="C2476" s="43">
        <v>154873.76371130371</v>
      </c>
      <c r="D2476" s="43">
        <v>109394.4266151794</v>
      </c>
      <c r="E2476" s="43">
        <v>54341.735250150698</v>
      </c>
      <c r="F2476" s="43">
        <v>0</v>
      </c>
      <c r="G2476" s="43">
        <v>-8862.3981540263994</v>
      </c>
    </row>
    <row r="2477" spans="1:7" x14ac:dyDescent="0.2">
      <c r="A2477" s="7">
        <v>2475</v>
      </c>
      <c r="B2477" s="43">
        <v>83.12</v>
      </c>
      <c r="C2477" s="43">
        <v>393235.04487257381</v>
      </c>
      <c r="D2477" s="43">
        <v>342803.78974294988</v>
      </c>
      <c r="E2477" s="43">
        <v>24616.0049183234</v>
      </c>
      <c r="F2477" s="43">
        <v>0</v>
      </c>
      <c r="G2477" s="43">
        <v>25815.250211300601</v>
      </c>
    </row>
    <row r="2478" spans="1:7" x14ac:dyDescent="0.2">
      <c r="A2478" s="7">
        <v>2476</v>
      </c>
      <c r="B2478" s="43">
        <v>34.75</v>
      </c>
      <c r="C2478" s="43">
        <v>136892.70029637541</v>
      </c>
      <c r="D2478" s="43">
        <v>150678.04041751631</v>
      </c>
      <c r="E2478" s="43">
        <v>20085.653194126</v>
      </c>
      <c r="F2478" s="43">
        <v>0</v>
      </c>
      <c r="G2478" s="43">
        <v>-33870.993315266998</v>
      </c>
    </row>
    <row r="2479" spans="1:7" x14ac:dyDescent="0.2">
      <c r="A2479" s="7">
        <v>2477</v>
      </c>
      <c r="B2479" s="43">
        <v>44.1</v>
      </c>
      <c r="C2479" s="43">
        <v>1849.3574723928</v>
      </c>
      <c r="D2479" s="43">
        <v>1562.0211348032001</v>
      </c>
      <c r="E2479" s="43">
        <v>213.3913926221</v>
      </c>
      <c r="F2479" s="43">
        <v>0</v>
      </c>
      <c r="G2479" s="43">
        <v>73.944944967500007</v>
      </c>
    </row>
    <row r="2480" spans="1:7" x14ac:dyDescent="0.2">
      <c r="A2480" s="7">
        <v>2478</v>
      </c>
      <c r="B2480" s="43">
        <v>193.33</v>
      </c>
      <c r="C2480" s="43">
        <v>608769.7696013205</v>
      </c>
      <c r="D2480" s="43">
        <v>516246.95904584363</v>
      </c>
      <c r="E2480" s="43">
        <v>16552.926192184201</v>
      </c>
      <c r="F2480" s="43">
        <v>0</v>
      </c>
      <c r="G2480" s="43">
        <v>75969.884363292702</v>
      </c>
    </row>
    <row r="2481" spans="1:7" x14ac:dyDescent="0.2">
      <c r="A2481" s="7">
        <v>2479</v>
      </c>
      <c r="B2481" s="43">
        <v>213.33</v>
      </c>
      <c r="C2481" s="43">
        <v>927567.82923429017</v>
      </c>
      <c r="D2481" s="43">
        <v>617641.63002243033</v>
      </c>
      <c r="E2481" s="43">
        <v>38229.463710662698</v>
      </c>
      <c r="F2481" s="43">
        <v>123142.7303409031</v>
      </c>
      <c r="G2481" s="43">
        <v>148554.00516029401</v>
      </c>
    </row>
    <row r="2482" spans="1:7" x14ac:dyDescent="0.2">
      <c r="A2482" s="7">
        <v>2480</v>
      </c>
      <c r="B2482" s="43">
        <v>199.81</v>
      </c>
      <c r="C2482" s="43">
        <v>182314.17564714691</v>
      </c>
      <c r="D2482" s="43">
        <v>121210.6593663432</v>
      </c>
      <c r="E2482" s="43">
        <v>7373.1286814147998</v>
      </c>
      <c r="F2482" s="43">
        <v>17807.891421536398</v>
      </c>
      <c r="G2482" s="43">
        <v>35922.496177852503</v>
      </c>
    </row>
    <row r="2483" spans="1:7" x14ac:dyDescent="0.2">
      <c r="A2483" s="7">
        <v>2481</v>
      </c>
      <c r="B2483" s="43">
        <v>161.78</v>
      </c>
      <c r="C2483" s="43">
        <v>903859.58507785795</v>
      </c>
      <c r="D2483" s="43">
        <v>936630.26403889398</v>
      </c>
      <c r="E2483" s="43">
        <v>28677.2830248838</v>
      </c>
      <c r="F2483" s="43">
        <v>0</v>
      </c>
      <c r="G2483" s="43">
        <v>-61447.961985919603</v>
      </c>
    </row>
    <row r="2484" spans="1:7" x14ac:dyDescent="0.2">
      <c r="A2484" s="7">
        <v>2482</v>
      </c>
      <c r="B2484" s="43">
        <v>50.95</v>
      </c>
      <c r="C2484" s="43">
        <v>50796.844588221596</v>
      </c>
      <c r="D2484" s="43">
        <v>54829.753262832499</v>
      </c>
      <c r="E2484" s="43">
        <v>5081.2421870402004</v>
      </c>
      <c r="F2484" s="43">
        <v>0</v>
      </c>
      <c r="G2484" s="43">
        <v>-9114.1508616511001</v>
      </c>
    </row>
    <row r="2485" spans="1:7" x14ac:dyDescent="0.2">
      <c r="A2485" s="7">
        <v>2483</v>
      </c>
      <c r="B2485" s="43">
        <v>219.7</v>
      </c>
      <c r="C2485" s="43">
        <v>149639.6593185071</v>
      </c>
      <c r="D2485" s="43">
        <v>99628.389091639299</v>
      </c>
      <c r="E2485" s="43">
        <v>5995.6243971918002</v>
      </c>
      <c r="F2485" s="43">
        <v>19866.253012630201</v>
      </c>
      <c r="G2485" s="43">
        <v>24149.3928170457</v>
      </c>
    </row>
    <row r="2486" spans="1:7" x14ac:dyDescent="0.2">
      <c r="A2486" s="7">
        <v>2484</v>
      </c>
      <c r="B2486" s="43">
        <v>42.15</v>
      </c>
      <c r="C2486" s="43">
        <v>25340.348862045001</v>
      </c>
      <c r="D2486" s="43">
        <v>16877.408809432</v>
      </c>
      <c r="E2486" s="43">
        <v>5271.0676939709001</v>
      </c>
      <c r="F2486" s="43">
        <v>3340.9191552415</v>
      </c>
      <c r="G2486" s="43">
        <v>-149.0467965995</v>
      </c>
    </row>
    <row r="2487" spans="1:7" x14ac:dyDescent="0.2">
      <c r="A2487" s="7">
        <v>2485</v>
      </c>
      <c r="B2487" s="43">
        <v>215.72</v>
      </c>
      <c r="C2487" s="43">
        <v>97007.460644279898</v>
      </c>
      <c r="D2487" s="43">
        <v>68030.805401939797</v>
      </c>
      <c r="E2487" s="43">
        <v>2445.9051877605998</v>
      </c>
      <c r="F2487" s="43">
        <v>647.16</v>
      </c>
      <c r="G2487" s="43">
        <v>25883.590054579501</v>
      </c>
    </row>
    <row r="2488" spans="1:7" x14ac:dyDescent="0.2">
      <c r="A2488" s="7">
        <v>2486</v>
      </c>
      <c r="B2488" s="43">
        <v>101.16</v>
      </c>
      <c r="C2488" s="43">
        <v>378006.12176854652</v>
      </c>
      <c r="D2488" s="43">
        <v>354619.29078746238</v>
      </c>
      <c r="E2488" s="43">
        <v>19089.634670877502</v>
      </c>
      <c r="F2488" s="43">
        <v>0</v>
      </c>
      <c r="G2488" s="43">
        <v>4297.1963102067002</v>
      </c>
    </row>
    <row r="2489" spans="1:7" x14ac:dyDescent="0.2">
      <c r="A2489" s="7">
        <v>2487</v>
      </c>
      <c r="B2489" s="43">
        <v>75.62</v>
      </c>
      <c r="C2489" s="43">
        <v>45819.612016658197</v>
      </c>
      <c r="D2489" s="43">
        <v>46086.176793434002</v>
      </c>
      <c r="E2489" s="43">
        <v>3043.4021352395998</v>
      </c>
      <c r="F2489" s="43">
        <v>0</v>
      </c>
      <c r="G2489" s="43">
        <v>-3309.9669120153999</v>
      </c>
    </row>
    <row r="2490" spans="1:7" x14ac:dyDescent="0.2">
      <c r="A2490" s="7">
        <v>2488</v>
      </c>
      <c r="B2490" s="43">
        <v>8.9499999999999993</v>
      </c>
      <c r="C2490" s="43">
        <v>6156.6487945772997</v>
      </c>
      <c r="D2490" s="43">
        <v>4099.9471835737004</v>
      </c>
      <c r="E2490" s="43">
        <v>6024.5263358411003</v>
      </c>
      <c r="F2490" s="43">
        <v>811.80240766760005</v>
      </c>
      <c r="G2490" s="43">
        <v>-4779.6271325051002</v>
      </c>
    </row>
    <row r="2491" spans="1:7" x14ac:dyDescent="0.2">
      <c r="A2491" s="7">
        <v>2489</v>
      </c>
      <c r="B2491" s="43">
        <v>33.29</v>
      </c>
      <c r="C2491" s="43">
        <v>238721.92270614571</v>
      </c>
      <c r="D2491" s="43">
        <v>159002.17833634559</v>
      </c>
      <c r="E2491" s="43">
        <v>56996.2452239712</v>
      </c>
      <c r="F2491" s="43">
        <v>22995.5027485518</v>
      </c>
      <c r="G2491" s="43">
        <v>-272.00360272289998</v>
      </c>
    </row>
    <row r="2492" spans="1:7" x14ac:dyDescent="0.2">
      <c r="A2492" s="7">
        <v>2490</v>
      </c>
      <c r="B2492" s="43">
        <v>56.14</v>
      </c>
      <c r="C2492" s="43">
        <v>195255.76922937791</v>
      </c>
      <c r="D2492" s="43">
        <v>154978.04264143101</v>
      </c>
      <c r="E2492" s="43">
        <v>17991.750214126401</v>
      </c>
      <c r="F2492" s="43">
        <v>0</v>
      </c>
      <c r="G2492" s="43">
        <v>22285.976373820398</v>
      </c>
    </row>
    <row r="2493" spans="1:7" x14ac:dyDescent="0.2">
      <c r="A2493" s="7">
        <v>2491</v>
      </c>
      <c r="B2493" s="43">
        <v>50.26</v>
      </c>
      <c r="C2493" s="43">
        <v>48159.5983304853</v>
      </c>
      <c r="D2493" s="43">
        <v>58685.693337549499</v>
      </c>
      <c r="E2493" s="43">
        <v>4848.3748535782997</v>
      </c>
      <c r="F2493" s="43">
        <v>0</v>
      </c>
      <c r="G2493" s="43">
        <v>-15374.469860642601</v>
      </c>
    </row>
    <row r="2494" spans="1:7" x14ac:dyDescent="0.2">
      <c r="A2494" s="7">
        <v>2492</v>
      </c>
      <c r="B2494" s="43">
        <v>47.14</v>
      </c>
      <c r="C2494" s="43">
        <v>16520.484066398101</v>
      </c>
      <c r="D2494" s="43">
        <v>13883.674146921499</v>
      </c>
      <c r="E2494" s="43">
        <v>1807.3030784017999</v>
      </c>
      <c r="F2494" s="43">
        <v>0</v>
      </c>
      <c r="G2494" s="43">
        <v>829.50684107480004</v>
      </c>
    </row>
    <row r="2495" spans="1:7" x14ac:dyDescent="0.2">
      <c r="A2495" s="7">
        <v>2493</v>
      </c>
      <c r="B2495" s="43">
        <v>46.8</v>
      </c>
      <c r="C2495" s="43">
        <v>288704.33116037841</v>
      </c>
      <c r="D2495" s="43">
        <v>192285.9530229065</v>
      </c>
      <c r="E2495" s="43">
        <v>54189.899949961298</v>
      </c>
      <c r="F2495" s="43">
        <v>38075.799787525903</v>
      </c>
      <c r="G2495" s="43">
        <v>4152.6783999847003</v>
      </c>
    </row>
    <row r="2496" spans="1:7" x14ac:dyDescent="0.2">
      <c r="A2496" s="7">
        <v>2494</v>
      </c>
      <c r="B2496" s="43">
        <v>23.59</v>
      </c>
      <c r="C2496" s="43">
        <v>37389.273220372103</v>
      </c>
      <c r="D2496" s="43">
        <v>32936.858483248099</v>
      </c>
      <c r="E2496" s="43">
        <v>8035.9695423832</v>
      </c>
      <c r="F2496" s="43">
        <v>0</v>
      </c>
      <c r="G2496" s="43">
        <v>-3583.5548052591998</v>
      </c>
    </row>
    <row r="2497" spans="1:7" x14ac:dyDescent="0.2">
      <c r="A2497" s="7">
        <v>2495</v>
      </c>
      <c r="B2497" s="43">
        <v>43.29</v>
      </c>
      <c r="C2497" s="43">
        <v>186071.20188819189</v>
      </c>
      <c r="D2497" s="43">
        <v>160626.36021693281</v>
      </c>
      <c r="E2497" s="43">
        <v>22484.145428373798</v>
      </c>
      <c r="F2497" s="43">
        <v>0</v>
      </c>
      <c r="G2497" s="43">
        <v>2960.6962428852999</v>
      </c>
    </row>
    <row r="2498" spans="1:7" x14ac:dyDescent="0.2">
      <c r="A2498" s="7">
        <v>2496</v>
      </c>
      <c r="B2498" s="43">
        <v>39.83</v>
      </c>
      <c r="C2498" s="43">
        <v>30294.259982263098</v>
      </c>
      <c r="D2498" s="43">
        <v>34203.872149729003</v>
      </c>
      <c r="E2498" s="43">
        <v>3823.4117907290001</v>
      </c>
      <c r="F2498" s="43">
        <v>0</v>
      </c>
      <c r="G2498" s="43">
        <v>-7733.0239581947999</v>
      </c>
    </row>
    <row r="2499" spans="1:7" x14ac:dyDescent="0.2">
      <c r="A2499" s="7">
        <v>2497</v>
      </c>
      <c r="B2499" s="43">
        <v>11.76</v>
      </c>
      <c r="C2499" s="43">
        <v>39486.782870604497</v>
      </c>
      <c r="D2499" s="43">
        <v>31843.0266722907</v>
      </c>
      <c r="E2499" s="43">
        <v>17263.303770834598</v>
      </c>
      <c r="F2499" s="43">
        <v>0</v>
      </c>
      <c r="G2499" s="43">
        <v>-9619.5475725206998</v>
      </c>
    </row>
    <row r="2500" spans="1:7" x14ac:dyDescent="0.2">
      <c r="A2500" s="7">
        <v>2498</v>
      </c>
      <c r="B2500" s="43">
        <v>21.22</v>
      </c>
      <c r="C2500" s="43">
        <v>21946.044037617499</v>
      </c>
      <c r="D2500" s="43">
        <v>17575.470109137801</v>
      </c>
      <c r="E2500" s="43">
        <v>5343.9752470840003</v>
      </c>
      <c r="F2500" s="43">
        <v>0</v>
      </c>
      <c r="G2500" s="43">
        <v>-973.40131860429995</v>
      </c>
    </row>
    <row r="2501" spans="1:7" x14ac:dyDescent="0.2">
      <c r="A2501" s="7">
        <v>2499</v>
      </c>
      <c r="B2501" s="43">
        <v>443.59</v>
      </c>
      <c r="C2501" s="43">
        <v>3872712.4974391921</v>
      </c>
      <c r="D2501" s="43">
        <v>3157695.146821884</v>
      </c>
      <c r="E2501" s="43">
        <v>46962.085961988501</v>
      </c>
      <c r="F2501" s="43">
        <v>0</v>
      </c>
      <c r="G2501" s="43">
        <v>668055.26465531881</v>
      </c>
    </row>
    <row r="2502" spans="1:7" x14ac:dyDescent="0.2">
      <c r="A2502" s="7">
        <v>2500</v>
      </c>
      <c r="B2502" s="43">
        <v>119.89</v>
      </c>
      <c r="C2502" s="43">
        <v>701582.42425241065</v>
      </c>
      <c r="D2502" s="43">
        <v>466596.98541309382</v>
      </c>
      <c r="E2502" s="43">
        <v>47165.173340743</v>
      </c>
      <c r="F2502" s="43">
        <v>68248.490152623897</v>
      </c>
      <c r="G2502" s="43">
        <v>119571.77534594999</v>
      </c>
    </row>
    <row r="2503" spans="1:7" x14ac:dyDescent="0.2">
      <c r="A2503" s="7">
        <v>2501</v>
      </c>
      <c r="B2503" s="43">
        <v>25.02</v>
      </c>
      <c r="C2503" s="43">
        <v>167998.2238398107</v>
      </c>
      <c r="D2503" s="43">
        <v>118857.7174712307</v>
      </c>
      <c r="E2503" s="43">
        <v>36485.070103519101</v>
      </c>
      <c r="F2503" s="43">
        <v>0</v>
      </c>
      <c r="G2503" s="43">
        <v>12655.4362650609</v>
      </c>
    </row>
    <row r="2504" spans="1:7" x14ac:dyDescent="0.2">
      <c r="A2504" s="7">
        <v>2502</v>
      </c>
      <c r="B2504" s="43">
        <v>55.67</v>
      </c>
      <c r="C2504" s="43">
        <v>306972.23659858538</v>
      </c>
      <c r="D2504" s="43">
        <v>204300.9462465953</v>
      </c>
      <c r="E2504" s="43">
        <v>48683.409363346298</v>
      </c>
      <c r="F2504" s="43">
        <v>40665.270592028501</v>
      </c>
      <c r="G2504" s="43">
        <v>13322.6103966153</v>
      </c>
    </row>
    <row r="2505" spans="1:7" x14ac:dyDescent="0.2">
      <c r="A2505" s="7">
        <v>2503</v>
      </c>
      <c r="B2505" s="43">
        <v>69.17</v>
      </c>
      <c r="C2505" s="43">
        <v>464738.59341735998</v>
      </c>
      <c r="D2505" s="43">
        <v>535299.29581253196</v>
      </c>
      <c r="E2505" s="43">
        <v>34688.681254647403</v>
      </c>
      <c r="F2505" s="43">
        <v>0</v>
      </c>
      <c r="G2505" s="43">
        <v>-105249.3836498194</v>
      </c>
    </row>
    <row r="2506" spans="1:7" x14ac:dyDescent="0.2">
      <c r="A2506" s="7">
        <v>2504</v>
      </c>
      <c r="B2506" s="43">
        <v>26.83</v>
      </c>
      <c r="C2506" s="43">
        <v>353545.13063055067</v>
      </c>
      <c r="D2506" s="43">
        <v>250660.87526731429</v>
      </c>
      <c r="E2506" s="43">
        <v>71563.246130342493</v>
      </c>
      <c r="F2506" s="43">
        <v>0</v>
      </c>
      <c r="G2506" s="43">
        <v>31321.009232893899</v>
      </c>
    </row>
    <row r="2507" spans="1:7" x14ac:dyDescent="0.2">
      <c r="A2507" s="7">
        <v>2505</v>
      </c>
      <c r="B2507" s="43">
        <v>63.68</v>
      </c>
      <c r="C2507" s="43">
        <v>125621.0616402329</v>
      </c>
      <c r="D2507" s="43">
        <v>106934.3263663687</v>
      </c>
      <c r="E2507" s="43">
        <v>10161.514617266301</v>
      </c>
      <c r="F2507" s="43">
        <v>0</v>
      </c>
      <c r="G2507" s="43">
        <v>8525.2206565978995</v>
      </c>
    </row>
    <row r="2508" spans="1:7" x14ac:dyDescent="0.2">
      <c r="A2508" s="7">
        <v>2506</v>
      </c>
      <c r="B2508" s="43">
        <v>65.900000000000006</v>
      </c>
      <c r="C2508" s="43">
        <v>195041.36569618259</v>
      </c>
      <c r="D2508" s="43">
        <v>139065.31783490261</v>
      </c>
      <c r="E2508" s="43">
        <v>15420.8008199704</v>
      </c>
      <c r="F2508" s="43">
        <v>0</v>
      </c>
      <c r="G2508" s="43">
        <v>40555.247041309602</v>
      </c>
    </row>
    <row r="2509" spans="1:7" x14ac:dyDescent="0.2">
      <c r="A2509" s="7">
        <v>2507</v>
      </c>
      <c r="B2509" s="43">
        <v>42.46</v>
      </c>
      <c r="C2509" s="43">
        <v>33923.392294462501</v>
      </c>
      <c r="D2509" s="43">
        <v>30474.646873288399</v>
      </c>
      <c r="E2509" s="43">
        <v>4080.1530987802998</v>
      </c>
      <c r="F2509" s="43">
        <v>0</v>
      </c>
      <c r="G2509" s="43">
        <v>-631.40767760619997</v>
      </c>
    </row>
    <row r="2510" spans="1:7" x14ac:dyDescent="0.2">
      <c r="A2510" s="7">
        <v>2508</v>
      </c>
      <c r="B2510" s="43">
        <v>14.51</v>
      </c>
      <c r="C2510" s="43">
        <v>25503.330513784502</v>
      </c>
      <c r="D2510" s="43">
        <v>23216.442710646101</v>
      </c>
      <c r="E2510" s="43">
        <v>9011.7314187484008</v>
      </c>
      <c r="F2510" s="43">
        <v>0</v>
      </c>
      <c r="G2510" s="43">
        <v>-6724.8436156099997</v>
      </c>
    </row>
    <row r="2511" spans="1:7" x14ac:dyDescent="0.2">
      <c r="A2511" s="7">
        <v>2509</v>
      </c>
      <c r="B2511" s="43">
        <v>33</v>
      </c>
      <c r="C2511" s="43">
        <v>208249.21697784081</v>
      </c>
      <c r="D2511" s="43">
        <v>139966.13832561811</v>
      </c>
      <c r="E2511" s="43">
        <v>34415.577593881499</v>
      </c>
      <c r="F2511" s="43">
        <v>13642.6645238206</v>
      </c>
      <c r="G2511" s="43">
        <v>20224.836534520498</v>
      </c>
    </row>
    <row r="2512" spans="1:7" x14ac:dyDescent="0.2">
      <c r="A2512" s="7">
        <v>2510</v>
      </c>
      <c r="B2512" s="43">
        <v>71.94</v>
      </c>
      <c r="C2512" s="43">
        <v>807926.63404001866</v>
      </c>
      <c r="D2512" s="43">
        <v>603601.79289390508</v>
      </c>
      <c r="E2512" s="43">
        <v>60775.186789326501</v>
      </c>
      <c r="F2512" s="43">
        <v>0</v>
      </c>
      <c r="G2512" s="43">
        <v>143549.6543567871</v>
      </c>
    </row>
    <row r="2513" spans="1:7" x14ac:dyDescent="0.2">
      <c r="A2513" s="7">
        <v>2511</v>
      </c>
      <c r="B2513" s="43">
        <v>12.01</v>
      </c>
      <c r="C2513" s="43">
        <v>139137.32035580391</v>
      </c>
      <c r="D2513" s="43">
        <v>115526.3799724571</v>
      </c>
      <c r="E2513" s="43">
        <v>61804.046600050198</v>
      </c>
      <c r="F2513" s="43">
        <v>0</v>
      </c>
      <c r="G2513" s="43">
        <v>-38193.106216703498</v>
      </c>
    </row>
    <row r="2514" spans="1:7" x14ac:dyDescent="0.2">
      <c r="A2514" s="7">
        <v>2512</v>
      </c>
      <c r="B2514" s="43">
        <v>77.430000000000007</v>
      </c>
      <c r="C2514" s="43">
        <v>186142.09574247431</v>
      </c>
      <c r="D2514" s="43">
        <v>178134.23181172181</v>
      </c>
      <c r="E2514" s="43">
        <v>12144.133412191901</v>
      </c>
      <c r="F2514" s="43">
        <v>0</v>
      </c>
      <c r="G2514" s="43">
        <v>-4136.2694814392999</v>
      </c>
    </row>
    <row r="2515" spans="1:7" x14ac:dyDescent="0.2">
      <c r="A2515" s="7">
        <v>2513</v>
      </c>
      <c r="B2515" s="43">
        <v>323.35000000000002</v>
      </c>
      <c r="C2515" s="43">
        <v>2836177.812030002</v>
      </c>
      <c r="D2515" s="43">
        <v>1889025.592225841</v>
      </c>
      <c r="E2515" s="43">
        <v>69731.530445220298</v>
      </c>
      <c r="F2515" s="43">
        <v>275785.6706546963</v>
      </c>
      <c r="G2515" s="43">
        <v>601635.01870424417</v>
      </c>
    </row>
    <row r="2516" spans="1:7" x14ac:dyDescent="0.2">
      <c r="A2516" s="7">
        <v>2514</v>
      </c>
      <c r="B2516" s="43">
        <v>60.18</v>
      </c>
      <c r="C2516" s="43">
        <v>190550.7651841371</v>
      </c>
      <c r="D2516" s="43">
        <v>169328.5325796715</v>
      </c>
      <c r="E2516" s="43">
        <v>16131.4637789154</v>
      </c>
      <c r="F2516" s="43">
        <v>0</v>
      </c>
      <c r="G2516" s="43">
        <v>5090.7688255500998</v>
      </c>
    </row>
    <row r="2517" spans="1:7" x14ac:dyDescent="0.2">
      <c r="A2517" s="7">
        <v>2515</v>
      </c>
      <c r="B2517" s="43">
        <v>181.13</v>
      </c>
      <c r="C2517" s="43">
        <v>364245.990692352</v>
      </c>
      <c r="D2517" s="43">
        <v>288970.28244679538</v>
      </c>
      <c r="E2517" s="43">
        <v>10417.320259246901</v>
      </c>
      <c r="F2517" s="43">
        <v>0</v>
      </c>
      <c r="G2517" s="43">
        <v>64858.387986309703</v>
      </c>
    </row>
    <row r="2518" spans="1:7" x14ac:dyDescent="0.2">
      <c r="A2518" s="7">
        <v>2516</v>
      </c>
      <c r="B2518" s="43">
        <v>41.76</v>
      </c>
      <c r="C2518" s="43">
        <v>537763.53841784643</v>
      </c>
      <c r="D2518" s="43">
        <v>376576.06816929282</v>
      </c>
      <c r="E2518" s="43">
        <v>70027.220391668903</v>
      </c>
      <c r="F2518" s="43">
        <v>7234.1566753895004</v>
      </c>
      <c r="G2518" s="43">
        <v>83926.093181495205</v>
      </c>
    </row>
    <row r="2519" spans="1:7" x14ac:dyDescent="0.2">
      <c r="A2519" s="7">
        <v>2517</v>
      </c>
      <c r="B2519" s="43">
        <v>52.12</v>
      </c>
      <c r="C2519" s="43">
        <v>273500.69409156329</v>
      </c>
      <c r="D2519" s="43">
        <v>269203.30991393008</v>
      </c>
      <c r="E2519" s="43">
        <v>26830.183060033702</v>
      </c>
      <c r="F2519" s="43">
        <v>0</v>
      </c>
      <c r="G2519" s="43">
        <v>-22532.798882400399</v>
      </c>
    </row>
    <row r="2520" spans="1:7" x14ac:dyDescent="0.2">
      <c r="A2520" s="7">
        <v>2518</v>
      </c>
      <c r="B2520" s="43">
        <v>81.11</v>
      </c>
      <c r="C2520" s="43">
        <v>319036.25269169861</v>
      </c>
      <c r="D2520" s="43">
        <v>313749.42775253701</v>
      </c>
      <c r="E2520" s="43">
        <v>20489.2282063889</v>
      </c>
      <c r="F2520" s="43">
        <v>0</v>
      </c>
      <c r="G2520" s="43">
        <v>-15202.403267227201</v>
      </c>
    </row>
    <row r="2521" spans="1:7" x14ac:dyDescent="0.2">
      <c r="A2521" s="7">
        <v>2519</v>
      </c>
      <c r="B2521" s="43">
        <v>40.200000000000003</v>
      </c>
      <c r="C2521" s="43">
        <v>125532.9010506917</v>
      </c>
      <c r="D2521" s="43">
        <v>113324.3905171818</v>
      </c>
      <c r="E2521" s="43">
        <v>15819.702378219599</v>
      </c>
      <c r="F2521" s="43">
        <v>0</v>
      </c>
      <c r="G2521" s="43">
        <v>-3611.1918447097</v>
      </c>
    </row>
    <row r="2522" spans="1:7" x14ac:dyDescent="0.2">
      <c r="A2522" s="7">
        <v>2520</v>
      </c>
      <c r="B2522" s="43">
        <v>101.62</v>
      </c>
      <c r="C2522" s="43">
        <v>671531.45018440648</v>
      </c>
      <c r="D2522" s="43">
        <v>467011.214686919</v>
      </c>
      <c r="E2522" s="43">
        <v>34498.8202996744</v>
      </c>
      <c r="F2522" s="43">
        <v>30889.0869520872</v>
      </c>
      <c r="G2522" s="43">
        <v>139132.3282457258</v>
      </c>
    </row>
    <row r="2523" spans="1:7" x14ac:dyDescent="0.2">
      <c r="A2523" s="7">
        <v>2521</v>
      </c>
      <c r="B2523" s="43">
        <v>76.23</v>
      </c>
      <c r="C2523" s="43">
        <v>55104.034075694901</v>
      </c>
      <c r="D2523" s="43">
        <v>57718.033889982398</v>
      </c>
      <c r="E2523" s="43">
        <v>3709.1536242524999</v>
      </c>
      <c r="F2523" s="43">
        <v>0</v>
      </c>
      <c r="G2523" s="43">
        <v>-6323.15343854</v>
      </c>
    </row>
    <row r="2524" spans="1:7" x14ac:dyDescent="0.2">
      <c r="A2524" s="7">
        <v>2522</v>
      </c>
      <c r="B2524" s="43">
        <v>1.46</v>
      </c>
      <c r="C2524" s="43">
        <v>839.6598428886</v>
      </c>
      <c r="D2524" s="43">
        <v>611.89945585329997</v>
      </c>
      <c r="E2524" s="43">
        <v>2989.2913599275998</v>
      </c>
      <c r="F2524" s="43">
        <v>0</v>
      </c>
      <c r="G2524" s="43">
        <v>-2761.5309728923999</v>
      </c>
    </row>
    <row r="2525" spans="1:7" x14ac:dyDescent="0.2">
      <c r="A2525" s="7">
        <v>2523</v>
      </c>
      <c r="B2525" s="43">
        <v>57.83</v>
      </c>
      <c r="C2525" s="43">
        <v>332468.60106863471</v>
      </c>
      <c r="D2525" s="43">
        <v>346110.01971724723</v>
      </c>
      <c r="E2525" s="43">
        <v>29730.2074365021</v>
      </c>
      <c r="F2525" s="43">
        <v>0</v>
      </c>
      <c r="G2525" s="43">
        <v>-43371.6260851146</v>
      </c>
    </row>
    <row r="2526" spans="1:7" x14ac:dyDescent="0.2">
      <c r="A2526" s="7">
        <v>2524</v>
      </c>
      <c r="B2526" s="43">
        <v>55.74</v>
      </c>
      <c r="C2526" s="43">
        <v>745308.21481780801</v>
      </c>
      <c r="D2526" s="43">
        <v>518506.29480816802</v>
      </c>
      <c r="E2526" s="43">
        <v>72765.971675018096</v>
      </c>
      <c r="F2526" s="43">
        <v>9878.1648675832002</v>
      </c>
      <c r="G2526" s="43">
        <v>144157.78346703871</v>
      </c>
    </row>
    <row r="2527" spans="1:7" x14ac:dyDescent="0.2">
      <c r="A2527" s="7">
        <v>2525</v>
      </c>
      <c r="B2527" s="43">
        <v>31.58</v>
      </c>
      <c r="C2527" s="43">
        <v>2360.2239293420998</v>
      </c>
      <c r="D2527" s="43">
        <v>2215.4535874327998</v>
      </c>
      <c r="E2527" s="43">
        <v>374.30907260309999</v>
      </c>
      <c r="F2527" s="43">
        <v>0</v>
      </c>
      <c r="G2527" s="43">
        <v>-229.53873069389999</v>
      </c>
    </row>
    <row r="2528" spans="1:7" x14ac:dyDescent="0.2">
      <c r="A2528" s="7">
        <v>2526</v>
      </c>
      <c r="B2528" s="43">
        <v>33.049999999999997</v>
      </c>
      <c r="C2528" s="43">
        <v>27678.732061699899</v>
      </c>
      <c r="D2528" s="43">
        <v>29167.846733691302</v>
      </c>
      <c r="E2528" s="43">
        <v>4218.5433653938999</v>
      </c>
      <c r="F2528" s="43">
        <v>0</v>
      </c>
      <c r="G2528" s="43">
        <v>-5707.6580373852003</v>
      </c>
    </row>
    <row r="2529" spans="1:7" x14ac:dyDescent="0.2">
      <c r="A2529" s="7">
        <v>2527</v>
      </c>
      <c r="B2529" s="43">
        <v>310.33999999999997</v>
      </c>
      <c r="C2529" s="43">
        <v>1775148.358122526</v>
      </c>
      <c r="D2529" s="43">
        <v>1268970.8900695301</v>
      </c>
      <c r="E2529" s="43">
        <v>31071.9473867542</v>
      </c>
      <c r="F2529" s="43">
        <v>0</v>
      </c>
      <c r="G2529" s="43">
        <v>475105.52066624159</v>
      </c>
    </row>
    <row r="2530" spans="1:7" x14ac:dyDescent="0.2">
      <c r="A2530" s="7">
        <v>2528</v>
      </c>
      <c r="B2530" s="43">
        <v>142.16999999999999</v>
      </c>
      <c r="C2530" s="43">
        <v>47254.572119445002</v>
      </c>
      <c r="D2530" s="43">
        <v>39541.019419297903</v>
      </c>
      <c r="E2530" s="43">
        <v>1749.2305768645999</v>
      </c>
      <c r="F2530" s="43">
        <v>0</v>
      </c>
      <c r="G2530" s="43">
        <v>5964.3221232824999</v>
      </c>
    </row>
    <row r="2531" spans="1:7" x14ac:dyDescent="0.2">
      <c r="A2531" s="7">
        <v>2529</v>
      </c>
      <c r="B2531" s="43">
        <v>32.21</v>
      </c>
      <c r="C2531" s="43">
        <v>2716.7296441428998</v>
      </c>
      <c r="D2531" s="43">
        <v>1808.2665938445</v>
      </c>
      <c r="E2531" s="43">
        <v>747.81969767810006</v>
      </c>
      <c r="F2531" s="43">
        <v>359.87364490890002</v>
      </c>
      <c r="G2531" s="43">
        <v>-199.23029228850001</v>
      </c>
    </row>
    <row r="2532" spans="1:7" x14ac:dyDescent="0.2">
      <c r="A2532" s="7">
        <v>2530</v>
      </c>
      <c r="B2532" s="43">
        <v>28.48</v>
      </c>
      <c r="C2532" s="43">
        <v>53002.993263184202</v>
      </c>
      <c r="D2532" s="43">
        <v>48305.632070555403</v>
      </c>
      <c r="E2532" s="43">
        <v>9613.2872170043993</v>
      </c>
      <c r="F2532" s="43">
        <v>0</v>
      </c>
      <c r="G2532" s="43">
        <v>-4915.9260243755998</v>
      </c>
    </row>
    <row r="2533" spans="1:7" x14ac:dyDescent="0.2">
      <c r="A2533" s="7">
        <v>2531</v>
      </c>
      <c r="B2533" s="43">
        <v>41.52</v>
      </c>
      <c r="C2533" s="43">
        <v>387916.48285680811</v>
      </c>
      <c r="D2533" s="43">
        <v>327554.0920979284</v>
      </c>
      <c r="E2533" s="43">
        <v>48888.812887510401</v>
      </c>
      <c r="F2533" s="43">
        <v>0</v>
      </c>
      <c r="G2533" s="43">
        <v>11473.5778713693</v>
      </c>
    </row>
    <row r="2534" spans="1:7" x14ac:dyDescent="0.2">
      <c r="A2534" s="7">
        <v>2532</v>
      </c>
      <c r="B2534" s="43">
        <v>374.36</v>
      </c>
      <c r="C2534" s="43">
        <v>285285.78881408769</v>
      </c>
      <c r="D2534" s="43">
        <v>377402.32605727599</v>
      </c>
      <c r="E2534" s="43">
        <v>3824.5081928297</v>
      </c>
      <c r="F2534" s="43">
        <v>0</v>
      </c>
      <c r="G2534" s="43">
        <v>-95941.045436018001</v>
      </c>
    </row>
    <row r="2535" spans="1:7" x14ac:dyDescent="0.2">
      <c r="A2535" s="7">
        <v>2533</v>
      </c>
      <c r="B2535" s="43">
        <v>12.33</v>
      </c>
      <c r="C2535" s="43">
        <v>36534.047829107098</v>
      </c>
      <c r="D2535" s="43">
        <v>32924.527174232797</v>
      </c>
      <c r="E2535" s="43">
        <v>15614.326083735201</v>
      </c>
      <c r="F2535" s="43">
        <v>0</v>
      </c>
      <c r="G2535" s="43">
        <v>-12004.8054288608</v>
      </c>
    </row>
    <row r="2536" spans="1:7" x14ac:dyDescent="0.2">
      <c r="A2536" s="7">
        <v>2534</v>
      </c>
      <c r="B2536" s="43">
        <v>49.04</v>
      </c>
      <c r="C2536" s="43">
        <v>192955.51520724699</v>
      </c>
      <c r="D2536" s="43">
        <v>128494.9696332023</v>
      </c>
      <c r="E2536" s="43">
        <v>34585.544854424901</v>
      </c>
      <c r="F2536" s="43">
        <v>25487.9838219501</v>
      </c>
      <c r="G2536" s="43">
        <v>4387.0168976695004</v>
      </c>
    </row>
    <row r="2537" spans="1:7" x14ac:dyDescent="0.2">
      <c r="A2537" s="7">
        <v>2535</v>
      </c>
      <c r="B2537" s="43">
        <v>145.35</v>
      </c>
      <c r="C2537" s="43">
        <v>18623.121314080501</v>
      </c>
      <c r="D2537" s="43">
        <v>17523.025132820901</v>
      </c>
      <c r="E2537" s="43">
        <v>652.22537218460002</v>
      </c>
      <c r="F2537" s="43">
        <v>0</v>
      </c>
      <c r="G2537" s="43">
        <v>447.87080907500001</v>
      </c>
    </row>
    <row r="2538" spans="1:7" x14ac:dyDescent="0.2">
      <c r="A2538" s="7">
        <v>2536</v>
      </c>
      <c r="B2538" s="43">
        <v>147.12</v>
      </c>
      <c r="C2538" s="43">
        <v>941067.85747060063</v>
      </c>
      <c r="D2538" s="43">
        <v>627095.40909669711</v>
      </c>
      <c r="E2538" s="43">
        <v>55812.639679581604</v>
      </c>
      <c r="F2538" s="43">
        <v>124168.06845761969</v>
      </c>
      <c r="G2538" s="43">
        <v>133991.7402367022</v>
      </c>
    </row>
    <row r="2539" spans="1:7" x14ac:dyDescent="0.2">
      <c r="A2539" s="7">
        <v>2537</v>
      </c>
      <c r="B2539" s="43">
        <v>28.5</v>
      </c>
      <c r="C2539" s="43">
        <v>109856.2192025324</v>
      </c>
      <c r="D2539" s="43">
        <v>95862.927396577797</v>
      </c>
      <c r="E2539" s="43">
        <v>19669.416522446001</v>
      </c>
      <c r="F2539" s="43">
        <v>0</v>
      </c>
      <c r="G2539" s="43">
        <v>-5676.1247164914002</v>
      </c>
    </row>
    <row r="2540" spans="1:7" x14ac:dyDescent="0.2">
      <c r="A2540" s="7">
        <v>2538</v>
      </c>
      <c r="B2540" s="43">
        <v>60.64</v>
      </c>
      <c r="C2540" s="43">
        <v>17358.408533713198</v>
      </c>
      <c r="D2540" s="43">
        <v>15934.367418272001</v>
      </c>
      <c r="E2540" s="43">
        <v>1435.4187388778</v>
      </c>
      <c r="F2540" s="43">
        <v>0</v>
      </c>
      <c r="G2540" s="43">
        <v>-11.3776234365</v>
      </c>
    </row>
    <row r="2541" spans="1:7" x14ac:dyDescent="0.2">
      <c r="A2541" s="7">
        <v>2539</v>
      </c>
      <c r="B2541" s="43">
        <v>64.599999999999994</v>
      </c>
      <c r="C2541" s="43">
        <v>359733.05718460749</v>
      </c>
      <c r="D2541" s="43">
        <v>380168.69912622881</v>
      </c>
      <c r="E2541" s="43">
        <v>29232.1970172726</v>
      </c>
      <c r="F2541" s="43">
        <v>0</v>
      </c>
      <c r="G2541" s="43">
        <v>-49667.838958893903</v>
      </c>
    </row>
    <row r="2542" spans="1:7" x14ac:dyDescent="0.2">
      <c r="A2542" s="7">
        <v>2540</v>
      </c>
      <c r="B2542" s="43">
        <v>35.72</v>
      </c>
      <c r="C2542" s="43">
        <v>167429.9290460647</v>
      </c>
      <c r="D2542" s="43">
        <v>113076.36390660721</v>
      </c>
      <c r="E2542" s="43">
        <v>24509.916301688401</v>
      </c>
      <c r="F2542" s="43">
        <v>16763.747078421999</v>
      </c>
      <c r="G2542" s="43">
        <v>13079.9017593472</v>
      </c>
    </row>
    <row r="2543" spans="1:7" x14ac:dyDescent="0.2">
      <c r="A2543" s="7">
        <v>2541</v>
      </c>
      <c r="B2543" s="43">
        <v>134.47</v>
      </c>
      <c r="C2543" s="43">
        <v>844373.81921024376</v>
      </c>
      <c r="D2543" s="43">
        <v>990270.02151424717</v>
      </c>
      <c r="E2543" s="43">
        <v>32381.536168397401</v>
      </c>
      <c r="F2543" s="43">
        <v>0</v>
      </c>
      <c r="G2543" s="43">
        <v>-178277.73847240079</v>
      </c>
    </row>
    <row r="2544" spans="1:7" x14ac:dyDescent="0.2">
      <c r="A2544" s="7">
        <v>2542</v>
      </c>
      <c r="B2544" s="43">
        <v>201.92</v>
      </c>
      <c r="C2544" s="43">
        <v>1008146.8890528</v>
      </c>
      <c r="D2544" s="43">
        <v>775149.84498276375</v>
      </c>
      <c r="E2544" s="43">
        <v>26983.190446116099</v>
      </c>
      <c r="F2544" s="43">
        <v>0</v>
      </c>
      <c r="G2544" s="43">
        <v>206013.85362391971</v>
      </c>
    </row>
    <row r="2545" spans="1:7" x14ac:dyDescent="0.2">
      <c r="A2545" s="7">
        <v>2543</v>
      </c>
      <c r="B2545" s="43">
        <v>49.18</v>
      </c>
      <c r="C2545" s="43">
        <v>72940.605780538797</v>
      </c>
      <c r="D2545" s="43">
        <v>73887.199893515397</v>
      </c>
      <c r="E2545" s="43">
        <v>7480.0148288594</v>
      </c>
      <c r="F2545" s="43">
        <v>0</v>
      </c>
      <c r="G2545" s="43">
        <v>-8426.6089418359006</v>
      </c>
    </row>
    <row r="2546" spans="1:7" x14ac:dyDescent="0.2">
      <c r="A2546" s="7">
        <v>2544</v>
      </c>
      <c r="B2546" s="43">
        <v>90.44</v>
      </c>
      <c r="C2546" s="43">
        <v>1136703.391996807</v>
      </c>
      <c r="D2546" s="43">
        <v>760992.48833423248</v>
      </c>
      <c r="E2546" s="43">
        <v>68556.953331577097</v>
      </c>
      <c r="F2546" s="43">
        <v>81898.321594682304</v>
      </c>
      <c r="G2546" s="43">
        <v>225255.6287363153</v>
      </c>
    </row>
    <row r="2547" spans="1:7" x14ac:dyDescent="0.2">
      <c r="A2547" s="7">
        <v>2545</v>
      </c>
      <c r="B2547" s="43">
        <v>2.8</v>
      </c>
      <c r="C2547" s="43">
        <v>7671.8938772427</v>
      </c>
      <c r="D2547" s="43">
        <v>7053.4892784704998</v>
      </c>
      <c r="E2547" s="43">
        <v>14125.4852836591</v>
      </c>
      <c r="F2547" s="43">
        <v>0</v>
      </c>
      <c r="G2547" s="43">
        <v>-13507.0806848869</v>
      </c>
    </row>
    <row r="2548" spans="1:7" x14ac:dyDescent="0.2">
      <c r="A2548" s="7">
        <v>2546</v>
      </c>
      <c r="B2548" s="43">
        <v>29.36</v>
      </c>
      <c r="C2548" s="43">
        <v>8435.7178709248001</v>
      </c>
      <c r="D2548" s="43">
        <v>5618.2927760195998</v>
      </c>
      <c r="E2548" s="43">
        <v>2183.0567758072998</v>
      </c>
      <c r="F2548" s="43">
        <v>664.92291604039997</v>
      </c>
      <c r="G2548" s="43">
        <v>-30.554596942500002</v>
      </c>
    </row>
    <row r="2549" spans="1:7" x14ac:dyDescent="0.2">
      <c r="A2549" s="7">
        <v>2547</v>
      </c>
      <c r="B2549" s="43">
        <v>9.16</v>
      </c>
      <c r="C2549" s="43">
        <v>46246.773151942703</v>
      </c>
      <c r="D2549" s="43">
        <v>30797.377795218101</v>
      </c>
      <c r="E2549" s="43">
        <v>40067.408356785403</v>
      </c>
      <c r="F2549" s="43">
        <v>4483.0637708082004</v>
      </c>
      <c r="G2549" s="43">
        <v>-29101.076770868902</v>
      </c>
    </row>
    <row r="2550" spans="1:7" x14ac:dyDescent="0.2">
      <c r="A2550" s="7">
        <v>2548</v>
      </c>
      <c r="B2550" s="43">
        <v>17.07</v>
      </c>
      <c r="C2550" s="43">
        <v>18835.376909290499</v>
      </c>
      <c r="D2550" s="43">
        <v>15975.9914823492</v>
      </c>
      <c r="E2550" s="43">
        <v>5648.5142718114002</v>
      </c>
      <c r="F2550" s="43">
        <v>0</v>
      </c>
      <c r="G2550" s="43">
        <v>-2789.1288448700998</v>
      </c>
    </row>
    <row r="2551" spans="1:7" x14ac:dyDescent="0.2">
      <c r="A2551" s="7">
        <v>2549</v>
      </c>
      <c r="B2551" s="43">
        <v>29.58</v>
      </c>
      <c r="C2551" s="43">
        <v>338601.36770002462</v>
      </c>
      <c r="D2551" s="43">
        <v>225666.0706786782</v>
      </c>
      <c r="E2551" s="43">
        <v>90114.679236605894</v>
      </c>
      <c r="F2551" s="43">
        <v>32451.211775094202</v>
      </c>
      <c r="G2551" s="43">
        <v>-9630.5939903536</v>
      </c>
    </row>
    <row r="2552" spans="1:7" x14ac:dyDescent="0.2">
      <c r="A2552" s="7">
        <v>2550</v>
      </c>
      <c r="B2552" s="43">
        <v>50.71</v>
      </c>
      <c r="C2552" s="43">
        <v>4965.1539905343998</v>
      </c>
      <c r="D2552" s="43">
        <v>5258.1594801111996</v>
      </c>
      <c r="E2552" s="43">
        <v>489.76647081459998</v>
      </c>
      <c r="F2552" s="43">
        <v>0</v>
      </c>
      <c r="G2552" s="43">
        <v>-782.77196039139994</v>
      </c>
    </row>
    <row r="2553" spans="1:7" x14ac:dyDescent="0.2">
      <c r="A2553" s="7">
        <v>2551</v>
      </c>
      <c r="B2553" s="43">
        <v>369.51</v>
      </c>
      <c r="C2553" s="43">
        <v>197526.82944616341</v>
      </c>
      <c r="D2553" s="43">
        <v>307816.0792835491</v>
      </c>
      <c r="E2553" s="43">
        <v>2698.1491310290999</v>
      </c>
      <c r="F2553" s="43">
        <v>0</v>
      </c>
      <c r="G2553" s="43">
        <v>-112987.3989684148</v>
      </c>
    </row>
    <row r="2554" spans="1:7" x14ac:dyDescent="0.2">
      <c r="A2554" s="7">
        <v>2552</v>
      </c>
      <c r="B2554" s="43">
        <v>26.66</v>
      </c>
      <c r="C2554" s="43">
        <v>151673.0724463079</v>
      </c>
      <c r="D2554" s="43">
        <v>123729.6976360501</v>
      </c>
      <c r="E2554" s="43">
        <v>29261.533490271901</v>
      </c>
      <c r="F2554" s="43">
        <v>0</v>
      </c>
      <c r="G2554" s="43">
        <v>-1318.1586800140999</v>
      </c>
    </row>
    <row r="2555" spans="1:7" x14ac:dyDescent="0.2">
      <c r="A2555" s="7">
        <v>2553</v>
      </c>
      <c r="B2555" s="43">
        <v>41.3</v>
      </c>
      <c r="C2555" s="43">
        <v>98908.933079457798</v>
      </c>
      <c r="D2555" s="43">
        <v>83903.674065739906</v>
      </c>
      <c r="E2555" s="43">
        <v>12142.4190277334</v>
      </c>
      <c r="F2555" s="43">
        <v>0</v>
      </c>
      <c r="G2555" s="43">
        <v>2862.8399859844999</v>
      </c>
    </row>
    <row r="2556" spans="1:7" x14ac:dyDescent="0.2">
      <c r="A2556" s="7">
        <v>2554</v>
      </c>
      <c r="B2556" s="43">
        <v>60.58</v>
      </c>
      <c r="C2556" s="43">
        <v>64084.289282474798</v>
      </c>
      <c r="D2556" s="43">
        <v>58825.271064330002</v>
      </c>
      <c r="E2556" s="43">
        <v>5313.3356093183002</v>
      </c>
      <c r="F2556" s="43">
        <v>0</v>
      </c>
      <c r="G2556" s="43">
        <v>-54.317391173499999</v>
      </c>
    </row>
    <row r="2557" spans="1:7" x14ac:dyDescent="0.2">
      <c r="A2557" s="7">
        <v>2555</v>
      </c>
      <c r="B2557" s="43">
        <v>33.25</v>
      </c>
      <c r="C2557" s="43">
        <v>145696.0470524187</v>
      </c>
      <c r="D2557" s="43">
        <v>117170.31757147551</v>
      </c>
      <c r="E2557" s="43">
        <v>22972.931440468601</v>
      </c>
      <c r="F2557" s="43">
        <v>0</v>
      </c>
      <c r="G2557" s="43">
        <v>5552.7980404746004</v>
      </c>
    </row>
    <row r="2558" spans="1:7" x14ac:dyDescent="0.2">
      <c r="A2558" s="7">
        <v>2556</v>
      </c>
      <c r="B2558" s="43">
        <v>168.84</v>
      </c>
      <c r="C2558" s="43">
        <v>129566.6836522098</v>
      </c>
      <c r="D2558" s="43">
        <v>96695.714280627406</v>
      </c>
      <c r="E2558" s="43">
        <v>4154.9396671349996</v>
      </c>
      <c r="F2558" s="43">
        <v>0</v>
      </c>
      <c r="G2558" s="43">
        <v>28716.029704447399</v>
      </c>
    </row>
    <row r="2559" spans="1:7" x14ac:dyDescent="0.2">
      <c r="A2559" s="7">
        <v>2557</v>
      </c>
      <c r="B2559" s="43">
        <v>71.22</v>
      </c>
      <c r="C2559" s="43">
        <v>8492.3715458419993</v>
      </c>
      <c r="D2559" s="43">
        <v>5688.2839303178998</v>
      </c>
      <c r="E2559" s="43">
        <v>637.41087129790003</v>
      </c>
      <c r="F2559" s="43">
        <v>749.90485412600003</v>
      </c>
      <c r="G2559" s="43">
        <v>1416.7718901001999</v>
      </c>
    </row>
    <row r="2560" spans="1:7" x14ac:dyDescent="0.2">
      <c r="A2560" s="7">
        <v>2558</v>
      </c>
      <c r="B2560" s="43">
        <v>103.97</v>
      </c>
      <c r="C2560" s="43">
        <v>207775.39346185079</v>
      </c>
      <c r="D2560" s="43">
        <v>204097.25721313161</v>
      </c>
      <c r="E2560" s="43">
        <v>10144.288593810499</v>
      </c>
      <c r="F2560" s="43">
        <v>0</v>
      </c>
      <c r="G2560" s="43">
        <v>-6466.1523450914001</v>
      </c>
    </row>
    <row r="2561" spans="1:7" x14ac:dyDescent="0.2">
      <c r="A2561" s="7">
        <v>2559</v>
      </c>
      <c r="B2561" s="43">
        <v>36.020000000000003</v>
      </c>
      <c r="C2561" s="43">
        <v>273974.9255972862</v>
      </c>
      <c r="D2561" s="43">
        <v>182562.98554982411</v>
      </c>
      <c r="E2561" s="43">
        <v>66504.299305116307</v>
      </c>
      <c r="F2561" s="43">
        <v>36057.997584785</v>
      </c>
      <c r="G2561" s="43">
        <v>-11150.3568424392</v>
      </c>
    </row>
    <row r="2562" spans="1:7" x14ac:dyDescent="0.2">
      <c r="A2562" s="7">
        <v>2560</v>
      </c>
      <c r="B2562" s="43">
        <v>142.6</v>
      </c>
      <c r="C2562" s="43">
        <v>1005619.456952061</v>
      </c>
      <c r="D2562" s="43">
        <v>786997.6388367255</v>
      </c>
      <c r="E2562" s="43">
        <v>37280.500439539202</v>
      </c>
      <c r="F2562" s="43">
        <v>0</v>
      </c>
      <c r="G2562" s="43">
        <v>181341.31767579651</v>
      </c>
    </row>
    <row r="2563" spans="1:7" x14ac:dyDescent="0.2">
      <c r="A2563" s="7">
        <v>2561</v>
      </c>
      <c r="B2563" s="43">
        <v>31</v>
      </c>
      <c r="C2563" s="43">
        <v>176917.762626418</v>
      </c>
      <c r="D2563" s="43">
        <v>157264.43031333119</v>
      </c>
      <c r="E2563" s="43">
        <v>29942.389802047801</v>
      </c>
      <c r="F2563" s="43">
        <v>0</v>
      </c>
      <c r="G2563" s="43">
        <v>-10289.0574889611</v>
      </c>
    </row>
    <row r="2564" spans="1:7" x14ac:dyDescent="0.2">
      <c r="A2564" s="7">
        <v>2562</v>
      </c>
      <c r="B2564" s="43">
        <v>6.35</v>
      </c>
      <c r="C2564" s="43">
        <v>0</v>
      </c>
      <c r="D2564" s="43">
        <v>0</v>
      </c>
      <c r="E2564" s="43">
        <v>0</v>
      </c>
      <c r="F2564" s="43">
        <v>0</v>
      </c>
      <c r="G2564" s="43">
        <v>0</v>
      </c>
    </row>
    <row r="2565" spans="1:7" x14ac:dyDescent="0.2">
      <c r="A2565" s="7">
        <v>2563</v>
      </c>
      <c r="B2565" s="43">
        <v>50.85</v>
      </c>
      <c r="C2565" s="43">
        <v>271834.89598931908</v>
      </c>
      <c r="D2565" s="43">
        <v>236502.52235844961</v>
      </c>
      <c r="E2565" s="43">
        <v>28284.7461097259</v>
      </c>
      <c r="F2565" s="43">
        <v>0</v>
      </c>
      <c r="G2565" s="43">
        <v>7047.6275211435996</v>
      </c>
    </row>
    <row r="2566" spans="1:7" x14ac:dyDescent="0.2">
      <c r="A2566" s="7">
        <v>2564</v>
      </c>
      <c r="B2566" s="43">
        <v>6.92</v>
      </c>
      <c r="C2566" s="43">
        <v>68375.055049236005</v>
      </c>
      <c r="D2566" s="43">
        <v>46647.6680889091</v>
      </c>
      <c r="E2566" s="43">
        <v>52751.052153771503</v>
      </c>
      <c r="F2566" s="43">
        <v>3330.9064597474999</v>
      </c>
      <c r="G2566" s="43">
        <v>-34354.571653191997</v>
      </c>
    </row>
    <row r="2567" spans="1:7" x14ac:dyDescent="0.2">
      <c r="A2567" s="7">
        <v>2565</v>
      </c>
      <c r="B2567" s="43">
        <v>358.79</v>
      </c>
      <c r="C2567" s="43">
        <v>1023924.093468332</v>
      </c>
      <c r="D2567" s="43">
        <v>682480.97931952914</v>
      </c>
      <c r="E2567" s="43">
        <v>21579.7582741632</v>
      </c>
      <c r="F2567" s="43">
        <v>81966.981613421594</v>
      </c>
      <c r="G2567" s="43">
        <v>237896.3742612183</v>
      </c>
    </row>
    <row r="2568" spans="1:7" x14ac:dyDescent="0.2">
      <c r="A2568" s="7">
        <v>2566</v>
      </c>
      <c r="B2568" s="43">
        <v>44.92</v>
      </c>
      <c r="C2568" s="43">
        <v>65932.487396569704</v>
      </c>
      <c r="D2568" s="43">
        <v>43934.4819946266</v>
      </c>
      <c r="E2568" s="43">
        <v>12851.9319873449</v>
      </c>
      <c r="F2568" s="43">
        <v>8672.8213653953007</v>
      </c>
      <c r="G2568" s="43">
        <v>473.25204920290003</v>
      </c>
    </row>
    <row r="2569" spans="1:7" x14ac:dyDescent="0.2">
      <c r="A2569" s="7">
        <v>2567</v>
      </c>
      <c r="B2569" s="43">
        <v>137.28</v>
      </c>
      <c r="C2569" s="43">
        <v>1427302.149713401</v>
      </c>
      <c r="D2569" s="43">
        <v>1108053.829965709</v>
      </c>
      <c r="E2569" s="43">
        <v>55019.155258741797</v>
      </c>
      <c r="F2569" s="43">
        <v>0</v>
      </c>
      <c r="G2569" s="43">
        <v>264229.16448895022</v>
      </c>
    </row>
    <row r="2570" spans="1:7" x14ac:dyDescent="0.2">
      <c r="A2570" s="7">
        <v>2568</v>
      </c>
      <c r="B2570" s="43">
        <v>243.65</v>
      </c>
      <c r="C2570" s="43">
        <v>752689.85470457154</v>
      </c>
      <c r="D2570" s="43">
        <v>607424.02670205967</v>
      </c>
      <c r="E2570" s="43">
        <v>15979.738798866299</v>
      </c>
      <c r="F2570" s="43">
        <v>0</v>
      </c>
      <c r="G2570" s="43">
        <v>129286.0892036455</v>
      </c>
    </row>
    <row r="2571" spans="1:7" x14ac:dyDescent="0.2">
      <c r="A2571" s="7">
        <v>2569</v>
      </c>
      <c r="B2571" s="43">
        <v>98.27</v>
      </c>
      <c r="C2571" s="43">
        <v>154703.59445004721</v>
      </c>
      <c r="D2571" s="43">
        <v>142349.13813606149</v>
      </c>
      <c r="E2571" s="43">
        <v>8165.9445741033996</v>
      </c>
      <c r="F2571" s="43">
        <v>0</v>
      </c>
      <c r="G2571" s="43">
        <v>4188.5117398823004</v>
      </c>
    </row>
    <row r="2572" spans="1:7" x14ac:dyDescent="0.2">
      <c r="A2572" s="7">
        <v>2570</v>
      </c>
      <c r="B2572" s="43">
        <v>183.17</v>
      </c>
      <c r="C2572" s="43">
        <v>328937.44326010463</v>
      </c>
      <c r="D2572" s="43">
        <v>326929.02559011453</v>
      </c>
      <c r="E2572" s="43">
        <v>9090.0947584185997</v>
      </c>
      <c r="F2572" s="43">
        <v>0</v>
      </c>
      <c r="G2572" s="43">
        <v>-7081.6770884284997</v>
      </c>
    </row>
    <row r="2573" spans="1:7" x14ac:dyDescent="0.2">
      <c r="A2573" s="7">
        <v>2571</v>
      </c>
      <c r="B2573" s="43">
        <v>7.13</v>
      </c>
      <c r="C2573" s="43">
        <v>1198.3029786674001</v>
      </c>
      <c r="D2573" s="43">
        <v>987.4498965944</v>
      </c>
      <c r="E2573" s="43">
        <v>872.17085424799996</v>
      </c>
      <c r="F2573" s="43">
        <v>0</v>
      </c>
      <c r="G2573" s="43">
        <v>-661.31777217499996</v>
      </c>
    </row>
    <row r="2574" spans="1:7" x14ac:dyDescent="0.2">
      <c r="A2574" s="7">
        <v>2572</v>
      </c>
      <c r="B2574" s="43">
        <v>9.91</v>
      </c>
      <c r="C2574" s="43">
        <v>12295.5053757363</v>
      </c>
      <c r="D2574" s="43">
        <v>18905.047428094502</v>
      </c>
      <c r="E2574" s="43">
        <v>6242.0292410016</v>
      </c>
      <c r="F2574" s="43">
        <v>0</v>
      </c>
      <c r="G2574" s="43">
        <v>-12851.571293359801</v>
      </c>
    </row>
    <row r="2575" spans="1:7" x14ac:dyDescent="0.2">
      <c r="A2575" s="7">
        <v>2573</v>
      </c>
      <c r="B2575" s="43">
        <v>122.48</v>
      </c>
      <c r="C2575" s="43">
        <v>0</v>
      </c>
      <c r="D2575" s="43">
        <v>0</v>
      </c>
      <c r="E2575" s="43">
        <v>0</v>
      </c>
      <c r="F2575" s="43">
        <v>0</v>
      </c>
      <c r="G2575" s="43">
        <v>0</v>
      </c>
    </row>
    <row r="2576" spans="1:7" x14ac:dyDescent="0.2">
      <c r="A2576" s="7">
        <v>2574</v>
      </c>
      <c r="B2576" s="43">
        <v>62.75</v>
      </c>
      <c r="C2576" s="43">
        <v>16187.552196975101</v>
      </c>
      <c r="D2576" s="43">
        <v>15813.075719263899</v>
      </c>
      <c r="E2576" s="43">
        <v>1294.6548929546</v>
      </c>
      <c r="F2576" s="43">
        <v>0</v>
      </c>
      <c r="G2576" s="43">
        <v>-920.17841524330004</v>
      </c>
    </row>
    <row r="2577" spans="1:7" x14ac:dyDescent="0.2">
      <c r="A2577" s="7">
        <v>2575</v>
      </c>
      <c r="B2577" s="43">
        <v>227.12</v>
      </c>
      <c r="C2577" s="43">
        <v>150407.5578194648</v>
      </c>
      <c r="D2577" s="43">
        <v>227732.14718759159</v>
      </c>
      <c r="E2577" s="43">
        <v>3350.6841339409998</v>
      </c>
      <c r="F2577" s="43">
        <v>0</v>
      </c>
      <c r="G2577" s="43">
        <v>-80675.273502067794</v>
      </c>
    </row>
    <row r="2578" spans="1:7" x14ac:dyDescent="0.2">
      <c r="A2578" s="7">
        <v>2576</v>
      </c>
      <c r="B2578" s="43">
        <v>47.1</v>
      </c>
      <c r="C2578" s="43">
        <v>73431.347324055794</v>
      </c>
      <c r="D2578" s="43">
        <v>65267.242414698601</v>
      </c>
      <c r="E2578" s="43">
        <v>7930.1302024626002</v>
      </c>
      <c r="F2578" s="43">
        <v>0</v>
      </c>
      <c r="G2578" s="43">
        <v>233.97470689459999</v>
      </c>
    </row>
    <row r="2579" spans="1:7" x14ac:dyDescent="0.2">
      <c r="A2579" s="7">
        <v>2577</v>
      </c>
      <c r="B2579" s="43">
        <v>36.99</v>
      </c>
      <c r="C2579" s="43">
        <v>14790.2195399598</v>
      </c>
      <c r="D2579" s="43">
        <v>12916.6114991588</v>
      </c>
      <c r="E2579" s="43">
        <v>2092.0718660415</v>
      </c>
      <c r="F2579" s="43">
        <v>0</v>
      </c>
      <c r="G2579" s="43">
        <v>-218.46382524059999</v>
      </c>
    </row>
    <row r="2580" spans="1:7" x14ac:dyDescent="0.2">
      <c r="A2580" s="7">
        <v>2578</v>
      </c>
      <c r="B2580" s="43">
        <v>121.27</v>
      </c>
      <c r="C2580" s="43">
        <v>1394303.1230825051</v>
      </c>
      <c r="D2580" s="43">
        <v>977690.58390186797</v>
      </c>
      <c r="E2580" s="43">
        <v>62536.773895138598</v>
      </c>
      <c r="F2580" s="43">
        <v>0</v>
      </c>
      <c r="G2580" s="43">
        <v>354075.76528549852</v>
      </c>
    </row>
    <row r="2581" spans="1:7" x14ac:dyDescent="0.2">
      <c r="A2581" s="7">
        <v>2579</v>
      </c>
      <c r="B2581" s="43">
        <v>17.52</v>
      </c>
      <c r="C2581" s="43">
        <v>19328.590852646699</v>
      </c>
      <c r="D2581" s="43">
        <v>17612.807921365798</v>
      </c>
      <c r="E2581" s="43">
        <v>5575.3906760855998</v>
      </c>
      <c r="F2581" s="43">
        <v>0</v>
      </c>
      <c r="G2581" s="43">
        <v>-3859.6077448045999</v>
      </c>
    </row>
    <row r="2582" spans="1:7" x14ac:dyDescent="0.2">
      <c r="A2582" s="7">
        <v>2580</v>
      </c>
      <c r="B2582" s="43">
        <v>96.77</v>
      </c>
      <c r="C2582" s="43">
        <v>277215.64988518332</v>
      </c>
      <c r="D2582" s="43">
        <v>262387.63987893338</v>
      </c>
      <c r="E2582" s="43">
        <v>15034.513927301399</v>
      </c>
      <c r="F2582" s="43">
        <v>0</v>
      </c>
      <c r="G2582" s="43">
        <v>-206.5039210514</v>
      </c>
    </row>
    <row r="2583" spans="1:7" x14ac:dyDescent="0.2">
      <c r="A2583" s="7">
        <v>2581</v>
      </c>
      <c r="B2583" s="43">
        <v>30.58</v>
      </c>
      <c r="C2583" s="43">
        <v>71787.709338950095</v>
      </c>
      <c r="D2583" s="43">
        <v>66156.3557803843</v>
      </c>
      <c r="E2583" s="43">
        <v>11983.5740365395</v>
      </c>
      <c r="F2583" s="43">
        <v>0</v>
      </c>
      <c r="G2583" s="43">
        <v>-6352.2204779738004</v>
      </c>
    </row>
    <row r="2584" spans="1:7" x14ac:dyDescent="0.2">
      <c r="A2584" s="7">
        <v>2582</v>
      </c>
      <c r="B2584" s="43">
        <v>18.84</v>
      </c>
      <c r="C2584" s="43">
        <v>34796.390058715297</v>
      </c>
      <c r="D2584" s="43">
        <v>37054.861098363603</v>
      </c>
      <c r="E2584" s="43">
        <v>9330.0541934727007</v>
      </c>
      <c r="F2584" s="43">
        <v>0</v>
      </c>
      <c r="G2584" s="43">
        <v>-11588.525233120999</v>
      </c>
    </row>
    <row r="2585" spans="1:7" x14ac:dyDescent="0.2">
      <c r="A2585" s="7">
        <v>2583</v>
      </c>
      <c r="B2585" s="43">
        <v>53.63</v>
      </c>
      <c r="C2585" s="43">
        <v>176913.63553914821</v>
      </c>
      <c r="D2585" s="43">
        <v>173474.81847267741</v>
      </c>
      <c r="E2585" s="43">
        <v>16806.121858245198</v>
      </c>
      <c r="F2585" s="43">
        <v>0</v>
      </c>
      <c r="G2585" s="43">
        <v>-13367.304791774501</v>
      </c>
    </row>
    <row r="2586" spans="1:7" x14ac:dyDescent="0.2">
      <c r="A2586" s="7">
        <v>2584</v>
      </c>
      <c r="B2586" s="43">
        <v>196.31</v>
      </c>
      <c r="C2586" s="43">
        <v>123960.8871135309</v>
      </c>
      <c r="D2586" s="43">
        <v>142238.24813254841</v>
      </c>
      <c r="E2586" s="43">
        <v>3187.2637031574</v>
      </c>
      <c r="F2586" s="43">
        <v>0</v>
      </c>
      <c r="G2586" s="43">
        <v>-21464.624722174802</v>
      </c>
    </row>
    <row r="2587" spans="1:7" x14ac:dyDescent="0.2">
      <c r="A2587" s="7">
        <v>2585</v>
      </c>
      <c r="B2587" s="43">
        <v>6.64</v>
      </c>
      <c r="C2587" s="43">
        <v>7384.1525085423</v>
      </c>
      <c r="D2587" s="43">
        <v>5911.0569074301002</v>
      </c>
      <c r="E2587" s="43">
        <v>5719.8290322149996</v>
      </c>
      <c r="F2587" s="43">
        <v>0</v>
      </c>
      <c r="G2587" s="43">
        <v>-4246.7334311026998</v>
      </c>
    </row>
    <row r="2588" spans="1:7" x14ac:dyDescent="0.2">
      <c r="A2588" s="7">
        <v>2586</v>
      </c>
      <c r="B2588" s="43">
        <v>95.15</v>
      </c>
      <c r="C2588" s="43">
        <v>124998.3581093792</v>
      </c>
      <c r="D2588" s="43">
        <v>109755.70793971889</v>
      </c>
      <c r="E2588" s="43">
        <v>6748.5254456086004</v>
      </c>
      <c r="F2588" s="43">
        <v>0</v>
      </c>
      <c r="G2588" s="43">
        <v>8494.1247240516004</v>
      </c>
    </row>
    <row r="2589" spans="1:7" x14ac:dyDescent="0.2">
      <c r="A2589" s="7">
        <v>2587</v>
      </c>
      <c r="B2589" s="43">
        <v>24.77</v>
      </c>
      <c r="C2589" s="43">
        <v>110618.2544024243</v>
      </c>
      <c r="D2589" s="43">
        <v>96062.315604856194</v>
      </c>
      <c r="E2589" s="43">
        <v>22833.628458650001</v>
      </c>
      <c r="F2589" s="43">
        <v>0</v>
      </c>
      <c r="G2589" s="43">
        <v>-8277.6896610820004</v>
      </c>
    </row>
    <row r="2590" spans="1:7" x14ac:dyDescent="0.2">
      <c r="A2590" s="7">
        <v>2588</v>
      </c>
      <c r="B2590" s="43">
        <v>72.87</v>
      </c>
      <c r="C2590" s="43">
        <v>542880.28956643771</v>
      </c>
      <c r="D2590" s="43">
        <v>439493.90320660587</v>
      </c>
      <c r="E2590" s="43">
        <v>39201.739100698702</v>
      </c>
      <c r="F2590" s="43">
        <v>0</v>
      </c>
      <c r="G2590" s="43">
        <v>64184.647259133097</v>
      </c>
    </row>
    <row r="2591" spans="1:7" x14ac:dyDescent="0.2">
      <c r="A2591" s="7">
        <v>2589</v>
      </c>
      <c r="B2591" s="43">
        <v>41.96</v>
      </c>
      <c r="C2591" s="43">
        <v>124498.5921379061</v>
      </c>
      <c r="D2591" s="43">
        <v>127196.8357193167</v>
      </c>
      <c r="E2591" s="43">
        <v>15043.4611961023</v>
      </c>
      <c r="F2591" s="43">
        <v>0</v>
      </c>
      <c r="G2591" s="43">
        <v>-17741.704777512801</v>
      </c>
    </row>
    <row r="2592" spans="1:7" x14ac:dyDescent="0.2">
      <c r="A2592" s="7">
        <v>2590</v>
      </c>
      <c r="B2592" s="43">
        <v>119.46</v>
      </c>
      <c r="C2592" s="43">
        <v>1038761.432133858</v>
      </c>
      <c r="D2592" s="43">
        <v>772260.99279189901</v>
      </c>
      <c r="E2592" s="43">
        <v>47110.1724775197</v>
      </c>
      <c r="F2592" s="43">
        <v>0</v>
      </c>
      <c r="G2592" s="43">
        <v>219390.26686443959</v>
      </c>
    </row>
    <row r="2593" spans="1:7" x14ac:dyDescent="0.2">
      <c r="A2593" s="7">
        <v>2591</v>
      </c>
      <c r="B2593" s="43">
        <v>1.1399999999999999</v>
      </c>
      <c r="C2593" s="43">
        <v>4637.5489332786001</v>
      </c>
      <c r="D2593" s="43">
        <v>4026.1657696635002</v>
      </c>
      <c r="E2593" s="43">
        <v>20708.645798048499</v>
      </c>
      <c r="F2593" s="43">
        <v>0</v>
      </c>
      <c r="G2593" s="43">
        <v>-20097.262634433398</v>
      </c>
    </row>
    <row r="2594" spans="1:7" x14ac:dyDescent="0.2">
      <c r="A2594" s="7">
        <v>2592</v>
      </c>
      <c r="B2594" s="43">
        <v>10.61</v>
      </c>
      <c r="C2594" s="43">
        <v>12696.9438315388</v>
      </c>
      <c r="D2594" s="43">
        <v>11276.2731332029</v>
      </c>
      <c r="E2594" s="43">
        <v>6077.2135036526997</v>
      </c>
      <c r="F2594" s="43">
        <v>0</v>
      </c>
      <c r="G2594" s="43">
        <v>-4656.5428053167998</v>
      </c>
    </row>
    <row r="2595" spans="1:7" x14ac:dyDescent="0.2">
      <c r="A2595" s="7">
        <v>2593</v>
      </c>
      <c r="B2595" s="43">
        <v>217.71</v>
      </c>
      <c r="C2595" s="43">
        <v>206880.3625124773</v>
      </c>
      <c r="D2595" s="43">
        <v>266284.93230677338</v>
      </c>
      <c r="E2595" s="43">
        <v>4842.9889838530999</v>
      </c>
      <c r="F2595" s="43">
        <v>0</v>
      </c>
      <c r="G2595" s="43">
        <v>-64247.558778149301</v>
      </c>
    </row>
    <row r="2596" spans="1:7" x14ac:dyDescent="0.2">
      <c r="A2596" s="7">
        <v>2594</v>
      </c>
      <c r="B2596" s="43">
        <v>30.91</v>
      </c>
      <c r="C2596" s="43">
        <v>177183.10819605141</v>
      </c>
      <c r="D2596" s="43">
        <v>118104.4325139134</v>
      </c>
      <c r="E2596" s="43">
        <v>45053.420427580299</v>
      </c>
      <c r="F2596" s="43">
        <v>16970.379684409301</v>
      </c>
      <c r="G2596" s="43">
        <v>-2945.1244298515999</v>
      </c>
    </row>
    <row r="2597" spans="1:7" x14ac:dyDescent="0.2">
      <c r="A2597" s="7">
        <v>2595</v>
      </c>
      <c r="B2597" s="43">
        <v>57.56</v>
      </c>
      <c r="C2597" s="43">
        <v>248113.25473094569</v>
      </c>
      <c r="D2597" s="43">
        <v>199338.6303370886</v>
      </c>
      <c r="E2597" s="43">
        <v>22972.5943979687</v>
      </c>
      <c r="F2597" s="43">
        <v>0</v>
      </c>
      <c r="G2597" s="43">
        <v>25802.029995888399</v>
      </c>
    </row>
    <row r="2598" spans="1:7" x14ac:dyDescent="0.2">
      <c r="A2598" s="7">
        <v>2596</v>
      </c>
      <c r="B2598" s="43">
        <v>57.62</v>
      </c>
      <c r="C2598" s="43">
        <v>320852.43471749697</v>
      </c>
      <c r="D2598" s="43">
        <v>268317.10673391068</v>
      </c>
      <c r="E2598" s="43">
        <v>28550.434867120301</v>
      </c>
      <c r="F2598" s="43">
        <v>0</v>
      </c>
      <c r="G2598" s="43">
        <v>23984.893116465999</v>
      </c>
    </row>
    <row r="2599" spans="1:7" x14ac:dyDescent="0.2">
      <c r="A2599" s="7">
        <v>2597</v>
      </c>
      <c r="B2599" s="43">
        <v>143.15</v>
      </c>
      <c r="C2599" s="43">
        <v>972362.27388332924</v>
      </c>
      <c r="D2599" s="43">
        <v>929097.62038284284</v>
      </c>
      <c r="E2599" s="43">
        <v>35003.966057953301</v>
      </c>
      <c r="F2599" s="43">
        <v>0</v>
      </c>
      <c r="G2599" s="43">
        <v>8260.6874425331007</v>
      </c>
    </row>
    <row r="2600" spans="1:7" x14ac:dyDescent="0.2">
      <c r="A2600" s="7">
        <v>2598</v>
      </c>
      <c r="B2600" s="43">
        <v>67.53</v>
      </c>
      <c r="C2600" s="43">
        <v>151443.2635498883</v>
      </c>
      <c r="D2600" s="43">
        <v>100885.0947621986</v>
      </c>
      <c r="E2600" s="43">
        <v>19643.8666877213</v>
      </c>
      <c r="F2600" s="43">
        <v>19939.5730940303</v>
      </c>
      <c r="G2600" s="43">
        <v>10974.729005938099</v>
      </c>
    </row>
    <row r="2601" spans="1:7" x14ac:dyDescent="0.2">
      <c r="A2601" s="7">
        <v>2599</v>
      </c>
      <c r="B2601" s="43">
        <v>15.17</v>
      </c>
      <c r="C2601" s="43">
        <v>171186.74858795819</v>
      </c>
      <c r="D2601" s="43">
        <v>123382.3565218241</v>
      </c>
      <c r="E2601" s="43">
        <v>59949.995642535599</v>
      </c>
      <c r="F2601" s="43">
        <v>0</v>
      </c>
      <c r="G2601" s="43">
        <v>-12145.6035764015</v>
      </c>
    </row>
    <row r="2602" spans="1:7" x14ac:dyDescent="0.2">
      <c r="A2602" s="7">
        <v>2600</v>
      </c>
      <c r="B2602" s="43">
        <v>301.99</v>
      </c>
      <c r="C2602" s="43">
        <v>1243994.189156607</v>
      </c>
      <c r="D2602" s="43">
        <v>1662981.7998439129</v>
      </c>
      <c r="E2602" s="43">
        <v>21043.331444647902</v>
      </c>
      <c r="F2602" s="43">
        <v>0</v>
      </c>
      <c r="G2602" s="43">
        <v>-440030.94213195378</v>
      </c>
    </row>
    <row r="2603" spans="1:7" x14ac:dyDescent="0.2">
      <c r="A2603" s="7">
        <v>2601</v>
      </c>
      <c r="B2603" s="43">
        <v>3.51</v>
      </c>
      <c r="C2603" s="43">
        <v>15696.3474968632</v>
      </c>
      <c r="D2603" s="43">
        <v>10426.575885766801</v>
      </c>
      <c r="E2603" s="43">
        <v>36049.952234235003</v>
      </c>
      <c r="F2603" s="43">
        <v>1527.9247675699</v>
      </c>
      <c r="G2603" s="43">
        <v>-32308.105390708501</v>
      </c>
    </row>
    <row r="2604" spans="1:7" x14ac:dyDescent="0.2">
      <c r="A2604" s="7">
        <v>2602</v>
      </c>
      <c r="B2604" s="43">
        <v>53.23</v>
      </c>
      <c r="C2604" s="43">
        <v>11983.4158254787</v>
      </c>
      <c r="D2604" s="43">
        <v>11313.068629833901</v>
      </c>
      <c r="E2604" s="43">
        <v>1138.6394130497999</v>
      </c>
      <c r="F2604" s="43">
        <v>0</v>
      </c>
      <c r="G2604" s="43">
        <v>-468.29221740510002</v>
      </c>
    </row>
    <row r="2605" spans="1:7" x14ac:dyDescent="0.2">
      <c r="A2605" s="7">
        <v>2603</v>
      </c>
      <c r="B2605" s="43">
        <v>252.83</v>
      </c>
      <c r="C2605" s="43">
        <v>1566997.812984027</v>
      </c>
      <c r="D2605" s="43">
        <v>1043615.8009220531</v>
      </c>
      <c r="E2605" s="43">
        <v>49302.973131535997</v>
      </c>
      <c r="F2605" s="43">
        <v>152265.146910104</v>
      </c>
      <c r="G2605" s="43">
        <v>321813.89202033437</v>
      </c>
    </row>
    <row r="2606" spans="1:7" x14ac:dyDescent="0.2">
      <c r="A2606" s="7">
        <v>2604</v>
      </c>
      <c r="B2606" s="43">
        <v>176.3</v>
      </c>
      <c r="C2606" s="43">
        <v>17755.811403877498</v>
      </c>
      <c r="D2606" s="43">
        <v>20447.9180614098</v>
      </c>
      <c r="E2606" s="43">
        <v>510.61921342480002</v>
      </c>
      <c r="F2606" s="43">
        <v>0</v>
      </c>
      <c r="G2606" s="43">
        <v>-3202.7258709571001</v>
      </c>
    </row>
    <row r="2607" spans="1:7" x14ac:dyDescent="0.2">
      <c r="A2607" s="7">
        <v>2605</v>
      </c>
      <c r="B2607" s="43">
        <v>33.159999999999997</v>
      </c>
      <c r="C2607" s="43">
        <v>104372.1697910638</v>
      </c>
      <c r="D2607" s="43">
        <v>72072.384604505496</v>
      </c>
      <c r="E2607" s="43">
        <v>16789.3501871927</v>
      </c>
      <c r="F2607" s="43">
        <v>2563.8786754619</v>
      </c>
      <c r="G2607" s="43">
        <v>12946.5563239037</v>
      </c>
    </row>
    <row r="2608" spans="1:7" x14ac:dyDescent="0.2">
      <c r="A2608" s="7">
        <v>2606</v>
      </c>
      <c r="B2608" s="43">
        <v>36.54</v>
      </c>
      <c r="C2608" s="43">
        <v>15449.418641034399</v>
      </c>
      <c r="D2608" s="43">
        <v>13649.0146773834</v>
      </c>
      <c r="E2608" s="43">
        <v>2218.3072452174001</v>
      </c>
      <c r="F2608" s="43">
        <v>0</v>
      </c>
      <c r="G2608" s="43">
        <v>-417.9032815663</v>
      </c>
    </row>
    <row r="2609" spans="1:7" x14ac:dyDescent="0.2">
      <c r="A2609" s="7">
        <v>2607</v>
      </c>
      <c r="B2609" s="43">
        <v>10.95</v>
      </c>
      <c r="C2609" s="43">
        <v>23142.0745025867</v>
      </c>
      <c r="D2609" s="43">
        <v>20275.1745345749</v>
      </c>
      <c r="E2609" s="43">
        <v>10719.7159069112</v>
      </c>
      <c r="F2609" s="43">
        <v>0</v>
      </c>
      <c r="G2609" s="43">
        <v>-7852.8159388994</v>
      </c>
    </row>
    <row r="2610" spans="1:7" x14ac:dyDescent="0.2">
      <c r="A2610" s="7">
        <v>2608</v>
      </c>
      <c r="B2610" s="43">
        <v>28.61</v>
      </c>
      <c r="C2610" s="43">
        <v>152166.01886079839</v>
      </c>
      <c r="D2610" s="43">
        <v>118653.6543599148</v>
      </c>
      <c r="E2610" s="43">
        <v>28018.923748921301</v>
      </c>
      <c r="F2610" s="43">
        <v>0</v>
      </c>
      <c r="G2610" s="43">
        <v>5493.4407519623001</v>
      </c>
    </row>
    <row r="2611" spans="1:7" x14ac:dyDescent="0.2">
      <c r="A2611" s="7">
        <v>2609</v>
      </c>
      <c r="B2611" s="43">
        <v>228.62</v>
      </c>
      <c r="C2611" s="43">
        <v>491453.94037109212</v>
      </c>
      <c r="D2611" s="43">
        <v>379842.00086278009</v>
      </c>
      <c r="E2611" s="43">
        <v>11152.4536125379</v>
      </c>
      <c r="F2611" s="43">
        <v>0</v>
      </c>
      <c r="G2611" s="43">
        <v>100459.48589577401</v>
      </c>
    </row>
    <row r="2612" spans="1:7" x14ac:dyDescent="0.2">
      <c r="A2612" s="7">
        <v>2610</v>
      </c>
      <c r="B2612" s="43">
        <v>69.23</v>
      </c>
      <c r="C2612" s="43">
        <v>112901.73271933749</v>
      </c>
      <c r="D2612" s="43">
        <v>131888.2886051095</v>
      </c>
      <c r="E2612" s="43">
        <v>8248.3443276496</v>
      </c>
      <c r="F2612" s="43">
        <v>0</v>
      </c>
      <c r="G2612" s="43">
        <v>-27234.900213421599</v>
      </c>
    </row>
    <row r="2613" spans="1:7" x14ac:dyDescent="0.2">
      <c r="A2613" s="7">
        <v>2611</v>
      </c>
      <c r="B2613" s="43">
        <v>34.94</v>
      </c>
      <c r="C2613" s="43">
        <v>45178.8247839451</v>
      </c>
      <c r="D2613" s="43">
        <v>30091.1618908692</v>
      </c>
      <c r="E2613" s="43">
        <v>10277.521368782</v>
      </c>
      <c r="F2613" s="43">
        <v>4352.2505555858997</v>
      </c>
      <c r="G2613" s="43">
        <v>457.890968708</v>
      </c>
    </row>
    <row r="2614" spans="1:7" x14ac:dyDescent="0.2">
      <c r="A2614" s="7">
        <v>2612</v>
      </c>
      <c r="B2614" s="43">
        <v>62.92</v>
      </c>
      <c r="C2614" s="43">
        <v>69265.391899769398</v>
      </c>
      <c r="D2614" s="43">
        <v>73781.709460718193</v>
      </c>
      <c r="E2614" s="43">
        <v>5554.2818721103004</v>
      </c>
      <c r="F2614" s="43">
        <v>0</v>
      </c>
      <c r="G2614" s="43">
        <v>-10070.5994330591</v>
      </c>
    </row>
    <row r="2615" spans="1:7" x14ac:dyDescent="0.2">
      <c r="A2615" s="7">
        <v>2613</v>
      </c>
      <c r="B2615" s="43">
        <v>10.02</v>
      </c>
      <c r="C2615" s="43">
        <v>67003.467603801095</v>
      </c>
      <c r="D2615" s="43">
        <v>47038.732065495198</v>
      </c>
      <c r="E2615" s="43">
        <v>35626.206204651702</v>
      </c>
      <c r="F2615" s="43">
        <v>0</v>
      </c>
      <c r="G2615" s="43">
        <v>-15661.4706663458</v>
      </c>
    </row>
    <row r="2616" spans="1:7" x14ac:dyDescent="0.2">
      <c r="A2616" s="7">
        <v>2614</v>
      </c>
      <c r="B2616" s="43">
        <v>167.19</v>
      </c>
      <c r="C2616" s="43">
        <v>48057.246786420197</v>
      </c>
      <c r="D2616" s="43">
        <v>50979.2494927765</v>
      </c>
      <c r="E2616" s="43">
        <v>1438.3955807711</v>
      </c>
      <c r="F2616" s="43">
        <v>0</v>
      </c>
      <c r="G2616" s="43">
        <v>-4360.3982871274002</v>
      </c>
    </row>
    <row r="2617" spans="1:7" x14ac:dyDescent="0.2">
      <c r="A2617" s="7">
        <v>2615</v>
      </c>
      <c r="B2617" s="43">
        <v>147.55000000000001</v>
      </c>
      <c r="C2617" s="43">
        <v>1624578.61962394</v>
      </c>
      <c r="D2617" s="43">
        <v>1083053.204221362</v>
      </c>
      <c r="E2617" s="43">
        <v>82853.292714482901</v>
      </c>
      <c r="F2617" s="43">
        <v>128240.4631940385</v>
      </c>
      <c r="G2617" s="43">
        <v>330431.65949405631</v>
      </c>
    </row>
    <row r="2618" spans="1:7" x14ac:dyDescent="0.2">
      <c r="A2618" s="7">
        <v>2616</v>
      </c>
      <c r="B2618" s="43">
        <v>6.83</v>
      </c>
      <c r="C2618" s="43">
        <v>32706.205092932501</v>
      </c>
      <c r="D2618" s="43">
        <v>21763.9602547789</v>
      </c>
      <c r="E2618" s="43">
        <v>42545.992044906299</v>
      </c>
      <c r="F2618" s="43">
        <v>4341.4578383529997</v>
      </c>
      <c r="G2618" s="43">
        <v>-35945.2050451057</v>
      </c>
    </row>
    <row r="2619" spans="1:7" x14ac:dyDescent="0.2">
      <c r="A2619" s="7">
        <v>2617</v>
      </c>
      <c r="B2619" s="43">
        <v>91.85</v>
      </c>
      <c r="C2619" s="43">
        <v>766571.13394679164</v>
      </c>
      <c r="D2619" s="43">
        <v>559560.47242355347</v>
      </c>
      <c r="E2619" s="43">
        <v>44362.115130465398</v>
      </c>
      <c r="F2619" s="43">
        <v>0</v>
      </c>
      <c r="G2619" s="43">
        <v>162648.54639277281</v>
      </c>
    </row>
    <row r="2620" spans="1:7" x14ac:dyDescent="0.2">
      <c r="A2620" s="7">
        <v>2618</v>
      </c>
      <c r="B2620" s="43">
        <v>62.5</v>
      </c>
      <c r="C2620" s="43">
        <v>96911.540332613906</v>
      </c>
      <c r="D2620" s="43">
        <v>87101.390107565894</v>
      </c>
      <c r="E2620" s="43">
        <v>7839.3676367548996</v>
      </c>
      <c r="F2620" s="43">
        <v>0</v>
      </c>
      <c r="G2620" s="43">
        <v>1970.7825882930999</v>
      </c>
    </row>
    <row r="2621" spans="1:7" x14ac:dyDescent="0.2">
      <c r="A2621" s="7">
        <v>2619</v>
      </c>
      <c r="B2621" s="43">
        <v>36.71</v>
      </c>
      <c r="C2621" s="43">
        <v>88214.190360968598</v>
      </c>
      <c r="D2621" s="43">
        <v>91324.355978618594</v>
      </c>
      <c r="E2621" s="43">
        <v>12217.8323382361</v>
      </c>
      <c r="F2621" s="43">
        <v>0</v>
      </c>
      <c r="G2621" s="43">
        <v>-15327.9979558861</v>
      </c>
    </row>
    <row r="2622" spans="1:7" x14ac:dyDescent="0.2">
      <c r="A2622" s="7">
        <v>2620</v>
      </c>
      <c r="B2622" s="43">
        <v>45.68</v>
      </c>
      <c r="C2622" s="43">
        <v>120045.002553278</v>
      </c>
      <c r="D2622" s="43">
        <v>107993.1464657647</v>
      </c>
      <c r="E2622" s="43">
        <v>13436.728544635</v>
      </c>
      <c r="F2622" s="43">
        <v>0</v>
      </c>
      <c r="G2622" s="43">
        <v>-1384.8724571216001</v>
      </c>
    </row>
    <row r="2623" spans="1:7" x14ac:dyDescent="0.2">
      <c r="A2623" s="7">
        <v>2621</v>
      </c>
      <c r="B2623" s="43">
        <v>13.32</v>
      </c>
      <c r="C2623" s="43">
        <v>6577.6619773266002</v>
      </c>
      <c r="D2623" s="43">
        <v>6098.3598353110001</v>
      </c>
      <c r="E2623" s="43">
        <v>2489.5093344575998</v>
      </c>
      <c r="F2623" s="43">
        <v>0</v>
      </c>
      <c r="G2623" s="43">
        <v>-2010.207192442</v>
      </c>
    </row>
    <row r="2624" spans="1:7" x14ac:dyDescent="0.2">
      <c r="A2624" s="7">
        <v>2622</v>
      </c>
      <c r="B2624" s="43">
        <v>66.27</v>
      </c>
      <c r="C2624" s="43">
        <v>256209.64089362041</v>
      </c>
      <c r="D2624" s="43">
        <v>190334.71588189559</v>
      </c>
      <c r="E2624" s="43">
        <v>20523.391506807398</v>
      </c>
      <c r="F2624" s="43">
        <v>0</v>
      </c>
      <c r="G2624" s="43">
        <v>45351.533504917403</v>
      </c>
    </row>
    <row r="2625" spans="1:7" x14ac:dyDescent="0.2">
      <c r="A2625" s="7">
        <v>2623</v>
      </c>
      <c r="B2625" s="43">
        <v>40.11</v>
      </c>
      <c r="C2625" s="43">
        <v>288559.05183021299</v>
      </c>
      <c r="D2625" s="43">
        <v>199466.91568062661</v>
      </c>
      <c r="E2625" s="43">
        <v>37576.851199256897</v>
      </c>
      <c r="F2625" s="43">
        <v>19773.7136588266</v>
      </c>
      <c r="G2625" s="43">
        <v>31741.571291502802</v>
      </c>
    </row>
    <row r="2626" spans="1:7" x14ac:dyDescent="0.2">
      <c r="A2626" s="7">
        <v>2624</v>
      </c>
      <c r="B2626" s="43">
        <v>65.569999999999993</v>
      </c>
      <c r="C2626" s="43">
        <v>266612.76089561079</v>
      </c>
      <c r="D2626" s="43">
        <v>329625.94813923282</v>
      </c>
      <c r="E2626" s="43">
        <v>20862.213121930799</v>
      </c>
      <c r="F2626" s="43">
        <v>0</v>
      </c>
      <c r="G2626" s="43">
        <v>-83875.400365552894</v>
      </c>
    </row>
    <row r="2627" spans="1:7" x14ac:dyDescent="0.2">
      <c r="A2627" s="7">
        <v>2625</v>
      </c>
      <c r="B2627" s="43">
        <v>40.67</v>
      </c>
      <c r="C2627" s="43">
        <v>226818.68393440481</v>
      </c>
      <c r="D2627" s="43">
        <v>202465.46221016839</v>
      </c>
      <c r="E2627" s="43">
        <v>29124.9946101239</v>
      </c>
      <c r="F2627" s="43">
        <v>0</v>
      </c>
      <c r="G2627" s="43">
        <v>-4771.7728858874998</v>
      </c>
    </row>
    <row r="2628" spans="1:7" x14ac:dyDescent="0.2">
      <c r="A2628" s="7">
        <v>2626</v>
      </c>
      <c r="B2628" s="43">
        <v>17.27</v>
      </c>
      <c r="C2628" s="43">
        <v>5920.3514367774997</v>
      </c>
      <c r="D2628" s="43">
        <v>4132.7587520848001</v>
      </c>
      <c r="E2628" s="43">
        <v>1789.1100640673001</v>
      </c>
      <c r="F2628" s="43">
        <v>205.4267795639</v>
      </c>
      <c r="G2628" s="43">
        <v>-206.94415893850001</v>
      </c>
    </row>
    <row r="2629" spans="1:7" x14ac:dyDescent="0.2">
      <c r="A2629" s="7">
        <v>2627</v>
      </c>
      <c r="B2629" s="43">
        <v>66.989999999999995</v>
      </c>
      <c r="C2629" s="43">
        <v>563784.81999355089</v>
      </c>
      <c r="D2629" s="43">
        <v>439062.78340479539</v>
      </c>
      <c r="E2629" s="43">
        <v>45261.683011567999</v>
      </c>
      <c r="F2629" s="43">
        <v>0</v>
      </c>
      <c r="G2629" s="43">
        <v>79460.353577187503</v>
      </c>
    </row>
    <row r="2630" spans="1:7" x14ac:dyDescent="0.2">
      <c r="A2630" s="7">
        <v>2628</v>
      </c>
      <c r="B2630" s="43">
        <v>17.29</v>
      </c>
      <c r="C2630" s="43">
        <v>87334.306939321905</v>
      </c>
      <c r="D2630" s="43">
        <v>58494.861438504202</v>
      </c>
      <c r="E2630" s="43">
        <v>26428.566112656001</v>
      </c>
      <c r="F2630" s="43">
        <v>10559.995386804399</v>
      </c>
      <c r="G2630" s="43">
        <v>-8149.1159986427001</v>
      </c>
    </row>
    <row r="2631" spans="1:7" x14ac:dyDescent="0.2">
      <c r="A2631" s="7">
        <v>2629</v>
      </c>
      <c r="B2631" s="43">
        <v>37.85</v>
      </c>
      <c r="C2631" s="43">
        <v>182510.12454548731</v>
      </c>
      <c r="D2631" s="43">
        <v>129602.3261351831</v>
      </c>
      <c r="E2631" s="43">
        <v>25124.069753261199</v>
      </c>
      <c r="F2631" s="43">
        <v>0</v>
      </c>
      <c r="G2631" s="43">
        <v>27783.728657043001</v>
      </c>
    </row>
    <row r="2632" spans="1:7" x14ac:dyDescent="0.2">
      <c r="A2632" s="7">
        <v>2630</v>
      </c>
      <c r="B2632" s="43">
        <v>22.35</v>
      </c>
      <c r="C2632" s="43">
        <v>64668.227438691501</v>
      </c>
      <c r="D2632" s="43">
        <v>59311.461864047298</v>
      </c>
      <c r="E2632" s="43">
        <v>14846.830566279299</v>
      </c>
      <c r="F2632" s="43">
        <v>0</v>
      </c>
      <c r="G2632" s="43">
        <v>-9490.0649916351995</v>
      </c>
    </row>
    <row r="2633" spans="1:7" x14ac:dyDescent="0.2">
      <c r="A2633" s="7">
        <v>2631</v>
      </c>
      <c r="B2633" s="43">
        <v>34.61</v>
      </c>
      <c r="C2633" s="43">
        <v>111045.73774882731</v>
      </c>
      <c r="D2633" s="43">
        <v>95133.091801114104</v>
      </c>
      <c r="E2633" s="43">
        <v>16456.9160112721</v>
      </c>
      <c r="F2633" s="43">
        <v>0</v>
      </c>
      <c r="G2633" s="43">
        <v>-544.27006355890001</v>
      </c>
    </row>
    <row r="2634" spans="1:7" x14ac:dyDescent="0.2">
      <c r="A2634" s="7">
        <v>2632</v>
      </c>
      <c r="B2634" s="43">
        <v>71.849999999999994</v>
      </c>
      <c r="C2634" s="43">
        <v>134353.78677554199</v>
      </c>
      <c r="D2634" s="43">
        <v>122855.1976611003</v>
      </c>
      <c r="E2634" s="43">
        <v>9484.5563280887</v>
      </c>
      <c r="F2634" s="43">
        <v>0</v>
      </c>
      <c r="G2634" s="43">
        <v>2014.0327863530999</v>
      </c>
    </row>
    <row r="2635" spans="1:7" x14ac:dyDescent="0.2">
      <c r="A2635" s="7">
        <v>2633</v>
      </c>
      <c r="B2635" s="43">
        <v>6.42</v>
      </c>
      <c r="C2635" s="43">
        <v>18227.881914394002</v>
      </c>
      <c r="D2635" s="43">
        <v>16630.416748276799</v>
      </c>
      <c r="E2635" s="43">
        <v>14499.387769851401</v>
      </c>
      <c r="F2635" s="43">
        <v>0</v>
      </c>
      <c r="G2635" s="43">
        <v>-12901.9226037342</v>
      </c>
    </row>
    <row r="2636" spans="1:7" x14ac:dyDescent="0.2">
      <c r="A2636" s="7">
        <v>2634</v>
      </c>
      <c r="B2636" s="43">
        <v>231.5</v>
      </c>
      <c r="C2636" s="43">
        <v>2408182.433949085</v>
      </c>
      <c r="D2636" s="43">
        <v>1605495.1454762791</v>
      </c>
      <c r="E2636" s="43">
        <v>82006.835632955001</v>
      </c>
      <c r="F2636" s="43">
        <v>232940.49819191929</v>
      </c>
      <c r="G2636" s="43">
        <v>487739.95464793191</v>
      </c>
    </row>
    <row r="2637" spans="1:7" x14ac:dyDescent="0.2">
      <c r="A2637" s="7">
        <v>2635</v>
      </c>
      <c r="B2637" s="43">
        <v>49.72</v>
      </c>
      <c r="C2637" s="43">
        <v>287813.90661454463</v>
      </c>
      <c r="D2637" s="43">
        <v>191616.72283084871</v>
      </c>
      <c r="E2637" s="43">
        <v>51025.170026785199</v>
      </c>
      <c r="F2637" s="43">
        <v>38031.4997590762</v>
      </c>
      <c r="G2637" s="43">
        <v>7140.5139978344996</v>
      </c>
    </row>
    <row r="2638" spans="1:7" x14ac:dyDescent="0.2">
      <c r="A2638" s="7">
        <v>2636</v>
      </c>
      <c r="B2638" s="43">
        <v>123.4</v>
      </c>
      <c r="C2638" s="43">
        <v>820888.1940997825</v>
      </c>
      <c r="D2638" s="43">
        <v>546558.66009748983</v>
      </c>
      <c r="E2638" s="43">
        <v>58500.2817547101</v>
      </c>
      <c r="F2638" s="43">
        <v>108875.0933737849</v>
      </c>
      <c r="G2638" s="43">
        <v>106954.1588737976</v>
      </c>
    </row>
    <row r="2639" spans="1:7" x14ac:dyDescent="0.2">
      <c r="A2639" s="7">
        <v>2637</v>
      </c>
      <c r="B2639" s="43">
        <v>239.22</v>
      </c>
      <c r="C2639" s="43">
        <v>176596.7942816143</v>
      </c>
      <c r="D2639" s="43">
        <v>214872.66136598401</v>
      </c>
      <c r="E2639" s="43">
        <v>3790.6516307287002</v>
      </c>
      <c r="F2639" s="43">
        <v>0</v>
      </c>
      <c r="G2639" s="43">
        <v>-42066.518715098398</v>
      </c>
    </row>
    <row r="2640" spans="1:7" x14ac:dyDescent="0.2">
      <c r="A2640" s="7">
        <v>2638</v>
      </c>
      <c r="B2640" s="43">
        <v>52.1</v>
      </c>
      <c r="C2640" s="43">
        <v>284489.22762084549</v>
      </c>
      <c r="D2640" s="43">
        <v>204981.85517300779</v>
      </c>
      <c r="E2640" s="43">
        <v>29018.271056641501</v>
      </c>
      <c r="F2640" s="43">
        <v>0</v>
      </c>
      <c r="G2640" s="43">
        <v>50489.1013911962</v>
      </c>
    </row>
    <row r="2641" spans="1:7" x14ac:dyDescent="0.2">
      <c r="A2641" s="7">
        <v>2639</v>
      </c>
      <c r="B2641" s="43">
        <v>38.54</v>
      </c>
      <c r="C2641" s="43">
        <v>266877.70488284668</v>
      </c>
      <c r="D2641" s="43">
        <v>221594.56609417591</v>
      </c>
      <c r="E2641" s="43">
        <v>36772.365164152703</v>
      </c>
      <c r="F2641" s="43">
        <v>0</v>
      </c>
      <c r="G2641" s="43">
        <v>8510.7736245181004</v>
      </c>
    </row>
    <row r="2642" spans="1:7" x14ac:dyDescent="0.2">
      <c r="A2642" s="7">
        <v>2640</v>
      </c>
      <c r="B2642" s="43">
        <v>3.53</v>
      </c>
      <c r="C2642" s="43">
        <v>740.02173484150001</v>
      </c>
      <c r="D2642" s="43">
        <v>653.24404254130002</v>
      </c>
      <c r="E2642" s="43">
        <v>1049.0581782121999</v>
      </c>
      <c r="F2642" s="43">
        <v>0</v>
      </c>
      <c r="G2642" s="43">
        <v>-962.28048591209995</v>
      </c>
    </row>
    <row r="2643" spans="1:7" x14ac:dyDescent="0.2">
      <c r="A2643" s="7">
        <v>2641</v>
      </c>
      <c r="B2643" s="43">
        <v>173.37</v>
      </c>
      <c r="C2643" s="43">
        <v>1524216.290616974</v>
      </c>
      <c r="D2643" s="43">
        <v>1068488.6262567961</v>
      </c>
      <c r="E2643" s="43">
        <v>46871.630197615799</v>
      </c>
      <c r="F2643" s="43">
        <v>25200.6129984771</v>
      </c>
      <c r="G2643" s="43">
        <v>383655.42116408498</v>
      </c>
    </row>
    <row r="2644" spans="1:7" x14ac:dyDescent="0.2">
      <c r="A2644" s="7">
        <v>2642</v>
      </c>
      <c r="B2644" s="43">
        <v>13.6</v>
      </c>
      <c r="C2644" s="43">
        <v>24300.209221704801</v>
      </c>
      <c r="D2644" s="43">
        <v>23442.3991032144</v>
      </c>
      <c r="E2644" s="43">
        <v>9070.1718970554994</v>
      </c>
      <c r="F2644" s="43">
        <v>0</v>
      </c>
      <c r="G2644" s="43">
        <v>-8212.3617785651004</v>
      </c>
    </row>
    <row r="2645" spans="1:7" x14ac:dyDescent="0.2">
      <c r="A2645" s="7">
        <v>2643</v>
      </c>
      <c r="B2645" s="43">
        <v>66.180000000000007</v>
      </c>
      <c r="C2645" s="43">
        <v>255876.29356157139</v>
      </c>
      <c r="D2645" s="43">
        <v>231503.20118077661</v>
      </c>
      <c r="E2645" s="43">
        <v>20217.0579748608</v>
      </c>
      <c r="F2645" s="43">
        <v>0</v>
      </c>
      <c r="G2645" s="43">
        <v>4156.0344059339996</v>
      </c>
    </row>
    <row r="2646" spans="1:7" x14ac:dyDescent="0.2">
      <c r="A2646" s="7">
        <v>2644</v>
      </c>
      <c r="B2646" s="43">
        <v>32.299999999999997</v>
      </c>
      <c r="C2646" s="43">
        <v>33709.395257672702</v>
      </c>
      <c r="D2646" s="43">
        <v>22662.441985944501</v>
      </c>
      <c r="E2646" s="43">
        <v>5458.880475721</v>
      </c>
      <c r="F2646" s="43">
        <v>3726.6993003039001</v>
      </c>
      <c r="G2646" s="43">
        <v>1861.3734957034001</v>
      </c>
    </row>
    <row r="2647" spans="1:7" x14ac:dyDescent="0.2">
      <c r="A2647" s="7">
        <v>2645</v>
      </c>
      <c r="B2647" s="43">
        <v>90.9</v>
      </c>
      <c r="C2647" s="43">
        <v>145877.45386010961</v>
      </c>
      <c r="D2647" s="43">
        <v>131554.0356303133</v>
      </c>
      <c r="E2647" s="43">
        <v>8175.9511742815002</v>
      </c>
      <c r="F2647" s="43">
        <v>0</v>
      </c>
      <c r="G2647" s="43">
        <v>6147.4670555148004</v>
      </c>
    </row>
    <row r="2648" spans="1:7" x14ac:dyDescent="0.2">
      <c r="A2648" s="7">
        <v>2646</v>
      </c>
      <c r="B2648" s="43">
        <v>84.73</v>
      </c>
      <c r="C2648" s="43">
        <v>272151.65562455531</v>
      </c>
      <c r="D2648" s="43">
        <v>181374.19954342381</v>
      </c>
      <c r="E2648" s="43">
        <v>27965.671706976202</v>
      </c>
      <c r="F2648" s="43">
        <v>35784.098396629997</v>
      </c>
      <c r="G2648" s="43">
        <v>27027.6859775253</v>
      </c>
    </row>
    <row r="2649" spans="1:7" x14ac:dyDescent="0.2">
      <c r="A2649" s="7">
        <v>2647</v>
      </c>
      <c r="B2649" s="43">
        <v>9.8800000000000008</v>
      </c>
      <c r="C2649" s="43">
        <v>9725.8982596189999</v>
      </c>
      <c r="D2649" s="43">
        <v>9021.0910980758999</v>
      </c>
      <c r="E2649" s="43">
        <v>5007.1633551451996</v>
      </c>
      <c r="F2649" s="43">
        <v>0</v>
      </c>
      <c r="G2649" s="43">
        <v>-4302.3561936019996</v>
      </c>
    </row>
    <row r="2650" spans="1:7" x14ac:dyDescent="0.2">
      <c r="A2650" s="7">
        <v>2648</v>
      </c>
      <c r="B2650" s="43">
        <v>330.8</v>
      </c>
      <c r="C2650" s="43">
        <v>2707157.208449421</v>
      </c>
      <c r="D2650" s="43">
        <v>2323249.526159416</v>
      </c>
      <c r="E2650" s="43">
        <v>43833.442676461302</v>
      </c>
      <c r="F2650" s="43">
        <v>0</v>
      </c>
      <c r="G2650" s="43">
        <v>340074.23961354332</v>
      </c>
    </row>
    <row r="2651" spans="1:7" x14ac:dyDescent="0.2">
      <c r="A2651" s="7">
        <v>2649</v>
      </c>
      <c r="B2651" s="43">
        <v>44.69</v>
      </c>
      <c r="C2651" s="43">
        <v>145360.40983006489</v>
      </c>
      <c r="D2651" s="43">
        <v>127060.046996754</v>
      </c>
      <c r="E2651" s="43">
        <v>16617.5360862366</v>
      </c>
      <c r="F2651" s="43">
        <v>0</v>
      </c>
      <c r="G2651" s="43">
        <v>1682.8267470743001</v>
      </c>
    </row>
    <row r="2652" spans="1:7" x14ac:dyDescent="0.2">
      <c r="A2652" s="7">
        <v>2650</v>
      </c>
      <c r="B2652" s="43">
        <v>35.979999999999997</v>
      </c>
      <c r="C2652" s="43">
        <v>52648.8314136919</v>
      </c>
      <c r="D2652" s="43">
        <v>51086.918077989503</v>
      </c>
      <c r="E2652" s="43">
        <v>7412.9443329836004</v>
      </c>
      <c r="F2652" s="43">
        <v>0</v>
      </c>
      <c r="G2652" s="43">
        <v>-5851.0309972813002</v>
      </c>
    </row>
    <row r="2653" spans="1:7" x14ac:dyDescent="0.2">
      <c r="A2653" s="7">
        <v>2651</v>
      </c>
      <c r="B2653" s="43">
        <v>50.06</v>
      </c>
      <c r="C2653" s="43">
        <v>343212.01757281891</v>
      </c>
      <c r="D2653" s="43">
        <v>228449.7149866914</v>
      </c>
      <c r="E2653" s="43">
        <v>54851.263176836299</v>
      </c>
      <c r="F2653" s="43">
        <v>33222.715921753399</v>
      </c>
      <c r="G2653" s="43">
        <v>26688.3234875378</v>
      </c>
    </row>
    <row r="2654" spans="1:7" x14ac:dyDescent="0.2">
      <c r="A2654" s="7">
        <v>2652</v>
      </c>
      <c r="B2654" s="43">
        <v>77.819999999999993</v>
      </c>
      <c r="C2654" s="43">
        <v>59936.821143536297</v>
      </c>
      <c r="D2654" s="43">
        <v>45095.483581601096</v>
      </c>
      <c r="E2654" s="43">
        <v>4161.6920735233998</v>
      </c>
      <c r="F2654" s="43">
        <v>0</v>
      </c>
      <c r="G2654" s="43">
        <v>10679.645488411799</v>
      </c>
    </row>
    <row r="2655" spans="1:7" x14ac:dyDescent="0.2">
      <c r="A2655" s="7">
        <v>2653</v>
      </c>
      <c r="B2655" s="43">
        <v>14.58</v>
      </c>
      <c r="C2655" s="43">
        <v>137882.09454399589</v>
      </c>
      <c r="D2655" s="43">
        <v>91836.534139254203</v>
      </c>
      <c r="E2655" s="43">
        <v>74988.433963388306</v>
      </c>
      <c r="F2655" s="43">
        <v>13258.4463929554</v>
      </c>
      <c r="G2655" s="43">
        <v>-42201.319951602098</v>
      </c>
    </row>
    <row r="2656" spans="1:7" x14ac:dyDescent="0.2">
      <c r="A2656" s="7">
        <v>2654</v>
      </c>
      <c r="B2656" s="43">
        <v>9.01</v>
      </c>
      <c r="C2656" s="43">
        <v>35328.015706723898</v>
      </c>
      <c r="D2656" s="43">
        <v>34545.241687768998</v>
      </c>
      <c r="E2656" s="43">
        <v>19928.031131131502</v>
      </c>
      <c r="F2656" s="43">
        <v>0</v>
      </c>
      <c r="G2656" s="43">
        <v>-19145.257112176601</v>
      </c>
    </row>
    <row r="2657" spans="1:7" x14ac:dyDescent="0.2">
      <c r="A2657" s="7">
        <v>2655</v>
      </c>
      <c r="B2657" s="43">
        <v>58.29</v>
      </c>
      <c r="C2657" s="43">
        <v>841138.63900379429</v>
      </c>
      <c r="D2657" s="43">
        <v>563229.79880003724</v>
      </c>
      <c r="E2657" s="43">
        <v>78700.583014318501</v>
      </c>
      <c r="F2657" s="43">
        <v>60760.860425831401</v>
      </c>
      <c r="G2657" s="43">
        <v>138447.39676360719</v>
      </c>
    </row>
    <row r="2658" spans="1:7" x14ac:dyDescent="0.2">
      <c r="A2658" s="7">
        <v>2656</v>
      </c>
      <c r="B2658" s="43">
        <v>46.88</v>
      </c>
      <c r="C2658" s="43">
        <v>288766.98814503179</v>
      </c>
      <c r="D2658" s="43">
        <v>294218.59372687183</v>
      </c>
      <c r="E2658" s="43">
        <v>32192.822135465402</v>
      </c>
      <c r="F2658" s="43">
        <v>0</v>
      </c>
      <c r="G2658" s="43">
        <v>-37644.4277173054</v>
      </c>
    </row>
    <row r="2659" spans="1:7" x14ac:dyDescent="0.2">
      <c r="A2659" s="7">
        <v>2657</v>
      </c>
      <c r="B2659" s="43">
        <v>79.41</v>
      </c>
      <c r="C2659" s="43">
        <v>312343.50981993083</v>
      </c>
      <c r="D2659" s="43">
        <v>267413.51167567278</v>
      </c>
      <c r="E2659" s="43">
        <v>20245.313389271902</v>
      </c>
      <c r="F2659" s="43">
        <v>0</v>
      </c>
      <c r="G2659" s="43">
        <v>24684.684754985999</v>
      </c>
    </row>
    <row r="2660" spans="1:7" x14ac:dyDescent="0.2">
      <c r="A2660" s="7">
        <v>2658</v>
      </c>
      <c r="B2660" s="43">
        <v>11.49</v>
      </c>
      <c r="C2660" s="43">
        <v>119252.543272336</v>
      </c>
      <c r="D2660" s="43">
        <v>79357.829020133198</v>
      </c>
      <c r="E2660" s="43">
        <v>82724.382703636395</v>
      </c>
      <c r="F2660" s="43">
        <v>11569.3766469771</v>
      </c>
      <c r="G2660" s="43">
        <v>-54399.045098410599</v>
      </c>
    </row>
    <row r="2661" spans="1:7" x14ac:dyDescent="0.2">
      <c r="A2661" s="7">
        <v>2659</v>
      </c>
      <c r="B2661" s="43">
        <v>398.6</v>
      </c>
      <c r="C2661" s="43">
        <v>3386652.3197648721</v>
      </c>
      <c r="D2661" s="43">
        <v>2480368.4187640571</v>
      </c>
      <c r="E2661" s="43">
        <v>46066.139954421997</v>
      </c>
      <c r="F2661" s="43">
        <v>0</v>
      </c>
      <c r="G2661" s="43">
        <v>860217.76104639249</v>
      </c>
    </row>
    <row r="2662" spans="1:7" x14ac:dyDescent="0.2">
      <c r="A2662" s="7">
        <v>2660</v>
      </c>
      <c r="B2662" s="43">
        <v>324.19</v>
      </c>
      <c r="C2662" s="43">
        <v>1798012.1811921999</v>
      </c>
      <c r="D2662" s="43">
        <v>2260299.6581622129</v>
      </c>
      <c r="E2662" s="43">
        <v>28521.616973935299</v>
      </c>
      <c r="F2662" s="43">
        <v>0</v>
      </c>
      <c r="G2662" s="43">
        <v>-490809.09394394868</v>
      </c>
    </row>
    <row r="2663" spans="1:7" x14ac:dyDescent="0.2">
      <c r="A2663" s="7">
        <v>2661</v>
      </c>
      <c r="B2663" s="43">
        <v>126.82</v>
      </c>
      <c r="C2663" s="43">
        <v>471764.50840629992</v>
      </c>
      <c r="D2663" s="43">
        <v>386354.94747983501</v>
      </c>
      <c r="E2663" s="43">
        <v>19600.3047677227</v>
      </c>
      <c r="F2663" s="43">
        <v>0</v>
      </c>
      <c r="G2663" s="43">
        <v>65809.256158742195</v>
      </c>
    </row>
    <row r="2664" spans="1:7" x14ac:dyDescent="0.2">
      <c r="A2664" s="7">
        <v>2662</v>
      </c>
      <c r="B2664" s="43">
        <v>119.98</v>
      </c>
      <c r="C2664" s="43">
        <v>558044.42726110341</v>
      </c>
      <c r="D2664" s="43">
        <v>380810.55318004743</v>
      </c>
      <c r="E2664" s="43">
        <v>24310.185071163502</v>
      </c>
      <c r="F2664" s="43">
        <v>50258.3597516952</v>
      </c>
      <c r="G2664" s="43">
        <v>102665.32925819729</v>
      </c>
    </row>
    <row r="2665" spans="1:7" x14ac:dyDescent="0.2">
      <c r="A2665" s="7">
        <v>2663</v>
      </c>
      <c r="B2665" s="43">
        <v>46.55</v>
      </c>
      <c r="C2665" s="43">
        <v>130399.2595330163</v>
      </c>
      <c r="D2665" s="43">
        <v>86797.849572181702</v>
      </c>
      <c r="E2665" s="43">
        <v>24725.9570037718</v>
      </c>
      <c r="F2665" s="43">
        <v>17263.905138417402</v>
      </c>
      <c r="G2665" s="43">
        <v>1611.5478186454</v>
      </c>
    </row>
    <row r="2666" spans="1:7" x14ac:dyDescent="0.2">
      <c r="A2666" s="7">
        <v>2664</v>
      </c>
      <c r="B2666" s="43">
        <v>194.83</v>
      </c>
      <c r="C2666" s="43">
        <v>64471.999402711102</v>
      </c>
      <c r="D2666" s="43">
        <v>60108.684748476699</v>
      </c>
      <c r="E2666" s="43">
        <v>1716.4537999146</v>
      </c>
      <c r="F2666" s="43">
        <v>0</v>
      </c>
      <c r="G2666" s="43">
        <v>2646.8608543198002</v>
      </c>
    </row>
    <row r="2667" spans="1:7" x14ac:dyDescent="0.2">
      <c r="A2667" s="7">
        <v>2665</v>
      </c>
      <c r="B2667" s="43">
        <v>582.98</v>
      </c>
      <c r="C2667" s="43">
        <v>1449802.6901900319</v>
      </c>
      <c r="D2667" s="43">
        <v>1841647.396585963</v>
      </c>
      <c r="E2667" s="43">
        <v>12831.910391314301</v>
      </c>
      <c r="F2667" s="43">
        <v>0</v>
      </c>
      <c r="G2667" s="43">
        <v>-404676.61678724509</v>
      </c>
    </row>
    <row r="2668" spans="1:7" x14ac:dyDescent="0.2">
      <c r="A2668" s="7">
        <v>2666</v>
      </c>
      <c r="B2668" s="43">
        <v>70.540000000000006</v>
      </c>
      <c r="C2668" s="43">
        <v>334331.93582458032</v>
      </c>
      <c r="D2668" s="43">
        <v>317842.02262606949</v>
      </c>
      <c r="E2668" s="43">
        <v>24405.4992051677</v>
      </c>
      <c r="F2668" s="43">
        <v>0</v>
      </c>
      <c r="G2668" s="43">
        <v>-7915.5860066569003</v>
      </c>
    </row>
    <row r="2669" spans="1:7" x14ac:dyDescent="0.2">
      <c r="A2669" s="7">
        <v>2667</v>
      </c>
      <c r="B2669" s="43">
        <v>7.31</v>
      </c>
      <c r="C2669" s="43">
        <v>681.69803914520003</v>
      </c>
      <c r="D2669" s="43">
        <v>788.2140809576</v>
      </c>
      <c r="E2669" s="43">
        <v>469.74822683119999</v>
      </c>
      <c r="F2669" s="43">
        <v>0</v>
      </c>
      <c r="G2669" s="43">
        <v>-576.26426864359996</v>
      </c>
    </row>
    <row r="2670" spans="1:7" x14ac:dyDescent="0.2">
      <c r="A2670" s="7">
        <v>2668</v>
      </c>
      <c r="B2670" s="43">
        <v>34.909999999999997</v>
      </c>
      <c r="C2670" s="43">
        <v>95535.855058109897</v>
      </c>
      <c r="D2670" s="43">
        <v>71909.326900792803</v>
      </c>
      <c r="E2670" s="43">
        <v>14203.895731419499</v>
      </c>
      <c r="F2670" s="43">
        <v>0</v>
      </c>
      <c r="G2670" s="43">
        <v>9422.6324258976001</v>
      </c>
    </row>
    <row r="2671" spans="1:7" x14ac:dyDescent="0.2">
      <c r="A2671" s="7">
        <v>2669</v>
      </c>
      <c r="B2671" s="43">
        <v>52.58</v>
      </c>
      <c r="C2671" s="43">
        <v>289269.55959714041</v>
      </c>
      <c r="D2671" s="43">
        <v>292617.95433328231</v>
      </c>
      <c r="E2671" s="43">
        <v>28261.357727262701</v>
      </c>
      <c r="F2671" s="43">
        <v>0</v>
      </c>
      <c r="G2671" s="43">
        <v>-31609.752463404599</v>
      </c>
    </row>
    <row r="2672" spans="1:7" x14ac:dyDescent="0.2">
      <c r="A2672" s="7">
        <v>2670</v>
      </c>
      <c r="B2672" s="43">
        <v>56.91</v>
      </c>
      <c r="C2672" s="43">
        <v>181607.5175275848</v>
      </c>
      <c r="D2672" s="43">
        <v>159268.9678099239</v>
      </c>
      <c r="E2672" s="43">
        <v>16251.267380571</v>
      </c>
      <c r="F2672" s="43">
        <v>0</v>
      </c>
      <c r="G2672" s="43">
        <v>6087.2823370898996</v>
      </c>
    </row>
    <row r="2673" spans="1:7" x14ac:dyDescent="0.2">
      <c r="A2673" s="7">
        <v>2671</v>
      </c>
      <c r="B2673" s="43">
        <v>69.98</v>
      </c>
      <c r="C2673" s="43">
        <v>46812.880188960997</v>
      </c>
      <c r="D2673" s="43">
        <v>48683.249262801997</v>
      </c>
      <c r="E2673" s="43">
        <v>3408.0557279399</v>
      </c>
      <c r="F2673" s="43">
        <v>0</v>
      </c>
      <c r="G2673" s="43">
        <v>-5278.4248017809005</v>
      </c>
    </row>
    <row r="2674" spans="1:7" x14ac:dyDescent="0.2">
      <c r="A2674" s="7">
        <v>2672</v>
      </c>
      <c r="B2674" s="43">
        <v>173.11</v>
      </c>
      <c r="C2674" s="43">
        <v>1668857.656730239</v>
      </c>
      <c r="D2674" s="43">
        <v>1749851.3818295391</v>
      </c>
      <c r="E2674" s="43">
        <v>50435.208588216199</v>
      </c>
      <c r="F2674" s="43">
        <v>0</v>
      </c>
      <c r="G2674" s="43">
        <v>-131428.9336875157</v>
      </c>
    </row>
    <row r="2675" spans="1:7" x14ac:dyDescent="0.2">
      <c r="A2675" s="7">
        <v>2673</v>
      </c>
      <c r="B2675" s="43">
        <v>153.75</v>
      </c>
      <c r="C2675" s="43">
        <v>90425.254733935493</v>
      </c>
      <c r="D2675" s="43">
        <v>93664.972308324097</v>
      </c>
      <c r="E2675" s="43">
        <v>2949.1866485717001</v>
      </c>
      <c r="F2675" s="43">
        <v>0</v>
      </c>
      <c r="G2675" s="43">
        <v>-6188.9042229603001</v>
      </c>
    </row>
    <row r="2676" spans="1:7" x14ac:dyDescent="0.2">
      <c r="A2676" s="7">
        <v>2674</v>
      </c>
      <c r="B2676" s="43">
        <v>87.43</v>
      </c>
      <c r="C2676" s="43">
        <v>192165.81763982831</v>
      </c>
      <c r="D2676" s="43">
        <v>256319.9687703409</v>
      </c>
      <c r="E2676" s="43">
        <v>11094.074568367299</v>
      </c>
      <c r="F2676" s="43">
        <v>0</v>
      </c>
      <c r="G2676" s="43">
        <v>-75248.225698879905</v>
      </c>
    </row>
    <row r="2677" spans="1:7" x14ac:dyDescent="0.2">
      <c r="A2677" s="7">
        <v>2675</v>
      </c>
      <c r="B2677" s="43">
        <v>42.85</v>
      </c>
      <c r="C2677" s="43">
        <v>324945.98139929009</v>
      </c>
      <c r="D2677" s="43">
        <v>216251.71251568591</v>
      </c>
      <c r="E2677" s="43">
        <v>67281.380527617293</v>
      </c>
      <c r="F2677" s="43">
        <v>43049.730412635901</v>
      </c>
      <c r="G2677" s="43">
        <v>-1636.8420566489999</v>
      </c>
    </row>
    <row r="2678" spans="1:7" x14ac:dyDescent="0.2">
      <c r="A2678" s="7">
        <v>2676</v>
      </c>
      <c r="B2678" s="43">
        <v>273.07</v>
      </c>
      <c r="C2678" s="43">
        <v>23122.708613827501</v>
      </c>
      <c r="D2678" s="43">
        <v>16585.532184776999</v>
      </c>
      <c r="E2678" s="43">
        <v>441.4344981484</v>
      </c>
      <c r="F2678" s="43">
        <v>0</v>
      </c>
      <c r="G2678" s="43">
        <v>6095.7419309019997</v>
      </c>
    </row>
    <row r="2679" spans="1:7" x14ac:dyDescent="0.2">
      <c r="A2679" s="7">
        <v>2677</v>
      </c>
      <c r="B2679" s="43">
        <v>272.62</v>
      </c>
      <c r="C2679" s="43">
        <v>779555.81171000621</v>
      </c>
      <c r="D2679" s="43">
        <v>660314.7580298197</v>
      </c>
      <c r="E2679" s="43">
        <v>15329.319653234599</v>
      </c>
      <c r="F2679" s="43">
        <v>0</v>
      </c>
      <c r="G2679" s="43">
        <v>103911.7340269519</v>
      </c>
    </row>
    <row r="2680" spans="1:7" x14ac:dyDescent="0.2">
      <c r="A2680" s="7">
        <v>2678</v>
      </c>
      <c r="B2680" s="43">
        <v>29.49</v>
      </c>
      <c r="C2680" s="43">
        <v>69989.599018772496</v>
      </c>
      <c r="D2680" s="43">
        <v>55515.764392712401</v>
      </c>
      <c r="E2680" s="43">
        <v>12286.089237935499</v>
      </c>
      <c r="F2680" s="43">
        <v>0</v>
      </c>
      <c r="G2680" s="43">
        <v>2187.7453881247002</v>
      </c>
    </row>
    <row r="2681" spans="1:7" x14ac:dyDescent="0.2">
      <c r="A2681" s="7">
        <v>2679</v>
      </c>
      <c r="B2681" s="43">
        <v>27.41</v>
      </c>
      <c r="C2681" s="43">
        <v>11266.283308517999</v>
      </c>
      <c r="D2681" s="43">
        <v>14246.8090458358</v>
      </c>
      <c r="E2681" s="43">
        <v>2072.1274025931998</v>
      </c>
      <c r="F2681" s="43">
        <v>0</v>
      </c>
      <c r="G2681" s="43">
        <v>-5052.6531399109999</v>
      </c>
    </row>
    <row r="2682" spans="1:7" x14ac:dyDescent="0.2">
      <c r="A2682" s="7">
        <v>2680</v>
      </c>
      <c r="B2682" s="43">
        <v>43.17</v>
      </c>
      <c r="C2682" s="43">
        <v>103182.5056139964</v>
      </c>
      <c r="D2682" s="43">
        <v>92061.734078665293</v>
      </c>
      <c r="E2682" s="43">
        <v>12079.058849286999</v>
      </c>
      <c r="F2682" s="43">
        <v>0</v>
      </c>
      <c r="G2682" s="43">
        <v>-958.2873139559</v>
      </c>
    </row>
    <row r="2683" spans="1:7" x14ac:dyDescent="0.2">
      <c r="A2683" s="7">
        <v>2681</v>
      </c>
      <c r="B2683" s="43">
        <v>282.18</v>
      </c>
      <c r="C2683" s="43">
        <v>292203.51751400618</v>
      </c>
      <c r="D2683" s="43">
        <v>239168.06817000761</v>
      </c>
      <c r="E2683" s="43">
        <v>5567.3287503083002</v>
      </c>
      <c r="F2683" s="43">
        <v>0</v>
      </c>
      <c r="G2683" s="43">
        <v>47468.120593690299</v>
      </c>
    </row>
    <row r="2684" spans="1:7" x14ac:dyDescent="0.2">
      <c r="A2684" s="7">
        <v>2682</v>
      </c>
      <c r="B2684" s="43">
        <v>16.899999999999999</v>
      </c>
      <c r="C2684" s="43">
        <v>5688.2110409738998</v>
      </c>
      <c r="D2684" s="43">
        <v>4875.6048337060001</v>
      </c>
      <c r="E2684" s="43">
        <v>1709.2663775255</v>
      </c>
      <c r="F2684" s="43">
        <v>0</v>
      </c>
      <c r="G2684" s="43">
        <v>-896.66017025769997</v>
      </c>
    </row>
    <row r="2685" spans="1:7" x14ac:dyDescent="0.2">
      <c r="A2685" s="7">
        <v>2683</v>
      </c>
      <c r="B2685" s="43">
        <v>144.83000000000001</v>
      </c>
      <c r="C2685" s="43">
        <v>1823564.448025218</v>
      </c>
      <c r="D2685" s="43">
        <v>1527095.738216019</v>
      </c>
      <c r="E2685" s="43">
        <v>67594.350319015895</v>
      </c>
      <c r="F2685" s="43">
        <v>0</v>
      </c>
      <c r="G2685" s="43">
        <v>228874.35949018309</v>
      </c>
    </row>
    <row r="2686" spans="1:7" x14ac:dyDescent="0.2">
      <c r="A2686" s="7">
        <v>2684</v>
      </c>
      <c r="B2686" s="43">
        <v>19.920000000000002</v>
      </c>
      <c r="C2686" s="43">
        <v>25062.3348031729</v>
      </c>
      <c r="D2686" s="43">
        <v>23244.797596754899</v>
      </c>
      <c r="E2686" s="43">
        <v>6473.6729170496001</v>
      </c>
      <c r="F2686" s="43">
        <v>0</v>
      </c>
      <c r="G2686" s="43">
        <v>-4656.1357106317</v>
      </c>
    </row>
    <row r="2687" spans="1:7" x14ac:dyDescent="0.2">
      <c r="A2687" s="7">
        <v>2685</v>
      </c>
      <c r="B2687" s="43">
        <v>14.35</v>
      </c>
      <c r="C2687" s="43">
        <v>57505.961897433699</v>
      </c>
      <c r="D2687" s="43">
        <v>53206.002523274597</v>
      </c>
      <c r="E2687" s="43">
        <v>21257.276869863501</v>
      </c>
      <c r="F2687" s="43">
        <v>0</v>
      </c>
      <c r="G2687" s="43">
        <v>-16957.317495704301</v>
      </c>
    </row>
    <row r="2688" spans="1:7" x14ac:dyDescent="0.2">
      <c r="A2688" s="7">
        <v>2686</v>
      </c>
      <c r="B2688" s="43">
        <v>22.5</v>
      </c>
      <c r="C2688" s="43">
        <v>9457.1532650493991</v>
      </c>
      <c r="D2688" s="43">
        <v>7525.4661533606004</v>
      </c>
      <c r="E2688" s="43">
        <v>2204.4607288402999</v>
      </c>
      <c r="F2688" s="43">
        <v>0</v>
      </c>
      <c r="G2688" s="43">
        <v>-272.77361715149999</v>
      </c>
    </row>
    <row r="2689" spans="1:7" x14ac:dyDescent="0.2">
      <c r="A2689" s="7">
        <v>2687</v>
      </c>
      <c r="B2689" s="43">
        <v>92.28</v>
      </c>
      <c r="C2689" s="43">
        <v>17469.2563928624</v>
      </c>
      <c r="D2689" s="43">
        <v>19535.4749252375</v>
      </c>
      <c r="E2689" s="43">
        <v>948.10415106599999</v>
      </c>
      <c r="F2689" s="43">
        <v>0</v>
      </c>
      <c r="G2689" s="43">
        <v>-3014.3226834410002</v>
      </c>
    </row>
    <row r="2690" spans="1:7" x14ac:dyDescent="0.2">
      <c r="A2690" s="7">
        <v>2688</v>
      </c>
      <c r="B2690" s="43">
        <v>44.09</v>
      </c>
      <c r="C2690" s="43">
        <v>110447.1707176863</v>
      </c>
      <c r="D2690" s="43">
        <v>110362.5917378361</v>
      </c>
      <c r="E2690" s="43">
        <v>12685.411594609401</v>
      </c>
      <c r="F2690" s="43">
        <v>0</v>
      </c>
      <c r="G2690" s="43">
        <v>-12600.8326147591</v>
      </c>
    </row>
    <row r="2691" spans="1:7" x14ac:dyDescent="0.2">
      <c r="A2691" s="7">
        <v>2689</v>
      </c>
      <c r="B2691" s="43">
        <v>20.65</v>
      </c>
      <c r="C2691" s="43">
        <v>52528.184059112697</v>
      </c>
      <c r="D2691" s="43">
        <v>46120.291555529497</v>
      </c>
      <c r="E2691" s="43">
        <v>12959.543318608799</v>
      </c>
      <c r="F2691" s="43">
        <v>0</v>
      </c>
      <c r="G2691" s="43">
        <v>-6551.6508150255004</v>
      </c>
    </row>
    <row r="2692" spans="1:7" x14ac:dyDescent="0.2">
      <c r="A2692" s="7">
        <v>2690</v>
      </c>
      <c r="B2692" s="43">
        <v>128.28</v>
      </c>
      <c r="C2692" s="43">
        <v>923636.7672973224</v>
      </c>
      <c r="D2692" s="43">
        <v>659776.49957304157</v>
      </c>
      <c r="E2692" s="43">
        <v>38343.812464862298</v>
      </c>
      <c r="F2692" s="43">
        <v>0</v>
      </c>
      <c r="G2692" s="43">
        <v>225516.4552594187</v>
      </c>
    </row>
    <row r="2693" spans="1:7" x14ac:dyDescent="0.2">
      <c r="A2693" s="7">
        <v>2691</v>
      </c>
      <c r="B2693" s="43">
        <v>29.34</v>
      </c>
      <c r="C2693" s="43">
        <v>12054.4812678213</v>
      </c>
      <c r="D2693" s="43">
        <v>11002.975816422801</v>
      </c>
      <c r="E2693" s="43">
        <v>2059.3817443358998</v>
      </c>
      <c r="F2693" s="43">
        <v>0</v>
      </c>
      <c r="G2693" s="43">
        <v>-1007.8762929375</v>
      </c>
    </row>
    <row r="2694" spans="1:7" x14ac:dyDescent="0.2">
      <c r="A2694" s="7">
        <v>2692</v>
      </c>
      <c r="B2694" s="43">
        <v>84.47</v>
      </c>
      <c r="C2694" s="43">
        <v>375181.10450062301</v>
      </c>
      <c r="D2694" s="43">
        <v>396005.79626513389</v>
      </c>
      <c r="E2694" s="43">
        <v>22763.6694499431</v>
      </c>
      <c r="F2694" s="43">
        <v>0</v>
      </c>
      <c r="G2694" s="43">
        <v>-43588.361214454097</v>
      </c>
    </row>
    <row r="2695" spans="1:7" x14ac:dyDescent="0.2">
      <c r="A2695" s="7">
        <v>2693</v>
      </c>
      <c r="B2695" s="43">
        <v>135.82</v>
      </c>
      <c r="C2695" s="43">
        <v>1318098.6557704071</v>
      </c>
      <c r="D2695" s="43">
        <v>876392.25909337238</v>
      </c>
      <c r="E2695" s="43">
        <v>78332.748235215899</v>
      </c>
      <c r="F2695" s="43">
        <v>128841.07217506709</v>
      </c>
      <c r="G2695" s="43">
        <v>234532.5762667516</v>
      </c>
    </row>
    <row r="2696" spans="1:7" x14ac:dyDescent="0.2">
      <c r="A2696" s="7">
        <v>2694</v>
      </c>
      <c r="B2696" s="43">
        <v>14.2</v>
      </c>
      <c r="C2696" s="43">
        <v>136480.94308345381</v>
      </c>
      <c r="D2696" s="43">
        <v>90851.476045661999</v>
      </c>
      <c r="E2696" s="43">
        <v>77099.640527109907</v>
      </c>
      <c r="F2696" s="43">
        <v>13214.178998131099</v>
      </c>
      <c r="G2696" s="43">
        <v>-44684.352487449098</v>
      </c>
    </row>
    <row r="2697" spans="1:7" x14ac:dyDescent="0.2">
      <c r="A2697" s="7">
        <v>2695</v>
      </c>
      <c r="B2697" s="43">
        <v>96.37</v>
      </c>
      <c r="C2697" s="43">
        <v>375246.02476403827</v>
      </c>
      <c r="D2697" s="43">
        <v>341213.7797310286</v>
      </c>
      <c r="E2697" s="43">
        <v>19805.746193850599</v>
      </c>
      <c r="F2697" s="43">
        <v>0</v>
      </c>
      <c r="G2697" s="43">
        <v>14226.4988391591</v>
      </c>
    </row>
    <row r="2698" spans="1:7" x14ac:dyDescent="0.2">
      <c r="A2698" s="7">
        <v>2696</v>
      </c>
      <c r="B2698" s="43">
        <v>225.79</v>
      </c>
      <c r="C2698" s="43">
        <v>169404.47310576501</v>
      </c>
      <c r="D2698" s="43">
        <v>201487.24486582709</v>
      </c>
      <c r="E2698" s="43">
        <v>3877.8276270113001</v>
      </c>
      <c r="F2698" s="43">
        <v>0</v>
      </c>
      <c r="G2698" s="43">
        <v>-35960.599387073496</v>
      </c>
    </row>
    <row r="2699" spans="1:7" x14ac:dyDescent="0.2">
      <c r="A2699" s="7">
        <v>2697</v>
      </c>
      <c r="B2699" s="43">
        <v>59.82</v>
      </c>
      <c r="C2699" s="43">
        <v>60236.4300171984</v>
      </c>
      <c r="D2699" s="43">
        <v>52939.5706414374</v>
      </c>
      <c r="E2699" s="43">
        <v>5341.0500352510999</v>
      </c>
      <c r="F2699" s="43">
        <v>0</v>
      </c>
      <c r="G2699" s="43">
        <v>1955.8093405099</v>
      </c>
    </row>
    <row r="2700" spans="1:7" x14ac:dyDescent="0.2">
      <c r="A2700" s="7">
        <v>2698</v>
      </c>
      <c r="B2700" s="43">
        <v>99.87</v>
      </c>
      <c r="C2700" s="43">
        <v>944633.76169239625</v>
      </c>
      <c r="D2700" s="43">
        <v>824216.21497308277</v>
      </c>
      <c r="E2700" s="43">
        <v>50223.940326178497</v>
      </c>
      <c r="F2700" s="43">
        <v>0</v>
      </c>
      <c r="G2700" s="43">
        <v>70193.606393135007</v>
      </c>
    </row>
    <row r="2701" spans="1:7" x14ac:dyDescent="0.2">
      <c r="A2701" s="7">
        <v>2699</v>
      </c>
      <c r="B2701" s="43">
        <v>306.76</v>
      </c>
      <c r="C2701" s="43">
        <v>757494.32176332676</v>
      </c>
      <c r="D2701" s="43">
        <v>871207.37458613981</v>
      </c>
      <c r="E2701" s="43">
        <v>12574.628053131701</v>
      </c>
      <c r="F2701" s="43">
        <v>0</v>
      </c>
      <c r="G2701" s="43">
        <v>-126287.6808759448</v>
      </c>
    </row>
    <row r="2702" spans="1:7" x14ac:dyDescent="0.2">
      <c r="A2702" s="7">
        <v>2700</v>
      </c>
      <c r="B2702" s="43">
        <v>18.760000000000002</v>
      </c>
      <c r="C2702" s="43">
        <v>91439.928151105705</v>
      </c>
      <c r="D2702" s="43">
        <v>69610.500134175905</v>
      </c>
      <c r="E2702" s="43">
        <v>25288.934846267701</v>
      </c>
      <c r="F2702" s="43">
        <v>0</v>
      </c>
      <c r="G2702" s="43">
        <v>-3459.5068293378999</v>
      </c>
    </row>
    <row r="2703" spans="1:7" x14ac:dyDescent="0.2">
      <c r="A2703" s="7">
        <v>2701</v>
      </c>
      <c r="B2703" s="43">
        <v>163.02000000000001</v>
      </c>
      <c r="C2703" s="43">
        <v>0</v>
      </c>
      <c r="D2703" s="43">
        <v>0</v>
      </c>
      <c r="E2703" s="43">
        <v>0</v>
      </c>
      <c r="F2703" s="43">
        <v>0</v>
      </c>
      <c r="G2703" s="43">
        <v>0</v>
      </c>
    </row>
    <row r="2704" spans="1:7" x14ac:dyDescent="0.2">
      <c r="A2704" s="7">
        <v>2702</v>
      </c>
      <c r="B2704" s="43">
        <v>200.2</v>
      </c>
      <c r="C2704" s="43">
        <v>437291.24704685138</v>
      </c>
      <c r="D2704" s="43">
        <v>574742.09088629892</v>
      </c>
      <c r="E2704" s="43">
        <v>11056.446691237299</v>
      </c>
      <c r="F2704" s="43">
        <v>0</v>
      </c>
      <c r="G2704" s="43">
        <v>-148507.2905306847</v>
      </c>
    </row>
    <row r="2705" spans="1:7" x14ac:dyDescent="0.2">
      <c r="A2705" s="7">
        <v>2703</v>
      </c>
      <c r="B2705" s="43">
        <v>31.26</v>
      </c>
      <c r="C2705" s="43">
        <v>302146.46926190163</v>
      </c>
      <c r="D2705" s="43">
        <v>241764.45734424601</v>
      </c>
      <c r="E2705" s="43">
        <v>50693.403212927398</v>
      </c>
      <c r="F2705" s="43">
        <v>0</v>
      </c>
      <c r="G2705" s="43">
        <v>9688.6087047281999</v>
      </c>
    </row>
    <row r="2706" spans="1:7" x14ac:dyDescent="0.2">
      <c r="A2706" s="7">
        <v>2704</v>
      </c>
      <c r="B2706" s="43">
        <v>4</v>
      </c>
      <c r="C2706" s="43">
        <v>18810.980636975699</v>
      </c>
      <c r="D2706" s="43">
        <v>14764.061091620501</v>
      </c>
      <c r="E2706" s="43">
        <v>24719.752372107199</v>
      </c>
      <c r="F2706" s="43">
        <v>0</v>
      </c>
      <c r="G2706" s="43">
        <v>-20672.832826751899</v>
      </c>
    </row>
    <row r="2707" spans="1:7" x14ac:dyDescent="0.2">
      <c r="A2707" s="7">
        <v>2705</v>
      </c>
      <c r="B2707" s="43">
        <v>123.72</v>
      </c>
      <c r="C2707" s="43">
        <v>1472428.0764537361</v>
      </c>
      <c r="D2707" s="43">
        <v>1104785.1719311271</v>
      </c>
      <c r="E2707" s="43">
        <v>63134.0802522866</v>
      </c>
      <c r="F2707" s="43">
        <v>0</v>
      </c>
      <c r="G2707" s="43">
        <v>304508.82427032263</v>
      </c>
    </row>
    <row r="2708" spans="1:7" x14ac:dyDescent="0.2">
      <c r="A2708" s="7">
        <v>2706</v>
      </c>
      <c r="B2708" s="43">
        <v>2.91</v>
      </c>
      <c r="C2708" s="43">
        <v>24393.029726526402</v>
      </c>
      <c r="D2708" s="43">
        <v>16232.6132654342</v>
      </c>
      <c r="E2708" s="43">
        <v>64686.506747663203</v>
      </c>
      <c r="F2708" s="43">
        <v>1943.5901681867999</v>
      </c>
      <c r="G2708" s="43">
        <v>-58469.680454757901</v>
      </c>
    </row>
    <row r="2709" spans="1:7" x14ac:dyDescent="0.2">
      <c r="A2709" s="7">
        <v>2707</v>
      </c>
      <c r="B2709" s="43">
        <v>41.22</v>
      </c>
      <c r="C2709" s="43">
        <v>317908.30589849438</v>
      </c>
      <c r="D2709" s="43">
        <v>292652.07469576062</v>
      </c>
      <c r="E2709" s="43">
        <v>40297.607134306003</v>
      </c>
      <c r="F2709" s="43">
        <v>0</v>
      </c>
      <c r="G2709" s="43">
        <v>-15041.3759315722</v>
      </c>
    </row>
    <row r="2710" spans="1:7" x14ac:dyDescent="0.2">
      <c r="A2710" s="7">
        <v>2708</v>
      </c>
      <c r="B2710" s="43">
        <v>34.39</v>
      </c>
      <c r="C2710" s="43">
        <v>191672.6523333994</v>
      </c>
      <c r="D2710" s="43">
        <v>127643.71210434449</v>
      </c>
      <c r="E2710" s="43">
        <v>48928.949821694303</v>
      </c>
      <c r="F2710" s="43">
        <v>25276.6856600268</v>
      </c>
      <c r="G2710" s="43">
        <v>-10176.695252666201</v>
      </c>
    </row>
    <row r="2711" spans="1:7" x14ac:dyDescent="0.2">
      <c r="A2711" s="7">
        <v>2709</v>
      </c>
      <c r="B2711" s="43">
        <v>62.97</v>
      </c>
      <c r="C2711" s="43">
        <v>263727.50697742531</v>
      </c>
      <c r="D2711" s="43">
        <v>237901.23080711949</v>
      </c>
      <c r="E2711" s="43">
        <v>21733.2731313484</v>
      </c>
      <c r="F2711" s="43">
        <v>0</v>
      </c>
      <c r="G2711" s="43">
        <v>4093.0030389573999</v>
      </c>
    </row>
    <row r="2712" spans="1:7" x14ac:dyDescent="0.2">
      <c r="A2712" s="7">
        <v>2710</v>
      </c>
      <c r="B2712" s="43">
        <v>1.79</v>
      </c>
      <c r="C2712" s="43">
        <v>847.91570048040001</v>
      </c>
      <c r="D2712" s="43">
        <v>778.70017156100005</v>
      </c>
      <c r="E2712" s="43">
        <v>2376.3309570132001</v>
      </c>
      <c r="F2712" s="43">
        <v>0</v>
      </c>
      <c r="G2712" s="43">
        <v>-2307.1154280937999</v>
      </c>
    </row>
    <row r="2713" spans="1:7" x14ac:dyDescent="0.2">
      <c r="A2713" s="7">
        <v>2711</v>
      </c>
      <c r="B2713" s="43">
        <v>110.87</v>
      </c>
      <c r="C2713" s="43">
        <v>635227.16959034058</v>
      </c>
      <c r="D2713" s="43">
        <v>742366.46276624128</v>
      </c>
      <c r="E2713" s="43">
        <v>29501.048419160499</v>
      </c>
      <c r="F2713" s="43">
        <v>0</v>
      </c>
      <c r="G2713" s="43">
        <v>-136640.34159506121</v>
      </c>
    </row>
    <row r="2714" spans="1:7" x14ac:dyDescent="0.2">
      <c r="A2714" s="7">
        <v>2712</v>
      </c>
      <c r="B2714" s="43">
        <v>15.43</v>
      </c>
      <c r="C2714" s="43">
        <v>141916.435533549</v>
      </c>
      <c r="D2714" s="43">
        <v>94604.963589256397</v>
      </c>
      <c r="E2714" s="43">
        <v>69173.2093886488</v>
      </c>
      <c r="F2714" s="43">
        <v>11108.8485740992</v>
      </c>
      <c r="G2714" s="43">
        <v>-32970.586018455499</v>
      </c>
    </row>
    <row r="2715" spans="1:7" x14ac:dyDescent="0.2">
      <c r="A2715" s="7">
        <v>2713</v>
      </c>
      <c r="B2715" s="43">
        <v>154.21</v>
      </c>
      <c r="C2715" s="43">
        <v>724817.63174886582</v>
      </c>
      <c r="D2715" s="43">
        <v>613461.01970769744</v>
      </c>
      <c r="E2715" s="43">
        <v>25106.951934754299</v>
      </c>
      <c r="F2715" s="43">
        <v>0</v>
      </c>
      <c r="G2715" s="43">
        <v>86249.6601064141</v>
      </c>
    </row>
    <row r="2716" spans="1:7" x14ac:dyDescent="0.2">
      <c r="A2716" s="7">
        <v>2714</v>
      </c>
      <c r="B2716" s="43">
        <v>97.04</v>
      </c>
      <c r="C2716" s="43">
        <v>200342.30889779609</v>
      </c>
      <c r="D2716" s="43">
        <v>196398.3784364218</v>
      </c>
      <c r="E2716" s="43">
        <v>10551.630997930401</v>
      </c>
      <c r="F2716" s="43">
        <v>0</v>
      </c>
      <c r="G2716" s="43">
        <v>-6607.7005365560999</v>
      </c>
    </row>
    <row r="2717" spans="1:7" x14ac:dyDescent="0.2">
      <c r="A2717" s="7">
        <v>2715</v>
      </c>
      <c r="B2717" s="43">
        <v>48.79</v>
      </c>
      <c r="C2717" s="43">
        <v>318207.80415261089</v>
      </c>
      <c r="D2717" s="43">
        <v>250237.253984482</v>
      </c>
      <c r="E2717" s="43">
        <v>33688.043728513498</v>
      </c>
      <c r="F2717" s="43">
        <v>0</v>
      </c>
      <c r="G2717" s="43">
        <v>34282.506439615303</v>
      </c>
    </row>
    <row r="2718" spans="1:7" x14ac:dyDescent="0.2">
      <c r="A2718" s="7">
        <v>2716</v>
      </c>
      <c r="B2718" s="43">
        <v>58.04</v>
      </c>
      <c r="C2718" s="43">
        <v>171883.2492060361</v>
      </c>
      <c r="D2718" s="43">
        <v>114426.53259206811</v>
      </c>
      <c r="E2718" s="43">
        <v>22777.548949693901</v>
      </c>
      <c r="F2718" s="43">
        <v>13618.179623146299</v>
      </c>
      <c r="G2718" s="43">
        <v>21060.988041127799</v>
      </c>
    </row>
    <row r="2719" spans="1:7" x14ac:dyDescent="0.2">
      <c r="A2719" s="7">
        <v>2717</v>
      </c>
      <c r="B2719" s="43">
        <v>73.44</v>
      </c>
      <c r="C2719" s="43">
        <v>495654.96776607039</v>
      </c>
      <c r="D2719" s="43">
        <v>405149.39705846872</v>
      </c>
      <c r="E2719" s="43">
        <v>36094.045380503703</v>
      </c>
      <c r="F2719" s="43">
        <v>0</v>
      </c>
      <c r="G2719" s="43">
        <v>54411.525327098097</v>
      </c>
    </row>
    <row r="2720" spans="1:7" x14ac:dyDescent="0.2">
      <c r="A2720" s="7">
        <v>2718</v>
      </c>
      <c r="B2720" s="43">
        <v>15.15</v>
      </c>
      <c r="C2720" s="43">
        <v>104567.2100029315</v>
      </c>
      <c r="D2720" s="43">
        <v>85327.469758079198</v>
      </c>
      <c r="E2720" s="43">
        <v>36692.408595058798</v>
      </c>
      <c r="F2720" s="43">
        <v>0</v>
      </c>
      <c r="G2720" s="43">
        <v>-17452.668350206499</v>
      </c>
    </row>
    <row r="2721" spans="1:7" x14ac:dyDescent="0.2">
      <c r="A2721" s="7">
        <v>2719</v>
      </c>
      <c r="B2721" s="43">
        <v>57.36</v>
      </c>
      <c r="C2721" s="43">
        <v>384415.10489867238</v>
      </c>
      <c r="D2721" s="43">
        <v>381241.25810125022</v>
      </c>
      <c r="E2721" s="43">
        <v>35092.4124115624</v>
      </c>
      <c r="F2721" s="43">
        <v>0</v>
      </c>
      <c r="G2721" s="43">
        <v>-31918.5656141402</v>
      </c>
    </row>
    <row r="2722" spans="1:7" x14ac:dyDescent="0.2">
      <c r="A2722" s="7">
        <v>2720</v>
      </c>
      <c r="B2722" s="43">
        <v>135.13999999999999</v>
      </c>
      <c r="C2722" s="43">
        <v>810.84</v>
      </c>
      <c r="D2722" s="43">
        <v>1110.8768946657001</v>
      </c>
      <c r="E2722" s="43">
        <v>30</v>
      </c>
      <c r="F2722" s="43">
        <v>0</v>
      </c>
      <c r="G2722" s="43">
        <v>-330.0368946657</v>
      </c>
    </row>
    <row r="2723" spans="1:7" x14ac:dyDescent="0.2">
      <c r="A2723" s="7">
        <v>2721</v>
      </c>
      <c r="B2723" s="43">
        <v>134.11000000000001</v>
      </c>
      <c r="C2723" s="43">
        <v>344767.97032206651</v>
      </c>
      <c r="D2723" s="43">
        <v>450261.9848516346</v>
      </c>
      <c r="E2723" s="43">
        <v>13075.8558579605</v>
      </c>
      <c r="F2723" s="43">
        <v>0</v>
      </c>
      <c r="G2723" s="43">
        <v>-118569.8703875287</v>
      </c>
    </row>
    <row r="2724" spans="1:7" x14ac:dyDescent="0.2">
      <c r="A2724" s="7">
        <v>2722</v>
      </c>
      <c r="B2724" s="43">
        <v>36.020000000000003</v>
      </c>
      <c r="C2724" s="43">
        <v>55578.929496431898</v>
      </c>
      <c r="D2724" s="43">
        <v>49581.676595411598</v>
      </c>
      <c r="E2724" s="43">
        <v>8198.0321592242999</v>
      </c>
      <c r="F2724" s="43">
        <v>0</v>
      </c>
      <c r="G2724" s="43">
        <v>-2200.7792582039001</v>
      </c>
    </row>
    <row r="2725" spans="1:7" x14ac:dyDescent="0.2">
      <c r="A2725" s="7">
        <v>2723</v>
      </c>
      <c r="B2725" s="43">
        <v>17.690000000000001</v>
      </c>
      <c r="C2725" s="43">
        <v>76695.765470529601</v>
      </c>
      <c r="D2725" s="43">
        <v>51102.426078651697</v>
      </c>
      <c r="E2725" s="43">
        <v>37783.936226202801</v>
      </c>
      <c r="F2725" s="43">
        <v>10089.8110234628</v>
      </c>
      <c r="G2725" s="43">
        <v>-22280.407857787701</v>
      </c>
    </row>
    <row r="2726" spans="1:7" x14ac:dyDescent="0.2">
      <c r="A2726" s="7">
        <v>2724</v>
      </c>
      <c r="B2726" s="43">
        <v>108.85</v>
      </c>
      <c r="C2726" s="43">
        <v>237947.27681881021</v>
      </c>
      <c r="D2726" s="43">
        <v>286011.59342209529</v>
      </c>
      <c r="E2726" s="43">
        <v>11038.2929784526</v>
      </c>
      <c r="F2726" s="43">
        <v>0</v>
      </c>
      <c r="G2726" s="43">
        <v>-59102.609581737699</v>
      </c>
    </row>
    <row r="2727" spans="1:7" x14ac:dyDescent="0.2">
      <c r="A2727" s="7">
        <v>2725</v>
      </c>
      <c r="B2727" s="43">
        <v>84.73</v>
      </c>
      <c r="C2727" s="43">
        <v>47968.194820575198</v>
      </c>
      <c r="D2727" s="43">
        <v>45976.503045130201</v>
      </c>
      <c r="E2727" s="43">
        <v>2850.5518446781998</v>
      </c>
      <c r="F2727" s="43">
        <v>0</v>
      </c>
      <c r="G2727" s="43">
        <v>-858.86006923310003</v>
      </c>
    </row>
    <row r="2728" spans="1:7" x14ac:dyDescent="0.2">
      <c r="A2728" s="7">
        <v>2726</v>
      </c>
      <c r="B2728" s="43">
        <v>175.1</v>
      </c>
      <c r="C2728" s="43">
        <v>879536.19415560248</v>
      </c>
      <c r="D2728" s="43">
        <v>809618.59134920512</v>
      </c>
      <c r="E2728" s="43">
        <v>25702.0404648576</v>
      </c>
      <c r="F2728" s="43">
        <v>0</v>
      </c>
      <c r="G2728" s="43">
        <v>44215.562341539699</v>
      </c>
    </row>
    <row r="2729" spans="1:7" x14ac:dyDescent="0.2">
      <c r="A2729" s="7">
        <v>2727</v>
      </c>
      <c r="B2729" s="43">
        <v>0.97</v>
      </c>
      <c r="C2729" s="43">
        <v>6665.2951420779</v>
      </c>
      <c r="D2729" s="43">
        <v>5154.4830219171999</v>
      </c>
      <c r="E2729" s="43">
        <v>35520.328093238299</v>
      </c>
      <c r="F2729" s="43">
        <v>0</v>
      </c>
      <c r="G2729" s="43">
        <v>-34009.515973077599</v>
      </c>
    </row>
    <row r="2730" spans="1:7" x14ac:dyDescent="0.2">
      <c r="A2730" s="7">
        <v>2728</v>
      </c>
      <c r="B2730" s="43">
        <v>84.55</v>
      </c>
      <c r="C2730" s="43">
        <v>62631.614732633403</v>
      </c>
      <c r="D2730" s="43">
        <v>67701.235788359103</v>
      </c>
      <c r="E2730" s="43">
        <v>3726.8060542492999</v>
      </c>
      <c r="F2730" s="43">
        <v>0</v>
      </c>
      <c r="G2730" s="43">
        <v>-8796.4271099749003</v>
      </c>
    </row>
    <row r="2731" spans="1:7" x14ac:dyDescent="0.2">
      <c r="A2731" s="7">
        <v>2729</v>
      </c>
      <c r="B2731" s="43">
        <v>30.77</v>
      </c>
      <c r="C2731" s="43">
        <v>40984.132256572397</v>
      </c>
      <c r="D2731" s="43">
        <v>31745.032039717498</v>
      </c>
      <c r="E2731" s="43">
        <v>6882.5887832911003</v>
      </c>
      <c r="F2731" s="43">
        <v>0</v>
      </c>
      <c r="G2731" s="43">
        <v>2356.5114335636999</v>
      </c>
    </row>
    <row r="2732" spans="1:7" x14ac:dyDescent="0.2">
      <c r="A2732" s="7">
        <v>2730</v>
      </c>
      <c r="B2732" s="43">
        <v>151.59</v>
      </c>
      <c r="C2732" s="43">
        <v>559028.90682982397</v>
      </c>
      <c r="D2732" s="43">
        <v>429435.25495197717</v>
      </c>
      <c r="E2732" s="43">
        <v>19139.297385378599</v>
      </c>
      <c r="F2732" s="43">
        <v>0</v>
      </c>
      <c r="G2732" s="43">
        <v>110454.35449246821</v>
      </c>
    </row>
    <row r="2733" spans="1:7" x14ac:dyDescent="0.2">
      <c r="A2733" s="7">
        <v>2731</v>
      </c>
      <c r="B2733" s="43">
        <v>212.85</v>
      </c>
      <c r="C2733" s="43">
        <v>1915306.372562425</v>
      </c>
      <c r="D2733" s="43">
        <v>1934264.4660415619</v>
      </c>
      <c r="E2733" s="43">
        <v>47301.163175780603</v>
      </c>
      <c r="F2733" s="43">
        <v>0</v>
      </c>
      <c r="G2733" s="43">
        <v>-66259.256654917699</v>
      </c>
    </row>
    <row r="2734" spans="1:7" x14ac:dyDescent="0.2">
      <c r="A2734" s="7">
        <v>2732</v>
      </c>
      <c r="B2734" s="43">
        <v>19.07</v>
      </c>
      <c r="C2734" s="43">
        <v>43476.535558925003</v>
      </c>
      <c r="D2734" s="43">
        <v>32139.9954713115</v>
      </c>
      <c r="E2734" s="43">
        <v>11841.6556892767</v>
      </c>
      <c r="F2734" s="43">
        <v>0</v>
      </c>
      <c r="G2734" s="43">
        <v>-505.11560166319998</v>
      </c>
    </row>
    <row r="2735" spans="1:7" x14ac:dyDescent="0.2">
      <c r="A2735" s="7">
        <v>2733</v>
      </c>
      <c r="B2735" s="43">
        <v>172.23</v>
      </c>
      <c r="C2735" s="43">
        <v>447408.93839244248</v>
      </c>
      <c r="D2735" s="43">
        <v>473722.56420258858</v>
      </c>
      <c r="E2735" s="43">
        <v>13500.229959276499</v>
      </c>
      <c r="F2735" s="43">
        <v>0</v>
      </c>
      <c r="G2735" s="43">
        <v>-39813.855769422596</v>
      </c>
    </row>
    <row r="2736" spans="1:7" x14ac:dyDescent="0.2">
      <c r="A2736" s="7">
        <v>2734</v>
      </c>
      <c r="B2736" s="43">
        <v>7.78</v>
      </c>
      <c r="C2736" s="43">
        <v>6144.6815396805996</v>
      </c>
      <c r="D2736" s="43">
        <v>4944.1052675344999</v>
      </c>
      <c r="E2736" s="43">
        <v>4160.4650806064001</v>
      </c>
      <c r="F2736" s="43">
        <v>0</v>
      </c>
      <c r="G2736" s="43">
        <v>-2959.8888084604</v>
      </c>
    </row>
    <row r="2737" spans="1:7" x14ac:dyDescent="0.2">
      <c r="A2737" s="7">
        <v>2735</v>
      </c>
      <c r="B2737" s="43">
        <v>150.85</v>
      </c>
      <c r="C2737" s="43">
        <v>272953.27901496598</v>
      </c>
      <c r="D2737" s="43">
        <v>184176.76892630779</v>
      </c>
      <c r="E2737" s="43">
        <v>9462.4891179154001</v>
      </c>
      <c r="F2737" s="43">
        <v>30444.887843255401</v>
      </c>
      <c r="G2737" s="43">
        <v>48869.133127487497</v>
      </c>
    </row>
    <row r="2738" spans="1:7" x14ac:dyDescent="0.2">
      <c r="A2738" s="7">
        <v>2736</v>
      </c>
      <c r="B2738" s="43">
        <v>140.71</v>
      </c>
      <c r="C2738" s="43">
        <v>24110.5967712733</v>
      </c>
      <c r="D2738" s="43">
        <v>16059.3098293398</v>
      </c>
      <c r="E2738" s="43">
        <v>1504.8036887922999</v>
      </c>
      <c r="F2738" s="43">
        <v>3194.7132012584998</v>
      </c>
      <c r="G2738" s="43">
        <v>3351.7700518828001</v>
      </c>
    </row>
    <row r="2739" spans="1:7" x14ac:dyDescent="0.2">
      <c r="A2739" s="7">
        <v>2737</v>
      </c>
      <c r="B2739" s="43">
        <v>4.6900000000000004</v>
      </c>
      <c r="C2739" s="43">
        <v>18987.724874277501</v>
      </c>
      <c r="D2739" s="43">
        <v>19734.6194224711</v>
      </c>
      <c r="E2739" s="43">
        <v>20634.283562541099</v>
      </c>
      <c r="F2739" s="43">
        <v>0</v>
      </c>
      <c r="G2739" s="43">
        <v>-21381.1781107346</v>
      </c>
    </row>
    <row r="2740" spans="1:7" x14ac:dyDescent="0.2">
      <c r="A2740" s="7">
        <v>2738</v>
      </c>
      <c r="B2740" s="43">
        <v>49.33</v>
      </c>
      <c r="C2740" s="43">
        <v>279279.4776021752</v>
      </c>
      <c r="D2740" s="43">
        <v>186105.38501411141</v>
      </c>
      <c r="E2740" s="43">
        <v>42772.100358098702</v>
      </c>
      <c r="F2740" s="43">
        <v>21919.367249643699</v>
      </c>
      <c r="G2740" s="43">
        <v>28482.6249803215</v>
      </c>
    </row>
    <row r="2741" spans="1:7" x14ac:dyDescent="0.2">
      <c r="A2741" s="7">
        <v>2739</v>
      </c>
      <c r="B2741" s="43">
        <v>58.22</v>
      </c>
      <c r="C2741" s="43">
        <v>813692.28097594203</v>
      </c>
      <c r="D2741" s="43">
        <v>619609.7466485179</v>
      </c>
      <c r="E2741" s="43">
        <v>75509.932017873201</v>
      </c>
      <c r="F2741" s="43">
        <v>0</v>
      </c>
      <c r="G2741" s="43">
        <v>118572.6023095509</v>
      </c>
    </row>
    <row r="2742" spans="1:7" x14ac:dyDescent="0.2">
      <c r="A2742" s="7">
        <v>2740</v>
      </c>
      <c r="B2742" s="43">
        <v>208.61</v>
      </c>
      <c r="C2742" s="43">
        <v>1499824.032354946</v>
      </c>
      <c r="D2742" s="43">
        <v>1375824.318862515</v>
      </c>
      <c r="E2742" s="43">
        <v>37405.487264821</v>
      </c>
      <c r="F2742" s="43">
        <v>0</v>
      </c>
      <c r="G2742" s="43">
        <v>86594.226227609994</v>
      </c>
    </row>
    <row r="2743" spans="1:7" x14ac:dyDescent="0.2">
      <c r="A2743" s="7">
        <v>2741</v>
      </c>
      <c r="B2743" s="43">
        <v>238.86</v>
      </c>
      <c r="C2743" s="43">
        <v>1405467.0113766079</v>
      </c>
      <c r="D2743" s="43">
        <v>936879.0808357338</v>
      </c>
      <c r="E2743" s="43">
        <v>46474.886298252197</v>
      </c>
      <c r="F2743" s="43">
        <v>136486.5392851826</v>
      </c>
      <c r="G2743" s="43">
        <v>285626.50495743961</v>
      </c>
    </row>
    <row r="2744" spans="1:7" x14ac:dyDescent="0.2">
      <c r="A2744" s="7">
        <v>2742</v>
      </c>
      <c r="B2744" s="43">
        <v>65.209999999999994</v>
      </c>
      <c r="C2744" s="43">
        <v>186046.1142179587</v>
      </c>
      <c r="D2744" s="43">
        <v>148099.18504248411</v>
      </c>
      <c r="E2744" s="43">
        <v>15274.7787523856</v>
      </c>
      <c r="F2744" s="43">
        <v>0</v>
      </c>
      <c r="G2744" s="43">
        <v>22672.1504230889</v>
      </c>
    </row>
    <row r="2745" spans="1:7" x14ac:dyDescent="0.2">
      <c r="A2745" s="7">
        <v>2743</v>
      </c>
      <c r="B2745" s="43">
        <v>28.77</v>
      </c>
      <c r="C2745" s="43">
        <v>172343.81639139829</v>
      </c>
      <c r="D2745" s="43">
        <v>152431.23478557239</v>
      </c>
      <c r="E2745" s="43">
        <v>30979.007100264898</v>
      </c>
      <c r="F2745" s="43">
        <v>0</v>
      </c>
      <c r="G2745" s="43">
        <v>-11066.425494439</v>
      </c>
    </row>
    <row r="2746" spans="1:7" x14ac:dyDescent="0.2">
      <c r="A2746" s="7">
        <v>2744</v>
      </c>
      <c r="B2746" s="43">
        <v>11.9</v>
      </c>
      <c r="C2746" s="43">
        <v>54307.544682632601</v>
      </c>
      <c r="D2746" s="43">
        <v>36153.732379396002</v>
      </c>
      <c r="E2746" s="43">
        <v>36385.923220450299</v>
      </c>
      <c r="F2746" s="43">
        <v>5240.5145171024997</v>
      </c>
      <c r="G2746" s="43">
        <v>-23472.625434316298</v>
      </c>
    </row>
    <row r="2747" spans="1:7" x14ac:dyDescent="0.2">
      <c r="A2747" s="7">
        <v>2745</v>
      </c>
      <c r="B2747" s="43">
        <v>62.54</v>
      </c>
      <c r="C2747" s="43">
        <v>233742.5183811934</v>
      </c>
      <c r="D2747" s="43">
        <v>252808.31377650841</v>
      </c>
      <c r="E2747" s="43">
        <v>19408.225072948</v>
      </c>
      <c r="F2747" s="43">
        <v>0</v>
      </c>
      <c r="G2747" s="43">
        <v>-38474.020468262897</v>
      </c>
    </row>
    <row r="2748" spans="1:7" x14ac:dyDescent="0.2">
      <c r="A2748" s="7">
        <v>2746</v>
      </c>
      <c r="B2748" s="43">
        <v>11.53</v>
      </c>
      <c r="C2748" s="43">
        <v>2661.7341132884999</v>
      </c>
      <c r="D2748" s="43">
        <v>1771.5315028061</v>
      </c>
      <c r="E2748" s="43">
        <v>1853.5932113438</v>
      </c>
      <c r="F2748" s="43">
        <v>258.51545092229998</v>
      </c>
      <c r="G2748" s="43">
        <v>-1221.9060517838</v>
      </c>
    </row>
    <row r="2749" spans="1:7" x14ac:dyDescent="0.2">
      <c r="A2749" s="7">
        <v>2747</v>
      </c>
      <c r="B2749" s="43">
        <v>78.849999999999994</v>
      </c>
      <c r="C2749" s="43">
        <v>156174.13550984909</v>
      </c>
      <c r="D2749" s="43">
        <v>136586.86395551421</v>
      </c>
      <c r="E2749" s="43">
        <v>10118.955575883099</v>
      </c>
      <c r="F2749" s="43">
        <v>0</v>
      </c>
      <c r="G2749" s="43">
        <v>9468.3159784517993</v>
      </c>
    </row>
    <row r="2750" spans="1:7" x14ac:dyDescent="0.2">
      <c r="A2750" s="7">
        <v>2748</v>
      </c>
      <c r="B2750" s="43">
        <v>138.65</v>
      </c>
      <c r="C2750" s="43">
        <v>961638.31354373624</v>
      </c>
      <c r="D2750" s="43">
        <v>668566.95411988825</v>
      </c>
      <c r="E2750" s="43">
        <v>36993.155322583603</v>
      </c>
      <c r="F2750" s="43">
        <v>31743.4899367342</v>
      </c>
      <c r="G2750" s="43">
        <v>224334.71416453019</v>
      </c>
    </row>
    <row r="2751" spans="1:7" x14ac:dyDescent="0.2">
      <c r="A2751" s="7">
        <v>2749</v>
      </c>
      <c r="B2751" s="43">
        <v>50.21</v>
      </c>
      <c r="C2751" s="43">
        <v>52194.638746240002</v>
      </c>
      <c r="D2751" s="43">
        <v>43817.777094207398</v>
      </c>
      <c r="E2751" s="43">
        <v>5336.1545179587001</v>
      </c>
      <c r="F2751" s="43">
        <v>0</v>
      </c>
      <c r="G2751" s="43">
        <v>3040.7071340738999</v>
      </c>
    </row>
    <row r="2752" spans="1:7" x14ac:dyDescent="0.2">
      <c r="A2752" s="7">
        <v>2750</v>
      </c>
      <c r="B2752" s="43">
        <v>59.41</v>
      </c>
      <c r="C2752" s="43">
        <v>135705.0206622004</v>
      </c>
      <c r="D2752" s="43">
        <v>125768.8902371571</v>
      </c>
      <c r="E2752" s="43">
        <v>11711.53425927</v>
      </c>
      <c r="F2752" s="43">
        <v>0</v>
      </c>
      <c r="G2752" s="43">
        <v>-1775.4038342266999</v>
      </c>
    </row>
    <row r="2753" spans="1:7" x14ac:dyDescent="0.2">
      <c r="A2753" s="7">
        <v>2751</v>
      </c>
      <c r="B2753" s="43">
        <v>184.5</v>
      </c>
      <c r="C2753" s="43">
        <v>60813.650761656601</v>
      </c>
      <c r="D2753" s="43">
        <v>52462.013211828598</v>
      </c>
      <c r="E2753" s="43">
        <v>1695.9020160724999</v>
      </c>
      <c r="F2753" s="43">
        <v>0</v>
      </c>
      <c r="G2753" s="43">
        <v>6655.7355337554</v>
      </c>
    </row>
    <row r="2754" spans="1:7" x14ac:dyDescent="0.2">
      <c r="A2754" s="7">
        <v>2752</v>
      </c>
      <c r="B2754" s="43">
        <v>39.46</v>
      </c>
      <c r="C2754" s="43">
        <v>41295.055465907702</v>
      </c>
      <c r="D2754" s="43">
        <v>38512.308200903703</v>
      </c>
      <c r="E2754" s="43">
        <v>5333.7299722424996</v>
      </c>
      <c r="F2754" s="43">
        <v>0</v>
      </c>
      <c r="G2754" s="43">
        <v>-2550.9827072386001</v>
      </c>
    </row>
    <row r="2755" spans="1:7" x14ac:dyDescent="0.2">
      <c r="A2755" s="7">
        <v>2753</v>
      </c>
      <c r="B2755" s="43">
        <v>23.62</v>
      </c>
      <c r="C2755" s="43">
        <v>35453.048291818202</v>
      </c>
      <c r="D2755" s="43">
        <v>34507.113963372001</v>
      </c>
      <c r="E2755" s="43">
        <v>7566.9204174052002</v>
      </c>
      <c r="F2755" s="43">
        <v>0</v>
      </c>
      <c r="G2755" s="43">
        <v>-6620.9860889588999</v>
      </c>
    </row>
    <row r="2756" spans="1:7" x14ac:dyDescent="0.2">
      <c r="A2756" s="7">
        <v>2754</v>
      </c>
      <c r="B2756" s="43">
        <v>49.81</v>
      </c>
      <c r="C2756" s="43">
        <v>293731.080656862</v>
      </c>
      <c r="D2756" s="43">
        <v>195603.22503115199</v>
      </c>
      <c r="E2756" s="43">
        <v>51885.676346943001</v>
      </c>
      <c r="F2756" s="43">
        <v>38778.398947645401</v>
      </c>
      <c r="G2756" s="43">
        <v>7463.7803311215002</v>
      </c>
    </row>
    <row r="2757" spans="1:7" x14ac:dyDescent="0.2">
      <c r="A2757" s="7">
        <v>2755</v>
      </c>
      <c r="B2757" s="43">
        <v>74.22</v>
      </c>
      <c r="C2757" s="43">
        <v>107649.2437948463</v>
      </c>
      <c r="D2757" s="43">
        <v>110434.5809980503</v>
      </c>
      <c r="E2757" s="43">
        <v>7297.0465829661998</v>
      </c>
      <c r="F2757" s="43">
        <v>0</v>
      </c>
      <c r="G2757" s="43">
        <v>-10082.383786170099</v>
      </c>
    </row>
    <row r="2758" spans="1:7" x14ac:dyDescent="0.2">
      <c r="A2758" s="7">
        <v>2756</v>
      </c>
      <c r="B2758" s="43">
        <v>33.82</v>
      </c>
      <c r="C2758" s="43">
        <v>4231.1785140571001</v>
      </c>
      <c r="D2758" s="43">
        <v>4875.1284798140996</v>
      </c>
      <c r="E2758" s="43">
        <v>627.61734348309994</v>
      </c>
      <c r="F2758" s="43">
        <v>0</v>
      </c>
      <c r="G2758" s="43">
        <v>-1271.56730924</v>
      </c>
    </row>
    <row r="2759" spans="1:7" x14ac:dyDescent="0.2">
      <c r="A2759" s="7">
        <v>2757</v>
      </c>
      <c r="B2759" s="43">
        <v>62.64</v>
      </c>
      <c r="C2759" s="43">
        <v>178748.6138797747</v>
      </c>
      <c r="D2759" s="43">
        <v>171520.7057686008</v>
      </c>
      <c r="E2759" s="43">
        <v>14502.826547357399</v>
      </c>
      <c r="F2759" s="43">
        <v>0</v>
      </c>
      <c r="G2759" s="43">
        <v>-7274.9184361835996</v>
      </c>
    </row>
    <row r="2760" spans="1:7" x14ac:dyDescent="0.2">
      <c r="A2760" s="7">
        <v>2758</v>
      </c>
      <c r="B2760" s="43">
        <v>102.28</v>
      </c>
      <c r="C2760" s="43">
        <v>43091.854902479703</v>
      </c>
      <c r="D2760" s="43">
        <v>47753.348801537701</v>
      </c>
      <c r="E2760" s="43">
        <v>2112.6726935647998</v>
      </c>
      <c r="F2760" s="43">
        <v>0</v>
      </c>
      <c r="G2760" s="43">
        <v>-6774.1665926227997</v>
      </c>
    </row>
    <row r="2761" spans="1:7" x14ac:dyDescent="0.2">
      <c r="A2761" s="7">
        <v>2759</v>
      </c>
      <c r="B2761" s="43">
        <v>193.38</v>
      </c>
      <c r="C2761" s="43">
        <v>1490920.4445885459</v>
      </c>
      <c r="D2761" s="43">
        <v>1156747.157604116</v>
      </c>
      <c r="E2761" s="43">
        <v>39997.479178272901</v>
      </c>
      <c r="F2761" s="43">
        <v>0</v>
      </c>
      <c r="G2761" s="43">
        <v>294175.80780615768</v>
      </c>
    </row>
    <row r="2762" spans="1:7" x14ac:dyDescent="0.2">
      <c r="A2762" s="7">
        <v>2760</v>
      </c>
      <c r="B2762" s="43">
        <v>24.87</v>
      </c>
      <c r="C2762" s="43">
        <v>75470.074966338507</v>
      </c>
      <c r="D2762" s="43">
        <v>66724.307343044406</v>
      </c>
      <c r="E2762" s="43">
        <v>15534.3348282154</v>
      </c>
      <c r="F2762" s="43">
        <v>0</v>
      </c>
      <c r="G2762" s="43">
        <v>-6788.5672049212999</v>
      </c>
    </row>
    <row r="2763" spans="1:7" x14ac:dyDescent="0.2">
      <c r="A2763" s="7">
        <v>2761</v>
      </c>
      <c r="B2763" s="43">
        <v>326.3</v>
      </c>
      <c r="C2763" s="43">
        <v>763916.1458033165</v>
      </c>
      <c r="D2763" s="43">
        <v>741942.31879137526</v>
      </c>
      <c r="E2763" s="43">
        <v>11917.3282560015</v>
      </c>
      <c r="F2763" s="43">
        <v>0</v>
      </c>
      <c r="G2763" s="43">
        <v>10056.4987559398</v>
      </c>
    </row>
    <row r="2764" spans="1:7" x14ac:dyDescent="0.2">
      <c r="A2764" s="7">
        <v>2762</v>
      </c>
      <c r="B2764" s="43">
        <v>36.369999999999997</v>
      </c>
      <c r="C2764" s="43">
        <v>310955.33081324003</v>
      </c>
      <c r="D2764" s="43">
        <v>243770.35828497549</v>
      </c>
      <c r="E2764" s="43">
        <v>45902.258523230797</v>
      </c>
      <c r="F2764" s="43">
        <v>0</v>
      </c>
      <c r="G2764" s="43">
        <v>21282.7140050337</v>
      </c>
    </row>
    <row r="2765" spans="1:7" x14ac:dyDescent="0.2">
      <c r="A2765" s="7">
        <v>2763</v>
      </c>
      <c r="B2765" s="43">
        <v>35.770000000000003</v>
      </c>
      <c r="C2765" s="43">
        <v>238570.3108657244</v>
      </c>
      <c r="D2765" s="43">
        <v>215578.06057016921</v>
      </c>
      <c r="E2765" s="43">
        <v>34966.162888786501</v>
      </c>
      <c r="F2765" s="43">
        <v>0</v>
      </c>
      <c r="G2765" s="43">
        <v>-11973.9125932313</v>
      </c>
    </row>
    <row r="2766" spans="1:7" x14ac:dyDescent="0.2">
      <c r="A2766" s="7">
        <v>2764</v>
      </c>
      <c r="B2766" s="43">
        <v>135.22</v>
      </c>
      <c r="C2766" s="43">
        <v>394328.12526972208</v>
      </c>
      <c r="D2766" s="43">
        <v>262631.74754193082</v>
      </c>
      <c r="E2766" s="43">
        <v>25564.436755499901</v>
      </c>
      <c r="F2766" s="43">
        <v>52118.693480866597</v>
      </c>
      <c r="G2766" s="43">
        <v>54013.247491424801</v>
      </c>
    </row>
    <row r="2767" spans="1:7" x14ac:dyDescent="0.2">
      <c r="A2767" s="7">
        <v>2765</v>
      </c>
      <c r="B2767" s="43">
        <v>55.52</v>
      </c>
      <c r="C2767" s="43">
        <v>250123.4475361169</v>
      </c>
      <c r="D2767" s="43">
        <v>217889.6660206285</v>
      </c>
      <c r="E2767" s="43">
        <v>22961.243803123201</v>
      </c>
      <c r="F2767" s="43">
        <v>0</v>
      </c>
      <c r="G2767" s="43">
        <v>9272.5377123651997</v>
      </c>
    </row>
    <row r="2768" spans="1:7" x14ac:dyDescent="0.2">
      <c r="A2768" s="7">
        <v>2766</v>
      </c>
      <c r="B2768" s="43">
        <v>6.96</v>
      </c>
      <c r="C2768" s="43">
        <v>22469.311835603799</v>
      </c>
      <c r="D2768" s="43">
        <v>14985.578744141099</v>
      </c>
      <c r="E2768" s="43">
        <v>27996.5088528665</v>
      </c>
      <c r="F2768" s="43">
        <v>2945.5220642786999</v>
      </c>
      <c r="G2768" s="43">
        <v>-23458.297825682501</v>
      </c>
    </row>
    <row r="2769" spans="1:7" x14ac:dyDescent="0.2">
      <c r="A2769" s="7">
        <v>2767</v>
      </c>
      <c r="B2769" s="43">
        <v>2.89</v>
      </c>
      <c r="C2769" s="43">
        <v>11138.980764407101</v>
      </c>
      <c r="D2769" s="43">
        <v>9575.4239900238008</v>
      </c>
      <c r="E2769" s="43">
        <v>19785.301945539799</v>
      </c>
      <c r="F2769" s="43">
        <v>0</v>
      </c>
      <c r="G2769" s="43">
        <v>-18221.745171156599</v>
      </c>
    </row>
    <row r="2770" spans="1:7" x14ac:dyDescent="0.2">
      <c r="A2770" s="7">
        <v>2768</v>
      </c>
      <c r="B2770" s="43">
        <v>28.81</v>
      </c>
      <c r="C2770" s="43">
        <v>14678.1014098141</v>
      </c>
      <c r="D2770" s="43">
        <v>15847.947536724099</v>
      </c>
      <c r="E2770" s="43">
        <v>2586.2233641400999</v>
      </c>
      <c r="F2770" s="43">
        <v>0</v>
      </c>
      <c r="G2770" s="43">
        <v>-3756.0694910502002</v>
      </c>
    </row>
    <row r="2771" spans="1:7" x14ac:dyDescent="0.2">
      <c r="A2771" s="7">
        <v>2769</v>
      </c>
      <c r="B2771" s="43">
        <v>4.99</v>
      </c>
      <c r="C2771" s="43">
        <v>17010.832592304301</v>
      </c>
      <c r="D2771" s="43">
        <v>15079.7758955754</v>
      </c>
      <c r="E2771" s="43">
        <v>17360.6662202431</v>
      </c>
      <c r="F2771" s="43">
        <v>0</v>
      </c>
      <c r="G2771" s="43">
        <v>-15429.6095235143</v>
      </c>
    </row>
    <row r="2772" spans="1:7" x14ac:dyDescent="0.2">
      <c r="A2772" s="7">
        <v>2770</v>
      </c>
      <c r="B2772" s="43">
        <v>47.19</v>
      </c>
      <c r="C2772" s="43">
        <v>121316.3391618391</v>
      </c>
      <c r="D2772" s="43">
        <v>80787.270411440797</v>
      </c>
      <c r="E2772" s="43">
        <v>22574.021396832399</v>
      </c>
      <c r="F2772" s="43">
        <v>16007.731542846001</v>
      </c>
      <c r="G2772" s="43">
        <v>1947.3158107198999</v>
      </c>
    </row>
    <row r="2773" spans="1:7" x14ac:dyDescent="0.2">
      <c r="A2773" s="7">
        <v>2771</v>
      </c>
      <c r="B2773" s="43">
        <v>43.74</v>
      </c>
      <c r="C2773" s="43">
        <v>121160.7405472231</v>
      </c>
      <c r="D2773" s="43">
        <v>116908.1662629941</v>
      </c>
      <c r="E2773" s="43">
        <v>14361.350224015099</v>
      </c>
      <c r="F2773" s="43">
        <v>0</v>
      </c>
      <c r="G2773" s="43">
        <v>-10108.775939786099</v>
      </c>
    </row>
    <row r="2774" spans="1:7" x14ac:dyDescent="0.2">
      <c r="A2774" s="7">
        <v>2772</v>
      </c>
      <c r="B2774" s="43">
        <v>39.58</v>
      </c>
      <c r="C2774" s="43">
        <v>318746.86332801927</v>
      </c>
      <c r="D2774" s="43">
        <v>212390.61005324169</v>
      </c>
      <c r="E2774" s="43">
        <v>70327.194477617595</v>
      </c>
      <c r="F2774" s="43">
        <v>41907.478773823299</v>
      </c>
      <c r="G2774" s="43">
        <v>-5878.4199766633001</v>
      </c>
    </row>
    <row r="2775" spans="1:7" x14ac:dyDescent="0.2">
      <c r="A2775" s="7">
        <v>2773</v>
      </c>
      <c r="B2775" s="43">
        <v>51</v>
      </c>
      <c r="C2775" s="43">
        <v>48008.545459931702</v>
      </c>
      <c r="D2775" s="43">
        <v>36383.263127803097</v>
      </c>
      <c r="E2775" s="43">
        <v>4878.7585916821999</v>
      </c>
      <c r="F2775" s="43">
        <v>0</v>
      </c>
      <c r="G2775" s="43">
        <v>6746.5237404463996</v>
      </c>
    </row>
    <row r="2776" spans="1:7" x14ac:dyDescent="0.2">
      <c r="A2776" s="7">
        <v>2774</v>
      </c>
      <c r="B2776" s="43">
        <v>48.54</v>
      </c>
      <c r="C2776" s="43">
        <v>42554.228222315898</v>
      </c>
      <c r="D2776" s="43">
        <v>39233.5245698734</v>
      </c>
      <c r="E2776" s="43">
        <v>4423.2768530830999</v>
      </c>
      <c r="F2776" s="43">
        <v>0</v>
      </c>
      <c r="G2776" s="43">
        <v>-1102.5732006407</v>
      </c>
    </row>
    <row r="2777" spans="1:7" x14ac:dyDescent="0.2">
      <c r="A2777" s="7">
        <v>2775</v>
      </c>
      <c r="B2777" s="43">
        <v>210.03</v>
      </c>
      <c r="C2777" s="43">
        <v>2290731.1666516759</v>
      </c>
      <c r="D2777" s="43">
        <v>1908422.900299283</v>
      </c>
      <c r="E2777" s="43">
        <v>57419.855358327099</v>
      </c>
      <c r="F2777" s="43">
        <v>0</v>
      </c>
      <c r="G2777" s="43">
        <v>324888.41099406709</v>
      </c>
    </row>
    <row r="2778" spans="1:7" x14ac:dyDescent="0.2">
      <c r="A2778" s="7">
        <v>2776</v>
      </c>
      <c r="B2778" s="43">
        <v>43.95</v>
      </c>
      <c r="C2778" s="43">
        <v>453648.27377452131</v>
      </c>
      <c r="D2778" s="43">
        <v>326988.32491510222</v>
      </c>
      <c r="E2778" s="43">
        <v>55987.960600725302</v>
      </c>
      <c r="F2778" s="43">
        <v>0</v>
      </c>
      <c r="G2778" s="43">
        <v>70671.988258693804</v>
      </c>
    </row>
    <row r="2779" spans="1:7" x14ac:dyDescent="0.2">
      <c r="A2779" s="7">
        <v>2777</v>
      </c>
      <c r="B2779" s="43">
        <v>160.97999999999999</v>
      </c>
      <c r="C2779" s="43">
        <v>134041.47427546559</v>
      </c>
      <c r="D2779" s="43">
        <v>148033.57972206251</v>
      </c>
      <c r="E2779" s="43">
        <v>4320.4696134453998</v>
      </c>
      <c r="F2779" s="43">
        <v>0</v>
      </c>
      <c r="G2779" s="43">
        <v>-18312.5750600422</v>
      </c>
    </row>
    <row r="2780" spans="1:7" x14ac:dyDescent="0.2">
      <c r="A2780" s="7">
        <v>2778</v>
      </c>
      <c r="B2780" s="43">
        <v>148.9</v>
      </c>
      <c r="C2780" s="43">
        <v>3707.9046915286999</v>
      </c>
      <c r="D2780" s="43">
        <v>4503.9501335742998</v>
      </c>
      <c r="E2780" s="43">
        <v>124.71623179060001</v>
      </c>
      <c r="F2780" s="43">
        <v>0</v>
      </c>
      <c r="G2780" s="43">
        <v>-920.76167383619998</v>
      </c>
    </row>
    <row r="2781" spans="1:7" x14ac:dyDescent="0.2">
      <c r="A2781" s="7">
        <v>2779</v>
      </c>
      <c r="B2781" s="43">
        <v>211.79</v>
      </c>
      <c r="C2781" s="43">
        <v>574258.6306901474</v>
      </c>
      <c r="D2781" s="43">
        <v>765386.35611158097</v>
      </c>
      <c r="E2781" s="43">
        <v>13741.5768189108</v>
      </c>
      <c r="F2781" s="43">
        <v>0</v>
      </c>
      <c r="G2781" s="43">
        <v>-204869.3022403444</v>
      </c>
    </row>
    <row r="2782" spans="1:7" x14ac:dyDescent="0.2">
      <c r="A2782" s="7">
        <v>2780</v>
      </c>
      <c r="B2782" s="43">
        <v>247.07</v>
      </c>
      <c r="C2782" s="43">
        <v>1479448.592416083</v>
      </c>
      <c r="D2782" s="43">
        <v>1268781.886080293</v>
      </c>
      <c r="E2782" s="43">
        <v>30832.4541091873</v>
      </c>
      <c r="F2782" s="43">
        <v>0</v>
      </c>
      <c r="G2782" s="43">
        <v>179834.25222660319</v>
      </c>
    </row>
    <row r="2783" spans="1:7" x14ac:dyDescent="0.2">
      <c r="A2783" s="7">
        <v>2781</v>
      </c>
      <c r="B2783" s="43">
        <v>17.2</v>
      </c>
      <c r="C2783" s="43">
        <v>23480.064833703898</v>
      </c>
      <c r="D2783" s="43">
        <v>21333.7317374825</v>
      </c>
      <c r="E2783" s="43">
        <v>6993.7012400350004</v>
      </c>
      <c r="F2783" s="43">
        <v>0</v>
      </c>
      <c r="G2783" s="43">
        <v>-4847.3681438136</v>
      </c>
    </row>
    <row r="2784" spans="1:7" x14ac:dyDescent="0.2">
      <c r="A2784" s="7">
        <v>2782</v>
      </c>
      <c r="B2784" s="43">
        <v>190.03</v>
      </c>
      <c r="C2784" s="43">
        <v>1219752.1981028351</v>
      </c>
      <c r="D2784" s="43">
        <v>1039250.457680412</v>
      </c>
      <c r="E2784" s="43">
        <v>34318.7055373927</v>
      </c>
      <c r="F2784" s="43">
        <v>0</v>
      </c>
      <c r="G2784" s="43">
        <v>146183.0348850305</v>
      </c>
    </row>
    <row r="2785" spans="1:7" x14ac:dyDescent="0.2">
      <c r="A2785" s="7">
        <v>2783</v>
      </c>
      <c r="B2785" s="43">
        <v>35.18</v>
      </c>
      <c r="C2785" s="43">
        <v>155997.53901634939</v>
      </c>
      <c r="D2785" s="43">
        <v>152536.33381092461</v>
      </c>
      <c r="E2785" s="43">
        <v>22815.914962595001</v>
      </c>
      <c r="F2785" s="43">
        <v>0</v>
      </c>
      <c r="G2785" s="43">
        <v>-19354.709757170102</v>
      </c>
    </row>
    <row r="2786" spans="1:7" x14ac:dyDescent="0.2">
      <c r="A2786" s="7">
        <v>2784</v>
      </c>
      <c r="B2786" s="43">
        <v>79.930000000000007</v>
      </c>
      <c r="C2786" s="43">
        <v>132299.0818720056</v>
      </c>
      <c r="D2786" s="43">
        <v>115729.50674017239</v>
      </c>
      <c r="E2786" s="43">
        <v>8466.2787506034001</v>
      </c>
      <c r="F2786" s="43">
        <v>0</v>
      </c>
      <c r="G2786" s="43">
        <v>8103.2963812298003</v>
      </c>
    </row>
    <row r="2787" spans="1:7" x14ac:dyDescent="0.2">
      <c r="A2787" s="7">
        <v>2785</v>
      </c>
      <c r="B2787" s="43">
        <v>7.28</v>
      </c>
      <c r="C2787" s="43">
        <v>29729.795757058801</v>
      </c>
      <c r="D2787" s="43">
        <v>28752.4777879787</v>
      </c>
      <c r="E2787" s="43">
        <v>21068.743550077299</v>
      </c>
      <c r="F2787" s="43">
        <v>0</v>
      </c>
      <c r="G2787" s="43">
        <v>-20091.4255809971</v>
      </c>
    </row>
    <row r="2788" spans="1:7" x14ac:dyDescent="0.2">
      <c r="A2788" s="7">
        <v>2786</v>
      </c>
      <c r="B2788" s="43">
        <v>11.7</v>
      </c>
      <c r="C2788" s="43">
        <v>131418.73666506979</v>
      </c>
      <c r="D2788" s="43">
        <v>96360.658575904105</v>
      </c>
      <c r="E2788" s="43">
        <v>59719.119857701997</v>
      </c>
      <c r="F2788" s="43">
        <v>0</v>
      </c>
      <c r="G2788" s="43">
        <v>-24661.041768536299</v>
      </c>
    </row>
    <row r="2789" spans="1:7" x14ac:dyDescent="0.2">
      <c r="A2789" s="7">
        <v>2787</v>
      </c>
      <c r="B2789" s="43">
        <v>38.42</v>
      </c>
      <c r="C2789" s="43">
        <v>154090.85527148531</v>
      </c>
      <c r="D2789" s="43">
        <v>108563.4059605587</v>
      </c>
      <c r="E2789" s="43">
        <v>21361.1244051633</v>
      </c>
      <c r="F2789" s="43">
        <v>0</v>
      </c>
      <c r="G2789" s="43">
        <v>24166.324905763398</v>
      </c>
    </row>
    <row r="2790" spans="1:7" x14ac:dyDescent="0.2">
      <c r="A2790" s="7">
        <v>2788</v>
      </c>
      <c r="B2790" s="43">
        <v>27.05</v>
      </c>
      <c r="C2790" s="43">
        <v>46125.065190707799</v>
      </c>
      <c r="D2790" s="43">
        <v>32529.7263665137</v>
      </c>
      <c r="E2790" s="43">
        <v>8890.5900004135001</v>
      </c>
      <c r="F2790" s="43">
        <v>0</v>
      </c>
      <c r="G2790" s="43">
        <v>4704.7488237806001</v>
      </c>
    </row>
    <row r="2791" spans="1:7" x14ac:dyDescent="0.2">
      <c r="A2791" s="7">
        <v>2789</v>
      </c>
      <c r="B2791" s="43">
        <v>25.37</v>
      </c>
      <c r="C2791" s="43">
        <v>66939.216810967206</v>
      </c>
      <c r="D2791" s="43">
        <v>55581.918225896203</v>
      </c>
      <c r="E2791" s="43">
        <v>13682.021475253399</v>
      </c>
      <c r="F2791" s="43">
        <v>0</v>
      </c>
      <c r="G2791" s="43">
        <v>-2324.7228901824001</v>
      </c>
    </row>
    <row r="2792" spans="1:7" x14ac:dyDescent="0.2">
      <c r="A2792" s="7">
        <v>2790</v>
      </c>
      <c r="B2792" s="43">
        <v>42.58</v>
      </c>
      <c r="C2792" s="43">
        <v>168237.17041719769</v>
      </c>
      <c r="D2792" s="43">
        <v>136299.46740987129</v>
      </c>
      <c r="E2792" s="43">
        <v>20306.021768926999</v>
      </c>
      <c r="F2792" s="43">
        <v>0</v>
      </c>
      <c r="G2792" s="43">
        <v>11631.6812383995</v>
      </c>
    </row>
    <row r="2793" spans="1:7" x14ac:dyDescent="0.2">
      <c r="A2793" s="7">
        <v>2791</v>
      </c>
      <c r="B2793" s="43">
        <v>96.32</v>
      </c>
      <c r="C2793" s="43">
        <v>269830.45057619252</v>
      </c>
      <c r="D2793" s="43">
        <v>226540.49076960239</v>
      </c>
      <c r="E2793" s="43">
        <v>14979.934078201701</v>
      </c>
      <c r="F2793" s="43">
        <v>0</v>
      </c>
      <c r="G2793" s="43">
        <v>28310.025728388398</v>
      </c>
    </row>
    <row r="2794" spans="1:7" x14ac:dyDescent="0.2">
      <c r="A2794" s="7">
        <v>2792</v>
      </c>
      <c r="B2794" s="43">
        <v>43.87</v>
      </c>
      <c r="C2794" s="43">
        <v>25916.438968247199</v>
      </c>
      <c r="D2794" s="43">
        <v>28293.520052363499</v>
      </c>
      <c r="E2794" s="43">
        <v>2987.9210031897001</v>
      </c>
      <c r="F2794" s="43">
        <v>0</v>
      </c>
      <c r="G2794" s="43">
        <v>-5365.0020873059002</v>
      </c>
    </row>
    <row r="2795" spans="1:7" x14ac:dyDescent="0.2">
      <c r="A2795" s="7">
        <v>2793</v>
      </c>
      <c r="B2795" s="43">
        <v>14.33</v>
      </c>
      <c r="C2795" s="43">
        <v>27150.022972935301</v>
      </c>
      <c r="D2795" s="43">
        <v>18083.016440909902</v>
      </c>
      <c r="E2795" s="43">
        <v>16583.2549570232</v>
      </c>
      <c r="F2795" s="43">
        <v>3574.7549427756999</v>
      </c>
      <c r="G2795" s="43">
        <v>-11091.003367773499</v>
      </c>
    </row>
    <row r="2796" spans="1:7" x14ac:dyDescent="0.2">
      <c r="A2796" s="7">
        <v>2794</v>
      </c>
      <c r="B2796" s="43">
        <v>90.1</v>
      </c>
      <c r="C2796" s="43">
        <v>891932.87763223262</v>
      </c>
      <c r="D2796" s="43">
        <v>756654.60165077448</v>
      </c>
      <c r="E2796" s="43">
        <v>51761.893485042201</v>
      </c>
      <c r="F2796" s="43">
        <v>0</v>
      </c>
      <c r="G2796" s="43">
        <v>83516.382496416001</v>
      </c>
    </row>
    <row r="2797" spans="1:7" x14ac:dyDescent="0.2">
      <c r="A2797" s="7">
        <v>2795</v>
      </c>
      <c r="B2797" s="43">
        <v>68.2</v>
      </c>
      <c r="C2797" s="43">
        <v>0</v>
      </c>
      <c r="D2797" s="43">
        <v>0</v>
      </c>
      <c r="E2797" s="43">
        <v>0</v>
      </c>
      <c r="F2797" s="43">
        <v>0</v>
      </c>
      <c r="G2797" s="43">
        <v>0</v>
      </c>
    </row>
    <row r="2798" spans="1:7" x14ac:dyDescent="0.2">
      <c r="A2798" s="7">
        <v>2796</v>
      </c>
      <c r="B2798" s="43">
        <v>129.38999999999999</v>
      </c>
      <c r="C2798" s="43">
        <v>59937.801465915298</v>
      </c>
      <c r="D2798" s="43">
        <v>82677.431524341402</v>
      </c>
      <c r="E2798" s="43">
        <v>2343.8520344273002</v>
      </c>
      <c r="F2798" s="43">
        <v>0</v>
      </c>
      <c r="G2798" s="43">
        <v>-25083.482092853301</v>
      </c>
    </row>
    <row r="2799" spans="1:7" x14ac:dyDescent="0.2">
      <c r="A2799" s="7">
        <v>2797</v>
      </c>
      <c r="B2799" s="43">
        <v>56.5</v>
      </c>
      <c r="C2799" s="43">
        <v>66862.698116197906</v>
      </c>
      <c r="D2799" s="43">
        <v>47795.298761268503</v>
      </c>
      <c r="E2799" s="43">
        <v>6165.9200816579996</v>
      </c>
      <c r="F2799" s="43">
        <v>0</v>
      </c>
      <c r="G2799" s="43">
        <v>12901.4792732715</v>
      </c>
    </row>
    <row r="2800" spans="1:7" x14ac:dyDescent="0.2">
      <c r="A2800" s="7">
        <v>2798</v>
      </c>
      <c r="B2800" s="43">
        <v>9.42</v>
      </c>
      <c r="C2800" s="43">
        <v>8785.9308315472008</v>
      </c>
      <c r="D2800" s="43">
        <v>8359.7953042572008</v>
      </c>
      <c r="E2800" s="43">
        <v>4680.8364308132004</v>
      </c>
      <c r="F2800" s="43">
        <v>0</v>
      </c>
      <c r="G2800" s="43">
        <v>-4254.7009035232004</v>
      </c>
    </row>
    <row r="2801" spans="1:7" x14ac:dyDescent="0.2">
      <c r="A2801" s="7">
        <v>2799</v>
      </c>
      <c r="B2801" s="43">
        <v>11.36</v>
      </c>
      <c r="C2801" s="43">
        <v>79497.295286795197</v>
      </c>
      <c r="D2801" s="43">
        <v>52949.905165419499</v>
      </c>
      <c r="E2801" s="43">
        <v>53354.143720660599</v>
      </c>
      <c r="F2801" s="43">
        <v>6285.0940678832003</v>
      </c>
      <c r="G2801" s="43">
        <v>-33091.847667168098</v>
      </c>
    </row>
    <row r="2802" spans="1:7" x14ac:dyDescent="0.2">
      <c r="A2802" s="7">
        <v>2800</v>
      </c>
      <c r="B2802" s="43">
        <v>224.64</v>
      </c>
      <c r="C2802" s="43">
        <v>249292.63827617379</v>
      </c>
      <c r="D2802" s="43">
        <v>250607.83058631781</v>
      </c>
      <c r="E2802" s="43">
        <v>5619.6031984469</v>
      </c>
      <c r="F2802" s="43">
        <v>0</v>
      </c>
      <c r="G2802" s="43">
        <v>-6934.7955085908998</v>
      </c>
    </row>
    <row r="2803" spans="1:7" x14ac:dyDescent="0.2">
      <c r="A2803" s="7">
        <v>2801</v>
      </c>
      <c r="B2803" s="43">
        <v>37.43</v>
      </c>
      <c r="C2803" s="43">
        <v>18290.869199832501</v>
      </c>
      <c r="D2803" s="43">
        <v>15631.253023589999</v>
      </c>
      <c r="E2803" s="43">
        <v>2500.5469289015</v>
      </c>
      <c r="F2803" s="43">
        <v>0</v>
      </c>
      <c r="G2803" s="43">
        <v>159.06924734090001</v>
      </c>
    </row>
    <row r="2804" spans="1:7" x14ac:dyDescent="0.2">
      <c r="A2804" s="7">
        <v>2802</v>
      </c>
      <c r="B2804" s="43">
        <v>21.38</v>
      </c>
      <c r="C2804" s="43">
        <v>102864.34014284761</v>
      </c>
      <c r="D2804" s="43">
        <v>85163.534117007395</v>
      </c>
      <c r="E2804" s="43">
        <v>25746.598774647198</v>
      </c>
      <c r="F2804" s="43">
        <v>0</v>
      </c>
      <c r="G2804" s="43">
        <v>-8045.7927488068999</v>
      </c>
    </row>
    <row r="2805" spans="1:7" x14ac:dyDescent="0.2">
      <c r="A2805" s="7">
        <v>2803</v>
      </c>
      <c r="B2805" s="43">
        <v>30.35</v>
      </c>
      <c r="C2805" s="43">
        <v>355816.39085748489</v>
      </c>
      <c r="D2805" s="43">
        <v>236904.60058680811</v>
      </c>
      <c r="E2805" s="43">
        <v>93298.199081555795</v>
      </c>
      <c r="F2805" s="43">
        <v>34342.568248736199</v>
      </c>
      <c r="G2805" s="43">
        <v>-8728.9770596151993</v>
      </c>
    </row>
    <row r="2806" spans="1:7" x14ac:dyDescent="0.2">
      <c r="A2806" s="7">
        <v>2804</v>
      </c>
      <c r="B2806" s="43">
        <v>18.52</v>
      </c>
      <c r="C2806" s="43">
        <v>31893.973437464701</v>
      </c>
      <c r="D2806" s="43">
        <v>25796.670016591699</v>
      </c>
      <c r="E2806" s="43">
        <v>8904.9403002493</v>
      </c>
      <c r="F2806" s="43">
        <v>0</v>
      </c>
      <c r="G2806" s="43">
        <v>-2807.6368793762999</v>
      </c>
    </row>
    <row r="2807" spans="1:7" x14ac:dyDescent="0.2">
      <c r="A2807" s="7">
        <v>2805</v>
      </c>
      <c r="B2807" s="43">
        <v>24.18</v>
      </c>
      <c r="C2807" s="43">
        <v>85059.174942810394</v>
      </c>
      <c r="D2807" s="43">
        <v>56656.634563282598</v>
      </c>
      <c r="E2807" s="43">
        <v>30874.588981132401</v>
      </c>
      <c r="F2807" s="43">
        <v>11210.650792521499</v>
      </c>
      <c r="G2807" s="43">
        <v>-13682.699394126201</v>
      </c>
    </row>
    <row r="2808" spans="1:7" x14ac:dyDescent="0.2">
      <c r="A2808" s="7">
        <v>2806</v>
      </c>
      <c r="B2808" s="43">
        <v>62.36</v>
      </c>
      <c r="C2808" s="43">
        <v>32402.786954389601</v>
      </c>
      <c r="D2808" s="43">
        <v>32976.283914752203</v>
      </c>
      <c r="E2808" s="43">
        <v>2603.4248957565001</v>
      </c>
      <c r="F2808" s="43">
        <v>0</v>
      </c>
      <c r="G2808" s="43">
        <v>-3176.9218561192001</v>
      </c>
    </row>
    <row r="2809" spans="1:7" x14ac:dyDescent="0.2">
      <c r="A2809" s="7">
        <v>2807</v>
      </c>
      <c r="B2809" s="43">
        <v>4.47</v>
      </c>
      <c r="C2809" s="43">
        <v>36946.675124914502</v>
      </c>
      <c r="D2809" s="43">
        <v>26190.5387986965</v>
      </c>
      <c r="E2809" s="43">
        <v>43094.706076431699</v>
      </c>
      <c r="F2809" s="43">
        <v>0</v>
      </c>
      <c r="G2809" s="43">
        <v>-32338.569750213599</v>
      </c>
    </row>
    <row r="2810" spans="1:7" x14ac:dyDescent="0.2">
      <c r="A2810" s="7">
        <v>2808</v>
      </c>
      <c r="B2810" s="43">
        <v>29.16</v>
      </c>
      <c r="C2810" s="43">
        <v>166032.2117009444</v>
      </c>
      <c r="D2810" s="43">
        <v>120678.4437665009</v>
      </c>
      <c r="E2810" s="43">
        <v>29605.7273297268</v>
      </c>
      <c r="F2810" s="43">
        <v>0</v>
      </c>
      <c r="G2810" s="43">
        <v>15748.0406047167</v>
      </c>
    </row>
    <row r="2811" spans="1:7" x14ac:dyDescent="0.2">
      <c r="A2811" s="7">
        <v>2809</v>
      </c>
      <c r="B2811" s="43">
        <v>29.32</v>
      </c>
      <c r="C2811" s="43">
        <v>235797.73351651541</v>
      </c>
      <c r="D2811" s="43">
        <v>156933.81541699159</v>
      </c>
      <c r="E2811" s="43">
        <v>64138.715769455797</v>
      </c>
      <c r="F2811" s="43">
        <v>22872.544925271701</v>
      </c>
      <c r="G2811" s="43">
        <v>-8147.3425952036996</v>
      </c>
    </row>
    <row r="2812" spans="1:7" x14ac:dyDescent="0.2">
      <c r="A2812" s="7">
        <v>2810</v>
      </c>
      <c r="B2812" s="43">
        <v>155.1</v>
      </c>
      <c r="C2812" s="43">
        <v>1563539.0553436971</v>
      </c>
      <c r="D2812" s="43">
        <v>1175541.811631748</v>
      </c>
      <c r="E2812" s="43">
        <v>53503.437769129101</v>
      </c>
      <c r="F2812" s="43">
        <v>0</v>
      </c>
      <c r="G2812" s="43">
        <v>334493.80594281928</v>
      </c>
    </row>
    <row r="2813" spans="1:7" x14ac:dyDescent="0.2">
      <c r="A2813" s="7">
        <v>2811</v>
      </c>
      <c r="B2813" s="43">
        <v>76.25</v>
      </c>
      <c r="C2813" s="43">
        <v>132807.02337626761</v>
      </c>
      <c r="D2813" s="43">
        <v>88526.328147082604</v>
      </c>
      <c r="E2813" s="43">
        <v>15123.136892168501</v>
      </c>
      <c r="F2813" s="43">
        <v>17434.345754407099</v>
      </c>
      <c r="G2813" s="43">
        <v>11723.2125826093</v>
      </c>
    </row>
    <row r="2814" spans="1:7" x14ac:dyDescent="0.2">
      <c r="A2814" s="7">
        <v>2812</v>
      </c>
      <c r="B2814" s="43">
        <v>35.64</v>
      </c>
      <c r="C2814" s="43">
        <v>245580.6057689467</v>
      </c>
      <c r="D2814" s="43">
        <v>163411.4621214669</v>
      </c>
      <c r="E2814" s="43">
        <v>61233.881222033502</v>
      </c>
      <c r="F2814" s="43">
        <v>32563.684935549802</v>
      </c>
      <c r="G2814" s="43">
        <v>-11628.422510103501</v>
      </c>
    </row>
    <row r="2815" spans="1:7" x14ac:dyDescent="0.2">
      <c r="A2815" s="7">
        <v>2813</v>
      </c>
      <c r="B2815" s="43">
        <v>24.28</v>
      </c>
      <c r="C2815" s="43">
        <v>89640.118733929805</v>
      </c>
      <c r="D2815" s="43">
        <v>74231.452263024796</v>
      </c>
      <c r="E2815" s="43">
        <v>19195.868162326798</v>
      </c>
      <c r="F2815" s="43">
        <v>0</v>
      </c>
      <c r="G2815" s="43">
        <v>-3787.2016914218002</v>
      </c>
    </row>
    <row r="2816" spans="1:7" x14ac:dyDescent="0.2">
      <c r="A2816" s="7">
        <v>2814</v>
      </c>
      <c r="B2816" s="43">
        <v>8.17</v>
      </c>
      <c r="C2816" s="43">
        <v>39897.460463997901</v>
      </c>
      <c r="D2816" s="43">
        <v>39019.010953895398</v>
      </c>
      <c r="E2816" s="43">
        <v>25017.996932071601</v>
      </c>
      <c r="F2816" s="43">
        <v>0</v>
      </c>
      <c r="G2816" s="43">
        <v>-24139.547421969099</v>
      </c>
    </row>
    <row r="2817" spans="1:7" x14ac:dyDescent="0.2">
      <c r="A2817" s="7">
        <v>2815</v>
      </c>
      <c r="B2817" s="43">
        <v>25.14</v>
      </c>
      <c r="C2817" s="43">
        <v>159281.70548085429</v>
      </c>
      <c r="D2817" s="43">
        <v>127527.5081732554</v>
      </c>
      <c r="E2817" s="43">
        <v>32797.167239835901</v>
      </c>
      <c r="F2817" s="43">
        <v>0</v>
      </c>
      <c r="G2817" s="43">
        <v>-1042.969932237</v>
      </c>
    </row>
    <row r="2818" spans="1:7" x14ac:dyDescent="0.2">
      <c r="A2818" s="7">
        <v>2816</v>
      </c>
      <c r="B2818" s="43">
        <v>96.21</v>
      </c>
      <c r="C2818" s="43">
        <v>569444.85068018676</v>
      </c>
      <c r="D2818" s="43">
        <v>420155.61848480278</v>
      </c>
      <c r="E2818" s="43">
        <v>31439.6783887702</v>
      </c>
      <c r="F2818" s="43">
        <v>0</v>
      </c>
      <c r="G2818" s="43">
        <v>117849.5538066138</v>
      </c>
    </row>
    <row r="2819" spans="1:7" x14ac:dyDescent="0.2">
      <c r="A2819" s="7">
        <v>2817</v>
      </c>
      <c r="B2819" s="43">
        <v>28.52</v>
      </c>
      <c r="C2819" s="43">
        <v>178094.32031936009</v>
      </c>
      <c r="D2819" s="43">
        <v>118633.7250446534</v>
      </c>
      <c r="E2819" s="43">
        <v>49534.721607952401</v>
      </c>
      <c r="F2819" s="43">
        <v>17150.9101249048</v>
      </c>
      <c r="G2819" s="43">
        <v>-7225.0364581505</v>
      </c>
    </row>
    <row r="2820" spans="1:7" x14ac:dyDescent="0.2">
      <c r="A2820" s="7">
        <v>2818</v>
      </c>
      <c r="B2820" s="43">
        <v>62.57</v>
      </c>
      <c r="C2820" s="43">
        <v>22134.735063086799</v>
      </c>
      <c r="D2820" s="43">
        <v>20780.105817327902</v>
      </c>
      <c r="E2820" s="43">
        <v>1771.7296103214001</v>
      </c>
      <c r="F2820" s="43">
        <v>0</v>
      </c>
      <c r="G2820" s="43">
        <v>-417.10036456249998</v>
      </c>
    </row>
    <row r="2821" spans="1:7" x14ac:dyDescent="0.2">
      <c r="A2821" s="7">
        <v>2819</v>
      </c>
      <c r="B2821" s="43">
        <v>51.7</v>
      </c>
      <c r="C2821" s="43">
        <v>312285.17617587303</v>
      </c>
      <c r="D2821" s="43">
        <v>335366.09483615652</v>
      </c>
      <c r="E2821" s="43">
        <v>31495.406501137499</v>
      </c>
      <c r="F2821" s="43">
        <v>0</v>
      </c>
      <c r="G2821" s="43">
        <v>-54576.325161421002</v>
      </c>
    </row>
    <row r="2822" spans="1:7" x14ac:dyDescent="0.2">
      <c r="A2822" s="7">
        <v>2820</v>
      </c>
      <c r="B2822" s="43">
        <v>47.17</v>
      </c>
      <c r="C2822" s="43">
        <v>92513.132629026004</v>
      </c>
      <c r="D2822" s="43">
        <v>78351.076538461799</v>
      </c>
      <c r="E2822" s="43">
        <v>10043.9209495429</v>
      </c>
      <c r="F2822" s="43">
        <v>0</v>
      </c>
      <c r="G2822" s="43">
        <v>4118.1351410214002</v>
      </c>
    </row>
    <row r="2823" spans="1:7" x14ac:dyDescent="0.2">
      <c r="A2823" s="7">
        <v>2821</v>
      </c>
      <c r="B2823" s="43">
        <v>71.739999999999995</v>
      </c>
      <c r="C2823" s="43">
        <v>394960.12219006289</v>
      </c>
      <c r="D2823" s="43">
        <v>297427.17666866939</v>
      </c>
      <c r="E2823" s="43">
        <v>28584.861798567199</v>
      </c>
      <c r="F2823" s="43">
        <v>0</v>
      </c>
      <c r="G2823" s="43">
        <v>68948.083722826297</v>
      </c>
    </row>
    <row r="2824" spans="1:7" x14ac:dyDescent="0.2">
      <c r="A2824" s="7">
        <v>2822</v>
      </c>
      <c r="B2824" s="43">
        <v>17.77</v>
      </c>
      <c r="C2824" s="43">
        <v>265700.86721389409</v>
      </c>
      <c r="D2824" s="43">
        <v>189466.47764074471</v>
      </c>
      <c r="E2824" s="43">
        <v>81216.528108733706</v>
      </c>
      <c r="F2824" s="43">
        <v>0</v>
      </c>
      <c r="G2824" s="43">
        <v>-4982.1385355842003</v>
      </c>
    </row>
    <row r="2825" spans="1:7" x14ac:dyDescent="0.2">
      <c r="A2825" s="7">
        <v>2823</v>
      </c>
      <c r="B2825" s="43">
        <v>15.65</v>
      </c>
      <c r="C2825" s="43">
        <v>40341.7020458111</v>
      </c>
      <c r="D2825" s="43">
        <v>42159.395532577699</v>
      </c>
      <c r="E2825" s="43">
        <v>13252.875740495299</v>
      </c>
      <c r="F2825" s="43">
        <v>0</v>
      </c>
      <c r="G2825" s="43">
        <v>-15070.5692272619</v>
      </c>
    </row>
    <row r="2826" spans="1:7" x14ac:dyDescent="0.2">
      <c r="A2826" s="7">
        <v>2824</v>
      </c>
      <c r="B2826" s="43">
        <v>198.5</v>
      </c>
      <c r="C2826" s="43">
        <v>832757.3194201825</v>
      </c>
      <c r="D2826" s="43">
        <v>554006.75808160298</v>
      </c>
      <c r="E2826" s="43">
        <v>32298.8503434544</v>
      </c>
      <c r="F2826" s="43">
        <v>66637.21437591</v>
      </c>
      <c r="G2826" s="43">
        <v>179814.49661921509</v>
      </c>
    </row>
    <row r="2827" spans="1:7" x14ac:dyDescent="0.2">
      <c r="A2827" s="7">
        <v>2825</v>
      </c>
      <c r="B2827" s="43">
        <v>209.29</v>
      </c>
      <c r="C2827" s="43">
        <v>2149192.4427586552</v>
      </c>
      <c r="D2827" s="43">
        <v>2088085.873094344</v>
      </c>
      <c r="E2827" s="43">
        <v>54178.937891521397</v>
      </c>
      <c r="F2827" s="43">
        <v>0</v>
      </c>
      <c r="G2827" s="43">
        <v>6927.6317727900996</v>
      </c>
    </row>
    <row r="2828" spans="1:7" x14ac:dyDescent="0.2">
      <c r="A2828" s="7">
        <v>2826</v>
      </c>
      <c r="B2828" s="43">
        <v>171.44</v>
      </c>
      <c r="C2828" s="43">
        <v>292799.75633757969</v>
      </c>
      <c r="D2828" s="43">
        <v>330321.78215559671</v>
      </c>
      <c r="E2828" s="43">
        <v>8620.5476753534003</v>
      </c>
      <c r="F2828" s="43">
        <v>0</v>
      </c>
      <c r="G2828" s="43">
        <v>-46142.573493370401</v>
      </c>
    </row>
    <row r="2829" spans="1:7" x14ac:dyDescent="0.2">
      <c r="A2829" s="7">
        <v>2827</v>
      </c>
      <c r="B2829" s="43">
        <v>115.79</v>
      </c>
      <c r="C2829" s="43">
        <v>745036.47964375443</v>
      </c>
      <c r="D2829" s="43">
        <v>501575.9481494411</v>
      </c>
      <c r="E2829" s="43">
        <v>34383.256077986502</v>
      </c>
      <c r="F2829" s="43">
        <v>60108.817347793301</v>
      </c>
      <c r="G2829" s="43">
        <v>148968.4580685336</v>
      </c>
    </row>
    <row r="2830" spans="1:7" x14ac:dyDescent="0.2">
      <c r="A2830" s="7">
        <v>2828</v>
      </c>
      <c r="B2830" s="43">
        <v>59.47</v>
      </c>
      <c r="C2830" s="43">
        <v>747811.14923457371</v>
      </c>
      <c r="D2830" s="43">
        <v>526375.64043400565</v>
      </c>
      <c r="E2830" s="43">
        <v>68376.130644356293</v>
      </c>
      <c r="F2830" s="43">
        <v>0</v>
      </c>
      <c r="G2830" s="43">
        <v>153059.37815621181</v>
      </c>
    </row>
    <row r="2831" spans="1:7" x14ac:dyDescent="0.2">
      <c r="A2831" s="7">
        <v>2829</v>
      </c>
      <c r="B2831" s="43">
        <v>69.61</v>
      </c>
      <c r="C2831" s="43">
        <v>539361.8256989962</v>
      </c>
      <c r="D2831" s="43">
        <v>546643.10683502583</v>
      </c>
      <c r="E2831" s="43">
        <v>40131.154454101001</v>
      </c>
      <c r="F2831" s="43">
        <v>0</v>
      </c>
      <c r="G2831" s="43">
        <v>-47412.435590130597</v>
      </c>
    </row>
    <row r="2832" spans="1:7" x14ac:dyDescent="0.2">
      <c r="A2832" s="7">
        <v>2830</v>
      </c>
      <c r="B2832" s="43">
        <v>163.08000000000001</v>
      </c>
      <c r="C2832" s="43">
        <v>322249.20022902178</v>
      </c>
      <c r="D2832" s="43">
        <v>214655.88223070439</v>
      </c>
      <c r="E2832" s="43">
        <v>17334.971188958902</v>
      </c>
      <c r="F2832" s="43">
        <v>42586.700160630702</v>
      </c>
      <c r="G2832" s="43">
        <v>47671.646648727801</v>
      </c>
    </row>
    <row r="2833" spans="1:7" x14ac:dyDescent="0.2">
      <c r="A2833" s="7">
        <v>2831</v>
      </c>
      <c r="B2833" s="43">
        <v>77.790000000000006</v>
      </c>
      <c r="C2833" s="43">
        <v>510227.87876938272</v>
      </c>
      <c r="D2833" s="43">
        <v>339735.1352409469</v>
      </c>
      <c r="E2833" s="43">
        <v>52234.733848067299</v>
      </c>
      <c r="F2833" s="43">
        <v>49258.571005908103</v>
      </c>
      <c r="G2833" s="43">
        <v>68999.438674460398</v>
      </c>
    </row>
    <row r="2834" spans="1:7" x14ac:dyDescent="0.2">
      <c r="A2834" s="7">
        <v>2832</v>
      </c>
      <c r="B2834" s="43">
        <v>53.86</v>
      </c>
      <c r="C2834" s="43">
        <v>229602.21914709051</v>
      </c>
      <c r="D2834" s="43">
        <v>161957.9794680987</v>
      </c>
      <c r="E2834" s="43">
        <v>22226.475001033701</v>
      </c>
      <c r="F2834" s="43">
        <v>0</v>
      </c>
      <c r="G2834" s="43">
        <v>45417.764677958003</v>
      </c>
    </row>
    <row r="2835" spans="1:7" x14ac:dyDescent="0.2">
      <c r="A2835" s="7">
        <v>2833</v>
      </c>
      <c r="B2835" s="43">
        <v>44.39</v>
      </c>
      <c r="C2835" s="43">
        <v>105610.2516816078</v>
      </c>
      <c r="D2835" s="43">
        <v>87346.771840597401</v>
      </c>
      <c r="E2835" s="43">
        <v>12203.1965150859</v>
      </c>
      <c r="F2835" s="43">
        <v>0</v>
      </c>
      <c r="G2835" s="43">
        <v>6060.2833259244999</v>
      </c>
    </row>
    <row r="2836" spans="1:7" x14ac:dyDescent="0.2">
      <c r="A2836" s="7">
        <v>2834</v>
      </c>
      <c r="B2836" s="43">
        <v>294.06</v>
      </c>
      <c r="C2836" s="43">
        <v>743830.7976662321</v>
      </c>
      <c r="D2836" s="43">
        <v>667235.18624596647</v>
      </c>
      <c r="E2836" s="43">
        <v>13481.7445116499</v>
      </c>
      <c r="F2836" s="43">
        <v>0</v>
      </c>
      <c r="G2836" s="43">
        <v>63113.866908615702</v>
      </c>
    </row>
    <row r="2837" spans="1:7" x14ac:dyDescent="0.2">
      <c r="A2837" s="7">
        <v>2835</v>
      </c>
      <c r="B2837" s="43">
        <v>7.36</v>
      </c>
      <c r="C2837" s="43">
        <v>52739.804432460303</v>
      </c>
      <c r="D2837" s="43">
        <v>42023.283838449803</v>
      </c>
      <c r="E2837" s="43">
        <v>38520.741213273301</v>
      </c>
      <c r="F2837" s="43">
        <v>0</v>
      </c>
      <c r="G2837" s="43">
        <v>-27804.2206192628</v>
      </c>
    </row>
    <row r="2838" spans="1:7" x14ac:dyDescent="0.2">
      <c r="A2838" s="7">
        <v>2836</v>
      </c>
      <c r="B2838" s="43">
        <v>48.88</v>
      </c>
      <c r="C2838" s="43">
        <v>44919.450254091003</v>
      </c>
      <c r="D2838" s="43">
        <v>40151.651490054297</v>
      </c>
      <c r="E2838" s="43">
        <v>4668.7181568946999</v>
      </c>
      <c r="F2838" s="43">
        <v>0</v>
      </c>
      <c r="G2838" s="43">
        <v>99.080607142000005</v>
      </c>
    </row>
    <row r="2839" spans="1:7" x14ac:dyDescent="0.2">
      <c r="A2839" s="7">
        <v>2837</v>
      </c>
      <c r="B2839" s="43">
        <v>115.95</v>
      </c>
      <c r="C2839" s="43">
        <v>376446.15559995692</v>
      </c>
      <c r="D2839" s="43">
        <v>399031.82701919059</v>
      </c>
      <c r="E2839" s="43">
        <v>16487.218460998</v>
      </c>
      <c r="F2839" s="43">
        <v>0</v>
      </c>
      <c r="G2839" s="43">
        <v>-39072.8898802318</v>
      </c>
    </row>
    <row r="2840" spans="1:7" x14ac:dyDescent="0.2">
      <c r="A2840" s="7">
        <v>2838</v>
      </c>
      <c r="B2840" s="43">
        <v>13.21</v>
      </c>
      <c r="C2840" s="43">
        <v>6055.6081865787</v>
      </c>
      <c r="D2840" s="43">
        <v>5611.7759462560998</v>
      </c>
      <c r="E2840" s="43">
        <v>2295.8538303073001</v>
      </c>
      <c r="F2840" s="43">
        <v>0</v>
      </c>
      <c r="G2840" s="43">
        <v>-1852.0215899847001</v>
      </c>
    </row>
    <row r="2841" spans="1:7" x14ac:dyDescent="0.2">
      <c r="A2841" s="7">
        <v>2839</v>
      </c>
      <c r="B2841" s="43">
        <v>1.17</v>
      </c>
      <c r="C2841" s="43">
        <v>312.91965736700001</v>
      </c>
      <c r="D2841" s="43">
        <v>323.47748297520002</v>
      </c>
      <c r="E2841" s="43">
        <v>1348.3208575189001</v>
      </c>
      <c r="F2841" s="43">
        <v>0</v>
      </c>
      <c r="G2841" s="43">
        <v>-1358.8786831271</v>
      </c>
    </row>
    <row r="2842" spans="1:7" x14ac:dyDescent="0.2">
      <c r="A2842" s="7">
        <v>2840</v>
      </c>
      <c r="B2842" s="43">
        <v>103.81</v>
      </c>
      <c r="C2842" s="43">
        <v>871199.69274810073</v>
      </c>
      <c r="D2842" s="43">
        <v>710617.58115099964</v>
      </c>
      <c r="E2842" s="43">
        <v>44143.030515214901</v>
      </c>
      <c r="F2842" s="43">
        <v>0</v>
      </c>
      <c r="G2842" s="43">
        <v>116439.08108188619</v>
      </c>
    </row>
    <row r="2843" spans="1:7" x14ac:dyDescent="0.2">
      <c r="A2843" s="7">
        <v>2841</v>
      </c>
      <c r="B2843" s="43">
        <v>61.24</v>
      </c>
      <c r="C2843" s="43">
        <v>159343.91250324401</v>
      </c>
      <c r="D2843" s="43">
        <v>121494.5216858027</v>
      </c>
      <c r="E2843" s="43">
        <v>14064.6278507513</v>
      </c>
      <c r="F2843" s="43">
        <v>0</v>
      </c>
      <c r="G2843" s="43">
        <v>23784.762966690101</v>
      </c>
    </row>
    <row r="2844" spans="1:7" x14ac:dyDescent="0.2">
      <c r="A2844" s="7">
        <v>2842</v>
      </c>
      <c r="B2844" s="43">
        <v>102.71</v>
      </c>
      <c r="C2844" s="43">
        <v>544679.240041618</v>
      </c>
      <c r="D2844" s="43">
        <v>362735.19842416339</v>
      </c>
      <c r="E2844" s="43">
        <v>40314.807324239002</v>
      </c>
      <c r="F2844" s="43">
        <v>43030.677252920599</v>
      </c>
      <c r="G2844" s="43">
        <v>98598.557040295098</v>
      </c>
    </row>
    <row r="2845" spans="1:7" x14ac:dyDescent="0.2">
      <c r="A2845" s="7">
        <v>2843</v>
      </c>
      <c r="B2845" s="43">
        <v>185.64</v>
      </c>
      <c r="C2845" s="43">
        <v>2127734.9779480039</v>
      </c>
      <c r="D2845" s="43">
        <v>1451945.661410803</v>
      </c>
      <c r="E2845" s="43">
        <v>62435.363439418797</v>
      </c>
      <c r="F2845" s="43">
        <v>98721.657715013396</v>
      </c>
      <c r="G2845" s="43">
        <v>514632.29538276867</v>
      </c>
    </row>
    <row r="2846" spans="1:7" x14ac:dyDescent="0.2">
      <c r="A2846" s="7">
        <v>2844</v>
      </c>
      <c r="B2846" s="43">
        <v>50.38</v>
      </c>
      <c r="C2846" s="43">
        <v>583214.61289714288</v>
      </c>
      <c r="D2846" s="43">
        <v>489220.97492293961</v>
      </c>
      <c r="E2846" s="43">
        <v>61538.787091296501</v>
      </c>
      <c r="F2846" s="43">
        <v>0</v>
      </c>
      <c r="G2846" s="43">
        <v>32454.850882906801</v>
      </c>
    </row>
    <row r="2847" spans="1:7" x14ac:dyDescent="0.2">
      <c r="A2847" s="7">
        <v>2845</v>
      </c>
      <c r="B2847" s="43">
        <v>30.82</v>
      </c>
      <c r="C2847" s="43">
        <v>90317.933423595299</v>
      </c>
      <c r="D2847" s="43">
        <v>67323.978410267999</v>
      </c>
      <c r="E2847" s="43">
        <v>15835.460746306901</v>
      </c>
      <c r="F2847" s="43">
        <v>0</v>
      </c>
      <c r="G2847" s="43">
        <v>7158.4942670204</v>
      </c>
    </row>
    <row r="2848" spans="1:7" x14ac:dyDescent="0.2">
      <c r="A2848" s="7">
        <v>2846</v>
      </c>
      <c r="B2848" s="43">
        <v>82.04</v>
      </c>
      <c r="C2848" s="43">
        <v>572112.49177353329</v>
      </c>
      <c r="D2848" s="43">
        <v>532462.61718413653</v>
      </c>
      <c r="E2848" s="43">
        <v>35992.874351085098</v>
      </c>
      <c r="F2848" s="43">
        <v>0</v>
      </c>
      <c r="G2848" s="43">
        <v>3657.0002383115998</v>
      </c>
    </row>
    <row r="2849" spans="1:7" x14ac:dyDescent="0.2">
      <c r="A2849" s="7">
        <v>2847</v>
      </c>
      <c r="B2849" s="43">
        <v>328.11</v>
      </c>
      <c r="C2849" s="43">
        <v>1269129.2190096839</v>
      </c>
      <c r="D2849" s="43">
        <v>844326.0294369983</v>
      </c>
      <c r="E2849" s="43">
        <v>34284.898258654997</v>
      </c>
      <c r="F2849" s="43">
        <v>169271.93179720041</v>
      </c>
      <c r="G2849" s="43">
        <v>221246.35951682969</v>
      </c>
    </row>
    <row r="2850" spans="1:7" x14ac:dyDescent="0.2">
      <c r="A2850" s="7">
        <v>2848</v>
      </c>
      <c r="B2850" s="43">
        <v>5.09</v>
      </c>
      <c r="C2850" s="43">
        <v>63195.944320202398</v>
      </c>
      <c r="D2850" s="43">
        <v>42132.279431237497</v>
      </c>
      <c r="E2850" s="43">
        <v>93743.071317733295</v>
      </c>
      <c r="F2850" s="43">
        <v>4996.0737962594003</v>
      </c>
      <c r="G2850" s="43">
        <v>-77675.480225027801</v>
      </c>
    </row>
    <row r="2851" spans="1:7" x14ac:dyDescent="0.2">
      <c r="A2851" s="7">
        <v>2849</v>
      </c>
      <c r="B2851" s="43">
        <v>83.54</v>
      </c>
      <c r="C2851" s="43">
        <v>43411.995082707501</v>
      </c>
      <c r="D2851" s="43">
        <v>43160.419239985102</v>
      </c>
      <c r="E2851" s="43">
        <v>2603.6590148816999</v>
      </c>
      <c r="F2851" s="43">
        <v>0</v>
      </c>
      <c r="G2851" s="43">
        <v>-2352.0831721592999</v>
      </c>
    </row>
    <row r="2852" spans="1:7" x14ac:dyDescent="0.2">
      <c r="A2852" s="7">
        <v>2850</v>
      </c>
      <c r="B2852" s="43">
        <v>376.04</v>
      </c>
      <c r="C2852" s="43">
        <v>2702234.2398493579</v>
      </c>
      <c r="D2852" s="43">
        <v>1801492.3189438011</v>
      </c>
      <c r="E2852" s="43">
        <v>56707.970181610202</v>
      </c>
      <c r="F2852" s="43">
        <v>262259.02879772231</v>
      </c>
      <c r="G2852" s="43">
        <v>581774.92192622495</v>
      </c>
    </row>
    <row r="2853" spans="1:7" x14ac:dyDescent="0.2">
      <c r="A2853" s="7">
        <v>2851</v>
      </c>
      <c r="B2853" s="43">
        <v>15.25</v>
      </c>
      <c r="C2853" s="43">
        <v>169897.0445030659</v>
      </c>
      <c r="D2853" s="43">
        <v>113218.95391976841</v>
      </c>
      <c r="E2853" s="43">
        <v>84395.627914099896</v>
      </c>
      <c r="F2853" s="43">
        <v>13347.6771921536</v>
      </c>
      <c r="G2853" s="43">
        <v>-41065.214522955997</v>
      </c>
    </row>
    <row r="2854" spans="1:7" x14ac:dyDescent="0.2">
      <c r="A2854" s="7">
        <v>2852</v>
      </c>
      <c r="B2854" s="43">
        <v>57.57</v>
      </c>
      <c r="C2854" s="43">
        <v>211498.26657091809</v>
      </c>
      <c r="D2854" s="43">
        <v>191329.40303524729</v>
      </c>
      <c r="E2854" s="43">
        <v>19042.836781716898</v>
      </c>
      <c r="F2854" s="43">
        <v>0</v>
      </c>
      <c r="G2854" s="43">
        <v>1126.0267539537999</v>
      </c>
    </row>
    <row r="2855" spans="1:7" x14ac:dyDescent="0.2">
      <c r="A2855" s="7">
        <v>2853</v>
      </c>
      <c r="B2855" s="43">
        <v>48.84</v>
      </c>
      <c r="C2855" s="43">
        <v>58071.178054474702</v>
      </c>
      <c r="D2855" s="43">
        <v>44240.520099880698</v>
      </c>
      <c r="E2855" s="43">
        <v>6294.9021741409997</v>
      </c>
      <c r="F2855" s="43">
        <v>0</v>
      </c>
      <c r="G2855" s="43">
        <v>7535.7557804529997</v>
      </c>
    </row>
    <row r="2856" spans="1:7" x14ac:dyDescent="0.2">
      <c r="A2856" s="7">
        <v>2854</v>
      </c>
      <c r="B2856" s="43">
        <v>137.78</v>
      </c>
      <c r="C2856" s="43">
        <v>604451.76156630507</v>
      </c>
      <c r="D2856" s="43">
        <v>644655.53533365624</v>
      </c>
      <c r="E2856" s="43">
        <v>22756.003274873601</v>
      </c>
      <c r="F2856" s="43">
        <v>0</v>
      </c>
      <c r="G2856" s="43">
        <v>-62959.7770422248</v>
      </c>
    </row>
    <row r="2857" spans="1:7" x14ac:dyDescent="0.2">
      <c r="A2857" s="7">
        <v>2855</v>
      </c>
      <c r="B2857" s="43">
        <v>68.09</v>
      </c>
      <c r="C2857" s="43">
        <v>53382.1021157941</v>
      </c>
      <c r="D2857" s="43">
        <v>47002.836937425498</v>
      </c>
      <c r="E2857" s="43">
        <v>4057.5062202568001</v>
      </c>
      <c r="F2857" s="43">
        <v>0</v>
      </c>
      <c r="G2857" s="43">
        <v>2321.7589581116999</v>
      </c>
    </row>
    <row r="2858" spans="1:7" x14ac:dyDescent="0.2">
      <c r="A2858" s="7">
        <v>2856</v>
      </c>
      <c r="B2858" s="43">
        <v>137.88</v>
      </c>
      <c r="C2858" s="43">
        <v>34848.503823519801</v>
      </c>
      <c r="D2858" s="43">
        <v>23186.4299075325</v>
      </c>
      <c r="E2858" s="43">
        <v>2237.9798102175</v>
      </c>
      <c r="F2858" s="43">
        <v>4643.1277170332996</v>
      </c>
      <c r="G2858" s="43">
        <v>4780.9663887364004</v>
      </c>
    </row>
    <row r="2859" spans="1:7" x14ac:dyDescent="0.2">
      <c r="A2859" s="7">
        <v>2857</v>
      </c>
      <c r="B2859" s="43">
        <v>37.72</v>
      </c>
      <c r="C2859" s="43">
        <v>426072.1050517878</v>
      </c>
      <c r="D2859" s="43">
        <v>330904.89235804451</v>
      </c>
      <c r="E2859" s="43">
        <v>60769.884175904299</v>
      </c>
      <c r="F2859" s="43">
        <v>0</v>
      </c>
      <c r="G2859" s="43">
        <v>34397.328517839</v>
      </c>
    </row>
    <row r="2860" spans="1:7" x14ac:dyDescent="0.2">
      <c r="A2860" s="7">
        <v>2858</v>
      </c>
      <c r="B2860" s="43">
        <v>11.66</v>
      </c>
      <c r="C2860" s="43">
        <v>118998.7902775937</v>
      </c>
      <c r="D2860" s="43">
        <v>83534.212662662205</v>
      </c>
      <c r="E2860" s="43">
        <v>54388.057488772101</v>
      </c>
      <c r="F2860" s="43">
        <v>0</v>
      </c>
      <c r="G2860" s="43">
        <v>-18923.479873840599</v>
      </c>
    </row>
    <row r="2861" spans="1:7" x14ac:dyDescent="0.2">
      <c r="A2861" s="7">
        <v>2859</v>
      </c>
      <c r="B2861" s="43">
        <v>219.58</v>
      </c>
      <c r="C2861" s="43">
        <v>465125.71656267042</v>
      </c>
      <c r="D2861" s="43">
        <v>528889.53911958612</v>
      </c>
      <c r="E2861" s="43">
        <v>10982.2089948351</v>
      </c>
      <c r="F2861" s="43">
        <v>0</v>
      </c>
      <c r="G2861" s="43">
        <v>-74746.031551750799</v>
      </c>
    </row>
    <row r="2862" spans="1:7" x14ac:dyDescent="0.2">
      <c r="A2862" s="7">
        <v>2860</v>
      </c>
      <c r="B2862" s="43">
        <v>114.83</v>
      </c>
      <c r="C2862" s="43">
        <v>275373.83973712771</v>
      </c>
      <c r="D2862" s="43">
        <v>270484.93648245768</v>
      </c>
      <c r="E2862" s="43">
        <v>12173.1463125726</v>
      </c>
      <c r="F2862" s="43">
        <v>0</v>
      </c>
      <c r="G2862" s="43">
        <v>-7284.2430579026995</v>
      </c>
    </row>
    <row r="2863" spans="1:7" x14ac:dyDescent="0.2">
      <c r="A2863" s="7">
        <v>2861</v>
      </c>
      <c r="B2863" s="43">
        <v>82.18</v>
      </c>
      <c r="C2863" s="43">
        <v>506428.20004249568</v>
      </c>
      <c r="D2863" s="43">
        <v>564499.48382405308</v>
      </c>
      <c r="E2863" s="43">
        <v>31780.540299229098</v>
      </c>
      <c r="F2863" s="43">
        <v>0</v>
      </c>
      <c r="G2863" s="43">
        <v>-89851.824080786493</v>
      </c>
    </row>
    <row r="2864" spans="1:7" x14ac:dyDescent="0.2">
      <c r="A2864" s="7">
        <v>2862</v>
      </c>
      <c r="B2864" s="43">
        <v>76.099999999999994</v>
      </c>
      <c r="C2864" s="43">
        <v>56614.623748323596</v>
      </c>
      <c r="D2864" s="43">
        <v>68526.896691433096</v>
      </c>
      <c r="E2864" s="43">
        <v>3733.6221476577998</v>
      </c>
      <c r="F2864" s="43">
        <v>0</v>
      </c>
      <c r="G2864" s="43">
        <v>-15645.895090767201</v>
      </c>
    </row>
    <row r="2865" spans="1:7" x14ac:dyDescent="0.2">
      <c r="A2865" s="7">
        <v>2863</v>
      </c>
      <c r="B2865" s="43">
        <v>122.3</v>
      </c>
      <c r="C2865" s="43">
        <v>247467.80920107421</v>
      </c>
      <c r="D2865" s="43">
        <v>234397.44988076371</v>
      </c>
      <c r="E2865" s="43">
        <v>10455.5957743863</v>
      </c>
      <c r="F2865" s="43">
        <v>0</v>
      </c>
      <c r="G2865" s="43">
        <v>2614.7635459243002</v>
      </c>
    </row>
    <row r="2866" spans="1:7" x14ac:dyDescent="0.2">
      <c r="A2866" s="7">
        <v>2864</v>
      </c>
      <c r="B2866" s="43">
        <v>71.48</v>
      </c>
      <c r="C2866" s="43">
        <v>120012.1664161544</v>
      </c>
      <c r="D2866" s="43">
        <v>108050.89485562091</v>
      </c>
      <c r="E2866" s="43">
        <v>8591.1538201157</v>
      </c>
      <c r="F2866" s="43">
        <v>0</v>
      </c>
      <c r="G2866" s="43">
        <v>3370.1177404178002</v>
      </c>
    </row>
    <row r="2867" spans="1:7" x14ac:dyDescent="0.2">
      <c r="A2867" s="7">
        <v>2865</v>
      </c>
      <c r="B2867" s="43">
        <v>23.34</v>
      </c>
      <c r="C2867" s="43">
        <v>214037.86049521761</v>
      </c>
      <c r="D2867" s="43">
        <v>146583.5509001668</v>
      </c>
      <c r="E2867" s="43">
        <v>49950.703814109504</v>
      </c>
      <c r="F2867" s="43">
        <v>8493.8940888709003</v>
      </c>
      <c r="G2867" s="43">
        <v>9009.7116920704993</v>
      </c>
    </row>
    <row r="2868" spans="1:7" x14ac:dyDescent="0.2">
      <c r="A2868" s="7">
        <v>2866</v>
      </c>
      <c r="B2868" s="43">
        <v>40.24</v>
      </c>
      <c r="C2868" s="43">
        <v>18663.959615107899</v>
      </c>
      <c r="D2868" s="43">
        <v>16453.483024494599</v>
      </c>
      <c r="E2868" s="43">
        <v>2364.8783728192998</v>
      </c>
      <c r="F2868" s="43">
        <v>0</v>
      </c>
      <c r="G2868" s="43">
        <v>-154.40178220589999</v>
      </c>
    </row>
    <row r="2869" spans="1:7" x14ac:dyDescent="0.2">
      <c r="A2869" s="7">
        <v>2867</v>
      </c>
      <c r="B2869" s="43">
        <v>17.39</v>
      </c>
      <c r="C2869" s="43">
        <v>47346.0742683922</v>
      </c>
      <c r="D2869" s="43">
        <v>48047.277255549401</v>
      </c>
      <c r="E2869" s="43">
        <v>13787.1748178409</v>
      </c>
      <c r="F2869" s="43">
        <v>0</v>
      </c>
      <c r="G2869" s="43">
        <v>-14488.377804998099</v>
      </c>
    </row>
    <row r="2870" spans="1:7" x14ac:dyDescent="0.2">
      <c r="A2870" s="7">
        <v>2868</v>
      </c>
      <c r="B2870" s="43">
        <v>33</v>
      </c>
      <c r="C2870" s="43">
        <v>146777.88149313329</v>
      </c>
      <c r="D2870" s="43">
        <v>139634.4062584049</v>
      </c>
      <c r="E2870" s="43">
        <v>23444.464825263301</v>
      </c>
      <c r="F2870" s="43">
        <v>0</v>
      </c>
      <c r="G2870" s="43">
        <v>-16300.989590535</v>
      </c>
    </row>
    <row r="2871" spans="1:7" x14ac:dyDescent="0.2">
      <c r="A2871" s="7">
        <v>2869</v>
      </c>
      <c r="B2871" s="43">
        <v>131.02000000000001</v>
      </c>
      <c r="C2871" s="43">
        <v>608503.79829699639</v>
      </c>
      <c r="D2871" s="43">
        <v>544969.89107673708</v>
      </c>
      <c r="E2871" s="43">
        <v>23736.831272469499</v>
      </c>
      <c r="F2871" s="43">
        <v>0</v>
      </c>
      <c r="G2871" s="43">
        <v>39797.075947789803</v>
      </c>
    </row>
    <row r="2872" spans="1:7" x14ac:dyDescent="0.2">
      <c r="A2872" s="7">
        <v>2870</v>
      </c>
      <c r="B2872" s="43">
        <v>198.17</v>
      </c>
      <c r="C2872" s="43">
        <v>1329780.709170098</v>
      </c>
      <c r="D2872" s="43">
        <v>1483333.6009925171</v>
      </c>
      <c r="E2872" s="43">
        <v>34712.421848159203</v>
      </c>
      <c r="F2872" s="43">
        <v>0</v>
      </c>
      <c r="G2872" s="43">
        <v>-188265.31367057739</v>
      </c>
    </row>
    <row r="2873" spans="1:7" x14ac:dyDescent="0.2">
      <c r="A2873" s="7">
        <v>2871</v>
      </c>
      <c r="B2873" s="43">
        <v>154.03</v>
      </c>
      <c r="C2873" s="43">
        <v>136678.67492718401</v>
      </c>
      <c r="D2873" s="43">
        <v>154906.59306649811</v>
      </c>
      <c r="E2873" s="43">
        <v>4462.4558622587001</v>
      </c>
      <c r="F2873" s="43">
        <v>0</v>
      </c>
      <c r="G2873" s="43">
        <v>-22690.374001572702</v>
      </c>
    </row>
    <row r="2874" spans="1:7" x14ac:dyDescent="0.2">
      <c r="A2874" s="7">
        <v>2872</v>
      </c>
      <c r="B2874" s="43">
        <v>24.66</v>
      </c>
      <c r="C2874" s="43">
        <v>42760.008769566797</v>
      </c>
      <c r="D2874" s="43">
        <v>34848.815411668198</v>
      </c>
      <c r="E2874" s="43">
        <v>9234.4429802106006</v>
      </c>
      <c r="F2874" s="43">
        <v>0</v>
      </c>
      <c r="G2874" s="43">
        <v>-1323.2496223119999</v>
      </c>
    </row>
    <row r="2875" spans="1:7" x14ac:dyDescent="0.2">
      <c r="A2875" s="7">
        <v>2873</v>
      </c>
      <c r="B2875" s="43">
        <v>1.19</v>
      </c>
      <c r="C2875" s="43">
        <v>205.26348340640001</v>
      </c>
      <c r="D2875" s="43">
        <v>136.9258428222</v>
      </c>
      <c r="E2875" s="43">
        <v>1508.4329712043</v>
      </c>
      <c r="F2875" s="43">
        <v>27.005601212799998</v>
      </c>
      <c r="G2875" s="43">
        <v>-1467.1009318329</v>
      </c>
    </row>
    <row r="2876" spans="1:7" x14ac:dyDescent="0.2">
      <c r="A2876" s="7">
        <v>2874</v>
      </c>
      <c r="B2876" s="43">
        <v>65.8</v>
      </c>
      <c r="C2876" s="43">
        <v>304521.66157892352</v>
      </c>
      <c r="D2876" s="43">
        <v>274463.51624076441</v>
      </c>
      <c r="E2876" s="43">
        <v>24217.7134150354</v>
      </c>
      <c r="F2876" s="43">
        <v>0</v>
      </c>
      <c r="G2876" s="43">
        <v>5840.4319231236004</v>
      </c>
    </row>
    <row r="2877" spans="1:7" x14ac:dyDescent="0.2">
      <c r="A2877" s="7">
        <v>2875</v>
      </c>
      <c r="B2877" s="43">
        <v>19.25</v>
      </c>
      <c r="C2877" s="43">
        <v>26225.562319804001</v>
      </c>
      <c r="D2877" s="43">
        <v>17466.668356124901</v>
      </c>
      <c r="E2877" s="43">
        <v>12007.6756838947</v>
      </c>
      <c r="F2877" s="43">
        <v>3464.6575244045998</v>
      </c>
      <c r="G2877" s="43">
        <v>-6713.4392446202</v>
      </c>
    </row>
    <row r="2878" spans="1:7" x14ac:dyDescent="0.2">
      <c r="A2878" s="7">
        <v>2876</v>
      </c>
      <c r="B2878" s="43">
        <v>42.57</v>
      </c>
      <c r="C2878" s="43">
        <v>22173.127320048101</v>
      </c>
      <c r="D2878" s="43">
        <v>14776.5486308953</v>
      </c>
      <c r="E2878" s="43">
        <v>4534.9737903204996</v>
      </c>
      <c r="F2878" s="43">
        <v>2915.4530328347</v>
      </c>
      <c r="G2878" s="43">
        <v>-53.848134002400002</v>
      </c>
    </row>
    <row r="2879" spans="1:7" x14ac:dyDescent="0.2">
      <c r="A2879" s="7">
        <v>2877</v>
      </c>
      <c r="B2879" s="43">
        <v>131.22</v>
      </c>
      <c r="C2879" s="43">
        <v>422564.00473669922</v>
      </c>
      <c r="D2879" s="43">
        <v>281709.67397030379</v>
      </c>
      <c r="E2879" s="43">
        <v>27953.2504196347</v>
      </c>
      <c r="F2879" s="43">
        <v>55524.982342498297</v>
      </c>
      <c r="G2879" s="43">
        <v>57376.0980042624</v>
      </c>
    </row>
    <row r="2880" spans="1:7" x14ac:dyDescent="0.2">
      <c r="A2880" s="7">
        <v>2878</v>
      </c>
      <c r="B2880" s="43">
        <v>47.39</v>
      </c>
      <c r="C2880" s="43">
        <v>129843.859586152</v>
      </c>
      <c r="D2880" s="43">
        <v>105939.7240761898</v>
      </c>
      <c r="E2880" s="43">
        <v>14081.295933015601</v>
      </c>
      <c r="F2880" s="43">
        <v>0</v>
      </c>
      <c r="G2880" s="43">
        <v>9822.8395769467006</v>
      </c>
    </row>
    <row r="2881" spans="1:7" x14ac:dyDescent="0.2">
      <c r="A2881" s="7">
        <v>2879</v>
      </c>
      <c r="B2881" s="43">
        <v>11.49</v>
      </c>
      <c r="C2881" s="43">
        <v>8687.5034479227998</v>
      </c>
      <c r="D2881" s="43">
        <v>9984.2671872673</v>
      </c>
      <c r="E2881" s="43">
        <v>3803.9180887074999</v>
      </c>
      <c r="F2881" s="43">
        <v>0</v>
      </c>
      <c r="G2881" s="43">
        <v>-5100.6818280519001</v>
      </c>
    </row>
    <row r="2882" spans="1:7" x14ac:dyDescent="0.2">
      <c r="A2882" s="7">
        <v>2880</v>
      </c>
      <c r="B2882" s="43">
        <v>220.62</v>
      </c>
      <c r="C2882" s="43">
        <v>258871.14405059221</v>
      </c>
      <c r="D2882" s="43">
        <v>188328.69461366499</v>
      </c>
      <c r="E2882" s="43">
        <v>6111.0578392840998</v>
      </c>
      <c r="F2882" s="43">
        <v>0</v>
      </c>
      <c r="G2882" s="43">
        <v>64431.391597643102</v>
      </c>
    </row>
    <row r="2883" spans="1:7" x14ac:dyDescent="0.2">
      <c r="A2883" s="7">
        <v>2881</v>
      </c>
      <c r="B2883" s="43">
        <v>1.95</v>
      </c>
      <c r="C2883" s="43">
        <v>11586.2915236925</v>
      </c>
      <c r="D2883" s="43">
        <v>8605.0543145347001</v>
      </c>
      <c r="E2883" s="43">
        <v>30861.381178597501</v>
      </c>
      <c r="F2883" s="43">
        <v>0</v>
      </c>
      <c r="G2883" s="43">
        <v>-27880.143969439599</v>
      </c>
    </row>
    <row r="2884" spans="1:7" x14ac:dyDescent="0.2">
      <c r="A2884" s="7">
        <v>2882</v>
      </c>
      <c r="B2884" s="43">
        <v>146.28</v>
      </c>
      <c r="C2884" s="43">
        <v>274960.96858917241</v>
      </c>
      <c r="D2884" s="43">
        <v>183234.85518855849</v>
      </c>
      <c r="E2884" s="43">
        <v>14187.168018123501</v>
      </c>
      <c r="F2884" s="43">
        <v>21704.7193192661</v>
      </c>
      <c r="G2884" s="43">
        <v>55834.226063224298</v>
      </c>
    </row>
    <row r="2885" spans="1:7" x14ac:dyDescent="0.2">
      <c r="A2885" s="7">
        <v>2883</v>
      </c>
      <c r="B2885" s="43">
        <v>162.94999999999999</v>
      </c>
      <c r="C2885" s="43">
        <v>488252.92442520271</v>
      </c>
      <c r="D2885" s="43">
        <v>492108.9574663738</v>
      </c>
      <c r="E2885" s="43">
        <v>15422.1200771488</v>
      </c>
      <c r="F2885" s="43">
        <v>0</v>
      </c>
      <c r="G2885" s="43">
        <v>-19278.153118319999</v>
      </c>
    </row>
    <row r="2886" spans="1:7" x14ac:dyDescent="0.2">
      <c r="A2886" s="7">
        <v>2884</v>
      </c>
      <c r="B2886" s="43">
        <v>47.44</v>
      </c>
      <c r="C2886" s="43">
        <v>67609.653950063905</v>
      </c>
      <c r="D2886" s="43">
        <v>67818.066328831104</v>
      </c>
      <c r="E2886" s="43">
        <v>7251.9925617852005</v>
      </c>
      <c r="F2886" s="43">
        <v>0</v>
      </c>
      <c r="G2886" s="43">
        <v>-7460.4049405524001</v>
      </c>
    </row>
    <row r="2887" spans="1:7" x14ac:dyDescent="0.2">
      <c r="A2887" s="7">
        <v>2885</v>
      </c>
      <c r="B2887" s="43">
        <v>175.46</v>
      </c>
      <c r="C2887" s="43">
        <v>194489.03734005691</v>
      </c>
      <c r="D2887" s="43">
        <v>238757.07747388911</v>
      </c>
      <c r="E2887" s="43">
        <v>5599.3884784039001</v>
      </c>
      <c r="F2887" s="43">
        <v>0</v>
      </c>
      <c r="G2887" s="43">
        <v>-49867.428612236101</v>
      </c>
    </row>
    <row r="2888" spans="1:7" x14ac:dyDescent="0.2">
      <c r="A2888" s="7">
        <v>2886</v>
      </c>
      <c r="B2888" s="43">
        <v>123.25</v>
      </c>
      <c r="C2888" s="43">
        <v>374316.13885573368</v>
      </c>
      <c r="D2888" s="43">
        <v>347276.20387243642</v>
      </c>
      <c r="E2888" s="43">
        <v>16125.110587167201</v>
      </c>
      <c r="F2888" s="43">
        <v>0</v>
      </c>
      <c r="G2888" s="43">
        <v>10914.82439613</v>
      </c>
    </row>
    <row r="2889" spans="1:7" x14ac:dyDescent="0.2">
      <c r="A2889" s="7">
        <v>2887</v>
      </c>
      <c r="B2889" s="43">
        <v>43.84</v>
      </c>
      <c r="C2889" s="43">
        <v>199192.57231040159</v>
      </c>
      <c r="D2889" s="43">
        <v>138779.6019978507</v>
      </c>
      <c r="E2889" s="43">
        <v>23719.733740823202</v>
      </c>
      <c r="F2889" s="43">
        <v>9172.2105158928007</v>
      </c>
      <c r="G2889" s="43">
        <v>27521.026055834998</v>
      </c>
    </row>
    <row r="2890" spans="1:7" x14ac:dyDescent="0.2">
      <c r="A2890" s="7">
        <v>2888</v>
      </c>
      <c r="B2890" s="43">
        <v>133.32</v>
      </c>
      <c r="C2890" s="43">
        <v>1377107.7068160989</v>
      </c>
      <c r="D2890" s="43">
        <v>916496.02840346238</v>
      </c>
      <c r="E2890" s="43">
        <v>82554.775746099403</v>
      </c>
      <c r="F2890" s="43">
        <v>133946.96187397311</v>
      </c>
      <c r="G2890" s="43">
        <v>244109.94079256381</v>
      </c>
    </row>
    <row r="2891" spans="1:7" x14ac:dyDescent="0.2">
      <c r="A2891" s="7">
        <v>2889</v>
      </c>
      <c r="B2891" s="43">
        <v>30.86</v>
      </c>
      <c r="C2891" s="43">
        <v>121294.3717653777</v>
      </c>
      <c r="D2891" s="43">
        <v>91067.412791383002</v>
      </c>
      <c r="E2891" s="43">
        <v>20434.108582905999</v>
      </c>
      <c r="F2891" s="43">
        <v>0</v>
      </c>
      <c r="G2891" s="43">
        <v>9792.8503910887994</v>
      </c>
    </row>
    <row r="2892" spans="1:7" x14ac:dyDescent="0.2">
      <c r="A2892" s="7">
        <v>2890</v>
      </c>
      <c r="B2892" s="43">
        <v>149.41</v>
      </c>
      <c r="C2892" s="43">
        <v>1031338.3664580859</v>
      </c>
      <c r="D2892" s="43">
        <v>687577.94069306413</v>
      </c>
      <c r="E2892" s="43">
        <v>52034.1157818508</v>
      </c>
      <c r="F2892" s="43">
        <v>82003.471042264995</v>
      </c>
      <c r="G2892" s="43">
        <v>209722.83894090581</v>
      </c>
    </row>
    <row r="2893" spans="1:7" x14ac:dyDescent="0.2">
      <c r="A2893" s="7">
        <v>2891</v>
      </c>
      <c r="B2893" s="43">
        <v>10.59</v>
      </c>
      <c r="C2893" s="43">
        <v>42070.389866128004</v>
      </c>
      <c r="D2893" s="43">
        <v>31125.504155753701</v>
      </c>
      <c r="E2893" s="43">
        <v>20626.9380597524</v>
      </c>
      <c r="F2893" s="43">
        <v>0</v>
      </c>
      <c r="G2893" s="43">
        <v>-9682.0523493781002</v>
      </c>
    </row>
    <row r="2894" spans="1:7" x14ac:dyDescent="0.2">
      <c r="A2894" s="7">
        <v>2892</v>
      </c>
      <c r="B2894" s="43">
        <v>29.61</v>
      </c>
      <c r="C2894" s="43">
        <v>6170.1192836511</v>
      </c>
      <c r="D2894" s="43">
        <v>5390.7030463628998</v>
      </c>
      <c r="E2894" s="43">
        <v>1045.7834911867999</v>
      </c>
      <c r="F2894" s="43">
        <v>0</v>
      </c>
      <c r="G2894" s="43">
        <v>-266.36725389859998</v>
      </c>
    </row>
    <row r="2895" spans="1:7" x14ac:dyDescent="0.2">
      <c r="A2895" s="7">
        <v>2893</v>
      </c>
      <c r="B2895" s="43">
        <v>128.68</v>
      </c>
      <c r="C2895" s="43">
        <v>915020.22126088163</v>
      </c>
      <c r="D2895" s="43">
        <v>701395.90148833406</v>
      </c>
      <c r="E2895" s="43">
        <v>37695.578926282898</v>
      </c>
      <c r="F2895" s="43">
        <v>0</v>
      </c>
      <c r="G2895" s="43">
        <v>175928.74084626479</v>
      </c>
    </row>
    <row r="2896" spans="1:7" x14ac:dyDescent="0.2">
      <c r="A2896" s="7">
        <v>2894</v>
      </c>
      <c r="B2896" s="43">
        <v>61.57</v>
      </c>
      <c r="C2896" s="43">
        <v>5382.9646205007002</v>
      </c>
      <c r="D2896" s="43">
        <v>5382.0621984972004</v>
      </c>
      <c r="E2896" s="43">
        <v>445.24020220739999</v>
      </c>
      <c r="F2896" s="43">
        <v>0</v>
      </c>
      <c r="G2896" s="43">
        <v>-444.33778020390002</v>
      </c>
    </row>
    <row r="2897" spans="1:7" x14ac:dyDescent="0.2">
      <c r="A2897" s="7">
        <v>2895</v>
      </c>
      <c r="B2897" s="43">
        <v>34.99</v>
      </c>
      <c r="C2897" s="43">
        <v>138780.1927361555</v>
      </c>
      <c r="D2897" s="43">
        <v>141598.65552988689</v>
      </c>
      <c r="E2897" s="43">
        <v>20166.222848266101</v>
      </c>
      <c r="F2897" s="43">
        <v>0</v>
      </c>
      <c r="G2897" s="43">
        <v>-22984.685641997501</v>
      </c>
    </row>
    <row r="2898" spans="1:7" x14ac:dyDescent="0.2">
      <c r="A2898" s="7">
        <v>2896</v>
      </c>
      <c r="B2898" s="43">
        <v>53.12</v>
      </c>
      <c r="C2898" s="43">
        <v>467420.63921555108</v>
      </c>
      <c r="D2898" s="43">
        <v>312772.53712892509</v>
      </c>
      <c r="E2898" s="43">
        <v>48005.693704830701</v>
      </c>
      <c r="F2898" s="43">
        <v>33562.521835092797</v>
      </c>
      <c r="G2898" s="43">
        <v>73079.886546702503</v>
      </c>
    </row>
    <row r="2899" spans="1:7" x14ac:dyDescent="0.2">
      <c r="A2899" s="7">
        <v>2897</v>
      </c>
      <c r="B2899" s="43">
        <v>317.45</v>
      </c>
      <c r="C2899" s="43">
        <v>2243568.630929464</v>
      </c>
      <c r="D2899" s="43">
        <v>1503073.2024565979</v>
      </c>
      <c r="E2899" s="43">
        <v>38523.180965207401</v>
      </c>
      <c r="F2899" s="43">
        <v>163751.8911259899</v>
      </c>
      <c r="G2899" s="43">
        <v>538220.35638166941</v>
      </c>
    </row>
    <row r="2900" spans="1:7" x14ac:dyDescent="0.2">
      <c r="A2900" s="7">
        <v>2898</v>
      </c>
      <c r="B2900" s="43">
        <v>40.01</v>
      </c>
      <c r="C2900" s="43">
        <v>2853.5164677962998</v>
      </c>
      <c r="D2900" s="43">
        <v>2533.7454199344002</v>
      </c>
      <c r="E2900" s="43">
        <v>358.22577261409998</v>
      </c>
      <c r="F2900" s="43">
        <v>0</v>
      </c>
      <c r="G2900" s="43">
        <v>-38.454724752200001</v>
      </c>
    </row>
    <row r="2901" spans="1:7" x14ac:dyDescent="0.2">
      <c r="A2901" s="7">
        <v>2899</v>
      </c>
      <c r="B2901" s="43">
        <v>145.16999999999999</v>
      </c>
      <c r="C2901" s="43">
        <v>1237718.1222405471</v>
      </c>
      <c r="D2901" s="43">
        <v>1120531.5674213851</v>
      </c>
      <c r="E2901" s="43">
        <v>44276.803920781102</v>
      </c>
      <c r="F2901" s="43">
        <v>0</v>
      </c>
      <c r="G2901" s="43">
        <v>72909.750898380895</v>
      </c>
    </row>
    <row r="2902" spans="1:7" x14ac:dyDescent="0.2">
      <c r="A2902" s="7">
        <v>2900</v>
      </c>
      <c r="B2902" s="43">
        <v>66.86</v>
      </c>
      <c r="C2902" s="43">
        <v>227433.13801547469</v>
      </c>
      <c r="D2902" s="43">
        <v>180805.95036641101</v>
      </c>
      <c r="E2902" s="43">
        <v>17596.5647180577</v>
      </c>
      <c r="F2902" s="43">
        <v>0</v>
      </c>
      <c r="G2902" s="43">
        <v>29030.622931006001</v>
      </c>
    </row>
    <row r="2903" spans="1:7" x14ac:dyDescent="0.2">
      <c r="A2903" s="7">
        <v>2901</v>
      </c>
      <c r="B2903" s="43">
        <v>40.47</v>
      </c>
      <c r="C2903" s="43">
        <v>349070.43455694779</v>
      </c>
      <c r="D2903" s="43">
        <v>232538.18281081651</v>
      </c>
      <c r="E2903" s="43">
        <v>75553.333414312801</v>
      </c>
      <c r="F2903" s="43">
        <v>45959.888090501401</v>
      </c>
      <c r="G2903" s="43">
        <v>-4980.9697586828997</v>
      </c>
    </row>
    <row r="2904" spans="1:7" x14ac:dyDescent="0.2">
      <c r="A2904" s="7">
        <v>2902</v>
      </c>
      <c r="B2904" s="43">
        <v>395.15</v>
      </c>
      <c r="C2904" s="43">
        <v>109287.0182678995</v>
      </c>
      <c r="D2904" s="43">
        <v>132186.26390496251</v>
      </c>
      <c r="E2904" s="43">
        <v>1400.5006585517001</v>
      </c>
      <c r="F2904" s="43">
        <v>0</v>
      </c>
      <c r="G2904" s="43">
        <v>-24299.746295614801</v>
      </c>
    </row>
    <row r="2905" spans="1:7" x14ac:dyDescent="0.2">
      <c r="A2905" s="7">
        <v>2903</v>
      </c>
      <c r="B2905" s="43">
        <v>131.86000000000001</v>
      </c>
      <c r="C2905" s="43">
        <v>658025.92821886868</v>
      </c>
      <c r="D2905" s="43">
        <v>741960.26925818075</v>
      </c>
      <c r="E2905" s="43">
        <v>25605.8349950919</v>
      </c>
      <c r="F2905" s="43">
        <v>0</v>
      </c>
      <c r="G2905" s="43">
        <v>-109540.17603440399</v>
      </c>
    </row>
    <row r="2906" spans="1:7" x14ac:dyDescent="0.2">
      <c r="A2906" s="7">
        <v>2904</v>
      </c>
      <c r="B2906" s="43">
        <v>195.04</v>
      </c>
      <c r="C2906" s="43">
        <v>1388849.6033682339</v>
      </c>
      <c r="D2906" s="43">
        <v>925923.34814234322</v>
      </c>
      <c r="E2906" s="43">
        <v>56070.343077626298</v>
      </c>
      <c r="F2906" s="43">
        <v>133825.56173510911</v>
      </c>
      <c r="G2906" s="43">
        <v>273030.35041315539</v>
      </c>
    </row>
    <row r="2907" spans="1:7" x14ac:dyDescent="0.2">
      <c r="A2907" s="7">
        <v>2905</v>
      </c>
      <c r="B2907" s="43">
        <v>156.61000000000001</v>
      </c>
      <c r="C2907" s="43">
        <v>288903.83527431882</v>
      </c>
      <c r="D2907" s="43">
        <v>377612.97512684081</v>
      </c>
      <c r="E2907" s="43">
        <v>9318.8575390772003</v>
      </c>
      <c r="F2907" s="43">
        <v>0</v>
      </c>
      <c r="G2907" s="43">
        <v>-98027.997391599201</v>
      </c>
    </row>
    <row r="2908" spans="1:7" x14ac:dyDescent="0.2">
      <c r="A2908" s="7">
        <v>2906</v>
      </c>
      <c r="B2908" s="43">
        <v>49.92</v>
      </c>
      <c r="C2908" s="43">
        <v>293253.32430392969</v>
      </c>
      <c r="D2908" s="43">
        <v>251738.5079191073</v>
      </c>
      <c r="E2908" s="43">
        <v>30202.7669265693</v>
      </c>
      <c r="F2908" s="43">
        <v>0</v>
      </c>
      <c r="G2908" s="43">
        <v>11312.049458253199</v>
      </c>
    </row>
    <row r="2909" spans="1:7" x14ac:dyDescent="0.2">
      <c r="A2909" s="7">
        <v>2907</v>
      </c>
      <c r="B2909" s="43">
        <v>27.41</v>
      </c>
      <c r="C2909" s="43">
        <v>84791.163892719793</v>
      </c>
      <c r="D2909" s="43">
        <v>97394.079585394706</v>
      </c>
      <c r="E2909" s="43">
        <v>15810.1242911189</v>
      </c>
      <c r="F2909" s="43">
        <v>0</v>
      </c>
      <c r="G2909" s="43">
        <v>-28413.039983793798</v>
      </c>
    </row>
    <row r="2910" spans="1:7" x14ac:dyDescent="0.2">
      <c r="A2910" s="7">
        <v>2908</v>
      </c>
      <c r="B2910" s="43">
        <v>254.75</v>
      </c>
      <c r="C2910" s="43">
        <v>20473.361846215601</v>
      </c>
      <c r="D2910" s="43">
        <v>21848.910032782798</v>
      </c>
      <c r="E2910" s="43">
        <v>403.16396413590002</v>
      </c>
      <c r="F2910" s="43">
        <v>0</v>
      </c>
      <c r="G2910" s="43">
        <v>-1778.7121507029999</v>
      </c>
    </row>
    <row r="2911" spans="1:7" x14ac:dyDescent="0.2">
      <c r="A2911" s="7">
        <v>2909</v>
      </c>
      <c r="B2911" s="43">
        <v>135.16999999999999</v>
      </c>
      <c r="C2911" s="43">
        <v>1594272.031753547</v>
      </c>
      <c r="D2911" s="43">
        <v>1118100.53615672</v>
      </c>
      <c r="E2911" s="43">
        <v>62879.560531167903</v>
      </c>
      <c r="F2911" s="43">
        <v>26376.6641357195</v>
      </c>
      <c r="G2911" s="43">
        <v>386915.27092993958</v>
      </c>
    </row>
    <row r="2912" spans="1:7" x14ac:dyDescent="0.2">
      <c r="A2912" s="7">
        <v>2910</v>
      </c>
      <c r="B2912" s="43">
        <v>12.77</v>
      </c>
      <c r="C2912" s="43">
        <v>109480.7024419729</v>
      </c>
      <c r="D2912" s="43">
        <v>88306.8679402501</v>
      </c>
      <c r="E2912" s="43">
        <v>45047.097416869699</v>
      </c>
      <c r="F2912" s="43">
        <v>0</v>
      </c>
      <c r="G2912" s="43">
        <v>-23873.262915146901</v>
      </c>
    </row>
    <row r="2913" spans="1:7" x14ac:dyDescent="0.2">
      <c r="A2913" s="7">
        <v>2911</v>
      </c>
      <c r="B2913" s="43">
        <v>35.85</v>
      </c>
      <c r="C2913" s="43">
        <v>249354.13029666329</v>
      </c>
      <c r="D2913" s="43">
        <v>205420.2772463783</v>
      </c>
      <c r="E2913" s="43">
        <v>36274.528146855497</v>
      </c>
      <c r="F2913" s="43">
        <v>0</v>
      </c>
      <c r="G2913" s="43">
        <v>7659.3249034295004</v>
      </c>
    </row>
    <row r="2914" spans="1:7" x14ac:dyDescent="0.2">
      <c r="A2914" s="7">
        <v>2912</v>
      </c>
      <c r="B2914" s="43">
        <v>2.97</v>
      </c>
      <c r="C2914" s="43">
        <v>3656.0639051899998</v>
      </c>
      <c r="D2914" s="43">
        <v>2738.9736034243001</v>
      </c>
      <c r="E2914" s="43">
        <v>6659.6528111855996</v>
      </c>
      <c r="F2914" s="43">
        <v>0</v>
      </c>
      <c r="G2914" s="43">
        <v>-5742.5625094198003</v>
      </c>
    </row>
    <row r="2915" spans="1:7" x14ac:dyDescent="0.2">
      <c r="A2915" s="7">
        <v>2913</v>
      </c>
      <c r="B2915" s="43">
        <v>19.54</v>
      </c>
      <c r="C2915" s="43">
        <v>43275.676624473002</v>
      </c>
      <c r="D2915" s="43">
        <v>30695.377911649</v>
      </c>
      <c r="E2915" s="43">
        <v>11547.0870531772</v>
      </c>
      <c r="F2915" s="43">
        <v>0</v>
      </c>
      <c r="G2915" s="43">
        <v>1033.2116596467999</v>
      </c>
    </row>
    <row r="2916" spans="1:7" x14ac:dyDescent="0.2">
      <c r="A2916" s="7">
        <v>2914</v>
      </c>
      <c r="B2916" s="43">
        <v>60.29</v>
      </c>
      <c r="C2916" s="43">
        <v>5186.5343923114997</v>
      </c>
      <c r="D2916" s="43">
        <v>5144.9342899116</v>
      </c>
      <c r="E2916" s="43">
        <v>433.8647671782</v>
      </c>
      <c r="F2916" s="43">
        <v>0</v>
      </c>
      <c r="G2916" s="43">
        <v>-392.26466477830002</v>
      </c>
    </row>
    <row r="2917" spans="1:7" x14ac:dyDescent="0.2">
      <c r="A2917" s="7">
        <v>2915</v>
      </c>
      <c r="B2917" s="43">
        <v>94.01</v>
      </c>
      <c r="C2917" s="43">
        <v>520246.12978473993</v>
      </c>
      <c r="D2917" s="43">
        <v>346026.88462303352</v>
      </c>
      <c r="E2917" s="43">
        <v>49175.833631450398</v>
      </c>
      <c r="F2917" s="43">
        <v>69299.122352376697</v>
      </c>
      <c r="G2917" s="43">
        <v>55744.289177879298</v>
      </c>
    </row>
    <row r="2918" spans="1:7" x14ac:dyDescent="0.2">
      <c r="A2918" s="7">
        <v>2916</v>
      </c>
      <c r="B2918" s="43">
        <v>5.15</v>
      </c>
      <c r="C2918" s="43">
        <v>22263.017930415401</v>
      </c>
      <c r="D2918" s="43">
        <v>15935.4685229153</v>
      </c>
      <c r="E2918" s="43">
        <v>22530.750315957801</v>
      </c>
      <c r="F2918" s="43">
        <v>0</v>
      </c>
      <c r="G2918" s="43">
        <v>-16203.2009084576</v>
      </c>
    </row>
    <row r="2919" spans="1:7" x14ac:dyDescent="0.2">
      <c r="A2919" s="7">
        <v>2917</v>
      </c>
      <c r="B2919" s="43">
        <v>56.86</v>
      </c>
      <c r="C2919" s="43">
        <v>43337.958826190697</v>
      </c>
      <c r="D2919" s="43">
        <v>37050.3137907255</v>
      </c>
      <c r="E2919" s="43">
        <v>3893.9623051676999</v>
      </c>
      <c r="F2919" s="43">
        <v>0</v>
      </c>
      <c r="G2919" s="43">
        <v>2393.6827302974998</v>
      </c>
    </row>
    <row r="2920" spans="1:7" x14ac:dyDescent="0.2">
      <c r="A2920" s="7">
        <v>2918</v>
      </c>
      <c r="B2920" s="43">
        <v>198.55</v>
      </c>
      <c r="C2920" s="43">
        <v>181962.12323909221</v>
      </c>
      <c r="D2920" s="43">
        <v>278686.57876767247</v>
      </c>
      <c r="E2920" s="43">
        <v>4612.5555585154998</v>
      </c>
      <c r="F2920" s="43">
        <v>0</v>
      </c>
      <c r="G2920" s="43">
        <v>-101337.0110870958</v>
      </c>
    </row>
    <row r="2921" spans="1:7" x14ac:dyDescent="0.2">
      <c r="A2921" s="7">
        <v>2919</v>
      </c>
      <c r="B2921" s="43">
        <v>60.87</v>
      </c>
      <c r="C2921" s="43">
        <v>404633.74039768492</v>
      </c>
      <c r="D2921" s="43">
        <v>293678.18163275218</v>
      </c>
      <c r="E2921" s="43">
        <v>36013.945648512003</v>
      </c>
      <c r="F2921" s="43">
        <v>0</v>
      </c>
      <c r="G2921" s="43">
        <v>74941.613116420704</v>
      </c>
    </row>
    <row r="2922" spans="1:7" x14ac:dyDescent="0.2">
      <c r="A2922" s="7">
        <v>2920</v>
      </c>
      <c r="B2922" s="43">
        <v>13.95</v>
      </c>
      <c r="C2922" s="43">
        <v>103089.7708688108</v>
      </c>
      <c r="D2922" s="43">
        <v>69369.662475739897</v>
      </c>
      <c r="E2922" s="43">
        <v>38653.895027358303</v>
      </c>
      <c r="F2922" s="43">
        <v>11400.570344009</v>
      </c>
      <c r="G2922" s="43">
        <v>-16334.3569782964</v>
      </c>
    </row>
    <row r="2923" spans="1:7" x14ac:dyDescent="0.2">
      <c r="A2923" s="7">
        <v>2921</v>
      </c>
      <c r="B2923" s="43">
        <v>25.14</v>
      </c>
      <c r="C2923" s="43">
        <v>21788.200852301299</v>
      </c>
      <c r="D2923" s="43">
        <v>14516.515468605099</v>
      </c>
      <c r="E2923" s="43">
        <v>6572.1601812423996</v>
      </c>
      <c r="F2923" s="43">
        <v>1713.0992811413</v>
      </c>
      <c r="G2923" s="43">
        <v>-1013.5740786875</v>
      </c>
    </row>
    <row r="2924" spans="1:7" x14ac:dyDescent="0.2">
      <c r="A2924" s="7">
        <v>2922</v>
      </c>
      <c r="B2924" s="43">
        <v>7.56</v>
      </c>
      <c r="C2924" s="43">
        <v>27226.516679032498</v>
      </c>
      <c r="D2924" s="43">
        <v>23450.7003509223</v>
      </c>
      <c r="E2924" s="43">
        <v>18653.272555396099</v>
      </c>
      <c r="F2924" s="43">
        <v>0</v>
      </c>
      <c r="G2924" s="43">
        <v>-14877.4562272858</v>
      </c>
    </row>
    <row r="2925" spans="1:7" x14ac:dyDescent="0.2">
      <c r="A2925" s="7">
        <v>2923</v>
      </c>
      <c r="B2925" s="43">
        <v>134.44999999999999</v>
      </c>
      <c r="C2925" s="43">
        <v>1491037.3218060329</v>
      </c>
      <c r="D2925" s="43">
        <v>1133849.8633813851</v>
      </c>
      <c r="E2925" s="43">
        <v>59981.617518307197</v>
      </c>
      <c r="F2925" s="43">
        <v>0</v>
      </c>
      <c r="G2925" s="43">
        <v>297205.84090634063</v>
      </c>
    </row>
    <row r="2926" spans="1:7" x14ac:dyDescent="0.2">
      <c r="A2926" s="7">
        <v>2924</v>
      </c>
      <c r="B2926" s="43">
        <v>13.21</v>
      </c>
      <c r="C2926" s="43">
        <v>49414.479732612897</v>
      </c>
      <c r="D2926" s="43">
        <v>40636.493574562403</v>
      </c>
      <c r="E2926" s="43">
        <v>19194.444310134299</v>
      </c>
      <c r="F2926" s="43">
        <v>0</v>
      </c>
      <c r="G2926" s="43">
        <v>-10416.4581520839</v>
      </c>
    </row>
    <row r="2927" spans="1:7" x14ac:dyDescent="0.2">
      <c r="A2927" s="7">
        <v>2925</v>
      </c>
      <c r="B2927" s="43">
        <v>11.33</v>
      </c>
      <c r="C2927" s="43">
        <v>48435.537002637298</v>
      </c>
      <c r="D2927" s="43">
        <v>32664.975157478901</v>
      </c>
      <c r="E2927" s="43">
        <v>23310.106279976699</v>
      </c>
      <c r="F2927" s="43">
        <v>2855.5088965875998</v>
      </c>
      <c r="G2927" s="43">
        <v>-10395.053331405899</v>
      </c>
    </row>
    <row r="2928" spans="1:7" x14ac:dyDescent="0.2">
      <c r="A2928" s="7">
        <v>2926</v>
      </c>
      <c r="B2928" s="43">
        <v>70.33</v>
      </c>
      <c r="C2928" s="43">
        <v>90030.014055644293</v>
      </c>
      <c r="D2928" s="43">
        <v>59925.614815239198</v>
      </c>
      <c r="E2928" s="43">
        <v>10240.893082241</v>
      </c>
      <c r="F2928" s="43">
        <v>8709.0391396535997</v>
      </c>
      <c r="G2928" s="43">
        <v>11154.467018510501</v>
      </c>
    </row>
    <row r="2929" spans="1:7" x14ac:dyDescent="0.2">
      <c r="A2929" s="7">
        <v>2927</v>
      </c>
      <c r="B2929" s="43">
        <v>22.73</v>
      </c>
      <c r="C2929" s="43">
        <v>80330.303006071801</v>
      </c>
      <c r="D2929" s="43">
        <v>55209.869998084403</v>
      </c>
      <c r="E2929" s="43">
        <v>18462.017823286398</v>
      </c>
      <c r="F2929" s="43">
        <v>5470.3200514975997</v>
      </c>
      <c r="G2929" s="43">
        <v>1188.0951332034001</v>
      </c>
    </row>
    <row r="2930" spans="1:7" x14ac:dyDescent="0.2">
      <c r="A2930" s="7">
        <v>2928</v>
      </c>
      <c r="B2930" s="43">
        <v>54.15</v>
      </c>
      <c r="C2930" s="43">
        <v>51396.858352968098</v>
      </c>
      <c r="D2930" s="43">
        <v>34240.084972039702</v>
      </c>
      <c r="E2930" s="43">
        <v>8308.5654377185001</v>
      </c>
      <c r="F2930" s="43">
        <v>6770.0833703530998</v>
      </c>
      <c r="G2930" s="43">
        <v>2078.1245728567001</v>
      </c>
    </row>
    <row r="2931" spans="1:7" x14ac:dyDescent="0.2">
      <c r="A2931" s="7">
        <v>2929</v>
      </c>
      <c r="B2931" s="43">
        <v>11.45</v>
      </c>
      <c r="C2931" s="43">
        <v>95042.201680345999</v>
      </c>
      <c r="D2931" s="43">
        <v>103933.5853432272</v>
      </c>
      <c r="E2931" s="43">
        <v>43119.219615203001</v>
      </c>
      <c r="F2931" s="43">
        <v>0</v>
      </c>
      <c r="G2931" s="43">
        <v>-52010.6032780842</v>
      </c>
    </row>
    <row r="2932" spans="1:7" x14ac:dyDescent="0.2">
      <c r="A2932" s="7">
        <v>2930</v>
      </c>
      <c r="B2932" s="43">
        <v>36.200000000000003</v>
      </c>
      <c r="C2932" s="43">
        <v>179960.3322336415</v>
      </c>
      <c r="D2932" s="43">
        <v>128223.1150218783</v>
      </c>
      <c r="E2932" s="43">
        <v>25893.446521945702</v>
      </c>
      <c r="F2932" s="43">
        <v>0</v>
      </c>
      <c r="G2932" s="43">
        <v>25843.770689817498</v>
      </c>
    </row>
    <row r="2933" spans="1:7" x14ac:dyDescent="0.2">
      <c r="A2933" s="7">
        <v>2931</v>
      </c>
      <c r="B2933" s="43">
        <v>7.82</v>
      </c>
      <c r="C2933" s="43">
        <v>30037.943445686898</v>
      </c>
      <c r="D2933" s="43">
        <v>25868.409788085901</v>
      </c>
      <c r="E2933" s="43">
        <v>19764.354488745801</v>
      </c>
      <c r="F2933" s="43">
        <v>0</v>
      </c>
      <c r="G2933" s="43">
        <v>-15594.8208311447</v>
      </c>
    </row>
    <row r="2934" spans="1:7" x14ac:dyDescent="0.2">
      <c r="A2934" s="7">
        <v>2932</v>
      </c>
      <c r="B2934" s="43">
        <v>73.349999999999994</v>
      </c>
      <c r="C2934" s="43">
        <v>67230.871798881897</v>
      </c>
      <c r="D2934" s="43">
        <v>53751.834655256403</v>
      </c>
      <c r="E2934" s="43">
        <v>4744.6954622276999</v>
      </c>
      <c r="F2934" s="43">
        <v>0</v>
      </c>
      <c r="G2934" s="43">
        <v>8734.3416813978001</v>
      </c>
    </row>
    <row r="2935" spans="1:7" x14ac:dyDescent="0.2">
      <c r="A2935" s="7">
        <v>2933</v>
      </c>
      <c r="B2935" s="43">
        <v>113.48</v>
      </c>
      <c r="C2935" s="43">
        <v>887076.1749593108</v>
      </c>
      <c r="D2935" s="43">
        <v>591373.66907826695</v>
      </c>
      <c r="E2935" s="43">
        <v>67908.338528197302</v>
      </c>
      <c r="F2935" s="43">
        <v>116787.68239049939</v>
      </c>
      <c r="G2935" s="43">
        <v>111006.4849623472</v>
      </c>
    </row>
    <row r="2936" spans="1:7" x14ac:dyDescent="0.2">
      <c r="A2936" s="7">
        <v>2934</v>
      </c>
      <c r="B2936" s="43">
        <v>53.86</v>
      </c>
      <c r="C2936" s="43">
        <v>352658.79382321797</v>
      </c>
      <c r="D2936" s="43">
        <v>279174.24561044498</v>
      </c>
      <c r="E2936" s="43">
        <v>33907.740773627302</v>
      </c>
      <c r="F2936" s="43">
        <v>0</v>
      </c>
      <c r="G2936" s="43">
        <v>39576.807439145603</v>
      </c>
    </row>
    <row r="2937" spans="1:7" x14ac:dyDescent="0.2">
      <c r="A2937" s="7">
        <v>2935</v>
      </c>
      <c r="B2937" s="43">
        <v>111.87</v>
      </c>
      <c r="C2937" s="43">
        <v>1263904.024551051</v>
      </c>
      <c r="D2937" s="43">
        <v>1145698.481375955</v>
      </c>
      <c r="E2937" s="43">
        <v>59877.432827539502</v>
      </c>
      <c r="F2937" s="43">
        <v>0</v>
      </c>
      <c r="G2937" s="43">
        <v>58328.110347556903</v>
      </c>
    </row>
    <row r="2938" spans="1:7" x14ac:dyDescent="0.2">
      <c r="A2938" s="7">
        <v>2936</v>
      </c>
      <c r="B2938" s="43">
        <v>164.02</v>
      </c>
      <c r="C2938" s="43">
        <v>7141.8153328320004</v>
      </c>
      <c r="D2938" s="43">
        <v>7748.6257113034999</v>
      </c>
      <c r="E2938" s="43">
        <v>221.73888700219999</v>
      </c>
      <c r="F2938" s="43">
        <v>0</v>
      </c>
      <c r="G2938" s="43">
        <v>-828.54926547360003</v>
      </c>
    </row>
    <row r="2939" spans="1:7" x14ac:dyDescent="0.2">
      <c r="A2939" s="7">
        <v>2937</v>
      </c>
      <c r="B2939" s="43">
        <v>30.09</v>
      </c>
      <c r="C2939" s="43">
        <v>24992.221366123002</v>
      </c>
      <c r="D2939" s="43">
        <v>16657.902950881598</v>
      </c>
      <c r="E2939" s="43">
        <v>6551.9464644514001</v>
      </c>
      <c r="F2939" s="43">
        <v>2405.4754621319998</v>
      </c>
      <c r="G2939" s="43">
        <v>-623.10351134200005</v>
      </c>
    </row>
    <row r="2940" spans="1:7" x14ac:dyDescent="0.2">
      <c r="A2940" s="7">
        <v>2938</v>
      </c>
      <c r="B2940" s="43">
        <v>40.729999999999997</v>
      </c>
      <c r="C2940" s="43">
        <v>192226.63757316081</v>
      </c>
      <c r="D2940" s="43">
        <v>185938.5842556422</v>
      </c>
      <c r="E2940" s="43">
        <v>24486.393210844901</v>
      </c>
      <c r="F2940" s="43">
        <v>0</v>
      </c>
      <c r="G2940" s="43">
        <v>-18198.339893326302</v>
      </c>
    </row>
    <row r="2941" spans="1:7" x14ac:dyDescent="0.2">
      <c r="A2941" s="7">
        <v>2939</v>
      </c>
      <c r="B2941" s="43">
        <v>26.5</v>
      </c>
      <c r="C2941" s="43">
        <v>218218.40275246109</v>
      </c>
      <c r="D2941" s="43">
        <v>145200.60341885019</v>
      </c>
      <c r="E2941" s="43">
        <v>73158.107627721998</v>
      </c>
      <c r="F2941" s="43">
        <v>28961.229679645501</v>
      </c>
      <c r="G2941" s="43">
        <v>-29101.537973756502</v>
      </c>
    </row>
    <row r="2942" spans="1:7" x14ac:dyDescent="0.2">
      <c r="A2942" s="7">
        <v>2940</v>
      </c>
      <c r="B2942" s="43">
        <v>78.84</v>
      </c>
      <c r="C2942" s="43">
        <v>294851.45291876572</v>
      </c>
      <c r="D2942" s="43">
        <v>341841.74799093598</v>
      </c>
      <c r="E2942" s="43">
        <v>19166.810562823899</v>
      </c>
      <c r="F2942" s="43">
        <v>0</v>
      </c>
      <c r="G2942" s="43">
        <v>-66157.105634994194</v>
      </c>
    </row>
    <row r="2943" spans="1:7" x14ac:dyDescent="0.2">
      <c r="A2943" s="7">
        <v>2941</v>
      </c>
      <c r="B2943" s="43">
        <v>2.35</v>
      </c>
      <c r="C2943" s="43">
        <v>201.0666484397</v>
      </c>
      <c r="D2943" s="43">
        <v>140.96443473959999</v>
      </c>
      <c r="E2943" s="43">
        <v>446.39091608460001</v>
      </c>
      <c r="F2943" s="43">
        <v>4.6793875099999998</v>
      </c>
      <c r="G2943" s="43">
        <v>-390.96808989440001</v>
      </c>
    </row>
    <row r="2944" spans="1:7" x14ac:dyDescent="0.2">
      <c r="A2944" s="7">
        <v>2942</v>
      </c>
      <c r="B2944" s="43">
        <v>152.47</v>
      </c>
      <c r="C2944" s="43">
        <v>72085.661850760007</v>
      </c>
      <c r="D2944" s="43">
        <v>71258.684020145098</v>
      </c>
      <c r="E2944" s="43">
        <v>2383.4695586870998</v>
      </c>
      <c r="F2944" s="43">
        <v>0</v>
      </c>
      <c r="G2944" s="43">
        <v>-1556.4917280722</v>
      </c>
    </row>
    <row r="2945" spans="1:7" x14ac:dyDescent="0.2">
      <c r="A2945" s="7">
        <v>2943</v>
      </c>
      <c r="B2945" s="43">
        <v>36.32</v>
      </c>
      <c r="C2945" s="43">
        <v>170821.17478125211</v>
      </c>
      <c r="D2945" s="43">
        <v>153936.26972635131</v>
      </c>
      <c r="E2945" s="43">
        <v>24133.342757900002</v>
      </c>
      <c r="F2945" s="43">
        <v>0</v>
      </c>
      <c r="G2945" s="43">
        <v>-7248.4377029992002</v>
      </c>
    </row>
    <row r="2946" spans="1:7" x14ac:dyDescent="0.2">
      <c r="A2946" s="7">
        <v>2944</v>
      </c>
      <c r="B2946" s="43">
        <v>8.08</v>
      </c>
      <c r="C2946" s="43">
        <v>12687.7499119777</v>
      </c>
      <c r="D2946" s="43">
        <v>11159.5465184071</v>
      </c>
      <c r="E2946" s="43">
        <v>7977.5264929402001</v>
      </c>
      <c r="F2946" s="43">
        <v>0</v>
      </c>
      <c r="G2946" s="43">
        <v>-6449.3230993695997</v>
      </c>
    </row>
    <row r="2947" spans="1:7" x14ac:dyDescent="0.2">
      <c r="A2947" s="7">
        <v>2945</v>
      </c>
      <c r="B2947" s="43">
        <v>81.77</v>
      </c>
      <c r="C2947" s="43">
        <v>219101.02353970651</v>
      </c>
      <c r="D2947" s="43">
        <v>145816.86715427699</v>
      </c>
      <c r="E2947" s="43">
        <v>20588.397014821599</v>
      </c>
      <c r="F2947" s="43">
        <v>17388.286179184299</v>
      </c>
      <c r="G2947" s="43">
        <v>35307.473191423604</v>
      </c>
    </row>
    <row r="2948" spans="1:7" x14ac:dyDescent="0.2">
      <c r="A2948" s="7">
        <v>2946</v>
      </c>
      <c r="B2948" s="43">
        <v>9.14</v>
      </c>
      <c r="C2948" s="43">
        <v>4619.9130235673001</v>
      </c>
      <c r="D2948" s="43">
        <v>4960.4958351099003</v>
      </c>
      <c r="E2948" s="43">
        <v>2536.7253091533998</v>
      </c>
      <c r="F2948" s="43">
        <v>0</v>
      </c>
      <c r="G2948" s="43">
        <v>-2877.3081206959</v>
      </c>
    </row>
    <row r="2949" spans="1:7" x14ac:dyDescent="0.2">
      <c r="A2949" s="7">
        <v>2947</v>
      </c>
      <c r="B2949" s="43">
        <v>20.83</v>
      </c>
      <c r="C2949" s="43">
        <v>51192.466040368701</v>
      </c>
      <c r="D2949" s="43">
        <v>42702.059842907503</v>
      </c>
      <c r="E2949" s="43">
        <v>12540.9058519641</v>
      </c>
      <c r="F2949" s="43">
        <v>0</v>
      </c>
      <c r="G2949" s="43">
        <v>-4050.4996545029999</v>
      </c>
    </row>
    <row r="2950" spans="1:7" x14ac:dyDescent="0.2">
      <c r="A2950" s="7">
        <v>2948</v>
      </c>
      <c r="B2950" s="43">
        <v>354.76</v>
      </c>
      <c r="C2950" s="43">
        <v>3726340.5945596718</v>
      </c>
      <c r="D2950" s="43">
        <v>2481336.3421480381</v>
      </c>
      <c r="E2950" s="43">
        <v>79952.298662376998</v>
      </c>
      <c r="F2950" s="43">
        <v>297589.89200565103</v>
      </c>
      <c r="G2950" s="43">
        <v>867462.06174360658</v>
      </c>
    </row>
    <row r="2951" spans="1:7" x14ac:dyDescent="0.2">
      <c r="A2951" s="7">
        <v>2949</v>
      </c>
      <c r="B2951" s="43">
        <v>41.4</v>
      </c>
      <c r="C2951" s="43">
        <v>159576.38523363069</v>
      </c>
      <c r="D2951" s="43">
        <v>185625.4908842064</v>
      </c>
      <c r="E2951" s="43">
        <v>19746.511854849301</v>
      </c>
      <c r="F2951" s="43">
        <v>0</v>
      </c>
      <c r="G2951" s="43">
        <v>-45795.617505424998</v>
      </c>
    </row>
    <row r="2952" spans="1:7" x14ac:dyDescent="0.2">
      <c r="A2952" s="7">
        <v>2950</v>
      </c>
      <c r="B2952" s="43">
        <v>16.579999999999998</v>
      </c>
      <c r="C2952" s="43">
        <v>73698.649619936405</v>
      </c>
      <c r="D2952" s="43">
        <v>49069.176886829002</v>
      </c>
      <c r="E2952" s="43">
        <v>39081.273506750702</v>
      </c>
      <c r="F2952" s="43">
        <v>9740.8922079382992</v>
      </c>
      <c r="G2952" s="43">
        <v>-24192.692981581498</v>
      </c>
    </row>
    <row r="2953" spans="1:7" x14ac:dyDescent="0.2">
      <c r="A2953" s="7">
        <v>2951</v>
      </c>
      <c r="B2953" s="43">
        <v>60.76</v>
      </c>
      <c r="C2953" s="43">
        <v>335112.40660953661</v>
      </c>
      <c r="D2953" s="43">
        <v>283356.56010703772</v>
      </c>
      <c r="E2953" s="43">
        <v>28322.693883357799</v>
      </c>
      <c r="F2953" s="43">
        <v>0</v>
      </c>
      <c r="G2953" s="43">
        <v>23433.152619141201</v>
      </c>
    </row>
    <row r="2954" spans="1:7" x14ac:dyDescent="0.2">
      <c r="A2954" s="7">
        <v>2952</v>
      </c>
      <c r="B2954" s="43">
        <v>44.61</v>
      </c>
      <c r="C2954" s="43">
        <v>276475.42447476188</v>
      </c>
      <c r="D2954" s="43">
        <v>184285.56110709309</v>
      </c>
      <c r="E2954" s="43">
        <v>48796.401292032497</v>
      </c>
      <c r="F2954" s="43">
        <v>26508.8216533222</v>
      </c>
      <c r="G2954" s="43">
        <v>16884.6404223141</v>
      </c>
    </row>
    <row r="2955" spans="1:7" x14ac:dyDescent="0.2">
      <c r="A2955" s="7">
        <v>2953</v>
      </c>
      <c r="B2955" s="43">
        <v>18.66</v>
      </c>
      <c r="C2955" s="43">
        <v>8811.4712971851004</v>
      </c>
      <c r="D2955" s="43">
        <v>7584.5482986611996</v>
      </c>
      <c r="E2955" s="43">
        <v>2382.5303501397998</v>
      </c>
      <c r="F2955" s="43">
        <v>0</v>
      </c>
      <c r="G2955" s="43">
        <v>-1155.607351616</v>
      </c>
    </row>
    <row r="2956" spans="1:7" x14ac:dyDescent="0.2">
      <c r="A2956" s="7">
        <v>2954</v>
      </c>
      <c r="B2956" s="43">
        <v>78.87</v>
      </c>
      <c r="C2956" s="43">
        <v>58174.082034740597</v>
      </c>
      <c r="D2956" s="43">
        <v>53313.005504391898</v>
      </c>
      <c r="E2956" s="43">
        <v>3751.7507788110001</v>
      </c>
      <c r="F2956" s="43">
        <v>0</v>
      </c>
      <c r="G2956" s="43">
        <v>1109.3257515376999</v>
      </c>
    </row>
    <row r="2957" spans="1:7" x14ac:dyDescent="0.2">
      <c r="A2957" s="7">
        <v>2955</v>
      </c>
      <c r="B2957" s="43">
        <v>44.81</v>
      </c>
      <c r="C2957" s="43">
        <v>39369.823931273102</v>
      </c>
      <c r="D2957" s="43">
        <v>35702.294739340701</v>
      </c>
      <c r="E2957" s="43">
        <v>4490.4626781069001</v>
      </c>
      <c r="F2957" s="43">
        <v>0</v>
      </c>
      <c r="G2957" s="43">
        <v>-822.93348617449999</v>
      </c>
    </row>
    <row r="2958" spans="1:7" x14ac:dyDescent="0.2">
      <c r="A2958" s="7">
        <v>2956</v>
      </c>
      <c r="B2958" s="43">
        <v>29.19</v>
      </c>
      <c r="C2958" s="43">
        <v>351194.05308663112</v>
      </c>
      <c r="D2958" s="43">
        <v>261277.36576934019</v>
      </c>
      <c r="E2958" s="43">
        <v>63807.5768427117</v>
      </c>
      <c r="F2958" s="43">
        <v>0</v>
      </c>
      <c r="G2958" s="43">
        <v>26109.1104745792</v>
      </c>
    </row>
    <row r="2959" spans="1:7" x14ac:dyDescent="0.2">
      <c r="A2959" s="7">
        <v>2957</v>
      </c>
      <c r="B2959" s="43">
        <v>67.88</v>
      </c>
      <c r="C2959" s="43">
        <v>713553.37982111599</v>
      </c>
      <c r="D2959" s="43">
        <v>608320.63756730966</v>
      </c>
      <c r="E2959" s="43">
        <v>56328.994755619198</v>
      </c>
      <c r="F2959" s="43">
        <v>0</v>
      </c>
      <c r="G2959" s="43">
        <v>48903.747498187098</v>
      </c>
    </row>
    <row r="2960" spans="1:7" x14ac:dyDescent="0.2">
      <c r="A2960" s="7">
        <v>2958</v>
      </c>
      <c r="B2960" s="43">
        <v>53.56</v>
      </c>
      <c r="C2960" s="43">
        <v>238609.26131503261</v>
      </c>
      <c r="D2960" s="43">
        <v>199005.21617213159</v>
      </c>
      <c r="E2960" s="43">
        <v>22841.657223281101</v>
      </c>
      <c r="F2960" s="43">
        <v>0</v>
      </c>
      <c r="G2960" s="43">
        <v>16762.387919619901</v>
      </c>
    </row>
    <row r="2961" spans="1:7" x14ac:dyDescent="0.2">
      <c r="A2961" s="7">
        <v>2959</v>
      </c>
      <c r="B2961" s="43">
        <v>57.99</v>
      </c>
      <c r="C2961" s="43">
        <v>310059.94006234303</v>
      </c>
      <c r="D2961" s="43">
        <v>206703.07028650359</v>
      </c>
      <c r="E2961" s="43">
        <v>42086.870565935598</v>
      </c>
      <c r="F2961" s="43">
        <v>29843.1998427076</v>
      </c>
      <c r="G2961" s="43">
        <v>31426.799367196199</v>
      </c>
    </row>
    <row r="2962" spans="1:7" x14ac:dyDescent="0.2">
      <c r="A2962" s="7">
        <v>2960</v>
      </c>
      <c r="B2962" s="43">
        <v>71.94</v>
      </c>
      <c r="C2962" s="43">
        <v>481519.79861977219</v>
      </c>
      <c r="D2962" s="43">
        <v>397909.21738651459</v>
      </c>
      <c r="E2962" s="43">
        <v>35129.198256265103</v>
      </c>
      <c r="F2962" s="43">
        <v>0</v>
      </c>
      <c r="G2962" s="43">
        <v>48481.3829769925</v>
      </c>
    </row>
    <row r="2963" spans="1:7" x14ac:dyDescent="0.2">
      <c r="A2963" s="7">
        <v>2961</v>
      </c>
      <c r="B2963" s="43">
        <v>63.87</v>
      </c>
      <c r="C2963" s="43">
        <v>21080.6949293422</v>
      </c>
      <c r="D2963" s="43">
        <v>20296.908695656199</v>
      </c>
      <c r="E2963" s="43">
        <v>1670.7155280433001</v>
      </c>
      <c r="F2963" s="43">
        <v>0</v>
      </c>
      <c r="G2963" s="43">
        <v>-886.92929435730002</v>
      </c>
    </row>
    <row r="2964" spans="1:7" x14ac:dyDescent="0.2">
      <c r="A2964" s="7">
        <v>2962</v>
      </c>
      <c r="B2964" s="43">
        <v>26.66</v>
      </c>
      <c r="C2964" s="43">
        <v>79511.091345672598</v>
      </c>
      <c r="D2964" s="43">
        <v>52887.089901339597</v>
      </c>
      <c r="E2964" s="43">
        <v>24029.976022691098</v>
      </c>
      <c r="F2964" s="43">
        <v>7743.518671717</v>
      </c>
      <c r="G2964" s="43">
        <v>-5149.4932500750001</v>
      </c>
    </row>
    <row r="2965" spans="1:7" x14ac:dyDescent="0.2">
      <c r="A2965" s="7">
        <v>2963</v>
      </c>
      <c r="B2965" s="43">
        <v>446.67</v>
      </c>
      <c r="C2965" s="43">
        <v>59975.238945401703</v>
      </c>
      <c r="D2965" s="43">
        <v>100868.6072725665</v>
      </c>
      <c r="E2965" s="43">
        <v>672.47134651529996</v>
      </c>
      <c r="F2965" s="43">
        <v>0</v>
      </c>
      <c r="G2965" s="43">
        <v>-41565.839673679999</v>
      </c>
    </row>
    <row r="2966" spans="1:7" x14ac:dyDescent="0.2">
      <c r="A2966" s="7">
        <v>2964</v>
      </c>
      <c r="B2966" s="43">
        <v>148.29</v>
      </c>
      <c r="C2966" s="43">
        <v>63273.085349886504</v>
      </c>
      <c r="D2966" s="43">
        <v>42130.721107225203</v>
      </c>
      <c r="E2966" s="43">
        <v>3751.4197651381</v>
      </c>
      <c r="F2966" s="43">
        <v>8387.1710060911992</v>
      </c>
      <c r="G2966" s="43">
        <v>9003.7734714320995</v>
      </c>
    </row>
    <row r="2967" spans="1:7" x14ac:dyDescent="0.2">
      <c r="A2967" s="7">
        <v>2965</v>
      </c>
      <c r="B2967" s="43">
        <v>272.44</v>
      </c>
      <c r="C2967" s="43">
        <v>15163.3877728384</v>
      </c>
      <c r="D2967" s="43">
        <v>18942.357936521101</v>
      </c>
      <c r="E2967" s="43">
        <v>278.98019073990002</v>
      </c>
      <c r="F2967" s="43">
        <v>0</v>
      </c>
      <c r="G2967" s="43">
        <v>-4057.9503544224999</v>
      </c>
    </row>
    <row r="2968" spans="1:7" x14ac:dyDescent="0.2">
      <c r="A2968" s="7">
        <v>2966</v>
      </c>
      <c r="B2968" s="43">
        <v>50.47</v>
      </c>
      <c r="C2968" s="43">
        <v>152691.0643925372</v>
      </c>
      <c r="D2968" s="43">
        <v>133811.1498935337</v>
      </c>
      <c r="E2968" s="43">
        <v>15431.8112891493</v>
      </c>
      <c r="F2968" s="43">
        <v>0</v>
      </c>
      <c r="G2968" s="43">
        <v>3448.1032098542</v>
      </c>
    </row>
    <row r="2969" spans="1:7" x14ac:dyDescent="0.2">
      <c r="A2969" s="7">
        <v>2967</v>
      </c>
      <c r="B2969" s="43">
        <v>106.12</v>
      </c>
      <c r="C2969" s="43">
        <v>19671.902470448102</v>
      </c>
      <c r="D2969" s="43">
        <v>18959.976292719799</v>
      </c>
      <c r="E2969" s="43">
        <v>938.72226617640001</v>
      </c>
      <c r="F2969" s="43">
        <v>0</v>
      </c>
      <c r="G2969" s="43">
        <v>-226.79608844809999</v>
      </c>
    </row>
    <row r="2970" spans="1:7" x14ac:dyDescent="0.2">
      <c r="A2970" s="7">
        <v>2968</v>
      </c>
      <c r="B2970" s="43">
        <v>32.119999999999997</v>
      </c>
      <c r="C2970" s="43">
        <v>409760.03300595208</v>
      </c>
      <c r="D2970" s="43">
        <v>340977.18739055819</v>
      </c>
      <c r="E2970" s="43">
        <v>67768.645444049704</v>
      </c>
      <c r="F2970" s="43">
        <v>0</v>
      </c>
      <c r="G2970" s="43">
        <v>1014.2001713443</v>
      </c>
    </row>
    <row r="2971" spans="1:7" x14ac:dyDescent="0.2">
      <c r="A2971" s="7">
        <v>2969</v>
      </c>
      <c r="B2971" s="43">
        <v>73.75</v>
      </c>
      <c r="C2971" s="43">
        <v>71911.593173823901</v>
      </c>
      <c r="D2971" s="43">
        <v>76419.662520056198</v>
      </c>
      <c r="E2971" s="43">
        <v>4903.5922448267002</v>
      </c>
      <c r="F2971" s="43">
        <v>0</v>
      </c>
      <c r="G2971" s="43">
        <v>-9411.6615910590008</v>
      </c>
    </row>
    <row r="2972" spans="1:7" x14ac:dyDescent="0.2">
      <c r="A2972" s="7">
        <v>2970</v>
      </c>
      <c r="B2972" s="43">
        <v>46.92</v>
      </c>
      <c r="C2972" s="43">
        <v>44501.844246728397</v>
      </c>
      <c r="D2972" s="43">
        <v>53200.876253153598</v>
      </c>
      <c r="E2972" s="43">
        <v>4761.9585389191998</v>
      </c>
      <c r="F2972" s="43">
        <v>0</v>
      </c>
      <c r="G2972" s="43">
        <v>-13460.990545344401</v>
      </c>
    </row>
    <row r="2973" spans="1:7" x14ac:dyDescent="0.2">
      <c r="A2973" s="7">
        <v>2971</v>
      </c>
      <c r="B2973" s="43">
        <v>26.77</v>
      </c>
      <c r="C2973" s="43">
        <v>124284.3994357137</v>
      </c>
      <c r="D2973" s="43">
        <v>100050.4945246414</v>
      </c>
      <c r="E2973" s="43">
        <v>24769.016813850401</v>
      </c>
      <c r="F2973" s="43">
        <v>0</v>
      </c>
      <c r="G2973" s="43">
        <v>-535.11190277809999</v>
      </c>
    </row>
    <row r="2974" spans="1:7" x14ac:dyDescent="0.2">
      <c r="A2974" s="7">
        <v>2972</v>
      </c>
      <c r="B2974" s="43">
        <v>33.549999999999997</v>
      </c>
      <c r="C2974" s="43">
        <v>287374.53981228039</v>
      </c>
      <c r="D2974" s="43">
        <v>226881.3277193151</v>
      </c>
      <c r="E2974" s="43">
        <v>45218.611710815203</v>
      </c>
      <c r="F2974" s="43">
        <v>0</v>
      </c>
      <c r="G2974" s="43">
        <v>15274.6003821501</v>
      </c>
    </row>
    <row r="2975" spans="1:7" x14ac:dyDescent="0.2">
      <c r="A2975" s="7">
        <v>2973</v>
      </c>
      <c r="B2975" s="43">
        <v>42.73</v>
      </c>
      <c r="C2975" s="43">
        <v>28730.3677415157</v>
      </c>
      <c r="D2975" s="43">
        <v>19119.4174372159</v>
      </c>
      <c r="E2975" s="43">
        <v>5974.6838048765003</v>
      </c>
      <c r="F2975" s="43">
        <v>3808.9867453653001</v>
      </c>
      <c r="G2975" s="43">
        <v>-172.72024594210001</v>
      </c>
    </row>
    <row r="2976" spans="1:7" x14ac:dyDescent="0.2">
      <c r="A2976" s="7">
        <v>2974</v>
      </c>
      <c r="B2976" s="43">
        <v>72.650000000000006</v>
      </c>
      <c r="C2976" s="43">
        <v>49413.734195715799</v>
      </c>
      <c r="D2976" s="43">
        <v>32892.293217561302</v>
      </c>
      <c r="E2976" s="43">
        <v>6002.3416322495996</v>
      </c>
      <c r="F2976" s="43">
        <v>6541.9624486134999</v>
      </c>
      <c r="G2976" s="43">
        <v>3977.1368972913001</v>
      </c>
    </row>
    <row r="2977" spans="1:7" x14ac:dyDescent="0.2">
      <c r="A2977" s="7">
        <v>2975</v>
      </c>
      <c r="B2977" s="43">
        <v>44.39</v>
      </c>
      <c r="C2977" s="43">
        <v>228937.04190630931</v>
      </c>
      <c r="D2977" s="43">
        <v>191425.80160786569</v>
      </c>
      <c r="E2977" s="43">
        <v>26505.461358458801</v>
      </c>
      <c r="F2977" s="43">
        <v>0</v>
      </c>
      <c r="G2977" s="43">
        <v>11005.778939984801</v>
      </c>
    </row>
    <row r="2978" spans="1:7" x14ac:dyDescent="0.2">
      <c r="A2978" s="7">
        <v>2976</v>
      </c>
      <c r="B2978" s="43">
        <v>17.62</v>
      </c>
      <c r="C2978" s="43">
        <v>116865.334654732</v>
      </c>
      <c r="D2978" s="43">
        <v>86538.5447678247</v>
      </c>
      <c r="E2978" s="43">
        <v>35187.474264050303</v>
      </c>
      <c r="F2978" s="43">
        <v>0</v>
      </c>
      <c r="G2978" s="43">
        <v>-4860.6843771431004</v>
      </c>
    </row>
    <row r="2979" spans="1:7" x14ac:dyDescent="0.2">
      <c r="A2979" s="7">
        <v>2977</v>
      </c>
      <c r="B2979" s="43">
        <v>14.11</v>
      </c>
      <c r="C2979" s="43">
        <v>51775.396525663302</v>
      </c>
      <c r="D2979" s="43">
        <v>34471.590572208603</v>
      </c>
      <c r="E2979" s="43">
        <v>32325.754101807699</v>
      </c>
      <c r="F2979" s="43">
        <v>6835.6667961089997</v>
      </c>
      <c r="G2979" s="43">
        <v>-21857.614944461999</v>
      </c>
    </row>
    <row r="2980" spans="1:7" x14ac:dyDescent="0.2">
      <c r="A2980" s="7">
        <v>2978</v>
      </c>
      <c r="B2980" s="43">
        <v>192.5</v>
      </c>
      <c r="C2980" s="43">
        <v>714827.34061258985</v>
      </c>
      <c r="D2980" s="43">
        <v>677890.21672649484</v>
      </c>
      <c r="E2980" s="43">
        <v>18902.918344972601</v>
      </c>
      <c r="F2980" s="43">
        <v>0</v>
      </c>
      <c r="G2980" s="43">
        <v>18034.205541122501</v>
      </c>
    </row>
    <row r="2981" spans="1:7" x14ac:dyDescent="0.2">
      <c r="A2981" s="7">
        <v>2979</v>
      </c>
      <c r="B2981" s="43">
        <v>55.25</v>
      </c>
      <c r="C2981" s="43">
        <v>485635.75463313807</v>
      </c>
      <c r="D2981" s="43">
        <v>504359.89623449469</v>
      </c>
      <c r="E2981" s="43">
        <v>45749.595381159597</v>
      </c>
      <c r="F2981" s="43">
        <v>0</v>
      </c>
      <c r="G2981" s="43">
        <v>-64473.736982516202</v>
      </c>
    </row>
    <row r="2982" spans="1:7" x14ac:dyDescent="0.2">
      <c r="A2982" s="7">
        <v>2980</v>
      </c>
      <c r="B2982" s="43">
        <v>21.69</v>
      </c>
      <c r="C2982" s="43">
        <v>108059.4654703096</v>
      </c>
      <c r="D2982" s="43">
        <v>75350.709697982398</v>
      </c>
      <c r="E2982" s="43">
        <v>27106.835714036501</v>
      </c>
      <c r="F2982" s="43">
        <v>715.77</v>
      </c>
      <c r="G2982" s="43">
        <v>4886.1500582907001</v>
      </c>
    </row>
    <row r="2983" spans="1:7" x14ac:dyDescent="0.2">
      <c r="A2983" s="7">
        <v>2981</v>
      </c>
      <c r="B2983" s="43">
        <v>220.16</v>
      </c>
      <c r="C2983" s="43">
        <v>2036883.1520410781</v>
      </c>
      <c r="D2983" s="43">
        <v>1501862.8071127071</v>
      </c>
      <c r="E2983" s="43">
        <v>49167.461389127202</v>
      </c>
      <c r="F2983" s="43">
        <v>0</v>
      </c>
      <c r="G2983" s="43">
        <v>485852.88353924447</v>
      </c>
    </row>
    <row r="2984" spans="1:7" x14ac:dyDescent="0.2">
      <c r="A2984" s="7">
        <v>2982</v>
      </c>
      <c r="B2984" s="43">
        <v>47.02</v>
      </c>
      <c r="C2984" s="43">
        <v>134336.4145847997</v>
      </c>
      <c r="D2984" s="43">
        <v>107201.9793276862</v>
      </c>
      <c r="E2984" s="43">
        <v>15066.1769364798</v>
      </c>
      <c r="F2984" s="43">
        <v>0</v>
      </c>
      <c r="G2984" s="43">
        <v>12068.2583206337</v>
      </c>
    </row>
    <row r="2985" spans="1:7" x14ac:dyDescent="0.2">
      <c r="A2985" s="7">
        <v>2983</v>
      </c>
      <c r="B2985" s="43">
        <v>67.930000000000007</v>
      </c>
      <c r="C2985" s="43">
        <v>572726.55418858689</v>
      </c>
      <c r="D2985" s="43">
        <v>479813.87666901672</v>
      </c>
      <c r="E2985" s="43">
        <v>44232.044816075999</v>
      </c>
      <c r="F2985" s="43">
        <v>0</v>
      </c>
      <c r="G2985" s="43">
        <v>48680.632703494099</v>
      </c>
    </row>
    <row r="2986" spans="1:7" x14ac:dyDescent="0.2">
      <c r="A2986" s="7">
        <v>2984</v>
      </c>
      <c r="B2986" s="43">
        <v>216.28</v>
      </c>
      <c r="C2986" s="43">
        <v>199929.73193538579</v>
      </c>
      <c r="D2986" s="43">
        <v>245881.95803064451</v>
      </c>
      <c r="E2986" s="43">
        <v>4644.9680152770998</v>
      </c>
      <c r="F2986" s="43">
        <v>0</v>
      </c>
      <c r="G2986" s="43">
        <v>-50597.194110535696</v>
      </c>
    </row>
    <row r="2987" spans="1:7" x14ac:dyDescent="0.2">
      <c r="A2987" s="7">
        <v>2985</v>
      </c>
      <c r="B2987" s="43">
        <v>37.71</v>
      </c>
      <c r="C2987" s="43">
        <v>62070.583316861303</v>
      </c>
      <c r="D2987" s="43">
        <v>57897.113253987103</v>
      </c>
      <c r="E2987" s="43">
        <v>8479.0582014658994</v>
      </c>
      <c r="F2987" s="43">
        <v>0</v>
      </c>
      <c r="G2987" s="43">
        <v>-4305.5881385917</v>
      </c>
    </row>
    <row r="2988" spans="1:7" x14ac:dyDescent="0.2">
      <c r="A2988" s="7">
        <v>2986</v>
      </c>
      <c r="B2988" s="43">
        <v>126.58</v>
      </c>
      <c r="C2988" s="43">
        <v>1032047.700201782</v>
      </c>
      <c r="D2988" s="43">
        <v>1194374.3773173741</v>
      </c>
      <c r="E2988" s="43">
        <v>42331.9123148664</v>
      </c>
      <c r="F2988" s="43">
        <v>0</v>
      </c>
      <c r="G2988" s="43">
        <v>-204658.58943045841</v>
      </c>
    </row>
    <row r="2989" spans="1:7" x14ac:dyDescent="0.2">
      <c r="A2989" s="7">
        <v>2987</v>
      </c>
      <c r="B2989" s="43">
        <v>389.08</v>
      </c>
      <c r="C2989" s="43">
        <v>516996.41707917338</v>
      </c>
      <c r="D2989" s="43">
        <v>510663.3268743857</v>
      </c>
      <c r="E2989" s="43">
        <v>6878.3029877895997</v>
      </c>
      <c r="F2989" s="43">
        <v>0</v>
      </c>
      <c r="G2989" s="43">
        <v>-545.21278300189999</v>
      </c>
    </row>
    <row r="2990" spans="1:7" x14ac:dyDescent="0.2">
      <c r="A2990" s="7">
        <v>2988</v>
      </c>
      <c r="B2990" s="43">
        <v>63.97</v>
      </c>
      <c r="C2990" s="43">
        <v>32631.462864830301</v>
      </c>
      <c r="D2990" s="43">
        <v>28973.049187475699</v>
      </c>
      <c r="E2990" s="43">
        <v>2600.8937341218002</v>
      </c>
      <c r="F2990" s="43">
        <v>0</v>
      </c>
      <c r="G2990" s="43">
        <v>1057.5199432329</v>
      </c>
    </row>
    <row r="2991" spans="1:7" x14ac:dyDescent="0.2">
      <c r="A2991" s="7">
        <v>2989</v>
      </c>
      <c r="B2991" s="43">
        <v>273.64999999999998</v>
      </c>
      <c r="C2991" s="43">
        <v>76595.660605302997</v>
      </c>
      <c r="D2991" s="43">
        <v>83698.336275610098</v>
      </c>
      <c r="E2991" s="43">
        <v>1459.9137803748999</v>
      </c>
      <c r="F2991" s="43">
        <v>0</v>
      </c>
      <c r="G2991" s="43">
        <v>-8562.5894506821005</v>
      </c>
    </row>
    <row r="2992" spans="1:7" x14ac:dyDescent="0.2">
      <c r="A2992" s="7">
        <v>2990</v>
      </c>
      <c r="B2992" s="43">
        <v>39.229999999999997</v>
      </c>
      <c r="C2992" s="43">
        <v>2785.33</v>
      </c>
      <c r="D2992" s="43">
        <v>2908.7903144953002</v>
      </c>
      <c r="E2992" s="43">
        <v>355</v>
      </c>
      <c r="F2992" s="43">
        <v>0</v>
      </c>
      <c r="G2992" s="43">
        <v>-478.4603144953</v>
      </c>
    </row>
    <row r="2993" spans="1:7" x14ac:dyDescent="0.2">
      <c r="A2993" s="7">
        <v>2991</v>
      </c>
      <c r="B2993" s="43">
        <v>61.08</v>
      </c>
      <c r="C2993" s="43">
        <v>454945.37958369148</v>
      </c>
      <c r="D2993" s="43">
        <v>302808.60081240948</v>
      </c>
      <c r="E2993" s="43">
        <v>59507.034404943697</v>
      </c>
      <c r="F2993" s="43">
        <v>44102.062653098401</v>
      </c>
      <c r="G2993" s="43">
        <v>48527.681713239901</v>
      </c>
    </row>
    <row r="2994" spans="1:7" x14ac:dyDescent="0.2">
      <c r="A2994" s="7">
        <v>2992</v>
      </c>
      <c r="B2994" s="43">
        <v>228</v>
      </c>
      <c r="C2994" s="43">
        <v>941451.84083311283</v>
      </c>
      <c r="D2994" s="43">
        <v>627305.18365339341</v>
      </c>
      <c r="E2994" s="43">
        <v>32665.758881555401</v>
      </c>
      <c r="F2994" s="43">
        <v>91018.450083205695</v>
      </c>
      <c r="G2994" s="43">
        <v>190462.44821495831</v>
      </c>
    </row>
    <row r="2995" spans="1:7" x14ac:dyDescent="0.2">
      <c r="A2995" s="7">
        <v>2993</v>
      </c>
      <c r="B2995" s="43">
        <v>79.66</v>
      </c>
      <c r="C2995" s="43">
        <v>71617.0668530025</v>
      </c>
      <c r="D2995" s="43">
        <v>65748.195448890401</v>
      </c>
      <c r="E2995" s="43">
        <v>4778.4593995444002</v>
      </c>
      <c r="F2995" s="43">
        <v>0</v>
      </c>
      <c r="G2995" s="43">
        <v>1090.4120045676</v>
      </c>
    </row>
    <row r="2996" spans="1:7" x14ac:dyDescent="0.2">
      <c r="A2996" s="7">
        <v>2994</v>
      </c>
      <c r="B2996" s="43">
        <v>1.33</v>
      </c>
      <c r="C2996" s="43">
        <v>10182.268917547701</v>
      </c>
      <c r="D2996" s="43">
        <v>8603.6146942000996</v>
      </c>
      <c r="E2996" s="43">
        <v>39714.405545992398</v>
      </c>
      <c r="F2996" s="43">
        <v>0</v>
      </c>
      <c r="G2996" s="43">
        <v>-38135.751322644799</v>
      </c>
    </row>
    <row r="2997" spans="1:7" x14ac:dyDescent="0.2">
      <c r="A2997" s="7">
        <v>2995</v>
      </c>
      <c r="B2997" s="43">
        <v>75.290000000000006</v>
      </c>
      <c r="C2997" s="43">
        <v>133153.26078811841</v>
      </c>
      <c r="D2997" s="43">
        <v>88591.207588683203</v>
      </c>
      <c r="E2997" s="43">
        <v>15666.663052132901</v>
      </c>
      <c r="F2997" s="43">
        <v>17733.791203684999</v>
      </c>
      <c r="G2997" s="43">
        <v>11161.5989436172</v>
      </c>
    </row>
    <row r="2998" spans="1:7" x14ac:dyDescent="0.2">
      <c r="A2998" s="7">
        <v>2996</v>
      </c>
      <c r="B2998" s="43">
        <v>119.3</v>
      </c>
      <c r="C2998" s="43">
        <v>586697.99033809686</v>
      </c>
      <c r="D2998" s="43">
        <v>636944.96070282534</v>
      </c>
      <c r="E2998" s="43">
        <v>25450.410164523801</v>
      </c>
      <c r="F2998" s="43">
        <v>0</v>
      </c>
      <c r="G2998" s="43">
        <v>-75697.380529252303</v>
      </c>
    </row>
    <row r="2999" spans="1:7" x14ac:dyDescent="0.2">
      <c r="A2999" s="7">
        <v>2997</v>
      </c>
      <c r="B2999" s="43">
        <v>81.569999999999993</v>
      </c>
      <c r="C2999" s="43">
        <v>230894.91605614399</v>
      </c>
      <c r="D2999" s="43">
        <v>214292.5312048684</v>
      </c>
      <c r="E2999" s="43">
        <v>14351.6375012963</v>
      </c>
      <c r="F2999" s="43">
        <v>0</v>
      </c>
      <c r="G2999" s="43">
        <v>2250.7473499793</v>
      </c>
    </row>
    <row r="3000" spans="1:7" x14ac:dyDescent="0.2">
      <c r="A3000" s="7">
        <v>2998</v>
      </c>
      <c r="B3000" s="43">
        <v>25.79</v>
      </c>
      <c r="C3000" s="43">
        <v>60392.899564594503</v>
      </c>
      <c r="D3000" s="43">
        <v>55033.366187462801</v>
      </c>
      <c r="E3000" s="43">
        <v>12214.7416782399</v>
      </c>
      <c r="F3000" s="43">
        <v>0</v>
      </c>
      <c r="G3000" s="43">
        <v>-6855.2083011082004</v>
      </c>
    </row>
    <row r="3001" spans="1:7" x14ac:dyDescent="0.2">
      <c r="A3001" s="7">
        <v>2999</v>
      </c>
      <c r="B3001" s="43">
        <v>128.85</v>
      </c>
      <c r="C3001" s="43">
        <v>192518.40754952811</v>
      </c>
      <c r="D3001" s="43">
        <v>161075.7218881915</v>
      </c>
      <c r="E3001" s="43">
        <v>7844.2838915541997</v>
      </c>
      <c r="F3001" s="43">
        <v>0</v>
      </c>
      <c r="G3001" s="43">
        <v>23598.401769782398</v>
      </c>
    </row>
    <row r="3002" spans="1:7" x14ac:dyDescent="0.2">
      <c r="A3002" s="7">
        <v>3000</v>
      </c>
      <c r="B3002" s="43">
        <v>73.67</v>
      </c>
      <c r="C3002" s="43">
        <v>6758.7489062513996</v>
      </c>
      <c r="D3002" s="43">
        <v>7768.5338699313997</v>
      </c>
      <c r="E3002" s="43">
        <v>459.28807221940002</v>
      </c>
      <c r="F3002" s="43">
        <v>0</v>
      </c>
      <c r="G3002" s="43">
        <v>-1469.0730358994999</v>
      </c>
    </row>
    <row r="3003" spans="1:7" x14ac:dyDescent="0.2">
      <c r="A3003" s="7">
        <v>3001</v>
      </c>
      <c r="B3003" s="43">
        <v>78.87</v>
      </c>
      <c r="C3003" s="43">
        <v>24018.5030377843</v>
      </c>
      <c r="D3003" s="43">
        <v>25328.335723459601</v>
      </c>
      <c r="E3003" s="43">
        <v>1525.8182320429</v>
      </c>
      <c r="F3003" s="43">
        <v>0</v>
      </c>
      <c r="G3003" s="43">
        <v>-2835.6509177182002</v>
      </c>
    </row>
    <row r="3004" spans="1:7" x14ac:dyDescent="0.2">
      <c r="A3004" s="7">
        <v>3002</v>
      </c>
      <c r="B3004" s="43">
        <v>35.9</v>
      </c>
      <c r="C3004" s="43">
        <v>221843.60232143241</v>
      </c>
      <c r="D3004" s="43">
        <v>147618.37574822831</v>
      </c>
      <c r="E3004" s="43">
        <v>54586.651408523401</v>
      </c>
      <c r="F3004" s="43">
        <v>29469.836795265601</v>
      </c>
      <c r="G3004" s="43">
        <v>-9831.2616305849006</v>
      </c>
    </row>
    <row r="3005" spans="1:7" x14ac:dyDescent="0.2">
      <c r="A3005" s="7">
        <v>3003</v>
      </c>
      <c r="B3005" s="43">
        <v>57.78</v>
      </c>
      <c r="C3005" s="43">
        <v>506072.24734793883</v>
      </c>
      <c r="D3005" s="43">
        <v>398301.66913053161</v>
      </c>
      <c r="E3005" s="43">
        <v>47162.705182283004</v>
      </c>
      <c r="F3005" s="43">
        <v>0</v>
      </c>
      <c r="G3005" s="43">
        <v>60607.873035124103</v>
      </c>
    </row>
    <row r="3006" spans="1:7" x14ac:dyDescent="0.2">
      <c r="A3006" s="7">
        <v>3004</v>
      </c>
      <c r="B3006" s="43">
        <v>4.63</v>
      </c>
      <c r="C3006" s="43">
        <v>941.69444469040002</v>
      </c>
      <c r="D3006" s="43">
        <v>867.16650288339997</v>
      </c>
      <c r="E3006" s="43">
        <v>1047.3235027707001</v>
      </c>
      <c r="F3006" s="43">
        <v>0</v>
      </c>
      <c r="G3006" s="43">
        <v>-972.79556096370004</v>
      </c>
    </row>
    <row r="3007" spans="1:7" x14ac:dyDescent="0.2">
      <c r="A3007" s="7">
        <v>3005</v>
      </c>
      <c r="B3007" s="43">
        <v>92.88</v>
      </c>
      <c r="C3007" s="43">
        <v>149486.82547013319</v>
      </c>
      <c r="D3007" s="43">
        <v>181520.3945261327</v>
      </c>
      <c r="E3007" s="43">
        <v>8103.8826785620004</v>
      </c>
      <c r="F3007" s="43">
        <v>0</v>
      </c>
      <c r="G3007" s="43">
        <v>-40137.451734561502</v>
      </c>
    </row>
    <row r="3008" spans="1:7" x14ac:dyDescent="0.2">
      <c r="A3008" s="7">
        <v>3006</v>
      </c>
      <c r="B3008" s="43">
        <v>2.71</v>
      </c>
      <c r="C3008" s="43">
        <v>7074.422365202</v>
      </c>
      <c r="D3008" s="43">
        <v>6054.9612875761004</v>
      </c>
      <c r="E3008" s="43">
        <v>13752.1538438675</v>
      </c>
      <c r="F3008" s="43">
        <v>0</v>
      </c>
      <c r="G3008" s="43">
        <v>-12732.6927662417</v>
      </c>
    </row>
    <row r="3009" spans="1:7" x14ac:dyDescent="0.2">
      <c r="A3009" s="7">
        <v>3007</v>
      </c>
      <c r="B3009" s="43">
        <v>45.82</v>
      </c>
      <c r="C3009" s="43">
        <v>71066.096100736293</v>
      </c>
      <c r="D3009" s="43">
        <v>56552.052097852204</v>
      </c>
      <c r="E3009" s="43">
        <v>7999.0315513748001</v>
      </c>
      <c r="F3009" s="43">
        <v>0</v>
      </c>
      <c r="G3009" s="43">
        <v>6515.0124515093003</v>
      </c>
    </row>
    <row r="3010" spans="1:7" x14ac:dyDescent="0.2">
      <c r="A3010" s="7">
        <v>3008</v>
      </c>
      <c r="B3010" s="43">
        <v>50.85</v>
      </c>
      <c r="C3010" s="43">
        <v>88237.637952982303</v>
      </c>
      <c r="D3010" s="43">
        <v>58805.052921292998</v>
      </c>
      <c r="E3010" s="43">
        <v>15119.1453459329</v>
      </c>
      <c r="F3010" s="43">
        <v>11601.698378736701</v>
      </c>
      <c r="G3010" s="43">
        <v>2711.7413070196999</v>
      </c>
    </row>
    <row r="3011" spans="1:7" x14ac:dyDescent="0.2">
      <c r="A3011" s="7">
        <v>3009</v>
      </c>
      <c r="B3011" s="43">
        <v>66.44</v>
      </c>
      <c r="C3011" s="43">
        <v>406271.51824691473</v>
      </c>
      <c r="D3011" s="43">
        <v>341073.15385219251</v>
      </c>
      <c r="E3011" s="43">
        <v>31389.144223286501</v>
      </c>
      <c r="F3011" s="43">
        <v>0</v>
      </c>
      <c r="G3011" s="43">
        <v>33809.2201714357</v>
      </c>
    </row>
    <row r="3012" spans="1:7" x14ac:dyDescent="0.2">
      <c r="A3012" s="7">
        <v>3010</v>
      </c>
      <c r="B3012" s="43">
        <v>247.17</v>
      </c>
      <c r="C3012" s="43">
        <v>267821.81263322162</v>
      </c>
      <c r="D3012" s="43">
        <v>190972.58549097201</v>
      </c>
      <c r="E3012" s="43">
        <v>5770.9948322323999</v>
      </c>
      <c r="F3012" s="43">
        <v>0</v>
      </c>
      <c r="G3012" s="43">
        <v>71078.232310017207</v>
      </c>
    </row>
    <row r="3013" spans="1:7" x14ac:dyDescent="0.2">
      <c r="A3013" s="7">
        <v>3011</v>
      </c>
      <c r="B3013" s="43">
        <v>12.5</v>
      </c>
      <c r="C3013" s="43">
        <v>24226.6973267459</v>
      </c>
      <c r="D3013" s="43">
        <v>22643.750011464701</v>
      </c>
      <c r="E3013" s="43">
        <v>9886.0041071112992</v>
      </c>
      <c r="F3013" s="43">
        <v>0</v>
      </c>
      <c r="G3013" s="43">
        <v>-8303.0567918301003</v>
      </c>
    </row>
    <row r="3014" spans="1:7" x14ac:dyDescent="0.2">
      <c r="A3014" s="7">
        <v>3012</v>
      </c>
      <c r="B3014" s="43">
        <v>29.02</v>
      </c>
      <c r="C3014" s="43">
        <v>194119.3712302252</v>
      </c>
      <c r="D3014" s="43">
        <v>160984.77144274459</v>
      </c>
      <c r="E3014" s="43">
        <v>34938.019668704103</v>
      </c>
      <c r="F3014" s="43">
        <v>0</v>
      </c>
      <c r="G3014" s="43">
        <v>-1803.4198812233999</v>
      </c>
    </row>
    <row r="3015" spans="1:7" x14ac:dyDescent="0.2">
      <c r="A3015" s="7">
        <v>3013</v>
      </c>
      <c r="B3015" s="43">
        <v>54.93</v>
      </c>
      <c r="C3015" s="43">
        <v>8381.4788833206003</v>
      </c>
      <c r="D3015" s="43">
        <v>9544.8589913114993</v>
      </c>
      <c r="E3015" s="43">
        <v>766.08412706199999</v>
      </c>
      <c r="F3015" s="43">
        <v>0</v>
      </c>
      <c r="G3015" s="43">
        <v>-1929.464235053</v>
      </c>
    </row>
    <row r="3016" spans="1:7" x14ac:dyDescent="0.2">
      <c r="A3016" s="7">
        <v>3014</v>
      </c>
      <c r="B3016" s="43">
        <v>291.16000000000003</v>
      </c>
      <c r="C3016" s="43">
        <v>1311885.3255005861</v>
      </c>
      <c r="D3016" s="43">
        <v>1140313.765514059</v>
      </c>
      <c r="E3016" s="43">
        <v>23640.673352363301</v>
      </c>
      <c r="F3016" s="43">
        <v>0</v>
      </c>
      <c r="G3016" s="43">
        <v>147930.8866341642</v>
      </c>
    </row>
    <row r="3017" spans="1:7" x14ac:dyDescent="0.2">
      <c r="A3017" s="7">
        <v>3015</v>
      </c>
      <c r="B3017" s="43">
        <v>36.92</v>
      </c>
      <c r="C3017" s="43">
        <v>107355.32136470071</v>
      </c>
      <c r="D3017" s="43">
        <v>74629.931233218595</v>
      </c>
      <c r="E3017" s="43">
        <v>15505.5342654917</v>
      </c>
      <c r="F3017" s="43">
        <v>1764.3906323664</v>
      </c>
      <c r="G3017" s="43">
        <v>15455.4652336239</v>
      </c>
    </row>
    <row r="3018" spans="1:7" x14ac:dyDescent="0.2">
      <c r="A3018" s="7">
        <v>3016</v>
      </c>
      <c r="B3018" s="43">
        <v>46.11</v>
      </c>
      <c r="C3018" s="43">
        <v>33794.611398615903</v>
      </c>
      <c r="D3018" s="43">
        <v>30342.904854382199</v>
      </c>
      <c r="E3018" s="43">
        <v>3676.7121880760001</v>
      </c>
      <c r="F3018" s="43">
        <v>0</v>
      </c>
      <c r="G3018" s="43">
        <v>-225.00564384239999</v>
      </c>
    </row>
    <row r="3019" spans="1:7" x14ac:dyDescent="0.2">
      <c r="A3019" s="7">
        <v>3017</v>
      </c>
      <c r="B3019" s="43">
        <v>40.57</v>
      </c>
      <c r="C3019" s="43">
        <v>393757.97743862862</v>
      </c>
      <c r="D3019" s="43">
        <v>262002.41819336111</v>
      </c>
      <c r="E3019" s="43">
        <v>77938.557066130699</v>
      </c>
      <c r="F3019" s="43">
        <v>38174.543058584102</v>
      </c>
      <c r="G3019" s="43">
        <v>15642.459120552599</v>
      </c>
    </row>
    <row r="3020" spans="1:7" x14ac:dyDescent="0.2">
      <c r="A3020" s="7">
        <v>3018</v>
      </c>
      <c r="B3020" s="43">
        <v>177.07</v>
      </c>
      <c r="C3020" s="43">
        <v>2069189.513001075</v>
      </c>
      <c r="D3020" s="43">
        <v>1794938.3991947109</v>
      </c>
      <c r="E3020" s="43">
        <v>62348.048426759102</v>
      </c>
      <c r="F3020" s="43">
        <v>0</v>
      </c>
      <c r="G3020" s="43">
        <v>211903.06537960499</v>
      </c>
    </row>
    <row r="3021" spans="1:7" x14ac:dyDescent="0.2">
      <c r="A3021" s="7">
        <v>3019</v>
      </c>
      <c r="B3021" s="43">
        <v>26.51</v>
      </c>
      <c r="C3021" s="43">
        <v>134795.74548580611</v>
      </c>
      <c r="D3021" s="43">
        <v>89822.572544364302</v>
      </c>
      <c r="E3021" s="43">
        <v>40197.544406348003</v>
      </c>
      <c r="F3021" s="43">
        <v>13002.7750172413</v>
      </c>
      <c r="G3021" s="43">
        <v>-8227.1464821475001</v>
      </c>
    </row>
    <row r="3022" spans="1:7" x14ac:dyDescent="0.2">
      <c r="A3022" s="7">
        <v>3020</v>
      </c>
      <c r="B3022" s="43">
        <v>80.540000000000006</v>
      </c>
      <c r="C3022" s="43">
        <v>31799.818683425499</v>
      </c>
      <c r="D3022" s="43">
        <v>31988.095441052999</v>
      </c>
      <c r="E3022" s="43">
        <v>2031.4254328536999</v>
      </c>
      <c r="F3022" s="43">
        <v>0</v>
      </c>
      <c r="G3022" s="43">
        <v>-2219.7021904812</v>
      </c>
    </row>
    <row r="3023" spans="1:7" x14ac:dyDescent="0.2">
      <c r="A3023" s="7">
        <v>3021</v>
      </c>
      <c r="B3023" s="43">
        <v>15.66</v>
      </c>
      <c r="C3023" s="43">
        <v>25657.4034614763</v>
      </c>
      <c r="D3023" s="43">
        <v>22188.722607705098</v>
      </c>
      <c r="E3023" s="43">
        <v>8350.4861227237998</v>
      </c>
      <c r="F3023" s="43">
        <v>0</v>
      </c>
      <c r="G3023" s="43">
        <v>-4881.8052689526003</v>
      </c>
    </row>
    <row r="3024" spans="1:7" x14ac:dyDescent="0.2">
      <c r="A3024" s="7">
        <v>3022</v>
      </c>
      <c r="B3024" s="43">
        <v>51.71</v>
      </c>
      <c r="C3024" s="43">
        <v>604633.91271012474</v>
      </c>
      <c r="D3024" s="43">
        <v>503093.46115482622</v>
      </c>
      <c r="E3024" s="43">
        <v>62202.793780036598</v>
      </c>
      <c r="F3024" s="43">
        <v>0</v>
      </c>
      <c r="G3024" s="43">
        <v>39337.657775261898</v>
      </c>
    </row>
    <row r="3025" spans="1:7" x14ac:dyDescent="0.2">
      <c r="A3025" s="7">
        <v>3023</v>
      </c>
      <c r="B3025" s="43">
        <v>72.06</v>
      </c>
      <c r="C3025" s="43">
        <v>403031.73329304851</v>
      </c>
      <c r="D3025" s="43">
        <v>326114.16000826412</v>
      </c>
      <c r="E3025" s="43">
        <v>29440.9901122011</v>
      </c>
      <c r="F3025" s="43">
        <v>0</v>
      </c>
      <c r="G3025" s="43">
        <v>47476.583172583298</v>
      </c>
    </row>
    <row r="3026" spans="1:7" x14ac:dyDescent="0.2">
      <c r="A3026" s="7">
        <v>3024</v>
      </c>
      <c r="B3026" s="43">
        <v>162.21</v>
      </c>
      <c r="C3026" s="43">
        <v>789700.11309854861</v>
      </c>
      <c r="D3026" s="43">
        <v>598224.30115933577</v>
      </c>
      <c r="E3026" s="43">
        <v>25285.242205815201</v>
      </c>
      <c r="F3026" s="43">
        <v>0</v>
      </c>
      <c r="G3026" s="43">
        <v>166190.56973339769</v>
      </c>
    </row>
    <row r="3027" spans="1:7" x14ac:dyDescent="0.2">
      <c r="A3027" s="7">
        <v>3025</v>
      </c>
      <c r="B3027" s="43">
        <v>95.6</v>
      </c>
      <c r="C3027" s="43">
        <v>51239.273771996901</v>
      </c>
      <c r="D3027" s="43">
        <v>53851.327715482003</v>
      </c>
      <c r="E3027" s="43">
        <v>2706.447356869</v>
      </c>
      <c r="F3027" s="43">
        <v>0</v>
      </c>
      <c r="G3027" s="43">
        <v>-5318.5013003540998</v>
      </c>
    </row>
    <row r="3028" spans="1:7" x14ac:dyDescent="0.2">
      <c r="A3028" s="7">
        <v>3026</v>
      </c>
      <c r="B3028" s="43">
        <v>59.18</v>
      </c>
      <c r="C3028" s="43">
        <v>39369.719715259598</v>
      </c>
      <c r="D3028" s="43">
        <v>47147.6627013916</v>
      </c>
      <c r="E3028" s="43">
        <v>3366.0111489595001</v>
      </c>
      <c r="F3028" s="43">
        <v>0</v>
      </c>
      <c r="G3028" s="43">
        <v>-11143.954135091601</v>
      </c>
    </row>
    <row r="3029" spans="1:7" x14ac:dyDescent="0.2">
      <c r="A3029" s="7">
        <v>3027</v>
      </c>
      <c r="B3029" s="43">
        <v>34.33</v>
      </c>
      <c r="C3029" s="43">
        <v>284886.494363126</v>
      </c>
      <c r="D3029" s="43">
        <v>223910.5523911785</v>
      </c>
      <c r="E3029" s="43">
        <v>43684.774741865796</v>
      </c>
      <c r="F3029" s="43">
        <v>0</v>
      </c>
      <c r="G3029" s="43">
        <v>17291.167230081701</v>
      </c>
    </row>
    <row r="3030" spans="1:7" x14ac:dyDescent="0.2">
      <c r="A3030" s="7">
        <v>3028</v>
      </c>
      <c r="B3030" s="43">
        <v>41.62</v>
      </c>
      <c r="C3030" s="43">
        <v>90344.867037069795</v>
      </c>
      <c r="D3030" s="43">
        <v>84661.654268931205</v>
      </c>
      <c r="E3030" s="43">
        <v>11107.590428277799</v>
      </c>
      <c r="F3030" s="43">
        <v>0</v>
      </c>
      <c r="G3030" s="43">
        <v>-5424.3776601392001</v>
      </c>
    </row>
    <row r="3031" spans="1:7" x14ac:dyDescent="0.2">
      <c r="A3031" s="7">
        <v>3029</v>
      </c>
      <c r="B3031" s="43">
        <v>52.43</v>
      </c>
      <c r="C3031" s="43">
        <v>74474.270256651405</v>
      </c>
      <c r="D3031" s="43">
        <v>53628.038298300802</v>
      </c>
      <c r="E3031" s="43">
        <v>7393.4791776293996</v>
      </c>
      <c r="F3031" s="43">
        <v>0</v>
      </c>
      <c r="G3031" s="43">
        <v>13452.752780721201</v>
      </c>
    </row>
    <row r="3032" spans="1:7" x14ac:dyDescent="0.2">
      <c r="A3032" s="7">
        <v>3030</v>
      </c>
      <c r="B3032" s="43">
        <v>23.49</v>
      </c>
      <c r="C3032" s="43">
        <v>156295.18835222319</v>
      </c>
      <c r="D3032" s="43">
        <v>108652.7438095026</v>
      </c>
      <c r="E3032" s="43">
        <v>36205.320824101203</v>
      </c>
      <c r="F3032" s="43">
        <v>1033.56</v>
      </c>
      <c r="G3032" s="43">
        <v>10403.5637186194</v>
      </c>
    </row>
    <row r="3033" spans="1:7" x14ac:dyDescent="0.2">
      <c r="A3033" s="7">
        <v>3031</v>
      </c>
      <c r="B3033" s="43">
        <v>14.16</v>
      </c>
      <c r="C3033" s="43">
        <v>9792.9756859319004</v>
      </c>
      <c r="D3033" s="43">
        <v>8889.1730881324002</v>
      </c>
      <c r="E3033" s="43">
        <v>3476.5834221425998</v>
      </c>
      <c r="F3033" s="43">
        <v>0</v>
      </c>
      <c r="G3033" s="43">
        <v>-2572.7808243431</v>
      </c>
    </row>
    <row r="3034" spans="1:7" x14ac:dyDescent="0.2">
      <c r="A3034" s="7">
        <v>3032</v>
      </c>
      <c r="B3034" s="43">
        <v>18.940000000000001</v>
      </c>
      <c r="C3034" s="43">
        <v>31980.572207797701</v>
      </c>
      <c r="D3034" s="43">
        <v>31397.423102160199</v>
      </c>
      <c r="E3034" s="43">
        <v>8554.0676830675002</v>
      </c>
      <c r="F3034" s="43">
        <v>0</v>
      </c>
      <c r="G3034" s="43">
        <v>-7970.9185774299003</v>
      </c>
    </row>
    <row r="3035" spans="1:7" x14ac:dyDescent="0.2">
      <c r="A3035" s="7">
        <v>3033</v>
      </c>
      <c r="B3035" s="43">
        <v>151.30000000000001</v>
      </c>
      <c r="C3035" s="43">
        <v>122977.11993843351</v>
      </c>
      <c r="D3035" s="43">
        <v>105828.9449820606</v>
      </c>
      <c r="E3035" s="43">
        <v>4256.1043375858999</v>
      </c>
      <c r="F3035" s="43">
        <v>0</v>
      </c>
      <c r="G3035" s="43">
        <v>12892.070618787</v>
      </c>
    </row>
    <row r="3036" spans="1:7" x14ac:dyDescent="0.2">
      <c r="A3036" s="7">
        <v>3034</v>
      </c>
      <c r="B3036" s="43">
        <v>85.15</v>
      </c>
      <c r="C3036" s="43">
        <v>327116.84711413312</v>
      </c>
      <c r="D3036" s="43">
        <v>291226.25981112802</v>
      </c>
      <c r="E3036" s="43">
        <v>19950.711386977098</v>
      </c>
      <c r="F3036" s="43">
        <v>0</v>
      </c>
      <c r="G3036" s="43">
        <v>15939.875916028001</v>
      </c>
    </row>
    <row r="3037" spans="1:7" x14ac:dyDescent="0.2">
      <c r="A3037" s="7">
        <v>3035</v>
      </c>
      <c r="B3037" s="43">
        <v>4.93</v>
      </c>
      <c r="C3037" s="43">
        <v>44277.072372049603</v>
      </c>
      <c r="D3037" s="43">
        <v>31152.777234122401</v>
      </c>
      <c r="E3037" s="43">
        <v>47860.410645961798</v>
      </c>
      <c r="F3037" s="43">
        <v>0</v>
      </c>
      <c r="G3037" s="43">
        <v>-34736.115508034702</v>
      </c>
    </row>
    <row r="3038" spans="1:7" x14ac:dyDescent="0.2">
      <c r="A3038" s="7">
        <v>3036</v>
      </c>
      <c r="B3038" s="43">
        <v>60.71</v>
      </c>
      <c r="C3038" s="43">
        <v>689221.73215038888</v>
      </c>
      <c r="D3038" s="43">
        <v>637430.02063715714</v>
      </c>
      <c r="E3038" s="43">
        <v>60315.946726125097</v>
      </c>
      <c r="F3038" s="43">
        <v>0</v>
      </c>
      <c r="G3038" s="43">
        <v>-8524.2352128933999</v>
      </c>
    </row>
    <row r="3039" spans="1:7" x14ac:dyDescent="0.2">
      <c r="A3039" s="7">
        <v>3037</v>
      </c>
      <c r="B3039" s="43">
        <v>5.29</v>
      </c>
      <c r="C3039" s="43">
        <v>2222.4962001078002</v>
      </c>
      <c r="D3039" s="43">
        <v>2383.9900214326999</v>
      </c>
      <c r="E3039" s="43">
        <v>2123.2149314387998</v>
      </c>
      <c r="F3039" s="43">
        <v>0</v>
      </c>
      <c r="G3039" s="43">
        <v>-2284.7087527637</v>
      </c>
    </row>
    <row r="3040" spans="1:7" x14ac:dyDescent="0.2">
      <c r="A3040" s="7">
        <v>3038</v>
      </c>
      <c r="B3040" s="43">
        <v>88.8</v>
      </c>
      <c r="C3040" s="43">
        <v>886824.67156341951</v>
      </c>
      <c r="D3040" s="43">
        <v>640085.64456505328</v>
      </c>
      <c r="E3040" s="43">
        <v>54183.660793305498</v>
      </c>
      <c r="F3040" s="43">
        <v>0</v>
      </c>
      <c r="G3040" s="43">
        <v>192555.36620506071</v>
      </c>
    </row>
    <row r="3041" spans="1:7" x14ac:dyDescent="0.2">
      <c r="A3041" s="7">
        <v>3039</v>
      </c>
      <c r="B3041" s="43">
        <v>148.49</v>
      </c>
      <c r="C3041" s="43">
        <v>757312.93336786074</v>
      </c>
      <c r="D3041" s="43">
        <v>813085.7232520089</v>
      </c>
      <c r="E3041" s="43">
        <v>26484.322856738301</v>
      </c>
      <c r="F3041" s="43">
        <v>0</v>
      </c>
      <c r="G3041" s="43">
        <v>-82257.1127408865</v>
      </c>
    </row>
    <row r="3042" spans="1:7" x14ac:dyDescent="0.2">
      <c r="A3042" s="7">
        <v>3040</v>
      </c>
      <c r="B3042" s="43">
        <v>164.26</v>
      </c>
      <c r="C3042" s="43">
        <v>122296.1989136195</v>
      </c>
      <c r="D3042" s="43">
        <v>132066.14343258299</v>
      </c>
      <c r="E3042" s="43">
        <v>3741.1291174964999</v>
      </c>
      <c r="F3042" s="43">
        <v>0</v>
      </c>
      <c r="G3042" s="43">
        <v>-13511.07363646</v>
      </c>
    </row>
    <row r="3043" spans="1:7" x14ac:dyDescent="0.2">
      <c r="A3043" s="7">
        <v>3041</v>
      </c>
      <c r="B3043" s="43">
        <v>61.57</v>
      </c>
      <c r="C3043" s="43">
        <v>298738.76636206271</v>
      </c>
      <c r="D3043" s="43">
        <v>212702.64192318951</v>
      </c>
      <c r="E3043" s="43">
        <v>25832.665838561799</v>
      </c>
      <c r="F3043" s="43">
        <v>0</v>
      </c>
      <c r="G3043" s="43">
        <v>60203.458600311402</v>
      </c>
    </row>
    <row r="3044" spans="1:7" x14ac:dyDescent="0.2">
      <c r="A3044" s="7">
        <v>3042</v>
      </c>
      <c r="B3044" s="43">
        <v>188.7</v>
      </c>
      <c r="C3044" s="43">
        <v>964861.76062268799</v>
      </c>
      <c r="D3044" s="43">
        <v>1234927.963093085</v>
      </c>
      <c r="E3044" s="43">
        <v>26162.5173712018</v>
      </c>
      <c r="F3044" s="43">
        <v>0</v>
      </c>
      <c r="G3044" s="43">
        <v>-296228.71984159818</v>
      </c>
    </row>
    <row r="3045" spans="1:7" x14ac:dyDescent="0.2">
      <c r="A3045" s="7">
        <v>3043</v>
      </c>
      <c r="B3045" s="43">
        <v>36.549999999999997</v>
      </c>
      <c r="C3045" s="43">
        <v>105351.29424471869</v>
      </c>
      <c r="D3045" s="43">
        <v>95416.241129467497</v>
      </c>
      <c r="E3045" s="43">
        <v>14963.7573279304</v>
      </c>
      <c r="F3045" s="43">
        <v>0</v>
      </c>
      <c r="G3045" s="43">
        <v>-5028.7042126792003</v>
      </c>
    </row>
    <row r="3046" spans="1:7" x14ac:dyDescent="0.2">
      <c r="A3046" s="7">
        <v>3044</v>
      </c>
      <c r="B3046" s="43">
        <v>12.69</v>
      </c>
      <c r="C3046" s="43">
        <v>92653.257754922597</v>
      </c>
      <c r="D3046" s="43">
        <v>61690.553175774898</v>
      </c>
      <c r="E3046" s="43">
        <v>63990.521304778202</v>
      </c>
      <c r="F3046" s="43">
        <v>12221.514334953101</v>
      </c>
      <c r="G3046" s="43">
        <v>-45249.331060583601</v>
      </c>
    </row>
    <row r="3047" spans="1:7" x14ac:dyDescent="0.2">
      <c r="A3047" s="7">
        <v>3045</v>
      </c>
      <c r="B3047" s="43">
        <v>9.01</v>
      </c>
      <c r="C3047" s="43">
        <v>8610.6940120276995</v>
      </c>
      <c r="D3047" s="43">
        <v>8572.4788834722003</v>
      </c>
      <c r="E3047" s="43">
        <v>4849.2234382016004</v>
      </c>
      <c r="F3047" s="43">
        <v>0</v>
      </c>
      <c r="G3047" s="43">
        <v>-4811.0083096462004</v>
      </c>
    </row>
    <row r="3048" spans="1:7" x14ac:dyDescent="0.2">
      <c r="A3048" s="7">
        <v>3046</v>
      </c>
      <c r="B3048" s="43">
        <v>160.74</v>
      </c>
      <c r="C3048" s="43">
        <v>163312.47735379869</v>
      </c>
      <c r="D3048" s="43">
        <v>140543.7455988352</v>
      </c>
      <c r="E3048" s="43">
        <v>5320.1304219823996</v>
      </c>
      <c r="F3048" s="43">
        <v>0</v>
      </c>
      <c r="G3048" s="43">
        <v>17448.601332981201</v>
      </c>
    </row>
    <row r="3049" spans="1:7" x14ac:dyDescent="0.2">
      <c r="A3049" s="7">
        <v>3047</v>
      </c>
      <c r="B3049" s="43">
        <v>212.88</v>
      </c>
      <c r="C3049" s="43">
        <v>1674224.1868720921</v>
      </c>
      <c r="D3049" s="43">
        <v>1113035.8606498991</v>
      </c>
      <c r="E3049" s="43">
        <v>63563.898343569803</v>
      </c>
      <c r="F3049" s="43">
        <v>163636.58897890529</v>
      </c>
      <c r="G3049" s="43">
        <v>333987.83889971871</v>
      </c>
    </row>
    <row r="3050" spans="1:7" x14ac:dyDescent="0.2">
      <c r="A3050" s="7">
        <v>3048</v>
      </c>
      <c r="B3050" s="43">
        <v>319.16000000000003</v>
      </c>
      <c r="C3050" s="43">
        <v>16277.16</v>
      </c>
      <c r="D3050" s="43">
        <v>17690.247094725699</v>
      </c>
      <c r="E3050" s="43">
        <v>255</v>
      </c>
      <c r="F3050" s="43">
        <v>0</v>
      </c>
      <c r="G3050" s="43">
        <v>-1668.0870947256999</v>
      </c>
    </row>
    <row r="3051" spans="1:7" x14ac:dyDescent="0.2">
      <c r="A3051" s="7">
        <v>3049</v>
      </c>
      <c r="B3051" s="43">
        <v>36.590000000000003</v>
      </c>
      <c r="C3051" s="43">
        <v>323373.02780895343</v>
      </c>
      <c r="D3051" s="43">
        <v>267300.83365401247</v>
      </c>
      <c r="E3051" s="43">
        <v>46298.579522751999</v>
      </c>
      <c r="F3051" s="43">
        <v>0</v>
      </c>
      <c r="G3051" s="43">
        <v>9773.6146321888991</v>
      </c>
    </row>
    <row r="3052" spans="1:7" x14ac:dyDescent="0.2">
      <c r="A3052" s="7">
        <v>3050</v>
      </c>
      <c r="B3052" s="43">
        <v>26.9</v>
      </c>
      <c r="C3052" s="43">
        <v>165098.62637128841</v>
      </c>
      <c r="D3052" s="43">
        <v>127058.52406200529</v>
      </c>
      <c r="E3052" s="43">
        <v>31750.2027716093</v>
      </c>
      <c r="F3052" s="43">
        <v>0</v>
      </c>
      <c r="G3052" s="43">
        <v>6289.8995376738003</v>
      </c>
    </row>
    <row r="3053" spans="1:7" x14ac:dyDescent="0.2">
      <c r="A3053" s="7">
        <v>3051</v>
      </c>
      <c r="B3053" s="43">
        <v>26.07</v>
      </c>
      <c r="C3053" s="43">
        <v>196457.67610801439</v>
      </c>
      <c r="D3053" s="43">
        <v>146884.17601904669</v>
      </c>
      <c r="E3053" s="43">
        <v>39167.225157874098</v>
      </c>
      <c r="F3053" s="43">
        <v>0</v>
      </c>
      <c r="G3053" s="43">
        <v>10406.2749310936</v>
      </c>
    </row>
    <row r="3054" spans="1:7" x14ac:dyDescent="0.2">
      <c r="A3054" s="7">
        <v>3052</v>
      </c>
      <c r="B3054" s="43">
        <v>90.8</v>
      </c>
      <c r="C3054" s="43">
        <v>205294.81017801419</v>
      </c>
      <c r="D3054" s="43">
        <v>203351.48590070999</v>
      </c>
      <c r="E3054" s="43">
        <v>11537.1469706142</v>
      </c>
      <c r="F3054" s="43">
        <v>0</v>
      </c>
      <c r="G3054" s="43">
        <v>-9593.8226933100996</v>
      </c>
    </row>
    <row r="3055" spans="1:7" x14ac:dyDescent="0.2">
      <c r="A3055" s="7">
        <v>3053</v>
      </c>
      <c r="B3055" s="43">
        <v>56.05</v>
      </c>
      <c r="C3055" s="43">
        <v>395221.85844786267</v>
      </c>
      <c r="D3055" s="43">
        <v>277958.95713698858</v>
      </c>
      <c r="E3055" s="43">
        <v>37555.548368079602</v>
      </c>
      <c r="F3055" s="43">
        <v>0</v>
      </c>
      <c r="G3055" s="43">
        <v>79707.352942794503</v>
      </c>
    </row>
    <row r="3056" spans="1:7" x14ac:dyDescent="0.2">
      <c r="A3056" s="7">
        <v>3054</v>
      </c>
      <c r="B3056" s="43">
        <v>13.48</v>
      </c>
      <c r="C3056" s="43">
        <v>1589.2132645183001</v>
      </c>
      <c r="D3056" s="43">
        <v>1900.7098914221001</v>
      </c>
      <c r="E3056" s="43">
        <v>589.71507019290004</v>
      </c>
      <c r="F3056" s="43">
        <v>0</v>
      </c>
      <c r="G3056" s="43">
        <v>-901.21169709660001</v>
      </c>
    </row>
    <row r="3057" spans="1:7" x14ac:dyDescent="0.2">
      <c r="A3057" s="7">
        <v>3055</v>
      </c>
      <c r="B3057" s="43">
        <v>135.62</v>
      </c>
      <c r="C3057" s="43">
        <v>623296.01489961753</v>
      </c>
      <c r="D3057" s="43">
        <v>535305.86562534864</v>
      </c>
      <c r="E3057" s="43">
        <v>24140.410291218501</v>
      </c>
      <c r="F3057" s="43">
        <v>0</v>
      </c>
      <c r="G3057" s="43">
        <v>63849.738983050403</v>
      </c>
    </row>
    <row r="3058" spans="1:7" x14ac:dyDescent="0.2">
      <c r="A3058" s="7">
        <v>3056</v>
      </c>
      <c r="B3058" s="43">
        <v>137.97</v>
      </c>
      <c r="C3058" s="43">
        <v>466023.71101466229</v>
      </c>
      <c r="D3058" s="43">
        <v>445933.61355366348</v>
      </c>
      <c r="E3058" s="43">
        <v>17538.344765838901</v>
      </c>
      <c r="F3058" s="43">
        <v>0</v>
      </c>
      <c r="G3058" s="43">
        <v>2551.7526951599002</v>
      </c>
    </row>
    <row r="3059" spans="1:7" x14ac:dyDescent="0.2">
      <c r="A3059" s="7">
        <v>3057</v>
      </c>
      <c r="B3059" s="43">
        <v>22.62</v>
      </c>
      <c r="C3059" s="43">
        <v>63809.603597244502</v>
      </c>
      <c r="D3059" s="43">
        <v>55376.728221327401</v>
      </c>
      <c r="E3059" s="43">
        <v>14273.5596460957</v>
      </c>
      <c r="F3059" s="43">
        <v>0</v>
      </c>
      <c r="G3059" s="43">
        <v>-5840.6842701785999</v>
      </c>
    </row>
    <row r="3060" spans="1:7" x14ac:dyDescent="0.2">
      <c r="A3060" s="7">
        <v>3058</v>
      </c>
      <c r="B3060" s="43">
        <v>69.900000000000006</v>
      </c>
      <c r="C3060" s="43">
        <v>103602.3834394529</v>
      </c>
      <c r="D3060" s="43">
        <v>96670.023479644704</v>
      </c>
      <c r="E3060" s="43">
        <v>7499.4614871862004</v>
      </c>
      <c r="F3060" s="43">
        <v>0</v>
      </c>
      <c r="G3060" s="43">
        <v>-567.10152737789997</v>
      </c>
    </row>
    <row r="3061" spans="1:7" x14ac:dyDescent="0.2">
      <c r="A3061" s="7">
        <v>3059</v>
      </c>
      <c r="B3061" s="43">
        <v>50.3</v>
      </c>
      <c r="C3061" s="43">
        <v>65478.306448941497</v>
      </c>
      <c r="D3061" s="43">
        <v>48890.749564686703</v>
      </c>
      <c r="E3061" s="43">
        <v>6761.3276641868997</v>
      </c>
      <c r="F3061" s="43">
        <v>0</v>
      </c>
      <c r="G3061" s="43">
        <v>9826.2292200679003</v>
      </c>
    </row>
    <row r="3062" spans="1:7" x14ac:dyDescent="0.2">
      <c r="A3062" s="7">
        <v>3060</v>
      </c>
      <c r="B3062" s="43">
        <v>56</v>
      </c>
      <c r="C3062" s="43">
        <v>138405.0567488918</v>
      </c>
      <c r="D3062" s="43">
        <v>125018.8716824978</v>
      </c>
      <c r="E3062" s="43">
        <v>12731.731373909701</v>
      </c>
      <c r="F3062" s="43">
        <v>0</v>
      </c>
      <c r="G3062" s="43">
        <v>654.45369248429995</v>
      </c>
    </row>
    <row r="3063" spans="1:7" x14ac:dyDescent="0.2">
      <c r="A3063" s="7">
        <v>3061</v>
      </c>
      <c r="B3063" s="43">
        <v>136.78</v>
      </c>
      <c r="C3063" s="43">
        <v>320507.14897359943</v>
      </c>
      <c r="D3063" s="43">
        <v>350592.21559114591</v>
      </c>
      <c r="E3063" s="43">
        <v>12251.789295676999</v>
      </c>
      <c r="F3063" s="43">
        <v>0</v>
      </c>
      <c r="G3063" s="43">
        <v>-42336.855913223502</v>
      </c>
    </row>
    <row r="3064" spans="1:7" x14ac:dyDescent="0.2">
      <c r="A3064" s="7">
        <v>3062</v>
      </c>
      <c r="B3064" s="43">
        <v>20.86</v>
      </c>
      <c r="C3064" s="43">
        <v>59843.676916953402</v>
      </c>
      <c r="D3064" s="43">
        <v>51714.255979346497</v>
      </c>
      <c r="E3064" s="43">
        <v>14533.543962902901</v>
      </c>
      <c r="F3064" s="43">
        <v>0</v>
      </c>
      <c r="G3064" s="43">
        <v>-6404.1230252960004</v>
      </c>
    </row>
    <row r="3065" spans="1:7" x14ac:dyDescent="0.2">
      <c r="A3065" s="7">
        <v>3063</v>
      </c>
      <c r="B3065" s="43">
        <v>83.37</v>
      </c>
      <c r="C3065" s="43">
        <v>367414.76216291229</v>
      </c>
      <c r="D3065" s="43">
        <v>244923.83861515389</v>
      </c>
      <c r="E3065" s="43">
        <v>33333.0673545467</v>
      </c>
      <c r="F3065" s="43">
        <v>29533.198463977002</v>
      </c>
      <c r="G3065" s="43">
        <v>59624.657729234699</v>
      </c>
    </row>
    <row r="3066" spans="1:7" x14ac:dyDescent="0.2">
      <c r="A3066" s="7">
        <v>3064</v>
      </c>
      <c r="B3066" s="43">
        <v>191.37</v>
      </c>
      <c r="C3066" s="43">
        <v>1092517.760870181</v>
      </c>
      <c r="D3066" s="43">
        <v>949297.4953632796</v>
      </c>
      <c r="E3066" s="43">
        <v>29934.256867180298</v>
      </c>
      <c r="F3066" s="43">
        <v>0</v>
      </c>
      <c r="G3066" s="43">
        <v>113286.00863972081</v>
      </c>
    </row>
    <row r="3067" spans="1:7" x14ac:dyDescent="0.2">
      <c r="A3067" s="7">
        <v>3065</v>
      </c>
      <c r="B3067" s="43">
        <v>117.15</v>
      </c>
      <c r="C3067" s="43">
        <v>1753.9331796905001</v>
      </c>
      <c r="D3067" s="43">
        <v>1827.6155928987</v>
      </c>
      <c r="E3067" s="43">
        <v>74.920473835199999</v>
      </c>
      <c r="F3067" s="43">
        <v>0</v>
      </c>
      <c r="G3067" s="43">
        <v>-148.6028870433</v>
      </c>
    </row>
    <row r="3068" spans="1:7" x14ac:dyDescent="0.2">
      <c r="A3068" s="7">
        <v>3066</v>
      </c>
      <c r="B3068" s="43">
        <v>55.3</v>
      </c>
      <c r="C3068" s="43">
        <v>353260.21955811232</v>
      </c>
      <c r="D3068" s="43">
        <v>270321.12178262649</v>
      </c>
      <c r="E3068" s="43">
        <v>33726.204882510901</v>
      </c>
      <c r="F3068" s="43">
        <v>0</v>
      </c>
      <c r="G3068" s="43">
        <v>49212.8928929748</v>
      </c>
    </row>
    <row r="3069" spans="1:7" x14ac:dyDescent="0.2">
      <c r="A3069" s="7">
        <v>3067</v>
      </c>
      <c r="B3069" s="43">
        <v>12.42</v>
      </c>
      <c r="C3069" s="43">
        <v>45081.720014451101</v>
      </c>
      <c r="D3069" s="43">
        <v>30008.399045739199</v>
      </c>
      <c r="E3069" s="43">
        <v>28883.9138111518</v>
      </c>
      <c r="F3069" s="43">
        <v>4359.3863015331999</v>
      </c>
      <c r="G3069" s="43">
        <v>-18169.979143973102</v>
      </c>
    </row>
    <row r="3070" spans="1:7" x14ac:dyDescent="0.2">
      <c r="A3070" s="7">
        <v>3068</v>
      </c>
      <c r="B3070" s="43">
        <v>38.6</v>
      </c>
      <c r="C3070" s="43">
        <v>184715.79727918719</v>
      </c>
      <c r="D3070" s="43">
        <v>148779.8420811804</v>
      </c>
      <c r="E3070" s="43">
        <v>24708.135265767702</v>
      </c>
      <c r="F3070" s="43">
        <v>0</v>
      </c>
      <c r="G3070" s="43">
        <v>11227.819932239099</v>
      </c>
    </row>
    <row r="3071" spans="1:7" x14ac:dyDescent="0.2">
      <c r="A3071" s="7">
        <v>3069</v>
      </c>
      <c r="B3071" s="43">
        <v>84.97</v>
      </c>
      <c r="C3071" s="43">
        <v>29682.4965230731</v>
      </c>
      <c r="D3071" s="43">
        <v>27125.574821829301</v>
      </c>
      <c r="E3071" s="43">
        <v>1778.9899297698</v>
      </c>
      <c r="F3071" s="43">
        <v>0</v>
      </c>
      <c r="G3071" s="43">
        <v>777.93177147389997</v>
      </c>
    </row>
    <row r="3072" spans="1:7" x14ac:dyDescent="0.2">
      <c r="A3072" s="7">
        <v>3070</v>
      </c>
      <c r="B3072" s="43">
        <v>10.220000000000001</v>
      </c>
      <c r="C3072" s="43">
        <v>42297.780346360203</v>
      </c>
      <c r="D3072" s="43">
        <v>37090.880358175702</v>
      </c>
      <c r="E3072" s="43">
        <v>21252.682826232402</v>
      </c>
      <c r="F3072" s="43">
        <v>0</v>
      </c>
      <c r="G3072" s="43">
        <v>-16045.7828380478</v>
      </c>
    </row>
    <row r="3073" spans="1:7" x14ac:dyDescent="0.2">
      <c r="A3073" s="7">
        <v>3071</v>
      </c>
      <c r="B3073" s="43">
        <v>20.36</v>
      </c>
      <c r="C3073" s="43">
        <v>92420.092091494706</v>
      </c>
      <c r="D3073" s="43">
        <v>89857.083676609895</v>
      </c>
      <c r="E3073" s="43">
        <v>23154.003481760799</v>
      </c>
      <c r="F3073" s="43">
        <v>0</v>
      </c>
      <c r="G3073" s="43">
        <v>-20590.995066875901</v>
      </c>
    </row>
    <row r="3074" spans="1:7" x14ac:dyDescent="0.2">
      <c r="A3074" s="7">
        <v>3072</v>
      </c>
      <c r="B3074" s="43">
        <v>45.98</v>
      </c>
      <c r="C3074" s="43">
        <v>249211.28244126431</v>
      </c>
      <c r="D3074" s="43">
        <v>222323.6956586274</v>
      </c>
      <c r="E3074" s="43">
        <v>27733.9899383093</v>
      </c>
      <c r="F3074" s="43">
        <v>0</v>
      </c>
      <c r="G3074" s="43">
        <v>-846.40315567239998</v>
      </c>
    </row>
    <row r="3075" spans="1:7" x14ac:dyDescent="0.2">
      <c r="A3075" s="7">
        <v>3073</v>
      </c>
      <c r="B3075" s="43">
        <v>56.4</v>
      </c>
      <c r="C3075" s="43">
        <v>421506.73305640352</v>
      </c>
      <c r="D3075" s="43">
        <v>280359.22208232241</v>
      </c>
      <c r="E3075" s="43">
        <v>60174.558935306603</v>
      </c>
      <c r="F3075" s="43">
        <v>40957.200611362598</v>
      </c>
      <c r="G3075" s="43">
        <v>40015.7514274118</v>
      </c>
    </row>
    <row r="3076" spans="1:7" x14ac:dyDescent="0.2">
      <c r="A3076" s="7">
        <v>3074</v>
      </c>
      <c r="B3076" s="43">
        <v>142.19999999999999</v>
      </c>
      <c r="C3076" s="43">
        <v>149076.52183846649</v>
      </c>
      <c r="D3076" s="43">
        <v>114112.36831464</v>
      </c>
      <c r="E3076" s="43">
        <v>5442.8331668770998</v>
      </c>
      <c r="F3076" s="43">
        <v>0</v>
      </c>
      <c r="G3076" s="43">
        <v>29521.3203569494</v>
      </c>
    </row>
    <row r="3077" spans="1:7" x14ac:dyDescent="0.2">
      <c r="A3077" s="7">
        <v>3075</v>
      </c>
      <c r="B3077" s="43">
        <v>18.47</v>
      </c>
      <c r="C3077" s="43">
        <v>28560.202371414802</v>
      </c>
      <c r="D3077" s="43">
        <v>27347.255103249099</v>
      </c>
      <c r="E3077" s="43">
        <v>7820.8631995866999</v>
      </c>
      <c r="F3077" s="43">
        <v>0</v>
      </c>
      <c r="G3077" s="43">
        <v>-6607.9159314209001</v>
      </c>
    </row>
    <row r="3078" spans="1:7" x14ac:dyDescent="0.2">
      <c r="A3078" s="7">
        <v>3076</v>
      </c>
      <c r="B3078" s="43">
        <v>114.22</v>
      </c>
      <c r="C3078" s="43">
        <v>228.44</v>
      </c>
      <c r="D3078" s="43">
        <v>227.12267708159999</v>
      </c>
      <c r="E3078" s="43">
        <v>10</v>
      </c>
      <c r="F3078" s="43">
        <v>0</v>
      </c>
      <c r="G3078" s="43">
        <v>-8.6826770815999996</v>
      </c>
    </row>
    <row r="3079" spans="1:7" x14ac:dyDescent="0.2">
      <c r="A3079" s="7">
        <v>3077</v>
      </c>
      <c r="B3079" s="43">
        <v>26.3</v>
      </c>
      <c r="C3079" s="43">
        <v>247976.48750254599</v>
      </c>
      <c r="D3079" s="43">
        <v>221746.68730843329</v>
      </c>
      <c r="E3079" s="43">
        <v>49228.764466815701</v>
      </c>
      <c r="F3079" s="43">
        <v>0</v>
      </c>
      <c r="G3079" s="43">
        <v>-22998.964272702899</v>
      </c>
    </row>
    <row r="3080" spans="1:7" x14ac:dyDescent="0.2">
      <c r="A3080" s="7">
        <v>3078</v>
      </c>
      <c r="B3080" s="43">
        <v>4.55</v>
      </c>
      <c r="C3080" s="43">
        <v>13779.0682394827</v>
      </c>
      <c r="D3080" s="43">
        <v>17474.264195600401</v>
      </c>
      <c r="E3080" s="43">
        <v>15476.961694309801</v>
      </c>
      <c r="F3080" s="43">
        <v>0</v>
      </c>
      <c r="G3080" s="43">
        <v>-19172.157650427602</v>
      </c>
    </row>
    <row r="3081" spans="1:7" x14ac:dyDescent="0.2">
      <c r="A3081" s="7">
        <v>3079</v>
      </c>
      <c r="B3081" s="43">
        <v>30.14</v>
      </c>
      <c r="C3081" s="43">
        <v>393094.4540487164</v>
      </c>
      <c r="D3081" s="43">
        <v>300666.93390703609</v>
      </c>
      <c r="E3081" s="43">
        <v>70121.588217135606</v>
      </c>
      <c r="F3081" s="43">
        <v>0</v>
      </c>
      <c r="G3081" s="43">
        <v>22305.9319245447</v>
      </c>
    </row>
    <row r="3082" spans="1:7" x14ac:dyDescent="0.2">
      <c r="A3082" s="7">
        <v>3080</v>
      </c>
      <c r="B3082" s="43">
        <v>100.65</v>
      </c>
      <c r="C3082" s="43">
        <v>774341.18220464676</v>
      </c>
      <c r="D3082" s="43">
        <v>648741.89663498756</v>
      </c>
      <c r="E3082" s="43">
        <v>40361.740894669398</v>
      </c>
      <c r="F3082" s="43">
        <v>0</v>
      </c>
      <c r="G3082" s="43">
        <v>85237.544674989796</v>
      </c>
    </row>
    <row r="3083" spans="1:7" x14ac:dyDescent="0.2">
      <c r="A3083" s="7">
        <v>3081</v>
      </c>
      <c r="B3083" s="43">
        <v>71.260000000000005</v>
      </c>
      <c r="C3083" s="43">
        <v>689379.16523101111</v>
      </c>
      <c r="D3083" s="43">
        <v>458945.31195636367</v>
      </c>
      <c r="E3083" s="43">
        <v>73977.028996596098</v>
      </c>
      <c r="F3083" s="43">
        <v>54549.076895038299</v>
      </c>
      <c r="G3083" s="43">
        <v>101907.747383013</v>
      </c>
    </row>
    <row r="3084" spans="1:7" x14ac:dyDescent="0.2">
      <c r="A3084" s="7">
        <v>3082</v>
      </c>
      <c r="B3084" s="43">
        <v>11.94</v>
      </c>
      <c r="C3084" s="43">
        <v>95616.742748319099</v>
      </c>
      <c r="D3084" s="43">
        <v>67555.449598724794</v>
      </c>
      <c r="E3084" s="43">
        <v>42662.012404889698</v>
      </c>
      <c r="F3084" s="43">
        <v>0</v>
      </c>
      <c r="G3084" s="43">
        <v>-14600.7192552955</v>
      </c>
    </row>
    <row r="3085" spans="1:7" x14ac:dyDescent="0.2">
      <c r="A3085" s="7">
        <v>3083</v>
      </c>
      <c r="B3085" s="43">
        <v>166.26</v>
      </c>
      <c r="C3085" s="43">
        <v>346720.9789821587</v>
      </c>
      <c r="D3085" s="43">
        <v>352426.11896534928</v>
      </c>
      <c r="E3085" s="43">
        <v>10551.7198934916</v>
      </c>
      <c r="F3085" s="43">
        <v>0</v>
      </c>
      <c r="G3085" s="43">
        <v>-16256.8598766822</v>
      </c>
    </row>
    <row r="3086" spans="1:7" x14ac:dyDescent="0.2">
      <c r="A3086" s="7">
        <v>3084</v>
      </c>
      <c r="B3086" s="43">
        <v>6.5</v>
      </c>
      <c r="C3086" s="43">
        <v>25.9741519944</v>
      </c>
      <c r="D3086" s="43">
        <v>31.8631623389</v>
      </c>
      <c r="E3086" s="43">
        <v>19.9883958062</v>
      </c>
      <c r="F3086" s="43">
        <v>0</v>
      </c>
      <c r="G3086" s="43">
        <v>-25.877406150599999</v>
      </c>
    </row>
    <row r="3087" spans="1:7" x14ac:dyDescent="0.2">
      <c r="A3087" s="7">
        <v>3085</v>
      </c>
      <c r="B3087" s="43">
        <v>203.92</v>
      </c>
      <c r="C3087" s="43">
        <v>1747934.850432131</v>
      </c>
      <c r="D3087" s="43">
        <v>1163069.5322918179</v>
      </c>
      <c r="E3087" s="43">
        <v>65756.954313051901</v>
      </c>
      <c r="F3087" s="43">
        <v>139778.71818729871</v>
      </c>
      <c r="G3087" s="43">
        <v>379329.64563996292</v>
      </c>
    </row>
    <row r="3088" spans="1:7" x14ac:dyDescent="0.2">
      <c r="A3088" s="7">
        <v>3086</v>
      </c>
      <c r="B3088" s="43">
        <v>46.17</v>
      </c>
      <c r="C3088" s="43">
        <v>415940.67245153547</v>
      </c>
      <c r="D3088" s="43">
        <v>276781.53934356623</v>
      </c>
      <c r="E3088" s="43">
        <v>69319.988250441806</v>
      </c>
      <c r="F3088" s="43">
        <v>33013.753509524198</v>
      </c>
      <c r="G3088" s="43">
        <v>36825.391348003301</v>
      </c>
    </row>
    <row r="3089" spans="1:7" x14ac:dyDescent="0.2">
      <c r="A3089" s="7">
        <v>3087</v>
      </c>
      <c r="B3089" s="43">
        <v>228.68</v>
      </c>
      <c r="C3089" s="43">
        <v>751215.60365175549</v>
      </c>
      <c r="D3089" s="43">
        <v>812840.7480657351</v>
      </c>
      <c r="E3089" s="43">
        <v>16788.568617556401</v>
      </c>
      <c r="F3089" s="43">
        <v>0</v>
      </c>
      <c r="G3089" s="43">
        <v>-78413.713031536099</v>
      </c>
    </row>
    <row r="3090" spans="1:7" x14ac:dyDescent="0.2">
      <c r="A3090" s="7">
        <v>3088</v>
      </c>
      <c r="B3090" s="43">
        <v>6.39</v>
      </c>
      <c r="C3090" s="43">
        <v>1216.7565629748999</v>
      </c>
      <c r="D3090" s="43">
        <v>1160.3644989119</v>
      </c>
      <c r="E3090" s="43">
        <v>962.69413482890002</v>
      </c>
      <c r="F3090" s="43">
        <v>0</v>
      </c>
      <c r="G3090" s="43">
        <v>-906.3020707659</v>
      </c>
    </row>
    <row r="3091" spans="1:7" x14ac:dyDescent="0.2">
      <c r="A3091" s="7">
        <v>3089</v>
      </c>
      <c r="B3091" s="43">
        <v>199.92</v>
      </c>
      <c r="C3091" s="43">
        <v>261802.993171696</v>
      </c>
      <c r="D3091" s="43">
        <v>207228.94595115251</v>
      </c>
      <c r="E3091" s="43">
        <v>6781.5481547255004</v>
      </c>
      <c r="F3091" s="43">
        <v>0</v>
      </c>
      <c r="G3091" s="43">
        <v>47792.499065818098</v>
      </c>
    </row>
    <row r="3092" spans="1:7" x14ac:dyDescent="0.2">
      <c r="A3092" s="7">
        <v>3090</v>
      </c>
      <c r="B3092" s="43">
        <v>2.5</v>
      </c>
      <c r="C3092" s="43">
        <v>8207.1050616536995</v>
      </c>
      <c r="D3092" s="43">
        <v>6536.7984819178</v>
      </c>
      <c r="E3092" s="43">
        <v>16911.320121996599</v>
      </c>
      <c r="F3092" s="43">
        <v>0</v>
      </c>
      <c r="G3092" s="43">
        <v>-15241.0135422607</v>
      </c>
    </row>
    <row r="3093" spans="1:7" x14ac:dyDescent="0.2">
      <c r="A3093" s="7">
        <v>3091</v>
      </c>
      <c r="B3093" s="43">
        <v>19.53</v>
      </c>
      <c r="C3093" s="43">
        <v>31448.170004479001</v>
      </c>
      <c r="D3093" s="43">
        <v>20936.463035695899</v>
      </c>
      <c r="E3093" s="43">
        <v>14234.2926003662</v>
      </c>
      <c r="F3093" s="43">
        <v>4160.2882464091999</v>
      </c>
      <c r="G3093" s="43">
        <v>-7882.8738779922996</v>
      </c>
    </row>
    <row r="3094" spans="1:7" x14ac:dyDescent="0.2">
      <c r="A3094" s="7">
        <v>3092</v>
      </c>
      <c r="B3094" s="43">
        <v>47.76</v>
      </c>
      <c r="C3094" s="43">
        <v>213101.87700977651</v>
      </c>
      <c r="D3094" s="43">
        <v>204281.07586721281</v>
      </c>
      <c r="E3094" s="43">
        <v>22922.285379697401</v>
      </c>
      <c r="F3094" s="43">
        <v>0</v>
      </c>
      <c r="G3094" s="43">
        <v>-14101.4842371337</v>
      </c>
    </row>
    <row r="3095" spans="1:7" x14ac:dyDescent="0.2">
      <c r="A3095" s="7">
        <v>3093</v>
      </c>
      <c r="B3095" s="43">
        <v>35.76</v>
      </c>
      <c r="C3095" s="43">
        <v>141521.19564556881</v>
      </c>
      <c r="D3095" s="43">
        <v>111756.56154522971</v>
      </c>
      <c r="E3095" s="43">
        <v>20848.157598635698</v>
      </c>
      <c r="F3095" s="43">
        <v>0</v>
      </c>
      <c r="G3095" s="43">
        <v>8916.4765017034006</v>
      </c>
    </row>
    <row r="3096" spans="1:7" x14ac:dyDescent="0.2">
      <c r="A3096" s="7">
        <v>3094</v>
      </c>
      <c r="B3096" s="43">
        <v>77.36</v>
      </c>
      <c r="C3096" s="43">
        <v>16571.032491229798</v>
      </c>
      <c r="D3096" s="43">
        <v>16963.313026063501</v>
      </c>
      <c r="E3096" s="43">
        <v>1072.8087506483</v>
      </c>
      <c r="F3096" s="43">
        <v>0</v>
      </c>
      <c r="G3096" s="43">
        <v>-1465.0892854819999</v>
      </c>
    </row>
    <row r="3097" spans="1:7" x14ac:dyDescent="0.2">
      <c r="A3097" s="7">
        <v>3095</v>
      </c>
      <c r="B3097" s="43">
        <v>54.32</v>
      </c>
      <c r="C3097" s="43">
        <v>189237.07781111231</v>
      </c>
      <c r="D3097" s="43">
        <v>126151.41354729381</v>
      </c>
      <c r="E3097" s="43">
        <v>30263.172459862501</v>
      </c>
      <c r="F3097" s="43">
        <v>24829.8793338586</v>
      </c>
      <c r="G3097" s="43">
        <v>7992.6124700972996</v>
      </c>
    </row>
    <row r="3098" spans="1:7" x14ac:dyDescent="0.2">
      <c r="A3098" s="7">
        <v>3096</v>
      </c>
      <c r="B3098" s="43">
        <v>6.25</v>
      </c>
      <c r="C3098" s="43">
        <v>27131.513185962602</v>
      </c>
      <c r="D3098" s="43">
        <v>24596.929049857801</v>
      </c>
      <c r="E3098" s="43">
        <v>22274.8719954142</v>
      </c>
      <c r="F3098" s="43">
        <v>0</v>
      </c>
      <c r="G3098" s="43">
        <v>-19740.287859309501</v>
      </c>
    </row>
    <row r="3099" spans="1:7" x14ac:dyDescent="0.2">
      <c r="A3099" s="7">
        <v>3097</v>
      </c>
      <c r="B3099" s="43">
        <v>97.84</v>
      </c>
      <c r="C3099" s="43">
        <v>361380.99932337319</v>
      </c>
      <c r="D3099" s="43">
        <v>250385.1044909241</v>
      </c>
      <c r="E3099" s="43">
        <v>19288.364096531299</v>
      </c>
      <c r="F3099" s="43">
        <v>20668.899799057599</v>
      </c>
      <c r="G3099" s="43">
        <v>71038.630936860194</v>
      </c>
    </row>
    <row r="3100" spans="1:7" x14ac:dyDescent="0.2">
      <c r="A3100" s="7">
        <v>3098</v>
      </c>
      <c r="B3100" s="43">
        <v>281.99</v>
      </c>
      <c r="C3100" s="43">
        <v>636074.65647496062</v>
      </c>
      <c r="D3100" s="43">
        <v>466759.77017304779</v>
      </c>
      <c r="E3100" s="43">
        <v>12230.630027605401</v>
      </c>
      <c r="F3100" s="43">
        <v>0</v>
      </c>
      <c r="G3100" s="43">
        <v>157084.25627430741</v>
      </c>
    </row>
    <row r="3101" spans="1:7" x14ac:dyDescent="0.2">
      <c r="A3101" s="7">
        <v>3099</v>
      </c>
      <c r="B3101" s="43">
        <v>77.12</v>
      </c>
      <c r="C3101" s="43">
        <v>40163.8925291907</v>
      </c>
      <c r="D3101" s="43">
        <v>58170.072013276498</v>
      </c>
      <c r="E3101" s="43">
        <v>2623.3476349840998</v>
      </c>
      <c r="F3101" s="43">
        <v>0</v>
      </c>
      <c r="G3101" s="43">
        <v>-20629.527119069899</v>
      </c>
    </row>
    <row r="3102" spans="1:7" x14ac:dyDescent="0.2">
      <c r="A3102" s="7">
        <v>3100</v>
      </c>
      <c r="B3102" s="43">
        <v>55.26</v>
      </c>
      <c r="C3102" s="43">
        <v>235840.77268364831</v>
      </c>
      <c r="D3102" s="43">
        <v>157219.44327737641</v>
      </c>
      <c r="E3102" s="43">
        <v>37073.7274015683</v>
      </c>
      <c r="F3102" s="43">
        <v>30943.066712858301</v>
      </c>
      <c r="G3102" s="43">
        <v>10604.535291845301</v>
      </c>
    </row>
    <row r="3103" spans="1:7" x14ac:dyDescent="0.2">
      <c r="A3103" s="7">
        <v>3101</v>
      </c>
      <c r="B3103" s="43">
        <v>65.28</v>
      </c>
      <c r="C3103" s="43">
        <v>76896.633519566705</v>
      </c>
      <c r="D3103" s="43">
        <v>93352.110773642999</v>
      </c>
      <c r="E3103" s="43">
        <v>6008.3191625104</v>
      </c>
      <c r="F3103" s="43">
        <v>0</v>
      </c>
      <c r="G3103" s="43">
        <v>-22463.796416586702</v>
      </c>
    </row>
    <row r="3104" spans="1:7" x14ac:dyDescent="0.2">
      <c r="A3104" s="7">
        <v>3102</v>
      </c>
      <c r="B3104" s="43">
        <v>137.68</v>
      </c>
      <c r="C3104" s="43">
        <v>723468.38357974589</v>
      </c>
      <c r="D3104" s="43">
        <v>737629.14217093191</v>
      </c>
      <c r="E3104" s="43">
        <v>27340.3132472328</v>
      </c>
      <c r="F3104" s="43">
        <v>0</v>
      </c>
      <c r="G3104" s="43">
        <v>-41501.0718384188</v>
      </c>
    </row>
    <row r="3105" spans="1:7" x14ac:dyDescent="0.2">
      <c r="A3105" s="7">
        <v>3103</v>
      </c>
      <c r="B3105" s="43">
        <v>134.61000000000001</v>
      </c>
      <c r="C3105" s="43">
        <v>1850845.6508805139</v>
      </c>
      <c r="D3105" s="43">
        <v>1415085.9467973679</v>
      </c>
      <c r="E3105" s="43">
        <v>74316.865785619899</v>
      </c>
      <c r="F3105" s="43">
        <v>0</v>
      </c>
      <c r="G3105" s="43">
        <v>361442.83829752658</v>
      </c>
    </row>
    <row r="3106" spans="1:7" x14ac:dyDescent="0.2">
      <c r="A3106" s="7">
        <v>3104</v>
      </c>
      <c r="B3106" s="43">
        <v>75.41</v>
      </c>
      <c r="C3106" s="43">
        <v>477163.66328471119</v>
      </c>
      <c r="D3106" s="43">
        <v>486935.16582720028</v>
      </c>
      <c r="E3106" s="43">
        <v>32517.244164979598</v>
      </c>
      <c r="F3106" s="43">
        <v>0</v>
      </c>
      <c r="G3106" s="43">
        <v>-42288.746707468701</v>
      </c>
    </row>
    <row r="3107" spans="1:7" x14ac:dyDescent="0.2">
      <c r="A3107" s="7">
        <v>3105</v>
      </c>
      <c r="B3107" s="43">
        <v>92.47</v>
      </c>
      <c r="C3107" s="43">
        <v>0</v>
      </c>
      <c r="D3107" s="43">
        <v>0</v>
      </c>
      <c r="E3107" s="43">
        <v>0</v>
      </c>
      <c r="F3107" s="43">
        <v>0</v>
      </c>
      <c r="G3107" s="43">
        <v>0</v>
      </c>
    </row>
    <row r="3108" spans="1:7" x14ac:dyDescent="0.2">
      <c r="A3108" s="7">
        <v>3106</v>
      </c>
      <c r="B3108" s="43">
        <v>184.38</v>
      </c>
      <c r="C3108" s="43">
        <v>993267.83879406005</v>
      </c>
      <c r="D3108" s="43">
        <v>751895.45997215342</v>
      </c>
      <c r="E3108" s="43">
        <v>28566.052745433099</v>
      </c>
      <c r="F3108" s="43">
        <v>0</v>
      </c>
      <c r="G3108" s="43">
        <v>212806.32607647349</v>
      </c>
    </row>
    <row r="3109" spans="1:7" x14ac:dyDescent="0.2">
      <c r="A3109" s="7">
        <v>3107</v>
      </c>
      <c r="B3109" s="43">
        <v>38.17</v>
      </c>
      <c r="C3109" s="43">
        <v>277300.81412319862</v>
      </c>
      <c r="D3109" s="43">
        <v>211071.68288982619</v>
      </c>
      <c r="E3109" s="43">
        <v>38474.814095236601</v>
      </c>
      <c r="F3109" s="43">
        <v>0</v>
      </c>
      <c r="G3109" s="43">
        <v>27754.317138135899</v>
      </c>
    </row>
    <row r="3110" spans="1:7" x14ac:dyDescent="0.2">
      <c r="A3110" s="7">
        <v>3108</v>
      </c>
      <c r="B3110" s="43">
        <v>46.66</v>
      </c>
      <c r="C3110" s="43">
        <v>28213.404479423501</v>
      </c>
      <c r="D3110" s="43">
        <v>23065.925532781399</v>
      </c>
      <c r="E3110" s="43">
        <v>3141.4857041015998</v>
      </c>
      <c r="F3110" s="43">
        <v>0</v>
      </c>
      <c r="G3110" s="43">
        <v>2005.9932425405</v>
      </c>
    </row>
    <row r="3111" spans="1:7" x14ac:dyDescent="0.2">
      <c r="A3111" s="7">
        <v>3109</v>
      </c>
      <c r="B3111" s="43">
        <v>99.65</v>
      </c>
      <c r="C3111" s="43">
        <v>665563.73543026368</v>
      </c>
      <c r="D3111" s="43">
        <v>552029.10026835161</v>
      </c>
      <c r="E3111" s="43">
        <v>35832.1042306991</v>
      </c>
      <c r="F3111" s="43">
        <v>0</v>
      </c>
      <c r="G3111" s="43">
        <v>77702.530931212896</v>
      </c>
    </row>
    <row r="3112" spans="1:7" x14ac:dyDescent="0.2">
      <c r="A3112" s="7">
        <v>3110</v>
      </c>
      <c r="B3112" s="43">
        <v>120.44</v>
      </c>
      <c r="C3112" s="43">
        <v>1054016.8251611821</v>
      </c>
      <c r="D3112" s="43">
        <v>1049386.2253997149</v>
      </c>
      <c r="E3112" s="43">
        <v>46022.400494536698</v>
      </c>
      <c r="F3112" s="43">
        <v>0</v>
      </c>
      <c r="G3112" s="43">
        <v>-41391.800733069504</v>
      </c>
    </row>
    <row r="3113" spans="1:7" x14ac:dyDescent="0.2">
      <c r="A3113" s="7">
        <v>3111</v>
      </c>
      <c r="B3113" s="43">
        <v>80.59</v>
      </c>
      <c r="C3113" s="43">
        <v>60928.867393180401</v>
      </c>
      <c r="D3113" s="43">
        <v>61038.184263435003</v>
      </c>
      <c r="E3113" s="43">
        <v>3972.9716829233998</v>
      </c>
      <c r="F3113" s="43">
        <v>0</v>
      </c>
      <c r="G3113" s="43">
        <v>-4082.2885531779998</v>
      </c>
    </row>
    <row r="3114" spans="1:7" x14ac:dyDescent="0.2">
      <c r="A3114" s="7">
        <v>3112</v>
      </c>
      <c r="B3114" s="43">
        <v>529.04999999999995</v>
      </c>
      <c r="C3114" s="43">
        <v>147246.87303809059</v>
      </c>
      <c r="D3114" s="43">
        <v>97981.052847825806</v>
      </c>
      <c r="E3114" s="43">
        <v>2138.3028145536</v>
      </c>
      <c r="F3114" s="43">
        <v>11915.177315975499</v>
      </c>
      <c r="G3114" s="43">
        <v>35212.340059735703</v>
      </c>
    </row>
    <row r="3115" spans="1:7" x14ac:dyDescent="0.2">
      <c r="A3115" s="7">
        <v>3113</v>
      </c>
      <c r="B3115" s="43">
        <v>11.88</v>
      </c>
      <c r="C3115" s="43">
        <v>128930.5811881377</v>
      </c>
      <c r="D3115" s="43">
        <v>85912.256942724896</v>
      </c>
      <c r="E3115" s="43">
        <v>85658.598453953906</v>
      </c>
      <c r="F3115" s="43">
        <v>12491.4197402347</v>
      </c>
      <c r="G3115" s="43">
        <v>-55131.693948775901</v>
      </c>
    </row>
    <row r="3116" spans="1:7" x14ac:dyDescent="0.2">
      <c r="A3116" s="7">
        <v>3114</v>
      </c>
      <c r="B3116" s="43">
        <v>78.13</v>
      </c>
      <c r="C3116" s="43">
        <v>55538.9374898284</v>
      </c>
      <c r="D3116" s="43">
        <v>57984.422141459203</v>
      </c>
      <c r="E3116" s="43">
        <v>3631.6774451115998</v>
      </c>
      <c r="F3116" s="43">
        <v>0</v>
      </c>
      <c r="G3116" s="43">
        <v>-6077.1620967423996</v>
      </c>
    </row>
    <row r="3117" spans="1:7" x14ac:dyDescent="0.2">
      <c r="A3117" s="7">
        <v>3115</v>
      </c>
      <c r="B3117" s="43">
        <v>26.31</v>
      </c>
      <c r="C3117" s="43">
        <v>139516.57991510659</v>
      </c>
      <c r="D3117" s="43">
        <v>129024.0752955965</v>
      </c>
      <c r="E3117" s="43">
        <v>27539.596825350101</v>
      </c>
      <c r="F3117" s="43">
        <v>0</v>
      </c>
      <c r="G3117" s="43">
        <v>-17047.092205839901</v>
      </c>
    </row>
    <row r="3118" spans="1:7" x14ac:dyDescent="0.2">
      <c r="A3118" s="7">
        <v>3116</v>
      </c>
      <c r="B3118" s="43">
        <v>283.14999999999998</v>
      </c>
      <c r="C3118" s="43">
        <v>144753.5951579267</v>
      </c>
      <c r="D3118" s="43">
        <v>224897.17856750471</v>
      </c>
      <c r="E3118" s="43">
        <v>2566.7097198988999</v>
      </c>
      <c r="F3118" s="43">
        <v>0</v>
      </c>
      <c r="G3118" s="43">
        <v>-82710.293129476893</v>
      </c>
    </row>
    <row r="3119" spans="1:7" x14ac:dyDescent="0.2">
      <c r="A3119" s="7">
        <v>3117</v>
      </c>
      <c r="B3119" s="43">
        <v>31.62</v>
      </c>
      <c r="C3119" s="43">
        <v>333766.55203178368</v>
      </c>
      <c r="D3119" s="43">
        <v>222262.16037989769</v>
      </c>
      <c r="E3119" s="43">
        <v>84028.690640976201</v>
      </c>
      <c r="F3119" s="43">
        <v>32180.595132820399</v>
      </c>
      <c r="G3119" s="43">
        <v>-4704.8941219106</v>
      </c>
    </row>
    <row r="3120" spans="1:7" x14ac:dyDescent="0.2">
      <c r="A3120" s="7">
        <v>3118</v>
      </c>
      <c r="B3120" s="43">
        <v>67.73</v>
      </c>
      <c r="C3120" s="43">
        <v>377756.16588177142</v>
      </c>
      <c r="D3120" s="43">
        <v>262822.7009517632</v>
      </c>
      <c r="E3120" s="43">
        <v>29116.951518738399</v>
      </c>
      <c r="F3120" s="43">
        <v>17379.140849483301</v>
      </c>
      <c r="G3120" s="43">
        <v>68437.372561786498</v>
      </c>
    </row>
    <row r="3121" spans="1:7" x14ac:dyDescent="0.2">
      <c r="A3121" s="7">
        <v>3119</v>
      </c>
      <c r="B3121" s="43">
        <v>6.07</v>
      </c>
      <c r="C3121" s="43">
        <v>10498.6315862102</v>
      </c>
      <c r="D3121" s="43">
        <v>9016.3494100555999</v>
      </c>
      <c r="E3121" s="43">
        <v>8815.2598862437007</v>
      </c>
      <c r="F3121" s="43">
        <v>0</v>
      </c>
      <c r="G3121" s="43">
        <v>-7332.9777100889996</v>
      </c>
    </row>
    <row r="3122" spans="1:7" x14ac:dyDescent="0.2">
      <c r="A3122" s="7">
        <v>3120</v>
      </c>
      <c r="B3122" s="43">
        <v>53.09</v>
      </c>
      <c r="C3122" s="43">
        <v>429062.63079337892</v>
      </c>
      <c r="D3122" s="43">
        <v>355304.09624725278</v>
      </c>
      <c r="E3122" s="43">
        <v>42196.0838286992</v>
      </c>
      <c r="F3122" s="43">
        <v>0</v>
      </c>
      <c r="G3122" s="43">
        <v>31562.450717426898</v>
      </c>
    </row>
    <row r="3123" spans="1:7" x14ac:dyDescent="0.2">
      <c r="A3123" s="7">
        <v>3121</v>
      </c>
      <c r="B3123" s="43">
        <v>62.41</v>
      </c>
      <c r="C3123" s="43">
        <v>471410.04965667991</v>
      </c>
      <c r="D3123" s="43">
        <v>359059.8883920277</v>
      </c>
      <c r="E3123" s="43">
        <v>39203.399176654399</v>
      </c>
      <c r="F3123" s="43">
        <v>0</v>
      </c>
      <c r="G3123" s="43">
        <v>73146.762087997806</v>
      </c>
    </row>
    <row r="3124" spans="1:7" x14ac:dyDescent="0.2">
      <c r="A3124" s="7">
        <v>3122</v>
      </c>
      <c r="B3124" s="43">
        <v>126.58</v>
      </c>
      <c r="C3124" s="43">
        <v>407602.48056301929</v>
      </c>
      <c r="D3124" s="43">
        <v>443744.81163505238</v>
      </c>
      <c r="E3124" s="43">
        <v>16865.847935194099</v>
      </c>
      <c r="F3124" s="43">
        <v>0</v>
      </c>
      <c r="G3124" s="43">
        <v>-53008.1790072273</v>
      </c>
    </row>
    <row r="3125" spans="1:7" x14ac:dyDescent="0.2">
      <c r="A3125" s="7">
        <v>3123</v>
      </c>
      <c r="B3125" s="43">
        <v>35.74</v>
      </c>
      <c r="C3125" s="43">
        <v>404946.59916097851</v>
      </c>
      <c r="D3125" s="43">
        <v>317556.73110085138</v>
      </c>
      <c r="E3125" s="43">
        <v>60892.805337056998</v>
      </c>
      <c r="F3125" s="43">
        <v>0</v>
      </c>
      <c r="G3125" s="43">
        <v>26497.062723070001</v>
      </c>
    </row>
    <row r="3126" spans="1:7" x14ac:dyDescent="0.2">
      <c r="A3126" s="7">
        <v>3124</v>
      </c>
      <c r="B3126" s="43">
        <v>31.24</v>
      </c>
      <c r="C3126" s="43">
        <v>48614.521419121702</v>
      </c>
      <c r="D3126" s="43">
        <v>40595.700579185803</v>
      </c>
      <c r="E3126" s="43">
        <v>8192.4063966559006</v>
      </c>
      <c r="F3126" s="43">
        <v>0</v>
      </c>
      <c r="G3126" s="43">
        <v>-173.58555672</v>
      </c>
    </row>
    <row r="3127" spans="1:7" x14ac:dyDescent="0.2">
      <c r="A3127" s="7">
        <v>3125</v>
      </c>
      <c r="B3127" s="43">
        <v>17.7</v>
      </c>
      <c r="C3127" s="43">
        <v>77503.589026159098</v>
      </c>
      <c r="D3127" s="43">
        <v>72782.871357750599</v>
      </c>
      <c r="E3127" s="43">
        <v>22397.2410619035</v>
      </c>
      <c r="F3127" s="43">
        <v>0</v>
      </c>
      <c r="G3127" s="43">
        <v>-17676.523393495001</v>
      </c>
    </row>
    <row r="3128" spans="1:7" x14ac:dyDescent="0.2">
      <c r="A3128" s="7">
        <v>3126</v>
      </c>
      <c r="B3128" s="43">
        <v>154.33000000000001</v>
      </c>
      <c r="C3128" s="43">
        <v>424918.35020510171</v>
      </c>
      <c r="D3128" s="43">
        <v>385067.41125197842</v>
      </c>
      <c r="E3128" s="43">
        <v>14346.3861644233</v>
      </c>
      <c r="F3128" s="43">
        <v>0</v>
      </c>
      <c r="G3128" s="43">
        <v>25504.552788699999</v>
      </c>
    </row>
    <row r="3129" spans="1:7" x14ac:dyDescent="0.2">
      <c r="A3129" s="7">
        <v>3127</v>
      </c>
      <c r="B3129" s="43">
        <v>20.62</v>
      </c>
      <c r="C3129" s="43">
        <v>29902.516452269101</v>
      </c>
      <c r="D3129" s="43">
        <v>31029.4921734362</v>
      </c>
      <c r="E3129" s="43">
        <v>7292.8642615784001</v>
      </c>
      <c r="F3129" s="43">
        <v>0</v>
      </c>
      <c r="G3129" s="43">
        <v>-8419.8399827454996</v>
      </c>
    </row>
    <row r="3130" spans="1:7" x14ac:dyDescent="0.2">
      <c r="A3130" s="7">
        <v>3128</v>
      </c>
      <c r="B3130" s="43">
        <v>6.66</v>
      </c>
      <c r="C3130" s="43">
        <v>64568.325609660998</v>
      </c>
      <c r="D3130" s="43">
        <v>43021.805665768799</v>
      </c>
      <c r="E3130" s="43">
        <v>73440.998895783297</v>
      </c>
      <c r="F3130" s="43">
        <v>5072.1855549080001</v>
      </c>
      <c r="G3130" s="43">
        <v>-56966.664506799098</v>
      </c>
    </row>
    <row r="3131" spans="1:7" x14ac:dyDescent="0.2">
      <c r="A3131" s="7">
        <v>3129</v>
      </c>
      <c r="B3131" s="43">
        <v>18.52</v>
      </c>
      <c r="C3131" s="43">
        <v>57293.583692578599</v>
      </c>
      <c r="D3131" s="43">
        <v>46641.256313912199</v>
      </c>
      <c r="E3131" s="43">
        <v>15867.8715280781</v>
      </c>
      <c r="F3131" s="43">
        <v>0</v>
      </c>
      <c r="G3131" s="43">
        <v>-5215.5441494117003</v>
      </c>
    </row>
    <row r="3132" spans="1:7" x14ac:dyDescent="0.2">
      <c r="A3132" s="7">
        <v>3130</v>
      </c>
      <c r="B3132" s="43">
        <v>70.34</v>
      </c>
      <c r="C3132" s="43">
        <v>358162.84542596329</v>
      </c>
      <c r="D3132" s="43">
        <v>289340.56415691483</v>
      </c>
      <c r="E3132" s="43">
        <v>26310.281617012599</v>
      </c>
      <c r="F3132" s="43">
        <v>0</v>
      </c>
      <c r="G3132" s="43">
        <v>42511.999652035898</v>
      </c>
    </row>
    <row r="3133" spans="1:7" x14ac:dyDescent="0.2">
      <c r="A3133" s="7">
        <v>3131</v>
      </c>
      <c r="B3133" s="43">
        <v>331.84</v>
      </c>
      <c r="C3133" s="43">
        <v>3656060.546950202</v>
      </c>
      <c r="D3133" s="43">
        <v>2754878.9579302622</v>
      </c>
      <c r="E3133" s="43">
        <v>58471.181394778097</v>
      </c>
      <c r="F3133" s="43">
        <v>0</v>
      </c>
      <c r="G3133" s="43">
        <v>842710.40762516169</v>
      </c>
    </row>
    <row r="3134" spans="1:7" x14ac:dyDescent="0.2">
      <c r="A3134" s="7">
        <v>3132</v>
      </c>
      <c r="B3134" s="43">
        <v>41.69</v>
      </c>
      <c r="C3134" s="43">
        <v>57802.165875498802</v>
      </c>
      <c r="D3134" s="43">
        <v>49077.1329824645</v>
      </c>
      <c r="E3134" s="43">
        <v>7114.3062306043003</v>
      </c>
      <c r="F3134" s="43">
        <v>0</v>
      </c>
      <c r="G3134" s="43">
        <v>1610.7266624299</v>
      </c>
    </row>
    <row r="3135" spans="1:7" x14ac:dyDescent="0.2">
      <c r="A3135" s="7">
        <v>3133</v>
      </c>
      <c r="B3135" s="43">
        <v>66.52</v>
      </c>
      <c r="C3135" s="43">
        <v>795.98139793380005</v>
      </c>
      <c r="D3135" s="43">
        <v>829.38767453269998</v>
      </c>
      <c r="E3135" s="43">
        <v>59.904602338399997</v>
      </c>
      <c r="F3135" s="43">
        <v>0</v>
      </c>
      <c r="G3135" s="43">
        <v>-93.310878937300004</v>
      </c>
    </row>
    <row r="3136" spans="1:7" x14ac:dyDescent="0.2">
      <c r="A3136" s="7">
        <v>3134</v>
      </c>
      <c r="B3136" s="43">
        <v>4.49</v>
      </c>
      <c r="C3136" s="43">
        <v>1901.6159819561999</v>
      </c>
      <c r="D3136" s="43">
        <v>1756.0573551028001</v>
      </c>
      <c r="E3136" s="43">
        <v>2121.1225176221001</v>
      </c>
      <c r="F3136" s="43">
        <v>0</v>
      </c>
      <c r="G3136" s="43">
        <v>-1975.5638907688001</v>
      </c>
    </row>
    <row r="3137" spans="1:7" x14ac:dyDescent="0.2">
      <c r="A3137" s="7">
        <v>3135</v>
      </c>
      <c r="B3137" s="43">
        <v>29.4</v>
      </c>
      <c r="C3137" s="43">
        <v>13109.9966467473</v>
      </c>
      <c r="D3137" s="43">
        <v>10184.239455762499</v>
      </c>
      <c r="E3137" s="43">
        <v>2395.7511236235</v>
      </c>
      <c r="F3137" s="43">
        <v>0</v>
      </c>
      <c r="G3137" s="43">
        <v>530.00606736129998</v>
      </c>
    </row>
    <row r="3138" spans="1:7" x14ac:dyDescent="0.2">
      <c r="A3138" s="7">
        <v>3136</v>
      </c>
      <c r="B3138" s="43">
        <v>73.02</v>
      </c>
      <c r="C3138" s="43">
        <v>44545.980012011103</v>
      </c>
      <c r="D3138" s="43">
        <v>47256.230357166103</v>
      </c>
      <c r="E3138" s="43">
        <v>3062.8925178899999</v>
      </c>
      <c r="F3138" s="43">
        <v>0</v>
      </c>
      <c r="G3138" s="43">
        <v>-5773.1428630449</v>
      </c>
    </row>
    <row r="3139" spans="1:7" x14ac:dyDescent="0.2">
      <c r="A3139" s="7">
        <v>3137</v>
      </c>
      <c r="B3139" s="43">
        <v>129.44999999999999</v>
      </c>
      <c r="C3139" s="43">
        <v>99643.984514559794</v>
      </c>
      <c r="D3139" s="43">
        <v>66348.075990223602</v>
      </c>
      <c r="E3139" s="43">
        <v>6764.0976775243998</v>
      </c>
      <c r="F3139" s="43">
        <v>13172.0532038196</v>
      </c>
      <c r="G3139" s="43">
        <v>13359.757642992299</v>
      </c>
    </row>
    <row r="3140" spans="1:7" x14ac:dyDescent="0.2">
      <c r="A3140" s="7">
        <v>3138</v>
      </c>
      <c r="B3140" s="43">
        <v>2.4700000000000002</v>
      </c>
      <c r="C3140" s="43">
        <v>24884.173042426599</v>
      </c>
      <c r="D3140" s="43">
        <v>18481.836273486198</v>
      </c>
      <c r="E3140" s="43">
        <v>53395.350784654896</v>
      </c>
      <c r="F3140" s="43">
        <v>0</v>
      </c>
      <c r="G3140" s="43">
        <v>-46993.014015714602</v>
      </c>
    </row>
    <row r="3141" spans="1:7" x14ac:dyDescent="0.2">
      <c r="A3141" s="7">
        <v>3139</v>
      </c>
      <c r="B3141" s="43">
        <v>58.22</v>
      </c>
      <c r="C3141" s="43">
        <v>152339.65822369501</v>
      </c>
      <c r="D3141" s="43">
        <v>137637.60698880549</v>
      </c>
      <c r="E3141" s="43">
        <v>13239.7282767613</v>
      </c>
      <c r="F3141" s="43">
        <v>0</v>
      </c>
      <c r="G3141" s="43">
        <v>1462.3229581282001</v>
      </c>
    </row>
    <row r="3142" spans="1:7" x14ac:dyDescent="0.2">
      <c r="A3142" s="7">
        <v>3140</v>
      </c>
      <c r="B3142" s="43">
        <v>2.89</v>
      </c>
      <c r="C3142" s="43">
        <v>3793.7915944839001</v>
      </c>
      <c r="D3142" s="43">
        <v>3448.5447610002002</v>
      </c>
      <c r="E3142" s="43">
        <v>6677.2098296735003</v>
      </c>
      <c r="F3142" s="43">
        <v>0</v>
      </c>
      <c r="G3142" s="43">
        <v>-6331.9629961897999</v>
      </c>
    </row>
    <row r="3143" spans="1:7" x14ac:dyDescent="0.2">
      <c r="A3143" s="7">
        <v>3141</v>
      </c>
      <c r="B3143" s="43">
        <v>35.69</v>
      </c>
      <c r="C3143" s="43">
        <v>117091.3532584607</v>
      </c>
      <c r="D3143" s="43">
        <v>90330.719225614201</v>
      </c>
      <c r="E3143" s="43">
        <v>16978.321359467602</v>
      </c>
      <c r="F3143" s="43">
        <v>0</v>
      </c>
      <c r="G3143" s="43">
        <v>9782.3126733788995</v>
      </c>
    </row>
    <row r="3144" spans="1:7" x14ac:dyDescent="0.2">
      <c r="A3144" s="7">
        <v>3142</v>
      </c>
      <c r="B3144" s="43">
        <v>68.209999999999994</v>
      </c>
      <c r="C3144" s="43">
        <v>15728.0245788587</v>
      </c>
      <c r="D3144" s="43">
        <v>15727.070649781699</v>
      </c>
      <c r="E3144" s="43">
        <v>1153.8674261420999</v>
      </c>
      <c r="F3144" s="43">
        <v>0</v>
      </c>
      <c r="G3144" s="43">
        <v>-1152.9134970651</v>
      </c>
    </row>
    <row r="3145" spans="1:7" x14ac:dyDescent="0.2">
      <c r="A3145" s="7">
        <v>3143</v>
      </c>
      <c r="B3145" s="43">
        <v>264.77999999999997</v>
      </c>
      <c r="C3145" s="43">
        <v>1913450.2405392029</v>
      </c>
      <c r="D3145" s="43">
        <v>2180501.6618159218</v>
      </c>
      <c r="E3145" s="43">
        <v>37576.807520399103</v>
      </c>
      <c r="F3145" s="43">
        <v>0</v>
      </c>
      <c r="G3145" s="43">
        <v>-304628.228797118</v>
      </c>
    </row>
    <row r="3146" spans="1:7" x14ac:dyDescent="0.2">
      <c r="A3146" s="7">
        <v>3144</v>
      </c>
      <c r="B3146" s="43">
        <v>91.93</v>
      </c>
      <c r="C3146" s="43">
        <v>392700.17998262751</v>
      </c>
      <c r="D3146" s="43">
        <v>358707.33174500649</v>
      </c>
      <c r="E3146" s="43">
        <v>21771.582478067001</v>
      </c>
      <c r="F3146" s="43">
        <v>0</v>
      </c>
      <c r="G3146" s="43">
        <v>12221.2657595539</v>
      </c>
    </row>
    <row r="3147" spans="1:7" x14ac:dyDescent="0.2">
      <c r="A3147" s="7">
        <v>3145</v>
      </c>
      <c r="B3147" s="43">
        <v>38.35</v>
      </c>
      <c r="C3147" s="43">
        <v>83647.840168511699</v>
      </c>
      <c r="D3147" s="43">
        <v>55765.308546242501</v>
      </c>
      <c r="E3147" s="43">
        <v>18915.767999472901</v>
      </c>
      <c r="F3147" s="43">
        <v>10966.1684761542</v>
      </c>
      <c r="G3147" s="43">
        <v>-1999.4048533580001</v>
      </c>
    </row>
    <row r="3148" spans="1:7" x14ac:dyDescent="0.2">
      <c r="A3148" s="7">
        <v>3146</v>
      </c>
      <c r="B3148" s="43">
        <v>274.79000000000002</v>
      </c>
      <c r="C3148" s="43">
        <v>2538129.6117151682</v>
      </c>
      <c r="D3148" s="43">
        <v>1732737.1085519979</v>
      </c>
      <c r="E3148" s="43">
        <v>50309.085749288701</v>
      </c>
      <c r="F3148" s="43">
        <v>118025.9774676291</v>
      </c>
      <c r="G3148" s="43">
        <v>637057.43994625227</v>
      </c>
    </row>
    <row r="3149" spans="1:7" x14ac:dyDescent="0.2">
      <c r="A3149" s="7">
        <v>3147</v>
      </c>
      <c r="B3149" s="43">
        <v>43.35</v>
      </c>
      <c r="C3149" s="43">
        <v>85418.451815866501</v>
      </c>
      <c r="D3149" s="43">
        <v>56860.454291152302</v>
      </c>
      <c r="E3149" s="43">
        <v>15795.5203356697</v>
      </c>
      <c r="F3149" s="43">
        <v>8269.3876995086994</v>
      </c>
      <c r="G3149" s="43">
        <v>4493.0894895357997</v>
      </c>
    </row>
    <row r="3150" spans="1:7" x14ac:dyDescent="0.2">
      <c r="A3150" s="7">
        <v>3148</v>
      </c>
      <c r="B3150" s="43">
        <v>60.85</v>
      </c>
      <c r="C3150" s="43">
        <v>317876.21419306792</v>
      </c>
      <c r="D3150" s="43">
        <v>284689.95229112118</v>
      </c>
      <c r="E3150" s="43">
        <v>26900.028265174598</v>
      </c>
      <c r="F3150" s="43">
        <v>0</v>
      </c>
      <c r="G3150" s="43">
        <v>6286.233636772</v>
      </c>
    </row>
    <row r="3151" spans="1:7" x14ac:dyDescent="0.2">
      <c r="A3151" s="7">
        <v>3149</v>
      </c>
      <c r="B3151" s="43">
        <v>31.78</v>
      </c>
      <c r="C3151" s="43">
        <v>178794.968570814</v>
      </c>
      <c r="D3151" s="43">
        <v>140680.8856786605</v>
      </c>
      <c r="E3151" s="43">
        <v>29026.836939771601</v>
      </c>
      <c r="F3151" s="43">
        <v>0</v>
      </c>
      <c r="G3151" s="43">
        <v>9087.2459523819998</v>
      </c>
    </row>
    <row r="3152" spans="1:7" x14ac:dyDescent="0.2">
      <c r="A3152" s="7">
        <v>3150</v>
      </c>
      <c r="B3152" s="43">
        <v>70.52</v>
      </c>
      <c r="C3152" s="43">
        <v>24968.791328609099</v>
      </c>
      <c r="D3152" s="43">
        <v>28448.873218112301</v>
      </c>
      <c r="E3152" s="43">
        <v>1783.5062449155</v>
      </c>
      <c r="F3152" s="43">
        <v>0</v>
      </c>
      <c r="G3152" s="43">
        <v>-5263.5881344188001</v>
      </c>
    </row>
    <row r="3153" spans="1:7" x14ac:dyDescent="0.2">
      <c r="A3153" s="7">
        <v>3151</v>
      </c>
      <c r="B3153" s="43">
        <v>19.95</v>
      </c>
      <c r="C3153" s="43">
        <v>203634.30088474939</v>
      </c>
      <c r="D3153" s="43">
        <v>135518.0893258859</v>
      </c>
      <c r="E3153" s="43">
        <v>78180.089459179202</v>
      </c>
      <c r="F3153" s="43">
        <v>16130.8698105123</v>
      </c>
      <c r="G3153" s="43">
        <v>-26194.747710827902</v>
      </c>
    </row>
    <row r="3154" spans="1:7" x14ac:dyDescent="0.2">
      <c r="A3154" s="7">
        <v>3152</v>
      </c>
      <c r="B3154" s="43">
        <v>258.23</v>
      </c>
      <c r="C3154" s="43">
        <v>1267471.554366359</v>
      </c>
      <c r="D3154" s="43">
        <v>1320787.7469221861</v>
      </c>
      <c r="E3154" s="43">
        <v>25660.4469954013</v>
      </c>
      <c r="F3154" s="43">
        <v>0</v>
      </c>
      <c r="G3154" s="43">
        <v>-78976.639551228407</v>
      </c>
    </row>
    <row r="3155" spans="1:7" x14ac:dyDescent="0.2">
      <c r="A3155" s="7">
        <v>3153</v>
      </c>
      <c r="B3155" s="43">
        <v>36.270000000000003</v>
      </c>
      <c r="C3155" s="43">
        <v>3159.5524792387</v>
      </c>
      <c r="D3155" s="43">
        <v>2106.3420674058998</v>
      </c>
      <c r="E3155" s="43">
        <v>756.6777711121</v>
      </c>
      <c r="F3155" s="43">
        <v>414.4841537195</v>
      </c>
      <c r="G3155" s="43">
        <v>-117.9515129988</v>
      </c>
    </row>
    <row r="3156" spans="1:7" x14ac:dyDescent="0.2">
      <c r="A3156" s="7">
        <v>3154</v>
      </c>
      <c r="B3156" s="43">
        <v>183.28</v>
      </c>
      <c r="C3156" s="43">
        <v>88404.385052752594</v>
      </c>
      <c r="D3156" s="43">
        <v>68075.388614836105</v>
      </c>
      <c r="E3156" s="43">
        <v>2504.0960954056</v>
      </c>
      <c r="F3156" s="43">
        <v>0</v>
      </c>
      <c r="G3156" s="43">
        <v>17824.900342510999</v>
      </c>
    </row>
    <row r="3157" spans="1:7" x14ac:dyDescent="0.2">
      <c r="A3157" s="7">
        <v>3155</v>
      </c>
      <c r="B3157" s="43">
        <v>2.35</v>
      </c>
      <c r="C3157" s="43">
        <v>5171.1906512428995</v>
      </c>
      <c r="D3157" s="43">
        <v>4248.8055569302996</v>
      </c>
      <c r="E3157" s="43">
        <v>11304.712719041299</v>
      </c>
      <c r="F3157" s="43">
        <v>0</v>
      </c>
      <c r="G3157" s="43">
        <v>-10382.327624728799</v>
      </c>
    </row>
    <row r="3158" spans="1:7" x14ac:dyDescent="0.2">
      <c r="A3158" s="7">
        <v>3156</v>
      </c>
      <c r="B3158" s="43">
        <v>281.44</v>
      </c>
      <c r="C3158" s="43">
        <v>1627543.6276689679</v>
      </c>
      <c r="D3158" s="43">
        <v>1474356.5403949041</v>
      </c>
      <c r="E3158" s="43">
        <v>29659.569906407301</v>
      </c>
      <c r="F3158" s="43">
        <v>0</v>
      </c>
      <c r="G3158" s="43">
        <v>123527.51736765679</v>
      </c>
    </row>
    <row r="3159" spans="1:7" x14ac:dyDescent="0.2">
      <c r="A3159" s="7">
        <v>3157</v>
      </c>
      <c r="B3159" s="43">
        <v>41.92</v>
      </c>
      <c r="C3159" s="43">
        <v>308226.52930386527</v>
      </c>
      <c r="D3159" s="43">
        <v>278576.59304309438</v>
      </c>
      <c r="E3159" s="43">
        <v>38169.488472195801</v>
      </c>
      <c r="F3159" s="43">
        <v>0</v>
      </c>
      <c r="G3159" s="43">
        <v>-8519.5522114248997</v>
      </c>
    </row>
    <row r="3160" spans="1:7" x14ac:dyDescent="0.2">
      <c r="A3160" s="7">
        <v>3158</v>
      </c>
      <c r="B3160" s="43">
        <v>114.09</v>
      </c>
      <c r="C3160" s="43">
        <v>176041.3893552951</v>
      </c>
      <c r="D3160" s="43">
        <v>159655.84625397989</v>
      </c>
      <c r="E3160" s="43">
        <v>8199.7921568905003</v>
      </c>
      <c r="F3160" s="43">
        <v>0</v>
      </c>
      <c r="G3160" s="43">
        <v>8185.7509444246998</v>
      </c>
    </row>
    <row r="3161" spans="1:7" x14ac:dyDescent="0.2">
      <c r="A3161" s="7">
        <v>3159</v>
      </c>
      <c r="B3161" s="43">
        <v>391.68</v>
      </c>
      <c r="C3161" s="43">
        <v>390269.87477552478</v>
      </c>
      <c r="D3161" s="43">
        <v>448858.75043103943</v>
      </c>
      <c r="E3161" s="43">
        <v>5073.9727231935003</v>
      </c>
      <c r="F3161" s="43">
        <v>0</v>
      </c>
      <c r="G3161" s="43">
        <v>-63662.848378708099</v>
      </c>
    </row>
    <row r="3162" spans="1:7" x14ac:dyDescent="0.2">
      <c r="A3162" s="7">
        <v>3160</v>
      </c>
      <c r="B3162" s="43">
        <v>82.25</v>
      </c>
      <c r="C3162" s="43">
        <v>512565.11131925962</v>
      </c>
      <c r="D3162" s="43">
        <v>442875.27118557622</v>
      </c>
      <c r="E3162" s="43">
        <v>32984.600562929001</v>
      </c>
      <c r="F3162" s="43">
        <v>0</v>
      </c>
      <c r="G3162" s="43">
        <v>36705.239570754398</v>
      </c>
    </row>
    <row r="3163" spans="1:7" x14ac:dyDescent="0.2">
      <c r="A3163" s="7">
        <v>3161</v>
      </c>
      <c r="B3163" s="43">
        <v>44.36</v>
      </c>
      <c r="C3163" s="43">
        <v>12178.1060829043</v>
      </c>
      <c r="D3163" s="43">
        <v>10404.994884338301</v>
      </c>
      <c r="E3163" s="43">
        <v>1395.2715628332001</v>
      </c>
      <c r="F3163" s="43">
        <v>0</v>
      </c>
      <c r="G3163" s="43">
        <v>377.83963573279999</v>
      </c>
    </row>
    <row r="3164" spans="1:7" x14ac:dyDescent="0.2">
      <c r="A3164" s="7">
        <v>3162</v>
      </c>
      <c r="B3164" s="43">
        <v>88.87</v>
      </c>
      <c r="C3164" s="43">
        <v>182661.44501581381</v>
      </c>
      <c r="D3164" s="43">
        <v>185759.84405709169</v>
      </c>
      <c r="E3164" s="43">
        <v>10420.99130157</v>
      </c>
      <c r="F3164" s="43">
        <v>0</v>
      </c>
      <c r="G3164" s="43">
        <v>-13519.390342847901</v>
      </c>
    </row>
    <row r="3165" spans="1:7" x14ac:dyDescent="0.2">
      <c r="A3165" s="7">
        <v>3163</v>
      </c>
      <c r="B3165" s="43">
        <v>67.22</v>
      </c>
      <c r="C3165" s="43">
        <v>777261.95390600362</v>
      </c>
      <c r="D3165" s="43">
        <v>582090.43837605673</v>
      </c>
      <c r="E3165" s="43">
        <v>62461.505727031399</v>
      </c>
      <c r="F3165" s="43">
        <v>0</v>
      </c>
      <c r="G3165" s="43">
        <v>132710.00980291551</v>
      </c>
    </row>
    <row r="3166" spans="1:7" x14ac:dyDescent="0.2">
      <c r="A3166" s="7">
        <v>3164</v>
      </c>
      <c r="B3166" s="43">
        <v>72.19</v>
      </c>
      <c r="C3166" s="43">
        <v>62592.617666015198</v>
      </c>
      <c r="D3166" s="43">
        <v>62303.959202439997</v>
      </c>
      <c r="E3166" s="43">
        <v>4365.7521286918</v>
      </c>
      <c r="F3166" s="43">
        <v>0</v>
      </c>
      <c r="G3166" s="43">
        <v>-4077.0936651165998</v>
      </c>
    </row>
    <row r="3167" spans="1:7" x14ac:dyDescent="0.2">
      <c r="A3167" s="7">
        <v>3165</v>
      </c>
      <c r="B3167" s="43">
        <v>46.41</v>
      </c>
      <c r="C3167" s="43">
        <v>116574.994556102</v>
      </c>
      <c r="D3167" s="43">
        <v>94042.720613082507</v>
      </c>
      <c r="E3167" s="43">
        <v>13203.017280026501</v>
      </c>
      <c r="F3167" s="43">
        <v>0</v>
      </c>
      <c r="G3167" s="43">
        <v>9329.2566629930006</v>
      </c>
    </row>
    <row r="3168" spans="1:7" x14ac:dyDescent="0.2">
      <c r="A3168" s="7">
        <v>3166</v>
      </c>
      <c r="B3168" s="43">
        <v>2.72</v>
      </c>
      <c r="C3168" s="43">
        <v>526.12501197189999</v>
      </c>
      <c r="D3168" s="43">
        <v>485.58019160309999</v>
      </c>
      <c r="E3168" s="43">
        <v>994.47227760279998</v>
      </c>
      <c r="F3168" s="43">
        <v>0</v>
      </c>
      <c r="G3168" s="43">
        <v>-953.92745723400003</v>
      </c>
    </row>
    <row r="3169" spans="1:7" x14ac:dyDescent="0.2">
      <c r="A3169" s="7">
        <v>3167</v>
      </c>
      <c r="B3169" s="43">
        <v>50.86</v>
      </c>
      <c r="C3169" s="43">
        <v>185448.9397334659</v>
      </c>
      <c r="D3169" s="43">
        <v>134352.6120602513</v>
      </c>
      <c r="E3169" s="43">
        <v>18965.770091742401</v>
      </c>
      <c r="F3169" s="43">
        <v>0</v>
      </c>
      <c r="G3169" s="43">
        <v>32130.5575814722</v>
      </c>
    </row>
    <row r="3170" spans="1:7" x14ac:dyDescent="0.2">
      <c r="A3170" s="7">
        <v>3168</v>
      </c>
      <c r="B3170" s="43">
        <v>29.31</v>
      </c>
      <c r="C3170" s="43">
        <v>59059.741030122903</v>
      </c>
      <c r="D3170" s="43">
        <v>39344.963371911799</v>
      </c>
      <c r="E3170" s="43">
        <v>15295.4021550035</v>
      </c>
      <c r="F3170" s="43">
        <v>4649.7904083768999</v>
      </c>
      <c r="G3170" s="43">
        <v>-230.41490516939999</v>
      </c>
    </row>
    <row r="3171" spans="1:7" x14ac:dyDescent="0.2">
      <c r="A3171" s="7">
        <v>3169</v>
      </c>
      <c r="B3171" s="43">
        <v>446.06</v>
      </c>
      <c r="C3171" s="43">
        <v>4410.4302779269001</v>
      </c>
      <c r="D3171" s="43">
        <v>7219.9057959666998</v>
      </c>
      <c r="E3171" s="43">
        <v>49.621735246100002</v>
      </c>
      <c r="F3171" s="43">
        <v>0</v>
      </c>
      <c r="G3171" s="43">
        <v>-2859.0972532859</v>
      </c>
    </row>
    <row r="3172" spans="1:7" x14ac:dyDescent="0.2">
      <c r="A3172" s="7">
        <v>3170</v>
      </c>
      <c r="B3172" s="43">
        <v>23.86</v>
      </c>
      <c r="C3172" s="43">
        <v>133293.97566568389</v>
      </c>
      <c r="D3172" s="43">
        <v>105594.3735693076</v>
      </c>
      <c r="E3172" s="43">
        <v>29510.781941521898</v>
      </c>
      <c r="F3172" s="43">
        <v>0</v>
      </c>
      <c r="G3172" s="43">
        <v>-1811.1798451456</v>
      </c>
    </row>
    <row r="3173" spans="1:7" x14ac:dyDescent="0.2">
      <c r="A3173" s="7">
        <v>3171</v>
      </c>
      <c r="B3173" s="43">
        <v>16.32</v>
      </c>
      <c r="C3173" s="43">
        <v>131046.5219273675</v>
      </c>
      <c r="D3173" s="43">
        <v>111356.53431328561</v>
      </c>
      <c r="E3173" s="43">
        <v>42624.396002002897</v>
      </c>
      <c r="F3173" s="43">
        <v>0</v>
      </c>
      <c r="G3173" s="43">
        <v>-22934.408387920899</v>
      </c>
    </row>
    <row r="3174" spans="1:7" x14ac:dyDescent="0.2">
      <c r="A3174" s="7">
        <v>3172</v>
      </c>
      <c r="B3174" s="43">
        <v>21.97</v>
      </c>
      <c r="C3174" s="43">
        <v>4269.3341226527</v>
      </c>
      <c r="D3174" s="43">
        <v>3854.5430660327002</v>
      </c>
      <c r="E3174" s="43">
        <v>973.23870200750002</v>
      </c>
      <c r="F3174" s="43">
        <v>0</v>
      </c>
      <c r="G3174" s="43">
        <v>-558.44764538749996</v>
      </c>
    </row>
    <row r="3175" spans="1:7" x14ac:dyDescent="0.2">
      <c r="A3175" s="7">
        <v>3173</v>
      </c>
      <c r="B3175" s="43">
        <v>11.38</v>
      </c>
      <c r="C3175" s="43">
        <v>45042.989825570199</v>
      </c>
      <c r="D3175" s="43">
        <v>35175.663202360003</v>
      </c>
      <c r="E3175" s="43">
        <v>20444.7633351642</v>
      </c>
      <c r="F3175" s="43">
        <v>0</v>
      </c>
      <c r="G3175" s="43">
        <v>-10577.4367119541</v>
      </c>
    </row>
    <row r="3176" spans="1:7" x14ac:dyDescent="0.2">
      <c r="A3176" s="7">
        <v>3174</v>
      </c>
      <c r="B3176" s="43">
        <v>143.56</v>
      </c>
      <c r="C3176" s="43">
        <v>141578.67242329469</v>
      </c>
      <c r="D3176" s="43">
        <v>144381.6856276569</v>
      </c>
      <c r="E3176" s="43">
        <v>4963.6185969943999</v>
      </c>
      <c r="F3176" s="43">
        <v>0</v>
      </c>
      <c r="G3176" s="43">
        <v>-7766.6318013564996</v>
      </c>
    </row>
    <row r="3177" spans="1:7" x14ac:dyDescent="0.2">
      <c r="A3177" s="7">
        <v>3175</v>
      </c>
      <c r="B3177" s="43">
        <v>198.9</v>
      </c>
      <c r="C3177" s="43">
        <v>625167.66170181101</v>
      </c>
      <c r="D3177" s="43">
        <v>488015.39191612438</v>
      </c>
      <c r="E3177" s="43">
        <v>16294.747034954</v>
      </c>
      <c r="F3177" s="43">
        <v>0</v>
      </c>
      <c r="G3177" s="43">
        <v>120857.52275073261</v>
      </c>
    </row>
    <row r="3178" spans="1:7" x14ac:dyDescent="0.2">
      <c r="A3178" s="7">
        <v>3176</v>
      </c>
      <c r="B3178" s="43">
        <v>6.31</v>
      </c>
      <c r="C3178" s="43">
        <v>51206.444166431596</v>
      </c>
      <c r="D3178" s="43">
        <v>42562.846108185302</v>
      </c>
      <c r="E3178" s="43">
        <v>42512.6414099416</v>
      </c>
      <c r="F3178" s="43">
        <v>0</v>
      </c>
      <c r="G3178" s="43">
        <v>-33869.043351695298</v>
      </c>
    </row>
    <row r="3179" spans="1:7" x14ac:dyDescent="0.2">
      <c r="A3179" s="7">
        <v>3177</v>
      </c>
      <c r="B3179" s="43">
        <v>11.22</v>
      </c>
      <c r="C3179" s="43">
        <v>40481.813196595598</v>
      </c>
      <c r="D3179" s="43">
        <v>33316.540377907702</v>
      </c>
      <c r="E3179" s="43">
        <v>19275.1139909431</v>
      </c>
      <c r="F3179" s="43">
        <v>0</v>
      </c>
      <c r="G3179" s="43">
        <v>-12109.841172255199</v>
      </c>
    </row>
    <row r="3180" spans="1:7" x14ac:dyDescent="0.2">
      <c r="A3180" s="7">
        <v>3178</v>
      </c>
      <c r="B3180" s="43">
        <v>11.51</v>
      </c>
      <c r="C3180" s="43">
        <v>37890.849570115301</v>
      </c>
      <c r="D3180" s="43">
        <v>29080.1186105907</v>
      </c>
      <c r="E3180" s="43">
        <v>17061.3917582945</v>
      </c>
      <c r="F3180" s="43">
        <v>0</v>
      </c>
      <c r="G3180" s="43">
        <v>-8250.6607987699008</v>
      </c>
    </row>
    <row r="3181" spans="1:7" x14ac:dyDescent="0.2">
      <c r="A3181" s="7">
        <v>3179</v>
      </c>
      <c r="B3181" s="43">
        <v>47.06</v>
      </c>
      <c r="C3181" s="43">
        <v>121370.48273140501</v>
      </c>
      <c r="D3181" s="43">
        <v>101496.4286633335</v>
      </c>
      <c r="E3181" s="43">
        <v>13223.3593068768</v>
      </c>
      <c r="F3181" s="43">
        <v>0</v>
      </c>
      <c r="G3181" s="43">
        <v>6650.6947611947999</v>
      </c>
    </row>
    <row r="3182" spans="1:7" x14ac:dyDescent="0.2">
      <c r="A3182" s="7">
        <v>3180</v>
      </c>
      <c r="B3182" s="43">
        <v>365.32</v>
      </c>
      <c r="C3182" s="43">
        <v>1824256.104169704</v>
      </c>
      <c r="D3182" s="43">
        <v>2372467.483603653</v>
      </c>
      <c r="E3182" s="43">
        <v>25687.8120724117</v>
      </c>
      <c r="F3182" s="43">
        <v>0</v>
      </c>
      <c r="G3182" s="43">
        <v>-573899.19150636077</v>
      </c>
    </row>
    <row r="3183" spans="1:7" x14ac:dyDescent="0.2">
      <c r="A3183" s="7">
        <v>3181</v>
      </c>
      <c r="B3183" s="43">
        <v>40.15</v>
      </c>
      <c r="C3183" s="43">
        <v>419869.55981104029</v>
      </c>
      <c r="D3183" s="43">
        <v>318383.88876602292</v>
      </c>
      <c r="E3183" s="43">
        <v>55211.693545804999</v>
      </c>
      <c r="F3183" s="43">
        <v>0</v>
      </c>
      <c r="G3183" s="43">
        <v>46273.9774992124</v>
      </c>
    </row>
    <row r="3184" spans="1:7" x14ac:dyDescent="0.2">
      <c r="A3184" s="7">
        <v>3182</v>
      </c>
      <c r="B3184" s="43">
        <v>134.56</v>
      </c>
      <c r="C3184" s="43">
        <v>134702.5571548967</v>
      </c>
      <c r="D3184" s="43">
        <v>126263.3742583282</v>
      </c>
      <c r="E3184" s="43">
        <v>5089.7848787209005</v>
      </c>
      <c r="F3184" s="43">
        <v>0</v>
      </c>
      <c r="G3184" s="43">
        <v>3349.3980178475999</v>
      </c>
    </row>
    <row r="3185" spans="1:7" x14ac:dyDescent="0.2">
      <c r="A3185" s="7">
        <v>3183</v>
      </c>
      <c r="B3185" s="43">
        <v>14.3</v>
      </c>
      <c r="C3185" s="43">
        <v>78001.025042577807</v>
      </c>
      <c r="D3185" s="43">
        <v>71954.167799876799</v>
      </c>
      <c r="E3185" s="43">
        <v>28638.476277739399</v>
      </c>
      <c r="F3185" s="43">
        <v>0</v>
      </c>
      <c r="G3185" s="43">
        <v>-22591.619035038399</v>
      </c>
    </row>
    <row r="3186" spans="1:7" x14ac:dyDescent="0.2">
      <c r="A3186" s="7">
        <v>3184</v>
      </c>
      <c r="B3186" s="43">
        <v>30.74</v>
      </c>
      <c r="C3186" s="43">
        <v>90597.331292801799</v>
      </c>
      <c r="D3186" s="43">
        <v>75381.494895378695</v>
      </c>
      <c r="E3186" s="43">
        <v>15051.1610798983</v>
      </c>
      <c r="F3186" s="43">
        <v>0</v>
      </c>
      <c r="G3186" s="43">
        <v>164.67531752479999</v>
      </c>
    </row>
    <row r="3187" spans="1:7" x14ac:dyDescent="0.2">
      <c r="A3187" s="7">
        <v>3185</v>
      </c>
      <c r="B3187" s="43">
        <v>8.9</v>
      </c>
      <c r="C3187" s="43">
        <v>44815.224786542698</v>
      </c>
      <c r="D3187" s="43">
        <v>34848.983033281998</v>
      </c>
      <c r="E3187" s="43">
        <v>26105.398423860701</v>
      </c>
      <c r="F3187" s="43">
        <v>0</v>
      </c>
      <c r="G3187" s="43">
        <v>-16139.156670600099</v>
      </c>
    </row>
    <row r="3188" spans="1:7" x14ac:dyDescent="0.2">
      <c r="A3188" s="7">
        <v>3186</v>
      </c>
      <c r="B3188" s="43">
        <v>53.27</v>
      </c>
      <c r="C3188" s="43">
        <v>306493.41135905212</v>
      </c>
      <c r="D3188" s="43">
        <v>204148.76802739431</v>
      </c>
      <c r="E3188" s="43">
        <v>50483.222309353798</v>
      </c>
      <c r="F3188" s="43">
        <v>40522.063412620802</v>
      </c>
      <c r="G3188" s="43">
        <v>11339.3576096833</v>
      </c>
    </row>
    <row r="3189" spans="1:7" x14ac:dyDescent="0.2">
      <c r="A3189" s="7">
        <v>3187</v>
      </c>
      <c r="B3189" s="43">
        <v>225.37</v>
      </c>
      <c r="C3189" s="43">
        <v>582009.72415968659</v>
      </c>
      <c r="D3189" s="43">
        <v>551787.28778535197</v>
      </c>
      <c r="E3189" s="43">
        <v>13182.4138564023</v>
      </c>
      <c r="F3189" s="43">
        <v>0</v>
      </c>
      <c r="G3189" s="43">
        <v>17040.022517932299</v>
      </c>
    </row>
    <row r="3190" spans="1:7" x14ac:dyDescent="0.2">
      <c r="A3190" s="7">
        <v>3188</v>
      </c>
      <c r="B3190" s="43">
        <v>165.41</v>
      </c>
      <c r="C3190" s="43">
        <v>597903.99444142543</v>
      </c>
      <c r="D3190" s="43">
        <v>684898.89471705689</v>
      </c>
      <c r="E3190" s="43">
        <v>18576.137685769801</v>
      </c>
      <c r="F3190" s="43">
        <v>0</v>
      </c>
      <c r="G3190" s="43">
        <v>-105571.03796140131</v>
      </c>
    </row>
    <row r="3191" spans="1:7" x14ac:dyDescent="0.2">
      <c r="A3191" s="7">
        <v>3189</v>
      </c>
      <c r="B3191" s="43">
        <v>59.31</v>
      </c>
      <c r="C3191" s="43">
        <v>257438.18250265709</v>
      </c>
      <c r="D3191" s="43">
        <v>217858.91331165319</v>
      </c>
      <c r="E3191" s="43">
        <v>22341.935323473001</v>
      </c>
      <c r="F3191" s="43">
        <v>0</v>
      </c>
      <c r="G3191" s="43">
        <v>17237.333867530899</v>
      </c>
    </row>
    <row r="3192" spans="1:7" x14ac:dyDescent="0.2">
      <c r="A3192" s="7">
        <v>3190</v>
      </c>
      <c r="B3192" s="43">
        <v>234.55</v>
      </c>
      <c r="C3192" s="43">
        <v>2878300.5937350648</v>
      </c>
      <c r="D3192" s="43">
        <v>2647071.985387688</v>
      </c>
      <c r="E3192" s="43">
        <v>65141.435088691302</v>
      </c>
      <c r="F3192" s="43">
        <v>0</v>
      </c>
      <c r="G3192" s="43">
        <v>166087.17325868641</v>
      </c>
    </row>
    <row r="3193" spans="1:7" x14ac:dyDescent="0.2">
      <c r="A3193" s="7">
        <v>3191</v>
      </c>
      <c r="B3193" s="43">
        <v>42.35</v>
      </c>
      <c r="C3193" s="43">
        <v>310256.34737253061</v>
      </c>
      <c r="D3193" s="43">
        <v>206527.4719022529</v>
      </c>
      <c r="E3193" s="43">
        <v>58415.225403295299</v>
      </c>
      <c r="F3193" s="43">
        <v>30202.5172618498</v>
      </c>
      <c r="G3193" s="43">
        <v>15111.1328051325</v>
      </c>
    </row>
    <row r="3194" spans="1:7" x14ac:dyDescent="0.2">
      <c r="A3194" s="7">
        <v>3192</v>
      </c>
      <c r="B3194" s="43">
        <v>66.56</v>
      </c>
      <c r="C3194" s="43">
        <v>657419.6801459894</v>
      </c>
      <c r="D3194" s="43">
        <v>520683.5760159152</v>
      </c>
      <c r="E3194" s="43">
        <v>52105.7144687896</v>
      </c>
      <c r="F3194" s="43">
        <v>0</v>
      </c>
      <c r="G3194" s="43">
        <v>84630.3896612846</v>
      </c>
    </row>
    <row r="3195" spans="1:7" x14ac:dyDescent="0.2">
      <c r="A3195" s="7">
        <v>3193</v>
      </c>
      <c r="B3195" s="43">
        <v>53.62</v>
      </c>
      <c r="C3195" s="43">
        <v>74075.450842755497</v>
      </c>
      <c r="D3195" s="43">
        <v>68691.495857709102</v>
      </c>
      <c r="E3195" s="43">
        <v>7097.0664793600999</v>
      </c>
      <c r="F3195" s="43">
        <v>0</v>
      </c>
      <c r="G3195" s="43">
        <v>-1713.1114943136999</v>
      </c>
    </row>
    <row r="3196" spans="1:7" x14ac:dyDescent="0.2">
      <c r="A3196" s="7">
        <v>3194</v>
      </c>
      <c r="B3196" s="43">
        <v>75.099999999999994</v>
      </c>
      <c r="C3196" s="43">
        <v>357712.18496737088</v>
      </c>
      <c r="D3196" s="43">
        <v>291496.27618488378</v>
      </c>
      <c r="E3196" s="43">
        <v>24574.3703162563</v>
      </c>
      <c r="F3196" s="43">
        <v>0</v>
      </c>
      <c r="G3196" s="43">
        <v>41641.538466230901</v>
      </c>
    </row>
    <row r="3197" spans="1:7" x14ac:dyDescent="0.2">
      <c r="A3197" s="7">
        <v>3195</v>
      </c>
      <c r="B3197" s="43">
        <v>7.1</v>
      </c>
      <c r="C3197" s="43">
        <v>45769.692491043897</v>
      </c>
      <c r="D3197" s="43">
        <v>38871.567747506</v>
      </c>
      <c r="E3197" s="43">
        <v>33350.6315741324</v>
      </c>
      <c r="F3197" s="43">
        <v>0</v>
      </c>
      <c r="G3197" s="43">
        <v>-26452.506830594499</v>
      </c>
    </row>
    <row r="3198" spans="1:7" x14ac:dyDescent="0.2">
      <c r="A3198" s="7">
        <v>3196</v>
      </c>
      <c r="B3198" s="43">
        <v>33.94</v>
      </c>
      <c r="C3198" s="43">
        <v>154946.23387915679</v>
      </c>
      <c r="D3198" s="43">
        <v>130727.06449915101</v>
      </c>
      <c r="E3198" s="43">
        <v>23516.7438825186</v>
      </c>
      <c r="F3198" s="43">
        <v>0</v>
      </c>
      <c r="G3198" s="43">
        <v>702.4254974872</v>
      </c>
    </row>
    <row r="3199" spans="1:7" x14ac:dyDescent="0.2">
      <c r="A3199" s="7">
        <v>3197</v>
      </c>
      <c r="B3199" s="43">
        <v>10.220000000000001</v>
      </c>
      <c r="C3199" s="43">
        <v>0</v>
      </c>
      <c r="D3199" s="43">
        <v>0</v>
      </c>
      <c r="E3199" s="43">
        <v>0</v>
      </c>
      <c r="F3199" s="43">
        <v>0</v>
      </c>
      <c r="G3199" s="43">
        <v>0</v>
      </c>
    </row>
    <row r="3200" spans="1:7" x14ac:dyDescent="0.2">
      <c r="A3200" s="7">
        <v>3198</v>
      </c>
      <c r="B3200" s="43">
        <v>124.47</v>
      </c>
      <c r="C3200" s="43">
        <v>224108.45518941191</v>
      </c>
      <c r="D3200" s="43">
        <v>205717.89459269319</v>
      </c>
      <c r="E3200" s="43">
        <v>9161.8634498455995</v>
      </c>
      <c r="F3200" s="43">
        <v>0</v>
      </c>
      <c r="G3200" s="43">
        <v>9228.6971468731008</v>
      </c>
    </row>
    <row r="3201" spans="1:7" x14ac:dyDescent="0.2">
      <c r="A3201" s="7">
        <v>3199</v>
      </c>
      <c r="B3201" s="43">
        <v>14.55</v>
      </c>
      <c r="C3201" s="43">
        <v>59154.130136760097</v>
      </c>
      <c r="D3201" s="43">
        <v>62848.551631909097</v>
      </c>
      <c r="E3201" s="43">
        <v>21056.3196111533</v>
      </c>
      <c r="F3201" s="43">
        <v>0</v>
      </c>
      <c r="G3201" s="43">
        <v>-24750.741106302299</v>
      </c>
    </row>
    <row r="3202" spans="1:7" x14ac:dyDescent="0.2">
      <c r="A3202" s="7">
        <v>3200</v>
      </c>
      <c r="B3202" s="43">
        <v>51.08</v>
      </c>
      <c r="C3202" s="43">
        <v>398394.67354963341</v>
      </c>
      <c r="D3202" s="43">
        <v>265423.3473033901</v>
      </c>
      <c r="E3202" s="43">
        <v>61851.238431101701</v>
      </c>
      <c r="F3202" s="43">
        <v>38320.856185312201</v>
      </c>
      <c r="G3202" s="43">
        <v>32799.231629829403</v>
      </c>
    </row>
    <row r="3203" spans="1:7" x14ac:dyDescent="0.2">
      <c r="A3203" s="7">
        <v>3201</v>
      </c>
      <c r="B3203" s="43">
        <v>22.82</v>
      </c>
      <c r="C3203" s="43">
        <v>28447.723629950098</v>
      </c>
      <c r="D3203" s="43">
        <v>26012.7076680391</v>
      </c>
      <c r="E3203" s="43">
        <v>6323.0375520590997</v>
      </c>
      <c r="F3203" s="43">
        <v>0</v>
      </c>
      <c r="G3203" s="43">
        <v>-3888.0215901481001</v>
      </c>
    </row>
    <row r="3204" spans="1:7" x14ac:dyDescent="0.2">
      <c r="A3204" s="7">
        <v>3202</v>
      </c>
      <c r="B3204" s="43">
        <v>140.36000000000001</v>
      </c>
      <c r="C3204" s="43">
        <v>948490.99509575998</v>
      </c>
      <c r="D3204" s="43">
        <v>1101300.2954973979</v>
      </c>
      <c r="E3204" s="43">
        <v>34954.718964777101</v>
      </c>
      <c r="F3204" s="43">
        <v>0</v>
      </c>
      <c r="G3204" s="43">
        <v>-187764.0193664156</v>
      </c>
    </row>
    <row r="3205" spans="1:7" x14ac:dyDescent="0.2">
      <c r="A3205" s="7">
        <v>3203</v>
      </c>
      <c r="B3205" s="43">
        <v>142.76</v>
      </c>
      <c r="C3205" s="43">
        <v>1647115.9956070581</v>
      </c>
      <c r="D3205" s="43">
        <v>1255183.2053413671</v>
      </c>
      <c r="E3205" s="43">
        <v>61186.097036594401</v>
      </c>
      <c r="F3205" s="43">
        <v>0</v>
      </c>
      <c r="G3205" s="43">
        <v>330746.69322909659</v>
      </c>
    </row>
    <row r="3206" spans="1:7" x14ac:dyDescent="0.2">
      <c r="A3206" s="7">
        <v>3204</v>
      </c>
      <c r="B3206" s="43">
        <v>24.61</v>
      </c>
      <c r="C3206" s="43">
        <v>95360.032865398607</v>
      </c>
      <c r="D3206" s="43">
        <v>84491.380528484893</v>
      </c>
      <c r="E3206" s="43">
        <v>20456.958396400802</v>
      </c>
      <c r="F3206" s="43">
        <v>0</v>
      </c>
      <c r="G3206" s="43">
        <v>-9588.3060594871004</v>
      </c>
    </row>
    <row r="3207" spans="1:7" x14ac:dyDescent="0.2">
      <c r="A3207" s="7">
        <v>3205</v>
      </c>
      <c r="B3207" s="43">
        <v>153.06</v>
      </c>
      <c r="C3207" s="43">
        <v>1135770.1841702999</v>
      </c>
      <c r="D3207" s="43">
        <v>755674.48687169061</v>
      </c>
      <c r="E3207" s="43">
        <v>65702.307684957297</v>
      </c>
      <c r="F3207" s="43">
        <v>151084.69736531159</v>
      </c>
      <c r="G3207" s="43">
        <v>163308.6922483402</v>
      </c>
    </row>
    <row r="3208" spans="1:7" x14ac:dyDescent="0.2">
      <c r="A3208" s="7">
        <v>3206</v>
      </c>
      <c r="B3208" s="43">
        <v>72.81</v>
      </c>
      <c r="C3208" s="43">
        <v>551247.83353565016</v>
      </c>
      <c r="D3208" s="43">
        <v>485065.56041531241</v>
      </c>
      <c r="E3208" s="43">
        <v>39839.971222633598</v>
      </c>
      <c r="F3208" s="43">
        <v>0</v>
      </c>
      <c r="G3208" s="43">
        <v>26342.301897704099</v>
      </c>
    </row>
    <row r="3209" spans="1:7" x14ac:dyDescent="0.2">
      <c r="A3209" s="7">
        <v>3207</v>
      </c>
      <c r="B3209" s="43">
        <v>61.22</v>
      </c>
      <c r="C3209" s="43">
        <v>430321.07649341231</v>
      </c>
      <c r="D3209" s="43">
        <v>396135.74218423938</v>
      </c>
      <c r="E3209" s="43">
        <v>36726.933084430697</v>
      </c>
      <c r="F3209" s="43">
        <v>0</v>
      </c>
      <c r="G3209" s="43">
        <v>-2541.5987752578999</v>
      </c>
    </row>
    <row r="3210" spans="1:7" x14ac:dyDescent="0.2">
      <c r="A3210" s="7">
        <v>3208</v>
      </c>
      <c r="B3210" s="43">
        <v>144.47999999999999</v>
      </c>
      <c r="C3210" s="43">
        <v>1064397.7882423699</v>
      </c>
      <c r="D3210" s="43">
        <v>1040343.086546059</v>
      </c>
      <c r="E3210" s="43">
        <v>38619.664219330298</v>
      </c>
      <c r="F3210" s="43">
        <v>0</v>
      </c>
      <c r="G3210" s="43">
        <v>-14564.962523018699</v>
      </c>
    </row>
    <row r="3211" spans="1:7" x14ac:dyDescent="0.2">
      <c r="A3211" s="7">
        <v>3209</v>
      </c>
      <c r="B3211" s="43">
        <v>77.31</v>
      </c>
      <c r="C3211" s="43">
        <v>357029.61501378368</v>
      </c>
      <c r="D3211" s="43">
        <v>237756.86761990571</v>
      </c>
      <c r="E3211" s="43">
        <v>40609.552137317201</v>
      </c>
      <c r="F3211" s="43">
        <v>47137.206888648303</v>
      </c>
      <c r="G3211" s="43">
        <v>31525.988367912501</v>
      </c>
    </row>
    <row r="3212" spans="1:7" x14ac:dyDescent="0.2">
      <c r="A3212" s="7">
        <v>3210</v>
      </c>
      <c r="B3212" s="43">
        <v>19.510000000000002</v>
      </c>
      <c r="C3212" s="43">
        <v>11431.9571284048</v>
      </c>
      <c r="D3212" s="43">
        <v>9520.8694044947006</v>
      </c>
      <c r="E3212" s="43">
        <v>3061.6205283592999</v>
      </c>
      <c r="F3212" s="43">
        <v>0</v>
      </c>
      <c r="G3212" s="43">
        <v>-1150.5328044492001</v>
      </c>
    </row>
    <row r="3213" spans="1:7" x14ac:dyDescent="0.2">
      <c r="A3213" s="7">
        <v>3211</v>
      </c>
      <c r="B3213" s="43">
        <v>56.85</v>
      </c>
      <c r="C3213" s="43">
        <v>157817.27490186569</v>
      </c>
      <c r="D3213" s="43">
        <v>144206.95293745919</v>
      </c>
      <c r="E3213" s="43">
        <v>14193.4093280137</v>
      </c>
      <c r="F3213" s="43">
        <v>0</v>
      </c>
      <c r="G3213" s="43">
        <v>-583.08736360720002</v>
      </c>
    </row>
    <row r="3214" spans="1:7" x14ac:dyDescent="0.2">
      <c r="A3214" s="7">
        <v>3212</v>
      </c>
      <c r="B3214" s="43">
        <v>55.75</v>
      </c>
      <c r="C3214" s="43">
        <v>188132.81494212791</v>
      </c>
      <c r="D3214" s="43">
        <v>125239.2241365736</v>
      </c>
      <c r="E3214" s="43">
        <v>26914.204397964499</v>
      </c>
      <c r="F3214" s="43">
        <v>18290.0086281074</v>
      </c>
      <c r="G3214" s="43">
        <v>17689.377779482398</v>
      </c>
    </row>
    <row r="3215" spans="1:7" x14ac:dyDescent="0.2">
      <c r="A3215" s="7">
        <v>3213</v>
      </c>
      <c r="B3215" s="43">
        <v>24.11</v>
      </c>
      <c r="C3215" s="43">
        <v>4104.0870894375003</v>
      </c>
      <c r="D3215" s="43">
        <v>3661.5678418184998</v>
      </c>
      <c r="E3215" s="43">
        <v>872.05840280020004</v>
      </c>
      <c r="F3215" s="43">
        <v>0</v>
      </c>
      <c r="G3215" s="43">
        <v>-429.53915518119999</v>
      </c>
    </row>
    <row r="3216" spans="1:7" x14ac:dyDescent="0.2">
      <c r="A3216" s="7">
        <v>3214</v>
      </c>
      <c r="B3216" s="43">
        <v>182.88</v>
      </c>
      <c r="C3216" s="43">
        <v>87204.307060393898</v>
      </c>
      <c r="D3216" s="43">
        <v>90864.333382458397</v>
      </c>
      <c r="E3216" s="43">
        <v>2391.1087963904001</v>
      </c>
      <c r="F3216" s="43">
        <v>0</v>
      </c>
      <c r="G3216" s="43">
        <v>-6051.1351184549003</v>
      </c>
    </row>
    <row r="3217" spans="1:7" x14ac:dyDescent="0.2">
      <c r="A3217" s="7">
        <v>3215</v>
      </c>
      <c r="B3217" s="43">
        <v>64.75</v>
      </c>
      <c r="C3217" s="43">
        <v>68668.514028096004</v>
      </c>
      <c r="D3217" s="43">
        <v>72768.078150970206</v>
      </c>
      <c r="E3217" s="43">
        <v>5342.0177350442</v>
      </c>
      <c r="F3217" s="43">
        <v>0</v>
      </c>
      <c r="G3217" s="43">
        <v>-9441.5818579183997</v>
      </c>
    </row>
    <row r="3218" spans="1:7" x14ac:dyDescent="0.2">
      <c r="A3218" s="7">
        <v>3216</v>
      </c>
      <c r="B3218" s="43">
        <v>156.58000000000001</v>
      </c>
      <c r="C3218" s="43">
        <v>57370.833352281697</v>
      </c>
      <c r="D3218" s="43">
        <v>58963.102655901901</v>
      </c>
      <c r="E3218" s="43">
        <v>1851.6446783945</v>
      </c>
      <c r="F3218" s="43">
        <v>0</v>
      </c>
      <c r="G3218" s="43">
        <v>-3443.9139820147002</v>
      </c>
    </row>
    <row r="3219" spans="1:7" x14ac:dyDescent="0.2">
      <c r="A3219" s="7">
        <v>3217</v>
      </c>
      <c r="B3219" s="43">
        <v>56.28</v>
      </c>
      <c r="C3219" s="43">
        <v>780291.30760780326</v>
      </c>
      <c r="D3219" s="43">
        <v>519144.93415250361</v>
      </c>
      <c r="E3219" s="43">
        <v>106757.12135240249</v>
      </c>
      <c r="F3219" s="43">
        <v>62297.328336581697</v>
      </c>
      <c r="G3219" s="43">
        <v>92091.923766315405</v>
      </c>
    </row>
    <row r="3220" spans="1:7" x14ac:dyDescent="0.2">
      <c r="A3220" s="7">
        <v>3218</v>
      </c>
      <c r="B3220" s="43">
        <v>41.33</v>
      </c>
      <c r="C3220" s="43">
        <v>440864.17516640353</v>
      </c>
      <c r="D3220" s="43">
        <v>362656.87717643147</v>
      </c>
      <c r="E3220" s="43">
        <v>56604.699895444202</v>
      </c>
      <c r="F3220" s="43">
        <v>0</v>
      </c>
      <c r="G3220" s="43">
        <v>21602.598094527901</v>
      </c>
    </row>
    <row r="3221" spans="1:7" x14ac:dyDescent="0.2">
      <c r="A3221" s="7">
        <v>3219</v>
      </c>
      <c r="B3221" s="43">
        <v>66.569999999999993</v>
      </c>
      <c r="C3221" s="43">
        <v>137230.65792921331</v>
      </c>
      <c r="D3221" s="43">
        <v>95222.175736881705</v>
      </c>
      <c r="E3221" s="43">
        <v>10762.1063960512</v>
      </c>
      <c r="F3221" s="43">
        <v>6307.1174352482003</v>
      </c>
      <c r="G3221" s="43">
        <v>24939.2583610322</v>
      </c>
    </row>
    <row r="3222" spans="1:7" x14ac:dyDescent="0.2">
      <c r="A3222" s="7">
        <v>3220</v>
      </c>
      <c r="B3222" s="43">
        <v>181.64</v>
      </c>
      <c r="C3222" s="43">
        <v>1906074.5552495839</v>
      </c>
      <c r="D3222" s="43">
        <v>1282510.8005984521</v>
      </c>
      <c r="E3222" s="43">
        <v>57207.974415188801</v>
      </c>
      <c r="F3222" s="43">
        <v>125721.97947218121</v>
      </c>
      <c r="G3222" s="43">
        <v>440633.80076376261</v>
      </c>
    </row>
    <row r="3223" spans="1:7" x14ac:dyDescent="0.2">
      <c r="A3223" s="7">
        <v>3221</v>
      </c>
      <c r="B3223" s="43">
        <v>11.67</v>
      </c>
      <c r="C3223" s="43">
        <v>35404.852070187801</v>
      </c>
      <c r="D3223" s="43">
        <v>27470.941843717901</v>
      </c>
      <c r="E3223" s="43">
        <v>15717.456741530201</v>
      </c>
      <c r="F3223" s="43">
        <v>0</v>
      </c>
      <c r="G3223" s="43">
        <v>-7783.5465150603004</v>
      </c>
    </row>
    <row r="3224" spans="1:7" x14ac:dyDescent="0.2">
      <c r="A3224" s="7">
        <v>3222</v>
      </c>
      <c r="B3224" s="43">
        <v>48</v>
      </c>
      <c r="C3224" s="43">
        <v>296897.77450601163</v>
      </c>
      <c r="D3224" s="43">
        <v>217636.6754994095</v>
      </c>
      <c r="E3224" s="43">
        <v>32161.196192659801</v>
      </c>
      <c r="F3224" s="43">
        <v>0</v>
      </c>
      <c r="G3224" s="43">
        <v>47099.902813942397</v>
      </c>
    </row>
    <row r="3225" spans="1:7" x14ac:dyDescent="0.2">
      <c r="A3225" s="7">
        <v>3223</v>
      </c>
      <c r="B3225" s="43">
        <v>40.630000000000003</v>
      </c>
      <c r="C3225" s="43">
        <v>176307.66941491619</v>
      </c>
      <c r="D3225" s="43">
        <v>149542.69342497399</v>
      </c>
      <c r="E3225" s="43">
        <v>22335.6564416244</v>
      </c>
      <c r="F3225" s="43">
        <v>0</v>
      </c>
      <c r="G3225" s="43">
        <v>4429.3195483176996</v>
      </c>
    </row>
    <row r="3226" spans="1:7" x14ac:dyDescent="0.2">
      <c r="A3226" s="7">
        <v>3224</v>
      </c>
      <c r="B3226" s="43">
        <v>54.29</v>
      </c>
      <c r="C3226" s="43">
        <v>104932.5093819609</v>
      </c>
      <c r="D3226" s="43">
        <v>125074.4036874868</v>
      </c>
      <c r="E3226" s="43">
        <v>9775.6034702928991</v>
      </c>
      <c r="F3226" s="43">
        <v>0</v>
      </c>
      <c r="G3226" s="43">
        <v>-29917.4977758188</v>
      </c>
    </row>
    <row r="3227" spans="1:7" x14ac:dyDescent="0.2">
      <c r="A3227" s="7">
        <v>3225</v>
      </c>
      <c r="B3227" s="43">
        <v>92.88</v>
      </c>
      <c r="C3227" s="43">
        <v>495390.20047296671</v>
      </c>
      <c r="D3227" s="43">
        <v>412101.84851146239</v>
      </c>
      <c r="E3227" s="43">
        <v>27536.8151631453</v>
      </c>
      <c r="F3227" s="43">
        <v>0</v>
      </c>
      <c r="G3227" s="43">
        <v>55751.536798358902</v>
      </c>
    </row>
    <row r="3228" spans="1:7" x14ac:dyDescent="0.2">
      <c r="A3228" s="7">
        <v>3226</v>
      </c>
      <c r="B3228" s="43">
        <v>5.34</v>
      </c>
      <c r="C3228" s="43">
        <v>4926.8658694919995</v>
      </c>
      <c r="D3228" s="43">
        <v>4858.7497764092996</v>
      </c>
      <c r="E3228" s="43">
        <v>4691.0925793710003</v>
      </c>
      <c r="F3228" s="43">
        <v>0</v>
      </c>
      <c r="G3228" s="43">
        <v>-4622.9764862883003</v>
      </c>
    </row>
    <row r="3229" spans="1:7" x14ac:dyDescent="0.2">
      <c r="A3229" s="7">
        <v>3227</v>
      </c>
      <c r="B3229" s="43">
        <v>67.06</v>
      </c>
      <c r="C3229" s="43">
        <v>748741.309451201</v>
      </c>
      <c r="D3229" s="43">
        <v>619103.58025090315</v>
      </c>
      <c r="E3229" s="43">
        <v>59502.0423712427</v>
      </c>
      <c r="F3229" s="43">
        <v>0</v>
      </c>
      <c r="G3229" s="43">
        <v>70135.686829055194</v>
      </c>
    </row>
    <row r="3230" spans="1:7" x14ac:dyDescent="0.2">
      <c r="A3230" s="7">
        <v>3228</v>
      </c>
      <c r="B3230" s="43">
        <v>13.12</v>
      </c>
      <c r="C3230" s="43">
        <v>86344.706983142605</v>
      </c>
      <c r="D3230" s="43">
        <v>58062.655422875403</v>
      </c>
      <c r="E3230" s="43">
        <v>35172.961022486503</v>
      </c>
      <c r="F3230" s="43">
        <v>6937.7400279680996</v>
      </c>
      <c r="G3230" s="43">
        <v>-13828.649490187499</v>
      </c>
    </row>
    <row r="3231" spans="1:7" x14ac:dyDescent="0.2">
      <c r="A3231" s="7">
        <v>3229</v>
      </c>
      <c r="B3231" s="43">
        <v>102.06</v>
      </c>
      <c r="C3231" s="43">
        <v>36810.258298057102</v>
      </c>
      <c r="D3231" s="43">
        <v>37014.363809307302</v>
      </c>
      <c r="E3231" s="43">
        <v>1833.8132084667</v>
      </c>
      <c r="F3231" s="43">
        <v>0</v>
      </c>
      <c r="G3231" s="43">
        <v>-2037.9187197168999</v>
      </c>
    </row>
    <row r="3232" spans="1:7" x14ac:dyDescent="0.2">
      <c r="A3232" s="7">
        <v>3230</v>
      </c>
      <c r="B3232" s="43">
        <v>15.69</v>
      </c>
      <c r="C3232" s="43">
        <v>8246.5768169089006</v>
      </c>
      <c r="D3232" s="43">
        <v>10360.1685408433</v>
      </c>
      <c r="E3232" s="43">
        <v>2633.4166109835</v>
      </c>
      <c r="F3232" s="43">
        <v>0</v>
      </c>
      <c r="G3232" s="43">
        <v>-4747.0083349179004</v>
      </c>
    </row>
    <row r="3233" spans="1:7" x14ac:dyDescent="0.2">
      <c r="A3233" s="7">
        <v>3231</v>
      </c>
      <c r="B3233" s="43">
        <v>41.79</v>
      </c>
      <c r="C3233" s="43">
        <v>63876.427638375899</v>
      </c>
      <c r="D3233" s="43">
        <v>57564.579229015297</v>
      </c>
      <c r="E3233" s="43">
        <v>7877.0054789304004</v>
      </c>
      <c r="F3233" s="43">
        <v>0</v>
      </c>
      <c r="G3233" s="43">
        <v>-1565.1570695697001</v>
      </c>
    </row>
    <row r="3234" spans="1:7" x14ac:dyDescent="0.2">
      <c r="A3234" s="7">
        <v>3232</v>
      </c>
      <c r="B3234" s="43">
        <v>19.41</v>
      </c>
      <c r="C3234" s="43">
        <v>111815.7704391989</v>
      </c>
      <c r="D3234" s="43">
        <v>74371.956801841603</v>
      </c>
      <c r="E3234" s="43">
        <v>46260.807093638199</v>
      </c>
      <c r="F3234" s="43">
        <v>10887.948033729301</v>
      </c>
      <c r="G3234" s="43">
        <v>-19704.9414900103</v>
      </c>
    </row>
    <row r="3235" spans="1:7" x14ac:dyDescent="0.2">
      <c r="A3235" s="7">
        <v>3233</v>
      </c>
      <c r="B3235" s="43">
        <v>18.309999999999999</v>
      </c>
      <c r="C3235" s="43">
        <v>147313.49531905321</v>
      </c>
      <c r="D3235" s="43">
        <v>98149.344120309906</v>
      </c>
      <c r="E3235" s="43">
        <v>63742.618954919802</v>
      </c>
      <c r="F3235" s="43">
        <v>14164.2650895201</v>
      </c>
      <c r="G3235" s="43">
        <v>-28742.732845696599</v>
      </c>
    </row>
    <row r="3236" spans="1:7" x14ac:dyDescent="0.2">
      <c r="A3236" s="7">
        <v>3234</v>
      </c>
      <c r="B3236" s="43">
        <v>64.28</v>
      </c>
      <c r="C3236" s="43">
        <v>556361.80835446273</v>
      </c>
      <c r="D3236" s="43">
        <v>404024.08403258241</v>
      </c>
      <c r="E3236" s="43">
        <v>46905.207796837298</v>
      </c>
      <c r="F3236" s="43">
        <v>0</v>
      </c>
      <c r="G3236" s="43">
        <v>105432.5165250431</v>
      </c>
    </row>
    <row r="3237" spans="1:7" x14ac:dyDescent="0.2">
      <c r="A3237" s="7">
        <v>3235</v>
      </c>
      <c r="B3237" s="43">
        <v>16.25</v>
      </c>
      <c r="C3237" s="43">
        <v>111187.4073494285</v>
      </c>
      <c r="D3237" s="43">
        <v>75481.037242163497</v>
      </c>
      <c r="E3237" s="43">
        <v>35767.133665756999</v>
      </c>
      <c r="F3237" s="43">
        <v>9960.3767386267991</v>
      </c>
      <c r="G3237" s="43">
        <v>-10021.1402971188</v>
      </c>
    </row>
    <row r="3238" spans="1:7" x14ac:dyDescent="0.2">
      <c r="A3238" s="7">
        <v>3236</v>
      </c>
      <c r="B3238" s="43">
        <v>284.5</v>
      </c>
      <c r="C3238" s="43">
        <v>482561.94430815149</v>
      </c>
      <c r="D3238" s="43">
        <v>433458.35326707113</v>
      </c>
      <c r="E3238" s="43">
        <v>9023.3601816984992</v>
      </c>
      <c r="F3238" s="43">
        <v>0</v>
      </c>
      <c r="G3238" s="43">
        <v>40080.230859381998</v>
      </c>
    </row>
    <row r="3239" spans="1:7" x14ac:dyDescent="0.2">
      <c r="A3239" s="7">
        <v>3237</v>
      </c>
      <c r="B3239" s="43">
        <v>81.11</v>
      </c>
      <c r="C3239" s="43">
        <v>142176.68534844389</v>
      </c>
      <c r="D3239" s="43">
        <v>94655.425070157697</v>
      </c>
      <c r="E3239" s="43">
        <v>13981.262989394199</v>
      </c>
      <c r="F3239" s="43">
        <v>13737.519933204499</v>
      </c>
      <c r="G3239" s="43">
        <v>19802.477355687501</v>
      </c>
    </row>
    <row r="3240" spans="1:7" x14ac:dyDescent="0.2">
      <c r="A3240" s="7">
        <v>3238</v>
      </c>
      <c r="B3240" s="43">
        <v>27.65</v>
      </c>
      <c r="C3240" s="43">
        <v>3726.3077469488999</v>
      </c>
      <c r="D3240" s="43">
        <v>3308.5835011902</v>
      </c>
      <c r="E3240" s="43">
        <v>674.39351768580002</v>
      </c>
      <c r="F3240" s="43">
        <v>0</v>
      </c>
      <c r="G3240" s="43">
        <v>-256.6692719271</v>
      </c>
    </row>
    <row r="3241" spans="1:7" x14ac:dyDescent="0.2">
      <c r="A3241" s="7">
        <v>3239</v>
      </c>
      <c r="B3241" s="43">
        <v>8.5399999999999991</v>
      </c>
      <c r="C3241" s="43">
        <v>15934.094678506</v>
      </c>
      <c r="D3241" s="43">
        <v>10607.8188318099</v>
      </c>
      <c r="E3241" s="43">
        <v>14186.917674264299</v>
      </c>
      <c r="F3241" s="43">
        <v>1256.2798782993</v>
      </c>
      <c r="G3241" s="43">
        <v>-10116.9217058676</v>
      </c>
    </row>
    <row r="3242" spans="1:7" x14ac:dyDescent="0.2">
      <c r="A3242" s="7">
        <v>3240</v>
      </c>
      <c r="B3242" s="43">
        <v>61.95</v>
      </c>
      <c r="C3242" s="43">
        <v>54336.001530363697</v>
      </c>
      <c r="D3242" s="43">
        <v>53965.504460873097</v>
      </c>
      <c r="E3242" s="43">
        <v>4482.731080005</v>
      </c>
      <c r="F3242" s="43">
        <v>0</v>
      </c>
      <c r="G3242" s="43">
        <v>-4112.2340105144003</v>
      </c>
    </row>
    <row r="3243" spans="1:7" x14ac:dyDescent="0.2">
      <c r="A3243" s="7">
        <v>3241</v>
      </c>
      <c r="B3243" s="43">
        <v>98.82</v>
      </c>
      <c r="C3243" s="43">
        <v>211247.3273306466</v>
      </c>
      <c r="D3243" s="43">
        <v>175092.6894953078</v>
      </c>
      <c r="E3243" s="43">
        <v>11016.1799079012</v>
      </c>
      <c r="F3243" s="43">
        <v>0</v>
      </c>
      <c r="G3243" s="43">
        <v>25138.457927437601</v>
      </c>
    </row>
    <row r="3244" spans="1:7" x14ac:dyDescent="0.2">
      <c r="A3244" s="7">
        <v>3242</v>
      </c>
      <c r="B3244" s="43">
        <v>63.43</v>
      </c>
      <c r="C3244" s="43">
        <v>38304.256587787298</v>
      </c>
      <c r="D3244" s="43">
        <v>40635.720903893802</v>
      </c>
      <c r="E3244" s="43">
        <v>3028.1671182627001</v>
      </c>
      <c r="F3244" s="43">
        <v>0</v>
      </c>
      <c r="G3244" s="43">
        <v>-5359.6314343693002</v>
      </c>
    </row>
    <row r="3245" spans="1:7" x14ac:dyDescent="0.2">
      <c r="A3245" s="7">
        <v>3243</v>
      </c>
      <c r="B3245" s="43">
        <v>352.35</v>
      </c>
      <c r="C3245" s="43">
        <v>3028506.1221480928</v>
      </c>
      <c r="D3245" s="43">
        <v>2017161.3790766241</v>
      </c>
      <c r="E3245" s="43">
        <v>65480.0098838626</v>
      </c>
      <c r="F3245" s="43">
        <v>244384.2644303542</v>
      </c>
      <c r="G3245" s="43">
        <v>701480.46875725209</v>
      </c>
    </row>
    <row r="3246" spans="1:7" x14ac:dyDescent="0.2">
      <c r="A3246" s="7">
        <v>3244</v>
      </c>
      <c r="B3246" s="43">
        <v>107.63</v>
      </c>
      <c r="C3246" s="43">
        <v>286541.11338421027</v>
      </c>
      <c r="D3246" s="43">
        <v>238066.89008222579</v>
      </c>
      <c r="E3246" s="43">
        <v>13714.2247487074</v>
      </c>
      <c r="F3246" s="43">
        <v>0</v>
      </c>
      <c r="G3246" s="43">
        <v>34759.998553277001</v>
      </c>
    </row>
    <row r="3247" spans="1:7" x14ac:dyDescent="0.2">
      <c r="A3247" s="7">
        <v>3245</v>
      </c>
      <c r="B3247" s="43">
        <v>83.1</v>
      </c>
      <c r="C3247" s="43">
        <v>785507.45150857</v>
      </c>
      <c r="D3247" s="43">
        <v>603428.46153252223</v>
      </c>
      <c r="E3247" s="43">
        <v>49992.355868736297</v>
      </c>
      <c r="F3247" s="43">
        <v>0</v>
      </c>
      <c r="G3247" s="43">
        <v>132086.63410731149</v>
      </c>
    </row>
    <row r="3248" spans="1:7" x14ac:dyDescent="0.2">
      <c r="A3248" s="7">
        <v>3246</v>
      </c>
      <c r="B3248" s="43">
        <v>59.31</v>
      </c>
      <c r="C3248" s="43">
        <v>284479.02076474199</v>
      </c>
      <c r="D3248" s="43">
        <v>249405.95093896761</v>
      </c>
      <c r="E3248" s="43">
        <v>24592.0174596949</v>
      </c>
      <c r="F3248" s="43">
        <v>0</v>
      </c>
      <c r="G3248" s="43">
        <v>10481.052366079601</v>
      </c>
    </row>
    <row r="3249" spans="1:7" x14ac:dyDescent="0.2">
      <c r="A3249" s="7">
        <v>3247</v>
      </c>
      <c r="B3249" s="43">
        <v>19.47</v>
      </c>
      <c r="C3249" s="43">
        <v>101587.3554047885</v>
      </c>
      <c r="D3249" s="43">
        <v>67657.841886760798</v>
      </c>
      <c r="E3249" s="43">
        <v>45832.897171597397</v>
      </c>
      <c r="F3249" s="43">
        <v>13436.5225253999</v>
      </c>
      <c r="G3249" s="43">
        <v>-25339.906178969701</v>
      </c>
    </row>
    <row r="3250" spans="1:7" x14ac:dyDescent="0.2">
      <c r="A3250" s="7">
        <v>3248</v>
      </c>
      <c r="B3250" s="43">
        <v>226.09</v>
      </c>
      <c r="C3250" s="43">
        <v>1874953.2322854151</v>
      </c>
      <c r="D3250" s="43">
        <v>2066347.480720493</v>
      </c>
      <c r="E3250" s="43">
        <v>43078.6931958364</v>
      </c>
      <c r="F3250" s="43">
        <v>0</v>
      </c>
      <c r="G3250" s="43">
        <v>-234472.9416309144</v>
      </c>
    </row>
    <row r="3251" spans="1:7" x14ac:dyDescent="0.2">
      <c r="A3251" s="7">
        <v>3249</v>
      </c>
      <c r="B3251" s="43">
        <v>84.37</v>
      </c>
      <c r="C3251" s="43">
        <v>490963.83344734419</v>
      </c>
      <c r="D3251" s="43">
        <v>506331.03309850342</v>
      </c>
      <c r="E3251" s="43">
        <v>29941.482765295601</v>
      </c>
      <c r="F3251" s="43">
        <v>0</v>
      </c>
      <c r="G3251" s="43">
        <v>-45308.682416454802</v>
      </c>
    </row>
    <row r="3252" spans="1:7" x14ac:dyDescent="0.2">
      <c r="A3252" s="7">
        <v>3250</v>
      </c>
      <c r="B3252" s="43">
        <v>56.32</v>
      </c>
      <c r="C3252" s="43">
        <v>225547.26515617111</v>
      </c>
      <c r="D3252" s="43">
        <v>161274.8798301974</v>
      </c>
      <c r="E3252" s="43">
        <v>21308.985465628299</v>
      </c>
      <c r="F3252" s="43">
        <v>0</v>
      </c>
      <c r="G3252" s="43">
        <v>42963.3998603453</v>
      </c>
    </row>
    <row r="3253" spans="1:7" x14ac:dyDescent="0.2">
      <c r="A3253" s="7">
        <v>3251</v>
      </c>
      <c r="B3253" s="43">
        <v>23.5</v>
      </c>
      <c r="C3253" s="43">
        <v>74645.995504321298</v>
      </c>
      <c r="D3253" s="43">
        <v>90538.265713801899</v>
      </c>
      <c r="E3253" s="43">
        <v>16266.0520382708</v>
      </c>
      <c r="F3253" s="43">
        <v>0</v>
      </c>
      <c r="G3253" s="43">
        <v>-32158.322247751399</v>
      </c>
    </row>
    <row r="3254" spans="1:7" x14ac:dyDescent="0.2">
      <c r="A3254" s="7">
        <v>3252</v>
      </c>
      <c r="B3254" s="43">
        <v>104.42</v>
      </c>
      <c r="C3254" s="43">
        <v>354872.9448068426</v>
      </c>
      <c r="D3254" s="43">
        <v>236184.56428274239</v>
      </c>
      <c r="E3254" s="43">
        <v>26037.177416608702</v>
      </c>
      <c r="F3254" s="43">
        <v>28142.759543094999</v>
      </c>
      <c r="G3254" s="43">
        <v>64508.443564396497</v>
      </c>
    </row>
    <row r="3255" spans="1:7" x14ac:dyDescent="0.2">
      <c r="A3255" s="7">
        <v>3253</v>
      </c>
      <c r="B3255" s="43">
        <v>52.82</v>
      </c>
      <c r="C3255" s="43">
        <v>148016.4762250947</v>
      </c>
      <c r="D3255" s="43">
        <v>98526.914450907803</v>
      </c>
      <c r="E3255" s="43">
        <v>24700.415596340001</v>
      </c>
      <c r="F3255" s="43">
        <v>19686.096597328698</v>
      </c>
      <c r="G3255" s="43">
        <v>5103.0495805181999</v>
      </c>
    </row>
    <row r="3256" spans="1:7" x14ac:dyDescent="0.2">
      <c r="A3256" s="7">
        <v>3254</v>
      </c>
      <c r="B3256" s="43">
        <v>39.19</v>
      </c>
      <c r="C3256" s="43">
        <v>194086.4484628402</v>
      </c>
      <c r="D3256" s="43">
        <v>157840.087216835</v>
      </c>
      <c r="E3256" s="43">
        <v>25560.774777935101</v>
      </c>
      <c r="F3256" s="43">
        <v>0</v>
      </c>
      <c r="G3256" s="43">
        <v>10685.5864680702</v>
      </c>
    </row>
    <row r="3257" spans="1:7" x14ac:dyDescent="0.2">
      <c r="A3257" s="7">
        <v>3255</v>
      </c>
      <c r="B3257" s="43">
        <v>272.56</v>
      </c>
      <c r="C3257" s="43">
        <v>1665475.1888627759</v>
      </c>
      <c r="D3257" s="43">
        <v>1109088.9963884649</v>
      </c>
      <c r="E3257" s="43">
        <v>46475.192523695798</v>
      </c>
      <c r="F3257" s="43">
        <v>132944.6006130453</v>
      </c>
      <c r="G3257" s="43">
        <v>376966.39933757018</v>
      </c>
    </row>
    <row r="3258" spans="1:7" x14ac:dyDescent="0.2">
      <c r="A3258" s="7">
        <v>3256</v>
      </c>
      <c r="B3258" s="43">
        <v>19.170000000000002</v>
      </c>
      <c r="C3258" s="43">
        <v>157167.31583497961</v>
      </c>
      <c r="D3258" s="43">
        <v>105218.9211924728</v>
      </c>
      <c r="E3258" s="43">
        <v>44724.420567657398</v>
      </c>
      <c r="F3258" s="43">
        <v>11304.2239484661</v>
      </c>
      <c r="G3258" s="43">
        <v>-4080.2498736166999</v>
      </c>
    </row>
    <row r="3259" spans="1:7" x14ac:dyDescent="0.2">
      <c r="A3259" s="7">
        <v>3257</v>
      </c>
      <c r="B3259" s="43">
        <v>23.37</v>
      </c>
      <c r="C3259" s="43">
        <v>113882.79215365001</v>
      </c>
      <c r="D3259" s="43">
        <v>111516.14338159921</v>
      </c>
      <c r="E3259" s="43">
        <v>25004.090617310001</v>
      </c>
      <c r="F3259" s="43">
        <v>0</v>
      </c>
      <c r="G3259" s="43">
        <v>-22637.4418452592</v>
      </c>
    </row>
    <row r="3260" spans="1:7" x14ac:dyDescent="0.2">
      <c r="A3260" s="7">
        <v>3258</v>
      </c>
      <c r="B3260" s="43">
        <v>31.29</v>
      </c>
      <c r="C3260" s="43">
        <v>53878.902934830498</v>
      </c>
      <c r="D3260" s="43">
        <v>54195.1653050147</v>
      </c>
      <c r="E3260" s="43">
        <v>8684.3383698420002</v>
      </c>
      <c r="F3260" s="43">
        <v>0</v>
      </c>
      <c r="G3260" s="43">
        <v>-9000.6007400262006</v>
      </c>
    </row>
    <row r="3261" spans="1:7" x14ac:dyDescent="0.2">
      <c r="A3261" s="7">
        <v>3259</v>
      </c>
      <c r="B3261" s="43">
        <v>82.8</v>
      </c>
      <c r="C3261" s="43">
        <v>421805.32453569223</v>
      </c>
      <c r="D3261" s="43">
        <v>299034.53770344629</v>
      </c>
      <c r="E3261" s="43">
        <v>26573.945104201401</v>
      </c>
      <c r="F3261" s="43">
        <v>9892.0256319604996</v>
      </c>
      <c r="G3261" s="43">
        <v>86304.816096083901</v>
      </c>
    </row>
    <row r="3262" spans="1:7" x14ac:dyDescent="0.2">
      <c r="A3262" s="7">
        <v>3260</v>
      </c>
      <c r="B3262" s="43">
        <v>576.9</v>
      </c>
      <c r="C3262" s="43">
        <v>3877364.8649865072</v>
      </c>
      <c r="D3262" s="43">
        <v>4772987.8213713048</v>
      </c>
      <c r="E3262" s="43">
        <v>34785.204976795401</v>
      </c>
      <c r="F3262" s="43">
        <v>0</v>
      </c>
      <c r="G3262" s="43">
        <v>-930408.16136159282</v>
      </c>
    </row>
    <row r="3263" spans="1:7" x14ac:dyDescent="0.2">
      <c r="A3263" s="7">
        <v>3261</v>
      </c>
      <c r="B3263" s="43">
        <v>43.17</v>
      </c>
      <c r="C3263" s="43">
        <v>317105.60985839949</v>
      </c>
      <c r="D3263" s="43">
        <v>211127.19433414831</v>
      </c>
      <c r="E3263" s="43">
        <v>58705.370819094504</v>
      </c>
      <c r="F3263" s="43">
        <v>30641.2035570263</v>
      </c>
      <c r="G3263" s="43">
        <v>16631.841148130399</v>
      </c>
    </row>
    <row r="3264" spans="1:7" x14ac:dyDescent="0.2">
      <c r="A3264" s="7">
        <v>3262</v>
      </c>
      <c r="B3264" s="43">
        <v>20.49</v>
      </c>
      <c r="C3264" s="43">
        <v>14614.3803044498</v>
      </c>
      <c r="D3264" s="43">
        <v>9741.3534773159008</v>
      </c>
      <c r="E3264" s="43">
        <v>5629.8358682311</v>
      </c>
      <c r="F3264" s="43">
        <v>1402.5744935954999</v>
      </c>
      <c r="G3264" s="43">
        <v>-2159.3835346926999</v>
      </c>
    </row>
    <row r="3265" spans="1:7" x14ac:dyDescent="0.2">
      <c r="A3265" s="7">
        <v>3263</v>
      </c>
      <c r="B3265" s="43">
        <v>93.23</v>
      </c>
      <c r="C3265" s="43">
        <v>248019.1372552145</v>
      </c>
      <c r="D3265" s="43">
        <v>196808.7478385281</v>
      </c>
      <c r="E3265" s="43">
        <v>14286.9335654231</v>
      </c>
      <c r="F3265" s="43">
        <v>0</v>
      </c>
      <c r="G3265" s="43">
        <v>36923.455851263301</v>
      </c>
    </row>
    <row r="3266" spans="1:7" x14ac:dyDescent="0.2">
      <c r="A3266" s="7">
        <v>3264</v>
      </c>
      <c r="B3266" s="43">
        <v>15.09</v>
      </c>
      <c r="C3266" s="43">
        <v>38960.8564705178</v>
      </c>
      <c r="D3266" s="43">
        <v>31301.775931434498</v>
      </c>
      <c r="E3266" s="43">
        <v>13310.6945637266</v>
      </c>
      <c r="F3266" s="43">
        <v>0</v>
      </c>
      <c r="G3266" s="43">
        <v>-5651.6140246432997</v>
      </c>
    </row>
    <row r="3267" spans="1:7" x14ac:dyDescent="0.2">
      <c r="A3267" s="7">
        <v>3265</v>
      </c>
      <c r="B3267" s="43">
        <v>43.95</v>
      </c>
      <c r="C3267" s="43">
        <v>190387.92874581931</v>
      </c>
      <c r="D3267" s="43">
        <v>126739.3401747633</v>
      </c>
      <c r="E3267" s="43">
        <v>38238.582676876002</v>
      </c>
      <c r="F3267" s="43">
        <v>25172.2817112417</v>
      </c>
      <c r="G3267" s="43">
        <v>237.7241829383</v>
      </c>
    </row>
    <row r="3268" spans="1:7" x14ac:dyDescent="0.2">
      <c r="A3268" s="7">
        <v>3266</v>
      </c>
      <c r="B3268" s="43">
        <v>19.64</v>
      </c>
      <c r="C3268" s="43">
        <v>146173.8584663654</v>
      </c>
      <c r="D3268" s="43">
        <v>109257.610573481</v>
      </c>
      <c r="E3268" s="43">
        <v>38615.936904844602</v>
      </c>
      <c r="F3268" s="43">
        <v>0</v>
      </c>
      <c r="G3268" s="43">
        <v>-1699.6890119602001</v>
      </c>
    </row>
    <row r="3269" spans="1:7" x14ac:dyDescent="0.2">
      <c r="A3269" s="7">
        <v>3267</v>
      </c>
      <c r="B3269" s="43">
        <v>115.55</v>
      </c>
      <c r="C3269" s="43">
        <v>328057.73665614752</v>
      </c>
      <c r="D3269" s="43">
        <v>330986.81890525419</v>
      </c>
      <c r="E3269" s="43">
        <v>14504.4881094865</v>
      </c>
      <c r="F3269" s="43">
        <v>0</v>
      </c>
      <c r="G3269" s="43">
        <v>-17433.570358593301</v>
      </c>
    </row>
    <row r="3270" spans="1:7" x14ac:dyDescent="0.2">
      <c r="A3270" s="7">
        <v>3268</v>
      </c>
      <c r="B3270" s="43">
        <v>10.5</v>
      </c>
      <c r="C3270" s="43">
        <v>14101.7952732133</v>
      </c>
      <c r="D3270" s="43">
        <v>13329.4138923754</v>
      </c>
      <c r="E3270" s="43">
        <v>7038.1531661811996</v>
      </c>
      <c r="F3270" s="43">
        <v>0</v>
      </c>
      <c r="G3270" s="43">
        <v>-6265.7717853432996</v>
      </c>
    </row>
    <row r="3271" spans="1:7" x14ac:dyDescent="0.2">
      <c r="A3271" s="7">
        <v>3269</v>
      </c>
      <c r="B3271" s="43">
        <v>251.54</v>
      </c>
      <c r="C3271" s="43">
        <v>3287033.133556921</v>
      </c>
      <c r="D3271" s="43">
        <v>2726272.7479942972</v>
      </c>
      <c r="E3271" s="43">
        <v>70106.290886150498</v>
      </c>
      <c r="F3271" s="43">
        <v>0</v>
      </c>
      <c r="G3271" s="43">
        <v>490654.09467647283</v>
      </c>
    </row>
    <row r="3272" spans="1:7" x14ac:dyDescent="0.2">
      <c r="A3272" s="7">
        <v>3270</v>
      </c>
      <c r="B3272" s="43">
        <v>239.55</v>
      </c>
      <c r="C3272" s="43">
        <v>93965.265408774794</v>
      </c>
      <c r="D3272" s="43">
        <v>112891.5501417481</v>
      </c>
      <c r="E3272" s="43">
        <v>1982.3144227979001</v>
      </c>
      <c r="F3272" s="43">
        <v>0</v>
      </c>
      <c r="G3272" s="43">
        <v>-20908.5991557712</v>
      </c>
    </row>
    <row r="3273" spans="1:7" x14ac:dyDescent="0.2">
      <c r="A3273" s="7">
        <v>3271</v>
      </c>
      <c r="B3273" s="43">
        <v>276.99</v>
      </c>
      <c r="C3273" s="43">
        <v>676002.57575088786</v>
      </c>
      <c r="D3273" s="43">
        <v>741825.87587702216</v>
      </c>
      <c r="E3273" s="43">
        <v>12452.9628449844</v>
      </c>
      <c r="F3273" s="43">
        <v>0</v>
      </c>
      <c r="G3273" s="43">
        <v>-78276.262971118704</v>
      </c>
    </row>
    <row r="3274" spans="1:7" x14ac:dyDescent="0.2">
      <c r="A3274" s="7">
        <v>3272</v>
      </c>
      <c r="B3274" s="43">
        <v>97.59</v>
      </c>
      <c r="C3274" s="43">
        <v>481560.92905285902</v>
      </c>
      <c r="D3274" s="43">
        <v>405604.23676106823</v>
      </c>
      <c r="E3274" s="43">
        <v>26403.166040948799</v>
      </c>
      <c r="F3274" s="43">
        <v>0</v>
      </c>
      <c r="G3274" s="43">
        <v>49553.526250841998</v>
      </c>
    </row>
    <row r="3275" spans="1:7" x14ac:dyDescent="0.2">
      <c r="A3275" s="7">
        <v>3273</v>
      </c>
      <c r="B3275" s="43">
        <v>26.34</v>
      </c>
      <c r="C3275" s="43">
        <v>193572.10803012631</v>
      </c>
      <c r="D3275" s="43">
        <v>153770.81617266079</v>
      </c>
      <c r="E3275" s="43">
        <v>38572.153404129</v>
      </c>
      <c r="F3275" s="43">
        <v>0</v>
      </c>
      <c r="G3275" s="43">
        <v>1229.1384533364001</v>
      </c>
    </row>
    <row r="3276" spans="1:7" x14ac:dyDescent="0.2">
      <c r="A3276" s="7">
        <v>3274</v>
      </c>
      <c r="B3276" s="43">
        <v>45.05</v>
      </c>
      <c r="C3276" s="43">
        <v>140178.65293877621</v>
      </c>
      <c r="D3276" s="43">
        <v>105258.7512847069</v>
      </c>
      <c r="E3276" s="43">
        <v>16177.0026281339</v>
      </c>
      <c r="F3276" s="43">
        <v>0</v>
      </c>
      <c r="G3276" s="43">
        <v>18742.899025935301</v>
      </c>
    </row>
    <row r="3277" spans="1:7" x14ac:dyDescent="0.2">
      <c r="A3277" s="7">
        <v>3275</v>
      </c>
      <c r="B3277" s="43">
        <v>24.88</v>
      </c>
      <c r="C3277" s="43">
        <v>96898.290578765504</v>
      </c>
      <c r="D3277" s="43">
        <v>82394.245587927202</v>
      </c>
      <c r="E3277" s="43">
        <v>20070.757562943101</v>
      </c>
      <c r="F3277" s="43">
        <v>0</v>
      </c>
      <c r="G3277" s="43">
        <v>-5566.7125721047996</v>
      </c>
    </row>
    <row r="3278" spans="1:7" x14ac:dyDescent="0.2">
      <c r="A3278" s="7">
        <v>3276</v>
      </c>
      <c r="B3278" s="43">
        <v>46.03</v>
      </c>
      <c r="C3278" s="43">
        <v>227518.74838735539</v>
      </c>
      <c r="D3278" s="43">
        <v>185701.64336751401</v>
      </c>
      <c r="E3278" s="43">
        <v>25768.415220328501</v>
      </c>
      <c r="F3278" s="43">
        <v>0</v>
      </c>
      <c r="G3278" s="43">
        <v>16048.6897995129</v>
      </c>
    </row>
    <row r="3279" spans="1:7" x14ac:dyDescent="0.2">
      <c r="A3279" s="7">
        <v>3277</v>
      </c>
      <c r="B3279" s="43">
        <v>40.76</v>
      </c>
      <c r="C3279" s="43">
        <v>162393.37374654689</v>
      </c>
      <c r="D3279" s="43">
        <v>134413.39860094231</v>
      </c>
      <c r="E3279" s="43">
        <v>20411.406089046301</v>
      </c>
      <c r="F3279" s="43">
        <v>0</v>
      </c>
      <c r="G3279" s="43">
        <v>7568.5690565583</v>
      </c>
    </row>
    <row r="3280" spans="1:7" x14ac:dyDescent="0.2">
      <c r="A3280" s="7">
        <v>3278</v>
      </c>
      <c r="B3280" s="43">
        <v>74.52</v>
      </c>
      <c r="C3280" s="43">
        <v>327931.0797954842</v>
      </c>
      <c r="D3280" s="43">
        <v>287065.48684486782</v>
      </c>
      <c r="E3280" s="43">
        <v>22640.560805986999</v>
      </c>
      <c r="F3280" s="43">
        <v>0</v>
      </c>
      <c r="G3280" s="43">
        <v>18225.032144629298</v>
      </c>
    </row>
    <row r="3281" spans="1:7" x14ac:dyDescent="0.2">
      <c r="A3281" s="7">
        <v>3279</v>
      </c>
      <c r="B3281" s="43">
        <v>60.52</v>
      </c>
      <c r="C3281" s="43">
        <v>479314.76549081207</v>
      </c>
      <c r="D3281" s="43">
        <v>330135.10068727471</v>
      </c>
      <c r="E3281" s="43">
        <v>41372.235071241099</v>
      </c>
      <c r="F3281" s="43">
        <v>32681.429681689198</v>
      </c>
      <c r="G3281" s="43">
        <v>75126.000050607094</v>
      </c>
    </row>
    <row r="3282" spans="1:7" x14ac:dyDescent="0.2">
      <c r="A3282" s="7">
        <v>3280</v>
      </c>
      <c r="B3282" s="43">
        <v>211.54</v>
      </c>
      <c r="C3282" s="43">
        <v>1460534.0243486071</v>
      </c>
      <c r="D3282" s="43">
        <v>1595967.474884199</v>
      </c>
      <c r="E3282" s="43">
        <v>36011.206582581101</v>
      </c>
      <c r="F3282" s="43">
        <v>0</v>
      </c>
      <c r="G3282" s="43">
        <v>-171444.6571181723</v>
      </c>
    </row>
    <row r="3283" spans="1:7" x14ac:dyDescent="0.2">
      <c r="A3283" s="7">
        <v>3281</v>
      </c>
      <c r="B3283" s="43">
        <v>28.12</v>
      </c>
      <c r="C3283" s="43">
        <v>202408.42317550359</v>
      </c>
      <c r="D3283" s="43">
        <v>178231.19746705721</v>
      </c>
      <c r="E3283" s="43">
        <v>37281.549182474002</v>
      </c>
      <c r="F3283" s="43">
        <v>0</v>
      </c>
      <c r="G3283" s="43">
        <v>-13104.3234740276</v>
      </c>
    </row>
    <row r="3284" spans="1:7" x14ac:dyDescent="0.2">
      <c r="A3284" s="7">
        <v>3282</v>
      </c>
      <c r="B3284" s="43">
        <v>236.74</v>
      </c>
      <c r="C3284" s="43">
        <v>793732.52570350259</v>
      </c>
      <c r="D3284" s="43">
        <v>756595.5981768932</v>
      </c>
      <c r="E3284" s="43">
        <v>17073.8942991685</v>
      </c>
      <c r="F3284" s="43">
        <v>0</v>
      </c>
      <c r="G3284" s="43">
        <v>20063.033227440901</v>
      </c>
    </row>
    <row r="3285" spans="1:7" x14ac:dyDescent="0.2">
      <c r="A3285" s="7">
        <v>3283</v>
      </c>
      <c r="B3285" s="43">
        <v>58.43</v>
      </c>
      <c r="C3285" s="43">
        <v>85072.565090048694</v>
      </c>
      <c r="D3285" s="43">
        <v>78967.329945473306</v>
      </c>
      <c r="E3285" s="43">
        <v>7529.2598721459999</v>
      </c>
      <c r="F3285" s="43">
        <v>0</v>
      </c>
      <c r="G3285" s="43">
        <v>-1424.0247275705999</v>
      </c>
    </row>
    <row r="3286" spans="1:7" x14ac:dyDescent="0.2">
      <c r="A3286" s="7">
        <v>3284</v>
      </c>
      <c r="B3286" s="43">
        <v>61.58</v>
      </c>
      <c r="C3286" s="43">
        <v>178394.9844380068</v>
      </c>
      <c r="D3286" s="43">
        <v>130869.16906483981</v>
      </c>
      <c r="E3286" s="43">
        <v>15068.018584158899</v>
      </c>
      <c r="F3286" s="43">
        <v>0</v>
      </c>
      <c r="G3286" s="43">
        <v>32457.796789008</v>
      </c>
    </row>
    <row r="3287" spans="1:7" x14ac:dyDescent="0.2">
      <c r="A3287" s="7">
        <v>3285</v>
      </c>
      <c r="B3287" s="43">
        <v>282.32</v>
      </c>
      <c r="C3287" s="43">
        <v>1344674.7874321521</v>
      </c>
      <c r="D3287" s="43">
        <v>1337892.6930290491</v>
      </c>
      <c r="E3287" s="43">
        <v>24581.013202050999</v>
      </c>
      <c r="F3287" s="43">
        <v>0</v>
      </c>
      <c r="G3287" s="43">
        <v>-17798.918798947801</v>
      </c>
    </row>
    <row r="3288" spans="1:7" x14ac:dyDescent="0.2">
      <c r="A3288" s="7">
        <v>3286</v>
      </c>
      <c r="B3288" s="43">
        <v>39.68</v>
      </c>
      <c r="C3288" s="43">
        <v>193375.09806396949</v>
      </c>
      <c r="D3288" s="43">
        <v>128900.12420826319</v>
      </c>
      <c r="E3288" s="43">
        <v>42369.185220876599</v>
      </c>
      <c r="F3288" s="43">
        <v>25380.094011185702</v>
      </c>
      <c r="G3288" s="43">
        <v>-3274.3053763560001</v>
      </c>
    </row>
    <row r="3289" spans="1:7" x14ac:dyDescent="0.2">
      <c r="A3289" s="7">
        <v>3287</v>
      </c>
      <c r="B3289" s="43">
        <v>118.42</v>
      </c>
      <c r="C3289" s="43">
        <v>906671.95063134562</v>
      </c>
      <c r="D3289" s="43">
        <v>623051.46337906527</v>
      </c>
      <c r="E3289" s="43">
        <v>40865.321352026796</v>
      </c>
      <c r="F3289" s="43">
        <v>44483.814144853197</v>
      </c>
      <c r="G3289" s="43">
        <v>198271.35175540039</v>
      </c>
    </row>
    <row r="3290" spans="1:7" x14ac:dyDescent="0.2">
      <c r="A3290" s="7">
        <v>3288</v>
      </c>
      <c r="B3290" s="43">
        <v>104.93</v>
      </c>
      <c r="C3290" s="43">
        <v>205761.3837433428</v>
      </c>
      <c r="D3290" s="43">
        <v>136873.53134187919</v>
      </c>
      <c r="E3290" s="43">
        <v>15735.249447104699</v>
      </c>
      <c r="F3290" s="43">
        <v>20029.035058272199</v>
      </c>
      <c r="G3290" s="43">
        <v>33123.567896086803</v>
      </c>
    </row>
    <row r="3291" spans="1:7" x14ac:dyDescent="0.2">
      <c r="A3291" s="7">
        <v>3289</v>
      </c>
      <c r="B3291" s="43">
        <v>23.65</v>
      </c>
      <c r="C3291" s="43">
        <v>106009.9250034103</v>
      </c>
      <c r="D3291" s="43">
        <v>75489.781689400494</v>
      </c>
      <c r="E3291" s="43">
        <v>23355.1284257732</v>
      </c>
      <c r="F3291" s="43">
        <v>0</v>
      </c>
      <c r="G3291" s="43">
        <v>7165.0148882367002</v>
      </c>
    </row>
    <row r="3292" spans="1:7" x14ac:dyDescent="0.2">
      <c r="A3292" s="7">
        <v>3290</v>
      </c>
      <c r="B3292" s="43">
        <v>14.16</v>
      </c>
      <c r="C3292" s="43">
        <v>169476.17165557609</v>
      </c>
      <c r="D3292" s="43">
        <v>116504.7545882241</v>
      </c>
      <c r="E3292" s="43">
        <v>63861.452250072703</v>
      </c>
      <c r="F3292" s="43">
        <v>5534.0855668726999</v>
      </c>
      <c r="G3292" s="43">
        <v>-16424.120749593501</v>
      </c>
    </row>
    <row r="3293" spans="1:7" x14ac:dyDescent="0.2">
      <c r="A3293" s="7">
        <v>3291</v>
      </c>
      <c r="B3293" s="43">
        <v>25.09</v>
      </c>
      <c r="C3293" s="43">
        <v>47315.030602272003</v>
      </c>
      <c r="D3293" s="43">
        <v>39091.420968033097</v>
      </c>
      <c r="E3293" s="43">
        <v>9688.0078665666006</v>
      </c>
      <c r="F3293" s="43">
        <v>0</v>
      </c>
      <c r="G3293" s="43">
        <v>-1464.3982323277</v>
      </c>
    </row>
    <row r="3294" spans="1:7" x14ac:dyDescent="0.2">
      <c r="A3294" s="7">
        <v>3292</v>
      </c>
      <c r="B3294" s="43">
        <v>204.15</v>
      </c>
      <c r="C3294" s="43">
        <v>25075.573788226498</v>
      </c>
      <c r="D3294" s="43">
        <v>30584.995867851099</v>
      </c>
      <c r="E3294" s="43">
        <v>621.98033921490003</v>
      </c>
      <c r="F3294" s="43">
        <v>0</v>
      </c>
      <c r="G3294" s="43">
        <v>-6131.4024188394997</v>
      </c>
    </row>
    <row r="3295" spans="1:7" x14ac:dyDescent="0.2">
      <c r="A3295" s="7">
        <v>3293</v>
      </c>
      <c r="B3295" s="43">
        <v>51.31</v>
      </c>
      <c r="C3295" s="43">
        <v>370247.34927899181</v>
      </c>
      <c r="D3295" s="43">
        <v>306575.99510581669</v>
      </c>
      <c r="E3295" s="43">
        <v>37675.0748470529</v>
      </c>
      <c r="F3295" s="43">
        <v>0</v>
      </c>
      <c r="G3295" s="43">
        <v>25996.2793261222</v>
      </c>
    </row>
    <row r="3296" spans="1:7" x14ac:dyDescent="0.2">
      <c r="A3296" s="7">
        <v>3294</v>
      </c>
      <c r="B3296" s="43">
        <v>31.67</v>
      </c>
      <c r="C3296" s="43">
        <v>32817.398815067601</v>
      </c>
      <c r="D3296" s="43">
        <v>22193.613225048299</v>
      </c>
      <c r="E3296" s="43">
        <v>5649.1386115572004</v>
      </c>
      <c r="F3296" s="43">
        <v>1720.0630665699</v>
      </c>
      <c r="G3296" s="43">
        <v>3254.5839118921999</v>
      </c>
    </row>
    <row r="3297" spans="1:7" x14ac:dyDescent="0.2">
      <c r="A3297" s="7">
        <v>3295</v>
      </c>
      <c r="B3297" s="43">
        <v>111.17</v>
      </c>
      <c r="C3297" s="43">
        <v>709421.9550374276</v>
      </c>
      <c r="D3297" s="43">
        <v>471931.61225683358</v>
      </c>
      <c r="E3297" s="43">
        <v>56626.896179526797</v>
      </c>
      <c r="F3297" s="43">
        <v>94600.696753309603</v>
      </c>
      <c r="G3297" s="43">
        <v>86262.749847757499</v>
      </c>
    </row>
    <row r="3298" spans="1:7" x14ac:dyDescent="0.2">
      <c r="A3298" s="7">
        <v>3296</v>
      </c>
      <c r="B3298" s="43">
        <v>49.75</v>
      </c>
      <c r="C3298" s="43">
        <v>225409.00580876649</v>
      </c>
      <c r="D3298" s="43">
        <v>150098.73497326841</v>
      </c>
      <c r="E3298" s="43">
        <v>39847.732385630101</v>
      </c>
      <c r="F3298" s="43">
        <v>29770.974473616301</v>
      </c>
      <c r="G3298" s="43">
        <v>5691.5639762517003</v>
      </c>
    </row>
    <row r="3299" spans="1:7" x14ac:dyDescent="0.2">
      <c r="A3299" s="7">
        <v>3297</v>
      </c>
      <c r="B3299" s="43">
        <v>36.51</v>
      </c>
      <c r="C3299" s="43">
        <v>212691.63096850389</v>
      </c>
      <c r="D3299" s="43">
        <v>163958.6984200663</v>
      </c>
      <c r="E3299" s="43">
        <v>30113.946023560398</v>
      </c>
      <c r="F3299" s="43">
        <v>0</v>
      </c>
      <c r="G3299" s="43">
        <v>18618.9865248772</v>
      </c>
    </row>
    <row r="3300" spans="1:7" x14ac:dyDescent="0.2">
      <c r="A3300" s="7">
        <v>3298</v>
      </c>
      <c r="B3300" s="43">
        <v>6.51</v>
      </c>
      <c r="C3300" s="43">
        <v>6581.6009076433002</v>
      </c>
      <c r="D3300" s="43">
        <v>5811.7741902687003</v>
      </c>
      <c r="E3300" s="43">
        <v>5158.9280911080004</v>
      </c>
      <c r="F3300" s="43">
        <v>0</v>
      </c>
      <c r="G3300" s="43">
        <v>-4389.1013737333997</v>
      </c>
    </row>
    <row r="3301" spans="1:7" x14ac:dyDescent="0.2">
      <c r="A3301" s="7">
        <v>3299</v>
      </c>
      <c r="B3301" s="43">
        <v>282.48</v>
      </c>
      <c r="C3301" s="43">
        <v>204816.31751338299</v>
      </c>
      <c r="D3301" s="43">
        <v>137191.9512644177</v>
      </c>
      <c r="E3301" s="43">
        <v>3953.3200416737</v>
      </c>
      <c r="F3301" s="43">
        <v>14870.0574884166</v>
      </c>
      <c r="G3301" s="43">
        <v>48800.988718875</v>
      </c>
    </row>
    <row r="3302" spans="1:7" x14ac:dyDescent="0.2">
      <c r="A3302" s="7">
        <v>3300</v>
      </c>
      <c r="B3302" s="43">
        <v>27.38</v>
      </c>
      <c r="C3302" s="43">
        <v>135410.0031874417</v>
      </c>
      <c r="D3302" s="43">
        <v>95395.295159927206</v>
      </c>
      <c r="E3302" s="43">
        <v>25785.712378264099</v>
      </c>
      <c r="F3302" s="43">
        <v>0</v>
      </c>
      <c r="G3302" s="43">
        <v>14228.995649250401</v>
      </c>
    </row>
    <row r="3303" spans="1:7" x14ac:dyDescent="0.2">
      <c r="A3303" s="7">
        <v>3301</v>
      </c>
      <c r="B3303" s="43">
        <v>68.98</v>
      </c>
      <c r="C3303" s="43">
        <v>32991.818512343802</v>
      </c>
      <c r="D3303" s="43">
        <v>32610.796836261099</v>
      </c>
      <c r="E3303" s="43">
        <v>2395.3683297090001</v>
      </c>
      <c r="F3303" s="43">
        <v>0</v>
      </c>
      <c r="G3303" s="43">
        <v>-2014.3466536261999</v>
      </c>
    </row>
    <row r="3304" spans="1:7" x14ac:dyDescent="0.2">
      <c r="A3304" s="7">
        <v>3302</v>
      </c>
      <c r="B3304" s="43">
        <v>17.72</v>
      </c>
      <c r="C3304" s="43">
        <v>13728.7597520442</v>
      </c>
      <c r="D3304" s="43">
        <v>11145.522069217701</v>
      </c>
      <c r="E3304" s="43">
        <v>3983.3316633815002</v>
      </c>
      <c r="F3304" s="43">
        <v>0</v>
      </c>
      <c r="G3304" s="43">
        <v>-1400.0939805549999</v>
      </c>
    </row>
    <row r="3305" spans="1:7" x14ac:dyDescent="0.2">
      <c r="A3305" s="7">
        <v>3303</v>
      </c>
      <c r="B3305" s="43">
        <v>67.86</v>
      </c>
      <c r="C3305" s="43">
        <v>247969.7989758265</v>
      </c>
      <c r="D3305" s="43">
        <v>165180.94304328371</v>
      </c>
      <c r="E3305" s="43">
        <v>29016.773680749699</v>
      </c>
      <c r="F3305" s="43">
        <v>23890.283711505799</v>
      </c>
      <c r="G3305" s="43">
        <v>29881.798540287298</v>
      </c>
    </row>
    <row r="3306" spans="1:7" x14ac:dyDescent="0.2">
      <c r="A3306" s="7">
        <v>3304</v>
      </c>
      <c r="B3306" s="43">
        <v>95</v>
      </c>
      <c r="C3306" s="43">
        <v>54957.979435208399</v>
      </c>
      <c r="D3306" s="43">
        <v>58991.432754658599</v>
      </c>
      <c r="E3306" s="43">
        <v>2906.8991783043002</v>
      </c>
      <c r="F3306" s="43">
        <v>0</v>
      </c>
      <c r="G3306" s="43">
        <v>-6940.3524977544002</v>
      </c>
    </row>
    <row r="3307" spans="1:7" x14ac:dyDescent="0.2">
      <c r="A3307" s="7">
        <v>3305</v>
      </c>
      <c r="B3307" s="43">
        <v>16.55</v>
      </c>
      <c r="C3307" s="43">
        <v>14579.8799306323</v>
      </c>
      <c r="D3307" s="43">
        <v>12723.510213645</v>
      </c>
      <c r="E3307" s="43">
        <v>4475.5992014006997</v>
      </c>
      <c r="F3307" s="43">
        <v>0</v>
      </c>
      <c r="G3307" s="43">
        <v>-2619.2294844132998</v>
      </c>
    </row>
    <row r="3308" spans="1:7" x14ac:dyDescent="0.2">
      <c r="A3308" s="7">
        <v>3306</v>
      </c>
      <c r="B3308" s="43">
        <v>91.06</v>
      </c>
      <c r="C3308" s="43">
        <v>164055.4240238512</v>
      </c>
      <c r="D3308" s="43">
        <v>128881.9527408607</v>
      </c>
      <c r="E3308" s="43">
        <v>9688.9080152806</v>
      </c>
      <c r="F3308" s="43">
        <v>0</v>
      </c>
      <c r="G3308" s="43">
        <v>25484.563267709898</v>
      </c>
    </row>
    <row r="3309" spans="1:7" x14ac:dyDescent="0.2">
      <c r="A3309" s="7">
        <v>3307</v>
      </c>
      <c r="B3309" s="43">
        <v>21.54</v>
      </c>
      <c r="C3309" s="43">
        <v>108335.055404882</v>
      </c>
      <c r="D3309" s="43">
        <v>90895.111457992694</v>
      </c>
      <c r="E3309" s="43">
        <v>25868.216458858002</v>
      </c>
      <c r="F3309" s="43">
        <v>0</v>
      </c>
      <c r="G3309" s="43">
        <v>-8428.2725119687002</v>
      </c>
    </row>
    <row r="3310" spans="1:7" x14ac:dyDescent="0.2">
      <c r="A3310" s="7">
        <v>3308</v>
      </c>
      <c r="B3310" s="43">
        <v>54.56</v>
      </c>
      <c r="C3310" s="43">
        <v>147363.65303017671</v>
      </c>
      <c r="D3310" s="43">
        <v>98143.267299066705</v>
      </c>
      <c r="E3310" s="43">
        <v>21455.4795059321</v>
      </c>
      <c r="F3310" s="43">
        <v>14228.0099288446</v>
      </c>
      <c r="G3310" s="43">
        <v>13536.8962963333</v>
      </c>
    </row>
    <row r="3311" spans="1:7" x14ac:dyDescent="0.2">
      <c r="A3311" s="7">
        <v>3309</v>
      </c>
      <c r="B3311" s="43">
        <v>29.8</v>
      </c>
      <c r="C3311" s="43">
        <v>11470.295662737</v>
      </c>
      <c r="D3311" s="43">
        <v>10236.8036696124</v>
      </c>
      <c r="E3311" s="43">
        <v>1937.2857849700999</v>
      </c>
      <c r="F3311" s="43">
        <v>0</v>
      </c>
      <c r="G3311" s="43">
        <v>-703.79379184560003</v>
      </c>
    </row>
    <row r="3312" spans="1:7" x14ac:dyDescent="0.2">
      <c r="A3312" s="7">
        <v>3310</v>
      </c>
      <c r="B3312" s="43">
        <v>152.38999999999999</v>
      </c>
      <c r="C3312" s="43">
        <v>1006402.440064339</v>
      </c>
      <c r="D3312" s="43">
        <v>1062375.6412735709</v>
      </c>
      <c r="E3312" s="43">
        <v>34269.314626556697</v>
      </c>
      <c r="F3312" s="43">
        <v>0</v>
      </c>
      <c r="G3312" s="43">
        <v>-90242.515835788901</v>
      </c>
    </row>
    <row r="3313" spans="1:7" x14ac:dyDescent="0.2">
      <c r="A3313" s="7">
        <v>3311</v>
      </c>
      <c r="B3313" s="43">
        <v>400.96</v>
      </c>
      <c r="C3313" s="43">
        <v>1737353.075535699</v>
      </c>
      <c r="D3313" s="43">
        <v>1788680.5728391539</v>
      </c>
      <c r="E3313" s="43">
        <v>22781.465838665499</v>
      </c>
      <c r="F3313" s="43">
        <v>0</v>
      </c>
      <c r="G3313" s="43">
        <v>-74108.963142120905</v>
      </c>
    </row>
    <row r="3314" spans="1:7" x14ac:dyDescent="0.2">
      <c r="A3314" s="7">
        <v>3312</v>
      </c>
      <c r="B3314" s="43">
        <v>120.92</v>
      </c>
      <c r="C3314" s="43">
        <v>961211.18983449903</v>
      </c>
      <c r="D3314" s="43">
        <v>640010.31232463184</v>
      </c>
      <c r="E3314" s="43">
        <v>69868.943760331298</v>
      </c>
      <c r="F3314" s="43">
        <v>127137.71408131919</v>
      </c>
      <c r="G3314" s="43">
        <v>124194.2196682166</v>
      </c>
    </row>
    <row r="3315" spans="1:7" x14ac:dyDescent="0.2">
      <c r="A3315" s="7">
        <v>3313</v>
      </c>
      <c r="B3315" s="43">
        <v>249.28</v>
      </c>
      <c r="C3315" s="43">
        <v>1673649.2864772051</v>
      </c>
      <c r="D3315" s="43">
        <v>1613818.9481447281</v>
      </c>
      <c r="E3315" s="43">
        <v>35518.783385289797</v>
      </c>
      <c r="F3315" s="43">
        <v>0</v>
      </c>
      <c r="G3315" s="43">
        <v>24311.554947187698</v>
      </c>
    </row>
    <row r="3316" spans="1:7" x14ac:dyDescent="0.2">
      <c r="A3316" s="7">
        <v>3314</v>
      </c>
      <c r="B3316" s="43">
        <v>176.55</v>
      </c>
      <c r="C3316" s="43">
        <v>1239462.688104569</v>
      </c>
      <c r="D3316" s="43">
        <v>824680.22309159092</v>
      </c>
      <c r="E3316" s="43">
        <v>53998.639763994099</v>
      </c>
      <c r="F3316" s="43">
        <v>98788.754567950906</v>
      </c>
      <c r="G3316" s="43">
        <v>261995.0706810331</v>
      </c>
    </row>
    <row r="3317" spans="1:7" x14ac:dyDescent="0.2">
      <c r="A3317" s="7">
        <v>3315</v>
      </c>
      <c r="B3317" s="43">
        <v>84.13</v>
      </c>
      <c r="C3317" s="43">
        <v>436561.43032590521</v>
      </c>
      <c r="D3317" s="43">
        <v>290948.1214348434</v>
      </c>
      <c r="E3317" s="43">
        <v>45244.956702499898</v>
      </c>
      <c r="F3317" s="43">
        <v>57604.824863692404</v>
      </c>
      <c r="G3317" s="43">
        <v>42763.527324869603</v>
      </c>
    </row>
    <row r="3318" spans="1:7" x14ac:dyDescent="0.2">
      <c r="A3318" s="7">
        <v>3316</v>
      </c>
      <c r="B3318" s="43">
        <v>73.040000000000006</v>
      </c>
      <c r="C3318" s="43">
        <v>750338.49309366755</v>
      </c>
      <c r="D3318" s="43">
        <v>499500.35038023791</v>
      </c>
      <c r="E3318" s="43">
        <v>81963.575932450505</v>
      </c>
      <c r="F3318" s="43">
        <v>72572.357429074604</v>
      </c>
      <c r="G3318" s="43">
        <v>96302.209351904603</v>
      </c>
    </row>
    <row r="3319" spans="1:7" x14ac:dyDescent="0.2">
      <c r="A3319" s="7">
        <v>3317</v>
      </c>
      <c r="B3319" s="43">
        <v>231.37</v>
      </c>
      <c r="C3319" s="43">
        <v>1547732.6423729081</v>
      </c>
      <c r="D3319" s="43">
        <v>1029971.816229891</v>
      </c>
      <c r="E3319" s="43">
        <v>53539.217073808402</v>
      </c>
      <c r="F3319" s="43">
        <v>151566.02274440919</v>
      </c>
      <c r="G3319" s="43">
        <v>312655.58632479899</v>
      </c>
    </row>
    <row r="3320" spans="1:7" x14ac:dyDescent="0.2">
      <c r="A3320" s="7">
        <v>3318</v>
      </c>
      <c r="B3320" s="43">
        <v>127.49</v>
      </c>
      <c r="C3320" s="43">
        <v>212740.16946304709</v>
      </c>
      <c r="D3320" s="43">
        <v>268292.61786475527</v>
      </c>
      <c r="E3320" s="43">
        <v>8456.9029150201004</v>
      </c>
      <c r="F3320" s="43">
        <v>0</v>
      </c>
      <c r="G3320" s="43">
        <v>-64009.351316728404</v>
      </c>
    </row>
    <row r="3321" spans="1:7" x14ac:dyDescent="0.2">
      <c r="A3321" s="7">
        <v>3319</v>
      </c>
      <c r="B3321" s="43">
        <v>142.86000000000001</v>
      </c>
      <c r="C3321" s="43">
        <v>36694.203686874003</v>
      </c>
      <c r="D3321" s="43">
        <v>24435.825874993901</v>
      </c>
      <c r="E3321" s="43">
        <v>2255.4298933266</v>
      </c>
      <c r="F3321" s="43">
        <v>4848.946886101</v>
      </c>
      <c r="G3321" s="43">
        <v>5154.0010324525001</v>
      </c>
    </row>
    <row r="3322" spans="1:7" x14ac:dyDescent="0.2">
      <c r="A3322" s="7">
        <v>3320</v>
      </c>
      <c r="B3322" s="43">
        <v>185.87</v>
      </c>
      <c r="C3322" s="43">
        <v>279750.87168373272</v>
      </c>
      <c r="D3322" s="43">
        <v>272461.93641796219</v>
      </c>
      <c r="E3322" s="43">
        <v>7752.962613873</v>
      </c>
      <c r="F3322" s="43">
        <v>0</v>
      </c>
      <c r="G3322" s="43">
        <v>-464.02734810250001</v>
      </c>
    </row>
    <row r="3323" spans="1:7" x14ac:dyDescent="0.2">
      <c r="A3323" s="7">
        <v>3321</v>
      </c>
      <c r="B3323" s="43">
        <v>21.44</v>
      </c>
      <c r="C3323" s="43">
        <v>10510.8066324147</v>
      </c>
      <c r="D3323" s="43">
        <v>9266.0735391045</v>
      </c>
      <c r="E3323" s="43">
        <v>2502.6106339519001</v>
      </c>
      <c r="F3323" s="43">
        <v>0</v>
      </c>
      <c r="G3323" s="43">
        <v>-1257.8775406417001</v>
      </c>
    </row>
    <row r="3324" spans="1:7" x14ac:dyDescent="0.2">
      <c r="A3324" s="7">
        <v>3322</v>
      </c>
      <c r="B3324" s="43">
        <v>9.15</v>
      </c>
      <c r="C3324" s="43">
        <v>20268.735349644801</v>
      </c>
      <c r="D3324" s="43">
        <v>18905.095018685501</v>
      </c>
      <c r="E3324" s="43">
        <v>11303.5634953681</v>
      </c>
      <c r="F3324" s="43">
        <v>0</v>
      </c>
      <c r="G3324" s="43">
        <v>-9939.9231644086994</v>
      </c>
    </row>
    <row r="3325" spans="1:7" x14ac:dyDescent="0.2">
      <c r="A3325" s="7">
        <v>3323</v>
      </c>
      <c r="B3325" s="43">
        <v>23.64</v>
      </c>
      <c r="C3325" s="43">
        <v>173424.53261293669</v>
      </c>
      <c r="D3325" s="43">
        <v>127707.60638544361</v>
      </c>
      <c r="E3325" s="43">
        <v>38143.9331441053</v>
      </c>
      <c r="F3325" s="43">
        <v>0</v>
      </c>
      <c r="G3325" s="43">
        <v>7572.9930833877997</v>
      </c>
    </row>
    <row r="3326" spans="1:7" x14ac:dyDescent="0.2">
      <c r="A3326" s="7">
        <v>3324</v>
      </c>
      <c r="B3326" s="43">
        <v>129.77000000000001</v>
      </c>
      <c r="C3326" s="43">
        <v>48005.218039100298</v>
      </c>
      <c r="D3326" s="43">
        <v>47954.759248283401</v>
      </c>
      <c r="E3326" s="43">
        <v>1864.9146623339</v>
      </c>
      <c r="F3326" s="43">
        <v>0</v>
      </c>
      <c r="G3326" s="43">
        <v>-1814.4558715169001</v>
      </c>
    </row>
    <row r="3327" spans="1:7" x14ac:dyDescent="0.2">
      <c r="A3327" s="7">
        <v>3325</v>
      </c>
      <c r="B3327" s="43">
        <v>87.46</v>
      </c>
      <c r="C3327" s="43">
        <v>387757.0403854727</v>
      </c>
      <c r="D3327" s="43">
        <v>331226.06073158019</v>
      </c>
      <c r="E3327" s="43">
        <v>23103.925915835502</v>
      </c>
      <c r="F3327" s="43">
        <v>0</v>
      </c>
      <c r="G3327" s="43">
        <v>33427.0537380569</v>
      </c>
    </row>
    <row r="3328" spans="1:7" x14ac:dyDescent="0.2">
      <c r="A3328" s="7">
        <v>3326</v>
      </c>
      <c r="B3328" s="43">
        <v>119.08</v>
      </c>
      <c r="C3328" s="43">
        <v>39869.101128988797</v>
      </c>
      <c r="D3328" s="43">
        <v>37027.013798650398</v>
      </c>
      <c r="E3328" s="43">
        <v>1703.6737468209999</v>
      </c>
      <c r="F3328" s="43">
        <v>0</v>
      </c>
      <c r="G3328" s="43">
        <v>1138.4135835172999</v>
      </c>
    </row>
    <row r="3329" spans="1:7" x14ac:dyDescent="0.2">
      <c r="A3329" s="7">
        <v>3327</v>
      </c>
      <c r="B3329" s="43">
        <v>94.59</v>
      </c>
      <c r="C3329" s="43">
        <v>565703.01922905655</v>
      </c>
      <c r="D3329" s="43">
        <v>376343.68664096558</v>
      </c>
      <c r="E3329" s="43">
        <v>53021.055904156798</v>
      </c>
      <c r="F3329" s="43">
        <v>75150.1445420214</v>
      </c>
      <c r="G3329" s="43">
        <v>61188.132141912603</v>
      </c>
    </row>
    <row r="3330" spans="1:7" x14ac:dyDescent="0.2">
      <c r="A3330" s="7">
        <v>3328</v>
      </c>
      <c r="B3330" s="43">
        <v>24.21</v>
      </c>
      <c r="C3330" s="43">
        <v>68498.5226095299</v>
      </c>
      <c r="D3330" s="43">
        <v>67343.271153103706</v>
      </c>
      <c r="E3330" s="43">
        <v>14546.0907507922</v>
      </c>
      <c r="F3330" s="43">
        <v>0</v>
      </c>
      <c r="G3330" s="43">
        <v>-13390.839294366</v>
      </c>
    </row>
    <row r="3331" spans="1:7" x14ac:dyDescent="0.2">
      <c r="A3331" s="7">
        <v>3329</v>
      </c>
      <c r="B3331" s="43">
        <v>66.319999999999993</v>
      </c>
      <c r="C3331" s="43">
        <v>274971.26107450179</v>
      </c>
      <c r="D3331" s="43">
        <v>254175.5824988354</v>
      </c>
      <c r="E3331" s="43">
        <v>21114.4560209339</v>
      </c>
      <c r="F3331" s="43">
        <v>0</v>
      </c>
      <c r="G3331" s="43">
        <v>-318.77744526750001</v>
      </c>
    </row>
    <row r="3332" spans="1:7" x14ac:dyDescent="0.2">
      <c r="A3332" s="7">
        <v>3330</v>
      </c>
      <c r="B3332" s="43">
        <v>35.659999999999997</v>
      </c>
      <c r="C3332" s="43">
        <v>43849.208002848201</v>
      </c>
      <c r="D3332" s="43">
        <v>45305.440579111702</v>
      </c>
      <c r="E3332" s="43">
        <v>6304.5888638953002</v>
      </c>
      <c r="F3332" s="43">
        <v>0</v>
      </c>
      <c r="G3332" s="43">
        <v>-7760.8214401588002</v>
      </c>
    </row>
    <row r="3333" spans="1:7" x14ac:dyDescent="0.2">
      <c r="A3333" s="7">
        <v>3331</v>
      </c>
      <c r="B3333" s="43">
        <v>1.02</v>
      </c>
      <c r="C3333" s="43">
        <v>410.34226999639998</v>
      </c>
      <c r="D3333" s="43">
        <v>356.65070956660003</v>
      </c>
      <c r="E3333" s="43">
        <v>2037.2177699343999</v>
      </c>
      <c r="F3333" s="43">
        <v>0</v>
      </c>
      <c r="G3333" s="43">
        <v>-1983.5262095046</v>
      </c>
    </row>
    <row r="3334" spans="1:7" x14ac:dyDescent="0.2">
      <c r="A3334" s="7">
        <v>3332</v>
      </c>
      <c r="B3334" s="43">
        <v>39.01</v>
      </c>
      <c r="C3334" s="43">
        <v>33120.597386552203</v>
      </c>
      <c r="D3334" s="43">
        <v>23865.269689516299</v>
      </c>
      <c r="E3334" s="43">
        <v>4514.7479323978996</v>
      </c>
      <c r="F3334" s="43">
        <v>0</v>
      </c>
      <c r="G3334" s="43">
        <v>4740.5797646379997</v>
      </c>
    </row>
    <row r="3335" spans="1:7" x14ac:dyDescent="0.2">
      <c r="A3335" s="7">
        <v>3333</v>
      </c>
      <c r="B3335" s="43">
        <v>112.84</v>
      </c>
      <c r="C3335" s="43">
        <v>1442981.456994161</v>
      </c>
      <c r="D3335" s="43">
        <v>1236374.7492202681</v>
      </c>
      <c r="E3335" s="43">
        <v>68000.278163466704</v>
      </c>
      <c r="F3335" s="43">
        <v>0</v>
      </c>
      <c r="G3335" s="43">
        <v>138606.42961042601</v>
      </c>
    </row>
    <row r="3336" spans="1:7" x14ac:dyDescent="0.2">
      <c r="A3336" s="7">
        <v>3334</v>
      </c>
      <c r="B3336" s="43">
        <v>70.3</v>
      </c>
      <c r="C3336" s="43">
        <v>29464.984908744202</v>
      </c>
      <c r="D3336" s="43">
        <v>19601.206103748402</v>
      </c>
      <c r="E3336" s="43">
        <v>3232.3208356842001</v>
      </c>
      <c r="F3336" s="43">
        <v>2353.9062852706002</v>
      </c>
      <c r="G3336" s="43">
        <v>4277.551684041</v>
      </c>
    </row>
    <row r="3337" spans="1:7" x14ac:dyDescent="0.2">
      <c r="A3337" s="7">
        <v>3335</v>
      </c>
      <c r="B3337" s="43">
        <v>62.01</v>
      </c>
      <c r="C3337" s="43">
        <v>649553.61546572589</v>
      </c>
      <c r="D3337" s="43">
        <v>432414.31528958777</v>
      </c>
      <c r="E3337" s="43">
        <v>83796.856673249902</v>
      </c>
      <c r="F3337" s="43">
        <v>62826.532607164103</v>
      </c>
      <c r="G3337" s="43">
        <v>70515.910895724097</v>
      </c>
    </row>
    <row r="3338" spans="1:7" x14ac:dyDescent="0.2">
      <c r="A3338" s="7">
        <v>3336</v>
      </c>
      <c r="B3338" s="43">
        <v>45.28</v>
      </c>
      <c r="C3338" s="43">
        <v>118008.4613645754</v>
      </c>
      <c r="D3338" s="43">
        <v>86791.341390686299</v>
      </c>
      <c r="E3338" s="43">
        <v>13536.8238330069</v>
      </c>
      <c r="F3338" s="43">
        <v>0</v>
      </c>
      <c r="G3338" s="43">
        <v>17680.296140882201</v>
      </c>
    </row>
    <row r="3339" spans="1:7" x14ac:dyDescent="0.2">
      <c r="A3339" s="7">
        <v>3337</v>
      </c>
      <c r="B3339" s="43">
        <v>100.65</v>
      </c>
      <c r="C3339" s="43">
        <v>562760.96847746312</v>
      </c>
      <c r="D3339" s="43">
        <v>466915.12185972679</v>
      </c>
      <c r="E3339" s="43">
        <v>29365.9757576392</v>
      </c>
      <c r="F3339" s="43">
        <v>0</v>
      </c>
      <c r="G3339" s="43">
        <v>66479.8708600971</v>
      </c>
    </row>
    <row r="3340" spans="1:7" x14ac:dyDescent="0.2">
      <c r="A3340" s="7">
        <v>3338</v>
      </c>
      <c r="B3340" s="43">
        <v>29.91</v>
      </c>
      <c r="C3340" s="43">
        <v>42541.0960819389</v>
      </c>
      <c r="D3340" s="43">
        <v>36865.210058752797</v>
      </c>
      <c r="E3340" s="43">
        <v>7260.6537819300002</v>
      </c>
      <c r="F3340" s="43">
        <v>0</v>
      </c>
      <c r="G3340" s="43">
        <v>-1584.7677587439</v>
      </c>
    </row>
    <row r="3341" spans="1:7" x14ac:dyDescent="0.2">
      <c r="A3341" s="7">
        <v>3339</v>
      </c>
      <c r="B3341" s="43">
        <v>168.93</v>
      </c>
      <c r="C3341" s="43">
        <v>826207.88659459492</v>
      </c>
      <c r="D3341" s="43">
        <v>556393.43507297477</v>
      </c>
      <c r="E3341" s="43">
        <v>26644.216712604601</v>
      </c>
      <c r="F3341" s="43">
        <v>55203.444336909197</v>
      </c>
      <c r="G3341" s="43">
        <v>187966.7904721064</v>
      </c>
    </row>
    <row r="3342" spans="1:7" x14ac:dyDescent="0.2">
      <c r="A3342" s="7">
        <v>3340</v>
      </c>
      <c r="B3342" s="43">
        <v>44.24</v>
      </c>
      <c r="C3342" s="43">
        <v>452915.64628467779</v>
      </c>
      <c r="D3342" s="43">
        <v>301911.50319254328</v>
      </c>
      <c r="E3342" s="43">
        <v>80634.006621132503</v>
      </c>
      <c r="F3342" s="43">
        <v>43476.154878068701</v>
      </c>
      <c r="G3342" s="43">
        <v>26893.9815929332</v>
      </c>
    </row>
    <row r="3343" spans="1:7" x14ac:dyDescent="0.2">
      <c r="A3343" s="7">
        <v>3341</v>
      </c>
      <c r="B3343" s="43">
        <v>33.479999999999997</v>
      </c>
      <c r="C3343" s="43">
        <v>3605.7616877231999</v>
      </c>
      <c r="D3343" s="43">
        <v>3713.2480275374</v>
      </c>
      <c r="E3343" s="43">
        <v>539.16425869240004</v>
      </c>
      <c r="F3343" s="43">
        <v>0</v>
      </c>
      <c r="G3343" s="43">
        <v>-646.65059850659998</v>
      </c>
    </row>
    <row r="3344" spans="1:7" x14ac:dyDescent="0.2">
      <c r="A3344" s="7">
        <v>3342</v>
      </c>
      <c r="B3344" s="43">
        <v>44.72</v>
      </c>
      <c r="C3344" s="43">
        <v>171061.3921746774</v>
      </c>
      <c r="D3344" s="43">
        <v>114009.1361050695</v>
      </c>
      <c r="E3344" s="43">
        <v>33286.049369005799</v>
      </c>
      <c r="F3344" s="43">
        <v>22461.726652816302</v>
      </c>
      <c r="G3344" s="43">
        <v>1304.4800477857</v>
      </c>
    </row>
    <row r="3345" spans="1:7" x14ac:dyDescent="0.2">
      <c r="A3345" s="7">
        <v>3343</v>
      </c>
      <c r="B3345" s="43">
        <v>38.659999999999997</v>
      </c>
      <c r="C3345" s="43">
        <v>335172.93802554882</v>
      </c>
      <c r="D3345" s="43">
        <v>307663.07255036337</v>
      </c>
      <c r="E3345" s="43">
        <v>45552.753654808803</v>
      </c>
      <c r="F3345" s="43">
        <v>0</v>
      </c>
      <c r="G3345" s="43">
        <v>-18042.8881796233</v>
      </c>
    </row>
    <row r="3346" spans="1:7" x14ac:dyDescent="0.2">
      <c r="A3346" s="7">
        <v>3344</v>
      </c>
      <c r="B3346" s="43">
        <v>145.66999999999999</v>
      </c>
      <c r="C3346" s="43">
        <v>178579.33486179871</v>
      </c>
      <c r="D3346" s="43">
        <v>131404.14449173401</v>
      </c>
      <c r="E3346" s="43">
        <v>6645.5695658865998</v>
      </c>
      <c r="F3346" s="43">
        <v>0</v>
      </c>
      <c r="G3346" s="43">
        <v>40529.620804178201</v>
      </c>
    </row>
    <row r="3347" spans="1:7" x14ac:dyDescent="0.2">
      <c r="A3347" s="7">
        <v>3345</v>
      </c>
      <c r="B3347" s="43">
        <v>320.12</v>
      </c>
      <c r="C3347" s="43">
        <v>1466059.2048023599</v>
      </c>
      <c r="D3347" s="43">
        <v>1394134.6433034111</v>
      </c>
      <c r="E3347" s="43">
        <v>24231.5016640293</v>
      </c>
      <c r="F3347" s="43">
        <v>0</v>
      </c>
      <c r="G3347" s="43">
        <v>47693.059834919302</v>
      </c>
    </row>
    <row r="3348" spans="1:7" x14ac:dyDescent="0.2">
      <c r="A3348" s="7">
        <v>3346</v>
      </c>
      <c r="B3348" s="43">
        <v>276.89</v>
      </c>
      <c r="C3348" s="43">
        <v>1923012.411683141</v>
      </c>
      <c r="D3348" s="43">
        <v>1558335.6773128989</v>
      </c>
      <c r="E3348" s="43">
        <v>37384.366329037599</v>
      </c>
      <c r="F3348" s="43">
        <v>0</v>
      </c>
      <c r="G3348" s="43">
        <v>327292.36804120499</v>
      </c>
    </row>
    <row r="3349" spans="1:7" x14ac:dyDescent="0.2">
      <c r="A3349" s="7">
        <v>3347</v>
      </c>
      <c r="B3349" s="43">
        <v>9.8800000000000008</v>
      </c>
      <c r="C3349" s="43">
        <v>24521.582791004101</v>
      </c>
      <c r="D3349" s="43">
        <v>22213.602273163498</v>
      </c>
      <c r="E3349" s="43">
        <v>12537.880115116401</v>
      </c>
      <c r="F3349" s="43">
        <v>0</v>
      </c>
      <c r="G3349" s="43">
        <v>-10229.8995972758</v>
      </c>
    </row>
    <row r="3350" spans="1:7" x14ac:dyDescent="0.2">
      <c r="A3350" s="7">
        <v>3348</v>
      </c>
      <c r="B3350" s="43">
        <v>48.84</v>
      </c>
      <c r="C3350" s="43">
        <v>119235.0234035975</v>
      </c>
      <c r="D3350" s="43">
        <v>116265.0013244955</v>
      </c>
      <c r="E3350" s="43">
        <v>12402.597796038301</v>
      </c>
      <c r="F3350" s="43">
        <v>0</v>
      </c>
      <c r="G3350" s="43">
        <v>-9432.5757169362005</v>
      </c>
    </row>
    <row r="3351" spans="1:7" x14ac:dyDescent="0.2">
      <c r="A3351" s="7">
        <v>3349</v>
      </c>
      <c r="B3351" s="43">
        <v>21.56</v>
      </c>
      <c r="C3351" s="43">
        <v>100444.86247292149</v>
      </c>
      <c r="D3351" s="43">
        <v>66852.772566710395</v>
      </c>
      <c r="E3351" s="43">
        <v>41191.404813869303</v>
      </c>
      <c r="F3351" s="43">
        <v>13294.3011916673</v>
      </c>
      <c r="G3351" s="43">
        <v>-20893.6160993255</v>
      </c>
    </row>
    <row r="3352" spans="1:7" x14ac:dyDescent="0.2">
      <c r="A3352" s="7">
        <v>3350</v>
      </c>
      <c r="B3352" s="43">
        <v>11.22</v>
      </c>
      <c r="C3352" s="43">
        <v>23271.6108019278</v>
      </c>
      <c r="D3352" s="43">
        <v>19266.522966816399</v>
      </c>
      <c r="E3352" s="43">
        <v>10621.866704047799</v>
      </c>
      <c r="F3352" s="43">
        <v>0</v>
      </c>
      <c r="G3352" s="43">
        <v>-6616.7788689363997</v>
      </c>
    </row>
    <row r="3353" spans="1:7" x14ac:dyDescent="0.2">
      <c r="A3353" s="7">
        <v>3351</v>
      </c>
      <c r="B3353" s="43">
        <v>90.63</v>
      </c>
      <c r="C3353" s="43">
        <v>694454.32903821324</v>
      </c>
      <c r="D3353" s="43">
        <v>462958.52153181267</v>
      </c>
      <c r="E3353" s="43">
        <v>66535.9240067309</v>
      </c>
      <c r="F3353" s="43">
        <v>91177.306699485402</v>
      </c>
      <c r="G3353" s="43">
        <v>73782.576800184193</v>
      </c>
    </row>
    <row r="3354" spans="1:7" x14ac:dyDescent="0.2">
      <c r="A3354" s="7">
        <v>3352</v>
      </c>
      <c r="B3354" s="43">
        <v>32.14</v>
      </c>
      <c r="C3354" s="43">
        <v>116289.05055796111</v>
      </c>
      <c r="D3354" s="43">
        <v>86622.739207919294</v>
      </c>
      <c r="E3354" s="43">
        <v>19200.951798962</v>
      </c>
      <c r="F3354" s="43">
        <v>0</v>
      </c>
      <c r="G3354" s="43">
        <v>10465.3595510798</v>
      </c>
    </row>
    <row r="3355" spans="1:7" x14ac:dyDescent="0.2">
      <c r="A3355" s="7">
        <v>3353</v>
      </c>
      <c r="B3355" s="43">
        <v>2.44</v>
      </c>
      <c r="C3355" s="43">
        <v>6627.3936870059997</v>
      </c>
      <c r="D3355" s="43">
        <v>6129.4954481536997</v>
      </c>
      <c r="E3355" s="43">
        <v>13837.683409351799</v>
      </c>
      <c r="F3355" s="43">
        <v>0</v>
      </c>
      <c r="G3355" s="43">
        <v>-13339.785170499499</v>
      </c>
    </row>
    <row r="3356" spans="1:7" x14ac:dyDescent="0.2">
      <c r="A3356" s="7">
        <v>3354</v>
      </c>
      <c r="B3356" s="43">
        <v>88.7</v>
      </c>
      <c r="C3356" s="43">
        <v>138343.13555265439</v>
      </c>
      <c r="D3356" s="43">
        <v>117430.4182969949</v>
      </c>
      <c r="E3356" s="43">
        <v>8290.9354571549993</v>
      </c>
      <c r="F3356" s="43">
        <v>0</v>
      </c>
      <c r="G3356" s="43">
        <v>12621.7817985045</v>
      </c>
    </row>
    <row r="3357" spans="1:7" x14ac:dyDescent="0.2">
      <c r="A3357" s="7">
        <v>3355</v>
      </c>
      <c r="B3357" s="43">
        <v>17.13</v>
      </c>
      <c r="C3357" s="43">
        <v>216299.7007892121</v>
      </c>
      <c r="D3357" s="43">
        <v>159351.1727453123</v>
      </c>
      <c r="E3357" s="43">
        <v>68417.890178001602</v>
      </c>
      <c r="F3357" s="43">
        <v>0</v>
      </c>
      <c r="G3357" s="43">
        <v>-11469.362134101901</v>
      </c>
    </row>
    <row r="3358" spans="1:7" x14ac:dyDescent="0.2">
      <c r="A3358" s="7">
        <v>3356</v>
      </c>
      <c r="B3358" s="43">
        <v>122.93</v>
      </c>
      <c r="C3358" s="43">
        <v>1198724.893236513</v>
      </c>
      <c r="D3358" s="43">
        <v>910752.80286663037</v>
      </c>
      <c r="E3358" s="43">
        <v>52743.589883393601</v>
      </c>
      <c r="F3358" s="43">
        <v>0</v>
      </c>
      <c r="G3358" s="43">
        <v>235228.50048648869</v>
      </c>
    </row>
    <row r="3359" spans="1:7" x14ac:dyDescent="0.2">
      <c r="A3359" s="7">
        <v>3357</v>
      </c>
      <c r="B3359" s="43">
        <v>52.26</v>
      </c>
      <c r="C3359" s="43">
        <v>278289.62429924641</v>
      </c>
      <c r="D3359" s="43">
        <v>185402.4882862563</v>
      </c>
      <c r="E3359" s="43">
        <v>42162.699069893701</v>
      </c>
      <c r="F3359" s="43">
        <v>26773.233784512599</v>
      </c>
      <c r="G3359" s="43">
        <v>23951.203158583899</v>
      </c>
    </row>
    <row r="3360" spans="1:7" x14ac:dyDescent="0.2">
      <c r="A3360" s="7">
        <v>3358</v>
      </c>
      <c r="B3360" s="43">
        <v>58.09</v>
      </c>
      <c r="C3360" s="43">
        <v>143395.28519635729</v>
      </c>
      <c r="D3360" s="43">
        <v>124398.2111477892</v>
      </c>
      <c r="E3360" s="43">
        <v>12666.2598274845</v>
      </c>
      <c r="F3360" s="43">
        <v>0</v>
      </c>
      <c r="G3360" s="43">
        <v>6330.8142210837004</v>
      </c>
    </row>
    <row r="3361" spans="1:7" x14ac:dyDescent="0.2">
      <c r="A3361" s="7">
        <v>3359</v>
      </c>
      <c r="B3361" s="43">
        <v>16.170000000000002</v>
      </c>
      <c r="C3361" s="43">
        <v>81034.860863193404</v>
      </c>
      <c r="D3361" s="43">
        <v>84529.954150518301</v>
      </c>
      <c r="E3361" s="43">
        <v>25602.266040780902</v>
      </c>
      <c r="F3361" s="43">
        <v>0</v>
      </c>
      <c r="G3361" s="43">
        <v>-29097.359328105798</v>
      </c>
    </row>
    <row r="3362" spans="1:7" x14ac:dyDescent="0.2">
      <c r="A3362" s="7">
        <v>3360</v>
      </c>
      <c r="B3362" s="43">
        <v>176.42</v>
      </c>
      <c r="C3362" s="43">
        <v>596013.6234259943</v>
      </c>
      <c r="D3362" s="43">
        <v>396767.96650208149</v>
      </c>
      <c r="E3362" s="43">
        <v>26923.767953546499</v>
      </c>
      <c r="F3362" s="43">
        <v>57918.7027948627</v>
      </c>
      <c r="G3362" s="43">
        <v>114403.1861755037</v>
      </c>
    </row>
    <row r="3363" spans="1:7" x14ac:dyDescent="0.2">
      <c r="A3363" s="7">
        <v>3361</v>
      </c>
      <c r="B3363" s="43">
        <v>170.95</v>
      </c>
      <c r="C3363" s="43">
        <v>736240.57799017034</v>
      </c>
      <c r="D3363" s="43">
        <v>707323.43545439583</v>
      </c>
      <c r="E3363" s="43">
        <v>21931.983635332101</v>
      </c>
      <c r="F3363" s="43">
        <v>0</v>
      </c>
      <c r="G3363" s="43">
        <v>6985.1589004424004</v>
      </c>
    </row>
    <row r="3364" spans="1:7" x14ac:dyDescent="0.2">
      <c r="A3364" s="7">
        <v>3362</v>
      </c>
      <c r="B3364" s="43">
        <v>51.82</v>
      </c>
      <c r="C3364" s="43">
        <v>62418.056777883801</v>
      </c>
      <c r="D3364" s="43">
        <v>54817.601882348499</v>
      </c>
      <c r="E3364" s="43">
        <v>6146.4505682595</v>
      </c>
      <c r="F3364" s="43">
        <v>0</v>
      </c>
      <c r="G3364" s="43">
        <v>1454.0043272757</v>
      </c>
    </row>
    <row r="3365" spans="1:7" x14ac:dyDescent="0.2">
      <c r="A3365" s="7">
        <v>3363</v>
      </c>
      <c r="B3365" s="43">
        <v>55.36</v>
      </c>
      <c r="C3365" s="43">
        <v>130211.5957954191</v>
      </c>
      <c r="D3365" s="43">
        <v>115689.2221769389</v>
      </c>
      <c r="E3365" s="43">
        <v>11954.2670116154</v>
      </c>
      <c r="F3365" s="43">
        <v>0</v>
      </c>
      <c r="G3365" s="43">
        <v>2568.1066068649002</v>
      </c>
    </row>
    <row r="3366" spans="1:7" x14ac:dyDescent="0.2">
      <c r="A3366" s="7">
        <v>3364</v>
      </c>
      <c r="B3366" s="43">
        <v>15.12</v>
      </c>
      <c r="C3366" s="43">
        <v>1401.6420010669001</v>
      </c>
      <c r="D3366" s="43">
        <v>1491.5352942871</v>
      </c>
      <c r="E3366" s="43">
        <v>469.43301227209997</v>
      </c>
      <c r="F3366" s="43">
        <v>0</v>
      </c>
      <c r="G3366" s="43">
        <v>-559.32630549220005</v>
      </c>
    </row>
    <row r="3367" spans="1:7" x14ac:dyDescent="0.2">
      <c r="A3367" s="7">
        <v>3365</v>
      </c>
      <c r="B3367" s="43">
        <v>102.85</v>
      </c>
      <c r="C3367" s="43">
        <v>7699.5881364976003</v>
      </c>
      <c r="D3367" s="43">
        <v>9792.4851133991997</v>
      </c>
      <c r="E3367" s="43">
        <v>374.62173902379999</v>
      </c>
      <c r="F3367" s="43">
        <v>0</v>
      </c>
      <c r="G3367" s="43">
        <v>-2467.5187159254001</v>
      </c>
    </row>
    <row r="3368" spans="1:7" x14ac:dyDescent="0.2">
      <c r="A3368" s="7">
        <v>3366</v>
      </c>
      <c r="B3368" s="43">
        <v>41.68</v>
      </c>
      <c r="C3368" s="43">
        <v>233176.0223564874</v>
      </c>
      <c r="D3368" s="43">
        <v>155398.51792039661</v>
      </c>
      <c r="E3368" s="43">
        <v>44089.837790670099</v>
      </c>
      <c r="F3368" s="43">
        <v>22374.399372042299</v>
      </c>
      <c r="G3368" s="43">
        <v>11313.2672733783</v>
      </c>
    </row>
    <row r="3369" spans="1:7" x14ac:dyDescent="0.2">
      <c r="A3369" s="7">
        <v>3367</v>
      </c>
      <c r="B3369" s="43">
        <v>49.7</v>
      </c>
      <c r="C3369" s="43">
        <v>252211.6407446854</v>
      </c>
      <c r="D3369" s="43">
        <v>250976.62314035071</v>
      </c>
      <c r="E3369" s="43">
        <v>26601.369669522599</v>
      </c>
      <c r="F3369" s="43">
        <v>0</v>
      </c>
      <c r="G3369" s="43">
        <v>-25366.352065187901</v>
      </c>
    </row>
    <row r="3370" spans="1:7" x14ac:dyDescent="0.2">
      <c r="A3370" s="7">
        <v>3368</v>
      </c>
      <c r="B3370" s="43">
        <v>6.77</v>
      </c>
      <c r="C3370" s="43">
        <v>47935.867655054601</v>
      </c>
      <c r="D3370" s="43">
        <v>45171.651576113698</v>
      </c>
      <c r="E3370" s="43">
        <v>37092.483858041502</v>
      </c>
      <c r="F3370" s="43">
        <v>0</v>
      </c>
      <c r="G3370" s="43">
        <v>-34328.267779100701</v>
      </c>
    </row>
    <row r="3371" spans="1:7" x14ac:dyDescent="0.2">
      <c r="A3371" s="7">
        <v>3369</v>
      </c>
      <c r="B3371" s="43">
        <v>81.95</v>
      </c>
      <c r="C3371" s="43">
        <v>86649.607790028793</v>
      </c>
      <c r="D3371" s="43">
        <v>80660.061071163407</v>
      </c>
      <c r="E3371" s="43">
        <v>5520.4509973147997</v>
      </c>
      <c r="F3371" s="43">
        <v>0</v>
      </c>
      <c r="G3371" s="43">
        <v>469.09572155059999</v>
      </c>
    </row>
    <row r="3372" spans="1:7" x14ac:dyDescent="0.2">
      <c r="A3372" s="7">
        <v>3370</v>
      </c>
      <c r="B3372" s="43">
        <v>38.369999999999997</v>
      </c>
      <c r="C3372" s="43">
        <v>301096.57975214801</v>
      </c>
      <c r="D3372" s="43">
        <v>288215.98573817167</v>
      </c>
      <c r="E3372" s="43">
        <v>41152.903379088602</v>
      </c>
      <c r="F3372" s="43">
        <v>0</v>
      </c>
      <c r="G3372" s="43">
        <v>-28272.309365112302</v>
      </c>
    </row>
    <row r="3373" spans="1:7" x14ac:dyDescent="0.2">
      <c r="A3373" s="7">
        <v>3371</v>
      </c>
      <c r="B3373" s="43">
        <v>29.46</v>
      </c>
      <c r="C3373" s="43">
        <v>110109.22586177049</v>
      </c>
      <c r="D3373" s="43">
        <v>91245.648279408197</v>
      </c>
      <c r="E3373" s="43">
        <v>19854.901532045202</v>
      </c>
      <c r="F3373" s="43">
        <v>0</v>
      </c>
      <c r="G3373" s="43">
        <v>-991.32394968289998</v>
      </c>
    </row>
    <row r="3374" spans="1:7" x14ac:dyDescent="0.2">
      <c r="A3374" s="7">
        <v>3372</v>
      </c>
      <c r="B3374" s="43">
        <v>87.49</v>
      </c>
      <c r="C3374" s="43">
        <v>312809.66118626192</v>
      </c>
      <c r="D3374" s="43">
        <v>329827.06313281553</v>
      </c>
      <c r="E3374" s="43">
        <v>18207.737162915899</v>
      </c>
      <c r="F3374" s="43">
        <v>0</v>
      </c>
      <c r="G3374" s="43">
        <v>-35225.139109469499</v>
      </c>
    </row>
    <row r="3375" spans="1:7" x14ac:dyDescent="0.2">
      <c r="A3375" s="7">
        <v>3373</v>
      </c>
      <c r="B3375" s="43">
        <v>29.52</v>
      </c>
      <c r="C3375" s="43">
        <v>319029.73590757058</v>
      </c>
      <c r="D3375" s="43">
        <v>248744.4099903382</v>
      </c>
      <c r="E3375" s="43">
        <v>58286.808492726603</v>
      </c>
      <c r="F3375" s="43">
        <v>0</v>
      </c>
      <c r="G3375" s="43">
        <v>11998.517424505801</v>
      </c>
    </row>
    <row r="3376" spans="1:7" x14ac:dyDescent="0.2">
      <c r="A3376" s="7">
        <v>3374</v>
      </c>
      <c r="B3376" s="43">
        <v>49.4</v>
      </c>
      <c r="C3376" s="43">
        <v>223759.32974059731</v>
      </c>
      <c r="D3376" s="43">
        <v>148912.97234247191</v>
      </c>
      <c r="E3376" s="43">
        <v>36244.045323175997</v>
      </c>
      <c r="F3376" s="43">
        <v>21670.860031774599</v>
      </c>
      <c r="G3376" s="43">
        <v>16931.452043174799</v>
      </c>
    </row>
    <row r="3377" spans="1:7" x14ac:dyDescent="0.2">
      <c r="A3377" s="7">
        <v>3375</v>
      </c>
      <c r="B3377" s="43">
        <v>74.55</v>
      </c>
      <c r="C3377" s="43">
        <v>19552.0792324875</v>
      </c>
      <c r="D3377" s="43">
        <v>17211.222941525601</v>
      </c>
      <c r="E3377" s="43">
        <v>1335.6328868682999</v>
      </c>
      <c r="F3377" s="43">
        <v>0</v>
      </c>
      <c r="G3377" s="43">
        <v>1005.2234040936</v>
      </c>
    </row>
    <row r="3378" spans="1:7" x14ac:dyDescent="0.2">
      <c r="A3378" s="7">
        <v>3376</v>
      </c>
      <c r="B3378" s="43">
        <v>39.549999999999997</v>
      </c>
      <c r="C3378" s="43">
        <v>131663.76188866419</v>
      </c>
      <c r="D3378" s="43">
        <v>123462.3565928233</v>
      </c>
      <c r="E3378" s="43">
        <v>16973.548300520801</v>
      </c>
      <c r="F3378" s="43">
        <v>0</v>
      </c>
      <c r="G3378" s="43">
        <v>-8772.1430046797996</v>
      </c>
    </row>
    <row r="3379" spans="1:7" x14ac:dyDescent="0.2">
      <c r="A3379" s="7">
        <v>3377</v>
      </c>
      <c r="B3379" s="43">
        <v>454.58</v>
      </c>
      <c r="C3379" s="43">
        <v>1172227.2367070171</v>
      </c>
      <c r="D3379" s="43">
        <v>1707321.7272132239</v>
      </c>
      <c r="E3379" s="43">
        <v>13130.807058369999</v>
      </c>
      <c r="F3379" s="43">
        <v>0</v>
      </c>
      <c r="G3379" s="43">
        <v>-548225.29756457708</v>
      </c>
    </row>
    <row r="3380" spans="1:7" x14ac:dyDescent="0.2">
      <c r="A3380" s="7">
        <v>3378</v>
      </c>
      <c r="B3380" s="43">
        <v>37.24</v>
      </c>
      <c r="C3380" s="43">
        <v>187091.04997029941</v>
      </c>
      <c r="D3380" s="43">
        <v>124660.6327255603</v>
      </c>
      <c r="E3380" s="43">
        <v>43845.5539504228</v>
      </c>
      <c r="F3380" s="43">
        <v>24607.572630999301</v>
      </c>
      <c r="G3380" s="43">
        <v>-6022.7093366830004</v>
      </c>
    </row>
    <row r="3381" spans="1:7" x14ac:dyDescent="0.2">
      <c r="A3381" s="7">
        <v>3379</v>
      </c>
      <c r="B3381" s="43">
        <v>145.05000000000001</v>
      </c>
      <c r="C3381" s="43">
        <v>254888.8574069782</v>
      </c>
      <c r="D3381" s="43">
        <v>289229.81510534021</v>
      </c>
      <c r="E3381" s="43">
        <v>9120.8068949698009</v>
      </c>
      <c r="F3381" s="43">
        <v>0</v>
      </c>
      <c r="G3381" s="43">
        <v>-43461.764593331798</v>
      </c>
    </row>
    <row r="3382" spans="1:7" x14ac:dyDescent="0.2">
      <c r="A3382" s="7">
        <v>3380</v>
      </c>
      <c r="B3382" s="43">
        <v>53.74</v>
      </c>
      <c r="C3382" s="43">
        <v>25247.739586576699</v>
      </c>
      <c r="D3382" s="43">
        <v>21022.854379162301</v>
      </c>
      <c r="E3382" s="43">
        <v>2450.1730658445999</v>
      </c>
      <c r="F3382" s="43">
        <v>0</v>
      </c>
      <c r="G3382" s="43">
        <v>1774.7121415699</v>
      </c>
    </row>
    <row r="3383" spans="1:7" x14ac:dyDescent="0.2">
      <c r="A3383" s="7">
        <v>3381</v>
      </c>
      <c r="B3383" s="43">
        <v>24.19</v>
      </c>
      <c r="C3383" s="43">
        <v>115027.8231634548</v>
      </c>
      <c r="D3383" s="43">
        <v>78441.657327273802</v>
      </c>
      <c r="E3383" s="43">
        <v>24849.278079444401</v>
      </c>
      <c r="F3383" s="43">
        <v>9071.8215440554995</v>
      </c>
      <c r="G3383" s="43">
        <v>2665.0662126810998</v>
      </c>
    </row>
    <row r="3384" spans="1:7" x14ac:dyDescent="0.2">
      <c r="A3384" s="7">
        <v>3382</v>
      </c>
      <c r="B3384" s="43">
        <v>80.39</v>
      </c>
      <c r="C3384" s="43">
        <v>176270.4736302525</v>
      </c>
      <c r="D3384" s="43">
        <v>155041.77348156541</v>
      </c>
      <c r="E3384" s="43">
        <v>11400.2954936842</v>
      </c>
      <c r="F3384" s="43">
        <v>0</v>
      </c>
      <c r="G3384" s="43">
        <v>9828.4046550028997</v>
      </c>
    </row>
    <row r="3385" spans="1:7" x14ac:dyDescent="0.2">
      <c r="A3385" s="7">
        <v>3383</v>
      </c>
      <c r="B3385" s="43">
        <v>75.14</v>
      </c>
      <c r="C3385" s="43">
        <v>365992.00157890969</v>
      </c>
      <c r="D3385" s="43">
        <v>315235.53153929941</v>
      </c>
      <c r="E3385" s="43">
        <v>24983.159756519999</v>
      </c>
      <c r="F3385" s="43">
        <v>0</v>
      </c>
      <c r="G3385" s="43">
        <v>25773.310283090301</v>
      </c>
    </row>
    <row r="3386" spans="1:7" x14ac:dyDescent="0.2">
      <c r="A3386" s="7">
        <v>3384</v>
      </c>
      <c r="B3386" s="43">
        <v>61.97</v>
      </c>
      <c r="C3386" s="43">
        <v>130431.1597925754</v>
      </c>
      <c r="D3386" s="43">
        <v>131071.39133251049</v>
      </c>
      <c r="E3386" s="43">
        <v>10645.2706717375</v>
      </c>
      <c r="F3386" s="43">
        <v>0</v>
      </c>
      <c r="G3386" s="43">
        <v>-11285.502211672499</v>
      </c>
    </row>
    <row r="3387" spans="1:7" x14ac:dyDescent="0.2">
      <c r="A3387" s="7">
        <v>3385</v>
      </c>
      <c r="B3387" s="43">
        <v>24.2</v>
      </c>
      <c r="C3387" s="43">
        <v>13596.7529493523</v>
      </c>
      <c r="D3387" s="43">
        <v>12857.3713138656</v>
      </c>
      <c r="E3387" s="43">
        <v>2834.7886221562999</v>
      </c>
      <c r="F3387" s="43">
        <v>0</v>
      </c>
      <c r="G3387" s="43">
        <v>-2095.4069866696</v>
      </c>
    </row>
    <row r="3388" spans="1:7" x14ac:dyDescent="0.2">
      <c r="A3388" s="7">
        <v>3386</v>
      </c>
      <c r="B3388" s="43">
        <v>189.96</v>
      </c>
      <c r="C3388" s="43">
        <v>1302391.230781442</v>
      </c>
      <c r="D3388" s="43">
        <v>867544.44586946908</v>
      </c>
      <c r="E3388" s="43">
        <v>60173.015687125997</v>
      </c>
      <c r="F3388" s="43">
        <v>172657.5941242688</v>
      </c>
      <c r="G3388" s="43">
        <v>202016.1751005782</v>
      </c>
    </row>
    <row r="3389" spans="1:7" x14ac:dyDescent="0.2">
      <c r="A3389" s="7">
        <v>3387</v>
      </c>
      <c r="B3389" s="43">
        <v>220.06</v>
      </c>
      <c r="C3389" s="43">
        <v>266182.07345759479</v>
      </c>
      <c r="D3389" s="43">
        <v>263653.54704180802</v>
      </c>
      <c r="E3389" s="43">
        <v>6130.1878408639004</v>
      </c>
      <c r="F3389" s="43">
        <v>0</v>
      </c>
      <c r="G3389" s="43">
        <v>-3601.6614250770999</v>
      </c>
    </row>
    <row r="3390" spans="1:7" x14ac:dyDescent="0.2">
      <c r="A3390" s="7">
        <v>3388</v>
      </c>
      <c r="B3390" s="43">
        <v>23.72</v>
      </c>
      <c r="C3390" s="43">
        <v>85083.675047973593</v>
      </c>
      <c r="D3390" s="43">
        <v>68095.504147573607</v>
      </c>
      <c r="E3390" s="43">
        <v>18470.9996666068</v>
      </c>
      <c r="F3390" s="43">
        <v>0</v>
      </c>
      <c r="G3390" s="43">
        <v>-1482.8287662068999</v>
      </c>
    </row>
    <row r="3391" spans="1:7" x14ac:dyDescent="0.2">
      <c r="A3391" s="7">
        <v>3389</v>
      </c>
      <c r="B3391" s="43">
        <v>58.35</v>
      </c>
      <c r="C3391" s="43">
        <v>523795.1063243883</v>
      </c>
      <c r="D3391" s="43">
        <v>422222.9110059634</v>
      </c>
      <c r="E3391" s="43">
        <v>48124.9184210854</v>
      </c>
      <c r="F3391" s="43">
        <v>0</v>
      </c>
      <c r="G3391" s="43">
        <v>53447.2768973395</v>
      </c>
    </row>
    <row r="3392" spans="1:7" x14ac:dyDescent="0.2">
      <c r="A3392" s="7">
        <v>3390</v>
      </c>
      <c r="B3392" s="43">
        <v>55.64</v>
      </c>
      <c r="C3392" s="43">
        <v>131341.61280091471</v>
      </c>
      <c r="D3392" s="43">
        <v>87500.378840231206</v>
      </c>
      <c r="E3392" s="43">
        <v>18737.5741288754</v>
      </c>
      <c r="F3392" s="43">
        <v>12638.097436702201</v>
      </c>
      <c r="G3392" s="43">
        <v>12465.562395105901</v>
      </c>
    </row>
    <row r="3393" spans="1:7" x14ac:dyDescent="0.2">
      <c r="A3393" s="7">
        <v>3391</v>
      </c>
      <c r="B3393" s="43">
        <v>112.07</v>
      </c>
      <c r="C3393" s="43">
        <v>746259.05520382384</v>
      </c>
      <c r="D3393" s="43">
        <v>505880.48229605902</v>
      </c>
      <c r="E3393" s="43">
        <v>34816.427806729997</v>
      </c>
      <c r="F3393" s="43">
        <v>74985.314959952899</v>
      </c>
      <c r="G3393" s="43">
        <v>130576.8301410819</v>
      </c>
    </row>
    <row r="3394" spans="1:7" x14ac:dyDescent="0.2">
      <c r="A3394" s="7">
        <v>3392</v>
      </c>
      <c r="B3394" s="43">
        <v>28.15</v>
      </c>
      <c r="C3394" s="43">
        <v>68107.493364213806</v>
      </c>
      <c r="D3394" s="43">
        <v>55451.903687949503</v>
      </c>
      <c r="E3394" s="43">
        <v>12424.623354572101</v>
      </c>
      <c r="F3394" s="43">
        <v>0</v>
      </c>
      <c r="G3394" s="43">
        <v>230.96632169220001</v>
      </c>
    </row>
    <row r="3395" spans="1:7" x14ac:dyDescent="0.2">
      <c r="A3395" s="7">
        <v>3393</v>
      </c>
      <c r="B3395" s="43">
        <v>40.159999999999997</v>
      </c>
      <c r="C3395" s="43">
        <v>31295.852131264801</v>
      </c>
      <c r="D3395" s="43">
        <v>23708.470076676</v>
      </c>
      <c r="E3395" s="43">
        <v>4037.3379280618001</v>
      </c>
      <c r="F3395" s="43">
        <v>0</v>
      </c>
      <c r="G3395" s="43">
        <v>3550.0441265270001</v>
      </c>
    </row>
    <row r="3396" spans="1:7" x14ac:dyDescent="0.2">
      <c r="A3396" s="7">
        <v>3394</v>
      </c>
      <c r="B3396" s="43">
        <v>60.24</v>
      </c>
      <c r="C3396" s="43">
        <v>0</v>
      </c>
      <c r="D3396" s="43">
        <v>0</v>
      </c>
      <c r="E3396" s="43">
        <v>0</v>
      </c>
      <c r="F3396" s="43">
        <v>0</v>
      </c>
      <c r="G3396" s="43">
        <v>0</v>
      </c>
    </row>
    <row r="3397" spans="1:7" x14ac:dyDescent="0.2">
      <c r="A3397" s="7">
        <v>3395</v>
      </c>
      <c r="B3397" s="43">
        <v>58.32</v>
      </c>
      <c r="C3397" s="43">
        <v>447817.88008626539</v>
      </c>
      <c r="D3397" s="43">
        <v>298192.80816776282</v>
      </c>
      <c r="E3397" s="43">
        <v>67494.230834133996</v>
      </c>
      <c r="F3397" s="43">
        <v>59410.678067199296</v>
      </c>
      <c r="G3397" s="43">
        <v>22720.1630171695</v>
      </c>
    </row>
    <row r="3398" spans="1:7" x14ac:dyDescent="0.2">
      <c r="A3398" s="7">
        <v>3396</v>
      </c>
      <c r="B3398" s="43">
        <v>8.74</v>
      </c>
      <c r="C3398" s="43">
        <v>5683.377400075</v>
      </c>
      <c r="D3398" s="43">
        <v>4944.2926306294003</v>
      </c>
      <c r="E3398" s="43">
        <v>3344.384791295</v>
      </c>
      <c r="F3398" s="43">
        <v>0</v>
      </c>
      <c r="G3398" s="43">
        <v>-2605.3000218493999</v>
      </c>
    </row>
    <row r="3399" spans="1:7" x14ac:dyDescent="0.2">
      <c r="A3399" s="7">
        <v>3397</v>
      </c>
      <c r="B3399" s="43">
        <v>120.07</v>
      </c>
      <c r="C3399" s="43">
        <v>1320304.828197405</v>
      </c>
      <c r="D3399" s="43">
        <v>1022549.9725378921</v>
      </c>
      <c r="E3399" s="43">
        <v>59328.376637614798</v>
      </c>
      <c r="F3399" s="43">
        <v>0</v>
      </c>
      <c r="G3399" s="43">
        <v>238426.47902189801</v>
      </c>
    </row>
    <row r="3400" spans="1:7" x14ac:dyDescent="0.2">
      <c r="A3400" s="7">
        <v>3398</v>
      </c>
      <c r="B3400" s="43">
        <v>190.59</v>
      </c>
      <c r="C3400" s="43">
        <v>435074.19254544767</v>
      </c>
      <c r="D3400" s="43">
        <v>542469.93229314731</v>
      </c>
      <c r="E3400" s="43">
        <v>11675.804549464199</v>
      </c>
      <c r="F3400" s="43">
        <v>0</v>
      </c>
      <c r="G3400" s="43">
        <v>-119071.5442971638</v>
      </c>
    </row>
    <row r="3401" spans="1:7" x14ac:dyDescent="0.2">
      <c r="A3401" s="7">
        <v>3399</v>
      </c>
      <c r="B3401" s="43">
        <v>55.52</v>
      </c>
      <c r="C3401" s="43">
        <v>268827.04081923002</v>
      </c>
      <c r="D3401" s="43">
        <v>249552.06013876121</v>
      </c>
      <c r="E3401" s="43">
        <v>24727.458448814501</v>
      </c>
      <c r="F3401" s="43">
        <v>0</v>
      </c>
      <c r="G3401" s="43">
        <v>-5452.4777683456996</v>
      </c>
    </row>
    <row r="3402" spans="1:7" x14ac:dyDescent="0.2">
      <c r="A3402" s="7">
        <v>3400</v>
      </c>
      <c r="B3402" s="43">
        <v>42.77</v>
      </c>
      <c r="C3402" s="43">
        <v>53915.340903691103</v>
      </c>
      <c r="D3402" s="43">
        <v>47815.368368196898</v>
      </c>
      <c r="E3402" s="43">
        <v>6585.7241346410001</v>
      </c>
      <c r="F3402" s="43">
        <v>0</v>
      </c>
      <c r="G3402" s="43">
        <v>-485.7515991468</v>
      </c>
    </row>
    <row r="3403" spans="1:7" x14ac:dyDescent="0.2">
      <c r="A3403" s="7">
        <v>3401</v>
      </c>
      <c r="B3403" s="43">
        <v>233.09</v>
      </c>
      <c r="C3403" s="43">
        <v>1103418.5397605349</v>
      </c>
      <c r="D3403" s="43">
        <v>822725.07637980813</v>
      </c>
      <c r="E3403" s="43">
        <v>25640.624975693001</v>
      </c>
      <c r="F3403" s="43">
        <v>0</v>
      </c>
      <c r="G3403" s="43">
        <v>255052.83840503421</v>
      </c>
    </row>
    <row r="3404" spans="1:7" x14ac:dyDescent="0.2">
      <c r="A3404" s="7">
        <v>3402</v>
      </c>
      <c r="B3404" s="43">
        <v>74.22</v>
      </c>
      <c r="C3404" s="43">
        <v>133102.84753434261</v>
      </c>
      <c r="D3404" s="43">
        <v>126956.03196311191</v>
      </c>
      <c r="E3404" s="43">
        <v>9280.6853567265007</v>
      </c>
      <c r="F3404" s="43">
        <v>0</v>
      </c>
      <c r="G3404" s="43">
        <v>-3133.8697854959</v>
      </c>
    </row>
    <row r="3405" spans="1:7" x14ac:dyDescent="0.2">
      <c r="A3405" s="7">
        <v>3403</v>
      </c>
      <c r="B3405" s="43">
        <v>2.8</v>
      </c>
      <c r="C3405" s="43">
        <v>2995.7396921251002</v>
      </c>
      <c r="D3405" s="43">
        <v>2688.1452322192999</v>
      </c>
      <c r="E3405" s="43">
        <v>5446.4355175392002</v>
      </c>
      <c r="F3405" s="43">
        <v>0</v>
      </c>
      <c r="G3405" s="43">
        <v>-5138.8410576333999</v>
      </c>
    </row>
    <row r="3406" spans="1:7" x14ac:dyDescent="0.2">
      <c r="A3406" s="7">
        <v>3404</v>
      </c>
      <c r="B3406" s="43">
        <v>44.3</v>
      </c>
      <c r="C3406" s="43">
        <v>144019.39456031041</v>
      </c>
      <c r="D3406" s="43">
        <v>159973.4512315655</v>
      </c>
      <c r="E3406" s="43">
        <v>16549.398069429801</v>
      </c>
      <c r="F3406" s="43">
        <v>0</v>
      </c>
      <c r="G3406" s="43">
        <v>-32503.454740684901</v>
      </c>
    </row>
    <row r="3407" spans="1:7" x14ac:dyDescent="0.2">
      <c r="A3407" s="7">
        <v>3405</v>
      </c>
      <c r="B3407" s="43">
        <v>133.87</v>
      </c>
      <c r="C3407" s="43">
        <v>78792.390901583698</v>
      </c>
      <c r="D3407" s="43">
        <v>80185.839116542207</v>
      </c>
      <c r="E3407" s="43">
        <v>2955.0610927636999</v>
      </c>
      <c r="F3407" s="43">
        <v>0</v>
      </c>
      <c r="G3407" s="43">
        <v>-4348.5093077223</v>
      </c>
    </row>
    <row r="3408" spans="1:7" x14ac:dyDescent="0.2">
      <c r="A3408" s="7">
        <v>3406</v>
      </c>
      <c r="B3408" s="43">
        <v>67.67</v>
      </c>
      <c r="C3408" s="43">
        <v>180164.60495360839</v>
      </c>
      <c r="D3408" s="43">
        <v>125057.4343007812</v>
      </c>
      <c r="E3408" s="43">
        <v>13899.428846925201</v>
      </c>
      <c r="F3408" s="43">
        <v>8281.2933861198999</v>
      </c>
      <c r="G3408" s="43">
        <v>32926.4484197821</v>
      </c>
    </row>
    <row r="3409" spans="1:7" x14ac:dyDescent="0.2">
      <c r="A3409" s="7">
        <v>3407</v>
      </c>
      <c r="B3409" s="43">
        <v>5.36</v>
      </c>
      <c r="C3409" s="43">
        <v>44876.905656962903</v>
      </c>
      <c r="D3409" s="43">
        <v>29906.858240648799</v>
      </c>
      <c r="E3409" s="43">
        <v>66398.888947584899</v>
      </c>
      <c r="F3409" s="43">
        <v>4328.8461775384003</v>
      </c>
      <c r="G3409" s="43">
        <v>-55757.687708809201</v>
      </c>
    </row>
    <row r="3410" spans="1:7" x14ac:dyDescent="0.2">
      <c r="A3410" s="7">
        <v>3408</v>
      </c>
      <c r="B3410" s="43">
        <v>10.02</v>
      </c>
      <c r="C3410" s="43">
        <v>44682.382061601696</v>
      </c>
      <c r="D3410" s="43">
        <v>39055.085924683</v>
      </c>
      <c r="E3410" s="43">
        <v>22727.876498438</v>
      </c>
      <c r="F3410" s="43">
        <v>0</v>
      </c>
      <c r="G3410" s="43">
        <v>-17100.5803615193</v>
      </c>
    </row>
    <row r="3411" spans="1:7" x14ac:dyDescent="0.2">
      <c r="A3411" s="7">
        <v>3409</v>
      </c>
      <c r="B3411" s="43">
        <v>34.51</v>
      </c>
      <c r="C3411" s="43">
        <v>64456.097948513401</v>
      </c>
      <c r="D3411" s="43">
        <v>42909.119943981103</v>
      </c>
      <c r="E3411" s="43">
        <v>14895.551774129201</v>
      </c>
      <c r="F3411" s="43">
        <v>6238.6716908681001</v>
      </c>
      <c r="G3411" s="43">
        <v>412.7545395349</v>
      </c>
    </row>
    <row r="3412" spans="1:7" x14ac:dyDescent="0.2">
      <c r="A3412" s="7">
        <v>3410</v>
      </c>
      <c r="B3412" s="43">
        <v>11.89</v>
      </c>
      <c r="C3412" s="43">
        <v>3080.4065434783001</v>
      </c>
      <c r="D3412" s="43">
        <v>3008.9115513899001</v>
      </c>
      <c r="E3412" s="43">
        <v>1297.5240922057001</v>
      </c>
      <c r="F3412" s="43">
        <v>0</v>
      </c>
      <c r="G3412" s="43">
        <v>-1226.0291001173</v>
      </c>
    </row>
    <row r="3413" spans="1:7" x14ac:dyDescent="0.2">
      <c r="A3413" s="7">
        <v>3411</v>
      </c>
      <c r="B3413" s="43">
        <v>62.12</v>
      </c>
      <c r="C3413" s="43">
        <v>396175.7330489895</v>
      </c>
      <c r="D3413" s="43">
        <v>263997.96991485829</v>
      </c>
      <c r="E3413" s="43">
        <v>50407.422239395899</v>
      </c>
      <c r="F3413" s="43">
        <v>38283.654311844002</v>
      </c>
      <c r="G3413" s="43">
        <v>43486.686582891198</v>
      </c>
    </row>
    <row r="3414" spans="1:7" x14ac:dyDescent="0.2">
      <c r="A3414" s="7">
        <v>3412</v>
      </c>
      <c r="B3414" s="43">
        <v>9.25</v>
      </c>
      <c r="C3414" s="43">
        <v>39409.164636777903</v>
      </c>
      <c r="D3414" s="43">
        <v>33749.777684032197</v>
      </c>
      <c r="E3414" s="43">
        <v>21947.433238047899</v>
      </c>
      <c r="F3414" s="43">
        <v>0</v>
      </c>
      <c r="G3414" s="43">
        <v>-16288.0462853022</v>
      </c>
    </row>
    <row r="3415" spans="1:7" x14ac:dyDescent="0.2">
      <c r="A3415" s="7">
        <v>3413</v>
      </c>
      <c r="B3415" s="43">
        <v>1.1299999999999999</v>
      </c>
      <c r="C3415" s="43">
        <v>411.68121312850002</v>
      </c>
      <c r="D3415" s="43">
        <v>292.59738022139999</v>
      </c>
      <c r="E3415" s="43">
        <v>1937.3588536123</v>
      </c>
      <c r="F3415" s="43">
        <v>0</v>
      </c>
      <c r="G3415" s="43">
        <v>-1818.2750207051999</v>
      </c>
    </row>
    <row r="3416" spans="1:7" x14ac:dyDescent="0.2">
      <c r="A3416" s="7">
        <v>3414</v>
      </c>
      <c r="B3416" s="43">
        <v>21.29</v>
      </c>
      <c r="C3416" s="43">
        <v>40208.293062606303</v>
      </c>
      <c r="D3416" s="43">
        <v>40213.239193380803</v>
      </c>
      <c r="E3416" s="43">
        <v>9633.2451024402999</v>
      </c>
      <c r="F3416" s="43">
        <v>0</v>
      </c>
      <c r="G3416" s="43">
        <v>-9638.1912332147003</v>
      </c>
    </row>
    <row r="3417" spans="1:7" x14ac:dyDescent="0.2">
      <c r="A3417" s="7">
        <v>3415</v>
      </c>
      <c r="B3417" s="43">
        <v>172.43</v>
      </c>
      <c r="C3417" s="43">
        <v>156196.06575376651</v>
      </c>
      <c r="D3417" s="43">
        <v>185384.44819182009</v>
      </c>
      <c r="E3417" s="43">
        <v>4669.5202449892004</v>
      </c>
      <c r="F3417" s="43">
        <v>0</v>
      </c>
      <c r="G3417" s="43">
        <v>-33857.902683042703</v>
      </c>
    </row>
    <row r="3418" spans="1:7" x14ac:dyDescent="0.2">
      <c r="A3418" s="7">
        <v>3416</v>
      </c>
      <c r="B3418" s="43">
        <v>50.63</v>
      </c>
      <c r="C3418" s="43">
        <v>94803.679691846206</v>
      </c>
      <c r="D3418" s="43">
        <v>97100.726088838404</v>
      </c>
      <c r="E3418" s="43">
        <v>9705.5624280252996</v>
      </c>
      <c r="F3418" s="43">
        <v>0</v>
      </c>
      <c r="G3418" s="43">
        <v>-12002.6088250175</v>
      </c>
    </row>
    <row r="3419" spans="1:7" x14ac:dyDescent="0.2">
      <c r="A3419" s="7">
        <v>3417</v>
      </c>
      <c r="B3419" s="43">
        <v>41.88</v>
      </c>
      <c r="C3419" s="43">
        <v>459494.35558843648</v>
      </c>
      <c r="D3419" s="43">
        <v>305737.31787504122</v>
      </c>
      <c r="E3419" s="43">
        <v>84312.981601820604</v>
      </c>
      <c r="F3419" s="43">
        <v>36588.930859870998</v>
      </c>
      <c r="G3419" s="43">
        <v>32855.125251703699</v>
      </c>
    </row>
    <row r="3420" spans="1:7" x14ac:dyDescent="0.2">
      <c r="A3420" s="7">
        <v>3418</v>
      </c>
      <c r="B3420" s="43">
        <v>128.69999999999999</v>
      </c>
      <c r="C3420" s="43">
        <v>592883.32991223014</v>
      </c>
      <c r="D3420" s="43">
        <v>486148.1554941223</v>
      </c>
      <c r="E3420" s="43">
        <v>24222.027113152999</v>
      </c>
      <c r="F3420" s="43">
        <v>0</v>
      </c>
      <c r="G3420" s="43">
        <v>82513.147304954793</v>
      </c>
    </row>
    <row r="3421" spans="1:7" x14ac:dyDescent="0.2">
      <c r="A3421" s="7">
        <v>3419</v>
      </c>
      <c r="B3421" s="43">
        <v>53.02</v>
      </c>
      <c r="C3421" s="43">
        <v>61735.628372008898</v>
      </c>
      <c r="D3421" s="43">
        <v>62580.833823173198</v>
      </c>
      <c r="E3421" s="43">
        <v>5882.0380512813999</v>
      </c>
      <c r="F3421" s="43">
        <v>0</v>
      </c>
      <c r="G3421" s="43">
        <v>-6727.2435024457</v>
      </c>
    </row>
    <row r="3422" spans="1:7" x14ac:dyDescent="0.2">
      <c r="A3422" s="7">
        <v>3420</v>
      </c>
      <c r="B3422" s="43">
        <v>83.38</v>
      </c>
      <c r="C3422" s="43">
        <v>572602.49968696432</v>
      </c>
      <c r="D3422" s="43">
        <v>587484.15947104571</v>
      </c>
      <c r="E3422" s="43">
        <v>36119.7029372467</v>
      </c>
      <c r="F3422" s="43">
        <v>0</v>
      </c>
      <c r="G3422" s="43">
        <v>-51001.3627213281</v>
      </c>
    </row>
    <row r="3423" spans="1:7" x14ac:dyDescent="0.2">
      <c r="A3423" s="7">
        <v>3421</v>
      </c>
      <c r="B3423" s="43">
        <v>76.34</v>
      </c>
      <c r="C3423" s="43">
        <v>0</v>
      </c>
      <c r="D3423" s="43">
        <v>0</v>
      </c>
      <c r="E3423" s="43">
        <v>0</v>
      </c>
      <c r="F3423" s="43">
        <v>0</v>
      </c>
      <c r="G3423" s="43">
        <v>0</v>
      </c>
    </row>
    <row r="3424" spans="1:7" x14ac:dyDescent="0.2">
      <c r="A3424" s="7">
        <v>3422</v>
      </c>
      <c r="B3424" s="43">
        <v>225.7</v>
      </c>
      <c r="C3424" s="43">
        <v>738098.92478200211</v>
      </c>
      <c r="D3424" s="43">
        <v>677604.4873861362</v>
      </c>
      <c r="E3424" s="43">
        <v>17057.407308195299</v>
      </c>
      <c r="F3424" s="43">
        <v>0</v>
      </c>
      <c r="G3424" s="43">
        <v>43437.030087670602</v>
      </c>
    </row>
    <row r="3425" spans="1:7" x14ac:dyDescent="0.2">
      <c r="A3425" s="7">
        <v>3423</v>
      </c>
      <c r="B3425" s="43">
        <v>55.82</v>
      </c>
      <c r="C3425" s="43">
        <v>266340.49877114419</v>
      </c>
      <c r="D3425" s="43">
        <v>257664.45255615251</v>
      </c>
      <c r="E3425" s="43">
        <v>24836.100674573499</v>
      </c>
      <c r="F3425" s="43">
        <v>0</v>
      </c>
      <c r="G3425" s="43">
        <v>-16160.054459581799</v>
      </c>
    </row>
    <row r="3426" spans="1:7" x14ac:dyDescent="0.2">
      <c r="A3426" s="7">
        <v>3424</v>
      </c>
      <c r="B3426" s="43">
        <v>14.77</v>
      </c>
      <c r="C3426" s="43">
        <v>204172.4686935599</v>
      </c>
      <c r="D3426" s="43">
        <v>158440.64921728481</v>
      </c>
      <c r="E3426" s="43">
        <v>74490.897330732798</v>
      </c>
      <c r="F3426" s="43">
        <v>0</v>
      </c>
      <c r="G3426" s="43">
        <v>-28759.077854457701</v>
      </c>
    </row>
    <row r="3427" spans="1:7" x14ac:dyDescent="0.2">
      <c r="A3427" s="7">
        <v>3425</v>
      </c>
      <c r="B3427" s="43">
        <v>28.64</v>
      </c>
      <c r="C3427" s="43">
        <v>82295.5968953595</v>
      </c>
      <c r="D3427" s="43">
        <v>98943.317497455195</v>
      </c>
      <c r="E3427" s="43">
        <v>14592.135879274099</v>
      </c>
      <c r="F3427" s="43">
        <v>0</v>
      </c>
      <c r="G3427" s="43">
        <v>-31239.856481369799</v>
      </c>
    </row>
    <row r="3428" spans="1:7" x14ac:dyDescent="0.2">
      <c r="A3428" s="7">
        <v>3426</v>
      </c>
      <c r="B3428" s="43">
        <v>11.31</v>
      </c>
      <c r="C3428" s="43">
        <v>2742.9568655884</v>
      </c>
      <c r="D3428" s="43">
        <v>2503.6878033606999</v>
      </c>
      <c r="E3428" s="43">
        <v>1230.13133358</v>
      </c>
      <c r="F3428" s="43">
        <v>0</v>
      </c>
      <c r="G3428" s="43">
        <v>-990.86227135230001</v>
      </c>
    </row>
    <row r="3429" spans="1:7" x14ac:dyDescent="0.2">
      <c r="A3429" s="7">
        <v>3427</v>
      </c>
      <c r="B3429" s="43">
        <v>43.72</v>
      </c>
      <c r="C3429" s="43">
        <v>13872.7158521366</v>
      </c>
      <c r="D3429" s="43">
        <v>11102.3473275981</v>
      </c>
      <c r="E3429" s="43">
        <v>1664.8111830687001</v>
      </c>
      <c r="F3429" s="43">
        <v>0</v>
      </c>
      <c r="G3429" s="43">
        <v>1105.5573414698999</v>
      </c>
    </row>
    <row r="3430" spans="1:7" x14ac:dyDescent="0.2">
      <c r="A3430" s="7">
        <v>3428</v>
      </c>
      <c r="B3430" s="43">
        <v>41.21</v>
      </c>
      <c r="C3430" s="43">
        <v>260227.90946571791</v>
      </c>
      <c r="D3430" s="43">
        <v>199193.30453576019</v>
      </c>
      <c r="E3430" s="43">
        <v>34138.434455502298</v>
      </c>
      <c r="F3430" s="43">
        <v>0</v>
      </c>
      <c r="G3430" s="43">
        <v>26896.170474455401</v>
      </c>
    </row>
    <row r="3431" spans="1:7" x14ac:dyDescent="0.2">
      <c r="A3431" s="7">
        <v>3429</v>
      </c>
      <c r="B3431" s="43">
        <v>104.36</v>
      </c>
      <c r="C3431" s="43">
        <v>226599.41837118191</v>
      </c>
      <c r="D3431" s="43">
        <v>180814.00513269761</v>
      </c>
      <c r="E3431" s="43">
        <v>11450.294471724699</v>
      </c>
      <c r="F3431" s="43">
        <v>0</v>
      </c>
      <c r="G3431" s="43">
        <v>34335.118766759697</v>
      </c>
    </row>
    <row r="3432" spans="1:7" x14ac:dyDescent="0.2">
      <c r="A3432" s="7">
        <v>3430</v>
      </c>
      <c r="B3432" s="43">
        <v>0.89</v>
      </c>
      <c r="C3432" s="43">
        <v>719.78614705259997</v>
      </c>
      <c r="D3432" s="43">
        <v>597.38007093939996</v>
      </c>
      <c r="E3432" s="43">
        <v>4144.9884689082</v>
      </c>
      <c r="F3432" s="43">
        <v>0</v>
      </c>
      <c r="G3432" s="43">
        <v>-4022.5823927949</v>
      </c>
    </row>
    <row r="3433" spans="1:7" x14ac:dyDescent="0.2">
      <c r="A3433" s="7">
        <v>3431</v>
      </c>
      <c r="B3433" s="43">
        <v>273.82</v>
      </c>
      <c r="C3433" s="43">
        <v>716860.18563865963</v>
      </c>
      <c r="D3433" s="43">
        <v>867017.71000359487</v>
      </c>
      <c r="E3433" s="43">
        <v>13530.6760136881</v>
      </c>
      <c r="F3433" s="43">
        <v>0</v>
      </c>
      <c r="G3433" s="43">
        <v>-163688.2003786233</v>
      </c>
    </row>
    <row r="3434" spans="1:7" x14ac:dyDescent="0.2">
      <c r="A3434" s="7">
        <v>3432</v>
      </c>
      <c r="B3434" s="43">
        <v>347.1</v>
      </c>
      <c r="C3434" s="43">
        <v>787395.72414673446</v>
      </c>
      <c r="D3434" s="43">
        <v>590981.69525683904</v>
      </c>
      <c r="E3434" s="43">
        <v>12281.776880056101</v>
      </c>
      <c r="F3434" s="43">
        <v>0</v>
      </c>
      <c r="G3434" s="43">
        <v>184132.25200983931</v>
      </c>
    </row>
    <row r="3435" spans="1:7" x14ac:dyDescent="0.2">
      <c r="A3435" s="7">
        <v>3433</v>
      </c>
      <c r="B3435" s="43">
        <v>97.76</v>
      </c>
      <c r="C3435" s="43">
        <v>852319.42183957179</v>
      </c>
      <c r="D3435" s="43">
        <v>567252.16135292209</v>
      </c>
      <c r="E3435" s="43">
        <v>69708.858444541998</v>
      </c>
      <c r="F3435" s="43">
        <v>82656.444402479203</v>
      </c>
      <c r="G3435" s="43">
        <v>132701.95763962841</v>
      </c>
    </row>
    <row r="3436" spans="1:7" x14ac:dyDescent="0.2">
      <c r="A3436" s="7">
        <v>3434</v>
      </c>
      <c r="B3436" s="43">
        <v>20.22</v>
      </c>
      <c r="C3436" s="43">
        <v>27792.587990751799</v>
      </c>
      <c r="D3436" s="43">
        <v>24268.5898163169</v>
      </c>
      <c r="E3436" s="43">
        <v>7211.5464799867004</v>
      </c>
      <c r="F3436" s="43">
        <v>0</v>
      </c>
      <c r="G3436" s="43">
        <v>-3687.5483055518998</v>
      </c>
    </row>
    <row r="3437" spans="1:7" x14ac:dyDescent="0.2">
      <c r="A3437" s="7">
        <v>3435</v>
      </c>
      <c r="B3437" s="43">
        <v>63.19</v>
      </c>
      <c r="C3437" s="43">
        <v>138768.4550844694</v>
      </c>
      <c r="D3437" s="43">
        <v>92332.821691222998</v>
      </c>
      <c r="E3437" s="43">
        <v>19426.4379322147</v>
      </c>
      <c r="F3437" s="43">
        <v>18444.729974006699</v>
      </c>
      <c r="G3437" s="43">
        <v>8564.4654870248996</v>
      </c>
    </row>
    <row r="3438" spans="1:7" x14ac:dyDescent="0.2">
      <c r="A3438" s="7">
        <v>3436</v>
      </c>
      <c r="B3438" s="43">
        <v>60.1</v>
      </c>
      <c r="C3438" s="43">
        <v>140464.14099218941</v>
      </c>
      <c r="D3438" s="43">
        <v>125745.295428711</v>
      </c>
      <c r="E3438" s="43">
        <v>11888.006591270499</v>
      </c>
      <c r="F3438" s="43">
        <v>0</v>
      </c>
      <c r="G3438" s="43">
        <v>2830.8389722080001</v>
      </c>
    </row>
    <row r="3439" spans="1:7" x14ac:dyDescent="0.2">
      <c r="A3439" s="7">
        <v>3437</v>
      </c>
      <c r="B3439" s="43">
        <v>140.63999999999999</v>
      </c>
      <c r="C3439" s="43">
        <v>234331.08711047511</v>
      </c>
      <c r="D3439" s="43">
        <v>229037.19759877169</v>
      </c>
      <c r="E3439" s="43">
        <v>8454.4165694715994</v>
      </c>
      <c r="F3439" s="43">
        <v>0</v>
      </c>
      <c r="G3439" s="43">
        <v>-3160.5270577681999</v>
      </c>
    </row>
    <row r="3440" spans="1:7" x14ac:dyDescent="0.2">
      <c r="A3440" s="7">
        <v>3438</v>
      </c>
      <c r="B3440" s="43">
        <v>22.15</v>
      </c>
      <c r="C3440" s="43">
        <v>94751.873347015804</v>
      </c>
      <c r="D3440" s="43">
        <v>82476.964246827905</v>
      </c>
      <c r="E3440" s="43">
        <v>22147.770809482601</v>
      </c>
      <c r="F3440" s="43">
        <v>0</v>
      </c>
      <c r="G3440" s="43">
        <v>-9872.8617092947006</v>
      </c>
    </row>
    <row r="3441" spans="1:7" x14ac:dyDescent="0.2">
      <c r="A3441" s="7">
        <v>3439</v>
      </c>
      <c r="B3441" s="43">
        <v>145.06</v>
      </c>
      <c r="C3441" s="43">
        <v>1785218.472069185</v>
      </c>
      <c r="D3441" s="43">
        <v>1318218.371342706</v>
      </c>
      <c r="E3441" s="43">
        <v>66680.094664854696</v>
      </c>
      <c r="F3441" s="43">
        <v>0</v>
      </c>
      <c r="G3441" s="43">
        <v>400320.00606162503</v>
      </c>
    </row>
    <row r="3442" spans="1:7" x14ac:dyDescent="0.2">
      <c r="A3442" s="7">
        <v>3440</v>
      </c>
      <c r="B3442" s="43">
        <v>48.08</v>
      </c>
      <c r="C3442" s="43">
        <v>18413.495050323501</v>
      </c>
      <c r="D3442" s="43">
        <v>18639.744136542198</v>
      </c>
      <c r="E3442" s="43">
        <v>1919.6417279474001</v>
      </c>
      <c r="F3442" s="43">
        <v>0</v>
      </c>
      <c r="G3442" s="43">
        <v>-2145.8908141661</v>
      </c>
    </row>
    <row r="3443" spans="1:7" x14ac:dyDescent="0.2">
      <c r="A3443" s="7">
        <v>3441</v>
      </c>
      <c r="B3443" s="43">
        <v>18.22</v>
      </c>
      <c r="C3443" s="43">
        <v>8328.3283589256007</v>
      </c>
      <c r="D3443" s="43">
        <v>11105.606766286999</v>
      </c>
      <c r="E3443" s="43">
        <v>2322.1494396515</v>
      </c>
      <c r="F3443" s="43">
        <v>0</v>
      </c>
      <c r="G3443" s="43">
        <v>-5099.4278470129002</v>
      </c>
    </row>
    <row r="3444" spans="1:7" x14ac:dyDescent="0.2">
      <c r="A3444" s="7">
        <v>3442</v>
      </c>
      <c r="B3444" s="43">
        <v>55.31</v>
      </c>
      <c r="C3444" s="43">
        <v>159210.86485180841</v>
      </c>
      <c r="D3444" s="43">
        <v>189671.94167696149</v>
      </c>
      <c r="E3444" s="43">
        <v>14658.991648659699</v>
      </c>
      <c r="F3444" s="43">
        <v>0</v>
      </c>
      <c r="G3444" s="43">
        <v>-45120.068473812898</v>
      </c>
    </row>
    <row r="3445" spans="1:7" x14ac:dyDescent="0.2">
      <c r="A3445" s="7">
        <v>3443</v>
      </c>
      <c r="B3445" s="43">
        <v>46.78</v>
      </c>
      <c r="C3445" s="43">
        <v>226322.65233167741</v>
      </c>
      <c r="D3445" s="43">
        <v>165910.78386628919</v>
      </c>
      <c r="E3445" s="43">
        <v>25676.325960719201</v>
      </c>
      <c r="F3445" s="43">
        <v>0</v>
      </c>
      <c r="G3445" s="43">
        <v>34735.542504668898</v>
      </c>
    </row>
    <row r="3446" spans="1:7" x14ac:dyDescent="0.2">
      <c r="A3446" s="7">
        <v>3444</v>
      </c>
      <c r="B3446" s="43">
        <v>105.83</v>
      </c>
      <c r="C3446" s="43">
        <v>14894.9257351215</v>
      </c>
      <c r="D3446" s="43">
        <v>16505.8821281235</v>
      </c>
      <c r="E3446" s="43">
        <v>704.30265847479996</v>
      </c>
      <c r="F3446" s="43">
        <v>0</v>
      </c>
      <c r="G3446" s="43">
        <v>-2315.2590514767999</v>
      </c>
    </row>
    <row r="3447" spans="1:7" x14ac:dyDescent="0.2">
      <c r="A3447" s="7">
        <v>3445</v>
      </c>
      <c r="B3447" s="43">
        <v>53.93</v>
      </c>
      <c r="C3447" s="43">
        <v>263860.28895613458</v>
      </c>
      <c r="D3447" s="43">
        <v>228240.53789583751</v>
      </c>
      <c r="E3447" s="43">
        <v>24986.195288708601</v>
      </c>
      <c r="F3447" s="43">
        <v>0</v>
      </c>
      <c r="G3447" s="43">
        <v>10633.555771588501</v>
      </c>
    </row>
    <row r="3448" spans="1:7" x14ac:dyDescent="0.2">
      <c r="A3448" s="7">
        <v>3446</v>
      </c>
      <c r="B3448" s="43">
        <v>304.42</v>
      </c>
      <c r="C3448" s="43">
        <v>350552.64889470593</v>
      </c>
      <c r="D3448" s="43">
        <v>233629.93296375661</v>
      </c>
      <c r="E3448" s="43">
        <v>8695.1117918941</v>
      </c>
      <c r="F3448" s="43">
        <v>27808.9924779965</v>
      </c>
      <c r="G3448" s="43">
        <v>80418.611661058807</v>
      </c>
    </row>
    <row r="3449" spans="1:7" x14ac:dyDescent="0.2">
      <c r="A3449" s="7">
        <v>3447</v>
      </c>
      <c r="B3449" s="43">
        <v>150.94999999999999</v>
      </c>
      <c r="C3449" s="43">
        <v>62058.284631173199</v>
      </c>
      <c r="D3449" s="43">
        <v>61344.432330385796</v>
      </c>
      <c r="E3449" s="43">
        <v>2072.5822249452999</v>
      </c>
      <c r="F3449" s="43">
        <v>0</v>
      </c>
      <c r="G3449" s="43">
        <v>-1358.7299241579001</v>
      </c>
    </row>
    <row r="3450" spans="1:7" x14ac:dyDescent="0.2">
      <c r="A3450" s="7">
        <v>3448</v>
      </c>
      <c r="B3450" s="43">
        <v>98.62</v>
      </c>
      <c r="C3450" s="43">
        <v>629165.2778581453</v>
      </c>
      <c r="D3450" s="43">
        <v>549539.06383697607</v>
      </c>
      <c r="E3450" s="43">
        <v>33922.285399820503</v>
      </c>
      <c r="F3450" s="43">
        <v>0</v>
      </c>
      <c r="G3450" s="43">
        <v>45703.928621348801</v>
      </c>
    </row>
    <row r="3451" spans="1:7" x14ac:dyDescent="0.2">
      <c r="A3451" s="7">
        <v>3449</v>
      </c>
      <c r="B3451" s="43">
        <v>30.23</v>
      </c>
      <c r="C3451" s="43">
        <v>40531.352488595301</v>
      </c>
      <c r="D3451" s="43">
        <v>26959.606737443199</v>
      </c>
      <c r="E3451" s="43">
        <v>11916.4122337272</v>
      </c>
      <c r="F3451" s="43">
        <v>5383.9271934356002</v>
      </c>
      <c r="G3451" s="43">
        <v>-3728.5936760106001</v>
      </c>
    </row>
    <row r="3452" spans="1:7" x14ac:dyDescent="0.2">
      <c r="A3452" s="7">
        <v>3450</v>
      </c>
      <c r="B3452" s="43">
        <v>539.08000000000004</v>
      </c>
      <c r="C3452" s="43">
        <v>1375763.0828749139</v>
      </c>
      <c r="D3452" s="43">
        <v>2100408.463256231</v>
      </c>
      <c r="E3452" s="43">
        <v>12917.617437119599</v>
      </c>
      <c r="F3452" s="43">
        <v>0</v>
      </c>
      <c r="G3452" s="43">
        <v>-737562.99781843647</v>
      </c>
    </row>
    <row r="3453" spans="1:7" x14ac:dyDescent="0.2">
      <c r="A3453" s="7">
        <v>3451</v>
      </c>
      <c r="B3453" s="43">
        <v>96.43</v>
      </c>
      <c r="C3453" s="43">
        <v>445620.12618948071</v>
      </c>
      <c r="D3453" s="43">
        <v>498241.06762928749</v>
      </c>
      <c r="E3453" s="43">
        <v>23822.837708191</v>
      </c>
      <c r="F3453" s="43">
        <v>0</v>
      </c>
      <c r="G3453" s="43">
        <v>-76443.779147997804</v>
      </c>
    </row>
    <row r="3454" spans="1:7" x14ac:dyDescent="0.2">
      <c r="A3454" s="7">
        <v>3452</v>
      </c>
      <c r="B3454" s="43">
        <v>106.22</v>
      </c>
      <c r="C3454" s="43">
        <v>617258.77935436077</v>
      </c>
      <c r="D3454" s="43">
        <v>601721.6471697985</v>
      </c>
      <c r="E3454" s="43">
        <v>29910.9595864449</v>
      </c>
      <c r="F3454" s="43">
        <v>0</v>
      </c>
      <c r="G3454" s="43">
        <v>-14373.8274018826</v>
      </c>
    </row>
    <row r="3455" spans="1:7" x14ac:dyDescent="0.2">
      <c r="A3455" s="7">
        <v>3453</v>
      </c>
      <c r="B3455" s="43">
        <v>99.66</v>
      </c>
      <c r="C3455" s="43">
        <v>1101765.4183604119</v>
      </c>
      <c r="D3455" s="43">
        <v>901897.01042170683</v>
      </c>
      <c r="E3455" s="43">
        <v>59163.460456631299</v>
      </c>
      <c r="F3455" s="43">
        <v>0</v>
      </c>
      <c r="G3455" s="43">
        <v>140704.94748207371</v>
      </c>
    </row>
    <row r="3456" spans="1:7" x14ac:dyDescent="0.2">
      <c r="A3456" s="7">
        <v>3454</v>
      </c>
      <c r="B3456" s="43">
        <v>105.11</v>
      </c>
      <c r="C3456" s="43">
        <v>142223.40254335501</v>
      </c>
      <c r="D3456" s="43">
        <v>127439.6082603547</v>
      </c>
      <c r="E3456" s="43">
        <v>7024.2328493827999</v>
      </c>
      <c r="F3456" s="43">
        <v>0</v>
      </c>
      <c r="G3456" s="43">
        <v>7759.5614336175004</v>
      </c>
    </row>
    <row r="3457" spans="1:7" x14ac:dyDescent="0.2">
      <c r="A3457" s="7">
        <v>3455</v>
      </c>
      <c r="B3457" s="43">
        <v>34.479999999999997</v>
      </c>
      <c r="C3457" s="43">
        <v>85087.628463442394</v>
      </c>
      <c r="D3457" s="43">
        <v>66261.905028477893</v>
      </c>
      <c r="E3457" s="43">
        <v>13230.791161764801</v>
      </c>
      <c r="F3457" s="43">
        <v>0</v>
      </c>
      <c r="G3457" s="43">
        <v>5594.9322731998</v>
      </c>
    </row>
    <row r="3458" spans="1:7" x14ac:dyDescent="0.2">
      <c r="A3458" s="7">
        <v>3456</v>
      </c>
      <c r="B3458" s="43">
        <v>217.65</v>
      </c>
      <c r="C3458" s="43">
        <v>19806.150000000001</v>
      </c>
      <c r="D3458" s="43">
        <v>20884.871340859001</v>
      </c>
      <c r="E3458" s="43">
        <v>455</v>
      </c>
      <c r="F3458" s="43">
        <v>0</v>
      </c>
      <c r="G3458" s="43">
        <v>-1533.7213408590001</v>
      </c>
    </row>
    <row r="3459" spans="1:7" x14ac:dyDescent="0.2">
      <c r="A3459" s="7">
        <v>3457</v>
      </c>
      <c r="B3459" s="43">
        <v>78.040000000000006</v>
      </c>
      <c r="C3459" s="43">
        <v>77100.083950428598</v>
      </c>
      <c r="D3459" s="43">
        <v>91107.106157094706</v>
      </c>
      <c r="E3459" s="43">
        <v>4982.6232590258996</v>
      </c>
      <c r="F3459" s="43">
        <v>0</v>
      </c>
      <c r="G3459" s="43">
        <v>-18989.645465692</v>
      </c>
    </row>
    <row r="3460" spans="1:7" x14ac:dyDescent="0.2">
      <c r="A3460" s="7">
        <v>3458</v>
      </c>
      <c r="B3460" s="43">
        <v>534.05999999999995</v>
      </c>
      <c r="C3460" s="43">
        <v>1891655.1819232239</v>
      </c>
      <c r="D3460" s="43">
        <v>1617061.018365368</v>
      </c>
      <c r="E3460" s="43">
        <v>18978.3363587842</v>
      </c>
      <c r="F3460" s="43">
        <v>0</v>
      </c>
      <c r="G3460" s="43">
        <v>255615.82719907211</v>
      </c>
    </row>
    <row r="3461" spans="1:7" x14ac:dyDescent="0.2">
      <c r="A3461" s="7">
        <v>3459</v>
      </c>
      <c r="B3461" s="43">
        <v>99.75</v>
      </c>
      <c r="C3461" s="43">
        <v>475712.1881916835</v>
      </c>
      <c r="D3461" s="43">
        <v>371145.75203360169</v>
      </c>
      <c r="E3461" s="43">
        <v>24715.5067179453</v>
      </c>
      <c r="F3461" s="43">
        <v>0</v>
      </c>
      <c r="G3461" s="43">
        <v>79850.929440136402</v>
      </c>
    </row>
    <row r="3462" spans="1:7" x14ac:dyDescent="0.2">
      <c r="A3462" s="7">
        <v>3460</v>
      </c>
      <c r="B3462" s="43">
        <v>35.380000000000003</v>
      </c>
      <c r="C3462" s="43">
        <v>207335.871038793</v>
      </c>
      <c r="D3462" s="43">
        <v>185369.2219114693</v>
      </c>
      <c r="E3462" s="43">
        <v>30046.674943662001</v>
      </c>
      <c r="F3462" s="43">
        <v>0</v>
      </c>
      <c r="G3462" s="43">
        <v>-8080.0258163382996</v>
      </c>
    </row>
    <row r="3463" spans="1:7" x14ac:dyDescent="0.2">
      <c r="A3463" s="7">
        <v>3461</v>
      </c>
      <c r="B3463" s="43">
        <v>38.36</v>
      </c>
      <c r="C3463" s="43">
        <v>99570.489447658299</v>
      </c>
      <c r="D3463" s="43">
        <v>66332.316756881002</v>
      </c>
      <c r="E3463" s="43">
        <v>19641.096142757098</v>
      </c>
      <c r="F3463" s="43">
        <v>7865.7984117176002</v>
      </c>
      <c r="G3463" s="43">
        <v>5731.2781363025997</v>
      </c>
    </row>
    <row r="3464" spans="1:7" x14ac:dyDescent="0.2">
      <c r="A3464" s="7">
        <v>3462</v>
      </c>
      <c r="B3464" s="43">
        <v>388.8</v>
      </c>
      <c r="C3464" s="43">
        <v>137596.91974830831</v>
      </c>
      <c r="D3464" s="43">
        <v>92224.391540650598</v>
      </c>
      <c r="E3464" s="43">
        <v>1891.0354022986</v>
      </c>
      <c r="F3464" s="43">
        <v>12277.8315012728</v>
      </c>
      <c r="G3464" s="43">
        <v>31203.661304086301</v>
      </c>
    </row>
    <row r="3465" spans="1:7" x14ac:dyDescent="0.2">
      <c r="A3465" s="7">
        <v>3463</v>
      </c>
      <c r="B3465" s="43">
        <v>42.28</v>
      </c>
      <c r="C3465" s="43">
        <v>65837.003220836603</v>
      </c>
      <c r="D3465" s="43">
        <v>43866.836887104699</v>
      </c>
      <c r="E3465" s="43">
        <v>13610.462462773299</v>
      </c>
      <c r="F3465" s="43">
        <v>8657.7591759554998</v>
      </c>
      <c r="G3465" s="43">
        <v>-298.05530499679998</v>
      </c>
    </row>
    <row r="3466" spans="1:7" x14ac:dyDescent="0.2">
      <c r="A3466" s="7">
        <v>3464</v>
      </c>
      <c r="B3466" s="43">
        <v>86.52</v>
      </c>
      <c r="C3466" s="43">
        <v>522582.65805499011</v>
      </c>
      <c r="D3466" s="43">
        <v>471284.86746359093</v>
      </c>
      <c r="E3466" s="43">
        <v>31541.011946068102</v>
      </c>
      <c r="F3466" s="43">
        <v>0</v>
      </c>
      <c r="G3466" s="43">
        <v>19756.778645331098</v>
      </c>
    </row>
    <row r="3467" spans="1:7" x14ac:dyDescent="0.2">
      <c r="A3467" s="7">
        <v>3465</v>
      </c>
      <c r="B3467" s="43">
        <v>52.67</v>
      </c>
      <c r="C3467" s="43">
        <v>338049.97276499053</v>
      </c>
      <c r="D3467" s="43">
        <v>282959.09507711011</v>
      </c>
      <c r="E3467" s="43">
        <v>33434.504437987998</v>
      </c>
      <c r="F3467" s="43">
        <v>0</v>
      </c>
      <c r="G3467" s="43">
        <v>21656.3732498924</v>
      </c>
    </row>
    <row r="3468" spans="1:7" x14ac:dyDescent="0.2">
      <c r="A3468" s="7">
        <v>3466</v>
      </c>
      <c r="B3468" s="43">
        <v>119.49</v>
      </c>
      <c r="C3468" s="43">
        <v>843727.26139401109</v>
      </c>
      <c r="D3468" s="43">
        <v>706899.98184736911</v>
      </c>
      <c r="E3468" s="43">
        <v>37044.337533463702</v>
      </c>
      <c r="F3468" s="43">
        <v>0</v>
      </c>
      <c r="G3468" s="43">
        <v>99782.942013178297</v>
      </c>
    </row>
    <row r="3469" spans="1:7" x14ac:dyDescent="0.2">
      <c r="A3469" s="7">
        <v>3467</v>
      </c>
      <c r="B3469" s="43">
        <v>45.93</v>
      </c>
      <c r="C3469" s="43">
        <v>234281.94290940609</v>
      </c>
      <c r="D3469" s="43">
        <v>217989.08878065</v>
      </c>
      <c r="E3469" s="43">
        <v>26574.908757858499</v>
      </c>
      <c r="F3469" s="43">
        <v>0</v>
      </c>
      <c r="G3469" s="43">
        <v>-10282.0546291024</v>
      </c>
    </row>
    <row r="3470" spans="1:7" x14ac:dyDescent="0.2">
      <c r="A3470" s="7">
        <v>3468</v>
      </c>
      <c r="B3470" s="43">
        <v>83.18</v>
      </c>
      <c r="C3470" s="43">
        <v>242170.87758134759</v>
      </c>
      <c r="D3470" s="43">
        <v>206368.95383469379</v>
      </c>
      <c r="E3470" s="43">
        <v>14950.7488618566</v>
      </c>
      <c r="F3470" s="43">
        <v>0</v>
      </c>
      <c r="G3470" s="43">
        <v>20851.174884797299</v>
      </c>
    </row>
    <row r="3471" spans="1:7" x14ac:dyDescent="0.2">
      <c r="A3471" s="7">
        <v>3469</v>
      </c>
      <c r="B3471" s="43">
        <v>61.2</v>
      </c>
      <c r="C3471" s="43">
        <v>259225.49303965439</v>
      </c>
      <c r="D3471" s="43">
        <v>172724.93717840029</v>
      </c>
      <c r="E3471" s="43">
        <v>37033.210972467197</v>
      </c>
      <c r="F3471" s="43">
        <v>34113.436842819501</v>
      </c>
      <c r="G3471" s="43">
        <v>15353.908045967401</v>
      </c>
    </row>
    <row r="3472" spans="1:7" x14ac:dyDescent="0.2">
      <c r="A3472" s="7">
        <v>3470</v>
      </c>
      <c r="B3472" s="43">
        <v>13.69</v>
      </c>
      <c r="C3472" s="43">
        <v>23522.884066595401</v>
      </c>
      <c r="D3472" s="43">
        <v>23839.329823395201</v>
      </c>
      <c r="E3472" s="43">
        <v>8725.7918295748004</v>
      </c>
      <c r="F3472" s="43">
        <v>0</v>
      </c>
      <c r="G3472" s="43">
        <v>-9042.2375863746001</v>
      </c>
    </row>
    <row r="3473" spans="1:7" x14ac:dyDescent="0.2">
      <c r="A3473" s="7">
        <v>3471</v>
      </c>
      <c r="B3473" s="43">
        <v>27.33</v>
      </c>
      <c r="C3473" s="43">
        <v>22712.3497764024</v>
      </c>
      <c r="D3473" s="43">
        <v>22324.297461471098</v>
      </c>
      <c r="E3473" s="43">
        <v>4168.9779584850003</v>
      </c>
      <c r="F3473" s="43">
        <v>0</v>
      </c>
      <c r="G3473" s="43">
        <v>-3780.9256435537</v>
      </c>
    </row>
    <row r="3474" spans="1:7" x14ac:dyDescent="0.2">
      <c r="A3474" s="7">
        <v>3472</v>
      </c>
      <c r="B3474" s="43">
        <v>143.47</v>
      </c>
      <c r="C3474" s="43">
        <v>1094395.2465349019</v>
      </c>
      <c r="D3474" s="43">
        <v>740590.00406065001</v>
      </c>
      <c r="E3474" s="43">
        <v>40748.9600141107</v>
      </c>
      <c r="F3474" s="43">
        <v>79787.929481398402</v>
      </c>
      <c r="G3474" s="43">
        <v>233268.35297874259</v>
      </c>
    </row>
    <row r="3475" spans="1:7" x14ac:dyDescent="0.2">
      <c r="A3475" s="7">
        <v>3473</v>
      </c>
      <c r="B3475" s="43">
        <v>66.28</v>
      </c>
      <c r="C3475" s="43">
        <v>85515.783162421605</v>
      </c>
      <c r="D3475" s="43">
        <v>77480.794575942404</v>
      </c>
      <c r="E3475" s="43">
        <v>6530.9788823510999</v>
      </c>
      <c r="F3475" s="43">
        <v>0</v>
      </c>
      <c r="G3475" s="43">
        <v>1504.0097041281001</v>
      </c>
    </row>
    <row r="3476" spans="1:7" x14ac:dyDescent="0.2">
      <c r="A3476" s="7">
        <v>3474</v>
      </c>
      <c r="B3476" s="43">
        <v>31.32</v>
      </c>
      <c r="C3476" s="43">
        <v>25708.703722611099</v>
      </c>
      <c r="D3476" s="43">
        <v>26546.7195648499</v>
      </c>
      <c r="E3476" s="43">
        <v>4275.5933326130998</v>
      </c>
      <c r="F3476" s="43">
        <v>0</v>
      </c>
      <c r="G3476" s="43">
        <v>-5113.6091748520003</v>
      </c>
    </row>
    <row r="3477" spans="1:7" x14ac:dyDescent="0.2">
      <c r="A3477" s="7">
        <v>3475</v>
      </c>
      <c r="B3477" s="43">
        <v>105.54</v>
      </c>
      <c r="C3477" s="43">
        <v>828355.94261382113</v>
      </c>
      <c r="D3477" s="43">
        <v>579331.46170931868</v>
      </c>
      <c r="E3477" s="43">
        <v>41848.111016502</v>
      </c>
      <c r="F3477" s="43">
        <v>13659.9136057055</v>
      </c>
      <c r="G3477" s="43">
        <v>193516.456282295</v>
      </c>
    </row>
    <row r="3478" spans="1:7" x14ac:dyDescent="0.2">
      <c r="A3478" s="7">
        <v>3476</v>
      </c>
      <c r="B3478" s="43">
        <v>59.67</v>
      </c>
      <c r="C3478" s="43">
        <v>411898.68107785762</v>
      </c>
      <c r="D3478" s="43">
        <v>314404.29496364662</v>
      </c>
      <c r="E3478" s="43">
        <v>36557.287814014402</v>
      </c>
      <c r="F3478" s="43">
        <v>0</v>
      </c>
      <c r="G3478" s="43">
        <v>60937.098300196601</v>
      </c>
    </row>
    <row r="3479" spans="1:7" x14ac:dyDescent="0.2">
      <c r="A3479" s="7">
        <v>3477</v>
      </c>
      <c r="B3479" s="43">
        <v>41.62</v>
      </c>
      <c r="C3479" s="43">
        <v>36506.302313765002</v>
      </c>
      <c r="D3479" s="43">
        <v>40822.596641872398</v>
      </c>
      <c r="E3479" s="43">
        <v>4505.9531650306999</v>
      </c>
      <c r="F3479" s="43">
        <v>0</v>
      </c>
      <c r="G3479" s="43">
        <v>-8822.2474931381003</v>
      </c>
    </row>
    <row r="3480" spans="1:7" x14ac:dyDescent="0.2">
      <c r="A3480" s="7">
        <v>3478</v>
      </c>
      <c r="B3480" s="43">
        <v>314.73</v>
      </c>
      <c r="C3480" s="43">
        <v>355959.86310125462</v>
      </c>
      <c r="D3480" s="43">
        <v>332783.83679467568</v>
      </c>
      <c r="E3480" s="43">
        <v>6002.5527344937</v>
      </c>
      <c r="F3480" s="43">
        <v>0</v>
      </c>
      <c r="G3480" s="43">
        <v>17173.4735720852</v>
      </c>
    </row>
    <row r="3481" spans="1:7" x14ac:dyDescent="0.2">
      <c r="A3481" s="7">
        <v>3479</v>
      </c>
      <c r="B3481" s="43">
        <v>52.09</v>
      </c>
      <c r="C3481" s="43">
        <v>576247.76241814101</v>
      </c>
      <c r="D3481" s="43">
        <v>383608.90543773852</v>
      </c>
      <c r="E3481" s="43">
        <v>84764.114104708293</v>
      </c>
      <c r="F3481" s="43">
        <v>45591.671965869202</v>
      </c>
      <c r="G3481" s="43">
        <v>62283.070909825001</v>
      </c>
    </row>
    <row r="3482" spans="1:7" x14ac:dyDescent="0.2">
      <c r="A3482" s="7">
        <v>3480</v>
      </c>
      <c r="B3482" s="43">
        <v>212.26</v>
      </c>
      <c r="C3482" s="43">
        <v>2144660.493194818</v>
      </c>
      <c r="D3482" s="43">
        <v>1997789.4391254641</v>
      </c>
      <c r="E3482" s="43">
        <v>53643.4926570194</v>
      </c>
      <c r="F3482" s="43">
        <v>0</v>
      </c>
      <c r="G3482" s="43">
        <v>93227.561412333802</v>
      </c>
    </row>
    <row r="3483" spans="1:7" x14ac:dyDescent="0.2">
      <c r="A3483" s="7">
        <v>3481</v>
      </c>
      <c r="B3483" s="43">
        <v>159.15</v>
      </c>
      <c r="C3483" s="43">
        <v>1361241.972065218</v>
      </c>
      <c r="D3483" s="43">
        <v>1162941.726352487</v>
      </c>
      <c r="E3483" s="43">
        <v>45685.4374863052</v>
      </c>
      <c r="F3483" s="43">
        <v>0</v>
      </c>
      <c r="G3483" s="43">
        <v>152614.80822642581</v>
      </c>
    </row>
    <row r="3484" spans="1:7" x14ac:dyDescent="0.2">
      <c r="A3484" s="7">
        <v>3482</v>
      </c>
      <c r="B3484" s="43">
        <v>97.67</v>
      </c>
      <c r="C3484" s="43">
        <v>20958.8536784229</v>
      </c>
      <c r="D3484" s="43">
        <v>22043.011364312501</v>
      </c>
      <c r="E3484" s="43">
        <v>1082.2449551418999</v>
      </c>
      <c r="F3484" s="43">
        <v>0</v>
      </c>
      <c r="G3484" s="43">
        <v>-2166.4026410315</v>
      </c>
    </row>
    <row r="3485" spans="1:7" x14ac:dyDescent="0.2">
      <c r="A3485" s="7">
        <v>3483</v>
      </c>
      <c r="B3485" s="43">
        <v>72.77</v>
      </c>
      <c r="C3485" s="43">
        <v>499540.51029664761</v>
      </c>
      <c r="D3485" s="43">
        <v>358703.73765842302</v>
      </c>
      <c r="E3485" s="43">
        <v>37273.286975622701</v>
      </c>
      <c r="F3485" s="43">
        <v>0</v>
      </c>
      <c r="G3485" s="43">
        <v>103563.4856626019</v>
      </c>
    </row>
    <row r="3486" spans="1:7" x14ac:dyDescent="0.2">
      <c r="A3486" s="7">
        <v>3484</v>
      </c>
      <c r="B3486" s="43">
        <v>65.650000000000006</v>
      </c>
      <c r="C3486" s="43">
        <v>542817.12706474354</v>
      </c>
      <c r="D3486" s="43">
        <v>433824.91449954943</v>
      </c>
      <c r="E3486" s="43">
        <v>44403.121547133203</v>
      </c>
      <c r="F3486" s="43">
        <v>0</v>
      </c>
      <c r="G3486" s="43">
        <v>64589.091018060899</v>
      </c>
    </row>
    <row r="3487" spans="1:7" x14ac:dyDescent="0.2">
      <c r="A3487" s="7">
        <v>3485</v>
      </c>
      <c r="B3487" s="43">
        <v>61.6</v>
      </c>
      <c r="C3487" s="43">
        <v>230594.49640655311</v>
      </c>
      <c r="D3487" s="43">
        <v>153727.68218138019</v>
      </c>
      <c r="E3487" s="43">
        <v>32491.242532604701</v>
      </c>
      <c r="F3487" s="43">
        <v>30292.994913875598</v>
      </c>
      <c r="G3487" s="43">
        <v>14082.576778692601</v>
      </c>
    </row>
    <row r="3488" spans="1:7" x14ac:dyDescent="0.2">
      <c r="A3488" s="7">
        <v>3486</v>
      </c>
      <c r="B3488" s="43">
        <v>69.349999999999994</v>
      </c>
      <c r="C3488" s="43">
        <v>497077.9960323734</v>
      </c>
      <c r="D3488" s="43">
        <v>466770.8079761375</v>
      </c>
      <c r="E3488" s="43">
        <v>37122.0928898208</v>
      </c>
      <c r="F3488" s="43">
        <v>0</v>
      </c>
      <c r="G3488" s="43">
        <v>-6814.9048335849002</v>
      </c>
    </row>
    <row r="3489" spans="1:7" x14ac:dyDescent="0.2">
      <c r="A3489" s="7">
        <v>3487</v>
      </c>
      <c r="B3489" s="43">
        <v>64.27</v>
      </c>
      <c r="C3489" s="43">
        <v>26433.232718525702</v>
      </c>
      <c r="D3489" s="43">
        <v>27771.494247680301</v>
      </c>
      <c r="E3489" s="43">
        <v>2073.4217438095002</v>
      </c>
      <c r="F3489" s="43">
        <v>0</v>
      </c>
      <c r="G3489" s="43">
        <v>-3411.6832729641001</v>
      </c>
    </row>
    <row r="3490" spans="1:7" x14ac:dyDescent="0.2">
      <c r="A3490" s="7">
        <v>3488</v>
      </c>
      <c r="B3490" s="43">
        <v>31.01</v>
      </c>
      <c r="C3490" s="43">
        <v>33737.799356736999</v>
      </c>
      <c r="D3490" s="43">
        <v>35676.688673009798</v>
      </c>
      <c r="E3490" s="43">
        <v>5473.5894989734998</v>
      </c>
      <c r="F3490" s="43">
        <v>0</v>
      </c>
      <c r="G3490" s="43">
        <v>-7412.4788152462997</v>
      </c>
    </row>
    <row r="3491" spans="1:7" x14ac:dyDescent="0.2">
      <c r="A3491" s="7">
        <v>3489</v>
      </c>
      <c r="B3491" s="43">
        <v>13.11</v>
      </c>
      <c r="C3491" s="43">
        <v>80675.054646306104</v>
      </c>
      <c r="D3491" s="43">
        <v>61320.8660882408</v>
      </c>
      <c r="E3491" s="43">
        <v>31927.524764529699</v>
      </c>
      <c r="F3491" s="43">
        <v>0</v>
      </c>
      <c r="G3491" s="43">
        <v>-12573.336206464401</v>
      </c>
    </row>
    <row r="3492" spans="1:7" x14ac:dyDescent="0.2">
      <c r="A3492" s="7">
        <v>3490</v>
      </c>
      <c r="B3492" s="43">
        <v>8.49</v>
      </c>
      <c r="C3492" s="43">
        <v>52926.159613007003</v>
      </c>
      <c r="D3492" s="43">
        <v>53686.455224696401</v>
      </c>
      <c r="E3492" s="43">
        <v>32195.0196127526</v>
      </c>
      <c r="F3492" s="43">
        <v>0</v>
      </c>
      <c r="G3492" s="43">
        <v>-32955.315224441903</v>
      </c>
    </row>
    <row r="3493" spans="1:7" x14ac:dyDescent="0.2">
      <c r="A3493" s="7">
        <v>3491</v>
      </c>
      <c r="B3493" s="43">
        <v>379.21</v>
      </c>
      <c r="C3493" s="43">
        <v>1942958.82175247</v>
      </c>
      <c r="D3493" s="43">
        <v>2095256.7965136231</v>
      </c>
      <c r="E3493" s="43">
        <v>26829.292277616201</v>
      </c>
      <c r="F3493" s="43">
        <v>0</v>
      </c>
      <c r="G3493" s="43">
        <v>-179127.26703876961</v>
      </c>
    </row>
    <row r="3494" spans="1:7" x14ac:dyDescent="0.2">
      <c r="A3494" s="7">
        <v>3492</v>
      </c>
      <c r="B3494" s="43">
        <v>135.93</v>
      </c>
      <c r="C3494" s="43">
        <v>647493.34019833803</v>
      </c>
      <c r="D3494" s="43">
        <v>489581.87796413578</v>
      </c>
      <c r="E3494" s="43">
        <v>25752.442920557402</v>
      </c>
      <c r="F3494" s="43">
        <v>0</v>
      </c>
      <c r="G3494" s="43">
        <v>132159.01931364491</v>
      </c>
    </row>
    <row r="3495" spans="1:7" x14ac:dyDescent="0.2">
      <c r="A3495" s="7">
        <v>3493</v>
      </c>
      <c r="B3495" s="43">
        <v>75.39</v>
      </c>
      <c r="C3495" s="43">
        <v>196415.14723531721</v>
      </c>
      <c r="D3495" s="43">
        <v>170905.6767419691</v>
      </c>
      <c r="E3495" s="43">
        <v>13853.296140181101</v>
      </c>
      <c r="F3495" s="43">
        <v>0</v>
      </c>
      <c r="G3495" s="43">
        <v>11656.174353167</v>
      </c>
    </row>
    <row r="3496" spans="1:7" x14ac:dyDescent="0.2">
      <c r="A3496" s="7">
        <v>3494</v>
      </c>
      <c r="B3496" s="43">
        <v>51.86</v>
      </c>
      <c r="C3496" s="43">
        <v>426385.29262400838</v>
      </c>
      <c r="D3496" s="43">
        <v>328664.00937604549</v>
      </c>
      <c r="E3496" s="43">
        <v>43453.095086882902</v>
      </c>
      <c r="F3496" s="43">
        <v>0</v>
      </c>
      <c r="G3496" s="43">
        <v>54268.188161079903</v>
      </c>
    </row>
    <row r="3497" spans="1:7" x14ac:dyDescent="0.2">
      <c r="A3497" s="7">
        <v>3495</v>
      </c>
      <c r="B3497" s="43">
        <v>30.81</v>
      </c>
      <c r="C3497" s="43">
        <v>356143.90999971319</v>
      </c>
      <c r="D3497" s="43">
        <v>274314.07934878563</v>
      </c>
      <c r="E3497" s="43">
        <v>62293.215355915301</v>
      </c>
      <c r="F3497" s="43">
        <v>0</v>
      </c>
      <c r="G3497" s="43">
        <v>19536.6152950123</v>
      </c>
    </row>
    <row r="3498" spans="1:7" x14ac:dyDescent="0.2">
      <c r="A3498" s="7">
        <v>3496</v>
      </c>
      <c r="B3498" s="43">
        <v>93.97</v>
      </c>
      <c r="C3498" s="43">
        <v>1335165.3762005761</v>
      </c>
      <c r="D3498" s="43">
        <v>888866.99446691992</v>
      </c>
      <c r="E3498" s="43">
        <v>108402.94563769959</v>
      </c>
      <c r="F3498" s="43">
        <v>106166.3384375036</v>
      </c>
      <c r="G3498" s="43">
        <v>231729.09765845269</v>
      </c>
    </row>
    <row r="3499" spans="1:7" x14ac:dyDescent="0.2">
      <c r="A3499" s="7">
        <v>3497</v>
      </c>
      <c r="B3499" s="43">
        <v>249.28</v>
      </c>
      <c r="C3499" s="43">
        <v>715884.68663820135</v>
      </c>
      <c r="D3499" s="43">
        <v>1015534.00176449</v>
      </c>
      <c r="E3499" s="43">
        <v>14594.783123633701</v>
      </c>
      <c r="F3499" s="43">
        <v>0</v>
      </c>
      <c r="G3499" s="43">
        <v>-314244.09824992181</v>
      </c>
    </row>
    <row r="3500" spans="1:7" x14ac:dyDescent="0.2">
      <c r="A3500" s="7">
        <v>3498</v>
      </c>
      <c r="B3500" s="43">
        <v>114.32</v>
      </c>
      <c r="C3500" s="43">
        <v>629640.70688673295</v>
      </c>
      <c r="D3500" s="43">
        <v>419017.74925446411</v>
      </c>
      <c r="E3500" s="43">
        <v>42264.382656597503</v>
      </c>
      <c r="F3500" s="43">
        <v>49983.819975568702</v>
      </c>
      <c r="G3500" s="43">
        <v>118374.7550001027</v>
      </c>
    </row>
    <row r="3501" spans="1:7" x14ac:dyDescent="0.2">
      <c r="A3501" s="7">
        <v>3499</v>
      </c>
      <c r="B3501" s="43">
        <v>34.5</v>
      </c>
      <c r="C3501" s="43">
        <v>31452.0922784018</v>
      </c>
      <c r="D3501" s="43">
        <v>30079.797719386999</v>
      </c>
      <c r="E3501" s="43">
        <v>4805.2497064353001</v>
      </c>
      <c r="F3501" s="43">
        <v>0</v>
      </c>
      <c r="G3501" s="43">
        <v>-3432.9551474206</v>
      </c>
    </row>
    <row r="3502" spans="1:7" x14ac:dyDescent="0.2">
      <c r="A3502" s="7">
        <v>3500</v>
      </c>
      <c r="B3502" s="43">
        <v>95.94</v>
      </c>
      <c r="C3502" s="43">
        <v>609447.96687281656</v>
      </c>
      <c r="D3502" s="43">
        <v>405587.73299399059</v>
      </c>
      <c r="E3502" s="43">
        <v>56150.529665460599</v>
      </c>
      <c r="F3502" s="43">
        <v>80732.524049552696</v>
      </c>
      <c r="G3502" s="43">
        <v>66977.180163812605</v>
      </c>
    </row>
    <row r="3503" spans="1:7" x14ac:dyDescent="0.2">
      <c r="A3503" s="7">
        <v>3501</v>
      </c>
      <c r="B3503" s="43">
        <v>38.11</v>
      </c>
      <c r="C3503" s="43">
        <v>109492.6729063017</v>
      </c>
      <c r="D3503" s="43">
        <v>72931.789296176503</v>
      </c>
      <c r="E3503" s="43">
        <v>21807.417243911601</v>
      </c>
      <c r="F3503" s="43">
        <v>8642.1719664620996</v>
      </c>
      <c r="G3503" s="43">
        <v>6111.2943997514003</v>
      </c>
    </row>
    <row r="3504" spans="1:7" x14ac:dyDescent="0.2">
      <c r="A3504" s="7">
        <v>3502</v>
      </c>
      <c r="B3504" s="43">
        <v>14.85</v>
      </c>
      <c r="C3504" s="43">
        <v>3198.5950387182002</v>
      </c>
      <c r="D3504" s="43">
        <v>4220.6665209945004</v>
      </c>
      <c r="E3504" s="43">
        <v>1078.3067504193</v>
      </c>
      <c r="F3504" s="43">
        <v>0</v>
      </c>
      <c r="G3504" s="43">
        <v>-2100.3782326956002</v>
      </c>
    </row>
    <row r="3505" spans="1:7" x14ac:dyDescent="0.2">
      <c r="A3505" s="7">
        <v>3503</v>
      </c>
      <c r="B3505" s="43">
        <v>31.66</v>
      </c>
      <c r="C3505" s="43">
        <v>422010.85987995641</v>
      </c>
      <c r="D3505" s="43">
        <v>290045.80233352713</v>
      </c>
      <c r="E3505" s="43">
        <v>72589.349322380804</v>
      </c>
      <c r="F3505" s="43">
        <v>11123.599355314</v>
      </c>
      <c r="G3505" s="43">
        <v>48252.108868734598</v>
      </c>
    </row>
    <row r="3506" spans="1:7" x14ac:dyDescent="0.2">
      <c r="A3506" s="7">
        <v>3504</v>
      </c>
      <c r="B3506" s="43">
        <v>217.25</v>
      </c>
      <c r="C3506" s="43">
        <v>15765.816492423801</v>
      </c>
      <c r="D3506" s="43">
        <v>21193.630833312502</v>
      </c>
      <c r="E3506" s="43">
        <v>368.37383137360001</v>
      </c>
      <c r="F3506" s="43">
        <v>0</v>
      </c>
      <c r="G3506" s="43">
        <v>-5796.1881722623002</v>
      </c>
    </row>
    <row r="3507" spans="1:7" x14ac:dyDescent="0.2">
      <c r="A3507" s="7">
        <v>3505</v>
      </c>
      <c r="B3507" s="43">
        <v>94.96</v>
      </c>
      <c r="C3507" s="43">
        <v>665333.59393791342</v>
      </c>
      <c r="D3507" s="43">
        <v>442989.93822215177</v>
      </c>
      <c r="E3507" s="43">
        <v>61591.478766230903</v>
      </c>
      <c r="F3507" s="43">
        <v>88031.690944149406</v>
      </c>
      <c r="G3507" s="43">
        <v>72720.486005381405</v>
      </c>
    </row>
    <row r="3508" spans="1:7" x14ac:dyDescent="0.2">
      <c r="A3508" s="7">
        <v>3506</v>
      </c>
      <c r="B3508" s="43">
        <v>78.5</v>
      </c>
      <c r="C3508" s="43">
        <v>23326.441333728199</v>
      </c>
      <c r="D3508" s="43">
        <v>19872.504969802401</v>
      </c>
      <c r="E3508" s="43">
        <v>1524.1510460965001</v>
      </c>
      <c r="F3508" s="43">
        <v>0</v>
      </c>
      <c r="G3508" s="43">
        <v>1929.7853178293001</v>
      </c>
    </row>
    <row r="3509" spans="1:7" x14ac:dyDescent="0.2">
      <c r="A3509" s="7">
        <v>3507</v>
      </c>
      <c r="B3509" s="43">
        <v>54.31</v>
      </c>
      <c r="C3509" s="43">
        <v>245973.07035960621</v>
      </c>
      <c r="D3509" s="43">
        <v>240775.62549527269</v>
      </c>
      <c r="E3509" s="43">
        <v>23502.804801956201</v>
      </c>
      <c r="F3509" s="43">
        <v>0</v>
      </c>
      <c r="G3509" s="43">
        <v>-18305.359937622699</v>
      </c>
    </row>
    <row r="3510" spans="1:7" x14ac:dyDescent="0.2">
      <c r="A3510" s="7">
        <v>3508</v>
      </c>
      <c r="B3510" s="43">
        <v>31.82</v>
      </c>
      <c r="C3510" s="43">
        <v>109768.5011350539</v>
      </c>
      <c r="D3510" s="43">
        <v>109367.7658357789</v>
      </c>
      <c r="E3510" s="43">
        <v>17539.691013797699</v>
      </c>
      <c r="F3510" s="43">
        <v>0</v>
      </c>
      <c r="G3510" s="43">
        <v>-17138.955714522799</v>
      </c>
    </row>
    <row r="3511" spans="1:7" x14ac:dyDescent="0.2">
      <c r="A3511" s="7">
        <v>3509</v>
      </c>
      <c r="B3511" s="43">
        <v>18.02</v>
      </c>
      <c r="C3511" s="43">
        <v>6483.7015359242996</v>
      </c>
      <c r="D3511" s="43">
        <v>4806.6314117858001</v>
      </c>
      <c r="E3511" s="43">
        <v>1906.9768137377</v>
      </c>
      <c r="F3511" s="43">
        <v>0</v>
      </c>
      <c r="G3511" s="43">
        <v>-229.90668959909999</v>
      </c>
    </row>
    <row r="3512" spans="1:7" x14ac:dyDescent="0.2">
      <c r="A3512" s="7">
        <v>3510</v>
      </c>
      <c r="B3512" s="43">
        <v>455.3</v>
      </c>
      <c r="C3512" s="43">
        <v>1126220.636946917</v>
      </c>
      <c r="D3512" s="43">
        <v>1457318.9078979581</v>
      </c>
      <c r="E3512" s="43">
        <v>12705.3159063164</v>
      </c>
      <c r="F3512" s="43">
        <v>0</v>
      </c>
      <c r="G3512" s="43">
        <v>-343803.5868573584</v>
      </c>
    </row>
    <row r="3513" spans="1:7" x14ac:dyDescent="0.2">
      <c r="A3513" s="7">
        <v>3511</v>
      </c>
      <c r="B3513" s="43">
        <v>60.4</v>
      </c>
      <c r="C3513" s="43">
        <v>511787.47398678801</v>
      </c>
      <c r="D3513" s="43">
        <v>403997.21016749687</v>
      </c>
      <c r="E3513" s="43">
        <v>44555.743886504199</v>
      </c>
      <c r="F3513" s="43">
        <v>0</v>
      </c>
      <c r="G3513" s="43">
        <v>63234.519932786803</v>
      </c>
    </row>
    <row r="3514" spans="1:7" x14ac:dyDescent="0.2">
      <c r="A3514" s="7">
        <v>3512</v>
      </c>
      <c r="B3514" s="43">
        <v>65.650000000000006</v>
      </c>
      <c r="C3514" s="43">
        <v>349810.73287345137</v>
      </c>
      <c r="D3514" s="43">
        <v>300870.44537975232</v>
      </c>
      <c r="E3514" s="43">
        <v>27425.902618764401</v>
      </c>
      <c r="F3514" s="43">
        <v>0</v>
      </c>
      <c r="G3514" s="43">
        <v>21514.3848749346</v>
      </c>
    </row>
    <row r="3515" spans="1:7" x14ac:dyDescent="0.2">
      <c r="A3515" s="7">
        <v>3513</v>
      </c>
      <c r="B3515" s="43">
        <v>63.42</v>
      </c>
      <c r="C3515" s="43">
        <v>123093.964320263</v>
      </c>
      <c r="D3515" s="43">
        <v>112627.2078470413</v>
      </c>
      <c r="E3515" s="43">
        <v>10114.6510936123</v>
      </c>
      <c r="F3515" s="43">
        <v>0</v>
      </c>
      <c r="G3515" s="43">
        <v>352.10537960950001</v>
      </c>
    </row>
    <row r="3516" spans="1:7" x14ac:dyDescent="0.2">
      <c r="A3516" s="7">
        <v>3514</v>
      </c>
      <c r="B3516" s="43">
        <v>51.09</v>
      </c>
      <c r="C3516" s="43">
        <v>424218.84665045969</v>
      </c>
      <c r="D3516" s="43">
        <v>328554.11945061781</v>
      </c>
      <c r="E3516" s="43">
        <v>43867.996541150002</v>
      </c>
      <c r="F3516" s="43">
        <v>0</v>
      </c>
      <c r="G3516" s="43">
        <v>51796.7306586919</v>
      </c>
    </row>
    <row r="3517" spans="1:7" x14ac:dyDescent="0.2">
      <c r="A3517" s="7">
        <v>3515</v>
      </c>
      <c r="B3517" s="43">
        <v>74.849999999999994</v>
      </c>
      <c r="C3517" s="43">
        <v>127535.30650128931</v>
      </c>
      <c r="D3517" s="43">
        <v>138874.34052425681</v>
      </c>
      <c r="E3517" s="43">
        <v>8729.0872792863993</v>
      </c>
      <c r="F3517" s="43">
        <v>0</v>
      </c>
      <c r="G3517" s="43">
        <v>-20068.121302253901</v>
      </c>
    </row>
    <row r="3518" spans="1:7" x14ac:dyDescent="0.2">
      <c r="A3518" s="7">
        <v>3516</v>
      </c>
      <c r="B3518" s="43">
        <v>52.67</v>
      </c>
      <c r="C3518" s="43">
        <v>312909.97577074211</v>
      </c>
      <c r="D3518" s="43">
        <v>255571.91361640819</v>
      </c>
      <c r="E3518" s="43">
        <v>31282.287869980599</v>
      </c>
      <c r="F3518" s="43">
        <v>0</v>
      </c>
      <c r="G3518" s="43">
        <v>26055.7742843532</v>
      </c>
    </row>
    <row r="3519" spans="1:7" x14ac:dyDescent="0.2">
      <c r="A3519" s="7">
        <v>3517</v>
      </c>
      <c r="B3519" s="43">
        <v>83.19</v>
      </c>
      <c r="C3519" s="43">
        <v>703341.59684977727</v>
      </c>
      <c r="D3519" s="43">
        <v>481656.28398891288</v>
      </c>
      <c r="E3519" s="43">
        <v>44179.582513960901</v>
      </c>
      <c r="F3519" s="43">
        <v>55585.638269379699</v>
      </c>
      <c r="G3519" s="43">
        <v>121920.0920775238</v>
      </c>
    </row>
    <row r="3520" spans="1:7" x14ac:dyDescent="0.2">
      <c r="A3520" s="7">
        <v>3518</v>
      </c>
      <c r="B3520" s="43">
        <v>8.33</v>
      </c>
      <c r="C3520" s="43">
        <v>16937.533072579899</v>
      </c>
      <c r="D3520" s="43">
        <v>22774.495578147998</v>
      </c>
      <c r="E3520" s="43">
        <v>10292.305659312</v>
      </c>
      <c r="F3520" s="43">
        <v>0</v>
      </c>
      <c r="G3520" s="43">
        <v>-16129.268164880001</v>
      </c>
    </row>
    <row r="3521" spans="1:7" x14ac:dyDescent="0.2">
      <c r="A3521" s="7">
        <v>3519</v>
      </c>
      <c r="B3521" s="43">
        <v>135.47999999999999</v>
      </c>
      <c r="C3521" s="43">
        <v>52225.899125152901</v>
      </c>
      <c r="D3521" s="43">
        <v>60247.136826888003</v>
      </c>
      <c r="E3521" s="43">
        <v>1937.0157502500001</v>
      </c>
      <c r="F3521" s="43">
        <v>0</v>
      </c>
      <c r="G3521" s="43">
        <v>-9958.2534519849996</v>
      </c>
    </row>
    <row r="3522" spans="1:7" x14ac:dyDescent="0.2">
      <c r="A3522" s="7">
        <v>3520</v>
      </c>
      <c r="B3522" s="43">
        <v>144.4</v>
      </c>
      <c r="C3522" s="43">
        <v>1014730.307392086</v>
      </c>
      <c r="D3522" s="43">
        <v>674955.58320648607</v>
      </c>
      <c r="E3522" s="43">
        <v>56456.288888983298</v>
      </c>
      <c r="F3522" s="43">
        <v>98740.860347935595</v>
      </c>
      <c r="G3522" s="43">
        <v>184577.5749486814</v>
      </c>
    </row>
    <row r="3523" spans="1:7" x14ac:dyDescent="0.2">
      <c r="A3523" s="7">
        <v>3521</v>
      </c>
      <c r="B3523" s="43">
        <v>6.39</v>
      </c>
      <c r="C3523" s="43">
        <v>27569.248763463998</v>
      </c>
      <c r="D3523" s="43">
        <v>29631.212655312698</v>
      </c>
      <c r="E3523" s="43">
        <v>22049.7562461036</v>
      </c>
      <c r="F3523" s="43">
        <v>0</v>
      </c>
      <c r="G3523" s="43">
        <v>-24111.720137952299</v>
      </c>
    </row>
    <row r="3524" spans="1:7" x14ac:dyDescent="0.2">
      <c r="A3524" s="7">
        <v>3522</v>
      </c>
      <c r="B3524" s="43">
        <v>82.14</v>
      </c>
      <c r="C3524" s="43">
        <v>263078.5781757487</v>
      </c>
      <c r="D3524" s="43">
        <v>279870.92004116758</v>
      </c>
      <c r="E3524" s="43">
        <v>16336.3614236866</v>
      </c>
      <c r="F3524" s="43">
        <v>0</v>
      </c>
      <c r="G3524" s="43">
        <v>-33128.703289105499</v>
      </c>
    </row>
    <row r="3525" spans="1:7" x14ac:dyDescent="0.2">
      <c r="A3525" s="7">
        <v>3523</v>
      </c>
      <c r="B3525" s="43">
        <v>60.03</v>
      </c>
      <c r="C3525" s="43">
        <v>508500.8323988691</v>
      </c>
      <c r="D3525" s="43">
        <v>338610.37425452948</v>
      </c>
      <c r="E3525" s="43">
        <v>74473.471072745597</v>
      </c>
      <c r="F3525" s="43">
        <v>67104.369109412903</v>
      </c>
      <c r="G3525" s="43">
        <v>28312.617962181099</v>
      </c>
    </row>
    <row r="3526" spans="1:7" x14ac:dyDescent="0.2">
      <c r="A3526" s="7">
        <v>3524</v>
      </c>
      <c r="B3526" s="43">
        <v>53.03</v>
      </c>
      <c r="C3526" s="43">
        <v>453549.17642966192</v>
      </c>
      <c r="D3526" s="43">
        <v>353851.5255108265</v>
      </c>
      <c r="E3526" s="43">
        <v>45918.442299755297</v>
      </c>
      <c r="F3526" s="43">
        <v>0</v>
      </c>
      <c r="G3526" s="43">
        <v>53779.208619080098</v>
      </c>
    </row>
    <row r="3527" spans="1:7" x14ac:dyDescent="0.2">
      <c r="A3527" s="7">
        <v>3525</v>
      </c>
      <c r="B3527" s="43">
        <v>47.41</v>
      </c>
      <c r="C3527" s="43">
        <v>2368.2948605444999</v>
      </c>
      <c r="D3527" s="43">
        <v>2721.7656951648</v>
      </c>
      <c r="E3527" s="43">
        <v>249.87093876259999</v>
      </c>
      <c r="F3527" s="43">
        <v>0</v>
      </c>
      <c r="G3527" s="43">
        <v>-603.34177338300003</v>
      </c>
    </row>
    <row r="3528" spans="1:7" x14ac:dyDescent="0.2">
      <c r="A3528" s="7">
        <v>3526</v>
      </c>
      <c r="B3528" s="43">
        <v>54.69</v>
      </c>
      <c r="C3528" s="43">
        <v>203745.12420136161</v>
      </c>
      <c r="D3528" s="43">
        <v>177632.43937203419</v>
      </c>
      <c r="E3528" s="43">
        <v>18964.7598361075</v>
      </c>
      <c r="F3528" s="43">
        <v>0</v>
      </c>
      <c r="G3528" s="43">
        <v>7147.9249932197999</v>
      </c>
    </row>
    <row r="3529" spans="1:7" x14ac:dyDescent="0.2">
      <c r="A3529" s="7">
        <v>3527</v>
      </c>
      <c r="B3529" s="43">
        <v>43.92</v>
      </c>
      <c r="C3529" s="43">
        <v>76015.005140040696</v>
      </c>
      <c r="D3529" s="43">
        <v>72450.125413564601</v>
      </c>
      <c r="E3529" s="43">
        <v>8976.9499304533001</v>
      </c>
      <c r="F3529" s="43">
        <v>0</v>
      </c>
      <c r="G3529" s="43">
        <v>-5412.0702039772004</v>
      </c>
    </row>
    <row r="3530" spans="1:7" x14ac:dyDescent="0.2">
      <c r="A3530" s="7">
        <v>3528</v>
      </c>
      <c r="B3530" s="43">
        <v>19.12</v>
      </c>
      <c r="C3530" s="43">
        <v>17392.572827358501</v>
      </c>
      <c r="D3530" s="43">
        <v>16269.3244774341</v>
      </c>
      <c r="E3530" s="43">
        <v>4702.2433795320003</v>
      </c>
      <c r="F3530" s="43">
        <v>0</v>
      </c>
      <c r="G3530" s="43">
        <v>-3578.9950296074999</v>
      </c>
    </row>
    <row r="3531" spans="1:7" x14ac:dyDescent="0.2">
      <c r="A3531" s="7">
        <v>3529</v>
      </c>
      <c r="B3531" s="43">
        <v>14.76</v>
      </c>
      <c r="C3531" s="43">
        <v>62392.676858248997</v>
      </c>
      <c r="D3531" s="43">
        <v>41527.397523737898</v>
      </c>
      <c r="E3531" s="43">
        <v>37423.701565825802</v>
      </c>
      <c r="F3531" s="43">
        <v>8259.9352515017999</v>
      </c>
      <c r="G3531" s="43">
        <v>-24818.3574828165</v>
      </c>
    </row>
    <row r="3532" spans="1:7" x14ac:dyDescent="0.2">
      <c r="A3532" s="7">
        <v>3530</v>
      </c>
      <c r="B3532" s="43">
        <v>113.28</v>
      </c>
      <c r="C3532" s="43">
        <v>1142697.4958725651</v>
      </c>
      <c r="D3532" s="43">
        <v>958488.22981004324</v>
      </c>
      <c r="E3532" s="43">
        <v>53050.812584494503</v>
      </c>
      <c r="F3532" s="43">
        <v>0</v>
      </c>
      <c r="G3532" s="43">
        <v>131158.4534780269</v>
      </c>
    </row>
    <row r="3533" spans="1:7" x14ac:dyDescent="0.2">
      <c r="A3533" s="7">
        <v>3531</v>
      </c>
      <c r="B3533" s="43">
        <v>63.24</v>
      </c>
      <c r="C3533" s="43">
        <v>186694.3637656667</v>
      </c>
      <c r="D3533" s="43">
        <v>187268.31532738349</v>
      </c>
      <c r="E3533" s="43">
        <v>15166.031583453499</v>
      </c>
      <c r="F3533" s="43">
        <v>0</v>
      </c>
      <c r="G3533" s="43">
        <v>-15739.983145170299</v>
      </c>
    </row>
    <row r="3534" spans="1:7" x14ac:dyDescent="0.2">
      <c r="A3534" s="7">
        <v>3532</v>
      </c>
      <c r="B3534" s="43">
        <v>17.670000000000002</v>
      </c>
      <c r="C3534" s="43">
        <v>149822.9408499001</v>
      </c>
      <c r="D3534" s="43">
        <v>101254.6390773364</v>
      </c>
      <c r="E3534" s="43">
        <v>46213.009968722399</v>
      </c>
      <c r="F3534" s="43">
        <v>8905.6702261664996</v>
      </c>
      <c r="G3534" s="43">
        <v>-6550.3784223252997</v>
      </c>
    </row>
    <row r="3535" spans="1:7" x14ac:dyDescent="0.2">
      <c r="A3535" s="7">
        <v>3533</v>
      </c>
      <c r="B3535" s="43">
        <v>113.49</v>
      </c>
      <c r="C3535" s="43">
        <v>819257.42520232417</v>
      </c>
      <c r="D3535" s="43">
        <v>545308.34625806136</v>
      </c>
      <c r="E3535" s="43">
        <v>63688.0301477721</v>
      </c>
      <c r="F3535" s="43">
        <v>108497.205637576</v>
      </c>
      <c r="G3535" s="43">
        <v>101763.84315891469</v>
      </c>
    </row>
    <row r="3536" spans="1:7" x14ac:dyDescent="0.2">
      <c r="A3536" s="7">
        <v>3534</v>
      </c>
      <c r="B3536" s="43">
        <v>14.1</v>
      </c>
      <c r="C3536" s="43">
        <v>66710.924875900993</v>
      </c>
      <c r="D3536" s="43">
        <v>44448.629331869997</v>
      </c>
      <c r="E3536" s="43">
        <v>37487.906225114799</v>
      </c>
      <c r="F3536" s="43">
        <v>6416.1071504104002</v>
      </c>
      <c r="G3536" s="43">
        <v>-21641.717831494301</v>
      </c>
    </row>
    <row r="3537" spans="1:7" x14ac:dyDescent="0.2">
      <c r="A3537" s="7">
        <v>3535</v>
      </c>
      <c r="B3537" s="43">
        <v>229.04</v>
      </c>
      <c r="C3537" s="43">
        <v>1286462.081510565</v>
      </c>
      <c r="D3537" s="43">
        <v>1074319.9753521511</v>
      </c>
      <c r="E3537" s="43">
        <v>30112.396497949601</v>
      </c>
      <c r="F3537" s="43">
        <v>0</v>
      </c>
      <c r="G3537" s="43">
        <v>182029.70966046429</v>
      </c>
    </row>
    <row r="3538" spans="1:7" x14ac:dyDescent="0.2">
      <c r="A3538" s="7">
        <v>3536</v>
      </c>
      <c r="B3538" s="43">
        <v>62.8</v>
      </c>
      <c r="C3538" s="43">
        <v>202267.30060465701</v>
      </c>
      <c r="D3538" s="43">
        <v>172232.03827356131</v>
      </c>
      <c r="E3538" s="43">
        <v>16720.636854105302</v>
      </c>
      <c r="F3538" s="43">
        <v>0</v>
      </c>
      <c r="G3538" s="43">
        <v>13314.625476990401</v>
      </c>
    </row>
    <row r="3539" spans="1:7" x14ac:dyDescent="0.2">
      <c r="A3539" s="7">
        <v>3537</v>
      </c>
      <c r="B3539" s="43">
        <v>44.84</v>
      </c>
      <c r="C3539" s="43">
        <v>294468.17155657453</v>
      </c>
      <c r="D3539" s="43">
        <v>224354.21240383861</v>
      </c>
      <c r="E3539" s="43">
        <v>34646.671497323397</v>
      </c>
      <c r="F3539" s="43">
        <v>0</v>
      </c>
      <c r="G3539" s="43">
        <v>35467.287655412401</v>
      </c>
    </row>
    <row r="3540" spans="1:7" x14ac:dyDescent="0.2">
      <c r="A3540" s="7">
        <v>3538</v>
      </c>
      <c r="B3540" s="43">
        <v>32.380000000000003</v>
      </c>
      <c r="C3540" s="43">
        <v>140056.39982387019</v>
      </c>
      <c r="D3540" s="43">
        <v>93199.753705466399</v>
      </c>
      <c r="E3540" s="43">
        <v>38191.838391682497</v>
      </c>
      <c r="F3540" s="43">
        <v>18557.939138694401</v>
      </c>
      <c r="G3540" s="43">
        <v>-9893.1314119731996</v>
      </c>
    </row>
    <row r="3541" spans="1:7" x14ac:dyDescent="0.2">
      <c r="A3541" s="7">
        <v>3539</v>
      </c>
      <c r="B3541" s="43">
        <v>30.02</v>
      </c>
      <c r="C3541" s="43">
        <v>291109.41759109212</v>
      </c>
      <c r="D3541" s="43">
        <v>215308.04001049459</v>
      </c>
      <c r="E3541" s="43">
        <v>51378.094160304303</v>
      </c>
      <c r="F3541" s="43">
        <v>0</v>
      </c>
      <c r="G3541" s="43">
        <v>24423.283420293199</v>
      </c>
    </row>
    <row r="3542" spans="1:7" x14ac:dyDescent="0.2">
      <c r="A3542" s="7">
        <v>3540</v>
      </c>
      <c r="B3542" s="43">
        <v>144.03</v>
      </c>
      <c r="C3542" s="43">
        <v>1098496.825262446</v>
      </c>
      <c r="D3542" s="43">
        <v>731610.87487091974</v>
      </c>
      <c r="E3542" s="43">
        <v>66882.326716225798</v>
      </c>
      <c r="F3542" s="43">
        <v>145309.75722285331</v>
      </c>
      <c r="G3542" s="43">
        <v>154693.8664524472</v>
      </c>
    </row>
    <row r="3543" spans="1:7" x14ac:dyDescent="0.2">
      <c r="A3543" s="7">
        <v>3541</v>
      </c>
      <c r="B3543" s="43">
        <v>15.2</v>
      </c>
      <c r="C3543" s="43">
        <v>109149.26521472271</v>
      </c>
      <c r="D3543" s="43">
        <v>72745.032613801304</v>
      </c>
      <c r="E3543" s="43">
        <v>62762.615937955801</v>
      </c>
      <c r="F3543" s="43">
        <v>14352.3127960115</v>
      </c>
      <c r="G3543" s="43">
        <v>-40710.6961330458</v>
      </c>
    </row>
    <row r="3544" spans="1:7" x14ac:dyDescent="0.2">
      <c r="A3544" s="7">
        <v>3542</v>
      </c>
      <c r="B3544" s="43">
        <v>120.23</v>
      </c>
      <c r="C3544" s="43">
        <v>713758.91358081717</v>
      </c>
      <c r="D3544" s="43">
        <v>727910.18237844622</v>
      </c>
      <c r="E3544" s="43">
        <v>30946.351758918499</v>
      </c>
      <c r="F3544" s="43">
        <v>0</v>
      </c>
      <c r="G3544" s="43">
        <v>-45097.620556547503</v>
      </c>
    </row>
    <row r="3545" spans="1:7" x14ac:dyDescent="0.2">
      <c r="A3545" s="7">
        <v>3543</v>
      </c>
      <c r="B3545" s="43">
        <v>30.57</v>
      </c>
      <c r="C3545" s="43">
        <v>29412.3595814697</v>
      </c>
      <c r="D3545" s="43">
        <v>26351.127566609</v>
      </c>
      <c r="E3545" s="43">
        <v>4838.5337086136997</v>
      </c>
      <c r="F3545" s="43">
        <v>0</v>
      </c>
      <c r="G3545" s="43">
        <v>-1777.3016937530999</v>
      </c>
    </row>
    <row r="3546" spans="1:7" x14ac:dyDescent="0.2">
      <c r="A3546" s="7">
        <v>3544</v>
      </c>
      <c r="B3546" s="43">
        <v>32.1</v>
      </c>
      <c r="C3546" s="43">
        <v>182098.27412260231</v>
      </c>
      <c r="D3546" s="43">
        <v>121189.1875465387</v>
      </c>
      <c r="E3546" s="43">
        <v>50164.996765267701</v>
      </c>
      <c r="F3546" s="43">
        <v>24111.4015587051</v>
      </c>
      <c r="G3546" s="43">
        <v>-13367.3117479093</v>
      </c>
    </row>
    <row r="3547" spans="1:7" x14ac:dyDescent="0.2">
      <c r="A3547" s="7">
        <v>3545</v>
      </c>
      <c r="B3547" s="43">
        <v>27.26</v>
      </c>
      <c r="C3547" s="43">
        <v>1704.0961214762999</v>
      </c>
      <c r="D3547" s="43">
        <v>2364.134469089</v>
      </c>
      <c r="E3547" s="43">
        <v>313.5992577216</v>
      </c>
      <c r="F3547" s="43">
        <v>0</v>
      </c>
      <c r="G3547" s="43">
        <v>-973.63760533439995</v>
      </c>
    </row>
    <row r="3548" spans="1:7" x14ac:dyDescent="0.2">
      <c r="A3548" s="7">
        <v>3546</v>
      </c>
      <c r="B3548" s="43">
        <v>52.85</v>
      </c>
      <c r="C3548" s="43">
        <v>15599.133119856</v>
      </c>
      <c r="D3548" s="43">
        <v>14605.992031223001</v>
      </c>
      <c r="E3548" s="43">
        <v>1495.8862735473001</v>
      </c>
      <c r="F3548" s="43">
        <v>0</v>
      </c>
      <c r="G3548" s="43">
        <v>-502.74518491430001</v>
      </c>
    </row>
    <row r="3549" spans="1:7" x14ac:dyDescent="0.2">
      <c r="A3549" s="7">
        <v>3547</v>
      </c>
      <c r="B3549" s="43">
        <v>4.29</v>
      </c>
      <c r="C3549" s="43">
        <v>5957.2193918379999</v>
      </c>
      <c r="D3549" s="43">
        <v>4029.0113016611999</v>
      </c>
      <c r="E3549" s="43">
        <v>7261.1452288511</v>
      </c>
      <c r="F3549" s="43">
        <v>596.54122643829999</v>
      </c>
      <c r="G3549" s="43">
        <v>-5929.4783651127</v>
      </c>
    </row>
    <row r="3550" spans="1:7" x14ac:dyDescent="0.2">
      <c r="A3550" s="7">
        <v>3548</v>
      </c>
      <c r="B3550" s="43">
        <v>6.5</v>
      </c>
      <c r="C3550" s="43">
        <v>361.80548651100003</v>
      </c>
      <c r="D3550" s="43">
        <v>323.09338302520001</v>
      </c>
      <c r="E3550" s="43">
        <v>279.11919879919998</v>
      </c>
      <c r="F3550" s="43">
        <v>0</v>
      </c>
      <c r="G3550" s="43">
        <v>-240.40709531339999</v>
      </c>
    </row>
    <row r="3551" spans="1:7" x14ac:dyDescent="0.2">
      <c r="A3551" s="7">
        <v>3549</v>
      </c>
      <c r="B3551" s="43">
        <v>68.47</v>
      </c>
      <c r="C3551" s="43">
        <v>586699.59823437373</v>
      </c>
      <c r="D3551" s="43">
        <v>390951.50854178751</v>
      </c>
      <c r="E3551" s="43">
        <v>74804.2046615656</v>
      </c>
      <c r="F3551" s="43">
        <v>77222.991983386499</v>
      </c>
      <c r="G3551" s="43">
        <v>43720.893047634199</v>
      </c>
    </row>
    <row r="3552" spans="1:7" x14ac:dyDescent="0.2">
      <c r="A3552" s="7">
        <v>3550</v>
      </c>
      <c r="B3552" s="43">
        <v>41.61</v>
      </c>
      <c r="C3552" s="43">
        <v>170577.9619255118</v>
      </c>
      <c r="D3552" s="43">
        <v>143847.5930348713</v>
      </c>
      <c r="E3552" s="43">
        <v>21371.221636868599</v>
      </c>
      <c r="F3552" s="43">
        <v>0</v>
      </c>
      <c r="G3552" s="43">
        <v>5359.1472537719001</v>
      </c>
    </row>
    <row r="3553" spans="1:7" x14ac:dyDescent="0.2">
      <c r="A3553" s="7">
        <v>3551</v>
      </c>
      <c r="B3553" s="43">
        <v>147.71</v>
      </c>
      <c r="C3553" s="43">
        <v>137513.9671556906</v>
      </c>
      <c r="D3553" s="43">
        <v>189837.30322772771</v>
      </c>
      <c r="E3553" s="43">
        <v>4689.4864896657</v>
      </c>
      <c r="F3553" s="43">
        <v>0</v>
      </c>
      <c r="G3553" s="43">
        <v>-57012.8225617028</v>
      </c>
    </row>
    <row r="3554" spans="1:7" x14ac:dyDescent="0.2">
      <c r="A3554" s="7">
        <v>3552</v>
      </c>
      <c r="B3554" s="43">
        <v>103.11</v>
      </c>
      <c r="C3554" s="43">
        <v>332098.80549625831</v>
      </c>
      <c r="D3554" s="43">
        <v>323178.92741050298</v>
      </c>
      <c r="E3554" s="43">
        <v>16603.795978436101</v>
      </c>
      <c r="F3554" s="43">
        <v>0</v>
      </c>
      <c r="G3554" s="43">
        <v>-7683.9178926807999</v>
      </c>
    </row>
    <row r="3555" spans="1:7" x14ac:dyDescent="0.2">
      <c r="A3555" s="7">
        <v>3553</v>
      </c>
      <c r="B3555" s="43">
        <v>181.75</v>
      </c>
      <c r="C3555" s="43">
        <v>224338.5272557156</v>
      </c>
      <c r="D3555" s="43">
        <v>198788.22180568849</v>
      </c>
      <c r="E3555" s="43">
        <v>6441.5058339193001</v>
      </c>
      <c r="F3555" s="43">
        <v>0</v>
      </c>
      <c r="G3555" s="43">
        <v>19108.799616107801</v>
      </c>
    </row>
    <row r="3556" spans="1:7" x14ac:dyDescent="0.2">
      <c r="A3556" s="7">
        <v>3554</v>
      </c>
      <c r="B3556" s="43">
        <v>42.72</v>
      </c>
      <c r="C3556" s="43">
        <v>316726.32789693761</v>
      </c>
      <c r="D3556" s="43">
        <v>226023.60371087221</v>
      </c>
      <c r="E3556" s="43">
        <v>38616.570477520501</v>
      </c>
      <c r="F3556" s="43">
        <v>0</v>
      </c>
      <c r="G3556" s="43">
        <v>52086.153708544902</v>
      </c>
    </row>
    <row r="3557" spans="1:7" x14ac:dyDescent="0.2">
      <c r="A3557" s="7">
        <v>3555</v>
      </c>
      <c r="B3557" s="43">
        <v>192.07</v>
      </c>
      <c r="C3557" s="43">
        <v>1277984.9209223341</v>
      </c>
      <c r="D3557" s="43">
        <v>1008641.713163126</v>
      </c>
      <c r="E3557" s="43">
        <v>35867.375226413598</v>
      </c>
      <c r="F3557" s="43">
        <v>0</v>
      </c>
      <c r="G3557" s="43">
        <v>233475.83253279419</v>
      </c>
    </row>
    <row r="3558" spans="1:7" x14ac:dyDescent="0.2">
      <c r="A3558" s="7">
        <v>3556</v>
      </c>
      <c r="B3558" s="43">
        <v>65.239999999999995</v>
      </c>
      <c r="C3558" s="43">
        <v>322660.20043022878</v>
      </c>
      <c r="D3558" s="43">
        <v>233131.08050347099</v>
      </c>
      <c r="E3558" s="43">
        <v>25751.109263898201</v>
      </c>
      <c r="F3558" s="43">
        <v>0</v>
      </c>
      <c r="G3558" s="43">
        <v>63778.010662859699</v>
      </c>
    </row>
    <row r="3559" spans="1:7" x14ac:dyDescent="0.2">
      <c r="A3559" s="7">
        <v>3557</v>
      </c>
      <c r="B3559" s="43">
        <v>256.48</v>
      </c>
      <c r="C3559" s="43">
        <v>476569.52147279913</v>
      </c>
      <c r="D3559" s="43">
        <v>317140.44900122221</v>
      </c>
      <c r="E3559" s="43">
        <v>16439.1296817441</v>
      </c>
      <c r="F3559" s="43">
        <v>63488.486654221</v>
      </c>
      <c r="G3559" s="43">
        <v>79501.456135611807</v>
      </c>
    </row>
    <row r="3560" spans="1:7" x14ac:dyDescent="0.2">
      <c r="A3560" s="7">
        <v>3558</v>
      </c>
      <c r="B3560" s="43">
        <v>319.83</v>
      </c>
      <c r="C3560" s="43">
        <v>277416.88754973433</v>
      </c>
      <c r="D3560" s="43">
        <v>216920.14248584889</v>
      </c>
      <c r="E3560" s="43">
        <v>4498.1696501380002</v>
      </c>
      <c r="F3560" s="43">
        <v>0</v>
      </c>
      <c r="G3560" s="43">
        <v>55998.5754137474</v>
      </c>
    </row>
    <row r="3561" spans="1:7" x14ac:dyDescent="0.2">
      <c r="A3561" s="7">
        <v>3559</v>
      </c>
      <c r="B3561" s="43">
        <v>27.24</v>
      </c>
      <c r="C3561" s="43">
        <v>90489.732229433997</v>
      </c>
      <c r="D3561" s="43">
        <v>78424.1161667782</v>
      </c>
      <c r="E3561" s="43">
        <v>17065.329576752501</v>
      </c>
      <c r="F3561" s="43">
        <v>0</v>
      </c>
      <c r="G3561" s="43">
        <v>-4999.7135140967002</v>
      </c>
    </row>
    <row r="3562" spans="1:7" x14ac:dyDescent="0.2">
      <c r="A3562" s="7">
        <v>3560</v>
      </c>
      <c r="B3562" s="43">
        <v>25.86</v>
      </c>
      <c r="C3562" s="43">
        <v>158421.95825539189</v>
      </c>
      <c r="D3562" s="43">
        <v>118960.6975574394</v>
      </c>
      <c r="E3562" s="43">
        <v>32514.9800527322</v>
      </c>
      <c r="F3562" s="43">
        <v>0</v>
      </c>
      <c r="G3562" s="43">
        <v>6946.2806452202003</v>
      </c>
    </row>
    <row r="3563" spans="1:7" x14ac:dyDescent="0.2">
      <c r="A3563" s="7">
        <v>3561</v>
      </c>
      <c r="B3563" s="43">
        <v>379.54</v>
      </c>
      <c r="C3563" s="43">
        <v>4175078.675534077</v>
      </c>
      <c r="D3563" s="43">
        <v>3281014.6795411669</v>
      </c>
      <c r="E3563" s="43">
        <v>58213.192951962803</v>
      </c>
      <c r="F3563" s="43">
        <v>0</v>
      </c>
      <c r="G3563" s="43">
        <v>835850.80304094823</v>
      </c>
    </row>
    <row r="3564" spans="1:7" x14ac:dyDescent="0.2">
      <c r="A3564" s="7">
        <v>3562</v>
      </c>
      <c r="B3564" s="43">
        <v>3.44</v>
      </c>
      <c r="C3564" s="43">
        <v>5199.6017991381996</v>
      </c>
      <c r="D3564" s="43">
        <v>5181.3819994680998</v>
      </c>
      <c r="E3564" s="43">
        <v>7654.1392177042999</v>
      </c>
      <c r="F3564" s="43">
        <v>0</v>
      </c>
      <c r="G3564" s="43">
        <v>-7635.9194180342001</v>
      </c>
    </row>
    <row r="3565" spans="1:7" x14ac:dyDescent="0.2">
      <c r="A3565" s="7">
        <v>3563</v>
      </c>
      <c r="B3565" s="43">
        <v>45.42</v>
      </c>
      <c r="C3565" s="43">
        <v>31055.301392259898</v>
      </c>
      <c r="D3565" s="43">
        <v>27360.0390418803</v>
      </c>
      <c r="E3565" s="43">
        <v>3652.4932474573998</v>
      </c>
      <c r="F3565" s="43">
        <v>0</v>
      </c>
      <c r="G3565" s="43">
        <v>42.769102922199998</v>
      </c>
    </row>
    <row r="3566" spans="1:7" x14ac:dyDescent="0.2">
      <c r="A3566" s="7">
        <v>3564</v>
      </c>
      <c r="B3566" s="43">
        <v>24.54</v>
      </c>
      <c r="C3566" s="43">
        <v>98117.882681410003</v>
      </c>
      <c r="D3566" s="43">
        <v>78452.832889263096</v>
      </c>
      <c r="E3566" s="43">
        <v>21084.415121952199</v>
      </c>
      <c r="F3566" s="43">
        <v>0</v>
      </c>
      <c r="G3566" s="43">
        <v>-1419.3653298053</v>
      </c>
    </row>
    <row r="3567" spans="1:7" x14ac:dyDescent="0.2">
      <c r="A3567" s="7">
        <v>3565</v>
      </c>
      <c r="B3567" s="43">
        <v>71.92</v>
      </c>
      <c r="C3567" s="43">
        <v>6882.4639950883002</v>
      </c>
      <c r="D3567" s="43">
        <v>10292.1696310835</v>
      </c>
      <c r="E3567" s="43">
        <v>479.07518916160001</v>
      </c>
      <c r="F3567" s="43">
        <v>0</v>
      </c>
      <c r="G3567" s="43">
        <v>-3888.7808251568999</v>
      </c>
    </row>
    <row r="3568" spans="1:7" x14ac:dyDescent="0.2">
      <c r="A3568" s="7">
        <v>3566</v>
      </c>
      <c r="B3568" s="43">
        <v>76.25</v>
      </c>
      <c r="C3568" s="43">
        <v>1094124.903068162</v>
      </c>
      <c r="D3568" s="43">
        <v>865086.44376854505</v>
      </c>
      <c r="E3568" s="43">
        <v>77346.428850534401</v>
      </c>
      <c r="F3568" s="43">
        <v>0</v>
      </c>
      <c r="G3568" s="43">
        <v>151692.03044908261</v>
      </c>
    </row>
    <row r="3569" spans="1:7" x14ac:dyDescent="0.2">
      <c r="A3569" s="7">
        <v>3567</v>
      </c>
      <c r="B3569" s="43">
        <v>33.46</v>
      </c>
      <c r="C3569" s="43">
        <v>19086.187870548601</v>
      </c>
      <c r="D3569" s="43">
        <v>12706.6244492963</v>
      </c>
      <c r="E3569" s="43">
        <v>4352.7409534498001</v>
      </c>
      <c r="F3569" s="43">
        <v>1510.0785218619999</v>
      </c>
      <c r="G3569" s="43">
        <v>516.74394594060004</v>
      </c>
    </row>
    <row r="3570" spans="1:7" x14ac:dyDescent="0.2">
      <c r="A3570" s="7">
        <v>3568</v>
      </c>
      <c r="B3570" s="43">
        <v>81.78</v>
      </c>
      <c r="C3570" s="43">
        <v>106735.9308697331</v>
      </c>
      <c r="D3570" s="43">
        <v>100091.41036466919</v>
      </c>
      <c r="E3570" s="43">
        <v>6598.5461722214004</v>
      </c>
      <c r="F3570" s="43">
        <v>0</v>
      </c>
      <c r="G3570" s="43">
        <v>45.974332842499997</v>
      </c>
    </row>
    <row r="3571" spans="1:7" x14ac:dyDescent="0.2">
      <c r="A3571" s="7">
        <v>3569</v>
      </c>
      <c r="B3571" s="43">
        <v>179.02</v>
      </c>
      <c r="C3571" s="43">
        <v>375518.01895524451</v>
      </c>
      <c r="D3571" s="43">
        <v>557177.30502189137</v>
      </c>
      <c r="E3571" s="43">
        <v>10587.651521142499</v>
      </c>
      <c r="F3571" s="43">
        <v>0</v>
      </c>
      <c r="G3571" s="43">
        <v>-192246.93758778929</v>
      </c>
    </row>
    <row r="3572" spans="1:7" x14ac:dyDescent="0.2">
      <c r="A3572" s="7">
        <v>3570</v>
      </c>
      <c r="B3572" s="43">
        <v>32.56</v>
      </c>
      <c r="C3572" s="43">
        <v>156301.21187667479</v>
      </c>
      <c r="D3572" s="43">
        <v>150450.9914540193</v>
      </c>
      <c r="E3572" s="43">
        <v>25062.5641026351</v>
      </c>
      <c r="F3572" s="43">
        <v>0</v>
      </c>
      <c r="G3572" s="43">
        <v>-19212.3436799796</v>
      </c>
    </row>
    <row r="3573" spans="1:7" x14ac:dyDescent="0.2">
      <c r="A3573" s="7">
        <v>3571</v>
      </c>
      <c r="B3573" s="43">
        <v>47.78</v>
      </c>
      <c r="C3573" s="43">
        <v>85854.977220548506</v>
      </c>
      <c r="D3573" s="43">
        <v>81646.3137015674</v>
      </c>
      <c r="E3573" s="43">
        <v>9143.3164736540002</v>
      </c>
      <c r="F3573" s="43">
        <v>0</v>
      </c>
      <c r="G3573" s="43">
        <v>-4934.6529546728998</v>
      </c>
    </row>
    <row r="3574" spans="1:7" x14ac:dyDescent="0.2">
      <c r="A3574" s="7">
        <v>3572</v>
      </c>
      <c r="B3574" s="43">
        <v>45.83</v>
      </c>
      <c r="C3574" s="43">
        <v>79874.189016290504</v>
      </c>
      <c r="D3574" s="43">
        <v>92401.899369249804</v>
      </c>
      <c r="E3574" s="43">
        <v>8804.0939190472</v>
      </c>
      <c r="F3574" s="43">
        <v>0</v>
      </c>
      <c r="G3574" s="43">
        <v>-21331.804272006499</v>
      </c>
    </row>
    <row r="3575" spans="1:7" x14ac:dyDescent="0.2">
      <c r="A3575" s="7">
        <v>3573</v>
      </c>
      <c r="B3575" s="43">
        <v>40.31</v>
      </c>
      <c r="C3575" s="43">
        <v>364652.74036112631</v>
      </c>
      <c r="D3575" s="43">
        <v>284191.43333968183</v>
      </c>
      <c r="E3575" s="43">
        <v>47758.322336724399</v>
      </c>
      <c r="F3575" s="43">
        <v>0</v>
      </c>
      <c r="G3575" s="43">
        <v>32702.984684720101</v>
      </c>
    </row>
    <row r="3576" spans="1:7" x14ac:dyDescent="0.2">
      <c r="A3576" s="7">
        <v>3574</v>
      </c>
      <c r="B3576" s="43">
        <v>39.53</v>
      </c>
      <c r="C3576" s="43">
        <v>14250.047037477299</v>
      </c>
      <c r="D3576" s="43">
        <v>13307.648011375601</v>
      </c>
      <c r="E3576" s="43">
        <v>1826.9681828793</v>
      </c>
      <c r="F3576" s="43">
        <v>0</v>
      </c>
      <c r="G3576" s="43">
        <v>-884.56915677760003</v>
      </c>
    </row>
    <row r="3577" spans="1:7" x14ac:dyDescent="0.2">
      <c r="A3577" s="7">
        <v>3575</v>
      </c>
      <c r="B3577" s="43">
        <v>61.64</v>
      </c>
      <c r="C3577" s="43">
        <v>471804.98412856163</v>
      </c>
      <c r="D3577" s="43">
        <v>314245.74011261959</v>
      </c>
      <c r="E3577" s="43">
        <v>67030.346768497198</v>
      </c>
      <c r="F3577" s="43">
        <v>62200.603523240701</v>
      </c>
      <c r="G3577" s="43">
        <v>28328.293724203999</v>
      </c>
    </row>
    <row r="3578" spans="1:7" x14ac:dyDescent="0.2">
      <c r="A3578" s="7">
        <v>3576</v>
      </c>
      <c r="B3578" s="43">
        <v>29.96</v>
      </c>
      <c r="C3578" s="43">
        <v>45443.102793608399</v>
      </c>
      <c r="D3578" s="43">
        <v>44813.490981580297</v>
      </c>
      <c r="E3578" s="43">
        <v>7690.3177648419996</v>
      </c>
      <c r="F3578" s="43">
        <v>0</v>
      </c>
      <c r="G3578" s="43">
        <v>-7060.7059528138998</v>
      </c>
    </row>
    <row r="3579" spans="1:7" x14ac:dyDescent="0.2">
      <c r="A3579" s="7">
        <v>3577</v>
      </c>
      <c r="B3579" s="43">
        <v>11.97</v>
      </c>
      <c r="C3579" s="43">
        <v>0</v>
      </c>
      <c r="D3579" s="43">
        <v>0</v>
      </c>
      <c r="E3579" s="43">
        <v>0</v>
      </c>
      <c r="F3579" s="43">
        <v>0</v>
      </c>
      <c r="G3579" s="43">
        <v>0</v>
      </c>
    </row>
    <row r="3580" spans="1:7" x14ac:dyDescent="0.2">
      <c r="A3580" s="7">
        <v>3578</v>
      </c>
      <c r="B3580" s="43">
        <v>97.38</v>
      </c>
      <c r="C3580" s="43">
        <v>1141893.747567767</v>
      </c>
      <c r="D3580" s="43">
        <v>975560.18559890101</v>
      </c>
      <c r="E3580" s="43">
        <v>62633.261069934597</v>
      </c>
      <c r="F3580" s="43">
        <v>0</v>
      </c>
      <c r="G3580" s="43">
        <v>103700.3008989315</v>
      </c>
    </row>
    <row r="3581" spans="1:7" x14ac:dyDescent="0.2">
      <c r="A3581" s="7">
        <v>3579</v>
      </c>
      <c r="B3581" s="43">
        <v>10.94</v>
      </c>
      <c r="C3581" s="43">
        <v>9209.2158640849993</v>
      </c>
      <c r="D3581" s="43">
        <v>8099.6671495066003</v>
      </c>
      <c r="E3581" s="43">
        <v>4319.3099629881999</v>
      </c>
      <c r="F3581" s="43">
        <v>0</v>
      </c>
      <c r="G3581" s="43">
        <v>-3209.7612484099</v>
      </c>
    </row>
    <row r="3582" spans="1:7" x14ac:dyDescent="0.2">
      <c r="A3582" s="7">
        <v>3580</v>
      </c>
      <c r="B3582" s="43">
        <v>250</v>
      </c>
      <c r="C3582" s="43">
        <v>317705.72906244372</v>
      </c>
      <c r="D3582" s="43">
        <v>389949.07049959147</v>
      </c>
      <c r="E3582" s="43">
        <v>6424.7982888733004</v>
      </c>
      <c r="F3582" s="43">
        <v>0</v>
      </c>
      <c r="G3582" s="43">
        <v>-78668.139726021196</v>
      </c>
    </row>
    <row r="3583" spans="1:7" x14ac:dyDescent="0.2">
      <c r="A3583" s="7">
        <v>3581</v>
      </c>
      <c r="B3583" s="43">
        <v>102.03</v>
      </c>
      <c r="C3583" s="43">
        <v>229768.93722495521</v>
      </c>
      <c r="D3583" s="43">
        <v>154071.9237497967</v>
      </c>
      <c r="E3583" s="43">
        <v>11781.276428233399</v>
      </c>
      <c r="F3583" s="43">
        <v>27926.476722428</v>
      </c>
      <c r="G3583" s="43">
        <v>35989.260324497103</v>
      </c>
    </row>
    <row r="3584" spans="1:7" x14ac:dyDescent="0.2">
      <c r="A3584" s="7">
        <v>3582</v>
      </c>
      <c r="B3584" s="43">
        <v>43.47</v>
      </c>
      <c r="C3584" s="43">
        <v>4493.6736772689001</v>
      </c>
      <c r="D3584" s="43">
        <v>3968.3384269964999</v>
      </c>
      <c r="E3584" s="43">
        <v>518.36994757859998</v>
      </c>
      <c r="F3584" s="43">
        <v>0</v>
      </c>
      <c r="G3584" s="43">
        <v>6.9653026938</v>
      </c>
    </row>
    <row r="3585" spans="1:7" x14ac:dyDescent="0.2">
      <c r="A3585" s="7">
        <v>3583</v>
      </c>
      <c r="B3585" s="43">
        <v>26.83</v>
      </c>
      <c r="C3585" s="43">
        <v>261041.29630981799</v>
      </c>
      <c r="D3585" s="43">
        <v>182465.09382890619</v>
      </c>
      <c r="E3585" s="43">
        <v>52913.8068244108</v>
      </c>
      <c r="F3585" s="43">
        <v>0</v>
      </c>
      <c r="G3585" s="43">
        <v>25662.395656501099</v>
      </c>
    </row>
    <row r="3586" spans="1:7" x14ac:dyDescent="0.2">
      <c r="A3586" s="7">
        <v>3584</v>
      </c>
      <c r="B3586" s="43">
        <v>104.03</v>
      </c>
      <c r="C3586" s="43">
        <v>592421.99361256592</v>
      </c>
      <c r="D3586" s="43">
        <v>496417.92953316291</v>
      </c>
      <c r="E3586" s="43">
        <v>30368.761486496998</v>
      </c>
      <c r="F3586" s="43">
        <v>0</v>
      </c>
      <c r="G3586" s="43">
        <v>65635.302592905995</v>
      </c>
    </row>
    <row r="3587" spans="1:7" x14ac:dyDescent="0.2">
      <c r="A3587" s="7">
        <v>3585</v>
      </c>
      <c r="B3587" s="43">
        <v>11.76</v>
      </c>
      <c r="C3587" s="43">
        <v>56212.768825092797</v>
      </c>
      <c r="D3587" s="43">
        <v>48084.816036530203</v>
      </c>
      <c r="E3587" s="43">
        <v>25030.134467923301</v>
      </c>
      <c r="F3587" s="43">
        <v>0</v>
      </c>
      <c r="G3587" s="43">
        <v>-16902.181679360699</v>
      </c>
    </row>
    <row r="3588" spans="1:7" x14ac:dyDescent="0.2">
      <c r="A3588" s="7">
        <v>3586</v>
      </c>
      <c r="B3588" s="43">
        <v>175.8</v>
      </c>
      <c r="C3588" s="43">
        <v>671881.18056945386</v>
      </c>
      <c r="D3588" s="43">
        <v>704807.0588323602</v>
      </c>
      <c r="E3588" s="43">
        <v>19884.4477930055</v>
      </c>
      <c r="F3588" s="43">
        <v>0</v>
      </c>
      <c r="G3588" s="43">
        <v>-52810.326055911799</v>
      </c>
    </row>
    <row r="3589" spans="1:7" x14ac:dyDescent="0.2">
      <c r="A3589" s="7">
        <v>3587</v>
      </c>
      <c r="B3589" s="43">
        <v>63.84</v>
      </c>
      <c r="C3589" s="43">
        <v>7908.7960528359999</v>
      </c>
      <c r="D3589" s="43">
        <v>8144.2368656892004</v>
      </c>
      <c r="E3589" s="43">
        <v>619.67992813130002</v>
      </c>
      <c r="F3589" s="43">
        <v>0</v>
      </c>
      <c r="G3589" s="43">
        <v>-855.12074098460005</v>
      </c>
    </row>
    <row r="3590" spans="1:7" x14ac:dyDescent="0.2">
      <c r="A3590" s="7">
        <v>3588</v>
      </c>
      <c r="B3590" s="43">
        <v>148.82</v>
      </c>
      <c r="C3590" s="43">
        <v>868881.47338872089</v>
      </c>
      <c r="D3590" s="43">
        <v>760804.48156391783</v>
      </c>
      <c r="E3590" s="43">
        <v>30015.645484391302</v>
      </c>
      <c r="F3590" s="43">
        <v>0</v>
      </c>
      <c r="G3590" s="43">
        <v>78061.346340411706</v>
      </c>
    </row>
    <row r="3591" spans="1:7" x14ac:dyDescent="0.2">
      <c r="A3591" s="7">
        <v>3589</v>
      </c>
      <c r="B3591" s="43">
        <v>91.02</v>
      </c>
      <c r="C3591" s="43">
        <v>24352.276294070802</v>
      </c>
      <c r="D3591" s="43">
        <v>24297.561702024501</v>
      </c>
      <c r="E3591" s="43">
        <v>1346.5955820459001</v>
      </c>
      <c r="F3591" s="43">
        <v>0</v>
      </c>
      <c r="G3591" s="43">
        <v>-1291.8809899997</v>
      </c>
    </row>
    <row r="3592" spans="1:7" x14ac:dyDescent="0.2">
      <c r="A3592" s="7">
        <v>3590</v>
      </c>
      <c r="B3592" s="43">
        <v>19.12</v>
      </c>
      <c r="C3592" s="43">
        <v>114811.7527877439</v>
      </c>
      <c r="D3592" s="43">
        <v>76478.125929315094</v>
      </c>
      <c r="E3592" s="43">
        <v>47642.535772418603</v>
      </c>
      <c r="F3592" s="43">
        <v>11063.943445578199</v>
      </c>
      <c r="G3592" s="43">
        <v>-20372.8523595679</v>
      </c>
    </row>
    <row r="3593" spans="1:7" x14ac:dyDescent="0.2">
      <c r="A3593" s="7">
        <v>3591</v>
      </c>
      <c r="B3593" s="43">
        <v>316.83</v>
      </c>
      <c r="C3593" s="43">
        <v>56854.754913570803</v>
      </c>
      <c r="D3593" s="43">
        <v>61789.195053086703</v>
      </c>
      <c r="E3593" s="43">
        <v>898.35902657429995</v>
      </c>
      <c r="F3593" s="43">
        <v>0</v>
      </c>
      <c r="G3593" s="43">
        <v>-5832.7991660901998</v>
      </c>
    </row>
    <row r="3594" spans="1:7" x14ac:dyDescent="0.2">
      <c r="A3594" s="7">
        <v>3592</v>
      </c>
      <c r="B3594" s="43">
        <v>7.12</v>
      </c>
      <c r="C3594" s="43">
        <v>5961.1336598275002</v>
      </c>
      <c r="D3594" s="43">
        <v>3987.8960252245001</v>
      </c>
      <c r="E3594" s="43">
        <v>4475.9946037829004</v>
      </c>
      <c r="F3594" s="43">
        <v>524.83392789180004</v>
      </c>
      <c r="G3594" s="43">
        <v>-3027.5908970717001</v>
      </c>
    </row>
    <row r="3595" spans="1:7" x14ac:dyDescent="0.2">
      <c r="A3595" s="7">
        <v>3593</v>
      </c>
      <c r="B3595" s="43">
        <v>20.13</v>
      </c>
      <c r="C3595" s="43">
        <v>224284.32022347429</v>
      </c>
      <c r="D3595" s="43">
        <v>173514.69318751679</v>
      </c>
      <c r="E3595" s="43">
        <v>58822.725762973103</v>
      </c>
      <c r="F3595" s="43">
        <v>0</v>
      </c>
      <c r="G3595" s="43">
        <v>-8053.0987270156002</v>
      </c>
    </row>
    <row r="3596" spans="1:7" x14ac:dyDescent="0.2">
      <c r="A3596" s="7">
        <v>3594</v>
      </c>
      <c r="B3596" s="43">
        <v>41.97</v>
      </c>
      <c r="C3596" s="43">
        <v>180371.70447536241</v>
      </c>
      <c r="D3596" s="43">
        <v>162784.67212395821</v>
      </c>
      <c r="E3596" s="43">
        <v>22455.290182716901</v>
      </c>
      <c r="F3596" s="43">
        <v>0</v>
      </c>
      <c r="G3596" s="43">
        <v>-4868.2578313126996</v>
      </c>
    </row>
    <row r="3597" spans="1:7" x14ac:dyDescent="0.2">
      <c r="A3597" s="7">
        <v>3595</v>
      </c>
      <c r="B3597" s="43">
        <v>22.75</v>
      </c>
      <c r="C3597" s="43">
        <v>331843.10284527863</v>
      </c>
      <c r="D3597" s="43">
        <v>235337.87954675499</v>
      </c>
      <c r="E3597" s="43">
        <v>79271.3815302812</v>
      </c>
      <c r="F3597" s="43">
        <v>0</v>
      </c>
      <c r="G3597" s="43">
        <v>17233.841768242299</v>
      </c>
    </row>
    <row r="3598" spans="1:7" x14ac:dyDescent="0.2">
      <c r="A3598" s="7">
        <v>3596</v>
      </c>
      <c r="B3598" s="43">
        <v>42.25</v>
      </c>
      <c r="C3598" s="43">
        <v>241506.36220850371</v>
      </c>
      <c r="D3598" s="43">
        <v>160780.45462185261</v>
      </c>
      <c r="E3598" s="43">
        <v>50344.098145042597</v>
      </c>
      <c r="F3598" s="43">
        <v>31914.119463615501</v>
      </c>
      <c r="G3598" s="43">
        <v>-1532.3100220069</v>
      </c>
    </row>
    <row r="3599" spans="1:7" x14ac:dyDescent="0.2">
      <c r="A3599" s="7">
        <v>3597</v>
      </c>
      <c r="B3599" s="43">
        <v>218.33</v>
      </c>
      <c r="C3599" s="43">
        <v>245636.2264837861</v>
      </c>
      <c r="D3599" s="43">
        <v>218731.50248014211</v>
      </c>
      <c r="E3599" s="43">
        <v>5770.4846232170003</v>
      </c>
      <c r="F3599" s="43">
        <v>0</v>
      </c>
      <c r="G3599" s="43">
        <v>21134.239380427101</v>
      </c>
    </row>
    <row r="3600" spans="1:7" x14ac:dyDescent="0.2">
      <c r="A3600" s="7">
        <v>3598</v>
      </c>
      <c r="B3600" s="43">
        <v>75.069999999999993</v>
      </c>
      <c r="C3600" s="43">
        <v>6358.3948670934997</v>
      </c>
      <c r="D3600" s="43">
        <v>6612.7942774316998</v>
      </c>
      <c r="E3600" s="43">
        <v>424.19967805469997</v>
      </c>
      <c r="F3600" s="43">
        <v>0</v>
      </c>
      <c r="G3600" s="43">
        <v>-678.59908839289994</v>
      </c>
    </row>
    <row r="3601" spans="1:7" x14ac:dyDescent="0.2">
      <c r="A3601" s="7">
        <v>3599</v>
      </c>
      <c r="B3601" s="43">
        <v>31.74</v>
      </c>
      <c r="C3601" s="43">
        <v>181908.56148760999</v>
      </c>
      <c r="D3601" s="43">
        <v>148461.23681141131</v>
      </c>
      <c r="E3601" s="43">
        <v>30575.811961979402</v>
      </c>
      <c r="F3601" s="43">
        <v>0</v>
      </c>
      <c r="G3601" s="43">
        <v>2871.5127142193001</v>
      </c>
    </row>
    <row r="3602" spans="1:7" x14ac:dyDescent="0.2">
      <c r="A3602" s="7">
        <v>3600</v>
      </c>
      <c r="B3602" s="43">
        <v>10.34</v>
      </c>
      <c r="C3602" s="43">
        <v>90475.000676141295</v>
      </c>
      <c r="D3602" s="43">
        <v>70871.314928067193</v>
      </c>
      <c r="E3602" s="43">
        <v>45994.0318058224</v>
      </c>
      <c r="F3602" s="43">
        <v>0</v>
      </c>
      <c r="G3602" s="43">
        <v>-26390.346057748298</v>
      </c>
    </row>
    <row r="3603" spans="1:7" x14ac:dyDescent="0.2">
      <c r="A3603" s="7">
        <v>3601</v>
      </c>
      <c r="B3603" s="43">
        <v>52.53</v>
      </c>
      <c r="C3603" s="43">
        <v>194141.74809647689</v>
      </c>
      <c r="D3603" s="43">
        <v>131479.5872698075</v>
      </c>
      <c r="E3603" s="43">
        <v>20146.905436470301</v>
      </c>
      <c r="F3603" s="43">
        <v>10189.142107744799</v>
      </c>
      <c r="G3603" s="43">
        <v>32326.1132824544</v>
      </c>
    </row>
    <row r="3604" spans="1:7" x14ac:dyDescent="0.2">
      <c r="A3604" s="7">
        <v>3602</v>
      </c>
      <c r="B3604" s="43">
        <v>6.47</v>
      </c>
      <c r="C3604" s="43">
        <v>18549.849517991901</v>
      </c>
      <c r="D3604" s="43">
        <v>14389.8252326158</v>
      </c>
      <c r="E3604" s="43">
        <v>15429.749070137899</v>
      </c>
      <c r="F3604" s="43">
        <v>0</v>
      </c>
      <c r="G3604" s="43">
        <v>-11269.7247847619</v>
      </c>
    </row>
    <row r="3605" spans="1:7" x14ac:dyDescent="0.2">
      <c r="A3605" s="7">
        <v>3603</v>
      </c>
      <c r="B3605" s="43">
        <v>204.17</v>
      </c>
      <c r="C3605" s="43">
        <v>600044.66464435903</v>
      </c>
      <c r="D3605" s="43">
        <v>399935.60842241818</v>
      </c>
      <c r="E3605" s="43">
        <v>23233.7896499913</v>
      </c>
      <c r="F3605" s="43">
        <v>58304.295813750003</v>
      </c>
      <c r="G3605" s="43">
        <v>118570.9707581995</v>
      </c>
    </row>
    <row r="3606" spans="1:7" x14ac:dyDescent="0.2">
      <c r="A3606" s="7">
        <v>3604</v>
      </c>
      <c r="B3606" s="43">
        <v>66.83</v>
      </c>
      <c r="C3606" s="43">
        <v>411240.2166726315</v>
      </c>
      <c r="D3606" s="43">
        <v>323162.22171906021</v>
      </c>
      <c r="E3606" s="43">
        <v>33203.828439140998</v>
      </c>
      <c r="F3606" s="43">
        <v>0</v>
      </c>
      <c r="G3606" s="43">
        <v>54874.166514430297</v>
      </c>
    </row>
    <row r="3607" spans="1:7" x14ac:dyDescent="0.2">
      <c r="A3607" s="7">
        <v>3605</v>
      </c>
      <c r="B3607" s="43">
        <v>20.149999999999999</v>
      </c>
      <c r="C3607" s="43">
        <v>106742.3532352512</v>
      </c>
      <c r="D3607" s="43">
        <v>95285.266920149501</v>
      </c>
      <c r="E3607" s="43">
        <v>27458.188776838299</v>
      </c>
      <c r="F3607" s="43">
        <v>0</v>
      </c>
      <c r="G3607" s="43">
        <v>-16001.1024617367</v>
      </c>
    </row>
    <row r="3608" spans="1:7" x14ac:dyDescent="0.2">
      <c r="A3608" s="7">
        <v>3606</v>
      </c>
      <c r="B3608" s="43">
        <v>76.48</v>
      </c>
      <c r="C3608" s="43">
        <v>376605.18566503178</v>
      </c>
      <c r="D3608" s="43">
        <v>297842.75801970728</v>
      </c>
      <c r="E3608" s="43">
        <v>25454.3086623214</v>
      </c>
      <c r="F3608" s="43">
        <v>0</v>
      </c>
      <c r="G3608" s="43">
        <v>53308.1189830031</v>
      </c>
    </row>
    <row r="3609" spans="1:7" x14ac:dyDescent="0.2">
      <c r="A3609" s="7">
        <v>3607</v>
      </c>
      <c r="B3609" s="43">
        <v>144.86000000000001</v>
      </c>
      <c r="C3609" s="43">
        <v>753666.77598858532</v>
      </c>
      <c r="D3609" s="43">
        <v>590897.58629087987</v>
      </c>
      <c r="E3609" s="43">
        <v>26953.1392706074</v>
      </c>
      <c r="F3609" s="43">
        <v>0</v>
      </c>
      <c r="G3609" s="43">
        <v>135816.050427098</v>
      </c>
    </row>
    <row r="3610" spans="1:7" x14ac:dyDescent="0.2">
      <c r="A3610" s="7">
        <v>3608</v>
      </c>
      <c r="B3610" s="43">
        <v>61.61</v>
      </c>
      <c r="C3610" s="43">
        <v>64008.473159506197</v>
      </c>
      <c r="D3610" s="43">
        <v>78303.834286031793</v>
      </c>
      <c r="E3610" s="43">
        <v>5235.4493443643996</v>
      </c>
      <c r="F3610" s="43">
        <v>0</v>
      </c>
      <c r="G3610" s="43">
        <v>-19530.810470890101</v>
      </c>
    </row>
    <row r="3611" spans="1:7" x14ac:dyDescent="0.2">
      <c r="A3611" s="7">
        <v>3609</v>
      </c>
      <c r="B3611" s="43">
        <v>129.5</v>
      </c>
      <c r="C3611" s="43">
        <v>77469.505360892203</v>
      </c>
      <c r="D3611" s="43">
        <v>51581.9810258242</v>
      </c>
      <c r="E3611" s="43">
        <v>5260.126738981</v>
      </c>
      <c r="F3611" s="43">
        <v>10241.706246051601</v>
      </c>
      <c r="G3611" s="43">
        <v>10385.6913500355</v>
      </c>
    </row>
    <row r="3612" spans="1:7" x14ac:dyDescent="0.2">
      <c r="A3612" s="7">
        <v>3610</v>
      </c>
      <c r="B3612" s="43">
        <v>51.74</v>
      </c>
      <c r="C3612" s="43">
        <v>65917.024124121002</v>
      </c>
      <c r="D3612" s="43">
        <v>61467.085185812197</v>
      </c>
      <c r="E3612" s="43">
        <v>6493.2364879473998</v>
      </c>
      <c r="F3612" s="43">
        <v>0</v>
      </c>
      <c r="G3612" s="43">
        <v>-2043.2975496386</v>
      </c>
    </row>
    <row r="3613" spans="1:7" x14ac:dyDescent="0.2">
      <c r="A3613" s="7">
        <v>3611</v>
      </c>
      <c r="B3613" s="43">
        <v>184.65</v>
      </c>
      <c r="C3613" s="43">
        <v>539496.07152797154</v>
      </c>
      <c r="D3613" s="43">
        <v>702182.72998472932</v>
      </c>
      <c r="E3613" s="43">
        <v>14919.925148370399</v>
      </c>
      <c r="F3613" s="43">
        <v>0</v>
      </c>
      <c r="G3613" s="43">
        <v>-177606.58360512819</v>
      </c>
    </row>
    <row r="3614" spans="1:7" x14ac:dyDescent="0.2">
      <c r="A3614" s="7">
        <v>3612</v>
      </c>
      <c r="B3614" s="43">
        <v>79.55</v>
      </c>
      <c r="C3614" s="43">
        <v>134294.86388131769</v>
      </c>
      <c r="D3614" s="43">
        <v>122245.26177764039</v>
      </c>
      <c r="E3614" s="43">
        <v>8889.6784322821004</v>
      </c>
      <c r="F3614" s="43">
        <v>0</v>
      </c>
      <c r="G3614" s="43">
        <v>3159.9236713953001</v>
      </c>
    </row>
    <row r="3615" spans="1:7" x14ac:dyDescent="0.2">
      <c r="A3615" s="7">
        <v>3613</v>
      </c>
      <c r="B3615" s="43">
        <v>139.19999999999999</v>
      </c>
      <c r="C3615" s="43">
        <v>42536.766440057501</v>
      </c>
      <c r="D3615" s="43">
        <v>52638.411304230198</v>
      </c>
      <c r="E3615" s="43">
        <v>1552.4344702220999</v>
      </c>
      <c r="F3615" s="43">
        <v>0</v>
      </c>
      <c r="G3615" s="43">
        <v>-11654.079334394801</v>
      </c>
    </row>
    <row r="3616" spans="1:7" x14ac:dyDescent="0.2">
      <c r="A3616" s="7">
        <v>3614</v>
      </c>
      <c r="B3616" s="43">
        <v>92.52</v>
      </c>
      <c r="C3616" s="43">
        <v>203275.86440801431</v>
      </c>
      <c r="D3616" s="43">
        <v>189373.84352298631</v>
      </c>
      <c r="E3616" s="43">
        <v>11589.946420258901</v>
      </c>
      <c r="F3616" s="43">
        <v>0</v>
      </c>
      <c r="G3616" s="43">
        <v>2312.0744647690999</v>
      </c>
    </row>
    <row r="3617" spans="1:7" x14ac:dyDescent="0.2">
      <c r="A3617" s="7">
        <v>3615</v>
      </c>
      <c r="B3617" s="43">
        <v>29.82</v>
      </c>
      <c r="C3617" s="43">
        <v>339030.64986692427</v>
      </c>
      <c r="D3617" s="43">
        <v>225567.78787225671</v>
      </c>
      <c r="E3617" s="43">
        <v>87469.063554898094</v>
      </c>
      <c r="F3617" s="43">
        <v>27513.147774479599</v>
      </c>
      <c r="G3617" s="43">
        <v>-1519.34933471</v>
      </c>
    </row>
    <row r="3618" spans="1:7" x14ac:dyDescent="0.2">
      <c r="A3618" s="7">
        <v>3616</v>
      </c>
      <c r="B3618" s="43">
        <v>12.22</v>
      </c>
      <c r="C3618" s="43">
        <v>8174.5269492584002</v>
      </c>
      <c r="D3618" s="43">
        <v>8502.7187210857992</v>
      </c>
      <c r="E3618" s="43">
        <v>3408.0557279399</v>
      </c>
      <c r="F3618" s="43">
        <v>0</v>
      </c>
      <c r="G3618" s="43">
        <v>-3736.2474997672998</v>
      </c>
    </row>
    <row r="3619" spans="1:7" x14ac:dyDescent="0.2">
      <c r="A3619" s="7">
        <v>3617</v>
      </c>
      <c r="B3619" s="43">
        <v>85.34</v>
      </c>
      <c r="C3619" s="43">
        <v>401649.54544477828</v>
      </c>
      <c r="D3619" s="43">
        <v>403298.86462224938</v>
      </c>
      <c r="E3619" s="43">
        <v>24307.2762561079</v>
      </c>
      <c r="F3619" s="43">
        <v>0</v>
      </c>
      <c r="G3619" s="43">
        <v>-25956.595433579001</v>
      </c>
    </row>
    <row r="3620" spans="1:7" x14ac:dyDescent="0.2">
      <c r="A3620" s="7">
        <v>3618</v>
      </c>
      <c r="B3620" s="43">
        <v>59.21</v>
      </c>
      <c r="C3620" s="43">
        <v>139279.65708425399</v>
      </c>
      <c r="D3620" s="43">
        <v>92655.924359526602</v>
      </c>
      <c r="E3620" s="43">
        <v>20899.785565918901</v>
      </c>
      <c r="F3620" s="43">
        <v>18488.135730005899</v>
      </c>
      <c r="G3620" s="43">
        <v>7235.8114288025999</v>
      </c>
    </row>
    <row r="3621" spans="1:7" x14ac:dyDescent="0.2">
      <c r="A3621" s="7">
        <v>3619</v>
      </c>
      <c r="B3621" s="43">
        <v>64.37</v>
      </c>
      <c r="C3621" s="43">
        <v>249027.59734479661</v>
      </c>
      <c r="D3621" s="43">
        <v>202201.57766177351</v>
      </c>
      <c r="E3621" s="43">
        <v>20603.064356174498</v>
      </c>
      <c r="F3621" s="43">
        <v>0</v>
      </c>
      <c r="G3621" s="43">
        <v>26222.9553268487</v>
      </c>
    </row>
    <row r="3622" spans="1:7" x14ac:dyDescent="0.2">
      <c r="A3622" s="7">
        <v>3620</v>
      </c>
      <c r="B3622" s="43">
        <v>68.84</v>
      </c>
      <c r="C3622" s="43">
        <v>164078.17524258961</v>
      </c>
      <c r="D3622" s="43">
        <v>162393.44694068201</v>
      </c>
      <c r="E3622" s="43">
        <v>12300.954835987999</v>
      </c>
      <c r="F3622" s="43">
        <v>0</v>
      </c>
      <c r="G3622" s="43">
        <v>-10616.226534080401</v>
      </c>
    </row>
    <row r="3623" spans="1:7" x14ac:dyDescent="0.2">
      <c r="A3623" s="7">
        <v>3621</v>
      </c>
      <c r="B3623" s="43">
        <v>4.84</v>
      </c>
      <c r="C3623" s="43">
        <v>6516.0093461572997</v>
      </c>
      <c r="D3623" s="43">
        <v>5783.2356694184</v>
      </c>
      <c r="E3623" s="43">
        <v>6836.8651916093004</v>
      </c>
      <c r="F3623" s="43">
        <v>0</v>
      </c>
      <c r="G3623" s="43">
        <v>-6104.0915148703998</v>
      </c>
    </row>
    <row r="3624" spans="1:7" x14ac:dyDescent="0.2">
      <c r="A3624" s="7">
        <v>3622</v>
      </c>
      <c r="B3624" s="43">
        <v>15.37</v>
      </c>
      <c r="C3624" s="43">
        <v>22159.077958610102</v>
      </c>
      <c r="D3624" s="43">
        <v>23238.527689480601</v>
      </c>
      <c r="E3624" s="43">
        <v>7271.1144455901003</v>
      </c>
      <c r="F3624" s="43">
        <v>0</v>
      </c>
      <c r="G3624" s="43">
        <v>-8350.5641764607008</v>
      </c>
    </row>
    <row r="3625" spans="1:7" x14ac:dyDescent="0.2">
      <c r="A3625" s="7">
        <v>3623</v>
      </c>
      <c r="B3625" s="43">
        <v>65.430000000000007</v>
      </c>
      <c r="C3625" s="43">
        <v>361149.8352677506</v>
      </c>
      <c r="D3625" s="43">
        <v>240584.83891542771</v>
      </c>
      <c r="E3625" s="43">
        <v>48350.745076389001</v>
      </c>
      <c r="F3625" s="43">
        <v>47555.383948165203</v>
      </c>
      <c r="G3625" s="43">
        <v>24658.867327768701</v>
      </c>
    </row>
    <row r="3626" spans="1:7" x14ac:dyDescent="0.2">
      <c r="A3626" s="7">
        <v>3624</v>
      </c>
      <c r="B3626" s="43">
        <v>11.83</v>
      </c>
      <c r="C3626" s="43">
        <v>6309.4167456897003</v>
      </c>
      <c r="D3626" s="43">
        <v>5435.9086025860997</v>
      </c>
      <c r="E3626" s="43">
        <v>2712.8394687532</v>
      </c>
      <c r="F3626" s="43">
        <v>0</v>
      </c>
      <c r="G3626" s="43">
        <v>-1839.3313256496001</v>
      </c>
    </row>
    <row r="3627" spans="1:7" x14ac:dyDescent="0.2">
      <c r="A3627" s="7">
        <v>3625</v>
      </c>
      <c r="B3627" s="43">
        <v>141.49</v>
      </c>
      <c r="C3627" s="43">
        <v>247961.17984502541</v>
      </c>
      <c r="D3627" s="43">
        <v>216325.29663554349</v>
      </c>
      <c r="E3627" s="43">
        <v>9185.6821681554993</v>
      </c>
      <c r="F3627" s="43">
        <v>0</v>
      </c>
      <c r="G3627" s="43">
        <v>22450.201041326502</v>
      </c>
    </row>
    <row r="3628" spans="1:7" x14ac:dyDescent="0.2">
      <c r="A3628" s="7">
        <v>3626</v>
      </c>
      <c r="B3628" s="43">
        <v>25.11</v>
      </c>
      <c r="C3628" s="43">
        <v>18839.781873721098</v>
      </c>
      <c r="D3628" s="43">
        <v>17501.098284003201</v>
      </c>
      <c r="E3628" s="43">
        <v>3845.3443540722001</v>
      </c>
      <c r="F3628" s="43">
        <v>0</v>
      </c>
      <c r="G3628" s="43">
        <v>-2506.6607643543998</v>
      </c>
    </row>
    <row r="3629" spans="1:7" x14ac:dyDescent="0.2">
      <c r="A3629" s="7">
        <v>3627</v>
      </c>
      <c r="B3629" s="43">
        <v>52.98</v>
      </c>
      <c r="C3629" s="43">
        <v>335865.65984522318</v>
      </c>
      <c r="D3629" s="43">
        <v>278131.6127140976</v>
      </c>
      <c r="E3629" s="43">
        <v>33049.315899109301</v>
      </c>
      <c r="F3629" s="43">
        <v>0</v>
      </c>
      <c r="G3629" s="43">
        <v>24684.7312320163</v>
      </c>
    </row>
    <row r="3630" spans="1:7" x14ac:dyDescent="0.2">
      <c r="A3630" s="7">
        <v>3628</v>
      </c>
      <c r="B3630" s="43">
        <v>213</v>
      </c>
      <c r="C3630" s="43">
        <v>426013.29189216922</v>
      </c>
      <c r="D3630" s="43">
        <v>410899.29963870608</v>
      </c>
      <c r="E3630" s="43">
        <v>10185.191464309501</v>
      </c>
      <c r="F3630" s="43">
        <v>0</v>
      </c>
      <c r="G3630" s="43">
        <v>4928.8007891534999</v>
      </c>
    </row>
    <row r="3631" spans="1:7" x14ac:dyDescent="0.2">
      <c r="A3631" s="7">
        <v>3629</v>
      </c>
      <c r="B3631" s="43">
        <v>87.36</v>
      </c>
      <c r="C3631" s="43">
        <v>3877.8645742224999</v>
      </c>
      <c r="D3631" s="43">
        <v>3766.6040163697999</v>
      </c>
      <c r="E3631" s="43">
        <v>223.2333047569</v>
      </c>
      <c r="F3631" s="43">
        <v>0</v>
      </c>
      <c r="G3631" s="43">
        <v>-111.97274690419999</v>
      </c>
    </row>
    <row r="3632" spans="1:7" x14ac:dyDescent="0.2">
      <c r="A3632" s="7">
        <v>3630</v>
      </c>
      <c r="B3632" s="43">
        <v>111.31</v>
      </c>
      <c r="C3632" s="43">
        <v>519385.27816152578</v>
      </c>
      <c r="D3632" s="43">
        <v>489625.74037415773</v>
      </c>
      <c r="E3632" s="43">
        <v>24073.7823054117</v>
      </c>
      <c r="F3632" s="43">
        <v>0</v>
      </c>
      <c r="G3632" s="43">
        <v>5685.7554819564002</v>
      </c>
    </row>
    <row r="3633" spans="1:7" x14ac:dyDescent="0.2">
      <c r="A3633" s="7">
        <v>3631</v>
      </c>
      <c r="B3633" s="43">
        <v>5.82</v>
      </c>
      <c r="C3633" s="43">
        <v>54941.082440873797</v>
      </c>
      <c r="D3633" s="43">
        <v>40520.327570203503</v>
      </c>
      <c r="E3633" s="43">
        <v>50114.871327476998</v>
      </c>
      <c r="F3633" s="43">
        <v>0</v>
      </c>
      <c r="G3633" s="43">
        <v>-35694.116456806703</v>
      </c>
    </row>
    <row r="3634" spans="1:7" x14ac:dyDescent="0.2">
      <c r="A3634" s="7">
        <v>3632</v>
      </c>
      <c r="B3634" s="43">
        <v>5.81</v>
      </c>
      <c r="C3634" s="43">
        <v>28009.8643403102</v>
      </c>
      <c r="D3634" s="43">
        <v>24609.1193068272</v>
      </c>
      <c r="E3634" s="43">
        <v>25232.593661122999</v>
      </c>
      <c r="F3634" s="43">
        <v>0</v>
      </c>
      <c r="G3634" s="43">
        <v>-21831.84862764</v>
      </c>
    </row>
    <row r="3635" spans="1:7" x14ac:dyDescent="0.2">
      <c r="A3635" s="7">
        <v>3633</v>
      </c>
      <c r="B3635" s="43">
        <v>39.26</v>
      </c>
      <c r="C3635" s="43">
        <v>5964.8285107414004</v>
      </c>
      <c r="D3635" s="43">
        <v>5385.0292430890004</v>
      </c>
      <c r="E3635" s="43">
        <v>767.50278239420004</v>
      </c>
      <c r="F3635" s="43">
        <v>0</v>
      </c>
      <c r="G3635" s="43">
        <v>-187.70351474189999</v>
      </c>
    </row>
    <row r="3636" spans="1:7" x14ac:dyDescent="0.2">
      <c r="A3636" s="7">
        <v>3634</v>
      </c>
      <c r="B3636" s="43">
        <v>82.62</v>
      </c>
      <c r="C3636" s="43">
        <v>16378.703098812201</v>
      </c>
      <c r="D3636" s="43">
        <v>17479.485634636301</v>
      </c>
      <c r="E3636" s="43">
        <v>994.90182967199996</v>
      </c>
      <c r="F3636" s="43">
        <v>0</v>
      </c>
      <c r="G3636" s="43">
        <v>-2095.6843654961999</v>
      </c>
    </row>
    <row r="3637" spans="1:7" x14ac:dyDescent="0.2">
      <c r="A3637" s="7">
        <v>3635</v>
      </c>
      <c r="B3637" s="43">
        <v>12.35</v>
      </c>
      <c r="C3637" s="43">
        <v>5266.6488594847997</v>
      </c>
      <c r="D3637" s="43">
        <v>3724.5367400798</v>
      </c>
      <c r="E3637" s="43">
        <v>2224.1177516788998</v>
      </c>
      <c r="F3637" s="43">
        <v>61.75</v>
      </c>
      <c r="G3637" s="43">
        <v>-743.75563227390001</v>
      </c>
    </row>
    <row r="3638" spans="1:7" x14ac:dyDescent="0.2">
      <c r="A3638" s="7">
        <v>3636</v>
      </c>
      <c r="B3638" s="43">
        <v>19.600000000000001</v>
      </c>
      <c r="C3638" s="43">
        <v>6610.4606555166001</v>
      </c>
      <c r="D3638" s="43">
        <v>6532.5510174472001</v>
      </c>
      <c r="E3638" s="43">
        <v>1692.6301411724</v>
      </c>
      <c r="F3638" s="43">
        <v>0</v>
      </c>
      <c r="G3638" s="43">
        <v>-1614.7205031030001</v>
      </c>
    </row>
    <row r="3639" spans="1:7" x14ac:dyDescent="0.2">
      <c r="A3639" s="7">
        <v>3637</v>
      </c>
      <c r="B3639" s="43">
        <v>74.959999999999994</v>
      </c>
      <c r="C3639" s="43">
        <v>631970.14298901474</v>
      </c>
      <c r="D3639" s="43">
        <v>626551.0968722871</v>
      </c>
      <c r="E3639" s="43">
        <v>43816.560356692098</v>
      </c>
      <c r="F3639" s="43">
        <v>0</v>
      </c>
      <c r="G3639" s="43">
        <v>-38397.514239964497</v>
      </c>
    </row>
    <row r="3640" spans="1:7" x14ac:dyDescent="0.2">
      <c r="A3640" s="7">
        <v>3638</v>
      </c>
      <c r="B3640" s="43">
        <v>145.46</v>
      </c>
      <c r="C3640" s="43">
        <v>269605.59825376217</v>
      </c>
      <c r="D3640" s="43">
        <v>243197.13370758391</v>
      </c>
      <c r="E3640" s="43">
        <v>9639.8870353727998</v>
      </c>
      <c r="F3640" s="43">
        <v>0</v>
      </c>
      <c r="G3640" s="43">
        <v>16768.5775108056</v>
      </c>
    </row>
    <row r="3641" spans="1:7" x14ac:dyDescent="0.2">
      <c r="A3641" s="7">
        <v>3639</v>
      </c>
      <c r="B3641" s="43">
        <v>181.94</v>
      </c>
      <c r="C3641" s="43">
        <v>71548.577904882404</v>
      </c>
      <c r="D3641" s="43">
        <v>74053.091621304993</v>
      </c>
      <c r="E3641" s="43">
        <v>2023.2090538878999</v>
      </c>
      <c r="F3641" s="43">
        <v>0</v>
      </c>
      <c r="G3641" s="43">
        <v>-4527.7227703105</v>
      </c>
    </row>
    <row r="3642" spans="1:7" x14ac:dyDescent="0.2">
      <c r="A3642" s="7">
        <v>3640</v>
      </c>
      <c r="B3642" s="43">
        <v>56.86</v>
      </c>
      <c r="C3642" s="43">
        <v>191349.79567411321</v>
      </c>
      <c r="D3642" s="43">
        <v>169705.47796328311</v>
      </c>
      <c r="E3642" s="43">
        <v>17138.093576393901</v>
      </c>
      <c r="F3642" s="43">
        <v>0</v>
      </c>
      <c r="G3642" s="43">
        <v>4506.2241344362001</v>
      </c>
    </row>
    <row r="3643" spans="1:7" x14ac:dyDescent="0.2">
      <c r="A3643" s="7">
        <v>3641</v>
      </c>
      <c r="B3643" s="43">
        <v>29.81</v>
      </c>
      <c r="C3643" s="43">
        <v>409383.13973931572</v>
      </c>
      <c r="D3643" s="43">
        <v>272498.53338296438</v>
      </c>
      <c r="E3643" s="43">
        <v>105321.392116642</v>
      </c>
      <c r="F3643" s="43">
        <v>32419.0103502448</v>
      </c>
      <c r="G3643" s="43">
        <v>-855.79611053550002</v>
      </c>
    </row>
    <row r="3644" spans="1:7" x14ac:dyDescent="0.2">
      <c r="A3644" s="7">
        <v>3642</v>
      </c>
      <c r="B3644" s="43">
        <v>92.14</v>
      </c>
      <c r="C3644" s="43">
        <v>879523.91277601104</v>
      </c>
      <c r="D3644" s="43">
        <v>664970.264294466</v>
      </c>
      <c r="E3644" s="43">
        <v>51560.782779553403</v>
      </c>
      <c r="F3644" s="43">
        <v>0</v>
      </c>
      <c r="G3644" s="43">
        <v>162992.86570199169</v>
      </c>
    </row>
    <row r="3645" spans="1:7" x14ac:dyDescent="0.2">
      <c r="A3645" s="7">
        <v>3643</v>
      </c>
      <c r="B3645" s="43">
        <v>22.45</v>
      </c>
      <c r="C3645" s="43">
        <v>41612.423123767003</v>
      </c>
      <c r="D3645" s="43">
        <v>38451.694643751202</v>
      </c>
      <c r="E3645" s="43">
        <v>9397.7613921050997</v>
      </c>
      <c r="F3645" s="43">
        <v>0</v>
      </c>
      <c r="G3645" s="43">
        <v>-6237.0329120893002</v>
      </c>
    </row>
    <row r="3646" spans="1:7" x14ac:dyDescent="0.2">
      <c r="A3646" s="7">
        <v>3644</v>
      </c>
      <c r="B3646" s="43">
        <v>18.510000000000002</v>
      </c>
      <c r="C3646" s="43">
        <v>89604.288782339994</v>
      </c>
      <c r="D3646" s="43">
        <v>66458.865728601901</v>
      </c>
      <c r="E3646" s="43">
        <v>25161.121726451402</v>
      </c>
      <c r="F3646" s="43">
        <v>0</v>
      </c>
      <c r="G3646" s="43">
        <v>-2015.6986727133001</v>
      </c>
    </row>
    <row r="3647" spans="1:7" x14ac:dyDescent="0.2">
      <c r="A3647" s="7">
        <v>3645</v>
      </c>
      <c r="B3647" s="43">
        <v>326.51</v>
      </c>
      <c r="C3647" s="43">
        <v>2024961.449450653</v>
      </c>
      <c r="D3647" s="43">
        <v>1349354.008773369</v>
      </c>
      <c r="E3647" s="43">
        <v>54186.4706352672</v>
      </c>
      <c r="F3647" s="43">
        <v>268070.57829061762</v>
      </c>
      <c r="G3647" s="43">
        <v>353350.39175139897</v>
      </c>
    </row>
    <row r="3648" spans="1:7" x14ac:dyDescent="0.2">
      <c r="A3648" s="7">
        <v>3646</v>
      </c>
      <c r="B3648" s="43">
        <v>80.61</v>
      </c>
      <c r="C3648" s="43">
        <v>224467.6261015679</v>
      </c>
      <c r="D3648" s="43">
        <v>227563.35207567341</v>
      </c>
      <c r="E3648" s="43">
        <v>14083.9980353829</v>
      </c>
      <c r="F3648" s="43">
        <v>0</v>
      </c>
      <c r="G3648" s="43">
        <v>-17179.7240094884</v>
      </c>
    </row>
    <row r="3649" spans="1:7" x14ac:dyDescent="0.2">
      <c r="A3649" s="7">
        <v>3647</v>
      </c>
      <c r="B3649" s="43">
        <v>15.47</v>
      </c>
      <c r="C3649" s="43">
        <v>47533.961945188901</v>
      </c>
      <c r="D3649" s="43">
        <v>41668.050434859899</v>
      </c>
      <c r="E3649" s="43">
        <v>15672.9333405423</v>
      </c>
      <c r="F3649" s="43">
        <v>0</v>
      </c>
      <c r="G3649" s="43">
        <v>-9807.0218302132998</v>
      </c>
    </row>
    <row r="3650" spans="1:7" x14ac:dyDescent="0.2">
      <c r="A3650" s="7">
        <v>3648</v>
      </c>
      <c r="B3650" s="43">
        <v>60.14</v>
      </c>
      <c r="C3650" s="43">
        <v>61563.888124888603</v>
      </c>
      <c r="D3650" s="43">
        <v>58454.277546351601</v>
      </c>
      <c r="E3650" s="43">
        <v>5173.3343430508003</v>
      </c>
      <c r="F3650" s="43">
        <v>0</v>
      </c>
      <c r="G3650" s="43">
        <v>-2063.7237645137998</v>
      </c>
    </row>
    <row r="3651" spans="1:7" x14ac:dyDescent="0.2">
      <c r="A3651" s="7">
        <v>3649</v>
      </c>
      <c r="B3651" s="43">
        <v>26.11</v>
      </c>
      <c r="C3651" s="43">
        <v>142581.7366455489</v>
      </c>
      <c r="D3651" s="43">
        <v>139084.5688911757</v>
      </c>
      <c r="E3651" s="43">
        <v>27954.367118640999</v>
      </c>
      <c r="F3651" s="43">
        <v>0</v>
      </c>
      <c r="G3651" s="43">
        <v>-24457.199364267701</v>
      </c>
    </row>
    <row r="3652" spans="1:7" x14ac:dyDescent="0.2">
      <c r="A3652" s="7">
        <v>3650</v>
      </c>
      <c r="B3652" s="43">
        <v>315.81</v>
      </c>
      <c r="C3652" s="43">
        <v>1726703.2153294459</v>
      </c>
      <c r="D3652" s="43">
        <v>1571667.300567213</v>
      </c>
      <c r="E3652" s="43">
        <v>28031.053745886598</v>
      </c>
      <c r="F3652" s="43">
        <v>0</v>
      </c>
      <c r="G3652" s="43">
        <v>127004.8610163468</v>
      </c>
    </row>
    <row r="3653" spans="1:7" x14ac:dyDescent="0.2">
      <c r="A3653" s="7">
        <v>3651</v>
      </c>
      <c r="B3653" s="43">
        <v>35.79</v>
      </c>
      <c r="C3653" s="43">
        <v>161109.91138365591</v>
      </c>
      <c r="D3653" s="43">
        <v>135633.29017450061</v>
      </c>
      <c r="E3653" s="43">
        <v>23818.455751427999</v>
      </c>
      <c r="F3653" s="43">
        <v>0</v>
      </c>
      <c r="G3653" s="43">
        <v>1658.1654577272</v>
      </c>
    </row>
    <row r="3654" spans="1:7" x14ac:dyDescent="0.2">
      <c r="A3654" s="7">
        <v>3652</v>
      </c>
      <c r="B3654" s="43">
        <v>82.42</v>
      </c>
      <c r="C3654" s="43">
        <v>254678.89650582269</v>
      </c>
      <c r="D3654" s="43">
        <v>195428.05767598681</v>
      </c>
      <c r="E3654" s="43">
        <v>16372.9636694932</v>
      </c>
      <c r="F3654" s="43">
        <v>0</v>
      </c>
      <c r="G3654" s="43">
        <v>42877.875160342803</v>
      </c>
    </row>
    <row r="3655" spans="1:7" x14ac:dyDescent="0.2">
      <c r="A3655" s="7">
        <v>3653</v>
      </c>
      <c r="B3655" s="43">
        <v>88.98</v>
      </c>
      <c r="C3655" s="43">
        <v>531.26514226450001</v>
      </c>
      <c r="D3655" s="43">
        <v>566.94108745150004</v>
      </c>
      <c r="E3655" s="43">
        <v>29.9149017652</v>
      </c>
      <c r="F3655" s="43">
        <v>0</v>
      </c>
      <c r="G3655" s="43">
        <v>-65.590846952299998</v>
      </c>
    </row>
    <row r="3656" spans="1:7" x14ac:dyDescent="0.2">
      <c r="A3656" s="7">
        <v>3654</v>
      </c>
      <c r="B3656" s="43">
        <v>12.89</v>
      </c>
      <c r="C3656" s="43">
        <v>73682.406611512793</v>
      </c>
      <c r="D3656" s="43">
        <v>74724.170773708596</v>
      </c>
      <c r="E3656" s="43">
        <v>29454.907795575698</v>
      </c>
      <c r="F3656" s="43">
        <v>0</v>
      </c>
      <c r="G3656" s="43">
        <v>-30496.671957771501</v>
      </c>
    </row>
    <row r="3657" spans="1:7" x14ac:dyDescent="0.2">
      <c r="A3657" s="7">
        <v>3655</v>
      </c>
      <c r="B3657" s="43">
        <v>5.81</v>
      </c>
      <c r="C3657" s="43">
        <v>83384.688624792194</v>
      </c>
      <c r="D3657" s="43">
        <v>61013.754355680903</v>
      </c>
      <c r="E3657" s="43">
        <v>77771.708309158406</v>
      </c>
      <c r="F3657" s="43">
        <v>0</v>
      </c>
      <c r="G3657" s="43">
        <v>-55400.774040047101</v>
      </c>
    </row>
    <row r="3658" spans="1:7" x14ac:dyDescent="0.2">
      <c r="A3658" s="7">
        <v>3656</v>
      </c>
      <c r="B3658" s="43">
        <v>31.74</v>
      </c>
      <c r="C3658" s="43">
        <v>4657.4740565992997</v>
      </c>
      <c r="D3658" s="43">
        <v>5433.1254262548</v>
      </c>
      <c r="E3658" s="43">
        <v>734.29963503930003</v>
      </c>
      <c r="F3658" s="43">
        <v>0</v>
      </c>
      <c r="G3658" s="43">
        <v>-1509.9510046948999</v>
      </c>
    </row>
    <row r="3659" spans="1:7" x14ac:dyDescent="0.2">
      <c r="A3659" s="7">
        <v>3657</v>
      </c>
      <c r="B3659" s="43">
        <v>71.23</v>
      </c>
      <c r="C3659" s="43">
        <v>546931.57696526428</v>
      </c>
      <c r="D3659" s="43">
        <v>363721.64158423408</v>
      </c>
      <c r="E3659" s="43">
        <v>68348.217200062194</v>
      </c>
      <c r="F3659" s="43">
        <v>72927.405905481806</v>
      </c>
      <c r="G3659" s="43">
        <v>41934.3122754863</v>
      </c>
    </row>
    <row r="3660" spans="1:7" x14ac:dyDescent="0.2">
      <c r="A3660" s="7">
        <v>3658</v>
      </c>
      <c r="B3660" s="43">
        <v>38.58</v>
      </c>
      <c r="C3660" s="43">
        <v>250406.90486668891</v>
      </c>
      <c r="D3660" s="43">
        <v>166658.9436014923</v>
      </c>
      <c r="E3660" s="43">
        <v>49865.765796089901</v>
      </c>
      <c r="F3660" s="43">
        <v>19862.511636494801</v>
      </c>
      <c r="G3660" s="43">
        <v>14019.6838326119</v>
      </c>
    </row>
    <row r="3661" spans="1:7" x14ac:dyDescent="0.2">
      <c r="A3661" s="7">
        <v>3659</v>
      </c>
      <c r="B3661" s="43">
        <v>64.77</v>
      </c>
      <c r="C3661" s="43">
        <v>243154.05619802489</v>
      </c>
      <c r="D3661" s="43">
        <v>189044.21544520289</v>
      </c>
      <c r="E3661" s="43">
        <v>19840.180802626001</v>
      </c>
      <c r="F3661" s="43">
        <v>0</v>
      </c>
      <c r="G3661" s="43">
        <v>34269.659950196001</v>
      </c>
    </row>
    <row r="3662" spans="1:7" x14ac:dyDescent="0.2">
      <c r="A3662" s="7">
        <v>3660</v>
      </c>
      <c r="B3662" s="43">
        <v>393.41</v>
      </c>
      <c r="C3662" s="43">
        <v>2680372.4428246561</v>
      </c>
      <c r="D3662" s="43">
        <v>1955751.585220149</v>
      </c>
      <c r="E3662" s="43">
        <v>36234.961706038797</v>
      </c>
      <c r="F3662" s="43">
        <v>0</v>
      </c>
      <c r="G3662" s="43">
        <v>688385.89589846856</v>
      </c>
    </row>
    <row r="3663" spans="1:7" x14ac:dyDescent="0.2">
      <c r="A3663" s="7">
        <v>3661</v>
      </c>
      <c r="B3663" s="43">
        <v>114.29</v>
      </c>
      <c r="C3663" s="43">
        <v>304229.36742007209</v>
      </c>
      <c r="D3663" s="43">
        <v>337298.251027436</v>
      </c>
      <c r="E3663" s="43">
        <v>13722.594324116701</v>
      </c>
      <c r="F3663" s="43">
        <v>0</v>
      </c>
      <c r="G3663" s="43">
        <v>-46791.4779314806</v>
      </c>
    </row>
    <row r="3664" spans="1:7" x14ac:dyDescent="0.2">
      <c r="A3664" s="7">
        <v>3662</v>
      </c>
      <c r="B3664" s="43">
        <v>21.58</v>
      </c>
      <c r="C3664" s="43">
        <v>35439.654419703402</v>
      </c>
      <c r="D3664" s="43">
        <v>23615.476304602798</v>
      </c>
      <c r="E3664" s="43">
        <v>14358.8828045137</v>
      </c>
      <c r="F3664" s="43">
        <v>4664.2333077941003</v>
      </c>
      <c r="G3664" s="43">
        <v>-7198.9379972072002</v>
      </c>
    </row>
    <row r="3665" spans="1:7" x14ac:dyDescent="0.2">
      <c r="A3665" s="7">
        <v>3663</v>
      </c>
      <c r="B3665" s="43">
        <v>169.84</v>
      </c>
      <c r="C3665" s="43">
        <v>853256.70112147252</v>
      </c>
      <c r="D3665" s="43">
        <v>830193.82141195261</v>
      </c>
      <c r="E3665" s="43">
        <v>26487.534528648601</v>
      </c>
      <c r="F3665" s="43">
        <v>0</v>
      </c>
      <c r="G3665" s="43">
        <v>-3424.6548191287002</v>
      </c>
    </row>
    <row r="3666" spans="1:7" x14ac:dyDescent="0.2">
      <c r="A3666" s="7">
        <v>3664</v>
      </c>
      <c r="B3666" s="43">
        <v>19.03</v>
      </c>
      <c r="C3666" s="43">
        <v>4859.1876674606001</v>
      </c>
      <c r="D3666" s="43">
        <v>3456.7352645011001</v>
      </c>
      <c r="E3666" s="43">
        <v>1331.2856771101001</v>
      </c>
      <c r="F3666" s="43">
        <v>0</v>
      </c>
      <c r="G3666" s="43">
        <v>71.166725849299993</v>
      </c>
    </row>
    <row r="3667" spans="1:7" x14ac:dyDescent="0.2">
      <c r="A3667" s="7">
        <v>3665</v>
      </c>
      <c r="B3667" s="43">
        <v>39.56</v>
      </c>
      <c r="C3667" s="43">
        <v>396739.87114031619</v>
      </c>
      <c r="D3667" s="43">
        <v>279620.12258336012</v>
      </c>
      <c r="E3667" s="43">
        <v>54521.6202292956</v>
      </c>
      <c r="F3667" s="43">
        <v>0</v>
      </c>
      <c r="G3667" s="43">
        <v>62598.128327660503</v>
      </c>
    </row>
    <row r="3668" spans="1:7" x14ac:dyDescent="0.2">
      <c r="A3668" s="7">
        <v>3666</v>
      </c>
      <c r="B3668" s="43">
        <v>36.979999999999997</v>
      </c>
      <c r="C3668" s="43">
        <v>209393.77072419031</v>
      </c>
      <c r="D3668" s="43">
        <v>171868.10846340499</v>
      </c>
      <c r="E3668" s="43">
        <v>29020.675214871098</v>
      </c>
      <c r="F3668" s="43">
        <v>0</v>
      </c>
      <c r="G3668" s="43">
        <v>8504.9870459141002</v>
      </c>
    </row>
    <row r="3669" spans="1:7" x14ac:dyDescent="0.2">
      <c r="A3669" s="7">
        <v>3667</v>
      </c>
      <c r="B3669" s="43">
        <v>38.619999999999997</v>
      </c>
      <c r="C3669" s="43">
        <v>36264.131619411499</v>
      </c>
      <c r="D3669" s="43">
        <v>33104.3093653545</v>
      </c>
      <c r="E3669" s="43">
        <v>4716.3928051624998</v>
      </c>
      <c r="F3669" s="43">
        <v>0</v>
      </c>
      <c r="G3669" s="43">
        <v>-1556.5705511055</v>
      </c>
    </row>
    <row r="3670" spans="1:7" x14ac:dyDescent="0.2">
      <c r="A3670" s="7">
        <v>3668</v>
      </c>
      <c r="B3670" s="43">
        <v>41.33</v>
      </c>
      <c r="C3670" s="43">
        <v>5644.1993802969</v>
      </c>
      <c r="D3670" s="43">
        <v>8664.9755821314993</v>
      </c>
      <c r="E3670" s="43">
        <v>688.17424460849998</v>
      </c>
      <c r="F3670" s="43">
        <v>0</v>
      </c>
      <c r="G3670" s="43">
        <v>-3708.9504464430001</v>
      </c>
    </row>
    <row r="3671" spans="1:7" x14ac:dyDescent="0.2">
      <c r="A3671" s="7">
        <v>3669</v>
      </c>
      <c r="B3671" s="43">
        <v>213.37</v>
      </c>
      <c r="C3671" s="43">
        <v>2496760.8004597751</v>
      </c>
      <c r="D3671" s="43">
        <v>1769949.1529827011</v>
      </c>
      <c r="E3671" s="43">
        <v>62344.897806486297</v>
      </c>
      <c r="F3671" s="43">
        <v>0</v>
      </c>
      <c r="G3671" s="43">
        <v>664466.74967058829</v>
      </c>
    </row>
    <row r="3672" spans="1:7" x14ac:dyDescent="0.2">
      <c r="A3672" s="7">
        <v>3670</v>
      </c>
      <c r="B3672" s="43">
        <v>117.15</v>
      </c>
      <c r="C3672" s="43">
        <v>855601.77901410498</v>
      </c>
      <c r="D3672" s="43">
        <v>590334.6598970315</v>
      </c>
      <c r="E3672" s="43">
        <v>38150.356030456802</v>
      </c>
      <c r="F3672" s="43">
        <v>58445.865486992603</v>
      </c>
      <c r="G3672" s="43">
        <v>168670.89759962409</v>
      </c>
    </row>
    <row r="3673" spans="1:7" x14ac:dyDescent="0.2">
      <c r="A3673" s="7">
        <v>3671</v>
      </c>
      <c r="B3673" s="43">
        <v>38.24</v>
      </c>
      <c r="C3673" s="43">
        <v>135936.64369913109</v>
      </c>
      <c r="D3673" s="43">
        <v>108860.064345611</v>
      </c>
      <c r="E3673" s="43">
        <v>19096.413054550201</v>
      </c>
      <c r="F3673" s="43">
        <v>0</v>
      </c>
      <c r="G3673" s="43">
        <v>7980.1662989699998</v>
      </c>
    </row>
    <row r="3674" spans="1:7" x14ac:dyDescent="0.2">
      <c r="A3674" s="7">
        <v>3672</v>
      </c>
      <c r="B3674" s="43">
        <v>309.41000000000003</v>
      </c>
      <c r="C3674" s="43">
        <v>2669999.6298372732</v>
      </c>
      <c r="D3674" s="43">
        <v>2656193.991133742</v>
      </c>
      <c r="E3674" s="43">
        <v>45412.468427225896</v>
      </c>
      <c r="F3674" s="43">
        <v>0</v>
      </c>
      <c r="G3674" s="43">
        <v>-31606.8297236947</v>
      </c>
    </row>
    <row r="3675" spans="1:7" x14ac:dyDescent="0.2">
      <c r="A3675" s="7">
        <v>3673</v>
      </c>
      <c r="B3675" s="43">
        <v>209.12</v>
      </c>
      <c r="C3675" s="43">
        <v>269141.99290271162</v>
      </c>
      <c r="D3675" s="43">
        <v>319303.2374018596</v>
      </c>
      <c r="E3675" s="43">
        <v>6501.4829485270002</v>
      </c>
      <c r="F3675" s="43">
        <v>0</v>
      </c>
      <c r="G3675" s="43">
        <v>-56662.727447675003</v>
      </c>
    </row>
    <row r="3676" spans="1:7" x14ac:dyDescent="0.2">
      <c r="A3676" s="7">
        <v>3674</v>
      </c>
      <c r="B3676" s="43">
        <v>9.57</v>
      </c>
      <c r="C3676" s="43">
        <v>51991.250845444301</v>
      </c>
      <c r="D3676" s="43">
        <v>34636.853527332998</v>
      </c>
      <c r="E3676" s="43">
        <v>47511.7852705521</v>
      </c>
      <c r="F3676" s="43">
        <v>6841.1002660137001</v>
      </c>
      <c r="G3676" s="43">
        <v>-36998.488218454499</v>
      </c>
    </row>
    <row r="3677" spans="1:7" x14ac:dyDescent="0.2">
      <c r="A3677" s="7">
        <v>3675</v>
      </c>
      <c r="B3677" s="43">
        <v>128.38999999999999</v>
      </c>
      <c r="C3677" s="43">
        <v>109683.6914861041</v>
      </c>
      <c r="D3677" s="43">
        <v>130257.3937197534</v>
      </c>
      <c r="E3677" s="43">
        <v>4395.3345742456004</v>
      </c>
      <c r="F3677" s="43">
        <v>0</v>
      </c>
      <c r="G3677" s="43">
        <v>-24969.0368078949</v>
      </c>
    </row>
    <row r="3678" spans="1:7" x14ac:dyDescent="0.2">
      <c r="A3678" s="7">
        <v>3676</v>
      </c>
      <c r="B3678" s="43">
        <v>43</v>
      </c>
      <c r="C3678" s="43">
        <v>70815.360922699198</v>
      </c>
      <c r="D3678" s="43">
        <v>47191.451137703203</v>
      </c>
      <c r="E3678" s="43">
        <v>14369.1203565748</v>
      </c>
      <c r="F3678" s="43">
        <v>9308.3060975249991</v>
      </c>
      <c r="G3678" s="43">
        <v>-53.516669103799998</v>
      </c>
    </row>
    <row r="3679" spans="1:7" x14ac:dyDescent="0.2">
      <c r="A3679" s="7">
        <v>3677</v>
      </c>
      <c r="B3679" s="43">
        <v>492.85</v>
      </c>
      <c r="C3679" s="43">
        <v>2777133.6133641461</v>
      </c>
      <c r="D3679" s="43">
        <v>3431631.5484961709</v>
      </c>
      <c r="E3679" s="43">
        <v>29131.414623507098</v>
      </c>
      <c r="F3679" s="43">
        <v>0</v>
      </c>
      <c r="G3679" s="43">
        <v>-683629.34975553188</v>
      </c>
    </row>
    <row r="3680" spans="1:7" x14ac:dyDescent="0.2">
      <c r="A3680" s="7">
        <v>3678</v>
      </c>
      <c r="B3680" s="43">
        <v>68.02</v>
      </c>
      <c r="C3680" s="43">
        <v>3785.3767044371002</v>
      </c>
      <c r="D3680" s="43">
        <v>4045.1697634939001</v>
      </c>
      <c r="E3680" s="43">
        <v>279.06173129720003</v>
      </c>
      <c r="F3680" s="43">
        <v>0</v>
      </c>
      <c r="G3680" s="43">
        <v>-538.85479035399999</v>
      </c>
    </row>
    <row r="3681" spans="1:7" x14ac:dyDescent="0.2">
      <c r="A3681" s="7">
        <v>3679</v>
      </c>
      <c r="B3681" s="43">
        <v>25.75</v>
      </c>
      <c r="C3681" s="43">
        <v>114930.1541482217</v>
      </c>
      <c r="D3681" s="43">
        <v>103960.049234459</v>
      </c>
      <c r="E3681" s="43">
        <v>22911.2640101164</v>
      </c>
      <c r="F3681" s="43">
        <v>0</v>
      </c>
      <c r="G3681" s="43">
        <v>-11941.1590963537</v>
      </c>
    </row>
    <row r="3682" spans="1:7" x14ac:dyDescent="0.2">
      <c r="A3682" s="7">
        <v>3680</v>
      </c>
      <c r="B3682" s="43">
        <v>53.61</v>
      </c>
      <c r="C3682" s="43">
        <v>322372.32897614728</v>
      </c>
      <c r="D3682" s="43">
        <v>214522.9611386641</v>
      </c>
      <c r="E3682" s="43">
        <v>48111.175395800201</v>
      </c>
      <c r="F3682" s="43">
        <v>31466.529511366502</v>
      </c>
      <c r="G3682" s="43">
        <v>28271.662930316401</v>
      </c>
    </row>
    <row r="3683" spans="1:7" x14ac:dyDescent="0.2">
      <c r="A3683" s="7">
        <v>3681</v>
      </c>
      <c r="B3683" s="43">
        <v>48.15</v>
      </c>
      <c r="C3683" s="43">
        <v>127080.1507456831</v>
      </c>
      <c r="D3683" s="43">
        <v>114870.0286716924</v>
      </c>
      <c r="E3683" s="43">
        <v>13429.9107756636</v>
      </c>
      <c r="F3683" s="43">
        <v>0</v>
      </c>
      <c r="G3683" s="43">
        <v>-1219.7887016728</v>
      </c>
    </row>
    <row r="3684" spans="1:7" x14ac:dyDescent="0.2">
      <c r="A3684" s="7">
        <v>3682</v>
      </c>
      <c r="B3684" s="43">
        <v>29.19</v>
      </c>
      <c r="C3684" s="43">
        <v>146653.2670408792</v>
      </c>
      <c r="D3684" s="43">
        <v>125120.14201334299</v>
      </c>
      <c r="E3684" s="43">
        <v>25871.201953982902</v>
      </c>
      <c r="F3684" s="43">
        <v>0</v>
      </c>
      <c r="G3684" s="43">
        <v>-4338.0769264465998</v>
      </c>
    </row>
    <row r="3685" spans="1:7" x14ac:dyDescent="0.2">
      <c r="A3685" s="7">
        <v>3683</v>
      </c>
      <c r="B3685" s="43">
        <v>146.35</v>
      </c>
      <c r="C3685" s="43">
        <v>963817.60627320281</v>
      </c>
      <c r="D3685" s="43">
        <v>699180.78837007773</v>
      </c>
      <c r="E3685" s="43">
        <v>35037.738906852202</v>
      </c>
      <c r="F3685" s="43">
        <v>0</v>
      </c>
      <c r="G3685" s="43">
        <v>229599.0789962727</v>
      </c>
    </row>
    <row r="3686" spans="1:7" x14ac:dyDescent="0.2">
      <c r="A3686" s="7">
        <v>3684</v>
      </c>
      <c r="B3686" s="43">
        <v>8.9700000000000006</v>
      </c>
      <c r="C3686" s="43">
        <v>3283.5071873968</v>
      </c>
      <c r="D3686" s="43">
        <v>2855.4686459472</v>
      </c>
      <c r="E3686" s="43">
        <v>1846.161330654</v>
      </c>
      <c r="F3686" s="43">
        <v>0</v>
      </c>
      <c r="G3686" s="43">
        <v>-1418.1227892044999</v>
      </c>
    </row>
    <row r="3687" spans="1:7" x14ac:dyDescent="0.2">
      <c r="A3687" s="7">
        <v>3685</v>
      </c>
      <c r="B3687" s="43">
        <v>24.57</v>
      </c>
      <c r="C3687" s="43">
        <v>238453.69310746831</v>
      </c>
      <c r="D3687" s="43">
        <v>158888.15510488141</v>
      </c>
      <c r="E3687" s="43">
        <v>73452.656032083207</v>
      </c>
      <c r="F3687" s="43">
        <v>18727.515695677099</v>
      </c>
      <c r="G3687" s="43">
        <v>-12614.6337251735</v>
      </c>
    </row>
    <row r="3688" spans="1:7" x14ac:dyDescent="0.2">
      <c r="A3688" s="7">
        <v>3686</v>
      </c>
      <c r="B3688" s="43">
        <v>232.8</v>
      </c>
      <c r="C3688" s="43">
        <v>2695076.4910208769</v>
      </c>
      <c r="D3688" s="43">
        <v>1793728.7647362859</v>
      </c>
      <c r="E3688" s="43">
        <v>88594.4674143046</v>
      </c>
      <c r="F3688" s="43">
        <v>215182.78995192421</v>
      </c>
      <c r="G3688" s="43">
        <v>597570.46891836193</v>
      </c>
    </row>
    <row r="3689" spans="1:7" x14ac:dyDescent="0.2">
      <c r="A3689" s="7">
        <v>3687</v>
      </c>
      <c r="B3689" s="43">
        <v>53.36</v>
      </c>
      <c r="C3689" s="43">
        <v>61148.8197670136</v>
      </c>
      <c r="D3689" s="43">
        <v>40719.839177341702</v>
      </c>
      <c r="E3689" s="43">
        <v>8726.4184472997003</v>
      </c>
      <c r="F3689" s="43">
        <v>4823.6578268337998</v>
      </c>
      <c r="G3689" s="43">
        <v>6878.9043155384998</v>
      </c>
    </row>
    <row r="3690" spans="1:7" x14ac:dyDescent="0.2">
      <c r="A3690" s="7">
        <v>3688</v>
      </c>
      <c r="B3690" s="43">
        <v>193.8</v>
      </c>
      <c r="C3690" s="43">
        <v>1285270.47419002</v>
      </c>
      <c r="D3690" s="43">
        <v>856222.47055734671</v>
      </c>
      <c r="E3690" s="43">
        <v>58064.610846183903</v>
      </c>
      <c r="F3690" s="43">
        <v>169718.7873756146</v>
      </c>
      <c r="G3690" s="43">
        <v>201264.60541087479</v>
      </c>
    </row>
    <row r="3691" spans="1:7" x14ac:dyDescent="0.2">
      <c r="A3691" s="7">
        <v>3689</v>
      </c>
      <c r="B3691" s="43">
        <v>116.95</v>
      </c>
      <c r="C3691" s="43">
        <v>956753.02636982675</v>
      </c>
      <c r="D3691" s="43">
        <v>637493.94442420336</v>
      </c>
      <c r="E3691" s="43">
        <v>71521.098762060297</v>
      </c>
      <c r="F3691" s="43">
        <v>126614.0452045095</v>
      </c>
      <c r="G3691" s="43">
        <v>121123.9379790536</v>
      </c>
    </row>
    <row r="3692" spans="1:7" x14ac:dyDescent="0.2">
      <c r="A3692" s="7">
        <v>3690</v>
      </c>
      <c r="B3692" s="43">
        <v>88.2</v>
      </c>
      <c r="C3692" s="43">
        <v>58759.200518143603</v>
      </c>
      <c r="D3692" s="43">
        <v>75352.930600098</v>
      </c>
      <c r="E3692" s="43">
        <v>3357.1786366156002</v>
      </c>
      <c r="F3692" s="43">
        <v>0</v>
      </c>
      <c r="G3692" s="43">
        <v>-19950.908718570001</v>
      </c>
    </row>
    <row r="3693" spans="1:7" x14ac:dyDescent="0.2">
      <c r="A3693" s="7">
        <v>3691</v>
      </c>
      <c r="B3693" s="43">
        <v>16.32</v>
      </c>
      <c r="C3693" s="43">
        <v>97320.919885734198</v>
      </c>
      <c r="D3693" s="43">
        <v>64851.321877877301</v>
      </c>
      <c r="E3693" s="43">
        <v>52062.085157272901</v>
      </c>
      <c r="F3693" s="43">
        <v>12835.590346830601</v>
      </c>
      <c r="G3693" s="43">
        <v>-32428.077496246598</v>
      </c>
    </row>
    <row r="3694" spans="1:7" x14ac:dyDescent="0.2">
      <c r="A3694" s="7">
        <v>3692</v>
      </c>
      <c r="B3694" s="43">
        <v>1.35</v>
      </c>
      <c r="C3694" s="43">
        <v>2700.2477138259001</v>
      </c>
      <c r="D3694" s="43">
        <v>2553.0334114862999</v>
      </c>
      <c r="E3694" s="43">
        <v>10091.8474948763</v>
      </c>
      <c r="F3694" s="43">
        <v>0</v>
      </c>
      <c r="G3694" s="43">
        <v>-9944.6331925366994</v>
      </c>
    </row>
    <row r="3695" spans="1:7" x14ac:dyDescent="0.2">
      <c r="A3695" s="7">
        <v>3693</v>
      </c>
      <c r="B3695" s="43">
        <v>211.09</v>
      </c>
      <c r="C3695" s="43">
        <v>1089835.607811183</v>
      </c>
      <c r="D3695" s="43">
        <v>928572.45787130797</v>
      </c>
      <c r="E3695" s="43">
        <v>27604.1761931203</v>
      </c>
      <c r="F3695" s="43">
        <v>0</v>
      </c>
      <c r="G3695" s="43">
        <v>133658.97374675499</v>
      </c>
    </row>
    <row r="3696" spans="1:7" x14ac:dyDescent="0.2">
      <c r="A3696" s="7">
        <v>3694</v>
      </c>
      <c r="B3696" s="43">
        <v>64.209999999999994</v>
      </c>
      <c r="C3696" s="43">
        <v>270094.80547892291</v>
      </c>
      <c r="D3696" s="43">
        <v>216525.01537076</v>
      </c>
      <c r="E3696" s="43">
        <v>22489.030030318099</v>
      </c>
      <c r="F3696" s="43">
        <v>0</v>
      </c>
      <c r="G3696" s="43">
        <v>31080.7600778448</v>
      </c>
    </row>
    <row r="3697" spans="1:7" x14ac:dyDescent="0.2">
      <c r="A3697" s="7">
        <v>3695</v>
      </c>
      <c r="B3697" s="43">
        <v>114.64</v>
      </c>
      <c r="C3697" s="43">
        <v>250035.1422462395</v>
      </c>
      <c r="D3697" s="43">
        <v>179142.75985754089</v>
      </c>
      <c r="E3697" s="43">
        <v>11608.200377830201</v>
      </c>
      <c r="F3697" s="43">
        <v>0</v>
      </c>
      <c r="G3697" s="43">
        <v>59284.182010868302</v>
      </c>
    </row>
    <row r="3698" spans="1:7" x14ac:dyDescent="0.2">
      <c r="A3698" s="7">
        <v>3696</v>
      </c>
      <c r="B3698" s="43">
        <v>32.119999999999997</v>
      </c>
      <c r="C3698" s="43">
        <v>216748.92012853589</v>
      </c>
      <c r="D3698" s="43">
        <v>144352.29486427861</v>
      </c>
      <c r="E3698" s="43">
        <v>51305.380521314801</v>
      </c>
      <c r="F3698" s="43">
        <v>17082.9159471776</v>
      </c>
      <c r="G3698" s="43">
        <v>4008.3287957649</v>
      </c>
    </row>
    <row r="3699" spans="1:7" x14ac:dyDescent="0.2">
      <c r="A3699" s="7">
        <v>3697</v>
      </c>
      <c r="B3699" s="43">
        <v>34.909999999999997</v>
      </c>
      <c r="C3699" s="43">
        <v>239101.26597559301</v>
      </c>
      <c r="D3699" s="43">
        <v>159349.5914040627</v>
      </c>
      <c r="E3699" s="43">
        <v>59723.246748937803</v>
      </c>
      <c r="F3699" s="43">
        <v>31441.535464111701</v>
      </c>
      <c r="G3699" s="43">
        <v>-11413.1076415193</v>
      </c>
    </row>
    <row r="3700" spans="1:7" x14ac:dyDescent="0.2">
      <c r="A3700" s="7">
        <v>3698</v>
      </c>
      <c r="B3700" s="43">
        <v>28.37</v>
      </c>
      <c r="C3700" s="43">
        <v>101963.2317246116</v>
      </c>
      <c r="D3700" s="43">
        <v>102549.4052166359</v>
      </c>
      <c r="E3700" s="43">
        <v>18354.402147573699</v>
      </c>
      <c r="F3700" s="43">
        <v>0</v>
      </c>
      <c r="G3700" s="43">
        <v>-18940.575639597999</v>
      </c>
    </row>
    <row r="3701" spans="1:7" x14ac:dyDescent="0.2">
      <c r="A3701" s="7">
        <v>3699</v>
      </c>
      <c r="B3701" s="43">
        <v>90.86</v>
      </c>
      <c r="C3701" s="43">
        <v>149582.1073302477</v>
      </c>
      <c r="D3701" s="43">
        <v>165708.54744275389</v>
      </c>
      <c r="E3701" s="43">
        <v>8296.1074821103994</v>
      </c>
      <c r="F3701" s="43">
        <v>0</v>
      </c>
      <c r="G3701" s="43">
        <v>-24422.547594616499</v>
      </c>
    </row>
    <row r="3702" spans="1:7" x14ac:dyDescent="0.2">
      <c r="A3702" s="7">
        <v>3700</v>
      </c>
      <c r="B3702" s="43">
        <v>20.34</v>
      </c>
      <c r="C3702" s="43">
        <v>11159.4910685631</v>
      </c>
      <c r="D3702" s="43">
        <v>10301.889358021001</v>
      </c>
      <c r="E3702" s="43">
        <v>2751.1947514356002</v>
      </c>
      <c r="F3702" s="43">
        <v>0</v>
      </c>
      <c r="G3702" s="43">
        <v>-1893.5930408935999</v>
      </c>
    </row>
    <row r="3703" spans="1:7" x14ac:dyDescent="0.2">
      <c r="A3703" s="7">
        <v>3701</v>
      </c>
      <c r="B3703" s="43">
        <v>61.46</v>
      </c>
      <c r="C3703" s="43">
        <v>112316.23306295231</v>
      </c>
      <c r="D3703" s="43">
        <v>128314.5637374676</v>
      </c>
      <c r="E3703" s="43">
        <v>9227.9393299356998</v>
      </c>
      <c r="F3703" s="43">
        <v>0</v>
      </c>
      <c r="G3703" s="43">
        <v>-25226.270004450998</v>
      </c>
    </row>
    <row r="3704" spans="1:7" x14ac:dyDescent="0.2">
      <c r="A3704" s="7">
        <v>3702</v>
      </c>
      <c r="B3704" s="43">
        <v>123.67</v>
      </c>
      <c r="C3704" s="43">
        <v>32322.011380651202</v>
      </c>
      <c r="D3704" s="43">
        <v>30690.2505493545</v>
      </c>
      <c r="E3704" s="43">
        <v>1330.9608246101</v>
      </c>
      <c r="F3704" s="43">
        <v>0</v>
      </c>
      <c r="G3704" s="43">
        <v>300.80000668650001</v>
      </c>
    </row>
    <row r="3705" spans="1:7" x14ac:dyDescent="0.2">
      <c r="A3705" s="7">
        <v>3703</v>
      </c>
      <c r="B3705" s="43">
        <v>48.49</v>
      </c>
      <c r="C3705" s="43">
        <v>130844.9993314466</v>
      </c>
      <c r="D3705" s="43">
        <v>103470.2229320303</v>
      </c>
      <c r="E3705" s="43">
        <v>14173.416216060101</v>
      </c>
      <c r="F3705" s="43">
        <v>0</v>
      </c>
      <c r="G3705" s="43">
        <v>13201.360183356201</v>
      </c>
    </row>
    <row r="3706" spans="1:7" x14ac:dyDescent="0.2">
      <c r="A3706" s="7">
        <v>3704</v>
      </c>
      <c r="B3706" s="43">
        <v>130.30000000000001</v>
      </c>
      <c r="C3706" s="43">
        <v>1044834.436663171</v>
      </c>
      <c r="D3706" s="43">
        <v>919255.91865227243</v>
      </c>
      <c r="E3706" s="43">
        <v>41785.220526792902</v>
      </c>
      <c r="F3706" s="43">
        <v>0</v>
      </c>
      <c r="G3706" s="43">
        <v>83793.297484105395</v>
      </c>
    </row>
    <row r="3707" spans="1:7" x14ac:dyDescent="0.2">
      <c r="A3707" s="7">
        <v>3705</v>
      </c>
      <c r="B3707" s="43">
        <v>116.47</v>
      </c>
      <c r="C3707" s="43">
        <v>422834.71984386008</v>
      </c>
      <c r="D3707" s="43">
        <v>298940.05497947009</v>
      </c>
      <c r="E3707" s="43">
        <v>19344.583024558899</v>
      </c>
      <c r="F3707" s="43">
        <v>0</v>
      </c>
      <c r="G3707" s="43">
        <v>104550.08183983109</v>
      </c>
    </row>
    <row r="3708" spans="1:7" x14ac:dyDescent="0.2">
      <c r="A3708" s="7">
        <v>3706</v>
      </c>
      <c r="B3708" s="43">
        <v>110.63</v>
      </c>
      <c r="C3708" s="43">
        <v>26531.620264760601</v>
      </c>
      <c r="D3708" s="43">
        <v>26531.172164696101</v>
      </c>
      <c r="E3708" s="43">
        <v>1204.0829591124</v>
      </c>
      <c r="F3708" s="43">
        <v>0</v>
      </c>
      <c r="G3708" s="43">
        <v>-1203.6348590478999</v>
      </c>
    </row>
    <row r="3709" spans="1:7" x14ac:dyDescent="0.2">
      <c r="A3709" s="7">
        <v>3707</v>
      </c>
      <c r="B3709" s="43">
        <v>12.27</v>
      </c>
      <c r="C3709" s="43">
        <v>51994.129054071302</v>
      </c>
      <c r="D3709" s="43">
        <v>50992.245744381296</v>
      </c>
      <c r="E3709" s="43">
        <v>21981.381679908201</v>
      </c>
      <c r="F3709" s="43">
        <v>0</v>
      </c>
      <c r="G3709" s="43">
        <v>-20979.4983702182</v>
      </c>
    </row>
    <row r="3710" spans="1:7" x14ac:dyDescent="0.2">
      <c r="A3710" s="7">
        <v>3708</v>
      </c>
      <c r="B3710" s="43">
        <v>229.71</v>
      </c>
      <c r="C3710" s="43">
        <v>1063315.2057003761</v>
      </c>
      <c r="D3710" s="43">
        <v>708330.67503121635</v>
      </c>
      <c r="E3710" s="43">
        <v>40601.753539674901</v>
      </c>
      <c r="F3710" s="43">
        <v>141040.159241999</v>
      </c>
      <c r="G3710" s="43">
        <v>173342.61788748621</v>
      </c>
    </row>
    <row r="3711" spans="1:7" x14ac:dyDescent="0.2">
      <c r="A3711" s="7">
        <v>3709</v>
      </c>
      <c r="B3711" s="43">
        <v>15.47</v>
      </c>
      <c r="C3711" s="43">
        <v>47292.638237078099</v>
      </c>
      <c r="D3711" s="43">
        <v>33518.7420542447</v>
      </c>
      <c r="E3711" s="43">
        <v>15933.732242796401</v>
      </c>
      <c r="F3711" s="43">
        <v>0</v>
      </c>
      <c r="G3711" s="43">
        <v>-2159.836059963</v>
      </c>
    </row>
    <row r="3712" spans="1:7" x14ac:dyDescent="0.2">
      <c r="A3712" s="7">
        <v>3710</v>
      </c>
      <c r="B3712" s="43">
        <v>50.37</v>
      </c>
      <c r="C3712" s="43">
        <v>64789.865689417697</v>
      </c>
      <c r="D3712" s="43">
        <v>60081.587698155097</v>
      </c>
      <c r="E3712" s="43">
        <v>6466.0089156964996</v>
      </c>
      <c r="F3712" s="43">
        <v>0</v>
      </c>
      <c r="G3712" s="43">
        <v>-1757.7309244339999</v>
      </c>
    </row>
    <row r="3713" spans="1:7" x14ac:dyDescent="0.2">
      <c r="A3713" s="7">
        <v>3711</v>
      </c>
      <c r="B3713" s="43">
        <v>41.35</v>
      </c>
      <c r="C3713" s="43">
        <v>6780.0464478141002</v>
      </c>
      <c r="D3713" s="43">
        <v>6140.9433651542004</v>
      </c>
      <c r="E3713" s="43">
        <v>834.01608263629998</v>
      </c>
      <c r="F3713" s="43">
        <v>0</v>
      </c>
      <c r="G3713" s="43">
        <v>-194.91299997639999</v>
      </c>
    </row>
    <row r="3714" spans="1:7" x14ac:dyDescent="0.2">
      <c r="A3714" s="7">
        <v>3712</v>
      </c>
      <c r="B3714" s="43">
        <v>52.55</v>
      </c>
      <c r="C3714" s="43">
        <v>77269.857659620902</v>
      </c>
      <c r="D3714" s="43">
        <v>57592.6706397202</v>
      </c>
      <c r="E3714" s="43">
        <v>7639.9664936708004</v>
      </c>
      <c r="F3714" s="43">
        <v>0</v>
      </c>
      <c r="G3714" s="43">
        <v>12037.220526229899</v>
      </c>
    </row>
    <row r="3715" spans="1:7" x14ac:dyDescent="0.2">
      <c r="A3715" s="7">
        <v>3713</v>
      </c>
      <c r="B3715" s="43">
        <v>37.130000000000003</v>
      </c>
      <c r="C3715" s="43">
        <v>190784.4200210491</v>
      </c>
      <c r="D3715" s="43">
        <v>166196.63482108279</v>
      </c>
      <c r="E3715" s="43">
        <v>26416.282233342001</v>
      </c>
      <c r="F3715" s="43">
        <v>0</v>
      </c>
      <c r="G3715" s="43">
        <v>-1828.4970333757001</v>
      </c>
    </row>
    <row r="3716" spans="1:7" x14ac:dyDescent="0.2">
      <c r="A3716" s="7">
        <v>3714</v>
      </c>
      <c r="B3716" s="43">
        <v>328.21</v>
      </c>
      <c r="C3716" s="43">
        <v>1186724.1779226749</v>
      </c>
      <c r="D3716" s="43">
        <v>1432948.4881751521</v>
      </c>
      <c r="E3716" s="43">
        <v>18638.096662186701</v>
      </c>
      <c r="F3716" s="43">
        <v>0</v>
      </c>
      <c r="G3716" s="43">
        <v>-264862.40691466321</v>
      </c>
    </row>
    <row r="3717" spans="1:7" x14ac:dyDescent="0.2">
      <c r="A3717" s="7">
        <v>3715</v>
      </c>
      <c r="B3717" s="43">
        <v>3.81</v>
      </c>
      <c r="C3717" s="43">
        <v>2120.2216888294001</v>
      </c>
      <c r="D3717" s="43">
        <v>2070.6537284405999</v>
      </c>
      <c r="E3717" s="43">
        <v>2811.1679680604998</v>
      </c>
      <c r="F3717" s="43">
        <v>0</v>
      </c>
      <c r="G3717" s="43">
        <v>-2761.6000076717</v>
      </c>
    </row>
    <row r="3718" spans="1:7" x14ac:dyDescent="0.2">
      <c r="A3718" s="7">
        <v>3716</v>
      </c>
      <c r="B3718" s="43">
        <v>41.57</v>
      </c>
      <c r="C3718" s="43">
        <v>426982.41994386981</v>
      </c>
      <c r="D3718" s="43">
        <v>349350.28358450718</v>
      </c>
      <c r="E3718" s="43">
        <v>54065.270484966997</v>
      </c>
      <c r="F3718" s="43">
        <v>0</v>
      </c>
      <c r="G3718" s="43">
        <v>23566.865874395698</v>
      </c>
    </row>
    <row r="3719" spans="1:7" x14ac:dyDescent="0.2">
      <c r="A3719" s="7">
        <v>3717</v>
      </c>
      <c r="B3719" s="43">
        <v>24.03</v>
      </c>
      <c r="C3719" s="43">
        <v>146646.353643048</v>
      </c>
      <c r="D3719" s="43">
        <v>97618.041760760607</v>
      </c>
      <c r="E3719" s="43">
        <v>53943.977875696102</v>
      </c>
      <c r="F3719" s="43">
        <v>19397.983907777802</v>
      </c>
      <c r="G3719" s="43">
        <v>-24313.6499011866</v>
      </c>
    </row>
    <row r="3720" spans="1:7" x14ac:dyDescent="0.2">
      <c r="A3720" s="7">
        <v>3718</v>
      </c>
      <c r="B3720" s="43">
        <v>55.75</v>
      </c>
      <c r="C3720" s="43">
        <v>306588.08783029538</v>
      </c>
      <c r="D3720" s="43">
        <v>204225.11511348301</v>
      </c>
      <c r="E3720" s="43">
        <v>48207.268738604696</v>
      </c>
      <c r="F3720" s="43">
        <v>40402.481938234399</v>
      </c>
      <c r="G3720" s="43">
        <v>13753.2220399734</v>
      </c>
    </row>
    <row r="3721" spans="1:7" x14ac:dyDescent="0.2">
      <c r="A3721" s="7">
        <v>3719</v>
      </c>
      <c r="B3721" s="43">
        <v>80.959999999999994</v>
      </c>
      <c r="C3721" s="43">
        <v>498228.32288916211</v>
      </c>
      <c r="D3721" s="43">
        <v>406581.98291682953</v>
      </c>
      <c r="E3721" s="43">
        <v>31774.057903858498</v>
      </c>
      <c r="F3721" s="43">
        <v>0</v>
      </c>
      <c r="G3721" s="43">
        <v>59872.282068474102</v>
      </c>
    </row>
    <row r="3722" spans="1:7" x14ac:dyDescent="0.2">
      <c r="A3722" s="7">
        <v>3720</v>
      </c>
      <c r="B3722" s="43">
        <v>31.82</v>
      </c>
      <c r="C3722" s="43">
        <v>52787.920256834099</v>
      </c>
      <c r="D3722" s="43">
        <v>57120.203451802903</v>
      </c>
      <c r="E3722" s="43">
        <v>8387.2472259669994</v>
      </c>
      <c r="F3722" s="43">
        <v>0</v>
      </c>
      <c r="G3722" s="43">
        <v>-12719.5304209358</v>
      </c>
    </row>
    <row r="3723" spans="1:7" x14ac:dyDescent="0.2">
      <c r="A3723" s="7">
        <v>3721</v>
      </c>
      <c r="B3723" s="43">
        <v>90.08</v>
      </c>
      <c r="C3723" s="43">
        <v>335935.16639885498</v>
      </c>
      <c r="D3723" s="43">
        <v>338286.77851855359</v>
      </c>
      <c r="E3723" s="43">
        <v>19022.1287765583</v>
      </c>
      <c r="F3723" s="43">
        <v>0</v>
      </c>
      <c r="G3723" s="43">
        <v>-21373.740896256899</v>
      </c>
    </row>
    <row r="3724" spans="1:7" x14ac:dyDescent="0.2">
      <c r="A3724" s="7">
        <v>3722</v>
      </c>
      <c r="B3724" s="43">
        <v>21.31</v>
      </c>
      <c r="C3724" s="43">
        <v>11635.3066217214</v>
      </c>
      <c r="D3724" s="43">
        <v>10210.197598352601</v>
      </c>
      <c r="E3724" s="43">
        <v>2782.8156376918</v>
      </c>
      <c r="F3724" s="43">
        <v>0</v>
      </c>
      <c r="G3724" s="43">
        <v>-1357.7066143229999</v>
      </c>
    </row>
    <row r="3725" spans="1:7" x14ac:dyDescent="0.2">
      <c r="A3725" s="7">
        <v>3723</v>
      </c>
      <c r="B3725" s="43">
        <v>33.590000000000003</v>
      </c>
      <c r="C3725" s="43">
        <v>30730.915719742799</v>
      </c>
      <c r="D3725" s="43">
        <v>26961.681519127698</v>
      </c>
      <c r="E3725" s="43">
        <v>4668.4750351053999</v>
      </c>
      <c r="F3725" s="43">
        <v>0</v>
      </c>
      <c r="G3725" s="43">
        <v>-899.24083449030002</v>
      </c>
    </row>
    <row r="3726" spans="1:7" x14ac:dyDescent="0.2">
      <c r="A3726" s="7">
        <v>3724</v>
      </c>
      <c r="B3726" s="43">
        <v>11.41</v>
      </c>
      <c r="C3726" s="43">
        <v>13177.9438516472</v>
      </c>
      <c r="D3726" s="43">
        <v>11148.499450437899</v>
      </c>
      <c r="E3726" s="43">
        <v>5919.300597728</v>
      </c>
      <c r="F3726" s="43">
        <v>0</v>
      </c>
      <c r="G3726" s="43">
        <v>-3889.8561965187</v>
      </c>
    </row>
    <row r="3727" spans="1:7" x14ac:dyDescent="0.2">
      <c r="A3727" s="7">
        <v>3725</v>
      </c>
      <c r="B3727" s="43">
        <v>43.25</v>
      </c>
      <c r="C3727" s="43">
        <v>327555.18387020659</v>
      </c>
      <c r="D3727" s="43">
        <v>217983.5290365078</v>
      </c>
      <c r="E3727" s="43">
        <v>67247.096023521706</v>
      </c>
      <c r="F3727" s="43">
        <v>43412.202793466698</v>
      </c>
      <c r="G3727" s="43">
        <v>-1087.6439832896001</v>
      </c>
    </row>
    <row r="3728" spans="1:7" x14ac:dyDescent="0.2">
      <c r="A3728" s="7">
        <v>3726</v>
      </c>
      <c r="B3728" s="43">
        <v>50.55</v>
      </c>
      <c r="C3728" s="43">
        <v>44004.709269014602</v>
      </c>
      <c r="D3728" s="43">
        <v>35354.740261179097</v>
      </c>
      <c r="E3728" s="43">
        <v>4480.9258111042</v>
      </c>
      <c r="F3728" s="43">
        <v>0</v>
      </c>
      <c r="G3728" s="43">
        <v>4169.0431967312998</v>
      </c>
    </row>
    <row r="3729" spans="1:7" x14ac:dyDescent="0.2">
      <c r="A3729" s="7">
        <v>3727</v>
      </c>
      <c r="B3729" s="43">
        <v>107.11</v>
      </c>
      <c r="C3729" s="43">
        <v>286982.09897902282</v>
      </c>
      <c r="D3729" s="43">
        <v>267395.54785197781</v>
      </c>
      <c r="E3729" s="43">
        <v>13687.889793365201</v>
      </c>
      <c r="F3729" s="43">
        <v>0</v>
      </c>
      <c r="G3729" s="43">
        <v>5898.6613336798</v>
      </c>
    </row>
    <row r="3730" spans="1:7" x14ac:dyDescent="0.2">
      <c r="A3730" s="7">
        <v>3728</v>
      </c>
      <c r="B3730" s="43">
        <v>20.41</v>
      </c>
      <c r="C3730" s="43">
        <v>2560.1542087654002</v>
      </c>
      <c r="D3730" s="43">
        <v>3061.5451460808999</v>
      </c>
      <c r="E3730" s="43">
        <v>628.48072224529994</v>
      </c>
      <c r="F3730" s="43">
        <v>0</v>
      </c>
      <c r="G3730" s="43">
        <v>-1129.8716595608</v>
      </c>
    </row>
    <row r="3731" spans="1:7" x14ac:dyDescent="0.2">
      <c r="A3731" s="7">
        <v>3729</v>
      </c>
      <c r="B3731" s="43">
        <v>359.88</v>
      </c>
      <c r="C3731" s="43">
        <v>162526.24488884371</v>
      </c>
      <c r="D3731" s="43">
        <v>117370.04000879249</v>
      </c>
      <c r="E3731" s="43">
        <v>2451.4943373453998</v>
      </c>
      <c r="F3731" s="43">
        <v>0</v>
      </c>
      <c r="G3731" s="43">
        <v>42704.710542705798</v>
      </c>
    </row>
    <row r="3732" spans="1:7" x14ac:dyDescent="0.2">
      <c r="A3732" s="7">
        <v>3730</v>
      </c>
      <c r="B3732" s="43">
        <v>69.36</v>
      </c>
      <c r="C3732" s="43">
        <v>591306.55017234164</v>
      </c>
      <c r="D3732" s="43">
        <v>471255.602793789</v>
      </c>
      <c r="E3732" s="43">
        <v>44811.5925537933</v>
      </c>
      <c r="F3732" s="43">
        <v>0</v>
      </c>
      <c r="G3732" s="43">
        <v>75239.354824759401</v>
      </c>
    </row>
    <row r="3733" spans="1:7" x14ac:dyDescent="0.2">
      <c r="A3733" s="7">
        <v>3731</v>
      </c>
      <c r="B3733" s="43">
        <v>236.56</v>
      </c>
      <c r="C3733" s="43">
        <v>7064.4885726659004</v>
      </c>
      <c r="D3733" s="43">
        <v>9823.5984548319993</v>
      </c>
      <c r="E3733" s="43">
        <v>151.16259142620001</v>
      </c>
      <c r="F3733" s="43">
        <v>0</v>
      </c>
      <c r="G3733" s="43">
        <v>-2910.2724735922998</v>
      </c>
    </row>
    <row r="3734" spans="1:7" x14ac:dyDescent="0.2">
      <c r="A3734" s="7">
        <v>3732</v>
      </c>
      <c r="B3734" s="43">
        <v>179.76</v>
      </c>
      <c r="C3734" s="43">
        <v>1787284.1170615491</v>
      </c>
      <c r="D3734" s="43">
        <v>1220673.2869674619</v>
      </c>
      <c r="E3734" s="43">
        <v>54146.704757885898</v>
      </c>
      <c r="F3734" s="43">
        <v>83334.738200466207</v>
      </c>
      <c r="G3734" s="43">
        <v>429129.38713573507</v>
      </c>
    </row>
    <row r="3735" spans="1:7" x14ac:dyDescent="0.2">
      <c r="A3735" s="7">
        <v>3733</v>
      </c>
      <c r="B3735" s="43">
        <v>481.97</v>
      </c>
      <c r="C3735" s="43">
        <v>2283954.4825791349</v>
      </c>
      <c r="D3735" s="43">
        <v>2032360.26775805</v>
      </c>
      <c r="E3735" s="43">
        <v>25300.939540990599</v>
      </c>
      <c r="F3735" s="43">
        <v>0</v>
      </c>
      <c r="G3735" s="43">
        <v>226293.27528009471</v>
      </c>
    </row>
    <row r="3736" spans="1:7" x14ac:dyDescent="0.2">
      <c r="A3736" s="7">
        <v>3734</v>
      </c>
      <c r="B3736" s="43">
        <v>19.52</v>
      </c>
      <c r="C3736" s="43">
        <v>72208.016782493403</v>
      </c>
      <c r="D3736" s="43">
        <v>69696.079734538507</v>
      </c>
      <c r="E3736" s="43">
        <v>19078.237197426999</v>
      </c>
      <c r="F3736" s="43">
        <v>0</v>
      </c>
      <c r="G3736" s="43">
        <v>-16566.300149472099</v>
      </c>
    </row>
    <row r="3737" spans="1:7" x14ac:dyDescent="0.2">
      <c r="A3737" s="7">
        <v>3735</v>
      </c>
      <c r="B3737" s="43">
        <v>107.1</v>
      </c>
      <c r="C3737" s="43">
        <v>78949.645525467495</v>
      </c>
      <c r="D3737" s="43">
        <v>79698.456733817904</v>
      </c>
      <c r="E3737" s="43">
        <v>3776.4550314727999</v>
      </c>
      <c r="F3737" s="43">
        <v>0</v>
      </c>
      <c r="G3737" s="43">
        <v>-4525.2662398232997</v>
      </c>
    </row>
    <row r="3738" spans="1:7" x14ac:dyDescent="0.2">
      <c r="A3738" s="7">
        <v>3736</v>
      </c>
      <c r="B3738" s="43">
        <v>52.83</v>
      </c>
      <c r="C3738" s="43">
        <v>84714.719646716097</v>
      </c>
      <c r="D3738" s="43">
        <v>99777.810834301694</v>
      </c>
      <c r="E3738" s="43">
        <v>8179.1323388391002</v>
      </c>
      <c r="F3738" s="43">
        <v>0</v>
      </c>
      <c r="G3738" s="43">
        <v>-23242.223526424699</v>
      </c>
    </row>
    <row r="3739" spans="1:7" x14ac:dyDescent="0.2">
      <c r="A3739" s="7">
        <v>3737</v>
      </c>
      <c r="B3739" s="43">
        <v>74.680000000000007</v>
      </c>
      <c r="C3739" s="43">
        <v>45079.847678329497</v>
      </c>
      <c r="D3739" s="43">
        <v>44764.8473495742</v>
      </c>
      <c r="E3739" s="43">
        <v>3058.0077818752002</v>
      </c>
      <c r="F3739" s="43">
        <v>0</v>
      </c>
      <c r="G3739" s="43">
        <v>-2743.0074531199002</v>
      </c>
    </row>
    <row r="3740" spans="1:7" x14ac:dyDescent="0.2">
      <c r="A3740" s="7">
        <v>3738</v>
      </c>
      <c r="B3740" s="43">
        <v>154.12</v>
      </c>
      <c r="C3740" s="43">
        <v>10788.4</v>
      </c>
      <c r="D3740" s="43">
        <v>11174.9895551013</v>
      </c>
      <c r="E3740" s="43">
        <v>350</v>
      </c>
      <c r="F3740" s="43">
        <v>0</v>
      </c>
      <c r="G3740" s="43">
        <v>-736.58955510129999</v>
      </c>
    </row>
    <row r="3741" spans="1:7" x14ac:dyDescent="0.2">
      <c r="A3741" s="7">
        <v>3739</v>
      </c>
      <c r="B3741" s="43">
        <v>64.94</v>
      </c>
      <c r="C3741" s="43">
        <v>272666.26488013938</v>
      </c>
      <c r="D3741" s="43">
        <v>228566.8684738093</v>
      </c>
      <c r="E3741" s="43">
        <v>21913.734196711299</v>
      </c>
      <c r="F3741" s="43">
        <v>0</v>
      </c>
      <c r="G3741" s="43">
        <v>22185.6622096188</v>
      </c>
    </row>
    <row r="3742" spans="1:7" x14ac:dyDescent="0.2">
      <c r="A3742" s="7">
        <v>3740</v>
      </c>
      <c r="B3742" s="43">
        <v>47.38</v>
      </c>
      <c r="C3742" s="43">
        <v>305043.52885939053</v>
      </c>
      <c r="D3742" s="43">
        <v>246562.65156750329</v>
      </c>
      <c r="E3742" s="43">
        <v>34480.189541191299</v>
      </c>
      <c r="F3742" s="43">
        <v>0</v>
      </c>
      <c r="G3742" s="43">
        <v>24000.687750695899</v>
      </c>
    </row>
    <row r="3743" spans="1:7" x14ac:dyDescent="0.2">
      <c r="A3743" s="7">
        <v>3741</v>
      </c>
      <c r="B3743" s="43">
        <v>44.88</v>
      </c>
      <c r="C3743" s="43">
        <v>2821.9573768989999</v>
      </c>
      <c r="D3743" s="43">
        <v>2302.9211937537998</v>
      </c>
      <c r="E3743" s="43">
        <v>323.0240824366</v>
      </c>
      <c r="F3743" s="43">
        <v>0</v>
      </c>
      <c r="G3743" s="43">
        <v>196.0121007086</v>
      </c>
    </row>
    <row r="3744" spans="1:7" x14ac:dyDescent="0.2">
      <c r="A3744" s="7">
        <v>3742</v>
      </c>
      <c r="B3744" s="43">
        <v>36.31</v>
      </c>
      <c r="C3744" s="43">
        <v>183672.5873292725</v>
      </c>
      <c r="D3744" s="43">
        <v>135473.3008901111</v>
      </c>
      <c r="E3744" s="43">
        <v>26828.103176367302</v>
      </c>
      <c r="F3744" s="43">
        <v>0</v>
      </c>
      <c r="G3744" s="43">
        <v>21371.183262794199</v>
      </c>
    </row>
    <row r="3745" spans="1:7" x14ac:dyDescent="0.2">
      <c r="A3745" s="7">
        <v>3743</v>
      </c>
      <c r="B3745" s="43">
        <v>73.86</v>
      </c>
      <c r="C3745" s="43">
        <v>202702.26868696601</v>
      </c>
      <c r="D3745" s="43">
        <v>180483.71418702361</v>
      </c>
      <c r="E3745" s="43">
        <v>14009.742038345201</v>
      </c>
      <c r="F3745" s="43">
        <v>0</v>
      </c>
      <c r="G3745" s="43">
        <v>8208.8124615972993</v>
      </c>
    </row>
    <row r="3746" spans="1:7" x14ac:dyDescent="0.2">
      <c r="A3746" s="7">
        <v>3744</v>
      </c>
      <c r="B3746" s="43">
        <v>126.38</v>
      </c>
      <c r="C3746" s="43">
        <v>1047543.784367286</v>
      </c>
      <c r="D3746" s="43">
        <v>760893.2495050591</v>
      </c>
      <c r="E3746" s="43">
        <v>43156.733290794698</v>
      </c>
      <c r="F3746" s="43">
        <v>0</v>
      </c>
      <c r="G3746" s="43">
        <v>243493.80157143189</v>
      </c>
    </row>
    <row r="3747" spans="1:7" x14ac:dyDescent="0.2">
      <c r="A3747" s="7">
        <v>3745</v>
      </c>
      <c r="B3747" s="43">
        <v>453.87</v>
      </c>
      <c r="C3747" s="43">
        <v>2186730.6709622308</v>
      </c>
      <c r="D3747" s="43">
        <v>1637981.7071946019</v>
      </c>
      <c r="E3747" s="43">
        <v>26087.068494295701</v>
      </c>
      <c r="F3747" s="43">
        <v>0</v>
      </c>
      <c r="G3747" s="43">
        <v>522661.89527333388</v>
      </c>
    </row>
    <row r="3748" spans="1:7" x14ac:dyDescent="0.2">
      <c r="A3748" s="7">
        <v>3746</v>
      </c>
      <c r="B3748" s="43">
        <v>33.46</v>
      </c>
      <c r="C3748" s="43">
        <v>21644.634965918802</v>
      </c>
      <c r="D3748" s="43">
        <v>26477.5526152684</v>
      </c>
      <c r="E3748" s="43">
        <v>3259.8080823401001</v>
      </c>
      <c r="F3748" s="43">
        <v>0</v>
      </c>
      <c r="G3748" s="43">
        <v>-8092.7257316897003</v>
      </c>
    </row>
    <row r="3749" spans="1:7" x14ac:dyDescent="0.2">
      <c r="A3749" s="7">
        <v>3747</v>
      </c>
      <c r="B3749" s="43">
        <v>30.02</v>
      </c>
      <c r="C3749" s="43">
        <v>14272.952573803601</v>
      </c>
      <c r="D3749" s="43">
        <v>13457.6906065925</v>
      </c>
      <c r="E3749" s="43">
        <v>2388.0757555208002</v>
      </c>
      <c r="F3749" s="43">
        <v>0</v>
      </c>
      <c r="G3749" s="43">
        <v>-1572.8137883096999</v>
      </c>
    </row>
    <row r="3750" spans="1:7" x14ac:dyDescent="0.2">
      <c r="A3750" s="7">
        <v>3748</v>
      </c>
      <c r="B3750" s="43">
        <v>71.12</v>
      </c>
      <c r="C3750" s="43">
        <v>579144.90211307572</v>
      </c>
      <c r="D3750" s="43">
        <v>495612.01147360209</v>
      </c>
      <c r="E3750" s="43">
        <v>43377.712972289599</v>
      </c>
      <c r="F3750" s="43">
        <v>0</v>
      </c>
      <c r="G3750" s="43">
        <v>40155.177667183903</v>
      </c>
    </row>
    <row r="3751" spans="1:7" x14ac:dyDescent="0.2">
      <c r="A3751" s="7">
        <v>3749</v>
      </c>
      <c r="B3751" s="43">
        <v>31.09</v>
      </c>
      <c r="C3751" s="43">
        <v>152275.62383827081</v>
      </c>
      <c r="D3751" s="43">
        <v>138806.9667501307</v>
      </c>
      <c r="E3751" s="43">
        <v>25388.097305368501</v>
      </c>
      <c r="F3751" s="43">
        <v>0</v>
      </c>
      <c r="G3751" s="43">
        <v>-11919.440217228401</v>
      </c>
    </row>
    <row r="3752" spans="1:7" x14ac:dyDescent="0.2">
      <c r="A3752" s="7">
        <v>3750</v>
      </c>
      <c r="B3752" s="43">
        <v>52.65</v>
      </c>
      <c r="C3752" s="43">
        <v>611989.97649387131</v>
      </c>
      <c r="D3752" s="43">
        <v>422281.53748497268</v>
      </c>
      <c r="E3752" s="43">
        <v>62002.930974718503</v>
      </c>
      <c r="F3752" s="43">
        <v>15030.716385981101</v>
      </c>
      <c r="G3752" s="43">
        <v>112674.7916481991</v>
      </c>
    </row>
    <row r="3753" spans="1:7" x14ac:dyDescent="0.2">
      <c r="A3753" s="7">
        <v>3751</v>
      </c>
      <c r="B3753" s="43">
        <v>1.2</v>
      </c>
      <c r="C3753" s="43">
        <v>1145.5481804705</v>
      </c>
      <c r="D3753" s="43">
        <v>1141.2362241313999</v>
      </c>
      <c r="E3753" s="43">
        <v>4865.4080030900996</v>
      </c>
      <c r="F3753" s="43">
        <v>0</v>
      </c>
      <c r="G3753" s="43">
        <v>-4861.0960467510004</v>
      </c>
    </row>
    <row r="3754" spans="1:7" x14ac:dyDescent="0.2">
      <c r="A3754" s="7">
        <v>3752</v>
      </c>
      <c r="B3754" s="43">
        <v>262.63</v>
      </c>
      <c r="C3754" s="43">
        <v>203434.22404396249</v>
      </c>
      <c r="D3754" s="43">
        <v>135560.7355721092</v>
      </c>
      <c r="E3754" s="43">
        <v>6769.9432794306003</v>
      </c>
      <c r="F3754" s="43">
        <v>26951.781127865001</v>
      </c>
      <c r="G3754" s="43">
        <v>34151.764064557799</v>
      </c>
    </row>
    <row r="3755" spans="1:7" x14ac:dyDescent="0.2">
      <c r="A3755" s="7">
        <v>3753</v>
      </c>
      <c r="B3755" s="43">
        <v>74.37</v>
      </c>
      <c r="C3755" s="43">
        <v>33119.894101225997</v>
      </c>
      <c r="D3755" s="43">
        <v>22491.424924311901</v>
      </c>
      <c r="E3755" s="43">
        <v>2427.1738680174999</v>
      </c>
      <c r="F3755" s="43">
        <v>1521.2974300604001</v>
      </c>
      <c r="G3755" s="43">
        <v>6679.9978788361004</v>
      </c>
    </row>
    <row r="3756" spans="1:7" x14ac:dyDescent="0.2">
      <c r="A3756" s="7">
        <v>3754</v>
      </c>
      <c r="B3756" s="43">
        <v>27.92</v>
      </c>
      <c r="C3756" s="43">
        <v>38490.5809929803</v>
      </c>
      <c r="D3756" s="43">
        <v>29193.104288489201</v>
      </c>
      <c r="E3756" s="43">
        <v>7437.0437358593999</v>
      </c>
      <c r="F3756" s="43">
        <v>0</v>
      </c>
      <c r="G3756" s="43">
        <v>1860.4329686316</v>
      </c>
    </row>
    <row r="3757" spans="1:7" x14ac:dyDescent="0.2">
      <c r="A3757" s="7">
        <v>3755</v>
      </c>
      <c r="B3757" s="43">
        <v>65.239999999999995</v>
      </c>
      <c r="C3757" s="43">
        <v>27740.020788427399</v>
      </c>
      <c r="D3757" s="43">
        <v>29376.459090439501</v>
      </c>
      <c r="E3757" s="43">
        <v>2134.8063177949998</v>
      </c>
      <c r="F3757" s="43">
        <v>0</v>
      </c>
      <c r="G3757" s="43">
        <v>-3771.2446198070002</v>
      </c>
    </row>
    <row r="3758" spans="1:7" x14ac:dyDescent="0.2">
      <c r="A3758" s="7">
        <v>3756</v>
      </c>
      <c r="B3758" s="43">
        <v>30.79</v>
      </c>
      <c r="C3758" s="43">
        <v>41583.152631396202</v>
      </c>
      <c r="D3758" s="43">
        <v>39178.035888715604</v>
      </c>
      <c r="E3758" s="43">
        <v>6869.4254259544005</v>
      </c>
      <c r="F3758" s="43">
        <v>0</v>
      </c>
      <c r="G3758" s="43">
        <v>-4464.3086832739</v>
      </c>
    </row>
    <row r="3759" spans="1:7" x14ac:dyDescent="0.2">
      <c r="A3759" s="7">
        <v>3757</v>
      </c>
      <c r="B3759" s="43">
        <v>246.01</v>
      </c>
      <c r="C3759" s="43">
        <v>704399.9819893993</v>
      </c>
      <c r="D3759" s="43">
        <v>708865.67735989345</v>
      </c>
      <c r="E3759" s="43">
        <v>14748.706064783</v>
      </c>
      <c r="F3759" s="43">
        <v>0</v>
      </c>
      <c r="G3759" s="43">
        <v>-19214.401435277101</v>
      </c>
    </row>
    <row r="3760" spans="1:7" x14ac:dyDescent="0.2">
      <c r="A3760" s="7">
        <v>3758</v>
      </c>
      <c r="B3760" s="43">
        <v>198.6</v>
      </c>
      <c r="C3760" s="43">
        <v>605320.26939749392</v>
      </c>
      <c r="D3760" s="43">
        <v>602568.11313750898</v>
      </c>
      <c r="E3760" s="43">
        <v>15471.7009176909</v>
      </c>
      <c r="F3760" s="43">
        <v>0</v>
      </c>
      <c r="G3760" s="43">
        <v>-12719.544657705899</v>
      </c>
    </row>
    <row r="3761" spans="1:7" x14ac:dyDescent="0.2">
      <c r="A3761" s="7">
        <v>3759</v>
      </c>
      <c r="B3761" s="43">
        <v>126.16</v>
      </c>
      <c r="C3761" s="43">
        <v>505644.97913335892</v>
      </c>
      <c r="D3761" s="43">
        <v>394237.65797868621</v>
      </c>
      <c r="E3761" s="43">
        <v>21202.058368975799</v>
      </c>
      <c r="F3761" s="43">
        <v>0</v>
      </c>
      <c r="G3761" s="43">
        <v>90205.262785696905</v>
      </c>
    </row>
    <row r="3762" spans="1:7" x14ac:dyDescent="0.2">
      <c r="A3762" s="7">
        <v>3760</v>
      </c>
      <c r="B3762" s="43">
        <v>21.73</v>
      </c>
      <c r="C3762" s="43">
        <v>57309.571713107798</v>
      </c>
      <c r="D3762" s="43">
        <v>46995.251488839102</v>
      </c>
      <c r="E3762" s="43">
        <v>14089.6765667493</v>
      </c>
      <c r="F3762" s="43">
        <v>0</v>
      </c>
      <c r="G3762" s="43">
        <v>-3775.3563424805998</v>
      </c>
    </row>
    <row r="3763" spans="1:7" x14ac:dyDescent="0.2">
      <c r="A3763" s="7">
        <v>3761</v>
      </c>
      <c r="B3763" s="43">
        <v>26.49</v>
      </c>
      <c r="C3763" s="43">
        <v>64353.904031349302</v>
      </c>
      <c r="D3763" s="43">
        <v>62399.034062138999</v>
      </c>
      <c r="E3763" s="43">
        <v>12337.0730122233</v>
      </c>
      <c r="F3763" s="43">
        <v>0</v>
      </c>
      <c r="G3763" s="43">
        <v>-10382.2030430131</v>
      </c>
    </row>
    <row r="3764" spans="1:7" x14ac:dyDescent="0.2">
      <c r="A3764" s="7">
        <v>3762</v>
      </c>
      <c r="B3764" s="43">
        <v>172.83</v>
      </c>
      <c r="C3764" s="43">
        <v>296928.80396233412</v>
      </c>
      <c r="D3764" s="43">
        <v>425520.59578293469</v>
      </c>
      <c r="E3764" s="43">
        <v>8762.1315138112004</v>
      </c>
      <c r="F3764" s="43">
        <v>0</v>
      </c>
      <c r="G3764" s="43">
        <v>-137353.9233344119</v>
      </c>
    </row>
    <row r="3765" spans="1:7" x14ac:dyDescent="0.2">
      <c r="A3765" s="7">
        <v>3763</v>
      </c>
      <c r="B3765" s="43">
        <v>20.09</v>
      </c>
      <c r="C3765" s="43">
        <v>60952.794987443602</v>
      </c>
      <c r="D3765" s="43">
        <v>52781.092826460503</v>
      </c>
      <c r="E3765" s="43">
        <v>15457.1848286573</v>
      </c>
      <c r="F3765" s="43">
        <v>0</v>
      </c>
      <c r="G3765" s="43">
        <v>-7285.4826676742996</v>
      </c>
    </row>
    <row r="3766" spans="1:7" x14ac:dyDescent="0.2">
      <c r="A3766" s="7">
        <v>3764</v>
      </c>
      <c r="B3766" s="43">
        <v>58.72</v>
      </c>
      <c r="C3766" s="43">
        <v>453049.54346494831</v>
      </c>
      <c r="D3766" s="43">
        <v>326352.67161425343</v>
      </c>
      <c r="E3766" s="43">
        <v>40172.395713464401</v>
      </c>
      <c r="F3766" s="43">
        <v>0</v>
      </c>
      <c r="G3766" s="43">
        <v>86524.476137230493</v>
      </c>
    </row>
    <row r="3767" spans="1:7" x14ac:dyDescent="0.2">
      <c r="A3767" s="7">
        <v>3765</v>
      </c>
      <c r="B3767" s="43">
        <v>39.979999999999997</v>
      </c>
      <c r="C3767" s="43">
        <v>302114.81040020112</v>
      </c>
      <c r="D3767" s="43">
        <v>225241.45736463289</v>
      </c>
      <c r="E3767" s="43">
        <v>40846.4540111151</v>
      </c>
      <c r="F3767" s="43">
        <v>0</v>
      </c>
      <c r="G3767" s="43">
        <v>36026.899024453101</v>
      </c>
    </row>
    <row r="3768" spans="1:7" x14ac:dyDescent="0.2">
      <c r="A3768" s="7">
        <v>3766</v>
      </c>
      <c r="B3768" s="43">
        <v>90.91</v>
      </c>
      <c r="C3768" s="43">
        <v>103090.80001517529</v>
      </c>
      <c r="D3768" s="43">
        <v>82346.816041543498</v>
      </c>
      <c r="E3768" s="43">
        <v>5975.7846068852004</v>
      </c>
      <c r="F3768" s="43">
        <v>0</v>
      </c>
      <c r="G3768" s="43">
        <v>14768.1993667467</v>
      </c>
    </row>
    <row r="3769" spans="1:7" x14ac:dyDescent="0.2">
      <c r="A3769" s="7">
        <v>3767</v>
      </c>
      <c r="B3769" s="43">
        <v>53.96</v>
      </c>
      <c r="C3769" s="43">
        <v>15081.701342684501</v>
      </c>
      <c r="D3769" s="43">
        <v>13472.986934414501</v>
      </c>
      <c r="E3769" s="43">
        <v>1431.3122942353</v>
      </c>
      <c r="F3769" s="43">
        <v>0</v>
      </c>
      <c r="G3769" s="43">
        <v>177.40211403469999</v>
      </c>
    </row>
    <row r="3770" spans="1:7" x14ac:dyDescent="0.2">
      <c r="A3770" s="7">
        <v>3768</v>
      </c>
      <c r="B3770" s="43">
        <v>120.86</v>
      </c>
      <c r="C3770" s="43">
        <v>1347352.4973397001</v>
      </c>
      <c r="D3770" s="43">
        <v>1217627.429743553</v>
      </c>
      <c r="E3770" s="43">
        <v>58938.046288732599</v>
      </c>
      <c r="F3770" s="43">
        <v>0</v>
      </c>
      <c r="G3770" s="43">
        <v>70787.021307415198</v>
      </c>
    </row>
    <row r="3771" spans="1:7" x14ac:dyDescent="0.2">
      <c r="A3771" s="7">
        <v>3769</v>
      </c>
      <c r="B3771" s="43">
        <v>23.95</v>
      </c>
      <c r="C3771" s="43">
        <v>30718.760701681898</v>
      </c>
      <c r="D3771" s="43">
        <v>25894.169640595501</v>
      </c>
      <c r="E3771" s="43">
        <v>6560.6551587681997</v>
      </c>
      <c r="F3771" s="43">
        <v>0</v>
      </c>
      <c r="G3771" s="43">
        <v>-1736.0640976817999</v>
      </c>
    </row>
    <row r="3772" spans="1:7" x14ac:dyDescent="0.2">
      <c r="A3772" s="7">
        <v>3770</v>
      </c>
      <c r="B3772" s="43">
        <v>43.77</v>
      </c>
      <c r="C3772" s="43">
        <v>135255.86003498349</v>
      </c>
      <c r="D3772" s="43">
        <v>97867.662860824901</v>
      </c>
      <c r="E3772" s="43">
        <v>16084.158278291699</v>
      </c>
      <c r="F3772" s="43">
        <v>0</v>
      </c>
      <c r="G3772" s="43">
        <v>21304.038895866899</v>
      </c>
    </row>
    <row r="3773" spans="1:7" x14ac:dyDescent="0.2">
      <c r="A3773" s="7">
        <v>3771</v>
      </c>
      <c r="B3773" s="43">
        <v>84.58</v>
      </c>
      <c r="C3773" s="43">
        <v>357643.46644826449</v>
      </c>
      <c r="D3773" s="43">
        <v>392296.03402292228</v>
      </c>
      <c r="E3773" s="43">
        <v>21636.999340029299</v>
      </c>
      <c r="F3773" s="43">
        <v>0</v>
      </c>
      <c r="G3773" s="43">
        <v>-56289.566914686999</v>
      </c>
    </row>
    <row r="3774" spans="1:7" x14ac:dyDescent="0.2">
      <c r="A3774" s="7">
        <v>3772</v>
      </c>
      <c r="B3774" s="43">
        <v>34.78</v>
      </c>
      <c r="C3774" s="43">
        <v>144510.73705494989</v>
      </c>
      <c r="D3774" s="43">
        <v>119730.050373491</v>
      </c>
      <c r="E3774" s="43">
        <v>21337.112142725498</v>
      </c>
      <c r="F3774" s="43">
        <v>0</v>
      </c>
      <c r="G3774" s="43">
        <v>3443.5745387334</v>
      </c>
    </row>
    <row r="3775" spans="1:7" x14ac:dyDescent="0.2">
      <c r="A3775" s="7">
        <v>3773</v>
      </c>
      <c r="B3775" s="43">
        <v>157.59</v>
      </c>
      <c r="C3775" s="43">
        <v>245518.91969727731</v>
      </c>
      <c r="D3775" s="43">
        <v>271506.08996890741</v>
      </c>
      <c r="E3775" s="43">
        <v>7921.1695270113996</v>
      </c>
      <c r="F3775" s="43">
        <v>0</v>
      </c>
      <c r="G3775" s="43">
        <v>-33908.339798641398</v>
      </c>
    </row>
    <row r="3776" spans="1:7" x14ac:dyDescent="0.2">
      <c r="A3776" s="7">
        <v>3774</v>
      </c>
      <c r="B3776" s="43">
        <v>65.849999999999994</v>
      </c>
      <c r="C3776" s="43">
        <v>545959.9763839636</v>
      </c>
      <c r="D3776" s="43">
        <v>456604.46292488067</v>
      </c>
      <c r="E3776" s="43">
        <v>43964.240964064396</v>
      </c>
      <c r="F3776" s="43">
        <v>0</v>
      </c>
      <c r="G3776" s="43">
        <v>45391.2724950185</v>
      </c>
    </row>
    <row r="3777" spans="1:7" x14ac:dyDescent="0.2">
      <c r="A3777" s="7">
        <v>3775</v>
      </c>
      <c r="B3777" s="43">
        <v>43.63</v>
      </c>
      <c r="C3777" s="43">
        <v>47361.536352723502</v>
      </c>
      <c r="D3777" s="43">
        <v>35052.520965267096</v>
      </c>
      <c r="E3777" s="43">
        <v>5765.9134815634998</v>
      </c>
      <c r="F3777" s="43">
        <v>0</v>
      </c>
      <c r="G3777" s="43">
        <v>6543.1019058928996</v>
      </c>
    </row>
    <row r="3778" spans="1:7" x14ac:dyDescent="0.2">
      <c r="A3778" s="7">
        <v>3776</v>
      </c>
      <c r="B3778" s="43">
        <v>41.15</v>
      </c>
      <c r="C3778" s="43">
        <v>44989.032697316303</v>
      </c>
      <c r="D3778" s="43">
        <v>58532.439813210302</v>
      </c>
      <c r="E3778" s="43">
        <v>5589.5463677137004</v>
      </c>
      <c r="F3778" s="43">
        <v>0</v>
      </c>
      <c r="G3778" s="43">
        <v>-19132.9534836077</v>
      </c>
    </row>
    <row r="3779" spans="1:7" x14ac:dyDescent="0.2">
      <c r="A3779" s="7">
        <v>3777</v>
      </c>
      <c r="B3779" s="43">
        <v>178.77</v>
      </c>
      <c r="C3779" s="43">
        <v>582642.36304718279</v>
      </c>
      <c r="D3779" s="43">
        <v>387799.9704970012</v>
      </c>
      <c r="E3779" s="43">
        <v>24920.010710258201</v>
      </c>
      <c r="F3779" s="43">
        <v>46351.575853613598</v>
      </c>
      <c r="G3779" s="43">
        <v>123570.8059863097</v>
      </c>
    </row>
    <row r="3780" spans="1:7" x14ac:dyDescent="0.2">
      <c r="A3780" s="7">
        <v>3778</v>
      </c>
      <c r="B3780" s="43">
        <v>21.66</v>
      </c>
      <c r="C3780" s="43">
        <v>49582.612764129699</v>
      </c>
      <c r="D3780" s="43">
        <v>48016.545051699999</v>
      </c>
      <c r="E3780" s="43">
        <v>11592.084736578499</v>
      </c>
      <c r="F3780" s="43">
        <v>0</v>
      </c>
      <c r="G3780" s="43">
        <v>-10026.017024148799</v>
      </c>
    </row>
    <row r="3781" spans="1:7" x14ac:dyDescent="0.2">
      <c r="A3781" s="7">
        <v>3779</v>
      </c>
      <c r="B3781" s="43">
        <v>17.82</v>
      </c>
      <c r="C3781" s="43">
        <v>197370.3571464642</v>
      </c>
      <c r="D3781" s="43">
        <v>163782.78216118659</v>
      </c>
      <c r="E3781" s="43">
        <v>58604.587485602598</v>
      </c>
      <c r="F3781" s="43">
        <v>0</v>
      </c>
      <c r="G3781" s="43">
        <v>-25017.012500324901</v>
      </c>
    </row>
    <row r="3782" spans="1:7" x14ac:dyDescent="0.2">
      <c r="A3782" s="7">
        <v>3780</v>
      </c>
      <c r="B3782" s="43">
        <v>38.35</v>
      </c>
      <c r="C3782" s="43">
        <v>2276.2966898748</v>
      </c>
      <c r="D3782" s="43">
        <v>2458.0757942921</v>
      </c>
      <c r="E3782" s="43">
        <v>304.44396093300003</v>
      </c>
      <c r="F3782" s="43">
        <v>0</v>
      </c>
      <c r="G3782" s="43">
        <v>-486.22306535029998</v>
      </c>
    </row>
    <row r="3783" spans="1:7" x14ac:dyDescent="0.2">
      <c r="A3783" s="7">
        <v>3781</v>
      </c>
      <c r="B3783" s="43">
        <v>363.51</v>
      </c>
      <c r="C3783" s="43">
        <v>561813.15432893543</v>
      </c>
      <c r="D3783" s="43">
        <v>649011.07044308947</v>
      </c>
      <c r="E3783" s="43">
        <v>7873.3573369584001</v>
      </c>
      <c r="F3783" s="43">
        <v>0</v>
      </c>
      <c r="G3783" s="43">
        <v>-95071.2734511124</v>
      </c>
    </row>
    <row r="3784" spans="1:7" x14ac:dyDescent="0.2">
      <c r="A3784" s="7">
        <v>3782</v>
      </c>
      <c r="B3784" s="43">
        <v>63.83</v>
      </c>
      <c r="C3784" s="43">
        <v>228519.4540299192</v>
      </c>
      <c r="D3784" s="43">
        <v>178689.7690595258</v>
      </c>
      <c r="E3784" s="43">
        <v>18894.0214713881</v>
      </c>
      <c r="F3784" s="43">
        <v>0</v>
      </c>
      <c r="G3784" s="43">
        <v>30935.663499005299</v>
      </c>
    </row>
    <row r="3785" spans="1:7" x14ac:dyDescent="0.2">
      <c r="A3785" s="7">
        <v>3783</v>
      </c>
      <c r="B3785" s="43">
        <v>14.38</v>
      </c>
      <c r="C3785" s="43">
        <v>46874.244902051003</v>
      </c>
      <c r="D3785" s="43">
        <v>44908.955860563699</v>
      </c>
      <c r="E3785" s="43">
        <v>16863.803346189099</v>
      </c>
      <c r="F3785" s="43">
        <v>0</v>
      </c>
      <c r="G3785" s="43">
        <v>-14898.514304701799</v>
      </c>
    </row>
    <row r="3786" spans="1:7" x14ac:dyDescent="0.2">
      <c r="A3786" s="7">
        <v>3784</v>
      </c>
      <c r="B3786" s="43">
        <v>44.41</v>
      </c>
      <c r="C3786" s="43">
        <v>58904.5333034051</v>
      </c>
      <c r="D3786" s="43">
        <v>58295.186362849003</v>
      </c>
      <c r="E3786" s="43">
        <v>6678.5209167869998</v>
      </c>
      <c r="F3786" s="43">
        <v>0</v>
      </c>
      <c r="G3786" s="43">
        <v>-6069.1739762307998</v>
      </c>
    </row>
    <row r="3787" spans="1:7" x14ac:dyDescent="0.2">
      <c r="A3787" s="7">
        <v>3785</v>
      </c>
      <c r="B3787" s="43">
        <v>20.71</v>
      </c>
      <c r="C3787" s="43">
        <v>44044.230993964702</v>
      </c>
      <c r="D3787" s="43">
        <v>40534.8768359526</v>
      </c>
      <c r="E3787" s="43">
        <v>10743.380718673599</v>
      </c>
      <c r="F3787" s="43">
        <v>0</v>
      </c>
      <c r="G3787" s="43">
        <v>-7234.0265606616003</v>
      </c>
    </row>
    <row r="3788" spans="1:7" x14ac:dyDescent="0.2">
      <c r="A3788" s="7">
        <v>3786</v>
      </c>
      <c r="B3788" s="43">
        <v>17.45</v>
      </c>
      <c r="C3788" s="43">
        <v>7889.1663340467003</v>
      </c>
      <c r="D3788" s="43">
        <v>7548.4507576127999</v>
      </c>
      <c r="E3788" s="43">
        <v>2280.1296473146999</v>
      </c>
      <c r="F3788" s="43">
        <v>0</v>
      </c>
      <c r="G3788" s="43">
        <v>-1939.4140708809</v>
      </c>
    </row>
    <row r="3789" spans="1:7" x14ac:dyDescent="0.2">
      <c r="A3789" s="7">
        <v>3787</v>
      </c>
      <c r="B3789" s="43">
        <v>56.74</v>
      </c>
      <c r="C3789" s="43">
        <v>111321.19593319111</v>
      </c>
      <c r="D3789" s="43">
        <v>140040.11669309571</v>
      </c>
      <c r="E3789" s="43">
        <v>9987.2235175279002</v>
      </c>
      <c r="F3789" s="43">
        <v>0</v>
      </c>
      <c r="G3789" s="43">
        <v>-38706.144277432497</v>
      </c>
    </row>
    <row r="3790" spans="1:7" x14ac:dyDescent="0.2">
      <c r="A3790" s="7">
        <v>3788</v>
      </c>
      <c r="B3790" s="43">
        <v>333.57</v>
      </c>
      <c r="C3790" s="43">
        <v>1622854.7549232331</v>
      </c>
      <c r="D3790" s="43">
        <v>1489153.5610420329</v>
      </c>
      <c r="E3790" s="43">
        <v>25850.7601483219</v>
      </c>
      <c r="F3790" s="43">
        <v>0</v>
      </c>
      <c r="G3790" s="43">
        <v>107850.43373287799</v>
      </c>
    </row>
    <row r="3791" spans="1:7" x14ac:dyDescent="0.2">
      <c r="A3791" s="7">
        <v>3789</v>
      </c>
      <c r="B3791" s="43">
        <v>18.82</v>
      </c>
      <c r="C3791" s="43">
        <v>11736.664634287699</v>
      </c>
      <c r="D3791" s="43">
        <v>11956.908942407899</v>
      </c>
      <c r="E3791" s="43">
        <v>3152.8597372539998</v>
      </c>
      <c r="F3791" s="43">
        <v>0</v>
      </c>
      <c r="G3791" s="43">
        <v>-3373.1040453741002</v>
      </c>
    </row>
    <row r="3792" spans="1:7" x14ac:dyDescent="0.2">
      <c r="A3792" s="7">
        <v>3790</v>
      </c>
      <c r="B3792" s="43">
        <v>33.520000000000003</v>
      </c>
      <c r="C3792" s="43">
        <v>12989.8660424175</v>
      </c>
      <c r="D3792" s="43">
        <v>12329.6530976015</v>
      </c>
      <c r="E3792" s="43">
        <v>1954.4499841090999</v>
      </c>
      <c r="F3792" s="43">
        <v>0</v>
      </c>
      <c r="G3792" s="43">
        <v>-1294.2370392932</v>
      </c>
    </row>
    <row r="3793" spans="1:7" x14ac:dyDescent="0.2">
      <c r="A3793" s="7">
        <v>3791</v>
      </c>
      <c r="B3793" s="43">
        <v>69.23</v>
      </c>
      <c r="C3793" s="43">
        <v>253110.06096893849</v>
      </c>
      <c r="D3793" s="43">
        <v>246923.170396545</v>
      </c>
      <c r="E3793" s="43">
        <v>18848.548482597598</v>
      </c>
      <c r="F3793" s="43">
        <v>0</v>
      </c>
      <c r="G3793" s="43">
        <v>-12661.6579102041</v>
      </c>
    </row>
    <row r="3794" spans="1:7" x14ac:dyDescent="0.2">
      <c r="A3794" s="7">
        <v>3792</v>
      </c>
      <c r="B3794" s="43">
        <v>85.13</v>
      </c>
      <c r="C3794" s="43">
        <v>334588.85258644668</v>
      </c>
      <c r="D3794" s="43">
        <v>224128.58766105821</v>
      </c>
      <c r="E3794" s="43">
        <v>21008.854916022599</v>
      </c>
      <c r="F3794" s="43">
        <v>29579.163030202901</v>
      </c>
      <c r="G3794" s="43">
        <v>59872.246979162999</v>
      </c>
    </row>
    <row r="3795" spans="1:7" x14ac:dyDescent="0.2">
      <c r="A3795" s="7">
        <v>3793</v>
      </c>
      <c r="B3795" s="43">
        <v>360.66</v>
      </c>
      <c r="C3795" s="43">
        <v>1832994.452295325</v>
      </c>
      <c r="D3795" s="43">
        <v>1685149.9516809031</v>
      </c>
      <c r="E3795" s="43">
        <v>26035.720428029901</v>
      </c>
      <c r="F3795" s="43">
        <v>0</v>
      </c>
      <c r="G3795" s="43">
        <v>121808.78018639229</v>
      </c>
    </row>
    <row r="3796" spans="1:7" x14ac:dyDescent="0.2">
      <c r="A3796" s="7">
        <v>3794</v>
      </c>
      <c r="B3796" s="43">
        <v>79.709999999999994</v>
      </c>
      <c r="C3796" s="43">
        <v>252068.03404666769</v>
      </c>
      <c r="D3796" s="43">
        <v>246505.05655224359</v>
      </c>
      <c r="E3796" s="43">
        <v>16052.4536747567</v>
      </c>
      <c r="F3796" s="43">
        <v>0</v>
      </c>
      <c r="G3796" s="43">
        <v>-10489.4761803327</v>
      </c>
    </row>
    <row r="3797" spans="1:7" x14ac:dyDescent="0.2">
      <c r="A3797" s="7">
        <v>3795</v>
      </c>
      <c r="B3797" s="43">
        <v>269.14</v>
      </c>
      <c r="C3797" s="43">
        <v>613434.42554585077</v>
      </c>
      <c r="D3797" s="43">
        <v>622617.88064489164</v>
      </c>
      <c r="E3797" s="43">
        <v>11541.743989271299</v>
      </c>
      <c r="F3797" s="43">
        <v>0</v>
      </c>
      <c r="G3797" s="43">
        <v>-20725.1990883121</v>
      </c>
    </row>
    <row r="3798" spans="1:7" x14ac:dyDescent="0.2">
      <c r="A3798" s="7">
        <v>3796</v>
      </c>
      <c r="B3798" s="43">
        <v>52.9</v>
      </c>
      <c r="C3798" s="43">
        <v>503101.05481807678</v>
      </c>
      <c r="D3798" s="43">
        <v>428254.48907895747</v>
      </c>
      <c r="E3798" s="43">
        <v>50465.666735830499</v>
      </c>
      <c r="F3798" s="43">
        <v>0</v>
      </c>
      <c r="G3798" s="43">
        <v>24380.8990032888</v>
      </c>
    </row>
    <row r="3799" spans="1:7" x14ac:dyDescent="0.2">
      <c r="A3799" s="7">
        <v>3797</v>
      </c>
      <c r="B3799" s="43">
        <v>259.82</v>
      </c>
      <c r="C3799" s="43">
        <v>164701.88170141639</v>
      </c>
      <c r="D3799" s="43">
        <v>243059.42776684219</v>
      </c>
      <c r="E3799" s="43">
        <v>3190.4927503386998</v>
      </c>
      <c r="F3799" s="43">
        <v>0</v>
      </c>
      <c r="G3799" s="43">
        <v>-81548.038815764507</v>
      </c>
    </row>
    <row r="3800" spans="1:7" x14ac:dyDescent="0.2">
      <c r="A3800" s="7">
        <v>3798</v>
      </c>
      <c r="B3800" s="43">
        <v>60.76</v>
      </c>
      <c r="C3800" s="43">
        <v>92615.515618376099</v>
      </c>
      <c r="D3800" s="43">
        <v>79441.870190525602</v>
      </c>
      <c r="E3800" s="43">
        <v>7787.4616229533003</v>
      </c>
      <c r="F3800" s="43">
        <v>0</v>
      </c>
      <c r="G3800" s="43">
        <v>5386.1838048973004</v>
      </c>
    </row>
    <row r="3801" spans="1:7" x14ac:dyDescent="0.2">
      <c r="A3801" s="7">
        <v>3799</v>
      </c>
      <c r="B3801" s="43">
        <v>25.09</v>
      </c>
      <c r="C3801" s="43">
        <v>76573.366325538504</v>
      </c>
      <c r="D3801" s="43">
        <v>56022.015328915899</v>
      </c>
      <c r="E3801" s="43">
        <v>15868.826562915399</v>
      </c>
      <c r="F3801" s="43">
        <v>0</v>
      </c>
      <c r="G3801" s="43">
        <v>4682.5244337071999</v>
      </c>
    </row>
    <row r="3802" spans="1:7" x14ac:dyDescent="0.2">
      <c r="A3802" s="7">
        <v>3800</v>
      </c>
      <c r="B3802" s="43">
        <v>22.35</v>
      </c>
      <c r="C3802" s="43">
        <v>190765.7016994654</v>
      </c>
      <c r="D3802" s="43">
        <v>130153.52216004371</v>
      </c>
      <c r="E3802" s="43">
        <v>44612.913146250103</v>
      </c>
      <c r="F3802" s="43">
        <v>17164.6004069093</v>
      </c>
      <c r="G3802" s="43">
        <v>-1165.3340137376999</v>
      </c>
    </row>
    <row r="3803" spans="1:7" x14ac:dyDescent="0.2">
      <c r="A3803" s="7">
        <v>3801</v>
      </c>
      <c r="B3803" s="43">
        <v>215.19</v>
      </c>
      <c r="C3803" s="43">
        <v>137194.57752413649</v>
      </c>
      <c r="D3803" s="43">
        <v>159253.8856570998</v>
      </c>
      <c r="E3803" s="43">
        <v>3232.3822747227</v>
      </c>
      <c r="F3803" s="43">
        <v>0</v>
      </c>
      <c r="G3803" s="43">
        <v>-25291.690407686001</v>
      </c>
    </row>
    <row r="3804" spans="1:7" x14ac:dyDescent="0.2">
      <c r="A3804" s="7">
        <v>3802</v>
      </c>
      <c r="B3804" s="43">
        <v>83.8</v>
      </c>
      <c r="C3804" s="43">
        <v>224450.78530752409</v>
      </c>
      <c r="D3804" s="43">
        <v>173556.9686056572</v>
      </c>
      <c r="E3804" s="43">
        <v>13886.1066439315</v>
      </c>
      <c r="F3804" s="43">
        <v>0</v>
      </c>
      <c r="G3804" s="43">
        <v>37007.710057935503</v>
      </c>
    </row>
    <row r="3805" spans="1:7" x14ac:dyDescent="0.2">
      <c r="A3805" s="7">
        <v>3803</v>
      </c>
      <c r="B3805" s="43">
        <v>37.409999999999997</v>
      </c>
      <c r="C3805" s="43">
        <v>102105.63547517901</v>
      </c>
      <c r="D3805" s="43">
        <v>67988.676083276499</v>
      </c>
      <c r="E3805" s="43">
        <v>24048.973896377101</v>
      </c>
      <c r="F3805" s="43">
        <v>13486.8352792595</v>
      </c>
      <c r="G3805" s="43">
        <v>-3418.8497837341001</v>
      </c>
    </row>
    <row r="3806" spans="1:7" x14ac:dyDescent="0.2">
      <c r="A3806" s="7">
        <v>3804</v>
      </c>
      <c r="B3806" s="43">
        <v>39.65</v>
      </c>
      <c r="C3806" s="43">
        <v>24678.3456484657</v>
      </c>
      <c r="D3806" s="43">
        <v>23956.069776620901</v>
      </c>
      <c r="E3806" s="43">
        <v>3128.7728806570999</v>
      </c>
      <c r="F3806" s="43">
        <v>0</v>
      </c>
      <c r="G3806" s="43">
        <v>-2406.4970088123</v>
      </c>
    </row>
    <row r="3807" spans="1:7" x14ac:dyDescent="0.2">
      <c r="A3807" s="7">
        <v>3805</v>
      </c>
      <c r="B3807" s="43">
        <v>7.01</v>
      </c>
      <c r="C3807" s="43">
        <v>7582.6322168289998</v>
      </c>
      <c r="D3807" s="43">
        <v>6735.8860480771</v>
      </c>
      <c r="E3807" s="43">
        <v>5433.0908846474003</v>
      </c>
      <c r="F3807" s="43">
        <v>0</v>
      </c>
      <c r="G3807" s="43">
        <v>-4586.3447158954996</v>
      </c>
    </row>
    <row r="3808" spans="1:7" x14ac:dyDescent="0.2">
      <c r="A3808" s="7">
        <v>3806</v>
      </c>
      <c r="B3808" s="43">
        <v>41.21</v>
      </c>
      <c r="C3808" s="43">
        <v>106867.71878137509</v>
      </c>
      <c r="D3808" s="43">
        <v>71187.457903037401</v>
      </c>
      <c r="E3808" s="43">
        <v>19670.106041971201</v>
      </c>
      <c r="F3808" s="43">
        <v>8411.1611557720007</v>
      </c>
      <c r="G3808" s="43">
        <v>7598.9936805944999</v>
      </c>
    </row>
    <row r="3809" spans="1:7" x14ac:dyDescent="0.2">
      <c r="A3809" s="7">
        <v>3807</v>
      </c>
      <c r="B3809" s="43">
        <v>66.03</v>
      </c>
      <c r="C3809" s="43">
        <v>428356.06888007681</v>
      </c>
      <c r="D3809" s="43">
        <v>355926.97040836263</v>
      </c>
      <c r="E3809" s="43">
        <v>33405.243048090997</v>
      </c>
      <c r="F3809" s="43">
        <v>0</v>
      </c>
      <c r="G3809" s="43">
        <v>39023.855423623201</v>
      </c>
    </row>
    <row r="3810" spans="1:7" x14ac:dyDescent="0.2">
      <c r="A3810" s="7">
        <v>3808</v>
      </c>
      <c r="B3810" s="43">
        <v>54.93</v>
      </c>
      <c r="C3810" s="43">
        <v>11279.2976818391</v>
      </c>
      <c r="D3810" s="43">
        <v>12183.0047751774</v>
      </c>
      <c r="E3810" s="43">
        <v>1030.0992597473</v>
      </c>
      <c r="F3810" s="43">
        <v>0</v>
      </c>
      <c r="G3810" s="43">
        <v>-1933.8063530856</v>
      </c>
    </row>
    <row r="3811" spans="1:7" x14ac:dyDescent="0.2">
      <c r="A3811" s="7">
        <v>3809</v>
      </c>
      <c r="B3811" s="43">
        <v>57.91</v>
      </c>
      <c r="C3811" s="43">
        <v>238252.5856364436</v>
      </c>
      <c r="D3811" s="43">
        <v>240890.72660689559</v>
      </c>
      <c r="E3811" s="43">
        <v>21316.9073721321</v>
      </c>
      <c r="F3811" s="43">
        <v>0</v>
      </c>
      <c r="G3811" s="43">
        <v>-23955.048342584101</v>
      </c>
    </row>
    <row r="3812" spans="1:7" x14ac:dyDescent="0.2">
      <c r="A3812" s="7">
        <v>3810</v>
      </c>
      <c r="B3812" s="43">
        <v>146.24</v>
      </c>
      <c r="C3812" s="43">
        <v>110269.4213018475</v>
      </c>
      <c r="D3812" s="43">
        <v>135999.0906802236</v>
      </c>
      <c r="E3812" s="43">
        <v>3885.1762339301999</v>
      </c>
      <c r="F3812" s="43">
        <v>0</v>
      </c>
      <c r="G3812" s="43">
        <v>-29614.845612306399</v>
      </c>
    </row>
    <row r="3813" spans="1:7" x14ac:dyDescent="0.2">
      <c r="A3813" s="7">
        <v>3811</v>
      </c>
      <c r="B3813" s="43">
        <v>18.690000000000001</v>
      </c>
      <c r="C3813" s="43">
        <v>57630.368454118303</v>
      </c>
      <c r="D3813" s="43">
        <v>42324.777478526397</v>
      </c>
      <c r="E3813" s="43">
        <v>16708.438126570902</v>
      </c>
      <c r="F3813" s="43">
        <v>0</v>
      </c>
      <c r="G3813" s="43">
        <v>-1402.8471509788999</v>
      </c>
    </row>
    <row r="3814" spans="1:7" x14ac:dyDescent="0.2">
      <c r="A3814" s="7">
        <v>3812</v>
      </c>
      <c r="B3814" s="43">
        <v>102.18</v>
      </c>
      <c r="C3814" s="43">
        <v>494529.92610332818</v>
      </c>
      <c r="D3814" s="43">
        <v>537540.34059036849</v>
      </c>
      <c r="E3814" s="43">
        <v>24988.873184862001</v>
      </c>
      <c r="F3814" s="43">
        <v>0</v>
      </c>
      <c r="G3814" s="43">
        <v>-67999.287671902304</v>
      </c>
    </row>
    <row r="3815" spans="1:7" x14ac:dyDescent="0.2">
      <c r="A3815" s="7">
        <v>3813</v>
      </c>
      <c r="B3815" s="43">
        <v>134.44</v>
      </c>
      <c r="C3815" s="43">
        <v>1044019.1057756681</v>
      </c>
      <c r="D3815" s="43">
        <v>897451.27310000686</v>
      </c>
      <c r="E3815" s="43">
        <v>40619.222942243301</v>
      </c>
      <c r="F3815" s="43">
        <v>0</v>
      </c>
      <c r="G3815" s="43">
        <v>105948.6097334177</v>
      </c>
    </row>
    <row r="3816" spans="1:7" x14ac:dyDescent="0.2">
      <c r="A3816" s="7">
        <v>3814</v>
      </c>
      <c r="B3816" s="43">
        <v>179.9</v>
      </c>
      <c r="C3816" s="43">
        <v>63863.187815480102</v>
      </c>
      <c r="D3816" s="43">
        <v>66544.125122654397</v>
      </c>
      <c r="E3816" s="43">
        <v>1777.1698693712001</v>
      </c>
      <c r="F3816" s="43">
        <v>0</v>
      </c>
      <c r="G3816" s="43">
        <v>-4458.1071765455999</v>
      </c>
    </row>
    <row r="3817" spans="1:7" x14ac:dyDescent="0.2">
      <c r="A3817" s="7">
        <v>3815</v>
      </c>
      <c r="B3817" s="43">
        <v>97.21</v>
      </c>
      <c r="C3817" s="43">
        <v>87501.693958901204</v>
      </c>
      <c r="D3817" s="43">
        <v>92997.953706465807</v>
      </c>
      <c r="E3817" s="43">
        <v>4578.4395287143998</v>
      </c>
      <c r="F3817" s="43">
        <v>0</v>
      </c>
      <c r="G3817" s="43">
        <v>-10074.699276279</v>
      </c>
    </row>
    <row r="3818" spans="1:7" x14ac:dyDescent="0.2">
      <c r="A3818" s="7">
        <v>3816</v>
      </c>
      <c r="B3818" s="43">
        <v>55.54</v>
      </c>
      <c r="C3818" s="43">
        <v>312269.19554367563</v>
      </c>
      <c r="D3818" s="43">
        <v>207777.72607833109</v>
      </c>
      <c r="E3818" s="43">
        <v>49943.904781566802</v>
      </c>
      <c r="F3818" s="43">
        <v>41424.607529028399</v>
      </c>
      <c r="G3818" s="43">
        <v>13122.9571547493</v>
      </c>
    </row>
    <row r="3819" spans="1:7" x14ac:dyDescent="0.2">
      <c r="A3819" s="7">
        <v>3817</v>
      </c>
      <c r="B3819" s="43">
        <v>18.739999999999998</v>
      </c>
      <c r="C3819" s="43">
        <v>157792.34644407971</v>
      </c>
      <c r="D3819" s="43">
        <v>109264.13256960909</v>
      </c>
      <c r="E3819" s="43">
        <v>43970.886040791498</v>
      </c>
      <c r="F3819" s="43">
        <v>9022.5742375030004</v>
      </c>
      <c r="G3819" s="43">
        <v>-4465.2464038239004</v>
      </c>
    </row>
    <row r="3820" spans="1:7" x14ac:dyDescent="0.2">
      <c r="A3820" s="7">
        <v>3818</v>
      </c>
      <c r="B3820" s="43">
        <v>24.98</v>
      </c>
      <c r="C3820" s="43">
        <v>29690.579091314201</v>
      </c>
      <c r="D3820" s="43">
        <v>30625.251920438499</v>
      </c>
      <c r="E3820" s="43">
        <v>5969.9565245867998</v>
      </c>
      <c r="F3820" s="43">
        <v>0</v>
      </c>
      <c r="G3820" s="43">
        <v>-6904.6293537110996</v>
      </c>
    </row>
    <row r="3821" spans="1:7" x14ac:dyDescent="0.2">
      <c r="A3821" s="7">
        <v>3819</v>
      </c>
      <c r="B3821" s="43">
        <v>93.95</v>
      </c>
      <c r="C3821" s="43">
        <v>768747.94159914122</v>
      </c>
      <c r="D3821" s="43">
        <v>544685.5233999691</v>
      </c>
      <c r="E3821" s="43">
        <v>42674.838788564302</v>
      </c>
      <c r="F3821" s="43">
        <v>9019.2000000000007</v>
      </c>
      <c r="G3821" s="43">
        <v>172368.3794106078</v>
      </c>
    </row>
    <row r="3822" spans="1:7" x14ac:dyDescent="0.2">
      <c r="A3822" s="7">
        <v>3820</v>
      </c>
      <c r="B3822" s="43">
        <v>66.459999999999994</v>
      </c>
      <c r="C3822" s="43">
        <v>514230.29364102328</v>
      </c>
      <c r="D3822" s="43">
        <v>424991.35366874031</v>
      </c>
      <c r="E3822" s="43">
        <v>41263.569254966002</v>
      </c>
      <c r="F3822" s="43">
        <v>0</v>
      </c>
      <c r="G3822" s="43">
        <v>47975.370717317099</v>
      </c>
    </row>
    <row r="3823" spans="1:7" x14ac:dyDescent="0.2">
      <c r="A3823" s="7">
        <v>3821</v>
      </c>
      <c r="B3823" s="43">
        <v>253.98</v>
      </c>
      <c r="C3823" s="43">
        <v>1278946.136288712</v>
      </c>
      <c r="D3823" s="43">
        <v>1345035.086434582</v>
      </c>
      <c r="E3823" s="43">
        <v>25856.703117960398</v>
      </c>
      <c r="F3823" s="43">
        <v>0</v>
      </c>
      <c r="G3823" s="43">
        <v>-91945.653263829896</v>
      </c>
    </row>
    <row r="3824" spans="1:7" x14ac:dyDescent="0.2">
      <c r="A3824" s="7">
        <v>3822</v>
      </c>
      <c r="B3824" s="43">
        <v>23.59</v>
      </c>
      <c r="C3824" s="43">
        <v>29547.114469652701</v>
      </c>
      <c r="D3824" s="43">
        <v>25315.856158013801</v>
      </c>
      <c r="E3824" s="43">
        <v>6391.4329388093001</v>
      </c>
      <c r="F3824" s="43">
        <v>0</v>
      </c>
      <c r="G3824" s="43">
        <v>-2160.1746271704001</v>
      </c>
    </row>
    <row r="3825" spans="1:7" x14ac:dyDescent="0.2">
      <c r="A3825" s="7">
        <v>3823</v>
      </c>
      <c r="B3825" s="43">
        <v>18.32</v>
      </c>
      <c r="C3825" s="43">
        <v>72965.345192052802</v>
      </c>
      <c r="D3825" s="43">
        <v>48562.466571252902</v>
      </c>
      <c r="E3825" s="43">
        <v>35198.593070997398</v>
      </c>
      <c r="F3825" s="43">
        <v>9661.0386045135001</v>
      </c>
      <c r="G3825" s="43">
        <v>-20456.753054710902</v>
      </c>
    </row>
    <row r="3826" spans="1:7" x14ac:dyDescent="0.2">
      <c r="A3826" s="7">
        <v>3824</v>
      </c>
      <c r="B3826" s="43">
        <v>91.55</v>
      </c>
      <c r="C3826" s="43">
        <v>286365.31409741839</v>
      </c>
      <c r="D3826" s="43">
        <v>318836.36876377527</v>
      </c>
      <c r="E3826" s="43">
        <v>15890.828426174099</v>
      </c>
      <c r="F3826" s="43">
        <v>0</v>
      </c>
      <c r="G3826" s="43">
        <v>-48361.883092531003</v>
      </c>
    </row>
    <row r="3827" spans="1:7" x14ac:dyDescent="0.2">
      <c r="A3827" s="7">
        <v>3825</v>
      </c>
      <c r="B3827" s="43">
        <v>81.459999999999994</v>
      </c>
      <c r="C3827" s="43">
        <v>320010.95290341991</v>
      </c>
      <c r="D3827" s="43">
        <v>262590.44614451879</v>
      </c>
      <c r="E3827" s="43">
        <v>20305.0127630975</v>
      </c>
      <c r="F3827" s="43">
        <v>0</v>
      </c>
      <c r="G3827" s="43">
        <v>37115.493995803597</v>
      </c>
    </row>
    <row r="3828" spans="1:7" x14ac:dyDescent="0.2">
      <c r="A3828" s="7">
        <v>3826</v>
      </c>
      <c r="B3828" s="43">
        <v>16.88</v>
      </c>
      <c r="C3828" s="43">
        <v>60221.5197453324</v>
      </c>
      <c r="D3828" s="43">
        <v>51928.276893847498</v>
      </c>
      <c r="E3828" s="43">
        <v>18414.190070954301</v>
      </c>
      <c r="F3828" s="43">
        <v>0</v>
      </c>
      <c r="G3828" s="43">
        <v>-10120.947219469401</v>
      </c>
    </row>
    <row r="3829" spans="1:7" x14ac:dyDescent="0.2">
      <c r="A3829" s="7">
        <v>3827</v>
      </c>
      <c r="B3829" s="43">
        <v>32</v>
      </c>
      <c r="C3829" s="43">
        <v>50240.394210505998</v>
      </c>
      <c r="D3829" s="43">
        <v>44734.848695101799</v>
      </c>
      <c r="E3829" s="43">
        <v>7976.2295699183996</v>
      </c>
      <c r="F3829" s="43">
        <v>0</v>
      </c>
      <c r="G3829" s="43">
        <v>-2470.6840545143</v>
      </c>
    </row>
    <row r="3830" spans="1:7" x14ac:dyDescent="0.2">
      <c r="A3830" s="7">
        <v>3828</v>
      </c>
      <c r="B3830" s="43">
        <v>81.06</v>
      </c>
      <c r="C3830" s="43">
        <v>36820.451002035297</v>
      </c>
      <c r="D3830" s="43">
        <v>28844.942945000301</v>
      </c>
      <c r="E3830" s="43">
        <v>2349.8085049526999</v>
      </c>
      <c r="F3830" s="43">
        <v>0</v>
      </c>
      <c r="G3830" s="43">
        <v>5625.6995520822002</v>
      </c>
    </row>
    <row r="3831" spans="1:7" x14ac:dyDescent="0.2">
      <c r="A3831" s="7">
        <v>3829</v>
      </c>
      <c r="B3831" s="43">
        <v>66.86</v>
      </c>
      <c r="C3831" s="43">
        <v>898495.51286695502</v>
      </c>
      <c r="D3831" s="43">
        <v>597827.99012060079</v>
      </c>
      <c r="E3831" s="43">
        <v>103184.6838581156</v>
      </c>
      <c r="F3831" s="43">
        <v>72120.302913222797</v>
      </c>
      <c r="G3831" s="43">
        <v>125362.53597501579</v>
      </c>
    </row>
    <row r="3832" spans="1:7" x14ac:dyDescent="0.2">
      <c r="A3832" s="7">
        <v>3830</v>
      </c>
      <c r="B3832" s="43">
        <v>511.79</v>
      </c>
      <c r="C3832" s="43">
        <v>5895369.586633835</v>
      </c>
      <c r="D3832" s="43">
        <v>5708049.7435685517</v>
      </c>
      <c r="E3832" s="43">
        <v>61009.620769619098</v>
      </c>
      <c r="F3832" s="43">
        <v>0</v>
      </c>
      <c r="G3832" s="43">
        <v>126310.22229566411</v>
      </c>
    </row>
    <row r="3833" spans="1:7" x14ac:dyDescent="0.2">
      <c r="A3833" s="7">
        <v>3831</v>
      </c>
      <c r="B3833" s="43">
        <v>19.88</v>
      </c>
      <c r="C3833" s="43">
        <v>153148.74410742661</v>
      </c>
      <c r="D3833" s="43">
        <v>104017.8445325544</v>
      </c>
      <c r="E3833" s="43">
        <v>41140.180871409102</v>
      </c>
      <c r="F3833" s="43">
        <v>8675.5235446175993</v>
      </c>
      <c r="G3833" s="43">
        <v>-684.80484115449997</v>
      </c>
    </row>
    <row r="3834" spans="1:7" x14ac:dyDescent="0.2">
      <c r="A3834" s="7">
        <v>3832</v>
      </c>
      <c r="B3834" s="43">
        <v>13.56</v>
      </c>
      <c r="C3834" s="43">
        <v>40096.341315661899</v>
      </c>
      <c r="D3834" s="43">
        <v>36501.7787244555</v>
      </c>
      <c r="E3834" s="43">
        <v>15513.6868079248</v>
      </c>
      <c r="F3834" s="43">
        <v>0</v>
      </c>
      <c r="G3834" s="43">
        <v>-11919.124216718399</v>
      </c>
    </row>
    <row r="3835" spans="1:7" x14ac:dyDescent="0.2">
      <c r="A3835" s="7">
        <v>3833</v>
      </c>
      <c r="B3835" s="43">
        <v>11.93</v>
      </c>
      <c r="C3835" s="43">
        <v>123972.9872038597</v>
      </c>
      <c r="D3835" s="43">
        <v>95554.853992529504</v>
      </c>
      <c r="E3835" s="43">
        <v>54784.525604660099</v>
      </c>
      <c r="F3835" s="43">
        <v>0</v>
      </c>
      <c r="G3835" s="43">
        <v>-26366.392393329901</v>
      </c>
    </row>
    <row r="3836" spans="1:7" x14ac:dyDescent="0.2">
      <c r="A3836" s="7">
        <v>3834</v>
      </c>
      <c r="B3836" s="43">
        <v>156.54</v>
      </c>
      <c r="C3836" s="43">
        <v>769310.45114367339</v>
      </c>
      <c r="D3836" s="43">
        <v>694388.59876000765</v>
      </c>
      <c r="E3836" s="43">
        <v>26073.437548061502</v>
      </c>
      <c r="F3836" s="43">
        <v>0</v>
      </c>
      <c r="G3836" s="43">
        <v>48848.414835604301</v>
      </c>
    </row>
    <row r="3837" spans="1:7" x14ac:dyDescent="0.2">
      <c r="A3837" s="7">
        <v>3835</v>
      </c>
      <c r="B3837" s="43">
        <v>54.81</v>
      </c>
      <c r="C3837" s="43">
        <v>259396.29354315359</v>
      </c>
      <c r="D3837" s="43">
        <v>172823.211982446</v>
      </c>
      <c r="E3837" s="43">
        <v>37473.629736892799</v>
      </c>
      <c r="F3837" s="43">
        <v>24959.525768227999</v>
      </c>
      <c r="G3837" s="43">
        <v>24139.926055586799</v>
      </c>
    </row>
    <row r="3838" spans="1:7" x14ac:dyDescent="0.2">
      <c r="A3838" s="7">
        <v>3836</v>
      </c>
      <c r="B3838" s="43">
        <v>79.89</v>
      </c>
      <c r="C3838" s="43">
        <v>414007.36400892038</v>
      </c>
      <c r="D3838" s="43">
        <v>282145.41587804852</v>
      </c>
      <c r="E3838" s="43">
        <v>27087.6183740005</v>
      </c>
      <c r="F3838" s="43">
        <v>37187.173874767403</v>
      </c>
      <c r="G3838" s="43">
        <v>67587.155882103994</v>
      </c>
    </row>
    <row r="3839" spans="1:7" x14ac:dyDescent="0.2">
      <c r="A3839" s="7">
        <v>3837</v>
      </c>
      <c r="B3839" s="43">
        <v>62.51</v>
      </c>
      <c r="C3839" s="43">
        <v>228813.87423552139</v>
      </c>
      <c r="D3839" s="43">
        <v>160790.63042757381</v>
      </c>
      <c r="E3839" s="43">
        <v>19896.355389742301</v>
      </c>
      <c r="F3839" s="43">
        <v>0</v>
      </c>
      <c r="G3839" s="43">
        <v>48126.888418205301</v>
      </c>
    </row>
    <row r="3840" spans="1:7" x14ac:dyDescent="0.2">
      <c r="A3840" s="7">
        <v>3838</v>
      </c>
      <c r="B3840" s="43">
        <v>144.25</v>
      </c>
      <c r="C3840" s="43">
        <v>111183.6769587645</v>
      </c>
      <c r="D3840" s="43">
        <v>74051.196424550799</v>
      </c>
      <c r="E3840" s="43">
        <v>6758.5446742620998</v>
      </c>
      <c r="F3840" s="43">
        <v>14725.076675496801</v>
      </c>
      <c r="G3840" s="43">
        <v>15648.859184454701</v>
      </c>
    </row>
    <row r="3841" spans="1:7" x14ac:dyDescent="0.2">
      <c r="A3841" s="7">
        <v>3839</v>
      </c>
      <c r="B3841" s="43">
        <v>266.45999999999998</v>
      </c>
      <c r="C3841" s="43">
        <v>1534565.402705007</v>
      </c>
      <c r="D3841" s="43">
        <v>1019889.858316023</v>
      </c>
      <c r="E3841" s="43">
        <v>46646.783655903702</v>
      </c>
      <c r="F3841" s="43">
        <v>151214.4390809676</v>
      </c>
      <c r="G3841" s="43">
        <v>316814.32165211259</v>
      </c>
    </row>
    <row r="3842" spans="1:7" x14ac:dyDescent="0.2">
      <c r="A3842" s="7">
        <v>3840</v>
      </c>
      <c r="B3842" s="43">
        <v>55.42</v>
      </c>
      <c r="C3842" s="43">
        <v>449601.81858285738</v>
      </c>
      <c r="D3842" s="43">
        <v>299648.57204675343</v>
      </c>
      <c r="E3842" s="43">
        <v>70756.3863476689</v>
      </c>
      <c r="F3842" s="43">
        <v>59472.970518778697</v>
      </c>
      <c r="G3842" s="43">
        <v>19723.889669656499</v>
      </c>
    </row>
    <row r="3843" spans="1:7" x14ac:dyDescent="0.2">
      <c r="A3843" s="7">
        <v>3841</v>
      </c>
      <c r="B3843" s="43">
        <v>91.91</v>
      </c>
      <c r="C3843" s="43">
        <v>375892.12144085241</v>
      </c>
      <c r="D3843" s="43">
        <v>249870.02400476151</v>
      </c>
      <c r="E3843" s="43">
        <v>33086.635865840799</v>
      </c>
      <c r="F3843" s="43">
        <v>36856.818620248101</v>
      </c>
      <c r="G3843" s="43">
        <v>56078.642950002002</v>
      </c>
    </row>
    <row r="3844" spans="1:7" x14ac:dyDescent="0.2">
      <c r="A3844" s="7">
        <v>3842</v>
      </c>
      <c r="B3844" s="43">
        <v>37.65</v>
      </c>
      <c r="C3844" s="43">
        <v>21533.6765309771</v>
      </c>
      <c r="D3844" s="43">
        <v>21083.239207796101</v>
      </c>
      <c r="E3844" s="43">
        <v>2905.6048055572001</v>
      </c>
      <c r="F3844" s="43">
        <v>0</v>
      </c>
      <c r="G3844" s="43">
        <v>-2455.1674823762</v>
      </c>
    </row>
    <row r="3845" spans="1:7" x14ac:dyDescent="0.2">
      <c r="A3845" s="7">
        <v>3843</v>
      </c>
      <c r="B3845" s="43">
        <v>35.92</v>
      </c>
      <c r="C3845" s="43">
        <v>32457.949748704599</v>
      </c>
      <c r="D3845" s="43">
        <v>29733.768220869901</v>
      </c>
      <c r="E3845" s="43">
        <v>4547.9952037391004</v>
      </c>
      <c r="F3845" s="43">
        <v>0</v>
      </c>
      <c r="G3845" s="43">
        <v>-1823.8136759045001</v>
      </c>
    </row>
    <row r="3846" spans="1:7" x14ac:dyDescent="0.2">
      <c r="A3846" s="7">
        <v>3844</v>
      </c>
      <c r="B3846" s="43">
        <v>10.31</v>
      </c>
      <c r="C3846" s="43">
        <v>77251.333844017601</v>
      </c>
      <c r="D3846" s="43">
        <v>53164.379399428602</v>
      </c>
      <c r="E3846" s="43">
        <v>39141.602751689497</v>
      </c>
      <c r="F3846" s="43">
        <v>5264.9883071068998</v>
      </c>
      <c r="G3846" s="43">
        <v>-20319.6366142074</v>
      </c>
    </row>
    <row r="3847" spans="1:7" x14ac:dyDescent="0.2">
      <c r="A3847" s="7">
        <v>3845</v>
      </c>
      <c r="B3847" s="43">
        <v>45.22</v>
      </c>
      <c r="C3847" s="43">
        <v>252472.76361848169</v>
      </c>
      <c r="D3847" s="43">
        <v>241014.32768804469</v>
      </c>
      <c r="E3847" s="43">
        <v>29290.8238144561</v>
      </c>
      <c r="F3847" s="43">
        <v>0</v>
      </c>
      <c r="G3847" s="43">
        <v>-17832.387884019099</v>
      </c>
    </row>
    <row r="3848" spans="1:7" x14ac:dyDescent="0.2">
      <c r="A3848" s="7">
        <v>3846</v>
      </c>
      <c r="B3848" s="43">
        <v>284.44</v>
      </c>
      <c r="C3848" s="43">
        <v>503396.59735708259</v>
      </c>
      <c r="D3848" s="43">
        <v>500943.21047450899</v>
      </c>
      <c r="E3848" s="43">
        <v>8980.0434040770997</v>
      </c>
      <c r="F3848" s="43">
        <v>0</v>
      </c>
      <c r="G3848" s="43">
        <v>-6526.6565215034998</v>
      </c>
    </row>
    <row r="3849" spans="1:7" x14ac:dyDescent="0.2">
      <c r="A3849" s="7">
        <v>3847</v>
      </c>
      <c r="B3849" s="43">
        <v>32.68</v>
      </c>
      <c r="C3849" s="43">
        <v>107935.3689027108</v>
      </c>
      <c r="D3849" s="43">
        <v>71875.737478920797</v>
      </c>
      <c r="E3849" s="43">
        <v>25109.9987945627</v>
      </c>
      <c r="F3849" s="43">
        <v>8505.5035220684003</v>
      </c>
      <c r="G3849" s="43">
        <v>2444.1291071587998</v>
      </c>
    </row>
    <row r="3850" spans="1:7" x14ac:dyDescent="0.2">
      <c r="A3850" s="7">
        <v>3848</v>
      </c>
      <c r="B3850" s="43">
        <v>7.99</v>
      </c>
      <c r="C3850" s="43">
        <v>21849.473206208098</v>
      </c>
      <c r="D3850" s="43">
        <v>15291.054989484201</v>
      </c>
      <c r="E3850" s="43">
        <v>14262.6904692513</v>
      </c>
      <c r="F3850" s="43">
        <v>255.68</v>
      </c>
      <c r="G3850" s="43">
        <v>-7959.9522525272996</v>
      </c>
    </row>
    <row r="3851" spans="1:7" x14ac:dyDescent="0.2">
      <c r="A3851" s="7">
        <v>3849</v>
      </c>
      <c r="B3851" s="43">
        <v>302.06</v>
      </c>
      <c r="C3851" s="43">
        <v>1975066.2480112661</v>
      </c>
      <c r="D3851" s="43">
        <v>1314816.929145107</v>
      </c>
      <c r="E3851" s="43">
        <v>57634.303058126599</v>
      </c>
      <c r="F3851" s="43">
        <v>262682.54680880799</v>
      </c>
      <c r="G3851" s="43">
        <v>339932.46899922361</v>
      </c>
    </row>
    <row r="3852" spans="1:7" x14ac:dyDescent="0.2">
      <c r="A3852" s="7">
        <v>3850</v>
      </c>
      <c r="B3852" s="43">
        <v>42.6</v>
      </c>
      <c r="C3852" s="43">
        <v>275950.18548986892</v>
      </c>
      <c r="D3852" s="43">
        <v>216578.32147421571</v>
      </c>
      <c r="E3852" s="43">
        <v>34024.5897190377</v>
      </c>
      <c r="F3852" s="43">
        <v>0</v>
      </c>
      <c r="G3852" s="43">
        <v>25347.274296615498</v>
      </c>
    </row>
    <row r="3853" spans="1:7" x14ac:dyDescent="0.2">
      <c r="A3853" s="7">
        <v>3851</v>
      </c>
      <c r="B3853" s="43">
        <v>50.16</v>
      </c>
      <c r="C3853" s="43">
        <v>447217.96837205772</v>
      </c>
      <c r="D3853" s="43">
        <v>297840.15891228901</v>
      </c>
      <c r="E3853" s="43">
        <v>67657.0503976076</v>
      </c>
      <c r="F3853" s="43">
        <v>35262.472394645803</v>
      </c>
      <c r="G3853" s="43">
        <v>46458.286667515204</v>
      </c>
    </row>
    <row r="3854" spans="1:7" x14ac:dyDescent="0.2">
      <c r="A3854" s="7">
        <v>3852</v>
      </c>
      <c r="B3854" s="43">
        <v>91.77</v>
      </c>
      <c r="C3854" s="43">
        <v>201319.15844785041</v>
      </c>
      <c r="D3854" s="43">
        <v>174500.96272417961</v>
      </c>
      <c r="E3854" s="43">
        <v>11269.5572676667</v>
      </c>
      <c r="F3854" s="43">
        <v>0</v>
      </c>
      <c r="G3854" s="43">
        <v>15548.638456004101</v>
      </c>
    </row>
    <row r="3855" spans="1:7" x14ac:dyDescent="0.2">
      <c r="A3855" s="7">
        <v>3853</v>
      </c>
      <c r="B3855" s="43">
        <v>88.63</v>
      </c>
      <c r="C3855" s="43">
        <v>235136.2326592035</v>
      </c>
      <c r="D3855" s="43">
        <v>210935.5543909026</v>
      </c>
      <c r="E3855" s="43">
        <v>14031.3016590837</v>
      </c>
      <c r="F3855" s="43">
        <v>0</v>
      </c>
      <c r="G3855" s="43">
        <v>10169.376609217201</v>
      </c>
    </row>
    <row r="3856" spans="1:7" x14ac:dyDescent="0.2">
      <c r="A3856" s="7">
        <v>3854</v>
      </c>
      <c r="B3856" s="43">
        <v>152.66999999999999</v>
      </c>
      <c r="C3856" s="43">
        <v>328275.10394370992</v>
      </c>
      <c r="D3856" s="43">
        <v>242297.7995388913</v>
      </c>
      <c r="E3856" s="43">
        <v>11652.9627753082</v>
      </c>
      <c r="F3856" s="43">
        <v>0</v>
      </c>
      <c r="G3856" s="43">
        <v>74324.341629510294</v>
      </c>
    </row>
    <row r="3857" spans="1:7" x14ac:dyDescent="0.2">
      <c r="A3857" s="7">
        <v>3855</v>
      </c>
      <c r="B3857" s="43">
        <v>36.4</v>
      </c>
      <c r="C3857" s="43">
        <v>109508.4279788415</v>
      </c>
      <c r="D3857" s="43">
        <v>72943.905819891399</v>
      </c>
      <c r="E3857" s="43">
        <v>26368.895081383402</v>
      </c>
      <c r="F3857" s="43">
        <v>14426.5191829459</v>
      </c>
      <c r="G3857" s="43">
        <v>-4230.8921053792001</v>
      </c>
    </row>
    <row r="3858" spans="1:7" x14ac:dyDescent="0.2">
      <c r="A3858" s="7">
        <v>3856</v>
      </c>
      <c r="B3858" s="43">
        <v>104.35</v>
      </c>
      <c r="C3858" s="43">
        <v>220170.01203186109</v>
      </c>
      <c r="D3858" s="43">
        <v>205278.8861868617</v>
      </c>
      <c r="E3858" s="43">
        <v>11069.4580987154</v>
      </c>
      <c r="F3858" s="43">
        <v>0</v>
      </c>
      <c r="G3858" s="43">
        <v>3821.6677462839998</v>
      </c>
    </row>
    <row r="3859" spans="1:7" x14ac:dyDescent="0.2">
      <c r="A3859" s="7">
        <v>3857</v>
      </c>
      <c r="B3859" s="43">
        <v>303.58</v>
      </c>
      <c r="C3859" s="43">
        <v>3671534.374843989</v>
      </c>
      <c r="D3859" s="43">
        <v>2701533.1810354809</v>
      </c>
      <c r="E3859" s="43">
        <v>65568.9924030478</v>
      </c>
      <c r="F3859" s="43">
        <v>0</v>
      </c>
      <c r="G3859" s="43">
        <v>904432.20140546036</v>
      </c>
    </row>
    <row r="3860" spans="1:7" x14ac:dyDescent="0.2">
      <c r="A3860" s="7">
        <v>3858</v>
      </c>
      <c r="B3860" s="43">
        <v>112.26</v>
      </c>
      <c r="C3860" s="43">
        <v>431782.29603639472</v>
      </c>
      <c r="D3860" s="43">
        <v>461244.75118806819</v>
      </c>
      <c r="E3860" s="43">
        <v>20018.3680226951</v>
      </c>
      <c r="F3860" s="43">
        <v>0</v>
      </c>
      <c r="G3860" s="43">
        <v>-49480.823174368699</v>
      </c>
    </row>
    <row r="3861" spans="1:7" x14ac:dyDescent="0.2">
      <c r="A3861" s="7">
        <v>3859</v>
      </c>
      <c r="B3861" s="43">
        <v>125.35</v>
      </c>
      <c r="C3861" s="43">
        <v>747055.90201280254</v>
      </c>
      <c r="D3861" s="43">
        <v>869503.42639494746</v>
      </c>
      <c r="E3861" s="43">
        <v>30792.901498835501</v>
      </c>
      <c r="F3861" s="43">
        <v>0</v>
      </c>
      <c r="G3861" s="43">
        <v>-153240.42588098039</v>
      </c>
    </row>
    <row r="3862" spans="1:7" x14ac:dyDescent="0.2">
      <c r="A3862" s="7">
        <v>3860</v>
      </c>
      <c r="B3862" s="43">
        <v>188.89</v>
      </c>
      <c r="C3862" s="43">
        <v>1378316.005665994</v>
      </c>
      <c r="D3862" s="43">
        <v>1494948.510323582</v>
      </c>
      <c r="E3862" s="43">
        <v>38087.500464368801</v>
      </c>
      <c r="F3862" s="43">
        <v>0</v>
      </c>
      <c r="G3862" s="43">
        <v>-154720.00512195629</v>
      </c>
    </row>
    <row r="3863" spans="1:7" x14ac:dyDescent="0.2">
      <c r="A3863" s="7">
        <v>3861</v>
      </c>
      <c r="B3863" s="43">
        <v>40.24</v>
      </c>
      <c r="C3863" s="43">
        <v>250138.37276339039</v>
      </c>
      <c r="D3863" s="43">
        <v>195176.6936590219</v>
      </c>
      <c r="E3863" s="43">
        <v>33316.336624447496</v>
      </c>
      <c r="F3863" s="43">
        <v>0</v>
      </c>
      <c r="G3863" s="43">
        <v>21645.342479920899</v>
      </c>
    </row>
    <row r="3864" spans="1:7" x14ac:dyDescent="0.2">
      <c r="A3864" s="7">
        <v>3862</v>
      </c>
      <c r="B3864" s="43">
        <v>461.88</v>
      </c>
      <c r="C3864" s="43">
        <v>5592846.4061061684</v>
      </c>
      <c r="D3864" s="43">
        <v>4701469.1220345944</v>
      </c>
      <c r="E3864" s="43">
        <v>64983.625550133998</v>
      </c>
      <c r="F3864" s="43">
        <v>0</v>
      </c>
      <c r="G3864" s="43">
        <v>826393.65852144</v>
      </c>
    </row>
    <row r="3865" spans="1:7" x14ac:dyDescent="0.2">
      <c r="A3865" s="7">
        <v>3863</v>
      </c>
      <c r="B3865" s="43">
        <v>34.54</v>
      </c>
      <c r="C3865" s="43">
        <v>271771.48369150219</v>
      </c>
      <c r="D3865" s="43">
        <v>181084.32256715919</v>
      </c>
      <c r="E3865" s="43">
        <v>68751.550734982302</v>
      </c>
      <c r="F3865" s="43">
        <v>35781.430494036198</v>
      </c>
      <c r="G3865" s="43">
        <v>-13845.8201046754</v>
      </c>
    </row>
    <row r="3866" spans="1:7" x14ac:dyDescent="0.2">
      <c r="A3866" s="7">
        <v>3864</v>
      </c>
      <c r="B3866" s="43">
        <v>87.08</v>
      </c>
      <c r="C3866" s="43">
        <v>108321.9684541476</v>
      </c>
      <c r="D3866" s="43">
        <v>108955.7359733411</v>
      </c>
      <c r="E3866" s="43">
        <v>6380.1834973981004</v>
      </c>
      <c r="F3866" s="43">
        <v>0</v>
      </c>
      <c r="G3866" s="43">
        <v>-7013.9510165917</v>
      </c>
    </row>
    <row r="3867" spans="1:7" x14ac:dyDescent="0.2">
      <c r="A3867" s="7">
        <v>3865</v>
      </c>
      <c r="B3867" s="43">
        <v>102.02</v>
      </c>
      <c r="C3867" s="43">
        <v>842910.69473234436</v>
      </c>
      <c r="D3867" s="43">
        <v>561491.04327472369</v>
      </c>
      <c r="E3867" s="43">
        <v>65506.020334956098</v>
      </c>
      <c r="F3867" s="43">
        <v>81235.397648588507</v>
      </c>
      <c r="G3867" s="43">
        <v>134678.23347407611</v>
      </c>
    </row>
    <row r="3868" spans="1:7" x14ac:dyDescent="0.2">
      <c r="A3868" s="7">
        <v>3866</v>
      </c>
      <c r="B3868" s="43">
        <v>37.22</v>
      </c>
      <c r="C3868" s="43">
        <v>2270.42</v>
      </c>
      <c r="D3868" s="43">
        <v>2323.9989799963</v>
      </c>
      <c r="E3868" s="43">
        <v>305</v>
      </c>
      <c r="F3868" s="43">
        <v>0</v>
      </c>
      <c r="G3868" s="43">
        <v>-358.57897999630001</v>
      </c>
    </row>
    <row r="3869" spans="1:7" x14ac:dyDescent="0.2">
      <c r="A3869" s="7">
        <v>3867</v>
      </c>
      <c r="B3869" s="43">
        <v>99.85</v>
      </c>
      <c r="C3869" s="43">
        <v>236059.27644100209</v>
      </c>
      <c r="D3869" s="43">
        <v>157068.14218117369</v>
      </c>
      <c r="E3869" s="43">
        <v>20934.369298801299</v>
      </c>
      <c r="F3869" s="43">
        <v>31313.880304750801</v>
      </c>
      <c r="G3869" s="43">
        <v>26742.884656276299</v>
      </c>
    </row>
    <row r="3870" spans="1:7" x14ac:dyDescent="0.2">
      <c r="A3870" s="7">
        <v>3868</v>
      </c>
      <c r="B3870" s="43">
        <v>213.92</v>
      </c>
      <c r="C3870" s="43">
        <v>933086.29968529602</v>
      </c>
      <c r="D3870" s="43">
        <v>742984.19027735502</v>
      </c>
      <c r="E3870" s="43">
        <v>23483.8200456144</v>
      </c>
      <c r="F3870" s="43">
        <v>0</v>
      </c>
      <c r="G3870" s="43">
        <v>166618.2893623267</v>
      </c>
    </row>
    <row r="3871" spans="1:7" x14ac:dyDescent="0.2">
      <c r="A3871" s="7">
        <v>3869</v>
      </c>
      <c r="B3871" s="43">
        <v>5.09</v>
      </c>
      <c r="C3871" s="43">
        <v>41643.154193842798</v>
      </c>
      <c r="D3871" s="43">
        <v>27737.005303309001</v>
      </c>
      <c r="E3871" s="43">
        <v>64588.839345857697</v>
      </c>
      <c r="F3871" s="43">
        <v>4008.7508927854001</v>
      </c>
      <c r="G3871" s="43">
        <v>-54691.4413481093</v>
      </c>
    </row>
    <row r="3872" spans="1:7" x14ac:dyDescent="0.2">
      <c r="A3872" s="7">
        <v>3870</v>
      </c>
      <c r="B3872" s="43">
        <v>86.31</v>
      </c>
      <c r="C3872" s="43">
        <v>94976.073222434905</v>
      </c>
      <c r="D3872" s="43">
        <v>118296.7384312331</v>
      </c>
      <c r="E3872" s="43">
        <v>5552.0431232906003</v>
      </c>
      <c r="F3872" s="43">
        <v>0</v>
      </c>
      <c r="G3872" s="43">
        <v>-28872.708332088801</v>
      </c>
    </row>
    <row r="3873" spans="1:7" x14ac:dyDescent="0.2">
      <c r="A3873" s="7">
        <v>3871</v>
      </c>
      <c r="B3873" s="43">
        <v>99.47</v>
      </c>
      <c r="C3873" s="43">
        <v>254486.76775065379</v>
      </c>
      <c r="D3873" s="43">
        <v>268511.21092285053</v>
      </c>
      <c r="E3873" s="43">
        <v>12939.9736574979</v>
      </c>
      <c r="F3873" s="43">
        <v>0</v>
      </c>
      <c r="G3873" s="43">
        <v>-26964.416829694601</v>
      </c>
    </row>
    <row r="3874" spans="1:7" x14ac:dyDescent="0.2">
      <c r="A3874" s="7">
        <v>3872</v>
      </c>
      <c r="B3874" s="43">
        <v>60.34</v>
      </c>
      <c r="C3874" s="43">
        <v>200498.35904826451</v>
      </c>
      <c r="D3874" s="43">
        <v>178159.44786448291</v>
      </c>
      <c r="E3874" s="43">
        <v>17236.5106575106</v>
      </c>
      <c r="F3874" s="43">
        <v>0</v>
      </c>
      <c r="G3874" s="43">
        <v>5102.4005262710998</v>
      </c>
    </row>
    <row r="3875" spans="1:7" x14ac:dyDescent="0.2">
      <c r="A3875" s="7">
        <v>3873</v>
      </c>
      <c r="B3875" s="43">
        <v>25.45</v>
      </c>
      <c r="C3875" s="43">
        <v>29941.068134313198</v>
      </c>
      <c r="D3875" s="43">
        <v>37458.763755376203</v>
      </c>
      <c r="E3875" s="43">
        <v>6000.6889106275003</v>
      </c>
      <c r="F3875" s="43">
        <v>0</v>
      </c>
      <c r="G3875" s="43">
        <v>-13518.384531690501</v>
      </c>
    </row>
    <row r="3876" spans="1:7" x14ac:dyDescent="0.2">
      <c r="A3876" s="7">
        <v>3874</v>
      </c>
      <c r="B3876" s="43">
        <v>5.29</v>
      </c>
      <c r="C3876" s="43">
        <v>51176.733126854997</v>
      </c>
      <c r="D3876" s="43">
        <v>34052.204085731399</v>
      </c>
      <c r="E3876" s="43">
        <v>74592.866826077996</v>
      </c>
      <c r="F3876" s="43">
        <v>4063.4799724928998</v>
      </c>
      <c r="G3876" s="43">
        <v>-61531.817757447199</v>
      </c>
    </row>
    <row r="3877" spans="1:7" x14ac:dyDescent="0.2">
      <c r="A3877" s="7">
        <v>3875</v>
      </c>
      <c r="B3877" s="43">
        <v>48.99</v>
      </c>
      <c r="C3877" s="43">
        <v>82416.263685646496</v>
      </c>
      <c r="D3877" s="43">
        <v>84661.004970228794</v>
      </c>
      <c r="E3877" s="43">
        <v>8487.9627294699003</v>
      </c>
      <c r="F3877" s="43">
        <v>0</v>
      </c>
      <c r="G3877" s="43">
        <v>-10732.7040140523</v>
      </c>
    </row>
    <row r="3878" spans="1:7" x14ac:dyDescent="0.2">
      <c r="A3878" s="7">
        <v>3876</v>
      </c>
      <c r="B3878" s="43">
        <v>29.81</v>
      </c>
      <c r="C3878" s="43">
        <v>51401.172314004201</v>
      </c>
      <c r="D3878" s="43">
        <v>57930.0340082291</v>
      </c>
      <c r="E3878" s="43">
        <v>8689.1682359462993</v>
      </c>
      <c r="F3878" s="43">
        <v>0</v>
      </c>
      <c r="G3878" s="43">
        <v>-15218.0299301712</v>
      </c>
    </row>
    <row r="3879" spans="1:7" x14ac:dyDescent="0.2">
      <c r="A3879" s="7">
        <v>3877</v>
      </c>
      <c r="B3879" s="43">
        <v>53.75</v>
      </c>
      <c r="C3879" s="43">
        <v>462158.90635900391</v>
      </c>
      <c r="D3879" s="43">
        <v>311486.29468455788</v>
      </c>
      <c r="E3879" s="43">
        <v>45926.695516685097</v>
      </c>
      <c r="F3879" s="43">
        <v>37709.528126323297</v>
      </c>
      <c r="G3879" s="43">
        <v>67036.3880314376</v>
      </c>
    </row>
    <row r="3880" spans="1:7" x14ac:dyDescent="0.2">
      <c r="A3880" s="7">
        <v>3878</v>
      </c>
      <c r="B3880" s="43">
        <v>17.72</v>
      </c>
      <c r="C3880" s="43">
        <v>186225.04027392561</v>
      </c>
      <c r="D3880" s="43">
        <v>124169.0179576657</v>
      </c>
      <c r="E3880" s="43">
        <v>78943.291524757704</v>
      </c>
      <c r="F3880" s="43">
        <v>14592.6654435088</v>
      </c>
      <c r="G3880" s="43">
        <v>-31479.934652006501</v>
      </c>
    </row>
    <row r="3881" spans="1:7" x14ac:dyDescent="0.2">
      <c r="A3881" s="7">
        <v>3879</v>
      </c>
      <c r="B3881" s="43">
        <v>19.02</v>
      </c>
      <c r="C3881" s="43">
        <v>3636.0626575906999</v>
      </c>
      <c r="D3881" s="43">
        <v>3399.3574011518999</v>
      </c>
      <c r="E3881" s="43">
        <v>957.83290157869999</v>
      </c>
      <c r="F3881" s="43">
        <v>0</v>
      </c>
      <c r="G3881" s="43">
        <v>-721.12764513989998</v>
      </c>
    </row>
    <row r="3882" spans="1:7" x14ac:dyDescent="0.2">
      <c r="A3882" s="7">
        <v>3880</v>
      </c>
      <c r="B3882" s="43">
        <v>33.76</v>
      </c>
      <c r="C3882" s="43">
        <v>5021.3903335314999</v>
      </c>
      <c r="D3882" s="43">
        <v>3854.7520558159999</v>
      </c>
      <c r="E3882" s="43">
        <v>799.13086205939999</v>
      </c>
      <c r="F3882" s="43">
        <v>0</v>
      </c>
      <c r="G3882" s="43">
        <v>367.50741565610002</v>
      </c>
    </row>
    <row r="3883" spans="1:7" x14ac:dyDescent="0.2">
      <c r="A3883" s="7">
        <v>3881</v>
      </c>
      <c r="B3883" s="43">
        <v>83.45</v>
      </c>
      <c r="C3883" s="43">
        <v>22312.402974535598</v>
      </c>
      <c r="D3883" s="43">
        <v>23006.038092102099</v>
      </c>
      <c r="E3883" s="43">
        <v>1345.7169808629999</v>
      </c>
      <c r="F3883" s="43">
        <v>0</v>
      </c>
      <c r="G3883" s="43">
        <v>-2039.3520984295001</v>
      </c>
    </row>
    <row r="3884" spans="1:7" x14ac:dyDescent="0.2">
      <c r="A3884" s="7">
        <v>3882</v>
      </c>
      <c r="B3884" s="43">
        <v>355.22</v>
      </c>
      <c r="C3884" s="43">
        <v>491269.68603753601</v>
      </c>
      <c r="D3884" s="43">
        <v>767258.88069987914</v>
      </c>
      <c r="E3884" s="43">
        <v>6977.6990807300999</v>
      </c>
      <c r="F3884" s="43">
        <v>0</v>
      </c>
      <c r="G3884" s="43">
        <v>-282966.89374307328</v>
      </c>
    </row>
    <row r="3885" spans="1:7" x14ac:dyDescent="0.2">
      <c r="A3885" s="7">
        <v>3883</v>
      </c>
      <c r="B3885" s="43">
        <v>58.03</v>
      </c>
      <c r="C3885" s="43">
        <v>246498.17026633551</v>
      </c>
      <c r="D3885" s="43">
        <v>256993.59073441711</v>
      </c>
      <c r="E3885" s="43">
        <v>21803.168091597199</v>
      </c>
      <c r="F3885" s="43">
        <v>0</v>
      </c>
      <c r="G3885" s="43">
        <v>-32298.588559678799</v>
      </c>
    </row>
    <row r="3886" spans="1:7" x14ac:dyDescent="0.2">
      <c r="A3886" s="7">
        <v>3884</v>
      </c>
      <c r="B3886" s="43">
        <v>38.71</v>
      </c>
      <c r="C3886" s="43">
        <v>1443.2228215217001</v>
      </c>
      <c r="D3886" s="43">
        <v>1602.3908300134999</v>
      </c>
      <c r="E3886" s="43">
        <v>187.80193322029999</v>
      </c>
      <c r="F3886" s="43">
        <v>0</v>
      </c>
      <c r="G3886" s="43">
        <v>-346.96994171210002</v>
      </c>
    </row>
    <row r="3887" spans="1:7" x14ac:dyDescent="0.2">
      <c r="A3887" s="7">
        <v>3885</v>
      </c>
      <c r="B3887" s="43">
        <v>17.87</v>
      </c>
      <c r="C3887" s="43">
        <v>2595.4864673321999</v>
      </c>
      <c r="D3887" s="43">
        <v>2428.5295238691001</v>
      </c>
      <c r="E3887" s="43">
        <v>749.64118669840002</v>
      </c>
      <c r="F3887" s="43">
        <v>0</v>
      </c>
      <c r="G3887" s="43">
        <v>-582.6842432354</v>
      </c>
    </row>
    <row r="3888" spans="1:7" x14ac:dyDescent="0.2">
      <c r="A3888" s="7">
        <v>3886</v>
      </c>
      <c r="B3888" s="43">
        <v>19.21</v>
      </c>
      <c r="C3888" s="43">
        <v>45260.292466159801</v>
      </c>
      <c r="D3888" s="43">
        <v>35275.726915711501</v>
      </c>
      <c r="E3888" s="43">
        <v>12459.783862332401</v>
      </c>
      <c r="F3888" s="43">
        <v>0</v>
      </c>
      <c r="G3888" s="43">
        <v>-2475.2183118840999</v>
      </c>
    </row>
    <row r="3889" spans="1:7" x14ac:dyDescent="0.2">
      <c r="A3889" s="7">
        <v>3887</v>
      </c>
      <c r="B3889" s="43">
        <v>57.63</v>
      </c>
      <c r="C3889" s="43">
        <v>515866.02563264349</v>
      </c>
      <c r="D3889" s="43">
        <v>521701.04588747781</v>
      </c>
      <c r="E3889" s="43">
        <v>46626.992128037797</v>
      </c>
      <c r="F3889" s="43">
        <v>0</v>
      </c>
      <c r="G3889" s="43">
        <v>-52462.012382872097</v>
      </c>
    </row>
    <row r="3890" spans="1:7" x14ac:dyDescent="0.2">
      <c r="A3890" s="7">
        <v>3888</v>
      </c>
      <c r="B3890" s="43">
        <v>75.989999999999995</v>
      </c>
      <c r="C3890" s="43">
        <v>65020.929766668</v>
      </c>
      <c r="D3890" s="43">
        <v>43294.6277155977</v>
      </c>
      <c r="E3890" s="43">
        <v>7515.2240592377002</v>
      </c>
      <c r="F3890" s="43">
        <v>8597.1869178258003</v>
      </c>
      <c r="G3890" s="43">
        <v>5613.8910740067004</v>
      </c>
    </row>
    <row r="3891" spans="1:7" x14ac:dyDescent="0.2">
      <c r="A3891" s="7">
        <v>3889</v>
      </c>
      <c r="B3891" s="43">
        <v>70.33</v>
      </c>
      <c r="C3891" s="43">
        <v>23285.7723626146</v>
      </c>
      <c r="D3891" s="43">
        <v>21950.111360242001</v>
      </c>
      <c r="E3891" s="43">
        <v>1665.7398831160999</v>
      </c>
      <c r="F3891" s="43">
        <v>0</v>
      </c>
      <c r="G3891" s="43">
        <v>-330.0788807436</v>
      </c>
    </row>
    <row r="3892" spans="1:7" x14ac:dyDescent="0.2">
      <c r="A3892" s="7">
        <v>3890</v>
      </c>
      <c r="B3892" s="43">
        <v>22.33</v>
      </c>
      <c r="C3892" s="43">
        <v>19073.656072849499</v>
      </c>
      <c r="D3892" s="43">
        <v>18841.6544684529</v>
      </c>
      <c r="E3892" s="43">
        <v>4309.6930919186998</v>
      </c>
      <c r="F3892" s="43">
        <v>0</v>
      </c>
      <c r="G3892" s="43">
        <v>-4077.6914875221</v>
      </c>
    </row>
    <row r="3893" spans="1:7" x14ac:dyDescent="0.2">
      <c r="A3893" s="7">
        <v>3891</v>
      </c>
      <c r="B3893" s="43">
        <v>110.5</v>
      </c>
      <c r="C3893" s="43">
        <v>994152.44409515837</v>
      </c>
      <c r="D3893" s="43">
        <v>661495.15632849338</v>
      </c>
      <c r="E3893" s="43">
        <v>69181.064598923607</v>
      </c>
      <c r="F3893" s="43">
        <v>79144.817241117693</v>
      </c>
      <c r="G3893" s="43">
        <v>184331.40592662379</v>
      </c>
    </row>
    <row r="3894" spans="1:7" x14ac:dyDescent="0.2">
      <c r="A3894" s="7">
        <v>3892</v>
      </c>
      <c r="B3894" s="43">
        <v>12.85</v>
      </c>
      <c r="C3894" s="43">
        <v>21258.367320460198</v>
      </c>
      <c r="D3894" s="43">
        <v>19521.452268434499</v>
      </c>
      <c r="E3894" s="43">
        <v>8360.5619212553993</v>
      </c>
      <c r="F3894" s="43">
        <v>0</v>
      </c>
      <c r="G3894" s="43">
        <v>-6623.6468692296003</v>
      </c>
    </row>
    <row r="3895" spans="1:7" x14ac:dyDescent="0.2">
      <c r="A3895" s="7">
        <v>3893</v>
      </c>
      <c r="B3895" s="43">
        <v>146.96</v>
      </c>
      <c r="C3895" s="43">
        <v>207789.50006262699</v>
      </c>
      <c r="D3895" s="43">
        <v>239444.17133247279</v>
      </c>
      <c r="E3895" s="43">
        <v>7119.2797961933002</v>
      </c>
      <c r="F3895" s="43">
        <v>0</v>
      </c>
      <c r="G3895" s="43">
        <v>-38773.951066039197</v>
      </c>
    </row>
    <row r="3896" spans="1:7" x14ac:dyDescent="0.2">
      <c r="A3896" s="7">
        <v>3894</v>
      </c>
      <c r="B3896" s="43">
        <v>86.1</v>
      </c>
      <c r="C3896" s="43">
        <v>21517.806602664699</v>
      </c>
      <c r="D3896" s="43">
        <v>23528.4752060344</v>
      </c>
      <c r="E3896" s="43">
        <v>1253.7221949314001</v>
      </c>
      <c r="F3896" s="43">
        <v>0</v>
      </c>
      <c r="G3896" s="43">
        <v>-3264.3907983010999</v>
      </c>
    </row>
    <row r="3897" spans="1:7" x14ac:dyDescent="0.2">
      <c r="A3897" s="7">
        <v>3895</v>
      </c>
      <c r="B3897" s="43">
        <v>47.95</v>
      </c>
      <c r="C3897" s="43">
        <v>155229.94727918811</v>
      </c>
      <c r="D3897" s="43">
        <v>112725.9790397672</v>
      </c>
      <c r="E3897" s="43">
        <v>17553.829390592698</v>
      </c>
      <c r="F3897" s="43">
        <v>0</v>
      </c>
      <c r="G3897" s="43">
        <v>24950.138848828301</v>
      </c>
    </row>
    <row r="3898" spans="1:7" x14ac:dyDescent="0.2">
      <c r="A3898" s="7">
        <v>3896</v>
      </c>
      <c r="B3898" s="43">
        <v>51.85</v>
      </c>
      <c r="C3898" s="43">
        <v>90468.299590334194</v>
      </c>
      <c r="D3898" s="43">
        <v>60311.955281128503</v>
      </c>
      <c r="E3898" s="43">
        <v>15131.9328296126</v>
      </c>
      <c r="F3898" s="43">
        <v>11861.1385590259</v>
      </c>
      <c r="G3898" s="43">
        <v>3163.2729205671999</v>
      </c>
    </row>
    <row r="3899" spans="1:7" x14ac:dyDescent="0.2">
      <c r="A3899" s="7">
        <v>3897</v>
      </c>
      <c r="B3899" s="43">
        <v>81.05</v>
      </c>
      <c r="C3899" s="43">
        <v>488756.61459216417</v>
      </c>
      <c r="D3899" s="43">
        <v>355746.70557849458</v>
      </c>
      <c r="E3899" s="43">
        <v>32070.802704792699</v>
      </c>
      <c r="F3899" s="43">
        <v>0</v>
      </c>
      <c r="G3899" s="43">
        <v>100939.1063088768</v>
      </c>
    </row>
    <row r="3900" spans="1:7" x14ac:dyDescent="0.2">
      <c r="A3900" s="7">
        <v>3898</v>
      </c>
      <c r="B3900" s="43">
        <v>50.94</v>
      </c>
      <c r="C3900" s="43">
        <v>261079.3071700423</v>
      </c>
      <c r="D3900" s="43">
        <v>174008.75095841521</v>
      </c>
      <c r="E3900" s="43">
        <v>44612.2546899066</v>
      </c>
      <c r="F3900" s="43">
        <v>34306.733551879399</v>
      </c>
      <c r="G3900" s="43">
        <v>8151.5679698411004</v>
      </c>
    </row>
    <row r="3901" spans="1:7" x14ac:dyDescent="0.2">
      <c r="A3901" s="7">
        <v>3899</v>
      </c>
      <c r="B3901" s="43">
        <v>14.04</v>
      </c>
      <c r="C3901" s="43">
        <v>36938.597606490301</v>
      </c>
      <c r="D3901" s="43">
        <v>25090.691293255299</v>
      </c>
      <c r="E3901" s="43">
        <v>14333.5930619955</v>
      </c>
      <c r="F3901" s="43">
        <v>1960.5020153894</v>
      </c>
      <c r="G3901" s="43">
        <v>-4446.1887641498997</v>
      </c>
    </row>
    <row r="3902" spans="1:7" x14ac:dyDescent="0.2">
      <c r="A3902" s="7">
        <v>3900</v>
      </c>
      <c r="B3902" s="43">
        <v>237.95</v>
      </c>
      <c r="C3902" s="43">
        <v>396251.73880731512</v>
      </c>
      <c r="D3902" s="43">
        <v>453235.64419165871</v>
      </c>
      <c r="E3902" s="43">
        <v>8662.0851133797005</v>
      </c>
      <c r="F3902" s="43">
        <v>0</v>
      </c>
      <c r="G3902" s="43">
        <v>-65645.990497723295</v>
      </c>
    </row>
    <row r="3903" spans="1:7" x14ac:dyDescent="0.2">
      <c r="A3903" s="7">
        <v>3901</v>
      </c>
      <c r="B3903" s="43">
        <v>63.82</v>
      </c>
      <c r="C3903" s="43">
        <v>177275.5181928543</v>
      </c>
      <c r="D3903" s="43">
        <v>166847.20327548429</v>
      </c>
      <c r="E3903" s="43">
        <v>14168.214171163399</v>
      </c>
      <c r="F3903" s="43">
        <v>0</v>
      </c>
      <c r="G3903" s="43">
        <v>-3739.8992537934</v>
      </c>
    </row>
    <row r="3904" spans="1:7" x14ac:dyDescent="0.2">
      <c r="A3904" s="7">
        <v>3902</v>
      </c>
      <c r="B3904" s="43">
        <v>11.16</v>
      </c>
      <c r="C3904" s="43">
        <v>47608.9300470862</v>
      </c>
      <c r="D3904" s="43">
        <v>31730.7348966629</v>
      </c>
      <c r="E3904" s="43">
        <v>33743.6350979196</v>
      </c>
      <c r="F3904" s="43">
        <v>4577.2749129603999</v>
      </c>
      <c r="G3904" s="43">
        <v>-22442.714860456599</v>
      </c>
    </row>
    <row r="3905" spans="1:7" x14ac:dyDescent="0.2">
      <c r="A3905" s="7">
        <v>3903</v>
      </c>
      <c r="B3905" s="43">
        <v>5.4</v>
      </c>
      <c r="C3905" s="43">
        <v>34932.065809810898</v>
      </c>
      <c r="D3905" s="43">
        <v>23252.383074019701</v>
      </c>
      <c r="E3905" s="43">
        <v>57062.453429739602</v>
      </c>
      <c r="F3905" s="43">
        <v>4619.7562753909997</v>
      </c>
      <c r="G3905" s="43">
        <v>-50002.526969339502</v>
      </c>
    </row>
    <row r="3906" spans="1:7" x14ac:dyDescent="0.2">
      <c r="A3906" s="7">
        <v>3904</v>
      </c>
      <c r="B3906" s="43">
        <v>18.2</v>
      </c>
      <c r="C3906" s="43">
        <v>233345.22740176509</v>
      </c>
      <c r="D3906" s="43">
        <v>176937.74979005859</v>
      </c>
      <c r="E3906" s="43">
        <v>69120.177264076105</v>
      </c>
      <c r="F3906" s="43">
        <v>0</v>
      </c>
      <c r="G3906" s="43">
        <v>-12712.6996523697</v>
      </c>
    </row>
    <row r="3907" spans="1:7" x14ac:dyDescent="0.2">
      <c r="A3907" s="7">
        <v>3905</v>
      </c>
      <c r="B3907" s="43">
        <v>43.23</v>
      </c>
      <c r="C3907" s="43">
        <v>362012.64158660109</v>
      </c>
      <c r="D3907" s="43">
        <v>260361.9149572225</v>
      </c>
      <c r="E3907" s="43">
        <v>44502.468749259402</v>
      </c>
      <c r="F3907" s="43">
        <v>0</v>
      </c>
      <c r="G3907" s="43">
        <v>57148.257880119199</v>
      </c>
    </row>
    <row r="3908" spans="1:7" x14ac:dyDescent="0.2">
      <c r="A3908" s="7">
        <v>3906</v>
      </c>
      <c r="B3908" s="43">
        <v>6.34</v>
      </c>
      <c r="C3908" s="43">
        <v>31824.862359176001</v>
      </c>
      <c r="D3908" s="43">
        <v>27293.729896839701</v>
      </c>
      <c r="E3908" s="43">
        <v>25949.2975060098</v>
      </c>
      <c r="F3908" s="43">
        <v>0</v>
      </c>
      <c r="G3908" s="43">
        <v>-21418.1650436735</v>
      </c>
    </row>
    <row r="3909" spans="1:7" x14ac:dyDescent="0.2">
      <c r="A3909" s="7">
        <v>3907</v>
      </c>
      <c r="B3909" s="43">
        <v>23.1</v>
      </c>
      <c r="C3909" s="43">
        <v>135892.5986196743</v>
      </c>
      <c r="D3909" s="43">
        <v>113905.1025954073</v>
      </c>
      <c r="E3909" s="43">
        <v>31059.2501282472</v>
      </c>
      <c r="F3909" s="43">
        <v>0</v>
      </c>
      <c r="G3909" s="43">
        <v>-9071.7541039801999</v>
      </c>
    </row>
    <row r="3910" spans="1:7" x14ac:dyDescent="0.2">
      <c r="A3910" s="7">
        <v>3908</v>
      </c>
      <c r="B3910" s="43">
        <v>29.36</v>
      </c>
      <c r="C3910" s="43">
        <v>223646.81685133529</v>
      </c>
      <c r="D3910" s="43">
        <v>203191.22120759159</v>
      </c>
      <c r="E3910" s="43">
        <v>39801.066868670401</v>
      </c>
      <c r="F3910" s="43">
        <v>0</v>
      </c>
      <c r="G3910" s="43">
        <v>-19345.4712249267</v>
      </c>
    </row>
    <row r="3911" spans="1:7" x14ac:dyDescent="0.2">
      <c r="A3911" s="7">
        <v>3909</v>
      </c>
      <c r="B3911" s="43">
        <v>131.47999999999999</v>
      </c>
      <c r="C3911" s="43">
        <v>81326.301296698701</v>
      </c>
      <c r="D3911" s="43">
        <v>70571.608981157595</v>
      </c>
      <c r="E3911" s="43">
        <v>3176.3223273464</v>
      </c>
      <c r="F3911" s="43">
        <v>0</v>
      </c>
      <c r="G3911" s="43">
        <v>7578.3699881947005</v>
      </c>
    </row>
    <row r="3912" spans="1:7" x14ac:dyDescent="0.2">
      <c r="A3912" s="7">
        <v>3910</v>
      </c>
      <c r="B3912" s="43">
        <v>52.83</v>
      </c>
      <c r="C3912" s="43">
        <v>37236.829013525101</v>
      </c>
      <c r="D3912" s="43">
        <v>24801.005872626902</v>
      </c>
      <c r="E3912" s="43">
        <v>5603.3834499343002</v>
      </c>
      <c r="F3912" s="43">
        <v>3589.3912761062002</v>
      </c>
      <c r="G3912" s="43">
        <v>3243.0484148577002</v>
      </c>
    </row>
    <row r="3913" spans="1:7" x14ac:dyDescent="0.2">
      <c r="A3913" s="7">
        <v>3911</v>
      </c>
      <c r="B3913" s="43">
        <v>6.51</v>
      </c>
      <c r="C3913" s="43">
        <v>17974.525518798298</v>
      </c>
      <c r="D3913" s="43">
        <v>14385.247165835301</v>
      </c>
      <c r="E3913" s="43">
        <v>14297.4234942932</v>
      </c>
      <c r="F3913" s="43">
        <v>0</v>
      </c>
      <c r="G3913" s="43">
        <v>-10708.1451413302</v>
      </c>
    </row>
    <row r="3914" spans="1:7" x14ac:dyDescent="0.2">
      <c r="A3914" s="7">
        <v>3912</v>
      </c>
      <c r="B3914" s="43">
        <v>28.97</v>
      </c>
      <c r="C3914" s="43">
        <v>82073.825623856697</v>
      </c>
      <c r="D3914" s="43">
        <v>73367.848582996405</v>
      </c>
      <c r="E3914" s="43">
        <v>14364.0090900991</v>
      </c>
      <c r="F3914" s="43">
        <v>0</v>
      </c>
      <c r="G3914" s="43">
        <v>-5658.0320492387</v>
      </c>
    </row>
    <row r="3915" spans="1:7" x14ac:dyDescent="0.2">
      <c r="A3915" s="7">
        <v>3913</v>
      </c>
      <c r="B3915" s="43">
        <v>24.57</v>
      </c>
      <c r="C3915" s="43">
        <v>30316.127783943099</v>
      </c>
      <c r="D3915" s="43">
        <v>29748.6973649557</v>
      </c>
      <c r="E3915" s="43">
        <v>6265.9769100998001</v>
      </c>
      <c r="F3915" s="43">
        <v>0</v>
      </c>
      <c r="G3915" s="43">
        <v>-5698.5464911124</v>
      </c>
    </row>
    <row r="3916" spans="1:7" x14ac:dyDescent="0.2">
      <c r="A3916" s="7">
        <v>3914</v>
      </c>
      <c r="B3916" s="43">
        <v>3.11</v>
      </c>
      <c r="C3916" s="43">
        <v>4851.0997151264</v>
      </c>
      <c r="D3916" s="43">
        <v>3939.7147733719999</v>
      </c>
      <c r="E3916" s="43">
        <v>8125.7292261098</v>
      </c>
      <c r="F3916" s="43">
        <v>0</v>
      </c>
      <c r="G3916" s="43">
        <v>-7214.3442843554003</v>
      </c>
    </row>
    <row r="3917" spans="1:7" x14ac:dyDescent="0.2">
      <c r="A3917" s="7">
        <v>3915</v>
      </c>
      <c r="B3917" s="43">
        <v>253.14</v>
      </c>
      <c r="C3917" s="43">
        <v>434026.69953461492</v>
      </c>
      <c r="D3917" s="43">
        <v>683234.74232063442</v>
      </c>
      <c r="E3917" s="43">
        <v>8640.0336839375996</v>
      </c>
      <c r="F3917" s="43">
        <v>0</v>
      </c>
      <c r="G3917" s="43">
        <v>-257848.0764699571</v>
      </c>
    </row>
    <row r="3918" spans="1:7" x14ac:dyDescent="0.2">
      <c r="A3918" s="7">
        <v>3916</v>
      </c>
      <c r="B3918" s="43">
        <v>212.02</v>
      </c>
      <c r="C3918" s="43">
        <v>665365.60135177197</v>
      </c>
      <c r="D3918" s="43">
        <v>717693.76847092714</v>
      </c>
      <c r="E3918" s="43">
        <v>16314.6908590024</v>
      </c>
      <c r="F3918" s="43">
        <v>0</v>
      </c>
      <c r="G3918" s="43">
        <v>-68642.857978157597</v>
      </c>
    </row>
    <row r="3919" spans="1:7" x14ac:dyDescent="0.2">
      <c r="A3919" s="7">
        <v>3917</v>
      </c>
      <c r="B3919" s="43">
        <v>32.17</v>
      </c>
      <c r="C3919" s="43">
        <v>27334.976217424599</v>
      </c>
      <c r="D3919" s="43">
        <v>19592.0311234531</v>
      </c>
      <c r="E3919" s="43">
        <v>4518.4485702427</v>
      </c>
      <c r="F3919" s="43">
        <v>0</v>
      </c>
      <c r="G3919" s="43">
        <v>3224.4965237288002</v>
      </c>
    </row>
    <row r="3920" spans="1:7" x14ac:dyDescent="0.2">
      <c r="A3920" s="7">
        <v>3918</v>
      </c>
      <c r="B3920" s="43">
        <v>75.010000000000005</v>
      </c>
      <c r="C3920" s="43">
        <v>21550.704079120998</v>
      </c>
      <c r="D3920" s="43">
        <v>31821.6215893548</v>
      </c>
      <c r="E3920" s="43">
        <v>1441.8758639581999</v>
      </c>
      <c r="F3920" s="43">
        <v>0</v>
      </c>
      <c r="G3920" s="43">
        <v>-11712.793374191901</v>
      </c>
    </row>
    <row r="3921" spans="1:7" x14ac:dyDescent="0.2">
      <c r="A3921" s="7">
        <v>3919</v>
      </c>
      <c r="B3921" s="43">
        <v>23.03</v>
      </c>
      <c r="C3921" s="43">
        <v>72076.287264605504</v>
      </c>
      <c r="D3921" s="43">
        <v>51247.623978588897</v>
      </c>
      <c r="E3921" s="43">
        <v>16306.713421689399</v>
      </c>
      <c r="F3921" s="43">
        <v>0</v>
      </c>
      <c r="G3921" s="43">
        <v>4521.9498643272</v>
      </c>
    </row>
    <row r="3922" spans="1:7" x14ac:dyDescent="0.2">
      <c r="A3922" s="7">
        <v>3920</v>
      </c>
      <c r="B3922" s="43">
        <v>36.159999999999997</v>
      </c>
      <c r="C3922" s="43">
        <v>81395.557631596705</v>
      </c>
      <c r="D3922" s="43">
        <v>87913.480676442006</v>
      </c>
      <c r="E3922" s="43">
        <v>11719.576034817501</v>
      </c>
      <c r="F3922" s="43">
        <v>0</v>
      </c>
      <c r="G3922" s="43">
        <v>-18237.499079662699</v>
      </c>
    </row>
    <row r="3923" spans="1:7" x14ac:dyDescent="0.2">
      <c r="A3923" s="7">
        <v>3921</v>
      </c>
      <c r="B3923" s="43">
        <v>81.17</v>
      </c>
      <c r="C3923" s="43">
        <v>165098.7009773528</v>
      </c>
      <c r="D3923" s="43">
        <v>144152.59732692139</v>
      </c>
      <c r="E3923" s="43">
        <v>10851.4385678627</v>
      </c>
      <c r="F3923" s="43">
        <v>0</v>
      </c>
      <c r="G3923" s="43">
        <v>10094.665082568599</v>
      </c>
    </row>
    <row r="3924" spans="1:7" x14ac:dyDescent="0.2">
      <c r="A3924" s="7">
        <v>3922</v>
      </c>
      <c r="B3924" s="43">
        <v>103.59</v>
      </c>
      <c r="C3924" s="43">
        <v>898655.67172832019</v>
      </c>
      <c r="D3924" s="43">
        <v>598760.39941000601</v>
      </c>
      <c r="E3924" s="43">
        <v>65602.268536235002</v>
      </c>
      <c r="F3924" s="43">
        <v>70808.300787531494</v>
      </c>
      <c r="G3924" s="43">
        <v>163484.7029945477</v>
      </c>
    </row>
    <row r="3925" spans="1:7" x14ac:dyDescent="0.2">
      <c r="A3925" s="7">
        <v>3923</v>
      </c>
      <c r="B3925" s="43">
        <v>49.78</v>
      </c>
      <c r="C3925" s="43">
        <v>52045.244720904499</v>
      </c>
      <c r="D3925" s="43">
        <v>46871.8949875006</v>
      </c>
      <c r="E3925" s="43">
        <v>5300.8508824338996</v>
      </c>
      <c r="F3925" s="43">
        <v>0</v>
      </c>
      <c r="G3925" s="43">
        <v>-127.50114902990001</v>
      </c>
    </row>
    <row r="3926" spans="1:7" x14ac:dyDescent="0.2">
      <c r="A3926" s="7">
        <v>3924</v>
      </c>
      <c r="B3926" s="43">
        <v>11.1</v>
      </c>
      <c r="C3926" s="43">
        <v>63244.815122011802</v>
      </c>
      <c r="D3926" s="43">
        <v>42100.088958118104</v>
      </c>
      <c r="E3926" s="43">
        <v>43489.755811832802</v>
      </c>
      <c r="F3926" s="43">
        <v>5009.4062851982999</v>
      </c>
      <c r="G3926" s="43">
        <v>-27354.435933137502</v>
      </c>
    </row>
    <row r="3927" spans="1:7" x14ac:dyDescent="0.2">
      <c r="A3927" s="7">
        <v>3925</v>
      </c>
      <c r="B3927" s="43">
        <v>57.37</v>
      </c>
      <c r="C3927" s="43">
        <v>186360.91497100561</v>
      </c>
      <c r="D3927" s="43">
        <v>124102.8317013581</v>
      </c>
      <c r="E3927" s="43">
        <v>28578.877553840601</v>
      </c>
      <c r="F3927" s="43">
        <v>24597.947040429299</v>
      </c>
      <c r="G3927" s="43">
        <v>9081.2586753775995</v>
      </c>
    </row>
    <row r="3928" spans="1:7" x14ac:dyDescent="0.2">
      <c r="A3928" s="7">
        <v>3926</v>
      </c>
      <c r="B3928" s="43">
        <v>116.46</v>
      </c>
      <c r="C3928" s="43">
        <v>18188.768052301799</v>
      </c>
      <c r="D3928" s="43">
        <v>14250.2085731322</v>
      </c>
      <c r="E3928" s="43">
        <v>809.38788552769995</v>
      </c>
      <c r="F3928" s="43">
        <v>0</v>
      </c>
      <c r="G3928" s="43">
        <v>3129.1715936419</v>
      </c>
    </row>
    <row r="3929" spans="1:7" x14ac:dyDescent="0.2">
      <c r="A3929" s="7">
        <v>3927</v>
      </c>
      <c r="B3929" s="43">
        <v>42.98</v>
      </c>
      <c r="C3929" s="43">
        <v>353381.24941382598</v>
      </c>
      <c r="D3929" s="43">
        <v>235282.91414519629</v>
      </c>
      <c r="E3929" s="43">
        <v>72676.637290771396</v>
      </c>
      <c r="F3929" s="43">
        <v>46742.259402868098</v>
      </c>
      <c r="G3929" s="43">
        <v>-1320.5614250097001</v>
      </c>
    </row>
    <row r="3930" spans="1:7" x14ac:dyDescent="0.2">
      <c r="A3930" s="7">
        <v>3928</v>
      </c>
      <c r="B3930" s="43">
        <v>8.1199999999999992</v>
      </c>
      <c r="C3930" s="43">
        <v>58417.995299027898</v>
      </c>
      <c r="D3930" s="43">
        <v>44033.465627002603</v>
      </c>
      <c r="E3930" s="43">
        <v>38151.204173109603</v>
      </c>
      <c r="F3930" s="43">
        <v>0</v>
      </c>
      <c r="G3930" s="43">
        <v>-23766.674501084301</v>
      </c>
    </row>
    <row r="3931" spans="1:7" x14ac:dyDescent="0.2">
      <c r="A3931" s="7">
        <v>3929</v>
      </c>
      <c r="B3931" s="43">
        <v>16.190000000000001</v>
      </c>
      <c r="C3931" s="43">
        <v>37569.315584656099</v>
      </c>
      <c r="D3931" s="43">
        <v>25993.590553466802</v>
      </c>
      <c r="E3931" s="43">
        <v>12114.808472848101</v>
      </c>
      <c r="F3931" s="43">
        <v>1725.6632620662001</v>
      </c>
      <c r="G3931" s="43">
        <v>-2264.7467037248998</v>
      </c>
    </row>
    <row r="3932" spans="1:7" x14ac:dyDescent="0.2">
      <c r="A3932" s="7">
        <v>3930</v>
      </c>
      <c r="B3932" s="43">
        <v>149.6</v>
      </c>
      <c r="C3932" s="43">
        <v>771425.79121875786</v>
      </c>
      <c r="D3932" s="43">
        <v>513723.11332744593</v>
      </c>
      <c r="E3932" s="43">
        <v>41017.588911005303</v>
      </c>
      <c r="F3932" s="43">
        <v>74739.430281974899</v>
      </c>
      <c r="G3932" s="43">
        <v>141945.6586983318</v>
      </c>
    </row>
    <row r="3933" spans="1:7" x14ac:dyDescent="0.2">
      <c r="A3933" s="7">
        <v>3931</v>
      </c>
      <c r="B3933" s="43">
        <v>218.71</v>
      </c>
      <c r="C3933" s="43">
        <v>1221024.724225942</v>
      </c>
      <c r="D3933" s="43">
        <v>1076289.7891698249</v>
      </c>
      <c r="E3933" s="43">
        <v>29807.166428712801</v>
      </c>
      <c r="F3933" s="43">
        <v>0</v>
      </c>
      <c r="G3933" s="43">
        <v>114927.7686274039</v>
      </c>
    </row>
    <row r="3934" spans="1:7" x14ac:dyDescent="0.2">
      <c r="A3934" s="7">
        <v>3932</v>
      </c>
      <c r="B3934" s="43">
        <v>205.37</v>
      </c>
      <c r="C3934" s="43">
        <v>200050.0338307448</v>
      </c>
      <c r="D3934" s="43">
        <v>173385.82418492151</v>
      </c>
      <c r="E3934" s="43">
        <v>5209.7929086026998</v>
      </c>
      <c r="F3934" s="43">
        <v>0</v>
      </c>
      <c r="G3934" s="43">
        <v>21454.416737220599</v>
      </c>
    </row>
    <row r="3935" spans="1:7" x14ac:dyDescent="0.2">
      <c r="A3935" s="7">
        <v>3933</v>
      </c>
      <c r="B3935" s="43">
        <v>51.85</v>
      </c>
      <c r="C3935" s="43">
        <v>45118.247815289302</v>
      </c>
      <c r="D3935" s="43">
        <v>41113.231297810802</v>
      </c>
      <c r="E3935" s="43">
        <v>4379.6431941155997</v>
      </c>
      <c r="F3935" s="43">
        <v>0</v>
      </c>
      <c r="G3935" s="43">
        <v>-374.62667663719998</v>
      </c>
    </row>
    <row r="3936" spans="1:7" x14ac:dyDescent="0.2">
      <c r="A3936" s="7">
        <v>3934</v>
      </c>
      <c r="B3936" s="43">
        <v>22.1</v>
      </c>
      <c r="C3936" s="43">
        <v>326038.5711000943</v>
      </c>
      <c r="D3936" s="43">
        <v>242753.281179118</v>
      </c>
      <c r="E3936" s="43">
        <v>79881.707336513806</v>
      </c>
      <c r="F3936" s="43">
        <v>0</v>
      </c>
      <c r="G3936" s="43">
        <v>3403.5825844624001</v>
      </c>
    </row>
    <row r="3937" spans="1:7" x14ac:dyDescent="0.2">
      <c r="A3937" s="7">
        <v>3935</v>
      </c>
      <c r="B3937" s="43">
        <v>79.08</v>
      </c>
      <c r="C3937" s="43">
        <v>255847.83744890909</v>
      </c>
      <c r="D3937" s="43">
        <v>211065.7473410239</v>
      </c>
      <c r="E3937" s="43">
        <v>16685.225694808501</v>
      </c>
      <c r="F3937" s="43">
        <v>0</v>
      </c>
      <c r="G3937" s="43">
        <v>28096.864413076601</v>
      </c>
    </row>
    <row r="3938" spans="1:7" x14ac:dyDescent="0.2">
      <c r="A3938" s="7">
        <v>3936</v>
      </c>
      <c r="B3938" s="43">
        <v>248.38</v>
      </c>
      <c r="C3938" s="43">
        <v>960563.99767792015</v>
      </c>
      <c r="D3938" s="43">
        <v>985700.15932024177</v>
      </c>
      <c r="E3938" s="43">
        <v>20360.280270363201</v>
      </c>
      <c r="F3938" s="43">
        <v>0</v>
      </c>
      <c r="G3938" s="43">
        <v>-45496.441912684801</v>
      </c>
    </row>
    <row r="3939" spans="1:7" x14ac:dyDescent="0.2">
      <c r="A3939" s="7">
        <v>3937</v>
      </c>
      <c r="B3939" s="43">
        <v>103.26</v>
      </c>
      <c r="C3939" s="43">
        <v>507676.82894592581</v>
      </c>
      <c r="D3939" s="43">
        <v>468033.60901231371</v>
      </c>
      <c r="E3939" s="43">
        <v>25954.289224730699</v>
      </c>
      <c r="F3939" s="43">
        <v>0</v>
      </c>
      <c r="G3939" s="43">
        <v>13688.9307088814</v>
      </c>
    </row>
    <row r="3940" spans="1:7" x14ac:dyDescent="0.2">
      <c r="A3940" s="7">
        <v>3938</v>
      </c>
      <c r="B3940" s="43">
        <v>45.24</v>
      </c>
      <c r="C3940" s="43">
        <v>535254.08166287316</v>
      </c>
      <c r="D3940" s="43">
        <v>356605.71205379447</v>
      </c>
      <c r="E3940" s="43">
        <v>93573.587474738699</v>
      </c>
      <c r="F3940" s="43">
        <v>51573.094818977297</v>
      </c>
      <c r="G3940" s="43">
        <v>33501.687315362797</v>
      </c>
    </row>
    <row r="3941" spans="1:7" x14ac:dyDescent="0.2">
      <c r="A3941" s="7">
        <v>3939</v>
      </c>
      <c r="B3941" s="43">
        <v>18.350000000000001</v>
      </c>
      <c r="C3941" s="43">
        <v>57045.177403527297</v>
      </c>
      <c r="D3941" s="43">
        <v>38012.850538868297</v>
      </c>
      <c r="E3941" s="43">
        <v>27204.608408984401</v>
      </c>
      <c r="F3941" s="43">
        <v>7508.6429597275001</v>
      </c>
      <c r="G3941" s="43">
        <v>-15680.9245040528</v>
      </c>
    </row>
    <row r="3942" spans="1:7" x14ac:dyDescent="0.2">
      <c r="A3942" s="7">
        <v>3940</v>
      </c>
      <c r="B3942" s="43">
        <v>286.44</v>
      </c>
      <c r="C3942" s="43">
        <v>484178.58520181658</v>
      </c>
      <c r="D3942" s="43">
        <v>414577.30414796813</v>
      </c>
      <c r="E3942" s="43">
        <v>9047.8841241191003</v>
      </c>
      <c r="F3942" s="43">
        <v>0</v>
      </c>
      <c r="G3942" s="43">
        <v>60553.396929729402</v>
      </c>
    </row>
    <row r="3943" spans="1:7" x14ac:dyDescent="0.2">
      <c r="A3943" s="7">
        <v>3941</v>
      </c>
      <c r="B3943" s="43">
        <v>79.819999999999993</v>
      </c>
      <c r="C3943" s="43">
        <v>606106.4854849088</v>
      </c>
      <c r="D3943" s="43">
        <v>403327.53930938768</v>
      </c>
      <c r="E3943" s="43">
        <v>67297.477470765501</v>
      </c>
      <c r="F3943" s="43">
        <v>80329.243410679905</v>
      </c>
      <c r="G3943" s="43">
        <v>55152.225294075703</v>
      </c>
    </row>
    <row r="3944" spans="1:7" x14ac:dyDescent="0.2">
      <c r="A3944" s="7">
        <v>3942</v>
      </c>
      <c r="B3944" s="43">
        <v>7.82</v>
      </c>
      <c r="C3944" s="43">
        <v>1817.2522779326</v>
      </c>
      <c r="D3944" s="43">
        <v>1735.3192303732001</v>
      </c>
      <c r="E3944" s="43">
        <v>1175.8314205532999</v>
      </c>
      <c r="F3944" s="43">
        <v>0</v>
      </c>
      <c r="G3944" s="43">
        <v>-1093.8983729938</v>
      </c>
    </row>
    <row r="3945" spans="1:7" x14ac:dyDescent="0.2">
      <c r="A3945" s="7">
        <v>3943</v>
      </c>
      <c r="B3945" s="43">
        <v>17.25</v>
      </c>
      <c r="C3945" s="43">
        <v>39400.717557435302</v>
      </c>
      <c r="D3945" s="43">
        <v>28302.559595385701</v>
      </c>
      <c r="E3945" s="43">
        <v>11904.113662288701</v>
      </c>
      <c r="F3945" s="43">
        <v>0</v>
      </c>
      <c r="G3945" s="43">
        <v>-805.9557002391</v>
      </c>
    </row>
    <row r="3946" spans="1:7" x14ac:dyDescent="0.2">
      <c r="A3946" s="7">
        <v>3944</v>
      </c>
      <c r="B3946" s="43">
        <v>402.64</v>
      </c>
      <c r="C3946" s="43">
        <v>282690.46401173022</v>
      </c>
      <c r="D3946" s="43">
        <v>438975.46630473499</v>
      </c>
      <c r="E3946" s="43">
        <v>3548.0163728757998</v>
      </c>
      <c r="F3946" s="43">
        <v>0</v>
      </c>
      <c r="G3946" s="43">
        <v>-159833.01866588069</v>
      </c>
    </row>
    <row r="3947" spans="1:7" x14ac:dyDescent="0.2">
      <c r="A3947" s="7">
        <v>3945</v>
      </c>
      <c r="B3947" s="43">
        <v>113.87</v>
      </c>
      <c r="C3947" s="43">
        <v>947285.1062858064</v>
      </c>
      <c r="D3947" s="43">
        <v>900130.73599010624</v>
      </c>
      <c r="E3947" s="43">
        <v>43164.720665129302</v>
      </c>
      <c r="F3947" s="43">
        <v>0</v>
      </c>
      <c r="G3947" s="43">
        <v>3989.6496305709002</v>
      </c>
    </row>
    <row r="3948" spans="1:7" x14ac:dyDescent="0.2">
      <c r="A3948" s="7">
        <v>3946</v>
      </c>
      <c r="B3948" s="43">
        <v>20.49</v>
      </c>
      <c r="C3948" s="43">
        <v>25963.566022949701</v>
      </c>
      <c r="D3948" s="43">
        <v>32944.194995862999</v>
      </c>
      <c r="E3948" s="43">
        <v>6434.7888728989001</v>
      </c>
      <c r="F3948" s="43">
        <v>0</v>
      </c>
      <c r="G3948" s="43">
        <v>-13415.417845812201</v>
      </c>
    </row>
    <row r="3949" spans="1:7" x14ac:dyDescent="0.2">
      <c r="A3949" s="7">
        <v>3947</v>
      </c>
      <c r="B3949" s="43">
        <v>72.599999999999994</v>
      </c>
      <c r="C3949" s="43">
        <v>202786.2532214699</v>
      </c>
      <c r="D3949" s="43">
        <v>185452.43211747761</v>
      </c>
      <c r="E3949" s="43">
        <v>14422.3234842446</v>
      </c>
      <c r="F3949" s="43">
        <v>0</v>
      </c>
      <c r="G3949" s="43">
        <v>2911.4976197476999</v>
      </c>
    </row>
    <row r="3950" spans="1:7" x14ac:dyDescent="0.2">
      <c r="A3950" s="7">
        <v>3948</v>
      </c>
      <c r="B3950" s="43">
        <v>70.87</v>
      </c>
      <c r="C3950" s="43">
        <v>374746.47041732131</v>
      </c>
      <c r="D3950" s="43">
        <v>249536.35512223589</v>
      </c>
      <c r="E3950" s="43">
        <v>40329.580153266703</v>
      </c>
      <c r="F3950" s="43">
        <v>29586.800322390802</v>
      </c>
      <c r="G3950" s="43">
        <v>55293.734819427802</v>
      </c>
    </row>
    <row r="3951" spans="1:7" x14ac:dyDescent="0.2">
      <c r="A3951" s="7">
        <v>3949</v>
      </c>
      <c r="B3951" s="43">
        <v>39.35</v>
      </c>
      <c r="C3951" s="43">
        <v>67063.521571925696</v>
      </c>
      <c r="D3951" s="43">
        <v>70118.178566296905</v>
      </c>
      <c r="E3951" s="43">
        <v>8893.5946901390998</v>
      </c>
      <c r="F3951" s="43">
        <v>0</v>
      </c>
      <c r="G3951" s="43">
        <v>-11948.2516845102</v>
      </c>
    </row>
    <row r="3952" spans="1:7" x14ac:dyDescent="0.2">
      <c r="A3952" s="7">
        <v>3950</v>
      </c>
      <c r="B3952" s="43">
        <v>15.5</v>
      </c>
      <c r="C3952" s="43">
        <v>72396.902976858299</v>
      </c>
      <c r="D3952" s="43">
        <v>63354.004276281798</v>
      </c>
      <c r="E3952" s="43">
        <v>23938.153669735399</v>
      </c>
      <c r="F3952" s="43">
        <v>0</v>
      </c>
      <c r="G3952" s="43">
        <v>-14895.254969158899</v>
      </c>
    </row>
    <row r="3953" spans="1:7" x14ac:dyDescent="0.2">
      <c r="A3953" s="7">
        <v>3951</v>
      </c>
      <c r="B3953" s="43">
        <v>3.16</v>
      </c>
      <c r="C3953" s="43">
        <v>17526.476596917</v>
      </c>
      <c r="D3953" s="43">
        <v>14209.160229101501</v>
      </c>
      <c r="E3953" s="43">
        <v>29569.074571994199</v>
      </c>
      <c r="F3953" s="43">
        <v>0</v>
      </c>
      <c r="G3953" s="43">
        <v>-26251.758204178699</v>
      </c>
    </row>
    <row r="3954" spans="1:7" x14ac:dyDescent="0.2">
      <c r="A3954" s="7">
        <v>3952</v>
      </c>
      <c r="B3954" s="43">
        <v>46.5</v>
      </c>
      <c r="C3954" s="43">
        <v>277347.22576353478</v>
      </c>
      <c r="D3954" s="43">
        <v>189256.21081960879</v>
      </c>
      <c r="E3954" s="43">
        <v>31168.4951656339</v>
      </c>
      <c r="F3954" s="43">
        <v>21877.377042405798</v>
      </c>
      <c r="G3954" s="43">
        <v>35045.1427358863</v>
      </c>
    </row>
    <row r="3955" spans="1:7" x14ac:dyDescent="0.2">
      <c r="A3955" s="7">
        <v>3953</v>
      </c>
      <c r="B3955" s="43">
        <v>109.91</v>
      </c>
      <c r="C3955" s="43">
        <v>150439.43188903329</v>
      </c>
      <c r="D3955" s="43">
        <v>158421.7565332503</v>
      </c>
      <c r="E3955" s="43">
        <v>6934.0833198467999</v>
      </c>
      <c r="F3955" s="43">
        <v>0</v>
      </c>
      <c r="G3955" s="43">
        <v>-14916.407964063799</v>
      </c>
    </row>
    <row r="3956" spans="1:7" x14ac:dyDescent="0.2">
      <c r="A3956" s="7">
        <v>3954</v>
      </c>
      <c r="B3956" s="43">
        <v>124.14</v>
      </c>
      <c r="C3956" s="43">
        <v>165340.94114041259</v>
      </c>
      <c r="D3956" s="43">
        <v>144237.97230321151</v>
      </c>
      <c r="E3956" s="43">
        <v>6844.7014217148999</v>
      </c>
      <c r="F3956" s="43">
        <v>0</v>
      </c>
      <c r="G3956" s="43">
        <v>14258.2674154861</v>
      </c>
    </row>
    <row r="3957" spans="1:7" x14ac:dyDescent="0.2">
      <c r="A3957" s="7">
        <v>3955</v>
      </c>
      <c r="B3957" s="43">
        <v>29.92</v>
      </c>
      <c r="C3957" s="43">
        <v>68651.898107685702</v>
      </c>
      <c r="D3957" s="43">
        <v>66847.324524427895</v>
      </c>
      <c r="E3957" s="43">
        <v>11581.596700579101</v>
      </c>
      <c r="F3957" s="43">
        <v>0</v>
      </c>
      <c r="G3957" s="43">
        <v>-9777.0231173212997</v>
      </c>
    </row>
    <row r="3958" spans="1:7" x14ac:dyDescent="0.2">
      <c r="A3958" s="7">
        <v>3956</v>
      </c>
      <c r="B3958" s="43">
        <v>267.76</v>
      </c>
      <c r="C3958" s="43">
        <v>37208.377876366802</v>
      </c>
      <c r="D3958" s="43">
        <v>47631.759715650602</v>
      </c>
      <c r="E3958" s="43">
        <v>716.47104022040003</v>
      </c>
      <c r="F3958" s="43">
        <v>0</v>
      </c>
      <c r="G3958" s="43">
        <v>-11139.8528795042</v>
      </c>
    </row>
    <row r="3959" spans="1:7" x14ac:dyDescent="0.2">
      <c r="A3959" s="7">
        <v>3957</v>
      </c>
      <c r="B3959" s="43">
        <v>73.41</v>
      </c>
      <c r="C3959" s="43">
        <v>476553.55506300158</v>
      </c>
      <c r="D3959" s="43">
        <v>389947.16265540232</v>
      </c>
      <c r="E3959" s="43">
        <v>33441.019242735798</v>
      </c>
      <c r="F3959" s="43">
        <v>0</v>
      </c>
      <c r="G3959" s="43">
        <v>53165.3731648635</v>
      </c>
    </row>
    <row r="3960" spans="1:7" x14ac:dyDescent="0.2">
      <c r="A3960" s="7">
        <v>3958</v>
      </c>
      <c r="B3960" s="43">
        <v>327.2</v>
      </c>
      <c r="C3960" s="43">
        <v>3346242.966678408</v>
      </c>
      <c r="D3960" s="43">
        <v>3335225.587550221</v>
      </c>
      <c r="E3960" s="43">
        <v>53837.700520252198</v>
      </c>
      <c r="F3960" s="43">
        <v>0</v>
      </c>
      <c r="G3960" s="43">
        <v>-42820.321392065198</v>
      </c>
    </row>
    <row r="3961" spans="1:7" x14ac:dyDescent="0.2">
      <c r="A3961" s="7">
        <v>3959</v>
      </c>
      <c r="B3961" s="43">
        <v>107.25</v>
      </c>
      <c r="C3961" s="43">
        <v>192563.28520217931</v>
      </c>
      <c r="D3961" s="43">
        <v>211906.87394903161</v>
      </c>
      <c r="E3961" s="43">
        <v>9069.9780150792994</v>
      </c>
      <c r="F3961" s="43">
        <v>0</v>
      </c>
      <c r="G3961" s="43">
        <v>-28413.566761931699</v>
      </c>
    </row>
    <row r="3962" spans="1:7" x14ac:dyDescent="0.2">
      <c r="A3962" s="7">
        <v>3960</v>
      </c>
      <c r="B3962" s="43">
        <v>110.58</v>
      </c>
      <c r="C3962" s="43">
        <v>1028350.260881187</v>
      </c>
      <c r="D3962" s="43">
        <v>683963.2299955528</v>
      </c>
      <c r="E3962" s="43">
        <v>74940.363779328996</v>
      </c>
      <c r="F3962" s="43">
        <v>99979.234219751495</v>
      </c>
      <c r="G3962" s="43">
        <v>169467.4328865541</v>
      </c>
    </row>
    <row r="3963" spans="1:7" x14ac:dyDescent="0.2">
      <c r="A3963" s="7">
        <v>3961</v>
      </c>
      <c r="B3963" s="43">
        <v>70.97</v>
      </c>
      <c r="C3963" s="43">
        <v>599616.89776894846</v>
      </c>
      <c r="D3963" s="43">
        <v>561923.75126694457</v>
      </c>
      <c r="E3963" s="43">
        <v>44061.9830663639</v>
      </c>
      <c r="F3963" s="43">
        <v>0</v>
      </c>
      <c r="G3963" s="43">
        <v>-6368.83656436</v>
      </c>
    </row>
    <row r="3964" spans="1:7" x14ac:dyDescent="0.2">
      <c r="A3964" s="7">
        <v>3962</v>
      </c>
      <c r="B3964" s="43">
        <v>42.34</v>
      </c>
      <c r="C3964" s="43">
        <v>243952.79258100429</v>
      </c>
      <c r="D3964" s="43">
        <v>171503.66994167969</v>
      </c>
      <c r="E3964" s="43">
        <v>31331.5773478708</v>
      </c>
      <c r="F3964" s="43">
        <v>0</v>
      </c>
      <c r="G3964" s="43">
        <v>41117.545291453702</v>
      </c>
    </row>
    <row r="3965" spans="1:7" x14ac:dyDescent="0.2">
      <c r="A3965" s="7">
        <v>3963</v>
      </c>
      <c r="B3965" s="43">
        <v>56.59</v>
      </c>
      <c r="C3965" s="43">
        <v>197022.5086663815</v>
      </c>
      <c r="D3965" s="43">
        <v>131134.2510514544</v>
      </c>
      <c r="E3965" s="43">
        <v>30726.736029039101</v>
      </c>
      <c r="F3965" s="43">
        <v>26075.816677475799</v>
      </c>
      <c r="G3965" s="43">
        <v>9085.7049084122009</v>
      </c>
    </row>
    <row r="3966" spans="1:7" x14ac:dyDescent="0.2">
      <c r="A3966" s="7">
        <v>3964</v>
      </c>
      <c r="B3966" s="43">
        <v>184.29</v>
      </c>
      <c r="C3966" s="43">
        <v>705555.67413706565</v>
      </c>
      <c r="D3966" s="43">
        <v>601243.17331256846</v>
      </c>
      <c r="E3966" s="43">
        <v>20505.859879674699</v>
      </c>
      <c r="F3966" s="43">
        <v>0</v>
      </c>
      <c r="G3966" s="43">
        <v>83806.640944822502</v>
      </c>
    </row>
    <row r="3967" spans="1:7" x14ac:dyDescent="0.2">
      <c r="A3967" s="7">
        <v>3965</v>
      </c>
      <c r="B3967" s="43">
        <v>34.49</v>
      </c>
      <c r="C3967" s="43">
        <v>370079.7915564063</v>
      </c>
      <c r="D3967" s="43">
        <v>246706.06726637331</v>
      </c>
      <c r="E3967" s="43">
        <v>80727.248697272007</v>
      </c>
      <c r="F3967" s="43">
        <v>29188.022927534901</v>
      </c>
      <c r="G3967" s="43">
        <v>13458.452665226099</v>
      </c>
    </row>
    <row r="3968" spans="1:7" x14ac:dyDescent="0.2">
      <c r="A3968" s="7">
        <v>3966</v>
      </c>
      <c r="B3968" s="43">
        <v>6.97</v>
      </c>
      <c r="C3968" s="43">
        <v>7537.8363086687004</v>
      </c>
      <c r="D3968" s="43">
        <v>5102.8897698801002</v>
      </c>
      <c r="E3968" s="43">
        <v>5776.9861671520002</v>
      </c>
      <c r="F3968" s="43">
        <v>486.7146338174</v>
      </c>
      <c r="G3968" s="43">
        <v>-3828.7542621808002</v>
      </c>
    </row>
    <row r="3969" spans="1:7" x14ac:dyDescent="0.2">
      <c r="A3969" s="7">
        <v>3967</v>
      </c>
      <c r="B3969" s="43">
        <v>73.63</v>
      </c>
      <c r="C3969" s="43">
        <v>463706.31588085112</v>
      </c>
      <c r="D3969" s="43">
        <v>329428.49657068879</v>
      </c>
      <c r="E3969" s="43">
        <v>32844.267288724302</v>
      </c>
      <c r="F3969" s="43">
        <v>5448.62</v>
      </c>
      <c r="G3969" s="43">
        <v>95984.932021437999</v>
      </c>
    </row>
    <row r="3970" spans="1:7" x14ac:dyDescent="0.2">
      <c r="A3970" s="7">
        <v>3968</v>
      </c>
      <c r="B3970" s="43">
        <v>187.57</v>
      </c>
      <c r="C3970" s="43">
        <v>142569.58508310679</v>
      </c>
      <c r="D3970" s="43">
        <v>163100.68741520701</v>
      </c>
      <c r="E3970" s="43">
        <v>3831.8435067717</v>
      </c>
      <c r="F3970" s="43">
        <v>0</v>
      </c>
      <c r="G3970" s="43">
        <v>-24362.945838872001</v>
      </c>
    </row>
    <row r="3971" spans="1:7" x14ac:dyDescent="0.2">
      <c r="A3971" s="7">
        <v>3969</v>
      </c>
      <c r="B3971" s="43">
        <v>30.63</v>
      </c>
      <c r="C3971" s="43">
        <v>83190.686084578294</v>
      </c>
      <c r="D3971" s="43">
        <v>67090.655228312302</v>
      </c>
      <c r="E3971" s="43">
        <v>13974.876106084301</v>
      </c>
      <c r="F3971" s="43">
        <v>0</v>
      </c>
      <c r="G3971" s="43">
        <v>2125.1547501815999</v>
      </c>
    </row>
    <row r="3972" spans="1:7" x14ac:dyDescent="0.2">
      <c r="A3972" s="7">
        <v>3970</v>
      </c>
      <c r="B3972" s="43">
        <v>74.209999999999994</v>
      </c>
      <c r="C3972" s="43">
        <v>416540.64315964357</v>
      </c>
      <c r="D3972" s="43">
        <v>376304.08744979859</v>
      </c>
      <c r="E3972" s="43">
        <v>29394.095702446801</v>
      </c>
      <c r="F3972" s="43">
        <v>0</v>
      </c>
      <c r="G3972" s="43">
        <v>10842.4600073983</v>
      </c>
    </row>
    <row r="3973" spans="1:7" x14ac:dyDescent="0.2">
      <c r="A3973" s="7">
        <v>3971</v>
      </c>
      <c r="B3973" s="43">
        <v>30.57</v>
      </c>
      <c r="C3973" s="43">
        <v>130691.1850793622</v>
      </c>
      <c r="D3973" s="43">
        <v>112512.86560526049</v>
      </c>
      <c r="E3973" s="43">
        <v>21962.798448381502</v>
      </c>
      <c r="F3973" s="43">
        <v>0</v>
      </c>
      <c r="G3973" s="43">
        <v>-3784.4789742797998</v>
      </c>
    </row>
    <row r="3974" spans="1:7" x14ac:dyDescent="0.2">
      <c r="A3974" s="7">
        <v>3972</v>
      </c>
      <c r="B3974" s="43">
        <v>62.79</v>
      </c>
      <c r="C3974" s="43">
        <v>76029.041670466904</v>
      </c>
      <c r="D3974" s="43">
        <v>78764.160525034007</v>
      </c>
      <c r="E3974" s="43">
        <v>6134.1703099219003</v>
      </c>
      <c r="F3974" s="43">
        <v>0</v>
      </c>
      <c r="G3974" s="43">
        <v>-8869.2891644890005</v>
      </c>
    </row>
    <row r="3975" spans="1:7" x14ac:dyDescent="0.2">
      <c r="A3975" s="7">
        <v>3973</v>
      </c>
      <c r="B3975" s="43">
        <v>165.58</v>
      </c>
      <c r="C3975" s="43">
        <v>1669039.8738144089</v>
      </c>
      <c r="D3975" s="43">
        <v>1111849.5786861361</v>
      </c>
      <c r="E3975" s="43">
        <v>79989.824807362995</v>
      </c>
      <c r="F3975" s="43">
        <v>162179.90685868371</v>
      </c>
      <c r="G3975" s="43">
        <v>315020.56346222671</v>
      </c>
    </row>
    <row r="3976" spans="1:7" x14ac:dyDescent="0.2">
      <c r="A3976" s="7">
        <v>3974</v>
      </c>
      <c r="B3976" s="43">
        <v>368.11</v>
      </c>
      <c r="C3976" s="43">
        <v>1446430.3888409161</v>
      </c>
      <c r="D3976" s="43">
        <v>1946254.80128175</v>
      </c>
      <c r="E3976" s="43">
        <v>20080.543559738799</v>
      </c>
      <c r="F3976" s="43">
        <v>0</v>
      </c>
      <c r="G3976" s="43">
        <v>-519904.95600057219</v>
      </c>
    </row>
    <row r="3977" spans="1:7" x14ac:dyDescent="0.2">
      <c r="A3977" s="7">
        <v>3975</v>
      </c>
      <c r="B3977" s="43">
        <v>74.400000000000006</v>
      </c>
      <c r="C3977" s="43">
        <v>676659.53079329454</v>
      </c>
      <c r="D3977" s="43">
        <v>559229.17367954506</v>
      </c>
      <c r="E3977" s="43">
        <v>48502.791931275802</v>
      </c>
      <c r="F3977" s="43">
        <v>0</v>
      </c>
      <c r="G3977" s="43">
        <v>68927.5651824737</v>
      </c>
    </row>
    <row r="3978" spans="1:7" x14ac:dyDescent="0.2">
      <c r="A3978" s="7">
        <v>3976</v>
      </c>
      <c r="B3978" s="43">
        <v>59.01</v>
      </c>
      <c r="C3978" s="43">
        <v>182587.24681609881</v>
      </c>
      <c r="D3978" s="43">
        <v>181882.42311087239</v>
      </c>
      <c r="E3978" s="43">
        <v>15833.0438732697</v>
      </c>
      <c r="F3978" s="43">
        <v>0</v>
      </c>
      <c r="G3978" s="43">
        <v>-15128.220168043301</v>
      </c>
    </row>
    <row r="3979" spans="1:7" x14ac:dyDescent="0.2">
      <c r="A3979" s="7">
        <v>3977</v>
      </c>
      <c r="B3979" s="43">
        <v>1.49</v>
      </c>
      <c r="C3979" s="43">
        <v>1776.3137447755</v>
      </c>
      <c r="D3979" s="43">
        <v>1523.4280578687001</v>
      </c>
      <c r="E3979" s="43">
        <v>6134.1286984117996</v>
      </c>
      <c r="F3979" s="43">
        <v>0</v>
      </c>
      <c r="G3979" s="43">
        <v>-5881.2430115049001</v>
      </c>
    </row>
    <row r="3980" spans="1:7" x14ac:dyDescent="0.2">
      <c r="A3980" s="7">
        <v>3978</v>
      </c>
      <c r="B3980" s="43">
        <v>33.950000000000003</v>
      </c>
      <c r="C3980" s="43">
        <v>7793.4888102014002</v>
      </c>
      <c r="D3980" s="43">
        <v>6964.2370767893999</v>
      </c>
      <c r="E3980" s="43">
        <v>1163.4163061874001</v>
      </c>
      <c r="F3980" s="43">
        <v>0</v>
      </c>
      <c r="G3980" s="43">
        <v>-334.16457277540002</v>
      </c>
    </row>
    <row r="3981" spans="1:7" x14ac:dyDescent="0.2">
      <c r="A3981" s="7">
        <v>3979</v>
      </c>
      <c r="B3981" s="43">
        <v>34.76</v>
      </c>
      <c r="C3981" s="43">
        <v>96388.941131666797</v>
      </c>
      <c r="D3981" s="43">
        <v>70930.867824772795</v>
      </c>
      <c r="E3981" s="43">
        <v>15025.424395359199</v>
      </c>
      <c r="F3981" s="43">
        <v>0</v>
      </c>
      <c r="G3981" s="43">
        <v>10432.6489115349</v>
      </c>
    </row>
    <row r="3982" spans="1:7" x14ac:dyDescent="0.2">
      <c r="A3982" s="7">
        <v>3980</v>
      </c>
      <c r="B3982" s="43">
        <v>122.74</v>
      </c>
      <c r="C3982" s="43">
        <v>1090273.8620839231</v>
      </c>
      <c r="D3982" s="43">
        <v>1013763.946079495</v>
      </c>
      <c r="E3982" s="43">
        <v>46739.732884666701</v>
      </c>
      <c r="F3982" s="43">
        <v>0</v>
      </c>
      <c r="G3982" s="43">
        <v>29770.183119761401</v>
      </c>
    </row>
    <row r="3983" spans="1:7" x14ac:dyDescent="0.2">
      <c r="A3983" s="7">
        <v>3981</v>
      </c>
      <c r="B3983" s="43">
        <v>63.63</v>
      </c>
      <c r="C3983" s="43">
        <v>193938.08901827541</v>
      </c>
      <c r="D3983" s="43">
        <v>129070.60058398551</v>
      </c>
      <c r="E3983" s="43">
        <v>26945.451533917501</v>
      </c>
      <c r="F3983" s="43">
        <v>25700.497457046898</v>
      </c>
      <c r="G3983" s="43">
        <v>12221.539443325501</v>
      </c>
    </row>
    <row r="3984" spans="1:7" x14ac:dyDescent="0.2">
      <c r="A3984" s="7">
        <v>3982</v>
      </c>
      <c r="B3984" s="43">
        <v>49.9</v>
      </c>
      <c r="C3984" s="43">
        <v>277416.28030903928</v>
      </c>
      <c r="D3984" s="43">
        <v>198361.3794311503</v>
      </c>
      <c r="E3984" s="43">
        <v>28956.803590802701</v>
      </c>
      <c r="F3984" s="43">
        <v>0</v>
      </c>
      <c r="G3984" s="43">
        <v>50098.097287086399</v>
      </c>
    </row>
    <row r="3985" spans="1:7" x14ac:dyDescent="0.2">
      <c r="A3985" s="7">
        <v>3983</v>
      </c>
      <c r="B3985" s="43">
        <v>108.36</v>
      </c>
      <c r="C3985" s="43">
        <v>347532.55680169078</v>
      </c>
      <c r="D3985" s="43">
        <v>269156.78363677702</v>
      </c>
      <c r="E3985" s="43">
        <v>17304.109852637699</v>
      </c>
      <c r="F3985" s="43">
        <v>0</v>
      </c>
      <c r="G3985" s="43">
        <v>61071.663312276098</v>
      </c>
    </row>
    <row r="3986" spans="1:7" x14ac:dyDescent="0.2">
      <c r="A3986" s="7">
        <v>3984</v>
      </c>
      <c r="B3986" s="43">
        <v>6.21</v>
      </c>
      <c r="C3986" s="43">
        <v>54564.602761898503</v>
      </c>
      <c r="D3986" s="43">
        <v>56782.6008656618</v>
      </c>
      <c r="E3986" s="43">
        <v>46067.600080120297</v>
      </c>
      <c r="F3986" s="43">
        <v>0</v>
      </c>
      <c r="G3986" s="43">
        <v>-48285.598183883601</v>
      </c>
    </row>
    <row r="3987" spans="1:7" x14ac:dyDescent="0.2">
      <c r="A3987" s="7">
        <v>3985</v>
      </c>
      <c r="B3987" s="43">
        <v>135.31</v>
      </c>
      <c r="C3987" s="43">
        <v>213105.8194777919</v>
      </c>
      <c r="D3987" s="43">
        <v>195238.5049339403</v>
      </c>
      <c r="E3987" s="43">
        <v>8169.4949104765001</v>
      </c>
      <c r="F3987" s="43">
        <v>0</v>
      </c>
      <c r="G3987" s="43">
        <v>9697.8196333751002</v>
      </c>
    </row>
    <row r="3988" spans="1:7" x14ac:dyDescent="0.2">
      <c r="A3988" s="7">
        <v>3986</v>
      </c>
      <c r="B3988" s="43">
        <v>211.77</v>
      </c>
      <c r="C3988" s="43">
        <v>703476.78676362243</v>
      </c>
      <c r="D3988" s="43">
        <v>865985.13214753498</v>
      </c>
      <c r="E3988" s="43">
        <v>17192.687517266699</v>
      </c>
      <c r="F3988" s="43">
        <v>0</v>
      </c>
      <c r="G3988" s="43">
        <v>-179701.03290117919</v>
      </c>
    </row>
    <row r="3989" spans="1:7" x14ac:dyDescent="0.2">
      <c r="A3989" s="7">
        <v>3987</v>
      </c>
      <c r="B3989" s="43">
        <v>44.38</v>
      </c>
      <c r="C3989" s="43">
        <v>178832.1276115198</v>
      </c>
      <c r="D3989" s="43">
        <v>158477.87897194701</v>
      </c>
      <c r="E3989" s="43">
        <v>20790.261669559699</v>
      </c>
      <c r="F3989" s="43">
        <v>0</v>
      </c>
      <c r="G3989" s="43">
        <v>-436.01302998689999</v>
      </c>
    </row>
    <row r="3990" spans="1:7" x14ac:dyDescent="0.2">
      <c r="A3990" s="7">
        <v>3988</v>
      </c>
      <c r="B3990" s="43">
        <v>33.549999999999997</v>
      </c>
      <c r="C3990" s="43">
        <v>29272.6173046365</v>
      </c>
      <c r="D3990" s="43">
        <v>25068.375404619499</v>
      </c>
      <c r="E3990" s="43">
        <v>4414.7691092235</v>
      </c>
      <c r="F3990" s="43">
        <v>0</v>
      </c>
      <c r="G3990" s="43">
        <v>-210.5272092065</v>
      </c>
    </row>
    <row r="3991" spans="1:7" x14ac:dyDescent="0.2">
      <c r="A3991" s="7">
        <v>3989</v>
      </c>
      <c r="B3991" s="43">
        <v>14.49</v>
      </c>
      <c r="C3991" s="43">
        <v>35760.442048367499</v>
      </c>
      <c r="D3991" s="43">
        <v>34303.766739877799</v>
      </c>
      <c r="E3991" s="43">
        <v>12618.4650720024</v>
      </c>
      <c r="F3991" s="43">
        <v>0</v>
      </c>
      <c r="G3991" s="43">
        <v>-11161.789763512699</v>
      </c>
    </row>
    <row r="3992" spans="1:7" x14ac:dyDescent="0.2">
      <c r="A3992" s="7">
        <v>3990</v>
      </c>
      <c r="B3992" s="43">
        <v>213.12</v>
      </c>
      <c r="C3992" s="43">
        <v>1509498.9101745749</v>
      </c>
      <c r="D3992" s="43">
        <v>1004134.185858503</v>
      </c>
      <c r="E3992" s="43">
        <v>54592.095885030401</v>
      </c>
      <c r="F3992" s="43">
        <v>121712.8458769924</v>
      </c>
      <c r="G3992" s="43">
        <v>329059.78255404893</v>
      </c>
    </row>
    <row r="3993" spans="1:7" x14ac:dyDescent="0.2">
      <c r="A3993" s="7">
        <v>3991</v>
      </c>
      <c r="B3993" s="43">
        <v>126.73</v>
      </c>
      <c r="C3993" s="43">
        <v>561827.19955910835</v>
      </c>
      <c r="D3993" s="43">
        <v>671964.66803349718</v>
      </c>
      <c r="E3993" s="43">
        <v>22684.394117584201</v>
      </c>
      <c r="F3993" s="43">
        <v>0</v>
      </c>
      <c r="G3993" s="43">
        <v>-132821.86259197301</v>
      </c>
    </row>
    <row r="3994" spans="1:7" x14ac:dyDescent="0.2">
      <c r="A3994" s="7">
        <v>3992</v>
      </c>
      <c r="B3994" s="43">
        <v>6.63</v>
      </c>
      <c r="C3994" s="43">
        <v>23233.007096138601</v>
      </c>
      <c r="D3994" s="43">
        <v>20316.017545459399</v>
      </c>
      <c r="E3994" s="43">
        <v>17902.767557331699</v>
      </c>
      <c r="F3994" s="43">
        <v>0</v>
      </c>
      <c r="G3994" s="43">
        <v>-14985.778006652399</v>
      </c>
    </row>
    <row r="3995" spans="1:7" x14ac:dyDescent="0.2">
      <c r="A3995" s="7">
        <v>3993</v>
      </c>
      <c r="B3995" s="43">
        <v>65.180000000000007</v>
      </c>
      <c r="C3995" s="43">
        <v>143153.2489184053</v>
      </c>
      <c r="D3995" s="43">
        <v>131915.1210853435</v>
      </c>
      <c r="E3995" s="43">
        <v>11130.8655965202</v>
      </c>
      <c r="F3995" s="43">
        <v>0</v>
      </c>
      <c r="G3995" s="43">
        <v>107.2622365416</v>
      </c>
    </row>
    <row r="3996" spans="1:7" x14ac:dyDescent="0.2">
      <c r="A3996" s="7">
        <v>3994</v>
      </c>
      <c r="B3996" s="43">
        <v>8.36</v>
      </c>
      <c r="C3996" s="43">
        <v>15166.7447108136</v>
      </c>
      <c r="D3996" s="43">
        <v>12053.730024427399</v>
      </c>
      <c r="E3996" s="43">
        <v>9384.8345162975002</v>
      </c>
      <c r="F3996" s="43">
        <v>0</v>
      </c>
      <c r="G3996" s="43">
        <v>-6271.8198299113001</v>
      </c>
    </row>
    <row r="3997" spans="1:7" x14ac:dyDescent="0.2">
      <c r="A3997" s="7">
        <v>3995</v>
      </c>
      <c r="B3997" s="43">
        <v>50.26</v>
      </c>
      <c r="C3997" s="43">
        <v>99555.301275647304</v>
      </c>
      <c r="D3997" s="43">
        <v>68273.316290510498</v>
      </c>
      <c r="E3997" s="43">
        <v>10350.2715016037</v>
      </c>
      <c r="F3997" s="43">
        <v>7881.1889229816998</v>
      </c>
      <c r="G3997" s="43">
        <v>13050.524560551399</v>
      </c>
    </row>
    <row r="3998" spans="1:7" x14ac:dyDescent="0.2">
      <c r="A3998" s="7">
        <v>3996</v>
      </c>
      <c r="B3998" s="43">
        <v>60.01</v>
      </c>
      <c r="C3998" s="43">
        <v>74069.106976497002</v>
      </c>
      <c r="D3998" s="43">
        <v>65968.040798881106</v>
      </c>
      <c r="E3998" s="43">
        <v>6400.1556762361997</v>
      </c>
      <c r="F3998" s="43">
        <v>0</v>
      </c>
      <c r="G3998" s="43">
        <v>1700.9105013797</v>
      </c>
    </row>
    <row r="3999" spans="1:7" x14ac:dyDescent="0.2">
      <c r="A3999" s="7">
        <v>3997</v>
      </c>
      <c r="B3999" s="43">
        <v>10.51</v>
      </c>
      <c r="C3999" s="43">
        <v>10629.756665426101</v>
      </c>
      <c r="D3999" s="43">
        <v>11099.773120120501</v>
      </c>
      <c r="E3999" s="43">
        <v>5127.8955617040001</v>
      </c>
      <c r="F3999" s="43">
        <v>0</v>
      </c>
      <c r="G3999" s="43">
        <v>-5597.9120163983998</v>
      </c>
    </row>
    <row r="4000" spans="1:7" x14ac:dyDescent="0.2">
      <c r="A4000" s="7">
        <v>3998</v>
      </c>
      <c r="B4000" s="43">
        <v>58.18</v>
      </c>
      <c r="C4000" s="43">
        <v>202517.36647024681</v>
      </c>
      <c r="D4000" s="43">
        <v>135676.48406879819</v>
      </c>
      <c r="E4000" s="43">
        <v>18212.294995968601</v>
      </c>
      <c r="F4000" s="43">
        <v>24505.084736851299</v>
      </c>
      <c r="G4000" s="43">
        <v>24123.5026686288</v>
      </c>
    </row>
    <row r="4001" spans="1:7" x14ac:dyDescent="0.2">
      <c r="A4001" s="7">
        <v>3999</v>
      </c>
      <c r="B4001" s="43">
        <v>31.15</v>
      </c>
      <c r="C4001" s="43">
        <v>124481.00691015839</v>
      </c>
      <c r="D4001" s="43">
        <v>86665.969028334599</v>
      </c>
      <c r="E4001" s="43">
        <v>21308.978366186398</v>
      </c>
      <c r="F4001" s="43">
        <v>2046.8835705959</v>
      </c>
      <c r="G4001" s="43">
        <v>14459.175945041399</v>
      </c>
    </row>
    <row r="4002" spans="1:7" x14ac:dyDescent="0.2">
      <c r="A4002" s="7">
        <v>4000</v>
      </c>
      <c r="B4002" s="43">
        <v>60.64</v>
      </c>
      <c r="C4002" s="43">
        <v>9325.8123896713005</v>
      </c>
      <c r="D4002" s="43">
        <v>7069.5681805339</v>
      </c>
      <c r="E4002" s="43">
        <v>830.93468716279995</v>
      </c>
      <c r="F4002" s="43">
        <v>0</v>
      </c>
      <c r="G4002" s="43">
        <v>1425.3095219746001</v>
      </c>
    </row>
    <row r="4003" spans="1:7" x14ac:dyDescent="0.2">
      <c r="A4003" s="7">
        <v>4001</v>
      </c>
      <c r="B4003" s="43">
        <v>2.1800000000000002</v>
      </c>
      <c r="C4003" s="43">
        <v>1002.7858071081999</v>
      </c>
      <c r="D4003" s="43">
        <v>926.3919673634</v>
      </c>
      <c r="E4003" s="43">
        <v>2304.7327887737001</v>
      </c>
      <c r="F4003" s="43">
        <v>0</v>
      </c>
      <c r="G4003" s="43">
        <v>-2228.3389490289001</v>
      </c>
    </row>
    <row r="4004" spans="1:7" x14ac:dyDescent="0.2">
      <c r="A4004" s="7">
        <v>4002</v>
      </c>
      <c r="B4004" s="43">
        <v>61.89</v>
      </c>
      <c r="C4004" s="43">
        <v>534678.04118033266</v>
      </c>
      <c r="D4004" s="43">
        <v>371149.62978970411</v>
      </c>
      <c r="E4004" s="43">
        <v>46084.311062280198</v>
      </c>
      <c r="F4004" s="43">
        <v>17590.246190207999</v>
      </c>
      <c r="G4004" s="43">
        <v>99853.854138140305</v>
      </c>
    </row>
    <row r="4005" spans="1:7" x14ac:dyDescent="0.2">
      <c r="A4005" s="7">
        <v>4003</v>
      </c>
      <c r="B4005" s="43">
        <v>67.959999999999994</v>
      </c>
      <c r="C4005" s="43">
        <v>155656.2158767948</v>
      </c>
      <c r="D4005" s="43">
        <v>109895.65098250761</v>
      </c>
      <c r="E4005" s="43">
        <v>12445.792433368701</v>
      </c>
      <c r="F4005" s="43">
        <v>0</v>
      </c>
      <c r="G4005" s="43">
        <v>33314.772460918401</v>
      </c>
    </row>
    <row r="4006" spans="1:7" x14ac:dyDescent="0.2">
      <c r="A4006" s="7">
        <v>4004</v>
      </c>
      <c r="B4006" s="43">
        <v>55.46</v>
      </c>
      <c r="C4006" s="43">
        <v>66858.104637805998</v>
      </c>
      <c r="D4006" s="43">
        <v>54990.078775972703</v>
      </c>
      <c r="E4006" s="43">
        <v>6422.2688793568996</v>
      </c>
      <c r="F4006" s="43">
        <v>0</v>
      </c>
      <c r="G4006" s="43">
        <v>5445.7569824763996</v>
      </c>
    </row>
    <row r="4007" spans="1:7" x14ac:dyDescent="0.2">
      <c r="A4007" s="7">
        <v>4005</v>
      </c>
      <c r="B4007" s="43">
        <v>53.71</v>
      </c>
      <c r="C4007" s="43">
        <v>319646.15365917882</v>
      </c>
      <c r="D4007" s="43">
        <v>224009.68115706291</v>
      </c>
      <c r="E4007" s="43">
        <v>32349.336533609901</v>
      </c>
      <c r="F4007" s="43">
        <v>0</v>
      </c>
      <c r="G4007" s="43">
        <v>63287.1359685059</v>
      </c>
    </row>
    <row r="4008" spans="1:7" x14ac:dyDescent="0.2">
      <c r="A4008" s="7">
        <v>4006</v>
      </c>
      <c r="B4008" s="43">
        <v>235.27</v>
      </c>
      <c r="C4008" s="43">
        <v>246874.8219760475</v>
      </c>
      <c r="D4008" s="43">
        <v>278661.96301208838</v>
      </c>
      <c r="E4008" s="43">
        <v>5354.1114695875003</v>
      </c>
      <c r="F4008" s="43">
        <v>0</v>
      </c>
      <c r="G4008" s="43">
        <v>-37141.252505628501</v>
      </c>
    </row>
    <row r="4009" spans="1:7" x14ac:dyDescent="0.2">
      <c r="A4009" s="7">
        <v>4007</v>
      </c>
      <c r="B4009" s="43">
        <v>19.600000000000001</v>
      </c>
      <c r="C4009" s="43">
        <v>8871.9725381568005</v>
      </c>
      <c r="D4009" s="43">
        <v>7836.0518344144002</v>
      </c>
      <c r="E4009" s="43">
        <v>2268.8854760523</v>
      </c>
      <c r="F4009" s="43">
        <v>0</v>
      </c>
      <c r="G4009" s="43">
        <v>-1232.9647723098999</v>
      </c>
    </row>
    <row r="4010" spans="1:7" x14ac:dyDescent="0.2">
      <c r="A4010" s="7">
        <v>4008</v>
      </c>
      <c r="B4010" s="43">
        <v>224.09</v>
      </c>
      <c r="C4010" s="43">
        <v>1406523.49111094</v>
      </c>
      <c r="D4010" s="43">
        <v>936185.75955771981</v>
      </c>
      <c r="E4010" s="43">
        <v>50098.138731957602</v>
      </c>
      <c r="F4010" s="43">
        <v>136798.2893603371</v>
      </c>
      <c r="G4010" s="43">
        <v>283441.30346092599</v>
      </c>
    </row>
    <row r="4011" spans="1:7" x14ac:dyDescent="0.2">
      <c r="A4011" s="7">
        <v>4009</v>
      </c>
      <c r="B4011" s="43">
        <v>64.13</v>
      </c>
      <c r="C4011" s="43">
        <v>276874.34036551462</v>
      </c>
      <c r="D4011" s="43">
        <v>266740.03772423649</v>
      </c>
      <c r="E4011" s="43">
        <v>22275.280360242501</v>
      </c>
      <c r="F4011" s="43">
        <v>0</v>
      </c>
      <c r="G4011" s="43">
        <v>-12140.977718964499</v>
      </c>
    </row>
    <row r="4012" spans="1:7" x14ac:dyDescent="0.2">
      <c r="A4012" s="7">
        <v>4010</v>
      </c>
      <c r="B4012" s="43">
        <v>5.08</v>
      </c>
      <c r="C4012" s="43">
        <v>33489.058480917898</v>
      </c>
      <c r="D4012" s="43">
        <v>32505.684442407299</v>
      </c>
      <c r="E4012" s="43">
        <v>33959.712923036299</v>
      </c>
      <c r="F4012" s="43">
        <v>0</v>
      </c>
      <c r="G4012" s="43">
        <v>-32976.3388845257</v>
      </c>
    </row>
    <row r="4013" spans="1:7" x14ac:dyDescent="0.2">
      <c r="A4013" s="7">
        <v>4011</v>
      </c>
      <c r="B4013" s="43">
        <v>63.24</v>
      </c>
      <c r="C4013" s="43">
        <v>326256.19330963743</v>
      </c>
      <c r="D4013" s="43">
        <v>217119.3396621827</v>
      </c>
      <c r="E4013" s="43">
        <v>45654.030908657798</v>
      </c>
      <c r="F4013" s="43">
        <v>43211.089934447002</v>
      </c>
      <c r="G4013" s="43">
        <v>20271.7328043499</v>
      </c>
    </row>
    <row r="4014" spans="1:7" x14ac:dyDescent="0.2">
      <c r="A4014" s="7">
        <v>4012</v>
      </c>
      <c r="B4014" s="43">
        <v>24.86</v>
      </c>
      <c r="C4014" s="43">
        <v>13013.1099209351</v>
      </c>
      <c r="D4014" s="43">
        <v>12059.228584278701</v>
      </c>
      <c r="E4014" s="43">
        <v>2628.123728947</v>
      </c>
      <c r="F4014" s="43">
        <v>0</v>
      </c>
      <c r="G4014" s="43">
        <v>-1674.2423922907001</v>
      </c>
    </row>
    <row r="4015" spans="1:7" x14ac:dyDescent="0.2">
      <c r="A4015" s="7">
        <v>4013</v>
      </c>
      <c r="B4015" s="43">
        <v>54.91</v>
      </c>
      <c r="C4015" s="43">
        <v>360137.06846341782</v>
      </c>
      <c r="D4015" s="43">
        <v>339088.73802490177</v>
      </c>
      <c r="E4015" s="43">
        <v>34446.935857540702</v>
      </c>
      <c r="F4015" s="43">
        <v>0</v>
      </c>
      <c r="G4015" s="43">
        <v>-13398.6054190248</v>
      </c>
    </row>
    <row r="4016" spans="1:7" x14ac:dyDescent="0.2">
      <c r="A4016" s="7">
        <v>4014</v>
      </c>
      <c r="B4016" s="43">
        <v>30.49</v>
      </c>
      <c r="C4016" s="43">
        <v>21928.2585110045</v>
      </c>
      <c r="D4016" s="43">
        <v>20444.257990951301</v>
      </c>
      <c r="E4016" s="43">
        <v>3615.3293742328001</v>
      </c>
      <c r="F4016" s="43">
        <v>0</v>
      </c>
      <c r="G4016" s="43">
        <v>-2131.3288541796001</v>
      </c>
    </row>
    <row r="4017" spans="1:7" x14ac:dyDescent="0.2">
      <c r="A4017" s="7">
        <v>4015</v>
      </c>
      <c r="B4017" s="43">
        <v>138.63999999999999</v>
      </c>
      <c r="C4017" s="43">
        <v>944947.23141400935</v>
      </c>
      <c r="D4017" s="43">
        <v>783489.78001107054</v>
      </c>
      <c r="E4017" s="43">
        <v>35810.478651662401</v>
      </c>
      <c r="F4017" s="43">
        <v>0</v>
      </c>
      <c r="G4017" s="43">
        <v>125646.97275127639</v>
      </c>
    </row>
    <row r="4018" spans="1:7" x14ac:dyDescent="0.2">
      <c r="A4018" s="7">
        <v>4016</v>
      </c>
      <c r="B4018" s="43">
        <v>35.979999999999997</v>
      </c>
      <c r="C4018" s="43">
        <v>150614.27500153211</v>
      </c>
      <c r="D4018" s="43">
        <v>117914.2946773608</v>
      </c>
      <c r="E4018" s="43">
        <v>22052.323177239901</v>
      </c>
      <c r="F4018" s="43">
        <v>0</v>
      </c>
      <c r="G4018" s="43">
        <v>10647.6571469313</v>
      </c>
    </row>
    <row r="4019" spans="1:7" x14ac:dyDescent="0.2">
      <c r="A4019" s="7">
        <v>4017</v>
      </c>
      <c r="B4019" s="43">
        <v>103.76</v>
      </c>
      <c r="C4019" s="43">
        <v>936781.49212525121</v>
      </c>
      <c r="D4019" s="43">
        <v>644996.21710202424</v>
      </c>
      <c r="E4019" s="43">
        <v>49157.941879825601</v>
      </c>
      <c r="F4019" s="43">
        <v>31094.7426667939</v>
      </c>
      <c r="G4019" s="43">
        <v>211532.59047660741</v>
      </c>
    </row>
    <row r="4020" spans="1:7" x14ac:dyDescent="0.2">
      <c r="A4020" s="7">
        <v>4018</v>
      </c>
      <c r="B4020" s="43">
        <v>41.51</v>
      </c>
      <c r="C4020" s="43">
        <v>41286.966714792899</v>
      </c>
      <c r="D4020" s="43">
        <v>32728.362614252699</v>
      </c>
      <c r="E4020" s="43">
        <v>5323.2942132408998</v>
      </c>
      <c r="F4020" s="43">
        <v>0</v>
      </c>
      <c r="G4020" s="43">
        <v>3235.3098872992</v>
      </c>
    </row>
    <row r="4021" spans="1:7" x14ac:dyDescent="0.2">
      <c r="A4021" s="7">
        <v>4019</v>
      </c>
      <c r="B4021" s="43">
        <v>35.24</v>
      </c>
      <c r="C4021" s="43">
        <v>158584.85881665081</v>
      </c>
      <c r="D4021" s="43">
        <v>130765.65029354019</v>
      </c>
      <c r="E4021" s="43">
        <v>24007.616396616901</v>
      </c>
      <c r="F4021" s="43">
        <v>0</v>
      </c>
      <c r="G4021" s="43">
        <v>3811.5921264937001</v>
      </c>
    </row>
    <row r="4022" spans="1:7" x14ac:dyDescent="0.2">
      <c r="A4022" s="7">
        <v>4020</v>
      </c>
      <c r="B4022" s="43">
        <v>70.260000000000005</v>
      </c>
      <c r="C4022" s="43">
        <v>452229.09695449681</v>
      </c>
      <c r="D4022" s="43">
        <v>313645.32281317387</v>
      </c>
      <c r="E4022" s="43">
        <v>33611.547388521001</v>
      </c>
      <c r="F4022" s="43">
        <v>25887.707224831702</v>
      </c>
      <c r="G4022" s="43">
        <v>79084.519527970304</v>
      </c>
    </row>
    <row r="4023" spans="1:7" x14ac:dyDescent="0.2">
      <c r="A4023" s="7">
        <v>4021</v>
      </c>
      <c r="B4023" s="43">
        <v>4.79</v>
      </c>
      <c r="C4023" s="43">
        <v>51229.9467160489</v>
      </c>
      <c r="D4023" s="43">
        <v>34113.1424441126</v>
      </c>
      <c r="E4023" s="43">
        <v>81697.324143428501</v>
      </c>
      <c r="F4023" s="43">
        <v>4047.3989882372998</v>
      </c>
      <c r="G4023" s="43">
        <v>-68627.9188597295</v>
      </c>
    </row>
    <row r="4024" spans="1:7" x14ac:dyDescent="0.2">
      <c r="A4024" s="7">
        <v>4022</v>
      </c>
      <c r="B4024" s="43">
        <v>18.149999999999999</v>
      </c>
      <c r="C4024" s="43">
        <v>115080.52980270531</v>
      </c>
      <c r="D4024" s="43">
        <v>109747.4911673655</v>
      </c>
      <c r="E4024" s="43">
        <v>32611.606073015599</v>
      </c>
      <c r="F4024" s="43">
        <v>0</v>
      </c>
      <c r="G4024" s="43">
        <v>-27278.5674376758</v>
      </c>
    </row>
    <row r="4025" spans="1:7" x14ac:dyDescent="0.2">
      <c r="A4025" s="7">
        <v>4023</v>
      </c>
      <c r="B4025" s="43">
        <v>38.340000000000003</v>
      </c>
      <c r="C4025" s="43">
        <v>16811.437408429902</v>
      </c>
      <c r="D4025" s="43">
        <v>14929.466520805599</v>
      </c>
      <c r="E4025" s="43">
        <v>2196.0490016726999</v>
      </c>
      <c r="F4025" s="43">
        <v>0</v>
      </c>
      <c r="G4025" s="43">
        <v>-314.07811404839998</v>
      </c>
    </row>
    <row r="4026" spans="1:7" x14ac:dyDescent="0.2">
      <c r="A4026" s="7">
        <v>4024</v>
      </c>
      <c r="B4026" s="43">
        <v>55.42</v>
      </c>
      <c r="C4026" s="43">
        <v>207857.6032720654</v>
      </c>
      <c r="D4026" s="43">
        <v>176860.91935612139</v>
      </c>
      <c r="E4026" s="43">
        <v>19930.286930582199</v>
      </c>
      <c r="F4026" s="43">
        <v>0</v>
      </c>
      <c r="G4026" s="43">
        <v>11066.3969853618</v>
      </c>
    </row>
    <row r="4027" spans="1:7" x14ac:dyDescent="0.2">
      <c r="A4027" s="7">
        <v>4025</v>
      </c>
      <c r="B4027" s="43">
        <v>160.19</v>
      </c>
      <c r="C4027" s="43">
        <v>91560.183011414701</v>
      </c>
      <c r="D4027" s="43">
        <v>76242.133186535299</v>
      </c>
      <c r="E4027" s="43">
        <v>3061.5902333392</v>
      </c>
      <c r="F4027" s="43">
        <v>0</v>
      </c>
      <c r="G4027" s="43">
        <v>12256.459591540201</v>
      </c>
    </row>
    <row r="4028" spans="1:7" x14ac:dyDescent="0.2">
      <c r="A4028" s="7">
        <v>4026</v>
      </c>
      <c r="B4028" s="43">
        <v>37.909999999999997</v>
      </c>
      <c r="C4028" s="43">
        <v>280384.21134147648</v>
      </c>
      <c r="D4028" s="43">
        <v>256464.04657269729</v>
      </c>
      <c r="E4028" s="43">
        <v>38774.547913699302</v>
      </c>
      <c r="F4028" s="43">
        <v>0</v>
      </c>
      <c r="G4028" s="43">
        <v>-14854.383144920101</v>
      </c>
    </row>
    <row r="4029" spans="1:7" x14ac:dyDescent="0.2">
      <c r="A4029" s="7">
        <v>4027</v>
      </c>
      <c r="B4029" s="43">
        <v>133.32</v>
      </c>
      <c r="C4029" s="43">
        <v>324565.99421535979</v>
      </c>
      <c r="D4029" s="43">
        <v>215972.0497247084</v>
      </c>
      <c r="E4029" s="43">
        <v>19497.9313141151</v>
      </c>
      <c r="F4029" s="43">
        <v>31513.529089181498</v>
      </c>
      <c r="G4029" s="43">
        <v>57582.484087354802</v>
      </c>
    </row>
    <row r="4030" spans="1:7" x14ac:dyDescent="0.2">
      <c r="A4030" s="7">
        <v>4028</v>
      </c>
      <c r="B4030" s="43">
        <v>79.03</v>
      </c>
      <c r="C4030" s="43">
        <v>18271.137616847602</v>
      </c>
      <c r="D4030" s="43">
        <v>14440.415797682301</v>
      </c>
      <c r="E4030" s="43">
        <v>1197.2556281449999</v>
      </c>
      <c r="F4030" s="43">
        <v>0</v>
      </c>
      <c r="G4030" s="43">
        <v>2633.4661910202999</v>
      </c>
    </row>
    <row r="4031" spans="1:7" x14ac:dyDescent="0.2">
      <c r="A4031" s="7">
        <v>4029</v>
      </c>
      <c r="B4031" s="43">
        <v>117.06</v>
      </c>
      <c r="C4031" s="43">
        <v>200022.64053657101</v>
      </c>
      <c r="D4031" s="43">
        <v>263161.92206209112</v>
      </c>
      <c r="E4031" s="43">
        <v>8694.5524648681003</v>
      </c>
      <c r="F4031" s="43">
        <v>0</v>
      </c>
      <c r="G4031" s="43">
        <v>-71833.833990388099</v>
      </c>
    </row>
    <row r="4032" spans="1:7" x14ac:dyDescent="0.2">
      <c r="A4032" s="7">
        <v>4030</v>
      </c>
      <c r="B4032" s="43">
        <v>249.06</v>
      </c>
      <c r="C4032" s="43">
        <v>734995.76276133058</v>
      </c>
      <c r="D4032" s="43">
        <v>1009611.613419728</v>
      </c>
      <c r="E4032" s="43">
        <v>15080.834464434</v>
      </c>
      <c r="F4032" s="43">
        <v>0</v>
      </c>
      <c r="G4032" s="43">
        <v>-289696.68512283138</v>
      </c>
    </row>
    <row r="4033" spans="1:7" x14ac:dyDescent="0.2">
      <c r="A4033" s="7">
        <v>4031</v>
      </c>
      <c r="B4033" s="43">
        <v>142.66</v>
      </c>
      <c r="C4033" s="43">
        <v>825019.84556745039</v>
      </c>
      <c r="D4033" s="43">
        <v>549731.44239498256</v>
      </c>
      <c r="E4033" s="43">
        <v>50513.617465367599</v>
      </c>
      <c r="F4033" s="43">
        <v>108941.2064978976</v>
      </c>
      <c r="G4033" s="43">
        <v>115833.5792092027</v>
      </c>
    </row>
    <row r="4034" spans="1:7" x14ac:dyDescent="0.2">
      <c r="A4034" s="7">
        <v>4032</v>
      </c>
      <c r="B4034" s="43">
        <v>73.349999999999994</v>
      </c>
      <c r="C4034" s="43">
        <v>9201.0415992682993</v>
      </c>
      <c r="D4034" s="43">
        <v>8990.2434192552992</v>
      </c>
      <c r="E4034" s="43">
        <v>628.5006475486</v>
      </c>
      <c r="F4034" s="43">
        <v>0</v>
      </c>
      <c r="G4034" s="43">
        <v>-417.70246753560002</v>
      </c>
    </row>
    <row r="4035" spans="1:7" x14ac:dyDescent="0.2">
      <c r="A4035" s="7">
        <v>4033</v>
      </c>
      <c r="B4035" s="43">
        <v>111.48</v>
      </c>
      <c r="C4035" s="43">
        <v>841260.19304140005</v>
      </c>
      <c r="D4035" s="43">
        <v>559579.96834685188</v>
      </c>
      <c r="E4035" s="43">
        <v>67057.954951977896</v>
      </c>
      <c r="F4035" s="43">
        <v>112059.6381406663</v>
      </c>
      <c r="G4035" s="43">
        <v>102562.631601904</v>
      </c>
    </row>
    <row r="4036" spans="1:7" x14ac:dyDescent="0.2">
      <c r="A4036" s="7">
        <v>4034</v>
      </c>
      <c r="B4036" s="43">
        <v>13.4</v>
      </c>
      <c r="C4036" s="43">
        <v>9450.0215662547998</v>
      </c>
      <c r="D4036" s="43">
        <v>9929.1038753044995</v>
      </c>
      <c r="E4036" s="43">
        <v>3545.1039340695002</v>
      </c>
      <c r="F4036" s="43">
        <v>0</v>
      </c>
      <c r="G4036" s="43">
        <v>-4024.1862431190998</v>
      </c>
    </row>
    <row r="4037" spans="1:7" x14ac:dyDescent="0.2">
      <c r="A4037" s="7">
        <v>4035</v>
      </c>
      <c r="B4037" s="43">
        <v>76.55</v>
      </c>
      <c r="C4037" s="43">
        <v>430759.88583653222</v>
      </c>
      <c r="D4037" s="43">
        <v>291048.72850056959</v>
      </c>
      <c r="E4037" s="43">
        <v>30065.228771784001</v>
      </c>
      <c r="F4037" s="43">
        <v>31266.870594506101</v>
      </c>
      <c r="G4037" s="43">
        <v>78379.057969672504</v>
      </c>
    </row>
    <row r="4038" spans="1:7" x14ac:dyDescent="0.2">
      <c r="A4038" s="7">
        <v>4036</v>
      </c>
      <c r="B4038" s="43">
        <v>4.24</v>
      </c>
      <c r="C4038" s="43">
        <v>27750.1148972419</v>
      </c>
      <c r="D4038" s="43">
        <v>18490.409650728001</v>
      </c>
      <c r="E4038" s="43">
        <v>57740.555235168598</v>
      </c>
      <c r="F4038" s="43">
        <v>3669.4071426310002</v>
      </c>
      <c r="G4038" s="43">
        <v>-52150.257131285798</v>
      </c>
    </row>
    <row r="4039" spans="1:7" x14ac:dyDescent="0.2">
      <c r="A4039" s="7">
        <v>4037</v>
      </c>
      <c r="B4039" s="43">
        <v>96.92</v>
      </c>
      <c r="C4039" s="43">
        <v>225563.0145314601</v>
      </c>
      <c r="D4039" s="43">
        <v>150261.83132134259</v>
      </c>
      <c r="E4039" s="43">
        <v>20391.0244118962</v>
      </c>
      <c r="F4039" s="43">
        <v>29717.047460944101</v>
      </c>
      <c r="G4039" s="43">
        <v>25193.1113372771</v>
      </c>
    </row>
    <row r="4040" spans="1:7" x14ac:dyDescent="0.2">
      <c r="A4040" s="7">
        <v>4038</v>
      </c>
      <c r="B4040" s="43">
        <v>39.299999999999997</v>
      </c>
      <c r="C4040" s="43">
        <v>241896.6033798985</v>
      </c>
      <c r="D4040" s="43">
        <v>179030.47206889931</v>
      </c>
      <c r="E4040" s="43">
        <v>33339.881349888397</v>
      </c>
      <c r="F4040" s="43">
        <v>0</v>
      </c>
      <c r="G4040" s="43">
        <v>29526.2499611108</v>
      </c>
    </row>
    <row r="4041" spans="1:7" x14ac:dyDescent="0.2">
      <c r="A4041" s="7">
        <v>4039</v>
      </c>
      <c r="B4041" s="43">
        <v>51.6</v>
      </c>
      <c r="C4041" s="43">
        <v>179920.61374293681</v>
      </c>
      <c r="D4041" s="43">
        <v>119929.9011467307</v>
      </c>
      <c r="E4041" s="43">
        <v>30264.337008173501</v>
      </c>
      <c r="F4041" s="43">
        <v>23597.758142327999</v>
      </c>
      <c r="G4041" s="43">
        <v>6128.6174457044999</v>
      </c>
    </row>
    <row r="4042" spans="1:7" x14ac:dyDescent="0.2">
      <c r="A4042" s="7">
        <v>4040</v>
      </c>
      <c r="B4042" s="43">
        <v>63.94</v>
      </c>
      <c r="C4042" s="43">
        <v>359000.80592851777</v>
      </c>
      <c r="D4042" s="43">
        <v>292389.51685806329</v>
      </c>
      <c r="E4042" s="43">
        <v>28912.0676865854</v>
      </c>
      <c r="F4042" s="43">
        <v>0</v>
      </c>
      <c r="G4042" s="43">
        <v>37699.221383869102</v>
      </c>
    </row>
    <row r="4043" spans="1:7" x14ac:dyDescent="0.2">
      <c r="A4043" s="7">
        <v>4041</v>
      </c>
      <c r="B4043" s="43">
        <v>8.0399999999999991</v>
      </c>
      <c r="C4043" s="43">
        <v>83799.878799906903</v>
      </c>
      <c r="D4043" s="43">
        <v>59546.913301984598</v>
      </c>
      <c r="E4043" s="43">
        <v>55507.686171276102</v>
      </c>
      <c r="F4043" s="43">
        <v>0</v>
      </c>
      <c r="G4043" s="43">
        <v>-31254.720673353801</v>
      </c>
    </row>
    <row r="4044" spans="1:7" x14ac:dyDescent="0.2">
      <c r="A4044" s="7">
        <v>4042</v>
      </c>
      <c r="B4044" s="43">
        <v>24.88</v>
      </c>
      <c r="C4044" s="43">
        <v>134214.1231399285</v>
      </c>
      <c r="D4044" s="43">
        <v>89352.6827606687</v>
      </c>
      <c r="E4044" s="43">
        <v>41165.451183241297</v>
      </c>
      <c r="F4044" s="43">
        <v>10681.2998273619</v>
      </c>
      <c r="G4044" s="43">
        <v>-6985.3106313433</v>
      </c>
    </row>
    <row r="4045" spans="1:7" x14ac:dyDescent="0.2">
      <c r="A4045" s="7">
        <v>4043</v>
      </c>
      <c r="B4045" s="43">
        <v>82.9</v>
      </c>
      <c r="C4045" s="43">
        <v>356340.52720937901</v>
      </c>
      <c r="D4045" s="43">
        <v>278401.78499009478</v>
      </c>
      <c r="E4045" s="43">
        <v>22276.472480345201</v>
      </c>
      <c r="F4045" s="43">
        <v>0</v>
      </c>
      <c r="G4045" s="43">
        <v>55662.2697389389</v>
      </c>
    </row>
    <row r="4046" spans="1:7" x14ac:dyDescent="0.2">
      <c r="A4046" s="7">
        <v>4044</v>
      </c>
      <c r="B4046" s="43">
        <v>45.13</v>
      </c>
      <c r="C4046" s="43">
        <v>0</v>
      </c>
      <c r="D4046" s="43">
        <v>0</v>
      </c>
      <c r="E4046" s="43">
        <v>0</v>
      </c>
      <c r="F4046" s="43">
        <v>0</v>
      </c>
      <c r="G4046" s="43">
        <v>0</v>
      </c>
    </row>
    <row r="4047" spans="1:7" x14ac:dyDescent="0.2">
      <c r="A4047" s="7">
        <v>4045</v>
      </c>
      <c r="B4047" s="43">
        <v>243.88</v>
      </c>
      <c r="C4047" s="43">
        <v>2394127.4231326212</v>
      </c>
      <c r="D4047" s="43">
        <v>2103542.7585106902</v>
      </c>
      <c r="E4047" s="43">
        <v>51343.893480380801</v>
      </c>
      <c r="F4047" s="43">
        <v>0</v>
      </c>
      <c r="G4047" s="43">
        <v>239240.77114154981</v>
      </c>
    </row>
    <row r="4048" spans="1:7" x14ac:dyDescent="0.2">
      <c r="A4048" s="7">
        <v>4046</v>
      </c>
      <c r="B4048" s="43">
        <v>76.53</v>
      </c>
      <c r="C4048" s="43">
        <v>305445.17839134991</v>
      </c>
      <c r="D4048" s="43">
        <v>246906.75075052251</v>
      </c>
      <c r="E4048" s="43">
        <v>20645.151684221801</v>
      </c>
      <c r="F4048" s="43">
        <v>0</v>
      </c>
      <c r="G4048" s="43">
        <v>37893.275956605503</v>
      </c>
    </row>
    <row r="4049" spans="1:7" x14ac:dyDescent="0.2">
      <c r="A4049" s="7">
        <v>4047</v>
      </c>
      <c r="B4049" s="43">
        <v>142.72999999999999</v>
      </c>
      <c r="C4049" s="43">
        <v>1043162.717754688</v>
      </c>
      <c r="D4049" s="43">
        <v>813375.31886515138</v>
      </c>
      <c r="E4049" s="43">
        <v>38662.577025779501</v>
      </c>
      <c r="F4049" s="43">
        <v>0</v>
      </c>
      <c r="G4049" s="43">
        <v>191124.82186375669</v>
      </c>
    </row>
    <row r="4050" spans="1:7" x14ac:dyDescent="0.2">
      <c r="A4050" s="7">
        <v>4048</v>
      </c>
      <c r="B4050" s="43">
        <v>125.51</v>
      </c>
      <c r="C4050" s="43">
        <v>212043.7756896159</v>
      </c>
      <c r="D4050" s="43">
        <v>174023.72767546421</v>
      </c>
      <c r="E4050" s="43">
        <v>8901.5098838316007</v>
      </c>
      <c r="F4050" s="43">
        <v>0</v>
      </c>
      <c r="G4050" s="43">
        <v>29118.538130320099</v>
      </c>
    </row>
    <row r="4051" spans="1:7" x14ac:dyDescent="0.2">
      <c r="A4051" s="7">
        <v>4049</v>
      </c>
      <c r="B4051" s="43">
        <v>16.34</v>
      </c>
      <c r="C4051" s="43">
        <v>703.29759490480001</v>
      </c>
      <c r="D4051" s="43">
        <v>799.01317045639996</v>
      </c>
      <c r="E4051" s="43">
        <v>217.07530478050001</v>
      </c>
      <c r="F4051" s="43">
        <v>0</v>
      </c>
      <c r="G4051" s="43">
        <v>-312.79088033199997</v>
      </c>
    </row>
    <row r="4052" spans="1:7" x14ac:dyDescent="0.2">
      <c r="A4052" s="7">
        <v>4050</v>
      </c>
      <c r="B4052" s="43">
        <v>60.85</v>
      </c>
      <c r="C4052" s="43">
        <v>522700.01510057179</v>
      </c>
      <c r="D4052" s="43">
        <v>491802.36040430551</v>
      </c>
      <c r="E4052" s="43">
        <v>44763.856461931297</v>
      </c>
      <c r="F4052" s="43">
        <v>0</v>
      </c>
      <c r="G4052" s="43">
        <v>-13866.201765665</v>
      </c>
    </row>
    <row r="4053" spans="1:7" x14ac:dyDescent="0.2">
      <c r="A4053" s="7">
        <v>4051</v>
      </c>
      <c r="B4053" s="43">
        <v>264.37</v>
      </c>
      <c r="C4053" s="43">
        <v>3910107.4865417769</v>
      </c>
      <c r="D4053" s="43">
        <v>2832400.7338746842</v>
      </c>
      <c r="E4053" s="43">
        <v>80256.881461874102</v>
      </c>
      <c r="F4053" s="43">
        <v>0</v>
      </c>
      <c r="G4053" s="43">
        <v>997449.87120522</v>
      </c>
    </row>
    <row r="4054" spans="1:7" x14ac:dyDescent="0.2">
      <c r="A4054" s="7">
        <v>4052</v>
      </c>
      <c r="B4054" s="43">
        <v>5.48</v>
      </c>
      <c r="C4054" s="43">
        <v>30080.744429668401</v>
      </c>
      <c r="D4054" s="43">
        <v>24605.061070704</v>
      </c>
      <c r="E4054" s="43">
        <v>28133.179247958498</v>
      </c>
      <c r="F4054" s="43">
        <v>0</v>
      </c>
      <c r="G4054" s="43">
        <v>-22657.495888994101</v>
      </c>
    </row>
    <row r="4055" spans="1:7" x14ac:dyDescent="0.2">
      <c r="A4055" s="7">
        <v>4053</v>
      </c>
      <c r="B4055" s="43">
        <v>65.150000000000006</v>
      </c>
      <c r="C4055" s="43">
        <v>30598.278332177699</v>
      </c>
      <c r="D4055" s="43">
        <v>37309.711697479601</v>
      </c>
      <c r="E4055" s="43">
        <v>2390.7929073778</v>
      </c>
      <c r="F4055" s="43">
        <v>0</v>
      </c>
      <c r="G4055" s="43">
        <v>-9102.2262726796998</v>
      </c>
    </row>
    <row r="4056" spans="1:7" x14ac:dyDescent="0.2">
      <c r="A4056" s="7">
        <v>4054</v>
      </c>
      <c r="B4056" s="43">
        <v>149.72</v>
      </c>
      <c r="C4056" s="43">
        <v>61230.903440025199</v>
      </c>
      <c r="D4056" s="43">
        <v>51545.299940629397</v>
      </c>
      <c r="E4056" s="43">
        <v>2106.6899392875998</v>
      </c>
      <c r="F4056" s="43">
        <v>0</v>
      </c>
      <c r="G4056" s="43">
        <v>7578.9135601081998</v>
      </c>
    </row>
    <row r="4057" spans="1:7" x14ac:dyDescent="0.2">
      <c r="A4057" s="7">
        <v>4055</v>
      </c>
      <c r="B4057" s="43">
        <v>45.99</v>
      </c>
      <c r="C4057" s="43">
        <v>147480.9391535029</v>
      </c>
      <c r="D4057" s="43">
        <v>129356.03490445791</v>
      </c>
      <c r="E4057" s="43">
        <v>16396.412839412202</v>
      </c>
      <c r="F4057" s="43">
        <v>0</v>
      </c>
      <c r="G4057" s="43">
        <v>1728.4914096328</v>
      </c>
    </row>
    <row r="4058" spans="1:7" x14ac:dyDescent="0.2">
      <c r="A4058" s="7">
        <v>4056</v>
      </c>
      <c r="B4058" s="43">
        <v>43.17</v>
      </c>
      <c r="C4058" s="43">
        <v>69580.174870461196</v>
      </c>
      <c r="D4058" s="43">
        <v>53844.932786277299</v>
      </c>
      <c r="E4058" s="43">
        <v>8503.2421950587996</v>
      </c>
      <c r="F4058" s="43">
        <v>0</v>
      </c>
      <c r="G4058" s="43">
        <v>7231.9998891250998</v>
      </c>
    </row>
    <row r="4059" spans="1:7" x14ac:dyDescent="0.2">
      <c r="A4059" s="7">
        <v>4057</v>
      </c>
      <c r="B4059" s="43">
        <v>26.39</v>
      </c>
      <c r="C4059" s="43">
        <v>254352.14488756689</v>
      </c>
      <c r="D4059" s="43">
        <v>169280.1659980313</v>
      </c>
      <c r="E4059" s="43">
        <v>73766.686000780406</v>
      </c>
      <c r="F4059" s="43">
        <v>20199.800121554799</v>
      </c>
      <c r="G4059" s="43">
        <v>-8894.5072327996004</v>
      </c>
    </row>
    <row r="4060" spans="1:7" x14ac:dyDescent="0.2">
      <c r="A4060" s="7">
        <v>4058</v>
      </c>
      <c r="B4060" s="43">
        <v>10.029999999999999</v>
      </c>
      <c r="C4060" s="43">
        <v>41690.883480770201</v>
      </c>
      <c r="D4060" s="43">
        <v>30410.104966417501</v>
      </c>
      <c r="E4060" s="43">
        <v>21627.451132558701</v>
      </c>
      <c r="F4060" s="43">
        <v>0</v>
      </c>
      <c r="G4060" s="43">
        <v>-10346.672618205999</v>
      </c>
    </row>
    <row r="4061" spans="1:7" x14ac:dyDescent="0.2">
      <c r="A4061" s="7">
        <v>4059</v>
      </c>
      <c r="B4061" s="43">
        <v>64.58</v>
      </c>
      <c r="C4061" s="43">
        <v>3334.2546478444001</v>
      </c>
      <c r="D4061" s="43">
        <v>3226.1663435019</v>
      </c>
      <c r="E4061" s="43">
        <v>263.8758240752</v>
      </c>
      <c r="F4061" s="43">
        <v>0</v>
      </c>
      <c r="G4061" s="43">
        <v>-155.78751973269999</v>
      </c>
    </row>
    <row r="4062" spans="1:7" x14ac:dyDescent="0.2">
      <c r="A4062" s="7">
        <v>4060</v>
      </c>
      <c r="B4062" s="43">
        <v>70.78</v>
      </c>
      <c r="C4062" s="43">
        <v>508633.34520434809</v>
      </c>
      <c r="D4062" s="43">
        <v>338765.76062063401</v>
      </c>
      <c r="E4062" s="43">
        <v>54566.503576693802</v>
      </c>
      <c r="F4062" s="43">
        <v>40101.126005183702</v>
      </c>
      <c r="G4062" s="43">
        <v>75199.955001836701</v>
      </c>
    </row>
    <row r="4063" spans="1:7" x14ac:dyDescent="0.2">
      <c r="A4063" s="7">
        <v>4061</v>
      </c>
      <c r="B4063" s="43">
        <v>110.78</v>
      </c>
      <c r="C4063" s="43">
        <v>385496.48784218932</v>
      </c>
      <c r="D4063" s="43">
        <v>452299.64628217102</v>
      </c>
      <c r="E4063" s="43">
        <v>17678.6877689557</v>
      </c>
      <c r="F4063" s="43">
        <v>0</v>
      </c>
      <c r="G4063" s="43">
        <v>-84481.846208937306</v>
      </c>
    </row>
    <row r="4064" spans="1:7" x14ac:dyDescent="0.2">
      <c r="A4064" s="7">
        <v>4062</v>
      </c>
      <c r="B4064" s="43">
        <v>92.58</v>
      </c>
      <c r="C4064" s="43">
        <v>42226.666263999003</v>
      </c>
      <c r="D4064" s="43">
        <v>56432.968476073896</v>
      </c>
      <c r="E4064" s="43">
        <v>2289.0525036978001</v>
      </c>
      <c r="F4064" s="43">
        <v>0</v>
      </c>
      <c r="G4064" s="43">
        <v>-16495.354715772701</v>
      </c>
    </row>
    <row r="4065" spans="1:7" x14ac:dyDescent="0.2">
      <c r="A4065" s="7">
        <v>4063</v>
      </c>
      <c r="B4065" s="43">
        <v>30.53</v>
      </c>
      <c r="C4065" s="43">
        <v>164953.9207087559</v>
      </c>
      <c r="D4065" s="43">
        <v>131567.25520919089</v>
      </c>
      <c r="E4065" s="43">
        <v>27833.2143674527</v>
      </c>
      <c r="F4065" s="43">
        <v>0</v>
      </c>
      <c r="G4065" s="43">
        <v>5553.4511321123</v>
      </c>
    </row>
    <row r="4066" spans="1:7" x14ac:dyDescent="0.2">
      <c r="A4066" s="7">
        <v>4064</v>
      </c>
      <c r="B4066" s="43">
        <v>440.31</v>
      </c>
      <c r="C4066" s="43">
        <v>1514332.0232308491</v>
      </c>
      <c r="D4066" s="43">
        <v>2190662.2705608499</v>
      </c>
      <c r="E4066" s="43">
        <v>17464.432283697501</v>
      </c>
      <c r="F4066" s="43">
        <v>0</v>
      </c>
      <c r="G4066" s="43">
        <v>-693794.67961369897</v>
      </c>
    </row>
    <row r="4067" spans="1:7" x14ac:dyDescent="0.2">
      <c r="A4067" s="7">
        <v>4065</v>
      </c>
      <c r="B4067" s="43">
        <v>136.62</v>
      </c>
      <c r="C4067" s="43">
        <v>1078629.329456886</v>
      </c>
      <c r="D4067" s="43">
        <v>1209343.479064875</v>
      </c>
      <c r="E4067" s="43">
        <v>40964.598632978603</v>
      </c>
      <c r="F4067" s="43">
        <v>0</v>
      </c>
      <c r="G4067" s="43">
        <v>-171678.74824096781</v>
      </c>
    </row>
    <row r="4068" spans="1:7" x14ac:dyDescent="0.2">
      <c r="A4068" s="7">
        <v>4066</v>
      </c>
      <c r="B4068" s="43">
        <v>60.11</v>
      </c>
      <c r="C4068" s="43">
        <v>479249.22539840452</v>
      </c>
      <c r="D4068" s="43">
        <v>477365.55195388797</v>
      </c>
      <c r="E4068" s="43">
        <v>41357.759041835801</v>
      </c>
      <c r="F4068" s="43">
        <v>0</v>
      </c>
      <c r="G4068" s="43">
        <v>-39474.085597319397</v>
      </c>
    </row>
    <row r="4069" spans="1:7" x14ac:dyDescent="0.2">
      <c r="A4069" s="7">
        <v>4067</v>
      </c>
      <c r="B4069" s="43">
        <v>27.13</v>
      </c>
      <c r="C4069" s="43">
        <v>191392.18968956789</v>
      </c>
      <c r="D4069" s="43">
        <v>127316.70083183399</v>
      </c>
      <c r="E4069" s="43">
        <v>62705.235077789097</v>
      </c>
      <c r="F4069" s="43">
        <v>25391.9581258373</v>
      </c>
      <c r="G4069" s="43">
        <v>-24021.704345892402</v>
      </c>
    </row>
    <row r="4070" spans="1:7" x14ac:dyDescent="0.2">
      <c r="A4070" s="7">
        <v>4068</v>
      </c>
      <c r="B4070" s="43">
        <v>190.93</v>
      </c>
      <c r="C4070" s="43">
        <v>875933.0692023224</v>
      </c>
      <c r="D4070" s="43">
        <v>720133.1858989161</v>
      </c>
      <c r="E4070" s="43">
        <v>24155.792289307599</v>
      </c>
      <c r="F4070" s="43">
        <v>0</v>
      </c>
      <c r="G4070" s="43">
        <v>131644.0910140987</v>
      </c>
    </row>
    <row r="4071" spans="1:7" x14ac:dyDescent="0.2">
      <c r="A4071" s="7">
        <v>4069</v>
      </c>
      <c r="B4071" s="43">
        <v>2.31</v>
      </c>
      <c r="C4071" s="43">
        <v>15420.440119540801</v>
      </c>
      <c r="D4071" s="43">
        <v>11044.863147839</v>
      </c>
      <c r="E4071" s="43">
        <v>35498.096446536001</v>
      </c>
      <c r="F4071" s="43">
        <v>0</v>
      </c>
      <c r="G4071" s="43">
        <v>-31122.5194748342</v>
      </c>
    </row>
    <row r="4072" spans="1:7" x14ac:dyDescent="0.2">
      <c r="A4072" s="7">
        <v>4070</v>
      </c>
      <c r="B4072" s="43">
        <v>159.94999999999999</v>
      </c>
      <c r="C4072" s="43">
        <v>290169.65885894431</v>
      </c>
      <c r="D4072" s="43">
        <v>354816.39940313669</v>
      </c>
      <c r="E4072" s="43">
        <v>9245.8656172882002</v>
      </c>
      <c r="F4072" s="43">
        <v>0</v>
      </c>
      <c r="G4072" s="43">
        <v>-73892.606161480595</v>
      </c>
    </row>
    <row r="4073" spans="1:7" x14ac:dyDescent="0.2">
      <c r="A4073" s="7">
        <v>4071</v>
      </c>
      <c r="B4073" s="43">
        <v>54.2</v>
      </c>
      <c r="C4073" s="43">
        <v>381157.42287395679</v>
      </c>
      <c r="D4073" s="43">
        <v>326035.69969262241</v>
      </c>
      <c r="E4073" s="43">
        <v>36438.272666611803</v>
      </c>
      <c r="F4073" s="43">
        <v>0</v>
      </c>
      <c r="G4073" s="43">
        <v>18683.450514722601</v>
      </c>
    </row>
    <row r="4074" spans="1:7" x14ac:dyDescent="0.2">
      <c r="A4074" s="7">
        <v>4072</v>
      </c>
      <c r="B4074" s="43">
        <v>48.63</v>
      </c>
      <c r="C4074" s="43">
        <v>4121.8223618980001</v>
      </c>
      <c r="D4074" s="43">
        <v>2743.8933695981</v>
      </c>
      <c r="E4074" s="43">
        <v>749.22191494020001</v>
      </c>
      <c r="F4074" s="43">
        <v>545.22353853699997</v>
      </c>
      <c r="G4074" s="43">
        <v>83.483538822599996</v>
      </c>
    </row>
    <row r="4075" spans="1:7" x14ac:dyDescent="0.2">
      <c r="A4075" s="7">
        <v>4073</v>
      </c>
      <c r="B4075" s="43">
        <v>35.049999999999997</v>
      </c>
      <c r="C4075" s="43">
        <v>244706.3025081435</v>
      </c>
      <c r="D4075" s="43">
        <v>185457.70482522019</v>
      </c>
      <c r="E4075" s="43">
        <v>36184.126221643302</v>
      </c>
      <c r="F4075" s="43">
        <v>0</v>
      </c>
      <c r="G4075" s="43">
        <v>23064.471461280002</v>
      </c>
    </row>
    <row r="4076" spans="1:7" x14ac:dyDescent="0.2">
      <c r="A4076" s="7">
        <v>4074</v>
      </c>
      <c r="B4076" s="43">
        <v>177.31</v>
      </c>
      <c r="C4076" s="43">
        <v>288432.10793363082</v>
      </c>
      <c r="D4076" s="43">
        <v>254782.46323835169</v>
      </c>
      <c r="E4076" s="43">
        <v>8492.4198204380009</v>
      </c>
      <c r="F4076" s="43">
        <v>0</v>
      </c>
      <c r="G4076" s="43">
        <v>25157.224874840998</v>
      </c>
    </row>
    <row r="4077" spans="1:7" x14ac:dyDescent="0.2">
      <c r="A4077" s="7">
        <v>4075</v>
      </c>
      <c r="B4077" s="43">
        <v>4.43</v>
      </c>
      <c r="C4077" s="43">
        <v>36781.907850436997</v>
      </c>
      <c r="D4077" s="43">
        <v>28446.790999895798</v>
      </c>
      <c r="E4077" s="43">
        <v>44684.813249421903</v>
      </c>
      <c r="F4077" s="43">
        <v>0</v>
      </c>
      <c r="G4077" s="43">
        <v>-36349.696398880697</v>
      </c>
    </row>
    <row r="4078" spans="1:7" x14ac:dyDescent="0.2">
      <c r="A4078" s="7">
        <v>4076</v>
      </c>
      <c r="B4078" s="43">
        <v>64.3</v>
      </c>
      <c r="C4078" s="43">
        <v>446454.28372554242</v>
      </c>
      <c r="D4078" s="43">
        <v>309937.23490405729</v>
      </c>
      <c r="E4078" s="43">
        <v>36257.115418119</v>
      </c>
      <c r="F4078" s="43">
        <v>25586.420886315002</v>
      </c>
      <c r="G4078" s="43">
        <v>74673.512517051</v>
      </c>
    </row>
    <row r="4079" spans="1:7" x14ac:dyDescent="0.2">
      <c r="A4079" s="7">
        <v>4077</v>
      </c>
      <c r="B4079" s="43">
        <v>493.53</v>
      </c>
      <c r="C4079" s="43">
        <v>6004464.2394612636</v>
      </c>
      <c r="D4079" s="43">
        <v>5138848.513316974</v>
      </c>
      <c r="E4079" s="43">
        <v>65171.720938055201</v>
      </c>
      <c r="F4079" s="43">
        <v>0</v>
      </c>
      <c r="G4079" s="43">
        <v>800444.0052062344</v>
      </c>
    </row>
    <row r="4080" spans="1:7" x14ac:dyDescent="0.2">
      <c r="A4080" s="7">
        <v>4078</v>
      </c>
      <c r="B4080" s="43">
        <v>4.13</v>
      </c>
      <c r="C4080" s="43">
        <v>22276.1108937057</v>
      </c>
      <c r="D4080" s="43">
        <v>19847.285477496502</v>
      </c>
      <c r="E4080" s="43">
        <v>28557.478753756201</v>
      </c>
      <c r="F4080" s="43">
        <v>0</v>
      </c>
      <c r="G4080" s="43">
        <v>-26128.653337546999</v>
      </c>
    </row>
    <row r="4081" spans="1:7" x14ac:dyDescent="0.2">
      <c r="A4081" s="7">
        <v>4079</v>
      </c>
      <c r="B4081" s="43">
        <v>88.55</v>
      </c>
      <c r="C4081" s="43">
        <v>330937.59344953782</v>
      </c>
      <c r="D4081" s="43">
        <v>326205.67825540312</v>
      </c>
      <c r="E4081" s="43">
        <v>19236.347463372898</v>
      </c>
      <c r="F4081" s="43">
        <v>0</v>
      </c>
      <c r="G4081" s="43">
        <v>-14504.432269238199</v>
      </c>
    </row>
    <row r="4082" spans="1:7" x14ac:dyDescent="0.2">
      <c r="A4082" s="7">
        <v>4080</v>
      </c>
      <c r="B4082" s="43">
        <v>46.43</v>
      </c>
      <c r="C4082" s="43">
        <v>166761.73598091441</v>
      </c>
      <c r="D4082" s="43">
        <v>154565.66526142429</v>
      </c>
      <c r="E4082" s="43">
        <v>18473.112483796402</v>
      </c>
      <c r="F4082" s="43">
        <v>0</v>
      </c>
      <c r="G4082" s="43">
        <v>-6277.0417643063001</v>
      </c>
    </row>
    <row r="4083" spans="1:7" x14ac:dyDescent="0.2">
      <c r="A4083" s="7">
        <v>4081</v>
      </c>
      <c r="B4083" s="43">
        <v>157.46</v>
      </c>
      <c r="C4083" s="43">
        <v>301143.63353682263</v>
      </c>
      <c r="D4083" s="43">
        <v>232160.2589786606</v>
      </c>
      <c r="E4083" s="43">
        <v>9922.2836338681991</v>
      </c>
      <c r="F4083" s="43">
        <v>0</v>
      </c>
      <c r="G4083" s="43">
        <v>59061.090924293698</v>
      </c>
    </row>
    <row r="4084" spans="1:7" x14ac:dyDescent="0.2">
      <c r="A4084" s="7">
        <v>4082</v>
      </c>
      <c r="B4084" s="43">
        <v>230.2</v>
      </c>
      <c r="C4084" s="43">
        <v>1998499.4518724829</v>
      </c>
      <c r="D4084" s="43">
        <v>1329643.9452953751</v>
      </c>
      <c r="E4084" s="43">
        <v>66752.769206494195</v>
      </c>
      <c r="F4084" s="43">
        <v>159979.95669774929</v>
      </c>
      <c r="G4084" s="43">
        <v>442122.78067286522</v>
      </c>
    </row>
    <row r="4085" spans="1:7" x14ac:dyDescent="0.2">
      <c r="A4085" s="7">
        <v>4083</v>
      </c>
      <c r="B4085" s="43">
        <v>132.80000000000001</v>
      </c>
      <c r="C4085" s="43">
        <v>503755.34546464949</v>
      </c>
      <c r="D4085" s="43">
        <v>615590.44689692464</v>
      </c>
      <c r="E4085" s="43">
        <v>19379.1654630595</v>
      </c>
      <c r="F4085" s="43">
        <v>0</v>
      </c>
      <c r="G4085" s="43">
        <v>-131214.26689533459</v>
      </c>
    </row>
    <row r="4086" spans="1:7" x14ac:dyDescent="0.2">
      <c r="A4086" s="7">
        <v>4084</v>
      </c>
      <c r="B4086" s="43">
        <v>65.709999999999994</v>
      </c>
      <c r="C4086" s="43">
        <v>166265.73137671131</v>
      </c>
      <c r="D4086" s="43">
        <v>119830.03319183479</v>
      </c>
      <c r="E4086" s="43">
        <v>13183.0305098523</v>
      </c>
      <c r="F4086" s="43">
        <v>0</v>
      </c>
      <c r="G4086" s="43">
        <v>33252.667675024102</v>
      </c>
    </row>
    <row r="4087" spans="1:7" x14ac:dyDescent="0.2">
      <c r="A4087" s="7">
        <v>4085</v>
      </c>
      <c r="B4087" s="43">
        <v>86.19</v>
      </c>
      <c r="C4087" s="43">
        <v>90445.585888053305</v>
      </c>
      <c r="D4087" s="43">
        <v>110634.5165988137</v>
      </c>
      <c r="E4087" s="43">
        <v>5275.0928481953997</v>
      </c>
      <c r="F4087" s="43">
        <v>0</v>
      </c>
      <c r="G4087" s="43">
        <v>-25464.0235589558</v>
      </c>
    </row>
    <row r="4088" spans="1:7" x14ac:dyDescent="0.2">
      <c r="A4088" s="7">
        <v>4086</v>
      </c>
      <c r="B4088" s="43">
        <v>68.010000000000005</v>
      </c>
      <c r="C4088" s="43">
        <v>293999.07923899009</v>
      </c>
      <c r="D4088" s="43">
        <v>267143.76249695389</v>
      </c>
      <c r="E4088" s="43">
        <v>22146.720593443999</v>
      </c>
      <c r="F4088" s="43">
        <v>0</v>
      </c>
      <c r="G4088" s="43">
        <v>4708.5961485920998</v>
      </c>
    </row>
    <row r="4089" spans="1:7" x14ac:dyDescent="0.2">
      <c r="A4089" s="7">
        <v>4087</v>
      </c>
      <c r="B4089" s="43">
        <v>93.86</v>
      </c>
      <c r="C4089" s="43">
        <v>29880.8106283046</v>
      </c>
      <c r="D4089" s="43">
        <v>36285.304979483699</v>
      </c>
      <c r="E4089" s="43">
        <v>1602.9658045507001</v>
      </c>
      <c r="F4089" s="43">
        <v>0</v>
      </c>
      <c r="G4089" s="43">
        <v>-8007.4601557298001</v>
      </c>
    </row>
    <row r="4090" spans="1:7" x14ac:dyDescent="0.2">
      <c r="A4090" s="7">
        <v>4088</v>
      </c>
      <c r="B4090" s="43">
        <v>133.35</v>
      </c>
      <c r="C4090" s="43">
        <v>668034.33856527531</v>
      </c>
      <c r="D4090" s="43">
        <v>462132.88838566223</v>
      </c>
      <c r="E4090" s="43">
        <v>26726.577518710699</v>
      </c>
      <c r="F4090" s="43">
        <v>27513.262206118801</v>
      </c>
      <c r="G4090" s="43">
        <v>151661.61045478351</v>
      </c>
    </row>
    <row r="4091" spans="1:7" x14ac:dyDescent="0.2">
      <c r="A4091" s="7">
        <v>4089</v>
      </c>
      <c r="B4091" s="43">
        <v>296.08999999999997</v>
      </c>
      <c r="C4091" s="43">
        <v>1797009.313714717</v>
      </c>
      <c r="D4091" s="43">
        <v>1197196.082903875</v>
      </c>
      <c r="E4091" s="43">
        <v>48194.2113390171</v>
      </c>
      <c r="F4091" s="43">
        <v>175447.74561889411</v>
      </c>
      <c r="G4091" s="43">
        <v>376171.27385293017</v>
      </c>
    </row>
    <row r="4092" spans="1:7" x14ac:dyDescent="0.2">
      <c r="A4092" s="7">
        <v>4090</v>
      </c>
      <c r="B4092" s="43">
        <v>418.76</v>
      </c>
      <c r="C4092" s="43">
        <v>2381509.5706652221</v>
      </c>
      <c r="D4092" s="43">
        <v>3154802.858447433</v>
      </c>
      <c r="E4092" s="43">
        <v>29142.782847881699</v>
      </c>
      <c r="F4092" s="43">
        <v>0</v>
      </c>
      <c r="G4092" s="43">
        <v>-802436.07063009264</v>
      </c>
    </row>
    <row r="4093" spans="1:7" x14ac:dyDescent="0.2">
      <c r="A4093" s="7">
        <v>4091</v>
      </c>
      <c r="B4093" s="43">
        <v>65.16</v>
      </c>
      <c r="C4093" s="43">
        <v>95470.596263037602</v>
      </c>
      <c r="D4093" s="43">
        <v>84254.647361014198</v>
      </c>
      <c r="E4093" s="43">
        <v>7473.5094673082003</v>
      </c>
      <c r="F4093" s="43">
        <v>0</v>
      </c>
      <c r="G4093" s="43">
        <v>3742.4394347152002</v>
      </c>
    </row>
    <row r="4094" spans="1:7" x14ac:dyDescent="0.2">
      <c r="A4094" s="7">
        <v>4092</v>
      </c>
      <c r="B4094" s="43">
        <v>89.55</v>
      </c>
      <c r="C4094" s="43">
        <v>846911.06162557635</v>
      </c>
      <c r="D4094" s="43">
        <v>739675.3517344268</v>
      </c>
      <c r="E4094" s="43">
        <v>49501.027849456397</v>
      </c>
      <c r="F4094" s="43">
        <v>0</v>
      </c>
      <c r="G4094" s="43">
        <v>57734.682041693202</v>
      </c>
    </row>
    <row r="4095" spans="1:7" x14ac:dyDescent="0.2">
      <c r="A4095" s="7">
        <v>4093</v>
      </c>
      <c r="B4095" s="43">
        <v>96.27</v>
      </c>
      <c r="C4095" s="43">
        <v>276193.48619062692</v>
      </c>
      <c r="D4095" s="43">
        <v>226316.1691967283</v>
      </c>
      <c r="E4095" s="43">
        <v>15090.3396529897</v>
      </c>
      <c r="F4095" s="43">
        <v>0</v>
      </c>
      <c r="G4095" s="43">
        <v>34786.977340908801</v>
      </c>
    </row>
    <row r="4096" spans="1:7" x14ac:dyDescent="0.2">
      <c r="A4096" s="7">
        <v>4094</v>
      </c>
      <c r="B4096" s="43">
        <v>1.1599999999999999</v>
      </c>
      <c r="C4096" s="43">
        <v>3265.0057855435002</v>
      </c>
      <c r="D4096" s="43">
        <v>2164.7337903872999</v>
      </c>
      <c r="E4096" s="43">
        <v>24800.504330638902</v>
      </c>
      <c r="F4096" s="43">
        <v>431.26508160420002</v>
      </c>
      <c r="G4096" s="43">
        <v>-24131.497417087001</v>
      </c>
    </row>
    <row r="4097" spans="1:7" x14ac:dyDescent="0.2">
      <c r="A4097" s="7">
        <v>4095</v>
      </c>
      <c r="B4097" s="43">
        <v>73.569999999999993</v>
      </c>
      <c r="C4097" s="43">
        <v>298579.42822395469</v>
      </c>
      <c r="D4097" s="43">
        <v>198698.69027561799</v>
      </c>
      <c r="E4097" s="43">
        <v>35918.374067709097</v>
      </c>
      <c r="F4097" s="43">
        <v>39555.6376503418</v>
      </c>
      <c r="G4097" s="43">
        <v>24406.7262302858</v>
      </c>
    </row>
    <row r="4098" spans="1:7" x14ac:dyDescent="0.2">
      <c r="A4098" s="7">
        <v>4096</v>
      </c>
      <c r="B4098" s="43">
        <v>343.99</v>
      </c>
      <c r="C4098" s="43">
        <v>811246.10592864966</v>
      </c>
      <c r="D4098" s="43">
        <v>989761.61111795879</v>
      </c>
      <c r="E4098" s="43">
        <v>12197.3442136626</v>
      </c>
      <c r="F4098" s="43">
        <v>0</v>
      </c>
      <c r="G4098" s="43">
        <v>-190712.84940297171</v>
      </c>
    </row>
    <row r="4099" spans="1:7" x14ac:dyDescent="0.2">
      <c r="A4099" s="7">
        <v>4097</v>
      </c>
      <c r="B4099" s="43">
        <v>1.1399999999999999</v>
      </c>
      <c r="C4099" s="43">
        <v>3173.0782380947999</v>
      </c>
      <c r="D4099" s="43">
        <v>2373.2709606589001</v>
      </c>
      <c r="E4099" s="43">
        <v>14436.357605858</v>
      </c>
      <c r="F4099" s="43">
        <v>0</v>
      </c>
      <c r="G4099" s="43">
        <v>-13636.550328422099</v>
      </c>
    </row>
    <row r="4100" spans="1:7" x14ac:dyDescent="0.2">
      <c r="A4100" s="7">
        <v>4098</v>
      </c>
      <c r="B4100" s="43">
        <v>96.44</v>
      </c>
      <c r="C4100" s="43">
        <v>464780.00534900028</v>
      </c>
      <c r="D4100" s="43">
        <v>423970.17593838548</v>
      </c>
      <c r="E4100" s="43">
        <v>25584.534208715399</v>
      </c>
      <c r="F4100" s="43">
        <v>0</v>
      </c>
      <c r="G4100" s="43">
        <v>15225.2952018994</v>
      </c>
    </row>
    <row r="4101" spans="1:7" x14ac:dyDescent="0.2">
      <c r="A4101" s="7">
        <v>4099</v>
      </c>
      <c r="B4101" s="43">
        <v>22.23</v>
      </c>
      <c r="C4101" s="43">
        <v>78820.235055372701</v>
      </c>
      <c r="D4101" s="43">
        <v>52522.495482811501</v>
      </c>
      <c r="E4101" s="43">
        <v>30995.082840420298</v>
      </c>
      <c r="F4101" s="43">
        <v>10368.415577583301</v>
      </c>
      <c r="G4101" s="43">
        <v>-15065.7588454424</v>
      </c>
    </row>
    <row r="4102" spans="1:7" x14ac:dyDescent="0.2">
      <c r="A4102" s="7">
        <v>4100</v>
      </c>
      <c r="B4102" s="43">
        <v>20.36</v>
      </c>
      <c r="C4102" s="43">
        <v>6086.7321945244003</v>
      </c>
      <c r="D4102" s="43">
        <v>6355.5501154427002</v>
      </c>
      <c r="E4102" s="43">
        <v>1497.2547344453001</v>
      </c>
      <c r="F4102" s="43">
        <v>0</v>
      </c>
      <c r="G4102" s="43">
        <v>-1766.0726553637001</v>
      </c>
    </row>
    <row r="4103" spans="1:7" x14ac:dyDescent="0.2">
      <c r="A4103" s="7">
        <v>4101</v>
      </c>
      <c r="B4103" s="43">
        <v>39.64</v>
      </c>
      <c r="C4103" s="43">
        <v>154356.94334455029</v>
      </c>
      <c r="D4103" s="43">
        <v>104612.1186459716</v>
      </c>
      <c r="E4103" s="43">
        <v>20360.2263091565</v>
      </c>
      <c r="F4103" s="43">
        <v>15500.7852543385</v>
      </c>
      <c r="G4103" s="43">
        <v>13883.813135083699</v>
      </c>
    </row>
    <row r="4104" spans="1:7" x14ac:dyDescent="0.2">
      <c r="A4104" s="7">
        <v>4102</v>
      </c>
      <c r="B4104" s="43">
        <v>276.51</v>
      </c>
      <c r="C4104" s="43">
        <v>624269.6692928141</v>
      </c>
      <c r="D4104" s="43">
        <v>422696.90619703243</v>
      </c>
      <c r="E4104" s="43">
        <v>12059.131858405401</v>
      </c>
      <c r="F4104" s="43">
        <v>45648.981211403297</v>
      </c>
      <c r="G4104" s="43">
        <v>143864.65002597301</v>
      </c>
    </row>
    <row r="4105" spans="1:7" x14ac:dyDescent="0.2">
      <c r="A4105" s="7">
        <v>4103</v>
      </c>
      <c r="B4105" s="43">
        <v>41.26</v>
      </c>
      <c r="C4105" s="43">
        <v>338772.869833573</v>
      </c>
      <c r="D4105" s="43">
        <v>231295.62154141479</v>
      </c>
      <c r="E4105" s="43">
        <v>42906.484839414399</v>
      </c>
      <c r="F4105" s="43">
        <v>26726.6086343651</v>
      </c>
      <c r="G4105" s="43">
        <v>37844.1548183786</v>
      </c>
    </row>
    <row r="4106" spans="1:7" x14ac:dyDescent="0.2">
      <c r="A4106" s="7">
        <v>4104</v>
      </c>
      <c r="B4106" s="43">
        <v>30.58</v>
      </c>
      <c r="C4106" s="43">
        <v>48699.699922339198</v>
      </c>
      <c r="D4106" s="43">
        <v>46346.9254133992</v>
      </c>
      <c r="E4106" s="43">
        <v>8031.7862768778004</v>
      </c>
      <c r="F4106" s="43">
        <v>0</v>
      </c>
      <c r="G4106" s="43">
        <v>-5679.0117679378</v>
      </c>
    </row>
    <row r="4107" spans="1:7" x14ac:dyDescent="0.2">
      <c r="A4107" s="7">
        <v>4105</v>
      </c>
      <c r="B4107" s="43">
        <v>14.7</v>
      </c>
      <c r="C4107" s="43">
        <v>34767.812997964502</v>
      </c>
      <c r="D4107" s="43">
        <v>30140.413019010801</v>
      </c>
      <c r="E4107" s="43">
        <v>11943.0680490012</v>
      </c>
      <c r="F4107" s="43">
        <v>0</v>
      </c>
      <c r="G4107" s="43">
        <v>-7315.6680700474999</v>
      </c>
    </row>
    <row r="4108" spans="1:7" x14ac:dyDescent="0.2">
      <c r="A4108" s="7">
        <v>4106</v>
      </c>
      <c r="B4108" s="43">
        <v>13.88</v>
      </c>
      <c r="C4108" s="43">
        <v>6263.7312931854003</v>
      </c>
      <c r="D4108" s="43">
        <v>5404.3140812481997</v>
      </c>
      <c r="E4108" s="43">
        <v>2274.1157510262001</v>
      </c>
      <c r="F4108" s="43">
        <v>0</v>
      </c>
      <c r="G4108" s="43">
        <v>-1414.6985390891</v>
      </c>
    </row>
    <row r="4109" spans="1:7" x14ac:dyDescent="0.2">
      <c r="A4109" s="7">
        <v>4107</v>
      </c>
      <c r="B4109" s="43">
        <v>59.47</v>
      </c>
      <c r="C4109" s="43">
        <v>171086.01397938601</v>
      </c>
      <c r="D4109" s="43">
        <v>113953.8182210206</v>
      </c>
      <c r="E4109" s="43">
        <v>21851.742998131002</v>
      </c>
      <c r="F4109" s="43">
        <v>13468.6845998239</v>
      </c>
      <c r="G4109" s="43">
        <v>21811.7681604104</v>
      </c>
    </row>
    <row r="4110" spans="1:7" x14ac:dyDescent="0.2">
      <c r="A4110" s="7">
        <v>4108</v>
      </c>
      <c r="B4110" s="43">
        <v>19.41</v>
      </c>
      <c r="C4110" s="43">
        <v>92088.906486484993</v>
      </c>
      <c r="D4110" s="43">
        <v>82467.555658372905</v>
      </c>
      <c r="E4110" s="43">
        <v>24287.061353792302</v>
      </c>
      <c r="F4110" s="43">
        <v>0</v>
      </c>
      <c r="G4110" s="43">
        <v>-14665.710525680201</v>
      </c>
    </row>
    <row r="4111" spans="1:7" x14ac:dyDescent="0.2">
      <c r="A4111" s="7">
        <v>4109</v>
      </c>
      <c r="B4111" s="43">
        <v>106.35</v>
      </c>
      <c r="C4111" s="43">
        <v>781657.22831907985</v>
      </c>
      <c r="D4111" s="43">
        <v>819869.59918119991</v>
      </c>
      <c r="E4111" s="43">
        <v>38396.105928719997</v>
      </c>
      <c r="F4111" s="43">
        <v>0</v>
      </c>
      <c r="G4111" s="43">
        <v>-76608.476790840097</v>
      </c>
    </row>
    <row r="4112" spans="1:7" x14ac:dyDescent="0.2">
      <c r="A4112" s="7">
        <v>4110</v>
      </c>
      <c r="B4112" s="43">
        <v>14.06</v>
      </c>
      <c r="C4112" s="43">
        <v>4653.6261714589</v>
      </c>
      <c r="D4112" s="43">
        <v>4140.1073323248002</v>
      </c>
      <c r="E4112" s="43">
        <v>1703.0333179981001</v>
      </c>
      <c r="F4112" s="43">
        <v>0</v>
      </c>
      <c r="G4112" s="43">
        <v>-1189.514478864</v>
      </c>
    </row>
    <row r="4113" spans="1:7" x14ac:dyDescent="0.2">
      <c r="A4113" s="7">
        <v>4111</v>
      </c>
      <c r="B4113" s="43">
        <v>50.93</v>
      </c>
      <c r="C4113" s="43">
        <v>32382.006692102099</v>
      </c>
      <c r="D4113" s="43">
        <v>42653.486757235201</v>
      </c>
      <c r="E4113" s="43">
        <v>3197.4840283217</v>
      </c>
      <c r="F4113" s="43">
        <v>0</v>
      </c>
      <c r="G4113" s="43">
        <v>-13468.964093454901</v>
      </c>
    </row>
    <row r="4114" spans="1:7" x14ac:dyDescent="0.2">
      <c r="A4114" s="7">
        <v>4112</v>
      </c>
      <c r="B4114" s="43">
        <v>21.13</v>
      </c>
      <c r="C4114" s="43">
        <v>11948.658148291601</v>
      </c>
      <c r="D4114" s="43">
        <v>7953.1849841727999</v>
      </c>
      <c r="E4114" s="43">
        <v>4330.6075498393002</v>
      </c>
      <c r="F4114" s="43">
        <v>951.33958161420003</v>
      </c>
      <c r="G4114" s="43">
        <v>-1286.4739673347001</v>
      </c>
    </row>
    <row r="4115" spans="1:7" x14ac:dyDescent="0.2">
      <c r="A4115" s="7">
        <v>4113</v>
      </c>
      <c r="B4115" s="43">
        <v>398.62</v>
      </c>
      <c r="C4115" s="43">
        <v>482016.74878100929</v>
      </c>
      <c r="D4115" s="43">
        <v>364859.357567225</v>
      </c>
      <c r="E4115" s="43">
        <v>6542.7144181068998</v>
      </c>
      <c r="F4115" s="43">
        <v>0</v>
      </c>
      <c r="G4115" s="43">
        <v>110614.6767956774</v>
      </c>
    </row>
    <row r="4116" spans="1:7" x14ac:dyDescent="0.2">
      <c r="A4116" s="7">
        <v>4114</v>
      </c>
      <c r="B4116" s="43">
        <v>10.44</v>
      </c>
      <c r="C4116" s="43">
        <v>6321.6128859263999</v>
      </c>
      <c r="D4116" s="43">
        <v>4382.9547282289004</v>
      </c>
      <c r="E4116" s="43">
        <v>3295.0252875333999</v>
      </c>
      <c r="F4116" s="43">
        <v>41.76</v>
      </c>
      <c r="G4116" s="43">
        <v>-1398.1271298357999</v>
      </c>
    </row>
    <row r="4117" spans="1:7" x14ac:dyDescent="0.2">
      <c r="A4117" s="7">
        <v>4115</v>
      </c>
      <c r="B4117" s="43">
        <v>267.49</v>
      </c>
      <c r="C4117" s="43">
        <v>2656257.842089301</v>
      </c>
      <c r="D4117" s="43">
        <v>1770518.639968388</v>
      </c>
      <c r="E4117" s="43">
        <v>74937.706438848996</v>
      </c>
      <c r="F4117" s="43">
        <v>210859.8205829763</v>
      </c>
      <c r="G4117" s="43">
        <v>599941.67509908741</v>
      </c>
    </row>
    <row r="4118" spans="1:7" x14ac:dyDescent="0.2">
      <c r="A4118" s="7">
        <v>4116</v>
      </c>
      <c r="B4118" s="43">
        <v>46.5</v>
      </c>
      <c r="C4118" s="43">
        <v>222197.3180745664</v>
      </c>
      <c r="D4118" s="43">
        <v>152112.5651341253</v>
      </c>
      <c r="E4118" s="43">
        <v>26029.408000245501</v>
      </c>
      <c r="F4118" s="43">
        <v>7310.6920637227004</v>
      </c>
      <c r="G4118" s="43">
        <v>36744.652876472901</v>
      </c>
    </row>
    <row r="4119" spans="1:7" x14ac:dyDescent="0.2">
      <c r="A4119" s="7">
        <v>4117</v>
      </c>
      <c r="B4119" s="43">
        <v>90.25</v>
      </c>
      <c r="C4119" s="43">
        <v>387401.7455535027</v>
      </c>
      <c r="D4119" s="43">
        <v>258014.67175247471</v>
      </c>
      <c r="E4119" s="43">
        <v>37641.232034092704</v>
      </c>
      <c r="F4119" s="43">
        <v>51094.8635272959</v>
      </c>
      <c r="G4119" s="43">
        <v>40650.978239639298</v>
      </c>
    </row>
    <row r="4120" spans="1:7" x14ac:dyDescent="0.2">
      <c r="A4120" s="7">
        <v>4118</v>
      </c>
      <c r="B4120" s="43">
        <v>40.200000000000003</v>
      </c>
      <c r="C4120" s="43">
        <v>180141.8369807376</v>
      </c>
      <c r="D4120" s="43">
        <v>151790.24008156889</v>
      </c>
      <c r="E4120" s="43">
        <v>22866.5341664636</v>
      </c>
      <c r="F4120" s="43">
        <v>0</v>
      </c>
      <c r="G4120" s="43">
        <v>5485.0627327050997</v>
      </c>
    </row>
    <row r="4121" spans="1:7" x14ac:dyDescent="0.2">
      <c r="A4121" s="7">
        <v>4119</v>
      </c>
      <c r="B4121" s="43">
        <v>34.9</v>
      </c>
      <c r="C4121" s="43">
        <v>106007.37413173119</v>
      </c>
      <c r="D4121" s="43">
        <v>71628.503012826506</v>
      </c>
      <c r="E4121" s="43">
        <v>15882.868688615001</v>
      </c>
      <c r="F4121" s="43">
        <v>10615.8705819436</v>
      </c>
      <c r="G4121" s="43">
        <v>7880.1318483462001</v>
      </c>
    </row>
    <row r="4122" spans="1:7" x14ac:dyDescent="0.2">
      <c r="A4122" s="7">
        <v>4120</v>
      </c>
      <c r="B4122" s="43">
        <v>95.77</v>
      </c>
      <c r="C4122" s="43">
        <v>82181.954789752694</v>
      </c>
      <c r="D4122" s="43">
        <v>99872.541223485197</v>
      </c>
      <c r="E4122" s="43">
        <v>4357.7439315796</v>
      </c>
      <c r="F4122" s="43">
        <v>0</v>
      </c>
      <c r="G4122" s="43">
        <v>-22048.330365311998</v>
      </c>
    </row>
    <row r="4123" spans="1:7" x14ac:dyDescent="0.2">
      <c r="A4123" s="7">
        <v>4121</v>
      </c>
      <c r="B4123" s="43">
        <v>7.15</v>
      </c>
      <c r="C4123" s="43">
        <v>0</v>
      </c>
      <c r="D4123" s="43">
        <v>0</v>
      </c>
      <c r="E4123" s="43">
        <v>0</v>
      </c>
      <c r="F4123" s="43">
        <v>0</v>
      </c>
      <c r="G4123" s="43">
        <v>0</v>
      </c>
    </row>
    <row r="4124" spans="1:7" x14ac:dyDescent="0.2">
      <c r="A4124" s="7">
        <v>4122</v>
      </c>
      <c r="B4124" s="43">
        <v>20.329999999999998</v>
      </c>
      <c r="C4124" s="43">
        <v>2108.8264308748999</v>
      </c>
      <c r="D4124" s="43">
        <v>1914.1426264272</v>
      </c>
      <c r="E4124" s="43">
        <v>519.29368215080001</v>
      </c>
      <c r="F4124" s="43">
        <v>0</v>
      </c>
      <c r="G4124" s="43">
        <v>-324.60987770320003</v>
      </c>
    </row>
    <row r="4125" spans="1:7" x14ac:dyDescent="0.2">
      <c r="A4125" s="7">
        <v>4123</v>
      </c>
      <c r="B4125" s="43">
        <v>174.17</v>
      </c>
      <c r="C4125" s="43">
        <v>200666.5446238798</v>
      </c>
      <c r="D4125" s="43">
        <v>287796.70764095342</v>
      </c>
      <c r="E4125" s="43">
        <v>5794.0053073618001</v>
      </c>
      <c r="F4125" s="43">
        <v>0</v>
      </c>
      <c r="G4125" s="43">
        <v>-92924.168324435406</v>
      </c>
    </row>
    <row r="4126" spans="1:7" x14ac:dyDescent="0.2">
      <c r="A4126" s="7">
        <v>4124</v>
      </c>
      <c r="B4126" s="43">
        <v>17.239999999999998</v>
      </c>
      <c r="C4126" s="43">
        <v>5020.6876740288999</v>
      </c>
      <c r="D4126" s="43">
        <v>5783.1811310675002</v>
      </c>
      <c r="E4126" s="43">
        <v>1457.9260867937001</v>
      </c>
      <c r="F4126" s="43">
        <v>0</v>
      </c>
      <c r="G4126" s="43">
        <v>-2220.4195438323</v>
      </c>
    </row>
    <row r="4127" spans="1:7" x14ac:dyDescent="0.2">
      <c r="A4127" s="7">
        <v>4125</v>
      </c>
      <c r="B4127" s="43">
        <v>30.31</v>
      </c>
      <c r="C4127" s="43">
        <v>1589.0653038953999</v>
      </c>
      <c r="D4127" s="43">
        <v>1605.0603517108</v>
      </c>
      <c r="E4127" s="43">
        <v>268.05381232140002</v>
      </c>
      <c r="F4127" s="43">
        <v>0</v>
      </c>
      <c r="G4127" s="43">
        <v>-284.04886013679999</v>
      </c>
    </row>
    <row r="4128" spans="1:7" x14ac:dyDescent="0.2">
      <c r="A4128" s="7">
        <v>4126</v>
      </c>
      <c r="B4128" s="43">
        <v>195.69</v>
      </c>
      <c r="C4128" s="43">
        <v>0</v>
      </c>
      <c r="D4128" s="43">
        <v>0</v>
      </c>
      <c r="E4128" s="43">
        <v>0</v>
      </c>
      <c r="F4128" s="43">
        <v>0</v>
      </c>
      <c r="G4128" s="43">
        <v>0</v>
      </c>
    </row>
    <row r="4129" spans="1:7" x14ac:dyDescent="0.2">
      <c r="A4129" s="7">
        <v>4127</v>
      </c>
      <c r="B4129" s="43">
        <v>148.52000000000001</v>
      </c>
      <c r="C4129" s="43">
        <v>2140176.6846645088</v>
      </c>
      <c r="D4129" s="43">
        <v>1521884.407717305</v>
      </c>
      <c r="E4129" s="43">
        <v>78281.214631440394</v>
      </c>
      <c r="F4129" s="43">
        <v>0</v>
      </c>
      <c r="G4129" s="43">
        <v>540011.06231576414</v>
      </c>
    </row>
    <row r="4130" spans="1:7" x14ac:dyDescent="0.2">
      <c r="A4130" s="7">
        <v>4128</v>
      </c>
      <c r="B4130" s="43">
        <v>149.21</v>
      </c>
      <c r="C4130" s="43">
        <v>636932.19389581983</v>
      </c>
      <c r="D4130" s="43">
        <v>548835.97928083199</v>
      </c>
      <c r="E4130" s="43">
        <v>22383.959770218498</v>
      </c>
      <c r="F4130" s="43">
        <v>0</v>
      </c>
      <c r="G4130" s="43">
        <v>65712.254844769297</v>
      </c>
    </row>
    <row r="4131" spans="1:7" x14ac:dyDescent="0.2">
      <c r="A4131" s="7">
        <v>4129</v>
      </c>
      <c r="B4131" s="43">
        <v>13.47</v>
      </c>
      <c r="C4131" s="43">
        <v>94938.355783963707</v>
      </c>
      <c r="D4131" s="43">
        <v>63241.5420382222</v>
      </c>
      <c r="E4131" s="43">
        <v>61756.651274264303</v>
      </c>
      <c r="F4131" s="43">
        <v>12515.3374936335</v>
      </c>
      <c r="G4131" s="43">
        <v>-42575.175022156298</v>
      </c>
    </row>
    <row r="4132" spans="1:7" x14ac:dyDescent="0.2">
      <c r="A4132" s="7">
        <v>4130</v>
      </c>
      <c r="B4132" s="43">
        <v>23.71</v>
      </c>
      <c r="C4132" s="43">
        <v>45942.3430724352</v>
      </c>
      <c r="D4132" s="43">
        <v>41367.4057128157</v>
      </c>
      <c r="E4132" s="43">
        <v>9772.4964360306003</v>
      </c>
      <c r="F4132" s="43">
        <v>0</v>
      </c>
      <c r="G4132" s="43">
        <v>-5197.5590764110002</v>
      </c>
    </row>
    <row r="4133" spans="1:7" x14ac:dyDescent="0.2">
      <c r="A4133" s="7">
        <v>4131</v>
      </c>
      <c r="B4133" s="43">
        <v>92.37</v>
      </c>
      <c r="C4133" s="43">
        <v>90609.089849624303</v>
      </c>
      <c r="D4133" s="43">
        <v>81109.228571247702</v>
      </c>
      <c r="E4133" s="43">
        <v>4997.5311107685002</v>
      </c>
      <c r="F4133" s="43">
        <v>0</v>
      </c>
      <c r="G4133" s="43">
        <v>4502.330167608</v>
      </c>
    </row>
    <row r="4134" spans="1:7" x14ac:dyDescent="0.2">
      <c r="A4134" s="7">
        <v>4132</v>
      </c>
      <c r="B4134" s="43">
        <v>378.43</v>
      </c>
      <c r="C4134" s="43">
        <v>2280463.996944956</v>
      </c>
      <c r="D4134" s="43">
        <v>1518011.795236601</v>
      </c>
      <c r="E4134" s="43">
        <v>48099.177905224496</v>
      </c>
      <c r="F4134" s="43">
        <v>222737.52302439639</v>
      </c>
      <c r="G4134" s="43">
        <v>491615.5007787341</v>
      </c>
    </row>
    <row r="4135" spans="1:7" x14ac:dyDescent="0.2">
      <c r="A4135" s="7">
        <v>4133</v>
      </c>
      <c r="B4135" s="43">
        <v>24.99</v>
      </c>
      <c r="C4135" s="43">
        <v>59037.010040206798</v>
      </c>
      <c r="D4135" s="43">
        <v>39757.021140123703</v>
      </c>
      <c r="E4135" s="43">
        <v>12882.597957103901</v>
      </c>
      <c r="F4135" s="43">
        <v>3474.9847281335001</v>
      </c>
      <c r="G4135" s="43">
        <v>2922.4062148457001</v>
      </c>
    </row>
    <row r="4136" spans="1:7" x14ac:dyDescent="0.2">
      <c r="A4136" s="7">
        <v>4134</v>
      </c>
      <c r="B4136" s="43">
        <v>66.23</v>
      </c>
      <c r="C4136" s="43">
        <v>59899.176744479999</v>
      </c>
      <c r="D4136" s="43">
        <v>46869.986722567999</v>
      </c>
      <c r="E4136" s="43">
        <v>4867.1186798837998</v>
      </c>
      <c r="F4136" s="43">
        <v>0</v>
      </c>
      <c r="G4136" s="43">
        <v>8162.0713420282</v>
      </c>
    </row>
    <row r="4137" spans="1:7" x14ac:dyDescent="0.2">
      <c r="A4137" s="7">
        <v>4135</v>
      </c>
      <c r="B4137" s="43">
        <v>225.07</v>
      </c>
      <c r="C4137" s="43">
        <v>839389.71880078421</v>
      </c>
      <c r="D4137" s="43">
        <v>1072183.472506145</v>
      </c>
      <c r="E4137" s="43">
        <v>19200.215435866699</v>
      </c>
      <c r="F4137" s="43">
        <v>0</v>
      </c>
      <c r="G4137" s="43">
        <v>-251993.96914122751</v>
      </c>
    </row>
    <row r="4138" spans="1:7" x14ac:dyDescent="0.2">
      <c r="A4138" s="7">
        <v>4136</v>
      </c>
      <c r="B4138" s="43">
        <v>59.06</v>
      </c>
      <c r="C4138" s="43">
        <v>92127.026318038595</v>
      </c>
      <c r="D4138" s="43">
        <v>99340.646256684297</v>
      </c>
      <c r="E4138" s="43">
        <v>7876.7821018268996</v>
      </c>
      <c r="F4138" s="43">
        <v>0</v>
      </c>
      <c r="G4138" s="43">
        <v>-15090.4020404726</v>
      </c>
    </row>
    <row r="4139" spans="1:7" x14ac:dyDescent="0.2">
      <c r="A4139" s="7">
        <v>4137</v>
      </c>
      <c r="B4139" s="43">
        <v>38.82</v>
      </c>
      <c r="C4139" s="43">
        <v>0</v>
      </c>
      <c r="D4139" s="43">
        <v>0</v>
      </c>
      <c r="E4139" s="43">
        <v>0</v>
      </c>
      <c r="F4139" s="43">
        <v>0</v>
      </c>
      <c r="G4139" s="43">
        <v>0</v>
      </c>
    </row>
    <row r="4140" spans="1:7" x14ac:dyDescent="0.2">
      <c r="A4140" s="7">
        <v>4138</v>
      </c>
      <c r="B4140" s="43">
        <v>120.13</v>
      </c>
      <c r="C4140" s="43">
        <v>157681.74839557169</v>
      </c>
      <c r="D4140" s="43">
        <v>106681.5332799905</v>
      </c>
      <c r="E4140" s="43">
        <v>7012.1596979605001</v>
      </c>
      <c r="F4140" s="43">
        <v>11482.9031610273</v>
      </c>
      <c r="G4140" s="43">
        <v>32505.152256593399</v>
      </c>
    </row>
    <row r="4141" spans="1:7" x14ac:dyDescent="0.2">
      <c r="A4141" s="7">
        <v>4139</v>
      </c>
      <c r="B4141" s="43">
        <v>61.78</v>
      </c>
      <c r="C4141" s="43">
        <v>408748.52484037919</v>
      </c>
      <c r="D4141" s="43">
        <v>382036.20849718328</v>
      </c>
      <c r="E4141" s="43">
        <v>34386.714113861497</v>
      </c>
      <c r="F4141" s="43">
        <v>0</v>
      </c>
      <c r="G4141" s="43">
        <v>-7674.3977706655996</v>
      </c>
    </row>
    <row r="4142" spans="1:7" x14ac:dyDescent="0.2">
      <c r="A4142" s="7">
        <v>4140</v>
      </c>
      <c r="B4142" s="43">
        <v>76.78</v>
      </c>
      <c r="C4142" s="43">
        <v>82079.123017784601</v>
      </c>
      <c r="D4142" s="43">
        <v>94340.164265198298</v>
      </c>
      <c r="E4142" s="43">
        <v>5369.4403427353</v>
      </c>
      <c r="F4142" s="43">
        <v>0</v>
      </c>
      <c r="G4142" s="43">
        <v>-17630.481590148898</v>
      </c>
    </row>
    <row r="4143" spans="1:7" x14ac:dyDescent="0.2">
      <c r="A4143" s="7">
        <v>4141</v>
      </c>
      <c r="B4143" s="43">
        <v>243.63</v>
      </c>
      <c r="C4143" s="43">
        <v>533413.70708641317</v>
      </c>
      <c r="D4143" s="43">
        <v>609433.02653427643</v>
      </c>
      <c r="E4143" s="43">
        <v>11087.086682711601</v>
      </c>
      <c r="F4143" s="43">
        <v>0</v>
      </c>
      <c r="G4143" s="43">
        <v>-87106.406130574804</v>
      </c>
    </row>
    <row r="4144" spans="1:7" x14ac:dyDescent="0.2">
      <c r="A4144" s="7">
        <v>4142</v>
      </c>
      <c r="B4144" s="43">
        <v>89.1</v>
      </c>
      <c r="C4144" s="43">
        <v>721168.28812081181</v>
      </c>
      <c r="D4144" s="43">
        <v>480376.5670574893</v>
      </c>
      <c r="E4144" s="43">
        <v>70825.371708042701</v>
      </c>
      <c r="F4144" s="43">
        <v>95025.499944608004</v>
      </c>
      <c r="G4144" s="43">
        <v>74940.849410671901</v>
      </c>
    </row>
    <row r="4145" spans="1:7" x14ac:dyDescent="0.2">
      <c r="A4145" s="7">
        <v>4143</v>
      </c>
      <c r="B4145" s="43">
        <v>31.88</v>
      </c>
      <c r="C4145" s="43">
        <v>54337.807993539202</v>
      </c>
      <c r="D4145" s="43">
        <v>49818.191068645501</v>
      </c>
      <c r="E4145" s="43">
        <v>8817.6622449418992</v>
      </c>
      <c r="F4145" s="43">
        <v>0</v>
      </c>
      <c r="G4145" s="43">
        <v>-4298.0453200480997</v>
      </c>
    </row>
    <row r="4146" spans="1:7" x14ac:dyDescent="0.2">
      <c r="A4146" s="7">
        <v>4144</v>
      </c>
      <c r="B4146" s="43">
        <v>102.69</v>
      </c>
      <c r="C4146" s="43">
        <v>538434.17744109943</v>
      </c>
      <c r="D4146" s="43">
        <v>376941.41247389209</v>
      </c>
      <c r="E4146" s="43">
        <v>27953.244277578098</v>
      </c>
      <c r="F4146" s="43">
        <v>13435.450903860799</v>
      </c>
      <c r="G4146" s="43">
        <v>120104.0697857685</v>
      </c>
    </row>
    <row r="4147" spans="1:7" x14ac:dyDescent="0.2">
      <c r="A4147" s="7">
        <v>4145</v>
      </c>
      <c r="B4147" s="43">
        <v>188.83</v>
      </c>
      <c r="C4147" s="43">
        <v>136007.98508922989</v>
      </c>
      <c r="D4147" s="43">
        <v>129041.33995963661</v>
      </c>
      <c r="E4147" s="43">
        <v>3662.1073753101</v>
      </c>
      <c r="F4147" s="43">
        <v>0</v>
      </c>
      <c r="G4147" s="43">
        <v>3304.5377542831998</v>
      </c>
    </row>
    <row r="4148" spans="1:7" x14ac:dyDescent="0.2">
      <c r="A4148" s="7">
        <v>4146</v>
      </c>
      <c r="B4148" s="43">
        <v>57.98</v>
      </c>
      <c r="C4148" s="43">
        <v>50537.061467035397</v>
      </c>
      <c r="D4148" s="43">
        <v>58227.0735868376</v>
      </c>
      <c r="E4148" s="43">
        <v>4410.3065849576997</v>
      </c>
      <c r="F4148" s="43">
        <v>0</v>
      </c>
      <c r="G4148" s="43">
        <v>-12100.3187047599</v>
      </c>
    </row>
    <row r="4149" spans="1:7" x14ac:dyDescent="0.2">
      <c r="A4149" s="7">
        <v>4147</v>
      </c>
      <c r="B4149" s="43">
        <v>77.069999999999993</v>
      </c>
      <c r="C4149" s="43">
        <v>180344.70893315351</v>
      </c>
      <c r="D4149" s="43">
        <v>161895.12922208509</v>
      </c>
      <c r="E4149" s="43">
        <v>12281.5455398994</v>
      </c>
      <c r="F4149" s="43">
        <v>0</v>
      </c>
      <c r="G4149" s="43">
        <v>6168.0341711689998</v>
      </c>
    </row>
    <row r="4150" spans="1:7" x14ac:dyDescent="0.2">
      <c r="A4150" s="7">
        <v>4148</v>
      </c>
      <c r="B4150" s="43">
        <v>29.84</v>
      </c>
      <c r="C4150" s="43">
        <v>41531.034619030601</v>
      </c>
      <c r="D4150" s="43">
        <v>43508.277729772599</v>
      </c>
      <c r="E4150" s="43">
        <v>7079.2505344307001</v>
      </c>
      <c r="F4150" s="43">
        <v>0</v>
      </c>
      <c r="G4150" s="43">
        <v>-9056.4936451727008</v>
      </c>
    </row>
    <row r="4151" spans="1:7" x14ac:dyDescent="0.2">
      <c r="A4151" s="7">
        <v>4149</v>
      </c>
      <c r="B4151" s="43">
        <v>38.24</v>
      </c>
      <c r="C4151" s="43">
        <v>234174.0546432549</v>
      </c>
      <c r="D4151" s="43">
        <v>156117.84249116189</v>
      </c>
      <c r="E4151" s="43">
        <v>46041.3080805356</v>
      </c>
      <c r="F4151" s="43">
        <v>18361.803175589001</v>
      </c>
      <c r="G4151" s="43">
        <v>13653.1008959683</v>
      </c>
    </row>
    <row r="4152" spans="1:7" x14ac:dyDescent="0.2">
      <c r="A4152" s="7">
        <v>4150</v>
      </c>
      <c r="B4152" s="43">
        <v>54.37</v>
      </c>
      <c r="C4152" s="43">
        <v>320946.37181984371</v>
      </c>
      <c r="D4152" s="43">
        <v>292891.83373760682</v>
      </c>
      <c r="E4152" s="43">
        <v>30854.836335735701</v>
      </c>
      <c r="F4152" s="43">
        <v>0</v>
      </c>
      <c r="G4152" s="43">
        <v>-2800.2982534988</v>
      </c>
    </row>
    <row r="4153" spans="1:7" x14ac:dyDescent="0.2">
      <c r="A4153" s="7">
        <v>4151</v>
      </c>
      <c r="B4153" s="43">
        <v>13.39</v>
      </c>
      <c r="C4153" s="43">
        <v>157330.90727646061</v>
      </c>
      <c r="D4153" s="43">
        <v>104704.9491234045</v>
      </c>
      <c r="E4153" s="43">
        <v>90069.794826705707</v>
      </c>
      <c r="F4153" s="43">
        <v>12470.3240184805</v>
      </c>
      <c r="G4153" s="43">
        <v>-49914.160692130099</v>
      </c>
    </row>
    <row r="4154" spans="1:7" x14ac:dyDescent="0.2">
      <c r="A4154" s="7">
        <v>4152</v>
      </c>
      <c r="B4154" s="43">
        <v>100.27</v>
      </c>
      <c r="C4154" s="43">
        <v>488887.19031420263</v>
      </c>
      <c r="D4154" s="43">
        <v>438836.10543619952</v>
      </c>
      <c r="E4154" s="43">
        <v>24948.787555226099</v>
      </c>
      <c r="F4154" s="43">
        <v>0</v>
      </c>
      <c r="G4154" s="43">
        <v>25102.297322777002</v>
      </c>
    </row>
    <row r="4155" spans="1:7" x14ac:dyDescent="0.2">
      <c r="A4155" s="7">
        <v>4153</v>
      </c>
      <c r="B4155" s="43">
        <v>102.2</v>
      </c>
      <c r="C4155" s="43">
        <v>410870.29674310458</v>
      </c>
      <c r="D4155" s="43">
        <v>452356.95668622432</v>
      </c>
      <c r="E4155" s="43">
        <v>20644.626930533901</v>
      </c>
      <c r="F4155" s="43">
        <v>0</v>
      </c>
      <c r="G4155" s="43">
        <v>-62131.286873653597</v>
      </c>
    </row>
    <row r="4156" spans="1:7" x14ac:dyDescent="0.2">
      <c r="A4156" s="7">
        <v>4154</v>
      </c>
      <c r="B4156" s="43">
        <v>220.35</v>
      </c>
      <c r="C4156" s="43">
        <v>2942358.3583731158</v>
      </c>
      <c r="D4156" s="43">
        <v>1957163.1836831041</v>
      </c>
      <c r="E4156" s="43">
        <v>103149.9239644336</v>
      </c>
      <c r="F4156" s="43">
        <v>235454.06896792521</v>
      </c>
      <c r="G4156" s="43">
        <v>646591.18175765313</v>
      </c>
    </row>
    <row r="4157" spans="1:7" x14ac:dyDescent="0.2">
      <c r="A4157" s="7">
        <v>4155</v>
      </c>
      <c r="B4157" s="43">
        <v>62.13</v>
      </c>
      <c r="C4157" s="43">
        <v>330210.09061255469</v>
      </c>
      <c r="D4157" s="43">
        <v>278598.66204737098</v>
      </c>
      <c r="E4157" s="43">
        <v>27377.701833379801</v>
      </c>
      <c r="F4157" s="43">
        <v>0</v>
      </c>
      <c r="G4157" s="43">
        <v>24233.726731803901</v>
      </c>
    </row>
    <row r="4158" spans="1:7" x14ac:dyDescent="0.2">
      <c r="A4158" s="7">
        <v>4156</v>
      </c>
      <c r="B4158" s="43">
        <v>57.52</v>
      </c>
      <c r="C4158" s="43">
        <v>584489.37218370615</v>
      </c>
      <c r="D4158" s="43">
        <v>389508.27113205282</v>
      </c>
      <c r="E4158" s="43">
        <v>76672.2675818797</v>
      </c>
      <c r="F4158" s="43">
        <v>45933.171139359103</v>
      </c>
      <c r="G4158" s="43">
        <v>72375.662330414605</v>
      </c>
    </row>
    <row r="4159" spans="1:7" x14ac:dyDescent="0.2">
      <c r="A4159" s="7">
        <v>4157</v>
      </c>
      <c r="B4159" s="43">
        <v>91.36</v>
      </c>
      <c r="C4159" s="43">
        <v>403687.35703391978</v>
      </c>
      <c r="D4159" s="43">
        <v>268712.18295505177</v>
      </c>
      <c r="E4159" s="43">
        <v>38963.425354231797</v>
      </c>
      <c r="F4159" s="43">
        <v>53584.393257924101</v>
      </c>
      <c r="G4159" s="43">
        <v>42427.355466712099</v>
      </c>
    </row>
    <row r="4160" spans="1:7" x14ac:dyDescent="0.2">
      <c r="A4160" s="7">
        <v>4158</v>
      </c>
      <c r="B4160" s="43">
        <v>36.409999999999997</v>
      </c>
      <c r="C4160" s="43">
        <v>55734.383715394099</v>
      </c>
      <c r="D4160" s="43">
        <v>50063.905803812799</v>
      </c>
      <c r="E4160" s="43">
        <v>7748.5003912149996</v>
      </c>
      <c r="F4160" s="43">
        <v>0</v>
      </c>
      <c r="G4160" s="43">
        <v>-2078.0224796337998</v>
      </c>
    </row>
    <row r="4161" spans="1:7" x14ac:dyDescent="0.2">
      <c r="A4161" s="7">
        <v>4159</v>
      </c>
      <c r="B4161" s="43">
        <v>33.450000000000003</v>
      </c>
      <c r="C4161" s="43">
        <v>183655.64300612771</v>
      </c>
      <c r="D4161" s="43">
        <v>122324.3204775854</v>
      </c>
      <c r="E4161" s="43">
        <v>48190.853283603901</v>
      </c>
      <c r="F4161" s="43">
        <v>24208.261339290701</v>
      </c>
      <c r="G4161" s="43">
        <v>-11067.7920943523</v>
      </c>
    </row>
    <row r="4162" spans="1:7" x14ac:dyDescent="0.2">
      <c r="A4162" s="7">
        <v>4160</v>
      </c>
      <c r="B4162" s="43">
        <v>66.73</v>
      </c>
      <c r="C4162" s="43">
        <v>93431.388457083202</v>
      </c>
      <c r="D4162" s="43">
        <v>81394.213993711703</v>
      </c>
      <c r="E4162" s="43">
        <v>7260.3012707725002</v>
      </c>
      <c r="F4162" s="43">
        <v>0</v>
      </c>
      <c r="G4162" s="43">
        <v>4776.8731925988995</v>
      </c>
    </row>
    <row r="4163" spans="1:7" x14ac:dyDescent="0.2">
      <c r="A4163" s="7">
        <v>4161</v>
      </c>
      <c r="B4163" s="43">
        <v>275.64</v>
      </c>
      <c r="C4163" s="43">
        <v>839590.55642378866</v>
      </c>
      <c r="D4163" s="43">
        <v>804297.02703210199</v>
      </c>
      <c r="E4163" s="43">
        <v>15780.650198572101</v>
      </c>
      <c r="F4163" s="43">
        <v>0</v>
      </c>
      <c r="G4163" s="43">
        <v>19512.879193114601</v>
      </c>
    </row>
    <row r="4164" spans="1:7" x14ac:dyDescent="0.2">
      <c r="A4164" s="7">
        <v>4162</v>
      </c>
      <c r="B4164" s="43">
        <v>55.87</v>
      </c>
      <c r="C4164" s="43">
        <v>224766.64252051621</v>
      </c>
      <c r="D4164" s="43">
        <v>190974.1301939713</v>
      </c>
      <c r="E4164" s="43">
        <v>20537.037499177899</v>
      </c>
      <c r="F4164" s="43">
        <v>0</v>
      </c>
      <c r="G4164" s="43">
        <v>13255.474827366999</v>
      </c>
    </row>
    <row r="4165" spans="1:7" x14ac:dyDescent="0.2">
      <c r="A4165" s="7">
        <v>4163</v>
      </c>
      <c r="B4165" s="43">
        <v>34.700000000000003</v>
      </c>
      <c r="C4165" s="43">
        <v>231879.88544981921</v>
      </c>
      <c r="D4165" s="43">
        <v>196174.09507347009</v>
      </c>
      <c r="E4165" s="43">
        <v>34902.171405228102</v>
      </c>
      <c r="F4165" s="43">
        <v>0</v>
      </c>
      <c r="G4165" s="43">
        <v>803.61897112099996</v>
      </c>
    </row>
    <row r="4166" spans="1:7" x14ac:dyDescent="0.2">
      <c r="A4166" s="7">
        <v>4164</v>
      </c>
      <c r="B4166" s="43">
        <v>150.76</v>
      </c>
      <c r="C4166" s="43">
        <v>938141.50233055442</v>
      </c>
      <c r="D4166" s="43">
        <v>637494.46104889503</v>
      </c>
      <c r="E4166" s="43">
        <v>33235.7991723015</v>
      </c>
      <c r="F4166" s="43">
        <v>60820.676117929201</v>
      </c>
      <c r="G4166" s="43">
        <v>206590.56599142871</v>
      </c>
    </row>
    <row r="4167" spans="1:7" x14ac:dyDescent="0.2">
      <c r="A4167" s="7">
        <v>4165</v>
      </c>
      <c r="B4167" s="43">
        <v>21.24</v>
      </c>
      <c r="C4167" s="43">
        <v>73174.931680916605</v>
      </c>
      <c r="D4167" s="43">
        <v>71381.180644774198</v>
      </c>
      <c r="E4167" s="43">
        <v>17761.1322239863</v>
      </c>
      <c r="F4167" s="43">
        <v>0</v>
      </c>
      <c r="G4167" s="43">
        <v>-15967.381187843899</v>
      </c>
    </row>
    <row r="4168" spans="1:7" x14ac:dyDescent="0.2">
      <c r="A4168" s="7">
        <v>4166</v>
      </c>
      <c r="B4168" s="43">
        <v>54.47</v>
      </c>
      <c r="C4168" s="43">
        <v>136747.2835090188</v>
      </c>
      <c r="D4168" s="43">
        <v>116371.287671834</v>
      </c>
      <c r="E4168" s="43">
        <v>13312.119136139199</v>
      </c>
      <c r="F4168" s="43">
        <v>0</v>
      </c>
      <c r="G4168" s="43">
        <v>7063.8767010457004</v>
      </c>
    </row>
    <row r="4169" spans="1:7" x14ac:dyDescent="0.2">
      <c r="A4169" s="7">
        <v>4167</v>
      </c>
      <c r="B4169" s="43">
        <v>21.96</v>
      </c>
      <c r="C4169" s="43">
        <v>328774.76441707631</v>
      </c>
      <c r="D4169" s="43">
        <v>243208.403589872</v>
      </c>
      <c r="E4169" s="43">
        <v>80903.534854702695</v>
      </c>
      <c r="F4169" s="43">
        <v>0</v>
      </c>
      <c r="G4169" s="43">
        <v>4662.8259725014996</v>
      </c>
    </row>
    <row r="4170" spans="1:7" x14ac:dyDescent="0.2">
      <c r="A4170" s="7">
        <v>4168</v>
      </c>
      <c r="B4170" s="43">
        <v>11.65</v>
      </c>
      <c r="C4170" s="43">
        <v>20685.743110192099</v>
      </c>
      <c r="D4170" s="43">
        <v>16134.013948216199</v>
      </c>
      <c r="E4170" s="43">
        <v>9175.0336145660003</v>
      </c>
      <c r="F4170" s="43">
        <v>0</v>
      </c>
      <c r="G4170" s="43">
        <v>-4623.3044525900996</v>
      </c>
    </row>
    <row r="4171" spans="1:7" x14ac:dyDescent="0.2">
      <c r="A4171" s="7">
        <v>4169</v>
      </c>
      <c r="B4171" s="43">
        <v>18.91</v>
      </c>
      <c r="C4171" s="43">
        <v>113208.0290353927</v>
      </c>
      <c r="D4171" s="43">
        <v>75438.367484845003</v>
      </c>
      <c r="E4171" s="43">
        <v>52108.2275920178</v>
      </c>
      <c r="F4171" s="43">
        <v>14900.3596582805</v>
      </c>
      <c r="G4171" s="43">
        <v>-29238.9256997507</v>
      </c>
    </row>
    <row r="4172" spans="1:7" x14ac:dyDescent="0.2">
      <c r="A4172" s="7">
        <v>4170</v>
      </c>
      <c r="B4172" s="43">
        <v>8.98</v>
      </c>
      <c r="C4172" s="43">
        <v>22325.673158585101</v>
      </c>
      <c r="D4172" s="43">
        <v>20037.936350939101</v>
      </c>
      <c r="E4172" s="43">
        <v>12640.716894588701</v>
      </c>
      <c r="F4172" s="43">
        <v>0</v>
      </c>
      <c r="G4172" s="43">
        <v>-10352.9800869426</v>
      </c>
    </row>
    <row r="4173" spans="1:7" x14ac:dyDescent="0.2">
      <c r="A4173" s="7">
        <v>4171</v>
      </c>
      <c r="B4173" s="43">
        <v>53</v>
      </c>
      <c r="C4173" s="43">
        <v>177912.9378233137</v>
      </c>
      <c r="D4173" s="43">
        <v>137460.31532233581</v>
      </c>
      <c r="E4173" s="43">
        <v>17371.9146293339</v>
      </c>
      <c r="F4173" s="43">
        <v>0</v>
      </c>
      <c r="G4173" s="43">
        <v>23080.707871644099</v>
      </c>
    </row>
    <row r="4174" spans="1:7" x14ac:dyDescent="0.2">
      <c r="A4174" s="7">
        <v>4172</v>
      </c>
      <c r="B4174" s="43">
        <v>3.17</v>
      </c>
      <c r="C4174" s="43">
        <v>26303.859942229101</v>
      </c>
      <c r="D4174" s="43">
        <v>17533.804248783799</v>
      </c>
      <c r="E4174" s="43">
        <v>72513.535677669803</v>
      </c>
      <c r="F4174" s="43">
        <v>3464.3002184068</v>
      </c>
      <c r="G4174" s="43">
        <v>-67207.7802026313</v>
      </c>
    </row>
    <row r="4175" spans="1:7" x14ac:dyDescent="0.2">
      <c r="A4175" s="7">
        <v>4173</v>
      </c>
      <c r="B4175" s="43">
        <v>4.08</v>
      </c>
      <c r="C4175" s="43">
        <v>9566.3526252186002</v>
      </c>
      <c r="D4175" s="43">
        <v>6371.1627816656001</v>
      </c>
      <c r="E4175" s="43">
        <v>20422.148344684902</v>
      </c>
      <c r="F4175" s="43">
        <v>1256.7473336997</v>
      </c>
      <c r="G4175" s="43">
        <v>-18483.705834831599</v>
      </c>
    </row>
    <row r="4176" spans="1:7" x14ac:dyDescent="0.2">
      <c r="A4176" s="7">
        <v>4174</v>
      </c>
      <c r="B4176" s="43">
        <v>8.73</v>
      </c>
      <c r="C4176" s="43">
        <v>63951.830005704498</v>
      </c>
      <c r="D4176" s="43">
        <v>49596.104558916501</v>
      </c>
      <c r="E4176" s="43">
        <v>38577.5735687755</v>
      </c>
      <c r="F4176" s="43">
        <v>0</v>
      </c>
      <c r="G4176" s="43">
        <v>-24221.848121987499</v>
      </c>
    </row>
    <row r="4177" spans="1:7" x14ac:dyDescent="0.2">
      <c r="A4177" s="7">
        <v>4175</v>
      </c>
      <c r="B4177" s="43">
        <v>125.96</v>
      </c>
      <c r="C4177" s="43">
        <v>233448.6460645684</v>
      </c>
      <c r="D4177" s="43">
        <v>204658.9127477757</v>
      </c>
      <c r="E4177" s="43">
        <v>9867.9847560497001</v>
      </c>
      <c r="F4177" s="43">
        <v>0</v>
      </c>
      <c r="G4177" s="43">
        <v>18921.748560742999</v>
      </c>
    </row>
    <row r="4178" spans="1:7" x14ac:dyDescent="0.2">
      <c r="A4178" s="7">
        <v>4176</v>
      </c>
      <c r="B4178" s="43">
        <v>368.06</v>
      </c>
      <c r="C4178" s="43">
        <v>676242.52502989478</v>
      </c>
      <c r="D4178" s="43">
        <v>449842.01315675938</v>
      </c>
      <c r="E4178" s="43">
        <v>14756.414515771899</v>
      </c>
      <c r="F4178" s="43">
        <v>66266.610458891097</v>
      </c>
      <c r="G4178" s="43">
        <v>145377.48689847239</v>
      </c>
    </row>
    <row r="4179" spans="1:7" x14ac:dyDescent="0.2">
      <c r="A4179" s="7">
        <v>4177</v>
      </c>
      <c r="B4179" s="43">
        <v>5.22</v>
      </c>
      <c r="C4179" s="43">
        <v>23033.214690225399</v>
      </c>
      <c r="D4179" s="43">
        <v>15342.842766572499</v>
      </c>
      <c r="E4179" s="43">
        <v>35309.588856160401</v>
      </c>
      <c r="F4179" s="43">
        <v>2231.1857632681999</v>
      </c>
      <c r="G4179" s="43">
        <v>-29850.402695775701</v>
      </c>
    </row>
    <row r="4180" spans="1:7" x14ac:dyDescent="0.2">
      <c r="A4180" s="7">
        <v>4178</v>
      </c>
      <c r="B4180" s="43">
        <v>44.27</v>
      </c>
      <c r="C4180" s="43">
        <v>421874.44920907542</v>
      </c>
      <c r="D4180" s="43">
        <v>316701.54406114831</v>
      </c>
      <c r="E4180" s="43">
        <v>50454.384120630901</v>
      </c>
      <c r="F4180" s="43">
        <v>0</v>
      </c>
      <c r="G4180" s="43">
        <v>54718.521027296199</v>
      </c>
    </row>
    <row r="4181" spans="1:7" x14ac:dyDescent="0.2">
      <c r="A4181" s="7">
        <v>4179</v>
      </c>
      <c r="B4181" s="43">
        <v>49.44</v>
      </c>
      <c r="C4181" s="43">
        <v>189275.5813683501</v>
      </c>
      <c r="D4181" s="43">
        <v>150232.19640047601</v>
      </c>
      <c r="E4181" s="43">
        <v>20553.1745814073</v>
      </c>
      <c r="F4181" s="43">
        <v>0</v>
      </c>
      <c r="G4181" s="43">
        <v>18490.210386466901</v>
      </c>
    </row>
    <row r="4182" spans="1:7" x14ac:dyDescent="0.2">
      <c r="A4182" s="7">
        <v>4180</v>
      </c>
      <c r="B4182" s="43">
        <v>71.14</v>
      </c>
      <c r="C4182" s="43">
        <v>582954.11721152626</v>
      </c>
      <c r="D4182" s="43">
        <v>490657.87281108991</v>
      </c>
      <c r="E4182" s="43">
        <v>43668.315167209199</v>
      </c>
      <c r="F4182" s="43">
        <v>0</v>
      </c>
      <c r="G4182" s="43">
        <v>48627.9292332271</v>
      </c>
    </row>
    <row r="4183" spans="1:7" x14ac:dyDescent="0.2">
      <c r="A4183" s="7">
        <v>4181</v>
      </c>
      <c r="B4183" s="43">
        <v>35.46</v>
      </c>
      <c r="C4183" s="43">
        <v>381443.1206520882</v>
      </c>
      <c r="D4183" s="43">
        <v>300233.16496058472</v>
      </c>
      <c r="E4183" s="43">
        <v>56522.666448272001</v>
      </c>
      <c r="F4183" s="43">
        <v>0</v>
      </c>
      <c r="G4183" s="43">
        <v>24687.2892432316</v>
      </c>
    </row>
    <row r="4184" spans="1:7" x14ac:dyDescent="0.2">
      <c r="A4184" s="7">
        <v>4182</v>
      </c>
      <c r="B4184" s="43">
        <v>3.61</v>
      </c>
      <c r="C4184" s="43">
        <v>12830.5520487374</v>
      </c>
      <c r="D4184" s="43">
        <v>11173.544879029099</v>
      </c>
      <c r="E4184" s="43">
        <v>18092.816855137102</v>
      </c>
      <c r="F4184" s="43">
        <v>0</v>
      </c>
      <c r="G4184" s="43">
        <v>-16435.8096854287</v>
      </c>
    </row>
    <row r="4185" spans="1:7" x14ac:dyDescent="0.2">
      <c r="A4185" s="7">
        <v>4183</v>
      </c>
      <c r="B4185" s="43">
        <v>48.11</v>
      </c>
      <c r="C4185" s="43">
        <v>230196.6264761865</v>
      </c>
      <c r="D4185" s="43">
        <v>198911.6990594721</v>
      </c>
      <c r="E4185" s="43">
        <v>24830.255333357702</v>
      </c>
      <c r="F4185" s="43">
        <v>0</v>
      </c>
      <c r="G4185" s="43">
        <v>6454.6720833566997</v>
      </c>
    </row>
    <row r="4186" spans="1:7" x14ac:dyDescent="0.2">
      <c r="A4186" s="7">
        <v>4184</v>
      </c>
      <c r="B4186" s="43">
        <v>164.26</v>
      </c>
      <c r="C4186" s="43">
        <v>94485.954991995401</v>
      </c>
      <c r="D4186" s="43">
        <v>70597.168967626902</v>
      </c>
      <c r="E4186" s="43">
        <v>2991.5169886690001</v>
      </c>
      <c r="F4186" s="43">
        <v>0</v>
      </c>
      <c r="G4186" s="43">
        <v>20897.269035699399</v>
      </c>
    </row>
    <row r="4187" spans="1:7" x14ac:dyDescent="0.2">
      <c r="A4187" s="7">
        <v>4185</v>
      </c>
      <c r="B4187" s="43">
        <v>54.53</v>
      </c>
      <c r="C4187" s="43">
        <v>302526.31873981882</v>
      </c>
      <c r="D4187" s="43">
        <v>201318.8890238078</v>
      </c>
      <c r="E4187" s="43">
        <v>49295.747224314298</v>
      </c>
      <c r="F4187" s="43">
        <v>40102.364496025097</v>
      </c>
      <c r="G4187" s="43">
        <v>11809.317995671599</v>
      </c>
    </row>
    <row r="4188" spans="1:7" x14ac:dyDescent="0.2">
      <c r="A4188" s="7">
        <v>4186</v>
      </c>
      <c r="B4188" s="43">
        <v>293.27</v>
      </c>
      <c r="C4188" s="43">
        <v>3019978.5456117191</v>
      </c>
      <c r="D4188" s="43">
        <v>2012330.383565783</v>
      </c>
      <c r="E4188" s="43">
        <v>77972.755778873106</v>
      </c>
      <c r="F4188" s="43">
        <v>240814.59072577141</v>
      </c>
      <c r="G4188" s="43">
        <v>688860.81554129138</v>
      </c>
    </row>
    <row r="4189" spans="1:7" x14ac:dyDescent="0.2">
      <c r="A4189" s="7">
        <v>4187</v>
      </c>
      <c r="B4189" s="43">
        <v>3.19</v>
      </c>
      <c r="C4189" s="43">
        <v>0</v>
      </c>
      <c r="D4189" s="43">
        <v>0</v>
      </c>
      <c r="E4189" s="43">
        <v>0</v>
      </c>
      <c r="F4189" s="43">
        <v>0</v>
      </c>
      <c r="G4189" s="43">
        <v>0</v>
      </c>
    </row>
    <row r="4190" spans="1:7" x14ac:dyDescent="0.2">
      <c r="A4190" s="7">
        <v>4188</v>
      </c>
      <c r="B4190" s="43">
        <v>51.65</v>
      </c>
      <c r="C4190" s="43">
        <v>306009.636614925</v>
      </c>
      <c r="D4190" s="43">
        <v>247479.5157241766</v>
      </c>
      <c r="E4190" s="43">
        <v>31026.8583790351</v>
      </c>
      <c r="F4190" s="43">
        <v>0</v>
      </c>
      <c r="G4190" s="43">
        <v>27503.262511713299</v>
      </c>
    </row>
    <row r="4191" spans="1:7" x14ac:dyDescent="0.2">
      <c r="A4191" s="7">
        <v>4189</v>
      </c>
      <c r="B4191" s="43">
        <v>135.63999999999999</v>
      </c>
      <c r="C4191" s="43">
        <v>1127250.560948249</v>
      </c>
      <c r="D4191" s="43">
        <v>750742.57016139524</v>
      </c>
      <c r="E4191" s="43">
        <v>66091.303011848999</v>
      </c>
      <c r="F4191" s="43">
        <v>109434.5848610649</v>
      </c>
      <c r="G4191" s="43">
        <v>200982.10291394041</v>
      </c>
    </row>
    <row r="4192" spans="1:7" x14ac:dyDescent="0.2">
      <c r="A4192" s="7">
        <v>4190</v>
      </c>
      <c r="B4192" s="43">
        <v>204.08</v>
      </c>
      <c r="C4192" s="43">
        <v>14184.5385656492</v>
      </c>
      <c r="D4192" s="43">
        <v>22615.293855139102</v>
      </c>
      <c r="E4192" s="43">
        <v>348.3872860303</v>
      </c>
      <c r="F4192" s="43">
        <v>0</v>
      </c>
      <c r="G4192" s="43">
        <v>-8779.1425755201999</v>
      </c>
    </row>
    <row r="4193" spans="1:7" x14ac:dyDescent="0.2">
      <c r="A4193" s="7">
        <v>4191</v>
      </c>
      <c r="B4193" s="43">
        <v>121.83</v>
      </c>
      <c r="C4193" s="43">
        <v>112222.4461487154</v>
      </c>
      <c r="D4193" s="43">
        <v>124319.46950430769</v>
      </c>
      <c r="E4193" s="43">
        <v>4641.8696626093997</v>
      </c>
      <c r="F4193" s="43">
        <v>0</v>
      </c>
      <c r="G4193" s="43">
        <v>-16738.893018201601</v>
      </c>
    </row>
    <row r="4194" spans="1:7" x14ac:dyDescent="0.2">
      <c r="A4194" s="7">
        <v>4192</v>
      </c>
      <c r="B4194" s="43">
        <v>31.52</v>
      </c>
      <c r="C4194" s="43">
        <v>2405.3009166051002</v>
      </c>
      <c r="D4194" s="43">
        <v>2391.5339953934999</v>
      </c>
      <c r="E4194" s="43">
        <v>383.1323168582</v>
      </c>
      <c r="F4194" s="43">
        <v>0</v>
      </c>
      <c r="G4194" s="43">
        <v>-369.36539564650002</v>
      </c>
    </row>
    <row r="4195" spans="1:7" x14ac:dyDescent="0.2">
      <c r="A4195" s="7">
        <v>4193</v>
      </c>
      <c r="B4195" s="43">
        <v>109.89</v>
      </c>
      <c r="C4195" s="43">
        <v>152485.14989485239</v>
      </c>
      <c r="D4195" s="43">
        <v>162802.09155525881</v>
      </c>
      <c r="E4195" s="43">
        <v>7091.7158178332002</v>
      </c>
      <c r="F4195" s="43">
        <v>0</v>
      </c>
      <c r="G4195" s="43">
        <v>-17408.6574782397</v>
      </c>
    </row>
    <row r="4196" spans="1:7" x14ac:dyDescent="0.2">
      <c r="A4196" s="7">
        <v>4194</v>
      </c>
      <c r="B4196" s="43">
        <v>1.77</v>
      </c>
      <c r="C4196" s="43">
        <v>2762.4304020315999</v>
      </c>
      <c r="D4196" s="43">
        <v>2613.7124294212999</v>
      </c>
      <c r="E4196" s="43">
        <v>8154.4869558081</v>
      </c>
      <c r="F4196" s="43">
        <v>0</v>
      </c>
      <c r="G4196" s="43">
        <v>-8005.7689831977004</v>
      </c>
    </row>
    <row r="4197" spans="1:7" x14ac:dyDescent="0.2">
      <c r="A4197" s="7">
        <v>4195</v>
      </c>
      <c r="B4197" s="43">
        <v>13.94</v>
      </c>
      <c r="C4197" s="43">
        <v>23105.732992593101</v>
      </c>
      <c r="D4197" s="43">
        <v>18707.305981358099</v>
      </c>
      <c r="E4197" s="43">
        <v>8541.8066723250995</v>
      </c>
      <c r="F4197" s="43">
        <v>0</v>
      </c>
      <c r="G4197" s="43">
        <v>-4143.3796610900999</v>
      </c>
    </row>
    <row r="4198" spans="1:7" x14ac:dyDescent="0.2">
      <c r="A4198" s="7">
        <v>4196</v>
      </c>
      <c r="B4198" s="43">
        <v>103.12</v>
      </c>
      <c r="C4198" s="43">
        <v>860880.26254205569</v>
      </c>
      <c r="D4198" s="43">
        <v>827381.02852063323</v>
      </c>
      <c r="E4198" s="43">
        <v>43346.649169537202</v>
      </c>
      <c r="F4198" s="43">
        <v>0</v>
      </c>
      <c r="G4198" s="43">
        <v>-9847.4151481148001</v>
      </c>
    </row>
    <row r="4199" spans="1:7" x14ac:dyDescent="0.2">
      <c r="A4199" s="7">
        <v>4197</v>
      </c>
      <c r="B4199" s="43">
        <v>287.33</v>
      </c>
      <c r="C4199" s="43">
        <v>1675473.379090922</v>
      </c>
      <c r="D4199" s="43">
        <v>1344558.4458130971</v>
      </c>
      <c r="E4199" s="43">
        <v>31403.3679482074</v>
      </c>
      <c r="F4199" s="43">
        <v>0</v>
      </c>
      <c r="G4199" s="43">
        <v>299511.5653296184</v>
      </c>
    </row>
    <row r="4200" spans="1:7" x14ac:dyDescent="0.2">
      <c r="A4200" s="7">
        <v>4198</v>
      </c>
      <c r="B4200" s="43">
        <v>138.09</v>
      </c>
      <c r="C4200" s="43">
        <v>190711.02198863469</v>
      </c>
      <c r="D4200" s="43">
        <v>130015.06523261291</v>
      </c>
      <c r="E4200" s="43">
        <v>7218.7616761175004</v>
      </c>
      <c r="F4200" s="43">
        <v>17140.429894597601</v>
      </c>
      <c r="G4200" s="43">
        <v>36336.7651853067</v>
      </c>
    </row>
    <row r="4201" spans="1:7" x14ac:dyDescent="0.2">
      <c r="A4201" s="7">
        <v>4199</v>
      </c>
      <c r="B4201" s="43">
        <v>34.85</v>
      </c>
      <c r="C4201" s="43">
        <v>244568.58244214731</v>
      </c>
      <c r="D4201" s="43">
        <v>189560.4254677977</v>
      </c>
      <c r="E4201" s="43">
        <v>36317.246056764103</v>
      </c>
      <c r="F4201" s="43">
        <v>0</v>
      </c>
      <c r="G4201" s="43">
        <v>18690.910917585501</v>
      </c>
    </row>
    <row r="4202" spans="1:7" x14ac:dyDescent="0.2">
      <c r="A4202" s="7">
        <v>4200</v>
      </c>
      <c r="B4202" s="43">
        <v>38.11</v>
      </c>
      <c r="C4202" s="43">
        <v>17867.298053136899</v>
      </c>
      <c r="D4202" s="43">
        <v>20335.3364108561</v>
      </c>
      <c r="E4202" s="43">
        <v>2353.8870609463002</v>
      </c>
      <c r="F4202" s="43">
        <v>0</v>
      </c>
      <c r="G4202" s="43">
        <v>-4821.9254186653998</v>
      </c>
    </row>
    <row r="4203" spans="1:7" x14ac:dyDescent="0.2">
      <c r="A4203" s="7">
        <v>4201</v>
      </c>
      <c r="B4203" s="43">
        <v>150.96</v>
      </c>
      <c r="C4203" s="43">
        <v>220340.3319966298</v>
      </c>
      <c r="D4203" s="43">
        <v>287856.19956477528</v>
      </c>
      <c r="E4203" s="43">
        <v>7450.5391086136997</v>
      </c>
      <c r="F4203" s="43">
        <v>0</v>
      </c>
      <c r="G4203" s="43">
        <v>-74966.406676759201</v>
      </c>
    </row>
    <row r="4204" spans="1:7" x14ac:dyDescent="0.2">
      <c r="A4204" s="7">
        <v>4202</v>
      </c>
      <c r="B4204" s="43">
        <v>595.16</v>
      </c>
      <c r="C4204" s="43">
        <v>1863415.438684962</v>
      </c>
      <c r="D4204" s="43">
        <v>1242308.66636208</v>
      </c>
      <c r="E4204" s="43">
        <v>23660.206127858601</v>
      </c>
      <c r="F4204" s="43">
        <v>149687.5110839066</v>
      </c>
      <c r="G4204" s="43">
        <v>447759.05511111702</v>
      </c>
    </row>
    <row r="4205" spans="1:7" x14ac:dyDescent="0.2">
      <c r="A4205" s="7">
        <v>4203</v>
      </c>
      <c r="B4205" s="43">
        <v>331.01</v>
      </c>
      <c r="C4205" s="43">
        <v>1001558.457652303</v>
      </c>
      <c r="D4205" s="43">
        <v>976433.53867462638</v>
      </c>
      <c r="E4205" s="43">
        <v>15974.271778734101</v>
      </c>
      <c r="F4205" s="43">
        <v>0</v>
      </c>
      <c r="G4205" s="43">
        <v>9150.6471989426009</v>
      </c>
    </row>
    <row r="4206" spans="1:7" x14ac:dyDescent="0.2">
      <c r="A4206" s="7">
        <v>4204</v>
      </c>
      <c r="B4206" s="43">
        <v>9.11</v>
      </c>
      <c r="C4206" s="43">
        <v>69535.691797187304</v>
      </c>
      <c r="D4206" s="43">
        <v>58367.173939068103</v>
      </c>
      <c r="E4206" s="43">
        <v>40058.435763755799</v>
      </c>
      <c r="F4206" s="43">
        <v>0</v>
      </c>
      <c r="G4206" s="43">
        <v>-28889.917905636499</v>
      </c>
    </row>
    <row r="4207" spans="1:7" x14ac:dyDescent="0.2">
      <c r="A4207" s="7">
        <v>4205</v>
      </c>
      <c r="B4207" s="43">
        <v>72.78</v>
      </c>
      <c r="C4207" s="43">
        <v>56929.242235324702</v>
      </c>
      <c r="D4207" s="43">
        <v>37945.461181175997</v>
      </c>
      <c r="E4207" s="43">
        <v>6800.4556762949996</v>
      </c>
      <c r="F4207" s="43">
        <v>7484.3729666212002</v>
      </c>
      <c r="G4207" s="43">
        <v>4698.9524112323998</v>
      </c>
    </row>
    <row r="4208" spans="1:7" x14ac:dyDescent="0.2">
      <c r="A4208" s="7">
        <v>4206</v>
      </c>
      <c r="B4208" s="43">
        <v>80.510000000000005</v>
      </c>
      <c r="C4208" s="43">
        <v>348045.25419389259</v>
      </c>
      <c r="D4208" s="43">
        <v>306412.45172407298</v>
      </c>
      <c r="E4208" s="43">
        <v>22155.753767962498</v>
      </c>
      <c r="F4208" s="43">
        <v>0</v>
      </c>
      <c r="G4208" s="43">
        <v>19477.0487018571</v>
      </c>
    </row>
    <row r="4209" spans="1:7" x14ac:dyDescent="0.2">
      <c r="A4209" s="7">
        <v>4207</v>
      </c>
      <c r="B4209" s="43">
        <v>2.4700000000000002</v>
      </c>
      <c r="C4209" s="43">
        <v>14795.1135685345</v>
      </c>
      <c r="D4209" s="43">
        <v>12510.577203168599</v>
      </c>
      <c r="E4209" s="43">
        <v>31390.047247811799</v>
      </c>
      <c r="F4209" s="43">
        <v>0</v>
      </c>
      <c r="G4209" s="43">
        <v>-29105.510882445898</v>
      </c>
    </row>
    <row r="4210" spans="1:7" x14ac:dyDescent="0.2">
      <c r="A4210" s="7">
        <v>4208</v>
      </c>
      <c r="B4210" s="43">
        <v>5.48</v>
      </c>
      <c r="C4210" s="43">
        <v>53379.7543754668</v>
      </c>
      <c r="D4210" s="43">
        <v>36529.9023388305</v>
      </c>
      <c r="E4210" s="43">
        <v>52000.273212877801</v>
      </c>
      <c r="F4210" s="43">
        <v>2605.5236599946002</v>
      </c>
      <c r="G4210" s="43">
        <v>-37755.944836235998</v>
      </c>
    </row>
    <row r="4211" spans="1:7" x14ac:dyDescent="0.2">
      <c r="A4211" s="7">
        <v>4209</v>
      </c>
      <c r="B4211" s="43">
        <v>64.11</v>
      </c>
      <c r="C4211" s="43">
        <v>163447.80393570079</v>
      </c>
      <c r="D4211" s="43">
        <v>164951.19663550411</v>
      </c>
      <c r="E4211" s="43">
        <v>12905.269239843101</v>
      </c>
      <c r="F4211" s="43">
        <v>0</v>
      </c>
      <c r="G4211" s="43">
        <v>-14408.661939646299</v>
      </c>
    </row>
    <row r="4212" spans="1:7" x14ac:dyDescent="0.2">
      <c r="A4212" s="7">
        <v>4210</v>
      </c>
      <c r="B4212" s="43">
        <v>71.790000000000006</v>
      </c>
      <c r="C4212" s="43">
        <v>724051.07293009106</v>
      </c>
      <c r="D4212" s="43">
        <v>502605.45035631087</v>
      </c>
      <c r="E4212" s="43">
        <v>54891.593218242801</v>
      </c>
      <c r="F4212" s="43">
        <v>9577.6651894013994</v>
      </c>
      <c r="G4212" s="43">
        <v>156976.36416613599</v>
      </c>
    </row>
    <row r="4213" spans="1:7" x14ac:dyDescent="0.2">
      <c r="A4213" s="7">
        <v>4211</v>
      </c>
      <c r="B4213" s="43">
        <v>77.42</v>
      </c>
      <c r="C4213" s="43">
        <v>381191.75716218923</v>
      </c>
      <c r="D4213" s="43">
        <v>367944.79165916733</v>
      </c>
      <c r="E4213" s="43">
        <v>25923.878847586901</v>
      </c>
      <c r="F4213" s="43">
        <v>0</v>
      </c>
      <c r="G4213" s="43">
        <v>-12676.913344565</v>
      </c>
    </row>
    <row r="4214" spans="1:7" x14ac:dyDescent="0.2">
      <c r="A4214" s="7">
        <v>4212</v>
      </c>
      <c r="B4214" s="43">
        <v>27.52</v>
      </c>
      <c r="C4214" s="43">
        <v>1566.4922214118999</v>
      </c>
      <c r="D4214" s="43">
        <v>1285.7911055795</v>
      </c>
      <c r="E4214" s="43">
        <v>291.6211479232</v>
      </c>
      <c r="F4214" s="43">
        <v>0</v>
      </c>
      <c r="G4214" s="43">
        <v>-10.920032090799999</v>
      </c>
    </row>
    <row r="4215" spans="1:7" x14ac:dyDescent="0.2">
      <c r="A4215" s="7">
        <v>4213</v>
      </c>
      <c r="B4215" s="43">
        <v>204.03</v>
      </c>
      <c r="C4215" s="43">
        <v>146464.9305183609</v>
      </c>
      <c r="D4215" s="43">
        <v>211065.14355249429</v>
      </c>
      <c r="E4215" s="43">
        <v>3608.6026327447998</v>
      </c>
      <c r="F4215" s="43">
        <v>0</v>
      </c>
      <c r="G4215" s="43">
        <v>-68208.815666878203</v>
      </c>
    </row>
    <row r="4216" spans="1:7" x14ac:dyDescent="0.2">
      <c r="A4216" s="7">
        <v>4214</v>
      </c>
      <c r="B4216" s="43">
        <v>29.49</v>
      </c>
      <c r="C4216" s="43">
        <v>145266.05125369749</v>
      </c>
      <c r="D4216" s="43">
        <v>103822.91325186079</v>
      </c>
      <c r="E4216" s="43">
        <v>25681.298625107502</v>
      </c>
      <c r="F4216" s="43">
        <v>0</v>
      </c>
      <c r="G4216" s="43">
        <v>15761.8393767293</v>
      </c>
    </row>
    <row r="4217" spans="1:7" x14ac:dyDescent="0.2">
      <c r="A4217" s="7">
        <v>4215</v>
      </c>
      <c r="B4217" s="43">
        <v>17.84</v>
      </c>
      <c r="C4217" s="43">
        <v>48868.169653661898</v>
      </c>
      <c r="D4217" s="43">
        <v>32544.2006841086</v>
      </c>
      <c r="E4217" s="43">
        <v>24078.856379189601</v>
      </c>
      <c r="F4217" s="43">
        <v>6446.1998609771999</v>
      </c>
      <c r="G4217" s="43">
        <v>-14201.0872706136</v>
      </c>
    </row>
    <row r="4218" spans="1:7" x14ac:dyDescent="0.2">
      <c r="A4218" s="7">
        <v>4216</v>
      </c>
      <c r="B4218" s="43">
        <v>50.51</v>
      </c>
      <c r="C4218" s="43">
        <v>550201.69183899183</v>
      </c>
      <c r="D4218" s="43">
        <v>416132.13827576191</v>
      </c>
      <c r="E4218" s="43">
        <v>57745.819893251297</v>
      </c>
      <c r="F4218" s="43">
        <v>0</v>
      </c>
      <c r="G4218" s="43">
        <v>76323.733669978596</v>
      </c>
    </row>
    <row r="4219" spans="1:7" x14ac:dyDescent="0.2">
      <c r="A4219" s="7">
        <v>4217</v>
      </c>
      <c r="B4219" s="43">
        <v>39.450000000000003</v>
      </c>
      <c r="C4219" s="43">
        <v>17253.503048266</v>
      </c>
      <c r="D4219" s="43">
        <v>17409.234885783699</v>
      </c>
      <c r="E4219" s="43">
        <v>2220.1044298050001</v>
      </c>
      <c r="F4219" s="43">
        <v>0</v>
      </c>
      <c r="G4219" s="43">
        <v>-2375.8362673227002</v>
      </c>
    </row>
    <row r="4220" spans="1:7" x14ac:dyDescent="0.2">
      <c r="A4220" s="7">
        <v>4218</v>
      </c>
      <c r="B4220" s="43">
        <v>139.5</v>
      </c>
      <c r="C4220" s="43">
        <v>1028537.088220423</v>
      </c>
      <c r="D4220" s="43">
        <v>689086.64052892174</v>
      </c>
      <c r="E4220" s="43">
        <v>39408.939809194701</v>
      </c>
      <c r="F4220" s="43">
        <v>91061.812995995293</v>
      </c>
      <c r="G4220" s="43">
        <v>208979.69488631139</v>
      </c>
    </row>
    <row r="4221" spans="1:7" x14ac:dyDescent="0.2">
      <c r="A4221" s="7">
        <v>4219</v>
      </c>
      <c r="B4221" s="43">
        <v>23.09</v>
      </c>
      <c r="C4221" s="43">
        <v>28006.986570393099</v>
      </c>
      <c r="D4221" s="43">
        <v>19377.378964862201</v>
      </c>
      <c r="E4221" s="43">
        <v>6468.2009390165003</v>
      </c>
      <c r="F4221" s="43">
        <v>459.7769851095</v>
      </c>
      <c r="G4221" s="43">
        <v>1701.6296814048001</v>
      </c>
    </row>
    <row r="4222" spans="1:7" x14ac:dyDescent="0.2">
      <c r="A4222" s="7">
        <v>4220</v>
      </c>
      <c r="B4222" s="43">
        <v>89.49</v>
      </c>
      <c r="C4222" s="43">
        <v>854577.34045615257</v>
      </c>
      <c r="D4222" s="43">
        <v>622567.73320019548</v>
      </c>
      <c r="E4222" s="43">
        <v>51778.004837727203</v>
      </c>
      <c r="F4222" s="43">
        <v>0</v>
      </c>
      <c r="G4222" s="43">
        <v>180231.60241822989</v>
      </c>
    </row>
    <row r="4223" spans="1:7" x14ac:dyDescent="0.2">
      <c r="A4223" s="7">
        <v>4221</v>
      </c>
      <c r="B4223" s="43">
        <v>227.9</v>
      </c>
      <c r="C4223" s="43">
        <v>677592.73367401795</v>
      </c>
      <c r="D4223" s="43">
        <v>606791.25801247125</v>
      </c>
      <c r="E4223" s="43">
        <v>15553.806038499701</v>
      </c>
      <c r="F4223" s="43">
        <v>0</v>
      </c>
      <c r="G4223" s="43">
        <v>55247.669623046997</v>
      </c>
    </row>
    <row r="4224" spans="1:7" x14ac:dyDescent="0.2">
      <c r="A4224" s="7">
        <v>4222</v>
      </c>
      <c r="B4224" s="43">
        <v>219.52</v>
      </c>
      <c r="C4224" s="43">
        <v>326209.3719193578</v>
      </c>
      <c r="D4224" s="43">
        <v>471128.22892379871</v>
      </c>
      <c r="E4224" s="43">
        <v>7488.3603608700996</v>
      </c>
      <c r="F4224" s="43">
        <v>0</v>
      </c>
      <c r="G4224" s="43">
        <v>-152407.21736531099</v>
      </c>
    </row>
    <row r="4225" spans="1:7" x14ac:dyDescent="0.2">
      <c r="A4225" s="7">
        <v>4223</v>
      </c>
      <c r="B4225" s="43">
        <v>228.59</v>
      </c>
      <c r="C4225" s="43">
        <v>104589.1057477844</v>
      </c>
      <c r="D4225" s="43">
        <v>104231.9424840487</v>
      </c>
      <c r="E4225" s="43">
        <v>2413.4528700746</v>
      </c>
      <c r="F4225" s="43">
        <v>0</v>
      </c>
      <c r="G4225" s="43">
        <v>-2056.2896063388998</v>
      </c>
    </row>
    <row r="4226" spans="1:7" x14ac:dyDescent="0.2">
      <c r="A4226" s="7">
        <v>4224</v>
      </c>
      <c r="B4226" s="43">
        <v>15.6</v>
      </c>
      <c r="C4226" s="43">
        <v>104372.9427546605</v>
      </c>
      <c r="D4226" s="43">
        <v>69509.325797456797</v>
      </c>
      <c r="E4226" s="43">
        <v>53225.045267681096</v>
      </c>
      <c r="F4226" s="43">
        <v>10062.1555166772</v>
      </c>
      <c r="G4226" s="43">
        <v>-28423.5838271545</v>
      </c>
    </row>
    <row r="4227" spans="1:7" x14ac:dyDescent="0.2">
      <c r="A4227" s="7">
        <v>4225</v>
      </c>
      <c r="B4227" s="43">
        <v>16.920000000000002</v>
      </c>
      <c r="C4227" s="43">
        <v>10218.393268510599</v>
      </c>
      <c r="D4227" s="43">
        <v>10773.763491698301</v>
      </c>
      <c r="E4227" s="43">
        <v>3028.3760609440001</v>
      </c>
      <c r="F4227" s="43">
        <v>0</v>
      </c>
      <c r="G4227" s="43">
        <v>-3583.7462841316001</v>
      </c>
    </row>
    <row r="4228" spans="1:7" x14ac:dyDescent="0.2">
      <c r="A4228" s="7">
        <v>4226</v>
      </c>
      <c r="B4228" s="43">
        <v>27.13</v>
      </c>
      <c r="C4228" s="43">
        <v>112162.4405474759</v>
      </c>
      <c r="D4228" s="43">
        <v>94132.172288092304</v>
      </c>
      <c r="E4228" s="43">
        <v>21335.941306422599</v>
      </c>
      <c r="F4228" s="43">
        <v>0</v>
      </c>
      <c r="G4228" s="43">
        <v>-3305.6730470390999</v>
      </c>
    </row>
    <row r="4229" spans="1:7" x14ac:dyDescent="0.2">
      <c r="A4229" s="7">
        <v>4227</v>
      </c>
      <c r="B4229" s="43">
        <v>33.89</v>
      </c>
      <c r="C4229" s="43">
        <v>109370.1895033348</v>
      </c>
      <c r="D4229" s="43">
        <v>73221.582237467504</v>
      </c>
      <c r="E4229" s="43">
        <v>17252.725114388599</v>
      </c>
      <c r="F4229" s="43">
        <v>9635.4154185313</v>
      </c>
      <c r="G4229" s="43">
        <v>9260.4667329472995</v>
      </c>
    </row>
    <row r="4230" spans="1:7" x14ac:dyDescent="0.2">
      <c r="A4230" s="7">
        <v>4228</v>
      </c>
      <c r="B4230" s="43">
        <v>151.58000000000001</v>
      </c>
      <c r="C4230" s="43">
        <v>1587741.069636049</v>
      </c>
      <c r="D4230" s="43">
        <v>1163030.2218297219</v>
      </c>
      <c r="E4230" s="43">
        <v>55686.545792074001</v>
      </c>
      <c r="F4230" s="43">
        <v>0</v>
      </c>
      <c r="G4230" s="43">
        <v>369024.30201425351</v>
      </c>
    </row>
    <row r="4231" spans="1:7" x14ac:dyDescent="0.2">
      <c r="A4231" s="7">
        <v>4229</v>
      </c>
      <c r="B4231" s="43">
        <v>48.92</v>
      </c>
      <c r="C4231" s="43">
        <v>281512.83939884033</v>
      </c>
      <c r="D4231" s="43">
        <v>229631.3477063149</v>
      </c>
      <c r="E4231" s="43">
        <v>29597.872955677401</v>
      </c>
      <c r="F4231" s="43">
        <v>0</v>
      </c>
      <c r="G4231" s="43">
        <v>22283.618736847999</v>
      </c>
    </row>
    <row r="4232" spans="1:7" x14ac:dyDescent="0.2">
      <c r="A4232" s="7">
        <v>4230</v>
      </c>
      <c r="B4232" s="43">
        <v>67.16</v>
      </c>
      <c r="C4232" s="43">
        <v>306922.37976796448</v>
      </c>
      <c r="D4232" s="43">
        <v>339295.77102717722</v>
      </c>
      <c r="E4232" s="43">
        <v>23319.765153369201</v>
      </c>
      <c r="F4232" s="43">
        <v>0</v>
      </c>
      <c r="G4232" s="43">
        <v>-55693.156412581797</v>
      </c>
    </row>
    <row r="4233" spans="1:7" x14ac:dyDescent="0.2">
      <c r="A4233" s="7">
        <v>4231</v>
      </c>
      <c r="B4233" s="43">
        <v>45.28</v>
      </c>
      <c r="C4233" s="43">
        <v>120421.4897226328</v>
      </c>
      <c r="D4233" s="43">
        <v>97257.097775633694</v>
      </c>
      <c r="E4233" s="43">
        <v>13901.355964860901</v>
      </c>
      <c r="F4233" s="43">
        <v>0</v>
      </c>
      <c r="G4233" s="43">
        <v>9263.0359821382008</v>
      </c>
    </row>
    <row r="4234" spans="1:7" x14ac:dyDescent="0.2">
      <c r="A4234" s="7">
        <v>4232</v>
      </c>
      <c r="B4234" s="43">
        <v>51.34</v>
      </c>
      <c r="C4234" s="43">
        <v>544465.50922095729</v>
      </c>
      <c r="D4234" s="43">
        <v>379136.10849645751</v>
      </c>
      <c r="E4234" s="43">
        <v>56560.3339389506</v>
      </c>
      <c r="F4234" s="43">
        <v>13434.965250290799</v>
      </c>
      <c r="G4234" s="43">
        <v>95334.101535258407</v>
      </c>
    </row>
    <row r="4235" spans="1:7" x14ac:dyDescent="0.2">
      <c r="A4235" s="7">
        <v>4233</v>
      </c>
      <c r="B4235" s="43">
        <v>122.77</v>
      </c>
      <c r="C4235" s="43">
        <v>58265.9511767281</v>
      </c>
      <c r="D4235" s="43">
        <v>45255.9275796519</v>
      </c>
      <c r="E4235" s="43">
        <v>2461.3124507494999</v>
      </c>
      <c r="F4235" s="43">
        <v>0</v>
      </c>
      <c r="G4235" s="43">
        <v>10548.711146326699</v>
      </c>
    </row>
    <row r="4236" spans="1:7" x14ac:dyDescent="0.2">
      <c r="A4236" s="7">
        <v>4234</v>
      </c>
      <c r="B4236" s="43">
        <v>34.26</v>
      </c>
      <c r="C4236" s="43">
        <v>365359.89017252199</v>
      </c>
      <c r="D4236" s="43">
        <v>281846.28905672737</v>
      </c>
      <c r="E4236" s="43">
        <v>56241.9912910938</v>
      </c>
      <c r="F4236" s="43">
        <v>0</v>
      </c>
      <c r="G4236" s="43">
        <v>27271.609824700801</v>
      </c>
    </row>
    <row r="4237" spans="1:7" x14ac:dyDescent="0.2">
      <c r="A4237" s="7">
        <v>4235</v>
      </c>
      <c r="B4237" s="43">
        <v>28.35</v>
      </c>
      <c r="C4237" s="43">
        <v>81639.183731565296</v>
      </c>
      <c r="D4237" s="43">
        <v>54433.076821325601</v>
      </c>
      <c r="E4237" s="43">
        <v>24971.735164915299</v>
      </c>
      <c r="F4237" s="43">
        <v>10700.9297360374</v>
      </c>
      <c r="G4237" s="43">
        <v>-8466.5579907129995</v>
      </c>
    </row>
    <row r="4238" spans="1:7" x14ac:dyDescent="0.2">
      <c r="A4238" s="7">
        <v>4236</v>
      </c>
      <c r="B4238" s="43">
        <v>68.540000000000006</v>
      </c>
      <c r="C4238" s="43">
        <v>296801.13628155418</v>
      </c>
      <c r="D4238" s="43">
        <v>292353.54725036997</v>
      </c>
      <c r="E4238" s="43">
        <v>22219.375988153199</v>
      </c>
      <c r="F4238" s="43">
        <v>0</v>
      </c>
      <c r="G4238" s="43">
        <v>-17771.786956969001</v>
      </c>
    </row>
    <row r="4239" spans="1:7" x14ac:dyDescent="0.2">
      <c r="A4239" s="7">
        <v>4237</v>
      </c>
      <c r="B4239" s="43">
        <v>45.65</v>
      </c>
      <c r="C4239" s="43">
        <v>156049.7402729863</v>
      </c>
      <c r="D4239" s="43">
        <v>117339.0687902926</v>
      </c>
      <c r="E4239" s="43">
        <v>17729.705736704698</v>
      </c>
      <c r="F4239" s="43">
        <v>0</v>
      </c>
      <c r="G4239" s="43">
        <v>20980.965745989</v>
      </c>
    </row>
    <row r="4240" spans="1:7" x14ac:dyDescent="0.2">
      <c r="A4240" s="7">
        <v>4238</v>
      </c>
      <c r="B4240" s="43">
        <v>166.29</v>
      </c>
      <c r="C4240" s="43">
        <v>802569.83492303465</v>
      </c>
      <c r="D4240" s="43">
        <v>1099428.1345811221</v>
      </c>
      <c r="E4240" s="43">
        <v>24644.7576211952</v>
      </c>
      <c r="F4240" s="43">
        <v>0</v>
      </c>
      <c r="G4240" s="43">
        <v>-321503.05727928312</v>
      </c>
    </row>
    <row r="4241" spans="1:7" x14ac:dyDescent="0.2">
      <c r="A4241" s="7">
        <v>4239</v>
      </c>
      <c r="B4241" s="43">
        <v>48.31</v>
      </c>
      <c r="C4241" s="43">
        <v>159634.0822168024</v>
      </c>
      <c r="D4241" s="43">
        <v>137857.31344301481</v>
      </c>
      <c r="E4241" s="43">
        <v>17088.490750448898</v>
      </c>
      <c r="F4241" s="43">
        <v>0</v>
      </c>
      <c r="G4241" s="43">
        <v>4688.2780233387002</v>
      </c>
    </row>
    <row r="4242" spans="1:7" x14ac:dyDescent="0.2">
      <c r="A4242" s="7">
        <v>4240</v>
      </c>
      <c r="B4242" s="43">
        <v>22.81</v>
      </c>
      <c r="C4242" s="43">
        <v>154511.92406081161</v>
      </c>
      <c r="D4242" s="43">
        <v>103007.5064380402</v>
      </c>
      <c r="E4242" s="43">
        <v>58879.007730703102</v>
      </c>
      <c r="F4242" s="43">
        <v>20336.909805585601</v>
      </c>
      <c r="G4242" s="43">
        <v>-27711.499913517298</v>
      </c>
    </row>
    <row r="4243" spans="1:7" x14ac:dyDescent="0.2">
      <c r="A4243" s="7">
        <v>4241</v>
      </c>
      <c r="B4243" s="43">
        <v>33.75</v>
      </c>
      <c r="C4243" s="43">
        <v>59431.131745409599</v>
      </c>
      <c r="D4243" s="43">
        <v>51861.070427495899</v>
      </c>
      <c r="E4243" s="43">
        <v>9228.6204450781006</v>
      </c>
      <c r="F4243" s="43">
        <v>0</v>
      </c>
      <c r="G4243" s="43">
        <v>-1658.5591271643</v>
      </c>
    </row>
    <row r="4244" spans="1:7" x14ac:dyDescent="0.2">
      <c r="A4244" s="7">
        <v>4242</v>
      </c>
      <c r="B4244" s="43">
        <v>45.25</v>
      </c>
      <c r="C4244" s="43">
        <v>201475.43614997761</v>
      </c>
      <c r="D4244" s="43">
        <v>134177.22127411459</v>
      </c>
      <c r="E4244" s="43">
        <v>39083.188669120798</v>
      </c>
      <c r="F4244" s="43">
        <v>26638.820881776501</v>
      </c>
      <c r="G4244" s="43">
        <v>1576.2053249657999</v>
      </c>
    </row>
    <row r="4245" spans="1:7" x14ac:dyDescent="0.2">
      <c r="A4245" s="7">
        <v>4243</v>
      </c>
      <c r="B4245" s="43">
        <v>12.96</v>
      </c>
      <c r="C4245" s="43">
        <v>96561.756019812994</v>
      </c>
      <c r="D4245" s="43">
        <v>65373.288946873603</v>
      </c>
      <c r="E4245" s="43">
        <v>39800.529867879399</v>
      </c>
      <c r="F4245" s="43">
        <v>6234.4277401575</v>
      </c>
      <c r="G4245" s="43">
        <v>-14846.490535097601</v>
      </c>
    </row>
    <row r="4246" spans="1:7" x14ac:dyDescent="0.2">
      <c r="A4246" s="7">
        <v>4244</v>
      </c>
      <c r="B4246" s="43">
        <v>112.93</v>
      </c>
      <c r="C4246" s="43">
        <v>26960.4067643124</v>
      </c>
      <c r="D4246" s="43">
        <v>40318.762004904798</v>
      </c>
      <c r="E4246" s="43">
        <v>1196.1499215322999</v>
      </c>
      <c r="F4246" s="43">
        <v>0</v>
      </c>
      <c r="G4246" s="43">
        <v>-14554.5051621246</v>
      </c>
    </row>
    <row r="4247" spans="1:7" x14ac:dyDescent="0.2">
      <c r="A4247" s="7">
        <v>4245</v>
      </c>
      <c r="B4247" s="43">
        <v>243.28</v>
      </c>
      <c r="C4247" s="43">
        <v>0</v>
      </c>
      <c r="D4247" s="43">
        <v>0</v>
      </c>
      <c r="E4247" s="43">
        <v>0</v>
      </c>
      <c r="F4247" s="43">
        <v>0</v>
      </c>
      <c r="G4247" s="43">
        <v>0</v>
      </c>
    </row>
    <row r="4248" spans="1:7" x14ac:dyDescent="0.2">
      <c r="A4248" s="7">
        <v>4246</v>
      </c>
      <c r="B4248" s="43">
        <v>0.7</v>
      </c>
      <c r="C4248" s="43">
        <v>5051.2979408676001</v>
      </c>
      <c r="D4248" s="43">
        <v>3984.3602666586999</v>
      </c>
      <c r="E4248" s="43">
        <v>37931.061168614498</v>
      </c>
      <c r="F4248" s="43">
        <v>0</v>
      </c>
      <c r="G4248" s="43">
        <v>-36864.123494405503</v>
      </c>
    </row>
    <row r="4249" spans="1:7" x14ac:dyDescent="0.2">
      <c r="A4249" s="7">
        <v>4247</v>
      </c>
      <c r="B4249" s="43">
        <v>53.75</v>
      </c>
      <c r="C4249" s="43">
        <v>443230.7405362766</v>
      </c>
      <c r="D4249" s="43">
        <v>295327.64416867477</v>
      </c>
      <c r="E4249" s="43">
        <v>62469.335051568203</v>
      </c>
      <c r="F4249" s="43">
        <v>34825.502835419698</v>
      </c>
      <c r="G4249" s="43">
        <v>50608.258480613797</v>
      </c>
    </row>
    <row r="4250" spans="1:7" x14ac:dyDescent="0.2">
      <c r="A4250" s="7">
        <v>4248</v>
      </c>
      <c r="B4250" s="43">
        <v>60.56</v>
      </c>
      <c r="C4250" s="43">
        <v>449522.47749909782</v>
      </c>
      <c r="D4250" s="43">
        <v>349341.10874912451</v>
      </c>
      <c r="E4250" s="43">
        <v>38398.874180513703</v>
      </c>
      <c r="F4250" s="43">
        <v>0</v>
      </c>
      <c r="G4250" s="43">
        <v>61782.494569459603</v>
      </c>
    </row>
    <row r="4251" spans="1:7" x14ac:dyDescent="0.2">
      <c r="A4251" s="7">
        <v>4249</v>
      </c>
      <c r="B4251" s="43">
        <v>13.35</v>
      </c>
      <c r="C4251" s="43">
        <v>38586.994046727697</v>
      </c>
      <c r="D4251" s="43">
        <v>32858.576489294101</v>
      </c>
      <c r="E4251" s="43">
        <v>15118.9108680646</v>
      </c>
      <c r="F4251" s="43">
        <v>0</v>
      </c>
      <c r="G4251" s="43">
        <v>-9390.493310631</v>
      </c>
    </row>
    <row r="4252" spans="1:7" x14ac:dyDescent="0.2">
      <c r="A4252" s="7">
        <v>4250</v>
      </c>
      <c r="B4252" s="43">
        <v>128.06</v>
      </c>
      <c r="C4252" s="43">
        <v>947728.21208546904</v>
      </c>
      <c r="D4252" s="43">
        <v>630500.57238888182</v>
      </c>
      <c r="E4252" s="43">
        <v>65689.140073977702</v>
      </c>
      <c r="F4252" s="43">
        <v>125886.8304115451</v>
      </c>
      <c r="G4252" s="43">
        <v>125651.66921106441</v>
      </c>
    </row>
    <row r="4253" spans="1:7" x14ac:dyDescent="0.2">
      <c r="A4253" s="7">
        <v>4251</v>
      </c>
      <c r="B4253" s="43">
        <v>251.29</v>
      </c>
      <c r="C4253" s="43">
        <v>1390967.897760296</v>
      </c>
      <c r="D4253" s="43">
        <v>1326397.2952630529</v>
      </c>
      <c r="E4253" s="43">
        <v>28677.8549743269</v>
      </c>
      <c r="F4253" s="43">
        <v>0</v>
      </c>
      <c r="G4253" s="43">
        <v>35892.747522916397</v>
      </c>
    </row>
    <row r="4254" spans="1:7" x14ac:dyDescent="0.2">
      <c r="A4254" s="7">
        <v>4252</v>
      </c>
      <c r="B4254" s="43">
        <v>4.37</v>
      </c>
      <c r="C4254" s="43">
        <v>9762.2311756759009</v>
      </c>
      <c r="D4254" s="43">
        <v>7730.7179467653004</v>
      </c>
      <c r="E4254" s="43">
        <v>11516.7873114268</v>
      </c>
      <c r="F4254" s="43">
        <v>0</v>
      </c>
      <c r="G4254" s="43">
        <v>-9485.2740825162</v>
      </c>
    </row>
    <row r="4255" spans="1:7" x14ac:dyDescent="0.2">
      <c r="A4255" s="7">
        <v>4253</v>
      </c>
      <c r="B4255" s="43">
        <v>60.76</v>
      </c>
      <c r="C4255" s="43">
        <v>293823.9518384448</v>
      </c>
      <c r="D4255" s="43">
        <v>234734.61735253691</v>
      </c>
      <c r="E4255" s="43">
        <v>25041.263953094101</v>
      </c>
      <c r="F4255" s="43">
        <v>0</v>
      </c>
      <c r="G4255" s="43">
        <v>34048.070532813799</v>
      </c>
    </row>
    <row r="4256" spans="1:7" x14ac:dyDescent="0.2">
      <c r="A4256" s="7">
        <v>4254</v>
      </c>
      <c r="B4256" s="43">
        <v>40.47</v>
      </c>
      <c r="C4256" s="43">
        <v>328693.9686616431</v>
      </c>
      <c r="D4256" s="43">
        <v>238706.04653742269</v>
      </c>
      <c r="E4256" s="43">
        <v>43160.773771593398</v>
      </c>
      <c r="F4256" s="43">
        <v>0</v>
      </c>
      <c r="G4256" s="43">
        <v>46827.148352627002</v>
      </c>
    </row>
    <row r="4257" spans="1:7" x14ac:dyDescent="0.2">
      <c r="A4257" s="7">
        <v>4255</v>
      </c>
      <c r="B4257" s="43">
        <v>317.02</v>
      </c>
      <c r="C4257" s="43">
        <v>1404026.3669181711</v>
      </c>
      <c r="D4257" s="43">
        <v>1450168.6858447271</v>
      </c>
      <c r="E4257" s="43">
        <v>22802.786541400601</v>
      </c>
      <c r="F4257" s="43">
        <v>0</v>
      </c>
      <c r="G4257" s="43">
        <v>-68945.1054679566</v>
      </c>
    </row>
    <row r="4258" spans="1:7" x14ac:dyDescent="0.2">
      <c r="A4258" s="7">
        <v>4256</v>
      </c>
      <c r="B4258" s="43">
        <v>9.1999999999999993</v>
      </c>
      <c r="C4258" s="43">
        <v>6730.4846611024996</v>
      </c>
      <c r="D4258" s="43">
        <v>5910.9070816083004</v>
      </c>
      <c r="E4258" s="43">
        <v>3668.4823866794</v>
      </c>
      <c r="F4258" s="43">
        <v>0</v>
      </c>
      <c r="G4258" s="43">
        <v>-2848.9048071850998</v>
      </c>
    </row>
    <row r="4259" spans="1:7" x14ac:dyDescent="0.2">
      <c r="A4259" s="7">
        <v>4257</v>
      </c>
      <c r="B4259" s="43">
        <v>130.22</v>
      </c>
      <c r="C4259" s="43">
        <v>428197.17299492809</v>
      </c>
      <c r="D4259" s="43">
        <v>481023.40217530058</v>
      </c>
      <c r="E4259" s="43">
        <v>17136.298943436399</v>
      </c>
      <c r="F4259" s="43">
        <v>0</v>
      </c>
      <c r="G4259" s="43">
        <v>-69962.528123808894</v>
      </c>
    </row>
    <row r="4260" spans="1:7" x14ac:dyDescent="0.2">
      <c r="A4260" s="7">
        <v>4258</v>
      </c>
      <c r="B4260" s="43">
        <v>43.7</v>
      </c>
      <c r="C4260" s="43">
        <v>371849.18745515728</v>
      </c>
      <c r="D4260" s="43">
        <v>257231.02444358999</v>
      </c>
      <c r="E4260" s="43">
        <v>44423.839195136497</v>
      </c>
      <c r="F4260" s="43">
        <v>17079.003548987901</v>
      </c>
      <c r="G4260" s="43">
        <v>53115.320267442803</v>
      </c>
    </row>
    <row r="4261" spans="1:7" x14ac:dyDescent="0.2">
      <c r="A4261" s="7">
        <v>4259</v>
      </c>
      <c r="B4261" s="43">
        <v>54.71</v>
      </c>
      <c r="C4261" s="43">
        <v>42950.000549373297</v>
      </c>
      <c r="D4261" s="43">
        <v>39831.8781402924</v>
      </c>
      <c r="E4261" s="43">
        <v>3965.7825614209</v>
      </c>
      <c r="F4261" s="43">
        <v>0</v>
      </c>
      <c r="G4261" s="43">
        <v>-847.66015233999997</v>
      </c>
    </row>
    <row r="4262" spans="1:7" x14ac:dyDescent="0.2">
      <c r="A4262" s="7">
        <v>4260</v>
      </c>
      <c r="B4262" s="43">
        <v>126.7</v>
      </c>
      <c r="C4262" s="43">
        <v>176267.77426160371</v>
      </c>
      <c r="D4262" s="43">
        <v>172071.32483341231</v>
      </c>
      <c r="E4262" s="43">
        <v>7027.9199201513002</v>
      </c>
      <c r="F4262" s="43">
        <v>0</v>
      </c>
      <c r="G4262" s="43">
        <v>-2831.4704919598998</v>
      </c>
    </row>
    <row r="4263" spans="1:7" x14ac:dyDescent="0.2">
      <c r="A4263" s="7">
        <v>4261</v>
      </c>
      <c r="B4263" s="43">
        <v>12.54</v>
      </c>
      <c r="C4263" s="43">
        <v>44874.348576794197</v>
      </c>
      <c r="D4263" s="43">
        <v>29927.8022422629</v>
      </c>
      <c r="E4263" s="43">
        <v>31029.243805284899</v>
      </c>
      <c r="F4263" s="43">
        <v>5880.8625616589998</v>
      </c>
      <c r="G4263" s="43">
        <v>-21963.560032412599</v>
      </c>
    </row>
    <row r="4264" spans="1:7" x14ac:dyDescent="0.2">
      <c r="A4264" s="7">
        <v>4262</v>
      </c>
      <c r="B4264" s="43">
        <v>240.78</v>
      </c>
      <c r="C4264" s="43">
        <v>279052.94890044437</v>
      </c>
      <c r="D4264" s="43">
        <v>280824.30963717838</v>
      </c>
      <c r="E4264" s="43">
        <v>5969.7143595549996</v>
      </c>
      <c r="F4264" s="43">
        <v>0</v>
      </c>
      <c r="G4264" s="43">
        <v>-7741.0750962889997</v>
      </c>
    </row>
    <row r="4265" spans="1:7" x14ac:dyDescent="0.2">
      <c r="A4265" s="7">
        <v>4263</v>
      </c>
      <c r="B4265" s="43">
        <v>106.87</v>
      </c>
      <c r="C4265" s="43">
        <v>1125288.8856370479</v>
      </c>
      <c r="D4265" s="43">
        <v>1042556.311193905</v>
      </c>
      <c r="E4265" s="43">
        <v>55584.828177122799</v>
      </c>
      <c r="F4265" s="43">
        <v>0</v>
      </c>
      <c r="G4265" s="43">
        <v>27147.746266020102</v>
      </c>
    </row>
    <row r="4266" spans="1:7" x14ac:dyDescent="0.2">
      <c r="A4266" s="7">
        <v>4264</v>
      </c>
      <c r="B4266" s="43">
        <v>75.61</v>
      </c>
      <c r="C4266" s="43">
        <v>150774.02601290721</v>
      </c>
      <c r="D4266" s="43">
        <v>120631.8412023906</v>
      </c>
      <c r="E4266" s="43">
        <v>10325.916968100701</v>
      </c>
      <c r="F4266" s="43">
        <v>0</v>
      </c>
      <c r="G4266" s="43">
        <v>19816.267842416</v>
      </c>
    </row>
    <row r="4267" spans="1:7" x14ac:dyDescent="0.2">
      <c r="A4267" s="7">
        <v>4265</v>
      </c>
      <c r="B4267" s="43">
        <v>11.38</v>
      </c>
      <c r="C4267" s="43">
        <v>41423.365980037401</v>
      </c>
      <c r="D4267" s="43">
        <v>36335.222769938198</v>
      </c>
      <c r="E4267" s="43">
        <v>18552.104251278401</v>
      </c>
      <c r="F4267" s="43">
        <v>0</v>
      </c>
      <c r="G4267" s="43">
        <v>-13463.9610411792</v>
      </c>
    </row>
    <row r="4268" spans="1:7" x14ac:dyDescent="0.2">
      <c r="A4268" s="7">
        <v>4266</v>
      </c>
      <c r="B4268" s="43">
        <v>74.91</v>
      </c>
      <c r="C4268" s="43">
        <v>65853.722770878099</v>
      </c>
      <c r="D4268" s="43">
        <v>102565.99182759671</v>
      </c>
      <c r="E4268" s="43">
        <v>4422.7575583960997</v>
      </c>
      <c r="F4268" s="43">
        <v>0</v>
      </c>
      <c r="G4268" s="43">
        <v>-41135.026615114701</v>
      </c>
    </row>
    <row r="4269" spans="1:7" x14ac:dyDescent="0.2">
      <c r="A4269" s="7">
        <v>4267</v>
      </c>
      <c r="B4269" s="43">
        <v>196.18</v>
      </c>
      <c r="C4269" s="43">
        <v>1252501.974860094</v>
      </c>
      <c r="D4269" s="43">
        <v>847332.78052568855</v>
      </c>
      <c r="E4269" s="43">
        <v>34783.507372473199</v>
      </c>
      <c r="F4269" s="43">
        <v>75000.637259208801</v>
      </c>
      <c r="G4269" s="43">
        <v>295385.04970272351</v>
      </c>
    </row>
    <row r="4270" spans="1:7" x14ac:dyDescent="0.2">
      <c r="A4270" s="7">
        <v>4268</v>
      </c>
      <c r="B4270" s="43">
        <v>143.72999999999999</v>
      </c>
      <c r="C4270" s="43">
        <v>341168.71731988242</v>
      </c>
      <c r="D4270" s="43">
        <v>321477.3116461786</v>
      </c>
      <c r="E4270" s="43">
        <v>12073.535597132</v>
      </c>
      <c r="F4270" s="43">
        <v>0</v>
      </c>
      <c r="G4270" s="43">
        <v>7617.8700765718004</v>
      </c>
    </row>
    <row r="4271" spans="1:7" x14ac:dyDescent="0.2">
      <c r="A4271" s="7">
        <v>4269</v>
      </c>
      <c r="B4271" s="43">
        <v>24.37</v>
      </c>
      <c r="C4271" s="43">
        <v>122696.3136287754</v>
      </c>
      <c r="D4271" s="43">
        <v>98710.1410451228</v>
      </c>
      <c r="E4271" s="43">
        <v>25905.7668702667</v>
      </c>
      <c r="F4271" s="43">
        <v>0</v>
      </c>
      <c r="G4271" s="43">
        <v>-1919.5942866140999</v>
      </c>
    </row>
    <row r="4272" spans="1:7" x14ac:dyDescent="0.2">
      <c r="A4272" s="7">
        <v>4270</v>
      </c>
      <c r="B4272" s="43">
        <v>84.7</v>
      </c>
      <c r="C4272" s="43">
        <v>310393.25436191459</v>
      </c>
      <c r="D4272" s="43">
        <v>320447.537874809</v>
      </c>
      <c r="E4272" s="43">
        <v>18832.032734414399</v>
      </c>
      <c r="F4272" s="43">
        <v>0</v>
      </c>
      <c r="G4272" s="43">
        <v>-28886.3162473089</v>
      </c>
    </row>
    <row r="4273" spans="1:7" x14ac:dyDescent="0.2">
      <c r="A4273" s="7">
        <v>4271</v>
      </c>
      <c r="B4273" s="43">
        <v>57.7</v>
      </c>
      <c r="C4273" s="43">
        <v>136034.5826312819</v>
      </c>
      <c r="D4273" s="43">
        <v>156728.66279163619</v>
      </c>
      <c r="E4273" s="43">
        <v>11914.5580596953</v>
      </c>
      <c r="F4273" s="43">
        <v>0</v>
      </c>
      <c r="G4273" s="43">
        <v>-32608.638220049601</v>
      </c>
    </row>
    <row r="4274" spans="1:7" x14ac:dyDescent="0.2">
      <c r="A4274" s="7">
        <v>4272</v>
      </c>
      <c r="B4274" s="43">
        <v>195.96</v>
      </c>
      <c r="C4274" s="43">
        <v>1088483.4672648429</v>
      </c>
      <c r="D4274" s="43">
        <v>959608.04201964964</v>
      </c>
      <c r="E4274" s="43">
        <v>28523.146396399199</v>
      </c>
      <c r="F4274" s="43">
        <v>0</v>
      </c>
      <c r="G4274" s="43">
        <v>100352.278848794</v>
      </c>
    </row>
    <row r="4275" spans="1:7" x14ac:dyDescent="0.2">
      <c r="A4275" s="7">
        <v>4273</v>
      </c>
      <c r="B4275" s="43">
        <v>311.47000000000003</v>
      </c>
      <c r="C4275" s="43">
        <v>2047707.021101054</v>
      </c>
      <c r="D4275" s="43">
        <v>1744542.1718399189</v>
      </c>
      <c r="E4275" s="43">
        <v>33889.679104282703</v>
      </c>
      <c r="F4275" s="43">
        <v>0</v>
      </c>
      <c r="G4275" s="43">
        <v>269275.1701568517</v>
      </c>
    </row>
    <row r="4276" spans="1:7" x14ac:dyDescent="0.2">
      <c r="A4276" s="7">
        <v>4274</v>
      </c>
      <c r="B4276" s="43">
        <v>19.87</v>
      </c>
      <c r="C4276" s="43">
        <v>110734.55196432211</v>
      </c>
      <c r="D4276" s="43">
        <v>95503.022702915594</v>
      </c>
      <c r="E4276" s="43">
        <v>29149.648827355799</v>
      </c>
      <c r="F4276" s="43">
        <v>0</v>
      </c>
      <c r="G4276" s="43">
        <v>-13918.1195659492</v>
      </c>
    </row>
    <row r="4277" spans="1:7" x14ac:dyDescent="0.2">
      <c r="A4277" s="7">
        <v>4275</v>
      </c>
      <c r="B4277" s="43">
        <v>121.88</v>
      </c>
      <c r="C4277" s="43">
        <v>452732.40799825051</v>
      </c>
      <c r="D4277" s="43">
        <v>552072.10452613584</v>
      </c>
      <c r="E4277" s="43">
        <v>18908.998449260798</v>
      </c>
      <c r="F4277" s="43">
        <v>0</v>
      </c>
      <c r="G4277" s="43">
        <v>-118248.69497714609</v>
      </c>
    </row>
    <row r="4278" spans="1:7" x14ac:dyDescent="0.2">
      <c r="A4278" s="7">
        <v>4276</v>
      </c>
      <c r="B4278" s="43">
        <v>105.08</v>
      </c>
      <c r="C4278" s="43">
        <v>1436109.3953180141</v>
      </c>
      <c r="D4278" s="43">
        <v>956569.82195461239</v>
      </c>
      <c r="E4278" s="43">
        <v>103737.5066695765</v>
      </c>
      <c r="F4278" s="43">
        <v>113363.21593357671</v>
      </c>
      <c r="G4278" s="43">
        <v>262438.85076024802</v>
      </c>
    </row>
    <row r="4279" spans="1:7" x14ac:dyDescent="0.2">
      <c r="A4279" s="7">
        <v>4277</v>
      </c>
      <c r="B4279" s="43">
        <v>6.22</v>
      </c>
      <c r="C4279" s="43">
        <v>15063.135368788</v>
      </c>
      <c r="D4279" s="43">
        <v>12181.2531716556</v>
      </c>
      <c r="E4279" s="43">
        <v>12446.112581900201</v>
      </c>
      <c r="F4279" s="43">
        <v>0</v>
      </c>
      <c r="G4279" s="43">
        <v>-9564.2303847677995</v>
      </c>
    </row>
    <row r="4280" spans="1:7" x14ac:dyDescent="0.2">
      <c r="A4280" s="7">
        <v>4278</v>
      </c>
      <c r="B4280" s="43">
        <v>84.93</v>
      </c>
      <c r="C4280" s="43">
        <v>80623.532423659897</v>
      </c>
      <c r="D4280" s="43">
        <v>70594.615067148596</v>
      </c>
      <c r="E4280" s="43">
        <v>4869.0316334244999</v>
      </c>
      <c r="F4280" s="43">
        <v>0</v>
      </c>
      <c r="G4280" s="43">
        <v>5159.8857230868998</v>
      </c>
    </row>
    <row r="4281" spans="1:7" x14ac:dyDescent="0.2">
      <c r="A4281" s="7">
        <v>4279</v>
      </c>
      <c r="B4281" s="43">
        <v>22.97</v>
      </c>
      <c r="C4281" s="43">
        <v>12406.9071647323</v>
      </c>
      <c r="D4281" s="43">
        <v>11167.9130055839</v>
      </c>
      <c r="E4281" s="43">
        <v>2714.0988783554999</v>
      </c>
      <c r="F4281" s="43">
        <v>0</v>
      </c>
      <c r="G4281" s="43">
        <v>-1475.1047192071001</v>
      </c>
    </row>
    <row r="4282" spans="1:7" x14ac:dyDescent="0.2">
      <c r="A4282" s="7">
        <v>4280</v>
      </c>
      <c r="B4282" s="43">
        <v>100.45</v>
      </c>
      <c r="C4282" s="43">
        <v>961307.88622834021</v>
      </c>
      <c r="D4282" s="43">
        <v>808431.78807545605</v>
      </c>
      <c r="E4282" s="43">
        <v>51270.960207180498</v>
      </c>
      <c r="F4282" s="43">
        <v>0</v>
      </c>
      <c r="G4282" s="43">
        <v>101605.1379457037</v>
      </c>
    </row>
    <row r="4283" spans="1:7" x14ac:dyDescent="0.2">
      <c r="A4283" s="7">
        <v>4281</v>
      </c>
      <c r="B4283" s="43">
        <v>59.19</v>
      </c>
      <c r="C4283" s="43">
        <v>79283.866861738294</v>
      </c>
      <c r="D4283" s="43">
        <v>91064.127335947604</v>
      </c>
      <c r="E4283" s="43">
        <v>6815.9409989433998</v>
      </c>
      <c r="F4283" s="43">
        <v>0</v>
      </c>
      <c r="G4283" s="43">
        <v>-18596.2014731528</v>
      </c>
    </row>
    <row r="4284" spans="1:7" x14ac:dyDescent="0.2">
      <c r="A4284" s="7">
        <v>4282</v>
      </c>
      <c r="B4284" s="43">
        <v>41.85</v>
      </c>
      <c r="C4284" s="43">
        <v>17863.426737512898</v>
      </c>
      <c r="D4284" s="43">
        <v>15236.630323421099</v>
      </c>
      <c r="E4284" s="43">
        <v>2165.9081414468001</v>
      </c>
      <c r="F4284" s="43">
        <v>0</v>
      </c>
      <c r="G4284" s="43">
        <v>460.88827264489998</v>
      </c>
    </row>
    <row r="4285" spans="1:7" x14ac:dyDescent="0.2">
      <c r="A4285" s="7">
        <v>4283</v>
      </c>
      <c r="B4285" s="43">
        <v>14.08</v>
      </c>
      <c r="C4285" s="43">
        <v>198709.64780379619</v>
      </c>
      <c r="D4285" s="43">
        <v>132288.9255457054</v>
      </c>
      <c r="E4285" s="43">
        <v>107812.7343986255</v>
      </c>
      <c r="F4285" s="43">
        <v>15704.130801544699</v>
      </c>
      <c r="G4285" s="43">
        <v>-57096.142942079299</v>
      </c>
    </row>
    <row r="4286" spans="1:7" x14ac:dyDescent="0.2">
      <c r="A4286" s="7">
        <v>4284</v>
      </c>
      <c r="B4286" s="43">
        <v>302.14999999999998</v>
      </c>
      <c r="C4286" s="43">
        <v>3387413.4189986009</v>
      </c>
      <c r="D4286" s="43">
        <v>3119029.2508712751</v>
      </c>
      <c r="E4286" s="43">
        <v>59548.7342105141</v>
      </c>
      <c r="F4286" s="43">
        <v>0</v>
      </c>
      <c r="G4286" s="43">
        <v>208835.43391681311</v>
      </c>
    </row>
    <row r="4287" spans="1:7" x14ac:dyDescent="0.2">
      <c r="A4287" s="7">
        <v>4285</v>
      </c>
      <c r="B4287" s="43">
        <v>29.74</v>
      </c>
      <c r="C4287" s="43">
        <v>275008.71891737758</v>
      </c>
      <c r="D4287" s="43">
        <v>183015.2682585954</v>
      </c>
      <c r="E4287" s="43">
        <v>74247.795514355006</v>
      </c>
      <c r="F4287" s="43">
        <v>26651.7815062478</v>
      </c>
      <c r="G4287" s="43">
        <v>-8906.1263618204994</v>
      </c>
    </row>
    <row r="4288" spans="1:7" x14ac:dyDescent="0.2">
      <c r="A4288" s="7">
        <v>4286</v>
      </c>
      <c r="B4288" s="43">
        <v>26.6</v>
      </c>
      <c r="C4288" s="43">
        <v>179356.4876315071</v>
      </c>
      <c r="D4288" s="43">
        <v>119511.16987882181</v>
      </c>
      <c r="E4288" s="43">
        <v>53361.474440250298</v>
      </c>
      <c r="F4288" s="43">
        <v>17273.1514711934</v>
      </c>
      <c r="G4288" s="43">
        <v>-10789.3081587584</v>
      </c>
    </row>
    <row r="4289" spans="1:7" x14ac:dyDescent="0.2">
      <c r="A4289" s="7">
        <v>4287</v>
      </c>
      <c r="B4289" s="43">
        <v>273.64</v>
      </c>
      <c r="C4289" s="43">
        <v>0</v>
      </c>
      <c r="D4289" s="43">
        <v>0</v>
      </c>
      <c r="E4289" s="43">
        <v>0</v>
      </c>
      <c r="F4289" s="43">
        <v>0</v>
      </c>
      <c r="G4289" s="43">
        <v>0</v>
      </c>
    </row>
    <row r="4290" spans="1:7" x14ac:dyDescent="0.2">
      <c r="A4290" s="7">
        <v>4288</v>
      </c>
      <c r="B4290" s="43">
        <v>65.69</v>
      </c>
      <c r="C4290" s="43">
        <v>343839.2170925925</v>
      </c>
      <c r="D4290" s="43">
        <v>229011.73966144459</v>
      </c>
      <c r="E4290" s="43">
        <v>45908.050933888997</v>
      </c>
      <c r="F4290" s="43">
        <v>45370.773559154601</v>
      </c>
      <c r="G4290" s="43">
        <v>23548.6529381043</v>
      </c>
    </row>
    <row r="4291" spans="1:7" x14ac:dyDescent="0.2">
      <c r="A4291" s="7">
        <v>4289</v>
      </c>
      <c r="B4291" s="43">
        <v>27.06</v>
      </c>
      <c r="C4291" s="43">
        <v>31988.017770073799</v>
      </c>
      <c r="D4291" s="43">
        <v>27918.487916153499</v>
      </c>
      <c r="E4291" s="43">
        <v>5978.9085946303003</v>
      </c>
      <c r="F4291" s="43">
        <v>0</v>
      </c>
      <c r="G4291" s="43">
        <v>-1909.3787407100001</v>
      </c>
    </row>
    <row r="4292" spans="1:7" x14ac:dyDescent="0.2">
      <c r="A4292" s="7">
        <v>4290</v>
      </c>
      <c r="B4292" s="43">
        <v>7.79</v>
      </c>
      <c r="C4292" s="43">
        <v>1027.3576771859</v>
      </c>
      <c r="D4292" s="43">
        <v>1107.4051274174999</v>
      </c>
      <c r="E4292" s="43">
        <v>659.68126496150001</v>
      </c>
      <c r="F4292" s="43">
        <v>0</v>
      </c>
      <c r="G4292" s="43">
        <v>-739.72871519319995</v>
      </c>
    </row>
    <row r="4293" spans="1:7" x14ac:dyDescent="0.2">
      <c r="A4293" s="7">
        <v>4291</v>
      </c>
      <c r="B4293" s="43">
        <v>27.7</v>
      </c>
      <c r="C4293" s="43">
        <v>203205.8527887096</v>
      </c>
      <c r="D4293" s="43">
        <v>139075.28408475881</v>
      </c>
      <c r="E4293" s="43">
        <v>38323.679342301999</v>
      </c>
      <c r="F4293" s="43">
        <v>13821.1128482645</v>
      </c>
      <c r="G4293" s="43">
        <v>11985.7765133843</v>
      </c>
    </row>
    <row r="4294" spans="1:7" x14ac:dyDescent="0.2">
      <c r="A4294" s="7">
        <v>4292</v>
      </c>
      <c r="B4294" s="43">
        <v>47.73</v>
      </c>
      <c r="C4294" s="43">
        <v>123927.7258408545</v>
      </c>
      <c r="D4294" s="43">
        <v>106998.4626139395</v>
      </c>
      <c r="E4294" s="43">
        <v>13174.907722227799</v>
      </c>
      <c r="F4294" s="43">
        <v>0</v>
      </c>
      <c r="G4294" s="43">
        <v>3754.3555046872002</v>
      </c>
    </row>
    <row r="4295" spans="1:7" x14ac:dyDescent="0.2">
      <c r="A4295" s="7">
        <v>4293</v>
      </c>
      <c r="B4295" s="43">
        <v>26</v>
      </c>
      <c r="C4295" s="43">
        <v>51238.268876806098</v>
      </c>
      <c r="D4295" s="43">
        <v>34125.8211101981</v>
      </c>
      <c r="E4295" s="43">
        <v>17294.0049342436</v>
      </c>
      <c r="F4295" s="43">
        <v>6770.3513162514</v>
      </c>
      <c r="G4295" s="43">
        <v>-6951.9084838870003</v>
      </c>
    </row>
    <row r="4296" spans="1:7" x14ac:dyDescent="0.2">
      <c r="A4296" s="7">
        <v>4294</v>
      </c>
      <c r="B4296" s="43">
        <v>289.70999999999998</v>
      </c>
      <c r="C4296" s="43">
        <v>89397.061086554095</v>
      </c>
      <c r="D4296" s="43">
        <v>140692.35620161489</v>
      </c>
      <c r="E4296" s="43">
        <v>1545.4274627811001</v>
      </c>
      <c r="F4296" s="43">
        <v>0</v>
      </c>
      <c r="G4296" s="43">
        <v>-52840.722577841902</v>
      </c>
    </row>
    <row r="4297" spans="1:7" x14ac:dyDescent="0.2">
      <c r="A4297" s="7">
        <v>4295</v>
      </c>
      <c r="B4297" s="43">
        <v>38.15</v>
      </c>
      <c r="C4297" s="43">
        <v>32312.644687690099</v>
      </c>
      <c r="D4297" s="43">
        <v>23574.351945753198</v>
      </c>
      <c r="E4297" s="43">
        <v>4495.1884010288004</v>
      </c>
      <c r="F4297" s="43">
        <v>0</v>
      </c>
      <c r="G4297" s="43">
        <v>4243.1043409081003</v>
      </c>
    </row>
    <row r="4298" spans="1:7" x14ac:dyDescent="0.2">
      <c r="A4298" s="7">
        <v>4296</v>
      </c>
      <c r="B4298" s="43">
        <v>158.94999999999999</v>
      </c>
      <c r="C4298" s="43">
        <v>1041249.307688234</v>
      </c>
      <c r="D4298" s="43">
        <v>1060902.6613504549</v>
      </c>
      <c r="E4298" s="43">
        <v>34236.810842479099</v>
      </c>
      <c r="F4298" s="43">
        <v>0</v>
      </c>
      <c r="G4298" s="43">
        <v>-53890.164504699998</v>
      </c>
    </row>
    <row r="4299" spans="1:7" x14ac:dyDescent="0.2">
      <c r="A4299" s="7">
        <v>4297</v>
      </c>
      <c r="B4299" s="43">
        <v>97.5</v>
      </c>
      <c r="C4299" s="43">
        <v>245563.64805283269</v>
      </c>
      <c r="D4299" s="43">
        <v>190643.35788986701</v>
      </c>
      <c r="E4299" s="43">
        <v>13057.398747862</v>
      </c>
      <c r="F4299" s="43">
        <v>0</v>
      </c>
      <c r="G4299" s="43">
        <v>41862.891415103601</v>
      </c>
    </row>
    <row r="4300" spans="1:7" x14ac:dyDescent="0.2">
      <c r="A4300" s="7">
        <v>4298</v>
      </c>
      <c r="B4300" s="43">
        <v>11.54</v>
      </c>
      <c r="C4300" s="43">
        <v>37626.667330866898</v>
      </c>
      <c r="D4300" s="43">
        <v>39677.883209754298</v>
      </c>
      <c r="E4300" s="43">
        <v>16631.266494146799</v>
      </c>
      <c r="F4300" s="43">
        <v>0</v>
      </c>
      <c r="G4300" s="43">
        <v>-18682.4823730342</v>
      </c>
    </row>
    <row r="4301" spans="1:7" x14ac:dyDescent="0.2">
      <c r="A4301" s="7">
        <v>4299</v>
      </c>
      <c r="B4301" s="43">
        <v>71.760000000000005</v>
      </c>
      <c r="C4301" s="43">
        <v>512318.70521315129</v>
      </c>
      <c r="D4301" s="43">
        <v>361359.28152945649</v>
      </c>
      <c r="E4301" s="43">
        <v>38812.371397991097</v>
      </c>
      <c r="F4301" s="43">
        <v>0</v>
      </c>
      <c r="G4301" s="43">
        <v>112147.0522857037</v>
      </c>
    </row>
    <row r="4302" spans="1:7" x14ac:dyDescent="0.2">
      <c r="A4302" s="7">
        <v>4300</v>
      </c>
      <c r="B4302" s="43">
        <v>49.6</v>
      </c>
      <c r="C4302" s="43">
        <v>137144.2280544157</v>
      </c>
      <c r="D4302" s="43">
        <v>114437.59301054419</v>
      </c>
      <c r="E4302" s="43">
        <v>14204.6470764927</v>
      </c>
      <c r="F4302" s="43">
        <v>0</v>
      </c>
      <c r="G4302" s="43">
        <v>8501.9879673788</v>
      </c>
    </row>
    <row r="4303" spans="1:7" x14ac:dyDescent="0.2">
      <c r="A4303" s="7">
        <v>4301</v>
      </c>
      <c r="B4303" s="43">
        <v>128.69999999999999</v>
      </c>
      <c r="C4303" s="43">
        <v>278527.51465175441</v>
      </c>
      <c r="D4303" s="43">
        <v>186763.76546214291</v>
      </c>
      <c r="E4303" s="43">
        <v>11321.731296243101</v>
      </c>
      <c r="F4303" s="43">
        <v>33870.458991051702</v>
      </c>
      <c r="G4303" s="43">
        <v>46571.558902316698</v>
      </c>
    </row>
    <row r="4304" spans="1:7" x14ac:dyDescent="0.2">
      <c r="A4304" s="7">
        <v>4302</v>
      </c>
      <c r="B4304" s="43">
        <v>41.52</v>
      </c>
      <c r="C4304" s="43">
        <v>161124.11404855209</v>
      </c>
      <c r="D4304" s="43">
        <v>114420.1360722137</v>
      </c>
      <c r="E4304" s="43">
        <v>20667.001641880299</v>
      </c>
      <c r="F4304" s="43">
        <v>0</v>
      </c>
      <c r="G4304" s="43">
        <v>26036.976334457999</v>
      </c>
    </row>
    <row r="4305" spans="1:7" x14ac:dyDescent="0.2">
      <c r="A4305" s="7">
        <v>4303</v>
      </c>
      <c r="B4305" s="43">
        <v>265.36</v>
      </c>
      <c r="C4305" s="43">
        <v>1913880.6669547809</v>
      </c>
      <c r="D4305" s="43">
        <v>1588980.518599883</v>
      </c>
      <c r="E4305" s="43">
        <v>37236.751049332903</v>
      </c>
      <c r="F4305" s="43">
        <v>0</v>
      </c>
      <c r="G4305" s="43">
        <v>287663.39730556478</v>
      </c>
    </row>
    <row r="4306" spans="1:7" x14ac:dyDescent="0.2">
      <c r="A4306" s="7">
        <v>4304</v>
      </c>
      <c r="B4306" s="43">
        <v>56.67</v>
      </c>
      <c r="C4306" s="43">
        <v>527382.5304926075</v>
      </c>
      <c r="D4306" s="43">
        <v>351546.88049903692</v>
      </c>
      <c r="E4306" s="43">
        <v>73206.322790505699</v>
      </c>
      <c r="F4306" s="43">
        <v>50537.123864141402</v>
      </c>
      <c r="G4306" s="43">
        <v>52092.203338923602</v>
      </c>
    </row>
    <row r="4307" spans="1:7" x14ac:dyDescent="0.2">
      <c r="A4307" s="7">
        <v>4305</v>
      </c>
      <c r="B4307" s="43">
        <v>109.07</v>
      </c>
      <c r="C4307" s="43">
        <v>99580.7359642472</v>
      </c>
      <c r="D4307" s="43">
        <v>70905.177154222896</v>
      </c>
      <c r="E4307" s="43">
        <v>4960.3312113272004</v>
      </c>
      <c r="F4307" s="43">
        <v>0</v>
      </c>
      <c r="G4307" s="43">
        <v>23715.227598697002</v>
      </c>
    </row>
    <row r="4308" spans="1:7" x14ac:dyDescent="0.2">
      <c r="A4308" s="7">
        <v>4306</v>
      </c>
      <c r="B4308" s="43">
        <v>97.92</v>
      </c>
      <c r="C4308" s="43">
        <v>368849.98181471787</v>
      </c>
      <c r="D4308" s="43">
        <v>245623.77295685469</v>
      </c>
      <c r="E4308" s="43">
        <v>33088.659168609898</v>
      </c>
      <c r="F4308" s="43">
        <v>48714.421730582202</v>
      </c>
      <c r="G4308" s="43">
        <v>41423.127958671103</v>
      </c>
    </row>
    <row r="4309" spans="1:7" x14ac:dyDescent="0.2">
      <c r="A4309" s="7">
        <v>4307</v>
      </c>
      <c r="B4309" s="43">
        <v>50.99</v>
      </c>
      <c r="C4309" s="43">
        <v>76117.409019476996</v>
      </c>
      <c r="D4309" s="43">
        <v>67747.228459315098</v>
      </c>
      <c r="E4309" s="43">
        <v>7519.5187589648003</v>
      </c>
      <c r="F4309" s="43">
        <v>0</v>
      </c>
      <c r="G4309" s="43">
        <v>850.66180119700005</v>
      </c>
    </row>
    <row r="4310" spans="1:7" x14ac:dyDescent="0.2">
      <c r="A4310" s="7">
        <v>4308</v>
      </c>
      <c r="B4310" s="43">
        <v>57.62</v>
      </c>
      <c r="C4310" s="43">
        <v>491077.3190213567</v>
      </c>
      <c r="D4310" s="43">
        <v>395466.03281888162</v>
      </c>
      <c r="E4310" s="43">
        <v>45751.831018036297</v>
      </c>
      <c r="F4310" s="43">
        <v>0</v>
      </c>
      <c r="G4310" s="43">
        <v>49859.455184438702</v>
      </c>
    </row>
    <row r="4311" spans="1:7" x14ac:dyDescent="0.2">
      <c r="A4311" s="7">
        <v>4309</v>
      </c>
      <c r="B4311" s="43">
        <v>17.95</v>
      </c>
      <c r="C4311" s="43">
        <v>79857.548130943396</v>
      </c>
      <c r="D4311" s="43">
        <v>72840.335391810702</v>
      </c>
      <c r="E4311" s="43">
        <v>22773.3693199464</v>
      </c>
      <c r="F4311" s="43">
        <v>0</v>
      </c>
      <c r="G4311" s="43">
        <v>-15756.1565808136</v>
      </c>
    </row>
    <row r="4312" spans="1:7" x14ac:dyDescent="0.2">
      <c r="A4312" s="7">
        <v>4310</v>
      </c>
      <c r="B4312" s="43">
        <v>4.17</v>
      </c>
      <c r="C4312" s="43">
        <v>35109.649616050599</v>
      </c>
      <c r="D4312" s="43">
        <v>23369.634349445801</v>
      </c>
      <c r="E4312" s="43">
        <v>74243.880167377894</v>
      </c>
      <c r="F4312" s="43">
        <v>4653.4210919001998</v>
      </c>
      <c r="G4312" s="43">
        <v>-67157.285992673307</v>
      </c>
    </row>
    <row r="4313" spans="1:7" x14ac:dyDescent="0.2">
      <c r="A4313" s="7">
        <v>4311</v>
      </c>
      <c r="B4313" s="43">
        <v>45.08</v>
      </c>
      <c r="C4313" s="43">
        <v>90802.065029843696</v>
      </c>
      <c r="D4313" s="43">
        <v>64827.360801701703</v>
      </c>
      <c r="E4313" s="43">
        <v>10487.8389313514</v>
      </c>
      <c r="F4313" s="43">
        <v>0</v>
      </c>
      <c r="G4313" s="43">
        <v>15486.8652967907</v>
      </c>
    </row>
    <row r="4314" spans="1:7" x14ac:dyDescent="0.2">
      <c r="A4314" s="7">
        <v>4312</v>
      </c>
      <c r="B4314" s="43">
        <v>70.290000000000006</v>
      </c>
      <c r="C4314" s="43">
        <v>121535.14148138859</v>
      </c>
      <c r="D4314" s="43">
        <v>112365.7141857204</v>
      </c>
      <c r="E4314" s="43">
        <v>8822.8574145004004</v>
      </c>
      <c r="F4314" s="43">
        <v>0</v>
      </c>
      <c r="G4314" s="43">
        <v>346.56988116780002</v>
      </c>
    </row>
    <row r="4315" spans="1:7" x14ac:dyDescent="0.2">
      <c r="A4315" s="7">
        <v>4313</v>
      </c>
      <c r="B4315" s="43">
        <v>52.64</v>
      </c>
      <c r="C4315" s="43">
        <v>563120.32261577062</v>
      </c>
      <c r="D4315" s="43">
        <v>470152.28889633529</v>
      </c>
      <c r="E4315" s="43">
        <v>57224.401505075199</v>
      </c>
      <c r="F4315" s="43">
        <v>0</v>
      </c>
      <c r="G4315" s="43">
        <v>35743.632214360201</v>
      </c>
    </row>
    <row r="4316" spans="1:7" x14ac:dyDescent="0.2">
      <c r="A4316" s="7">
        <v>4314</v>
      </c>
      <c r="B4316" s="43">
        <v>182.26</v>
      </c>
      <c r="C4316" s="43">
        <v>847388.31260375213</v>
      </c>
      <c r="D4316" s="43">
        <v>701820.29177909344</v>
      </c>
      <c r="E4316" s="43">
        <v>24462.289941870298</v>
      </c>
      <c r="F4316" s="43">
        <v>0</v>
      </c>
      <c r="G4316" s="43">
        <v>121105.7308827883</v>
      </c>
    </row>
    <row r="4317" spans="1:7" x14ac:dyDescent="0.2">
      <c r="A4317" s="7">
        <v>4315</v>
      </c>
      <c r="B4317" s="43">
        <v>214.98</v>
      </c>
      <c r="C4317" s="43">
        <v>860009.46945976769</v>
      </c>
      <c r="D4317" s="43">
        <v>924044.51609602</v>
      </c>
      <c r="E4317" s="43">
        <v>20380.281625890599</v>
      </c>
      <c r="F4317" s="43">
        <v>0</v>
      </c>
      <c r="G4317" s="43">
        <v>-84415.328262142997</v>
      </c>
    </row>
    <row r="4318" spans="1:7" x14ac:dyDescent="0.2">
      <c r="A4318" s="7">
        <v>4316</v>
      </c>
      <c r="B4318" s="43">
        <v>93.45</v>
      </c>
      <c r="C4318" s="43">
        <v>484408.78468572698</v>
      </c>
      <c r="D4318" s="43">
        <v>454018.06711250322</v>
      </c>
      <c r="E4318" s="43">
        <v>27264.978197741199</v>
      </c>
      <c r="F4318" s="43">
        <v>0</v>
      </c>
      <c r="G4318" s="43">
        <v>3125.7393754825998</v>
      </c>
    </row>
    <row r="4319" spans="1:7" x14ac:dyDescent="0.2">
      <c r="A4319" s="7">
        <v>4317</v>
      </c>
      <c r="B4319" s="43">
        <v>91.72</v>
      </c>
      <c r="C4319" s="43">
        <v>172686.02489425</v>
      </c>
      <c r="D4319" s="43">
        <v>177424.6713461504</v>
      </c>
      <c r="E4319" s="43">
        <v>9553.4605398841995</v>
      </c>
      <c r="F4319" s="43">
        <v>0</v>
      </c>
      <c r="G4319" s="43">
        <v>-14292.1069917846</v>
      </c>
    </row>
    <row r="4320" spans="1:7" x14ac:dyDescent="0.2">
      <c r="A4320" s="7">
        <v>4318</v>
      </c>
      <c r="B4320" s="43">
        <v>6.68</v>
      </c>
      <c r="C4320" s="43">
        <v>43220.1839198136</v>
      </c>
      <c r="D4320" s="43">
        <v>28765.32100697</v>
      </c>
      <c r="E4320" s="43">
        <v>57481.3702789245</v>
      </c>
      <c r="F4320" s="43">
        <v>5736.0408540709996</v>
      </c>
      <c r="G4320" s="43">
        <v>-48762.548220151897</v>
      </c>
    </row>
    <row r="4321" spans="1:7" x14ac:dyDescent="0.2">
      <c r="A4321" s="7">
        <v>4319</v>
      </c>
      <c r="B4321" s="43">
        <v>27.28</v>
      </c>
      <c r="C4321" s="43">
        <v>28506.335411569598</v>
      </c>
      <c r="D4321" s="43">
        <v>26265.8732318324</v>
      </c>
      <c r="E4321" s="43">
        <v>5263.6631312752997</v>
      </c>
      <c r="F4321" s="43">
        <v>0</v>
      </c>
      <c r="G4321" s="43">
        <v>-3023.2009515382001</v>
      </c>
    </row>
    <row r="4322" spans="1:7" x14ac:dyDescent="0.2">
      <c r="A4322" s="7">
        <v>4320</v>
      </c>
      <c r="B4322" s="43">
        <v>7.62</v>
      </c>
      <c r="C4322" s="43">
        <v>5411.5205740614001</v>
      </c>
      <c r="D4322" s="43">
        <v>5204.9976647697004</v>
      </c>
      <c r="E4322" s="43">
        <v>3606.4815899782998</v>
      </c>
      <c r="F4322" s="43">
        <v>0</v>
      </c>
      <c r="G4322" s="43">
        <v>-3399.9586806866</v>
      </c>
    </row>
    <row r="4323" spans="1:7" x14ac:dyDescent="0.2">
      <c r="A4323" s="7">
        <v>4321</v>
      </c>
      <c r="B4323" s="43">
        <v>12.85</v>
      </c>
      <c r="C4323" s="43">
        <v>39504.507294807503</v>
      </c>
      <c r="D4323" s="43">
        <v>31499.976890050999</v>
      </c>
      <c r="E4323" s="43">
        <v>16206.3437153745</v>
      </c>
      <c r="F4323" s="43">
        <v>0</v>
      </c>
      <c r="G4323" s="43">
        <v>-8201.8133106179994</v>
      </c>
    </row>
    <row r="4324" spans="1:7" x14ac:dyDescent="0.2">
      <c r="A4324" s="7">
        <v>4322</v>
      </c>
      <c r="B4324" s="43">
        <v>28.87</v>
      </c>
      <c r="C4324" s="43">
        <v>64007.726291597202</v>
      </c>
      <c r="D4324" s="43">
        <v>47139.361167219897</v>
      </c>
      <c r="E4324" s="43">
        <v>11523.8963845944</v>
      </c>
      <c r="F4324" s="43">
        <v>0</v>
      </c>
      <c r="G4324" s="43">
        <v>5344.4687397829002</v>
      </c>
    </row>
    <row r="4325" spans="1:7" x14ac:dyDescent="0.2">
      <c r="A4325" s="7">
        <v>4323</v>
      </c>
      <c r="B4325" s="43">
        <v>76.510000000000005</v>
      </c>
      <c r="C4325" s="43">
        <v>219873.13446678669</v>
      </c>
      <c r="D4325" s="43">
        <v>146431.41934606759</v>
      </c>
      <c r="E4325" s="43">
        <v>21833.949741989101</v>
      </c>
      <c r="F4325" s="43">
        <v>17327.478254605699</v>
      </c>
      <c r="G4325" s="43">
        <v>34280.287124124297</v>
      </c>
    </row>
    <row r="4326" spans="1:7" x14ac:dyDescent="0.2">
      <c r="A4326" s="7">
        <v>4324</v>
      </c>
      <c r="B4326" s="43">
        <v>52.88</v>
      </c>
      <c r="C4326" s="43">
        <v>58720.477779040601</v>
      </c>
      <c r="D4326" s="43">
        <v>53968.724079845102</v>
      </c>
      <c r="E4326" s="43">
        <v>5620.9937593410004</v>
      </c>
      <c r="F4326" s="43">
        <v>0</v>
      </c>
      <c r="G4326" s="43">
        <v>-869.24006014539998</v>
      </c>
    </row>
    <row r="4327" spans="1:7" x14ac:dyDescent="0.2">
      <c r="A4327" s="7">
        <v>4325</v>
      </c>
      <c r="B4327" s="43">
        <v>51.16</v>
      </c>
      <c r="C4327" s="43">
        <v>451473.93584314949</v>
      </c>
      <c r="D4327" s="43">
        <v>300745.64574755752</v>
      </c>
      <c r="E4327" s="43">
        <v>70091.258104225606</v>
      </c>
      <c r="F4327" s="43">
        <v>43479.576281087902</v>
      </c>
      <c r="G4327" s="43">
        <v>37157.455710278497</v>
      </c>
    </row>
    <row r="4328" spans="1:7" x14ac:dyDescent="0.2">
      <c r="A4328" s="7">
        <v>4326</v>
      </c>
      <c r="B4328" s="43">
        <v>182.88</v>
      </c>
      <c r="C4328" s="43">
        <v>68684.857659981601</v>
      </c>
      <c r="D4328" s="43">
        <v>76199.369298007106</v>
      </c>
      <c r="E4328" s="43">
        <v>1915.6158875824999</v>
      </c>
      <c r="F4328" s="43">
        <v>0</v>
      </c>
      <c r="G4328" s="43">
        <v>-9430.1275256081008</v>
      </c>
    </row>
    <row r="4329" spans="1:7" x14ac:dyDescent="0.2">
      <c r="A4329" s="7">
        <v>4327</v>
      </c>
      <c r="B4329" s="43">
        <v>88.4</v>
      </c>
      <c r="C4329" s="43">
        <v>138528.8132590717</v>
      </c>
      <c r="D4329" s="43">
        <v>103468.8674306676</v>
      </c>
      <c r="E4329" s="43">
        <v>8318.2062261752999</v>
      </c>
      <c r="F4329" s="43">
        <v>0</v>
      </c>
      <c r="G4329" s="43">
        <v>26741.739602228801</v>
      </c>
    </row>
    <row r="4330" spans="1:7" x14ac:dyDescent="0.2">
      <c r="A4330" s="7">
        <v>4328</v>
      </c>
      <c r="B4330" s="43">
        <v>61.25</v>
      </c>
      <c r="C4330" s="43">
        <v>121206.5044852367</v>
      </c>
      <c r="D4330" s="43">
        <v>85691.385348792799</v>
      </c>
      <c r="E4330" s="43">
        <v>10755.281945287299</v>
      </c>
      <c r="F4330" s="43">
        <v>0</v>
      </c>
      <c r="G4330" s="43">
        <v>24759.837191156599</v>
      </c>
    </row>
    <row r="4331" spans="1:7" x14ac:dyDescent="0.2">
      <c r="A4331" s="7">
        <v>4329</v>
      </c>
      <c r="B4331" s="43">
        <v>18.2</v>
      </c>
      <c r="C4331" s="43">
        <v>2992.6275900788</v>
      </c>
      <c r="D4331" s="43">
        <v>2974.2085890940002</v>
      </c>
      <c r="E4331" s="43">
        <v>828.94604703979996</v>
      </c>
      <c r="F4331" s="43">
        <v>0</v>
      </c>
      <c r="G4331" s="43">
        <v>-810.52704605509996</v>
      </c>
    </row>
    <row r="4332" spans="1:7" x14ac:dyDescent="0.2">
      <c r="A4332" s="7">
        <v>4330</v>
      </c>
      <c r="B4332" s="43">
        <v>100.03</v>
      </c>
      <c r="C4332" s="43">
        <v>923348.52385556919</v>
      </c>
      <c r="D4332" s="43">
        <v>763364.56957188481</v>
      </c>
      <c r="E4332" s="43">
        <v>49346.674778488697</v>
      </c>
      <c r="F4332" s="43">
        <v>0</v>
      </c>
      <c r="G4332" s="43">
        <v>110637.27950519579</v>
      </c>
    </row>
    <row r="4333" spans="1:7" x14ac:dyDescent="0.2">
      <c r="A4333" s="7">
        <v>4331</v>
      </c>
      <c r="B4333" s="43">
        <v>131.31</v>
      </c>
      <c r="C4333" s="43">
        <v>316675.5359354883</v>
      </c>
      <c r="D4333" s="43">
        <v>293949.86029096221</v>
      </c>
      <c r="E4333" s="43">
        <v>12808.4568354365</v>
      </c>
      <c r="F4333" s="43">
        <v>0</v>
      </c>
      <c r="G4333" s="43">
        <v>9917.2188090896998</v>
      </c>
    </row>
    <row r="4334" spans="1:7" x14ac:dyDescent="0.2">
      <c r="A4334" s="7">
        <v>4332</v>
      </c>
      <c r="B4334" s="43">
        <v>29.35</v>
      </c>
      <c r="C4334" s="43">
        <v>319044.37811425602</v>
      </c>
      <c r="D4334" s="43">
        <v>212164.73209136719</v>
      </c>
      <c r="E4334" s="43">
        <v>87706.371096430303</v>
      </c>
      <c r="F4334" s="43">
        <v>31038.4378190264</v>
      </c>
      <c r="G4334" s="43">
        <v>-11865.1628925679</v>
      </c>
    </row>
    <row r="4335" spans="1:7" x14ac:dyDescent="0.2">
      <c r="A4335" s="7">
        <v>4333</v>
      </c>
      <c r="B4335" s="43">
        <v>11.94</v>
      </c>
      <c r="C4335" s="43">
        <v>65582.183563756902</v>
      </c>
      <c r="D4335" s="43">
        <v>63180.765531539902</v>
      </c>
      <c r="E4335" s="43">
        <v>28960.5262013826</v>
      </c>
      <c r="F4335" s="43">
        <v>0</v>
      </c>
      <c r="G4335" s="43">
        <v>-26559.108169165698</v>
      </c>
    </row>
    <row r="4336" spans="1:7" x14ac:dyDescent="0.2">
      <c r="A4336" s="7">
        <v>4334</v>
      </c>
      <c r="B4336" s="43">
        <v>32.090000000000003</v>
      </c>
      <c r="C4336" s="43">
        <v>231734.01600255331</v>
      </c>
      <c r="D4336" s="43">
        <v>154268.15387955451</v>
      </c>
      <c r="E4336" s="43">
        <v>63661.589397195501</v>
      </c>
      <c r="F4336" s="43">
        <v>30786.281616218101</v>
      </c>
      <c r="G4336" s="43">
        <v>-16982.0088904148</v>
      </c>
    </row>
    <row r="4337" spans="1:7" x14ac:dyDescent="0.2">
      <c r="A4337" s="7">
        <v>4335</v>
      </c>
      <c r="B4337" s="43">
        <v>145.03</v>
      </c>
      <c r="C4337" s="43">
        <v>1625238.4127676489</v>
      </c>
      <c r="D4337" s="43">
        <v>1465339.226984286</v>
      </c>
      <c r="E4337" s="43">
        <v>59612.835520504697</v>
      </c>
      <c r="F4337" s="43">
        <v>0</v>
      </c>
      <c r="G4337" s="43">
        <v>100286.35026285821</v>
      </c>
    </row>
    <row r="4338" spans="1:7" x14ac:dyDescent="0.2">
      <c r="A4338" s="7">
        <v>4336</v>
      </c>
      <c r="B4338" s="43">
        <v>69.13</v>
      </c>
      <c r="C4338" s="43">
        <v>507828.60525152518</v>
      </c>
      <c r="D4338" s="43">
        <v>424217.67505377717</v>
      </c>
      <c r="E4338" s="43">
        <v>38594.711435103498</v>
      </c>
      <c r="F4338" s="43">
        <v>0</v>
      </c>
      <c r="G4338" s="43">
        <v>45016.218762644501</v>
      </c>
    </row>
    <row r="4339" spans="1:7" x14ac:dyDescent="0.2">
      <c r="A4339" s="7">
        <v>4337</v>
      </c>
      <c r="B4339" s="43">
        <v>70.17</v>
      </c>
      <c r="C4339" s="43">
        <v>83205.655360185905</v>
      </c>
      <c r="D4339" s="43">
        <v>86658.725901773694</v>
      </c>
      <c r="E4339" s="43">
        <v>6233.7134376146996</v>
      </c>
      <c r="F4339" s="43">
        <v>0</v>
      </c>
      <c r="G4339" s="43">
        <v>-9686.7839792025006</v>
      </c>
    </row>
    <row r="4340" spans="1:7" x14ac:dyDescent="0.2">
      <c r="A4340" s="7">
        <v>4338</v>
      </c>
      <c r="B4340" s="43">
        <v>233.78</v>
      </c>
      <c r="C4340" s="43">
        <v>1284242.621283886</v>
      </c>
      <c r="D4340" s="43">
        <v>1264562.684173147</v>
      </c>
      <c r="E4340" s="43">
        <v>28351.291616879302</v>
      </c>
      <c r="F4340" s="43">
        <v>0</v>
      </c>
      <c r="G4340" s="43">
        <v>-8671.3545061397999</v>
      </c>
    </row>
    <row r="4341" spans="1:7" x14ac:dyDescent="0.2">
      <c r="A4341" s="7">
        <v>4339</v>
      </c>
      <c r="B4341" s="43">
        <v>64.45</v>
      </c>
      <c r="C4341" s="43">
        <v>49298.636259358398</v>
      </c>
      <c r="D4341" s="43">
        <v>49735.092522021798</v>
      </c>
      <c r="E4341" s="43">
        <v>3854.6095700204</v>
      </c>
      <c r="F4341" s="43">
        <v>0</v>
      </c>
      <c r="G4341" s="43">
        <v>-4291.0658326838002</v>
      </c>
    </row>
    <row r="4342" spans="1:7" x14ac:dyDescent="0.2">
      <c r="A4342" s="7">
        <v>4340</v>
      </c>
      <c r="B4342" s="43">
        <v>44.02</v>
      </c>
      <c r="C4342" s="43">
        <v>47166.137450396898</v>
      </c>
      <c r="D4342" s="43">
        <v>40018.617410708997</v>
      </c>
      <c r="E4342" s="43">
        <v>5556.0717919839999</v>
      </c>
      <c r="F4342" s="43">
        <v>0</v>
      </c>
      <c r="G4342" s="43">
        <v>1591.4482477038</v>
      </c>
    </row>
    <row r="4343" spans="1:7" x14ac:dyDescent="0.2">
      <c r="A4343" s="7">
        <v>4341</v>
      </c>
      <c r="B4343" s="43">
        <v>93.18</v>
      </c>
      <c r="C4343" s="43">
        <v>39658.5552929154</v>
      </c>
      <c r="D4343" s="43">
        <v>36376.3571304691</v>
      </c>
      <c r="E4343" s="43">
        <v>2176.9377757766001</v>
      </c>
      <c r="F4343" s="43">
        <v>0</v>
      </c>
      <c r="G4343" s="43">
        <v>1105.2603866697</v>
      </c>
    </row>
    <row r="4344" spans="1:7" x14ac:dyDescent="0.2">
      <c r="A4344" s="7">
        <v>4342</v>
      </c>
      <c r="B4344" s="43">
        <v>26.42</v>
      </c>
      <c r="C4344" s="43">
        <v>28606.1549822427</v>
      </c>
      <c r="D4344" s="43">
        <v>19457.306147196199</v>
      </c>
      <c r="E4344" s="43">
        <v>5782.1284914281996</v>
      </c>
      <c r="F4344" s="43">
        <v>1621.3262647114</v>
      </c>
      <c r="G4344" s="43">
        <v>1745.3940789067999</v>
      </c>
    </row>
    <row r="4345" spans="1:7" x14ac:dyDescent="0.2">
      <c r="A4345" s="7">
        <v>4343</v>
      </c>
      <c r="B4345" s="43">
        <v>114.08</v>
      </c>
      <c r="C4345" s="43">
        <v>724579.78294156771</v>
      </c>
      <c r="D4345" s="43">
        <v>482642.68888918142</v>
      </c>
      <c r="E4345" s="43">
        <v>55740.296910408397</v>
      </c>
      <c r="F4345" s="43">
        <v>95843.540260646798</v>
      </c>
      <c r="G4345" s="43">
        <v>90353.256881331094</v>
      </c>
    </row>
    <row r="4346" spans="1:7" x14ac:dyDescent="0.2">
      <c r="A4346" s="7">
        <v>4344</v>
      </c>
      <c r="B4346" s="43">
        <v>61.93</v>
      </c>
      <c r="C4346" s="43">
        <v>34029.095470591201</v>
      </c>
      <c r="D4346" s="43">
        <v>32483.6189353396</v>
      </c>
      <c r="E4346" s="43">
        <v>2830.5783372505002</v>
      </c>
      <c r="F4346" s="43">
        <v>0</v>
      </c>
      <c r="G4346" s="43">
        <v>-1285.1018019989999</v>
      </c>
    </row>
    <row r="4347" spans="1:7" x14ac:dyDescent="0.2">
      <c r="A4347" s="7">
        <v>4345</v>
      </c>
      <c r="B4347" s="43">
        <v>69.02</v>
      </c>
      <c r="C4347" s="43">
        <v>533797.6298040729</v>
      </c>
      <c r="D4347" s="43">
        <v>373016.44531086477</v>
      </c>
      <c r="E4347" s="43">
        <v>41237.176527533498</v>
      </c>
      <c r="F4347" s="43">
        <v>8795.7606107014999</v>
      </c>
      <c r="G4347" s="43">
        <v>110748.24735497309</v>
      </c>
    </row>
    <row r="4348" spans="1:7" x14ac:dyDescent="0.2">
      <c r="A4348" s="7">
        <v>4346</v>
      </c>
      <c r="B4348" s="43">
        <v>280.54000000000002</v>
      </c>
      <c r="C4348" s="43">
        <v>78386.152375025602</v>
      </c>
      <c r="D4348" s="43">
        <v>129223.575123729</v>
      </c>
      <c r="E4348" s="43">
        <v>1405.1330502461999</v>
      </c>
      <c r="F4348" s="43">
        <v>0</v>
      </c>
      <c r="G4348" s="43">
        <v>-52242.555798949601</v>
      </c>
    </row>
    <row r="4349" spans="1:7" x14ac:dyDescent="0.2">
      <c r="A4349" s="7">
        <v>4347</v>
      </c>
      <c r="B4349" s="43">
        <v>76.459999999999994</v>
      </c>
      <c r="C4349" s="43">
        <v>219330.1965882144</v>
      </c>
      <c r="D4349" s="43">
        <v>145941.31443882271</v>
      </c>
      <c r="E4349" s="43">
        <v>25393.632622188601</v>
      </c>
      <c r="F4349" s="43">
        <v>29161.03184716</v>
      </c>
      <c r="G4349" s="43">
        <v>18834.217680043101</v>
      </c>
    </row>
    <row r="4350" spans="1:7" x14ac:dyDescent="0.2">
      <c r="A4350" s="7">
        <v>4348</v>
      </c>
      <c r="B4350" s="43">
        <v>158.33000000000001</v>
      </c>
      <c r="C4350" s="43">
        <v>317095.76462664321</v>
      </c>
      <c r="D4350" s="43">
        <v>331206.8866617473</v>
      </c>
      <c r="E4350" s="43">
        <v>10203.195028423799</v>
      </c>
      <c r="F4350" s="43">
        <v>0</v>
      </c>
      <c r="G4350" s="43">
        <v>-24314.317063527898</v>
      </c>
    </row>
    <row r="4351" spans="1:7" x14ac:dyDescent="0.2">
      <c r="A4351" s="7">
        <v>4349</v>
      </c>
      <c r="B4351" s="43">
        <v>46.94</v>
      </c>
      <c r="C4351" s="43">
        <v>43489.254367828602</v>
      </c>
      <c r="D4351" s="43">
        <v>39783.606655222502</v>
      </c>
      <c r="E4351" s="43">
        <v>4678.3706089619</v>
      </c>
      <c r="F4351" s="43">
        <v>0</v>
      </c>
      <c r="G4351" s="43">
        <v>-972.7228963558</v>
      </c>
    </row>
    <row r="4352" spans="1:7" x14ac:dyDescent="0.2">
      <c r="A4352" s="7">
        <v>4350</v>
      </c>
      <c r="B4352" s="43">
        <v>47.85</v>
      </c>
      <c r="C4352" s="43">
        <v>388610.4005896381</v>
      </c>
      <c r="D4352" s="43">
        <v>323250.75481576339</v>
      </c>
      <c r="E4352" s="43">
        <v>42577.022355225898</v>
      </c>
      <c r="F4352" s="43">
        <v>0</v>
      </c>
      <c r="G4352" s="43">
        <v>22782.6234186488</v>
      </c>
    </row>
    <row r="4353" spans="1:7" x14ac:dyDescent="0.2">
      <c r="A4353" s="7">
        <v>4351</v>
      </c>
      <c r="B4353" s="43">
        <v>44.21</v>
      </c>
      <c r="C4353" s="43">
        <v>296540.83408051601</v>
      </c>
      <c r="D4353" s="43">
        <v>277616.68421485042</v>
      </c>
      <c r="E4353" s="43">
        <v>35564.687517657301</v>
      </c>
      <c r="F4353" s="43">
        <v>0</v>
      </c>
      <c r="G4353" s="43">
        <v>-16640.537651991701</v>
      </c>
    </row>
    <row r="4354" spans="1:7" x14ac:dyDescent="0.2">
      <c r="A4354" s="7">
        <v>4352</v>
      </c>
      <c r="B4354" s="43">
        <v>90.78</v>
      </c>
      <c r="C4354" s="43">
        <v>14847.381105573</v>
      </c>
      <c r="D4354" s="43">
        <v>16453.438376434799</v>
      </c>
      <c r="E4354" s="43">
        <v>818.78376280110001</v>
      </c>
      <c r="F4354" s="43">
        <v>0</v>
      </c>
      <c r="G4354" s="43">
        <v>-2424.8410336628999</v>
      </c>
    </row>
    <row r="4355" spans="1:7" x14ac:dyDescent="0.2">
      <c r="A4355" s="7">
        <v>4353</v>
      </c>
      <c r="B4355" s="43">
        <v>33.29</v>
      </c>
      <c r="C4355" s="43">
        <v>20456.222145736101</v>
      </c>
      <c r="D4355" s="43">
        <v>18898.073698591001</v>
      </c>
      <c r="E4355" s="43">
        <v>3125.5547260368999</v>
      </c>
      <c r="F4355" s="43">
        <v>0</v>
      </c>
      <c r="G4355" s="43">
        <v>-1567.4062788918</v>
      </c>
    </row>
    <row r="4356" spans="1:7" x14ac:dyDescent="0.2">
      <c r="A4356" s="7">
        <v>4354</v>
      </c>
      <c r="B4356" s="43">
        <v>71.66</v>
      </c>
      <c r="C4356" s="43">
        <v>439558.93371105462</v>
      </c>
      <c r="D4356" s="43">
        <v>292413.08645979268</v>
      </c>
      <c r="E4356" s="43">
        <v>54479.244725473996</v>
      </c>
      <c r="F4356" s="43">
        <v>58385.547891579401</v>
      </c>
      <c r="G4356" s="43">
        <v>34281.054634208398</v>
      </c>
    </row>
    <row r="4357" spans="1:7" x14ac:dyDescent="0.2">
      <c r="A4357" s="7">
        <v>4355</v>
      </c>
      <c r="B4357" s="43">
        <v>17.27</v>
      </c>
      <c r="C4357" s="43">
        <v>251600.58517732969</v>
      </c>
      <c r="D4357" s="43">
        <v>167675.61991754561</v>
      </c>
      <c r="E4357" s="43">
        <v>109693.2565662499</v>
      </c>
      <c r="F4357" s="43">
        <v>19725.132658894501</v>
      </c>
      <c r="G4357" s="43">
        <v>-45493.423965360402</v>
      </c>
    </row>
    <row r="4358" spans="1:7" x14ac:dyDescent="0.2">
      <c r="A4358" s="7">
        <v>4356</v>
      </c>
      <c r="B4358" s="43">
        <v>100.7</v>
      </c>
      <c r="C4358" s="43">
        <v>15860.3478699926</v>
      </c>
      <c r="D4358" s="43">
        <v>16318.592116121499</v>
      </c>
      <c r="E4358" s="43">
        <v>792.39059307000002</v>
      </c>
      <c r="F4358" s="43">
        <v>0</v>
      </c>
      <c r="G4358" s="43">
        <v>-1250.6348391989</v>
      </c>
    </row>
    <row r="4359" spans="1:7" x14ac:dyDescent="0.2">
      <c r="A4359" s="7">
        <v>4357</v>
      </c>
      <c r="B4359" s="43">
        <v>0.95</v>
      </c>
      <c r="C4359" s="43">
        <v>7118.9811977748996</v>
      </c>
      <c r="D4359" s="43">
        <v>5993.3846628328001</v>
      </c>
      <c r="E4359" s="43">
        <v>39477.241146966997</v>
      </c>
      <c r="F4359" s="43">
        <v>0</v>
      </c>
      <c r="G4359" s="43">
        <v>-38351.644612024902</v>
      </c>
    </row>
    <row r="4360" spans="1:7" x14ac:dyDescent="0.2">
      <c r="A4360" s="7">
        <v>4358</v>
      </c>
      <c r="B4360" s="43">
        <v>13.48</v>
      </c>
      <c r="C4360" s="43">
        <v>21145.210536800099</v>
      </c>
      <c r="D4360" s="43">
        <v>20435.877851792698</v>
      </c>
      <c r="E4360" s="43">
        <v>7924.1556163740997</v>
      </c>
      <c r="F4360" s="43">
        <v>0</v>
      </c>
      <c r="G4360" s="43">
        <v>-7214.8229313667998</v>
      </c>
    </row>
    <row r="4361" spans="1:7" x14ac:dyDescent="0.2">
      <c r="A4361" s="7">
        <v>4359</v>
      </c>
      <c r="B4361" s="43">
        <v>215.63</v>
      </c>
      <c r="C4361" s="43">
        <v>21305.929139398599</v>
      </c>
      <c r="D4361" s="43">
        <v>25641.906511876801</v>
      </c>
      <c r="E4361" s="43">
        <v>494.44848089009997</v>
      </c>
      <c r="F4361" s="43">
        <v>0</v>
      </c>
      <c r="G4361" s="43">
        <v>-4830.4258533681996</v>
      </c>
    </row>
    <row r="4362" spans="1:7" x14ac:dyDescent="0.2">
      <c r="A4362" s="7">
        <v>4360</v>
      </c>
      <c r="B4362" s="43">
        <v>38.39</v>
      </c>
      <c r="C4362" s="43">
        <v>22625.3084044184</v>
      </c>
      <c r="D4362" s="43">
        <v>27481.477276161299</v>
      </c>
      <c r="E4362" s="43">
        <v>2956.5357369965</v>
      </c>
      <c r="F4362" s="43">
        <v>0</v>
      </c>
      <c r="G4362" s="43">
        <v>-7812.7046087393001</v>
      </c>
    </row>
    <row r="4363" spans="1:7" x14ac:dyDescent="0.2">
      <c r="A4363" s="7">
        <v>4361</v>
      </c>
      <c r="B4363" s="43">
        <v>238.62</v>
      </c>
      <c r="C4363" s="43">
        <v>3531818.7181914239</v>
      </c>
      <c r="D4363" s="43">
        <v>2519746.8107750611</v>
      </c>
      <c r="E4363" s="43">
        <v>80414.238415522501</v>
      </c>
      <c r="F4363" s="43">
        <v>0</v>
      </c>
      <c r="G4363" s="43">
        <v>931657.66900084121</v>
      </c>
    </row>
    <row r="4364" spans="1:7" x14ac:dyDescent="0.2">
      <c r="A4364" s="7">
        <v>4362</v>
      </c>
      <c r="B4364" s="43">
        <v>41.56</v>
      </c>
      <c r="C4364" s="43">
        <v>70906.779134332595</v>
      </c>
      <c r="D4364" s="43">
        <v>61493.562364367703</v>
      </c>
      <c r="E4364" s="43">
        <v>8719.9924403665009</v>
      </c>
      <c r="F4364" s="43">
        <v>0</v>
      </c>
      <c r="G4364" s="43">
        <v>693.22432959829996</v>
      </c>
    </row>
    <row r="4365" spans="1:7" x14ac:dyDescent="0.2">
      <c r="A4365" s="7">
        <v>4363</v>
      </c>
      <c r="B4365" s="43">
        <v>331.36</v>
      </c>
      <c r="C4365" s="43">
        <v>73462.040344787805</v>
      </c>
      <c r="D4365" s="43">
        <v>70937.950348648606</v>
      </c>
      <c r="E4365" s="43">
        <v>1129.4323485875</v>
      </c>
      <c r="F4365" s="43">
        <v>0</v>
      </c>
      <c r="G4365" s="43">
        <v>1394.6576475518</v>
      </c>
    </row>
    <row r="4366" spans="1:7" x14ac:dyDescent="0.2">
      <c r="A4366" s="7">
        <v>4364</v>
      </c>
      <c r="B4366" s="43">
        <v>70.069999999999993</v>
      </c>
      <c r="C4366" s="43">
        <v>112204.6426894671</v>
      </c>
      <c r="D4366" s="43">
        <v>74780.362599858694</v>
      </c>
      <c r="E4366" s="43">
        <v>12066.845287304201</v>
      </c>
      <c r="F4366" s="43">
        <v>8798.5689650059994</v>
      </c>
      <c r="G4366" s="43">
        <v>16558.865837298199</v>
      </c>
    </row>
    <row r="4367" spans="1:7" x14ac:dyDescent="0.2">
      <c r="A4367" s="7">
        <v>4365</v>
      </c>
      <c r="B4367" s="43">
        <v>67.290000000000006</v>
      </c>
      <c r="C4367" s="43">
        <v>159439.6939721836</v>
      </c>
      <c r="D4367" s="43">
        <v>188620.9669334616</v>
      </c>
      <c r="E4367" s="43">
        <v>12109.779515480799</v>
      </c>
      <c r="F4367" s="43">
        <v>0</v>
      </c>
      <c r="G4367" s="43">
        <v>-41291.052476758799</v>
      </c>
    </row>
    <row r="4368" spans="1:7" x14ac:dyDescent="0.2">
      <c r="A4368" s="7">
        <v>4366</v>
      </c>
      <c r="B4368" s="43">
        <v>190.21</v>
      </c>
      <c r="C4368" s="43">
        <v>1462169.6896093909</v>
      </c>
      <c r="D4368" s="43">
        <v>1246075.8115492179</v>
      </c>
      <c r="E4368" s="43">
        <v>40407.017408479202</v>
      </c>
      <c r="F4368" s="43">
        <v>0</v>
      </c>
      <c r="G4368" s="43">
        <v>175686.86065169331</v>
      </c>
    </row>
    <row r="4369" spans="1:7" x14ac:dyDescent="0.2">
      <c r="A4369" s="7">
        <v>4367</v>
      </c>
      <c r="B4369" s="43">
        <v>11.91</v>
      </c>
      <c r="C4369" s="43">
        <v>10437.5546736899</v>
      </c>
      <c r="D4369" s="43">
        <v>9562.4747170290993</v>
      </c>
      <c r="E4369" s="43">
        <v>4443.2947085754004</v>
      </c>
      <c r="F4369" s="43">
        <v>0</v>
      </c>
      <c r="G4369" s="43">
        <v>-3568.2147519146001</v>
      </c>
    </row>
    <row r="4370" spans="1:7" x14ac:dyDescent="0.2">
      <c r="A4370" s="7">
        <v>4368</v>
      </c>
      <c r="B4370" s="43">
        <v>243.42</v>
      </c>
      <c r="C4370" s="43">
        <v>973360.45556460845</v>
      </c>
      <c r="D4370" s="43">
        <v>1011401.36611611</v>
      </c>
      <c r="E4370" s="43">
        <v>20532.696333114</v>
      </c>
      <c r="F4370" s="43">
        <v>0</v>
      </c>
      <c r="G4370" s="43">
        <v>-58573.606884615401</v>
      </c>
    </row>
    <row r="4371" spans="1:7" x14ac:dyDescent="0.2">
      <c r="A4371" s="7">
        <v>4369</v>
      </c>
      <c r="B4371" s="43">
        <v>139.27000000000001</v>
      </c>
      <c r="C4371" s="43">
        <v>487991.05008628953</v>
      </c>
      <c r="D4371" s="43">
        <v>399509.2776873206</v>
      </c>
      <c r="E4371" s="43">
        <v>18117.175790052901</v>
      </c>
      <c r="F4371" s="43">
        <v>0</v>
      </c>
      <c r="G4371" s="43">
        <v>70364.596608916007</v>
      </c>
    </row>
    <row r="4372" spans="1:7" x14ac:dyDescent="0.2">
      <c r="A4372" s="7">
        <v>4370</v>
      </c>
      <c r="B4372" s="43">
        <v>17.13</v>
      </c>
      <c r="C4372" s="43">
        <v>85612.535001765398</v>
      </c>
      <c r="D4372" s="43">
        <v>56981.9737605419</v>
      </c>
      <c r="E4372" s="43">
        <v>39997.289853784299</v>
      </c>
      <c r="F4372" s="43">
        <v>8291.7206745150997</v>
      </c>
      <c r="G4372" s="43">
        <v>-19658.449287076</v>
      </c>
    </row>
    <row r="4373" spans="1:7" x14ac:dyDescent="0.2">
      <c r="A4373" s="7">
        <v>4371</v>
      </c>
      <c r="B4373" s="43">
        <v>67.83</v>
      </c>
      <c r="C4373" s="43">
        <v>264307.1615673175</v>
      </c>
      <c r="D4373" s="43">
        <v>242808.67237239689</v>
      </c>
      <c r="E4373" s="43">
        <v>20250.344938914801</v>
      </c>
      <c r="F4373" s="43">
        <v>0</v>
      </c>
      <c r="G4373" s="43">
        <v>1248.1442560057999</v>
      </c>
    </row>
    <row r="4374" spans="1:7" x14ac:dyDescent="0.2">
      <c r="A4374" s="7">
        <v>4372</v>
      </c>
      <c r="B4374" s="43">
        <v>78.16</v>
      </c>
      <c r="C4374" s="43">
        <v>339738.47285021079</v>
      </c>
      <c r="D4374" s="43">
        <v>264521.53618215473</v>
      </c>
      <c r="E4374" s="43">
        <v>22494.347046376701</v>
      </c>
      <c r="F4374" s="43">
        <v>0</v>
      </c>
      <c r="G4374" s="43">
        <v>52722.589621679501</v>
      </c>
    </row>
    <row r="4375" spans="1:7" x14ac:dyDescent="0.2">
      <c r="A4375" s="7">
        <v>4373</v>
      </c>
      <c r="B4375" s="43">
        <v>53</v>
      </c>
      <c r="C4375" s="43">
        <v>494053.15356131463</v>
      </c>
      <c r="D4375" s="43">
        <v>377832.79923466931</v>
      </c>
      <c r="E4375" s="43">
        <v>49284.372091831698</v>
      </c>
      <c r="F4375" s="43">
        <v>0</v>
      </c>
      <c r="G4375" s="43">
        <v>66935.982234813506</v>
      </c>
    </row>
    <row r="4376" spans="1:7" x14ac:dyDescent="0.2">
      <c r="A4376" s="7">
        <v>4374</v>
      </c>
      <c r="B4376" s="43">
        <v>22.8</v>
      </c>
      <c r="C4376" s="43">
        <v>146095.29251569961</v>
      </c>
      <c r="D4376" s="43">
        <v>106973.9512623044</v>
      </c>
      <c r="E4376" s="43">
        <v>33305.679925182201</v>
      </c>
      <c r="F4376" s="43">
        <v>0</v>
      </c>
      <c r="G4376" s="43">
        <v>5815.6613282130002</v>
      </c>
    </row>
    <row r="4377" spans="1:7" x14ac:dyDescent="0.2">
      <c r="A4377" s="7">
        <v>4375</v>
      </c>
      <c r="B4377" s="43">
        <v>119.62</v>
      </c>
      <c r="C4377" s="43">
        <v>411924.50530445011</v>
      </c>
      <c r="D4377" s="43">
        <v>306700.06503069057</v>
      </c>
      <c r="E4377" s="43">
        <v>17898.478330099901</v>
      </c>
      <c r="F4377" s="43">
        <v>0</v>
      </c>
      <c r="G4377" s="43">
        <v>87325.961943659495</v>
      </c>
    </row>
    <row r="4378" spans="1:7" x14ac:dyDescent="0.2">
      <c r="A4378" s="7">
        <v>4376</v>
      </c>
      <c r="B4378" s="43">
        <v>39.93</v>
      </c>
      <c r="C4378" s="43">
        <v>412797.95052675513</v>
      </c>
      <c r="D4378" s="43">
        <v>315267.71794450202</v>
      </c>
      <c r="E4378" s="43">
        <v>54580.448025131998</v>
      </c>
      <c r="F4378" s="43">
        <v>0</v>
      </c>
      <c r="G4378" s="43">
        <v>42949.784557120998</v>
      </c>
    </row>
    <row r="4379" spans="1:7" x14ac:dyDescent="0.2">
      <c r="A4379" s="7">
        <v>4377</v>
      </c>
      <c r="B4379" s="43">
        <v>233.39</v>
      </c>
      <c r="C4379" s="43">
        <v>1801094.371585859</v>
      </c>
      <c r="D4379" s="43">
        <v>1655731.386682247</v>
      </c>
      <c r="E4379" s="43">
        <v>40193.682839665104</v>
      </c>
      <c r="F4379" s="43">
        <v>0</v>
      </c>
      <c r="G4379" s="43">
        <v>105169.30206394701</v>
      </c>
    </row>
    <row r="4380" spans="1:7" x14ac:dyDescent="0.2">
      <c r="A4380" s="7">
        <v>4378</v>
      </c>
      <c r="B4380" s="43">
        <v>22.85</v>
      </c>
      <c r="C4380" s="43">
        <v>31071.394881780201</v>
      </c>
      <c r="D4380" s="43">
        <v>28727.863677913701</v>
      </c>
      <c r="E4380" s="43">
        <v>6874.7928081696</v>
      </c>
      <c r="F4380" s="43">
        <v>0</v>
      </c>
      <c r="G4380" s="43">
        <v>-4531.2616043032003</v>
      </c>
    </row>
    <row r="4381" spans="1:7" x14ac:dyDescent="0.2">
      <c r="A4381" s="7">
        <v>4379</v>
      </c>
      <c r="B4381" s="43">
        <v>2.91</v>
      </c>
      <c r="C4381" s="43">
        <v>29261.517102790702</v>
      </c>
      <c r="D4381" s="43">
        <v>24276.271240357099</v>
      </c>
      <c r="E4381" s="43">
        <v>53148.188301794398</v>
      </c>
      <c r="F4381" s="43">
        <v>0</v>
      </c>
      <c r="G4381" s="43">
        <v>-48162.942439360697</v>
      </c>
    </row>
    <row r="4382" spans="1:7" x14ac:dyDescent="0.2">
      <c r="A4382" s="7">
        <v>4380</v>
      </c>
      <c r="B4382" s="43">
        <v>46.76</v>
      </c>
      <c r="C4382" s="43">
        <v>106918.9501114897</v>
      </c>
      <c r="D4382" s="43">
        <v>88205.254267653203</v>
      </c>
      <c r="E4382" s="43">
        <v>11723.6235880926</v>
      </c>
      <c r="F4382" s="43">
        <v>0</v>
      </c>
      <c r="G4382" s="43">
        <v>6990.0722557439003</v>
      </c>
    </row>
    <row r="4383" spans="1:7" x14ac:dyDescent="0.2">
      <c r="A4383" s="7">
        <v>4381</v>
      </c>
      <c r="B4383" s="43">
        <v>266.92</v>
      </c>
      <c r="C4383" s="43">
        <v>1434060.2704645791</v>
      </c>
      <c r="D4383" s="43">
        <v>1202945.4703616509</v>
      </c>
      <c r="E4383" s="43">
        <v>28255.3240939155</v>
      </c>
      <c r="F4383" s="43">
        <v>0</v>
      </c>
      <c r="G4383" s="43">
        <v>202859.4760090124</v>
      </c>
    </row>
    <row r="4384" spans="1:7" x14ac:dyDescent="0.2">
      <c r="A4384" s="7">
        <v>4382</v>
      </c>
      <c r="B4384" s="43">
        <v>110.5</v>
      </c>
      <c r="C4384" s="43">
        <v>404595.32462482079</v>
      </c>
      <c r="D4384" s="43">
        <v>381192.73676034878</v>
      </c>
      <c r="E4384" s="43">
        <v>18646.26772426</v>
      </c>
      <c r="F4384" s="43">
        <v>0</v>
      </c>
      <c r="G4384" s="43">
        <v>4756.3201402120003</v>
      </c>
    </row>
    <row r="4385" spans="1:7" x14ac:dyDescent="0.2">
      <c r="A4385" s="7">
        <v>4383</v>
      </c>
      <c r="B4385" s="43">
        <v>27.09</v>
      </c>
      <c r="C4385" s="43">
        <v>53897.339171169602</v>
      </c>
      <c r="D4385" s="43">
        <v>50206.154707920599</v>
      </c>
      <c r="E4385" s="43">
        <v>10095.461615448499</v>
      </c>
      <c r="F4385" s="43">
        <v>0</v>
      </c>
      <c r="G4385" s="43">
        <v>-6404.2771521995001</v>
      </c>
    </row>
    <row r="4386" spans="1:7" x14ac:dyDescent="0.2">
      <c r="A4386" s="7">
        <v>4384</v>
      </c>
      <c r="B4386" s="43">
        <v>72.31</v>
      </c>
      <c r="C4386" s="43">
        <v>787360.25121676666</v>
      </c>
      <c r="D4386" s="43">
        <v>553072.64433762326</v>
      </c>
      <c r="E4386" s="43">
        <v>58040.028389759398</v>
      </c>
      <c r="F4386" s="43">
        <v>6507.9</v>
      </c>
      <c r="G4386" s="43">
        <v>169739.67848938401</v>
      </c>
    </row>
    <row r="4387" spans="1:7" x14ac:dyDescent="0.2">
      <c r="A4387" s="7">
        <v>4385</v>
      </c>
      <c r="B4387" s="43">
        <v>25.44</v>
      </c>
      <c r="C4387" s="43">
        <v>206254.91980879931</v>
      </c>
      <c r="D4387" s="43">
        <v>171267.30083586861</v>
      </c>
      <c r="E4387" s="43">
        <v>43114.793587564898</v>
      </c>
      <c r="F4387" s="43">
        <v>0</v>
      </c>
      <c r="G4387" s="43">
        <v>-8127.1746146342002</v>
      </c>
    </row>
    <row r="4388" spans="1:7" x14ac:dyDescent="0.2">
      <c r="A4388" s="7">
        <v>4386</v>
      </c>
      <c r="B4388" s="43">
        <v>78.540000000000006</v>
      </c>
      <c r="C4388" s="43">
        <v>177573.7912550341</v>
      </c>
      <c r="D4388" s="43">
        <v>163741.36136405391</v>
      </c>
      <c r="E4388" s="43">
        <v>11615.020746902501</v>
      </c>
      <c r="F4388" s="43">
        <v>0</v>
      </c>
      <c r="G4388" s="43">
        <v>2217.4091440777001</v>
      </c>
    </row>
    <row r="4389" spans="1:7" x14ac:dyDescent="0.2">
      <c r="A4389" s="7">
        <v>4387</v>
      </c>
      <c r="B4389" s="43">
        <v>34.549999999999997</v>
      </c>
      <c r="C4389" s="43">
        <v>178485.7535717971</v>
      </c>
      <c r="D4389" s="43">
        <v>152812.99963188791</v>
      </c>
      <c r="E4389" s="43">
        <v>26581.224359784301</v>
      </c>
      <c r="F4389" s="43">
        <v>0</v>
      </c>
      <c r="G4389" s="43">
        <v>-908.47041987509999</v>
      </c>
    </row>
    <row r="4390" spans="1:7" x14ac:dyDescent="0.2">
      <c r="A4390" s="7">
        <v>4388</v>
      </c>
      <c r="B4390" s="43">
        <v>158.79</v>
      </c>
      <c r="C4390" s="43">
        <v>1059580.3872451489</v>
      </c>
      <c r="D4390" s="43">
        <v>909941.9166047672</v>
      </c>
      <c r="E4390" s="43">
        <v>35027.166956442597</v>
      </c>
      <c r="F4390" s="43">
        <v>0</v>
      </c>
      <c r="G4390" s="43">
        <v>114611.3036839394</v>
      </c>
    </row>
    <row r="4391" spans="1:7" x14ac:dyDescent="0.2">
      <c r="A4391" s="7">
        <v>4389</v>
      </c>
      <c r="B4391" s="43">
        <v>72.23</v>
      </c>
      <c r="C4391" s="43">
        <v>352283.50653094961</v>
      </c>
      <c r="D4391" s="43">
        <v>234587.3770368862</v>
      </c>
      <c r="E4391" s="43">
        <v>42865.212983009202</v>
      </c>
      <c r="F4391" s="43">
        <v>46518.811438589903</v>
      </c>
      <c r="G4391" s="43">
        <v>28312.105072464201</v>
      </c>
    </row>
    <row r="4392" spans="1:7" x14ac:dyDescent="0.2">
      <c r="A4392" s="7">
        <v>4390</v>
      </c>
      <c r="B4392" s="43">
        <v>57.84</v>
      </c>
      <c r="C4392" s="43">
        <v>235563.84246249229</v>
      </c>
      <c r="D4392" s="43">
        <v>180689.97980176899</v>
      </c>
      <c r="E4392" s="43">
        <v>21084.3008687439</v>
      </c>
      <c r="F4392" s="43">
        <v>0</v>
      </c>
      <c r="G4392" s="43">
        <v>33789.561791979402</v>
      </c>
    </row>
    <row r="4393" spans="1:7" x14ac:dyDescent="0.2">
      <c r="A4393" s="7">
        <v>4391</v>
      </c>
      <c r="B4393" s="43">
        <v>71.319999999999993</v>
      </c>
      <c r="C4393" s="43">
        <v>946880.76739536645</v>
      </c>
      <c r="D4393" s="43">
        <v>669870.18784458423</v>
      </c>
      <c r="E4393" s="43">
        <v>72140.934068321905</v>
      </c>
      <c r="F4393" s="43">
        <v>0</v>
      </c>
      <c r="G4393" s="43">
        <v>204869.64548246021</v>
      </c>
    </row>
    <row r="4394" spans="1:7" x14ac:dyDescent="0.2">
      <c r="A4394" s="7">
        <v>4392</v>
      </c>
      <c r="B4394" s="43">
        <v>15.29</v>
      </c>
      <c r="C4394" s="43">
        <v>14716.468536111701</v>
      </c>
      <c r="D4394" s="43">
        <v>13140.1314645939</v>
      </c>
      <c r="E4394" s="43">
        <v>4830.3959591639996</v>
      </c>
      <c r="F4394" s="43">
        <v>0</v>
      </c>
      <c r="G4394" s="43">
        <v>-3254.0588876462998</v>
      </c>
    </row>
    <row r="4395" spans="1:7" x14ac:dyDescent="0.2">
      <c r="A4395" s="7">
        <v>4393</v>
      </c>
      <c r="B4395" s="43">
        <v>98.6</v>
      </c>
      <c r="C4395" s="43">
        <v>34755.017160814103</v>
      </c>
      <c r="D4395" s="43">
        <v>47196.979132612199</v>
      </c>
      <c r="E4395" s="43">
        <v>1782.0511558392</v>
      </c>
      <c r="F4395" s="43">
        <v>0</v>
      </c>
      <c r="G4395" s="43">
        <v>-14224.013127637199</v>
      </c>
    </row>
    <row r="4396" spans="1:7" x14ac:dyDescent="0.2">
      <c r="A4396" s="7">
        <v>4394</v>
      </c>
      <c r="B4396" s="43">
        <v>2.61</v>
      </c>
      <c r="C4396" s="43">
        <v>35549.529655659397</v>
      </c>
      <c r="D4396" s="43">
        <v>23670.996124109399</v>
      </c>
      <c r="E4396" s="43">
        <v>103012.8416882943</v>
      </c>
      <c r="F4396" s="43">
        <v>2793.1668022401</v>
      </c>
      <c r="G4396" s="43">
        <v>-93927.474958984501</v>
      </c>
    </row>
    <row r="4397" spans="1:7" x14ac:dyDescent="0.2">
      <c r="A4397" s="7">
        <v>4395</v>
      </c>
      <c r="B4397" s="43">
        <v>43.19</v>
      </c>
      <c r="C4397" s="43">
        <v>51987.900977144403</v>
      </c>
      <c r="D4397" s="43">
        <v>40046.298941320398</v>
      </c>
      <c r="E4397" s="43">
        <v>6224.6032476440996</v>
      </c>
      <c r="F4397" s="43">
        <v>0</v>
      </c>
      <c r="G4397" s="43">
        <v>5716.9987881798997</v>
      </c>
    </row>
    <row r="4398" spans="1:7" x14ac:dyDescent="0.2">
      <c r="A4398" s="7">
        <v>4396</v>
      </c>
      <c r="B4398" s="43">
        <v>221.3</v>
      </c>
      <c r="C4398" s="43">
        <v>1292936.223464062</v>
      </c>
      <c r="D4398" s="43">
        <v>930890.75694870204</v>
      </c>
      <c r="E4398" s="43">
        <v>31718.530249641801</v>
      </c>
      <c r="F4398" s="43">
        <v>0</v>
      </c>
      <c r="G4398" s="43">
        <v>330326.93626571831</v>
      </c>
    </row>
    <row r="4399" spans="1:7" x14ac:dyDescent="0.2">
      <c r="A4399" s="7">
        <v>4397</v>
      </c>
      <c r="B4399" s="43">
        <v>115.18</v>
      </c>
      <c r="C4399" s="43">
        <v>65602.771506977602</v>
      </c>
      <c r="D4399" s="43">
        <v>71296.800163329404</v>
      </c>
      <c r="E4399" s="43">
        <v>2860.8082151747999</v>
      </c>
      <c r="F4399" s="43">
        <v>0</v>
      </c>
      <c r="G4399" s="43">
        <v>-8554.8368715266006</v>
      </c>
    </row>
    <row r="4400" spans="1:7" x14ac:dyDescent="0.2">
      <c r="A4400" s="7">
        <v>4398</v>
      </c>
      <c r="B4400" s="43">
        <v>12.4</v>
      </c>
      <c r="C4400" s="43">
        <v>52023.791193558602</v>
      </c>
      <c r="D4400" s="43">
        <v>43845.607080316302</v>
      </c>
      <c r="E4400" s="43">
        <v>21425.862067208702</v>
      </c>
      <c r="F4400" s="43">
        <v>0</v>
      </c>
      <c r="G4400" s="43">
        <v>-13247.6779539664</v>
      </c>
    </row>
    <row r="4401" spans="1:7" x14ac:dyDescent="0.2">
      <c r="A4401" s="7">
        <v>4399</v>
      </c>
      <c r="B4401" s="43">
        <v>67.13</v>
      </c>
      <c r="C4401" s="43">
        <v>80355.105850007807</v>
      </c>
      <c r="D4401" s="43">
        <v>106716.00239659</v>
      </c>
      <c r="E4401" s="43">
        <v>6022.1685073320996</v>
      </c>
      <c r="F4401" s="43">
        <v>0</v>
      </c>
      <c r="G4401" s="43">
        <v>-32383.065053914299</v>
      </c>
    </row>
    <row r="4402" spans="1:7" x14ac:dyDescent="0.2">
      <c r="A4402" s="7">
        <v>4400</v>
      </c>
      <c r="B4402" s="43">
        <v>39.81</v>
      </c>
      <c r="C4402" s="43">
        <v>71464.714982791498</v>
      </c>
      <c r="D4402" s="43">
        <v>60997.323009804997</v>
      </c>
      <c r="E4402" s="43">
        <v>9116.3357248488992</v>
      </c>
      <c r="F4402" s="43">
        <v>0</v>
      </c>
      <c r="G4402" s="43">
        <v>1351.0562481376001</v>
      </c>
    </row>
    <row r="4403" spans="1:7" x14ac:dyDescent="0.2">
      <c r="A4403" s="7">
        <v>4401</v>
      </c>
      <c r="B4403" s="43">
        <v>62.95</v>
      </c>
      <c r="C4403" s="43">
        <v>285239.03292482498</v>
      </c>
      <c r="D4403" s="43">
        <v>314364.0723160911</v>
      </c>
      <c r="E4403" s="43">
        <v>23537.8426740137</v>
      </c>
      <c r="F4403" s="43">
        <v>0</v>
      </c>
      <c r="G4403" s="43">
        <v>-52662.882065279802</v>
      </c>
    </row>
    <row r="4404" spans="1:7" x14ac:dyDescent="0.2">
      <c r="A4404" s="7">
        <v>4402</v>
      </c>
      <c r="B4404" s="43">
        <v>151.38</v>
      </c>
      <c r="C4404" s="43">
        <v>177633.95150452931</v>
      </c>
      <c r="D4404" s="43">
        <v>167350.0737267072</v>
      </c>
      <c r="E4404" s="43">
        <v>6196.3187464822004</v>
      </c>
      <c r="F4404" s="43">
        <v>0</v>
      </c>
      <c r="G4404" s="43">
        <v>4087.5590313398998</v>
      </c>
    </row>
    <row r="4405" spans="1:7" x14ac:dyDescent="0.2">
      <c r="A4405" s="7">
        <v>4403</v>
      </c>
      <c r="B4405" s="43">
        <v>91.26</v>
      </c>
      <c r="C4405" s="43">
        <v>492520.16313359921</v>
      </c>
      <c r="D4405" s="43">
        <v>517539.98806174792</v>
      </c>
      <c r="E4405" s="43">
        <v>27833.427945212999</v>
      </c>
      <c r="F4405" s="43">
        <v>0</v>
      </c>
      <c r="G4405" s="43">
        <v>-52853.252873361598</v>
      </c>
    </row>
    <row r="4406" spans="1:7" x14ac:dyDescent="0.2">
      <c r="A4406" s="7">
        <v>4404</v>
      </c>
      <c r="B4406" s="43">
        <v>122.7</v>
      </c>
      <c r="C4406" s="43">
        <v>755745.02931031701</v>
      </c>
      <c r="D4406" s="43">
        <v>784945.75083100237</v>
      </c>
      <c r="E4406" s="43">
        <v>32141.9953719244</v>
      </c>
      <c r="F4406" s="43">
        <v>0</v>
      </c>
      <c r="G4406" s="43">
        <v>-61342.716892609802</v>
      </c>
    </row>
    <row r="4407" spans="1:7" x14ac:dyDescent="0.2">
      <c r="A4407" s="7">
        <v>4405</v>
      </c>
      <c r="B4407" s="43">
        <v>14.92</v>
      </c>
      <c r="C4407" s="43">
        <v>101008.59424802171</v>
      </c>
      <c r="D4407" s="43">
        <v>89184.892166371195</v>
      </c>
      <c r="E4407" s="43">
        <v>34956.5871262207</v>
      </c>
      <c r="F4407" s="43">
        <v>0</v>
      </c>
      <c r="G4407" s="43">
        <v>-23132.885044570201</v>
      </c>
    </row>
    <row r="4408" spans="1:7" x14ac:dyDescent="0.2">
      <c r="A4408" s="7">
        <v>4406</v>
      </c>
      <c r="B4408" s="43">
        <v>74.209999999999994</v>
      </c>
      <c r="C4408" s="43">
        <v>180289.05081016189</v>
      </c>
      <c r="D4408" s="43">
        <v>163154.17958466601</v>
      </c>
      <c r="E4408" s="43">
        <v>12746.142707901199</v>
      </c>
      <c r="F4408" s="43">
        <v>0</v>
      </c>
      <c r="G4408" s="43">
        <v>4388.7285175947</v>
      </c>
    </row>
    <row r="4409" spans="1:7" x14ac:dyDescent="0.2">
      <c r="A4409" s="7">
        <v>4407</v>
      </c>
      <c r="B4409" s="43">
        <v>56.03</v>
      </c>
      <c r="C4409" s="43">
        <v>65750.633147468907</v>
      </c>
      <c r="D4409" s="43">
        <v>74358.152619243803</v>
      </c>
      <c r="E4409" s="43">
        <v>5952.0351696207999</v>
      </c>
      <c r="F4409" s="43">
        <v>0</v>
      </c>
      <c r="G4409" s="43">
        <v>-14559.5546413957</v>
      </c>
    </row>
    <row r="4410" spans="1:7" x14ac:dyDescent="0.2">
      <c r="A4410" s="7">
        <v>4408</v>
      </c>
      <c r="B4410" s="43">
        <v>23.64</v>
      </c>
      <c r="C4410" s="43">
        <v>31286.573220048402</v>
      </c>
      <c r="D4410" s="43">
        <v>24106.835157639602</v>
      </c>
      <c r="E4410" s="43">
        <v>6856.5553506740998</v>
      </c>
      <c r="F4410" s="43">
        <v>0</v>
      </c>
      <c r="G4410" s="43">
        <v>323.18271173480002</v>
      </c>
    </row>
    <row r="4411" spans="1:7" x14ac:dyDescent="0.2">
      <c r="A4411" s="7">
        <v>4409</v>
      </c>
      <c r="B4411" s="43">
        <v>7.01</v>
      </c>
      <c r="C4411" s="43">
        <v>21928.698942592098</v>
      </c>
      <c r="D4411" s="43">
        <v>22536.001461612301</v>
      </c>
      <c r="E4411" s="43">
        <v>15905.185146364</v>
      </c>
      <c r="F4411" s="43">
        <v>0</v>
      </c>
      <c r="G4411" s="43">
        <v>-16512.4876653842</v>
      </c>
    </row>
    <row r="4412" spans="1:7" x14ac:dyDescent="0.2">
      <c r="A4412" s="7">
        <v>4410</v>
      </c>
      <c r="B4412" s="43">
        <v>73.989999999999995</v>
      </c>
      <c r="C4412" s="43">
        <v>590565.45006506378</v>
      </c>
      <c r="D4412" s="43">
        <v>430370.38141175278</v>
      </c>
      <c r="E4412" s="43">
        <v>41529.925867499398</v>
      </c>
      <c r="F4412" s="43">
        <v>0</v>
      </c>
      <c r="G4412" s="43">
        <v>118665.14278581159</v>
      </c>
    </row>
    <row r="4413" spans="1:7" x14ac:dyDescent="0.2">
      <c r="A4413" s="7">
        <v>4411</v>
      </c>
      <c r="B4413" s="43">
        <v>113.23</v>
      </c>
      <c r="C4413" s="43">
        <v>59352.620910020698</v>
      </c>
      <c r="D4413" s="43">
        <v>64900.001860570897</v>
      </c>
      <c r="E4413" s="43">
        <v>2628.4859021087</v>
      </c>
      <c r="F4413" s="43">
        <v>0</v>
      </c>
      <c r="G4413" s="43">
        <v>-8175.8668526588999</v>
      </c>
    </row>
    <row r="4414" spans="1:7" x14ac:dyDescent="0.2">
      <c r="A4414" s="7">
        <v>4412</v>
      </c>
      <c r="B4414" s="43">
        <v>183.16</v>
      </c>
      <c r="C4414" s="43">
        <v>310273.96147090371</v>
      </c>
      <c r="D4414" s="43">
        <v>206528.47105878929</v>
      </c>
      <c r="E4414" s="43">
        <v>12950.7712207082</v>
      </c>
      <c r="F4414" s="43">
        <v>24811.269329500399</v>
      </c>
      <c r="G4414" s="43">
        <v>65983.449861905799</v>
      </c>
    </row>
    <row r="4415" spans="1:7" x14ac:dyDescent="0.2">
      <c r="A4415" s="7">
        <v>4413</v>
      </c>
      <c r="B4415" s="43">
        <v>1.77</v>
      </c>
      <c r="C4415" s="43">
        <v>4284.1063550336003</v>
      </c>
      <c r="D4415" s="43">
        <v>3917.6012120609998</v>
      </c>
      <c r="E4415" s="43">
        <v>12241.9122275175</v>
      </c>
      <c r="F4415" s="43">
        <v>0</v>
      </c>
      <c r="G4415" s="43">
        <v>-11875.4070845449</v>
      </c>
    </row>
    <row r="4416" spans="1:7" x14ac:dyDescent="0.2">
      <c r="A4416" s="7">
        <v>4414</v>
      </c>
      <c r="B4416" s="43">
        <v>73.319999999999993</v>
      </c>
      <c r="C4416" s="43">
        <v>1094065.930997408</v>
      </c>
      <c r="D4416" s="43">
        <v>868066.25960411946</v>
      </c>
      <c r="E4416" s="43">
        <v>80364.8919477655</v>
      </c>
      <c r="F4416" s="43">
        <v>0</v>
      </c>
      <c r="G4416" s="43">
        <v>145634.77944552351</v>
      </c>
    </row>
    <row r="4417" spans="1:7" x14ac:dyDescent="0.2">
      <c r="A4417" s="7">
        <v>4415</v>
      </c>
      <c r="B4417" s="43">
        <v>10.91</v>
      </c>
      <c r="C4417" s="43">
        <v>75026.552288501698</v>
      </c>
      <c r="D4417" s="43">
        <v>60505.775575266802</v>
      </c>
      <c r="E4417" s="43">
        <v>35520.266427104398</v>
      </c>
      <c r="F4417" s="43">
        <v>0</v>
      </c>
      <c r="G4417" s="43">
        <v>-20999.489713869501</v>
      </c>
    </row>
    <row r="4418" spans="1:7" x14ac:dyDescent="0.2">
      <c r="A4418" s="7">
        <v>4416</v>
      </c>
      <c r="B4418" s="43">
        <v>191.11</v>
      </c>
      <c r="C4418" s="43">
        <v>131550.368129693</v>
      </c>
      <c r="D4418" s="43">
        <v>115132.4885410674</v>
      </c>
      <c r="E4418" s="43">
        <v>3678.7034015609001</v>
      </c>
      <c r="F4418" s="43">
        <v>0</v>
      </c>
      <c r="G4418" s="43">
        <v>12739.176187064701</v>
      </c>
    </row>
    <row r="4419" spans="1:7" x14ac:dyDescent="0.2">
      <c r="A4419" s="7">
        <v>4417</v>
      </c>
      <c r="B4419" s="43">
        <v>80.569999999999993</v>
      </c>
      <c r="C4419" s="43">
        <v>155812.68958566041</v>
      </c>
      <c r="D4419" s="43">
        <v>144116.7875434692</v>
      </c>
      <c r="E4419" s="43">
        <v>10190.6032470434</v>
      </c>
      <c r="F4419" s="43">
        <v>0</v>
      </c>
      <c r="G4419" s="43">
        <v>1505.2987951478001</v>
      </c>
    </row>
    <row r="4420" spans="1:7" x14ac:dyDescent="0.2">
      <c r="A4420" s="7">
        <v>4418</v>
      </c>
      <c r="B4420" s="43">
        <v>265.88</v>
      </c>
      <c r="C4420" s="43">
        <v>785899.16034507856</v>
      </c>
      <c r="D4420" s="43">
        <v>587790.30366843147</v>
      </c>
      <c r="E4420" s="43">
        <v>15372.0071062816</v>
      </c>
      <c r="F4420" s="43">
        <v>0</v>
      </c>
      <c r="G4420" s="43">
        <v>182736.84957036551</v>
      </c>
    </row>
    <row r="4421" spans="1:7" x14ac:dyDescent="0.2">
      <c r="A4421" s="7">
        <v>4419</v>
      </c>
      <c r="B4421" s="43">
        <v>39.68</v>
      </c>
      <c r="C4421" s="43">
        <v>52906.733827693199</v>
      </c>
      <c r="D4421" s="43">
        <v>47306.468092366697</v>
      </c>
      <c r="E4421" s="43">
        <v>6819.9404707417998</v>
      </c>
      <c r="F4421" s="43">
        <v>0</v>
      </c>
      <c r="G4421" s="43">
        <v>-1219.6747354152999</v>
      </c>
    </row>
    <row r="4422" spans="1:7" x14ac:dyDescent="0.2">
      <c r="A4422" s="7">
        <v>4420</v>
      </c>
      <c r="B4422" s="43">
        <v>39.4</v>
      </c>
      <c r="C4422" s="43">
        <v>193396.03801316861</v>
      </c>
      <c r="D4422" s="43">
        <v>186656.470514752</v>
      </c>
      <c r="E4422" s="43">
        <v>25315.353204278101</v>
      </c>
      <c r="F4422" s="43">
        <v>0</v>
      </c>
      <c r="G4422" s="43">
        <v>-18575.785705861501</v>
      </c>
    </row>
    <row r="4423" spans="1:7" x14ac:dyDescent="0.2">
      <c r="A4423" s="7">
        <v>4421</v>
      </c>
      <c r="B4423" s="43">
        <v>84.63</v>
      </c>
      <c r="C4423" s="43">
        <v>560485.91939141345</v>
      </c>
      <c r="D4423" s="43">
        <v>547310.18951492617</v>
      </c>
      <c r="E4423" s="43">
        <v>34602.425407471303</v>
      </c>
      <c r="F4423" s="43">
        <v>0</v>
      </c>
      <c r="G4423" s="43">
        <v>-21426.695530984001</v>
      </c>
    </row>
    <row r="4424" spans="1:7" x14ac:dyDescent="0.2">
      <c r="A4424" s="7">
        <v>4422</v>
      </c>
      <c r="B4424" s="43">
        <v>90.79</v>
      </c>
      <c r="C4424" s="43">
        <v>76638.325535584707</v>
      </c>
      <c r="D4424" s="43">
        <v>73813.554875742397</v>
      </c>
      <c r="E4424" s="43">
        <v>4402.1630042670004</v>
      </c>
      <c r="F4424" s="43">
        <v>0</v>
      </c>
      <c r="G4424" s="43">
        <v>-1577.3923444246</v>
      </c>
    </row>
    <row r="4425" spans="1:7" x14ac:dyDescent="0.2">
      <c r="A4425" s="7">
        <v>4423</v>
      </c>
      <c r="B4425" s="43">
        <v>48.63</v>
      </c>
      <c r="C4425" s="43">
        <v>282210.37198039622</v>
      </c>
      <c r="D4425" s="43">
        <v>230079.9479811987</v>
      </c>
      <c r="E4425" s="43">
        <v>30173.426248519299</v>
      </c>
      <c r="F4425" s="43">
        <v>0</v>
      </c>
      <c r="G4425" s="43">
        <v>21956.9977506783</v>
      </c>
    </row>
    <row r="4426" spans="1:7" x14ac:dyDescent="0.2">
      <c r="A4426" s="7">
        <v>4424</v>
      </c>
      <c r="B4426" s="43">
        <v>35.72</v>
      </c>
      <c r="C4426" s="43">
        <v>310964.3673477805</v>
      </c>
      <c r="D4426" s="43">
        <v>211990.70524852729</v>
      </c>
      <c r="E4426" s="43">
        <v>47432.567274619498</v>
      </c>
      <c r="F4426" s="43">
        <v>14369.0765594315</v>
      </c>
      <c r="G4426" s="43">
        <v>37172.018265202198</v>
      </c>
    </row>
    <row r="4427" spans="1:7" x14ac:dyDescent="0.2">
      <c r="A4427" s="7">
        <v>4425</v>
      </c>
      <c r="B4427" s="43">
        <v>50.08</v>
      </c>
      <c r="C4427" s="43">
        <v>165809.36108610901</v>
      </c>
      <c r="D4427" s="43">
        <v>126889.70863473471</v>
      </c>
      <c r="E4427" s="43">
        <v>17194.579119479899</v>
      </c>
      <c r="F4427" s="43">
        <v>0</v>
      </c>
      <c r="G4427" s="43">
        <v>21725.073331894499</v>
      </c>
    </row>
    <row r="4428" spans="1:7" x14ac:dyDescent="0.2">
      <c r="A4428" s="7">
        <v>4426</v>
      </c>
      <c r="B4428" s="43">
        <v>305.49</v>
      </c>
      <c r="C4428" s="43">
        <v>1095281.837182642</v>
      </c>
      <c r="D4428" s="43">
        <v>878452.09145708685</v>
      </c>
      <c r="E4428" s="43">
        <v>18559.239695850501</v>
      </c>
      <c r="F4428" s="43">
        <v>0</v>
      </c>
      <c r="G4428" s="43">
        <v>198270.50602970511</v>
      </c>
    </row>
    <row r="4429" spans="1:7" x14ac:dyDescent="0.2">
      <c r="A4429" s="7">
        <v>4427</v>
      </c>
      <c r="B4429" s="43">
        <v>71.02</v>
      </c>
      <c r="C4429" s="43">
        <v>9865.3122839470998</v>
      </c>
      <c r="D4429" s="43">
        <v>9082.0905023603009</v>
      </c>
      <c r="E4429" s="43">
        <v>708.25179842609998</v>
      </c>
      <c r="F4429" s="43">
        <v>0</v>
      </c>
      <c r="G4429" s="43">
        <v>74.969983160799998</v>
      </c>
    </row>
    <row r="4430" spans="1:7" x14ac:dyDescent="0.2">
      <c r="A4430" s="7">
        <v>4428</v>
      </c>
      <c r="B4430" s="43">
        <v>54.77</v>
      </c>
      <c r="C4430" s="43">
        <v>181934.886853181</v>
      </c>
      <c r="D4430" s="43">
        <v>140304.7198529657</v>
      </c>
      <c r="E4430" s="43">
        <v>17877.4526208684</v>
      </c>
      <c r="F4430" s="43">
        <v>0</v>
      </c>
      <c r="G4430" s="43">
        <v>23752.714379346799</v>
      </c>
    </row>
    <row r="4431" spans="1:7" x14ac:dyDescent="0.2">
      <c r="A4431" s="7">
        <v>4429</v>
      </c>
      <c r="B4431" s="43">
        <v>43.76</v>
      </c>
      <c r="C4431" s="43">
        <v>293424.42653473472</v>
      </c>
      <c r="D4431" s="43">
        <v>257202.82322624151</v>
      </c>
      <c r="E4431" s="43">
        <v>35193.282839172003</v>
      </c>
      <c r="F4431" s="43">
        <v>0</v>
      </c>
      <c r="G4431" s="43">
        <v>1028.3204693212001</v>
      </c>
    </row>
    <row r="4432" spans="1:7" x14ac:dyDescent="0.2">
      <c r="A4432" s="7">
        <v>4430</v>
      </c>
      <c r="B4432" s="43">
        <v>2.4700000000000002</v>
      </c>
      <c r="C4432" s="43">
        <v>9999.4587666412008</v>
      </c>
      <c r="D4432" s="43">
        <v>7966.4664077489997</v>
      </c>
      <c r="E4432" s="43">
        <v>20870.959577927999</v>
      </c>
      <c r="F4432" s="43">
        <v>0</v>
      </c>
      <c r="G4432" s="43">
        <v>-18837.9672190358</v>
      </c>
    </row>
    <row r="4433" spans="1:7" x14ac:dyDescent="0.2">
      <c r="A4433" s="7">
        <v>4431</v>
      </c>
      <c r="B4433" s="43">
        <v>55.09</v>
      </c>
      <c r="C4433" s="43">
        <v>3347.7690040002999</v>
      </c>
      <c r="D4433" s="43">
        <v>4012.4462070298</v>
      </c>
      <c r="E4433" s="43">
        <v>311.92317579119998</v>
      </c>
      <c r="F4433" s="43">
        <v>0</v>
      </c>
      <c r="G4433" s="43">
        <v>-976.60037882079996</v>
      </c>
    </row>
    <row r="4434" spans="1:7" x14ac:dyDescent="0.2">
      <c r="A4434" s="7">
        <v>4432</v>
      </c>
      <c r="B4434" s="43">
        <v>8.6300000000000008</v>
      </c>
      <c r="C4434" s="43">
        <v>68120.783693027595</v>
      </c>
      <c r="D4434" s="43">
        <v>45386.841938434198</v>
      </c>
      <c r="E4434" s="43">
        <v>69279.565518638701</v>
      </c>
      <c r="F4434" s="43">
        <v>8978.2003905972997</v>
      </c>
      <c r="G4434" s="43">
        <v>-55523.824154642498</v>
      </c>
    </row>
    <row r="4435" spans="1:7" x14ac:dyDescent="0.2">
      <c r="A4435" s="7">
        <v>4433</v>
      </c>
      <c r="B4435" s="43">
        <v>52.97</v>
      </c>
      <c r="C4435" s="43">
        <v>108713.76298844381</v>
      </c>
      <c r="D4435" s="43">
        <v>104122.8137567503</v>
      </c>
      <c r="E4435" s="43">
        <v>10380.4184285423</v>
      </c>
      <c r="F4435" s="43">
        <v>0</v>
      </c>
      <c r="G4435" s="43">
        <v>-5789.4691968487996</v>
      </c>
    </row>
    <row r="4436" spans="1:7" x14ac:dyDescent="0.2">
      <c r="A4436" s="7">
        <v>4434</v>
      </c>
      <c r="B4436" s="43">
        <v>120.32</v>
      </c>
      <c r="C4436" s="43">
        <v>392838.21333313291</v>
      </c>
      <c r="D4436" s="43">
        <v>410833.85588715511</v>
      </c>
      <c r="E4436" s="43">
        <v>16660.028912954898</v>
      </c>
      <c r="F4436" s="43">
        <v>0</v>
      </c>
      <c r="G4436" s="43">
        <v>-34655.671466977103</v>
      </c>
    </row>
    <row r="4437" spans="1:7" x14ac:dyDescent="0.2">
      <c r="A4437" s="7">
        <v>4435</v>
      </c>
      <c r="B4437" s="43">
        <v>31.33</v>
      </c>
      <c r="C4437" s="43">
        <v>183140.73837661129</v>
      </c>
      <c r="D4437" s="43">
        <v>142078.99328336451</v>
      </c>
      <c r="E4437" s="43">
        <v>30205.6295505907</v>
      </c>
      <c r="F4437" s="43">
        <v>0</v>
      </c>
      <c r="G4437" s="43">
        <v>10856.1155426561</v>
      </c>
    </row>
    <row r="4438" spans="1:7" x14ac:dyDescent="0.2">
      <c r="A4438" s="7">
        <v>4436</v>
      </c>
      <c r="B4438" s="43">
        <v>61.13</v>
      </c>
      <c r="C4438" s="43">
        <v>381470.32580789318</v>
      </c>
      <c r="D4438" s="43">
        <v>294088.64920129452</v>
      </c>
      <c r="E4438" s="43">
        <v>33712.994956393297</v>
      </c>
      <c r="F4438" s="43">
        <v>0</v>
      </c>
      <c r="G4438" s="43">
        <v>53668.681650205399</v>
      </c>
    </row>
    <row r="4439" spans="1:7" x14ac:dyDescent="0.2">
      <c r="A4439" s="7">
        <v>4437</v>
      </c>
      <c r="B4439" s="43">
        <v>16.57</v>
      </c>
      <c r="C4439" s="43">
        <v>100821.3950479544</v>
      </c>
      <c r="D4439" s="43">
        <v>80867.831657572402</v>
      </c>
      <c r="E4439" s="43">
        <v>32620.307169343501</v>
      </c>
      <c r="F4439" s="43">
        <v>0</v>
      </c>
      <c r="G4439" s="43">
        <v>-12666.7437789615</v>
      </c>
    </row>
    <row r="4440" spans="1:7" x14ac:dyDescent="0.2">
      <c r="A4440" s="7">
        <v>4438</v>
      </c>
      <c r="B4440" s="43">
        <v>2.83</v>
      </c>
      <c r="C4440" s="43">
        <v>4789.1544756474004</v>
      </c>
      <c r="D4440" s="43">
        <v>3391.2600805503998</v>
      </c>
      <c r="E4440" s="43">
        <v>8817.4531127693008</v>
      </c>
      <c r="F4440" s="43">
        <v>0</v>
      </c>
      <c r="G4440" s="43">
        <v>-7419.5587176724002</v>
      </c>
    </row>
    <row r="4441" spans="1:7" x14ac:dyDescent="0.2">
      <c r="A4441" s="7">
        <v>4439</v>
      </c>
      <c r="B4441" s="43">
        <v>50.4</v>
      </c>
      <c r="C4441" s="43">
        <v>577149.72379156551</v>
      </c>
      <c r="D4441" s="43">
        <v>384181.21723484079</v>
      </c>
      <c r="E4441" s="43">
        <v>91927.621496683205</v>
      </c>
      <c r="F4441" s="43">
        <v>55894.793374190704</v>
      </c>
      <c r="G4441" s="43">
        <v>45146.091685850799</v>
      </c>
    </row>
    <row r="4442" spans="1:7" x14ac:dyDescent="0.2">
      <c r="A4442" s="7">
        <v>4440</v>
      </c>
      <c r="B4442" s="43">
        <v>10.220000000000001</v>
      </c>
      <c r="C4442" s="43">
        <v>9895.0235939878003</v>
      </c>
      <c r="D4442" s="43">
        <v>10144.794367750799</v>
      </c>
      <c r="E4442" s="43">
        <v>4867.0649493473002</v>
      </c>
      <c r="F4442" s="43">
        <v>0</v>
      </c>
      <c r="G4442" s="43">
        <v>-5116.8357231103</v>
      </c>
    </row>
    <row r="4443" spans="1:7" x14ac:dyDescent="0.2">
      <c r="A4443" s="7">
        <v>4441</v>
      </c>
      <c r="B4443" s="43">
        <v>29.26</v>
      </c>
      <c r="C4443" s="43">
        <v>165820.90059935479</v>
      </c>
      <c r="D4443" s="43">
        <v>110372.26293327119</v>
      </c>
      <c r="E4443" s="43">
        <v>50148.389699882602</v>
      </c>
      <c r="F4443" s="43">
        <v>21959.6712406195</v>
      </c>
      <c r="G4443" s="43">
        <v>-16659.423274418401</v>
      </c>
    </row>
    <row r="4444" spans="1:7" x14ac:dyDescent="0.2">
      <c r="A4444" s="7">
        <v>4442</v>
      </c>
      <c r="B4444" s="43">
        <v>175.65</v>
      </c>
      <c r="C4444" s="43">
        <v>402872.08928102988</v>
      </c>
      <c r="D4444" s="43">
        <v>358329.52025111287</v>
      </c>
      <c r="E4444" s="43">
        <v>11973.7419818292</v>
      </c>
      <c r="F4444" s="43">
        <v>0</v>
      </c>
      <c r="G4444" s="43">
        <v>32568.827048087802</v>
      </c>
    </row>
    <row r="4445" spans="1:7" x14ac:dyDescent="0.2">
      <c r="A4445" s="7">
        <v>4443</v>
      </c>
      <c r="B4445" s="43">
        <v>288.07</v>
      </c>
      <c r="C4445" s="43">
        <v>2699225.1011114619</v>
      </c>
      <c r="D4445" s="43">
        <v>1795845.2280088339</v>
      </c>
      <c r="E4445" s="43">
        <v>72032.192559474206</v>
      </c>
      <c r="F4445" s="43">
        <v>216514.1764123216</v>
      </c>
      <c r="G4445" s="43">
        <v>614833.50413083215</v>
      </c>
    </row>
    <row r="4446" spans="1:7" x14ac:dyDescent="0.2">
      <c r="A4446" s="7">
        <v>4444</v>
      </c>
      <c r="B4446" s="43">
        <v>82.43</v>
      </c>
      <c r="C4446" s="43">
        <v>220161.65522246491</v>
      </c>
      <c r="D4446" s="43">
        <v>166188.9498501523</v>
      </c>
      <c r="E4446" s="43">
        <v>13867.502765871899</v>
      </c>
      <c r="F4446" s="43">
        <v>0</v>
      </c>
      <c r="G4446" s="43">
        <v>40105.202606440798</v>
      </c>
    </row>
    <row r="4447" spans="1:7" x14ac:dyDescent="0.2">
      <c r="A4447" s="7">
        <v>4445</v>
      </c>
      <c r="B4447" s="43">
        <v>34.22</v>
      </c>
      <c r="C4447" s="43">
        <v>15284.5512896814</v>
      </c>
      <c r="D4447" s="43">
        <v>10421.677074785801</v>
      </c>
      <c r="E4447" s="43">
        <v>2433.703263201</v>
      </c>
      <c r="F4447" s="43">
        <v>602.6182578831</v>
      </c>
      <c r="G4447" s="43">
        <v>1826.5526938114001</v>
      </c>
    </row>
    <row r="4448" spans="1:7" x14ac:dyDescent="0.2">
      <c r="A4448" s="7">
        <v>4446</v>
      </c>
      <c r="B4448" s="43">
        <v>30.55</v>
      </c>
      <c r="C4448" s="43">
        <v>160385.5592726969</v>
      </c>
      <c r="D4448" s="43">
        <v>159820.2033601627</v>
      </c>
      <c r="E4448" s="43">
        <v>27086.493631438199</v>
      </c>
      <c r="F4448" s="43">
        <v>0</v>
      </c>
      <c r="G4448" s="43">
        <v>-26521.137718903999</v>
      </c>
    </row>
    <row r="4449" spans="1:7" x14ac:dyDescent="0.2">
      <c r="A4449" s="7">
        <v>4447</v>
      </c>
      <c r="B4449" s="43">
        <v>122.15</v>
      </c>
      <c r="C4449" s="43">
        <v>700189.22501839453</v>
      </c>
      <c r="D4449" s="43">
        <v>465818.86857518827</v>
      </c>
      <c r="E4449" s="43">
        <v>44242.614529822102</v>
      </c>
      <c r="F4449" s="43">
        <v>55799.775243663702</v>
      </c>
      <c r="G4449" s="43">
        <v>134327.96666972039</v>
      </c>
    </row>
    <row r="4450" spans="1:7" x14ac:dyDescent="0.2">
      <c r="A4450" s="7">
        <v>4448</v>
      </c>
      <c r="B4450" s="43">
        <v>44.59</v>
      </c>
      <c r="C4450" s="43">
        <v>0</v>
      </c>
      <c r="D4450" s="43">
        <v>0</v>
      </c>
      <c r="E4450" s="43">
        <v>0</v>
      </c>
      <c r="F4450" s="43">
        <v>0</v>
      </c>
      <c r="G4450" s="43">
        <v>0</v>
      </c>
    </row>
    <row r="4451" spans="1:7" x14ac:dyDescent="0.2">
      <c r="A4451" s="7">
        <v>4449</v>
      </c>
      <c r="B4451" s="43">
        <v>9</v>
      </c>
      <c r="C4451" s="43">
        <v>1397.8461092007001</v>
      </c>
      <c r="D4451" s="43">
        <v>1532.9352337466</v>
      </c>
      <c r="E4451" s="43">
        <v>778.1901530637</v>
      </c>
      <c r="F4451" s="43">
        <v>0</v>
      </c>
      <c r="G4451" s="43">
        <v>-913.27927760969999</v>
      </c>
    </row>
    <row r="4452" spans="1:7" x14ac:dyDescent="0.2">
      <c r="A4452" s="7">
        <v>4450</v>
      </c>
      <c r="B4452" s="43">
        <v>35.24</v>
      </c>
      <c r="C4452" s="43">
        <v>113222.3557125222</v>
      </c>
      <c r="D4452" s="43">
        <v>86627.301189726204</v>
      </c>
      <c r="E4452" s="43">
        <v>17331.5660875229</v>
      </c>
      <c r="F4452" s="43">
        <v>0</v>
      </c>
      <c r="G4452" s="43">
        <v>9263.4884352732006</v>
      </c>
    </row>
    <row r="4453" spans="1:7" x14ac:dyDescent="0.2">
      <c r="A4453" s="7">
        <v>4451</v>
      </c>
      <c r="B4453" s="43">
        <v>38.89</v>
      </c>
      <c r="C4453" s="43">
        <v>5489.7293543613996</v>
      </c>
      <c r="D4453" s="43">
        <v>3653.0513818560999</v>
      </c>
      <c r="E4453" s="43">
        <v>1082.2745153508999</v>
      </c>
      <c r="F4453" s="43">
        <v>436.69821326149997</v>
      </c>
      <c r="G4453" s="43">
        <v>317.7052438929</v>
      </c>
    </row>
    <row r="4454" spans="1:7" x14ac:dyDescent="0.2">
      <c r="A4454" s="7">
        <v>4452</v>
      </c>
      <c r="B4454" s="43">
        <v>180.52</v>
      </c>
      <c r="C4454" s="43">
        <v>1226203.339952067</v>
      </c>
      <c r="D4454" s="43">
        <v>1248825.4259325319</v>
      </c>
      <c r="E4454" s="43">
        <v>35629.623605770998</v>
      </c>
      <c r="F4454" s="43">
        <v>0</v>
      </c>
      <c r="G4454" s="43">
        <v>-58251.709586235302</v>
      </c>
    </row>
    <row r="4455" spans="1:7" x14ac:dyDescent="0.2">
      <c r="A4455" s="7">
        <v>4453</v>
      </c>
      <c r="B4455" s="43">
        <v>42.29</v>
      </c>
      <c r="C4455" s="43">
        <v>103511.6374649013</v>
      </c>
      <c r="D4455" s="43">
        <v>91461.899799039398</v>
      </c>
      <c r="E4455" s="43">
        <v>12465.0230251868</v>
      </c>
      <c r="F4455" s="43">
        <v>0</v>
      </c>
      <c r="G4455" s="43">
        <v>-415.28535932490001</v>
      </c>
    </row>
    <row r="4456" spans="1:7" x14ac:dyDescent="0.2">
      <c r="A4456" s="7">
        <v>4454</v>
      </c>
      <c r="B4456" s="43">
        <v>130.63</v>
      </c>
      <c r="C4456" s="43">
        <v>432424.36402465368</v>
      </c>
      <c r="D4456" s="43">
        <v>334687.31283584877</v>
      </c>
      <c r="E4456" s="43">
        <v>17532.697947599201</v>
      </c>
      <c r="F4456" s="43">
        <v>0</v>
      </c>
      <c r="G4456" s="43">
        <v>80204.353241205798</v>
      </c>
    </row>
    <row r="4457" spans="1:7" x14ac:dyDescent="0.2">
      <c r="A4457" s="7">
        <v>4455</v>
      </c>
      <c r="B4457" s="43">
        <v>52.76</v>
      </c>
      <c r="C4457" s="43">
        <v>204725.2669300026</v>
      </c>
      <c r="D4457" s="43">
        <v>148389.08750218761</v>
      </c>
      <c r="E4457" s="43">
        <v>20620.599166198499</v>
      </c>
      <c r="F4457" s="43">
        <v>0</v>
      </c>
      <c r="G4457" s="43">
        <v>35715.5802616164</v>
      </c>
    </row>
    <row r="4458" spans="1:7" x14ac:dyDescent="0.2">
      <c r="A4458" s="7">
        <v>4456</v>
      </c>
      <c r="B4458" s="43">
        <v>29.93</v>
      </c>
      <c r="C4458" s="43">
        <v>109144.34965219851</v>
      </c>
      <c r="D4458" s="43">
        <v>90541.688589304104</v>
      </c>
      <c r="E4458" s="43">
        <v>18623.148232133899</v>
      </c>
      <c r="F4458" s="43">
        <v>0</v>
      </c>
      <c r="G4458" s="43">
        <v>-20.4871692396</v>
      </c>
    </row>
    <row r="4459" spans="1:7" x14ac:dyDescent="0.2">
      <c r="A4459" s="7">
        <v>4457</v>
      </c>
      <c r="B4459" s="43">
        <v>86.31</v>
      </c>
      <c r="C4459" s="43">
        <v>672120.00027254759</v>
      </c>
      <c r="D4459" s="43">
        <v>523406.57803732657</v>
      </c>
      <c r="E4459" s="43">
        <v>41207.398765301099</v>
      </c>
      <c r="F4459" s="43">
        <v>0</v>
      </c>
      <c r="G4459" s="43">
        <v>107506.02346991991</v>
      </c>
    </row>
    <row r="4460" spans="1:7" x14ac:dyDescent="0.2">
      <c r="A4460" s="7">
        <v>4458</v>
      </c>
      <c r="B4460" s="43">
        <v>154.57</v>
      </c>
      <c r="C4460" s="43">
        <v>749035.17645145918</v>
      </c>
      <c r="D4460" s="43">
        <v>498591.55152351968</v>
      </c>
      <c r="E4460" s="43">
        <v>42751.301771372098</v>
      </c>
      <c r="F4460" s="43">
        <v>99240.5309815246</v>
      </c>
      <c r="G4460" s="43">
        <v>108451.7921750427</v>
      </c>
    </row>
    <row r="4461" spans="1:7" x14ac:dyDescent="0.2">
      <c r="A4461" s="7">
        <v>4459</v>
      </c>
      <c r="B4461" s="43">
        <v>35.950000000000003</v>
      </c>
      <c r="C4461" s="43">
        <v>127872.05638753191</v>
      </c>
      <c r="D4461" s="43">
        <v>113142.5546251343</v>
      </c>
      <c r="E4461" s="43">
        <v>18751.340006355898</v>
      </c>
      <c r="F4461" s="43">
        <v>0</v>
      </c>
      <c r="G4461" s="43">
        <v>-4021.8382439583002</v>
      </c>
    </row>
    <row r="4462" spans="1:7" x14ac:dyDescent="0.2">
      <c r="A4462" s="7">
        <v>4460</v>
      </c>
      <c r="B4462" s="43">
        <v>105.43</v>
      </c>
      <c r="C4462" s="43">
        <v>352537.25076181459</v>
      </c>
      <c r="D4462" s="43">
        <v>465841.09522152721</v>
      </c>
      <c r="E4462" s="43">
        <v>17027.962395999399</v>
      </c>
      <c r="F4462" s="43">
        <v>0</v>
      </c>
      <c r="G4462" s="43">
        <v>-130331.806855712</v>
      </c>
    </row>
    <row r="4463" spans="1:7" x14ac:dyDescent="0.2">
      <c r="A4463" s="7">
        <v>4461</v>
      </c>
      <c r="B4463" s="43">
        <v>144.01</v>
      </c>
      <c r="C4463" s="43">
        <v>709510.05233433505</v>
      </c>
      <c r="D4463" s="43">
        <v>704752.63109487284</v>
      </c>
      <c r="E4463" s="43">
        <v>25368.4994021005</v>
      </c>
      <c r="F4463" s="43">
        <v>0</v>
      </c>
      <c r="G4463" s="43">
        <v>-20611.0781626383</v>
      </c>
    </row>
    <row r="4464" spans="1:7" x14ac:dyDescent="0.2">
      <c r="A4464" s="7">
        <v>4462</v>
      </c>
      <c r="B4464" s="43">
        <v>68.91</v>
      </c>
      <c r="C4464" s="43">
        <v>167348.5127447806</v>
      </c>
      <c r="D4464" s="43">
        <v>154741.5040042304</v>
      </c>
      <c r="E4464" s="43">
        <v>12411.9880884585</v>
      </c>
      <c r="F4464" s="43">
        <v>0</v>
      </c>
      <c r="G4464" s="43">
        <v>195.0206520918</v>
      </c>
    </row>
    <row r="4465" spans="1:7" x14ac:dyDescent="0.2">
      <c r="A4465" s="7">
        <v>4463</v>
      </c>
      <c r="B4465" s="43">
        <v>51.28</v>
      </c>
      <c r="C4465" s="43">
        <v>389655.14480748598</v>
      </c>
      <c r="D4465" s="43">
        <v>288246.91837103991</v>
      </c>
      <c r="E4465" s="43">
        <v>40312.784127284802</v>
      </c>
      <c r="F4465" s="43">
        <v>0</v>
      </c>
      <c r="G4465" s="43">
        <v>61095.442309161401</v>
      </c>
    </row>
    <row r="4466" spans="1:7" x14ac:dyDescent="0.2">
      <c r="A4466" s="7">
        <v>4464</v>
      </c>
      <c r="B4466" s="43">
        <v>132.5</v>
      </c>
      <c r="C4466" s="43">
        <v>331248.03743970522</v>
      </c>
      <c r="D4466" s="43">
        <v>226992.48406778561</v>
      </c>
      <c r="E4466" s="43">
        <v>13063.412384943</v>
      </c>
      <c r="F4466" s="43">
        <v>26198.036421006</v>
      </c>
      <c r="G4466" s="43">
        <v>64994.1045659706</v>
      </c>
    </row>
    <row r="4467" spans="1:7" x14ac:dyDescent="0.2">
      <c r="A4467" s="7">
        <v>4465</v>
      </c>
      <c r="B4467" s="43">
        <v>8.6999999999999993</v>
      </c>
      <c r="C4467" s="43">
        <v>23029.070794596399</v>
      </c>
      <c r="D4467" s="43">
        <v>20823.9778844012</v>
      </c>
      <c r="E4467" s="43">
        <v>13619.8580611653</v>
      </c>
      <c r="F4467" s="43">
        <v>0</v>
      </c>
      <c r="G4467" s="43">
        <v>-11414.765150970101</v>
      </c>
    </row>
    <row r="4468" spans="1:7" x14ac:dyDescent="0.2">
      <c r="A4468" s="7">
        <v>4466</v>
      </c>
      <c r="B4468" s="43">
        <v>100.86</v>
      </c>
      <c r="C4468" s="43">
        <v>1035523.595281971</v>
      </c>
      <c r="D4468" s="43">
        <v>928831.3509658766</v>
      </c>
      <c r="E4468" s="43">
        <v>54182.927208150199</v>
      </c>
      <c r="F4468" s="43">
        <v>0</v>
      </c>
      <c r="G4468" s="43">
        <v>52509.317107943898</v>
      </c>
    </row>
    <row r="4469" spans="1:7" x14ac:dyDescent="0.2">
      <c r="A4469" s="7">
        <v>4467</v>
      </c>
      <c r="B4469" s="43">
        <v>64.489999999999995</v>
      </c>
      <c r="C4469" s="43">
        <v>202329.0607713637</v>
      </c>
      <c r="D4469" s="43">
        <v>134639.82880139229</v>
      </c>
      <c r="E4469" s="43">
        <v>25099.014795958199</v>
      </c>
      <c r="F4469" s="43">
        <v>19615.091735386199</v>
      </c>
      <c r="G4469" s="43">
        <v>22975.125438627001</v>
      </c>
    </row>
    <row r="4470" spans="1:7" x14ac:dyDescent="0.2">
      <c r="A4470" s="7">
        <v>4468</v>
      </c>
      <c r="B4470" s="43">
        <v>5.88</v>
      </c>
      <c r="C4470" s="43">
        <v>7095.1486560469002</v>
      </c>
      <c r="D4470" s="43">
        <v>6326.9448270807998</v>
      </c>
      <c r="E4470" s="43">
        <v>6110.4774754090004</v>
      </c>
      <c r="F4470" s="43">
        <v>0</v>
      </c>
      <c r="G4470" s="43">
        <v>-5342.2736464428999</v>
      </c>
    </row>
    <row r="4471" spans="1:7" x14ac:dyDescent="0.2">
      <c r="A4471" s="7">
        <v>4469</v>
      </c>
      <c r="B4471" s="43">
        <v>43.4</v>
      </c>
      <c r="C4471" s="43">
        <v>238435.38999946401</v>
      </c>
      <c r="D4471" s="43">
        <v>194844.99287891219</v>
      </c>
      <c r="E4471" s="43">
        <v>28855.757158109402</v>
      </c>
      <c r="F4471" s="43">
        <v>0</v>
      </c>
      <c r="G4471" s="43">
        <v>14734.639962442399</v>
      </c>
    </row>
    <row r="4472" spans="1:7" x14ac:dyDescent="0.2">
      <c r="A4472" s="7">
        <v>4470</v>
      </c>
      <c r="B4472" s="43">
        <v>18.84</v>
      </c>
      <c r="C4472" s="43">
        <v>186369.81379544831</v>
      </c>
      <c r="D4472" s="43">
        <v>154665.3083128068</v>
      </c>
      <c r="E4472" s="43">
        <v>51955.187878900098</v>
      </c>
      <c r="F4472" s="43">
        <v>0</v>
      </c>
      <c r="G4472" s="43">
        <v>-20250.682396258599</v>
      </c>
    </row>
    <row r="4473" spans="1:7" x14ac:dyDescent="0.2">
      <c r="A4473" s="7">
        <v>4471</v>
      </c>
      <c r="B4473" s="43">
        <v>38.56</v>
      </c>
      <c r="C4473" s="43">
        <v>1154.8068969372</v>
      </c>
      <c r="D4473" s="43">
        <v>1014.2830718026</v>
      </c>
      <c r="E4473" s="43">
        <v>149.865665947</v>
      </c>
      <c r="F4473" s="43">
        <v>0</v>
      </c>
      <c r="G4473" s="43">
        <v>-9.3418408123999992</v>
      </c>
    </row>
    <row r="4474" spans="1:7" x14ac:dyDescent="0.2">
      <c r="A4474" s="7">
        <v>4472</v>
      </c>
      <c r="B4474" s="43">
        <v>250.71</v>
      </c>
      <c r="C4474" s="43">
        <v>3517827.2355353772</v>
      </c>
      <c r="D4474" s="43">
        <v>2423658.568335427</v>
      </c>
      <c r="E4474" s="43">
        <v>76390.994095700196</v>
      </c>
      <c r="F4474" s="43">
        <v>117008.1715276592</v>
      </c>
      <c r="G4474" s="43">
        <v>900769.50157659035</v>
      </c>
    </row>
    <row r="4475" spans="1:7" x14ac:dyDescent="0.2">
      <c r="A4475" s="7">
        <v>4473</v>
      </c>
      <c r="B4475" s="43">
        <v>5.26</v>
      </c>
      <c r="C4475" s="43">
        <v>34707.624085661002</v>
      </c>
      <c r="D4475" s="43">
        <v>23105.024561620099</v>
      </c>
      <c r="E4475" s="43">
        <v>52935.767452390901</v>
      </c>
      <c r="F4475" s="43">
        <v>3361.4728148723998</v>
      </c>
      <c r="G4475" s="43">
        <v>-44694.6407432224</v>
      </c>
    </row>
    <row r="4476" spans="1:7" x14ac:dyDescent="0.2">
      <c r="A4476" s="7">
        <v>4474</v>
      </c>
      <c r="B4476" s="43">
        <v>274.02</v>
      </c>
      <c r="C4476" s="43">
        <v>434718.98160365678</v>
      </c>
      <c r="D4476" s="43">
        <v>517867.5024178506</v>
      </c>
      <c r="E4476" s="43">
        <v>8217.8519859823991</v>
      </c>
      <c r="F4476" s="43">
        <v>0</v>
      </c>
      <c r="G4476" s="43">
        <v>-91366.372800176207</v>
      </c>
    </row>
    <row r="4477" spans="1:7" x14ac:dyDescent="0.2">
      <c r="A4477" s="7">
        <v>4475</v>
      </c>
      <c r="B4477" s="43">
        <v>143.34</v>
      </c>
      <c r="C4477" s="43">
        <v>103953.40901172521</v>
      </c>
      <c r="D4477" s="43">
        <v>116624.9107064931</v>
      </c>
      <c r="E4477" s="43">
        <v>3669.4863993408999</v>
      </c>
      <c r="F4477" s="43">
        <v>0</v>
      </c>
      <c r="G4477" s="43">
        <v>-16340.988094108799</v>
      </c>
    </row>
    <row r="4478" spans="1:7" x14ac:dyDescent="0.2">
      <c r="A4478" s="7">
        <v>4476</v>
      </c>
      <c r="B4478" s="43">
        <v>220.88</v>
      </c>
      <c r="C4478" s="43">
        <v>1856587.8802992881</v>
      </c>
      <c r="D4478" s="43">
        <v>1338341.3492430749</v>
      </c>
      <c r="E4478" s="43">
        <v>44736.643885450503</v>
      </c>
      <c r="F4478" s="43">
        <v>0</v>
      </c>
      <c r="G4478" s="43">
        <v>473509.88717076252</v>
      </c>
    </row>
    <row r="4479" spans="1:7" x14ac:dyDescent="0.2">
      <c r="A4479" s="7">
        <v>4477</v>
      </c>
      <c r="B4479" s="43">
        <v>76.61</v>
      </c>
      <c r="C4479" s="43">
        <v>73807.8008946099</v>
      </c>
      <c r="D4479" s="43">
        <v>104611.0147143427</v>
      </c>
      <c r="E4479" s="43">
        <v>4860.8596660461999</v>
      </c>
      <c r="F4479" s="43">
        <v>0</v>
      </c>
      <c r="G4479" s="43">
        <v>-35664.073485779001</v>
      </c>
    </row>
    <row r="4480" spans="1:7" x14ac:dyDescent="0.2">
      <c r="A4480" s="7">
        <v>4478</v>
      </c>
      <c r="B4480" s="43">
        <v>0.76</v>
      </c>
      <c r="C4480" s="43">
        <v>179.9291756543</v>
      </c>
      <c r="D4480" s="43">
        <v>196.2078330162</v>
      </c>
      <c r="E4480" s="43">
        <v>1186.6876136402</v>
      </c>
      <c r="F4480" s="43">
        <v>0</v>
      </c>
      <c r="G4480" s="43">
        <v>-1202.9662710021</v>
      </c>
    </row>
    <row r="4481" spans="1:7" x14ac:dyDescent="0.2">
      <c r="A4481" s="7">
        <v>4479</v>
      </c>
      <c r="B4481" s="43">
        <v>30.78</v>
      </c>
      <c r="C4481" s="43">
        <v>178823.63902732491</v>
      </c>
      <c r="D4481" s="43">
        <v>143574.25703154379</v>
      </c>
      <c r="E4481" s="43">
        <v>30052.810467475701</v>
      </c>
      <c r="F4481" s="43">
        <v>0</v>
      </c>
      <c r="G4481" s="43">
        <v>5196.5715283053996</v>
      </c>
    </row>
    <row r="4482" spans="1:7" x14ac:dyDescent="0.2">
      <c r="A4482" s="7">
        <v>4480</v>
      </c>
      <c r="B4482" s="43">
        <v>141.72</v>
      </c>
      <c r="C4482" s="43">
        <v>851694.71417981014</v>
      </c>
      <c r="D4482" s="43">
        <v>795124.25006324472</v>
      </c>
      <c r="E4482" s="43">
        <v>31148.740246553501</v>
      </c>
      <c r="F4482" s="43">
        <v>0</v>
      </c>
      <c r="G4482" s="43">
        <v>25421.723870011901</v>
      </c>
    </row>
    <row r="4483" spans="1:7" x14ac:dyDescent="0.2">
      <c r="A4483" s="7">
        <v>4481</v>
      </c>
      <c r="B4483" s="43">
        <v>27.7</v>
      </c>
      <c r="C4483" s="43">
        <v>32336.691452786599</v>
      </c>
      <c r="D4483" s="43">
        <v>29183.705881082002</v>
      </c>
      <c r="E4483" s="43">
        <v>5925.9954129546004</v>
      </c>
      <c r="F4483" s="43">
        <v>0</v>
      </c>
      <c r="G4483" s="43">
        <v>-2773.0098412499001</v>
      </c>
    </row>
    <row r="4484" spans="1:7" x14ac:dyDescent="0.2">
      <c r="A4484" s="7">
        <v>4482</v>
      </c>
      <c r="B4484" s="43">
        <v>114.29</v>
      </c>
      <c r="C4484" s="43">
        <v>332329.64507754648</v>
      </c>
      <c r="D4484" s="43">
        <v>369570.44635243982</v>
      </c>
      <c r="E4484" s="43">
        <v>14984.261296098101</v>
      </c>
      <c r="F4484" s="43">
        <v>0</v>
      </c>
      <c r="G4484" s="43">
        <v>-52225.062570991402</v>
      </c>
    </row>
    <row r="4485" spans="1:7" x14ac:dyDescent="0.2">
      <c r="A4485" s="7">
        <v>4483</v>
      </c>
      <c r="B4485" s="43">
        <v>134.12</v>
      </c>
      <c r="C4485" s="43">
        <v>138736.73995518469</v>
      </c>
      <c r="D4485" s="43">
        <v>92421.209284350203</v>
      </c>
      <c r="E4485" s="43">
        <v>9058.3726744527994</v>
      </c>
      <c r="F4485" s="43">
        <v>18291.629181265202</v>
      </c>
      <c r="G4485" s="43">
        <v>18965.528815116399</v>
      </c>
    </row>
    <row r="4486" spans="1:7" x14ac:dyDescent="0.2">
      <c r="A4486" s="7">
        <v>4484</v>
      </c>
      <c r="B4486" s="43">
        <v>180.52</v>
      </c>
      <c r="C4486" s="43">
        <v>1333298.21839295</v>
      </c>
      <c r="D4486" s="43">
        <v>1058069.4592579091</v>
      </c>
      <c r="E4486" s="43">
        <v>39798.799742675503</v>
      </c>
      <c r="F4486" s="43">
        <v>0</v>
      </c>
      <c r="G4486" s="43">
        <v>235429.95939236521</v>
      </c>
    </row>
    <row r="4487" spans="1:7" x14ac:dyDescent="0.2">
      <c r="A4487" s="7">
        <v>4485</v>
      </c>
      <c r="B4487" s="43">
        <v>25.49</v>
      </c>
      <c r="C4487" s="43">
        <v>261782.5406719968</v>
      </c>
      <c r="D4487" s="43">
        <v>219684.31852079931</v>
      </c>
      <c r="E4487" s="43">
        <v>54083.489103299296</v>
      </c>
      <c r="F4487" s="43">
        <v>0</v>
      </c>
      <c r="G4487" s="43">
        <v>-11985.2669521018</v>
      </c>
    </row>
    <row r="4488" spans="1:7" x14ac:dyDescent="0.2">
      <c r="A4488" s="7">
        <v>4486</v>
      </c>
      <c r="B4488" s="43">
        <v>205.99</v>
      </c>
      <c r="C4488" s="43">
        <v>622073.52003682253</v>
      </c>
      <c r="D4488" s="43">
        <v>553922.91377597186</v>
      </c>
      <c r="E4488" s="43">
        <v>15489.195567582399</v>
      </c>
      <c r="F4488" s="43">
        <v>0</v>
      </c>
      <c r="G4488" s="43">
        <v>52661.410693268299</v>
      </c>
    </row>
    <row r="4489" spans="1:7" x14ac:dyDescent="0.2">
      <c r="A4489" s="7">
        <v>4487</v>
      </c>
      <c r="B4489" s="43">
        <v>64.41</v>
      </c>
      <c r="C4489" s="43">
        <v>207830.83268117899</v>
      </c>
      <c r="D4489" s="43">
        <v>138293.2175186204</v>
      </c>
      <c r="E4489" s="43">
        <v>24884.3858509659</v>
      </c>
      <c r="F4489" s="43">
        <v>16506.983484046799</v>
      </c>
      <c r="G4489" s="43">
        <v>28146.245827545899</v>
      </c>
    </row>
    <row r="4490" spans="1:7" x14ac:dyDescent="0.2">
      <c r="A4490" s="7">
        <v>4488</v>
      </c>
      <c r="B4490" s="43">
        <v>43.65</v>
      </c>
      <c r="C4490" s="43">
        <v>386821.19461477129</v>
      </c>
      <c r="D4490" s="43">
        <v>301991.82933335123</v>
      </c>
      <c r="E4490" s="43">
        <v>46651.006771885397</v>
      </c>
      <c r="F4490" s="43">
        <v>0</v>
      </c>
      <c r="G4490" s="43">
        <v>38178.358509534701</v>
      </c>
    </row>
    <row r="4491" spans="1:7" x14ac:dyDescent="0.2">
      <c r="A4491" s="7">
        <v>4489</v>
      </c>
      <c r="B4491" s="43">
        <v>47.11</v>
      </c>
      <c r="C4491" s="43">
        <v>90814.5707131206</v>
      </c>
      <c r="D4491" s="43">
        <v>99550.346917254603</v>
      </c>
      <c r="E4491" s="43">
        <v>9785.4432808103993</v>
      </c>
      <c r="F4491" s="43">
        <v>0</v>
      </c>
      <c r="G4491" s="43">
        <v>-18521.219484944399</v>
      </c>
    </row>
    <row r="4492" spans="1:7" x14ac:dyDescent="0.2">
      <c r="A4492" s="7">
        <v>4490</v>
      </c>
      <c r="B4492" s="43">
        <v>215.26</v>
      </c>
      <c r="C4492" s="43">
        <v>2891959.5962274321</v>
      </c>
      <c r="D4492" s="43">
        <v>2053350.581251099</v>
      </c>
      <c r="E4492" s="43">
        <v>73015.021287448297</v>
      </c>
      <c r="F4492" s="43">
        <v>0</v>
      </c>
      <c r="G4492" s="43">
        <v>765593.99368888419</v>
      </c>
    </row>
    <row r="4493" spans="1:7" x14ac:dyDescent="0.2">
      <c r="A4493" s="7">
        <v>4491</v>
      </c>
      <c r="B4493" s="43">
        <v>306.81</v>
      </c>
      <c r="C4493" s="43">
        <v>1228324.1400215509</v>
      </c>
      <c r="D4493" s="43">
        <v>1188200.2496123291</v>
      </c>
      <c r="E4493" s="43">
        <v>20379.5919181512</v>
      </c>
      <c r="F4493" s="43">
        <v>0</v>
      </c>
      <c r="G4493" s="43">
        <v>19744.298491071098</v>
      </c>
    </row>
    <row r="4494" spans="1:7" x14ac:dyDescent="0.2">
      <c r="A4494" s="7">
        <v>4492</v>
      </c>
      <c r="B4494" s="43">
        <v>60.99</v>
      </c>
      <c r="C4494" s="43">
        <v>471292.32063943549</v>
      </c>
      <c r="D4494" s="43">
        <v>360588.31566244952</v>
      </c>
      <c r="E4494" s="43">
        <v>40826.084653176898</v>
      </c>
      <c r="F4494" s="43">
        <v>0</v>
      </c>
      <c r="G4494" s="43">
        <v>69877.920323808998</v>
      </c>
    </row>
    <row r="4495" spans="1:7" x14ac:dyDescent="0.2">
      <c r="A4495" s="7">
        <v>4493</v>
      </c>
      <c r="B4495" s="43">
        <v>25.07</v>
      </c>
      <c r="C4495" s="43">
        <v>108382.43221924519</v>
      </c>
      <c r="D4495" s="43">
        <v>88416.324049635703</v>
      </c>
      <c r="E4495" s="43">
        <v>23104.4025627915</v>
      </c>
      <c r="F4495" s="43">
        <v>0</v>
      </c>
      <c r="G4495" s="43">
        <v>-3138.294393182</v>
      </c>
    </row>
    <row r="4496" spans="1:7" x14ac:dyDescent="0.2">
      <c r="A4496" s="7">
        <v>4494</v>
      </c>
      <c r="B4496" s="43">
        <v>40.68</v>
      </c>
      <c r="C4496" s="43">
        <v>189360.48876494699</v>
      </c>
      <c r="D4496" s="43">
        <v>170938.6187153889</v>
      </c>
      <c r="E4496" s="43">
        <v>24025.700397896599</v>
      </c>
      <c r="F4496" s="43">
        <v>0</v>
      </c>
      <c r="G4496" s="43">
        <v>-5603.8303483384998</v>
      </c>
    </row>
    <row r="4497" spans="1:7" x14ac:dyDescent="0.2">
      <c r="A4497" s="7">
        <v>4495</v>
      </c>
      <c r="B4497" s="43">
        <v>72.92</v>
      </c>
      <c r="C4497" s="43">
        <v>188368.58594526979</v>
      </c>
      <c r="D4497" s="43">
        <v>163904.23978917181</v>
      </c>
      <c r="E4497" s="43">
        <v>13461.3527723878</v>
      </c>
      <c r="F4497" s="43">
        <v>0</v>
      </c>
      <c r="G4497" s="43">
        <v>11002.9933837102</v>
      </c>
    </row>
    <row r="4498" spans="1:7" x14ac:dyDescent="0.2">
      <c r="A4498" s="7">
        <v>4496</v>
      </c>
      <c r="B4498" s="43">
        <v>15.54</v>
      </c>
      <c r="C4498" s="43">
        <v>131001.2841946048</v>
      </c>
      <c r="D4498" s="43">
        <v>87208.623158827293</v>
      </c>
      <c r="E4498" s="43">
        <v>64989.627669907502</v>
      </c>
      <c r="F4498" s="43">
        <v>10389.697288085301</v>
      </c>
      <c r="G4498" s="43">
        <v>-31586.663922215299</v>
      </c>
    </row>
    <row r="4499" spans="1:7" x14ac:dyDescent="0.2">
      <c r="A4499" s="7">
        <v>4497</v>
      </c>
      <c r="B4499" s="43">
        <v>35.520000000000003</v>
      </c>
      <c r="C4499" s="43">
        <v>3445.9518405797999</v>
      </c>
      <c r="D4499" s="43">
        <v>2791.3874860146002</v>
      </c>
      <c r="E4499" s="43">
        <v>506.72081688780003</v>
      </c>
      <c r="F4499" s="43">
        <v>0</v>
      </c>
      <c r="G4499" s="43">
        <v>147.84353767740001</v>
      </c>
    </row>
    <row r="4500" spans="1:7" x14ac:dyDescent="0.2">
      <c r="A4500" s="7">
        <v>4498</v>
      </c>
      <c r="B4500" s="43">
        <v>474.64</v>
      </c>
      <c r="C4500" s="43">
        <v>626866.88423781667</v>
      </c>
      <c r="D4500" s="43">
        <v>957100.23966113036</v>
      </c>
      <c r="E4500" s="43">
        <v>6676.9731627272004</v>
      </c>
      <c r="F4500" s="43">
        <v>0</v>
      </c>
      <c r="G4500" s="43">
        <v>-336910.32858604088</v>
      </c>
    </row>
    <row r="4501" spans="1:7" x14ac:dyDescent="0.2">
      <c r="A4501" s="7">
        <v>4499</v>
      </c>
      <c r="B4501" s="43">
        <v>138.94999999999999</v>
      </c>
      <c r="C4501" s="43">
        <v>371383.30016060767</v>
      </c>
      <c r="D4501" s="43">
        <v>360047.71529578662</v>
      </c>
      <c r="E4501" s="43">
        <v>13757.3584730453</v>
      </c>
      <c r="F4501" s="43">
        <v>0</v>
      </c>
      <c r="G4501" s="43">
        <v>-2421.7736082242</v>
      </c>
    </row>
    <row r="4502" spans="1:7" x14ac:dyDescent="0.2">
      <c r="A4502" s="7">
        <v>4500</v>
      </c>
      <c r="B4502" s="43">
        <v>33.6</v>
      </c>
      <c r="C4502" s="43">
        <v>367719.43195611588</v>
      </c>
      <c r="D4502" s="43">
        <v>244731.87562748039</v>
      </c>
      <c r="E4502" s="43">
        <v>87424.9922711447</v>
      </c>
      <c r="F4502" s="43">
        <v>35633.005811384501</v>
      </c>
      <c r="G4502" s="43">
        <v>-70.441753893699996</v>
      </c>
    </row>
    <row r="4503" spans="1:7" x14ac:dyDescent="0.2">
      <c r="A4503" s="7">
        <v>4501</v>
      </c>
      <c r="B4503" s="43">
        <v>63.85</v>
      </c>
      <c r="C4503" s="43">
        <v>244029.38373326589</v>
      </c>
      <c r="D4503" s="43">
        <v>162686.72112374019</v>
      </c>
      <c r="E4503" s="43">
        <v>30038.011746093001</v>
      </c>
      <c r="F4503" s="43">
        <v>23370.276531309501</v>
      </c>
      <c r="G4503" s="43">
        <v>27934.374332123101</v>
      </c>
    </row>
    <row r="4504" spans="1:7" x14ac:dyDescent="0.2">
      <c r="A4504" s="7">
        <v>4502</v>
      </c>
      <c r="B4504" s="43">
        <v>114.17</v>
      </c>
      <c r="C4504" s="43">
        <v>87950.234052260494</v>
      </c>
      <c r="D4504" s="43">
        <v>87937.152115217905</v>
      </c>
      <c r="E4504" s="43">
        <v>3951.1332135119001</v>
      </c>
      <c r="F4504" s="43">
        <v>0</v>
      </c>
      <c r="G4504" s="43">
        <v>-3938.0512764691998</v>
      </c>
    </row>
    <row r="4505" spans="1:7" x14ac:dyDescent="0.2">
      <c r="A4505" s="7">
        <v>4503</v>
      </c>
      <c r="B4505" s="43">
        <v>74.72</v>
      </c>
      <c r="C4505" s="43">
        <v>202015.02085180959</v>
      </c>
      <c r="D4505" s="43">
        <v>219445.3658377282</v>
      </c>
      <c r="E4505" s="43">
        <v>13740.891466372899</v>
      </c>
      <c r="F4505" s="43">
        <v>0</v>
      </c>
      <c r="G4505" s="43">
        <v>-31171.236452291399</v>
      </c>
    </row>
    <row r="4506" spans="1:7" x14ac:dyDescent="0.2">
      <c r="A4506" s="7">
        <v>4504</v>
      </c>
      <c r="B4506" s="43">
        <v>9.9700000000000006</v>
      </c>
      <c r="C4506" s="43">
        <v>16304.660708297801</v>
      </c>
      <c r="D4506" s="43">
        <v>17098.456839698501</v>
      </c>
      <c r="E4506" s="43">
        <v>8247.8313114157008</v>
      </c>
      <c r="F4506" s="43">
        <v>0</v>
      </c>
      <c r="G4506" s="43">
        <v>-9041.6274428162997</v>
      </c>
    </row>
    <row r="4507" spans="1:7" x14ac:dyDescent="0.2">
      <c r="A4507" s="7">
        <v>4505</v>
      </c>
      <c r="B4507" s="43">
        <v>16.13</v>
      </c>
      <c r="C4507" s="43">
        <v>3635.9902827259998</v>
      </c>
      <c r="D4507" s="43">
        <v>2812.2450247068</v>
      </c>
      <c r="E4507" s="43">
        <v>1187.0944281223999</v>
      </c>
      <c r="F4507" s="43">
        <v>0</v>
      </c>
      <c r="G4507" s="43">
        <v>-363.34917010330003</v>
      </c>
    </row>
    <row r="4508" spans="1:7" x14ac:dyDescent="0.2">
      <c r="A4508" s="7">
        <v>4506</v>
      </c>
      <c r="B4508" s="43">
        <v>9.19</v>
      </c>
      <c r="C4508" s="43">
        <v>20881.922480127301</v>
      </c>
      <c r="D4508" s="43">
        <v>21131.433750660799</v>
      </c>
      <c r="E4508" s="43">
        <v>11469.2025279676</v>
      </c>
      <c r="F4508" s="43">
        <v>0</v>
      </c>
      <c r="G4508" s="43">
        <v>-11718.7137985011</v>
      </c>
    </row>
    <row r="4509" spans="1:7" x14ac:dyDescent="0.2">
      <c r="A4509" s="7">
        <v>4507</v>
      </c>
      <c r="B4509" s="43">
        <v>87.24</v>
      </c>
      <c r="C4509" s="43">
        <v>189769.59258292639</v>
      </c>
      <c r="D4509" s="43">
        <v>127151.044810159</v>
      </c>
      <c r="E4509" s="43">
        <v>11381.140205433099</v>
      </c>
      <c r="F4509" s="43">
        <v>22965.454021339501</v>
      </c>
      <c r="G4509" s="43">
        <v>28271.9535459947</v>
      </c>
    </row>
    <row r="4510" spans="1:7" x14ac:dyDescent="0.2">
      <c r="A4510" s="7">
        <v>4508</v>
      </c>
      <c r="B4510" s="43">
        <v>46.19</v>
      </c>
      <c r="C4510" s="43">
        <v>123000.08423883151</v>
      </c>
      <c r="D4510" s="43">
        <v>96425.009690728999</v>
      </c>
      <c r="E4510" s="43">
        <v>13760.012691535099</v>
      </c>
      <c r="F4510" s="43">
        <v>0</v>
      </c>
      <c r="G4510" s="43">
        <v>12815.061856567399</v>
      </c>
    </row>
    <row r="4511" spans="1:7" x14ac:dyDescent="0.2">
      <c r="A4511" s="7">
        <v>4509</v>
      </c>
      <c r="B4511" s="43">
        <v>123.53</v>
      </c>
      <c r="C4511" s="43">
        <v>1298104.018245101</v>
      </c>
      <c r="D4511" s="43">
        <v>1009292.730889103</v>
      </c>
      <c r="E4511" s="43">
        <v>55607.683106531498</v>
      </c>
      <c r="F4511" s="43">
        <v>0</v>
      </c>
      <c r="G4511" s="43">
        <v>233203.60424946609</v>
      </c>
    </row>
    <row r="4512" spans="1:7" x14ac:dyDescent="0.2">
      <c r="A4512" s="7">
        <v>4510</v>
      </c>
      <c r="B4512" s="43">
        <v>67.72</v>
      </c>
      <c r="C4512" s="43">
        <v>308889.62570783473</v>
      </c>
      <c r="D4512" s="43">
        <v>280077.48006052547</v>
      </c>
      <c r="E4512" s="43">
        <v>23377.286760899799</v>
      </c>
      <c r="F4512" s="43">
        <v>0</v>
      </c>
      <c r="G4512" s="43">
        <v>5434.8588864095</v>
      </c>
    </row>
    <row r="4513" spans="1:7" x14ac:dyDescent="0.2">
      <c r="A4513" s="7">
        <v>4511</v>
      </c>
      <c r="B4513" s="43">
        <v>44.97</v>
      </c>
      <c r="C4513" s="43">
        <v>102840.0565488576</v>
      </c>
      <c r="D4513" s="43">
        <v>68437.542856553904</v>
      </c>
      <c r="E4513" s="43">
        <v>20214.1906795658</v>
      </c>
      <c r="F4513" s="43">
        <v>13623.045427798799</v>
      </c>
      <c r="G4513" s="43">
        <v>565.27758493910005</v>
      </c>
    </row>
    <row r="4514" spans="1:7" x14ac:dyDescent="0.2">
      <c r="A4514" s="7">
        <v>4512</v>
      </c>
      <c r="B4514" s="43">
        <v>46.77</v>
      </c>
      <c r="C4514" s="43">
        <v>48541.478862989497</v>
      </c>
      <c r="D4514" s="43">
        <v>52135.700419741603</v>
      </c>
      <c r="E4514" s="43">
        <v>5327.5975179058996</v>
      </c>
      <c r="F4514" s="43">
        <v>0</v>
      </c>
      <c r="G4514" s="43">
        <v>-8921.8190746580003</v>
      </c>
    </row>
    <row r="4515" spans="1:7" x14ac:dyDescent="0.2">
      <c r="A4515" s="7">
        <v>4513</v>
      </c>
      <c r="B4515" s="43">
        <v>26.74</v>
      </c>
      <c r="C4515" s="43">
        <v>42612.930161071803</v>
      </c>
      <c r="D4515" s="43">
        <v>37932.560525527799</v>
      </c>
      <c r="E4515" s="43">
        <v>8437.4369045188996</v>
      </c>
      <c r="F4515" s="43">
        <v>0</v>
      </c>
      <c r="G4515" s="43">
        <v>-3757.0672689748999</v>
      </c>
    </row>
    <row r="4516" spans="1:7" x14ac:dyDescent="0.2">
      <c r="A4516" s="7">
        <v>4514</v>
      </c>
      <c r="B4516" s="43">
        <v>259.77</v>
      </c>
      <c r="C4516" s="43">
        <v>2156104.803518706</v>
      </c>
      <c r="D4516" s="43">
        <v>1894741.6921975641</v>
      </c>
      <c r="E4516" s="43">
        <v>44304.4137363341</v>
      </c>
      <c r="F4516" s="43">
        <v>0</v>
      </c>
      <c r="G4516" s="43">
        <v>217058.69758480799</v>
      </c>
    </row>
    <row r="4517" spans="1:7" x14ac:dyDescent="0.2">
      <c r="A4517" s="7">
        <v>4515</v>
      </c>
      <c r="B4517" s="43">
        <v>27.47</v>
      </c>
      <c r="C4517" s="43">
        <v>249816.99975114909</v>
      </c>
      <c r="D4517" s="43">
        <v>167197.07776119851</v>
      </c>
      <c r="E4517" s="43">
        <v>48619.578671004703</v>
      </c>
      <c r="F4517" s="43">
        <v>21984.7832753234</v>
      </c>
      <c r="G4517" s="43">
        <v>12015.5600436225</v>
      </c>
    </row>
    <row r="4518" spans="1:7" x14ac:dyDescent="0.2">
      <c r="A4518" s="7">
        <v>4516</v>
      </c>
      <c r="B4518" s="43">
        <v>10.84</v>
      </c>
      <c r="C4518" s="43">
        <v>72042.172918779805</v>
      </c>
      <c r="D4518" s="43">
        <v>55934.866298227797</v>
      </c>
      <c r="E4518" s="43">
        <v>34354.652959657498</v>
      </c>
      <c r="F4518" s="43">
        <v>0</v>
      </c>
      <c r="G4518" s="43">
        <v>-18247.346339105501</v>
      </c>
    </row>
    <row r="4519" spans="1:7" x14ac:dyDescent="0.2">
      <c r="A4519" s="7">
        <v>4517</v>
      </c>
      <c r="B4519" s="43">
        <v>15.61</v>
      </c>
      <c r="C4519" s="43">
        <v>57864.8543914525</v>
      </c>
      <c r="D4519" s="43">
        <v>42456.741409685099</v>
      </c>
      <c r="E4519" s="43">
        <v>20051.058328831201</v>
      </c>
      <c r="F4519" s="43">
        <v>0</v>
      </c>
      <c r="G4519" s="43">
        <v>-4642.9453470637</v>
      </c>
    </row>
    <row r="4520" spans="1:7" x14ac:dyDescent="0.2">
      <c r="A4520" s="7">
        <v>4518</v>
      </c>
      <c r="B4520" s="43">
        <v>271.85000000000002</v>
      </c>
      <c r="C4520" s="43">
        <v>60562.156104824302</v>
      </c>
      <c r="D4520" s="43">
        <v>55616.744621145102</v>
      </c>
      <c r="E4520" s="43">
        <v>1140.8095426174</v>
      </c>
      <c r="F4520" s="43">
        <v>0</v>
      </c>
      <c r="G4520" s="43">
        <v>3804.6019410618001</v>
      </c>
    </row>
    <row r="4521" spans="1:7" x14ac:dyDescent="0.2">
      <c r="A4521" s="7">
        <v>4519</v>
      </c>
      <c r="B4521" s="43">
        <v>42.39</v>
      </c>
      <c r="C4521" s="43">
        <v>68712.273711842106</v>
      </c>
      <c r="D4521" s="43">
        <v>63021.590540419398</v>
      </c>
      <c r="E4521" s="43">
        <v>8264.7385683706998</v>
      </c>
      <c r="F4521" s="43">
        <v>0</v>
      </c>
      <c r="G4521" s="43">
        <v>-2574.0553969479001</v>
      </c>
    </row>
    <row r="4522" spans="1:7" x14ac:dyDescent="0.2">
      <c r="A4522" s="7">
        <v>4520</v>
      </c>
      <c r="B4522" s="43">
        <v>9.19</v>
      </c>
      <c r="C4522" s="43">
        <v>71990.014694150595</v>
      </c>
      <c r="D4522" s="43">
        <v>47980.197480103001</v>
      </c>
      <c r="E4522" s="43">
        <v>68100.437817347396</v>
      </c>
      <c r="F4522" s="43">
        <v>9447.0443948866996</v>
      </c>
      <c r="G4522" s="43">
        <v>-53537.664998186498</v>
      </c>
    </row>
    <row r="4523" spans="1:7" x14ac:dyDescent="0.2">
      <c r="A4523" s="7">
        <v>4521</v>
      </c>
      <c r="B4523" s="43">
        <v>11.16</v>
      </c>
      <c r="C4523" s="43">
        <v>3299.5779553530001</v>
      </c>
      <c r="D4523" s="43">
        <v>2624.2706822120999</v>
      </c>
      <c r="E4523" s="43">
        <v>1527.7462015913</v>
      </c>
      <c r="F4523" s="43">
        <v>0</v>
      </c>
      <c r="G4523" s="43">
        <v>-852.4389284504</v>
      </c>
    </row>
    <row r="4524" spans="1:7" x14ac:dyDescent="0.2">
      <c r="A4524" s="7">
        <v>4522</v>
      </c>
      <c r="B4524" s="43">
        <v>209.34</v>
      </c>
      <c r="C4524" s="43">
        <v>104780.62992513079</v>
      </c>
      <c r="D4524" s="43">
        <v>138613.37108540829</v>
      </c>
      <c r="E4524" s="43">
        <v>2508.8598786081998</v>
      </c>
      <c r="F4524" s="43">
        <v>0</v>
      </c>
      <c r="G4524" s="43">
        <v>-36341.601038885798</v>
      </c>
    </row>
    <row r="4525" spans="1:7" x14ac:dyDescent="0.2">
      <c r="A4525" s="7">
        <v>4523</v>
      </c>
      <c r="B4525" s="43">
        <v>3.87</v>
      </c>
      <c r="C4525" s="43">
        <v>707.0399299211</v>
      </c>
      <c r="D4525" s="43">
        <v>817.26448146270002</v>
      </c>
      <c r="E4525" s="43">
        <v>937.79422910549999</v>
      </c>
      <c r="F4525" s="43">
        <v>0</v>
      </c>
      <c r="G4525" s="43">
        <v>-1048.0187806471999</v>
      </c>
    </row>
    <row r="4526" spans="1:7" x14ac:dyDescent="0.2">
      <c r="A4526" s="7">
        <v>4524</v>
      </c>
      <c r="B4526" s="43">
        <v>45.79</v>
      </c>
      <c r="C4526" s="43">
        <v>68819.341870709803</v>
      </c>
      <c r="D4526" s="43">
        <v>83133.164201407897</v>
      </c>
      <c r="E4526" s="43">
        <v>7564.3710244494996</v>
      </c>
      <c r="F4526" s="43">
        <v>0</v>
      </c>
      <c r="G4526" s="43">
        <v>-21878.1933551476</v>
      </c>
    </row>
    <row r="4527" spans="1:7" x14ac:dyDescent="0.2">
      <c r="A4527" s="7">
        <v>4525</v>
      </c>
      <c r="B4527" s="43">
        <v>219.51</v>
      </c>
      <c r="C4527" s="43">
        <v>930609.61593303317</v>
      </c>
      <c r="D4527" s="43">
        <v>949610.52607122355</v>
      </c>
      <c r="E4527" s="43">
        <v>21786.553590536299</v>
      </c>
      <c r="F4527" s="43">
        <v>0</v>
      </c>
      <c r="G4527" s="43">
        <v>-40787.463728726703</v>
      </c>
    </row>
    <row r="4528" spans="1:7" x14ac:dyDescent="0.2">
      <c r="A4528" s="7">
        <v>4526</v>
      </c>
      <c r="B4528" s="43">
        <v>186.5</v>
      </c>
      <c r="C4528" s="43">
        <v>855259.31314975093</v>
      </c>
      <c r="D4528" s="43">
        <v>569986.27409871179</v>
      </c>
      <c r="E4528" s="43">
        <v>39977.719360690098</v>
      </c>
      <c r="F4528" s="43">
        <v>112803.5649248541</v>
      </c>
      <c r="G4528" s="43">
        <v>132491.7547654949</v>
      </c>
    </row>
    <row r="4529" spans="1:7" x14ac:dyDescent="0.2">
      <c r="A4529" s="7">
        <v>4527</v>
      </c>
      <c r="B4529" s="43">
        <v>32.36</v>
      </c>
      <c r="C4529" s="43">
        <v>3851.8774759438002</v>
      </c>
      <c r="D4529" s="43">
        <v>3829.7049638679</v>
      </c>
      <c r="E4529" s="43">
        <v>597.37954362519997</v>
      </c>
      <c r="F4529" s="43">
        <v>0</v>
      </c>
      <c r="G4529" s="43">
        <v>-575.20703154939997</v>
      </c>
    </row>
    <row r="4530" spans="1:7" x14ac:dyDescent="0.2">
      <c r="A4530" s="7">
        <v>4528</v>
      </c>
      <c r="B4530" s="43">
        <v>216.46</v>
      </c>
      <c r="C4530" s="43">
        <v>452174.71612948331</v>
      </c>
      <c r="D4530" s="43">
        <v>451241.99485156109</v>
      </c>
      <c r="E4530" s="43">
        <v>10989.2446510393</v>
      </c>
      <c r="F4530" s="43">
        <v>0</v>
      </c>
      <c r="G4530" s="43">
        <v>-10056.523373116999</v>
      </c>
    </row>
    <row r="4531" spans="1:7" x14ac:dyDescent="0.2">
      <c r="A4531" s="7">
        <v>4529</v>
      </c>
      <c r="B4531" s="43">
        <v>53.46</v>
      </c>
      <c r="C4531" s="43">
        <v>179043.62707084761</v>
      </c>
      <c r="D4531" s="43">
        <v>119138.22878519091</v>
      </c>
      <c r="E4531" s="43">
        <v>26898.023983700899</v>
      </c>
      <c r="F4531" s="43">
        <v>17366.3827386433</v>
      </c>
      <c r="G4531" s="43">
        <v>15640.9915633125</v>
      </c>
    </row>
    <row r="4532" spans="1:7" x14ac:dyDescent="0.2">
      <c r="A4532" s="7">
        <v>4530</v>
      </c>
      <c r="B4532" s="43">
        <v>99.41</v>
      </c>
      <c r="C4532" s="43">
        <v>120466.47548012099</v>
      </c>
      <c r="D4532" s="43">
        <v>115839.7380484309</v>
      </c>
      <c r="E4532" s="43">
        <v>6144.0000663281999</v>
      </c>
      <c r="F4532" s="43">
        <v>0</v>
      </c>
      <c r="G4532" s="43">
        <v>-1517.2626346381001</v>
      </c>
    </row>
    <row r="4533" spans="1:7" x14ac:dyDescent="0.2">
      <c r="A4533" s="7">
        <v>4531</v>
      </c>
      <c r="B4533" s="43">
        <v>15.22</v>
      </c>
      <c r="C4533" s="43">
        <v>92909.751416771207</v>
      </c>
      <c r="D4533" s="43">
        <v>72348.968470144202</v>
      </c>
      <c r="E4533" s="43">
        <v>31613.869324689102</v>
      </c>
      <c r="F4533" s="43">
        <v>0</v>
      </c>
      <c r="G4533" s="43">
        <v>-11053.0863780621</v>
      </c>
    </row>
    <row r="4534" spans="1:7" x14ac:dyDescent="0.2">
      <c r="A4534" s="7">
        <v>4532</v>
      </c>
      <c r="B4534" s="43">
        <v>129.28</v>
      </c>
      <c r="C4534" s="43">
        <v>1674557.4787287251</v>
      </c>
      <c r="D4534" s="43">
        <v>1113725.157950246</v>
      </c>
      <c r="E4534" s="43">
        <v>100265.32963828419</v>
      </c>
      <c r="F4534" s="43">
        <v>135480.85967249071</v>
      </c>
      <c r="G4534" s="43">
        <v>325086.13146770402</v>
      </c>
    </row>
    <row r="4535" spans="1:7" x14ac:dyDescent="0.2">
      <c r="A4535" s="7">
        <v>4533</v>
      </c>
      <c r="B4535" s="43">
        <v>8.61</v>
      </c>
      <c r="C4535" s="43">
        <v>122977.3053403222</v>
      </c>
      <c r="D4535" s="43">
        <v>85382.358691732705</v>
      </c>
      <c r="E4535" s="43">
        <v>77703.950341952397</v>
      </c>
      <c r="F4535" s="43">
        <v>0</v>
      </c>
      <c r="G4535" s="43">
        <v>-40109.003693362902</v>
      </c>
    </row>
    <row r="4536" spans="1:7" x14ac:dyDescent="0.2">
      <c r="A4536" s="7">
        <v>4534</v>
      </c>
      <c r="B4536" s="43">
        <v>59.34</v>
      </c>
      <c r="C4536" s="43">
        <v>593524.70541303616</v>
      </c>
      <c r="D4536" s="43">
        <v>395105.01167356537</v>
      </c>
      <c r="E4536" s="43">
        <v>80001.257973236803</v>
      </c>
      <c r="F4536" s="43">
        <v>57405.147819252998</v>
      </c>
      <c r="G4536" s="43">
        <v>61013.287946980898</v>
      </c>
    </row>
    <row r="4537" spans="1:7" x14ac:dyDescent="0.2">
      <c r="A4537" s="7">
        <v>4535</v>
      </c>
      <c r="B4537" s="43">
        <v>290.16000000000003</v>
      </c>
      <c r="C4537" s="43">
        <v>2951829.585604711</v>
      </c>
      <c r="D4537" s="43">
        <v>1964077.39254782</v>
      </c>
      <c r="E4537" s="43">
        <v>81472.313646523195</v>
      </c>
      <c r="F4537" s="43">
        <v>287805.75161825912</v>
      </c>
      <c r="G4537" s="43">
        <v>618474.12779210845</v>
      </c>
    </row>
    <row r="4538" spans="1:7" x14ac:dyDescent="0.2">
      <c r="A4538" s="7">
        <v>4536</v>
      </c>
      <c r="B4538" s="43">
        <v>60.81</v>
      </c>
      <c r="C4538" s="43">
        <v>674182.53644303617</v>
      </c>
      <c r="D4538" s="43">
        <v>448560.24288680532</v>
      </c>
      <c r="E4538" s="43">
        <v>85159.638484243304</v>
      </c>
      <c r="F4538" s="43">
        <v>53894.503376753099</v>
      </c>
      <c r="G4538" s="43">
        <v>86568.151695234497</v>
      </c>
    </row>
    <row r="4539" spans="1:7" x14ac:dyDescent="0.2">
      <c r="A4539" s="7">
        <v>4537</v>
      </c>
      <c r="B4539" s="43">
        <v>244.27</v>
      </c>
      <c r="C4539" s="43">
        <v>87011.639486615604</v>
      </c>
      <c r="D4539" s="43">
        <v>66859.705438304503</v>
      </c>
      <c r="E4539" s="43">
        <v>1887.3949812395999</v>
      </c>
      <c r="F4539" s="43">
        <v>0</v>
      </c>
      <c r="G4539" s="43">
        <v>18264.539067071601</v>
      </c>
    </row>
    <row r="4540" spans="1:7" x14ac:dyDescent="0.2">
      <c r="A4540" s="7">
        <v>4538</v>
      </c>
      <c r="B4540" s="43">
        <v>26.42</v>
      </c>
      <c r="C4540" s="43">
        <v>240740.04631056599</v>
      </c>
      <c r="D4540" s="43">
        <v>173010.35077991459</v>
      </c>
      <c r="E4540" s="43">
        <v>49412.244951643501</v>
      </c>
      <c r="F4540" s="43">
        <v>0</v>
      </c>
      <c r="G4540" s="43">
        <v>18317.4505790078</v>
      </c>
    </row>
    <row r="4541" spans="1:7" x14ac:dyDescent="0.2">
      <c r="A4541" s="7">
        <v>4539</v>
      </c>
      <c r="B4541" s="43">
        <v>6.47</v>
      </c>
      <c r="C4541" s="43">
        <v>10704.6548480812</v>
      </c>
      <c r="D4541" s="43">
        <v>10010.1943648243</v>
      </c>
      <c r="E4541" s="43">
        <v>8439.2717987534998</v>
      </c>
      <c r="F4541" s="43">
        <v>0</v>
      </c>
      <c r="G4541" s="43">
        <v>-7744.8113154967004</v>
      </c>
    </row>
    <row r="4542" spans="1:7" x14ac:dyDescent="0.2">
      <c r="A4542" s="7">
        <v>4540</v>
      </c>
      <c r="B4542" s="43">
        <v>46.11</v>
      </c>
      <c r="C4542" s="43">
        <v>45290.349693933997</v>
      </c>
      <c r="D4542" s="43">
        <v>42760.591266948199</v>
      </c>
      <c r="E4542" s="43">
        <v>4929.4343661984003</v>
      </c>
      <c r="F4542" s="43">
        <v>0</v>
      </c>
      <c r="G4542" s="43">
        <v>-2399.6759392126</v>
      </c>
    </row>
    <row r="4543" spans="1:7" x14ac:dyDescent="0.2">
      <c r="A4543" s="7">
        <v>4541</v>
      </c>
      <c r="B4543" s="43">
        <v>58.67</v>
      </c>
      <c r="C4543" s="43">
        <v>11469.363382526401</v>
      </c>
      <c r="D4543" s="43">
        <v>10527.3595546058</v>
      </c>
      <c r="E4543" s="43">
        <v>978.66217607839997</v>
      </c>
      <c r="F4543" s="43">
        <v>0</v>
      </c>
      <c r="G4543" s="43">
        <v>-36.658348157799999</v>
      </c>
    </row>
    <row r="4544" spans="1:7" x14ac:dyDescent="0.2">
      <c r="A4544" s="7">
        <v>4542</v>
      </c>
      <c r="B4544" s="43">
        <v>96.97</v>
      </c>
      <c r="C4544" s="43">
        <v>987889.77977162076</v>
      </c>
      <c r="D4544" s="43">
        <v>657558.70361621433</v>
      </c>
      <c r="E4544" s="43">
        <v>77882.2996813684</v>
      </c>
      <c r="F4544" s="43">
        <v>78761.696590715699</v>
      </c>
      <c r="G4544" s="43">
        <v>173687.07988332241</v>
      </c>
    </row>
    <row r="4545" spans="1:7" x14ac:dyDescent="0.2">
      <c r="A4545" s="7">
        <v>4543</v>
      </c>
      <c r="B4545" s="43">
        <v>58.44</v>
      </c>
      <c r="C4545" s="43">
        <v>107796.93478871341</v>
      </c>
      <c r="D4545" s="43">
        <v>82291.120796565097</v>
      </c>
      <c r="E4545" s="43">
        <v>9959.7809554210999</v>
      </c>
      <c r="F4545" s="43">
        <v>0</v>
      </c>
      <c r="G4545" s="43">
        <v>15546.0330367273</v>
      </c>
    </row>
    <row r="4546" spans="1:7" x14ac:dyDescent="0.2">
      <c r="A4546" s="7">
        <v>4544</v>
      </c>
      <c r="B4546" s="43">
        <v>115.36</v>
      </c>
      <c r="C4546" s="43">
        <v>839636.88509129046</v>
      </c>
      <c r="D4546" s="43">
        <v>559134.79294598103</v>
      </c>
      <c r="E4546" s="43">
        <v>57823.017048257301</v>
      </c>
      <c r="F4546" s="43">
        <v>81093.164754314203</v>
      </c>
      <c r="G4546" s="43">
        <v>141585.91034273789</v>
      </c>
    </row>
    <row r="4547" spans="1:7" x14ac:dyDescent="0.2">
      <c r="A4547" s="7">
        <v>4545</v>
      </c>
      <c r="B4547" s="43">
        <v>337.09</v>
      </c>
      <c r="C4547" s="43">
        <v>2263477.545901631</v>
      </c>
      <c r="D4547" s="43">
        <v>1517180.682200735</v>
      </c>
      <c r="E4547" s="43">
        <v>35877.684114969597</v>
      </c>
      <c r="F4547" s="43">
        <v>202245.3928349101</v>
      </c>
      <c r="G4547" s="43">
        <v>508173.78675101639</v>
      </c>
    </row>
    <row r="4548" spans="1:7" x14ac:dyDescent="0.2">
      <c r="A4548" s="7">
        <v>4546</v>
      </c>
      <c r="B4548" s="43">
        <v>32.1</v>
      </c>
      <c r="C4548" s="43">
        <v>236354.66506008271</v>
      </c>
      <c r="D4548" s="43">
        <v>157312.1273482627</v>
      </c>
      <c r="E4548" s="43">
        <v>65122.3278891921</v>
      </c>
      <c r="F4548" s="43">
        <v>31308.0334822408</v>
      </c>
      <c r="G4548" s="43">
        <v>-17387.823659613001</v>
      </c>
    </row>
    <row r="4549" spans="1:7" x14ac:dyDescent="0.2">
      <c r="A4549" s="7">
        <v>4547</v>
      </c>
      <c r="B4549" s="43">
        <v>183.12</v>
      </c>
      <c r="C4549" s="43">
        <v>2070811.7625980291</v>
      </c>
      <c r="D4549" s="43">
        <v>1379604.406305738</v>
      </c>
      <c r="E4549" s="43">
        <v>89606.007702829302</v>
      </c>
      <c r="F4549" s="43">
        <v>200246.06970937111</v>
      </c>
      <c r="G4549" s="43">
        <v>401355.27888009051</v>
      </c>
    </row>
    <row r="4550" spans="1:7" x14ac:dyDescent="0.2">
      <c r="A4550" s="7">
        <v>4548</v>
      </c>
      <c r="B4550" s="43">
        <v>60.7</v>
      </c>
      <c r="C4550" s="43">
        <v>58418.278433896703</v>
      </c>
      <c r="D4550" s="43">
        <v>61752.9898705698</v>
      </c>
      <c r="E4550" s="43">
        <v>4829.9943174141999</v>
      </c>
      <c r="F4550" s="43">
        <v>0</v>
      </c>
      <c r="G4550" s="43">
        <v>-8164.7057540874002</v>
      </c>
    </row>
    <row r="4551" spans="1:7" x14ac:dyDescent="0.2">
      <c r="A4551" s="7">
        <v>4549</v>
      </c>
      <c r="B4551" s="43">
        <v>39.75</v>
      </c>
      <c r="C4551" s="43">
        <v>174516.90308379731</v>
      </c>
      <c r="D4551" s="43">
        <v>153652.273948444</v>
      </c>
      <c r="E4551" s="43">
        <v>22722.034833438302</v>
      </c>
      <c r="F4551" s="43">
        <v>0</v>
      </c>
      <c r="G4551" s="43">
        <v>-1857.405698085</v>
      </c>
    </row>
    <row r="4552" spans="1:7" x14ac:dyDescent="0.2">
      <c r="A4552" s="7">
        <v>4550</v>
      </c>
      <c r="B4552" s="43">
        <v>171.21</v>
      </c>
      <c r="C4552" s="43">
        <v>127619.9109610595</v>
      </c>
      <c r="D4552" s="43">
        <v>107883.0597833185</v>
      </c>
      <c r="E4552" s="43">
        <v>3913.2173125823001</v>
      </c>
      <c r="F4552" s="43">
        <v>0</v>
      </c>
      <c r="G4552" s="43">
        <v>15823.633865158699</v>
      </c>
    </row>
    <row r="4553" spans="1:7" x14ac:dyDescent="0.2">
      <c r="A4553" s="7">
        <v>4551</v>
      </c>
      <c r="B4553" s="43">
        <v>84.47</v>
      </c>
      <c r="C4553" s="43">
        <v>219949.5920048588</v>
      </c>
      <c r="D4553" s="43">
        <v>146585.75184571251</v>
      </c>
      <c r="E4553" s="43">
        <v>22672.528802917401</v>
      </c>
      <c r="F4553" s="43">
        <v>28924.815216536001</v>
      </c>
      <c r="G4553" s="43">
        <v>21766.496139692899</v>
      </c>
    </row>
    <row r="4554" spans="1:7" x14ac:dyDescent="0.2">
      <c r="A4554" s="7">
        <v>4552</v>
      </c>
      <c r="B4554" s="43">
        <v>61.4</v>
      </c>
      <c r="C4554" s="43">
        <v>244490.1006937022</v>
      </c>
      <c r="D4554" s="43">
        <v>220799.76408527809</v>
      </c>
      <c r="E4554" s="43">
        <v>20399.967170259799</v>
      </c>
      <c r="F4554" s="43">
        <v>0</v>
      </c>
      <c r="G4554" s="43">
        <v>3290.3694381642999</v>
      </c>
    </row>
    <row r="4555" spans="1:7" x14ac:dyDescent="0.2">
      <c r="A4555" s="7">
        <v>4553</v>
      </c>
      <c r="B4555" s="43">
        <v>3.33</v>
      </c>
      <c r="C4555" s="43">
        <v>10669.231508974701</v>
      </c>
      <c r="D4555" s="43">
        <v>7106.3960070376997</v>
      </c>
      <c r="E4555" s="43">
        <v>27979.6365126005</v>
      </c>
      <c r="F4555" s="43">
        <v>1402.7450759107001</v>
      </c>
      <c r="G4555" s="43">
        <v>-25819.546086574199</v>
      </c>
    </row>
    <row r="4556" spans="1:7" x14ac:dyDescent="0.2">
      <c r="A4556" s="7">
        <v>4554</v>
      </c>
      <c r="B4556" s="43">
        <v>35.369999999999997</v>
      </c>
      <c r="C4556" s="43">
        <v>16209.1041452762</v>
      </c>
      <c r="D4556" s="43">
        <v>19994.041262550702</v>
      </c>
      <c r="E4556" s="43">
        <v>2322.5383939244998</v>
      </c>
      <c r="F4556" s="43">
        <v>0</v>
      </c>
      <c r="G4556" s="43">
        <v>-6107.4755111989998</v>
      </c>
    </row>
    <row r="4557" spans="1:7" x14ac:dyDescent="0.2">
      <c r="A4557" s="7">
        <v>4555</v>
      </c>
      <c r="B4557" s="43">
        <v>32.43</v>
      </c>
      <c r="C4557" s="43">
        <v>14950.5148557598</v>
      </c>
      <c r="D4557" s="43">
        <v>9946.4140180564009</v>
      </c>
      <c r="E4557" s="43">
        <v>3707.7848132538002</v>
      </c>
      <c r="F4557" s="43">
        <v>1450.5865089869001</v>
      </c>
      <c r="G4557" s="43">
        <v>-154.27048453730001</v>
      </c>
    </row>
    <row r="4558" spans="1:7" x14ac:dyDescent="0.2">
      <c r="A4558" s="7">
        <v>4556</v>
      </c>
      <c r="B4558" s="43">
        <v>358.49</v>
      </c>
      <c r="C4558" s="43">
        <v>26500.709793138099</v>
      </c>
      <c r="D4558" s="43">
        <v>28978.512753179701</v>
      </c>
      <c r="E4558" s="43">
        <v>369.76889230630002</v>
      </c>
      <c r="F4558" s="43">
        <v>0</v>
      </c>
      <c r="G4558" s="43">
        <v>-2847.5718523478999</v>
      </c>
    </row>
    <row r="4559" spans="1:7" x14ac:dyDescent="0.2">
      <c r="A4559" s="7">
        <v>4557</v>
      </c>
      <c r="B4559" s="43">
        <v>160.63999999999999</v>
      </c>
      <c r="C4559" s="43">
        <v>1409798.5621298579</v>
      </c>
      <c r="D4559" s="43">
        <v>1393229.9387970809</v>
      </c>
      <c r="E4559" s="43">
        <v>45937.566020391503</v>
      </c>
      <c r="F4559" s="43">
        <v>0</v>
      </c>
      <c r="G4559" s="43">
        <v>-29368.942687614199</v>
      </c>
    </row>
    <row r="4560" spans="1:7" x14ac:dyDescent="0.2">
      <c r="A4560" s="7">
        <v>4558</v>
      </c>
      <c r="B4560" s="43">
        <v>113.24</v>
      </c>
      <c r="C4560" s="43">
        <v>272166.36201905721</v>
      </c>
      <c r="D4560" s="43">
        <v>249013.54104409009</v>
      </c>
      <c r="E4560" s="43">
        <v>12419.490286809199</v>
      </c>
      <c r="F4560" s="43">
        <v>0</v>
      </c>
      <c r="G4560" s="43">
        <v>10733.330688157899</v>
      </c>
    </row>
    <row r="4561" spans="1:7" x14ac:dyDescent="0.2">
      <c r="A4561" s="7">
        <v>4559</v>
      </c>
      <c r="B4561" s="43">
        <v>36.99</v>
      </c>
      <c r="C4561" s="43">
        <v>228885.7243734794</v>
      </c>
      <c r="D4561" s="43">
        <v>152583.4036616458</v>
      </c>
      <c r="E4561" s="43">
        <v>53711.928598495397</v>
      </c>
      <c r="F4561" s="43">
        <v>30026.034796191499</v>
      </c>
      <c r="G4561" s="43">
        <v>-7435.6426828533004</v>
      </c>
    </row>
    <row r="4562" spans="1:7" x14ac:dyDescent="0.2">
      <c r="A4562" s="7">
        <v>4560</v>
      </c>
      <c r="B4562" s="43">
        <v>115.5</v>
      </c>
      <c r="C4562" s="43">
        <v>130590.1072395021</v>
      </c>
      <c r="D4562" s="43">
        <v>162240.50118860131</v>
      </c>
      <c r="E4562" s="43">
        <v>5778.4351108271003</v>
      </c>
      <c r="F4562" s="43">
        <v>0</v>
      </c>
      <c r="G4562" s="43">
        <v>-37428.829059926204</v>
      </c>
    </row>
    <row r="4563" spans="1:7" x14ac:dyDescent="0.2">
      <c r="A4563" s="7">
        <v>4561</v>
      </c>
      <c r="B4563" s="43">
        <v>101.09</v>
      </c>
      <c r="C4563" s="43">
        <v>245164.86631328199</v>
      </c>
      <c r="D4563" s="43">
        <v>172860.32627406699</v>
      </c>
      <c r="E4563" s="43">
        <v>12923.556105805699</v>
      </c>
      <c r="F4563" s="43">
        <v>0</v>
      </c>
      <c r="G4563" s="43">
        <v>59380.983933409399</v>
      </c>
    </row>
    <row r="4564" spans="1:7" x14ac:dyDescent="0.2">
      <c r="A4564" s="7">
        <v>4562</v>
      </c>
      <c r="B4564" s="43">
        <v>29.44</v>
      </c>
      <c r="C4564" s="43">
        <v>15786.3059594267</v>
      </c>
      <c r="D4564" s="43">
        <v>14988.296573460901</v>
      </c>
      <c r="E4564" s="43">
        <v>2689.9855371177</v>
      </c>
      <c r="F4564" s="43">
        <v>0</v>
      </c>
      <c r="G4564" s="43">
        <v>-1891.9761511519</v>
      </c>
    </row>
    <row r="4565" spans="1:7" x14ac:dyDescent="0.2">
      <c r="A4565" s="7">
        <v>4563</v>
      </c>
      <c r="B4565" s="43">
        <v>24.33</v>
      </c>
      <c r="C4565" s="43">
        <v>37443.475360902703</v>
      </c>
      <c r="D4565" s="43">
        <v>31209.723777887099</v>
      </c>
      <c r="E4565" s="43">
        <v>8035.1902704947997</v>
      </c>
      <c r="F4565" s="43">
        <v>0</v>
      </c>
      <c r="G4565" s="43">
        <v>-1801.4386874792001</v>
      </c>
    </row>
    <row r="4566" spans="1:7" x14ac:dyDescent="0.2">
      <c r="A4566" s="7">
        <v>4564</v>
      </c>
      <c r="B4566" s="43">
        <v>1.82</v>
      </c>
      <c r="C4566" s="43">
        <v>10431.1382972966</v>
      </c>
      <c r="D4566" s="43">
        <v>8678.8068031841995</v>
      </c>
      <c r="E4566" s="43">
        <v>30112.526841216299</v>
      </c>
      <c r="F4566" s="43">
        <v>0</v>
      </c>
      <c r="G4566" s="43">
        <v>-28360.195347103901</v>
      </c>
    </row>
    <row r="4567" spans="1:7" x14ac:dyDescent="0.2">
      <c r="A4567" s="7">
        <v>4565</v>
      </c>
      <c r="B4567" s="43">
        <v>72.03</v>
      </c>
      <c r="C4567" s="43">
        <v>60097.294812287801</v>
      </c>
      <c r="D4567" s="43">
        <v>40060.814240599801</v>
      </c>
      <c r="E4567" s="43">
        <v>6565.1657061313999</v>
      </c>
      <c r="F4567" s="43">
        <v>5764.4729896168001</v>
      </c>
      <c r="G4567" s="43">
        <v>7706.8418759398</v>
      </c>
    </row>
    <row r="4568" spans="1:7" x14ac:dyDescent="0.2">
      <c r="A4568" s="7">
        <v>4566</v>
      </c>
      <c r="B4568" s="43">
        <v>61.93</v>
      </c>
      <c r="C4568" s="43">
        <v>184000.11680840389</v>
      </c>
      <c r="D4568" s="43">
        <v>146109.00483868379</v>
      </c>
      <c r="E4568" s="43">
        <v>15895.874652951999</v>
      </c>
      <c r="F4568" s="43">
        <v>0</v>
      </c>
      <c r="G4568" s="43">
        <v>21995.237316768002</v>
      </c>
    </row>
    <row r="4569" spans="1:7" x14ac:dyDescent="0.2">
      <c r="A4569" s="7">
        <v>4567</v>
      </c>
      <c r="B4569" s="43">
        <v>93.86</v>
      </c>
      <c r="C4569" s="43">
        <v>24142.314443757499</v>
      </c>
      <c r="D4569" s="43">
        <v>20757.1031056787</v>
      </c>
      <c r="E4569" s="43">
        <v>1366.3113818428999</v>
      </c>
      <c r="F4569" s="43">
        <v>0</v>
      </c>
      <c r="G4569" s="43">
        <v>2018.8999562358999</v>
      </c>
    </row>
    <row r="4570" spans="1:7" x14ac:dyDescent="0.2">
      <c r="A4570" s="7">
        <v>4568</v>
      </c>
      <c r="B4570" s="43">
        <v>7.65</v>
      </c>
      <c r="C4570" s="43">
        <v>8171.9745096832003</v>
      </c>
      <c r="D4570" s="43">
        <v>6426.5129362830003</v>
      </c>
      <c r="E4570" s="43">
        <v>5511.4247353996998</v>
      </c>
      <c r="F4570" s="43">
        <v>0</v>
      </c>
      <c r="G4570" s="43">
        <v>-3765.9631619994998</v>
      </c>
    </row>
    <row r="4571" spans="1:7" x14ac:dyDescent="0.2">
      <c r="A4571" s="7">
        <v>4569</v>
      </c>
      <c r="B4571" s="43">
        <v>81.67</v>
      </c>
      <c r="C4571" s="43">
        <v>50563.950662331699</v>
      </c>
      <c r="D4571" s="43">
        <v>43422.605180958402</v>
      </c>
      <c r="E4571" s="43">
        <v>3179.3328473061001</v>
      </c>
      <c r="F4571" s="43">
        <v>0</v>
      </c>
      <c r="G4571" s="43">
        <v>3962.0126340671</v>
      </c>
    </row>
    <row r="4572" spans="1:7" x14ac:dyDescent="0.2">
      <c r="A4572" s="7">
        <v>4570</v>
      </c>
      <c r="B4572" s="43">
        <v>21.9</v>
      </c>
      <c r="C4572" s="43">
        <v>159429.90867265669</v>
      </c>
      <c r="D4572" s="43">
        <v>114998.8580980353</v>
      </c>
      <c r="E4572" s="43">
        <v>38687.2536835953</v>
      </c>
      <c r="F4572" s="43">
        <v>0</v>
      </c>
      <c r="G4572" s="43">
        <v>5743.7968910261998</v>
      </c>
    </row>
    <row r="4573" spans="1:7" x14ac:dyDescent="0.2">
      <c r="A4573" s="7">
        <v>4571</v>
      </c>
      <c r="B4573" s="43">
        <v>37.56</v>
      </c>
      <c r="C4573" s="43">
        <v>46680.189593115698</v>
      </c>
      <c r="D4573" s="43">
        <v>39359.872110938501</v>
      </c>
      <c r="E4573" s="43">
        <v>6585.4546509048996</v>
      </c>
      <c r="F4573" s="43">
        <v>0</v>
      </c>
      <c r="G4573" s="43">
        <v>734.86283127230001</v>
      </c>
    </row>
    <row r="4574" spans="1:7" x14ac:dyDescent="0.2">
      <c r="A4574" s="7">
        <v>4572</v>
      </c>
      <c r="B4574" s="43">
        <v>92.8</v>
      </c>
      <c r="C4574" s="43">
        <v>507841.15785629669</v>
      </c>
      <c r="D4574" s="43">
        <v>498902.52376117889</v>
      </c>
      <c r="E4574" s="43">
        <v>28178.2555776839</v>
      </c>
      <c r="F4574" s="43">
        <v>0</v>
      </c>
      <c r="G4574" s="43">
        <v>-19239.621482566101</v>
      </c>
    </row>
    <row r="4575" spans="1:7" x14ac:dyDescent="0.2">
      <c r="A4575" s="7">
        <v>4573</v>
      </c>
      <c r="B4575" s="43">
        <v>74.41</v>
      </c>
      <c r="C4575" s="43">
        <v>177379.76286528251</v>
      </c>
      <c r="D4575" s="43">
        <v>150491.98746705981</v>
      </c>
      <c r="E4575" s="43">
        <v>12236.6811683822</v>
      </c>
      <c r="F4575" s="43">
        <v>0</v>
      </c>
      <c r="G4575" s="43">
        <v>14651.094229840501</v>
      </c>
    </row>
    <row r="4576" spans="1:7" x14ac:dyDescent="0.2">
      <c r="A4576" s="7">
        <v>4574</v>
      </c>
      <c r="B4576" s="43">
        <v>11.53</v>
      </c>
      <c r="C4576" s="43">
        <v>131972.75723807511</v>
      </c>
      <c r="D4576" s="43">
        <v>90126.098814691897</v>
      </c>
      <c r="E4576" s="43">
        <v>61107.275916340303</v>
      </c>
      <c r="F4576" s="43">
        <v>6429.7590318402999</v>
      </c>
      <c r="G4576" s="43">
        <v>-25690.376524797299</v>
      </c>
    </row>
    <row r="4577" spans="1:7" x14ac:dyDescent="0.2">
      <c r="A4577" s="7">
        <v>4575</v>
      </c>
      <c r="B4577" s="43">
        <v>19.54</v>
      </c>
      <c r="C4577" s="43">
        <v>46918.799847006099</v>
      </c>
      <c r="D4577" s="43">
        <v>40836.440812521803</v>
      </c>
      <c r="E4577" s="43">
        <v>12154.510417592201</v>
      </c>
      <c r="F4577" s="43">
        <v>0</v>
      </c>
      <c r="G4577" s="43">
        <v>-6072.1513831080001</v>
      </c>
    </row>
    <row r="4578" spans="1:7" x14ac:dyDescent="0.2">
      <c r="A4578" s="7">
        <v>4576</v>
      </c>
      <c r="B4578" s="43">
        <v>64.25</v>
      </c>
      <c r="C4578" s="43">
        <v>237268.10791472951</v>
      </c>
      <c r="D4578" s="43">
        <v>188589.60670013051</v>
      </c>
      <c r="E4578" s="43">
        <v>19404.132486654999</v>
      </c>
      <c r="F4578" s="43">
        <v>0</v>
      </c>
      <c r="G4578" s="43">
        <v>29274.3687279439</v>
      </c>
    </row>
    <row r="4579" spans="1:7" x14ac:dyDescent="0.2">
      <c r="A4579" s="7">
        <v>4577</v>
      </c>
      <c r="B4579" s="43">
        <v>82.68</v>
      </c>
      <c r="C4579" s="43">
        <v>144802.6162942939</v>
      </c>
      <c r="D4579" s="43">
        <v>148960.61106572481</v>
      </c>
      <c r="E4579" s="43">
        <v>8872.4037512264003</v>
      </c>
      <c r="F4579" s="43">
        <v>0</v>
      </c>
      <c r="G4579" s="43">
        <v>-13030.3985226574</v>
      </c>
    </row>
    <row r="4580" spans="1:7" x14ac:dyDescent="0.2">
      <c r="A4580" s="7">
        <v>4578</v>
      </c>
      <c r="B4580" s="43">
        <v>136.62</v>
      </c>
      <c r="C4580" s="43">
        <v>209609.54278623281</v>
      </c>
      <c r="D4580" s="43">
        <v>139434.84194191691</v>
      </c>
      <c r="E4580" s="43">
        <v>11848.337304869699</v>
      </c>
      <c r="F4580" s="43">
        <v>16743.302235966799</v>
      </c>
      <c r="G4580" s="43">
        <v>41583.061303479299</v>
      </c>
    </row>
    <row r="4581" spans="1:7" x14ac:dyDescent="0.2">
      <c r="A4581" s="7">
        <v>4579</v>
      </c>
      <c r="B4581" s="43">
        <v>12.34</v>
      </c>
      <c r="C4581" s="43">
        <v>31491.1763879586</v>
      </c>
      <c r="D4581" s="43">
        <v>28762.156776828</v>
      </c>
      <c r="E4581" s="43">
        <v>12954.408049427901</v>
      </c>
      <c r="F4581" s="43">
        <v>0</v>
      </c>
      <c r="G4581" s="43">
        <v>-10225.388438297299</v>
      </c>
    </row>
    <row r="4582" spans="1:7" x14ac:dyDescent="0.2">
      <c r="A4582" s="7">
        <v>4580</v>
      </c>
      <c r="B4582" s="43">
        <v>41.19</v>
      </c>
      <c r="C4582" s="43">
        <v>168621.6666431101</v>
      </c>
      <c r="D4582" s="43">
        <v>135005.6507940795</v>
      </c>
      <c r="E4582" s="43">
        <v>21533.974830164902</v>
      </c>
      <c r="F4582" s="43">
        <v>0</v>
      </c>
      <c r="G4582" s="43">
        <v>12082.041018865701</v>
      </c>
    </row>
    <row r="4583" spans="1:7" x14ac:dyDescent="0.2">
      <c r="A4583" s="7">
        <v>4581</v>
      </c>
      <c r="B4583" s="43">
        <v>78.64</v>
      </c>
      <c r="C4583" s="43">
        <v>410391.26122939959</v>
      </c>
      <c r="D4583" s="43">
        <v>367145.80871596083</v>
      </c>
      <c r="E4583" s="43">
        <v>26734.961884100001</v>
      </c>
      <c r="F4583" s="43">
        <v>0</v>
      </c>
      <c r="G4583" s="43">
        <v>16510.490629338801</v>
      </c>
    </row>
    <row r="4584" spans="1:7" x14ac:dyDescent="0.2">
      <c r="A4584" s="7">
        <v>4582</v>
      </c>
      <c r="B4584" s="43">
        <v>35.909999999999997</v>
      </c>
      <c r="C4584" s="43">
        <v>29121.660707757201</v>
      </c>
      <c r="D4584" s="43">
        <v>34833.516210392401</v>
      </c>
      <c r="E4584" s="43">
        <v>4149.5842898020001</v>
      </c>
      <c r="F4584" s="43">
        <v>0</v>
      </c>
      <c r="G4584" s="43">
        <v>-9861.4397924372006</v>
      </c>
    </row>
    <row r="4585" spans="1:7" x14ac:dyDescent="0.2">
      <c r="A4585" s="7">
        <v>4583</v>
      </c>
      <c r="B4585" s="43">
        <v>127.43</v>
      </c>
      <c r="C4585" s="43">
        <v>1340962.053371652</v>
      </c>
      <c r="D4585" s="43">
        <v>1124430.6466694139</v>
      </c>
      <c r="E4585" s="43">
        <v>56214.0044153442</v>
      </c>
      <c r="F4585" s="43">
        <v>0</v>
      </c>
      <c r="G4585" s="43">
        <v>160317.40228689389</v>
      </c>
    </row>
    <row r="4586" spans="1:7" x14ac:dyDescent="0.2">
      <c r="A4586" s="7">
        <v>4584</v>
      </c>
      <c r="B4586" s="43">
        <v>2.93</v>
      </c>
      <c r="C4586" s="43">
        <v>1659.0268085327</v>
      </c>
      <c r="D4586" s="43">
        <v>1811.2799449342999</v>
      </c>
      <c r="E4586" s="43">
        <v>2851.0100426566</v>
      </c>
      <c r="F4586" s="43">
        <v>0</v>
      </c>
      <c r="G4586" s="43">
        <v>-3003.2631790582</v>
      </c>
    </row>
    <row r="4587" spans="1:7" x14ac:dyDescent="0.2">
      <c r="A4587" s="7">
        <v>4585</v>
      </c>
      <c r="B4587" s="43">
        <v>57.07</v>
      </c>
      <c r="C4587" s="43">
        <v>36947.397482286498</v>
      </c>
      <c r="D4587" s="43">
        <v>33174.170783963396</v>
      </c>
      <c r="E4587" s="43">
        <v>3262.4565293998999</v>
      </c>
      <c r="F4587" s="43">
        <v>0</v>
      </c>
      <c r="G4587" s="43">
        <v>510.7701689232</v>
      </c>
    </row>
    <row r="4588" spans="1:7" x14ac:dyDescent="0.2">
      <c r="A4588" s="7">
        <v>4586</v>
      </c>
      <c r="B4588" s="43">
        <v>14.29</v>
      </c>
      <c r="C4588" s="43">
        <v>24515.298707916802</v>
      </c>
      <c r="D4588" s="43">
        <v>19433.6161855467</v>
      </c>
      <c r="E4588" s="43">
        <v>9007.6862997799999</v>
      </c>
      <c r="F4588" s="43">
        <v>0</v>
      </c>
      <c r="G4588" s="43">
        <v>-3926.0037774099001</v>
      </c>
    </row>
    <row r="4589" spans="1:7" x14ac:dyDescent="0.2">
      <c r="A4589" s="7">
        <v>4587</v>
      </c>
      <c r="B4589" s="43">
        <v>149.53</v>
      </c>
      <c r="C4589" s="43">
        <v>258915.58830467361</v>
      </c>
      <c r="D4589" s="43">
        <v>303641.47437872249</v>
      </c>
      <c r="E4589" s="43">
        <v>8718.4868580447001</v>
      </c>
      <c r="F4589" s="43">
        <v>0</v>
      </c>
      <c r="G4589" s="43">
        <v>-53444.372932093604</v>
      </c>
    </row>
    <row r="4590" spans="1:7" x14ac:dyDescent="0.2">
      <c r="A4590" s="7">
        <v>4588</v>
      </c>
      <c r="B4590" s="43">
        <v>51.52</v>
      </c>
      <c r="C4590" s="43">
        <v>115307.7693148066</v>
      </c>
      <c r="D4590" s="43">
        <v>105506.6632910474</v>
      </c>
      <c r="E4590" s="43">
        <v>11819.533941487</v>
      </c>
      <c r="F4590" s="43">
        <v>0</v>
      </c>
      <c r="G4590" s="43">
        <v>-2018.4279177277999</v>
      </c>
    </row>
    <row r="4591" spans="1:7" x14ac:dyDescent="0.2">
      <c r="A4591" s="7">
        <v>4589</v>
      </c>
      <c r="B4591" s="43">
        <v>130.41</v>
      </c>
      <c r="C4591" s="43">
        <v>467187.3332522487</v>
      </c>
      <c r="D4591" s="43">
        <v>455239.80981340387</v>
      </c>
      <c r="E4591" s="43">
        <v>18524.523194807301</v>
      </c>
      <c r="F4591" s="43">
        <v>0</v>
      </c>
      <c r="G4591" s="43">
        <v>-6576.9997559623998</v>
      </c>
    </row>
    <row r="4592" spans="1:7" x14ac:dyDescent="0.2">
      <c r="A4592" s="7">
        <v>4590</v>
      </c>
      <c r="B4592" s="43">
        <v>39.340000000000003</v>
      </c>
      <c r="C4592" s="43">
        <v>17067.2880623823</v>
      </c>
      <c r="D4592" s="43">
        <v>11536.1998714742</v>
      </c>
      <c r="E4592" s="43">
        <v>2268.5409962755002</v>
      </c>
      <c r="F4592" s="43">
        <v>1709.4754626659001</v>
      </c>
      <c r="G4592" s="43">
        <v>1553.0717319667001</v>
      </c>
    </row>
    <row r="4593" spans="1:7" x14ac:dyDescent="0.2">
      <c r="A4593" s="7">
        <v>4591</v>
      </c>
      <c r="B4593" s="43">
        <v>79.83</v>
      </c>
      <c r="C4593" s="43">
        <v>7781.1547140891998</v>
      </c>
      <c r="D4593" s="43">
        <v>8786.4592493322998</v>
      </c>
      <c r="E4593" s="43">
        <v>492.19000136509999</v>
      </c>
      <c r="F4593" s="43">
        <v>0</v>
      </c>
      <c r="G4593" s="43">
        <v>-1497.4945366082</v>
      </c>
    </row>
    <row r="4594" spans="1:7" x14ac:dyDescent="0.2">
      <c r="A4594" s="7">
        <v>4592</v>
      </c>
      <c r="B4594" s="43">
        <v>9.8800000000000008</v>
      </c>
      <c r="C4594" s="43">
        <v>3039.0364379099001</v>
      </c>
      <c r="D4594" s="43">
        <v>2742.4997321649998</v>
      </c>
      <c r="E4594" s="43">
        <v>1543.7094522340999</v>
      </c>
      <c r="F4594" s="43">
        <v>0</v>
      </c>
      <c r="G4594" s="43">
        <v>-1247.1727464892999</v>
      </c>
    </row>
    <row r="4595" spans="1:7" x14ac:dyDescent="0.2">
      <c r="A4595" s="7">
        <v>4593</v>
      </c>
      <c r="B4595" s="43">
        <v>98.69</v>
      </c>
      <c r="C4595" s="43">
        <v>726135.87598537654</v>
      </c>
      <c r="D4595" s="43">
        <v>483902.40873145009</v>
      </c>
      <c r="E4595" s="43">
        <v>64131.843202121498</v>
      </c>
      <c r="F4595" s="43">
        <v>95734.979946437496</v>
      </c>
      <c r="G4595" s="43">
        <v>82366.644105367406</v>
      </c>
    </row>
    <row r="4596" spans="1:7" x14ac:dyDescent="0.2">
      <c r="A4596" s="7">
        <v>4594</v>
      </c>
      <c r="B4596" s="43">
        <v>27.28</v>
      </c>
      <c r="C4596" s="43">
        <v>169160.3880055621</v>
      </c>
      <c r="D4596" s="43">
        <v>112741.24366026559</v>
      </c>
      <c r="E4596" s="43">
        <v>48814.627276214997</v>
      </c>
      <c r="F4596" s="43">
        <v>16211.0177383516</v>
      </c>
      <c r="G4596" s="43">
        <v>-8606.5006692701008</v>
      </c>
    </row>
    <row r="4597" spans="1:7" x14ac:dyDescent="0.2">
      <c r="A4597" s="7">
        <v>4595</v>
      </c>
      <c r="B4597" s="43">
        <v>386.91</v>
      </c>
      <c r="C4597" s="43">
        <v>800878.40267893032</v>
      </c>
      <c r="D4597" s="43">
        <v>845518.72423663049</v>
      </c>
      <c r="E4597" s="43">
        <v>10855.266423877199</v>
      </c>
      <c r="F4597" s="43">
        <v>0</v>
      </c>
      <c r="G4597" s="43">
        <v>-55495.587981577402</v>
      </c>
    </row>
    <row r="4598" spans="1:7" x14ac:dyDescent="0.2">
      <c r="A4598" s="7">
        <v>4596</v>
      </c>
      <c r="B4598" s="43">
        <v>106.87</v>
      </c>
      <c r="C4598" s="43">
        <v>317009.68785540463</v>
      </c>
      <c r="D4598" s="43">
        <v>374218.77471880411</v>
      </c>
      <c r="E4598" s="43">
        <v>15051.1569171147</v>
      </c>
      <c r="F4598" s="43">
        <v>0</v>
      </c>
      <c r="G4598" s="43">
        <v>-72260.243780514196</v>
      </c>
    </row>
    <row r="4599" spans="1:7" x14ac:dyDescent="0.2">
      <c r="A4599" s="7">
        <v>4597</v>
      </c>
      <c r="B4599" s="43">
        <v>91.78</v>
      </c>
      <c r="C4599" s="43">
        <v>33318.4611763227</v>
      </c>
      <c r="D4599" s="43">
        <v>35604.242216872299</v>
      </c>
      <c r="E4599" s="43">
        <v>1817.3829076681</v>
      </c>
      <c r="F4599" s="43">
        <v>0</v>
      </c>
      <c r="G4599" s="43">
        <v>-4103.1639482176997</v>
      </c>
    </row>
    <row r="4600" spans="1:7" x14ac:dyDescent="0.2">
      <c r="A4600" s="7">
        <v>4598</v>
      </c>
      <c r="B4600" s="43">
        <v>84.97</v>
      </c>
      <c r="C4600" s="43">
        <v>118551.8544421291</v>
      </c>
      <c r="D4600" s="43">
        <v>110624.68460678621</v>
      </c>
      <c r="E4600" s="43">
        <v>7203.9478324966003</v>
      </c>
      <c r="F4600" s="43">
        <v>0</v>
      </c>
      <c r="G4600" s="43">
        <v>723.22200284630003</v>
      </c>
    </row>
    <row r="4601" spans="1:7" x14ac:dyDescent="0.2">
      <c r="A4601" s="7">
        <v>4599</v>
      </c>
      <c r="B4601" s="43">
        <v>47.71</v>
      </c>
      <c r="C4601" s="43">
        <v>75177.643398611806</v>
      </c>
      <c r="D4601" s="43">
        <v>65107.562228776398</v>
      </c>
      <c r="E4601" s="43">
        <v>8236.4013845087993</v>
      </c>
      <c r="F4601" s="43">
        <v>0</v>
      </c>
      <c r="G4601" s="43">
        <v>1833.6797853266</v>
      </c>
    </row>
    <row r="4602" spans="1:7" x14ac:dyDescent="0.2">
      <c r="A4602" s="7">
        <v>4600</v>
      </c>
      <c r="B4602" s="43">
        <v>165.28</v>
      </c>
      <c r="C4602" s="43">
        <v>357038.87421458628</v>
      </c>
      <c r="D4602" s="43">
        <v>383364.89963094151</v>
      </c>
      <c r="E4602" s="43">
        <v>10983.281085475701</v>
      </c>
      <c r="F4602" s="43">
        <v>0</v>
      </c>
      <c r="G4602" s="43">
        <v>-37309.306501830899</v>
      </c>
    </row>
    <row r="4603" spans="1:7" x14ac:dyDescent="0.2">
      <c r="A4603" s="7">
        <v>4601</v>
      </c>
      <c r="B4603" s="43">
        <v>116.69</v>
      </c>
      <c r="C4603" s="43">
        <v>26986.381840956001</v>
      </c>
      <c r="D4603" s="43">
        <v>40355.776237541701</v>
      </c>
      <c r="E4603" s="43">
        <v>1157.7650404738999</v>
      </c>
      <c r="F4603" s="43">
        <v>0</v>
      </c>
      <c r="G4603" s="43">
        <v>-14527.159437059599</v>
      </c>
    </row>
    <row r="4604" spans="1:7" x14ac:dyDescent="0.2">
      <c r="A4604" s="7">
        <v>4602</v>
      </c>
      <c r="B4604" s="43">
        <v>12.18</v>
      </c>
      <c r="C4604" s="43">
        <v>104362.49180206101</v>
      </c>
      <c r="D4604" s="43">
        <v>73102.556959665802</v>
      </c>
      <c r="E4604" s="43">
        <v>46589.7258957882</v>
      </c>
      <c r="F4604" s="43">
        <v>1406.6371297164001</v>
      </c>
      <c r="G4604" s="43">
        <v>-16736.428183109299</v>
      </c>
    </row>
    <row r="4605" spans="1:7" x14ac:dyDescent="0.2">
      <c r="A4605" s="7">
        <v>4603</v>
      </c>
      <c r="B4605" s="43">
        <v>6.36</v>
      </c>
      <c r="C4605" s="43">
        <v>2297.825533834</v>
      </c>
      <c r="D4605" s="43">
        <v>2253.0803247324998</v>
      </c>
      <c r="E4605" s="43">
        <v>1846.5354246377999</v>
      </c>
      <c r="F4605" s="43">
        <v>0</v>
      </c>
      <c r="G4605" s="43">
        <v>-1801.7902155362999</v>
      </c>
    </row>
    <row r="4606" spans="1:7" x14ac:dyDescent="0.2">
      <c r="A4606" s="7">
        <v>4604</v>
      </c>
      <c r="B4606" s="43">
        <v>326.51</v>
      </c>
      <c r="C4606" s="43">
        <v>1135580.074342286</v>
      </c>
      <c r="D4606" s="43">
        <v>902233.83970502601</v>
      </c>
      <c r="E4606" s="43">
        <v>18016.393308037001</v>
      </c>
      <c r="F4606" s="43">
        <v>0</v>
      </c>
      <c r="G4606" s="43">
        <v>215329.84132922281</v>
      </c>
    </row>
    <row r="4607" spans="1:7" x14ac:dyDescent="0.2">
      <c r="A4607" s="7">
        <v>4605</v>
      </c>
      <c r="B4607" s="43">
        <v>52.44</v>
      </c>
      <c r="C4607" s="43">
        <v>557761.30474593188</v>
      </c>
      <c r="D4607" s="43">
        <v>488149.3443433622</v>
      </c>
      <c r="E4607" s="43">
        <v>56593.336921723298</v>
      </c>
      <c r="F4607" s="43">
        <v>0</v>
      </c>
      <c r="G4607" s="43">
        <v>13018.6234808463</v>
      </c>
    </row>
    <row r="4608" spans="1:7" x14ac:dyDescent="0.2">
      <c r="A4608" s="7">
        <v>4606</v>
      </c>
      <c r="B4608" s="43">
        <v>41.36</v>
      </c>
      <c r="C4608" s="43">
        <v>146658.944895341</v>
      </c>
      <c r="D4608" s="43">
        <v>150922.39037805019</v>
      </c>
      <c r="E4608" s="43">
        <v>18115.364939294999</v>
      </c>
      <c r="F4608" s="43">
        <v>0</v>
      </c>
      <c r="G4608" s="43">
        <v>-22378.810422004099</v>
      </c>
    </row>
    <row r="4609" spans="1:7" x14ac:dyDescent="0.2">
      <c r="A4609" s="7">
        <v>4607</v>
      </c>
      <c r="B4609" s="43">
        <v>166.03</v>
      </c>
      <c r="C4609" s="43">
        <v>10251.3273733638</v>
      </c>
      <c r="D4609" s="43">
        <v>11344.986241496001</v>
      </c>
      <c r="E4609" s="43">
        <v>312.66547295549998</v>
      </c>
      <c r="F4609" s="43">
        <v>0</v>
      </c>
      <c r="G4609" s="43">
        <v>-1406.3243410877001</v>
      </c>
    </row>
    <row r="4610" spans="1:7" x14ac:dyDescent="0.2">
      <c r="A4610" s="7">
        <v>4608</v>
      </c>
      <c r="B4610" s="43">
        <v>4.7</v>
      </c>
      <c r="C4610" s="43">
        <v>23484.875445952999</v>
      </c>
      <c r="D4610" s="43">
        <v>15659.9013546815</v>
      </c>
      <c r="E4610" s="43">
        <v>43632.643145543399</v>
      </c>
      <c r="F4610" s="43">
        <v>3110.1983231762001</v>
      </c>
      <c r="G4610" s="43">
        <v>-38917.867377448099</v>
      </c>
    </row>
    <row r="4611" spans="1:7" x14ac:dyDescent="0.2">
      <c r="A4611" s="7">
        <v>4609</v>
      </c>
      <c r="B4611" s="43">
        <v>4.42</v>
      </c>
      <c r="C4611" s="43">
        <v>19503.161190426799</v>
      </c>
      <c r="D4611" s="43">
        <v>12994.376777917299</v>
      </c>
      <c r="E4611" s="43">
        <v>35323.920413793698</v>
      </c>
      <c r="F4611" s="43">
        <v>1887.7799185460999</v>
      </c>
      <c r="G4611" s="43">
        <v>-30702.915919830299</v>
      </c>
    </row>
    <row r="4612" spans="1:7" x14ac:dyDescent="0.2">
      <c r="A4612" s="7">
        <v>4610</v>
      </c>
      <c r="B4612" s="43">
        <v>15.05</v>
      </c>
      <c r="C4612" s="43">
        <v>32977.342471035001</v>
      </c>
      <c r="D4612" s="43">
        <v>21936.5662858346</v>
      </c>
      <c r="E4612" s="43">
        <v>17605.458132198299</v>
      </c>
      <c r="F4612" s="43">
        <v>3202.9673399507001</v>
      </c>
      <c r="G4612" s="43">
        <v>-9767.6492869485992</v>
      </c>
    </row>
    <row r="4613" spans="1:7" x14ac:dyDescent="0.2">
      <c r="A4613" s="7">
        <v>4611</v>
      </c>
      <c r="B4613" s="43">
        <v>15.98</v>
      </c>
      <c r="C4613" s="43">
        <v>64197.938036125197</v>
      </c>
      <c r="D4613" s="43">
        <v>51804.697680773199</v>
      </c>
      <c r="E4613" s="43">
        <v>20679.1927438161</v>
      </c>
      <c r="F4613" s="43">
        <v>0</v>
      </c>
      <c r="G4613" s="43">
        <v>-8285.9523884641003</v>
      </c>
    </row>
    <row r="4614" spans="1:7" x14ac:dyDescent="0.2">
      <c r="A4614" s="7">
        <v>4612</v>
      </c>
      <c r="B4614" s="43">
        <v>34.17</v>
      </c>
      <c r="C4614" s="43">
        <v>37272.423640273999</v>
      </c>
      <c r="D4614" s="43">
        <v>24796.695868107501</v>
      </c>
      <c r="E4614" s="43">
        <v>9689.9271896001992</v>
      </c>
      <c r="F4614" s="43">
        <v>4944.9635574012</v>
      </c>
      <c r="G4614" s="43">
        <v>-2159.1629748350001</v>
      </c>
    </row>
    <row r="4615" spans="1:7" x14ac:dyDescent="0.2">
      <c r="A4615" s="7">
        <v>4613</v>
      </c>
      <c r="B4615" s="43">
        <v>53.51</v>
      </c>
      <c r="C4615" s="43">
        <v>342057.88396679331</v>
      </c>
      <c r="D4615" s="43">
        <v>255211.41012036201</v>
      </c>
      <c r="E4615" s="43">
        <v>33224.887988692099</v>
      </c>
      <c r="F4615" s="43">
        <v>0</v>
      </c>
      <c r="G4615" s="43">
        <v>53621.585857739301</v>
      </c>
    </row>
    <row r="4616" spans="1:7" x14ac:dyDescent="0.2">
      <c r="A4616" s="7">
        <v>4614</v>
      </c>
      <c r="B4616" s="43">
        <v>47.12</v>
      </c>
      <c r="C4616" s="43">
        <v>69742.426949625005</v>
      </c>
      <c r="D4616" s="43">
        <v>47174.417013317798</v>
      </c>
      <c r="E4616" s="43">
        <v>8068.9051886674997</v>
      </c>
      <c r="F4616" s="43">
        <v>3655.9700930654999</v>
      </c>
      <c r="G4616" s="43">
        <v>10843.1346545743</v>
      </c>
    </row>
    <row r="4617" spans="1:7" x14ac:dyDescent="0.2">
      <c r="A4617" s="7">
        <v>4615</v>
      </c>
      <c r="B4617" s="43">
        <v>14.78</v>
      </c>
      <c r="C4617" s="43">
        <v>12803.3721949398</v>
      </c>
      <c r="D4617" s="43">
        <v>11401.7277118444</v>
      </c>
      <c r="E4617" s="43">
        <v>4439.7509829627998</v>
      </c>
      <c r="F4617" s="43">
        <v>0</v>
      </c>
      <c r="G4617" s="43">
        <v>-3038.1064998674001</v>
      </c>
    </row>
    <row r="4618" spans="1:7" x14ac:dyDescent="0.2">
      <c r="A4618" s="7">
        <v>4616</v>
      </c>
      <c r="B4618" s="43">
        <v>11.08</v>
      </c>
      <c r="C4618" s="43">
        <v>27884.9371203835</v>
      </c>
      <c r="D4618" s="43">
        <v>30735.324925690002</v>
      </c>
      <c r="E4618" s="43">
        <v>12888.0688750102</v>
      </c>
      <c r="F4618" s="43">
        <v>0</v>
      </c>
      <c r="G4618" s="43">
        <v>-15738.4566803168</v>
      </c>
    </row>
    <row r="4619" spans="1:7" x14ac:dyDescent="0.2">
      <c r="A4619" s="7">
        <v>4617</v>
      </c>
      <c r="B4619" s="43">
        <v>107.06</v>
      </c>
      <c r="C4619" s="43">
        <v>137702.83756543641</v>
      </c>
      <c r="D4619" s="43">
        <v>157786.33676987441</v>
      </c>
      <c r="E4619" s="43">
        <v>6510.6429212185003</v>
      </c>
      <c r="F4619" s="43">
        <v>0</v>
      </c>
      <c r="G4619" s="43">
        <v>-26594.142125656399</v>
      </c>
    </row>
    <row r="4620" spans="1:7" x14ac:dyDescent="0.2">
      <c r="A4620" s="7">
        <v>4618</v>
      </c>
      <c r="B4620" s="43">
        <v>134.61000000000001</v>
      </c>
      <c r="C4620" s="43">
        <v>317012.44605708937</v>
      </c>
      <c r="D4620" s="43">
        <v>215099.8181813845</v>
      </c>
      <c r="E4620" s="43">
        <v>12835.104921735699</v>
      </c>
      <c r="F4620" s="43">
        <v>16709.465560284199</v>
      </c>
      <c r="G4620" s="43">
        <v>72368.057393684998</v>
      </c>
    </row>
    <row r="4621" spans="1:7" x14ac:dyDescent="0.2">
      <c r="A4621" s="7">
        <v>4619</v>
      </c>
      <c r="B4621" s="43">
        <v>31.46</v>
      </c>
      <c r="C4621" s="43">
        <v>151147.43687755719</v>
      </c>
      <c r="D4621" s="43">
        <v>119897.47174959291</v>
      </c>
      <c r="E4621" s="43">
        <v>25336.354271369601</v>
      </c>
      <c r="F4621" s="43">
        <v>0</v>
      </c>
      <c r="G4621" s="43">
        <v>5913.6108565946997</v>
      </c>
    </row>
    <row r="4622" spans="1:7" x14ac:dyDescent="0.2">
      <c r="A4622" s="7">
        <v>4620</v>
      </c>
      <c r="B4622" s="43">
        <v>71.069999999999993</v>
      </c>
      <c r="C4622" s="43">
        <v>652033.6958714705</v>
      </c>
      <c r="D4622" s="43">
        <v>433709.20367104257</v>
      </c>
      <c r="E4622" s="43">
        <v>74017.583384522601</v>
      </c>
      <c r="F4622" s="43">
        <v>63351.703713818999</v>
      </c>
      <c r="G4622" s="43">
        <v>80955.2051020863</v>
      </c>
    </row>
    <row r="4623" spans="1:7" x14ac:dyDescent="0.2">
      <c r="A4623" s="7">
        <v>4621</v>
      </c>
      <c r="B4623" s="43">
        <v>48.37</v>
      </c>
      <c r="C4623" s="43">
        <v>122284.8423300571</v>
      </c>
      <c r="D4623" s="43">
        <v>81354.462777310502</v>
      </c>
      <c r="E4623" s="43">
        <v>20375.633074368801</v>
      </c>
      <c r="F4623" s="43">
        <v>11868.2670061059</v>
      </c>
      <c r="G4623" s="43">
        <v>8686.4794722717998</v>
      </c>
    </row>
    <row r="4624" spans="1:7" x14ac:dyDescent="0.2">
      <c r="A4624" s="7">
        <v>4622</v>
      </c>
      <c r="B4624" s="43">
        <v>97.82</v>
      </c>
      <c r="C4624" s="43">
        <v>326910.48064636049</v>
      </c>
      <c r="D4624" s="43">
        <v>217400.64555276389</v>
      </c>
      <c r="E4624" s="43">
        <v>29755.0887056545</v>
      </c>
      <c r="F4624" s="43">
        <v>43620.450327326398</v>
      </c>
      <c r="G4624" s="43">
        <v>36134.296060615801</v>
      </c>
    </row>
    <row r="4625" spans="1:7" x14ac:dyDescent="0.2">
      <c r="A4625" s="7">
        <v>4623</v>
      </c>
      <c r="B4625" s="43">
        <v>93.61</v>
      </c>
      <c r="C4625" s="43">
        <v>144667.41806406801</v>
      </c>
      <c r="D4625" s="43">
        <v>140127.53761370329</v>
      </c>
      <c r="E4625" s="43">
        <v>7800.5657894222004</v>
      </c>
      <c r="F4625" s="43">
        <v>0</v>
      </c>
      <c r="G4625" s="43">
        <v>-3260.6853390575998</v>
      </c>
    </row>
    <row r="4626" spans="1:7" x14ac:dyDescent="0.2">
      <c r="A4626" s="7">
        <v>4624</v>
      </c>
      <c r="B4626" s="43">
        <v>8.39</v>
      </c>
      <c r="C4626" s="43">
        <v>124326.1911889132</v>
      </c>
      <c r="D4626" s="43">
        <v>91913.862761116994</v>
      </c>
      <c r="E4626" s="43">
        <v>80126.968506001795</v>
      </c>
      <c r="F4626" s="43">
        <v>0</v>
      </c>
      <c r="G4626" s="43">
        <v>-47714.640078205703</v>
      </c>
    </row>
    <row r="4627" spans="1:7" x14ac:dyDescent="0.2">
      <c r="A4627" s="7">
        <v>4625</v>
      </c>
      <c r="B4627" s="43">
        <v>36.32</v>
      </c>
      <c r="C4627" s="43">
        <v>125597.9462500651</v>
      </c>
      <c r="D4627" s="43">
        <v>123117.67239408351</v>
      </c>
      <c r="E4627" s="43">
        <v>17673.981921533399</v>
      </c>
      <c r="F4627" s="43">
        <v>0</v>
      </c>
      <c r="G4627" s="43">
        <v>-15193.7080655517</v>
      </c>
    </row>
    <row r="4628" spans="1:7" x14ac:dyDescent="0.2">
      <c r="A4628" s="7">
        <v>4626</v>
      </c>
      <c r="B4628" s="43">
        <v>7.14</v>
      </c>
      <c r="C4628" s="43">
        <v>844.03169378159998</v>
      </c>
      <c r="D4628" s="43">
        <v>891.91600083640003</v>
      </c>
      <c r="E4628" s="43">
        <v>594.48127994410004</v>
      </c>
      <c r="F4628" s="43">
        <v>0</v>
      </c>
      <c r="G4628" s="43">
        <v>-642.36558699889997</v>
      </c>
    </row>
    <row r="4629" spans="1:7" x14ac:dyDescent="0.2">
      <c r="A4629" s="7">
        <v>4627</v>
      </c>
      <c r="B4629" s="43">
        <v>149.41</v>
      </c>
      <c r="C4629" s="43">
        <v>507064.39929125278</v>
      </c>
      <c r="D4629" s="43">
        <v>470672.01776125812</v>
      </c>
      <c r="E4629" s="43">
        <v>17603.7006466003</v>
      </c>
      <c r="F4629" s="43">
        <v>0</v>
      </c>
      <c r="G4629" s="43">
        <v>18788.680883394401</v>
      </c>
    </row>
    <row r="4630" spans="1:7" x14ac:dyDescent="0.2">
      <c r="A4630" s="7">
        <v>4628</v>
      </c>
      <c r="B4630" s="43">
        <v>6.93</v>
      </c>
      <c r="C4630" s="43">
        <v>84052.673514064998</v>
      </c>
      <c r="D4630" s="43">
        <v>72673.0350326193</v>
      </c>
      <c r="E4630" s="43">
        <v>64605.416533838499</v>
      </c>
      <c r="F4630" s="43">
        <v>0</v>
      </c>
      <c r="G4630" s="43">
        <v>-53225.778052392903</v>
      </c>
    </row>
    <row r="4631" spans="1:7" x14ac:dyDescent="0.2">
      <c r="A4631" s="7">
        <v>4629</v>
      </c>
      <c r="B4631" s="43">
        <v>51.25</v>
      </c>
      <c r="C4631" s="43">
        <v>67126.056907106002</v>
      </c>
      <c r="D4631" s="43">
        <v>75953.248717337105</v>
      </c>
      <c r="E4631" s="43">
        <v>6670.1479948223996</v>
      </c>
      <c r="F4631" s="43">
        <v>0</v>
      </c>
      <c r="G4631" s="43">
        <v>-15497.3398050535</v>
      </c>
    </row>
    <row r="4632" spans="1:7" x14ac:dyDescent="0.2">
      <c r="A4632" s="7">
        <v>4630</v>
      </c>
      <c r="B4632" s="43">
        <v>76.489999999999995</v>
      </c>
      <c r="C4632" s="43">
        <v>579609.09470719798</v>
      </c>
      <c r="D4632" s="43">
        <v>580012.4310173369</v>
      </c>
      <c r="E4632" s="43">
        <v>39277.082498059201</v>
      </c>
      <c r="F4632" s="43">
        <v>0</v>
      </c>
      <c r="G4632" s="43">
        <v>-39680.418808198199</v>
      </c>
    </row>
    <row r="4633" spans="1:7" x14ac:dyDescent="0.2">
      <c r="A4633" s="7">
        <v>4631</v>
      </c>
      <c r="B4633" s="43">
        <v>152.09</v>
      </c>
      <c r="C4633" s="43">
        <v>1501175.406906809</v>
      </c>
      <c r="D4633" s="43">
        <v>1026231.69912604</v>
      </c>
      <c r="E4633" s="43">
        <v>53732.103689992502</v>
      </c>
      <c r="F4633" s="43">
        <v>70502.128805984903</v>
      </c>
      <c r="G4633" s="43">
        <v>350709.47528479132</v>
      </c>
    </row>
    <row r="4634" spans="1:7" x14ac:dyDescent="0.2">
      <c r="A4634" s="7">
        <v>4632</v>
      </c>
      <c r="B4634" s="43">
        <v>31.93</v>
      </c>
      <c r="C4634" s="43">
        <v>120920.1859125865</v>
      </c>
      <c r="D4634" s="43">
        <v>80464.591249539706</v>
      </c>
      <c r="E4634" s="43">
        <v>33625.0614260527</v>
      </c>
      <c r="F4634" s="43">
        <v>16024.944882502999</v>
      </c>
      <c r="G4634" s="43">
        <v>-9194.4116455088006</v>
      </c>
    </row>
    <row r="4635" spans="1:7" x14ac:dyDescent="0.2">
      <c r="A4635" s="7">
        <v>4633</v>
      </c>
      <c r="B4635" s="43">
        <v>75.010000000000005</v>
      </c>
      <c r="C4635" s="43">
        <v>531425.45935677818</v>
      </c>
      <c r="D4635" s="43">
        <v>354042.21915037441</v>
      </c>
      <c r="E4635" s="43">
        <v>53643.874329478</v>
      </c>
      <c r="F4635" s="43">
        <v>41811.731144388898</v>
      </c>
      <c r="G4635" s="43">
        <v>81927.634732536797</v>
      </c>
    </row>
    <row r="4636" spans="1:7" x14ac:dyDescent="0.2">
      <c r="A4636" s="7">
        <v>4634</v>
      </c>
      <c r="B4636" s="43">
        <v>6.76</v>
      </c>
      <c r="C4636" s="43">
        <v>12883.4522215745</v>
      </c>
      <c r="D4636" s="43">
        <v>10044.1002011891</v>
      </c>
      <c r="E4636" s="43">
        <v>9844.2577564594994</v>
      </c>
      <c r="F4636" s="43">
        <v>0</v>
      </c>
      <c r="G4636" s="43">
        <v>-7004.9057360739998</v>
      </c>
    </row>
    <row r="4637" spans="1:7" x14ac:dyDescent="0.2">
      <c r="A4637" s="7">
        <v>4635</v>
      </c>
      <c r="B4637" s="43">
        <v>63.75</v>
      </c>
      <c r="C4637" s="43">
        <v>256176.83006038741</v>
      </c>
      <c r="D4637" s="43">
        <v>223492.34734883951</v>
      </c>
      <c r="E4637" s="43">
        <v>21359.770300935801</v>
      </c>
      <c r="F4637" s="43">
        <v>0</v>
      </c>
      <c r="G4637" s="43">
        <v>11324.712410612199</v>
      </c>
    </row>
    <row r="4638" spans="1:7" x14ac:dyDescent="0.2">
      <c r="A4638" s="7">
        <v>4636</v>
      </c>
      <c r="B4638" s="43">
        <v>19.829999999999998</v>
      </c>
      <c r="C4638" s="43">
        <v>129899.53648225759</v>
      </c>
      <c r="D4638" s="43">
        <v>98524.394875465703</v>
      </c>
      <c r="E4638" s="43">
        <v>35303.488773864003</v>
      </c>
      <c r="F4638" s="43">
        <v>0</v>
      </c>
      <c r="G4638" s="43">
        <v>-3928.347167072</v>
      </c>
    </row>
    <row r="4639" spans="1:7" x14ac:dyDescent="0.2">
      <c r="A4639" s="7">
        <v>4637</v>
      </c>
      <c r="B4639" s="43">
        <v>99.84</v>
      </c>
      <c r="C4639" s="43">
        <v>13345.3429744553</v>
      </c>
      <c r="D4639" s="43">
        <v>18094.4012929157</v>
      </c>
      <c r="E4639" s="43">
        <v>672.75778091710004</v>
      </c>
      <c r="F4639" s="43">
        <v>0</v>
      </c>
      <c r="G4639" s="43">
        <v>-5421.8160993775</v>
      </c>
    </row>
    <row r="4640" spans="1:7" x14ac:dyDescent="0.2">
      <c r="A4640" s="7">
        <v>4638</v>
      </c>
      <c r="B4640" s="43">
        <v>52.94</v>
      </c>
      <c r="C4640" s="43">
        <v>89610.690637205407</v>
      </c>
      <c r="D4640" s="43">
        <v>75603.273500486495</v>
      </c>
      <c r="E4640" s="43">
        <v>8913.9202965097993</v>
      </c>
      <c r="F4640" s="43">
        <v>0</v>
      </c>
      <c r="G4640" s="43">
        <v>5093.4968402090999</v>
      </c>
    </row>
    <row r="4641" spans="1:7" x14ac:dyDescent="0.2">
      <c r="A4641" s="7">
        <v>4639</v>
      </c>
      <c r="B4641" s="43">
        <v>43.29</v>
      </c>
      <c r="C4641" s="43">
        <v>88387.979836060098</v>
      </c>
      <c r="D4641" s="43">
        <v>91725.856014345598</v>
      </c>
      <c r="E4641" s="43">
        <v>10339.4234087313</v>
      </c>
      <c r="F4641" s="43">
        <v>0</v>
      </c>
      <c r="G4641" s="43">
        <v>-13677.2995870168</v>
      </c>
    </row>
    <row r="4642" spans="1:7" x14ac:dyDescent="0.2">
      <c r="A4642" s="7">
        <v>4640</v>
      </c>
      <c r="B4642" s="43">
        <v>51.91</v>
      </c>
      <c r="C4642" s="43">
        <v>689454.581018175</v>
      </c>
      <c r="D4642" s="43">
        <v>502973.33224621782</v>
      </c>
      <c r="E4642" s="43">
        <v>71974.728640681205</v>
      </c>
      <c r="F4642" s="43">
        <v>0</v>
      </c>
      <c r="G4642" s="43">
        <v>114506.520131276</v>
      </c>
    </row>
    <row r="4643" spans="1:7" x14ac:dyDescent="0.2">
      <c r="A4643" s="7">
        <v>4641</v>
      </c>
      <c r="B4643" s="43">
        <v>148.56</v>
      </c>
      <c r="C4643" s="43">
        <v>984962.7989364448</v>
      </c>
      <c r="D4643" s="43">
        <v>777279.40873184148</v>
      </c>
      <c r="E4643" s="43">
        <v>34334.740404883298</v>
      </c>
      <c r="F4643" s="43">
        <v>0</v>
      </c>
      <c r="G4643" s="43">
        <v>173348.64979972001</v>
      </c>
    </row>
    <row r="4644" spans="1:7" x14ac:dyDescent="0.2">
      <c r="A4644" s="7">
        <v>4642</v>
      </c>
      <c r="B4644" s="43">
        <v>170.81</v>
      </c>
      <c r="C4644" s="43">
        <v>1461219.061396301</v>
      </c>
      <c r="D4644" s="43">
        <v>1412454.755658678</v>
      </c>
      <c r="E4644" s="43">
        <v>45226.641647996999</v>
      </c>
      <c r="F4644" s="43">
        <v>0</v>
      </c>
      <c r="G4644" s="43">
        <v>3537.6640896254999</v>
      </c>
    </row>
    <row r="4645" spans="1:7" x14ac:dyDescent="0.2">
      <c r="A4645" s="7">
        <v>4643</v>
      </c>
      <c r="B4645" s="43">
        <v>56.4</v>
      </c>
      <c r="C4645" s="43">
        <v>647931.22592944629</v>
      </c>
      <c r="D4645" s="43">
        <v>502250.92232685909</v>
      </c>
      <c r="E4645" s="43">
        <v>60651.021781016898</v>
      </c>
      <c r="F4645" s="43">
        <v>0</v>
      </c>
      <c r="G4645" s="43">
        <v>85029.281821570301</v>
      </c>
    </row>
    <row r="4646" spans="1:7" x14ac:dyDescent="0.2">
      <c r="A4646" s="7">
        <v>4644</v>
      </c>
      <c r="B4646" s="43">
        <v>25.46</v>
      </c>
      <c r="C4646" s="43">
        <v>253587.76090676189</v>
      </c>
      <c r="D4646" s="43">
        <v>196842.40518205499</v>
      </c>
      <c r="E4646" s="43">
        <v>52471.498355718802</v>
      </c>
      <c r="F4646" s="43">
        <v>0</v>
      </c>
      <c r="G4646" s="43">
        <v>4273.8573689880996</v>
      </c>
    </row>
    <row r="4647" spans="1:7" x14ac:dyDescent="0.2">
      <c r="A4647" s="7">
        <v>4645</v>
      </c>
      <c r="B4647" s="43">
        <v>16.649999999999999</v>
      </c>
      <c r="C4647" s="43">
        <v>216162.58506480919</v>
      </c>
      <c r="D4647" s="43">
        <v>166996.72777099919</v>
      </c>
      <c r="E4647" s="43">
        <v>69870.798899096</v>
      </c>
      <c r="F4647" s="43">
        <v>0</v>
      </c>
      <c r="G4647" s="43">
        <v>-20704.941605286102</v>
      </c>
    </row>
    <row r="4648" spans="1:7" x14ac:dyDescent="0.2">
      <c r="A4648" s="7">
        <v>4646</v>
      </c>
      <c r="B4648" s="43">
        <v>5.95</v>
      </c>
      <c r="C4648" s="43">
        <v>14774.562943774899</v>
      </c>
      <c r="D4648" s="43">
        <v>11591.7076461986</v>
      </c>
      <c r="E4648" s="43">
        <v>13042.759392297799</v>
      </c>
      <c r="F4648" s="43">
        <v>0</v>
      </c>
      <c r="G4648" s="43">
        <v>-9859.9040947214999</v>
      </c>
    </row>
    <row r="4649" spans="1:7" x14ac:dyDescent="0.2">
      <c r="A4649" s="7">
        <v>4647</v>
      </c>
      <c r="B4649" s="43">
        <v>20.49</v>
      </c>
      <c r="C4649" s="43">
        <v>44520.940606832897</v>
      </c>
      <c r="D4649" s="43">
        <v>37590.454028932902</v>
      </c>
      <c r="E4649" s="43">
        <v>11188.7575939897</v>
      </c>
      <c r="F4649" s="43">
        <v>0</v>
      </c>
      <c r="G4649" s="43">
        <v>-4258.2710160896004</v>
      </c>
    </row>
    <row r="4650" spans="1:7" x14ac:dyDescent="0.2">
      <c r="A4650" s="7">
        <v>4648</v>
      </c>
      <c r="B4650" s="43">
        <v>5.28</v>
      </c>
      <c r="C4650" s="43">
        <v>10037.802899238301</v>
      </c>
      <c r="D4650" s="43">
        <v>9295.7969887300005</v>
      </c>
      <c r="E4650" s="43">
        <v>9634.8874951942998</v>
      </c>
      <c r="F4650" s="43">
        <v>0</v>
      </c>
      <c r="G4650" s="43">
        <v>-8892.8815846858997</v>
      </c>
    </row>
    <row r="4651" spans="1:7" x14ac:dyDescent="0.2">
      <c r="A4651" s="7">
        <v>4649</v>
      </c>
      <c r="B4651" s="43">
        <v>113.08</v>
      </c>
      <c r="C4651" s="43">
        <v>700564.01304305939</v>
      </c>
      <c r="D4651" s="43">
        <v>569999.41238340316</v>
      </c>
      <c r="E4651" s="43">
        <v>33276.005564403502</v>
      </c>
      <c r="F4651" s="43">
        <v>0</v>
      </c>
      <c r="G4651" s="43">
        <v>97288.595095252706</v>
      </c>
    </row>
    <row r="4652" spans="1:7" x14ac:dyDescent="0.2">
      <c r="A4652" s="7">
        <v>4650</v>
      </c>
      <c r="B4652" s="43">
        <v>24.17</v>
      </c>
      <c r="C4652" s="43">
        <v>182824.97326904989</v>
      </c>
      <c r="D4652" s="43">
        <v>121716.7202656876</v>
      </c>
      <c r="E4652" s="43">
        <v>66735.337634062496</v>
      </c>
      <c r="F4652" s="43">
        <v>24177.066269486899</v>
      </c>
      <c r="G4652" s="43">
        <v>-29804.150900187102</v>
      </c>
    </row>
    <row r="4653" spans="1:7" x14ac:dyDescent="0.2">
      <c r="A4653" s="7">
        <v>4651</v>
      </c>
      <c r="B4653" s="43">
        <v>47.02</v>
      </c>
      <c r="C4653" s="43">
        <v>37832.451435608797</v>
      </c>
      <c r="D4653" s="43">
        <v>35018.284733637804</v>
      </c>
      <c r="E4653" s="43">
        <v>4141.6194206910995</v>
      </c>
      <c r="F4653" s="43">
        <v>0</v>
      </c>
      <c r="G4653" s="43">
        <v>-1327.4527187200999</v>
      </c>
    </row>
    <row r="4654" spans="1:7" x14ac:dyDescent="0.2">
      <c r="A4654" s="7">
        <v>4652</v>
      </c>
      <c r="B4654" s="43">
        <v>80.63</v>
      </c>
      <c r="C4654" s="43">
        <v>767101.38883658871</v>
      </c>
      <c r="D4654" s="43">
        <v>686235.28461327381</v>
      </c>
      <c r="E4654" s="43">
        <v>50190.539933672597</v>
      </c>
      <c r="F4654" s="43">
        <v>0</v>
      </c>
      <c r="G4654" s="43">
        <v>30675.564289642301</v>
      </c>
    </row>
    <row r="4655" spans="1:7" x14ac:dyDescent="0.2">
      <c r="A4655" s="7">
        <v>4653</v>
      </c>
      <c r="B4655" s="43">
        <v>191.53</v>
      </c>
      <c r="C4655" s="43">
        <v>687883.23971886467</v>
      </c>
      <c r="D4655" s="43">
        <v>897024.32193056413</v>
      </c>
      <c r="E4655" s="43">
        <v>18296.804047117101</v>
      </c>
      <c r="F4655" s="43">
        <v>0</v>
      </c>
      <c r="G4655" s="43">
        <v>-227437.88625881661</v>
      </c>
    </row>
    <row r="4656" spans="1:7" x14ac:dyDescent="0.2">
      <c r="A4656" s="7">
        <v>4654</v>
      </c>
      <c r="B4656" s="43">
        <v>40.83</v>
      </c>
      <c r="C4656" s="43">
        <v>101353.82413300269</v>
      </c>
      <c r="D4656" s="43">
        <v>83343.092161403198</v>
      </c>
      <c r="E4656" s="43">
        <v>12891.953189585</v>
      </c>
      <c r="F4656" s="43">
        <v>0</v>
      </c>
      <c r="G4656" s="43">
        <v>5118.7787820145004</v>
      </c>
    </row>
    <row r="4657" spans="1:7" x14ac:dyDescent="0.2">
      <c r="A4657" s="7">
        <v>4655</v>
      </c>
      <c r="B4657" s="43">
        <v>47.14</v>
      </c>
      <c r="C4657" s="43">
        <v>126996.3676245356</v>
      </c>
      <c r="D4657" s="43">
        <v>120285.8160277726</v>
      </c>
      <c r="E4657" s="43">
        <v>13741.6141818248</v>
      </c>
      <c r="F4657" s="43">
        <v>0</v>
      </c>
      <c r="G4657" s="43">
        <v>-7031.0625850617998</v>
      </c>
    </row>
    <row r="4658" spans="1:7" x14ac:dyDescent="0.2">
      <c r="A4658" s="7">
        <v>4656</v>
      </c>
      <c r="B4658" s="43">
        <v>19.28</v>
      </c>
      <c r="C4658" s="43">
        <v>67521.998352248498</v>
      </c>
      <c r="D4658" s="43">
        <v>44950.1663053093</v>
      </c>
      <c r="E4658" s="43">
        <v>30820.5256563898</v>
      </c>
      <c r="F4658" s="43">
        <v>8918.6948092532002</v>
      </c>
      <c r="G4658" s="43">
        <v>-17167.3884187039</v>
      </c>
    </row>
    <row r="4659" spans="1:7" x14ac:dyDescent="0.2">
      <c r="A4659" s="7">
        <v>4657</v>
      </c>
      <c r="B4659" s="43">
        <v>58.13</v>
      </c>
      <c r="C4659" s="43">
        <v>192502.0639680413</v>
      </c>
      <c r="D4659" s="43">
        <v>185717.8978049033</v>
      </c>
      <c r="E4659" s="43">
        <v>17158.6437199951</v>
      </c>
      <c r="F4659" s="43">
        <v>0</v>
      </c>
      <c r="G4659" s="43">
        <v>-10374.4775568572</v>
      </c>
    </row>
    <row r="4660" spans="1:7" x14ac:dyDescent="0.2">
      <c r="A4660" s="7">
        <v>4658</v>
      </c>
      <c r="B4660" s="43">
        <v>46.87</v>
      </c>
      <c r="C4660" s="43">
        <v>50645.941687352999</v>
      </c>
      <c r="D4660" s="43">
        <v>44417.995949603399</v>
      </c>
      <c r="E4660" s="43">
        <v>5605.2815234600002</v>
      </c>
      <c r="F4660" s="43">
        <v>0</v>
      </c>
      <c r="G4660" s="43">
        <v>622.6642142897</v>
      </c>
    </row>
    <row r="4661" spans="1:7" x14ac:dyDescent="0.2">
      <c r="A4661" s="7">
        <v>4659</v>
      </c>
      <c r="B4661" s="43">
        <v>143.27000000000001</v>
      </c>
      <c r="C4661" s="43">
        <v>83588.901060286094</v>
      </c>
      <c r="D4661" s="43">
        <v>68495.674638078795</v>
      </c>
      <c r="E4661" s="43">
        <v>3130.5688821870999</v>
      </c>
      <c r="F4661" s="43">
        <v>0</v>
      </c>
      <c r="G4661" s="43">
        <v>11962.6575400201</v>
      </c>
    </row>
    <row r="4662" spans="1:7" x14ac:dyDescent="0.2">
      <c r="A4662" s="7">
        <v>4660</v>
      </c>
      <c r="B4662" s="43">
        <v>408.33</v>
      </c>
      <c r="C4662" s="43">
        <v>2065198.4504523501</v>
      </c>
      <c r="D4662" s="43">
        <v>1373378.2159016649</v>
      </c>
      <c r="E4662" s="43">
        <v>39243.614019424902</v>
      </c>
      <c r="F4662" s="43">
        <v>168261.03288984951</v>
      </c>
      <c r="G4662" s="43">
        <v>484315.58764141012</v>
      </c>
    </row>
    <row r="4663" spans="1:7" x14ac:dyDescent="0.2">
      <c r="A4663" s="7">
        <v>4661</v>
      </c>
      <c r="B4663" s="43">
        <v>41.52</v>
      </c>
      <c r="C4663" s="43">
        <v>68524.035535056304</v>
      </c>
      <c r="D4663" s="43">
        <v>46137.024616738803</v>
      </c>
      <c r="E4663" s="43">
        <v>8632.3432644301993</v>
      </c>
      <c r="F4663" s="43">
        <v>7584.4681335071</v>
      </c>
      <c r="G4663" s="43">
        <v>6170.1995203801998</v>
      </c>
    </row>
    <row r="4664" spans="1:7" x14ac:dyDescent="0.2">
      <c r="A4664" s="7">
        <v>4662</v>
      </c>
      <c r="B4664" s="43">
        <v>290.45</v>
      </c>
      <c r="C4664" s="43">
        <v>1785454.1977970379</v>
      </c>
      <c r="D4664" s="43">
        <v>1410947.8705511121</v>
      </c>
      <c r="E4664" s="43">
        <v>31855.398733312599</v>
      </c>
      <c r="F4664" s="43">
        <v>0</v>
      </c>
      <c r="G4664" s="43">
        <v>342650.92851261288</v>
      </c>
    </row>
    <row r="4665" spans="1:7" x14ac:dyDescent="0.2">
      <c r="A4665" s="7">
        <v>4663</v>
      </c>
      <c r="B4665" s="43">
        <v>78.400000000000006</v>
      </c>
      <c r="C4665" s="43">
        <v>386389.11236289243</v>
      </c>
      <c r="D4665" s="43">
        <v>257199.74810211</v>
      </c>
      <c r="E4665" s="43">
        <v>43484.983118532102</v>
      </c>
      <c r="F4665" s="43">
        <v>51106.447548309901</v>
      </c>
      <c r="G4665" s="43">
        <v>34597.933593940397</v>
      </c>
    </row>
    <row r="4666" spans="1:7" x14ac:dyDescent="0.2">
      <c r="A4666" s="7">
        <v>4664</v>
      </c>
      <c r="B4666" s="43">
        <v>30.07</v>
      </c>
      <c r="C4666" s="43">
        <v>68141.442828005805</v>
      </c>
      <c r="D4666" s="43">
        <v>45423.457210569803</v>
      </c>
      <c r="E4666" s="43">
        <v>17817.5022670078</v>
      </c>
      <c r="F4666" s="43">
        <v>6534.6107396435</v>
      </c>
      <c r="G4666" s="43">
        <v>-1634.1273892152999</v>
      </c>
    </row>
    <row r="4667" spans="1:7" x14ac:dyDescent="0.2">
      <c r="A4667" s="7">
        <v>4665</v>
      </c>
      <c r="B4667" s="43">
        <v>34.39</v>
      </c>
      <c r="C4667" s="43">
        <v>370042.30297765607</v>
      </c>
      <c r="D4667" s="43">
        <v>312240.12423939683</v>
      </c>
      <c r="E4667" s="43">
        <v>56789.246893861004</v>
      </c>
      <c r="F4667" s="43">
        <v>0</v>
      </c>
      <c r="G4667" s="43">
        <v>1012.9318443984</v>
      </c>
    </row>
    <row r="4668" spans="1:7" x14ac:dyDescent="0.2">
      <c r="A4668" s="7">
        <v>4666</v>
      </c>
      <c r="B4668" s="43">
        <v>31.61</v>
      </c>
      <c r="C4668" s="43">
        <v>318884.7258070673</v>
      </c>
      <c r="D4668" s="43">
        <v>275656.35520178778</v>
      </c>
      <c r="E4668" s="43">
        <v>52933.655487834098</v>
      </c>
      <c r="F4668" s="43">
        <v>0</v>
      </c>
      <c r="G4668" s="43">
        <v>-9705.2848825546007</v>
      </c>
    </row>
    <row r="4669" spans="1:7" x14ac:dyDescent="0.2">
      <c r="A4669" s="7">
        <v>4667</v>
      </c>
      <c r="B4669" s="43">
        <v>41.38</v>
      </c>
      <c r="C4669" s="43">
        <v>242313.10794594561</v>
      </c>
      <c r="D4669" s="43">
        <v>181714.70404255029</v>
      </c>
      <c r="E4669" s="43">
        <v>31702.4506335236</v>
      </c>
      <c r="F4669" s="43">
        <v>0</v>
      </c>
      <c r="G4669" s="43">
        <v>28895.953269871701</v>
      </c>
    </row>
    <row r="4670" spans="1:7" x14ac:dyDescent="0.2">
      <c r="A4670" s="7">
        <v>4668</v>
      </c>
      <c r="B4670" s="43">
        <v>117.74</v>
      </c>
      <c r="C4670" s="43">
        <v>424499.142023583</v>
      </c>
      <c r="D4670" s="43">
        <v>403456.90101509943</v>
      </c>
      <c r="E4670" s="43">
        <v>18579.540135087402</v>
      </c>
      <c r="F4670" s="43">
        <v>0</v>
      </c>
      <c r="G4670" s="43">
        <v>2462.7008733962002</v>
      </c>
    </row>
    <row r="4671" spans="1:7" x14ac:dyDescent="0.2">
      <c r="A4671" s="7">
        <v>4669</v>
      </c>
      <c r="B4671" s="43">
        <v>18.96</v>
      </c>
      <c r="C4671" s="43">
        <v>86473.494729951199</v>
      </c>
      <c r="D4671" s="43">
        <v>78886.937856778604</v>
      </c>
      <c r="E4671" s="43">
        <v>23657.9460941957</v>
      </c>
      <c r="F4671" s="43">
        <v>0</v>
      </c>
      <c r="G4671" s="43">
        <v>-16071.389221023001</v>
      </c>
    </row>
    <row r="4672" spans="1:7" x14ac:dyDescent="0.2">
      <c r="A4672" s="7">
        <v>4670</v>
      </c>
      <c r="B4672" s="43">
        <v>16.66</v>
      </c>
      <c r="C4672" s="43">
        <v>159352.05332352131</v>
      </c>
      <c r="D4672" s="43">
        <v>118442.580647097</v>
      </c>
      <c r="E4672" s="43">
        <v>51702.7984708285</v>
      </c>
      <c r="F4672" s="43">
        <v>0</v>
      </c>
      <c r="G4672" s="43">
        <v>-10793.3257944042</v>
      </c>
    </row>
    <row r="4673" spans="1:7" x14ac:dyDescent="0.2">
      <c r="A4673" s="7">
        <v>4671</v>
      </c>
      <c r="B4673" s="43">
        <v>32.21</v>
      </c>
      <c r="C4673" s="43">
        <v>41385.363198484702</v>
      </c>
      <c r="D4673" s="43">
        <v>33951.154041754598</v>
      </c>
      <c r="E4673" s="43">
        <v>6595.5549081864001</v>
      </c>
      <c r="F4673" s="43">
        <v>0</v>
      </c>
      <c r="G4673" s="43">
        <v>838.65424854380001</v>
      </c>
    </row>
    <row r="4674" spans="1:7" x14ac:dyDescent="0.2">
      <c r="A4674" s="7">
        <v>4672</v>
      </c>
      <c r="B4674" s="43">
        <v>282.97000000000003</v>
      </c>
      <c r="C4674" s="43">
        <v>1505723.914399544</v>
      </c>
      <c r="D4674" s="43">
        <v>1072047.8448533739</v>
      </c>
      <c r="E4674" s="43">
        <v>28899.318751917301</v>
      </c>
      <c r="F4674" s="43">
        <v>0</v>
      </c>
      <c r="G4674" s="43">
        <v>404776.75079425261</v>
      </c>
    </row>
    <row r="4675" spans="1:7" x14ac:dyDescent="0.2">
      <c r="A4675" s="7">
        <v>4673</v>
      </c>
      <c r="B4675" s="43">
        <v>51.08</v>
      </c>
      <c r="C4675" s="43">
        <v>50963.817983859997</v>
      </c>
      <c r="D4675" s="43">
        <v>45958.181903334298</v>
      </c>
      <c r="E4675" s="43">
        <v>5159.6324080012</v>
      </c>
      <c r="F4675" s="43">
        <v>0</v>
      </c>
      <c r="G4675" s="43">
        <v>-153.99632747550001</v>
      </c>
    </row>
    <row r="4676" spans="1:7" x14ac:dyDescent="0.2">
      <c r="A4676" s="7">
        <v>4674</v>
      </c>
      <c r="B4676" s="43">
        <v>7.46</v>
      </c>
      <c r="C4676" s="43">
        <v>38860.189809892698</v>
      </c>
      <c r="D4676" s="43">
        <v>29603.1463146766</v>
      </c>
      <c r="E4676" s="43">
        <v>27007.3817171753</v>
      </c>
      <c r="F4676" s="43">
        <v>0</v>
      </c>
      <c r="G4676" s="43">
        <v>-17750.338221959199</v>
      </c>
    </row>
    <row r="4677" spans="1:7" x14ac:dyDescent="0.2">
      <c r="A4677" s="7">
        <v>4675</v>
      </c>
      <c r="B4677" s="43">
        <v>149.77000000000001</v>
      </c>
      <c r="C4677" s="43">
        <v>1673714.7970325761</v>
      </c>
      <c r="D4677" s="43">
        <v>1466132.1863591759</v>
      </c>
      <c r="E4677" s="43">
        <v>59654.771728997403</v>
      </c>
      <c r="F4677" s="43">
        <v>0</v>
      </c>
      <c r="G4677" s="43">
        <v>147927.83894440281</v>
      </c>
    </row>
    <row r="4678" spans="1:7" x14ac:dyDescent="0.2">
      <c r="A4678" s="7">
        <v>4676</v>
      </c>
      <c r="B4678" s="43">
        <v>2.2200000000000002</v>
      </c>
      <c r="C4678" s="43">
        <v>1236.2718292067</v>
      </c>
      <c r="D4678" s="43">
        <v>1158.9043300588</v>
      </c>
      <c r="E4678" s="43">
        <v>2813.1486332216</v>
      </c>
      <c r="F4678" s="43">
        <v>0</v>
      </c>
      <c r="G4678" s="43">
        <v>-2735.7811340735998</v>
      </c>
    </row>
    <row r="4679" spans="1:7" x14ac:dyDescent="0.2">
      <c r="A4679" s="7">
        <v>4677</v>
      </c>
      <c r="B4679" s="43">
        <v>177.71</v>
      </c>
      <c r="C4679" s="43">
        <v>507770.99596452707</v>
      </c>
      <c r="D4679" s="43">
        <v>522163.59038475453</v>
      </c>
      <c r="E4679" s="43">
        <v>14626.2669881361</v>
      </c>
      <c r="F4679" s="43">
        <v>0</v>
      </c>
      <c r="G4679" s="43">
        <v>-29018.8614083635</v>
      </c>
    </row>
    <row r="4680" spans="1:7" x14ac:dyDescent="0.2">
      <c r="A4680" s="7">
        <v>4678</v>
      </c>
      <c r="B4680" s="43">
        <v>100.44</v>
      </c>
      <c r="C4680" s="43">
        <v>757296.95890856546</v>
      </c>
      <c r="D4680" s="43">
        <v>528059.76010875986</v>
      </c>
      <c r="E4680" s="43">
        <v>39360.576739632401</v>
      </c>
      <c r="F4680" s="43">
        <v>34890.966565083399</v>
      </c>
      <c r="G4680" s="43">
        <v>154985.6554950898</v>
      </c>
    </row>
    <row r="4681" spans="1:7" x14ac:dyDescent="0.2">
      <c r="A4681" s="7">
        <v>4679</v>
      </c>
      <c r="B4681" s="43">
        <v>26.85</v>
      </c>
      <c r="C4681" s="43">
        <v>74721.6753385458</v>
      </c>
      <c r="D4681" s="43">
        <v>83808.872519115204</v>
      </c>
      <c r="E4681" s="43">
        <v>14092.6298127146</v>
      </c>
      <c r="F4681" s="43">
        <v>0</v>
      </c>
      <c r="G4681" s="43">
        <v>-23179.826993284001</v>
      </c>
    </row>
    <row r="4682" spans="1:7" x14ac:dyDescent="0.2">
      <c r="A4682" s="7">
        <v>4680</v>
      </c>
      <c r="B4682" s="43">
        <v>55.2</v>
      </c>
      <c r="C4682" s="43">
        <v>76336.093524604701</v>
      </c>
      <c r="D4682" s="43">
        <v>62144.768182111999</v>
      </c>
      <c r="E4682" s="43">
        <v>7385.5134416052997</v>
      </c>
      <c r="F4682" s="43">
        <v>0</v>
      </c>
      <c r="G4682" s="43">
        <v>6805.8119008875001</v>
      </c>
    </row>
    <row r="4683" spans="1:7" x14ac:dyDescent="0.2">
      <c r="A4683" s="7">
        <v>4681</v>
      </c>
      <c r="B4683" s="43">
        <v>60.15</v>
      </c>
      <c r="C4683" s="43">
        <v>380600.67754089582</v>
      </c>
      <c r="D4683" s="43">
        <v>253269.43389342641</v>
      </c>
      <c r="E4683" s="43">
        <v>48676.305926952497</v>
      </c>
      <c r="F4683" s="43">
        <v>30266.617749955501</v>
      </c>
      <c r="G4683" s="43">
        <v>48388.319970561301</v>
      </c>
    </row>
    <row r="4684" spans="1:7" x14ac:dyDescent="0.2">
      <c r="A4684" s="7">
        <v>4682</v>
      </c>
      <c r="B4684" s="43">
        <v>10.53</v>
      </c>
      <c r="C4684" s="43">
        <v>22466.020878023701</v>
      </c>
      <c r="D4684" s="43">
        <v>21642.9672169527</v>
      </c>
      <c r="E4684" s="43">
        <v>10934.530565032201</v>
      </c>
      <c r="F4684" s="43">
        <v>0</v>
      </c>
      <c r="G4684" s="43">
        <v>-10111.4769039613</v>
      </c>
    </row>
    <row r="4685" spans="1:7" x14ac:dyDescent="0.2">
      <c r="A4685" s="7">
        <v>4683</v>
      </c>
      <c r="B4685" s="43">
        <v>148.03</v>
      </c>
      <c r="C4685" s="43">
        <v>76009.366091369098</v>
      </c>
      <c r="D4685" s="43">
        <v>81116.445946862397</v>
      </c>
      <c r="E4685" s="43">
        <v>2572.6815518105</v>
      </c>
      <c r="F4685" s="43">
        <v>0</v>
      </c>
      <c r="G4685" s="43">
        <v>-7679.7614073039003</v>
      </c>
    </row>
    <row r="4686" spans="1:7" x14ac:dyDescent="0.2">
      <c r="A4686" s="7">
        <v>4684</v>
      </c>
      <c r="B4686" s="43">
        <v>19.82</v>
      </c>
      <c r="C4686" s="43">
        <v>151327.8427497136</v>
      </c>
      <c r="D4686" s="43">
        <v>115316.50186143781</v>
      </c>
      <c r="E4686" s="43">
        <v>39556.297766553798</v>
      </c>
      <c r="F4686" s="43">
        <v>0</v>
      </c>
      <c r="G4686" s="43">
        <v>-3544.9568782779002</v>
      </c>
    </row>
    <row r="4687" spans="1:7" x14ac:dyDescent="0.2">
      <c r="A4687" s="7">
        <v>4685</v>
      </c>
      <c r="B4687" s="43">
        <v>184.57</v>
      </c>
      <c r="C4687" s="43">
        <v>8270.6464400591994</v>
      </c>
      <c r="D4687" s="43">
        <v>11721.741606469701</v>
      </c>
      <c r="E4687" s="43">
        <v>226.0864960952</v>
      </c>
      <c r="F4687" s="43">
        <v>0</v>
      </c>
      <c r="G4687" s="43">
        <v>-3677.1816625055999</v>
      </c>
    </row>
    <row r="4688" spans="1:7" x14ac:dyDescent="0.2">
      <c r="A4688" s="7">
        <v>4686</v>
      </c>
      <c r="B4688" s="43">
        <v>18.399999999999999</v>
      </c>
      <c r="C4688" s="43">
        <v>123987.23288264719</v>
      </c>
      <c r="D4688" s="43">
        <v>82622.528119905095</v>
      </c>
      <c r="E4688" s="43">
        <v>58958.7425928835</v>
      </c>
      <c r="F4688" s="43">
        <v>16313.472508061899</v>
      </c>
      <c r="G4688" s="43">
        <v>-33907.510338203399</v>
      </c>
    </row>
    <row r="4689" spans="1:7" x14ac:dyDescent="0.2">
      <c r="A4689" s="7">
        <v>4687</v>
      </c>
      <c r="B4689" s="43">
        <v>12.91</v>
      </c>
      <c r="C4689" s="43">
        <v>57963.582447693203</v>
      </c>
      <c r="D4689" s="43">
        <v>54938.894915537101</v>
      </c>
      <c r="E4689" s="43">
        <v>23308.389648141099</v>
      </c>
      <c r="F4689" s="43">
        <v>0</v>
      </c>
      <c r="G4689" s="43">
        <v>-20283.702115984899</v>
      </c>
    </row>
    <row r="4690" spans="1:7" x14ac:dyDescent="0.2">
      <c r="A4690" s="7">
        <v>4688</v>
      </c>
      <c r="B4690" s="43">
        <v>8.7100000000000009</v>
      </c>
      <c r="C4690" s="43">
        <v>97712.859609724503</v>
      </c>
      <c r="D4690" s="43">
        <v>84387.010009658698</v>
      </c>
      <c r="E4690" s="43">
        <v>59506.458344356201</v>
      </c>
      <c r="F4690" s="43">
        <v>0</v>
      </c>
      <c r="G4690" s="43">
        <v>-46180.608744290497</v>
      </c>
    </row>
    <row r="4691" spans="1:7" x14ac:dyDescent="0.2">
      <c r="A4691" s="7">
        <v>4689</v>
      </c>
      <c r="B4691" s="43">
        <v>79.33</v>
      </c>
      <c r="C4691" s="43">
        <v>146459.37461565249</v>
      </c>
      <c r="D4691" s="43">
        <v>164042.10409707739</v>
      </c>
      <c r="E4691" s="43">
        <v>9333.8692206839005</v>
      </c>
      <c r="F4691" s="43">
        <v>0</v>
      </c>
      <c r="G4691" s="43">
        <v>-26916.5987021088</v>
      </c>
    </row>
    <row r="4692" spans="1:7" x14ac:dyDescent="0.2">
      <c r="A4692" s="7">
        <v>4690</v>
      </c>
      <c r="B4692" s="43">
        <v>40.85</v>
      </c>
      <c r="C4692" s="43">
        <v>99921.872599842405</v>
      </c>
      <c r="D4692" s="43">
        <v>95110.139978421896</v>
      </c>
      <c r="E4692" s="43">
        <v>12466.496543076501</v>
      </c>
      <c r="F4692" s="43">
        <v>0</v>
      </c>
      <c r="G4692" s="43">
        <v>-7654.7639216560001</v>
      </c>
    </row>
    <row r="4693" spans="1:7" x14ac:dyDescent="0.2">
      <c r="A4693" s="7">
        <v>4691</v>
      </c>
      <c r="B4693" s="43">
        <v>77.47</v>
      </c>
      <c r="C4693" s="43">
        <v>731087.59869618656</v>
      </c>
      <c r="D4693" s="43">
        <v>487240.31818494701</v>
      </c>
      <c r="E4693" s="43">
        <v>71158.288045601497</v>
      </c>
      <c r="F4693" s="43">
        <v>57478.997285449703</v>
      </c>
      <c r="G4693" s="43">
        <v>115209.9951801884</v>
      </c>
    </row>
    <row r="4694" spans="1:7" x14ac:dyDescent="0.2">
      <c r="A4694" s="7">
        <v>4692</v>
      </c>
      <c r="B4694" s="43">
        <v>140.38</v>
      </c>
      <c r="C4694" s="43">
        <v>1069686.1440165711</v>
      </c>
      <c r="D4694" s="43">
        <v>1174144.9039985801</v>
      </c>
      <c r="E4694" s="43">
        <v>39493.6218565659</v>
      </c>
      <c r="F4694" s="43">
        <v>0</v>
      </c>
      <c r="G4694" s="43">
        <v>-143952.3818385746</v>
      </c>
    </row>
    <row r="4695" spans="1:7" x14ac:dyDescent="0.2">
      <c r="A4695" s="7">
        <v>4693</v>
      </c>
      <c r="B4695" s="43">
        <v>280.57</v>
      </c>
      <c r="C4695" s="43">
        <v>318679.49362265208</v>
      </c>
      <c r="D4695" s="43">
        <v>371132.73357276508</v>
      </c>
      <c r="E4695" s="43">
        <v>5749.3616208007998</v>
      </c>
      <c r="F4695" s="43">
        <v>0</v>
      </c>
      <c r="G4695" s="43">
        <v>-58202.601570913801</v>
      </c>
    </row>
    <row r="4696" spans="1:7" x14ac:dyDescent="0.2">
      <c r="A4696" s="7">
        <v>4694</v>
      </c>
      <c r="B4696" s="43">
        <v>94.08</v>
      </c>
      <c r="C4696" s="43">
        <v>101371.04338419309</v>
      </c>
      <c r="D4696" s="43">
        <v>112879.61310947</v>
      </c>
      <c r="E4696" s="43">
        <v>5500.4132333804</v>
      </c>
      <c r="F4696" s="43">
        <v>0</v>
      </c>
      <c r="G4696" s="43">
        <v>-17008.9829586573</v>
      </c>
    </row>
    <row r="4697" spans="1:7" x14ac:dyDescent="0.2">
      <c r="A4697" s="7">
        <v>4695</v>
      </c>
      <c r="B4697" s="43">
        <v>23.91</v>
      </c>
      <c r="C4697" s="43">
        <v>82234.862524464304</v>
      </c>
      <c r="D4697" s="43">
        <v>81047.861919428906</v>
      </c>
      <c r="E4697" s="43">
        <v>17929.295136746499</v>
      </c>
      <c r="F4697" s="43">
        <v>0</v>
      </c>
      <c r="G4697" s="43">
        <v>-16742.294531711101</v>
      </c>
    </row>
    <row r="4698" spans="1:7" x14ac:dyDescent="0.2">
      <c r="A4698" s="7">
        <v>4696</v>
      </c>
      <c r="B4698" s="43">
        <v>39.28</v>
      </c>
      <c r="C4698" s="43">
        <v>336388.43047760893</v>
      </c>
      <c r="D4698" s="43">
        <v>223838.4112319414</v>
      </c>
      <c r="E4698" s="43">
        <v>66001.407850660398</v>
      </c>
      <c r="F4698" s="43">
        <v>26722.548724278</v>
      </c>
      <c r="G4698" s="43">
        <v>19826.062670728999</v>
      </c>
    </row>
    <row r="4699" spans="1:7" x14ac:dyDescent="0.2">
      <c r="A4699" s="7">
        <v>4697</v>
      </c>
      <c r="B4699" s="43">
        <v>47.44</v>
      </c>
      <c r="C4699" s="43">
        <v>107472.8258186864</v>
      </c>
      <c r="D4699" s="43">
        <v>108962.5580234145</v>
      </c>
      <c r="E4699" s="43">
        <v>11555.4097103159</v>
      </c>
      <c r="F4699" s="43">
        <v>0</v>
      </c>
      <c r="G4699" s="43">
        <v>-13045.141915044</v>
      </c>
    </row>
    <row r="4700" spans="1:7" x14ac:dyDescent="0.2">
      <c r="A4700" s="7">
        <v>4698</v>
      </c>
      <c r="B4700" s="43">
        <v>18.71</v>
      </c>
      <c r="C4700" s="43">
        <v>85066.832626019503</v>
      </c>
      <c r="D4700" s="43">
        <v>73987.110322572102</v>
      </c>
      <c r="E4700" s="43">
        <v>23237.419590444399</v>
      </c>
      <c r="F4700" s="43">
        <v>0</v>
      </c>
      <c r="G4700" s="43">
        <v>-12157.697286996899</v>
      </c>
    </row>
    <row r="4701" spans="1:7" x14ac:dyDescent="0.2">
      <c r="A4701" s="7">
        <v>4699</v>
      </c>
      <c r="B4701" s="43">
        <v>96.47</v>
      </c>
      <c r="C4701" s="43">
        <v>1061958.26456216</v>
      </c>
      <c r="D4701" s="43">
        <v>782918.17507848574</v>
      </c>
      <c r="E4701" s="43">
        <v>58457.704647567902</v>
      </c>
      <c r="F4701" s="43">
        <v>0</v>
      </c>
      <c r="G4701" s="43">
        <v>220582.38483610659</v>
      </c>
    </row>
    <row r="4702" spans="1:7" x14ac:dyDescent="0.2">
      <c r="A4702" s="7">
        <v>4700</v>
      </c>
      <c r="B4702" s="43">
        <v>37.869999999999997</v>
      </c>
      <c r="C4702" s="43">
        <v>256183.08015522649</v>
      </c>
      <c r="D4702" s="43">
        <v>195491.2209545284</v>
      </c>
      <c r="E4702" s="43">
        <v>35728.029654849401</v>
      </c>
      <c r="F4702" s="43">
        <v>0</v>
      </c>
      <c r="G4702" s="43">
        <v>24963.829545848701</v>
      </c>
    </row>
    <row r="4703" spans="1:7" x14ac:dyDescent="0.2">
      <c r="A4703" s="7">
        <v>4701</v>
      </c>
      <c r="B4703" s="43">
        <v>36.72</v>
      </c>
      <c r="C4703" s="43">
        <v>78780.751296896997</v>
      </c>
      <c r="D4703" s="43">
        <v>70265.193984901096</v>
      </c>
      <c r="E4703" s="43">
        <v>10833.607967207099</v>
      </c>
      <c r="F4703" s="43">
        <v>0</v>
      </c>
      <c r="G4703" s="43">
        <v>-2318.0506552111001</v>
      </c>
    </row>
    <row r="4704" spans="1:7" x14ac:dyDescent="0.2">
      <c r="A4704" s="7">
        <v>4702</v>
      </c>
      <c r="B4704" s="43">
        <v>194.08</v>
      </c>
      <c r="C4704" s="43">
        <v>528565.65341830323</v>
      </c>
      <c r="D4704" s="43">
        <v>541834.56602969067</v>
      </c>
      <c r="E4704" s="43">
        <v>14017.1462044446</v>
      </c>
      <c r="F4704" s="43">
        <v>0</v>
      </c>
      <c r="G4704" s="43">
        <v>-27286.058815831999</v>
      </c>
    </row>
    <row r="4705" spans="1:7" x14ac:dyDescent="0.2">
      <c r="A4705" s="7">
        <v>4703</v>
      </c>
      <c r="B4705" s="43">
        <v>102.28</v>
      </c>
      <c r="C4705" s="43">
        <v>403680.31230592832</v>
      </c>
      <c r="D4705" s="43">
        <v>488494.61698688357</v>
      </c>
      <c r="E4705" s="43">
        <v>20163.314787368501</v>
      </c>
      <c r="F4705" s="43">
        <v>0</v>
      </c>
      <c r="G4705" s="43">
        <v>-104977.6194683237</v>
      </c>
    </row>
    <row r="4706" spans="1:7" x14ac:dyDescent="0.2">
      <c r="A4706" s="7">
        <v>4704</v>
      </c>
      <c r="B4706" s="43">
        <v>70.69</v>
      </c>
      <c r="C4706" s="43">
        <v>195419.46264092831</v>
      </c>
      <c r="D4706" s="43">
        <v>188972.64944783389</v>
      </c>
      <c r="E4706" s="43">
        <v>14083.9513121659</v>
      </c>
      <c r="F4706" s="43">
        <v>0</v>
      </c>
      <c r="G4706" s="43">
        <v>-7637.1381190715001</v>
      </c>
    </row>
    <row r="4707" spans="1:7" x14ac:dyDescent="0.2">
      <c r="A4707" s="7">
        <v>4705</v>
      </c>
      <c r="B4707" s="43">
        <v>7.34</v>
      </c>
      <c r="C4707" s="43">
        <v>21712.420009342801</v>
      </c>
      <c r="D4707" s="43">
        <v>15816.422983460099</v>
      </c>
      <c r="E4707" s="43">
        <v>15375.5578035699</v>
      </c>
      <c r="F4707" s="43">
        <v>0</v>
      </c>
      <c r="G4707" s="43">
        <v>-9479.5607776872002</v>
      </c>
    </row>
    <row r="4708" spans="1:7" x14ac:dyDescent="0.2">
      <c r="A4708" s="7">
        <v>4706</v>
      </c>
      <c r="B4708" s="43">
        <v>45.51</v>
      </c>
      <c r="C4708" s="43">
        <v>8961.1772577902993</v>
      </c>
      <c r="D4708" s="43">
        <v>8342.7515739636001</v>
      </c>
      <c r="E4708" s="43">
        <v>995.90870506329998</v>
      </c>
      <c r="F4708" s="43">
        <v>0</v>
      </c>
      <c r="G4708" s="43">
        <v>-377.48302123669998</v>
      </c>
    </row>
    <row r="4709" spans="1:7" x14ac:dyDescent="0.2">
      <c r="A4709" s="7">
        <v>4707</v>
      </c>
      <c r="B4709" s="43">
        <v>171.65</v>
      </c>
      <c r="C4709" s="43">
        <v>718576.80912029557</v>
      </c>
      <c r="D4709" s="43">
        <v>478015.52429534978</v>
      </c>
      <c r="E4709" s="43">
        <v>32309.372941728201</v>
      </c>
      <c r="F4709" s="43">
        <v>57423.205171460097</v>
      </c>
      <c r="G4709" s="43">
        <v>150828.70671175749</v>
      </c>
    </row>
    <row r="4710" spans="1:7" x14ac:dyDescent="0.2">
      <c r="A4710" s="7">
        <v>4708</v>
      </c>
      <c r="B4710" s="43">
        <v>44.08</v>
      </c>
      <c r="C4710" s="43">
        <v>4709.4393645573</v>
      </c>
      <c r="D4710" s="43">
        <v>4654.8299842704</v>
      </c>
      <c r="E4710" s="43">
        <v>546.48093872280003</v>
      </c>
      <c r="F4710" s="43">
        <v>0</v>
      </c>
      <c r="G4710" s="43">
        <v>-491.8715584359</v>
      </c>
    </row>
    <row r="4711" spans="1:7" x14ac:dyDescent="0.2">
      <c r="A4711" s="7">
        <v>4709</v>
      </c>
      <c r="B4711" s="43">
        <v>41.51</v>
      </c>
      <c r="C4711" s="43">
        <v>121928.04395656991</v>
      </c>
      <c r="D4711" s="43">
        <v>87095.143235556403</v>
      </c>
      <c r="E4711" s="43">
        <v>15294.128482713701</v>
      </c>
      <c r="F4711" s="43">
        <v>0</v>
      </c>
      <c r="G4711" s="43">
        <v>19538.7722382998</v>
      </c>
    </row>
    <row r="4712" spans="1:7" x14ac:dyDescent="0.2">
      <c r="A4712" s="7">
        <v>4710</v>
      </c>
      <c r="B4712" s="43">
        <v>325.08</v>
      </c>
      <c r="C4712" s="43">
        <v>205631.26519290751</v>
      </c>
      <c r="D4712" s="43">
        <v>322965.61867001269</v>
      </c>
      <c r="E4712" s="43">
        <v>3183.6717533915999</v>
      </c>
      <c r="F4712" s="43">
        <v>0</v>
      </c>
      <c r="G4712" s="43">
        <v>-120518.0252304968</v>
      </c>
    </row>
    <row r="4713" spans="1:7" x14ac:dyDescent="0.2">
      <c r="A4713" s="7">
        <v>4711</v>
      </c>
      <c r="B4713" s="43">
        <v>34.76</v>
      </c>
      <c r="C4713" s="43">
        <v>95190.411161603406</v>
      </c>
      <c r="D4713" s="43">
        <v>103738.7434505682</v>
      </c>
      <c r="E4713" s="43">
        <v>14084.723991746399</v>
      </c>
      <c r="F4713" s="43">
        <v>0</v>
      </c>
      <c r="G4713" s="43">
        <v>-22633.0562807112</v>
      </c>
    </row>
    <row r="4714" spans="1:7" x14ac:dyDescent="0.2">
      <c r="A4714" s="7">
        <v>4712</v>
      </c>
      <c r="B4714" s="43">
        <v>47.35</v>
      </c>
      <c r="C4714" s="43">
        <v>133478.5066313968</v>
      </c>
      <c r="D4714" s="43">
        <v>130765.3446743074</v>
      </c>
      <c r="E4714" s="43">
        <v>14424.6662266862</v>
      </c>
      <c r="F4714" s="43">
        <v>0</v>
      </c>
      <c r="G4714" s="43">
        <v>-11711.5042695968</v>
      </c>
    </row>
    <row r="4715" spans="1:7" x14ac:dyDescent="0.2">
      <c r="A4715" s="7">
        <v>4713</v>
      </c>
      <c r="B4715" s="43">
        <v>361.22</v>
      </c>
      <c r="C4715" s="43">
        <v>978375.80636326957</v>
      </c>
      <c r="D4715" s="43">
        <v>1294411.2757117259</v>
      </c>
      <c r="E4715" s="43">
        <v>13868.973163791001</v>
      </c>
      <c r="F4715" s="43">
        <v>0</v>
      </c>
      <c r="G4715" s="43">
        <v>-329904.44251224789</v>
      </c>
    </row>
    <row r="4716" spans="1:7" x14ac:dyDescent="0.2">
      <c r="A4716" s="7">
        <v>4714</v>
      </c>
      <c r="B4716" s="43">
        <v>295.55</v>
      </c>
      <c r="C4716" s="43">
        <v>174485.09926204669</v>
      </c>
      <c r="D4716" s="43">
        <v>189566.63959086259</v>
      </c>
      <c r="E4716" s="43">
        <v>2966.5301972047</v>
      </c>
      <c r="F4716" s="43">
        <v>0</v>
      </c>
      <c r="G4716" s="43">
        <v>-18048.070526020601</v>
      </c>
    </row>
    <row r="4717" spans="1:7" x14ac:dyDescent="0.2">
      <c r="A4717" s="7">
        <v>4715</v>
      </c>
      <c r="B4717" s="43">
        <v>43.76</v>
      </c>
      <c r="C4717" s="43">
        <v>529883.2550341828</v>
      </c>
      <c r="D4717" s="43">
        <v>447308.50934762403</v>
      </c>
      <c r="E4717" s="43">
        <v>64093.167354645899</v>
      </c>
      <c r="F4717" s="43">
        <v>0</v>
      </c>
      <c r="G4717" s="43">
        <v>18481.5783319129</v>
      </c>
    </row>
    <row r="4718" spans="1:7" x14ac:dyDescent="0.2">
      <c r="A4718" s="7">
        <v>4716</v>
      </c>
      <c r="B4718" s="43">
        <v>41.35</v>
      </c>
      <c r="C4718" s="43">
        <v>67045.490132249906</v>
      </c>
      <c r="D4718" s="43">
        <v>49632.704782676999</v>
      </c>
      <c r="E4718" s="43">
        <v>8418.7556863659993</v>
      </c>
      <c r="F4718" s="43">
        <v>0</v>
      </c>
      <c r="G4718" s="43">
        <v>8994.0296632069003</v>
      </c>
    </row>
    <row r="4719" spans="1:7" x14ac:dyDescent="0.2">
      <c r="A4719" s="7">
        <v>4717</v>
      </c>
      <c r="B4719" s="43">
        <v>17.66</v>
      </c>
      <c r="C4719" s="43">
        <v>52841.550445452202</v>
      </c>
      <c r="D4719" s="43">
        <v>40065.7565323319</v>
      </c>
      <c r="E4719" s="43">
        <v>15535.338673968001</v>
      </c>
      <c r="F4719" s="43">
        <v>0</v>
      </c>
      <c r="G4719" s="43">
        <v>-2759.5447608477998</v>
      </c>
    </row>
    <row r="4720" spans="1:7" x14ac:dyDescent="0.2">
      <c r="A4720" s="7">
        <v>4718</v>
      </c>
      <c r="B4720" s="43">
        <v>56.68</v>
      </c>
      <c r="C4720" s="43">
        <v>109925.78689910421</v>
      </c>
      <c r="D4720" s="43">
        <v>107868.50217756721</v>
      </c>
      <c r="E4720" s="43">
        <v>10033.3784403767</v>
      </c>
      <c r="F4720" s="43">
        <v>0</v>
      </c>
      <c r="G4720" s="43">
        <v>-7976.0937188397002</v>
      </c>
    </row>
    <row r="4721" spans="1:7" x14ac:dyDescent="0.2">
      <c r="A4721" s="7">
        <v>4719</v>
      </c>
      <c r="B4721" s="43">
        <v>2.78</v>
      </c>
      <c r="C4721" s="43">
        <v>22105.391044253902</v>
      </c>
      <c r="D4721" s="43">
        <v>14753.4327431855</v>
      </c>
      <c r="E4721" s="43">
        <v>69560.947929944305</v>
      </c>
      <c r="F4721" s="43">
        <v>2907.2255334213</v>
      </c>
      <c r="G4721" s="43">
        <v>-65116.215162297303</v>
      </c>
    </row>
    <row r="4722" spans="1:7" x14ac:dyDescent="0.2">
      <c r="A4722" s="7">
        <v>4720</v>
      </c>
      <c r="B4722" s="43">
        <v>122.44</v>
      </c>
      <c r="C4722" s="43">
        <v>147615.61722844429</v>
      </c>
      <c r="D4722" s="43">
        <v>112302.6300930781</v>
      </c>
      <c r="E4722" s="43">
        <v>6257.3395693417997</v>
      </c>
      <c r="F4722" s="43">
        <v>0</v>
      </c>
      <c r="G4722" s="43">
        <v>29055.6475660244</v>
      </c>
    </row>
    <row r="4723" spans="1:7" x14ac:dyDescent="0.2">
      <c r="A4723" s="7">
        <v>4721</v>
      </c>
      <c r="B4723" s="43">
        <v>180.52</v>
      </c>
      <c r="C4723" s="43">
        <v>756649.76250284701</v>
      </c>
      <c r="D4723" s="43">
        <v>653927.87589431519</v>
      </c>
      <c r="E4723" s="43">
        <v>21573.789293338701</v>
      </c>
      <c r="F4723" s="43">
        <v>0</v>
      </c>
      <c r="G4723" s="43">
        <v>81148.097315193198</v>
      </c>
    </row>
    <row r="4724" spans="1:7" x14ac:dyDescent="0.2">
      <c r="A4724" s="7">
        <v>4722</v>
      </c>
      <c r="B4724" s="43">
        <v>43.65</v>
      </c>
      <c r="C4724" s="43">
        <v>52973.632651604203</v>
      </c>
      <c r="D4724" s="43">
        <v>48091.642989405002</v>
      </c>
      <c r="E4724" s="43">
        <v>6153.0994544719997</v>
      </c>
      <c r="F4724" s="43">
        <v>0</v>
      </c>
      <c r="G4724" s="43">
        <v>-1271.1097922728</v>
      </c>
    </row>
    <row r="4725" spans="1:7" x14ac:dyDescent="0.2">
      <c r="A4725" s="7">
        <v>4723</v>
      </c>
      <c r="B4725" s="43">
        <v>53.93</v>
      </c>
      <c r="C4725" s="43">
        <v>592911.18865474977</v>
      </c>
      <c r="D4725" s="43">
        <v>500401.25224823458</v>
      </c>
      <c r="E4725" s="43">
        <v>58023.795739379697</v>
      </c>
      <c r="F4725" s="43">
        <v>0</v>
      </c>
      <c r="G4725" s="43">
        <v>34486.1406671355</v>
      </c>
    </row>
    <row r="4726" spans="1:7" x14ac:dyDescent="0.2">
      <c r="A4726" s="7">
        <v>4724</v>
      </c>
      <c r="B4726" s="43">
        <v>143.28</v>
      </c>
      <c r="C4726" s="43">
        <v>16807.521545519401</v>
      </c>
      <c r="D4726" s="43">
        <v>16061.0727714164</v>
      </c>
      <c r="E4726" s="43">
        <v>596.1844233452</v>
      </c>
      <c r="F4726" s="43">
        <v>0</v>
      </c>
      <c r="G4726" s="43">
        <v>150.2643507578</v>
      </c>
    </row>
    <row r="4727" spans="1:7" x14ac:dyDescent="0.2">
      <c r="A4727" s="7">
        <v>4725</v>
      </c>
      <c r="B4727" s="43">
        <v>41.34</v>
      </c>
      <c r="C4727" s="43">
        <v>91860.021450040105</v>
      </c>
      <c r="D4727" s="43">
        <v>110629.4720314077</v>
      </c>
      <c r="E4727" s="43">
        <v>11266.0471179206</v>
      </c>
      <c r="F4727" s="43">
        <v>0</v>
      </c>
      <c r="G4727" s="43">
        <v>-30035.4976992882</v>
      </c>
    </row>
    <row r="4728" spans="1:7" x14ac:dyDescent="0.2">
      <c r="A4728" s="7">
        <v>4726</v>
      </c>
      <c r="B4728" s="43">
        <v>17.98</v>
      </c>
      <c r="C4728" s="43">
        <v>12177.220413945501</v>
      </c>
      <c r="D4728" s="43">
        <v>12105.6284694979</v>
      </c>
      <c r="E4728" s="43">
        <v>3401.7559783740999</v>
      </c>
      <c r="F4728" s="43">
        <v>0</v>
      </c>
      <c r="G4728" s="43">
        <v>-3330.1640339264</v>
      </c>
    </row>
    <row r="4729" spans="1:7" x14ac:dyDescent="0.2">
      <c r="A4729" s="7">
        <v>4727</v>
      </c>
      <c r="B4729" s="43">
        <v>35.270000000000003</v>
      </c>
      <c r="C4729" s="43">
        <v>23074.865714035001</v>
      </c>
      <c r="D4729" s="43">
        <v>23082.047306778699</v>
      </c>
      <c r="E4729" s="43">
        <v>3294.1689145665</v>
      </c>
      <c r="F4729" s="43">
        <v>0</v>
      </c>
      <c r="G4729" s="43">
        <v>-3301.3505073103001</v>
      </c>
    </row>
    <row r="4730" spans="1:7" x14ac:dyDescent="0.2">
      <c r="A4730" s="7">
        <v>4728</v>
      </c>
      <c r="B4730" s="43">
        <v>175.06</v>
      </c>
      <c r="C4730" s="43">
        <v>549955.49941017944</v>
      </c>
      <c r="D4730" s="43">
        <v>429885.19899044081</v>
      </c>
      <c r="E4730" s="43">
        <v>16286.3206967971</v>
      </c>
      <c r="F4730" s="43">
        <v>0</v>
      </c>
      <c r="G4730" s="43">
        <v>103783.9797229415</v>
      </c>
    </row>
    <row r="4731" spans="1:7" x14ac:dyDescent="0.2">
      <c r="A4731" s="7">
        <v>4729</v>
      </c>
      <c r="B4731" s="43">
        <v>38.729999999999997</v>
      </c>
      <c r="C4731" s="43">
        <v>106066.7762722997</v>
      </c>
      <c r="D4731" s="43">
        <v>91963.417348271701</v>
      </c>
      <c r="E4731" s="43">
        <v>13896.4009687085</v>
      </c>
      <c r="F4731" s="43">
        <v>0</v>
      </c>
      <c r="G4731" s="43">
        <v>206.9579553195</v>
      </c>
    </row>
    <row r="4732" spans="1:7" x14ac:dyDescent="0.2">
      <c r="A4732" s="7">
        <v>4730</v>
      </c>
      <c r="B4732" s="43">
        <v>120.53</v>
      </c>
      <c r="C4732" s="43">
        <v>38591.446384203198</v>
      </c>
      <c r="D4732" s="43">
        <v>40211.167496503898</v>
      </c>
      <c r="E4732" s="43">
        <v>1604.8857512544</v>
      </c>
      <c r="F4732" s="43">
        <v>0</v>
      </c>
      <c r="G4732" s="43">
        <v>-3224.606863555</v>
      </c>
    </row>
    <row r="4733" spans="1:7" x14ac:dyDescent="0.2">
      <c r="A4733" s="7">
        <v>4731</v>
      </c>
      <c r="B4733" s="43">
        <v>215.19</v>
      </c>
      <c r="C4733" s="43">
        <v>71928.262701787098</v>
      </c>
      <c r="D4733" s="43">
        <v>59791.437325462801</v>
      </c>
      <c r="E4733" s="43">
        <v>1759.7799711401001</v>
      </c>
      <c r="F4733" s="43">
        <v>0</v>
      </c>
      <c r="G4733" s="43">
        <v>10377.045405184201</v>
      </c>
    </row>
    <row r="4734" spans="1:7" x14ac:dyDescent="0.2">
      <c r="A4734" s="7">
        <v>4732</v>
      </c>
      <c r="B4734" s="43">
        <v>17.36</v>
      </c>
      <c r="C4734" s="43">
        <v>55669.962902160703</v>
      </c>
      <c r="D4734" s="43">
        <v>37052.2358088869</v>
      </c>
      <c r="E4734" s="43">
        <v>28426.560600402001</v>
      </c>
      <c r="F4734" s="43">
        <v>7370.6646437515001</v>
      </c>
      <c r="G4734" s="43">
        <v>-17179.498150879699</v>
      </c>
    </row>
    <row r="4735" spans="1:7" x14ac:dyDescent="0.2">
      <c r="A4735" s="7">
        <v>4733</v>
      </c>
      <c r="B4735" s="43">
        <v>45.21</v>
      </c>
      <c r="C4735" s="43">
        <v>41262.681975071398</v>
      </c>
      <c r="D4735" s="43">
        <v>28776.332558466002</v>
      </c>
      <c r="E4735" s="43">
        <v>4963.8148652996997</v>
      </c>
      <c r="F4735" s="43">
        <v>0</v>
      </c>
      <c r="G4735" s="43">
        <v>7522.5345513057</v>
      </c>
    </row>
    <row r="4736" spans="1:7" x14ac:dyDescent="0.2">
      <c r="A4736" s="7">
        <v>4734</v>
      </c>
      <c r="B4736" s="43">
        <v>43.89</v>
      </c>
      <c r="C4736" s="43">
        <v>324905.92055266479</v>
      </c>
      <c r="D4736" s="43">
        <v>222120.61944170939</v>
      </c>
      <c r="E4736" s="43">
        <v>40299.077767494302</v>
      </c>
      <c r="F4736" s="43">
        <v>15259.0822866132</v>
      </c>
      <c r="G4736" s="43">
        <v>47227.141056847897</v>
      </c>
    </row>
    <row r="4737" spans="1:7" x14ac:dyDescent="0.2">
      <c r="A4737" s="7">
        <v>4735</v>
      </c>
      <c r="B4737" s="43">
        <v>108.54</v>
      </c>
      <c r="C4737" s="43">
        <v>192785.04735634709</v>
      </c>
      <c r="D4737" s="43">
        <v>246749.24276922099</v>
      </c>
      <c r="E4737" s="43">
        <v>9088.0323499963997</v>
      </c>
      <c r="F4737" s="43">
        <v>0</v>
      </c>
      <c r="G4737" s="43">
        <v>-63052.227762870301</v>
      </c>
    </row>
    <row r="4738" spans="1:7" x14ac:dyDescent="0.2">
      <c r="A4738" s="7">
        <v>4736</v>
      </c>
      <c r="B4738" s="43">
        <v>18.170000000000002</v>
      </c>
      <c r="C4738" s="43">
        <v>6379.15400021</v>
      </c>
      <c r="D4738" s="43">
        <v>6176.3057543086998</v>
      </c>
      <c r="E4738" s="43">
        <v>1757.5906660180001</v>
      </c>
      <c r="F4738" s="43">
        <v>0</v>
      </c>
      <c r="G4738" s="43">
        <v>-1554.7424201167</v>
      </c>
    </row>
    <row r="4739" spans="1:7" x14ac:dyDescent="0.2">
      <c r="A4739" s="7">
        <v>4737</v>
      </c>
      <c r="B4739" s="43">
        <v>596.98</v>
      </c>
      <c r="C4739" s="43">
        <v>3299350.217784286</v>
      </c>
      <c r="D4739" s="43">
        <v>2946663.06051637</v>
      </c>
      <c r="E4739" s="43">
        <v>29497.681182233398</v>
      </c>
      <c r="F4739" s="43">
        <v>0</v>
      </c>
      <c r="G4739" s="43">
        <v>323189.4760856817</v>
      </c>
    </row>
    <row r="4740" spans="1:7" x14ac:dyDescent="0.2">
      <c r="A4740" s="7">
        <v>4738</v>
      </c>
      <c r="B4740" s="43">
        <v>2.5499999999999998</v>
      </c>
      <c r="C4740" s="43">
        <v>25736.0988314323</v>
      </c>
      <c r="D4740" s="43">
        <v>20791.237261881601</v>
      </c>
      <c r="E4740" s="43">
        <v>53030.127338846498</v>
      </c>
      <c r="F4740" s="43">
        <v>0</v>
      </c>
      <c r="G4740" s="43">
        <v>-48085.265769295802</v>
      </c>
    </row>
    <row r="4741" spans="1:7" x14ac:dyDescent="0.2">
      <c r="A4741" s="7">
        <v>4739</v>
      </c>
      <c r="B4741" s="43">
        <v>84.99</v>
      </c>
      <c r="C4741" s="43">
        <v>202730.71142277829</v>
      </c>
      <c r="D4741" s="43">
        <v>134891.60861325311</v>
      </c>
      <c r="E4741" s="43">
        <v>18368.072875712998</v>
      </c>
      <c r="F4741" s="43">
        <v>16141.450883871799</v>
      </c>
      <c r="G4741" s="43">
        <v>33329.579049940403</v>
      </c>
    </row>
    <row r="4742" spans="1:7" x14ac:dyDescent="0.2">
      <c r="A4742" s="7">
        <v>4740</v>
      </c>
      <c r="B4742" s="43">
        <v>68.69</v>
      </c>
      <c r="C4742" s="43">
        <v>608342.02467511338</v>
      </c>
      <c r="D4742" s="43">
        <v>404651.53894485912</v>
      </c>
      <c r="E4742" s="43">
        <v>71272.024885117702</v>
      </c>
      <c r="F4742" s="43">
        <v>59141.413397837503</v>
      </c>
      <c r="G4742" s="43">
        <v>73277.047447299105</v>
      </c>
    </row>
    <row r="4743" spans="1:7" x14ac:dyDescent="0.2">
      <c r="A4743" s="7">
        <v>4741</v>
      </c>
      <c r="B4743" s="43">
        <v>29.43</v>
      </c>
      <c r="C4743" s="43">
        <v>404030.5689905305</v>
      </c>
      <c r="D4743" s="43">
        <v>300981.18490036792</v>
      </c>
      <c r="E4743" s="43">
        <v>74137.283620413597</v>
      </c>
      <c r="F4743" s="43">
        <v>0</v>
      </c>
      <c r="G4743" s="43">
        <v>28912.100469748999</v>
      </c>
    </row>
    <row r="4744" spans="1:7" x14ac:dyDescent="0.2">
      <c r="A4744" s="7">
        <v>4742</v>
      </c>
      <c r="B4744" s="43">
        <v>222.92</v>
      </c>
      <c r="C4744" s="43">
        <v>642035.46706899535</v>
      </c>
      <c r="D4744" s="43">
        <v>517107.93196111341</v>
      </c>
      <c r="E4744" s="43">
        <v>15206.475187686399</v>
      </c>
      <c r="F4744" s="43">
        <v>0</v>
      </c>
      <c r="G4744" s="43">
        <v>109721.05992019561</v>
      </c>
    </row>
    <row r="4745" spans="1:7" x14ac:dyDescent="0.2">
      <c r="A4745" s="7">
        <v>4743</v>
      </c>
      <c r="B4745" s="43">
        <v>40.47</v>
      </c>
      <c r="C4745" s="43">
        <v>609400.84033240611</v>
      </c>
      <c r="D4745" s="43">
        <v>450974.59605502588</v>
      </c>
      <c r="E4745" s="43">
        <v>81583.101874094893</v>
      </c>
      <c r="F4745" s="43">
        <v>0</v>
      </c>
      <c r="G4745" s="43">
        <v>76843.142403285296</v>
      </c>
    </row>
    <row r="4746" spans="1:7" x14ac:dyDescent="0.2">
      <c r="A4746" s="7">
        <v>4744</v>
      </c>
      <c r="B4746" s="43">
        <v>69.81</v>
      </c>
      <c r="C4746" s="43">
        <v>431088.62749839341</v>
      </c>
      <c r="D4746" s="43">
        <v>392182.10008523549</v>
      </c>
      <c r="E4746" s="43">
        <v>31736.045746448399</v>
      </c>
      <c r="F4746" s="43">
        <v>0</v>
      </c>
      <c r="G4746" s="43">
        <v>7170.4816667095001</v>
      </c>
    </row>
    <row r="4747" spans="1:7" x14ac:dyDescent="0.2">
      <c r="A4747" s="7">
        <v>4745</v>
      </c>
      <c r="B4747" s="43">
        <v>51.35</v>
      </c>
      <c r="C4747" s="43">
        <v>172410.441765494</v>
      </c>
      <c r="D4747" s="43">
        <v>114838.7612510082</v>
      </c>
      <c r="E4747" s="43">
        <v>29381.960670704699</v>
      </c>
      <c r="F4747" s="43">
        <v>22721.413931140502</v>
      </c>
      <c r="G4747" s="43">
        <v>5468.3059126405997</v>
      </c>
    </row>
    <row r="4748" spans="1:7" x14ac:dyDescent="0.2">
      <c r="A4748" s="7">
        <v>4746</v>
      </c>
      <c r="B4748" s="43">
        <v>24.49</v>
      </c>
      <c r="C4748" s="43">
        <v>34918.701499374998</v>
      </c>
      <c r="D4748" s="43">
        <v>29634.269866058799</v>
      </c>
      <c r="E4748" s="43">
        <v>7342.2393080928996</v>
      </c>
      <c r="F4748" s="43">
        <v>0</v>
      </c>
      <c r="G4748" s="43">
        <v>-2057.8076747767</v>
      </c>
    </row>
    <row r="4749" spans="1:7" x14ac:dyDescent="0.2">
      <c r="A4749" s="7">
        <v>4747</v>
      </c>
      <c r="B4749" s="43">
        <v>74.13</v>
      </c>
      <c r="C4749" s="43">
        <v>455643.64206651488</v>
      </c>
      <c r="D4749" s="43">
        <v>339968.69687608758</v>
      </c>
      <c r="E4749" s="43">
        <v>31947.007681434701</v>
      </c>
      <c r="F4749" s="43">
        <v>0</v>
      </c>
      <c r="G4749" s="43">
        <v>83727.937508992705</v>
      </c>
    </row>
    <row r="4750" spans="1:7" x14ac:dyDescent="0.2">
      <c r="A4750" s="7">
        <v>4748</v>
      </c>
      <c r="B4750" s="43">
        <v>4.63</v>
      </c>
      <c r="C4750" s="43">
        <v>6642.9534588076003</v>
      </c>
      <c r="D4750" s="43">
        <v>4420.8279902262002</v>
      </c>
      <c r="E4750" s="43">
        <v>10915.819947595999</v>
      </c>
      <c r="F4750" s="43">
        <v>523.56097204729997</v>
      </c>
      <c r="G4750" s="43">
        <v>-9217.2554510618993</v>
      </c>
    </row>
    <row r="4751" spans="1:7" x14ac:dyDescent="0.2">
      <c r="A4751" s="7">
        <v>4749</v>
      </c>
      <c r="B4751" s="43">
        <v>119.05</v>
      </c>
      <c r="C4751" s="43">
        <v>100165.24274398549</v>
      </c>
      <c r="D4751" s="43">
        <v>123298.0424549801</v>
      </c>
      <c r="E4751" s="43">
        <v>4265.8175639047004</v>
      </c>
      <c r="F4751" s="43">
        <v>0</v>
      </c>
      <c r="G4751" s="43">
        <v>-27398.617274899399</v>
      </c>
    </row>
    <row r="4752" spans="1:7" x14ac:dyDescent="0.2">
      <c r="A4752" s="7">
        <v>4750</v>
      </c>
      <c r="B4752" s="43">
        <v>181.09</v>
      </c>
      <c r="C4752" s="43">
        <v>137696.07110515409</v>
      </c>
      <c r="D4752" s="43">
        <v>91622.159219531299</v>
      </c>
      <c r="E4752" s="43">
        <v>6727.5880181501998</v>
      </c>
      <c r="F4752" s="43">
        <v>18283.567242261001</v>
      </c>
      <c r="G4752" s="43">
        <v>21062.756625211699</v>
      </c>
    </row>
    <row r="4753" spans="1:7" x14ac:dyDescent="0.2">
      <c r="A4753" s="7">
        <v>4751</v>
      </c>
      <c r="B4753" s="43">
        <v>59.35</v>
      </c>
      <c r="C4753" s="43">
        <v>31612.772888015501</v>
      </c>
      <c r="D4753" s="43">
        <v>30875.218751575401</v>
      </c>
      <c r="E4753" s="43">
        <v>2678.6797824099999</v>
      </c>
      <c r="F4753" s="43">
        <v>0</v>
      </c>
      <c r="G4753" s="43">
        <v>-1941.1256459699</v>
      </c>
    </row>
    <row r="4754" spans="1:7" x14ac:dyDescent="0.2">
      <c r="A4754" s="7">
        <v>4752</v>
      </c>
      <c r="B4754" s="43">
        <v>41.53</v>
      </c>
      <c r="C4754" s="43">
        <v>45183.192753475902</v>
      </c>
      <c r="D4754" s="43">
        <v>44394.401100295603</v>
      </c>
      <c r="E4754" s="43">
        <v>5473.5894989734998</v>
      </c>
      <c r="F4754" s="43">
        <v>0</v>
      </c>
      <c r="G4754" s="43">
        <v>-4684.7978457931004</v>
      </c>
    </row>
    <row r="4755" spans="1:7" x14ac:dyDescent="0.2">
      <c r="A4755" s="7">
        <v>4753</v>
      </c>
      <c r="B4755" s="43">
        <v>25.2</v>
      </c>
      <c r="C4755" s="43">
        <v>77332.697184127202</v>
      </c>
      <c r="D4755" s="43">
        <v>68111.823647434197</v>
      </c>
      <c r="E4755" s="43">
        <v>15559.004858656899</v>
      </c>
      <c r="F4755" s="43">
        <v>0</v>
      </c>
      <c r="G4755" s="43">
        <v>-6338.1313219638996</v>
      </c>
    </row>
    <row r="4756" spans="1:7" x14ac:dyDescent="0.2">
      <c r="A4756" s="7">
        <v>4754</v>
      </c>
      <c r="B4756" s="43">
        <v>87.31</v>
      </c>
      <c r="C4756" s="43">
        <v>898923.32452528086</v>
      </c>
      <c r="D4756" s="43">
        <v>707188.49631406413</v>
      </c>
      <c r="E4756" s="43">
        <v>54408.461506816202</v>
      </c>
      <c r="F4756" s="43">
        <v>0</v>
      </c>
      <c r="G4756" s="43">
        <v>137326.36670440051</v>
      </c>
    </row>
    <row r="4757" spans="1:7" x14ac:dyDescent="0.2">
      <c r="A4757" s="7">
        <v>4755</v>
      </c>
      <c r="B4757" s="43">
        <v>1.62</v>
      </c>
      <c r="C4757" s="43">
        <v>8743.8271041192002</v>
      </c>
      <c r="D4757" s="43">
        <v>7746.2636801543003</v>
      </c>
      <c r="E4757" s="43">
        <v>27629.511312737999</v>
      </c>
      <c r="F4757" s="43">
        <v>0</v>
      </c>
      <c r="G4757" s="43">
        <v>-26631.947888773098</v>
      </c>
    </row>
    <row r="4758" spans="1:7" x14ac:dyDescent="0.2">
      <c r="A4758" s="7">
        <v>4756</v>
      </c>
      <c r="B4758" s="43">
        <v>109.48</v>
      </c>
      <c r="C4758" s="43">
        <v>831194.30048966431</v>
      </c>
      <c r="D4758" s="43">
        <v>553069.75042382977</v>
      </c>
      <c r="E4758" s="43">
        <v>58292.386064485399</v>
      </c>
      <c r="F4758" s="43">
        <v>66326.415420595804</v>
      </c>
      <c r="G4758" s="43">
        <v>153505.74858075331</v>
      </c>
    </row>
    <row r="4759" spans="1:7" x14ac:dyDescent="0.2">
      <c r="A4759" s="7">
        <v>4757</v>
      </c>
      <c r="B4759" s="43">
        <v>89.15</v>
      </c>
      <c r="C4759" s="43">
        <v>334434.84603788803</v>
      </c>
      <c r="D4759" s="43">
        <v>397757.99148270069</v>
      </c>
      <c r="E4759" s="43">
        <v>19389.138135056699</v>
      </c>
      <c r="F4759" s="43">
        <v>0</v>
      </c>
      <c r="G4759" s="43">
        <v>-82712.2835798694</v>
      </c>
    </row>
    <row r="4760" spans="1:7" x14ac:dyDescent="0.2">
      <c r="A4760" s="7">
        <v>4758</v>
      </c>
      <c r="B4760" s="43">
        <v>67.38</v>
      </c>
      <c r="C4760" s="43">
        <v>14497.3186622426</v>
      </c>
      <c r="D4760" s="43">
        <v>24054.194485892702</v>
      </c>
      <c r="E4760" s="43">
        <v>1077.124407946</v>
      </c>
      <c r="F4760" s="43">
        <v>0</v>
      </c>
      <c r="G4760" s="43">
        <v>-10634.000231596099</v>
      </c>
    </row>
    <row r="4761" spans="1:7" x14ac:dyDescent="0.2">
      <c r="A4761" s="7">
        <v>4759</v>
      </c>
      <c r="B4761" s="43">
        <v>299.58999999999997</v>
      </c>
      <c r="C4761" s="43">
        <v>2232872.9399379701</v>
      </c>
      <c r="D4761" s="43">
        <v>1850275.0096647129</v>
      </c>
      <c r="E4761" s="43">
        <v>40018.279689688097</v>
      </c>
      <c r="F4761" s="43">
        <v>0</v>
      </c>
      <c r="G4761" s="43">
        <v>342579.65058356873</v>
      </c>
    </row>
    <row r="4762" spans="1:7" x14ac:dyDescent="0.2">
      <c r="A4762" s="7">
        <v>4760</v>
      </c>
      <c r="B4762" s="43">
        <v>4.34</v>
      </c>
      <c r="C4762" s="43">
        <v>22993.5881582398</v>
      </c>
      <c r="D4762" s="43">
        <v>15317.5643728834</v>
      </c>
      <c r="E4762" s="43">
        <v>46495.598191796598</v>
      </c>
      <c r="F4762" s="43">
        <v>3051.5957841364998</v>
      </c>
      <c r="G4762" s="43">
        <v>-41871.170190576697</v>
      </c>
    </row>
    <row r="4763" spans="1:7" x14ac:dyDescent="0.2">
      <c r="A4763" s="7">
        <v>4761</v>
      </c>
      <c r="B4763" s="43">
        <v>13.05</v>
      </c>
      <c r="C4763" s="43">
        <v>32961.986828764697</v>
      </c>
      <c r="D4763" s="43">
        <v>28467.0005968437</v>
      </c>
      <c r="E4763" s="43">
        <v>12801.076000378</v>
      </c>
      <c r="F4763" s="43">
        <v>0</v>
      </c>
      <c r="G4763" s="43">
        <v>-8306.0897684570991</v>
      </c>
    </row>
    <row r="4764" spans="1:7" x14ac:dyDescent="0.2">
      <c r="A4764" s="7">
        <v>4762</v>
      </c>
      <c r="B4764" s="43">
        <v>69.72</v>
      </c>
      <c r="C4764" s="43">
        <v>416846.22610671638</v>
      </c>
      <c r="D4764" s="43">
        <v>279036.08649841102</v>
      </c>
      <c r="E4764" s="43">
        <v>31963.585451082901</v>
      </c>
      <c r="F4764" s="43">
        <v>36708.625594224497</v>
      </c>
      <c r="G4764" s="43">
        <v>69137.928562998</v>
      </c>
    </row>
    <row r="4765" spans="1:7" x14ac:dyDescent="0.2">
      <c r="A4765" s="7">
        <v>4763</v>
      </c>
      <c r="B4765" s="43">
        <v>189.64</v>
      </c>
      <c r="C4765" s="43">
        <v>850731.96635384089</v>
      </c>
      <c r="D4765" s="43">
        <v>866579.73258560477</v>
      </c>
      <c r="E4765" s="43">
        <v>22990.811906764498</v>
      </c>
      <c r="F4765" s="43">
        <v>0</v>
      </c>
      <c r="G4765" s="43">
        <v>-38838.578138528399</v>
      </c>
    </row>
    <row r="4766" spans="1:7" x14ac:dyDescent="0.2">
      <c r="A4766" s="7">
        <v>4764</v>
      </c>
      <c r="B4766" s="43">
        <v>72.02</v>
      </c>
      <c r="C4766" s="43">
        <v>194538.88937985149</v>
      </c>
      <c r="D4766" s="43">
        <v>129432.7132668694</v>
      </c>
      <c r="E4766" s="43">
        <v>23907.319054782602</v>
      </c>
      <c r="F4766" s="43">
        <v>25852.658154246401</v>
      </c>
      <c r="G4766" s="43">
        <v>15346.1989039532</v>
      </c>
    </row>
    <row r="4767" spans="1:7" x14ac:dyDescent="0.2">
      <c r="A4767" s="7">
        <v>4765</v>
      </c>
      <c r="B4767" s="43">
        <v>42.94</v>
      </c>
      <c r="C4767" s="43">
        <v>116588.0290318379</v>
      </c>
      <c r="D4767" s="43">
        <v>100915.3811499383</v>
      </c>
      <c r="E4767" s="43">
        <v>13970.463275837799</v>
      </c>
      <c r="F4767" s="43">
        <v>0</v>
      </c>
      <c r="G4767" s="43">
        <v>1702.1846060618</v>
      </c>
    </row>
    <row r="4768" spans="1:7" x14ac:dyDescent="0.2">
      <c r="A4768" s="7">
        <v>4766</v>
      </c>
      <c r="B4768" s="43">
        <v>33.46</v>
      </c>
      <c r="C4768" s="43">
        <v>108253.29909798699</v>
      </c>
      <c r="D4768" s="43">
        <v>108417.6453172063</v>
      </c>
      <c r="E4768" s="43">
        <v>16403.3653389471</v>
      </c>
      <c r="F4768" s="43">
        <v>0</v>
      </c>
      <c r="G4768" s="43">
        <v>-16567.7115581664</v>
      </c>
    </row>
    <row r="4769" spans="1:7" x14ac:dyDescent="0.2">
      <c r="A4769" s="7">
        <v>4767</v>
      </c>
      <c r="B4769" s="43">
        <v>48.43</v>
      </c>
      <c r="C4769" s="43">
        <v>0</v>
      </c>
      <c r="D4769" s="43">
        <v>0</v>
      </c>
      <c r="E4769" s="43">
        <v>0</v>
      </c>
      <c r="F4769" s="43">
        <v>0</v>
      </c>
      <c r="G4769" s="43">
        <v>0</v>
      </c>
    </row>
    <row r="4770" spans="1:7" x14ac:dyDescent="0.2">
      <c r="A4770" s="7">
        <v>4768</v>
      </c>
      <c r="B4770" s="43">
        <v>18.03</v>
      </c>
      <c r="C4770" s="43">
        <v>61766.753063913799</v>
      </c>
      <c r="D4770" s="43">
        <v>51065.218021396802</v>
      </c>
      <c r="E4770" s="43">
        <v>17585.4572040967</v>
      </c>
      <c r="F4770" s="43">
        <v>0</v>
      </c>
      <c r="G4770" s="43">
        <v>-6883.9221615796996</v>
      </c>
    </row>
    <row r="4771" spans="1:7" x14ac:dyDescent="0.2">
      <c r="A4771" s="7">
        <v>4769</v>
      </c>
      <c r="B4771" s="43">
        <v>20.49</v>
      </c>
      <c r="C4771" s="43">
        <v>164704.64596613409</v>
      </c>
      <c r="D4771" s="43">
        <v>134999.40889443571</v>
      </c>
      <c r="E4771" s="43">
        <v>42823.339763838601</v>
      </c>
      <c r="F4771" s="43">
        <v>0</v>
      </c>
      <c r="G4771" s="43">
        <v>-13118.102692140201</v>
      </c>
    </row>
    <row r="4772" spans="1:7" x14ac:dyDescent="0.2">
      <c r="A4772" s="7">
        <v>4770</v>
      </c>
      <c r="B4772" s="43">
        <v>33.79</v>
      </c>
      <c r="C4772" s="43">
        <v>76824.285040810297</v>
      </c>
      <c r="D4772" s="43">
        <v>67642.957707572496</v>
      </c>
      <c r="E4772" s="43">
        <v>11766.7680387448</v>
      </c>
      <c r="F4772" s="43">
        <v>0</v>
      </c>
      <c r="G4772" s="43">
        <v>-2585.4407055069</v>
      </c>
    </row>
    <row r="4773" spans="1:7" x14ac:dyDescent="0.2">
      <c r="A4773" s="7">
        <v>4771</v>
      </c>
      <c r="B4773" s="43">
        <v>62.46</v>
      </c>
      <c r="C4773" s="43">
        <v>394244.34878667362</v>
      </c>
      <c r="D4773" s="43">
        <v>322451.90682299138</v>
      </c>
      <c r="E4773" s="43">
        <v>32577.199163115602</v>
      </c>
      <c r="F4773" s="43">
        <v>0</v>
      </c>
      <c r="G4773" s="43">
        <v>39215.242800566601</v>
      </c>
    </row>
    <row r="4774" spans="1:7" x14ac:dyDescent="0.2">
      <c r="A4774" s="7">
        <v>4772</v>
      </c>
      <c r="B4774" s="43">
        <v>76.459999999999994</v>
      </c>
      <c r="C4774" s="43">
        <v>51120.175451692499</v>
      </c>
      <c r="D4774" s="43">
        <v>57933.643459416096</v>
      </c>
      <c r="E4774" s="43">
        <v>3359.5489786484</v>
      </c>
      <c r="F4774" s="43">
        <v>0</v>
      </c>
      <c r="G4774" s="43">
        <v>-10173.016986372</v>
      </c>
    </row>
    <row r="4775" spans="1:7" x14ac:dyDescent="0.2">
      <c r="A4775" s="7">
        <v>4773</v>
      </c>
      <c r="B4775" s="43">
        <v>2.6</v>
      </c>
      <c r="C4775" s="43">
        <v>11732.1850035319</v>
      </c>
      <c r="D4775" s="43">
        <v>7810.2122745197003</v>
      </c>
      <c r="E4775" s="43">
        <v>39333.704972997402</v>
      </c>
      <c r="F4775" s="43">
        <v>1541.4428590479999</v>
      </c>
      <c r="G4775" s="43">
        <v>-36953.175103033202</v>
      </c>
    </row>
    <row r="4776" spans="1:7" x14ac:dyDescent="0.2">
      <c r="A4776" s="7">
        <v>4774</v>
      </c>
      <c r="B4776" s="43">
        <v>79.22</v>
      </c>
      <c r="C4776" s="43">
        <v>639491.2632743076</v>
      </c>
      <c r="D4776" s="43">
        <v>425461.63757450378</v>
      </c>
      <c r="E4776" s="43">
        <v>71551.092018062598</v>
      </c>
      <c r="F4776" s="43">
        <v>85293.065418776896</v>
      </c>
      <c r="G4776" s="43">
        <v>57185.468262964299</v>
      </c>
    </row>
    <row r="4777" spans="1:7" x14ac:dyDescent="0.2">
      <c r="A4777" s="7">
        <v>4775</v>
      </c>
      <c r="B4777" s="43">
        <v>50.55</v>
      </c>
      <c r="C4777" s="43">
        <v>355143.25883306249</v>
      </c>
      <c r="D4777" s="43">
        <v>254615.74962975859</v>
      </c>
      <c r="E4777" s="43">
        <v>37391.947595690901</v>
      </c>
      <c r="F4777" s="43">
        <v>0</v>
      </c>
      <c r="G4777" s="43">
        <v>63135.561607612901</v>
      </c>
    </row>
    <row r="4778" spans="1:7" x14ac:dyDescent="0.2">
      <c r="A4778" s="7">
        <v>4776</v>
      </c>
      <c r="B4778" s="43">
        <v>17.86</v>
      </c>
      <c r="C4778" s="43">
        <v>95510.593346669295</v>
      </c>
      <c r="D4778" s="43">
        <v>63620.184228624297</v>
      </c>
      <c r="E4778" s="43">
        <v>40547.103425835303</v>
      </c>
      <c r="F4778" s="43">
        <v>7505.0728284015004</v>
      </c>
      <c r="G4778" s="43">
        <v>-16161.7671361918</v>
      </c>
    </row>
    <row r="4779" spans="1:7" x14ac:dyDescent="0.2">
      <c r="A4779" s="7">
        <v>4777</v>
      </c>
      <c r="B4779" s="43">
        <v>136.46</v>
      </c>
      <c r="C4779" s="43">
        <v>63443.5886794381</v>
      </c>
      <c r="D4779" s="43">
        <v>50106.023767058097</v>
      </c>
      <c r="E4779" s="43">
        <v>2408.4990761570002</v>
      </c>
      <c r="F4779" s="43">
        <v>0</v>
      </c>
      <c r="G4779" s="43">
        <v>10929.065836223001</v>
      </c>
    </row>
    <row r="4780" spans="1:7" x14ac:dyDescent="0.2">
      <c r="A4780" s="7">
        <v>4778</v>
      </c>
      <c r="B4780" s="43">
        <v>362.23</v>
      </c>
      <c r="C4780" s="43">
        <v>668249.8329612395</v>
      </c>
      <c r="D4780" s="43">
        <v>815130.7465104463</v>
      </c>
      <c r="E4780" s="43">
        <v>9516.5359384635995</v>
      </c>
      <c r="F4780" s="43">
        <v>0</v>
      </c>
      <c r="G4780" s="43">
        <v>-156397.44948767041</v>
      </c>
    </row>
    <row r="4781" spans="1:7" x14ac:dyDescent="0.2">
      <c r="A4781" s="7">
        <v>4779</v>
      </c>
      <c r="B4781" s="43">
        <v>43.98</v>
      </c>
      <c r="C4781" s="43">
        <v>558548.30319584184</v>
      </c>
      <c r="D4781" s="43">
        <v>464075.96427221643</v>
      </c>
      <c r="E4781" s="43">
        <v>68092.095207004793</v>
      </c>
      <c r="F4781" s="43">
        <v>0</v>
      </c>
      <c r="G4781" s="43">
        <v>26380.2437166206</v>
      </c>
    </row>
    <row r="4782" spans="1:7" x14ac:dyDescent="0.2">
      <c r="A4782" s="7">
        <v>4780</v>
      </c>
      <c r="B4782" s="43">
        <v>235.88</v>
      </c>
      <c r="C4782" s="43">
        <v>1908688.6013020261</v>
      </c>
      <c r="D4782" s="43">
        <v>1856055.1507570939</v>
      </c>
      <c r="E4782" s="43">
        <v>42618.087545570997</v>
      </c>
      <c r="F4782" s="43">
        <v>0</v>
      </c>
      <c r="G4782" s="43">
        <v>10015.362999360999</v>
      </c>
    </row>
    <row r="4783" spans="1:7" x14ac:dyDescent="0.2">
      <c r="A4783" s="7">
        <v>4781</v>
      </c>
      <c r="B4783" s="43">
        <v>85.61</v>
      </c>
      <c r="C4783" s="43">
        <v>197663.0549763357</v>
      </c>
      <c r="D4783" s="43">
        <v>220699.41075492639</v>
      </c>
      <c r="E4783" s="43">
        <v>11879.579131119101</v>
      </c>
      <c r="F4783" s="43">
        <v>0</v>
      </c>
      <c r="G4783" s="43">
        <v>-34915.9349097097</v>
      </c>
    </row>
    <row r="4784" spans="1:7" x14ac:dyDescent="0.2">
      <c r="A4784" s="7">
        <v>4782</v>
      </c>
      <c r="B4784" s="43">
        <v>130.07</v>
      </c>
      <c r="C4784" s="43">
        <v>152038.44567363471</v>
      </c>
      <c r="D4784" s="43">
        <v>162139.52417809141</v>
      </c>
      <c r="E4784" s="43">
        <v>5916.8224716620998</v>
      </c>
      <c r="F4784" s="43">
        <v>0</v>
      </c>
      <c r="G4784" s="43">
        <v>-16017.900976118801</v>
      </c>
    </row>
    <row r="4785" spans="1:7" x14ac:dyDescent="0.2">
      <c r="A4785" s="7">
        <v>4783</v>
      </c>
      <c r="B4785" s="43">
        <v>20.7</v>
      </c>
      <c r="C4785" s="43">
        <v>33599.397610325199</v>
      </c>
      <c r="D4785" s="43">
        <v>22372.6512936207</v>
      </c>
      <c r="E4785" s="43">
        <v>14283.763841231001</v>
      </c>
      <c r="F4785" s="43">
        <v>4437.4916515862997</v>
      </c>
      <c r="G4785" s="43">
        <v>-7494.5091761126996</v>
      </c>
    </row>
    <row r="4786" spans="1:7" x14ac:dyDescent="0.2">
      <c r="A4786" s="7">
        <v>4784</v>
      </c>
      <c r="B4786" s="43">
        <v>10.55</v>
      </c>
      <c r="C4786" s="43">
        <v>98789.549401083306</v>
      </c>
      <c r="D4786" s="43">
        <v>65844.160679926106</v>
      </c>
      <c r="E4786" s="43">
        <v>74061.7199102757</v>
      </c>
      <c r="F4786" s="43">
        <v>9495.6246408938005</v>
      </c>
      <c r="G4786" s="43">
        <v>-50611.955830012303</v>
      </c>
    </row>
    <row r="4787" spans="1:7" x14ac:dyDescent="0.2">
      <c r="A4787" s="7">
        <v>4785</v>
      </c>
      <c r="B4787" s="43">
        <v>22.48</v>
      </c>
      <c r="C4787" s="43">
        <v>142866.37754927689</v>
      </c>
      <c r="D4787" s="43">
        <v>136466.4301477852</v>
      </c>
      <c r="E4787" s="43">
        <v>33667.350577185804</v>
      </c>
      <c r="F4787" s="43">
        <v>0</v>
      </c>
      <c r="G4787" s="43">
        <v>-27267.403175694199</v>
      </c>
    </row>
    <row r="4788" spans="1:7" x14ac:dyDescent="0.2">
      <c r="A4788" s="7">
        <v>4786</v>
      </c>
      <c r="B4788" s="43">
        <v>90.37</v>
      </c>
      <c r="C4788" s="43">
        <v>162340.09337215629</v>
      </c>
      <c r="D4788" s="43">
        <v>111658.7834049615</v>
      </c>
      <c r="E4788" s="43">
        <v>9782.5453863230996</v>
      </c>
      <c r="F4788" s="43">
        <v>4281.0349227148999</v>
      </c>
      <c r="G4788" s="43">
        <v>36617.729658156699</v>
      </c>
    </row>
    <row r="4789" spans="1:7" x14ac:dyDescent="0.2">
      <c r="A4789" s="7">
        <v>4787</v>
      </c>
      <c r="B4789" s="43">
        <v>22.85</v>
      </c>
      <c r="C4789" s="43">
        <v>96439.924814244005</v>
      </c>
      <c r="D4789" s="43">
        <v>81450.806266461295</v>
      </c>
      <c r="E4789" s="43">
        <v>21656.6805903801</v>
      </c>
      <c r="F4789" s="43">
        <v>0</v>
      </c>
      <c r="G4789" s="43">
        <v>-6667.5620425975003</v>
      </c>
    </row>
    <row r="4790" spans="1:7" x14ac:dyDescent="0.2">
      <c r="A4790" s="7">
        <v>4788</v>
      </c>
      <c r="B4790" s="43">
        <v>70.66</v>
      </c>
      <c r="C4790" s="43">
        <v>49909.845466325001</v>
      </c>
      <c r="D4790" s="43">
        <v>52458.230980507498</v>
      </c>
      <c r="E4790" s="43">
        <v>3556.5028582241998</v>
      </c>
      <c r="F4790" s="43">
        <v>0</v>
      </c>
      <c r="G4790" s="43">
        <v>-6104.8883724067</v>
      </c>
    </row>
    <row r="4791" spans="1:7" x14ac:dyDescent="0.2">
      <c r="A4791" s="7">
        <v>4789</v>
      </c>
      <c r="B4791" s="43">
        <v>6.57</v>
      </c>
      <c r="C4791" s="43">
        <v>58033.7735471056</v>
      </c>
      <c r="D4791" s="43">
        <v>42744.707667508199</v>
      </c>
      <c r="E4791" s="43">
        <v>46907.847371508797</v>
      </c>
      <c r="F4791" s="43">
        <v>0</v>
      </c>
      <c r="G4791" s="43">
        <v>-31618.781491911501</v>
      </c>
    </row>
    <row r="4792" spans="1:7" x14ac:dyDescent="0.2">
      <c r="A4792" s="7">
        <v>4790</v>
      </c>
      <c r="B4792" s="43">
        <v>166.18</v>
      </c>
      <c r="C4792" s="43">
        <v>597255.58042934514</v>
      </c>
      <c r="D4792" s="43">
        <v>518646.00488619239</v>
      </c>
      <c r="E4792" s="43">
        <v>18832.222654103702</v>
      </c>
      <c r="F4792" s="43">
        <v>0</v>
      </c>
      <c r="G4792" s="43">
        <v>59777.352889048998</v>
      </c>
    </row>
    <row r="4793" spans="1:7" x14ac:dyDescent="0.2">
      <c r="A4793" s="7">
        <v>4791</v>
      </c>
      <c r="B4793" s="43">
        <v>59.91</v>
      </c>
      <c r="C4793" s="43">
        <v>292988.85757350811</v>
      </c>
      <c r="D4793" s="43">
        <v>195025.6079130407</v>
      </c>
      <c r="E4793" s="43">
        <v>39082.833965430596</v>
      </c>
      <c r="F4793" s="43">
        <v>28367.839527161701</v>
      </c>
      <c r="G4793" s="43">
        <v>30512.576167874999</v>
      </c>
    </row>
    <row r="4794" spans="1:7" x14ac:dyDescent="0.2">
      <c r="A4794" s="7">
        <v>4792</v>
      </c>
      <c r="B4794" s="43">
        <v>44.89</v>
      </c>
      <c r="C4794" s="43">
        <v>7891.9450262142</v>
      </c>
      <c r="D4794" s="43">
        <v>6536.4272644999</v>
      </c>
      <c r="E4794" s="43">
        <v>914.08896011080003</v>
      </c>
      <c r="F4794" s="43">
        <v>0</v>
      </c>
      <c r="G4794" s="43">
        <v>441.42880160350001</v>
      </c>
    </row>
    <row r="4795" spans="1:7" x14ac:dyDescent="0.2">
      <c r="A4795" s="7">
        <v>4793</v>
      </c>
      <c r="B4795" s="43">
        <v>63.61</v>
      </c>
      <c r="C4795" s="43">
        <v>19039.3074101907</v>
      </c>
      <c r="D4795" s="43">
        <v>19722.771020262699</v>
      </c>
      <c r="E4795" s="43">
        <v>1500.2857823751001</v>
      </c>
      <c r="F4795" s="43">
        <v>0</v>
      </c>
      <c r="G4795" s="43">
        <v>-2183.7493924472001</v>
      </c>
    </row>
    <row r="4796" spans="1:7" x14ac:dyDescent="0.2">
      <c r="A4796" s="7">
        <v>4794</v>
      </c>
      <c r="B4796" s="43">
        <v>40.99</v>
      </c>
      <c r="C4796" s="43">
        <v>288620.31262844673</v>
      </c>
      <c r="D4796" s="43">
        <v>285848.06217913772</v>
      </c>
      <c r="E4796" s="43">
        <v>36678.077750873301</v>
      </c>
      <c r="F4796" s="43">
        <v>0</v>
      </c>
      <c r="G4796" s="43">
        <v>-33905.827301564299</v>
      </c>
    </row>
    <row r="4797" spans="1:7" x14ac:dyDescent="0.2">
      <c r="A4797" s="7">
        <v>4795</v>
      </c>
      <c r="B4797" s="43">
        <v>107.39</v>
      </c>
      <c r="C4797" s="43">
        <v>168373.35621884451</v>
      </c>
      <c r="D4797" s="43">
        <v>166004.5317088372</v>
      </c>
      <c r="E4797" s="43">
        <v>7920.2624920410999</v>
      </c>
      <c r="F4797" s="43">
        <v>0</v>
      </c>
      <c r="G4797" s="43">
        <v>-5551.4379820337999</v>
      </c>
    </row>
    <row r="4798" spans="1:7" x14ac:dyDescent="0.2">
      <c r="A4798" s="7">
        <v>4796</v>
      </c>
      <c r="B4798" s="43">
        <v>261.98</v>
      </c>
      <c r="C4798" s="43">
        <v>7597.42</v>
      </c>
      <c r="D4798" s="43">
        <v>8206.6826674913991</v>
      </c>
      <c r="E4798" s="43">
        <v>145</v>
      </c>
      <c r="F4798" s="43">
        <v>0</v>
      </c>
      <c r="G4798" s="43">
        <v>-754.26266749139995</v>
      </c>
    </row>
    <row r="4799" spans="1:7" x14ac:dyDescent="0.2">
      <c r="A4799" s="7">
        <v>4797</v>
      </c>
      <c r="B4799" s="43">
        <v>183.98</v>
      </c>
      <c r="C4799" s="43">
        <v>165238.78532182309</v>
      </c>
      <c r="D4799" s="43">
        <v>184831.19877389379</v>
      </c>
      <c r="E4799" s="43">
        <v>4546.2294124863001</v>
      </c>
      <c r="F4799" s="43">
        <v>0</v>
      </c>
      <c r="G4799" s="43">
        <v>-24138.642864556899</v>
      </c>
    </row>
    <row r="4800" spans="1:7" x14ac:dyDescent="0.2">
      <c r="A4800" s="7">
        <v>4798</v>
      </c>
      <c r="B4800" s="43">
        <v>3.32</v>
      </c>
      <c r="C4800" s="43">
        <v>3967.3400704290002</v>
      </c>
      <c r="D4800" s="43">
        <v>2646.8293754596998</v>
      </c>
      <c r="E4800" s="43">
        <v>9390.3868438484005</v>
      </c>
      <c r="F4800" s="43">
        <v>379.75086933540001</v>
      </c>
      <c r="G4800" s="43">
        <v>-8449.6270182144999</v>
      </c>
    </row>
    <row r="4801" spans="1:7" x14ac:dyDescent="0.2">
      <c r="A4801" s="7">
        <v>4799</v>
      </c>
      <c r="B4801" s="43">
        <v>6.69</v>
      </c>
      <c r="C4801" s="43">
        <v>100.35</v>
      </c>
      <c r="D4801" s="43">
        <v>126.0945742672</v>
      </c>
      <c r="E4801" s="43">
        <v>75</v>
      </c>
      <c r="F4801" s="43">
        <v>0</v>
      </c>
      <c r="G4801" s="43">
        <v>-100.74457426719999</v>
      </c>
    </row>
    <row r="4802" spans="1:7" x14ac:dyDescent="0.2">
      <c r="A4802" s="7">
        <v>4800</v>
      </c>
      <c r="B4802" s="43">
        <v>87.74</v>
      </c>
      <c r="C4802" s="43">
        <v>130588.2592504999</v>
      </c>
      <c r="D4802" s="43">
        <v>143231.43183006681</v>
      </c>
      <c r="E4802" s="43">
        <v>7491.0214923082003</v>
      </c>
      <c r="F4802" s="43">
        <v>0</v>
      </c>
      <c r="G4802" s="43">
        <v>-20134.194071875099</v>
      </c>
    </row>
    <row r="4803" spans="1:7" x14ac:dyDescent="0.2">
      <c r="A4803" s="7">
        <v>4801</v>
      </c>
      <c r="B4803" s="43">
        <v>3.52</v>
      </c>
      <c r="C4803" s="43">
        <v>19095.2330625248</v>
      </c>
      <c r="D4803" s="43">
        <v>15974.4616349236</v>
      </c>
      <c r="E4803" s="43">
        <v>27965.693794179901</v>
      </c>
      <c r="F4803" s="43">
        <v>0</v>
      </c>
      <c r="G4803" s="43">
        <v>-24844.922366578699</v>
      </c>
    </row>
    <row r="4804" spans="1:7" x14ac:dyDescent="0.2">
      <c r="A4804" s="7">
        <v>4802</v>
      </c>
      <c r="B4804" s="43">
        <v>95.94</v>
      </c>
      <c r="C4804" s="43">
        <v>246032.06622934321</v>
      </c>
      <c r="D4804" s="43">
        <v>172632.23195485381</v>
      </c>
      <c r="E4804" s="43">
        <v>13382.911705718299</v>
      </c>
      <c r="F4804" s="43">
        <v>8558.8152703188007</v>
      </c>
      <c r="G4804" s="43">
        <v>51458.107298452203</v>
      </c>
    </row>
    <row r="4805" spans="1:7" x14ac:dyDescent="0.2">
      <c r="A4805" s="7">
        <v>4803</v>
      </c>
      <c r="B4805" s="43">
        <v>5.89</v>
      </c>
      <c r="C4805" s="43">
        <v>278.5480264185</v>
      </c>
      <c r="D4805" s="43">
        <v>238.3525810891</v>
      </c>
      <c r="E4805" s="43">
        <v>241.22525315249999</v>
      </c>
      <c r="F4805" s="43">
        <v>0</v>
      </c>
      <c r="G4805" s="43">
        <v>-201.02980782309999</v>
      </c>
    </row>
    <row r="4806" spans="1:7" x14ac:dyDescent="0.2">
      <c r="A4806" s="7">
        <v>4804</v>
      </c>
      <c r="B4806" s="43">
        <v>19.739999999999998</v>
      </c>
      <c r="C4806" s="43">
        <v>152837.8410305976</v>
      </c>
      <c r="D4806" s="43">
        <v>124842.3092206732</v>
      </c>
      <c r="E4806" s="43">
        <v>41349.538324674402</v>
      </c>
      <c r="F4806" s="43">
        <v>0</v>
      </c>
      <c r="G4806" s="43">
        <v>-13354.006514750001</v>
      </c>
    </row>
    <row r="4807" spans="1:7" x14ac:dyDescent="0.2">
      <c r="A4807" s="7">
        <v>4805</v>
      </c>
      <c r="B4807" s="43">
        <v>87.11</v>
      </c>
      <c r="C4807" s="43">
        <v>198123.74544544931</v>
      </c>
      <c r="D4807" s="43">
        <v>183958.9409810935</v>
      </c>
      <c r="E4807" s="43">
        <v>11950.065741282</v>
      </c>
      <c r="F4807" s="43">
        <v>0</v>
      </c>
      <c r="G4807" s="43">
        <v>2214.7387230736999</v>
      </c>
    </row>
    <row r="4808" spans="1:7" x14ac:dyDescent="0.2">
      <c r="A4808" s="7">
        <v>4806</v>
      </c>
      <c r="B4808" s="43">
        <v>15.28</v>
      </c>
      <c r="C4808" s="43">
        <v>50591.382750359997</v>
      </c>
      <c r="D4808" s="43">
        <v>33705.158993641897</v>
      </c>
      <c r="E4808" s="43">
        <v>26220.952743244801</v>
      </c>
      <c r="F4808" s="43">
        <v>4870.6807010475004</v>
      </c>
      <c r="G4808" s="43">
        <v>-14205.4096875742</v>
      </c>
    </row>
    <row r="4809" spans="1:7" x14ac:dyDescent="0.2">
      <c r="A4809" s="7">
        <v>4807</v>
      </c>
      <c r="B4809" s="43">
        <v>97.85</v>
      </c>
      <c r="C4809" s="43">
        <v>356563.54507902887</v>
      </c>
      <c r="D4809" s="43">
        <v>237313.8701567743</v>
      </c>
      <c r="E4809" s="43">
        <v>32197.692016289198</v>
      </c>
      <c r="F4809" s="43">
        <v>47351.106845094197</v>
      </c>
      <c r="G4809" s="43">
        <v>39700.876060871196</v>
      </c>
    </row>
    <row r="4810" spans="1:7" x14ac:dyDescent="0.2">
      <c r="A4810" s="7">
        <v>4808</v>
      </c>
      <c r="B4810" s="43">
        <v>23.14</v>
      </c>
      <c r="C4810" s="43">
        <v>150779.3266053781</v>
      </c>
      <c r="D4810" s="43">
        <v>130634.5079245138</v>
      </c>
      <c r="E4810" s="43">
        <v>33537.603232007401</v>
      </c>
      <c r="F4810" s="43">
        <v>0</v>
      </c>
      <c r="G4810" s="43">
        <v>-13392.784551143101</v>
      </c>
    </row>
    <row r="4811" spans="1:7" x14ac:dyDescent="0.2">
      <c r="A4811" s="7">
        <v>4809</v>
      </c>
      <c r="B4811" s="43">
        <v>160.97</v>
      </c>
      <c r="C4811" s="43">
        <v>1827003.5617778569</v>
      </c>
      <c r="D4811" s="43">
        <v>1400606.9577315389</v>
      </c>
      <c r="E4811" s="43">
        <v>61298.387213958202</v>
      </c>
      <c r="F4811" s="43">
        <v>0</v>
      </c>
      <c r="G4811" s="43">
        <v>365098.21683235979</v>
      </c>
    </row>
    <row r="4812" spans="1:7" x14ac:dyDescent="0.2">
      <c r="A4812" s="7">
        <v>4810</v>
      </c>
      <c r="B4812" s="43">
        <v>82.68</v>
      </c>
      <c r="C4812" s="43">
        <v>293475.04087819671</v>
      </c>
      <c r="D4812" s="43">
        <v>195570.55836747069</v>
      </c>
      <c r="E4812" s="43">
        <v>30968.4030825716</v>
      </c>
      <c r="F4812" s="43">
        <v>38643.3238995336</v>
      </c>
      <c r="G4812" s="43">
        <v>28292.755528620801</v>
      </c>
    </row>
    <row r="4813" spans="1:7" x14ac:dyDescent="0.2">
      <c r="A4813" s="7">
        <v>4811</v>
      </c>
      <c r="B4813" s="43">
        <v>14.44</v>
      </c>
      <c r="C4813" s="43">
        <v>9025.8858478072998</v>
      </c>
      <c r="D4813" s="43">
        <v>8476.3334984903995</v>
      </c>
      <c r="E4813" s="43">
        <v>3136.9615129483</v>
      </c>
      <c r="F4813" s="43">
        <v>0</v>
      </c>
      <c r="G4813" s="43">
        <v>-2587.4091636313001</v>
      </c>
    </row>
    <row r="4814" spans="1:7" x14ac:dyDescent="0.2">
      <c r="A4814" s="7">
        <v>4812</v>
      </c>
      <c r="B4814" s="43">
        <v>104.74</v>
      </c>
      <c r="C4814" s="43">
        <v>12562.0258532394</v>
      </c>
      <c r="D4814" s="43">
        <v>12065.248670089801</v>
      </c>
      <c r="E4814" s="43">
        <v>609.79274165269999</v>
      </c>
      <c r="F4814" s="43">
        <v>0</v>
      </c>
      <c r="G4814" s="43">
        <v>-113.01555850299999</v>
      </c>
    </row>
    <row r="4815" spans="1:7" x14ac:dyDescent="0.2">
      <c r="A4815" s="7">
        <v>4813</v>
      </c>
      <c r="B4815" s="43">
        <v>257.94</v>
      </c>
      <c r="C4815" s="43">
        <v>637481.78603614378</v>
      </c>
      <c r="D4815" s="43">
        <v>846709.1241365571</v>
      </c>
      <c r="E4815" s="43">
        <v>12620.311911209799</v>
      </c>
      <c r="F4815" s="43">
        <v>0</v>
      </c>
      <c r="G4815" s="43">
        <v>-221847.6500116231</v>
      </c>
    </row>
    <row r="4816" spans="1:7" x14ac:dyDescent="0.2">
      <c r="A4816" s="7">
        <v>4814</v>
      </c>
      <c r="B4816" s="43">
        <v>134.71</v>
      </c>
      <c r="C4816" s="43">
        <v>133561.82447238651</v>
      </c>
      <c r="D4816" s="43">
        <v>188443.69535795791</v>
      </c>
      <c r="E4816" s="43">
        <v>4988.1298806235</v>
      </c>
      <c r="F4816" s="43">
        <v>0</v>
      </c>
      <c r="G4816" s="43">
        <v>-59870.000766194898</v>
      </c>
    </row>
    <row r="4817" spans="1:7" x14ac:dyDescent="0.2">
      <c r="A4817" s="7">
        <v>4815</v>
      </c>
      <c r="B4817" s="43">
        <v>141.38999999999999</v>
      </c>
      <c r="C4817" s="43">
        <v>376367.78670931718</v>
      </c>
      <c r="D4817" s="43">
        <v>258486.1809593814</v>
      </c>
      <c r="E4817" s="43">
        <v>13908.3350930501</v>
      </c>
      <c r="F4817" s="43">
        <v>29880.096444864499</v>
      </c>
      <c r="G4817" s="43">
        <v>74093.1742120212</v>
      </c>
    </row>
    <row r="4818" spans="1:7" x14ac:dyDescent="0.2">
      <c r="A4818" s="7">
        <v>4816</v>
      </c>
      <c r="B4818" s="43">
        <v>42.86</v>
      </c>
      <c r="C4818" s="43">
        <v>250218.89130760779</v>
      </c>
      <c r="D4818" s="43">
        <v>198784.6607072824</v>
      </c>
      <c r="E4818" s="43">
        <v>30120.675168335401</v>
      </c>
      <c r="F4818" s="43">
        <v>0</v>
      </c>
      <c r="G4818" s="43">
        <v>21313.55543199</v>
      </c>
    </row>
    <row r="4819" spans="1:7" x14ac:dyDescent="0.2">
      <c r="A4819" s="7">
        <v>4817</v>
      </c>
      <c r="B4819" s="43">
        <v>128.58000000000001</v>
      </c>
      <c r="C4819" s="43">
        <v>153610.40318471301</v>
      </c>
      <c r="D4819" s="43">
        <v>182112.178639477</v>
      </c>
      <c r="E4819" s="43">
        <v>6003.0142750105997</v>
      </c>
      <c r="F4819" s="43">
        <v>0</v>
      </c>
      <c r="G4819" s="43">
        <v>-34504.789729774602</v>
      </c>
    </row>
    <row r="4820" spans="1:7" x14ac:dyDescent="0.2">
      <c r="A4820" s="7">
        <v>4818</v>
      </c>
      <c r="B4820" s="43">
        <v>35.01</v>
      </c>
      <c r="C4820" s="43">
        <v>29254.666436492</v>
      </c>
      <c r="D4820" s="43">
        <v>21050.663265140101</v>
      </c>
      <c r="E4820" s="43">
        <v>4349.3660824017998</v>
      </c>
      <c r="F4820" s="43">
        <v>0</v>
      </c>
      <c r="G4820" s="43">
        <v>3854.6370889499999</v>
      </c>
    </row>
    <row r="4821" spans="1:7" x14ac:dyDescent="0.2">
      <c r="A4821" s="7">
        <v>4819</v>
      </c>
      <c r="B4821" s="43">
        <v>20.13</v>
      </c>
      <c r="C4821" s="43">
        <v>98210.920087039194</v>
      </c>
      <c r="D4821" s="43">
        <v>86095.514084644994</v>
      </c>
      <c r="E4821" s="43">
        <v>25072.472355976199</v>
      </c>
      <c r="F4821" s="43">
        <v>0</v>
      </c>
      <c r="G4821" s="43">
        <v>-12957.0663535821</v>
      </c>
    </row>
    <row r="4822" spans="1:7" x14ac:dyDescent="0.2">
      <c r="A4822" s="7">
        <v>4820</v>
      </c>
      <c r="B4822" s="43">
        <v>10.72</v>
      </c>
      <c r="C4822" s="43">
        <v>59960.700326503997</v>
      </c>
      <c r="D4822" s="43">
        <v>59083.922672764696</v>
      </c>
      <c r="E4822" s="43">
        <v>28700.027318031302</v>
      </c>
      <c r="F4822" s="43">
        <v>0</v>
      </c>
      <c r="G4822" s="43">
        <v>-27823.2496642919</v>
      </c>
    </row>
    <row r="4823" spans="1:7" x14ac:dyDescent="0.2">
      <c r="A4823" s="7">
        <v>4821</v>
      </c>
      <c r="B4823" s="43">
        <v>166.49</v>
      </c>
      <c r="C4823" s="43">
        <v>411987.994261674</v>
      </c>
      <c r="D4823" s="43">
        <v>355836.76985567191</v>
      </c>
      <c r="E4823" s="43">
        <v>12726.9586198815</v>
      </c>
      <c r="F4823" s="43">
        <v>0</v>
      </c>
      <c r="G4823" s="43">
        <v>43424.265786120603</v>
      </c>
    </row>
    <row r="4824" spans="1:7" x14ac:dyDescent="0.2">
      <c r="A4824" s="7">
        <v>4822</v>
      </c>
      <c r="B4824" s="43">
        <v>9.32</v>
      </c>
      <c r="C4824" s="43">
        <v>67409.721500174899</v>
      </c>
      <c r="D4824" s="43">
        <v>44890.081622331702</v>
      </c>
      <c r="E4824" s="43">
        <v>63764.7188759942</v>
      </c>
      <c r="F4824" s="43">
        <v>8911.0137506899991</v>
      </c>
      <c r="G4824" s="43">
        <v>-50156.092748841002</v>
      </c>
    </row>
    <row r="4825" spans="1:7" x14ac:dyDescent="0.2">
      <c r="A4825" s="7">
        <v>4823</v>
      </c>
      <c r="B4825" s="43">
        <v>39.42</v>
      </c>
      <c r="C4825" s="43">
        <v>259858.09193579361</v>
      </c>
      <c r="D4825" s="43">
        <v>283266.16507319512</v>
      </c>
      <c r="E4825" s="43">
        <v>34062.271468590203</v>
      </c>
      <c r="F4825" s="43">
        <v>0</v>
      </c>
      <c r="G4825" s="43">
        <v>-57470.344605991697</v>
      </c>
    </row>
    <row r="4826" spans="1:7" x14ac:dyDescent="0.2">
      <c r="A4826" s="7">
        <v>4824</v>
      </c>
      <c r="B4826" s="43">
        <v>40.92</v>
      </c>
      <c r="C4826" s="43">
        <v>38621.345519675502</v>
      </c>
      <c r="D4826" s="43">
        <v>26786.9464291394</v>
      </c>
      <c r="E4826" s="43">
        <v>4925.8819811165004</v>
      </c>
      <c r="F4826" s="43">
        <v>1338.5623090392</v>
      </c>
      <c r="G4826" s="43">
        <v>5569.9548003805003</v>
      </c>
    </row>
    <row r="4827" spans="1:7" x14ac:dyDescent="0.2">
      <c r="A4827" s="7">
        <v>4825</v>
      </c>
      <c r="B4827" s="43">
        <v>50.67</v>
      </c>
      <c r="C4827" s="43">
        <v>50981.983257530097</v>
      </c>
      <c r="D4827" s="43">
        <v>51985.644988174899</v>
      </c>
      <c r="E4827" s="43">
        <v>5068.2154655819004</v>
      </c>
      <c r="F4827" s="43">
        <v>0</v>
      </c>
      <c r="G4827" s="43">
        <v>-6071.8771962267001</v>
      </c>
    </row>
    <row r="4828" spans="1:7" x14ac:dyDescent="0.2">
      <c r="A4828" s="7">
        <v>4826</v>
      </c>
      <c r="B4828" s="43">
        <v>40.42</v>
      </c>
      <c r="C4828" s="43">
        <v>145958.22729329969</v>
      </c>
      <c r="D4828" s="43">
        <v>111924.99575537939</v>
      </c>
      <c r="E4828" s="43">
        <v>19421.260325453899</v>
      </c>
      <c r="F4828" s="43">
        <v>0</v>
      </c>
      <c r="G4828" s="43">
        <v>14611.9712124663</v>
      </c>
    </row>
    <row r="4829" spans="1:7" x14ac:dyDescent="0.2">
      <c r="A4829" s="7">
        <v>4827</v>
      </c>
      <c r="B4829" s="43">
        <v>55.1</v>
      </c>
      <c r="C4829" s="43">
        <v>147477.25785342799</v>
      </c>
      <c r="D4829" s="43">
        <v>121971.5781155342</v>
      </c>
      <c r="E4829" s="43">
        <v>13728.596079471699</v>
      </c>
      <c r="F4829" s="43">
        <v>0</v>
      </c>
      <c r="G4829" s="43">
        <v>11777.0836584221</v>
      </c>
    </row>
    <row r="4830" spans="1:7" x14ac:dyDescent="0.2">
      <c r="A4830" s="7">
        <v>4828</v>
      </c>
      <c r="B4830" s="43">
        <v>207.12</v>
      </c>
      <c r="C4830" s="43">
        <v>99106.886160414098</v>
      </c>
      <c r="D4830" s="43">
        <v>68495.915905640999</v>
      </c>
      <c r="E4830" s="43">
        <v>2553.0796984416002</v>
      </c>
      <c r="F4830" s="43">
        <v>4070.0109394417</v>
      </c>
      <c r="G4830" s="43">
        <v>23987.879616889801</v>
      </c>
    </row>
    <row r="4831" spans="1:7" x14ac:dyDescent="0.2">
      <c r="A4831" s="7">
        <v>4829</v>
      </c>
      <c r="B4831" s="43">
        <v>8.9600000000000009</v>
      </c>
      <c r="C4831" s="43">
        <v>44364.275547720797</v>
      </c>
      <c r="D4831" s="43">
        <v>29566.8325264505</v>
      </c>
      <c r="E4831" s="43">
        <v>43121.273361353997</v>
      </c>
      <c r="F4831" s="43">
        <v>5826.5921365142003</v>
      </c>
      <c r="G4831" s="43">
        <v>-34150.422476598003</v>
      </c>
    </row>
    <row r="4832" spans="1:7" x14ac:dyDescent="0.2">
      <c r="A4832" s="7">
        <v>4830</v>
      </c>
      <c r="B4832" s="43">
        <v>45.34</v>
      </c>
      <c r="C4832" s="43">
        <v>11560.129703505299</v>
      </c>
      <c r="D4832" s="43">
        <v>8253.3623856202994</v>
      </c>
      <c r="E4832" s="43">
        <v>1329.2748149361</v>
      </c>
      <c r="F4832" s="43">
        <v>0</v>
      </c>
      <c r="G4832" s="43">
        <v>1977.4925029489</v>
      </c>
    </row>
    <row r="4833" spans="1:7" x14ac:dyDescent="0.2">
      <c r="A4833" s="7">
        <v>4831</v>
      </c>
      <c r="B4833" s="43">
        <v>7.29</v>
      </c>
      <c r="C4833" s="43">
        <v>37185.191459954302</v>
      </c>
      <c r="D4833" s="43">
        <v>24734.017094872899</v>
      </c>
      <c r="E4833" s="43">
        <v>40837.5416848366</v>
      </c>
      <c r="F4833" s="43">
        <v>3607.7677119606001</v>
      </c>
      <c r="G4833" s="43">
        <v>-31994.135031715701</v>
      </c>
    </row>
    <row r="4834" spans="1:7" x14ac:dyDescent="0.2">
      <c r="A4834" s="7">
        <v>4832</v>
      </c>
      <c r="B4834" s="43">
        <v>216.85</v>
      </c>
      <c r="C4834" s="43">
        <v>623427.75003506301</v>
      </c>
      <c r="D4834" s="43">
        <v>591961.85055633704</v>
      </c>
      <c r="E4834" s="43">
        <v>14640.569070711001</v>
      </c>
      <c r="F4834" s="43">
        <v>0</v>
      </c>
      <c r="G4834" s="43">
        <v>16825.330408015001</v>
      </c>
    </row>
    <row r="4835" spans="1:7" x14ac:dyDescent="0.2">
      <c r="A4835" s="7">
        <v>4833</v>
      </c>
      <c r="B4835" s="43">
        <v>138.87</v>
      </c>
      <c r="C4835" s="43">
        <v>296315.83200227318</v>
      </c>
      <c r="D4835" s="43">
        <v>255401.20511931201</v>
      </c>
      <c r="E4835" s="43">
        <v>11365.9177197482</v>
      </c>
      <c r="F4835" s="43">
        <v>0</v>
      </c>
      <c r="G4835" s="43">
        <v>29548.709163213</v>
      </c>
    </row>
    <row r="4836" spans="1:7" x14ac:dyDescent="0.2">
      <c r="A4836" s="7">
        <v>4834</v>
      </c>
      <c r="B4836" s="43">
        <v>15.27</v>
      </c>
      <c r="C4836" s="43">
        <v>12701.161499674499</v>
      </c>
      <c r="D4836" s="43">
        <v>12915.1354187283</v>
      </c>
      <c r="E4836" s="43">
        <v>4188.1049441657997</v>
      </c>
      <c r="F4836" s="43">
        <v>0</v>
      </c>
      <c r="G4836" s="43">
        <v>-4402.0788632196</v>
      </c>
    </row>
    <row r="4837" spans="1:7" x14ac:dyDescent="0.2">
      <c r="A4837" s="7">
        <v>4835</v>
      </c>
      <c r="B4837" s="43">
        <v>116.38</v>
      </c>
      <c r="C4837" s="43">
        <v>157152.92735137171</v>
      </c>
      <c r="D4837" s="43">
        <v>104569.8381964189</v>
      </c>
      <c r="E4837" s="43">
        <v>11962.719558823699</v>
      </c>
      <c r="F4837" s="43">
        <v>20838.8402651455</v>
      </c>
      <c r="G4837" s="43">
        <v>19781.529330983602</v>
      </c>
    </row>
    <row r="4838" spans="1:7" x14ac:dyDescent="0.2">
      <c r="A4838" s="7">
        <v>4836</v>
      </c>
      <c r="B4838" s="43">
        <v>64.42</v>
      </c>
      <c r="C4838" s="43">
        <v>462319.94006119069</v>
      </c>
      <c r="D4838" s="43">
        <v>307609.03563660791</v>
      </c>
      <c r="E4838" s="43">
        <v>57505.525184780803</v>
      </c>
      <c r="F4838" s="43">
        <v>44886.1962494943</v>
      </c>
      <c r="G4838" s="43">
        <v>52319.182990307701</v>
      </c>
    </row>
    <row r="4839" spans="1:7" x14ac:dyDescent="0.2">
      <c r="A4839" s="7">
        <v>4837</v>
      </c>
      <c r="B4839" s="43">
        <v>1.23</v>
      </c>
      <c r="C4839" s="43">
        <v>7369.8797924084001</v>
      </c>
      <c r="D4839" s="43">
        <v>5510.4628823652001</v>
      </c>
      <c r="E4839" s="43">
        <v>32335.376014155099</v>
      </c>
      <c r="F4839" s="43">
        <v>0</v>
      </c>
      <c r="G4839" s="43">
        <v>-30475.959104111898</v>
      </c>
    </row>
    <row r="4840" spans="1:7" x14ac:dyDescent="0.2">
      <c r="A4840" s="7">
        <v>4838</v>
      </c>
      <c r="B4840" s="43">
        <v>23.62</v>
      </c>
      <c r="C4840" s="43">
        <v>142696.40253777939</v>
      </c>
      <c r="D4840" s="43">
        <v>107706.8951520101</v>
      </c>
      <c r="E4840" s="43">
        <v>31310.878136410502</v>
      </c>
      <c r="F4840" s="43">
        <v>0</v>
      </c>
      <c r="G4840" s="43">
        <v>3678.6292493588999</v>
      </c>
    </row>
    <row r="4841" spans="1:7" x14ac:dyDescent="0.2">
      <c r="A4841" s="7">
        <v>4839</v>
      </c>
      <c r="B4841" s="43">
        <v>194.26</v>
      </c>
      <c r="C4841" s="43">
        <v>463187.38201364758</v>
      </c>
      <c r="D4841" s="43">
        <v>513681.5727394881</v>
      </c>
      <c r="E4841" s="43">
        <v>12108.333305616499</v>
      </c>
      <c r="F4841" s="43">
        <v>0</v>
      </c>
      <c r="G4841" s="43">
        <v>-62602.524031456996</v>
      </c>
    </row>
    <row r="4842" spans="1:7" x14ac:dyDescent="0.2">
      <c r="A4842" s="7">
        <v>4840</v>
      </c>
      <c r="B4842" s="43">
        <v>299.94</v>
      </c>
      <c r="C4842" s="43">
        <v>2049793.939348619</v>
      </c>
      <c r="D4842" s="43">
        <v>2002616.2517278129</v>
      </c>
      <c r="E4842" s="43">
        <v>35364.272389787198</v>
      </c>
      <c r="F4842" s="43">
        <v>0</v>
      </c>
      <c r="G4842" s="43">
        <v>11813.4152310188</v>
      </c>
    </row>
    <row r="4843" spans="1:7" x14ac:dyDescent="0.2">
      <c r="A4843" s="7">
        <v>4841</v>
      </c>
      <c r="B4843" s="43">
        <v>1.79</v>
      </c>
      <c r="C4843" s="43">
        <v>3666.3495093356</v>
      </c>
      <c r="D4843" s="43">
        <v>3580.6543843336999</v>
      </c>
      <c r="E4843" s="43">
        <v>10351.1719025067</v>
      </c>
      <c r="F4843" s="43">
        <v>0</v>
      </c>
      <c r="G4843" s="43">
        <v>-10265.4767775047</v>
      </c>
    </row>
    <row r="4844" spans="1:7" x14ac:dyDescent="0.2">
      <c r="A4844" s="7">
        <v>4842</v>
      </c>
      <c r="B4844" s="43">
        <v>64.27</v>
      </c>
      <c r="C4844" s="43">
        <v>20317.6969086426</v>
      </c>
      <c r="D4844" s="43">
        <v>20317.212208785601</v>
      </c>
      <c r="E4844" s="43">
        <v>1587.2002642845</v>
      </c>
      <c r="F4844" s="43">
        <v>0</v>
      </c>
      <c r="G4844" s="43">
        <v>-1586.7155644275999</v>
      </c>
    </row>
    <row r="4845" spans="1:7" x14ac:dyDescent="0.2">
      <c r="A4845" s="7">
        <v>4843</v>
      </c>
      <c r="B4845" s="43">
        <v>13.22</v>
      </c>
      <c r="C4845" s="43">
        <v>36290.019796307599</v>
      </c>
      <c r="D4845" s="43">
        <v>36285.251819308403</v>
      </c>
      <c r="E4845" s="43">
        <v>14007.667571088599</v>
      </c>
      <c r="F4845" s="43">
        <v>0</v>
      </c>
      <c r="G4845" s="43">
        <v>-14002.8995940893</v>
      </c>
    </row>
    <row r="4846" spans="1:7" x14ac:dyDescent="0.2">
      <c r="A4846" s="7">
        <v>4844</v>
      </c>
      <c r="B4846" s="43">
        <v>12.49</v>
      </c>
      <c r="C4846" s="43">
        <v>39188.277110935203</v>
      </c>
      <c r="D4846" s="43">
        <v>26080.0533727521</v>
      </c>
      <c r="E4846" s="43">
        <v>25112.092938796999</v>
      </c>
      <c r="F4846" s="43">
        <v>3790.3807510002998</v>
      </c>
      <c r="G4846" s="43">
        <v>-15794.2499516142</v>
      </c>
    </row>
    <row r="4847" spans="1:7" x14ac:dyDescent="0.2">
      <c r="A4847" s="7">
        <v>4845</v>
      </c>
      <c r="B4847" s="43">
        <v>180.49</v>
      </c>
      <c r="C4847" s="43">
        <v>536153.0177751485</v>
      </c>
      <c r="D4847" s="43">
        <v>457356.03255045722</v>
      </c>
      <c r="E4847" s="43">
        <v>15905.994314014701</v>
      </c>
      <c r="F4847" s="43">
        <v>0</v>
      </c>
      <c r="G4847" s="43">
        <v>62890.990910676599</v>
      </c>
    </row>
    <row r="4848" spans="1:7" x14ac:dyDescent="0.2">
      <c r="A4848" s="7">
        <v>4846</v>
      </c>
      <c r="B4848" s="43">
        <v>184.76</v>
      </c>
      <c r="C4848" s="43">
        <v>528964.67132056481</v>
      </c>
      <c r="D4848" s="43">
        <v>453061.58903373568</v>
      </c>
      <c r="E4848" s="43">
        <v>15028.7736266715</v>
      </c>
      <c r="F4848" s="43">
        <v>0</v>
      </c>
      <c r="G4848" s="43">
        <v>60874.308660157702</v>
      </c>
    </row>
    <row r="4849" spans="1:7" x14ac:dyDescent="0.2">
      <c r="A4849" s="7">
        <v>4847</v>
      </c>
      <c r="B4849" s="43">
        <v>16.8</v>
      </c>
      <c r="C4849" s="43">
        <v>10198.9678172611</v>
      </c>
      <c r="D4849" s="43">
        <v>9283.2587171613995</v>
      </c>
      <c r="E4849" s="43">
        <v>3063.0104115201002</v>
      </c>
      <c r="F4849" s="43">
        <v>0</v>
      </c>
      <c r="G4849" s="43">
        <v>-2147.3013114204</v>
      </c>
    </row>
    <row r="4850" spans="1:7" x14ac:dyDescent="0.2">
      <c r="A4850" s="7">
        <v>4848</v>
      </c>
      <c r="B4850" s="43">
        <v>28.65</v>
      </c>
      <c r="C4850" s="43">
        <v>72411.433039835305</v>
      </c>
      <c r="D4850" s="43">
        <v>62976.903706189303</v>
      </c>
      <c r="E4850" s="43">
        <v>12850.7150047167</v>
      </c>
      <c r="F4850" s="43">
        <v>0</v>
      </c>
      <c r="G4850" s="43">
        <v>-3416.1856710706002</v>
      </c>
    </row>
    <row r="4851" spans="1:7" x14ac:dyDescent="0.2">
      <c r="A4851" s="7">
        <v>4849</v>
      </c>
      <c r="B4851" s="43">
        <v>36.1</v>
      </c>
      <c r="C4851" s="43">
        <v>254078.29109152849</v>
      </c>
      <c r="D4851" s="43">
        <v>182989.13312880899</v>
      </c>
      <c r="E4851" s="43">
        <v>37390.893868420499</v>
      </c>
      <c r="F4851" s="43">
        <v>0</v>
      </c>
      <c r="G4851" s="43">
        <v>33698.264094298902</v>
      </c>
    </row>
    <row r="4852" spans="1:7" x14ac:dyDescent="0.2">
      <c r="A4852" s="7">
        <v>4850</v>
      </c>
      <c r="B4852" s="43">
        <v>122.52</v>
      </c>
      <c r="C4852" s="43">
        <v>127093.52873408431</v>
      </c>
      <c r="D4852" s="43">
        <v>102783.7697206945</v>
      </c>
      <c r="E4852" s="43">
        <v>5584.4655405942003</v>
      </c>
      <c r="F4852" s="43">
        <v>0</v>
      </c>
      <c r="G4852" s="43">
        <v>18725.2934727957</v>
      </c>
    </row>
    <row r="4853" spans="1:7" x14ac:dyDescent="0.2">
      <c r="A4853" s="7">
        <v>4851</v>
      </c>
      <c r="B4853" s="43">
        <v>25.77</v>
      </c>
      <c r="C4853" s="43">
        <v>1229.4357953537001</v>
      </c>
      <c r="D4853" s="43">
        <v>1141.3828611208</v>
      </c>
      <c r="E4853" s="43">
        <v>239.2320290497</v>
      </c>
      <c r="F4853" s="43">
        <v>0</v>
      </c>
      <c r="G4853" s="43">
        <v>-151.17909481679999</v>
      </c>
    </row>
    <row r="4854" spans="1:7" x14ac:dyDescent="0.2">
      <c r="A4854" s="7">
        <v>4852</v>
      </c>
      <c r="B4854" s="43">
        <v>15.15</v>
      </c>
      <c r="C4854" s="43">
        <v>50751.045298484503</v>
      </c>
      <c r="D4854" s="43">
        <v>46054.307485231999</v>
      </c>
      <c r="E4854" s="43">
        <v>17243.159771607901</v>
      </c>
      <c r="F4854" s="43">
        <v>0</v>
      </c>
      <c r="G4854" s="43">
        <v>-12546.4219583555</v>
      </c>
    </row>
    <row r="4855" spans="1:7" x14ac:dyDescent="0.2">
      <c r="A4855" s="7">
        <v>4853</v>
      </c>
      <c r="B4855" s="43">
        <v>23.57</v>
      </c>
      <c r="C4855" s="43">
        <v>12418.5587617689</v>
      </c>
      <c r="D4855" s="43">
        <v>11666.645560676099</v>
      </c>
      <c r="E4855" s="43">
        <v>2739.4196206243</v>
      </c>
      <c r="F4855" s="43">
        <v>0</v>
      </c>
      <c r="G4855" s="43">
        <v>-1987.5064195315999</v>
      </c>
    </row>
    <row r="4856" spans="1:7" x14ac:dyDescent="0.2">
      <c r="A4856" s="7">
        <v>4854</v>
      </c>
      <c r="B4856" s="43">
        <v>120.57</v>
      </c>
      <c r="C4856" s="43">
        <v>11804.113214806401</v>
      </c>
      <c r="D4856" s="43">
        <v>14472.003233060001</v>
      </c>
      <c r="E4856" s="43">
        <v>489.71569725109998</v>
      </c>
      <c r="F4856" s="43">
        <v>0</v>
      </c>
      <c r="G4856" s="43">
        <v>-3157.6057155047001</v>
      </c>
    </row>
    <row r="4857" spans="1:7" x14ac:dyDescent="0.2">
      <c r="A4857" s="7">
        <v>4855</v>
      </c>
      <c r="B4857" s="43">
        <v>194.5</v>
      </c>
      <c r="C4857" s="43">
        <v>286497.90638130507</v>
      </c>
      <c r="D4857" s="43">
        <v>233195.52708984041</v>
      </c>
      <c r="E4857" s="43">
        <v>7764.1246672097004</v>
      </c>
      <c r="F4857" s="43">
        <v>0</v>
      </c>
      <c r="G4857" s="43">
        <v>45538.2546242549</v>
      </c>
    </row>
    <row r="4858" spans="1:7" x14ac:dyDescent="0.2">
      <c r="A4858" s="7">
        <v>4856</v>
      </c>
      <c r="B4858" s="43">
        <v>75.239999999999995</v>
      </c>
      <c r="C4858" s="43">
        <v>475186.10979450768</v>
      </c>
      <c r="D4858" s="43">
        <v>376494.64467810252</v>
      </c>
      <c r="E4858" s="43">
        <v>33984.620622136703</v>
      </c>
      <c r="F4858" s="43">
        <v>0</v>
      </c>
      <c r="G4858" s="43">
        <v>64706.844494268596</v>
      </c>
    </row>
    <row r="4859" spans="1:7" x14ac:dyDescent="0.2">
      <c r="A4859" s="7">
        <v>4857</v>
      </c>
      <c r="B4859" s="43">
        <v>90.57</v>
      </c>
      <c r="C4859" s="43">
        <v>69016.850204883594</v>
      </c>
      <c r="D4859" s="43">
        <v>96664.3225817481</v>
      </c>
      <c r="E4859" s="43">
        <v>3844.7449905678</v>
      </c>
      <c r="F4859" s="43">
        <v>0</v>
      </c>
      <c r="G4859" s="43">
        <v>-31492.217367432298</v>
      </c>
    </row>
    <row r="4860" spans="1:7" x14ac:dyDescent="0.2">
      <c r="A4860" s="7">
        <v>4858</v>
      </c>
      <c r="B4860" s="43">
        <v>101.81</v>
      </c>
      <c r="C4860" s="43">
        <v>370577.65828199952</v>
      </c>
      <c r="D4860" s="43">
        <v>246556.40048209729</v>
      </c>
      <c r="E4860" s="43">
        <v>28084.884087884198</v>
      </c>
      <c r="F4860" s="43">
        <v>29493.8114003909</v>
      </c>
      <c r="G4860" s="43">
        <v>66442.562311627102</v>
      </c>
    </row>
    <row r="4861" spans="1:7" x14ac:dyDescent="0.2">
      <c r="A4861" s="7">
        <v>4859</v>
      </c>
      <c r="B4861" s="43">
        <v>118.14</v>
      </c>
      <c r="C4861" s="43">
        <v>374001.80530602537</v>
      </c>
      <c r="D4861" s="43">
        <v>334090.56532593741</v>
      </c>
      <c r="E4861" s="43">
        <v>16224.505627307901</v>
      </c>
      <c r="F4861" s="43">
        <v>0</v>
      </c>
      <c r="G4861" s="43">
        <v>23686.7343527802</v>
      </c>
    </row>
    <row r="4862" spans="1:7" x14ac:dyDescent="0.2">
      <c r="A4862" s="7">
        <v>4860</v>
      </c>
      <c r="B4862" s="43">
        <v>32.35</v>
      </c>
      <c r="C4862" s="43">
        <v>304948.35277883243</v>
      </c>
      <c r="D4862" s="43">
        <v>240022.54901625289</v>
      </c>
      <c r="E4862" s="43">
        <v>49676.869532944802</v>
      </c>
      <c r="F4862" s="43">
        <v>0</v>
      </c>
      <c r="G4862" s="43">
        <v>15248.9342296348</v>
      </c>
    </row>
    <row r="4863" spans="1:7" x14ac:dyDescent="0.2">
      <c r="A4863" s="7">
        <v>4861</v>
      </c>
      <c r="B4863" s="43">
        <v>57.75</v>
      </c>
      <c r="C4863" s="43">
        <v>115951.008245206</v>
      </c>
      <c r="D4863" s="43">
        <v>102866.1126286674</v>
      </c>
      <c r="E4863" s="43">
        <v>10171.6103166704</v>
      </c>
      <c r="F4863" s="43">
        <v>0</v>
      </c>
      <c r="G4863" s="43">
        <v>2913.2852998682001</v>
      </c>
    </row>
    <row r="4864" spans="1:7" x14ac:dyDescent="0.2">
      <c r="A4864" s="7">
        <v>4862</v>
      </c>
      <c r="B4864" s="43">
        <v>279.32</v>
      </c>
      <c r="C4864" s="43">
        <v>321313.16012300679</v>
      </c>
      <c r="D4864" s="43">
        <v>373082.8935488367</v>
      </c>
      <c r="E4864" s="43">
        <v>5987.3424945786001</v>
      </c>
      <c r="F4864" s="43">
        <v>0</v>
      </c>
      <c r="G4864" s="43">
        <v>-57757.075920408497</v>
      </c>
    </row>
    <row r="4865" spans="1:7" x14ac:dyDescent="0.2">
      <c r="A4865" s="7">
        <v>4863</v>
      </c>
      <c r="B4865" s="43">
        <v>276.5</v>
      </c>
      <c r="C4865" s="43">
        <v>1622365.1310393959</v>
      </c>
      <c r="D4865" s="43">
        <v>1203003.1590008801</v>
      </c>
      <c r="E4865" s="43">
        <v>30526.090051446601</v>
      </c>
      <c r="F4865" s="43">
        <v>0</v>
      </c>
      <c r="G4865" s="43">
        <v>388835.88198707008</v>
      </c>
    </row>
    <row r="4866" spans="1:7" x14ac:dyDescent="0.2">
      <c r="A4866" s="7">
        <v>4864</v>
      </c>
      <c r="B4866" s="43">
        <v>65.87</v>
      </c>
      <c r="C4866" s="43">
        <v>303960.69977843901</v>
      </c>
      <c r="D4866" s="43">
        <v>346394.12235606421</v>
      </c>
      <c r="E4866" s="43">
        <v>23994.828898568099</v>
      </c>
      <c r="F4866" s="43">
        <v>0</v>
      </c>
      <c r="G4866" s="43">
        <v>-66428.251476193298</v>
      </c>
    </row>
    <row r="4867" spans="1:7" x14ac:dyDescent="0.2">
      <c r="A4867" s="7">
        <v>4865</v>
      </c>
      <c r="B4867" s="43">
        <v>24.36</v>
      </c>
      <c r="C4867" s="43">
        <v>40829.548795343697</v>
      </c>
      <c r="D4867" s="43">
        <v>42322.2639844234</v>
      </c>
      <c r="E4867" s="43">
        <v>8442.7887704758996</v>
      </c>
      <c r="F4867" s="43">
        <v>0</v>
      </c>
      <c r="G4867" s="43">
        <v>-9935.5039595556009</v>
      </c>
    </row>
    <row r="4868" spans="1:7" x14ac:dyDescent="0.2">
      <c r="A4868" s="7">
        <v>4866</v>
      </c>
      <c r="B4868" s="43">
        <v>65.11</v>
      </c>
      <c r="C4868" s="43">
        <v>504547.98281773209</v>
      </c>
      <c r="D4868" s="43">
        <v>335527.4855446046</v>
      </c>
      <c r="E4868" s="43">
        <v>69085.521788691098</v>
      </c>
      <c r="F4868" s="43">
        <v>67437.456468079501</v>
      </c>
      <c r="G4868" s="43">
        <v>32497.519016356899</v>
      </c>
    </row>
    <row r="4869" spans="1:7" x14ac:dyDescent="0.2">
      <c r="A4869" s="7">
        <v>4867</v>
      </c>
      <c r="B4869" s="43">
        <v>2.88</v>
      </c>
      <c r="C4869" s="43">
        <v>1242.5660120289001</v>
      </c>
      <c r="D4869" s="43">
        <v>1044.5808848587999</v>
      </c>
      <c r="E4869" s="43">
        <v>2192.7937315309</v>
      </c>
      <c r="F4869" s="43">
        <v>0</v>
      </c>
      <c r="G4869" s="43">
        <v>-1994.8086043609001</v>
      </c>
    </row>
    <row r="4870" spans="1:7" x14ac:dyDescent="0.2">
      <c r="A4870" s="7">
        <v>4868</v>
      </c>
      <c r="B4870" s="43">
        <v>7.45</v>
      </c>
      <c r="C4870" s="43">
        <v>13947.238075851301</v>
      </c>
      <c r="D4870" s="43">
        <v>14621.687703310099</v>
      </c>
      <c r="E4870" s="43">
        <v>9437.9607985841994</v>
      </c>
      <c r="F4870" s="43">
        <v>0</v>
      </c>
      <c r="G4870" s="43">
        <v>-10112.410426042899</v>
      </c>
    </row>
    <row r="4871" spans="1:7" x14ac:dyDescent="0.2">
      <c r="A4871" s="7">
        <v>4869</v>
      </c>
      <c r="B4871" s="43">
        <v>56.82</v>
      </c>
      <c r="C4871" s="43">
        <v>578047.11215191917</v>
      </c>
      <c r="D4871" s="43">
        <v>480696.86448093568</v>
      </c>
      <c r="E4871" s="43">
        <v>54196.099647395102</v>
      </c>
      <c r="F4871" s="43">
        <v>0</v>
      </c>
      <c r="G4871" s="43">
        <v>43154.148023588401</v>
      </c>
    </row>
    <row r="4872" spans="1:7" x14ac:dyDescent="0.2">
      <c r="A4872" s="7">
        <v>4870</v>
      </c>
      <c r="B4872" s="43">
        <v>2.4900000000000002</v>
      </c>
      <c r="C4872" s="43">
        <v>12335.0984334762</v>
      </c>
      <c r="D4872" s="43">
        <v>9049.3343440052995</v>
      </c>
      <c r="E4872" s="43">
        <v>26322.757274553998</v>
      </c>
      <c r="F4872" s="43">
        <v>0</v>
      </c>
      <c r="G4872" s="43">
        <v>-23036.993185083102</v>
      </c>
    </row>
    <row r="4873" spans="1:7" x14ac:dyDescent="0.2">
      <c r="A4873" s="7">
        <v>4871</v>
      </c>
      <c r="B4873" s="43">
        <v>42.12</v>
      </c>
      <c r="C4873" s="43">
        <v>0</v>
      </c>
      <c r="D4873" s="43">
        <v>0</v>
      </c>
      <c r="E4873" s="43">
        <v>0</v>
      </c>
      <c r="F4873" s="43">
        <v>0</v>
      </c>
      <c r="G4873" s="43">
        <v>0</v>
      </c>
    </row>
    <row r="4874" spans="1:7" x14ac:dyDescent="0.2">
      <c r="A4874" s="7">
        <v>4872</v>
      </c>
      <c r="B4874" s="43">
        <v>18.77</v>
      </c>
      <c r="C4874" s="43">
        <v>178706.2995217726</v>
      </c>
      <c r="D4874" s="43">
        <v>153730.13494602439</v>
      </c>
      <c r="E4874" s="43">
        <v>50680.1385789216</v>
      </c>
      <c r="F4874" s="43">
        <v>0</v>
      </c>
      <c r="G4874" s="43">
        <v>-25703.9740031734</v>
      </c>
    </row>
    <row r="4875" spans="1:7" x14ac:dyDescent="0.2">
      <c r="A4875" s="7">
        <v>4873</v>
      </c>
      <c r="B4875" s="43">
        <v>72.88</v>
      </c>
      <c r="C4875" s="43">
        <v>25306.265646141299</v>
      </c>
      <c r="D4875" s="43">
        <v>28447.512688344101</v>
      </c>
      <c r="E4875" s="43">
        <v>1742.6340646415999</v>
      </c>
      <c r="F4875" s="43">
        <v>0</v>
      </c>
      <c r="G4875" s="43">
        <v>-4883.8811068444002</v>
      </c>
    </row>
    <row r="4876" spans="1:7" x14ac:dyDescent="0.2">
      <c r="A4876" s="7">
        <v>4874</v>
      </c>
      <c r="B4876" s="43">
        <v>6.48</v>
      </c>
      <c r="C4876" s="43">
        <v>824.39466603460005</v>
      </c>
      <c r="D4876" s="43">
        <v>764.86450797040004</v>
      </c>
      <c r="E4876" s="43">
        <v>637.95207746589995</v>
      </c>
      <c r="F4876" s="43">
        <v>0</v>
      </c>
      <c r="G4876" s="43">
        <v>-578.42191940170005</v>
      </c>
    </row>
    <row r="4877" spans="1:7" x14ac:dyDescent="0.2">
      <c r="A4877" s="7">
        <v>4875</v>
      </c>
      <c r="B4877" s="43">
        <v>260.68</v>
      </c>
      <c r="C4877" s="43">
        <v>2285651.4520609989</v>
      </c>
      <c r="D4877" s="43">
        <v>1883735.751850616</v>
      </c>
      <c r="E4877" s="43">
        <v>46195.357085996402</v>
      </c>
      <c r="F4877" s="43">
        <v>0</v>
      </c>
      <c r="G4877" s="43">
        <v>355720.34312438651</v>
      </c>
    </row>
    <row r="4878" spans="1:7" x14ac:dyDescent="0.2">
      <c r="A4878" s="7">
        <v>4876</v>
      </c>
      <c r="B4878" s="43">
        <v>150.13999999999999</v>
      </c>
      <c r="C4878" s="43">
        <v>157092.86699925081</v>
      </c>
      <c r="D4878" s="43">
        <v>132417.13765240079</v>
      </c>
      <c r="E4878" s="43">
        <v>5487.1460096410001</v>
      </c>
      <c r="F4878" s="43">
        <v>0</v>
      </c>
      <c r="G4878" s="43">
        <v>19188.583337208998</v>
      </c>
    </row>
    <row r="4879" spans="1:7" x14ac:dyDescent="0.2">
      <c r="A4879" s="7">
        <v>4877</v>
      </c>
      <c r="B4879" s="43">
        <v>202.05</v>
      </c>
      <c r="C4879" s="43">
        <v>219530.22382822519</v>
      </c>
      <c r="D4879" s="43">
        <v>305008.49708229542</v>
      </c>
      <c r="E4879" s="43">
        <v>5515.2202704314996</v>
      </c>
      <c r="F4879" s="43">
        <v>0</v>
      </c>
      <c r="G4879" s="43">
        <v>-90993.493524501697</v>
      </c>
    </row>
    <row r="4880" spans="1:7" x14ac:dyDescent="0.2">
      <c r="A4880" s="7">
        <v>4878</v>
      </c>
      <c r="B4880" s="43">
        <v>261.18</v>
      </c>
      <c r="C4880" s="43">
        <v>2169310.9247209518</v>
      </c>
      <c r="D4880" s="43">
        <v>1805454.7031531101</v>
      </c>
      <c r="E4880" s="43">
        <v>44609.268409371703</v>
      </c>
      <c r="F4880" s="43">
        <v>0</v>
      </c>
      <c r="G4880" s="43">
        <v>319246.95315847051</v>
      </c>
    </row>
    <row r="4881" spans="1:7" x14ac:dyDescent="0.2">
      <c r="A4881" s="7">
        <v>4879</v>
      </c>
      <c r="B4881" s="43">
        <v>136.93</v>
      </c>
      <c r="C4881" s="43">
        <v>100273.54836402371</v>
      </c>
      <c r="D4881" s="43">
        <v>135684.21232014621</v>
      </c>
      <c r="E4881" s="43">
        <v>3699.2644488095998</v>
      </c>
      <c r="F4881" s="43">
        <v>0</v>
      </c>
      <c r="G4881" s="43">
        <v>-39109.9284049321</v>
      </c>
    </row>
    <row r="4882" spans="1:7" x14ac:dyDescent="0.2">
      <c r="A4882" s="7">
        <v>4880</v>
      </c>
      <c r="B4882" s="43">
        <v>190.73</v>
      </c>
      <c r="C4882" s="43">
        <v>204865.4870894466</v>
      </c>
      <c r="D4882" s="43">
        <v>247681.80066645521</v>
      </c>
      <c r="E4882" s="43">
        <v>5519.7337325008002</v>
      </c>
      <c r="F4882" s="43">
        <v>0</v>
      </c>
      <c r="G4882" s="43">
        <v>-48336.047309509398</v>
      </c>
    </row>
    <row r="4883" spans="1:7" x14ac:dyDescent="0.2">
      <c r="A4883" s="7">
        <v>4881</v>
      </c>
      <c r="B4883" s="43">
        <v>74.61</v>
      </c>
      <c r="C4883" s="43">
        <v>134162.32665554539</v>
      </c>
      <c r="D4883" s="43">
        <v>133655.24551098639</v>
      </c>
      <c r="E4883" s="43">
        <v>9072.6592289069995</v>
      </c>
      <c r="F4883" s="43">
        <v>0</v>
      </c>
      <c r="G4883" s="43">
        <v>-8565.5780843479006</v>
      </c>
    </row>
    <row r="4884" spans="1:7" x14ac:dyDescent="0.2">
      <c r="A4884" s="7">
        <v>4882</v>
      </c>
      <c r="B4884" s="43">
        <v>38.950000000000003</v>
      </c>
      <c r="C4884" s="43">
        <v>2122.8881326767</v>
      </c>
      <c r="D4884" s="43">
        <v>2135.5540901135</v>
      </c>
      <c r="E4884" s="43">
        <v>273.64351856510001</v>
      </c>
      <c r="F4884" s="43">
        <v>0</v>
      </c>
      <c r="G4884" s="43">
        <v>-286.30947600190001</v>
      </c>
    </row>
    <row r="4885" spans="1:7" x14ac:dyDescent="0.2">
      <c r="A4885" s="7">
        <v>4883</v>
      </c>
      <c r="B4885" s="43">
        <v>48.4</v>
      </c>
      <c r="C4885" s="43">
        <v>558757.62900675694</v>
      </c>
      <c r="D4885" s="43">
        <v>426466.7188637667</v>
      </c>
      <c r="E4885" s="43">
        <v>61138.912378610199</v>
      </c>
      <c r="F4885" s="43">
        <v>0</v>
      </c>
      <c r="G4885" s="43">
        <v>71151.997764380096</v>
      </c>
    </row>
    <row r="4886" spans="1:7" x14ac:dyDescent="0.2">
      <c r="A4886" s="7">
        <v>4884</v>
      </c>
      <c r="B4886" s="43">
        <v>73.55</v>
      </c>
      <c r="C4886" s="43">
        <v>44806.376240499201</v>
      </c>
      <c r="D4886" s="43">
        <v>38713.110075314398</v>
      </c>
      <c r="E4886" s="43">
        <v>3166.1930210784999</v>
      </c>
      <c r="F4886" s="43">
        <v>0</v>
      </c>
      <c r="G4886" s="43">
        <v>2927.0731441061998</v>
      </c>
    </row>
    <row r="4887" spans="1:7" x14ac:dyDescent="0.2">
      <c r="A4887" s="7">
        <v>4885</v>
      </c>
      <c r="B4887" s="43">
        <v>33.43</v>
      </c>
      <c r="C4887" s="43">
        <v>127155.43983915031</v>
      </c>
      <c r="D4887" s="43">
        <v>141097.20633580681</v>
      </c>
      <c r="E4887" s="43">
        <v>19486.190990177402</v>
      </c>
      <c r="F4887" s="43">
        <v>0</v>
      </c>
      <c r="G4887" s="43">
        <v>-33427.957486833802</v>
      </c>
    </row>
    <row r="4888" spans="1:7" x14ac:dyDescent="0.2">
      <c r="A4888" s="7">
        <v>4886</v>
      </c>
      <c r="B4888" s="43">
        <v>169.98</v>
      </c>
      <c r="C4888" s="43">
        <v>70305.227544661306</v>
      </c>
      <c r="D4888" s="43">
        <v>92275.380605567101</v>
      </c>
      <c r="E4888" s="43">
        <v>2088.5368250982001</v>
      </c>
      <c r="F4888" s="43">
        <v>0</v>
      </c>
      <c r="G4888" s="43">
        <v>-24058.6898860039</v>
      </c>
    </row>
    <row r="4889" spans="1:7" x14ac:dyDescent="0.2">
      <c r="A4889" s="7">
        <v>4887</v>
      </c>
      <c r="B4889" s="43">
        <v>32.94</v>
      </c>
      <c r="C4889" s="43">
        <v>140694.9598175819</v>
      </c>
      <c r="D4889" s="43">
        <v>119779.98195976979</v>
      </c>
      <c r="E4889" s="43">
        <v>22241.452869227</v>
      </c>
      <c r="F4889" s="43">
        <v>0</v>
      </c>
      <c r="G4889" s="43">
        <v>-1326.4750114149999</v>
      </c>
    </row>
    <row r="4890" spans="1:7" x14ac:dyDescent="0.2">
      <c r="A4890" s="7">
        <v>4888</v>
      </c>
      <c r="B4890" s="43">
        <v>8.77</v>
      </c>
      <c r="C4890" s="43">
        <v>10710.776246572001</v>
      </c>
      <c r="D4890" s="43">
        <v>9264.1774707576005</v>
      </c>
      <c r="E4890" s="43">
        <v>6149.4274882178997</v>
      </c>
      <c r="F4890" s="43">
        <v>0</v>
      </c>
      <c r="G4890" s="43">
        <v>-4702.8287124033995</v>
      </c>
    </row>
    <row r="4891" spans="1:7" x14ac:dyDescent="0.2">
      <c r="A4891" s="7">
        <v>4889</v>
      </c>
      <c r="B4891" s="43">
        <v>64.45</v>
      </c>
      <c r="C4891" s="43">
        <v>174414.6646053291</v>
      </c>
      <c r="D4891" s="43">
        <v>167577.14644024841</v>
      </c>
      <c r="E4891" s="43">
        <v>13765.060263576301</v>
      </c>
      <c r="F4891" s="43">
        <v>0</v>
      </c>
      <c r="G4891" s="43">
        <v>-6927.5420984955999</v>
      </c>
    </row>
    <row r="4892" spans="1:7" x14ac:dyDescent="0.2">
      <c r="A4892" s="7">
        <v>4890</v>
      </c>
      <c r="B4892" s="43">
        <v>57.43</v>
      </c>
      <c r="C4892" s="43">
        <v>232772.6672013319</v>
      </c>
      <c r="D4892" s="43">
        <v>154931.02874844501</v>
      </c>
      <c r="E4892" s="43">
        <v>35910.295254455203</v>
      </c>
      <c r="F4892" s="43">
        <v>30826.272230800299</v>
      </c>
      <c r="G4892" s="43">
        <v>11105.0709676313</v>
      </c>
    </row>
    <row r="4893" spans="1:7" x14ac:dyDescent="0.2">
      <c r="A4893" s="7">
        <v>4891</v>
      </c>
      <c r="B4893" s="43">
        <v>24.59</v>
      </c>
      <c r="C4893" s="43">
        <v>26627.125995076</v>
      </c>
      <c r="D4893" s="43">
        <v>23667.361761952499</v>
      </c>
      <c r="E4893" s="43">
        <v>5660.0534643827004</v>
      </c>
      <c r="F4893" s="43">
        <v>0</v>
      </c>
      <c r="G4893" s="43">
        <v>-2700.2892312592999</v>
      </c>
    </row>
    <row r="4894" spans="1:7" x14ac:dyDescent="0.2">
      <c r="A4894" s="7">
        <v>4892</v>
      </c>
      <c r="B4894" s="43">
        <v>135.21</v>
      </c>
      <c r="C4894" s="43">
        <v>226560.67087962991</v>
      </c>
      <c r="D4894" s="43">
        <v>306896.94687245082</v>
      </c>
      <c r="E4894" s="43">
        <v>8450.7743060109005</v>
      </c>
      <c r="F4894" s="43">
        <v>0</v>
      </c>
      <c r="G4894" s="43">
        <v>-88787.050298831702</v>
      </c>
    </row>
    <row r="4895" spans="1:7" x14ac:dyDescent="0.2">
      <c r="A4895" s="7">
        <v>4893</v>
      </c>
      <c r="B4895" s="43">
        <v>12.02</v>
      </c>
      <c r="C4895" s="43">
        <v>59884.975141622403</v>
      </c>
      <c r="D4895" s="43">
        <v>49334.503567263098</v>
      </c>
      <c r="E4895" s="43">
        <v>25824.8107074939</v>
      </c>
      <c r="F4895" s="43">
        <v>0</v>
      </c>
      <c r="G4895" s="43">
        <v>-15274.339133134699</v>
      </c>
    </row>
    <row r="4896" spans="1:7" x14ac:dyDescent="0.2">
      <c r="A4896" s="7">
        <v>4894</v>
      </c>
      <c r="B4896" s="43">
        <v>124.71</v>
      </c>
      <c r="C4896" s="43">
        <v>176189.5365507924</v>
      </c>
      <c r="D4896" s="43">
        <v>158306.29796099209</v>
      </c>
      <c r="E4896" s="43">
        <v>7347.9911419951004</v>
      </c>
      <c r="F4896" s="43">
        <v>0</v>
      </c>
      <c r="G4896" s="43">
        <v>10535.247447805201</v>
      </c>
    </row>
    <row r="4897" spans="1:7" x14ac:dyDescent="0.2">
      <c r="A4897" s="7">
        <v>4895</v>
      </c>
      <c r="B4897" s="43">
        <v>337.95</v>
      </c>
      <c r="C4897" s="43">
        <v>1350.2800204256</v>
      </c>
      <c r="D4897" s="43">
        <v>2097.8896252947002</v>
      </c>
      <c r="E4897" s="43">
        <v>19.9857884947</v>
      </c>
      <c r="F4897" s="43">
        <v>0</v>
      </c>
      <c r="G4897" s="43">
        <v>-767.59539336390003</v>
      </c>
    </row>
    <row r="4898" spans="1:7" x14ac:dyDescent="0.2">
      <c r="A4898" s="7">
        <v>4896</v>
      </c>
      <c r="B4898" s="43">
        <v>41.54</v>
      </c>
      <c r="C4898" s="43">
        <v>314284.877397826</v>
      </c>
      <c r="D4898" s="43">
        <v>256282.67292153419</v>
      </c>
      <c r="E4898" s="43">
        <v>39517.381235717701</v>
      </c>
      <c r="F4898" s="43">
        <v>0</v>
      </c>
      <c r="G4898" s="43">
        <v>18484.823240573998</v>
      </c>
    </row>
    <row r="4899" spans="1:7" x14ac:dyDescent="0.2">
      <c r="A4899" s="7">
        <v>4897</v>
      </c>
      <c r="B4899" s="43">
        <v>38.33</v>
      </c>
      <c r="C4899" s="43">
        <v>154221.09575961769</v>
      </c>
      <c r="D4899" s="43">
        <v>129742.7870721309</v>
      </c>
      <c r="E4899" s="43">
        <v>20539.5054269879</v>
      </c>
      <c r="F4899" s="43">
        <v>0</v>
      </c>
      <c r="G4899" s="43">
        <v>3938.8032604988998</v>
      </c>
    </row>
    <row r="4900" spans="1:7" x14ac:dyDescent="0.2">
      <c r="A4900" s="7">
        <v>4898</v>
      </c>
      <c r="B4900" s="43">
        <v>52.84</v>
      </c>
      <c r="C4900" s="43">
        <v>44551.165822294999</v>
      </c>
      <c r="D4900" s="43">
        <v>40257.760581153503</v>
      </c>
      <c r="E4900" s="43">
        <v>4266.1346669564</v>
      </c>
      <c r="F4900" s="43">
        <v>0</v>
      </c>
      <c r="G4900" s="43">
        <v>27.270574185000001</v>
      </c>
    </row>
    <row r="4901" spans="1:7" x14ac:dyDescent="0.2">
      <c r="A4901" s="7">
        <v>4899</v>
      </c>
      <c r="B4901" s="43">
        <v>344.38</v>
      </c>
      <c r="C4901" s="43">
        <v>27991.9932679048</v>
      </c>
      <c r="D4901" s="43">
        <v>28802.1777162137</v>
      </c>
      <c r="E4901" s="43">
        <v>410.93593093999999</v>
      </c>
      <c r="F4901" s="43">
        <v>0</v>
      </c>
      <c r="G4901" s="43">
        <v>-1221.1203792488</v>
      </c>
    </row>
    <row r="4902" spans="1:7" x14ac:dyDescent="0.2">
      <c r="A4902" s="7">
        <v>4900</v>
      </c>
      <c r="B4902" s="43">
        <v>191.57</v>
      </c>
      <c r="C4902" s="43">
        <v>2098069.9516637619</v>
      </c>
      <c r="D4902" s="43">
        <v>2052114.2719549171</v>
      </c>
      <c r="E4902" s="43">
        <v>57928.240437437198</v>
      </c>
      <c r="F4902" s="43">
        <v>0</v>
      </c>
      <c r="G4902" s="43">
        <v>-11972.5607285927</v>
      </c>
    </row>
    <row r="4903" spans="1:7" x14ac:dyDescent="0.2">
      <c r="A4903" s="7">
        <v>4901</v>
      </c>
      <c r="B4903" s="43">
        <v>28.56</v>
      </c>
      <c r="C4903" s="43">
        <v>287513.72866272711</v>
      </c>
      <c r="D4903" s="43">
        <v>263950.72089672642</v>
      </c>
      <c r="E4903" s="43">
        <v>52796.712767044599</v>
      </c>
      <c r="F4903" s="43">
        <v>0</v>
      </c>
      <c r="G4903" s="43">
        <v>-29233.705001043902</v>
      </c>
    </row>
    <row r="4904" spans="1:7" x14ac:dyDescent="0.2">
      <c r="A4904" s="7">
        <v>4902</v>
      </c>
      <c r="B4904" s="43">
        <v>42.55</v>
      </c>
      <c r="C4904" s="43">
        <v>67677.441282988497</v>
      </c>
      <c r="D4904" s="43">
        <v>55946.629126459702</v>
      </c>
      <c r="E4904" s="43">
        <v>8164.6765590449004</v>
      </c>
      <c r="F4904" s="43">
        <v>0</v>
      </c>
      <c r="G4904" s="43">
        <v>3566.1355974839998</v>
      </c>
    </row>
    <row r="4905" spans="1:7" x14ac:dyDescent="0.2">
      <c r="A4905" s="7">
        <v>4903</v>
      </c>
      <c r="B4905" s="43">
        <v>70.989999999999995</v>
      </c>
      <c r="C4905" s="43">
        <v>237332.93726562269</v>
      </c>
      <c r="D4905" s="43">
        <v>158051.75832168071</v>
      </c>
      <c r="E4905" s="43">
        <v>29352.420480585599</v>
      </c>
      <c r="F4905" s="43">
        <v>31306.119456108201</v>
      </c>
      <c r="G4905" s="43">
        <v>18622.639007248199</v>
      </c>
    </row>
    <row r="4906" spans="1:7" x14ac:dyDescent="0.2">
      <c r="A4906" s="7">
        <v>4904</v>
      </c>
      <c r="B4906" s="43">
        <v>28.03</v>
      </c>
      <c r="C4906" s="43">
        <v>377528.71296115487</v>
      </c>
      <c r="D4906" s="43">
        <v>261927.44077700609</v>
      </c>
      <c r="E4906" s="43">
        <v>73291.246785716794</v>
      </c>
      <c r="F4906" s="43">
        <v>2494.67</v>
      </c>
      <c r="G4906" s="43">
        <v>39815.355398432002</v>
      </c>
    </row>
    <row r="4907" spans="1:7" x14ac:dyDescent="0.2">
      <c r="A4907" s="7">
        <v>4905</v>
      </c>
      <c r="B4907" s="43">
        <v>23.01</v>
      </c>
      <c r="C4907" s="43">
        <v>11751.547728736999</v>
      </c>
      <c r="D4907" s="43">
        <v>10686.5029867417</v>
      </c>
      <c r="E4907" s="43">
        <v>2592.5304137654002</v>
      </c>
      <c r="F4907" s="43">
        <v>0</v>
      </c>
      <c r="G4907" s="43">
        <v>-1527.4856717701</v>
      </c>
    </row>
    <row r="4908" spans="1:7" x14ac:dyDescent="0.2">
      <c r="A4908" s="7">
        <v>4906</v>
      </c>
      <c r="B4908" s="43">
        <v>38.81</v>
      </c>
      <c r="C4908" s="43">
        <v>66756.9351061013</v>
      </c>
      <c r="D4908" s="43">
        <v>46156.655716229201</v>
      </c>
      <c r="E4908" s="43">
        <v>8982.7809883766004</v>
      </c>
      <c r="F4908" s="43">
        <v>3813.4472510584001</v>
      </c>
      <c r="G4908" s="43">
        <v>7804.0511504370997</v>
      </c>
    </row>
    <row r="4909" spans="1:7" x14ac:dyDescent="0.2">
      <c r="A4909" s="7">
        <v>4907</v>
      </c>
      <c r="B4909" s="43">
        <v>1.53</v>
      </c>
      <c r="C4909" s="43">
        <v>14871.203881787</v>
      </c>
      <c r="D4909" s="43">
        <v>10452.664775307099</v>
      </c>
      <c r="E4909" s="43">
        <v>51798.149989306803</v>
      </c>
      <c r="F4909" s="43">
        <v>0</v>
      </c>
      <c r="G4909" s="43">
        <v>-47379.610882826797</v>
      </c>
    </row>
    <row r="4910" spans="1:7" x14ac:dyDescent="0.2">
      <c r="A4910" s="7">
        <v>4908</v>
      </c>
      <c r="B4910" s="43">
        <v>61.77</v>
      </c>
      <c r="C4910" s="43">
        <v>303800.07765754522</v>
      </c>
      <c r="D4910" s="43">
        <v>202159.31668114601</v>
      </c>
      <c r="E4910" s="43">
        <v>37877.914137611297</v>
      </c>
      <c r="F4910" s="43">
        <v>24132.919707354398</v>
      </c>
      <c r="G4910" s="43">
        <v>39629.927131433498</v>
      </c>
    </row>
    <row r="4911" spans="1:7" x14ac:dyDescent="0.2">
      <c r="A4911" s="7">
        <v>4909</v>
      </c>
      <c r="B4911" s="43">
        <v>40.98</v>
      </c>
      <c r="C4911" s="43">
        <v>64049.463602422802</v>
      </c>
      <c r="D4911" s="43">
        <v>52034.068978069699</v>
      </c>
      <c r="E4911" s="43">
        <v>8308.8019135162995</v>
      </c>
      <c r="F4911" s="43">
        <v>0</v>
      </c>
      <c r="G4911" s="43">
        <v>3706.5927108369001</v>
      </c>
    </row>
    <row r="4912" spans="1:7" x14ac:dyDescent="0.2">
      <c r="A4912" s="7">
        <v>4910</v>
      </c>
      <c r="B4912" s="43">
        <v>3.56</v>
      </c>
      <c r="C4912" s="43">
        <v>3809.1946486177999</v>
      </c>
      <c r="D4912" s="43">
        <v>3418.3300918251998</v>
      </c>
      <c r="E4912" s="43">
        <v>5451.2678468730001</v>
      </c>
      <c r="F4912" s="43">
        <v>0</v>
      </c>
      <c r="G4912" s="43">
        <v>-5060.4032900804004</v>
      </c>
    </row>
    <row r="4913" spans="1:7" x14ac:dyDescent="0.2">
      <c r="A4913" s="7">
        <v>4911</v>
      </c>
      <c r="B4913" s="43">
        <v>102.11</v>
      </c>
      <c r="C4913" s="43">
        <v>702563.716974115</v>
      </c>
      <c r="D4913" s="43">
        <v>467660.20184245589</v>
      </c>
      <c r="E4913" s="43">
        <v>52640.695591555697</v>
      </c>
      <c r="F4913" s="43">
        <v>56515.195461854099</v>
      </c>
      <c r="G4913" s="43">
        <v>125747.6240782493</v>
      </c>
    </row>
    <row r="4914" spans="1:7" x14ac:dyDescent="0.2">
      <c r="A4914" s="7">
        <v>4912</v>
      </c>
      <c r="B4914" s="43">
        <v>20.34</v>
      </c>
      <c r="C4914" s="43">
        <v>6569.5982875910004</v>
      </c>
      <c r="D4914" s="43">
        <v>5713.6908778596999</v>
      </c>
      <c r="E4914" s="43">
        <v>1628.9658799888</v>
      </c>
      <c r="F4914" s="43">
        <v>0</v>
      </c>
      <c r="G4914" s="43">
        <v>-773.05847025759999</v>
      </c>
    </row>
    <row r="4915" spans="1:7" x14ac:dyDescent="0.2">
      <c r="A4915" s="7">
        <v>4913</v>
      </c>
      <c r="B4915" s="43">
        <v>33.75</v>
      </c>
      <c r="C4915" s="43">
        <v>312226.9805859995</v>
      </c>
      <c r="D4915" s="43">
        <v>244713.41544759829</v>
      </c>
      <c r="E4915" s="43">
        <v>49650.934045561902</v>
      </c>
      <c r="F4915" s="43">
        <v>0</v>
      </c>
      <c r="G4915" s="43">
        <v>17862.6310928393</v>
      </c>
    </row>
    <row r="4916" spans="1:7" x14ac:dyDescent="0.2">
      <c r="A4916" s="7">
        <v>4914</v>
      </c>
      <c r="B4916" s="43">
        <v>107.34</v>
      </c>
      <c r="C4916" s="43">
        <v>156888.2066421546</v>
      </c>
      <c r="D4916" s="43">
        <v>151692.37353552479</v>
      </c>
      <c r="E4916" s="43">
        <v>7392.4526241705998</v>
      </c>
      <c r="F4916" s="43">
        <v>0</v>
      </c>
      <c r="G4916" s="43">
        <v>-2196.6195175408002</v>
      </c>
    </row>
    <row r="4917" spans="1:7" x14ac:dyDescent="0.2">
      <c r="A4917" s="7">
        <v>4915</v>
      </c>
      <c r="B4917" s="43">
        <v>26.79</v>
      </c>
      <c r="C4917" s="43">
        <v>78986.966011700904</v>
      </c>
      <c r="D4917" s="43">
        <v>75284.346543851803</v>
      </c>
      <c r="E4917" s="43">
        <v>14978.8040867038</v>
      </c>
      <c r="F4917" s="43">
        <v>0</v>
      </c>
      <c r="G4917" s="43">
        <v>-11276.184618854801</v>
      </c>
    </row>
    <row r="4918" spans="1:7" x14ac:dyDescent="0.2">
      <c r="A4918" s="7">
        <v>4916</v>
      </c>
      <c r="B4918" s="43">
        <v>97.2</v>
      </c>
      <c r="C4918" s="43">
        <v>101559.6701965884</v>
      </c>
      <c r="D4918" s="43">
        <v>94129.624982213107</v>
      </c>
      <c r="E4918" s="43">
        <v>5373.9963589225999</v>
      </c>
      <c r="F4918" s="43">
        <v>0</v>
      </c>
      <c r="G4918" s="43">
        <v>2056.0488554528001</v>
      </c>
    </row>
    <row r="4919" spans="1:7" x14ac:dyDescent="0.2">
      <c r="A4919" s="7">
        <v>4917</v>
      </c>
      <c r="B4919" s="43">
        <v>28.81</v>
      </c>
      <c r="C4919" s="43">
        <v>4339.4924233001002</v>
      </c>
      <c r="D4919" s="43">
        <v>3795.7575078657001</v>
      </c>
      <c r="E4919" s="43">
        <v>758.10799584430004</v>
      </c>
      <c r="F4919" s="43">
        <v>0</v>
      </c>
      <c r="G4919" s="43">
        <v>-214.37308041</v>
      </c>
    </row>
    <row r="4920" spans="1:7" x14ac:dyDescent="0.2">
      <c r="A4920" s="7">
        <v>4918</v>
      </c>
      <c r="B4920" s="43">
        <v>48.08</v>
      </c>
      <c r="C4920" s="43">
        <v>51305.4256576349</v>
      </c>
      <c r="D4920" s="43">
        <v>43940.101700031402</v>
      </c>
      <c r="E4920" s="43">
        <v>5414.6389283785002</v>
      </c>
      <c r="F4920" s="43">
        <v>0</v>
      </c>
      <c r="G4920" s="43">
        <v>1950.6850292249001</v>
      </c>
    </row>
    <row r="4921" spans="1:7" x14ac:dyDescent="0.2">
      <c r="A4921" s="7">
        <v>4919</v>
      </c>
      <c r="B4921" s="43">
        <v>40.08</v>
      </c>
      <c r="C4921" s="43">
        <v>170403.2878622417</v>
      </c>
      <c r="D4921" s="43">
        <v>153994.30098466939</v>
      </c>
      <c r="E4921" s="43">
        <v>22095.799298228099</v>
      </c>
      <c r="F4921" s="43">
        <v>0</v>
      </c>
      <c r="G4921" s="43">
        <v>-5686.8124206558005</v>
      </c>
    </row>
    <row r="4922" spans="1:7" x14ac:dyDescent="0.2">
      <c r="A4922" s="7">
        <v>4920</v>
      </c>
      <c r="B4922" s="43">
        <v>83.1</v>
      </c>
      <c r="C4922" s="43">
        <v>212265.38279750809</v>
      </c>
      <c r="D4922" s="43">
        <v>150840.26590485621</v>
      </c>
      <c r="E4922" s="43">
        <v>13317.6486959617</v>
      </c>
      <c r="F4922" s="43">
        <v>0</v>
      </c>
      <c r="G4922" s="43">
        <v>48107.468196690097</v>
      </c>
    </row>
    <row r="4923" spans="1:7" x14ac:dyDescent="0.2">
      <c r="A4923" s="7">
        <v>4921</v>
      </c>
      <c r="B4923" s="43">
        <v>70.39</v>
      </c>
      <c r="C4923" s="43">
        <v>286702.22754603479</v>
      </c>
      <c r="D4923" s="43">
        <v>234136.34503227501</v>
      </c>
      <c r="E4923" s="43">
        <v>20989.9154820849</v>
      </c>
      <c r="F4923" s="43">
        <v>0</v>
      </c>
      <c r="G4923" s="43">
        <v>31575.9670316749</v>
      </c>
    </row>
    <row r="4924" spans="1:7" x14ac:dyDescent="0.2">
      <c r="A4924" s="7">
        <v>4922</v>
      </c>
      <c r="B4924" s="43">
        <v>173.5</v>
      </c>
      <c r="C4924" s="43">
        <v>42212.055910343501</v>
      </c>
      <c r="D4924" s="43">
        <v>57831.892437306298</v>
      </c>
      <c r="E4924" s="43">
        <v>1217.9978505547001</v>
      </c>
      <c r="F4924" s="43">
        <v>0</v>
      </c>
      <c r="G4924" s="43">
        <v>-16837.834377517502</v>
      </c>
    </row>
    <row r="4925" spans="1:7" x14ac:dyDescent="0.2">
      <c r="A4925" s="7">
        <v>4923</v>
      </c>
      <c r="B4925" s="43">
        <v>16.87</v>
      </c>
      <c r="C4925" s="43">
        <v>148638.06646157059</v>
      </c>
      <c r="D4925" s="43">
        <v>109286.51304757279</v>
      </c>
      <c r="E4925" s="43">
        <v>46744.8514479679</v>
      </c>
      <c r="F4925" s="43">
        <v>0</v>
      </c>
      <c r="G4925" s="43">
        <v>-7393.2980339700998</v>
      </c>
    </row>
    <row r="4926" spans="1:7" x14ac:dyDescent="0.2">
      <c r="A4926" s="7">
        <v>4924</v>
      </c>
      <c r="B4926" s="43">
        <v>56.14</v>
      </c>
      <c r="C4926" s="43">
        <v>156129.63168508239</v>
      </c>
      <c r="D4926" s="43">
        <v>105083.5162992166</v>
      </c>
      <c r="E4926" s="43">
        <v>14546.591479810801</v>
      </c>
      <c r="F4926" s="43">
        <v>17272.211121198401</v>
      </c>
      <c r="G4926" s="43">
        <v>19227.3127848566</v>
      </c>
    </row>
    <row r="4927" spans="1:7" x14ac:dyDescent="0.2">
      <c r="A4927" s="7">
        <v>4925</v>
      </c>
      <c r="B4927" s="43">
        <v>42.13</v>
      </c>
      <c r="C4927" s="43">
        <v>32872.792859208603</v>
      </c>
      <c r="D4927" s="43">
        <v>28362.611257262</v>
      </c>
      <c r="E4927" s="43">
        <v>3940.0436925985</v>
      </c>
      <c r="F4927" s="43">
        <v>0</v>
      </c>
      <c r="G4927" s="43">
        <v>570.13790934799999</v>
      </c>
    </row>
    <row r="4928" spans="1:7" x14ac:dyDescent="0.2">
      <c r="A4928" s="7">
        <v>4926</v>
      </c>
      <c r="B4928" s="43">
        <v>21.79</v>
      </c>
      <c r="C4928" s="43">
        <v>73309.813969584298</v>
      </c>
      <c r="D4928" s="43">
        <v>77966.699983232</v>
      </c>
      <c r="E4928" s="43">
        <v>17133.474511441698</v>
      </c>
      <c r="F4928" s="43">
        <v>0</v>
      </c>
      <c r="G4928" s="43">
        <v>-21790.3605250894</v>
      </c>
    </row>
    <row r="4929" spans="1:7" x14ac:dyDescent="0.2">
      <c r="A4929" s="7">
        <v>4927</v>
      </c>
      <c r="B4929" s="43">
        <v>139.5</v>
      </c>
      <c r="C4929" s="43">
        <v>147216.8846391851</v>
      </c>
      <c r="D4929" s="43">
        <v>116327.948313698</v>
      </c>
      <c r="E4929" s="43">
        <v>5690.8946031320002</v>
      </c>
      <c r="F4929" s="43">
        <v>0</v>
      </c>
      <c r="G4929" s="43">
        <v>25198.041722354999</v>
      </c>
    </row>
    <row r="4930" spans="1:7" x14ac:dyDescent="0.2">
      <c r="A4930" s="7">
        <v>4928</v>
      </c>
      <c r="B4930" s="43">
        <v>110.43</v>
      </c>
      <c r="C4930" s="43">
        <v>160978.43908895639</v>
      </c>
      <c r="D4930" s="43">
        <v>166028.6622858879</v>
      </c>
      <c r="E4930" s="43">
        <v>7348.9305619031002</v>
      </c>
      <c r="F4930" s="43">
        <v>0</v>
      </c>
      <c r="G4930" s="43">
        <v>-12399.1537588346</v>
      </c>
    </row>
    <row r="4931" spans="1:7" x14ac:dyDescent="0.2">
      <c r="A4931" s="7">
        <v>4929</v>
      </c>
      <c r="B4931" s="43">
        <v>52.18</v>
      </c>
      <c r="C4931" s="43">
        <v>33103.0130876939</v>
      </c>
      <c r="D4931" s="43">
        <v>29914.452379853301</v>
      </c>
      <c r="E4931" s="43">
        <v>3195.6149468457002</v>
      </c>
      <c r="F4931" s="43">
        <v>0</v>
      </c>
      <c r="G4931" s="43">
        <v>-7.0542390051000003</v>
      </c>
    </row>
    <row r="4932" spans="1:7" x14ac:dyDescent="0.2">
      <c r="A4932" s="7">
        <v>4930</v>
      </c>
      <c r="B4932" s="43">
        <v>116.86</v>
      </c>
      <c r="C4932" s="43">
        <v>494024.18546295719</v>
      </c>
      <c r="D4932" s="43">
        <v>328753.90096907719</v>
      </c>
      <c r="E4932" s="43">
        <v>37403.803039354003</v>
      </c>
      <c r="F4932" s="43">
        <v>65500.124364538002</v>
      </c>
      <c r="G4932" s="43">
        <v>62366.357089988102</v>
      </c>
    </row>
    <row r="4933" spans="1:7" x14ac:dyDescent="0.2">
      <c r="A4933" s="7">
        <v>4931</v>
      </c>
      <c r="B4933" s="43">
        <v>78.83</v>
      </c>
      <c r="C4933" s="43">
        <v>465781.6708958738</v>
      </c>
      <c r="D4933" s="43">
        <v>310519.06692252582</v>
      </c>
      <c r="E4933" s="43">
        <v>51321.847498222902</v>
      </c>
      <c r="F4933" s="43">
        <v>61297.9733388233</v>
      </c>
      <c r="G4933" s="43">
        <v>42642.783136301798</v>
      </c>
    </row>
    <row r="4934" spans="1:7" x14ac:dyDescent="0.2">
      <c r="A4934" s="7">
        <v>4932</v>
      </c>
      <c r="B4934" s="43">
        <v>30.8</v>
      </c>
      <c r="C4934" s="43">
        <v>60217.656463111904</v>
      </c>
      <c r="D4934" s="43">
        <v>58683.747834148402</v>
      </c>
      <c r="E4934" s="43">
        <v>9920.7001705577004</v>
      </c>
      <c r="F4934" s="43">
        <v>0</v>
      </c>
      <c r="G4934" s="43">
        <v>-8386.7915415942007</v>
      </c>
    </row>
    <row r="4935" spans="1:7" x14ac:dyDescent="0.2">
      <c r="A4935" s="7">
        <v>4933</v>
      </c>
      <c r="B4935" s="43">
        <v>50.3</v>
      </c>
      <c r="C4935" s="43">
        <v>30042.500571478398</v>
      </c>
      <c r="D4935" s="43">
        <v>37742.592612029497</v>
      </c>
      <c r="E4935" s="43">
        <v>2992.5188761176</v>
      </c>
      <c r="F4935" s="43">
        <v>0</v>
      </c>
      <c r="G4935" s="43">
        <v>-10692.6109166686</v>
      </c>
    </row>
    <row r="4936" spans="1:7" x14ac:dyDescent="0.2">
      <c r="A4936" s="7">
        <v>4934</v>
      </c>
      <c r="B4936" s="43">
        <v>277.27999999999997</v>
      </c>
      <c r="C4936" s="43">
        <v>1530567.1555309161</v>
      </c>
      <c r="D4936" s="43">
        <v>1649795.5216246061</v>
      </c>
      <c r="E4936" s="43">
        <v>28792.1586711415</v>
      </c>
      <c r="F4936" s="43">
        <v>0</v>
      </c>
      <c r="G4936" s="43">
        <v>-148020.52476483161</v>
      </c>
    </row>
    <row r="4937" spans="1:7" x14ac:dyDescent="0.2">
      <c r="A4937" s="7">
        <v>4935</v>
      </c>
      <c r="B4937" s="43">
        <v>36.979999999999997</v>
      </c>
      <c r="C4937" s="43">
        <v>42339.6841842469</v>
      </c>
      <c r="D4937" s="43">
        <v>37124.149352340602</v>
      </c>
      <c r="E4937" s="43">
        <v>5797.9166156791998</v>
      </c>
      <c r="F4937" s="43">
        <v>0</v>
      </c>
      <c r="G4937" s="43">
        <v>-582.38178377290001</v>
      </c>
    </row>
    <row r="4938" spans="1:7" x14ac:dyDescent="0.2">
      <c r="A4938" s="7">
        <v>4936</v>
      </c>
      <c r="B4938" s="43">
        <v>42.4</v>
      </c>
      <c r="C4938" s="43">
        <v>291321.6856127996</v>
      </c>
      <c r="D4938" s="43">
        <v>194026.00152855061</v>
      </c>
      <c r="E4938" s="43">
        <v>60240.773645382302</v>
      </c>
      <c r="F4938" s="43">
        <v>38408.397812503899</v>
      </c>
      <c r="G4938" s="43">
        <v>-1353.4873736372001</v>
      </c>
    </row>
    <row r="4939" spans="1:7" x14ac:dyDescent="0.2">
      <c r="A4939" s="7">
        <v>4937</v>
      </c>
      <c r="B4939" s="43">
        <v>76.64</v>
      </c>
      <c r="C4939" s="43">
        <v>399341.91909072979</v>
      </c>
      <c r="D4939" s="43">
        <v>265693.23814713291</v>
      </c>
      <c r="E4939" s="43">
        <v>46288.874019255098</v>
      </c>
      <c r="F4939" s="43">
        <v>52990.361197138402</v>
      </c>
      <c r="G4939" s="43">
        <v>34369.445727203303</v>
      </c>
    </row>
    <row r="4940" spans="1:7" x14ac:dyDescent="0.2">
      <c r="A4940" s="7">
        <v>4938</v>
      </c>
      <c r="B4940" s="43">
        <v>58.53</v>
      </c>
      <c r="C4940" s="43">
        <v>186106.82860822699</v>
      </c>
      <c r="D4940" s="43">
        <v>171487.90988218549</v>
      </c>
      <c r="E4940" s="43">
        <v>16114.835266603801</v>
      </c>
      <c r="F4940" s="43">
        <v>0</v>
      </c>
      <c r="G4940" s="43">
        <v>-1495.9165405623</v>
      </c>
    </row>
    <row r="4941" spans="1:7" x14ac:dyDescent="0.2">
      <c r="A4941" s="7">
        <v>4939</v>
      </c>
      <c r="B4941" s="43">
        <v>29.29</v>
      </c>
      <c r="C4941" s="43">
        <v>365445.38175124407</v>
      </c>
      <c r="D4941" s="43">
        <v>243353.91977593</v>
      </c>
      <c r="E4941" s="43">
        <v>94934.798551911896</v>
      </c>
      <c r="F4941" s="43">
        <v>28815.131959766899</v>
      </c>
      <c r="G4941" s="43">
        <v>-1658.4685363647</v>
      </c>
    </row>
    <row r="4942" spans="1:7" x14ac:dyDescent="0.2">
      <c r="A4942" s="7">
        <v>4940</v>
      </c>
      <c r="B4942" s="43">
        <v>14.98</v>
      </c>
      <c r="C4942" s="43">
        <v>48584.891105640403</v>
      </c>
      <c r="D4942" s="43">
        <v>47076.626318627001</v>
      </c>
      <c r="E4942" s="43">
        <v>16688.062371617001</v>
      </c>
      <c r="F4942" s="43">
        <v>0</v>
      </c>
      <c r="G4942" s="43">
        <v>-15179.797584603601</v>
      </c>
    </row>
    <row r="4943" spans="1:7" x14ac:dyDescent="0.2">
      <c r="A4943" s="7">
        <v>4941</v>
      </c>
      <c r="B4943" s="43">
        <v>7.81</v>
      </c>
      <c r="C4943" s="43">
        <v>3476.4051036328001</v>
      </c>
      <c r="D4943" s="43">
        <v>3235.8211942752</v>
      </c>
      <c r="E4943" s="43">
        <v>2246.7655174943002</v>
      </c>
      <c r="F4943" s="43">
        <v>0</v>
      </c>
      <c r="G4943" s="43">
        <v>-2006.1816081367001</v>
      </c>
    </row>
    <row r="4944" spans="1:7" x14ac:dyDescent="0.2">
      <c r="A4944" s="7">
        <v>4942</v>
      </c>
      <c r="B4944" s="43">
        <v>28.53</v>
      </c>
      <c r="C4944" s="43">
        <v>256.77</v>
      </c>
      <c r="D4944" s="43">
        <v>264.62774271199999</v>
      </c>
      <c r="E4944" s="43">
        <v>45</v>
      </c>
      <c r="F4944" s="43">
        <v>0</v>
      </c>
      <c r="G4944" s="43">
        <v>-52.857742711999997</v>
      </c>
    </row>
    <row r="4945" spans="1:7" x14ac:dyDescent="0.2">
      <c r="A4945" s="7">
        <v>4943</v>
      </c>
      <c r="B4945" s="43">
        <v>9.08</v>
      </c>
      <c r="C4945" s="43">
        <v>89060.546972558193</v>
      </c>
      <c r="D4945" s="43">
        <v>66598.192013269407</v>
      </c>
      <c r="E4945" s="43">
        <v>51966.305587193703</v>
      </c>
      <c r="F4945" s="43">
        <v>0</v>
      </c>
      <c r="G4945" s="43">
        <v>-29503.950627904898</v>
      </c>
    </row>
    <row r="4946" spans="1:7" x14ac:dyDescent="0.2">
      <c r="A4946" s="7">
        <v>4944</v>
      </c>
      <c r="B4946" s="43">
        <v>19.64</v>
      </c>
      <c r="C4946" s="43">
        <v>33648.933973557003</v>
      </c>
      <c r="D4946" s="43">
        <v>27359.2159863466</v>
      </c>
      <c r="E4946" s="43">
        <v>8995.5159148715993</v>
      </c>
      <c r="F4946" s="43">
        <v>0</v>
      </c>
      <c r="G4946" s="43">
        <v>-2705.7979276612</v>
      </c>
    </row>
    <row r="4947" spans="1:7" x14ac:dyDescent="0.2">
      <c r="A4947" s="7">
        <v>4945</v>
      </c>
      <c r="B4947" s="43">
        <v>102.26</v>
      </c>
      <c r="C4947" s="43">
        <v>293614.02173255628</v>
      </c>
      <c r="D4947" s="43">
        <v>293189.61843477399</v>
      </c>
      <c r="E4947" s="43">
        <v>14692.063782522</v>
      </c>
      <c r="F4947" s="43">
        <v>0</v>
      </c>
      <c r="G4947" s="43">
        <v>-14267.660484739699</v>
      </c>
    </row>
    <row r="4948" spans="1:7" x14ac:dyDescent="0.2">
      <c r="A4948" s="7">
        <v>4946</v>
      </c>
      <c r="B4948" s="43">
        <v>20.010000000000002</v>
      </c>
      <c r="C4948" s="43">
        <v>43112.112365855901</v>
      </c>
      <c r="D4948" s="43">
        <v>28726.912614164899</v>
      </c>
      <c r="E4948" s="43">
        <v>18849.531983604898</v>
      </c>
      <c r="F4948" s="43">
        <v>5693.7459412684002</v>
      </c>
      <c r="G4948" s="43">
        <v>-10158.078173182301</v>
      </c>
    </row>
    <row r="4949" spans="1:7" x14ac:dyDescent="0.2">
      <c r="A4949" s="7">
        <v>4947</v>
      </c>
      <c r="B4949" s="43">
        <v>89.95</v>
      </c>
      <c r="C4949" s="43">
        <v>53214.265223516399</v>
      </c>
      <c r="D4949" s="43">
        <v>42903.759065703103</v>
      </c>
      <c r="E4949" s="43">
        <v>3177.8789117944002</v>
      </c>
      <c r="F4949" s="43">
        <v>0</v>
      </c>
      <c r="G4949" s="43">
        <v>7132.6272460188002</v>
      </c>
    </row>
    <row r="4950" spans="1:7" x14ac:dyDescent="0.2">
      <c r="A4950" s="7">
        <v>4948</v>
      </c>
      <c r="B4950" s="43">
        <v>11.79</v>
      </c>
      <c r="C4950" s="43">
        <v>5131.2303734797997</v>
      </c>
      <c r="D4950" s="43">
        <v>4929.7319870540996</v>
      </c>
      <c r="E4950" s="43">
        <v>2200.3568700951</v>
      </c>
      <c r="F4950" s="43">
        <v>0</v>
      </c>
      <c r="G4950" s="43">
        <v>-1998.8584836693999</v>
      </c>
    </row>
    <row r="4951" spans="1:7" x14ac:dyDescent="0.2">
      <c r="A4951" s="7">
        <v>4949</v>
      </c>
      <c r="B4951" s="43">
        <v>6.13</v>
      </c>
      <c r="C4951" s="43">
        <v>12195.5708026025</v>
      </c>
      <c r="D4951" s="43">
        <v>10064.067168886801</v>
      </c>
      <c r="E4951" s="43">
        <v>10379.583783914501</v>
      </c>
      <c r="F4951" s="43">
        <v>0</v>
      </c>
      <c r="G4951" s="43">
        <v>-8248.0801501988008</v>
      </c>
    </row>
    <row r="4952" spans="1:7" x14ac:dyDescent="0.2">
      <c r="A4952" s="7">
        <v>4950</v>
      </c>
      <c r="B4952" s="43">
        <v>133.9</v>
      </c>
      <c r="C4952" s="43">
        <v>1110907.040743724</v>
      </c>
      <c r="D4952" s="43">
        <v>1078687.34378097</v>
      </c>
      <c r="E4952" s="43">
        <v>43460.521208027101</v>
      </c>
      <c r="F4952" s="43">
        <v>0</v>
      </c>
      <c r="G4952" s="43">
        <v>-11240.824245273599</v>
      </c>
    </row>
    <row r="4953" spans="1:7" x14ac:dyDescent="0.2">
      <c r="A4953" s="7">
        <v>4951</v>
      </c>
      <c r="B4953" s="43">
        <v>1.52</v>
      </c>
      <c r="C4953" s="43">
        <v>3479.8279879168999</v>
      </c>
      <c r="D4953" s="43">
        <v>3141.9768713807998</v>
      </c>
      <c r="E4953" s="43">
        <v>11593.244264151601</v>
      </c>
      <c r="F4953" s="43">
        <v>0</v>
      </c>
      <c r="G4953" s="43">
        <v>-11255.393147615499</v>
      </c>
    </row>
    <row r="4954" spans="1:7" x14ac:dyDescent="0.2">
      <c r="A4954" s="7">
        <v>4952</v>
      </c>
      <c r="B4954" s="43">
        <v>46.67</v>
      </c>
      <c r="C4954" s="43">
        <v>396359.55434123217</v>
      </c>
      <c r="D4954" s="43">
        <v>336518.00463246542</v>
      </c>
      <c r="E4954" s="43">
        <v>45017.666829020498</v>
      </c>
      <c r="F4954" s="43">
        <v>0</v>
      </c>
      <c r="G4954" s="43">
        <v>14823.882879746299</v>
      </c>
    </row>
    <row r="4955" spans="1:7" x14ac:dyDescent="0.2">
      <c r="A4955" s="7">
        <v>4953</v>
      </c>
      <c r="B4955" s="43">
        <v>34.159999999999997</v>
      </c>
      <c r="C4955" s="43">
        <v>145459.83036427441</v>
      </c>
      <c r="D4955" s="43">
        <v>123922.6532074125</v>
      </c>
      <c r="E4955" s="43">
        <v>21806.725698021601</v>
      </c>
      <c r="F4955" s="43">
        <v>0</v>
      </c>
      <c r="G4955" s="43">
        <v>-269.54854115979998</v>
      </c>
    </row>
    <row r="4956" spans="1:7" x14ac:dyDescent="0.2">
      <c r="A4956" s="7">
        <v>4954</v>
      </c>
      <c r="B4956" s="43">
        <v>171.86</v>
      </c>
      <c r="C4956" s="43">
        <v>666615.59111873084</v>
      </c>
      <c r="D4956" s="43">
        <v>702033.2568500191</v>
      </c>
      <c r="E4956" s="43">
        <v>19808.1204438635</v>
      </c>
      <c r="F4956" s="43">
        <v>0</v>
      </c>
      <c r="G4956" s="43">
        <v>-55225.786175151799</v>
      </c>
    </row>
    <row r="4957" spans="1:7" x14ac:dyDescent="0.2">
      <c r="A4957" s="7">
        <v>4955</v>
      </c>
      <c r="B4957" s="43">
        <v>29.02</v>
      </c>
      <c r="C4957" s="43">
        <v>2844.5878463293998</v>
      </c>
      <c r="D4957" s="43">
        <v>3487.124383071</v>
      </c>
      <c r="E4957" s="43">
        <v>492.13793716489999</v>
      </c>
      <c r="F4957" s="43">
        <v>0</v>
      </c>
      <c r="G4957" s="43">
        <v>-1134.6744739065</v>
      </c>
    </row>
    <row r="4958" spans="1:7" x14ac:dyDescent="0.2">
      <c r="A4958" s="7">
        <v>4956</v>
      </c>
      <c r="B4958" s="43">
        <v>35.380000000000003</v>
      </c>
      <c r="C4958" s="43">
        <v>29442.103304354099</v>
      </c>
      <c r="D4958" s="43">
        <v>21255.2657939522</v>
      </c>
      <c r="E4958" s="43">
        <v>4329.9627284997996</v>
      </c>
      <c r="F4958" s="43">
        <v>0</v>
      </c>
      <c r="G4958" s="43">
        <v>3856.8747819021</v>
      </c>
    </row>
    <row r="4959" spans="1:7" x14ac:dyDescent="0.2">
      <c r="A4959" s="7">
        <v>4957</v>
      </c>
      <c r="B4959" s="43">
        <v>107.5</v>
      </c>
      <c r="C4959" s="43">
        <v>401983.96608655149</v>
      </c>
      <c r="D4959" s="43">
        <v>267608.63682618208</v>
      </c>
      <c r="E4959" s="43">
        <v>32950.262294358101</v>
      </c>
      <c r="F4959" s="43">
        <v>53422.960952307702</v>
      </c>
      <c r="G4959" s="43">
        <v>48002.106013703597</v>
      </c>
    </row>
    <row r="4960" spans="1:7" x14ac:dyDescent="0.2">
      <c r="A4960" s="7">
        <v>4958</v>
      </c>
      <c r="B4960" s="43">
        <v>124.83</v>
      </c>
      <c r="C4960" s="43">
        <v>344982.02185019449</v>
      </c>
      <c r="D4960" s="43">
        <v>297485.63990073302</v>
      </c>
      <c r="E4960" s="43">
        <v>14705.677509974899</v>
      </c>
      <c r="F4960" s="43">
        <v>0</v>
      </c>
      <c r="G4960" s="43">
        <v>32790.704439486697</v>
      </c>
    </row>
    <row r="4961" spans="1:7" x14ac:dyDescent="0.2">
      <c r="A4961" s="7">
        <v>4959</v>
      </c>
      <c r="B4961" s="43">
        <v>35.79</v>
      </c>
      <c r="C4961" s="43">
        <v>172877.60929951331</v>
      </c>
      <c r="D4961" s="43">
        <v>129787.5492084186</v>
      </c>
      <c r="E4961" s="43">
        <v>25070.870927829099</v>
      </c>
      <c r="F4961" s="43">
        <v>0</v>
      </c>
      <c r="G4961" s="43">
        <v>18019.189163265601</v>
      </c>
    </row>
    <row r="4962" spans="1:7" x14ac:dyDescent="0.2">
      <c r="A4962" s="7">
        <v>4960</v>
      </c>
      <c r="B4962" s="43">
        <v>30.74</v>
      </c>
      <c r="C4962" s="43">
        <v>136928.5188318014</v>
      </c>
      <c r="D4962" s="43">
        <v>91184.734972005695</v>
      </c>
      <c r="E4962" s="43">
        <v>39132.230749881201</v>
      </c>
      <c r="F4962" s="43">
        <v>18062.279282699899</v>
      </c>
      <c r="G4962" s="43">
        <v>-11450.7261727855</v>
      </c>
    </row>
    <row r="4963" spans="1:7" x14ac:dyDescent="0.2">
      <c r="A4963" s="7">
        <v>4961</v>
      </c>
      <c r="B4963" s="43">
        <v>57.75</v>
      </c>
      <c r="C4963" s="43">
        <v>54722.741802011798</v>
      </c>
      <c r="D4963" s="43">
        <v>48582.727353127797</v>
      </c>
      <c r="E4963" s="43">
        <v>4922.9069617370997</v>
      </c>
      <c r="F4963" s="43">
        <v>0</v>
      </c>
      <c r="G4963" s="43">
        <v>1217.1074871469</v>
      </c>
    </row>
    <row r="4964" spans="1:7" x14ac:dyDescent="0.2">
      <c r="A4964" s="7">
        <v>4962</v>
      </c>
      <c r="B4964" s="43">
        <v>2.2799999999999998</v>
      </c>
      <c r="C4964" s="43">
        <v>12579.4258365674</v>
      </c>
      <c r="D4964" s="43">
        <v>10852.7697949178</v>
      </c>
      <c r="E4964" s="43">
        <v>28343.261503286201</v>
      </c>
      <c r="F4964" s="43">
        <v>0</v>
      </c>
      <c r="G4964" s="43">
        <v>-26616.605461636598</v>
      </c>
    </row>
    <row r="4965" spans="1:7" x14ac:dyDescent="0.2">
      <c r="A4965" s="7">
        <v>4963</v>
      </c>
      <c r="B4965" s="43">
        <v>103.76</v>
      </c>
      <c r="C4965" s="43">
        <v>144148.86793009049</v>
      </c>
      <c r="D4965" s="43">
        <v>147383.96272823209</v>
      </c>
      <c r="E4965" s="43">
        <v>7297.1822687231997</v>
      </c>
      <c r="F4965" s="43">
        <v>0</v>
      </c>
      <c r="G4965" s="43">
        <v>-10532.277066864701</v>
      </c>
    </row>
    <row r="4966" spans="1:7" x14ac:dyDescent="0.2">
      <c r="A4966" s="7">
        <v>4964</v>
      </c>
      <c r="B4966" s="43">
        <v>264.01</v>
      </c>
      <c r="C4966" s="43">
        <v>1114378.3046633441</v>
      </c>
      <c r="D4966" s="43">
        <v>1059466.0433133461</v>
      </c>
      <c r="E4966" s="43">
        <v>21503.840471596599</v>
      </c>
      <c r="F4966" s="43">
        <v>0</v>
      </c>
      <c r="G4966" s="43">
        <v>33408.420878401601</v>
      </c>
    </row>
    <row r="4967" spans="1:7" x14ac:dyDescent="0.2">
      <c r="A4967" s="7">
        <v>4965</v>
      </c>
      <c r="B4967" s="43">
        <v>22.81</v>
      </c>
      <c r="C4967" s="43">
        <v>328310.90377194638</v>
      </c>
      <c r="D4967" s="43">
        <v>260218.8093978441</v>
      </c>
      <c r="E4967" s="43">
        <v>77401.730241414407</v>
      </c>
      <c r="F4967" s="43">
        <v>0</v>
      </c>
      <c r="G4967" s="43">
        <v>-9309.6358673121995</v>
      </c>
    </row>
    <row r="4968" spans="1:7" x14ac:dyDescent="0.2">
      <c r="A4968" s="7">
        <v>4966</v>
      </c>
      <c r="B4968" s="43">
        <v>580.54999999999995</v>
      </c>
      <c r="C4968" s="43">
        <v>2432726.8581950772</v>
      </c>
      <c r="D4968" s="43">
        <v>3387457.4945454039</v>
      </c>
      <c r="E4968" s="43">
        <v>21430.146338292299</v>
      </c>
      <c r="F4968" s="43">
        <v>0</v>
      </c>
      <c r="G4968" s="43">
        <v>-976160.78268861899</v>
      </c>
    </row>
    <row r="4969" spans="1:7" x14ac:dyDescent="0.2">
      <c r="A4969" s="7">
        <v>4967</v>
      </c>
      <c r="B4969" s="43">
        <v>4.2</v>
      </c>
      <c r="C4969" s="43">
        <v>27220.136157989102</v>
      </c>
      <c r="D4969" s="43">
        <v>23627.479880886</v>
      </c>
      <c r="E4969" s="43">
        <v>33567.910853606198</v>
      </c>
      <c r="F4969" s="43">
        <v>0</v>
      </c>
      <c r="G4969" s="43">
        <v>-29975.254576503099</v>
      </c>
    </row>
    <row r="4970" spans="1:7" x14ac:dyDescent="0.2">
      <c r="A4970" s="7">
        <v>4968</v>
      </c>
      <c r="B4970" s="43">
        <v>49.71</v>
      </c>
      <c r="C4970" s="43">
        <v>50138.738185316099</v>
      </c>
      <c r="D4970" s="43">
        <v>43899.838050060302</v>
      </c>
      <c r="E4970" s="43">
        <v>5173.3461105135002</v>
      </c>
      <c r="F4970" s="43">
        <v>0</v>
      </c>
      <c r="G4970" s="43">
        <v>1065.5540247422</v>
      </c>
    </row>
    <row r="4971" spans="1:7" x14ac:dyDescent="0.2">
      <c r="A4971" s="7">
        <v>4969</v>
      </c>
      <c r="B4971" s="43">
        <v>36</v>
      </c>
      <c r="C4971" s="43">
        <v>68763.509965582896</v>
      </c>
      <c r="D4971" s="43">
        <v>53357.962992457396</v>
      </c>
      <c r="E4971" s="43">
        <v>10251.677829769</v>
      </c>
      <c r="F4971" s="43">
        <v>0</v>
      </c>
      <c r="G4971" s="43">
        <v>5153.8691433565</v>
      </c>
    </row>
    <row r="4972" spans="1:7" x14ac:dyDescent="0.2">
      <c r="A4972" s="7">
        <v>4970</v>
      </c>
      <c r="B4972" s="43">
        <v>34.479999999999997</v>
      </c>
      <c r="C4972" s="43">
        <v>2375.024027984</v>
      </c>
      <c r="D4972" s="43">
        <v>2075.1960960337001</v>
      </c>
      <c r="E4972" s="43">
        <v>344.69148495510001</v>
      </c>
      <c r="F4972" s="43">
        <v>0</v>
      </c>
      <c r="G4972" s="43">
        <v>-44.863553004800004</v>
      </c>
    </row>
    <row r="4973" spans="1:7" x14ac:dyDescent="0.2">
      <c r="A4973" s="7">
        <v>4971</v>
      </c>
      <c r="B4973" s="43">
        <v>47.16</v>
      </c>
      <c r="C4973" s="43">
        <v>0</v>
      </c>
      <c r="D4973" s="43">
        <v>0</v>
      </c>
      <c r="E4973" s="43">
        <v>0</v>
      </c>
      <c r="F4973" s="43">
        <v>0</v>
      </c>
      <c r="G4973" s="43">
        <v>0</v>
      </c>
    </row>
    <row r="4974" spans="1:7" x14ac:dyDescent="0.2">
      <c r="A4974" s="7">
        <v>4972</v>
      </c>
      <c r="B4974" s="43">
        <v>4.55</v>
      </c>
      <c r="C4974" s="43">
        <v>4681.8027435103004</v>
      </c>
      <c r="D4974" s="43">
        <v>3113.7048609105</v>
      </c>
      <c r="E4974" s="43">
        <v>8302.0737187716004</v>
      </c>
      <c r="F4974" s="43">
        <v>457.02926071680002</v>
      </c>
      <c r="G4974" s="43">
        <v>-7191.0050968885998</v>
      </c>
    </row>
    <row r="4975" spans="1:7" x14ac:dyDescent="0.2">
      <c r="A4975" s="7">
        <v>4973</v>
      </c>
      <c r="B4975" s="43">
        <v>154.18</v>
      </c>
      <c r="C4975" s="43">
        <v>500754.04727916123</v>
      </c>
      <c r="D4975" s="43">
        <v>527543.76661488949</v>
      </c>
      <c r="E4975" s="43">
        <v>16506.726176037901</v>
      </c>
      <c r="F4975" s="43">
        <v>0</v>
      </c>
      <c r="G4975" s="43">
        <v>-43296.4455117662</v>
      </c>
    </row>
    <row r="4976" spans="1:7" x14ac:dyDescent="0.2">
      <c r="A4976" s="7">
        <v>4974</v>
      </c>
      <c r="B4976" s="43">
        <v>20.63</v>
      </c>
      <c r="C4976" s="43">
        <v>125935.1150216143</v>
      </c>
      <c r="D4976" s="43">
        <v>144915.36925006559</v>
      </c>
      <c r="E4976" s="43">
        <v>31553.134170164099</v>
      </c>
      <c r="F4976" s="43">
        <v>0</v>
      </c>
      <c r="G4976" s="43">
        <v>-50533.388398615403</v>
      </c>
    </row>
    <row r="4977" spans="1:7" x14ac:dyDescent="0.2">
      <c r="A4977" s="7">
        <v>4975</v>
      </c>
      <c r="B4977" s="43">
        <v>190.15</v>
      </c>
      <c r="C4977" s="43">
        <v>1883585.1949818099</v>
      </c>
      <c r="D4977" s="43">
        <v>1255199.445434042</v>
      </c>
      <c r="E4977" s="43">
        <v>78328.566231559802</v>
      </c>
      <c r="F4977" s="43">
        <v>182281.9789689641</v>
      </c>
      <c r="G4977" s="43">
        <v>367775.20434724318</v>
      </c>
    </row>
    <row r="4978" spans="1:7" x14ac:dyDescent="0.2">
      <c r="A4978" s="7">
        <v>4976</v>
      </c>
      <c r="B4978" s="43">
        <v>76.86</v>
      </c>
      <c r="C4978" s="43">
        <v>225417.44588956921</v>
      </c>
      <c r="D4978" s="43">
        <v>221317.5785848159</v>
      </c>
      <c r="E4978" s="43">
        <v>14851.6099653859</v>
      </c>
      <c r="F4978" s="43">
        <v>0</v>
      </c>
      <c r="G4978" s="43">
        <v>-10751.742660632601</v>
      </c>
    </row>
    <row r="4979" spans="1:7" x14ac:dyDescent="0.2">
      <c r="A4979" s="7">
        <v>4977</v>
      </c>
      <c r="B4979" s="43">
        <v>10.69</v>
      </c>
      <c r="C4979" s="43">
        <v>78555.343612615499</v>
      </c>
      <c r="D4979" s="43">
        <v>54051.872029905397</v>
      </c>
      <c r="E4979" s="43">
        <v>39218.148569160097</v>
      </c>
      <c r="F4979" s="43">
        <v>3203.7287480495002</v>
      </c>
      <c r="G4979" s="43">
        <v>-17918.405734499502</v>
      </c>
    </row>
    <row r="4980" spans="1:7" x14ac:dyDescent="0.2">
      <c r="A4980" s="7">
        <v>4978</v>
      </c>
      <c r="B4980" s="43">
        <v>49.1</v>
      </c>
      <c r="C4980" s="43">
        <v>81824.328187080595</v>
      </c>
      <c r="D4980" s="43">
        <v>76389.510413325901</v>
      </c>
      <c r="E4980" s="43">
        <v>8483.2587825087994</v>
      </c>
      <c r="F4980" s="43">
        <v>0</v>
      </c>
      <c r="G4980" s="43">
        <v>-3048.4410087542001</v>
      </c>
    </row>
    <row r="4981" spans="1:7" x14ac:dyDescent="0.2">
      <c r="A4981" s="7">
        <v>4979</v>
      </c>
      <c r="B4981" s="43">
        <v>37.229999999999997</v>
      </c>
      <c r="C4981" s="43">
        <v>5356.4655478319</v>
      </c>
      <c r="D4981" s="43">
        <v>5095.7451249909</v>
      </c>
      <c r="E4981" s="43">
        <v>719.67302088020006</v>
      </c>
      <c r="F4981" s="43">
        <v>0</v>
      </c>
      <c r="G4981" s="43">
        <v>-458.95259803919998</v>
      </c>
    </row>
    <row r="4982" spans="1:7" x14ac:dyDescent="0.2">
      <c r="A4982" s="7">
        <v>4980</v>
      </c>
      <c r="B4982" s="43">
        <v>27.03</v>
      </c>
      <c r="C4982" s="43">
        <v>39966.842978916</v>
      </c>
      <c r="D4982" s="43">
        <v>39957.955598945497</v>
      </c>
      <c r="E4982" s="43">
        <v>7575.1160464196</v>
      </c>
      <c r="F4982" s="43">
        <v>0</v>
      </c>
      <c r="G4982" s="43">
        <v>-7566.2286664491003</v>
      </c>
    </row>
    <row r="4983" spans="1:7" x14ac:dyDescent="0.2">
      <c r="A4983" s="7">
        <v>4981</v>
      </c>
      <c r="B4983" s="43">
        <v>124.82</v>
      </c>
      <c r="C4983" s="43">
        <v>973915.59178923757</v>
      </c>
      <c r="D4983" s="43">
        <v>648297.42966970755</v>
      </c>
      <c r="E4983" s="43">
        <v>62215.4907892833</v>
      </c>
      <c r="F4983" s="43">
        <v>94610.748221697198</v>
      </c>
      <c r="G4983" s="43">
        <v>168791.92310854941</v>
      </c>
    </row>
    <row r="4984" spans="1:7" x14ac:dyDescent="0.2">
      <c r="A4984" s="7">
        <v>4982</v>
      </c>
      <c r="B4984" s="43">
        <v>206.74</v>
      </c>
      <c r="C4984" s="43">
        <v>563157.56216263457</v>
      </c>
      <c r="D4984" s="43">
        <v>555634.10491315043</v>
      </c>
      <c r="E4984" s="43">
        <v>13827.3801572183</v>
      </c>
      <c r="F4984" s="43">
        <v>0</v>
      </c>
      <c r="G4984" s="43">
        <v>-6303.9229077341997</v>
      </c>
    </row>
    <row r="4985" spans="1:7" x14ac:dyDescent="0.2">
      <c r="A4985" s="7">
        <v>4983</v>
      </c>
      <c r="B4985" s="43">
        <v>99.68</v>
      </c>
      <c r="C4985" s="43">
        <v>631815.27003772068</v>
      </c>
      <c r="D4985" s="43">
        <v>440749.71465700981</v>
      </c>
      <c r="E4985" s="43">
        <v>34486.582540942902</v>
      </c>
      <c r="F4985" s="43">
        <v>4186.5600000000004</v>
      </c>
      <c r="G4985" s="43">
        <v>152392.41283976799</v>
      </c>
    </row>
    <row r="4986" spans="1:7" x14ac:dyDescent="0.2">
      <c r="A4986" s="7">
        <v>4984</v>
      </c>
      <c r="B4986" s="43">
        <v>21.36</v>
      </c>
      <c r="C4986" s="43">
        <v>35394.321258501397</v>
      </c>
      <c r="D4986" s="43">
        <v>34409.947606947098</v>
      </c>
      <c r="E4986" s="43">
        <v>8384.3703554932999</v>
      </c>
      <c r="F4986" s="43">
        <v>0</v>
      </c>
      <c r="G4986" s="43">
        <v>-7399.9967039390003</v>
      </c>
    </row>
    <row r="4987" spans="1:7" x14ac:dyDescent="0.2">
      <c r="A4987" s="7">
        <v>4985</v>
      </c>
      <c r="B4987" s="43">
        <v>131.03</v>
      </c>
      <c r="C4987" s="43">
        <v>1254347.264748815</v>
      </c>
      <c r="D4987" s="43">
        <v>835714.9124859795</v>
      </c>
      <c r="E4987" s="43">
        <v>75780.441476858701</v>
      </c>
      <c r="F4987" s="43">
        <v>120908.8008732845</v>
      </c>
      <c r="G4987" s="43">
        <v>221943.1099126919</v>
      </c>
    </row>
    <row r="4988" spans="1:7" x14ac:dyDescent="0.2">
      <c r="A4988" s="7">
        <v>4986</v>
      </c>
      <c r="B4988" s="43">
        <v>18.89</v>
      </c>
      <c r="C4988" s="43">
        <v>18782.928705947401</v>
      </c>
      <c r="D4988" s="43">
        <v>23023.466118668999</v>
      </c>
      <c r="E4988" s="43">
        <v>5117.5530881779996</v>
      </c>
      <c r="F4988" s="43">
        <v>0</v>
      </c>
      <c r="G4988" s="43">
        <v>-9358.0905008996997</v>
      </c>
    </row>
    <row r="4989" spans="1:7" x14ac:dyDescent="0.2">
      <c r="A4989" s="7">
        <v>4987</v>
      </c>
      <c r="B4989" s="43">
        <v>88.09</v>
      </c>
      <c r="C4989" s="43">
        <v>831512.73789056519</v>
      </c>
      <c r="D4989" s="43">
        <v>556759.86951949005</v>
      </c>
      <c r="E4989" s="43">
        <v>50462.320820041503</v>
      </c>
      <c r="F4989" s="43">
        <v>73279.806544834006</v>
      </c>
      <c r="G4989" s="43">
        <v>151010.74100619971</v>
      </c>
    </row>
    <row r="4990" spans="1:7" x14ac:dyDescent="0.2">
      <c r="A4990" s="7">
        <v>4988</v>
      </c>
      <c r="B4990" s="43">
        <v>36.549999999999997</v>
      </c>
      <c r="C4990" s="43">
        <v>306565.80678513559</v>
      </c>
      <c r="D4990" s="43">
        <v>278007.65947201359</v>
      </c>
      <c r="E4990" s="43">
        <v>43726.283327815399</v>
      </c>
      <c r="F4990" s="43">
        <v>0</v>
      </c>
      <c r="G4990" s="43">
        <v>-15168.1360146933</v>
      </c>
    </row>
    <row r="4991" spans="1:7" x14ac:dyDescent="0.2">
      <c r="A4991" s="7">
        <v>4989</v>
      </c>
      <c r="B4991" s="43">
        <v>206.36</v>
      </c>
      <c r="C4991" s="43">
        <v>269605.04648600548</v>
      </c>
      <c r="D4991" s="43">
        <v>323980.01607270242</v>
      </c>
      <c r="E4991" s="43">
        <v>6572.913909809</v>
      </c>
      <c r="F4991" s="43">
        <v>0</v>
      </c>
      <c r="G4991" s="43">
        <v>-60947.8834965059</v>
      </c>
    </row>
    <row r="4992" spans="1:7" x14ac:dyDescent="0.2">
      <c r="A4992" s="7">
        <v>4990</v>
      </c>
      <c r="B4992" s="43">
        <v>20.21</v>
      </c>
      <c r="C4992" s="43">
        <v>24978.646583075399</v>
      </c>
      <c r="D4992" s="43">
        <v>23378.214580337899</v>
      </c>
      <c r="E4992" s="43">
        <v>6228.3261015816997</v>
      </c>
      <c r="F4992" s="43">
        <v>0</v>
      </c>
      <c r="G4992" s="43">
        <v>-4627.8940988442</v>
      </c>
    </row>
    <row r="4993" spans="1:7" x14ac:dyDescent="0.2">
      <c r="A4993" s="7">
        <v>4991</v>
      </c>
      <c r="B4993" s="43">
        <v>161.24</v>
      </c>
      <c r="C4993" s="43">
        <v>722789.0077016768</v>
      </c>
      <c r="D4993" s="43">
        <v>639077.30629031174</v>
      </c>
      <c r="E4993" s="43">
        <v>23452.834284492299</v>
      </c>
      <c r="F4993" s="43">
        <v>0</v>
      </c>
      <c r="G4993" s="43">
        <v>60258.867126872698</v>
      </c>
    </row>
    <row r="4994" spans="1:7" x14ac:dyDescent="0.2">
      <c r="A4994" s="7">
        <v>4992</v>
      </c>
      <c r="B4994" s="43">
        <v>15.34</v>
      </c>
      <c r="C4994" s="43">
        <v>6166.3548504088003</v>
      </c>
      <c r="D4994" s="43">
        <v>6917.5577317364996</v>
      </c>
      <c r="E4994" s="43">
        <v>2035.6020840588001</v>
      </c>
      <c r="F4994" s="43">
        <v>0</v>
      </c>
      <c r="G4994" s="43">
        <v>-2786.8049653865</v>
      </c>
    </row>
    <row r="4995" spans="1:7" x14ac:dyDescent="0.2">
      <c r="A4995" s="7">
        <v>4993</v>
      </c>
      <c r="B4995" s="43">
        <v>115.91</v>
      </c>
      <c r="C4995" s="43">
        <v>250930.7770743513</v>
      </c>
      <c r="D4995" s="43">
        <v>167236.227053051</v>
      </c>
      <c r="E4995" s="43">
        <v>18866.785103341499</v>
      </c>
      <c r="F4995" s="43">
        <v>33071.134507329298</v>
      </c>
      <c r="G4995" s="43">
        <v>31756.630410629499</v>
      </c>
    </row>
    <row r="4996" spans="1:7" x14ac:dyDescent="0.2">
      <c r="A4996" s="7">
        <v>4994</v>
      </c>
      <c r="B4996" s="43">
        <v>53.91</v>
      </c>
      <c r="C4996" s="43">
        <v>224698.93560406411</v>
      </c>
      <c r="D4996" s="43">
        <v>181175.05165408601</v>
      </c>
      <c r="E4996" s="43">
        <v>21794.888190427399</v>
      </c>
      <c r="F4996" s="43">
        <v>0</v>
      </c>
      <c r="G4996" s="43">
        <v>21728.9957595507</v>
      </c>
    </row>
    <row r="4997" spans="1:7" x14ac:dyDescent="0.2">
      <c r="A4997" s="7">
        <v>4995</v>
      </c>
      <c r="B4997" s="43">
        <v>163.29</v>
      </c>
      <c r="C4997" s="43">
        <v>1351946.1450511881</v>
      </c>
      <c r="D4997" s="43">
        <v>899525.02613402577</v>
      </c>
      <c r="E4997" s="43">
        <v>63721.782804838302</v>
      </c>
      <c r="F4997" s="43">
        <v>107723.2370767082</v>
      </c>
      <c r="G4997" s="43">
        <v>280976.09903561528</v>
      </c>
    </row>
    <row r="4998" spans="1:7" x14ac:dyDescent="0.2">
      <c r="A4998" s="7">
        <v>4996</v>
      </c>
      <c r="B4998" s="43">
        <v>29.5</v>
      </c>
      <c r="C4998" s="43">
        <v>378297.08359093661</v>
      </c>
      <c r="D4998" s="43">
        <v>251967.15845685569</v>
      </c>
      <c r="E4998" s="43">
        <v>97216.414155400693</v>
      </c>
      <c r="F4998" s="43">
        <v>29790.074695892501</v>
      </c>
      <c r="G4998" s="43">
        <v>-676.56371721230005</v>
      </c>
    </row>
    <row r="4999" spans="1:7" x14ac:dyDescent="0.2">
      <c r="A4999" s="7">
        <v>4997</v>
      </c>
      <c r="B4999" s="43">
        <v>323.35000000000002</v>
      </c>
      <c r="C4999" s="43">
        <v>694037.03374360781</v>
      </c>
      <c r="D4999" s="43">
        <v>720794.48800387525</v>
      </c>
      <c r="E4999" s="43">
        <v>11029.9631431014</v>
      </c>
      <c r="F4999" s="43">
        <v>0</v>
      </c>
      <c r="G4999" s="43">
        <v>-37787.417403368803</v>
      </c>
    </row>
    <row r="5000" spans="1:7" x14ac:dyDescent="0.2">
      <c r="A5000" s="7">
        <v>4998</v>
      </c>
      <c r="B5000" s="43">
        <v>50.6</v>
      </c>
      <c r="C5000" s="43">
        <v>196931.21225542319</v>
      </c>
      <c r="D5000" s="43">
        <v>169298.0174861369</v>
      </c>
      <c r="E5000" s="43">
        <v>19788.3293876028</v>
      </c>
      <c r="F5000" s="43">
        <v>0</v>
      </c>
      <c r="G5000" s="43">
        <v>7844.8653816834003</v>
      </c>
    </row>
    <row r="5001" spans="1:7" x14ac:dyDescent="0.2">
      <c r="A5001" s="7">
        <v>4999</v>
      </c>
      <c r="B5001" s="43">
        <v>24.11</v>
      </c>
      <c r="C5001" s="43">
        <v>159711.95326148689</v>
      </c>
      <c r="D5001" s="43">
        <v>106362.52999489559</v>
      </c>
      <c r="E5001" s="43">
        <v>58004.070958839897</v>
      </c>
      <c r="F5001" s="43">
        <v>21049.3259959469</v>
      </c>
      <c r="G5001" s="43">
        <v>-25703.9736881955</v>
      </c>
    </row>
    <row r="5002" spans="1:7" x14ac:dyDescent="0.2">
      <c r="A5002" s="7">
        <v>5000</v>
      </c>
      <c r="B5002" s="43">
        <v>163.43</v>
      </c>
      <c r="C5002" s="43">
        <v>1144094.91170947</v>
      </c>
      <c r="D5002" s="43">
        <v>761833.09705640539</v>
      </c>
      <c r="E5002" s="43">
        <v>55691.762708287803</v>
      </c>
      <c r="F5002" s="43">
        <v>111227.1260349334</v>
      </c>
      <c r="G5002" s="43">
        <v>215342.92590984391</v>
      </c>
    </row>
    <row r="5003" spans="1:7" x14ac:dyDescent="0.2">
      <c r="A5003" s="7">
        <v>5001</v>
      </c>
      <c r="B5003" s="43">
        <v>90.15</v>
      </c>
      <c r="C5003" s="43">
        <v>103035.63265814169</v>
      </c>
      <c r="D5003" s="43">
        <v>80988.777640792498</v>
      </c>
      <c r="E5003" s="43">
        <v>5914.6594732453004</v>
      </c>
      <c r="F5003" s="43">
        <v>0</v>
      </c>
      <c r="G5003" s="43">
        <v>16132.195544103901</v>
      </c>
    </row>
    <row r="5004" spans="1:7" x14ac:dyDescent="0.2">
      <c r="A5004" s="7">
        <v>5002</v>
      </c>
      <c r="B5004" s="43">
        <v>80.78</v>
      </c>
      <c r="C5004" s="43">
        <v>120189.46270840841</v>
      </c>
      <c r="D5004" s="43">
        <v>105639.5099281541</v>
      </c>
      <c r="E5004" s="43">
        <v>7937.1991724868003</v>
      </c>
      <c r="F5004" s="43">
        <v>0</v>
      </c>
      <c r="G5004" s="43">
        <v>6612.7536077675004</v>
      </c>
    </row>
    <row r="5005" spans="1:7" x14ac:dyDescent="0.2">
      <c r="A5005" s="7">
        <v>5003</v>
      </c>
      <c r="B5005" s="43">
        <v>80.64</v>
      </c>
      <c r="C5005" s="43">
        <v>260240.52568444249</v>
      </c>
      <c r="D5005" s="43">
        <v>189260.7554036653</v>
      </c>
      <c r="E5005" s="43">
        <v>17502.965244680301</v>
      </c>
      <c r="F5005" s="43">
        <v>0</v>
      </c>
      <c r="G5005" s="43">
        <v>53476.805036096899</v>
      </c>
    </row>
    <row r="5006" spans="1:7" x14ac:dyDescent="0.2">
      <c r="A5006" s="7">
        <v>5004</v>
      </c>
      <c r="B5006" s="43">
        <v>5.41</v>
      </c>
      <c r="C5006" s="43">
        <v>38816.090326252699</v>
      </c>
      <c r="D5006" s="43">
        <v>28409.502773456199</v>
      </c>
      <c r="E5006" s="43">
        <v>37354.248241401197</v>
      </c>
      <c r="F5006" s="43">
        <v>0</v>
      </c>
      <c r="G5006" s="43">
        <v>-26947.660688604701</v>
      </c>
    </row>
    <row r="5007" spans="1:7" x14ac:dyDescent="0.2">
      <c r="A5007" s="7">
        <v>5005</v>
      </c>
      <c r="B5007" s="43">
        <v>38.33</v>
      </c>
      <c r="C5007" s="43">
        <v>153044.86730956909</v>
      </c>
      <c r="D5007" s="43">
        <v>111045.49476367531</v>
      </c>
      <c r="E5007" s="43">
        <v>20775.428561773999</v>
      </c>
      <c r="F5007" s="43">
        <v>0</v>
      </c>
      <c r="G5007" s="43">
        <v>21223.9439841198</v>
      </c>
    </row>
    <row r="5008" spans="1:7" x14ac:dyDescent="0.2">
      <c r="A5008" s="7">
        <v>5006</v>
      </c>
      <c r="B5008" s="43">
        <v>169.45</v>
      </c>
      <c r="C5008" s="43">
        <v>927647.18505108403</v>
      </c>
      <c r="D5008" s="43">
        <v>665014.1654573885</v>
      </c>
      <c r="E5008" s="43">
        <v>29731.2961076951</v>
      </c>
      <c r="F5008" s="43">
        <v>0</v>
      </c>
      <c r="G5008" s="43">
        <v>232901.7234860005</v>
      </c>
    </row>
    <row r="5009" spans="1:7" x14ac:dyDescent="0.2">
      <c r="A5009" s="7">
        <v>5007</v>
      </c>
      <c r="B5009" s="43">
        <v>39.909999999999997</v>
      </c>
      <c r="C5009" s="43">
        <v>29062.425208522</v>
      </c>
      <c r="D5009" s="43">
        <v>24980.049442262</v>
      </c>
      <c r="E5009" s="43">
        <v>3729.1891366963</v>
      </c>
      <c r="F5009" s="43">
        <v>0</v>
      </c>
      <c r="G5009" s="43">
        <v>353.18662956359998</v>
      </c>
    </row>
    <row r="5010" spans="1:7" x14ac:dyDescent="0.2">
      <c r="A5010" s="7">
        <v>5008</v>
      </c>
      <c r="B5010" s="43">
        <v>5.85</v>
      </c>
      <c r="C5010" s="43">
        <v>19954.605959184999</v>
      </c>
      <c r="D5010" s="43">
        <v>20541.388203967501</v>
      </c>
      <c r="E5010" s="43">
        <v>17475.170871494502</v>
      </c>
      <c r="F5010" s="43">
        <v>0</v>
      </c>
      <c r="G5010" s="43">
        <v>-18061.953116277</v>
      </c>
    </row>
    <row r="5011" spans="1:7" x14ac:dyDescent="0.2">
      <c r="A5011" s="7">
        <v>5009</v>
      </c>
      <c r="B5011" s="43">
        <v>156.32</v>
      </c>
      <c r="C5011" s="43">
        <v>33506.423903990202</v>
      </c>
      <c r="D5011" s="43">
        <v>43474.385060484601</v>
      </c>
      <c r="E5011" s="43">
        <v>1074.8319305042</v>
      </c>
      <c r="F5011" s="43">
        <v>0</v>
      </c>
      <c r="G5011" s="43">
        <v>-11042.793086998499</v>
      </c>
    </row>
    <row r="5012" spans="1:7" x14ac:dyDescent="0.2">
      <c r="A5012" s="7">
        <v>5010</v>
      </c>
      <c r="B5012" s="43">
        <v>55.2</v>
      </c>
      <c r="C5012" s="43">
        <v>224001.39932814849</v>
      </c>
      <c r="D5012" s="43">
        <v>180967.1613847038</v>
      </c>
      <c r="E5012" s="43">
        <v>21580.596808541999</v>
      </c>
      <c r="F5012" s="43">
        <v>0</v>
      </c>
      <c r="G5012" s="43">
        <v>21453.6411349027</v>
      </c>
    </row>
    <row r="5013" spans="1:7" x14ac:dyDescent="0.2">
      <c r="A5013" s="7">
        <v>5011</v>
      </c>
      <c r="B5013" s="43">
        <v>129.27000000000001</v>
      </c>
      <c r="C5013" s="43">
        <v>447140.95191073982</v>
      </c>
      <c r="D5013" s="43">
        <v>297871.92169987498</v>
      </c>
      <c r="E5013" s="43">
        <v>26210.326013841801</v>
      </c>
      <c r="F5013" s="43">
        <v>35290.893297444003</v>
      </c>
      <c r="G5013" s="43">
        <v>87767.810899578995</v>
      </c>
    </row>
    <row r="5014" spans="1:7" x14ac:dyDescent="0.2">
      <c r="A5014" s="7">
        <v>5012</v>
      </c>
      <c r="B5014" s="43">
        <v>42.73</v>
      </c>
      <c r="C5014" s="43">
        <v>66015.397898696407</v>
      </c>
      <c r="D5014" s="43">
        <v>57390.348166211603</v>
      </c>
      <c r="E5014" s="43">
        <v>7804.4980529230997</v>
      </c>
      <c r="F5014" s="43">
        <v>0</v>
      </c>
      <c r="G5014" s="43">
        <v>820.55167956169998</v>
      </c>
    </row>
    <row r="5015" spans="1:7" x14ac:dyDescent="0.2">
      <c r="A5015" s="7">
        <v>5013</v>
      </c>
      <c r="B5015" s="43">
        <v>292.08</v>
      </c>
      <c r="C5015" s="43">
        <v>991229.66351551004</v>
      </c>
      <c r="D5015" s="43">
        <v>659953.88185655407</v>
      </c>
      <c r="E5015" s="43">
        <v>25881.570468722599</v>
      </c>
      <c r="F5015" s="43">
        <v>79352.796913170998</v>
      </c>
      <c r="G5015" s="43">
        <v>226041.4142770622</v>
      </c>
    </row>
    <row r="5016" spans="1:7" x14ac:dyDescent="0.2">
      <c r="A5016" s="7">
        <v>5014</v>
      </c>
      <c r="B5016" s="43">
        <v>53.73</v>
      </c>
      <c r="C5016" s="43">
        <v>33041.338053897904</v>
      </c>
      <c r="D5016" s="43">
        <v>28031.785869425501</v>
      </c>
      <c r="E5016" s="43">
        <v>3197.3534147385999</v>
      </c>
      <c r="F5016" s="43">
        <v>0</v>
      </c>
      <c r="G5016" s="43">
        <v>1812.1987697338</v>
      </c>
    </row>
    <row r="5017" spans="1:7" x14ac:dyDescent="0.2">
      <c r="A5017" s="7">
        <v>5015</v>
      </c>
      <c r="B5017" s="43">
        <v>73.09</v>
      </c>
      <c r="C5017" s="43">
        <v>348543.96632682969</v>
      </c>
      <c r="D5017" s="43">
        <v>277146.85292117129</v>
      </c>
      <c r="E5017" s="43">
        <v>24694.483940059399</v>
      </c>
      <c r="F5017" s="43">
        <v>0</v>
      </c>
      <c r="G5017" s="43">
        <v>46702.629465598999</v>
      </c>
    </row>
    <row r="5018" spans="1:7" x14ac:dyDescent="0.2">
      <c r="A5018" s="7">
        <v>5016</v>
      </c>
      <c r="B5018" s="43">
        <v>32.049999999999997</v>
      </c>
      <c r="C5018" s="43">
        <v>146150.79250914411</v>
      </c>
      <c r="D5018" s="43">
        <v>109896.9421802087</v>
      </c>
      <c r="E5018" s="43">
        <v>23659.6940861763</v>
      </c>
      <c r="F5018" s="43">
        <v>0</v>
      </c>
      <c r="G5018" s="43">
        <v>12594.1562427591</v>
      </c>
    </row>
    <row r="5019" spans="1:7" x14ac:dyDescent="0.2">
      <c r="A5019" s="7">
        <v>5017</v>
      </c>
      <c r="B5019" s="43">
        <v>81.28</v>
      </c>
      <c r="C5019" s="43">
        <v>617988.12608976266</v>
      </c>
      <c r="D5019" s="43">
        <v>546639.77745417831</v>
      </c>
      <c r="E5019" s="43">
        <v>39319.509011874703</v>
      </c>
      <c r="F5019" s="43">
        <v>0</v>
      </c>
      <c r="G5019" s="43">
        <v>32028.839623709599</v>
      </c>
    </row>
    <row r="5020" spans="1:7" x14ac:dyDescent="0.2">
      <c r="A5020" s="7">
        <v>5018</v>
      </c>
      <c r="B5020" s="43">
        <v>45.93</v>
      </c>
      <c r="C5020" s="43">
        <v>28103.143655268199</v>
      </c>
      <c r="D5020" s="43">
        <v>26660.2704615365</v>
      </c>
      <c r="E5020" s="43">
        <v>3116.0170138898002</v>
      </c>
      <c r="F5020" s="43">
        <v>0</v>
      </c>
      <c r="G5020" s="43">
        <v>-1673.1438201581</v>
      </c>
    </row>
    <row r="5021" spans="1:7" x14ac:dyDescent="0.2">
      <c r="A5021" s="7">
        <v>5019</v>
      </c>
      <c r="B5021" s="43">
        <v>87.47</v>
      </c>
      <c r="C5021" s="43">
        <v>722766.30926009081</v>
      </c>
      <c r="D5021" s="43">
        <v>659403.38134942064</v>
      </c>
      <c r="E5021" s="43">
        <v>43684.275825461598</v>
      </c>
      <c r="F5021" s="43">
        <v>0</v>
      </c>
      <c r="G5021" s="43">
        <v>19678.6520852086</v>
      </c>
    </row>
    <row r="5022" spans="1:7" x14ac:dyDescent="0.2">
      <c r="A5022" s="7">
        <v>5020</v>
      </c>
      <c r="B5022" s="43">
        <v>114.36</v>
      </c>
      <c r="C5022" s="43">
        <v>73947.974686834204</v>
      </c>
      <c r="D5022" s="43">
        <v>114885.7030861557</v>
      </c>
      <c r="E5022" s="43">
        <v>3241.1552885008</v>
      </c>
      <c r="F5022" s="43">
        <v>0</v>
      </c>
      <c r="G5022" s="43">
        <v>-44178.883687822301</v>
      </c>
    </row>
    <row r="5023" spans="1:7" x14ac:dyDescent="0.2">
      <c r="A5023" s="7">
        <v>5021</v>
      </c>
      <c r="B5023" s="43">
        <v>10.44</v>
      </c>
      <c r="C5023" s="43">
        <v>7205.2920219108</v>
      </c>
      <c r="D5023" s="43">
        <v>7502.3540015073004</v>
      </c>
      <c r="E5023" s="43">
        <v>3475.0750515557002</v>
      </c>
      <c r="F5023" s="43">
        <v>0</v>
      </c>
      <c r="G5023" s="43">
        <v>-3772.1370311522001</v>
      </c>
    </row>
    <row r="5024" spans="1:7" x14ac:dyDescent="0.2">
      <c r="A5024" s="7">
        <v>5022</v>
      </c>
      <c r="B5024" s="43">
        <v>116.05</v>
      </c>
      <c r="C5024" s="43">
        <v>1148098.5722057321</v>
      </c>
      <c r="D5024" s="43">
        <v>838774.70630149962</v>
      </c>
      <c r="E5024" s="43">
        <v>52598.655299597398</v>
      </c>
      <c r="F5024" s="43">
        <v>0</v>
      </c>
      <c r="G5024" s="43">
        <v>256725.21060463481</v>
      </c>
    </row>
    <row r="5025" spans="1:7" x14ac:dyDescent="0.2">
      <c r="A5025" s="7">
        <v>5023</v>
      </c>
      <c r="B5025" s="43">
        <v>92.8</v>
      </c>
      <c r="C5025" s="43">
        <v>144377.10147315031</v>
      </c>
      <c r="D5025" s="43">
        <v>150325.1352714861</v>
      </c>
      <c r="E5025" s="43">
        <v>7830.4238253015001</v>
      </c>
      <c r="F5025" s="43">
        <v>0</v>
      </c>
      <c r="G5025" s="43">
        <v>-13778.4576236374</v>
      </c>
    </row>
    <row r="5026" spans="1:7" x14ac:dyDescent="0.2">
      <c r="A5026" s="7">
        <v>5024</v>
      </c>
      <c r="B5026" s="43">
        <v>4.42</v>
      </c>
      <c r="C5026" s="43">
        <v>335.01716328920003</v>
      </c>
      <c r="D5026" s="43">
        <v>330.95614429699998</v>
      </c>
      <c r="E5026" s="43">
        <v>379.44981207450002</v>
      </c>
      <c r="F5026" s="43">
        <v>0</v>
      </c>
      <c r="G5026" s="43">
        <v>-375.38879308230003</v>
      </c>
    </row>
    <row r="5027" spans="1:7" x14ac:dyDescent="0.2">
      <c r="A5027" s="7">
        <v>5025</v>
      </c>
      <c r="B5027" s="43">
        <v>21.5</v>
      </c>
      <c r="C5027" s="43">
        <v>14896.782360155001</v>
      </c>
      <c r="D5027" s="43">
        <v>9930.0830882873997</v>
      </c>
      <c r="E5027" s="43">
        <v>6034.9091810685004</v>
      </c>
      <c r="F5027" s="43">
        <v>1963.9936206073</v>
      </c>
      <c r="G5027" s="43">
        <v>-3032.2035298082001</v>
      </c>
    </row>
    <row r="5028" spans="1:7" x14ac:dyDescent="0.2">
      <c r="A5028" s="7">
        <v>5026</v>
      </c>
      <c r="B5028" s="43">
        <v>69.3</v>
      </c>
      <c r="C5028" s="43">
        <v>30895.048904101001</v>
      </c>
      <c r="D5028" s="43">
        <v>30831.254008983899</v>
      </c>
      <c r="E5028" s="43">
        <v>2319.6290659694</v>
      </c>
      <c r="F5028" s="43">
        <v>0</v>
      </c>
      <c r="G5028" s="43">
        <v>-2255.8341708522998</v>
      </c>
    </row>
    <row r="5029" spans="1:7" x14ac:dyDescent="0.2">
      <c r="A5029" s="7">
        <v>5027</v>
      </c>
      <c r="B5029" s="43">
        <v>26.31</v>
      </c>
      <c r="C5029" s="43">
        <v>49651.158334307998</v>
      </c>
      <c r="D5029" s="43">
        <v>33064.5018520745</v>
      </c>
      <c r="E5029" s="43">
        <v>16564.6071082526</v>
      </c>
      <c r="F5029" s="43">
        <v>6545.2837526723997</v>
      </c>
      <c r="G5029" s="43">
        <v>-6523.2343786914998</v>
      </c>
    </row>
    <row r="5030" spans="1:7" x14ac:dyDescent="0.2">
      <c r="A5030" s="7">
        <v>5028</v>
      </c>
      <c r="B5030" s="43">
        <v>6.5</v>
      </c>
      <c r="C5030" s="43">
        <v>15788.324260975</v>
      </c>
      <c r="D5030" s="43">
        <v>17064.8124830698</v>
      </c>
      <c r="E5030" s="43">
        <v>12335.0656183473</v>
      </c>
      <c r="F5030" s="43">
        <v>0</v>
      </c>
      <c r="G5030" s="43">
        <v>-13611.553840442</v>
      </c>
    </row>
    <row r="5031" spans="1:7" x14ac:dyDescent="0.2">
      <c r="A5031" s="7">
        <v>5029</v>
      </c>
      <c r="B5031" s="43">
        <v>71.64</v>
      </c>
      <c r="C5031" s="43">
        <v>335399.52686229919</v>
      </c>
      <c r="D5031" s="43">
        <v>402251.4847857412</v>
      </c>
      <c r="E5031" s="43">
        <v>23946.3155335429</v>
      </c>
      <c r="F5031" s="43">
        <v>0</v>
      </c>
      <c r="G5031" s="43">
        <v>-90798.273456984898</v>
      </c>
    </row>
    <row r="5032" spans="1:7" x14ac:dyDescent="0.2">
      <c r="A5032" s="7">
        <v>5030</v>
      </c>
      <c r="B5032" s="43">
        <v>3.72</v>
      </c>
      <c r="C5032" s="43">
        <v>15605.033488651899</v>
      </c>
      <c r="D5032" s="43">
        <v>10378.9504595934</v>
      </c>
      <c r="E5032" s="43">
        <v>36848.734074133798</v>
      </c>
      <c r="F5032" s="43">
        <v>2060.9738917322002</v>
      </c>
      <c r="G5032" s="43">
        <v>-33683.6249368075</v>
      </c>
    </row>
    <row r="5033" spans="1:7" x14ac:dyDescent="0.2">
      <c r="A5033" s="7">
        <v>5031</v>
      </c>
      <c r="B5033" s="43">
        <v>116.18</v>
      </c>
      <c r="C5033" s="43">
        <v>242821.67733191099</v>
      </c>
      <c r="D5033" s="43">
        <v>222628.8351202381</v>
      </c>
      <c r="E5033" s="43">
        <v>10652.2579356144</v>
      </c>
      <c r="F5033" s="43">
        <v>0</v>
      </c>
      <c r="G5033" s="43">
        <v>9540.5842760585001</v>
      </c>
    </row>
    <row r="5034" spans="1:7" x14ac:dyDescent="0.2">
      <c r="A5034" s="7">
        <v>5032</v>
      </c>
      <c r="B5034" s="43">
        <v>35.200000000000003</v>
      </c>
      <c r="C5034" s="43">
        <v>9752.0477031966002</v>
      </c>
      <c r="D5034" s="43">
        <v>9873.0185380348994</v>
      </c>
      <c r="E5034" s="43">
        <v>1389.8258608442</v>
      </c>
      <c r="F5034" s="43">
        <v>0</v>
      </c>
      <c r="G5034" s="43">
        <v>-1510.7966956825001</v>
      </c>
    </row>
    <row r="5035" spans="1:7" x14ac:dyDescent="0.2">
      <c r="A5035" s="7">
        <v>5033</v>
      </c>
      <c r="B5035" s="43">
        <v>64.69</v>
      </c>
      <c r="C5035" s="43">
        <v>614038.5959609421</v>
      </c>
      <c r="D5035" s="43">
        <v>409300.02107812738</v>
      </c>
      <c r="E5035" s="43">
        <v>71338.899969588703</v>
      </c>
      <c r="F5035" s="43">
        <v>48074.3271391581</v>
      </c>
      <c r="G5035" s="43">
        <v>85325.347774067995</v>
      </c>
    </row>
    <row r="5036" spans="1:7" x14ac:dyDescent="0.2">
      <c r="A5036" s="7">
        <v>5034</v>
      </c>
      <c r="B5036" s="43">
        <v>209.81</v>
      </c>
      <c r="C5036" s="43">
        <v>1589730.6122480859</v>
      </c>
      <c r="D5036" s="43">
        <v>1454875.5414638999</v>
      </c>
      <c r="E5036" s="43">
        <v>39450.318269199102</v>
      </c>
      <c r="F5036" s="43">
        <v>0</v>
      </c>
      <c r="G5036" s="43">
        <v>95404.752514986903</v>
      </c>
    </row>
    <row r="5037" spans="1:7" x14ac:dyDescent="0.2">
      <c r="A5037" s="7">
        <v>5035</v>
      </c>
      <c r="B5037" s="43">
        <v>56.37</v>
      </c>
      <c r="C5037" s="43">
        <v>76367.652881216301</v>
      </c>
      <c r="D5037" s="43">
        <v>63654.597818494498</v>
      </c>
      <c r="E5037" s="43">
        <v>6965.2466116394999</v>
      </c>
      <c r="F5037" s="43">
        <v>0</v>
      </c>
      <c r="G5037" s="43">
        <v>5747.8084510823001</v>
      </c>
    </row>
    <row r="5038" spans="1:7" x14ac:dyDescent="0.2">
      <c r="A5038" s="7">
        <v>5036</v>
      </c>
      <c r="B5038" s="43">
        <v>229.72</v>
      </c>
      <c r="C5038" s="43">
        <v>294219.99562998128</v>
      </c>
      <c r="D5038" s="43">
        <v>356506.79002705961</v>
      </c>
      <c r="E5038" s="43">
        <v>6472.5277898971999</v>
      </c>
      <c r="F5038" s="43">
        <v>0</v>
      </c>
      <c r="G5038" s="43">
        <v>-68759.322186975594</v>
      </c>
    </row>
    <row r="5039" spans="1:7" x14ac:dyDescent="0.2">
      <c r="A5039" s="7">
        <v>5037</v>
      </c>
      <c r="B5039" s="43">
        <v>127.95</v>
      </c>
      <c r="C5039" s="43">
        <v>165233.8499164159</v>
      </c>
      <c r="D5039" s="43">
        <v>110080.93952316781</v>
      </c>
      <c r="E5039" s="43">
        <v>11308.3576451848</v>
      </c>
      <c r="F5039" s="43">
        <v>21827.626769193499</v>
      </c>
      <c r="G5039" s="43">
        <v>22016.9259788698</v>
      </c>
    </row>
    <row r="5040" spans="1:7" x14ac:dyDescent="0.2">
      <c r="A5040" s="7">
        <v>5038</v>
      </c>
      <c r="B5040" s="43">
        <v>94.01</v>
      </c>
      <c r="C5040" s="43">
        <v>56887.062600976999</v>
      </c>
      <c r="D5040" s="43">
        <v>55905.461131393102</v>
      </c>
      <c r="E5040" s="43">
        <v>3036.8678444284001</v>
      </c>
      <c r="F5040" s="43">
        <v>0</v>
      </c>
      <c r="G5040" s="43">
        <v>-2055.2663748444002</v>
      </c>
    </row>
    <row r="5041" spans="1:7" x14ac:dyDescent="0.2">
      <c r="A5041" s="7">
        <v>5039</v>
      </c>
      <c r="B5041" s="43">
        <v>150.19999999999999</v>
      </c>
      <c r="C5041" s="43">
        <v>273947.97092454467</v>
      </c>
      <c r="D5041" s="43">
        <v>255091.24628022249</v>
      </c>
      <c r="E5041" s="43">
        <v>9306.7234401822006</v>
      </c>
      <c r="F5041" s="43">
        <v>0</v>
      </c>
      <c r="G5041" s="43">
        <v>9550.0012041401005</v>
      </c>
    </row>
    <row r="5042" spans="1:7" x14ac:dyDescent="0.2">
      <c r="A5042" s="7">
        <v>5040</v>
      </c>
      <c r="B5042" s="43">
        <v>45.98</v>
      </c>
      <c r="C5042" s="43">
        <v>17345.420689151</v>
      </c>
      <c r="D5042" s="43">
        <v>14847.860318139001</v>
      </c>
      <c r="E5042" s="43">
        <v>1937.9962257617999</v>
      </c>
      <c r="F5042" s="43">
        <v>0</v>
      </c>
      <c r="G5042" s="43">
        <v>559.5641452502</v>
      </c>
    </row>
    <row r="5043" spans="1:7" x14ac:dyDescent="0.2">
      <c r="A5043" s="7">
        <v>5041</v>
      </c>
      <c r="B5043" s="43">
        <v>39.450000000000003</v>
      </c>
      <c r="C5043" s="43">
        <v>105380.0132262072</v>
      </c>
      <c r="D5043" s="43">
        <v>92120.9923562966</v>
      </c>
      <c r="E5043" s="43">
        <v>13521.545218789601</v>
      </c>
      <c r="F5043" s="43">
        <v>0</v>
      </c>
      <c r="G5043" s="43">
        <v>-262.524348879</v>
      </c>
    </row>
    <row r="5044" spans="1:7" x14ac:dyDescent="0.2">
      <c r="A5044" s="7">
        <v>5042</v>
      </c>
      <c r="B5044" s="43">
        <v>224.52</v>
      </c>
      <c r="C5044" s="43">
        <v>3094629.29048661</v>
      </c>
      <c r="D5044" s="43">
        <v>2308706.4546324168</v>
      </c>
      <c r="E5044" s="43">
        <v>74643.316481572707</v>
      </c>
      <c r="F5044" s="43">
        <v>0</v>
      </c>
      <c r="G5044" s="43">
        <v>711279.5193726205</v>
      </c>
    </row>
    <row r="5045" spans="1:7" x14ac:dyDescent="0.2">
      <c r="A5045" s="7">
        <v>5043</v>
      </c>
      <c r="B5045" s="43">
        <v>48.59</v>
      </c>
      <c r="C5045" s="43">
        <v>635680.57716470468</v>
      </c>
      <c r="D5045" s="43">
        <v>427067.664832904</v>
      </c>
      <c r="E5045" s="43">
        <v>71353.215040948693</v>
      </c>
      <c r="F5045" s="43">
        <v>41578.2266092434</v>
      </c>
      <c r="G5045" s="43">
        <v>95681.470681608596</v>
      </c>
    </row>
    <row r="5046" spans="1:7" x14ac:dyDescent="0.2">
      <c r="A5046" s="7">
        <v>5044</v>
      </c>
      <c r="B5046" s="43">
        <v>57.54</v>
      </c>
      <c r="C5046" s="43">
        <v>297462.66662069887</v>
      </c>
      <c r="D5046" s="43">
        <v>202541.09279322351</v>
      </c>
      <c r="E5046" s="43">
        <v>27606.6430322491</v>
      </c>
      <c r="F5046" s="43">
        <v>16870.5065284909</v>
      </c>
      <c r="G5046" s="43">
        <v>50444.424266735303</v>
      </c>
    </row>
    <row r="5047" spans="1:7" x14ac:dyDescent="0.2">
      <c r="A5047" s="7">
        <v>5045</v>
      </c>
      <c r="B5047" s="43">
        <v>33.31</v>
      </c>
      <c r="C5047" s="43">
        <v>212764.8124769413</v>
      </c>
      <c r="D5047" s="43">
        <v>163102.700554057</v>
      </c>
      <c r="E5047" s="43">
        <v>33722.670827150199</v>
      </c>
      <c r="F5047" s="43">
        <v>0</v>
      </c>
      <c r="G5047" s="43">
        <v>15939.441095734101</v>
      </c>
    </row>
    <row r="5048" spans="1:7" x14ac:dyDescent="0.2">
      <c r="A5048" s="7">
        <v>5046</v>
      </c>
      <c r="B5048" s="43">
        <v>488.42</v>
      </c>
      <c r="C5048" s="43">
        <v>835424.61142892111</v>
      </c>
      <c r="D5048" s="43">
        <v>992349.08342805796</v>
      </c>
      <c r="E5048" s="43">
        <v>8870.0563353712005</v>
      </c>
      <c r="F5048" s="43">
        <v>0</v>
      </c>
      <c r="G5048" s="43">
        <v>-165794.52833450821</v>
      </c>
    </row>
    <row r="5049" spans="1:7" x14ac:dyDescent="0.2">
      <c r="A5049" s="7">
        <v>5047</v>
      </c>
      <c r="B5049" s="43">
        <v>62.6</v>
      </c>
      <c r="C5049" s="43">
        <v>310583.5488502821</v>
      </c>
      <c r="D5049" s="43">
        <v>217856.42088493719</v>
      </c>
      <c r="E5049" s="43">
        <v>25884.831578537101</v>
      </c>
      <c r="F5049" s="43">
        <v>7229.7444803446997</v>
      </c>
      <c r="G5049" s="43">
        <v>59612.551906462999</v>
      </c>
    </row>
    <row r="5050" spans="1:7" x14ac:dyDescent="0.2">
      <c r="A5050" s="7">
        <v>5048</v>
      </c>
      <c r="B5050" s="43">
        <v>37.700000000000003</v>
      </c>
      <c r="C5050" s="43">
        <v>266207.49555500678</v>
      </c>
      <c r="D5050" s="43">
        <v>249559.57515994419</v>
      </c>
      <c r="E5050" s="43">
        <v>36446.1224134484</v>
      </c>
      <c r="F5050" s="43">
        <v>0</v>
      </c>
      <c r="G5050" s="43">
        <v>-19798.2020183858</v>
      </c>
    </row>
    <row r="5051" spans="1:7" x14ac:dyDescent="0.2">
      <c r="A5051" s="7">
        <v>5049</v>
      </c>
      <c r="B5051" s="43">
        <v>9.92</v>
      </c>
      <c r="C5051" s="43">
        <v>7887.3588216451999</v>
      </c>
      <c r="D5051" s="43">
        <v>7487.9958975394002</v>
      </c>
      <c r="E5051" s="43">
        <v>3987.0142701466002</v>
      </c>
      <c r="F5051" s="43">
        <v>0</v>
      </c>
      <c r="G5051" s="43">
        <v>-3587.6513460408</v>
      </c>
    </row>
    <row r="5052" spans="1:7" x14ac:dyDescent="0.2">
      <c r="A5052" s="7">
        <v>5050</v>
      </c>
      <c r="B5052" s="43">
        <v>146.80000000000001</v>
      </c>
      <c r="C5052" s="43">
        <v>306795.48398681101</v>
      </c>
      <c r="D5052" s="43">
        <v>413487.58647132578</v>
      </c>
      <c r="E5052" s="43">
        <v>10591.4755507272</v>
      </c>
      <c r="F5052" s="43">
        <v>0</v>
      </c>
      <c r="G5052" s="43">
        <v>-117283.578035242</v>
      </c>
    </row>
    <row r="5053" spans="1:7" x14ac:dyDescent="0.2">
      <c r="A5053" s="7">
        <v>5051</v>
      </c>
      <c r="B5053" s="43">
        <v>120.23</v>
      </c>
      <c r="C5053" s="43">
        <v>365650.49302889279</v>
      </c>
      <c r="D5053" s="43">
        <v>360511.62706274708</v>
      </c>
      <c r="E5053" s="43">
        <v>15413.1033730496</v>
      </c>
      <c r="F5053" s="43">
        <v>0</v>
      </c>
      <c r="G5053" s="43">
        <v>-10274.2374069039</v>
      </c>
    </row>
    <row r="5054" spans="1:7" x14ac:dyDescent="0.2">
      <c r="A5054" s="7">
        <v>5052</v>
      </c>
      <c r="B5054" s="43">
        <v>50.84</v>
      </c>
      <c r="C5054" s="43">
        <v>147112.03734828721</v>
      </c>
      <c r="D5054" s="43">
        <v>161602.6150293324</v>
      </c>
      <c r="E5054" s="43">
        <v>15048.1191491264</v>
      </c>
      <c r="F5054" s="43">
        <v>0</v>
      </c>
      <c r="G5054" s="43">
        <v>-29538.696830171601</v>
      </c>
    </row>
    <row r="5055" spans="1:7" x14ac:dyDescent="0.2">
      <c r="A5055" s="7">
        <v>5053</v>
      </c>
      <c r="B5055" s="43">
        <v>223.37</v>
      </c>
      <c r="C5055" s="43">
        <v>1022371.60004762</v>
      </c>
      <c r="D5055" s="43">
        <v>721046.10953473696</v>
      </c>
      <c r="E5055" s="43">
        <v>24393.351237589599</v>
      </c>
      <c r="F5055" s="43">
        <v>8488.06</v>
      </c>
      <c r="G5055" s="43">
        <v>268444.0792752931</v>
      </c>
    </row>
    <row r="5056" spans="1:7" x14ac:dyDescent="0.2">
      <c r="A5056" s="7">
        <v>5054</v>
      </c>
      <c r="B5056" s="43">
        <v>14.87</v>
      </c>
      <c r="C5056" s="43">
        <v>109508.077763455</v>
      </c>
      <c r="D5056" s="43">
        <v>81348.4150905063</v>
      </c>
      <c r="E5056" s="43">
        <v>38209.836325279502</v>
      </c>
      <c r="F5056" s="43">
        <v>0</v>
      </c>
      <c r="G5056" s="43">
        <v>-10050.173652330801</v>
      </c>
    </row>
    <row r="5057" spans="1:7" x14ac:dyDescent="0.2">
      <c r="A5057" s="7">
        <v>5055</v>
      </c>
      <c r="B5057" s="43">
        <v>34.130000000000003</v>
      </c>
      <c r="C5057" s="43">
        <v>11573.418289466599</v>
      </c>
      <c r="D5057" s="43">
        <v>12036.6347503789</v>
      </c>
      <c r="E5057" s="43">
        <v>1697.5982799064</v>
      </c>
      <c r="F5057" s="43">
        <v>0</v>
      </c>
      <c r="G5057" s="43">
        <v>-2160.8147408187001</v>
      </c>
    </row>
    <row r="5058" spans="1:7" x14ac:dyDescent="0.2">
      <c r="A5058" s="7">
        <v>5056</v>
      </c>
      <c r="B5058" s="43">
        <v>49.96</v>
      </c>
      <c r="C5058" s="43">
        <v>95993.866415535798</v>
      </c>
      <c r="D5058" s="43">
        <v>85974.462157089394</v>
      </c>
      <c r="E5058" s="43">
        <v>10034.021224062701</v>
      </c>
      <c r="F5058" s="43">
        <v>0</v>
      </c>
      <c r="G5058" s="43">
        <v>-14.6169656162</v>
      </c>
    </row>
    <row r="5059" spans="1:7" x14ac:dyDescent="0.2">
      <c r="A5059" s="7">
        <v>5057</v>
      </c>
      <c r="B5059" s="43">
        <v>222</v>
      </c>
      <c r="C5059" s="43">
        <v>1016936.6565131471</v>
      </c>
      <c r="D5059" s="43">
        <v>677667.34393893299</v>
      </c>
      <c r="E5059" s="43">
        <v>36264.833371519999</v>
      </c>
      <c r="F5059" s="43">
        <v>98794.6508346224</v>
      </c>
      <c r="G5059" s="43">
        <v>204209.82836807199</v>
      </c>
    </row>
    <row r="5060" spans="1:7" x14ac:dyDescent="0.2">
      <c r="A5060" s="7">
        <v>5058</v>
      </c>
      <c r="B5060" s="43">
        <v>19.27</v>
      </c>
      <c r="C5060" s="43">
        <v>33886.383021236899</v>
      </c>
      <c r="D5060" s="43">
        <v>34298.853346333999</v>
      </c>
      <c r="E5060" s="43">
        <v>9033.9050253686</v>
      </c>
      <c r="F5060" s="43">
        <v>0</v>
      </c>
      <c r="G5060" s="43">
        <v>-9446.3753504656997</v>
      </c>
    </row>
    <row r="5061" spans="1:7" x14ac:dyDescent="0.2">
      <c r="A5061" s="7">
        <v>5059</v>
      </c>
      <c r="B5061" s="43">
        <v>23.83</v>
      </c>
      <c r="C5061" s="43">
        <v>82945.657955136994</v>
      </c>
      <c r="D5061" s="43">
        <v>73099.024586268803</v>
      </c>
      <c r="E5061" s="43">
        <v>17768.535501058301</v>
      </c>
      <c r="F5061" s="43">
        <v>0</v>
      </c>
      <c r="G5061" s="43">
        <v>-7921.90213219</v>
      </c>
    </row>
    <row r="5062" spans="1:7" x14ac:dyDescent="0.2">
      <c r="A5062" s="7">
        <v>5060</v>
      </c>
      <c r="B5062" s="43">
        <v>107.62</v>
      </c>
      <c r="C5062" s="43">
        <v>126278.1782558354</v>
      </c>
      <c r="D5062" s="43">
        <v>120169.88070786389</v>
      </c>
      <c r="E5062" s="43">
        <v>5963.4635725694998</v>
      </c>
      <c r="F5062" s="43">
        <v>0</v>
      </c>
      <c r="G5062" s="43">
        <v>144.83397540210001</v>
      </c>
    </row>
    <row r="5063" spans="1:7" x14ac:dyDescent="0.2">
      <c r="A5063" s="7">
        <v>5061</v>
      </c>
      <c r="B5063" s="43">
        <v>0.89</v>
      </c>
      <c r="C5063" s="43">
        <v>3149.9938366675001</v>
      </c>
      <c r="D5063" s="43">
        <v>2091.2950375057999</v>
      </c>
      <c r="E5063" s="43">
        <v>31400.3347961418</v>
      </c>
      <c r="F5063" s="43">
        <v>417.27232683540001</v>
      </c>
      <c r="G5063" s="43">
        <v>-30758.9083238155</v>
      </c>
    </row>
    <row r="5064" spans="1:7" x14ac:dyDescent="0.2">
      <c r="A5064" s="7">
        <v>5062</v>
      </c>
      <c r="B5064" s="43">
        <v>270</v>
      </c>
      <c r="C5064" s="43">
        <v>204413.21801804891</v>
      </c>
      <c r="D5064" s="43">
        <v>297534.05976538779</v>
      </c>
      <c r="E5064" s="43">
        <v>3827.5394061372999</v>
      </c>
      <c r="F5064" s="43">
        <v>0</v>
      </c>
      <c r="G5064" s="43">
        <v>-96948.381153476206</v>
      </c>
    </row>
    <row r="5065" spans="1:7" x14ac:dyDescent="0.2">
      <c r="A5065" s="7">
        <v>5063</v>
      </c>
      <c r="B5065" s="43">
        <v>101.76</v>
      </c>
      <c r="C5065" s="43">
        <v>629593.46858287696</v>
      </c>
      <c r="D5065" s="43">
        <v>533807.0906838408</v>
      </c>
      <c r="E5065" s="43">
        <v>31809.250814000501</v>
      </c>
      <c r="F5065" s="43">
        <v>0</v>
      </c>
      <c r="G5065" s="43">
        <v>63977.127085035601</v>
      </c>
    </row>
    <row r="5066" spans="1:7" x14ac:dyDescent="0.2">
      <c r="A5066" s="7">
        <v>5064</v>
      </c>
      <c r="B5066" s="43">
        <v>65.97</v>
      </c>
      <c r="C5066" s="43">
        <v>674553.35524782399</v>
      </c>
      <c r="D5066" s="43">
        <v>487067.62115027092</v>
      </c>
      <c r="E5066" s="43">
        <v>55500.9698193277</v>
      </c>
      <c r="F5066" s="43">
        <v>0</v>
      </c>
      <c r="G5066" s="43">
        <v>131984.7642782254</v>
      </c>
    </row>
    <row r="5067" spans="1:7" x14ac:dyDescent="0.2">
      <c r="A5067" s="7">
        <v>5065</v>
      </c>
      <c r="B5067" s="43">
        <v>167.91</v>
      </c>
      <c r="C5067" s="43">
        <v>140518.6519902517</v>
      </c>
      <c r="D5067" s="43">
        <v>93506.272618600502</v>
      </c>
      <c r="E5067" s="43">
        <v>6426.0387168562002</v>
      </c>
      <c r="F5067" s="43">
        <v>11345.3897881217</v>
      </c>
      <c r="G5067" s="43">
        <v>29240.9508666734</v>
      </c>
    </row>
    <row r="5068" spans="1:7" x14ac:dyDescent="0.2">
      <c r="A5068" s="7">
        <v>5066</v>
      </c>
      <c r="B5068" s="43">
        <v>48.18</v>
      </c>
      <c r="C5068" s="43">
        <v>215105.78061250641</v>
      </c>
      <c r="D5068" s="43">
        <v>177793.63926139101</v>
      </c>
      <c r="E5068" s="43">
        <v>23465.8879656807</v>
      </c>
      <c r="F5068" s="43">
        <v>0</v>
      </c>
      <c r="G5068" s="43">
        <v>13846.2533854347</v>
      </c>
    </row>
    <row r="5069" spans="1:7" x14ac:dyDescent="0.2">
      <c r="A5069" s="7">
        <v>5067</v>
      </c>
      <c r="B5069" s="43">
        <v>279.33999999999997</v>
      </c>
      <c r="C5069" s="43">
        <v>2159551.4968408151</v>
      </c>
      <c r="D5069" s="43">
        <v>2077010.2922153189</v>
      </c>
      <c r="E5069" s="43">
        <v>40096.658769244401</v>
      </c>
      <c r="F5069" s="43">
        <v>0</v>
      </c>
      <c r="G5069" s="43">
        <v>42444.545856251803</v>
      </c>
    </row>
    <row r="5070" spans="1:7" x14ac:dyDescent="0.2">
      <c r="A5070" s="7">
        <v>5068</v>
      </c>
      <c r="B5070" s="43">
        <v>95.44</v>
      </c>
      <c r="C5070" s="43">
        <v>404293.11813465791</v>
      </c>
      <c r="D5070" s="43">
        <v>483747.88598346798</v>
      </c>
      <c r="E5070" s="43">
        <v>21950.749211222901</v>
      </c>
      <c r="F5070" s="43">
        <v>0</v>
      </c>
      <c r="G5070" s="43">
        <v>-101405.5170600331</v>
      </c>
    </row>
    <row r="5071" spans="1:7" x14ac:dyDescent="0.2">
      <c r="A5071" s="7">
        <v>5069</v>
      </c>
      <c r="B5071" s="43">
        <v>79.069999999999993</v>
      </c>
      <c r="C5071" s="43">
        <v>282427.23210969969</v>
      </c>
      <c r="D5071" s="43">
        <v>315405.85036847502</v>
      </c>
      <c r="E5071" s="43">
        <v>18305.998275164799</v>
      </c>
      <c r="F5071" s="43">
        <v>0</v>
      </c>
      <c r="G5071" s="43">
        <v>-51284.616533940003</v>
      </c>
    </row>
    <row r="5072" spans="1:7" x14ac:dyDescent="0.2">
      <c r="A5072" s="7">
        <v>5070</v>
      </c>
      <c r="B5072" s="43">
        <v>8.69</v>
      </c>
      <c r="C5072" s="43">
        <v>55523.453107010901</v>
      </c>
      <c r="D5072" s="43">
        <v>44989.650224471297</v>
      </c>
      <c r="E5072" s="43">
        <v>33447.7439296269</v>
      </c>
      <c r="F5072" s="43">
        <v>0</v>
      </c>
      <c r="G5072" s="43">
        <v>-22913.941047087301</v>
      </c>
    </row>
    <row r="5073" spans="1:7" x14ac:dyDescent="0.2">
      <c r="A5073" s="7">
        <v>5071</v>
      </c>
      <c r="B5073" s="43">
        <v>33.22</v>
      </c>
      <c r="C5073" s="43">
        <v>176934.33800496449</v>
      </c>
      <c r="D5073" s="43">
        <v>166388.78227917521</v>
      </c>
      <c r="E5073" s="43">
        <v>27350.9033707198</v>
      </c>
      <c r="F5073" s="43">
        <v>0</v>
      </c>
      <c r="G5073" s="43">
        <v>-16805.347644930502</v>
      </c>
    </row>
    <row r="5074" spans="1:7" x14ac:dyDescent="0.2">
      <c r="A5074" s="7">
        <v>5072</v>
      </c>
      <c r="B5074" s="43">
        <v>133.46</v>
      </c>
      <c r="C5074" s="43">
        <v>820060.26813333458</v>
      </c>
      <c r="D5074" s="43">
        <v>742559.02482932457</v>
      </c>
      <c r="E5074" s="43">
        <v>32497.0454354914</v>
      </c>
      <c r="F5074" s="43">
        <v>0</v>
      </c>
      <c r="G5074" s="43">
        <v>45004.197868518597</v>
      </c>
    </row>
    <row r="5075" spans="1:7" x14ac:dyDescent="0.2">
      <c r="A5075" s="7">
        <v>5073</v>
      </c>
      <c r="B5075" s="43">
        <v>86.25</v>
      </c>
      <c r="C5075" s="43">
        <v>494226.47210216161</v>
      </c>
      <c r="D5075" s="43">
        <v>328668.26037722151</v>
      </c>
      <c r="E5075" s="43">
        <v>46162.690662385401</v>
      </c>
      <c r="F5075" s="43">
        <v>48215.509582762199</v>
      </c>
      <c r="G5075" s="43">
        <v>71180.011479792505</v>
      </c>
    </row>
    <row r="5076" spans="1:7" x14ac:dyDescent="0.2">
      <c r="A5076" s="7">
        <v>5074</v>
      </c>
      <c r="B5076" s="43">
        <v>59.09</v>
      </c>
      <c r="C5076" s="43">
        <v>262868.29617510643</v>
      </c>
      <c r="D5076" s="43">
        <v>212603.28244415499</v>
      </c>
      <c r="E5076" s="43">
        <v>23374.517527083401</v>
      </c>
      <c r="F5076" s="43">
        <v>0</v>
      </c>
      <c r="G5076" s="43">
        <v>26890.496203868101</v>
      </c>
    </row>
    <row r="5077" spans="1:7" x14ac:dyDescent="0.2">
      <c r="A5077" s="7">
        <v>5075</v>
      </c>
      <c r="B5077" s="43">
        <v>92.65</v>
      </c>
      <c r="C5077" s="43">
        <v>495057.84061631223</v>
      </c>
      <c r="D5077" s="43">
        <v>430104.40925930359</v>
      </c>
      <c r="E5077" s="43">
        <v>27374.3700718213</v>
      </c>
      <c r="F5077" s="43">
        <v>0</v>
      </c>
      <c r="G5077" s="43">
        <v>37579.061285187199</v>
      </c>
    </row>
    <row r="5078" spans="1:7" x14ac:dyDescent="0.2">
      <c r="A5078" s="7">
        <v>5076</v>
      </c>
      <c r="B5078" s="43">
        <v>49</v>
      </c>
      <c r="C5078" s="43">
        <v>314199.27314467047</v>
      </c>
      <c r="D5078" s="43">
        <v>209371.63552333921</v>
      </c>
      <c r="E5078" s="43">
        <v>50659.300841869001</v>
      </c>
      <c r="F5078" s="43">
        <v>30167.728263040201</v>
      </c>
      <c r="G5078" s="43">
        <v>24000.6085164221</v>
      </c>
    </row>
    <row r="5079" spans="1:7" x14ac:dyDescent="0.2">
      <c r="A5079" s="7">
        <v>5077</v>
      </c>
      <c r="B5079" s="43">
        <v>102.92</v>
      </c>
      <c r="C5079" s="43">
        <v>303577.05811239092</v>
      </c>
      <c r="D5079" s="43">
        <v>281246.68993960338</v>
      </c>
      <c r="E5079" s="43">
        <v>15015.236770763</v>
      </c>
      <c r="F5079" s="43">
        <v>0</v>
      </c>
      <c r="G5079" s="43">
        <v>7315.1314020243999</v>
      </c>
    </row>
    <row r="5080" spans="1:7" x14ac:dyDescent="0.2">
      <c r="A5080" s="7">
        <v>5078</v>
      </c>
      <c r="B5080" s="43">
        <v>22.07</v>
      </c>
      <c r="C5080" s="43">
        <v>9826.8868532024007</v>
      </c>
      <c r="D5080" s="43">
        <v>10648.5300300502</v>
      </c>
      <c r="E5080" s="43">
        <v>2232.7571716542002</v>
      </c>
      <c r="F5080" s="43">
        <v>0</v>
      </c>
      <c r="G5080" s="43">
        <v>-3054.4003485019998</v>
      </c>
    </row>
    <row r="5081" spans="1:7" x14ac:dyDescent="0.2">
      <c r="A5081" s="7">
        <v>5079</v>
      </c>
      <c r="B5081" s="43">
        <v>100.45</v>
      </c>
      <c r="C5081" s="43">
        <v>33464.099643866197</v>
      </c>
      <c r="D5081" s="43">
        <v>33497.921872765903</v>
      </c>
      <c r="E5081" s="43">
        <v>1678.7905544109999</v>
      </c>
      <c r="F5081" s="43">
        <v>0</v>
      </c>
      <c r="G5081" s="43">
        <v>-1712.6127833108001</v>
      </c>
    </row>
    <row r="5082" spans="1:7" x14ac:dyDescent="0.2">
      <c r="A5082" s="7">
        <v>5080</v>
      </c>
      <c r="B5082" s="43">
        <v>1.0900000000000001</v>
      </c>
      <c r="C5082" s="43">
        <v>466.60352262010002</v>
      </c>
      <c r="D5082" s="43">
        <v>390.30587203149997</v>
      </c>
      <c r="E5082" s="43">
        <v>2197.4278062815001</v>
      </c>
      <c r="F5082" s="43">
        <v>0</v>
      </c>
      <c r="G5082" s="43">
        <v>-2121.1301556929002</v>
      </c>
    </row>
    <row r="5083" spans="1:7" x14ac:dyDescent="0.2">
      <c r="A5083" s="7">
        <v>5081</v>
      </c>
      <c r="B5083" s="43">
        <v>49.56</v>
      </c>
      <c r="C5083" s="43">
        <v>139525.6002389841</v>
      </c>
      <c r="D5083" s="43">
        <v>109822.9926044755</v>
      </c>
      <c r="E5083" s="43">
        <v>14890.8442474364</v>
      </c>
      <c r="F5083" s="43">
        <v>0</v>
      </c>
      <c r="G5083" s="43">
        <v>14811.7633870721</v>
      </c>
    </row>
    <row r="5084" spans="1:7" x14ac:dyDescent="0.2">
      <c r="A5084" s="7">
        <v>5082</v>
      </c>
      <c r="B5084" s="43">
        <v>18.190000000000001</v>
      </c>
      <c r="C5084" s="43">
        <v>9476.1898163759997</v>
      </c>
      <c r="D5084" s="43">
        <v>11582.412909651601</v>
      </c>
      <c r="E5084" s="43">
        <v>2624.1490628287002</v>
      </c>
      <c r="F5084" s="43">
        <v>0</v>
      </c>
      <c r="G5084" s="43">
        <v>-4730.3721561043003</v>
      </c>
    </row>
    <row r="5085" spans="1:7" x14ac:dyDescent="0.2">
      <c r="A5085" s="7">
        <v>5083</v>
      </c>
      <c r="B5085" s="43">
        <v>61.14</v>
      </c>
      <c r="C5085" s="43">
        <v>32499.183292567501</v>
      </c>
      <c r="D5085" s="43">
        <v>33074.518636247398</v>
      </c>
      <c r="E5085" s="43">
        <v>2663.2737439348002</v>
      </c>
      <c r="F5085" s="43">
        <v>0</v>
      </c>
      <c r="G5085" s="43">
        <v>-3238.6090876147</v>
      </c>
    </row>
    <row r="5086" spans="1:7" x14ac:dyDescent="0.2">
      <c r="A5086" s="7">
        <v>5084</v>
      </c>
      <c r="B5086" s="43">
        <v>53.01</v>
      </c>
      <c r="C5086" s="43">
        <v>363694.32712237508</v>
      </c>
      <c r="D5086" s="43">
        <v>242126.4458950457</v>
      </c>
      <c r="E5086" s="43">
        <v>54706.3222030861</v>
      </c>
      <c r="F5086" s="43">
        <v>35404.543004437197</v>
      </c>
      <c r="G5086" s="43">
        <v>31457.016019806098</v>
      </c>
    </row>
    <row r="5087" spans="1:7" x14ac:dyDescent="0.2">
      <c r="A5087" s="7">
        <v>5085</v>
      </c>
      <c r="B5087" s="43">
        <v>175.05</v>
      </c>
      <c r="C5087" s="43">
        <v>416396.71330115548</v>
      </c>
      <c r="D5087" s="43">
        <v>336695.81868748221</v>
      </c>
      <c r="E5087" s="43">
        <v>12785.397699950699</v>
      </c>
      <c r="F5087" s="43">
        <v>0</v>
      </c>
      <c r="G5087" s="43">
        <v>66915.496913722702</v>
      </c>
    </row>
    <row r="5088" spans="1:7" x14ac:dyDescent="0.2">
      <c r="A5088" s="7">
        <v>5086</v>
      </c>
      <c r="B5088" s="43">
        <v>65.55</v>
      </c>
      <c r="C5088" s="43">
        <v>403240.03798345238</v>
      </c>
      <c r="D5088" s="43">
        <v>404207.52306631277</v>
      </c>
      <c r="E5088" s="43">
        <v>31800.281283408101</v>
      </c>
      <c r="F5088" s="43">
        <v>0</v>
      </c>
      <c r="G5088" s="43">
        <v>-32767.766366268501</v>
      </c>
    </row>
    <row r="5089" spans="1:7" x14ac:dyDescent="0.2">
      <c r="A5089" s="7">
        <v>5087</v>
      </c>
      <c r="B5089" s="43">
        <v>25.47</v>
      </c>
      <c r="C5089" s="43">
        <v>181694.9137865174</v>
      </c>
      <c r="D5089" s="43">
        <v>140363.0174168667</v>
      </c>
      <c r="E5089" s="43">
        <v>38430.271026937</v>
      </c>
      <c r="F5089" s="43">
        <v>0</v>
      </c>
      <c r="G5089" s="43">
        <v>2901.6253427136999</v>
      </c>
    </row>
    <row r="5090" spans="1:7" x14ac:dyDescent="0.2">
      <c r="A5090" s="7">
        <v>5088</v>
      </c>
      <c r="B5090" s="43">
        <v>239.36</v>
      </c>
      <c r="C5090" s="43">
        <v>0</v>
      </c>
      <c r="D5090" s="43">
        <v>0</v>
      </c>
      <c r="E5090" s="43">
        <v>0</v>
      </c>
      <c r="F5090" s="43">
        <v>0</v>
      </c>
      <c r="G5090" s="43">
        <v>0</v>
      </c>
    </row>
    <row r="5091" spans="1:7" x14ac:dyDescent="0.2">
      <c r="A5091" s="7">
        <v>5089</v>
      </c>
      <c r="B5091" s="43">
        <v>35.56</v>
      </c>
      <c r="C5091" s="43">
        <v>171485.76477889169</v>
      </c>
      <c r="D5091" s="43">
        <v>114158.75285539091</v>
      </c>
      <c r="E5091" s="43">
        <v>36770.030174469801</v>
      </c>
      <c r="F5091" s="43">
        <v>13677.9863337488</v>
      </c>
      <c r="G5091" s="43">
        <v>6878.9954152822002</v>
      </c>
    </row>
    <row r="5092" spans="1:7" x14ac:dyDescent="0.2">
      <c r="A5092" s="7">
        <v>5090</v>
      </c>
      <c r="B5092" s="43">
        <v>52</v>
      </c>
      <c r="C5092" s="43">
        <v>534575.57157524966</v>
      </c>
      <c r="D5092" s="43">
        <v>435469.21134426951</v>
      </c>
      <c r="E5092" s="43">
        <v>54113.145217839701</v>
      </c>
      <c r="F5092" s="43">
        <v>0</v>
      </c>
      <c r="G5092" s="43">
        <v>44993.215013140602</v>
      </c>
    </row>
    <row r="5093" spans="1:7" x14ac:dyDescent="0.2">
      <c r="A5093" s="7">
        <v>5091</v>
      </c>
      <c r="B5093" s="43">
        <v>85.34</v>
      </c>
      <c r="C5093" s="43">
        <v>263382.05261059769</v>
      </c>
      <c r="D5093" s="43">
        <v>279646.42981371959</v>
      </c>
      <c r="E5093" s="43">
        <v>15840.885820109601</v>
      </c>
      <c r="F5093" s="43">
        <v>0</v>
      </c>
      <c r="G5093" s="43">
        <v>-32105.263023231499</v>
      </c>
    </row>
    <row r="5094" spans="1:7" x14ac:dyDescent="0.2">
      <c r="A5094" s="7">
        <v>5092</v>
      </c>
      <c r="B5094" s="43">
        <v>238.58</v>
      </c>
      <c r="C5094" s="43">
        <v>225281.8883319936</v>
      </c>
      <c r="D5094" s="43">
        <v>321172.43075814832</v>
      </c>
      <c r="E5094" s="43">
        <v>4785.4125872511004</v>
      </c>
      <c r="F5094" s="43">
        <v>0</v>
      </c>
      <c r="G5094" s="43">
        <v>-100675.9550134059</v>
      </c>
    </row>
    <row r="5095" spans="1:7" x14ac:dyDescent="0.2">
      <c r="A5095" s="7">
        <v>5093</v>
      </c>
      <c r="B5095" s="43">
        <v>40.869999999999997</v>
      </c>
      <c r="C5095" s="43">
        <v>94940.467201599895</v>
      </c>
      <c r="D5095" s="43">
        <v>84481.389745436798</v>
      </c>
      <c r="E5095" s="43">
        <v>11872.5783614548</v>
      </c>
      <c r="F5095" s="43">
        <v>0</v>
      </c>
      <c r="G5095" s="43">
        <v>-1413.5009052917001</v>
      </c>
    </row>
    <row r="5096" spans="1:7" x14ac:dyDescent="0.2">
      <c r="A5096" s="7">
        <v>5094</v>
      </c>
      <c r="B5096" s="43">
        <v>17.329999999999998</v>
      </c>
      <c r="C5096" s="43">
        <v>111216.9125204931</v>
      </c>
      <c r="D5096" s="43">
        <v>112887.7993780127</v>
      </c>
      <c r="E5096" s="43">
        <v>33674.9114794817</v>
      </c>
      <c r="F5096" s="43">
        <v>0</v>
      </c>
      <c r="G5096" s="43">
        <v>-35345.798337001303</v>
      </c>
    </row>
    <row r="5097" spans="1:7" x14ac:dyDescent="0.2">
      <c r="A5097" s="7">
        <v>5095</v>
      </c>
      <c r="B5097" s="43">
        <v>151.62</v>
      </c>
      <c r="C5097" s="43">
        <v>34716.672512060599</v>
      </c>
      <c r="D5097" s="43">
        <v>28083.494661547302</v>
      </c>
      <c r="E5097" s="43">
        <v>1208.1306943505999</v>
      </c>
      <c r="F5097" s="43">
        <v>0</v>
      </c>
      <c r="G5097" s="43">
        <v>5425.0471561626</v>
      </c>
    </row>
    <row r="5098" spans="1:7" x14ac:dyDescent="0.2">
      <c r="A5098" s="7">
        <v>5096</v>
      </c>
      <c r="B5098" s="43">
        <v>5.5</v>
      </c>
      <c r="C5098" s="43">
        <v>5336.0509153189996</v>
      </c>
      <c r="D5098" s="43">
        <v>4892.8691307078998</v>
      </c>
      <c r="E5098" s="43">
        <v>4887.0657423510002</v>
      </c>
      <c r="F5098" s="43">
        <v>0</v>
      </c>
      <c r="G5098" s="43">
        <v>-4443.8839577399003</v>
      </c>
    </row>
    <row r="5099" spans="1:7" x14ac:dyDescent="0.2">
      <c r="A5099" s="7">
        <v>5097</v>
      </c>
      <c r="B5099" s="43">
        <v>58.35</v>
      </c>
      <c r="C5099" s="43">
        <v>773886.18622632546</v>
      </c>
      <c r="D5099" s="43">
        <v>549086.72647502099</v>
      </c>
      <c r="E5099" s="43">
        <v>72063.213448518407</v>
      </c>
      <c r="F5099" s="43">
        <v>0</v>
      </c>
      <c r="G5099" s="43">
        <v>152736.24630278611</v>
      </c>
    </row>
    <row r="5100" spans="1:7" x14ac:dyDescent="0.2">
      <c r="A5100" s="7">
        <v>5098</v>
      </c>
      <c r="B5100" s="43">
        <v>103.2</v>
      </c>
      <c r="C5100" s="43">
        <v>789839.6165030268</v>
      </c>
      <c r="D5100" s="43">
        <v>750555.29247792135</v>
      </c>
      <c r="E5100" s="43">
        <v>39711.543011918999</v>
      </c>
      <c r="F5100" s="43">
        <v>0</v>
      </c>
      <c r="G5100" s="43">
        <v>-427.21898681350001</v>
      </c>
    </row>
    <row r="5101" spans="1:7" x14ac:dyDescent="0.2">
      <c r="A5101" s="7">
        <v>5099</v>
      </c>
      <c r="B5101" s="43">
        <v>59.66</v>
      </c>
      <c r="C5101" s="43">
        <v>318779.83753720851</v>
      </c>
      <c r="D5101" s="43">
        <v>331044.86412853468</v>
      </c>
      <c r="E5101" s="43">
        <v>27374.1857150203</v>
      </c>
      <c r="F5101" s="43">
        <v>0</v>
      </c>
      <c r="G5101" s="43">
        <v>-39639.212306346599</v>
      </c>
    </row>
    <row r="5102" spans="1:7" x14ac:dyDescent="0.2">
      <c r="A5102" s="7">
        <v>5100</v>
      </c>
      <c r="B5102" s="43">
        <v>14.48</v>
      </c>
      <c r="C5102" s="43">
        <v>16131.682126956601</v>
      </c>
      <c r="D5102" s="43">
        <v>15648.9900046517</v>
      </c>
      <c r="E5102" s="43">
        <v>5632.4141610430997</v>
      </c>
      <c r="F5102" s="43">
        <v>0</v>
      </c>
      <c r="G5102" s="43">
        <v>-5149.7220387381003</v>
      </c>
    </row>
    <row r="5103" spans="1:7" x14ac:dyDescent="0.2">
      <c r="A5103" s="7">
        <v>5101</v>
      </c>
      <c r="B5103" s="43">
        <v>83.45</v>
      </c>
      <c r="C5103" s="43">
        <v>495792.75206087972</v>
      </c>
      <c r="D5103" s="43">
        <v>377030.52205358457</v>
      </c>
      <c r="E5103" s="43">
        <v>31514.670707621801</v>
      </c>
      <c r="F5103" s="43">
        <v>0</v>
      </c>
      <c r="G5103" s="43">
        <v>87247.559299673405</v>
      </c>
    </row>
    <row r="5104" spans="1:7" x14ac:dyDescent="0.2">
      <c r="A5104" s="7">
        <v>5102</v>
      </c>
      <c r="B5104" s="43">
        <v>6.26</v>
      </c>
      <c r="C5104" s="43">
        <v>13405.1101651382</v>
      </c>
      <c r="D5104" s="43">
        <v>8935.3707901339003</v>
      </c>
      <c r="E5104" s="43">
        <v>16888.876181537598</v>
      </c>
      <c r="F5104" s="43">
        <v>1286.2838870334001</v>
      </c>
      <c r="G5104" s="43">
        <v>-13705.420693566701</v>
      </c>
    </row>
    <row r="5105" spans="1:7" x14ac:dyDescent="0.2">
      <c r="A5105" s="7">
        <v>5103</v>
      </c>
      <c r="B5105" s="43">
        <v>318.23</v>
      </c>
      <c r="C5105" s="43">
        <v>450674.64835321362</v>
      </c>
      <c r="D5105" s="43">
        <v>456191.8190729724</v>
      </c>
      <c r="E5105" s="43">
        <v>7446.8591034124001</v>
      </c>
      <c r="F5105" s="43">
        <v>0</v>
      </c>
      <c r="G5105" s="43">
        <v>-12964.0298231712</v>
      </c>
    </row>
    <row r="5106" spans="1:7" x14ac:dyDescent="0.2">
      <c r="A5106" s="7">
        <v>5104</v>
      </c>
      <c r="B5106" s="43">
        <v>9.3000000000000007</v>
      </c>
      <c r="C5106" s="43">
        <v>97754.321904482102</v>
      </c>
      <c r="D5106" s="43">
        <v>65092.557158684402</v>
      </c>
      <c r="E5106" s="43">
        <v>79780.226794845104</v>
      </c>
      <c r="F5106" s="43">
        <v>7693.0634186162997</v>
      </c>
      <c r="G5106" s="43">
        <v>-54811.525467663698</v>
      </c>
    </row>
    <row r="5107" spans="1:7" x14ac:dyDescent="0.2">
      <c r="A5107" s="7">
        <v>5105</v>
      </c>
      <c r="B5107" s="43">
        <v>79.260000000000005</v>
      </c>
      <c r="C5107" s="43">
        <v>3011.88</v>
      </c>
      <c r="D5107" s="43">
        <v>3029.3817765109002</v>
      </c>
      <c r="E5107" s="43">
        <v>190</v>
      </c>
      <c r="F5107" s="43">
        <v>0</v>
      </c>
      <c r="G5107" s="43">
        <v>-207.50177651089999</v>
      </c>
    </row>
    <row r="5108" spans="1:7" x14ac:dyDescent="0.2">
      <c r="A5108" s="7">
        <v>5106</v>
      </c>
      <c r="B5108" s="43">
        <v>8.9</v>
      </c>
      <c r="C5108" s="43">
        <v>9598.5977891081002</v>
      </c>
      <c r="D5108" s="43">
        <v>6447.3452142179003</v>
      </c>
      <c r="E5108" s="43">
        <v>5764.3136303770998</v>
      </c>
      <c r="F5108" s="43">
        <v>770.14310418570005</v>
      </c>
      <c r="G5108" s="43">
        <v>-3383.2041596726999</v>
      </c>
    </row>
    <row r="5109" spans="1:7" x14ac:dyDescent="0.2">
      <c r="A5109" s="7">
        <v>5107</v>
      </c>
      <c r="B5109" s="43">
        <v>88.58</v>
      </c>
      <c r="C5109" s="43">
        <v>250118.09931252731</v>
      </c>
      <c r="D5109" s="43">
        <v>166475.25212272769</v>
      </c>
      <c r="E5109" s="43">
        <v>21597.4746504176</v>
      </c>
      <c r="F5109" s="43">
        <v>19984.459925840401</v>
      </c>
      <c r="G5109" s="43">
        <v>42060.912613541601</v>
      </c>
    </row>
    <row r="5110" spans="1:7" x14ac:dyDescent="0.2">
      <c r="A5110" s="7">
        <v>5108</v>
      </c>
      <c r="B5110" s="43">
        <v>162.22999999999999</v>
      </c>
      <c r="C5110" s="43">
        <v>916402.00300663081</v>
      </c>
      <c r="D5110" s="43">
        <v>639752.91777337727</v>
      </c>
      <c r="E5110" s="43">
        <v>29488.1103350884</v>
      </c>
      <c r="F5110" s="43">
        <v>42266.023264729098</v>
      </c>
      <c r="G5110" s="43">
        <v>204894.95163343611</v>
      </c>
    </row>
    <row r="5111" spans="1:7" x14ac:dyDescent="0.2">
      <c r="A5111" s="7">
        <v>5109</v>
      </c>
      <c r="B5111" s="43">
        <v>26.18</v>
      </c>
      <c r="C5111" s="43">
        <v>86533.707324081697</v>
      </c>
      <c r="D5111" s="43">
        <v>82876.660225514599</v>
      </c>
      <c r="E5111" s="43">
        <v>16986.832797373099</v>
      </c>
      <c r="F5111" s="43">
        <v>0</v>
      </c>
      <c r="G5111" s="43">
        <v>-13329.785698805899</v>
      </c>
    </row>
    <row r="5112" spans="1:7" x14ac:dyDescent="0.2">
      <c r="A5112" s="7">
        <v>5110</v>
      </c>
      <c r="B5112" s="43">
        <v>77.5</v>
      </c>
      <c r="C5112" s="43">
        <v>806773.24890724011</v>
      </c>
      <c r="D5112" s="43">
        <v>608509.74141688785</v>
      </c>
      <c r="E5112" s="43">
        <v>55169.512678618303</v>
      </c>
      <c r="F5112" s="43">
        <v>0</v>
      </c>
      <c r="G5112" s="43">
        <v>143093.99481173389</v>
      </c>
    </row>
    <row r="5113" spans="1:7" x14ac:dyDescent="0.2">
      <c r="A5113" s="7">
        <v>5111</v>
      </c>
      <c r="B5113" s="43">
        <v>74.849999999999994</v>
      </c>
      <c r="C5113" s="43">
        <v>159984.138176496</v>
      </c>
      <c r="D5113" s="43">
        <v>196132.8761369749</v>
      </c>
      <c r="E5113" s="43">
        <v>10915.061332073899</v>
      </c>
      <c r="F5113" s="43">
        <v>0</v>
      </c>
      <c r="G5113" s="43">
        <v>-47063.799292552801</v>
      </c>
    </row>
    <row r="5114" spans="1:7" x14ac:dyDescent="0.2">
      <c r="A5114" s="7">
        <v>5112</v>
      </c>
      <c r="B5114" s="43">
        <v>12.56</v>
      </c>
      <c r="C5114" s="43">
        <v>10445.3586342976</v>
      </c>
      <c r="D5114" s="43">
        <v>8963.4879682221999</v>
      </c>
      <c r="E5114" s="43">
        <v>4218.2194224639998</v>
      </c>
      <c r="F5114" s="43">
        <v>0</v>
      </c>
      <c r="G5114" s="43">
        <v>-2736.3487563886001</v>
      </c>
    </row>
    <row r="5115" spans="1:7" x14ac:dyDescent="0.2">
      <c r="A5115" s="7">
        <v>5113</v>
      </c>
      <c r="B5115" s="43">
        <v>268.08</v>
      </c>
      <c r="C5115" s="43">
        <v>1552533.295505869</v>
      </c>
      <c r="D5115" s="43">
        <v>1033715.445431645</v>
      </c>
      <c r="E5115" s="43">
        <v>50956.298037962501</v>
      </c>
      <c r="F5115" s="43">
        <v>206185.46060871781</v>
      </c>
      <c r="G5115" s="43">
        <v>261676.09142754399</v>
      </c>
    </row>
    <row r="5116" spans="1:7" x14ac:dyDescent="0.2">
      <c r="A5116" s="7">
        <v>5114</v>
      </c>
      <c r="B5116" s="43">
        <v>90.1</v>
      </c>
      <c r="C5116" s="43">
        <v>627.16539291330002</v>
      </c>
      <c r="D5116" s="43">
        <v>727.4518567376</v>
      </c>
      <c r="E5116" s="43">
        <v>34.890367032</v>
      </c>
      <c r="F5116" s="43">
        <v>0</v>
      </c>
      <c r="G5116" s="43">
        <v>-135.1768308563</v>
      </c>
    </row>
    <row r="5117" spans="1:7" x14ac:dyDescent="0.2">
      <c r="A5117" s="7">
        <v>5115</v>
      </c>
      <c r="B5117" s="43">
        <v>49.85</v>
      </c>
      <c r="C5117" s="43">
        <v>182521.0929355241</v>
      </c>
      <c r="D5117" s="43">
        <v>121660.8373220947</v>
      </c>
      <c r="E5117" s="43">
        <v>31778.790608497799</v>
      </c>
      <c r="F5117" s="43">
        <v>23937.410069623202</v>
      </c>
      <c r="G5117" s="43">
        <v>5144.0549353083998</v>
      </c>
    </row>
    <row r="5118" spans="1:7" x14ac:dyDescent="0.2">
      <c r="A5118" s="7">
        <v>5116</v>
      </c>
      <c r="B5118" s="43">
        <v>129.38</v>
      </c>
      <c r="C5118" s="43">
        <v>887416.10413777851</v>
      </c>
      <c r="D5118" s="43">
        <v>645559.84530764865</v>
      </c>
      <c r="E5118" s="43">
        <v>37214.113136496599</v>
      </c>
      <c r="F5118" s="43">
        <v>0</v>
      </c>
      <c r="G5118" s="43">
        <v>204642.14569363321</v>
      </c>
    </row>
    <row r="5119" spans="1:7" x14ac:dyDescent="0.2">
      <c r="A5119" s="7">
        <v>5117</v>
      </c>
      <c r="B5119" s="43">
        <v>43.57</v>
      </c>
      <c r="C5119" s="43">
        <v>180546.91128057701</v>
      </c>
      <c r="D5119" s="43">
        <v>160338.61517799401</v>
      </c>
      <c r="E5119" s="43">
        <v>21813.349575939501</v>
      </c>
      <c r="F5119" s="43">
        <v>0</v>
      </c>
      <c r="G5119" s="43">
        <v>-1605.0534733565</v>
      </c>
    </row>
    <row r="5120" spans="1:7" x14ac:dyDescent="0.2">
      <c r="A5120" s="7">
        <v>5118</v>
      </c>
      <c r="B5120" s="43">
        <v>191.03</v>
      </c>
      <c r="C5120" s="43">
        <v>1290403.784180091</v>
      </c>
      <c r="D5120" s="43">
        <v>1167723.129894505</v>
      </c>
      <c r="E5120" s="43">
        <v>35261.342495313598</v>
      </c>
      <c r="F5120" s="43">
        <v>0</v>
      </c>
      <c r="G5120" s="43">
        <v>87419.311790272404</v>
      </c>
    </row>
    <row r="5121" spans="1:7" x14ac:dyDescent="0.2">
      <c r="A5121" s="7">
        <v>5119</v>
      </c>
      <c r="B5121" s="43">
        <v>34.630000000000003</v>
      </c>
      <c r="C5121" s="43">
        <v>97788.471074066503</v>
      </c>
      <c r="D5121" s="43">
        <v>112322.748960724</v>
      </c>
      <c r="E5121" s="43">
        <v>14489.0854976355</v>
      </c>
      <c r="F5121" s="43">
        <v>0</v>
      </c>
      <c r="G5121" s="43">
        <v>-29023.363384292999</v>
      </c>
    </row>
    <row r="5122" spans="1:7" x14ac:dyDescent="0.2">
      <c r="A5122" s="7">
        <v>5120</v>
      </c>
      <c r="B5122" s="43">
        <v>102.47</v>
      </c>
      <c r="C5122" s="43">
        <v>94448.1109005443</v>
      </c>
      <c r="D5122" s="43">
        <v>120720.76662604501</v>
      </c>
      <c r="E5122" s="43">
        <v>4676.9112937502996</v>
      </c>
      <c r="F5122" s="43">
        <v>0</v>
      </c>
      <c r="G5122" s="43">
        <v>-30949.567019250899</v>
      </c>
    </row>
    <row r="5123" spans="1:7" x14ac:dyDescent="0.2">
      <c r="A5123" s="7">
        <v>5121</v>
      </c>
      <c r="B5123" s="43">
        <v>386.86</v>
      </c>
      <c r="C5123" s="43">
        <v>3992930.123739115</v>
      </c>
      <c r="D5123" s="43">
        <v>2657018.1579141542</v>
      </c>
      <c r="E5123" s="43">
        <v>79254.477507892894</v>
      </c>
      <c r="F5123" s="43">
        <v>322386.7295118646</v>
      </c>
      <c r="G5123" s="43">
        <v>934270.75880520325</v>
      </c>
    </row>
    <row r="5124" spans="1:7" x14ac:dyDescent="0.2">
      <c r="A5124" s="7">
        <v>5122</v>
      </c>
      <c r="B5124" s="43">
        <v>333.34</v>
      </c>
      <c r="C5124" s="43">
        <v>2068101.494582355</v>
      </c>
      <c r="D5124" s="43">
        <v>2178380.039974588</v>
      </c>
      <c r="E5124" s="43">
        <v>31917.905765252901</v>
      </c>
      <c r="F5124" s="43">
        <v>0</v>
      </c>
      <c r="G5124" s="43">
        <v>-142196.4511574863</v>
      </c>
    </row>
    <row r="5125" spans="1:7" x14ac:dyDescent="0.2">
      <c r="A5125" s="7">
        <v>5123</v>
      </c>
      <c r="B5125" s="43">
        <v>109.18</v>
      </c>
      <c r="C5125" s="43">
        <v>1126925.30768052</v>
      </c>
      <c r="D5125" s="43">
        <v>881514.05615870771</v>
      </c>
      <c r="E5125" s="43">
        <v>55633.744737992602</v>
      </c>
      <c r="F5125" s="43">
        <v>0</v>
      </c>
      <c r="G5125" s="43">
        <v>189777.50678382011</v>
      </c>
    </row>
    <row r="5126" spans="1:7" x14ac:dyDescent="0.2">
      <c r="A5126" s="7">
        <v>5124</v>
      </c>
      <c r="B5126" s="43">
        <v>30.52</v>
      </c>
      <c r="C5126" s="43">
        <v>7092.7826131436004</v>
      </c>
      <c r="D5126" s="43">
        <v>4720.8468757655</v>
      </c>
      <c r="E5126" s="43">
        <v>1859.1862811820999</v>
      </c>
      <c r="F5126" s="43">
        <v>687.62036004890001</v>
      </c>
      <c r="G5126" s="43">
        <v>-174.8709038529</v>
      </c>
    </row>
    <row r="5127" spans="1:7" x14ac:dyDescent="0.2">
      <c r="A5127" s="7">
        <v>5125</v>
      </c>
      <c r="B5127" s="43">
        <v>317.74</v>
      </c>
      <c r="C5127" s="43">
        <v>4182541.1780985431</v>
      </c>
      <c r="D5127" s="43">
        <v>3637130.3481841972</v>
      </c>
      <c r="E5127" s="43">
        <v>70377.951468064697</v>
      </c>
      <c r="F5127" s="43">
        <v>0</v>
      </c>
      <c r="G5127" s="43">
        <v>475032.87844628171</v>
      </c>
    </row>
    <row r="5128" spans="1:7" x14ac:dyDescent="0.2">
      <c r="A5128" s="7">
        <v>5126</v>
      </c>
      <c r="B5128" s="43">
        <v>85.79</v>
      </c>
      <c r="C5128" s="43">
        <v>1117449.9030558339</v>
      </c>
      <c r="D5128" s="43">
        <v>902382.34512283001</v>
      </c>
      <c r="E5128" s="43">
        <v>69899.2357124462</v>
      </c>
      <c r="F5128" s="43">
        <v>0</v>
      </c>
      <c r="G5128" s="43">
        <v>145168.32222055789</v>
      </c>
    </row>
    <row r="5129" spans="1:7" x14ac:dyDescent="0.2">
      <c r="A5129" s="7">
        <v>5127</v>
      </c>
      <c r="B5129" s="43">
        <v>99.11</v>
      </c>
      <c r="C5129" s="43">
        <v>57705.116071154502</v>
      </c>
      <c r="D5129" s="43">
        <v>57038.218094638003</v>
      </c>
      <c r="E5129" s="43">
        <v>2924.4321569297999</v>
      </c>
      <c r="F5129" s="43">
        <v>0</v>
      </c>
      <c r="G5129" s="43">
        <v>-2257.5341804133</v>
      </c>
    </row>
    <row r="5130" spans="1:7" x14ac:dyDescent="0.2">
      <c r="A5130" s="7">
        <v>5128</v>
      </c>
      <c r="B5130" s="43">
        <v>115.28</v>
      </c>
      <c r="C5130" s="43">
        <v>205651.146919964</v>
      </c>
      <c r="D5130" s="43">
        <v>139224.572265539</v>
      </c>
      <c r="E5130" s="43">
        <v>9528.9661295319002</v>
      </c>
      <c r="F5130" s="43">
        <v>15025.1983124667</v>
      </c>
      <c r="G5130" s="43">
        <v>41872.410212426403</v>
      </c>
    </row>
    <row r="5131" spans="1:7" x14ac:dyDescent="0.2">
      <c r="A5131" s="7">
        <v>5129</v>
      </c>
      <c r="B5131" s="43">
        <v>29.02</v>
      </c>
      <c r="C5131" s="43">
        <v>1449.3128668536999</v>
      </c>
      <c r="D5131" s="43">
        <v>1277.0765927954001</v>
      </c>
      <c r="E5131" s="43">
        <v>255.0483041892</v>
      </c>
      <c r="F5131" s="43">
        <v>0</v>
      </c>
      <c r="G5131" s="43">
        <v>-82.812030130899998</v>
      </c>
    </row>
    <row r="5132" spans="1:7" x14ac:dyDescent="0.2">
      <c r="A5132" s="7">
        <v>5130</v>
      </c>
      <c r="B5132" s="43">
        <v>14.57</v>
      </c>
      <c r="C5132" s="43">
        <v>20419.631874188799</v>
      </c>
      <c r="D5132" s="43">
        <v>16819.951354102399</v>
      </c>
      <c r="E5132" s="43">
        <v>7202.6976774978002</v>
      </c>
      <c r="F5132" s="43">
        <v>0</v>
      </c>
      <c r="G5132" s="43">
        <v>-3603.0171574115002</v>
      </c>
    </row>
    <row r="5133" spans="1:7" x14ac:dyDescent="0.2">
      <c r="A5133" s="7">
        <v>5131</v>
      </c>
      <c r="B5133" s="43">
        <v>29.06</v>
      </c>
      <c r="C5133" s="43">
        <v>29534.658227876698</v>
      </c>
      <c r="D5133" s="43">
        <v>31578.1204103977</v>
      </c>
      <c r="E5133" s="43">
        <v>5150.8481069460004</v>
      </c>
      <c r="F5133" s="43">
        <v>0</v>
      </c>
      <c r="G5133" s="43">
        <v>-7194.3102894671001</v>
      </c>
    </row>
    <row r="5134" spans="1:7" x14ac:dyDescent="0.2">
      <c r="A5134" s="7">
        <v>5132</v>
      </c>
      <c r="B5134" s="43">
        <v>53.42</v>
      </c>
      <c r="C5134" s="43">
        <v>10728.605288271599</v>
      </c>
      <c r="D5134" s="43">
        <v>8715.0531005361008</v>
      </c>
      <c r="E5134" s="43">
        <v>1033.7792117865999</v>
      </c>
      <c r="F5134" s="43">
        <v>0</v>
      </c>
      <c r="G5134" s="43">
        <v>979.77297594890001</v>
      </c>
    </row>
    <row r="5135" spans="1:7" x14ac:dyDescent="0.2">
      <c r="A5135" s="7">
        <v>5133</v>
      </c>
      <c r="B5135" s="43">
        <v>78.06</v>
      </c>
      <c r="C5135" s="43">
        <v>262126.0524309043</v>
      </c>
      <c r="D5135" s="43">
        <v>198582.03942568271</v>
      </c>
      <c r="E5135" s="43">
        <v>17422.614756711599</v>
      </c>
      <c r="F5135" s="43">
        <v>0</v>
      </c>
      <c r="G5135" s="43">
        <v>46121.398248509999</v>
      </c>
    </row>
    <row r="5136" spans="1:7" x14ac:dyDescent="0.2">
      <c r="A5136" s="7">
        <v>5134</v>
      </c>
      <c r="B5136" s="43">
        <v>103.51</v>
      </c>
      <c r="C5136" s="43">
        <v>415133.27417340508</v>
      </c>
      <c r="D5136" s="43">
        <v>384292.86209922202</v>
      </c>
      <c r="E5136" s="43">
        <v>20810.9547104745</v>
      </c>
      <c r="F5136" s="43">
        <v>0</v>
      </c>
      <c r="G5136" s="43">
        <v>10029.4573637086</v>
      </c>
    </row>
    <row r="5137" spans="1:7" x14ac:dyDescent="0.2">
      <c r="A5137" s="7">
        <v>5135</v>
      </c>
      <c r="B5137" s="43">
        <v>104.28</v>
      </c>
      <c r="C5137" s="43">
        <v>436164.2093438789</v>
      </c>
      <c r="D5137" s="43">
        <v>480805.56663018558</v>
      </c>
      <c r="E5137" s="43">
        <v>21503.6508327831</v>
      </c>
      <c r="F5137" s="43">
        <v>0</v>
      </c>
      <c r="G5137" s="43">
        <v>-66145.008119089805</v>
      </c>
    </row>
    <row r="5138" spans="1:7" x14ac:dyDescent="0.2">
      <c r="A5138" s="7">
        <v>5136</v>
      </c>
      <c r="B5138" s="43">
        <v>251</v>
      </c>
      <c r="C5138" s="43">
        <v>313245.89769530739</v>
      </c>
      <c r="D5138" s="43">
        <v>208352.7927253338</v>
      </c>
      <c r="E5138" s="43">
        <v>9641.3859767473004</v>
      </c>
      <c r="F5138" s="43">
        <v>25209.606444456698</v>
      </c>
      <c r="G5138" s="43">
        <v>70042.112548769597</v>
      </c>
    </row>
    <row r="5139" spans="1:7" x14ac:dyDescent="0.2">
      <c r="A5139" s="7">
        <v>5137</v>
      </c>
      <c r="B5139" s="43">
        <v>34.909999999999997</v>
      </c>
      <c r="C5139" s="43">
        <v>72317.798490925299</v>
      </c>
      <c r="D5139" s="43">
        <v>64150.7185634864</v>
      </c>
      <c r="E5139" s="43">
        <v>10494.5185806917</v>
      </c>
      <c r="F5139" s="43">
        <v>0</v>
      </c>
      <c r="G5139" s="43">
        <v>-2327.4386532527001</v>
      </c>
    </row>
    <row r="5140" spans="1:7" x14ac:dyDescent="0.2">
      <c r="A5140" s="7">
        <v>5138</v>
      </c>
      <c r="B5140" s="43">
        <v>39.479999999999997</v>
      </c>
      <c r="C5140" s="43">
        <v>152601.71035567709</v>
      </c>
      <c r="D5140" s="43">
        <v>143947.11458270211</v>
      </c>
      <c r="E5140" s="43">
        <v>19995.801218873301</v>
      </c>
      <c r="F5140" s="43">
        <v>0</v>
      </c>
      <c r="G5140" s="43">
        <v>-11341.2054458984</v>
      </c>
    </row>
    <row r="5141" spans="1:7" x14ac:dyDescent="0.2">
      <c r="A5141" s="7">
        <v>5139</v>
      </c>
      <c r="B5141" s="43">
        <v>5.14</v>
      </c>
      <c r="C5141" s="43">
        <v>60075.965778994701</v>
      </c>
      <c r="D5141" s="43">
        <v>45634.771729121101</v>
      </c>
      <c r="E5141" s="43">
        <v>61795.226733613701</v>
      </c>
      <c r="F5141" s="43">
        <v>0</v>
      </c>
      <c r="G5141" s="43">
        <v>-47354.032683740101</v>
      </c>
    </row>
    <row r="5142" spans="1:7" x14ac:dyDescent="0.2">
      <c r="A5142" s="7">
        <v>5140</v>
      </c>
      <c r="B5142" s="43">
        <v>62.15</v>
      </c>
      <c r="C5142" s="43">
        <v>170801.44568767981</v>
      </c>
      <c r="D5142" s="43">
        <v>144379.5675493709</v>
      </c>
      <c r="E5142" s="43">
        <v>14567.468502543499</v>
      </c>
      <c r="F5142" s="43">
        <v>0</v>
      </c>
      <c r="G5142" s="43">
        <v>11854.4096357654</v>
      </c>
    </row>
    <row r="5143" spans="1:7" x14ac:dyDescent="0.2">
      <c r="A5143" s="7">
        <v>5141</v>
      </c>
      <c r="B5143" s="43">
        <v>354.69</v>
      </c>
      <c r="C5143" s="43">
        <v>3735738.8401909829</v>
      </c>
      <c r="D5143" s="43">
        <v>3167909.8335837279</v>
      </c>
      <c r="E5143" s="43">
        <v>55366.684160064397</v>
      </c>
      <c r="F5143" s="43">
        <v>0</v>
      </c>
      <c r="G5143" s="43">
        <v>512462.32244719053</v>
      </c>
    </row>
    <row r="5144" spans="1:7" x14ac:dyDescent="0.2">
      <c r="A5144" s="7">
        <v>5142</v>
      </c>
      <c r="B5144" s="43">
        <v>22</v>
      </c>
      <c r="C5144" s="43">
        <v>35586.267835686602</v>
      </c>
      <c r="D5144" s="43">
        <v>30247.464747771901</v>
      </c>
      <c r="E5144" s="43">
        <v>8467.2655226241004</v>
      </c>
      <c r="F5144" s="43">
        <v>0</v>
      </c>
      <c r="G5144" s="43">
        <v>-3128.4624347092999</v>
      </c>
    </row>
    <row r="5145" spans="1:7" x14ac:dyDescent="0.2">
      <c r="A5145" s="7">
        <v>5143</v>
      </c>
      <c r="B5145" s="43">
        <v>33.020000000000003</v>
      </c>
      <c r="C5145" s="43">
        <v>102120.4092170784</v>
      </c>
      <c r="D5145" s="43">
        <v>98588.730211109199</v>
      </c>
      <c r="E5145" s="43">
        <v>15762.466607791001</v>
      </c>
      <c r="F5145" s="43">
        <v>0</v>
      </c>
      <c r="G5145" s="43">
        <v>-12230.787601821799</v>
      </c>
    </row>
    <row r="5146" spans="1:7" x14ac:dyDescent="0.2">
      <c r="A5146" s="7">
        <v>5144</v>
      </c>
      <c r="B5146" s="43">
        <v>41.39</v>
      </c>
      <c r="C5146" s="43">
        <v>204325.76646469979</v>
      </c>
      <c r="D5146" s="43">
        <v>165278.42150339781</v>
      </c>
      <c r="E5146" s="43">
        <v>26290.4055482195</v>
      </c>
      <c r="F5146" s="43">
        <v>0</v>
      </c>
      <c r="G5146" s="43">
        <v>12756.9394130825</v>
      </c>
    </row>
    <row r="5147" spans="1:7" x14ac:dyDescent="0.2">
      <c r="A5147" s="7">
        <v>5145</v>
      </c>
      <c r="B5147" s="43">
        <v>75.11</v>
      </c>
      <c r="C5147" s="43">
        <v>438152.52884965303</v>
      </c>
      <c r="D5147" s="43">
        <v>379498.2296481923</v>
      </c>
      <c r="E5147" s="43">
        <v>30909.449895235601</v>
      </c>
      <c r="F5147" s="43">
        <v>0</v>
      </c>
      <c r="G5147" s="43">
        <v>27744.849306225002</v>
      </c>
    </row>
    <row r="5148" spans="1:7" x14ac:dyDescent="0.2">
      <c r="A5148" s="7">
        <v>5146</v>
      </c>
      <c r="B5148" s="43">
        <v>183.82</v>
      </c>
      <c r="C5148" s="43">
        <v>160788.74836186299</v>
      </c>
      <c r="D5148" s="43">
        <v>202760.09515788491</v>
      </c>
      <c r="E5148" s="43">
        <v>4388.0276822600999</v>
      </c>
      <c r="F5148" s="43">
        <v>0</v>
      </c>
      <c r="G5148" s="43">
        <v>-46359.374478281999</v>
      </c>
    </row>
    <row r="5149" spans="1:7" x14ac:dyDescent="0.2">
      <c r="A5149" s="7">
        <v>5147</v>
      </c>
      <c r="B5149" s="43">
        <v>4.5599999999999996</v>
      </c>
      <c r="C5149" s="43">
        <v>19556.235956193599</v>
      </c>
      <c r="D5149" s="43">
        <v>13008.3467203121</v>
      </c>
      <c r="E5149" s="43">
        <v>38101.229311921503</v>
      </c>
      <c r="F5149" s="43">
        <v>2591.4071228196999</v>
      </c>
      <c r="G5149" s="43">
        <v>-34144.747198859601</v>
      </c>
    </row>
    <row r="5150" spans="1:7" x14ac:dyDescent="0.2">
      <c r="A5150" s="7">
        <v>5148</v>
      </c>
      <c r="B5150" s="43">
        <v>43.99</v>
      </c>
      <c r="C5150" s="43">
        <v>9403.4476031582999</v>
      </c>
      <c r="D5150" s="43">
        <v>15603.0323000715</v>
      </c>
      <c r="E5150" s="43">
        <v>1072.3544136285</v>
      </c>
      <c r="F5150" s="43">
        <v>0</v>
      </c>
      <c r="G5150" s="43">
        <v>-7271.9391105416998</v>
      </c>
    </row>
    <row r="5151" spans="1:7" x14ac:dyDescent="0.2">
      <c r="A5151" s="7">
        <v>5149</v>
      </c>
      <c r="B5151" s="43">
        <v>119.38</v>
      </c>
      <c r="C5151" s="43">
        <v>124658.79132020711</v>
      </c>
      <c r="D5151" s="43">
        <v>96104.443372117996</v>
      </c>
      <c r="E5151" s="43">
        <v>5420.975634896</v>
      </c>
      <c r="F5151" s="43">
        <v>0</v>
      </c>
      <c r="G5151" s="43">
        <v>23133.3723131931</v>
      </c>
    </row>
    <row r="5152" spans="1:7" x14ac:dyDescent="0.2">
      <c r="A5152" s="7">
        <v>5150</v>
      </c>
      <c r="B5152" s="43">
        <v>20.29</v>
      </c>
      <c r="C5152" s="43">
        <v>145222.91886266301</v>
      </c>
      <c r="D5152" s="43">
        <v>117553.81529610589</v>
      </c>
      <c r="E5152" s="43">
        <v>37285.168600962403</v>
      </c>
      <c r="F5152" s="43">
        <v>0</v>
      </c>
      <c r="G5152" s="43">
        <v>-9616.0650344051992</v>
      </c>
    </row>
    <row r="5153" spans="1:7" x14ac:dyDescent="0.2">
      <c r="A5153" s="7">
        <v>5151</v>
      </c>
      <c r="B5153" s="43">
        <v>237.26</v>
      </c>
      <c r="C5153" s="43">
        <v>38419.412578870601</v>
      </c>
      <c r="D5153" s="43">
        <v>29268.6260461456</v>
      </c>
      <c r="E5153" s="43">
        <v>840.99351220610004</v>
      </c>
      <c r="F5153" s="43">
        <v>0</v>
      </c>
      <c r="G5153" s="43">
        <v>8309.7930205189004</v>
      </c>
    </row>
    <row r="5154" spans="1:7" x14ac:dyDescent="0.2">
      <c r="A5154" s="7">
        <v>5152</v>
      </c>
      <c r="B5154" s="43">
        <v>36.340000000000003</v>
      </c>
      <c r="C5154" s="43">
        <v>74992.8931170664</v>
      </c>
      <c r="D5154" s="43">
        <v>60281.668811690201</v>
      </c>
      <c r="E5154" s="43">
        <v>10647.0471393879</v>
      </c>
      <c r="F5154" s="43">
        <v>0</v>
      </c>
      <c r="G5154" s="43">
        <v>4064.1771659883002</v>
      </c>
    </row>
    <row r="5155" spans="1:7" x14ac:dyDescent="0.2">
      <c r="A5155" s="7">
        <v>5153</v>
      </c>
      <c r="B5155" s="43">
        <v>108.11</v>
      </c>
      <c r="C5155" s="43">
        <v>300065.10053028399</v>
      </c>
      <c r="D5155" s="43">
        <v>199632.72866032019</v>
      </c>
      <c r="E5155" s="43">
        <v>24642.307781260399</v>
      </c>
      <c r="F5155" s="43">
        <v>39820.8067683923</v>
      </c>
      <c r="G5155" s="43">
        <v>35969.257320311102</v>
      </c>
    </row>
    <row r="5156" spans="1:7" x14ac:dyDescent="0.2">
      <c r="A5156" s="7">
        <v>5154</v>
      </c>
      <c r="B5156" s="43">
        <v>230.13</v>
      </c>
      <c r="C5156" s="43">
        <v>867551.18756493554</v>
      </c>
      <c r="D5156" s="43">
        <v>678155.97683435841</v>
      </c>
      <c r="E5156" s="43">
        <v>19543.5848361565</v>
      </c>
      <c r="F5156" s="43">
        <v>0</v>
      </c>
      <c r="G5156" s="43">
        <v>169851.62589442061</v>
      </c>
    </row>
    <row r="5157" spans="1:7" x14ac:dyDescent="0.2">
      <c r="A5157" s="7">
        <v>5155</v>
      </c>
      <c r="B5157" s="43">
        <v>8.77</v>
      </c>
      <c r="C5157" s="43">
        <v>55154.484220875704</v>
      </c>
      <c r="D5157" s="43">
        <v>44477.106393232702</v>
      </c>
      <c r="E5157" s="43">
        <v>32308.695542973601</v>
      </c>
      <c r="F5157" s="43">
        <v>0</v>
      </c>
      <c r="G5157" s="43">
        <v>-21631.317715330599</v>
      </c>
    </row>
    <row r="5158" spans="1:7" x14ac:dyDescent="0.2">
      <c r="A5158" s="7">
        <v>5156</v>
      </c>
      <c r="B5158" s="43">
        <v>211.45</v>
      </c>
      <c r="C5158" s="43">
        <v>345968.22705617867</v>
      </c>
      <c r="D5158" s="43">
        <v>348155.98793590988</v>
      </c>
      <c r="E5158" s="43">
        <v>8427.8320370187994</v>
      </c>
      <c r="F5158" s="43">
        <v>0</v>
      </c>
      <c r="G5158" s="43">
        <v>-10615.59291675</v>
      </c>
    </row>
    <row r="5159" spans="1:7" x14ac:dyDescent="0.2">
      <c r="A5159" s="7">
        <v>5157</v>
      </c>
      <c r="B5159" s="43">
        <v>103.24</v>
      </c>
      <c r="C5159" s="43">
        <v>346957.2992559041</v>
      </c>
      <c r="D5159" s="43">
        <v>230840.720472079</v>
      </c>
      <c r="E5159" s="43">
        <v>25827.614819983999</v>
      </c>
      <c r="F5159" s="43">
        <v>27796.056945401298</v>
      </c>
      <c r="G5159" s="43">
        <v>62492.907018439699</v>
      </c>
    </row>
    <row r="5160" spans="1:7" x14ac:dyDescent="0.2">
      <c r="A5160" s="7">
        <v>5158</v>
      </c>
      <c r="B5160" s="43">
        <v>7.58</v>
      </c>
      <c r="C5160" s="43">
        <v>19433.489555956301</v>
      </c>
      <c r="D5160" s="43">
        <v>15429.929278043101</v>
      </c>
      <c r="E5160" s="43">
        <v>13242.6530297237</v>
      </c>
      <c r="F5160" s="43">
        <v>0</v>
      </c>
      <c r="G5160" s="43">
        <v>-9239.0927518105</v>
      </c>
    </row>
    <row r="5161" spans="1:7" x14ac:dyDescent="0.2">
      <c r="A5161" s="7">
        <v>5159</v>
      </c>
      <c r="B5161" s="43">
        <v>21.82</v>
      </c>
      <c r="C5161" s="43">
        <v>44354.3127465785</v>
      </c>
      <c r="D5161" s="43">
        <v>34873.016285217702</v>
      </c>
      <c r="E5161" s="43">
        <v>10495.7055220847</v>
      </c>
      <c r="F5161" s="43">
        <v>0</v>
      </c>
      <c r="G5161" s="43">
        <v>-1014.409060724</v>
      </c>
    </row>
    <row r="5162" spans="1:7" x14ac:dyDescent="0.2">
      <c r="A5162" s="7">
        <v>5160</v>
      </c>
      <c r="B5162" s="43">
        <v>4.88</v>
      </c>
      <c r="C5162" s="43">
        <v>9984.0402414335003</v>
      </c>
      <c r="D5162" s="43">
        <v>8976.6094841493996</v>
      </c>
      <c r="E5162" s="43">
        <v>10322.571615123899</v>
      </c>
      <c r="F5162" s="43">
        <v>0</v>
      </c>
      <c r="G5162" s="43">
        <v>-9315.1408578398004</v>
      </c>
    </row>
    <row r="5163" spans="1:7" x14ac:dyDescent="0.2">
      <c r="A5163" s="7">
        <v>5161</v>
      </c>
      <c r="B5163" s="43">
        <v>59.35</v>
      </c>
      <c r="C5163" s="43">
        <v>690893.8684055761</v>
      </c>
      <c r="D5163" s="43">
        <v>460146.81010141468</v>
      </c>
      <c r="E5163" s="43">
        <v>88440.207469217698</v>
      </c>
      <c r="F5163" s="43">
        <v>54437.062752190097</v>
      </c>
      <c r="G5163" s="43">
        <v>87869.788082753599</v>
      </c>
    </row>
    <row r="5164" spans="1:7" x14ac:dyDescent="0.2">
      <c r="A5164" s="7">
        <v>5162</v>
      </c>
      <c r="B5164" s="43">
        <v>25.77</v>
      </c>
      <c r="C5164" s="43">
        <v>63727.011742535498</v>
      </c>
      <c r="D5164" s="43">
        <v>45103.8485731201</v>
      </c>
      <c r="E5164" s="43">
        <v>12897.2694311668</v>
      </c>
      <c r="F5164" s="43">
        <v>747.33</v>
      </c>
      <c r="G5164" s="43">
        <v>4978.5637382486002</v>
      </c>
    </row>
    <row r="5165" spans="1:7" x14ac:dyDescent="0.2">
      <c r="A5165" s="7">
        <v>5163</v>
      </c>
      <c r="B5165" s="43">
        <v>14.18</v>
      </c>
      <c r="C5165" s="43">
        <v>17590.521590402499</v>
      </c>
      <c r="D5165" s="43">
        <v>14468.4802880314</v>
      </c>
      <c r="E5165" s="43">
        <v>6370.4247623417004</v>
      </c>
      <c r="F5165" s="43">
        <v>0</v>
      </c>
      <c r="G5165" s="43">
        <v>-3248.3834599707002</v>
      </c>
    </row>
    <row r="5166" spans="1:7" x14ac:dyDescent="0.2">
      <c r="A5166" s="7">
        <v>5164</v>
      </c>
      <c r="B5166" s="43">
        <v>61.18</v>
      </c>
      <c r="C5166" s="43">
        <v>67215.639637848304</v>
      </c>
      <c r="D5166" s="43">
        <v>53434.539810304297</v>
      </c>
      <c r="E5166" s="43">
        <v>5674.8408582550001</v>
      </c>
      <c r="F5166" s="43">
        <v>0</v>
      </c>
      <c r="G5166" s="43">
        <v>8106.2589692889997</v>
      </c>
    </row>
    <row r="5167" spans="1:7" x14ac:dyDescent="0.2">
      <c r="A5167" s="7">
        <v>5165</v>
      </c>
      <c r="B5167" s="43">
        <v>39.86</v>
      </c>
      <c r="C5167" s="43">
        <v>113173.3963852266</v>
      </c>
      <c r="D5167" s="43">
        <v>94381.457635788</v>
      </c>
      <c r="E5167" s="43">
        <v>14517.2386428232</v>
      </c>
      <c r="F5167" s="43">
        <v>0</v>
      </c>
      <c r="G5167" s="43">
        <v>4274.7001066152998</v>
      </c>
    </row>
    <row r="5168" spans="1:7" x14ac:dyDescent="0.2">
      <c r="A5168" s="7">
        <v>5166</v>
      </c>
      <c r="B5168" s="43">
        <v>20.65</v>
      </c>
      <c r="C5168" s="43">
        <v>7656.6308624031999</v>
      </c>
      <c r="D5168" s="43">
        <v>7094.4677227420998</v>
      </c>
      <c r="E5168" s="43">
        <v>1861.5876413374999</v>
      </c>
      <c r="F5168" s="43">
        <v>0</v>
      </c>
      <c r="G5168" s="43">
        <v>-1299.4245016763</v>
      </c>
    </row>
    <row r="5169" spans="1:7" x14ac:dyDescent="0.2">
      <c r="A5169" s="7">
        <v>5167</v>
      </c>
      <c r="B5169" s="43">
        <v>19.670000000000002</v>
      </c>
      <c r="C5169" s="43">
        <v>161554.56318767459</v>
      </c>
      <c r="D5169" s="43">
        <v>108952.5841380004</v>
      </c>
      <c r="E5169" s="43">
        <v>42954.762281567397</v>
      </c>
      <c r="F5169" s="43">
        <v>17961.606447066399</v>
      </c>
      <c r="G5169" s="43">
        <v>-8314.3896789596001</v>
      </c>
    </row>
    <row r="5170" spans="1:7" x14ac:dyDescent="0.2">
      <c r="A5170" s="7">
        <v>5168</v>
      </c>
      <c r="B5170" s="43">
        <v>43.8</v>
      </c>
      <c r="C5170" s="43">
        <v>224800.2382944561</v>
      </c>
      <c r="D5170" s="43">
        <v>170443.1674940823</v>
      </c>
      <c r="E5170" s="43">
        <v>27190.655848783099</v>
      </c>
      <c r="F5170" s="43">
        <v>0</v>
      </c>
      <c r="G5170" s="43">
        <v>27166.414951590701</v>
      </c>
    </row>
    <row r="5171" spans="1:7" x14ac:dyDescent="0.2">
      <c r="A5171" s="7">
        <v>5169</v>
      </c>
      <c r="B5171" s="43">
        <v>231.13</v>
      </c>
      <c r="C5171" s="43">
        <v>1854067.324336587</v>
      </c>
      <c r="D5171" s="43">
        <v>1654695.4752990459</v>
      </c>
      <c r="E5171" s="43">
        <v>41876.865759451699</v>
      </c>
      <c r="F5171" s="43">
        <v>0</v>
      </c>
      <c r="G5171" s="43">
        <v>157494.98327808941</v>
      </c>
    </row>
    <row r="5172" spans="1:7" x14ac:dyDescent="0.2">
      <c r="A5172" s="7">
        <v>5170</v>
      </c>
      <c r="B5172" s="43">
        <v>26.84</v>
      </c>
      <c r="C5172" s="43">
        <v>4367.8775677924996</v>
      </c>
      <c r="D5172" s="43">
        <v>5286.4867591255997</v>
      </c>
      <c r="E5172" s="43">
        <v>818.40217880319994</v>
      </c>
      <c r="F5172" s="43">
        <v>0</v>
      </c>
      <c r="G5172" s="43">
        <v>-1737.0113701363</v>
      </c>
    </row>
    <row r="5173" spans="1:7" x14ac:dyDescent="0.2">
      <c r="A5173" s="7">
        <v>5171</v>
      </c>
      <c r="B5173" s="43">
        <v>127.92</v>
      </c>
      <c r="C5173" s="43">
        <v>509031.71663998358</v>
      </c>
      <c r="D5173" s="43">
        <v>338913.75546001369</v>
      </c>
      <c r="E5173" s="43">
        <v>31683.273410505499</v>
      </c>
      <c r="F5173" s="43">
        <v>49211.5589123916</v>
      </c>
      <c r="G5173" s="43">
        <v>89223.128857072807</v>
      </c>
    </row>
    <row r="5174" spans="1:7" x14ac:dyDescent="0.2">
      <c r="A5174" s="7">
        <v>5172</v>
      </c>
      <c r="B5174" s="43">
        <v>67.989999999999995</v>
      </c>
      <c r="C5174" s="43">
        <v>115938.543239655</v>
      </c>
      <c r="D5174" s="43">
        <v>137115.22693895371</v>
      </c>
      <c r="E5174" s="43">
        <v>8610.6744256259008</v>
      </c>
      <c r="F5174" s="43">
        <v>0</v>
      </c>
      <c r="G5174" s="43">
        <v>-29787.3581249247</v>
      </c>
    </row>
    <row r="5175" spans="1:7" x14ac:dyDescent="0.2">
      <c r="A5175" s="7">
        <v>5173</v>
      </c>
      <c r="B5175" s="43">
        <v>53.26</v>
      </c>
      <c r="C5175" s="43">
        <v>104008.32312155591</v>
      </c>
      <c r="D5175" s="43">
        <v>73795.168540562503</v>
      </c>
      <c r="E5175" s="43">
        <v>10178.412030731301</v>
      </c>
      <c r="F5175" s="43">
        <v>0</v>
      </c>
      <c r="G5175" s="43">
        <v>20034.742550262101</v>
      </c>
    </row>
    <row r="5176" spans="1:7" x14ac:dyDescent="0.2">
      <c r="A5176" s="7">
        <v>5174</v>
      </c>
      <c r="B5176" s="43">
        <v>11.73</v>
      </c>
      <c r="C5176" s="43">
        <v>2802.8323652590002</v>
      </c>
      <c r="D5176" s="43">
        <v>3110.9741524817</v>
      </c>
      <c r="E5176" s="43">
        <v>1197.2035225549</v>
      </c>
      <c r="F5176" s="43">
        <v>0</v>
      </c>
      <c r="G5176" s="43">
        <v>-1505.3453097776001</v>
      </c>
    </row>
    <row r="5177" spans="1:7" x14ac:dyDescent="0.2">
      <c r="A5177" s="7">
        <v>5175</v>
      </c>
      <c r="B5177" s="43">
        <v>62.07</v>
      </c>
      <c r="C5177" s="43">
        <v>79363.533430166295</v>
      </c>
      <c r="D5177" s="43">
        <v>52821.994601738901</v>
      </c>
      <c r="E5177" s="43">
        <v>10228.619304714901</v>
      </c>
      <c r="F5177" s="43">
        <v>7680.1724554251996</v>
      </c>
      <c r="G5177" s="43">
        <v>8632.7470682874009</v>
      </c>
    </row>
    <row r="5178" spans="1:7" x14ac:dyDescent="0.2">
      <c r="A5178" s="7">
        <v>5176</v>
      </c>
      <c r="B5178" s="43">
        <v>98.31</v>
      </c>
      <c r="C5178" s="43">
        <v>203279.7492717726</v>
      </c>
      <c r="D5178" s="43">
        <v>218512.32590913089</v>
      </c>
      <c r="E5178" s="43">
        <v>10466.666322008199</v>
      </c>
      <c r="F5178" s="43">
        <v>0</v>
      </c>
      <c r="G5178" s="43">
        <v>-25699.2429593665</v>
      </c>
    </row>
    <row r="5179" spans="1:7" x14ac:dyDescent="0.2">
      <c r="A5179" s="7">
        <v>5177</v>
      </c>
      <c r="B5179" s="43">
        <v>112.22</v>
      </c>
      <c r="C5179" s="43">
        <v>119652.5725326689</v>
      </c>
      <c r="D5179" s="43">
        <v>112485.9318090286</v>
      </c>
      <c r="E5179" s="43">
        <v>5548.6970014858998</v>
      </c>
      <c r="F5179" s="43">
        <v>0</v>
      </c>
      <c r="G5179" s="43">
        <v>1617.9437221543001</v>
      </c>
    </row>
    <row r="5180" spans="1:7" x14ac:dyDescent="0.2">
      <c r="A5180" s="7">
        <v>5178</v>
      </c>
      <c r="B5180" s="43">
        <v>61.03</v>
      </c>
      <c r="C5180" s="43">
        <v>352743.86123112548</v>
      </c>
      <c r="D5180" s="43">
        <v>261663.98667756081</v>
      </c>
      <c r="E5180" s="43">
        <v>30020.837386671901</v>
      </c>
      <c r="F5180" s="43">
        <v>0</v>
      </c>
      <c r="G5180" s="43">
        <v>61059.037166892798</v>
      </c>
    </row>
    <row r="5181" spans="1:7" x14ac:dyDescent="0.2">
      <c r="A5181" s="7">
        <v>5179</v>
      </c>
      <c r="B5181" s="43">
        <v>41.58</v>
      </c>
      <c r="C5181" s="43">
        <v>85067.651190537901</v>
      </c>
      <c r="D5181" s="43">
        <v>56652.312941348398</v>
      </c>
      <c r="E5181" s="43">
        <v>18036.465797575001</v>
      </c>
      <c r="F5181" s="43">
        <v>11234.3174776533</v>
      </c>
      <c r="G5181" s="43">
        <v>-855.44502603880005</v>
      </c>
    </row>
    <row r="5182" spans="1:7" x14ac:dyDescent="0.2">
      <c r="A5182" s="7">
        <v>5180</v>
      </c>
      <c r="B5182" s="43">
        <v>408.94</v>
      </c>
      <c r="C5182" s="43">
        <v>1186854.749487394</v>
      </c>
      <c r="D5182" s="43">
        <v>1569381.5992561539</v>
      </c>
      <c r="E5182" s="43">
        <v>14917.8253960156</v>
      </c>
      <c r="F5182" s="43">
        <v>0</v>
      </c>
      <c r="G5182" s="43">
        <v>-397444.67516477552</v>
      </c>
    </row>
    <row r="5183" spans="1:7" x14ac:dyDescent="0.2">
      <c r="A5183" s="7">
        <v>5181</v>
      </c>
      <c r="B5183" s="43">
        <v>43.67</v>
      </c>
      <c r="C5183" s="43">
        <v>112791.8884619546</v>
      </c>
      <c r="D5183" s="43">
        <v>75116.050167263704</v>
      </c>
      <c r="E5183" s="43">
        <v>19619.669023299699</v>
      </c>
      <c r="F5183" s="43">
        <v>8906.6997938015993</v>
      </c>
      <c r="G5183" s="43">
        <v>9149.4694775896005</v>
      </c>
    </row>
    <row r="5184" spans="1:7" x14ac:dyDescent="0.2">
      <c r="A5184" s="7">
        <v>5182</v>
      </c>
      <c r="B5184" s="43">
        <v>76.459999999999994</v>
      </c>
      <c r="C5184" s="43">
        <v>9303.7055387791006</v>
      </c>
      <c r="D5184" s="43">
        <v>10948.807628803501</v>
      </c>
      <c r="E5184" s="43">
        <v>624.58548372179996</v>
      </c>
      <c r="F5184" s="43">
        <v>0</v>
      </c>
      <c r="G5184" s="43">
        <v>-2269.6875737462001</v>
      </c>
    </row>
    <row r="5185" spans="1:7" x14ac:dyDescent="0.2">
      <c r="A5185" s="7">
        <v>5183</v>
      </c>
      <c r="B5185" s="43">
        <v>70.95</v>
      </c>
      <c r="C5185" s="43">
        <v>183680.8442847917</v>
      </c>
      <c r="D5185" s="43">
        <v>143200.86888743381</v>
      </c>
      <c r="E5185" s="43">
        <v>13966.417921108699</v>
      </c>
      <c r="F5185" s="43">
        <v>0</v>
      </c>
      <c r="G5185" s="43">
        <v>26513.5574762492</v>
      </c>
    </row>
    <row r="5186" spans="1:7" x14ac:dyDescent="0.2">
      <c r="A5186" s="7">
        <v>5184</v>
      </c>
      <c r="B5186" s="43">
        <v>115.96</v>
      </c>
      <c r="C5186" s="43">
        <v>0</v>
      </c>
      <c r="D5186" s="43">
        <v>0</v>
      </c>
      <c r="E5186" s="43">
        <v>0</v>
      </c>
      <c r="F5186" s="43">
        <v>0</v>
      </c>
      <c r="G5186" s="43">
        <v>0</v>
      </c>
    </row>
    <row r="5187" spans="1:7" x14ac:dyDescent="0.2">
      <c r="A5187" s="7">
        <v>5185</v>
      </c>
      <c r="B5187" s="43">
        <v>63.93</v>
      </c>
      <c r="C5187" s="43">
        <v>715348.37967821816</v>
      </c>
      <c r="D5187" s="43">
        <v>588132.36023415835</v>
      </c>
      <c r="E5187" s="43">
        <v>58916.566559286803</v>
      </c>
      <c r="F5187" s="43">
        <v>0</v>
      </c>
      <c r="G5187" s="43">
        <v>68299.452884772996</v>
      </c>
    </row>
    <row r="5188" spans="1:7" x14ac:dyDescent="0.2">
      <c r="A5188" s="7">
        <v>5186</v>
      </c>
      <c r="B5188" s="43">
        <v>88.38</v>
      </c>
      <c r="C5188" s="43">
        <v>496482.76876268728</v>
      </c>
      <c r="D5188" s="43">
        <v>583368.60262011876</v>
      </c>
      <c r="E5188" s="43">
        <v>29046.421432935698</v>
      </c>
      <c r="F5188" s="43">
        <v>0</v>
      </c>
      <c r="G5188" s="43">
        <v>-115932.2552903672</v>
      </c>
    </row>
    <row r="5189" spans="1:7" x14ac:dyDescent="0.2">
      <c r="A5189" s="7">
        <v>5187</v>
      </c>
      <c r="B5189" s="43">
        <v>74.27</v>
      </c>
      <c r="C5189" s="43">
        <v>76777.3872250719</v>
      </c>
      <c r="D5189" s="43">
        <v>69595.198969989302</v>
      </c>
      <c r="E5189" s="43">
        <v>5297.9182946174997</v>
      </c>
      <c r="F5189" s="43">
        <v>0</v>
      </c>
      <c r="G5189" s="43">
        <v>1884.2699604651</v>
      </c>
    </row>
    <row r="5190" spans="1:7" x14ac:dyDescent="0.2">
      <c r="A5190" s="7">
        <v>5188</v>
      </c>
      <c r="B5190" s="43">
        <v>7.12</v>
      </c>
      <c r="C5190" s="43">
        <v>15849.6229746766</v>
      </c>
      <c r="D5190" s="43">
        <v>11905.351694569899</v>
      </c>
      <c r="E5190" s="43">
        <v>11545.656465561</v>
      </c>
      <c r="F5190" s="43">
        <v>0</v>
      </c>
      <c r="G5190" s="43">
        <v>-7601.3851854544</v>
      </c>
    </row>
    <row r="5191" spans="1:7" x14ac:dyDescent="0.2">
      <c r="A5191" s="7">
        <v>5189</v>
      </c>
      <c r="B5191" s="43">
        <v>89.09</v>
      </c>
      <c r="C5191" s="43">
        <v>32846.444719584702</v>
      </c>
      <c r="D5191" s="43">
        <v>31910.702900333701</v>
      </c>
      <c r="E5191" s="43">
        <v>1846.4972347687001</v>
      </c>
      <c r="F5191" s="43">
        <v>0</v>
      </c>
      <c r="G5191" s="43">
        <v>-910.75541551770004</v>
      </c>
    </row>
    <row r="5192" spans="1:7" x14ac:dyDescent="0.2">
      <c r="A5192" s="7">
        <v>5190</v>
      </c>
      <c r="B5192" s="43">
        <v>9.41</v>
      </c>
      <c r="C5192" s="43">
        <v>2839.9302820224998</v>
      </c>
      <c r="D5192" s="43">
        <v>3581.4697512368998</v>
      </c>
      <c r="E5192" s="43">
        <v>1513.3706709111</v>
      </c>
      <c r="F5192" s="43">
        <v>0</v>
      </c>
      <c r="G5192" s="43">
        <v>-2254.9101401254002</v>
      </c>
    </row>
    <row r="5193" spans="1:7" x14ac:dyDescent="0.2">
      <c r="A5193" s="7">
        <v>5191</v>
      </c>
      <c r="B5193" s="43">
        <v>80.239999999999995</v>
      </c>
      <c r="C5193" s="43">
        <v>57183.367508187701</v>
      </c>
      <c r="D5193" s="43">
        <v>50473.630420558497</v>
      </c>
      <c r="E5193" s="43">
        <v>3689.7095348130001</v>
      </c>
      <c r="F5193" s="43">
        <v>0</v>
      </c>
      <c r="G5193" s="43">
        <v>3020.0275528162001</v>
      </c>
    </row>
    <row r="5194" spans="1:7" x14ac:dyDescent="0.2">
      <c r="A5194" s="7">
        <v>5192</v>
      </c>
      <c r="B5194" s="43">
        <v>46.2</v>
      </c>
      <c r="C5194" s="43">
        <v>287955.90853114502</v>
      </c>
      <c r="D5194" s="43">
        <v>202322.2378257387</v>
      </c>
      <c r="E5194" s="43">
        <v>32526.098857024801</v>
      </c>
      <c r="F5194" s="43">
        <v>10028.874300674401</v>
      </c>
      <c r="G5194" s="43">
        <v>43078.697547707103</v>
      </c>
    </row>
    <row r="5195" spans="1:7" x14ac:dyDescent="0.2">
      <c r="A5195" s="7">
        <v>5193</v>
      </c>
      <c r="B5195" s="43">
        <v>193.31</v>
      </c>
      <c r="C5195" s="43">
        <v>1155260.302328967</v>
      </c>
      <c r="D5195" s="43">
        <v>980623.51825230604</v>
      </c>
      <c r="E5195" s="43">
        <v>30795.647301829202</v>
      </c>
      <c r="F5195" s="43">
        <v>0</v>
      </c>
      <c r="G5195" s="43">
        <v>143841.13677483241</v>
      </c>
    </row>
    <row r="5196" spans="1:7" x14ac:dyDescent="0.2">
      <c r="A5196" s="7">
        <v>5194</v>
      </c>
      <c r="B5196" s="43">
        <v>77.95</v>
      </c>
      <c r="C5196" s="43">
        <v>738870.99888468464</v>
      </c>
      <c r="D5196" s="43">
        <v>505763.716923078</v>
      </c>
      <c r="E5196" s="43">
        <v>51633.738578842102</v>
      </c>
      <c r="F5196" s="43">
        <v>29283.001289335301</v>
      </c>
      <c r="G5196" s="43">
        <v>152190.54209342919</v>
      </c>
    </row>
    <row r="5197" spans="1:7" x14ac:dyDescent="0.2">
      <c r="A5197" s="7">
        <v>5195</v>
      </c>
      <c r="B5197" s="43">
        <v>59.54</v>
      </c>
      <c r="C5197" s="43">
        <v>370608.98265099252</v>
      </c>
      <c r="D5197" s="43">
        <v>246796.77509438599</v>
      </c>
      <c r="E5197" s="43">
        <v>49487.738611531197</v>
      </c>
      <c r="F5197" s="43">
        <v>35733.0390380713</v>
      </c>
      <c r="G5197" s="43">
        <v>38591.429907004</v>
      </c>
    </row>
    <row r="5198" spans="1:7" x14ac:dyDescent="0.2">
      <c r="A5198" s="7">
        <v>5196</v>
      </c>
      <c r="B5198" s="43">
        <v>88.76</v>
      </c>
      <c r="C5198" s="43">
        <v>156938.2546608368</v>
      </c>
      <c r="D5198" s="43">
        <v>148257.18961623919</v>
      </c>
      <c r="E5198" s="43">
        <v>9011.3564711486997</v>
      </c>
      <c r="F5198" s="43">
        <v>0</v>
      </c>
      <c r="G5198" s="43">
        <v>-330.29142655099997</v>
      </c>
    </row>
    <row r="5199" spans="1:7" x14ac:dyDescent="0.2">
      <c r="A5199" s="7">
        <v>5197</v>
      </c>
      <c r="B5199" s="43">
        <v>45.56</v>
      </c>
      <c r="C5199" s="43">
        <v>136233.84083639621</v>
      </c>
      <c r="D5199" s="43">
        <v>107288.795505273</v>
      </c>
      <c r="E5199" s="43">
        <v>15729.433910183199</v>
      </c>
      <c r="F5199" s="43">
        <v>0</v>
      </c>
      <c r="G5199" s="43">
        <v>13215.61142094</v>
      </c>
    </row>
    <row r="5200" spans="1:7" x14ac:dyDescent="0.2">
      <c r="A5200" s="7">
        <v>5198</v>
      </c>
      <c r="B5200" s="43">
        <v>114.22</v>
      </c>
      <c r="C5200" s="43">
        <v>895988.90715239826</v>
      </c>
      <c r="D5200" s="43">
        <v>796272.55472651811</v>
      </c>
      <c r="E5200" s="43">
        <v>41488.524473684498</v>
      </c>
      <c r="F5200" s="43">
        <v>0</v>
      </c>
      <c r="G5200" s="43">
        <v>58227.827952195701</v>
      </c>
    </row>
    <row r="5201" spans="1:7" x14ac:dyDescent="0.2">
      <c r="A5201" s="7">
        <v>5199</v>
      </c>
      <c r="B5201" s="43">
        <v>104.52</v>
      </c>
      <c r="C5201" s="43">
        <v>794637.47309348744</v>
      </c>
      <c r="D5201" s="43">
        <v>532000.45578087424</v>
      </c>
      <c r="E5201" s="43">
        <v>41470.936465080697</v>
      </c>
      <c r="F5201" s="43">
        <v>57229.785063796902</v>
      </c>
      <c r="G5201" s="43">
        <v>163936.29578373561</v>
      </c>
    </row>
    <row r="5202" spans="1:7" x14ac:dyDescent="0.2">
      <c r="A5202" s="7">
        <v>5200</v>
      </c>
      <c r="B5202" s="43">
        <v>7.06</v>
      </c>
      <c r="C5202" s="43">
        <v>28745.678528177999</v>
      </c>
      <c r="D5202" s="43">
        <v>26284.532830560402</v>
      </c>
      <c r="E5202" s="43">
        <v>20834.725234237601</v>
      </c>
      <c r="F5202" s="43">
        <v>0</v>
      </c>
      <c r="G5202" s="43">
        <v>-18373.579536620098</v>
      </c>
    </row>
    <row r="5203" spans="1:7" x14ac:dyDescent="0.2">
      <c r="A5203" s="7">
        <v>5201</v>
      </c>
      <c r="B5203" s="43">
        <v>47.84</v>
      </c>
      <c r="C5203" s="43">
        <v>76848.0642146256</v>
      </c>
      <c r="D5203" s="43">
        <v>71128.401126132201</v>
      </c>
      <c r="E5203" s="43">
        <v>8084.9427954811999</v>
      </c>
      <c r="F5203" s="43">
        <v>0</v>
      </c>
      <c r="G5203" s="43">
        <v>-2365.2797069879002</v>
      </c>
    </row>
    <row r="5204" spans="1:7" x14ac:dyDescent="0.2">
      <c r="A5204" s="7">
        <v>5202</v>
      </c>
      <c r="B5204" s="43">
        <v>52.73</v>
      </c>
      <c r="C5204" s="43">
        <v>313387.86831599649</v>
      </c>
      <c r="D5204" s="43">
        <v>208636.54781535559</v>
      </c>
      <c r="E5204" s="43">
        <v>52470.5526820386</v>
      </c>
      <c r="F5204" s="43">
        <v>41451.304342510302</v>
      </c>
      <c r="G5204" s="43">
        <v>10829.4634760919</v>
      </c>
    </row>
    <row r="5205" spans="1:7" x14ac:dyDescent="0.2">
      <c r="A5205" s="7">
        <v>5203</v>
      </c>
      <c r="B5205" s="43">
        <v>89.08</v>
      </c>
      <c r="C5205" s="43">
        <v>38384.068927717097</v>
      </c>
      <c r="D5205" s="43">
        <v>31368.234147688701</v>
      </c>
      <c r="E5205" s="43">
        <v>2263.1966398517002</v>
      </c>
      <c r="F5205" s="43">
        <v>0</v>
      </c>
      <c r="G5205" s="43">
        <v>4752.6381401767003</v>
      </c>
    </row>
    <row r="5206" spans="1:7" x14ac:dyDescent="0.2">
      <c r="A5206" s="7">
        <v>5204</v>
      </c>
      <c r="B5206" s="43">
        <v>214.28</v>
      </c>
      <c r="C5206" s="43">
        <v>2526455.8430353268</v>
      </c>
      <c r="D5206" s="43">
        <v>1993577.281885145</v>
      </c>
      <c r="E5206" s="43">
        <v>63571.968919925202</v>
      </c>
      <c r="F5206" s="43">
        <v>0</v>
      </c>
      <c r="G5206" s="43">
        <v>469306.59223025688</v>
      </c>
    </row>
    <row r="5207" spans="1:7" x14ac:dyDescent="0.2">
      <c r="A5207" s="7">
        <v>5205</v>
      </c>
      <c r="B5207" s="43">
        <v>15.27</v>
      </c>
      <c r="C5207" s="43">
        <v>99833.126953750296</v>
      </c>
      <c r="D5207" s="43">
        <v>72666.957008790807</v>
      </c>
      <c r="E5207" s="43">
        <v>34752.594240744002</v>
      </c>
      <c r="F5207" s="43">
        <v>0</v>
      </c>
      <c r="G5207" s="43">
        <v>-7586.4242957844999</v>
      </c>
    </row>
    <row r="5208" spans="1:7" x14ac:dyDescent="0.2">
      <c r="A5208" s="7">
        <v>5206</v>
      </c>
      <c r="B5208" s="43">
        <v>120.28</v>
      </c>
      <c r="C5208" s="43">
        <v>22271.1492242106</v>
      </c>
      <c r="D5208" s="43">
        <v>22271.353425608901</v>
      </c>
      <c r="E5208" s="43">
        <v>927.7223783915</v>
      </c>
      <c r="F5208" s="43">
        <v>0</v>
      </c>
      <c r="G5208" s="43">
        <v>-927.92657978969999</v>
      </c>
    </row>
    <row r="5209" spans="1:7" x14ac:dyDescent="0.2">
      <c r="A5209" s="7">
        <v>5207</v>
      </c>
      <c r="B5209" s="43">
        <v>1.34</v>
      </c>
      <c r="C5209" s="43">
        <v>16270.3247896509</v>
      </c>
      <c r="D5209" s="43">
        <v>12317.8629493846</v>
      </c>
      <c r="E5209" s="43">
        <v>65543.917727184904</v>
      </c>
      <c r="F5209" s="43">
        <v>0</v>
      </c>
      <c r="G5209" s="43">
        <v>-61591.4558869186</v>
      </c>
    </row>
    <row r="5210" spans="1:7" x14ac:dyDescent="0.2">
      <c r="A5210" s="7">
        <v>5208</v>
      </c>
      <c r="B5210" s="43">
        <v>54.25</v>
      </c>
      <c r="C5210" s="43">
        <v>100830.0867736787</v>
      </c>
      <c r="D5210" s="43">
        <v>85699.875699329001</v>
      </c>
      <c r="E5210" s="43">
        <v>9544.4524735690993</v>
      </c>
      <c r="F5210" s="43">
        <v>0</v>
      </c>
      <c r="G5210" s="43">
        <v>5585.7586007806003</v>
      </c>
    </row>
    <row r="5211" spans="1:7" x14ac:dyDescent="0.2">
      <c r="A5211" s="7">
        <v>5209</v>
      </c>
      <c r="B5211" s="43">
        <v>8.2100000000000009</v>
      </c>
      <c r="C5211" s="43">
        <v>1013.5999971959</v>
      </c>
      <c r="D5211" s="43">
        <v>895.94770257410005</v>
      </c>
      <c r="E5211" s="43">
        <v>622.40049034180004</v>
      </c>
      <c r="F5211" s="43">
        <v>0</v>
      </c>
      <c r="G5211" s="43">
        <v>-504.74819572000001</v>
      </c>
    </row>
    <row r="5212" spans="1:7" x14ac:dyDescent="0.2">
      <c r="A5212" s="7">
        <v>5210</v>
      </c>
      <c r="B5212" s="43">
        <v>49.84</v>
      </c>
      <c r="C5212" s="43">
        <v>2192.96</v>
      </c>
      <c r="D5212" s="43">
        <v>2312.3982581670002</v>
      </c>
      <c r="E5212" s="43">
        <v>220</v>
      </c>
      <c r="F5212" s="43">
        <v>0</v>
      </c>
      <c r="G5212" s="43">
        <v>-339.43825816700001</v>
      </c>
    </row>
    <row r="5213" spans="1:7" x14ac:dyDescent="0.2">
      <c r="A5213" s="7">
        <v>5211</v>
      </c>
      <c r="B5213" s="43">
        <v>64.459999999999994</v>
      </c>
      <c r="C5213" s="43">
        <v>462007.2165316437</v>
      </c>
      <c r="D5213" s="43">
        <v>307829.04103732272</v>
      </c>
      <c r="E5213" s="43">
        <v>62721.736054047302</v>
      </c>
      <c r="F5213" s="43">
        <v>60812.278822699001</v>
      </c>
      <c r="G5213" s="43">
        <v>30644.160617574598</v>
      </c>
    </row>
    <row r="5214" spans="1:7" x14ac:dyDescent="0.2">
      <c r="A5214" s="7">
        <v>5212</v>
      </c>
      <c r="B5214" s="43">
        <v>17.649999999999999</v>
      </c>
      <c r="C5214" s="43">
        <v>14078.9620650955</v>
      </c>
      <c r="D5214" s="43">
        <v>12817.7009879986</v>
      </c>
      <c r="E5214" s="43">
        <v>4148.9878401991</v>
      </c>
      <c r="F5214" s="43">
        <v>0</v>
      </c>
      <c r="G5214" s="43">
        <v>-2887.7267631022</v>
      </c>
    </row>
    <row r="5215" spans="1:7" x14ac:dyDescent="0.2">
      <c r="A5215" s="7">
        <v>5213</v>
      </c>
      <c r="B5215" s="43">
        <v>27.81</v>
      </c>
      <c r="C5215" s="43">
        <v>50857.892475917499</v>
      </c>
      <c r="D5215" s="43">
        <v>38099.281996180398</v>
      </c>
      <c r="E5215" s="43">
        <v>9485.0108107008</v>
      </c>
      <c r="F5215" s="43">
        <v>0</v>
      </c>
      <c r="G5215" s="43">
        <v>3273.5996690364</v>
      </c>
    </row>
    <row r="5216" spans="1:7" x14ac:dyDescent="0.2">
      <c r="A5216" s="7">
        <v>5214</v>
      </c>
      <c r="B5216" s="43">
        <v>17.52</v>
      </c>
      <c r="C5216" s="43">
        <v>126515.8619896884</v>
      </c>
      <c r="D5216" s="43">
        <v>101980.439954835</v>
      </c>
      <c r="E5216" s="43">
        <v>37703.424863166598</v>
      </c>
      <c r="F5216" s="43">
        <v>0</v>
      </c>
      <c r="G5216" s="43">
        <v>-13168.0028283132</v>
      </c>
    </row>
    <row r="5217" spans="1:7" x14ac:dyDescent="0.2">
      <c r="A5217" s="7">
        <v>5215</v>
      </c>
      <c r="B5217" s="43">
        <v>109.54</v>
      </c>
      <c r="C5217" s="43">
        <v>572362.3568668284</v>
      </c>
      <c r="D5217" s="43">
        <v>762444.52975271817</v>
      </c>
      <c r="E5217" s="43">
        <v>26836.7356275368</v>
      </c>
      <c r="F5217" s="43">
        <v>0</v>
      </c>
      <c r="G5217" s="43">
        <v>-216918.90851342649</v>
      </c>
    </row>
    <row r="5218" spans="1:7" x14ac:dyDescent="0.2">
      <c r="A5218" s="7">
        <v>5216</v>
      </c>
      <c r="B5218" s="43">
        <v>164.7</v>
      </c>
      <c r="C5218" s="43">
        <v>1262838.6880917349</v>
      </c>
      <c r="D5218" s="43">
        <v>840602.27787751635</v>
      </c>
      <c r="E5218" s="43">
        <v>58598.705187260799</v>
      </c>
      <c r="F5218" s="43">
        <v>100264.4672904304</v>
      </c>
      <c r="G5218" s="43">
        <v>263373.23773652723</v>
      </c>
    </row>
    <row r="5219" spans="1:7" x14ac:dyDescent="0.2">
      <c r="A5219" s="7">
        <v>5217</v>
      </c>
      <c r="B5219" s="43">
        <v>6.24</v>
      </c>
      <c r="C5219" s="43">
        <v>47611.060979777998</v>
      </c>
      <c r="D5219" s="43">
        <v>39617.873446231002</v>
      </c>
      <c r="E5219" s="43">
        <v>40647.074735546303</v>
      </c>
      <c r="F5219" s="43">
        <v>0</v>
      </c>
      <c r="G5219" s="43">
        <v>-32653.887201999401</v>
      </c>
    </row>
    <row r="5220" spans="1:7" x14ac:dyDescent="0.2">
      <c r="A5220" s="7">
        <v>5218</v>
      </c>
      <c r="B5220" s="43">
        <v>142.41</v>
      </c>
      <c r="C5220" s="43">
        <v>477507.72802865133</v>
      </c>
      <c r="D5220" s="43">
        <v>318058.12543767522</v>
      </c>
      <c r="E5220" s="43">
        <v>29357.5893607248</v>
      </c>
      <c r="F5220" s="43">
        <v>63008.7901407389</v>
      </c>
      <c r="G5220" s="43">
        <v>67083.223089512307</v>
      </c>
    </row>
    <row r="5221" spans="1:7" x14ac:dyDescent="0.2">
      <c r="A5221" s="7">
        <v>5219</v>
      </c>
      <c r="B5221" s="43">
        <v>5.24</v>
      </c>
      <c r="C5221" s="43">
        <v>14656.6264230572</v>
      </c>
      <c r="D5221" s="43">
        <v>12267.038277045</v>
      </c>
      <c r="E5221" s="43">
        <v>14895.3545829342</v>
      </c>
      <c r="F5221" s="43">
        <v>0</v>
      </c>
      <c r="G5221" s="43">
        <v>-12505.766436922</v>
      </c>
    </row>
    <row r="5222" spans="1:7" x14ac:dyDescent="0.2">
      <c r="A5222" s="7">
        <v>5220</v>
      </c>
      <c r="B5222" s="43">
        <v>48.94</v>
      </c>
      <c r="C5222" s="43">
        <v>324925.25872841052</v>
      </c>
      <c r="D5222" s="43">
        <v>323256.4971439885</v>
      </c>
      <c r="E5222" s="43">
        <v>34264.442645283198</v>
      </c>
      <c r="F5222" s="43">
        <v>0</v>
      </c>
      <c r="G5222" s="43">
        <v>-32595.6810608612</v>
      </c>
    </row>
    <row r="5223" spans="1:7" x14ac:dyDescent="0.2">
      <c r="A5223" s="7">
        <v>5221</v>
      </c>
      <c r="B5223" s="43">
        <v>161.85</v>
      </c>
      <c r="C5223" s="43">
        <v>126719.71414742109</v>
      </c>
      <c r="D5223" s="43">
        <v>148664.78859154711</v>
      </c>
      <c r="E5223" s="43">
        <v>3967.9196802883998</v>
      </c>
      <c r="F5223" s="43">
        <v>0</v>
      </c>
      <c r="G5223" s="43">
        <v>-25912.994124414399</v>
      </c>
    </row>
    <row r="5224" spans="1:7" x14ac:dyDescent="0.2">
      <c r="A5224" s="7">
        <v>5222</v>
      </c>
      <c r="B5224" s="43">
        <v>98.01</v>
      </c>
      <c r="C5224" s="43">
        <v>46937.783855178503</v>
      </c>
      <c r="D5224" s="43">
        <v>31715.6560445633</v>
      </c>
      <c r="E5224" s="43">
        <v>2558.7428741944</v>
      </c>
      <c r="F5224" s="43">
        <v>3406.9969420265002</v>
      </c>
      <c r="G5224" s="43">
        <v>9256.3879943942993</v>
      </c>
    </row>
    <row r="5225" spans="1:7" x14ac:dyDescent="0.2">
      <c r="A5225" s="7">
        <v>5223</v>
      </c>
      <c r="B5225" s="43">
        <v>40.11</v>
      </c>
      <c r="C5225" s="43">
        <v>113188.1347168654</v>
      </c>
      <c r="D5225" s="43">
        <v>75377.818825043694</v>
      </c>
      <c r="E5225" s="43">
        <v>24823.7297120035</v>
      </c>
      <c r="F5225" s="43">
        <v>14935.025211914999</v>
      </c>
      <c r="G5225" s="43">
        <v>-1948.4390320968</v>
      </c>
    </row>
    <row r="5226" spans="1:7" x14ac:dyDescent="0.2">
      <c r="A5226" s="7">
        <v>5224</v>
      </c>
      <c r="B5226" s="43">
        <v>19.91</v>
      </c>
      <c r="C5226" s="43">
        <v>123078.81558620759</v>
      </c>
      <c r="D5226" s="43">
        <v>99049.643646688099</v>
      </c>
      <c r="E5226" s="43">
        <v>31953.934836576202</v>
      </c>
      <c r="F5226" s="43">
        <v>0</v>
      </c>
      <c r="G5226" s="43">
        <v>-7924.7628970567002</v>
      </c>
    </row>
    <row r="5227" spans="1:7" x14ac:dyDescent="0.2">
      <c r="A5227" s="7">
        <v>5225</v>
      </c>
      <c r="B5227" s="43">
        <v>79.709999999999994</v>
      </c>
      <c r="C5227" s="43">
        <v>847457.5956257768</v>
      </c>
      <c r="D5227" s="43">
        <v>615304.50764325913</v>
      </c>
      <c r="E5227" s="43">
        <v>56545.620037867702</v>
      </c>
      <c r="F5227" s="43">
        <v>0</v>
      </c>
      <c r="G5227" s="43">
        <v>175607.46794465001</v>
      </c>
    </row>
    <row r="5228" spans="1:7" x14ac:dyDescent="0.2">
      <c r="A5228" s="7">
        <v>5226</v>
      </c>
      <c r="B5228" s="43">
        <v>16.96</v>
      </c>
      <c r="C5228" s="43">
        <v>69615.221376266098</v>
      </c>
      <c r="D5228" s="43">
        <v>48040.919351843499</v>
      </c>
      <c r="E5228" s="43">
        <v>21900.356322584601</v>
      </c>
      <c r="F5228" s="43">
        <v>2276.3898676693998</v>
      </c>
      <c r="G5228" s="43">
        <v>-2602.4441658313999</v>
      </c>
    </row>
    <row r="5229" spans="1:7" x14ac:dyDescent="0.2">
      <c r="A5229" s="7">
        <v>5227</v>
      </c>
      <c r="B5229" s="43">
        <v>60.18</v>
      </c>
      <c r="C5229" s="43">
        <v>456725.42920987908</v>
      </c>
      <c r="D5229" s="43">
        <v>426190.63501743868</v>
      </c>
      <c r="E5229" s="43">
        <v>39338.835034060197</v>
      </c>
      <c r="F5229" s="43">
        <v>0</v>
      </c>
      <c r="G5229" s="43">
        <v>-8804.0408416197006</v>
      </c>
    </row>
    <row r="5230" spans="1:7" x14ac:dyDescent="0.2">
      <c r="A5230" s="7">
        <v>5228</v>
      </c>
      <c r="B5230" s="43">
        <v>3.16</v>
      </c>
      <c r="C5230" s="43">
        <v>4035.9588571853001</v>
      </c>
      <c r="D5230" s="43">
        <v>3537.8126241780001</v>
      </c>
      <c r="E5230" s="43">
        <v>6703.4824455566004</v>
      </c>
      <c r="F5230" s="43">
        <v>0</v>
      </c>
      <c r="G5230" s="43">
        <v>-6205.3362125492004</v>
      </c>
    </row>
    <row r="5231" spans="1:7" x14ac:dyDescent="0.2">
      <c r="A5231" s="7">
        <v>5229</v>
      </c>
      <c r="B5231" s="43">
        <v>34.85</v>
      </c>
      <c r="C5231" s="43">
        <v>60683.076536738903</v>
      </c>
      <c r="D5231" s="43">
        <v>71999.749610223196</v>
      </c>
      <c r="E5231" s="43">
        <v>8796.1239891835994</v>
      </c>
      <c r="F5231" s="43">
        <v>0</v>
      </c>
      <c r="G5231" s="43">
        <v>-20112.797062667902</v>
      </c>
    </row>
    <row r="5232" spans="1:7" x14ac:dyDescent="0.2">
      <c r="A5232" s="7">
        <v>5230</v>
      </c>
      <c r="B5232" s="43">
        <v>129.83000000000001</v>
      </c>
      <c r="C5232" s="43">
        <v>1058463.033813417</v>
      </c>
      <c r="D5232" s="43">
        <v>978672.62282793061</v>
      </c>
      <c r="E5232" s="43">
        <v>42414.942172513598</v>
      </c>
      <c r="F5232" s="43">
        <v>0</v>
      </c>
      <c r="G5232" s="43">
        <v>37375.468812972998</v>
      </c>
    </row>
    <row r="5233" spans="1:7" x14ac:dyDescent="0.2">
      <c r="A5233" s="7">
        <v>5231</v>
      </c>
      <c r="B5233" s="43">
        <v>44.25</v>
      </c>
      <c r="C5233" s="43">
        <v>139646.34147775031</v>
      </c>
      <c r="D5233" s="43">
        <v>119678.3481600738</v>
      </c>
      <c r="E5233" s="43">
        <v>15987.624772077101</v>
      </c>
      <c r="F5233" s="43">
        <v>0</v>
      </c>
      <c r="G5233" s="43">
        <v>3980.3685455995001</v>
      </c>
    </row>
    <row r="5234" spans="1:7" x14ac:dyDescent="0.2">
      <c r="A5234" s="7">
        <v>5232</v>
      </c>
      <c r="B5234" s="43">
        <v>94.73</v>
      </c>
      <c r="C5234" s="43">
        <v>331575.30369945272</v>
      </c>
      <c r="D5234" s="43">
        <v>279858.29111444409</v>
      </c>
      <c r="E5234" s="43">
        <v>18050.343562047899</v>
      </c>
      <c r="F5234" s="43">
        <v>0</v>
      </c>
      <c r="G5234" s="43">
        <v>33666.669022960603</v>
      </c>
    </row>
    <row r="5235" spans="1:7" x14ac:dyDescent="0.2">
      <c r="A5235" s="7">
        <v>5233</v>
      </c>
      <c r="B5235" s="43">
        <v>54.64</v>
      </c>
      <c r="C5235" s="43">
        <v>242930.73364048931</v>
      </c>
      <c r="D5235" s="43">
        <v>214484.00736470739</v>
      </c>
      <c r="E5235" s="43">
        <v>22821.616669734802</v>
      </c>
      <c r="F5235" s="43">
        <v>0</v>
      </c>
      <c r="G5235" s="43">
        <v>5625.1096060471</v>
      </c>
    </row>
    <row r="5236" spans="1:7" x14ac:dyDescent="0.2">
      <c r="A5236" s="7">
        <v>5234</v>
      </c>
      <c r="B5236" s="43">
        <v>34.090000000000003</v>
      </c>
      <c r="C5236" s="43">
        <v>94783.993919814297</v>
      </c>
      <c r="D5236" s="43">
        <v>67584.261438574395</v>
      </c>
      <c r="E5236" s="43">
        <v>14482.022957283099</v>
      </c>
      <c r="F5236" s="43">
        <v>0</v>
      </c>
      <c r="G5236" s="43">
        <v>12717.709523956901</v>
      </c>
    </row>
    <row r="5237" spans="1:7" x14ac:dyDescent="0.2">
      <c r="A5237" s="7">
        <v>5235</v>
      </c>
      <c r="B5237" s="43">
        <v>122.56</v>
      </c>
      <c r="C5237" s="43">
        <v>359274.53793174378</v>
      </c>
      <c r="D5237" s="43">
        <v>290447.16443277948</v>
      </c>
      <c r="E5237" s="43">
        <v>15441.603156086199</v>
      </c>
      <c r="F5237" s="43">
        <v>0</v>
      </c>
      <c r="G5237" s="43">
        <v>53385.770342878102</v>
      </c>
    </row>
    <row r="5238" spans="1:7" x14ac:dyDescent="0.2">
      <c r="A5238" s="7">
        <v>5236</v>
      </c>
      <c r="B5238" s="43">
        <v>130.25</v>
      </c>
      <c r="C5238" s="43">
        <v>236964.7082388541</v>
      </c>
      <c r="D5238" s="43">
        <v>221686.079871378</v>
      </c>
      <c r="E5238" s="43">
        <v>9404.4867590639005</v>
      </c>
      <c r="F5238" s="43">
        <v>0</v>
      </c>
      <c r="G5238" s="43">
        <v>5874.1416084122002</v>
      </c>
    </row>
    <row r="5239" spans="1:7" x14ac:dyDescent="0.2">
      <c r="A5239" s="7">
        <v>5237</v>
      </c>
      <c r="B5239" s="43">
        <v>67.47</v>
      </c>
      <c r="C5239" s="43">
        <v>371114.65111819579</v>
      </c>
      <c r="D5239" s="43">
        <v>271384.01305177051</v>
      </c>
      <c r="E5239" s="43">
        <v>28628.532777177901</v>
      </c>
      <c r="F5239" s="43">
        <v>0</v>
      </c>
      <c r="G5239" s="43">
        <v>71102.105289247396</v>
      </c>
    </row>
    <row r="5240" spans="1:7" x14ac:dyDescent="0.2">
      <c r="A5240" s="7">
        <v>5238</v>
      </c>
      <c r="B5240" s="43">
        <v>109.05</v>
      </c>
      <c r="C5240" s="43">
        <v>179243.3184964364</v>
      </c>
      <c r="D5240" s="43">
        <v>139052.4409316653</v>
      </c>
      <c r="E5240" s="43">
        <v>8518.5018987195999</v>
      </c>
      <c r="F5240" s="43">
        <v>0</v>
      </c>
      <c r="G5240" s="43">
        <v>31672.375666051601</v>
      </c>
    </row>
    <row r="5241" spans="1:7" x14ac:dyDescent="0.2">
      <c r="A5241" s="7">
        <v>5239</v>
      </c>
      <c r="B5241" s="43">
        <v>63.74</v>
      </c>
      <c r="C5241" s="43">
        <v>204215.35004083079</v>
      </c>
      <c r="D5241" s="43">
        <v>216226.42368242619</v>
      </c>
      <c r="E5241" s="43">
        <v>16650.283616441</v>
      </c>
      <c r="F5241" s="43">
        <v>0</v>
      </c>
      <c r="G5241" s="43">
        <v>-28661.357258036402</v>
      </c>
    </row>
    <row r="5242" spans="1:7" x14ac:dyDescent="0.2">
      <c r="A5242" s="7">
        <v>5240</v>
      </c>
      <c r="B5242" s="43">
        <v>66.680000000000007</v>
      </c>
      <c r="C5242" s="43">
        <v>107487.80761912771</v>
      </c>
      <c r="D5242" s="43">
        <v>71493.438902997499</v>
      </c>
      <c r="E5242" s="43">
        <v>12952.585811613</v>
      </c>
      <c r="F5242" s="43">
        <v>10464.4549512462</v>
      </c>
      <c r="G5242" s="43">
        <v>12577.327953271</v>
      </c>
    </row>
    <row r="5243" spans="1:7" x14ac:dyDescent="0.2">
      <c r="A5243" s="7">
        <v>5241</v>
      </c>
      <c r="B5243" s="43">
        <v>9.0500000000000007</v>
      </c>
      <c r="C5243" s="43">
        <v>88774.552323773401</v>
      </c>
      <c r="D5243" s="43">
        <v>64167.255857577598</v>
      </c>
      <c r="E5243" s="43">
        <v>52175.4005002134</v>
      </c>
      <c r="F5243" s="43">
        <v>0</v>
      </c>
      <c r="G5243" s="43">
        <v>-27568.104034017699</v>
      </c>
    </row>
    <row r="5244" spans="1:7" x14ac:dyDescent="0.2">
      <c r="A5244" s="7">
        <v>5242</v>
      </c>
      <c r="B5244" s="43">
        <v>74.650000000000006</v>
      </c>
      <c r="C5244" s="43">
        <v>310086.76217124122</v>
      </c>
      <c r="D5244" s="43">
        <v>292256.22151425423</v>
      </c>
      <c r="E5244" s="43">
        <v>21322.677095125498</v>
      </c>
      <c r="F5244" s="43">
        <v>0</v>
      </c>
      <c r="G5244" s="43">
        <v>-3492.1364381386002</v>
      </c>
    </row>
    <row r="5245" spans="1:7" x14ac:dyDescent="0.2">
      <c r="A5245" s="7">
        <v>5243</v>
      </c>
      <c r="B5245" s="43">
        <v>33.020000000000003</v>
      </c>
      <c r="C5245" s="43">
        <v>114514.0230300863</v>
      </c>
      <c r="D5245" s="43">
        <v>101756.6491763978</v>
      </c>
      <c r="E5245" s="43">
        <v>17738.8058060726</v>
      </c>
      <c r="F5245" s="43">
        <v>0</v>
      </c>
      <c r="G5245" s="43">
        <v>-4981.4319523841004</v>
      </c>
    </row>
    <row r="5246" spans="1:7" x14ac:dyDescent="0.2">
      <c r="A5246" s="7">
        <v>5244</v>
      </c>
      <c r="B5246" s="43">
        <v>31.94</v>
      </c>
      <c r="C5246" s="43">
        <v>30682.937419997299</v>
      </c>
      <c r="D5246" s="43">
        <v>28117.4021756365</v>
      </c>
      <c r="E5246" s="43">
        <v>4848.8708128742001</v>
      </c>
      <c r="F5246" s="43">
        <v>0</v>
      </c>
      <c r="G5246" s="43">
        <v>-2283.3355685134002</v>
      </c>
    </row>
    <row r="5247" spans="1:7" x14ac:dyDescent="0.2">
      <c r="A5247" s="7">
        <v>5245</v>
      </c>
      <c r="B5247" s="43">
        <v>9.8800000000000008</v>
      </c>
      <c r="C5247" s="43">
        <v>44175.792132565803</v>
      </c>
      <c r="D5247" s="43">
        <v>37899.301002249304</v>
      </c>
      <c r="E5247" s="43">
        <v>22843.220760663</v>
      </c>
      <c r="F5247" s="43">
        <v>0</v>
      </c>
      <c r="G5247" s="43">
        <v>-16566.729630346501</v>
      </c>
    </row>
    <row r="5248" spans="1:7" x14ac:dyDescent="0.2">
      <c r="A5248" s="7">
        <v>5246</v>
      </c>
      <c r="B5248" s="43">
        <v>4.5999999999999996</v>
      </c>
      <c r="C5248" s="43">
        <v>7059.3482246373997</v>
      </c>
      <c r="D5248" s="43">
        <v>5720.8867579092002</v>
      </c>
      <c r="E5248" s="43">
        <v>7911.6365751352996</v>
      </c>
      <c r="F5248" s="43">
        <v>0</v>
      </c>
      <c r="G5248" s="43">
        <v>-6573.1751084072002</v>
      </c>
    </row>
    <row r="5249" spans="1:7" x14ac:dyDescent="0.2">
      <c r="A5249" s="7">
        <v>5247</v>
      </c>
      <c r="B5249" s="43">
        <v>36.44</v>
      </c>
      <c r="C5249" s="43">
        <v>9108.2115179135999</v>
      </c>
      <c r="D5249" s="43">
        <v>6665.8371766887003</v>
      </c>
      <c r="E5249" s="43">
        <v>1300.9308318174999</v>
      </c>
      <c r="F5249" s="43">
        <v>0</v>
      </c>
      <c r="G5249" s="43">
        <v>1141.4435094073999</v>
      </c>
    </row>
    <row r="5250" spans="1:7" x14ac:dyDescent="0.2">
      <c r="A5250" s="7">
        <v>5248</v>
      </c>
      <c r="B5250" s="43">
        <v>73.989999999999995</v>
      </c>
      <c r="C5250" s="43">
        <v>211086.3133187941</v>
      </c>
      <c r="D5250" s="43">
        <v>140670.58225113241</v>
      </c>
      <c r="E5250" s="43">
        <v>22505.7936167628</v>
      </c>
      <c r="F5250" s="43">
        <v>20270.412108707202</v>
      </c>
      <c r="G5250" s="43">
        <v>27639.5253421917</v>
      </c>
    </row>
    <row r="5251" spans="1:7" x14ac:dyDescent="0.2">
      <c r="A5251" s="7">
        <v>5249</v>
      </c>
      <c r="B5251" s="43">
        <v>19.29</v>
      </c>
      <c r="C5251" s="43">
        <v>12952.9657750305</v>
      </c>
      <c r="D5251" s="43">
        <v>10242.023694748799</v>
      </c>
      <c r="E5251" s="43">
        <v>3471.0420903165</v>
      </c>
      <c r="F5251" s="43">
        <v>0</v>
      </c>
      <c r="G5251" s="43">
        <v>-760.10001003479999</v>
      </c>
    </row>
    <row r="5252" spans="1:7" x14ac:dyDescent="0.2">
      <c r="A5252" s="7">
        <v>5250</v>
      </c>
      <c r="B5252" s="43">
        <v>95.72</v>
      </c>
      <c r="C5252" s="43">
        <v>617975.16606534552</v>
      </c>
      <c r="D5252" s="43">
        <v>411599.46969273197</v>
      </c>
      <c r="E5252" s="43">
        <v>48993.199216284098</v>
      </c>
      <c r="F5252" s="43">
        <v>48869.267322286098</v>
      </c>
      <c r="G5252" s="43">
        <v>108513.22983404341</v>
      </c>
    </row>
    <row r="5253" spans="1:7" x14ac:dyDescent="0.2">
      <c r="A5253" s="7">
        <v>5251</v>
      </c>
      <c r="B5253" s="43">
        <v>77.62</v>
      </c>
      <c r="C5253" s="43">
        <v>669683.13305856171</v>
      </c>
      <c r="D5253" s="43">
        <v>445795.18990144168</v>
      </c>
      <c r="E5253" s="43">
        <v>68923.115573371397</v>
      </c>
      <c r="F5253" s="43">
        <v>64759.217275903196</v>
      </c>
      <c r="G5253" s="43">
        <v>90205.610307845505</v>
      </c>
    </row>
    <row r="5254" spans="1:7" x14ac:dyDescent="0.2">
      <c r="A5254" s="7">
        <v>5252</v>
      </c>
      <c r="B5254" s="43">
        <v>3.98</v>
      </c>
      <c r="C5254" s="43">
        <v>1039.6477036480001</v>
      </c>
      <c r="D5254" s="43">
        <v>989.58525041200005</v>
      </c>
      <c r="E5254" s="43">
        <v>1315.8127569425001</v>
      </c>
      <c r="F5254" s="43">
        <v>0</v>
      </c>
      <c r="G5254" s="43">
        <v>-1265.7503037065001</v>
      </c>
    </row>
    <row r="5255" spans="1:7" x14ac:dyDescent="0.2">
      <c r="A5255" s="7">
        <v>5253</v>
      </c>
      <c r="B5255" s="43">
        <v>17.66</v>
      </c>
      <c r="C5255" s="43">
        <v>82099.331652072593</v>
      </c>
      <c r="D5255" s="43">
        <v>71716.5512693973</v>
      </c>
      <c r="E5255" s="43">
        <v>23864.0013765039</v>
      </c>
      <c r="F5255" s="43">
        <v>0</v>
      </c>
      <c r="G5255" s="43">
        <v>-13481.2209938286</v>
      </c>
    </row>
    <row r="5256" spans="1:7" x14ac:dyDescent="0.2">
      <c r="A5256" s="7">
        <v>5254</v>
      </c>
      <c r="B5256" s="43">
        <v>29.89</v>
      </c>
      <c r="C5256" s="43">
        <v>2573.160306194</v>
      </c>
      <c r="D5256" s="43">
        <v>2436.4328662261</v>
      </c>
      <c r="E5256" s="43">
        <v>434.17453287580003</v>
      </c>
      <c r="F5256" s="43">
        <v>0</v>
      </c>
      <c r="G5256" s="43">
        <v>-297.447092908</v>
      </c>
    </row>
    <row r="5257" spans="1:7" x14ac:dyDescent="0.2">
      <c r="A5257" s="7">
        <v>5255</v>
      </c>
      <c r="B5257" s="43">
        <v>148.82</v>
      </c>
      <c r="C5257" s="43">
        <v>236750.89372486889</v>
      </c>
      <c r="D5257" s="43">
        <v>241844.30632550421</v>
      </c>
      <c r="E5257" s="43">
        <v>8036.3331129312</v>
      </c>
      <c r="F5257" s="43">
        <v>0</v>
      </c>
      <c r="G5257" s="43">
        <v>-13129.745713566401</v>
      </c>
    </row>
    <row r="5258" spans="1:7" x14ac:dyDescent="0.2">
      <c r="A5258" s="7">
        <v>5256</v>
      </c>
      <c r="B5258" s="43">
        <v>97.41</v>
      </c>
      <c r="C5258" s="43">
        <v>45793.667275984102</v>
      </c>
      <c r="D5258" s="43">
        <v>44878.427278784002</v>
      </c>
      <c r="E5258" s="43">
        <v>2363.2125167160998</v>
      </c>
      <c r="F5258" s="43">
        <v>0</v>
      </c>
      <c r="G5258" s="43">
        <v>-1447.9725195159999</v>
      </c>
    </row>
    <row r="5259" spans="1:7" x14ac:dyDescent="0.2">
      <c r="A5259" s="7">
        <v>5257</v>
      </c>
      <c r="B5259" s="43">
        <v>0.89</v>
      </c>
      <c r="C5259" s="43">
        <v>3432.9884745382001</v>
      </c>
      <c r="D5259" s="43">
        <v>2973.3707777809</v>
      </c>
      <c r="E5259" s="43">
        <v>19628.014929363701</v>
      </c>
      <c r="F5259" s="43">
        <v>0</v>
      </c>
      <c r="G5259" s="43">
        <v>-19168.397232606301</v>
      </c>
    </row>
    <row r="5260" spans="1:7" x14ac:dyDescent="0.2">
      <c r="A5260" s="7">
        <v>5258</v>
      </c>
      <c r="B5260" s="43">
        <v>245.74</v>
      </c>
      <c r="C5260" s="43">
        <v>156281.150823837</v>
      </c>
      <c r="D5260" s="43">
        <v>162439.3760323796</v>
      </c>
      <c r="E5260" s="43">
        <v>3202.1508981984998</v>
      </c>
      <c r="F5260" s="43">
        <v>0</v>
      </c>
      <c r="G5260" s="43">
        <v>-9360.3761067410996</v>
      </c>
    </row>
    <row r="5261" spans="1:7" x14ac:dyDescent="0.2">
      <c r="A5261" s="7">
        <v>5259</v>
      </c>
      <c r="B5261" s="43">
        <v>20</v>
      </c>
      <c r="C5261" s="43">
        <v>118819.9279543166</v>
      </c>
      <c r="D5261" s="43">
        <v>95383.6617609448</v>
      </c>
      <c r="E5261" s="43">
        <v>30544.927999338699</v>
      </c>
      <c r="F5261" s="43">
        <v>0</v>
      </c>
      <c r="G5261" s="43">
        <v>-7108.6618059668999</v>
      </c>
    </row>
    <row r="5262" spans="1:7" x14ac:dyDescent="0.2">
      <c r="A5262" s="7">
        <v>5260</v>
      </c>
      <c r="B5262" s="43">
        <v>28.51</v>
      </c>
      <c r="C5262" s="43">
        <v>120895.06490588321</v>
      </c>
      <c r="D5262" s="43">
        <v>115254.8444881649</v>
      </c>
      <c r="E5262" s="43">
        <v>21809.658339523299</v>
      </c>
      <c r="F5262" s="43">
        <v>0</v>
      </c>
      <c r="G5262" s="43">
        <v>-16169.437921805</v>
      </c>
    </row>
    <row r="5263" spans="1:7" x14ac:dyDescent="0.2">
      <c r="A5263" s="7">
        <v>5261</v>
      </c>
      <c r="B5263" s="43">
        <v>23.19</v>
      </c>
      <c r="C5263" s="43">
        <v>123941.65070130079</v>
      </c>
      <c r="D5263" s="43">
        <v>101152.2323380834</v>
      </c>
      <c r="E5263" s="43">
        <v>27457.047007109999</v>
      </c>
      <c r="F5263" s="43">
        <v>0</v>
      </c>
      <c r="G5263" s="43">
        <v>-4667.6286438925999</v>
      </c>
    </row>
    <row r="5264" spans="1:7" x14ac:dyDescent="0.2">
      <c r="A5264" s="7">
        <v>5262</v>
      </c>
      <c r="B5264" s="43">
        <v>28.17</v>
      </c>
      <c r="C5264" s="43">
        <v>232009.42578290249</v>
      </c>
      <c r="D5264" s="43">
        <v>161462.7284800405</v>
      </c>
      <c r="E5264" s="43">
        <v>43917.638376131603</v>
      </c>
      <c r="F5264" s="43">
        <v>3814.3201761116002</v>
      </c>
      <c r="G5264" s="43">
        <v>22814.738750618799</v>
      </c>
    </row>
    <row r="5265" spans="1:7" x14ac:dyDescent="0.2">
      <c r="A5265" s="7">
        <v>5263</v>
      </c>
      <c r="B5265" s="43">
        <v>85.78</v>
      </c>
      <c r="C5265" s="43">
        <v>99982.063868120793</v>
      </c>
      <c r="D5265" s="43">
        <v>81171.787962362097</v>
      </c>
      <c r="E5265" s="43">
        <v>6252.5822519446001</v>
      </c>
      <c r="F5265" s="43">
        <v>0</v>
      </c>
      <c r="G5265" s="43">
        <v>12557.6936538142</v>
      </c>
    </row>
    <row r="5266" spans="1:7" x14ac:dyDescent="0.2">
      <c r="A5266" s="7">
        <v>5264</v>
      </c>
      <c r="B5266" s="43">
        <v>122.59</v>
      </c>
      <c r="C5266" s="43">
        <v>639089.91354360385</v>
      </c>
      <c r="D5266" s="43">
        <v>484096.4818661717</v>
      </c>
      <c r="E5266" s="43">
        <v>28190.476609726102</v>
      </c>
      <c r="F5266" s="43">
        <v>0</v>
      </c>
      <c r="G5266" s="43">
        <v>126802.955067706</v>
      </c>
    </row>
    <row r="5267" spans="1:7" x14ac:dyDescent="0.2">
      <c r="A5267" s="7">
        <v>5265</v>
      </c>
      <c r="B5267" s="43">
        <v>268.98</v>
      </c>
      <c r="C5267" s="43">
        <v>721881.58033256</v>
      </c>
      <c r="D5267" s="43">
        <v>951130.23806546361</v>
      </c>
      <c r="E5267" s="43">
        <v>13800.073529264901</v>
      </c>
      <c r="F5267" s="43">
        <v>0</v>
      </c>
      <c r="G5267" s="43">
        <v>-243048.7312621685</v>
      </c>
    </row>
    <row r="5268" spans="1:7" x14ac:dyDescent="0.2">
      <c r="A5268" s="7">
        <v>5266</v>
      </c>
      <c r="B5268" s="43">
        <v>11.66</v>
      </c>
      <c r="C5268" s="43">
        <v>78131.394235974702</v>
      </c>
      <c r="D5268" s="43">
        <v>62290.4398315996</v>
      </c>
      <c r="E5268" s="43">
        <v>34505.338643444004</v>
      </c>
      <c r="F5268" s="43">
        <v>0</v>
      </c>
      <c r="G5268" s="43">
        <v>-18664.384239068899</v>
      </c>
    </row>
    <row r="5269" spans="1:7" x14ac:dyDescent="0.2">
      <c r="A5269" s="7">
        <v>5267</v>
      </c>
      <c r="B5269" s="43">
        <v>97.45</v>
      </c>
      <c r="C5269" s="43">
        <v>662600.58694580209</v>
      </c>
      <c r="D5269" s="43">
        <v>545750.47172818822</v>
      </c>
      <c r="E5269" s="43">
        <v>35788.396190929998</v>
      </c>
      <c r="F5269" s="43">
        <v>0</v>
      </c>
      <c r="G5269" s="43">
        <v>81061.719026683902</v>
      </c>
    </row>
    <row r="5270" spans="1:7" x14ac:dyDescent="0.2">
      <c r="A5270" s="7">
        <v>5268</v>
      </c>
      <c r="B5270" s="43">
        <v>48.14</v>
      </c>
      <c r="C5270" s="43">
        <v>60910.610288694799</v>
      </c>
      <c r="D5270" s="43">
        <v>55547.052638826099</v>
      </c>
      <c r="E5270" s="43">
        <v>6386.5381232603004</v>
      </c>
      <c r="F5270" s="43">
        <v>0</v>
      </c>
      <c r="G5270" s="43">
        <v>-1022.9804733916</v>
      </c>
    </row>
    <row r="5271" spans="1:7" x14ac:dyDescent="0.2">
      <c r="A5271" s="7">
        <v>5269</v>
      </c>
      <c r="B5271" s="43">
        <v>40.17</v>
      </c>
      <c r="C5271" s="43">
        <v>69338.403504556496</v>
      </c>
      <c r="D5271" s="43">
        <v>46122.821608701102</v>
      </c>
      <c r="E5271" s="43">
        <v>13883.3752736323</v>
      </c>
      <c r="F5271" s="43">
        <v>6743.2350928872002</v>
      </c>
      <c r="G5271" s="43">
        <v>2588.9715293359</v>
      </c>
    </row>
    <row r="5272" spans="1:7" x14ac:dyDescent="0.2">
      <c r="A5272" s="7">
        <v>5270</v>
      </c>
      <c r="B5272" s="43">
        <v>75</v>
      </c>
      <c r="C5272" s="43">
        <v>629948.09880509553</v>
      </c>
      <c r="D5272" s="43">
        <v>485099.897184473</v>
      </c>
      <c r="E5272" s="43">
        <v>44436.338168171802</v>
      </c>
      <c r="F5272" s="43">
        <v>0</v>
      </c>
      <c r="G5272" s="43">
        <v>100411.86345245071</v>
      </c>
    </row>
    <row r="5273" spans="1:7" x14ac:dyDescent="0.2">
      <c r="A5273" s="7">
        <v>5271</v>
      </c>
      <c r="B5273" s="43">
        <v>83.18</v>
      </c>
      <c r="C5273" s="43">
        <v>160721.44353693331</v>
      </c>
      <c r="D5273" s="43">
        <v>111777.6288504462</v>
      </c>
      <c r="E5273" s="43">
        <v>10513.9853622269</v>
      </c>
      <c r="F5273" s="43">
        <v>3215.5356067999001</v>
      </c>
      <c r="G5273" s="43">
        <v>35214.293717460503</v>
      </c>
    </row>
    <row r="5274" spans="1:7" x14ac:dyDescent="0.2">
      <c r="A5274" s="7">
        <v>5272</v>
      </c>
      <c r="B5274" s="43">
        <v>109.24</v>
      </c>
      <c r="C5274" s="43">
        <v>201507.46279840969</v>
      </c>
      <c r="D5274" s="43">
        <v>231005.87829872849</v>
      </c>
      <c r="E5274" s="43">
        <v>9490.8014476044009</v>
      </c>
      <c r="F5274" s="43">
        <v>0</v>
      </c>
      <c r="G5274" s="43">
        <v>-38989.216947923102</v>
      </c>
    </row>
    <row r="5275" spans="1:7" x14ac:dyDescent="0.2">
      <c r="A5275" s="7">
        <v>5273</v>
      </c>
      <c r="B5275" s="43">
        <v>80.23</v>
      </c>
      <c r="C5275" s="43">
        <v>641447.75666105805</v>
      </c>
      <c r="D5275" s="43">
        <v>427504.78391234332</v>
      </c>
      <c r="E5275" s="43">
        <v>60268.0120330637</v>
      </c>
      <c r="F5275" s="43">
        <v>50370.145455926096</v>
      </c>
      <c r="G5275" s="43">
        <v>103304.8152597249</v>
      </c>
    </row>
    <row r="5276" spans="1:7" x14ac:dyDescent="0.2">
      <c r="A5276" s="7">
        <v>5274</v>
      </c>
      <c r="B5276" s="43">
        <v>41.06</v>
      </c>
      <c r="C5276" s="43">
        <v>128228.8867175341</v>
      </c>
      <c r="D5276" s="43">
        <v>85458.930178312905</v>
      </c>
      <c r="E5276" s="43">
        <v>27225.694381994501</v>
      </c>
      <c r="F5276" s="43">
        <v>16852.482341756899</v>
      </c>
      <c r="G5276" s="43">
        <v>-1308.2201845302</v>
      </c>
    </row>
    <row r="5277" spans="1:7" x14ac:dyDescent="0.2">
      <c r="A5277" s="7">
        <v>5275</v>
      </c>
      <c r="B5277" s="43">
        <v>43.82</v>
      </c>
      <c r="C5277" s="43">
        <v>384277.77407314483</v>
      </c>
      <c r="D5277" s="43">
        <v>255537.1322520512</v>
      </c>
      <c r="E5277" s="43">
        <v>67939.217309384796</v>
      </c>
      <c r="F5277" s="43">
        <v>31290.156885373199</v>
      </c>
      <c r="G5277" s="43">
        <v>29511.267626335601</v>
      </c>
    </row>
    <row r="5278" spans="1:7" x14ac:dyDescent="0.2">
      <c r="A5278" s="7">
        <v>5276</v>
      </c>
      <c r="B5278" s="43">
        <v>137.21</v>
      </c>
      <c r="C5278" s="43">
        <v>897035.58783468278</v>
      </c>
      <c r="D5278" s="43">
        <v>596631.5386775136</v>
      </c>
      <c r="E5278" s="43">
        <v>58137.370545572499</v>
      </c>
      <c r="F5278" s="43">
        <v>119333.34591698</v>
      </c>
      <c r="G5278" s="43">
        <v>122933.33269461671</v>
      </c>
    </row>
    <row r="5279" spans="1:7" x14ac:dyDescent="0.2">
      <c r="A5279" s="7">
        <v>5277</v>
      </c>
      <c r="B5279" s="43">
        <v>198</v>
      </c>
      <c r="C5279" s="43">
        <v>439288.95040996798</v>
      </c>
      <c r="D5279" s="43">
        <v>435076.94121008448</v>
      </c>
      <c r="E5279" s="43">
        <v>11221.304089777999</v>
      </c>
      <c r="F5279" s="43">
        <v>0</v>
      </c>
      <c r="G5279" s="43">
        <v>-7009.2948898944996</v>
      </c>
    </row>
    <row r="5280" spans="1:7" x14ac:dyDescent="0.2">
      <c r="A5280" s="7">
        <v>5278</v>
      </c>
      <c r="B5280" s="43">
        <v>48.89</v>
      </c>
      <c r="C5280" s="43">
        <v>482289.54430340527</v>
      </c>
      <c r="D5280" s="43">
        <v>321103.39251348091</v>
      </c>
      <c r="E5280" s="43">
        <v>75192.344292062495</v>
      </c>
      <c r="F5280" s="43">
        <v>38090.474930444703</v>
      </c>
      <c r="G5280" s="43">
        <v>47903.332567417303</v>
      </c>
    </row>
    <row r="5281" spans="1:7" x14ac:dyDescent="0.2">
      <c r="A5281" s="7">
        <v>5279</v>
      </c>
      <c r="B5281" s="43">
        <v>22.42</v>
      </c>
      <c r="C5281" s="43">
        <v>27774.685152456201</v>
      </c>
      <c r="D5281" s="43">
        <v>25132.538144514499</v>
      </c>
      <c r="E5281" s="43">
        <v>6237.7320451799997</v>
      </c>
      <c r="F5281" s="43">
        <v>0</v>
      </c>
      <c r="G5281" s="43">
        <v>-3595.5850372383002</v>
      </c>
    </row>
    <row r="5282" spans="1:7" x14ac:dyDescent="0.2">
      <c r="A5282" s="7">
        <v>5280</v>
      </c>
      <c r="B5282" s="43">
        <v>586.03</v>
      </c>
      <c r="C5282" s="43">
        <v>3191281.6585295368</v>
      </c>
      <c r="D5282" s="43">
        <v>4284414.4319174243</v>
      </c>
      <c r="E5282" s="43">
        <v>27947.3054772371</v>
      </c>
      <c r="F5282" s="43">
        <v>0</v>
      </c>
      <c r="G5282" s="43">
        <v>-1121080.0788651251</v>
      </c>
    </row>
    <row r="5283" spans="1:7" x14ac:dyDescent="0.2">
      <c r="A5283" s="7">
        <v>5281</v>
      </c>
      <c r="B5283" s="43">
        <v>27.52</v>
      </c>
      <c r="C5283" s="43">
        <v>104180.48011657321</v>
      </c>
      <c r="D5283" s="43">
        <v>81249.292634158104</v>
      </c>
      <c r="E5283" s="43">
        <v>19605.041226440801</v>
      </c>
      <c r="F5283" s="43">
        <v>0</v>
      </c>
      <c r="G5283" s="43">
        <v>3326.1462559742999</v>
      </c>
    </row>
    <row r="5284" spans="1:7" x14ac:dyDescent="0.2">
      <c r="A5284" s="7">
        <v>5282</v>
      </c>
      <c r="B5284" s="43">
        <v>246.1</v>
      </c>
      <c r="C5284" s="43">
        <v>2401507.0155904409</v>
      </c>
      <c r="D5284" s="43">
        <v>1596450.600926213</v>
      </c>
      <c r="E5284" s="43">
        <v>78876.1279969405</v>
      </c>
      <c r="F5284" s="43">
        <v>236358.33144513381</v>
      </c>
      <c r="G5284" s="43">
        <v>489821.95522215421</v>
      </c>
    </row>
    <row r="5285" spans="1:7" x14ac:dyDescent="0.2">
      <c r="A5285" s="7">
        <v>5283</v>
      </c>
      <c r="B5285" s="43">
        <v>53.05</v>
      </c>
      <c r="C5285" s="43">
        <v>252148.82774312471</v>
      </c>
      <c r="D5285" s="43">
        <v>238588.33322084349</v>
      </c>
      <c r="E5285" s="43">
        <v>24608.634232758399</v>
      </c>
      <c r="F5285" s="43">
        <v>0</v>
      </c>
      <c r="G5285" s="43">
        <v>-11048.1397104772</v>
      </c>
    </row>
    <row r="5286" spans="1:7" x14ac:dyDescent="0.2">
      <c r="A5286" s="7">
        <v>5284</v>
      </c>
      <c r="B5286" s="43">
        <v>26.64</v>
      </c>
      <c r="C5286" s="43">
        <v>60465.606910021503</v>
      </c>
      <c r="D5286" s="43">
        <v>40240.948970220401</v>
      </c>
      <c r="E5286" s="43">
        <v>17373.4045942271</v>
      </c>
      <c r="F5286" s="43">
        <v>4790.5854475564001</v>
      </c>
      <c r="G5286" s="43">
        <v>-1939.3321019824</v>
      </c>
    </row>
    <row r="5287" spans="1:7" x14ac:dyDescent="0.2">
      <c r="A5287" s="7">
        <v>5285</v>
      </c>
      <c r="B5287" s="43">
        <v>43.99</v>
      </c>
      <c r="C5287" s="43">
        <v>96475.376876393493</v>
      </c>
      <c r="D5287" s="43">
        <v>76444.889252815599</v>
      </c>
      <c r="E5287" s="43">
        <v>11345.0334200214</v>
      </c>
      <c r="F5287" s="43">
        <v>0</v>
      </c>
      <c r="G5287" s="43">
        <v>8685.4542035564991</v>
      </c>
    </row>
    <row r="5288" spans="1:7" x14ac:dyDescent="0.2">
      <c r="A5288" s="7">
        <v>5286</v>
      </c>
      <c r="B5288" s="43">
        <v>45.98</v>
      </c>
      <c r="C5288" s="43">
        <v>71843.453361977998</v>
      </c>
      <c r="D5288" s="43">
        <v>48609.446788261397</v>
      </c>
      <c r="E5288" s="43">
        <v>8346.5934311999008</v>
      </c>
      <c r="F5288" s="43">
        <v>4637.8172386228998</v>
      </c>
      <c r="G5288" s="43">
        <v>10249.5959038937</v>
      </c>
    </row>
    <row r="5289" spans="1:7" x14ac:dyDescent="0.2">
      <c r="A5289" s="7">
        <v>5287</v>
      </c>
      <c r="B5289" s="43">
        <v>179.9</v>
      </c>
      <c r="C5289" s="43">
        <v>780125.11675630999</v>
      </c>
      <c r="D5289" s="43">
        <v>519984.87983873929</v>
      </c>
      <c r="E5289" s="43">
        <v>37731.093994400202</v>
      </c>
      <c r="F5289" s="43">
        <v>102765.850968258</v>
      </c>
      <c r="G5289" s="43">
        <v>119643.29195491241</v>
      </c>
    </row>
    <row r="5290" spans="1:7" x14ac:dyDescent="0.2">
      <c r="A5290" s="7">
        <v>5288</v>
      </c>
      <c r="B5290" s="43">
        <v>64.489999999999995</v>
      </c>
      <c r="C5290" s="43">
        <v>595259.39783013496</v>
      </c>
      <c r="D5290" s="43">
        <v>576684.9643308227</v>
      </c>
      <c r="E5290" s="43">
        <v>48510.936511547501</v>
      </c>
      <c r="F5290" s="43">
        <v>0</v>
      </c>
      <c r="G5290" s="43">
        <v>-29936.503012235298</v>
      </c>
    </row>
    <row r="5291" spans="1:7" x14ac:dyDescent="0.2">
      <c r="A5291" s="7">
        <v>5289</v>
      </c>
      <c r="B5291" s="43">
        <v>35.79</v>
      </c>
      <c r="C5291" s="43">
        <v>10445.9565211507</v>
      </c>
      <c r="D5291" s="43">
        <v>10453.3854401032</v>
      </c>
      <c r="E5291" s="43">
        <v>1472.6036190882</v>
      </c>
      <c r="F5291" s="43">
        <v>0</v>
      </c>
      <c r="G5291" s="43">
        <v>-1480.0325380407</v>
      </c>
    </row>
    <row r="5292" spans="1:7" x14ac:dyDescent="0.2">
      <c r="A5292" s="7">
        <v>5290</v>
      </c>
      <c r="B5292" s="43">
        <v>270.29000000000002</v>
      </c>
      <c r="C5292" s="43">
        <v>1583704.7881543799</v>
      </c>
      <c r="D5292" s="43">
        <v>1504206.481098162</v>
      </c>
      <c r="E5292" s="43">
        <v>31032.256956081699</v>
      </c>
      <c r="F5292" s="43">
        <v>0</v>
      </c>
      <c r="G5292" s="43">
        <v>48466.050100136199</v>
      </c>
    </row>
    <row r="5293" spans="1:7" x14ac:dyDescent="0.2">
      <c r="A5293" s="7">
        <v>5291</v>
      </c>
      <c r="B5293" s="43">
        <v>12.33</v>
      </c>
      <c r="C5293" s="43">
        <v>21866.837335399901</v>
      </c>
      <c r="D5293" s="43">
        <v>19630.625012177301</v>
      </c>
      <c r="E5293" s="43">
        <v>9247.9151299217992</v>
      </c>
      <c r="F5293" s="43">
        <v>0</v>
      </c>
      <c r="G5293" s="43">
        <v>-7011.7028066991998</v>
      </c>
    </row>
    <row r="5294" spans="1:7" x14ac:dyDescent="0.2">
      <c r="A5294" s="7">
        <v>5292</v>
      </c>
      <c r="B5294" s="43">
        <v>19.61</v>
      </c>
      <c r="C5294" s="43">
        <v>60426.2251812584</v>
      </c>
      <c r="D5294" s="43">
        <v>55731.4490844225</v>
      </c>
      <c r="E5294" s="43">
        <v>15629.366248108799</v>
      </c>
      <c r="F5294" s="43">
        <v>0</v>
      </c>
      <c r="G5294" s="43">
        <v>-10934.5901512729</v>
      </c>
    </row>
    <row r="5295" spans="1:7" x14ac:dyDescent="0.2">
      <c r="A5295" s="7">
        <v>5293</v>
      </c>
      <c r="B5295" s="43">
        <v>220.84</v>
      </c>
      <c r="C5295" s="43">
        <v>1421971.29047745</v>
      </c>
      <c r="D5295" s="43">
        <v>947088.55106867116</v>
      </c>
      <c r="E5295" s="43">
        <v>51173.8282041926</v>
      </c>
      <c r="F5295" s="43">
        <v>138131.13301494939</v>
      </c>
      <c r="G5295" s="43">
        <v>285577.77818963618</v>
      </c>
    </row>
    <row r="5296" spans="1:7" x14ac:dyDescent="0.2">
      <c r="A5296" s="7">
        <v>5294</v>
      </c>
      <c r="B5296" s="43">
        <v>35.479999999999997</v>
      </c>
      <c r="C5296" s="43">
        <v>130134.58086862561</v>
      </c>
      <c r="D5296" s="43">
        <v>116551.73046850751</v>
      </c>
      <c r="E5296" s="43">
        <v>18812.142834709601</v>
      </c>
      <c r="F5296" s="43">
        <v>0</v>
      </c>
      <c r="G5296" s="43">
        <v>-5229.2924345913998</v>
      </c>
    </row>
    <row r="5297" spans="1:7" x14ac:dyDescent="0.2">
      <c r="A5297" s="7">
        <v>5295</v>
      </c>
      <c r="B5297" s="43">
        <v>91.9</v>
      </c>
      <c r="C5297" s="43">
        <v>1008138.609051855</v>
      </c>
      <c r="D5297" s="43">
        <v>670667.97749031824</v>
      </c>
      <c r="E5297" s="43">
        <v>87927.276725239906</v>
      </c>
      <c r="F5297" s="43">
        <v>98184.615985643104</v>
      </c>
      <c r="G5297" s="43">
        <v>151358.73885065329</v>
      </c>
    </row>
    <row r="5298" spans="1:7" x14ac:dyDescent="0.2">
      <c r="A5298" s="7">
        <v>5296</v>
      </c>
      <c r="B5298" s="43">
        <v>81.400000000000006</v>
      </c>
      <c r="C5298" s="43">
        <v>737094.47643678216</v>
      </c>
      <c r="D5298" s="43">
        <v>490525.08769169787</v>
      </c>
      <c r="E5298" s="43">
        <v>72466.220294646904</v>
      </c>
      <c r="F5298" s="43">
        <v>71416.317140557905</v>
      </c>
      <c r="G5298" s="43">
        <v>102686.85130987941</v>
      </c>
    </row>
    <row r="5299" spans="1:7" x14ac:dyDescent="0.2">
      <c r="A5299" s="7">
        <v>5297</v>
      </c>
      <c r="B5299" s="43">
        <v>12.5</v>
      </c>
      <c r="C5299" s="43">
        <v>16144.141455666801</v>
      </c>
      <c r="D5299" s="43">
        <v>14364.5839747637</v>
      </c>
      <c r="E5299" s="43">
        <v>6524.3519558860999</v>
      </c>
      <c r="F5299" s="43">
        <v>0</v>
      </c>
      <c r="G5299" s="43">
        <v>-4744.7944749829003</v>
      </c>
    </row>
    <row r="5300" spans="1:7" x14ac:dyDescent="0.2">
      <c r="A5300" s="7">
        <v>5298</v>
      </c>
      <c r="B5300" s="43">
        <v>40.950000000000003</v>
      </c>
      <c r="C5300" s="43">
        <v>194091.74958921599</v>
      </c>
      <c r="D5300" s="43">
        <v>159167.58015028169</v>
      </c>
      <c r="E5300" s="43">
        <v>24434.782995312598</v>
      </c>
      <c r="F5300" s="43">
        <v>0</v>
      </c>
      <c r="G5300" s="43">
        <v>10489.386443621601</v>
      </c>
    </row>
    <row r="5301" spans="1:7" x14ac:dyDescent="0.2">
      <c r="A5301" s="7">
        <v>5299</v>
      </c>
      <c r="B5301" s="43">
        <v>44.55</v>
      </c>
      <c r="C5301" s="43">
        <v>53733.087137545299</v>
      </c>
      <c r="D5301" s="43">
        <v>58946.101629955301</v>
      </c>
      <c r="E5301" s="43">
        <v>6107.7907677748999</v>
      </c>
      <c r="F5301" s="43">
        <v>0</v>
      </c>
      <c r="G5301" s="43">
        <v>-11320.805260184899</v>
      </c>
    </row>
    <row r="5302" spans="1:7" x14ac:dyDescent="0.2">
      <c r="A5302" s="7">
        <v>5300</v>
      </c>
      <c r="B5302" s="43">
        <v>8.3800000000000008</v>
      </c>
      <c r="C5302" s="43">
        <v>31688.572095566898</v>
      </c>
      <c r="D5302" s="43">
        <v>28748.6478424173</v>
      </c>
      <c r="E5302" s="43">
        <v>19517.552841230001</v>
      </c>
      <c r="F5302" s="43">
        <v>0</v>
      </c>
      <c r="G5302" s="43">
        <v>-16577.628588080399</v>
      </c>
    </row>
    <row r="5303" spans="1:7" x14ac:dyDescent="0.2">
      <c r="A5303" s="7">
        <v>5301</v>
      </c>
      <c r="B5303" s="43">
        <v>3.56</v>
      </c>
      <c r="C5303" s="43">
        <v>15421.958014633899</v>
      </c>
      <c r="D5303" s="43">
        <v>11810.894098307001</v>
      </c>
      <c r="E5303" s="43">
        <v>22887.350487387099</v>
      </c>
      <c r="F5303" s="43">
        <v>0</v>
      </c>
      <c r="G5303" s="43">
        <v>-19276.286571060198</v>
      </c>
    </row>
    <row r="5304" spans="1:7" x14ac:dyDescent="0.2">
      <c r="A5304" s="7">
        <v>5302</v>
      </c>
      <c r="B5304" s="43">
        <v>35.11</v>
      </c>
      <c r="C5304" s="43">
        <v>55138.586313008498</v>
      </c>
      <c r="D5304" s="43">
        <v>47638.216447885403</v>
      </c>
      <c r="E5304" s="43">
        <v>7946.2767683373004</v>
      </c>
      <c r="F5304" s="43">
        <v>0</v>
      </c>
      <c r="G5304" s="43">
        <v>-445.90690321419999</v>
      </c>
    </row>
    <row r="5305" spans="1:7" x14ac:dyDescent="0.2">
      <c r="A5305" s="7">
        <v>5303</v>
      </c>
      <c r="B5305" s="43">
        <v>400.4</v>
      </c>
      <c r="C5305" s="43">
        <v>541402.13199866819</v>
      </c>
      <c r="D5305" s="43">
        <v>393355.25684016012</v>
      </c>
      <c r="E5305" s="43">
        <v>7336.5943961246003</v>
      </c>
      <c r="F5305" s="43">
        <v>0</v>
      </c>
      <c r="G5305" s="43">
        <v>140710.28076238351</v>
      </c>
    </row>
    <row r="5306" spans="1:7" x14ac:dyDescent="0.2">
      <c r="A5306" s="7">
        <v>5304</v>
      </c>
      <c r="B5306" s="43">
        <v>14.87</v>
      </c>
      <c r="C5306" s="43">
        <v>39810.926277452498</v>
      </c>
      <c r="D5306" s="43">
        <v>26501.585845788599</v>
      </c>
      <c r="E5306" s="43">
        <v>21416.587814295701</v>
      </c>
      <c r="F5306" s="43">
        <v>3850.1658057517998</v>
      </c>
      <c r="G5306" s="43">
        <v>-11957.4131883836</v>
      </c>
    </row>
    <row r="5307" spans="1:7" x14ac:dyDescent="0.2">
      <c r="A5307" s="7">
        <v>5305</v>
      </c>
      <c r="B5307" s="43">
        <v>113.12</v>
      </c>
      <c r="C5307" s="43">
        <v>278233.35390098789</v>
      </c>
      <c r="D5307" s="43">
        <v>185257.35415830251</v>
      </c>
      <c r="E5307" s="43">
        <v>19562.180714612201</v>
      </c>
      <c r="F5307" s="43">
        <v>26914.5322185841</v>
      </c>
      <c r="G5307" s="43">
        <v>46499.286809489102</v>
      </c>
    </row>
    <row r="5308" spans="1:7" x14ac:dyDescent="0.2">
      <c r="A5308" s="7">
        <v>5306</v>
      </c>
      <c r="B5308" s="43">
        <v>198.66</v>
      </c>
      <c r="C5308" s="43">
        <v>691535.5770510349</v>
      </c>
      <c r="D5308" s="43">
        <v>641947.18219415168</v>
      </c>
      <c r="E5308" s="43">
        <v>17776.518347057001</v>
      </c>
      <c r="F5308" s="43">
        <v>0</v>
      </c>
      <c r="G5308" s="43">
        <v>31811.876509826201</v>
      </c>
    </row>
    <row r="5309" spans="1:7" x14ac:dyDescent="0.2">
      <c r="A5309" s="7">
        <v>5307</v>
      </c>
      <c r="B5309" s="43">
        <v>83.19</v>
      </c>
      <c r="C5309" s="43">
        <v>46954.228403167901</v>
      </c>
      <c r="D5309" s="43">
        <v>31246.6367549526</v>
      </c>
      <c r="E5309" s="43">
        <v>4334.1611576138002</v>
      </c>
      <c r="F5309" s="43">
        <v>3727.4156568635999</v>
      </c>
      <c r="G5309" s="43">
        <v>7646.0148337378996</v>
      </c>
    </row>
    <row r="5310" spans="1:7" x14ac:dyDescent="0.2">
      <c r="A5310" s="7">
        <v>5308</v>
      </c>
      <c r="B5310" s="43">
        <v>1.83</v>
      </c>
      <c r="C5310" s="43">
        <v>3355.2619319360001</v>
      </c>
      <c r="D5310" s="43">
        <v>2857.1142155105999</v>
      </c>
      <c r="E5310" s="43">
        <v>9411.6476489158995</v>
      </c>
      <c r="F5310" s="43">
        <v>0</v>
      </c>
      <c r="G5310" s="43">
        <v>-8913.4999324904002</v>
      </c>
    </row>
    <row r="5311" spans="1:7" x14ac:dyDescent="0.2">
      <c r="A5311" s="7">
        <v>5309</v>
      </c>
      <c r="B5311" s="43">
        <v>53.04</v>
      </c>
      <c r="C5311" s="43">
        <v>214727.88082891071</v>
      </c>
      <c r="D5311" s="43">
        <v>143124.10504340669</v>
      </c>
      <c r="E5311" s="43">
        <v>31902.4240982345</v>
      </c>
      <c r="F5311" s="43">
        <v>20597.438570691</v>
      </c>
      <c r="G5311" s="43">
        <v>19103.913116578398</v>
      </c>
    </row>
    <row r="5312" spans="1:7" x14ac:dyDescent="0.2">
      <c r="A5312" s="7">
        <v>5310</v>
      </c>
      <c r="B5312" s="43">
        <v>111.72</v>
      </c>
      <c r="C5312" s="43">
        <v>158395.1568442102</v>
      </c>
      <c r="D5312" s="43">
        <v>206205.3942675961</v>
      </c>
      <c r="E5312" s="43">
        <v>7214.2172919073</v>
      </c>
      <c r="F5312" s="43">
        <v>0</v>
      </c>
      <c r="G5312" s="43">
        <v>-55024.454715293199</v>
      </c>
    </row>
    <row r="5313" spans="1:7" x14ac:dyDescent="0.2">
      <c r="A5313" s="7">
        <v>5311</v>
      </c>
      <c r="B5313" s="43">
        <v>230.12</v>
      </c>
      <c r="C5313" s="43">
        <v>1102978.452345605</v>
      </c>
      <c r="D5313" s="43">
        <v>950955.65071179718</v>
      </c>
      <c r="E5313" s="43">
        <v>24670.1899687839</v>
      </c>
      <c r="F5313" s="43">
        <v>0</v>
      </c>
      <c r="G5313" s="43">
        <v>127352.6116650239</v>
      </c>
    </row>
    <row r="5314" spans="1:7" x14ac:dyDescent="0.2">
      <c r="A5314" s="7">
        <v>5312</v>
      </c>
      <c r="B5314" s="43">
        <v>60.07</v>
      </c>
      <c r="C5314" s="43">
        <v>41139.058795538302</v>
      </c>
      <c r="D5314" s="43">
        <v>32648.2604830989</v>
      </c>
      <c r="E5314" s="43">
        <v>3544.0210899402</v>
      </c>
      <c r="F5314" s="43">
        <v>0</v>
      </c>
      <c r="G5314" s="43">
        <v>4946.7772224992996</v>
      </c>
    </row>
    <row r="5315" spans="1:7" x14ac:dyDescent="0.2">
      <c r="A5315" s="7">
        <v>5313</v>
      </c>
      <c r="B5315" s="43">
        <v>4.1900000000000004</v>
      </c>
      <c r="C5315" s="43">
        <v>418.63668877710001</v>
      </c>
      <c r="D5315" s="43">
        <v>380.2013889058</v>
      </c>
      <c r="E5315" s="43">
        <v>499.77347927390002</v>
      </c>
      <c r="F5315" s="43">
        <v>0</v>
      </c>
      <c r="G5315" s="43">
        <v>-461.33817940270001</v>
      </c>
    </row>
    <row r="5316" spans="1:7" x14ac:dyDescent="0.2">
      <c r="A5316" s="7">
        <v>5314</v>
      </c>
      <c r="B5316" s="43">
        <v>40.43</v>
      </c>
      <c r="C5316" s="43">
        <v>168092.2062217583</v>
      </c>
      <c r="D5316" s="43">
        <v>114107.4799949256</v>
      </c>
      <c r="E5316" s="43">
        <v>21733.3330723496</v>
      </c>
      <c r="F5316" s="43">
        <v>15057.1004178978</v>
      </c>
      <c r="G5316" s="43">
        <v>17194.292736585299</v>
      </c>
    </row>
    <row r="5317" spans="1:7" x14ac:dyDescent="0.2">
      <c r="A5317" s="7">
        <v>5315</v>
      </c>
      <c r="B5317" s="43">
        <v>210.61</v>
      </c>
      <c r="C5317" s="43">
        <v>89689.616242120901</v>
      </c>
      <c r="D5317" s="43">
        <v>115265.8582336135</v>
      </c>
      <c r="E5317" s="43">
        <v>2137.2165248046999</v>
      </c>
      <c r="F5317" s="43">
        <v>0</v>
      </c>
      <c r="G5317" s="43">
        <v>-27713.4585162974</v>
      </c>
    </row>
    <row r="5318" spans="1:7" x14ac:dyDescent="0.2">
      <c r="A5318" s="7">
        <v>5316</v>
      </c>
      <c r="B5318" s="43">
        <v>23.15</v>
      </c>
      <c r="C5318" s="43">
        <v>41756.229341469101</v>
      </c>
      <c r="D5318" s="43">
        <v>30662.736304889499</v>
      </c>
      <c r="E5318" s="43">
        <v>9563.1534620841994</v>
      </c>
      <c r="F5318" s="43">
        <v>0</v>
      </c>
      <c r="G5318" s="43">
        <v>1530.3395744954</v>
      </c>
    </row>
    <row r="5319" spans="1:7" x14ac:dyDescent="0.2">
      <c r="A5319" s="7">
        <v>5317</v>
      </c>
      <c r="B5319" s="43">
        <v>3.62</v>
      </c>
      <c r="C5319" s="43">
        <v>8036.6998836087996</v>
      </c>
      <c r="D5319" s="43">
        <v>7136.9853515410996</v>
      </c>
      <c r="E5319" s="43">
        <v>11346.660435231801</v>
      </c>
      <c r="F5319" s="43">
        <v>0</v>
      </c>
      <c r="G5319" s="43">
        <v>-10446.9459031641</v>
      </c>
    </row>
    <row r="5320" spans="1:7" x14ac:dyDescent="0.2">
      <c r="A5320" s="7">
        <v>5318</v>
      </c>
      <c r="B5320" s="43">
        <v>4.72</v>
      </c>
      <c r="C5320" s="43">
        <v>15700.4758590362</v>
      </c>
      <c r="D5320" s="43">
        <v>13595.2506012988</v>
      </c>
      <c r="E5320" s="43">
        <v>16871.983619338</v>
      </c>
      <c r="F5320" s="43">
        <v>0</v>
      </c>
      <c r="G5320" s="43">
        <v>-14766.7583616006</v>
      </c>
    </row>
    <row r="5321" spans="1:7" x14ac:dyDescent="0.2">
      <c r="A5321" s="7">
        <v>5319</v>
      </c>
      <c r="B5321" s="43">
        <v>54.66</v>
      </c>
      <c r="C5321" s="43">
        <v>26673.5188349946</v>
      </c>
      <c r="D5321" s="43">
        <v>21828.329889848101</v>
      </c>
      <c r="E5321" s="43">
        <v>2515.7463858267001</v>
      </c>
      <c r="F5321" s="43">
        <v>0</v>
      </c>
      <c r="G5321" s="43">
        <v>2329.4425593198998</v>
      </c>
    </row>
    <row r="5322" spans="1:7" x14ac:dyDescent="0.2">
      <c r="A5322" s="7">
        <v>5320</v>
      </c>
      <c r="B5322" s="43">
        <v>27.29</v>
      </c>
      <c r="C5322" s="43">
        <v>21155.0651361854</v>
      </c>
      <c r="D5322" s="43">
        <v>18225.375801102498</v>
      </c>
      <c r="E5322" s="43">
        <v>3909.6239932753001</v>
      </c>
      <c r="F5322" s="43">
        <v>0</v>
      </c>
      <c r="G5322" s="43">
        <v>-979.93465819239998</v>
      </c>
    </row>
    <row r="5323" spans="1:7" x14ac:dyDescent="0.2">
      <c r="A5323" s="7">
        <v>5321</v>
      </c>
      <c r="B5323" s="43">
        <v>14.17</v>
      </c>
      <c r="C5323" s="43">
        <v>32737.415511241699</v>
      </c>
      <c r="D5323" s="43">
        <v>30642.164830875699</v>
      </c>
      <c r="E5323" s="43">
        <v>11675.697890272701</v>
      </c>
      <c r="F5323" s="43">
        <v>0</v>
      </c>
      <c r="G5323" s="43">
        <v>-9580.4472099067007</v>
      </c>
    </row>
    <row r="5324" spans="1:7" x14ac:dyDescent="0.2">
      <c r="A5324" s="7">
        <v>5322</v>
      </c>
      <c r="B5324" s="43">
        <v>27.55</v>
      </c>
      <c r="C5324" s="43">
        <v>202581.7757033848</v>
      </c>
      <c r="D5324" s="43">
        <v>160280.28074421169</v>
      </c>
      <c r="E5324" s="43">
        <v>38694.379642819898</v>
      </c>
      <c r="F5324" s="43">
        <v>0</v>
      </c>
      <c r="G5324" s="43">
        <v>3607.1153163531999</v>
      </c>
    </row>
    <row r="5325" spans="1:7" x14ac:dyDescent="0.2">
      <c r="A5325" s="7">
        <v>5323</v>
      </c>
      <c r="B5325" s="43">
        <v>40.01</v>
      </c>
      <c r="C5325" s="43">
        <v>81872.931584786696</v>
      </c>
      <c r="D5325" s="43">
        <v>88327.514878462694</v>
      </c>
      <c r="E5325" s="43">
        <v>10341.3879079543</v>
      </c>
      <c r="F5325" s="43">
        <v>0</v>
      </c>
      <c r="G5325" s="43">
        <v>-16795.9712016302</v>
      </c>
    </row>
    <row r="5326" spans="1:7" x14ac:dyDescent="0.2">
      <c r="A5326" s="7">
        <v>5324</v>
      </c>
      <c r="B5326" s="43">
        <v>62.01</v>
      </c>
      <c r="C5326" s="43">
        <v>556453.21199390339</v>
      </c>
      <c r="D5326" s="43">
        <v>445726.80323124921</v>
      </c>
      <c r="E5326" s="43">
        <v>48252.378114884101</v>
      </c>
      <c r="F5326" s="43">
        <v>0</v>
      </c>
      <c r="G5326" s="43">
        <v>62474.030647770101</v>
      </c>
    </row>
    <row r="5327" spans="1:7" x14ac:dyDescent="0.2">
      <c r="A5327" s="7">
        <v>5325</v>
      </c>
      <c r="B5327" s="43">
        <v>115.38</v>
      </c>
      <c r="C5327" s="43">
        <v>338581.56437495293</v>
      </c>
      <c r="D5327" s="43">
        <v>428191.92537450831</v>
      </c>
      <c r="E5327" s="43">
        <v>15096.467742721199</v>
      </c>
      <c r="F5327" s="43">
        <v>0</v>
      </c>
      <c r="G5327" s="43">
        <v>-104706.8287422766</v>
      </c>
    </row>
    <row r="5328" spans="1:7" x14ac:dyDescent="0.2">
      <c r="A5328" s="7">
        <v>5326</v>
      </c>
      <c r="B5328" s="43">
        <v>54.09</v>
      </c>
      <c r="C5328" s="43">
        <v>249307.48878246261</v>
      </c>
      <c r="D5328" s="43">
        <v>191186.03190174009</v>
      </c>
      <c r="E5328" s="43">
        <v>24376.710234546899</v>
      </c>
      <c r="F5328" s="43">
        <v>0</v>
      </c>
      <c r="G5328" s="43">
        <v>33744.746646175598</v>
      </c>
    </row>
    <row r="5329" spans="1:7" x14ac:dyDescent="0.2">
      <c r="A5329" s="7">
        <v>5327</v>
      </c>
      <c r="B5329" s="43">
        <v>25.03</v>
      </c>
      <c r="C5329" s="43">
        <v>14329.1009218778</v>
      </c>
      <c r="D5329" s="43">
        <v>13527.0035026729</v>
      </c>
      <c r="E5329" s="43">
        <v>2870.6877921268001</v>
      </c>
      <c r="F5329" s="43">
        <v>0</v>
      </c>
      <c r="G5329" s="43">
        <v>-2068.5903729218999</v>
      </c>
    </row>
    <row r="5330" spans="1:7" x14ac:dyDescent="0.2">
      <c r="A5330" s="7">
        <v>5328</v>
      </c>
      <c r="B5330" s="43">
        <v>27.14</v>
      </c>
      <c r="C5330" s="43">
        <v>240415.7476722869</v>
      </c>
      <c r="D5330" s="43">
        <v>196235.47550417911</v>
      </c>
      <c r="E5330" s="43">
        <v>46355.194946255397</v>
      </c>
      <c r="F5330" s="43">
        <v>0</v>
      </c>
      <c r="G5330" s="43">
        <v>-2174.9227781475001</v>
      </c>
    </row>
    <row r="5331" spans="1:7" x14ac:dyDescent="0.2">
      <c r="A5331" s="7">
        <v>5329</v>
      </c>
      <c r="B5331" s="43">
        <v>334.28</v>
      </c>
      <c r="C5331" s="43">
        <v>1678924.95613015</v>
      </c>
      <c r="D5331" s="43">
        <v>1672810.612629219</v>
      </c>
      <c r="E5331" s="43">
        <v>25988.342015579401</v>
      </c>
      <c r="F5331" s="43">
        <v>0</v>
      </c>
      <c r="G5331" s="43">
        <v>-19873.998514648101</v>
      </c>
    </row>
    <row r="5332" spans="1:7" x14ac:dyDescent="0.2">
      <c r="A5332" s="7">
        <v>5330</v>
      </c>
      <c r="B5332" s="43">
        <v>181.68</v>
      </c>
      <c r="C5332" s="43">
        <v>33208.971789775103</v>
      </c>
      <c r="D5332" s="43">
        <v>34604.413609009003</v>
      </c>
      <c r="E5332" s="43">
        <v>916.59170528300001</v>
      </c>
      <c r="F5332" s="43">
        <v>0</v>
      </c>
      <c r="G5332" s="43">
        <v>-2312.0335245167998</v>
      </c>
    </row>
    <row r="5333" spans="1:7" x14ac:dyDescent="0.2">
      <c r="A5333" s="7">
        <v>5331</v>
      </c>
      <c r="B5333" s="43">
        <v>320.14</v>
      </c>
      <c r="C5333" s="43">
        <v>3438904.4036173238</v>
      </c>
      <c r="D5333" s="43">
        <v>2728128.7442689948</v>
      </c>
      <c r="E5333" s="43">
        <v>56793.403406240301</v>
      </c>
      <c r="F5333" s="43">
        <v>0</v>
      </c>
      <c r="G5333" s="43">
        <v>653982.25594208925</v>
      </c>
    </row>
    <row r="5334" spans="1:7" x14ac:dyDescent="0.2">
      <c r="A5334" s="7">
        <v>5332</v>
      </c>
      <c r="B5334" s="43">
        <v>46.87</v>
      </c>
      <c r="C5334" s="43">
        <v>208285.491965024</v>
      </c>
      <c r="D5334" s="43">
        <v>178990.9384136975</v>
      </c>
      <c r="E5334" s="43">
        <v>22694.521921407199</v>
      </c>
      <c r="F5334" s="43">
        <v>0</v>
      </c>
      <c r="G5334" s="43">
        <v>6600.0316299193</v>
      </c>
    </row>
    <row r="5335" spans="1:7" x14ac:dyDescent="0.2">
      <c r="A5335" s="7">
        <v>5333</v>
      </c>
      <c r="B5335" s="43">
        <v>82.15</v>
      </c>
      <c r="C5335" s="43">
        <v>236364.96375745619</v>
      </c>
      <c r="D5335" s="43">
        <v>293389.85471347952</v>
      </c>
      <c r="E5335" s="43">
        <v>14880.061224102001</v>
      </c>
      <c r="F5335" s="43">
        <v>0</v>
      </c>
      <c r="G5335" s="43">
        <v>-71904.952180125299</v>
      </c>
    </row>
    <row r="5336" spans="1:7" x14ac:dyDescent="0.2">
      <c r="A5336" s="7">
        <v>5334</v>
      </c>
      <c r="B5336" s="43">
        <v>99.77</v>
      </c>
      <c r="C5336" s="43">
        <v>281798.57308092149</v>
      </c>
      <c r="D5336" s="43">
        <v>421608.09137106861</v>
      </c>
      <c r="E5336" s="43">
        <v>14290.912829553899</v>
      </c>
      <c r="F5336" s="43">
        <v>0</v>
      </c>
      <c r="G5336" s="43">
        <v>-154100.43111970089</v>
      </c>
    </row>
    <row r="5337" spans="1:7" x14ac:dyDescent="0.2">
      <c r="A5337" s="7">
        <v>5335</v>
      </c>
      <c r="B5337" s="43">
        <v>8.2799999999999994</v>
      </c>
      <c r="C5337" s="43">
        <v>13408.004289157099</v>
      </c>
      <c r="D5337" s="43">
        <v>11208.975603422199</v>
      </c>
      <c r="E5337" s="43">
        <v>8266.4500599482999</v>
      </c>
      <c r="F5337" s="43">
        <v>0</v>
      </c>
      <c r="G5337" s="43">
        <v>-6067.4213742132997</v>
      </c>
    </row>
    <row r="5338" spans="1:7" x14ac:dyDescent="0.2">
      <c r="A5338" s="7">
        <v>5336</v>
      </c>
      <c r="B5338" s="43">
        <v>14.66</v>
      </c>
      <c r="C5338" s="43">
        <v>86980.468490300002</v>
      </c>
      <c r="D5338" s="43">
        <v>57885.789036568502</v>
      </c>
      <c r="E5338" s="43">
        <v>45570.758561076298</v>
      </c>
      <c r="F5338" s="43">
        <v>6891.4165798214999</v>
      </c>
      <c r="G5338" s="43">
        <v>-23367.4956871664</v>
      </c>
    </row>
    <row r="5339" spans="1:7" x14ac:dyDescent="0.2">
      <c r="A5339" s="7">
        <v>5337</v>
      </c>
      <c r="B5339" s="43">
        <v>19.53</v>
      </c>
      <c r="C5339" s="43">
        <v>61298.901864251297</v>
      </c>
      <c r="D5339" s="43">
        <v>51326.681761510299</v>
      </c>
      <c r="E5339" s="43">
        <v>16073.745059905699</v>
      </c>
      <c r="F5339" s="43">
        <v>0</v>
      </c>
      <c r="G5339" s="43">
        <v>-6101.5249571647</v>
      </c>
    </row>
    <row r="5340" spans="1:7" x14ac:dyDescent="0.2">
      <c r="A5340" s="7">
        <v>5338</v>
      </c>
      <c r="B5340" s="43">
        <v>41.85</v>
      </c>
      <c r="C5340" s="43">
        <v>321786.71049490699</v>
      </c>
      <c r="D5340" s="43">
        <v>292434.40192489652</v>
      </c>
      <c r="E5340" s="43">
        <v>40220.652471858397</v>
      </c>
      <c r="F5340" s="43">
        <v>0</v>
      </c>
      <c r="G5340" s="43">
        <v>-10868.3439018479</v>
      </c>
    </row>
    <row r="5341" spans="1:7" x14ac:dyDescent="0.2">
      <c r="A5341" s="7">
        <v>5339</v>
      </c>
      <c r="B5341" s="43">
        <v>40.64</v>
      </c>
      <c r="C5341" s="43">
        <v>3493.0733693280999</v>
      </c>
      <c r="D5341" s="43">
        <v>2326.8393315884</v>
      </c>
      <c r="E5341" s="43">
        <v>752.87575086339996</v>
      </c>
      <c r="F5341" s="43">
        <v>460.76614051249999</v>
      </c>
      <c r="G5341" s="43">
        <v>-47.407853636200002</v>
      </c>
    </row>
    <row r="5342" spans="1:7" x14ac:dyDescent="0.2">
      <c r="A5342" s="7">
        <v>5340</v>
      </c>
      <c r="B5342" s="43">
        <v>27.41</v>
      </c>
      <c r="C5342" s="43">
        <v>97962.905682398297</v>
      </c>
      <c r="D5342" s="43">
        <v>84771.798927965996</v>
      </c>
      <c r="E5342" s="43">
        <v>18475.6579874528</v>
      </c>
      <c r="F5342" s="43">
        <v>0</v>
      </c>
      <c r="G5342" s="43">
        <v>-5284.5512330205001</v>
      </c>
    </row>
    <row r="5343" spans="1:7" x14ac:dyDescent="0.2">
      <c r="A5343" s="7">
        <v>5341</v>
      </c>
      <c r="B5343" s="43">
        <v>75.23</v>
      </c>
      <c r="C5343" s="43">
        <v>294004.4935639113</v>
      </c>
      <c r="D5343" s="43">
        <v>272053.38498968759</v>
      </c>
      <c r="E5343" s="43">
        <v>19997.796552517601</v>
      </c>
      <c r="F5343" s="43">
        <v>0</v>
      </c>
      <c r="G5343" s="43">
        <v>1953.3120217061</v>
      </c>
    </row>
    <row r="5344" spans="1:7" x14ac:dyDescent="0.2">
      <c r="A5344" s="7">
        <v>5342</v>
      </c>
      <c r="B5344" s="43">
        <v>30.49</v>
      </c>
      <c r="C5344" s="43">
        <v>87580.930380682403</v>
      </c>
      <c r="D5344" s="43">
        <v>72853.032892207193</v>
      </c>
      <c r="E5344" s="43">
        <v>14727.6425425745</v>
      </c>
      <c r="F5344" s="43">
        <v>0</v>
      </c>
      <c r="G5344" s="43">
        <v>0.2549459006</v>
      </c>
    </row>
    <row r="5345" spans="1:7" x14ac:dyDescent="0.2">
      <c r="A5345" s="7">
        <v>5343</v>
      </c>
      <c r="B5345" s="43">
        <v>12.43</v>
      </c>
      <c r="C5345" s="43">
        <v>112016.9108442131</v>
      </c>
      <c r="D5345" s="43">
        <v>74617.561064275898</v>
      </c>
      <c r="E5345" s="43">
        <v>71226.971594565606</v>
      </c>
      <c r="F5345" s="43">
        <v>10770.0279776886</v>
      </c>
      <c r="G5345" s="43">
        <v>-44597.649792317003</v>
      </c>
    </row>
    <row r="5346" spans="1:7" x14ac:dyDescent="0.2">
      <c r="A5346" s="7">
        <v>5344</v>
      </c>
      <c r="B5346" s="43">
        <v>52.12</v>
      </c>
      <c r="C5346" s="43">
        <v>142341.55499116119</v>
      </c>
      <c r="D5346" s="43">
        <v>126216.6843302944</v>
      </c>
      <c r="E5346" s="43">
        <v>13991.5139360836</v>
      </c>
      <c r="F5346" s="43">
        <v>0</v>
      </c>
      <c r="G5346" s="43">
        <v>2133.3567247832002</v>
      </c>
    </row>
    <row r="5347" spans="1:7" x14ac:dyDescent="0.2">
      <c r="A5347" s="7">
        <v>5345</v>
      </c>
      <c r="B5347" s="43">
        <v>310.02999999999997</v>
      </c>
      <c r="C5347" s="43">
        <v>3011204.1643757559</v>
      </c>
      <c r="D5347" s="43">
        <v>2475288.4146733591</v>
      </c>
      <c r="E5347" s="43">
        <v>52174.195816578598</v>
      </c>
      <c r="F5347" s="43">
        <v>0</v>
      </c>
      <c r="G5347" s="43">
        <v>483741.55388581823</v>
      </c>
    </row>
    <row r="5348" spans="1:7" x14ac:dyDescent="0.2">
      <c r="A5348" s="7">
        <v>5346</v>
      </c>
      <c r="B5348" s="43">
        <v>81.540000000000006</v>
      </c>
      <c r="C5348" s="43">
        <v>31813.946782639501</v>
      </c>
      <c r="D5348" s="43">
        <v>53508.946895305598</v>
      </c>
      <c r="E5348" s="43">
        <v>1959.6911771266</v>
      </c>
      <c r="F5348" s="43">
        <v>0</v>
      </c>
      <c r="G5348" s="43">
        <v>-23654.6912897927</v>
      </c>
    </row>
    <row r="5349" spans="1:7" x14ac:dyDescent="0.2">
      <c r="A5349" s="7">
        <v>5347</v>
      </c>
      <c r="B5349" s="43">
        <v>25.2</v>
      </c>
      <c r="C5349" s="43">
        <v>53907.597821356598</v>
      </c>
      <c r="D5349" s="43">
        <v>59633.978304495802</v>
      </c>
      <c r="E5349" s="43">
        <v>10898.397134041999</v>
      </c>
      <c r="F5349" s="43">
        <v>0</v>
      </c>
      <c r="G5349" s="43">
        <v>-16624.7776171812</v>
      </c>
    </row>
    <row r="5350" spans="1:7" x14ac:dyDescent="0.2">
      <c r="A5350" s="7">
        <v>5348</v>
      </c>
      <c r="B5350" s="43">
        <v>0.88</v>
      </c>
      <c r="C5350" s="43">
        <v>52.345840144999997</v>
      </c>
      <c r="D5350" s="43">
        <v>43.268995471700002</v>
      </c>
      <c r="E5350" s="43">
        <v>305.1072705062</v>
      </c>
      <c r="F5350" s="43">
        <v>0</v>
      </c>
      <c r="G5350" s="43">
        <v>-296.03042583299998</v>
      </c>
    </row>
    <row r="5351" spans="1:7" x14ac:dyDescent="0.2">
      <c r="A5351" s="7">
        <v>5349</v>
      </c>
      <c r="B5351" s="43">
        <v>44.74</v>
      </c>
      <c r="C5351" s="43">
        <v>222422.6953259978</v>
      </c>
      <c r="D5351" s="43">
        <v>183637.53105563371</v>
      </c>
      <c r="E5351" s="43">
        <v>25429.225841944499</v>
      </c>
      <c r="F5351" s="43">
        <v>0</v>
      </c>
      <c r="G5351" s="43">
        <v>13355.9384284197</v>
      </c>
    </row>
    <row r="5352" spans="1:7" x14ac:dyDescent="0.2">
      <c r="A5352" s="7">
        <v>5350</v>
      </c>
      <c r="B5352" s="43">
        <v>166.32</v>
      </c>
      <c r="C5352" s="43">
        <v>581795.61645166692</v>
      </c>
      <c r="D5352" s="43">
        <v>486280.10553445132</v>
      </c>
      <c r="E5352" s="43">
        <v>18052.9824855714</v>
      </c>
      <c r="F5352" s="43">
        <v>0</v>
      </c>
      <c r="G5352" s="43">
        <v>77462.528431644299</v>
      </c>
    </row>
    <row r="5353" spans="1:7" x14ac:dyDescent="0.2">
      <c r="A5353" s="7">
        <v>5351</v>
      </c>
      <c r="B5353" s="43">
        <v>13.63</v>
      </c>
      <c r="C5353" s="43">
        <v>42143.349147050802</v>
      </c>
      <c r="D5353" s="43">
        <v>36416.350830122203</v>
      </c>
      <c r="E5353" s="43">
        <v>15663.9307155732</v>
      </c>
      <c r="F5353" s="43">
        <v>0</v>
      </c>
      <c r="G5353" s="43">
        <v>-9936.9323986444997</v>
      </c>
    </row>
    <row r="5354" spans="1:7" x14ac:dyDescent="0.2">
      <c r="A5354" s="7">
        <v>5352</v>
      </c>
      <c r="B5354" s="43">
        <v>61.24</v>
      </c>
      <c r="C5354" s="43">
        <v>138478.0920352379</v>
      </c>
      <c r="D5354" s="43">
        <v>156426.39337362241</v>
      </c>
      <c r="E5354" s="43">
        <v>11460.073147151699</v>
      </c>
      <c r="F5354" s="43">
        <v>0</v>
      </c>
      <c r="G5354" s="43">
        <v>-29408.3744855363</v>
      </c>
    </row>
    <row r="5355" spans="1:7" x14ac:dyDescent="0.2">
      <c r="A5355" s="7">
        <v>5353</v>
      </c>
      <c r="B5355" s="43">
        <v>64.14</v>
      </c>
      <c r="C5355" s="43">
        <v>36936.107710518103</v>
      </c>
      <c r="D5355" s="43">
        <v>24603.445449338102</v>
      </c>
      <c r="E5355" s="43">
        <v>4366.5176646215004</v>
      </c>
      <c r="F5355" s="43">
        <v>2910.9907810294999</v>
      </c>
      <c r="G5355" s="43">
        <v>5055.1538155288999</v>
      </c>
    </row>
    <row r="5356" spans="1:7" x14ac:dyDescent="0.2">
      <c r="A5356" s="7">
        <v>5354</v>
      </c>
      <c r="B5356" s="43">
        <v>12.27</v>
      </c>
      <c r="C5356" s="43">
        <v>36090.757834576398</v>
      </c>
      <c r="D5356" s="43">
        <v>30843.813339941</v>
      </c>
      <c r="E5356" s="43">
        <v>14949.3381732123</v>
      </c>
      <c r="F5356" s="43">
        <v>0</v>
      </c>
      <c r="G5356" s="43">
        <v>-9702.3936785770002</v>
      </c>
    </row>
    <row r="5357" spans="1:7" x14ac:dyDescent="0.2">
      <c r="A5357" s="7">
        <v>5355</v>
      </c>
      <c r="B5357" s="43">
        <v>28.45</v>
      </c>
      <c r="C5357" s="43">
        <v>189774.4101232297</v>
      </c>
      <c r="D5357" s="43">
        <v>142279.23660089559</v>
      </c>
      <c r="E5357" s="43">
        <v>34571.557494815002</v>
      </c>
      <c r="F5357" s="43">
        <v>0</v>
      </c>
      <c r="G5357" s="43">
        <v>12923.6160275191</v>
      </c>
    </row>
    <row r="5358" spans="1:7" x14ac:dyDescent="0.2">
      <c r="A5358" s="7">
        <v>5356</v>
      </c>
      <c r="B5358" s="43">
        <v>94.62</v>
      </c>
      <c r="C5358" s="43">
        <v>10465.369752938001</v>
      </c>
      <c r="D5358" s="43">
        <v>12711.376940882499</v>
      </c>
      <c r="E5358" s="43">
        <v>555.99699341500002</v>
      </c>
      <c r="F5358" s="43">
        <v>0</v>
      </c>
      <c r="G5358" s="43">
        <v>-2802.0041813594999</v>
      </c>
    </row>
    <row r="5359" spans="1:7" x14ac:dyDescent="0.2">
      <c r="A5359" s="7">
        <v>5357</v>
      </c>
      <c r="B5359" s="43">
        <v>95.41</v>
      </c>
      <c r="C5359" s="43">
        <v>83134.435809212897</v>
      </c>
      <c r="D5359" s="43">
        <v>100451.44556512769</v>
      </c>
      <c r="E5359" s="43">
        <v>4407.0390644094005</v>
      </c>
      <c r="F5359" s="43">
        <v>0</v>
      </c>
      <c r="G5359" s="43">
        <v>-21724.048820324198</v>
      </c>
    </row>
    <row r="5360" spans="1:7" x14ac:dyDescent="0.2">
      <c r="A5360" s="7">
        <v>5358</v>
      </c>
      <c r="B5360" s="43">
        <v>93.91</v>
      </c>
      <c r="C5360" s="43">
        <v>562634.71349569003</v>
      </c>
      <c r="D5360" s="43">
        <v>423730.25746305811</v>
      </c>
      <c r="E5360" s="43">
        <v>31107.055486676101</v>
      </c>
      <c r="F5360" s="43">
        <v>0</v>
      </c>
      <c r="G5360" s="43">
        <v>107797.4005459558</v>
      </c>
    </row>
    <row r="5361" spans="1:7" x14ac:dyDescent="0.2">
      <c r="A5361" s="7">
        <v>5359</v>
      </c>
      <c r="B5361" s="43">
        <v>67.06</v>
      </c>
      <c r="C5361" s="43">
        <v>213527.71391786361</v>
      </c>
      <c r="D5361" s="43">
        <v>226915.53110611069</v>
      </c>
      <c r="E5361" s="43">
        <v>16633.366957519</v>
      </c>
      <c r="F5361" s="43">
        <v>0</v>
      </c>
      <c r="G5361" s="43">
        <v>-30021.184145766099</v>
      </c>
    </row>
    <row r="5362" spans="1:7" x14ac:dyDescent="0.2">
      <c r="A5362" s="7">
        <v>5360</v>
      </c>
      <c r="B5362" s="43">
        <v>38.82</v>
      </c>
      <c r="C5362" s="43">
        <v>172502.86328607</v>
      </c>
      <c r="D5362" s="43">
        <v>114879.978611949</v>
      </c>
      <c r="E5362" s="43">
        <v>33758.183556069198</v>
      </c>
      <c r="F5362" s="43">
        <v>13665.139477905501</v>
      </c>
      <c r="G5362" s="43">
        <v>10199.561640146299</v>
      </c>
    </row>
    <row r="5363" spans="1:7" x14ac:dyDescent="0.2">
      <c r="A5363" s="7">
        <v>5361</v>
      </c>
      <c r="B5363" s="43">
        <v>82.92</v>
      </c>
      <c r="C5363" s="43">
        <v>1132079.0686068509</v>
      </c>
      <c r="D5363" s="43">
        <v>754050.10186619824</v>
      </c>
      <c r="E5363" s="43">
        <v>103589.1398315759</v>
      </c>
      <c r="F5363" s="43">
        <v>89529.543559094396</v>
      </c>
      <c r="G5363" s="43">
        <v>184910.28334998261</v>
      </c>
    </row>
    <row r="5364" spans="1:7" x14ac:dyDescent="0.2">
      <c r="A5364" s="7">
        <v>5362</v>
      </c>
      <c r="B5364" s="43">
        <v>76.849999999999994</v>
      </c>
      <c r="C5364" s="43">
        <v>293199.40458424803</v>
      </c>
      <c r="D5364" s="43">
        <v>323870.18216145638</v>
      </c>
      <c r="E5364" s="43">
        <v>19528.287176228099</v>
      </c>
      <c r="F5364" s="43">
        <v>0</v>
      </c>
      <c r="G5364" s="43">
        <v>-50199.064753436498</v>
      </c>
    </row>
    <row r="5365" spans="1:7" x14ac:dyDescent="0.2">
      <c r="A5365" s="7">
        <v>5363</v>
      </c>
      <c r="B5365" s="43">
        <v>47.11</v>
      </c>
      <c r="C5365" s="43">
        <v>104843.6428451127</v>
      </c>
      <c r="D5365" s="43">
        <v>96182.837971236004</v>
      </c>
      <c r="E5365" s="43">
        <v>11228.719346186501</v>
      </c>
      <c r="F5365" s="43">
        <v>0</v>
      </c>
      <c r="G5365" s="43">
        <v>-2567.9144723098002</v>
      </c>
    </row>
    <row r="5366" spans="1:7" x14ac:dyDescent="0.2">
      <c r="A5366" s="7">
        <v>5364</v>
      </c>
      <c r="B5366" s="43">
        <v>22.94</v>
      </c>
      <c r="C5366" s="43">
        <v>44301.2865735171</v>
      </c>
      <c r="D5366" s="43">
        <v>30797.771129508201</v>
      </c>
      <c r="E5366" s="43">
        <v>10300.141887866699</v>
      </c>
      <c r="F5366" s="43">
        <v>1091.4787331703999</v>
      </c>
      <c r="G5366" s="43">
        <v>2111.8948229717998</v>
      </c>
    </row>
    <row r="5367" spans="1:7" x14ac:dyDescent="0.2">
      <c r="A5367" s="7">
        <v>5365</v>
      </c>
      <c r="B5367" s="43">
        <v>53.83</v>
      </c>
      <c r="C5367" s="43">
        <v>681045.7052869976</v>
      </c>
      <c r="D5367" s="43">
        <v>504641.52689712151</v>
      </c>
      <c r="E5367" s="43">
        <v>68431.906892568004</v>
      </c>
      <c r="F5367" s="43">
        <v>0</v>
      </c>
      <c r="G5367" s="43">
        <v>107972.2714973081</v>
      </c>
    </row>
    <row r="5368" spans="1:7" x14ac:dyDescent="0.2">
      <c r="A5368" s="7">
        <v>5366</v>
      </c>
      <c r="B5368" s="43">
        <v>112.84</v>
      </c>
      <c r="C5368" s="43">
        <v>647521.47338027135</v>
      </c>
      <c r="D5368" s="43">
        <v>550930.7638521241</v>
      </c>
      <c r="E5368" s="43">
        <v>30060.258737957502</v>
      </c>
      <c r="F5368" s="43">
        <v>0</v>
      </c>
      <c r="G5368" s="43">
        <v>66530.450790189701</v>
      </c>
    </row>
    <row r="5369" spans="1:7" x14ac:dyDescent="0.2">
      <c r="A5369" s="7">
        <v>5367</v>
      </c>
      <c r="B5369" s="43">
        <v>17.23</v>
      </c>
      <c r="C5369" s="43">
        <v>61076.3494432074</v>
      </c>
      <c r="D5369" s="43">
        <v>51413.1480749822</v>
      </c>
      <c r="E5369" s="43">
        <v>18856.934898640098</v>
      </c>
      <c r="F5369" s="43">
        <v>0</v>
      </c>
      <c r="G5369" s="43">
        <v>-9193.7335304150001</v>
      </c>
    </row>
    <row r="5370" spans="1:7" x14ac:dyDescent="0.2">
      <c r="A5370" s="7">
        <v>5368</v>
      </c>
      <c r="B5370" s="43">
        <v>60.44</v>
      </c>
      <c r="C5370" s="43">
        <v>274230.29881018971</v>
      </c>
      <c r="D5370" s="43">
        <v>229085.726162117</v>
      </c>
      <c r="E5370" s="43">
        <v>23837.9100040345</v>
      </c>
      <c r="F5370" s="43">
        <v>0</v>
      </c>
      <c r="G5370" s="43">
        <v>21306.662644038199</v>
      </c>
    </row>
    <row r="5371" spans="1:7" x14ac:dyDescent="0.2">
      <c r="A5371" s="7">
        <v>5369</v>
      </c>
      <c r="B5371" s="43">
        <v>36.61</v>
      </c>
      <c r="C5371" s="43">
        <v>218374.17484626829</v>
      </c>
      <c r="D5371" s="43">
        <v>184308.40666908829</v>
      </c>
      <c r="E5371" s="43">
        <v>31480.9955607273</v>
      </c>
      <c r="F5371" s="43">
        <v>0</v>
      </c>
      <c r="G5371" s="43">
        <v>2584.7726164526998</v>
      </c>
    </row>
    <row r="5372" spans="1:7" x14ac:dyDescent="0.2">
      <c r="A5372" s="7">
        <v>5370</v>
      </c>
      <c r="B5372" s="43">
        <v>63.13</v>
      </c>
      <c r="C5372" s="43">
        <v>81077.615267017201</v>
      </c>
      <c r="D5372" s="43">
        <v>72062.041615691895</v>
      </c>
      <c r="E5372" s="43">
        <v>6592.6286107728001</v>
      </c>
      <c r="F5372" s="43">
        <v>0</v>
      </c>
      <c r="G5372" s="43">
        <v>2422.9450405524999</v>
      </c>
    </row>
    <row r="5373" spans="1:7" x14ac:dyDescent="0.2">
      <c r="A5373" s="7">
        <v>5371</v>
      </c>
      <c r="B5373" s="43">
        <v>57.33</v>
      </c>
      <c r="C5373" s="43">
        <v>48182.000000677101</v>
      </c>
      <c r="D5373" s="43">
        <v>43337.727097136201</v>
      </c>
      <c r="E5373" s="43">
        <v>4303.9590193464001</v>
      </c>
      <c r="F5373" s="43">
        <v>0</v>
      </c>
      <c r="G5373" s="43">
        <v>540.31388419450002</v>
      </c>
    </row>
    <row r="5374" spans="1:7" x14ac:dyDescent="0.2">
      <c r="A5374" s="7">
        <v>5372</v>
      </c>
      <c r="B5374" s="43">
        <v>32.450000000000003</v>
      </c>
      <c r="C5374" s="43">
        <v>92410.200656068802</v>
      </c>
      <c r="D5374" s="43">
        <v>61524.175905172902</v>
      </c>
      <c r="E5374" s="43">
        <v>21749.7131270344</v>
      </c>
      <c r="F5374" s="43">
        <v>7316.9397559979998</v>
      </c>
      <c r="G5374" s="43">
        <v>1819.3718678635</v>
      </c>
    </row>
    <row r="5375" spans="1:7" x14ac:dyDescent="0.2">
      <c r="A5375" s="7">
        <v>5373</v>
      </c>
      <c r="B5375" s="43">
        <v>53.83</v>
      </c>
      <c r="C5375" s="43">
        <v>157427.81594788469</v>
      </c>
      <c r="D5375" s="43">
        <v>130022.1516089409</v>
      </c>
      <c r="E5375" s="43">
        <v>15412.399267009399</v>
      </c>
      <c r="F5375" s="43">
        <v>0</v>
      </c>
      <c r="G5375" s="43">
        <v>11993.2650719344</v>
      </c>
    </row>
    <row r="5376" spans="1:7" x14ac:dyDescent="0.2">
      <c r="A5376" s="7">
        <v>5374</v>
      </c>
      <c r="B5376" s="43">
        <v>119.81</v>
      </c>
      <c r="C5376" s="43">
        <v>468543.59890824708</v>
      </c>
      <c r="D5376" s="43">
        <v>421129.74138612562</v>
      </c>
      <c r="E5376" s="43">
        <v>20026.757341745099</v>
      </c>
      <c r="F5376" s="43">
        <v>0</v>
      </c>
      <c r="G5376" s="43">
        <v>27387.100180376401</v>
      </c>
    </row>
    <row r="5377" spans="1:7" x14ac:dyDescent="0.2">
      <c r="A5377" s="7">
        <v>5375</v>
      </c>
      <c r="B5377" s="43">
        <v>5.21</v>
      </c>
      <c r="C5377" s="43">
        <v>66766.143165748406</v>
      </c>
      <c r="D5377" s="43">
        <v>49046.018135599501</v>
      </c>
      <c r="E5377" s="43">
        <v>69381.219385824195</v>
      </c>
      <c r="F5377" s="43">
        <v>0</v>
      </c>
      <c r="G5377" s="43">
        <v>-51661.094355675297</v>
      </c>
    </row>
    <row r="5378" spans="1:7" x14ac:dyDescent="0.2">
      <c r="A5378" s="7">
        <v>5376</v>
      </c>
      <c r="B5378" s="43">
        <v>72.73</v>
      </c>
      <c r="C5378" s="43">
        <v>217189.57545569359</v>
      </c>
      <c r="D5378" s="43">
        <v>229088.1021455391</v>
      </c>
      <c r="E5378" s="43">
        <v>15171.1828561477</v>
      </c>
      <c r="F5378" s="43">
        <v>0</v>
      </c>
      <c r="G5378" s="43">
        <v>-27069.709545993199</v>
      </c>
    </row>
    <row r="5379" spans="1:7" x14ac:dyDescent="0.2">
      <c r="A5379" s="7">
        <v>5377</v>
      </c>
      <c r="B5379" s="43">
        <v>26.48</v>
      </c>
      <c r="C5379" s="43">
        <v>32366.999322751501</v>
      </c>
      <c r="D5379" s="43">
        <v>26289.887725184999</v>
      </c>
      <c r="E5379" s="43">
        <v>6374.7233563762002</v>
      </c>
      <c r="F5379" s="43">
        <v>0</v>
      </c>
      <c r="G5379" s="43">
        <v>-297.61175880970001</v>
      </c>
    </row>
    <row r="5380" spans="1:7" x14ac:dyDescent="0.2">
      <c r="A5380" s="7">
        <v>5378</v>
      </c>
      <c r="B5380" s="43">
        <v>1.9</v>
      </c>
      <c r="C5380" s="43">
        <v>3088.9049076414999</v>
      </c>
      <c r="D5380" s="43">
        <v>2597.7405349934002</v>
      </c>
      <c r="E5380" s="43">
        <v>8443.1861813514006</v>
      </c>
      <c r="F5380" s="43">
        <v>0</v>
      </c>
      <c r="G5380" s="43">
        <v>-7952.0218087032999</v>
      </c>
    </row>
    <row r="5381" spans="1:7" x14ac:dyDescent="0.2">
      <c r="A5381" s="7">
        <v>5379</v>
      </c>
      <c r="B5381" s="43">
        <v>26.13</v>
      </c>
      <c r="C5381" s="43">
        <v>3393.8746514688</v>
      </c>
      <c r="D5381" s="43">
        <v>3958.1490220536002</v>
      </c>
      <c r="E5381" s="43">
        <v>649.69021638679999</v>
      </c>
      <c r="F5381" s="43">
        <v>0</v>
      </c>
      <c r="G5381" s="43">
        <v>-1213.9645869716001</v>
      </c>
    </row>
    <row r="5382" spans="1:7" x14ac:dyDescent="0.2">
      <c r="A5382" s="7">
        <v>5380</v>
      </c>
      <c r="B5382" s="43">
        <v>109.45</v>
      </c>
      <c r="C5382" s="43">
        <v>180221.0191722945</v>
      </c>
      <c r="D5382" s="43">
        <v>177557.30581373681</v>
      </c>
      <c r="E5382" s="43">
        <v>8297.6933005021001</v>
      </c>
      <c r="F5382" s="43">
        <v>0</v>
      </c>
      <c r="G5382" s="43">
        <v>-5633.9799419443998</v>
      </c>
    </row>
    <row r="5383" spans="1:7" x14ac:dyDescent="0.2">
      <c r="A5383" s="7">
        <v>5381</v>
      </c>
      <c r="B5383" s="43">
        <v>36.24</v>
      </c>
      <c r="C5383" s="43">
        <v>180599.30500296529</v>
      </c>
      <c r="D5383" s="43">
        <v>179692.27409775919</v>
      </c>
      <c r="E5383" s="43">
        <v>26017.235230206101</v>
      </c>
      <c r="F5383" s="43">
        <v>0</v>
      </c>
      <c r="G5383" s="43">
        <v>-25110.204324999999</v>
      </c>
    </row>
    <row r="5384" spans="1:7" x14ac:dyDescent="0.2">
      <c r="A5384" s="7">
        <v>5382</v>
      </c>
      <c r="B5384" s="43">
        <v>39.32</v>
      </c>
      <c r="C5384" s="43">
        <v>239578.53752758549</v>
      </c>
      <c r="D5384" s="43">
        <v>207937.8775195269</v>
      </c>
      <c r="E5384" s="43">
        <v>31799.005093517699</v>
      </c>
      <c r="F5384" s="43">
        <v>0</v>
      </c>
      <c r="G5384" s="43">
        <v>-158.34508545910001</v>
      </c>
    </row>
    <row r="5385" spans="1:7" x14ac:dyDescent="0.2">
      <c r="A5385" s="7">
        <v>5383</v>
      </c>
      <c r="B5385" s="43">
        <v>89.83</v>
      </c>
      <c r="C5385" s="43">
        <v>121226.4093394849</v>
      </c>
      <c r="D5385" s="43">
        <v>107927.3874496318</v>
      </c>
      <c r="E5385" s="43">
        <v>7201.5333963136</v>
      </c>
      <c r="F5385" s="43">
        <v>0</v>
      </c>
      <c r="G5385" s="43">
        <v>6097.4884935396003</v>
      </c>
    </row>
    <row r="5386" spans="1:7" x14ac:dyDescent="0.2">
      <c r="A5386" s="7">
        <v>5384</v>
      </c>
      <c r="B5386" s="43">
        <v>67.28</v>
      </c>
      <c r="C5386" s="43">
        <v>41197.370320266797</v>
      </c>
      <c r="D5386" s="43">
        <v>37221.616425852</v>
      </c>
      <c r="E5386" s="43">
        <v>3206.6286220850998</v>
      </c>
      <c r="F5386" s="43">
        <v>0</v>
      </c>
      <c r="G5386" s="43">
        <v>769.12527232970001</v>
      </c>
    </row>
    <row r="5387" spans="1:7" x14ac:dyDescent="0.2">
      <c r="A5387" s="7">
        <v>5385</v>
      </c>
      <c r="B5387" s="43">
        <v>97.18</v>
      </c>
      <c r="C5387" s="43">
        <v>184294.86025421039</v>
      </c>
      <c r="D5387" s="43">
        <v>162509.4577413683</v>
      </c>
      <c r="E5387" s="43">
        <v>10119.307129279099</v>
      </c>
      <c r="F5387" s="43">
        <v>0</v>
      </c>
      <c r="G5387" s="43">
        <v>11666.095383563101</v>
      </c>
    </row>
    <row r="5388" spans="1:7" x14ac:dyDescent="0.2">
      <c r="A5388" s="7">
        <v>5386</v>
      </c>
      <c r="B5388" s="43">
        <v>32.78</v>
      </c>
      <c r="C5388" s="43">
        <v>284107.94886052702</v>
      </c>
      <c r="D5388" s="43">
        <v>219265.9812642179</v>
      </c>
      <c r="E5388" s="43">
        <v>46706.4497385223</v>
      </c>
      <c r="F5388" s="43">
        <v>0</v>
      </c>
      <c r="G5388" s="43">
        <v>18135.517857786799</v>
      </c>
    </row>
    <row r="5389" spans="1:7" x14ac:dyDescent="0.2">
      <c r="A5389" s="7">
        <v>5387</v>
      </c>
      <c r="B5389" s="43">
        <v>153.44999999999999</v>
      </c>
      <c r="C5389" s="43">
        <v>2216892.1893188669</v>
      </c>
      <c r="D5389" s="43">
        <v>1658358.43939224</v>
      </c>
      <c r="E5389" s="43">
        <v>78236.453828611804</v>
      </c>
      <c r="F5389" s="43">
        <v>0</v>
      </c>
      <c r="G5389" s="43">
        <v>480297.29609801609</v>
      </c>
    </row>
    <row r="5390" spans="1:7" x14ac:dyDescent="0.2">
      <c r="A5390" s="7">
        <v>5388</v>
      </c>
      <c r="B5390" s="43">
        <v>62.82</v>
      </c>
      <c r="C5390" s="43">
        <v>520875.96996795532</v>
      </c>
      <c r="D5390" s="43">
        <v>435127.04635336238</v>
      </c>
      <c r="E5390" s="43">
        <v>44014.822669892703</v>
      </c>
      <c r="F5390" s="43">
        <v>0</v>
      </c>
      <c r="G5390" s="43">
        <v>41734.1009447002</v>
      </c>
    </row>
    <row r="5391" spans="1:7" x14ac:dyDescent="0.2">
      <c r="A5391" s="7">
        <v>5389</v>
      </c>
      <c r="B5391" s="43">
        <v>72.23</v>
      </c>
      <c r="C5391" s="43">
        <v>422313.27962850197</v>
      </c>
      <c r="D5391" s="43">
        <v>281145.01992727432</v>
      </c>
      <c r="E5391" s="43">
        <v>44615.594772860597</v>
      </c>
      <c r="F5391" s="43">
        <v>33412.969493407298</v>
      </c>
      <c r="G5391" s="43">
        <v>63139.6954349597</v>
      </c>
    </row>
    <row r="5392" spans="1:7" x14ac:dyDescent="0.2">
      <c r="A5392" s="7">
        <v>5390</v>
      </c>
      <c r="B5392" s="43">
        <v>50.94</v>
      </c>
      <c r="C5392" s="43">
        <v>429540.93324248079</v>
      </c>
      <c r="D5392" s="43">
        <v>286268.38696518331</v>
      </c>
      <c r="E5392" s="43">
        <v>73378.142116957402</v>
      </c>
      <c r="F5392" s="43">
        <v>56405.040412196198</v>
      </c>
      <c r="G5392" s="43">
        <v>13489.3637481438</v>
      </c>
    </row>
    <row r="5393" spans="1:7" x14ac:dyDescent="0.2">
      <c r="A5393" s="7">
        <v>5391</v>
      </c>
      <c r="B5393" s="43">
        <v>189.09</v>
      </c>
      <c r="C5393" s="43">
        <v>40560.334777693599</v>
      </c>
      <c r="D5393" s="43">
        <v>43549.027970328701</v>
      </c>
      <c r="E5393" s="43">
        <v>1075.6237800709</v>
      </c>
      <c r="F5393" s="43">
        <v>0</v>
      </c>
      <c r="G5393" s="43">
        <v>-4064.3169727059999</v>
      </c>
    </row>
    <row r="5394" spans="1:7" x14ac:dyDescent="0.2">
      <c r="A5394" s="7">
        <v>5392</v>
      </c>
      <c r="B5394" s="43">
        <v>136.15</v>
      </c>
      <c r="C5394" s="43">
        <v>636238.24984043045</v>
      </c>
      <c r="D5394" s="43">
        <v>551347.40462449542</v>
      </c>
      <c r="E5394" s="43">
        <v>24415.471790788699</v>
      </c>
      <c r="F5394" s="43">
        <v>0</v>
      </c>
      <c r="G5394" s="43">
        <v>60475.373425146303</v>
      </c>
    </row>
    <row r="5395" spans="1:7" x14ac:dyDescent="0.2">
      <c r="A5395" s="7">
        <v>5393</v>
      </c>
      <c r="B5395" s="43">
        <v>95.19</v>
      </c>
      <c r="C5395" s="43">
        <v>1093180.577504542</v>
      </c>
      <c r="D5395" s="43">
        <v>727426.04657955095</v>
      </c>
      <c r="E5395" s="43">
        <v>91925.673393635996</v>
      </c>
      <c r="F5395" s="43">
        <v>105997.06475834591</v>
      </c>
      <c r="G5395" s="43">
        <v>167831.79277300931</v>
      </c>
    </row>
    <row r="5396" spans="1:7" x14ac:dyDescent="0.2">
      <c r="A5396" s="7">
        <v>5394</v>
      </c>
      <c r="B5396" s="43">
        <v>16.91</v>
      </c>
      <c r="C5396" s="43">
        <v>15940.346262130201</v>
      </c>
      <c r="D5396" s="43">
        <v>14074.936035696899</v>
      </c>
      <c r="E5396" s="43">
        <v>4730.8672788303002</v>
      </c>
      <c r="F5396" s="43">
        <v>0</v>
      </c>
      <c r="G5396" s="43">
        <v>-2865.4570523969001</v>
      </c>
    </row>
    <row r="5397" spans="1:7" x14ac:dyDescent="0.2">
      <c r="A5397" s="7">
        <v>5395</v>
      </c>
      <c r="B5397" s="43">
        <v>109.25</v>
      </c>
      <c r="C5397" s="43">
        <v>616524.97536722105</v>
      </c>
      <c r="D5397" s="43">
        <v>536651.15487507428</v>
      </c>
      <c r="E5397" s="43">
        <v>29045.2540132592</v>
      </c>
      <c r="F5397" s="43">
        <v>0</v>
      </c>
      <c r="G5397" s="43">
        <v>50828.566478887602</v>
      </c>
    </row>
    <row r="5398" spans="1:7" x14ac:dyDescent="0.2">
      <c r="A5398" s="7">
        <v>5396</v>
      </c>
      <c r="B5398" s="43">
        <v>11.76</v>
      </c>
      <c r="C5398" s="43">
        <v>31867.141873844499</v>
      </c>
      <c r="D5398" s="43">
        <v>23462.4022516363</v>
      </c>
      <c r="E5398" s="43">
        <v>14084.7622478375</v>
      </c>
      <c r="F5398" s="43">
        <v>0</v>
      </c>
      <c r="G5398" s="43">
        <v>-5680.0226256294</v>
      </c>
    </row>
    <row r="5399" spans="1:7" x14ac:dyDescent="0.2">
      <c r="A5399" s="7">
        <v>5397</v>
      </c>
      <c r="B5399" s="43">
        <v>21.81</v>
      </c>
      <c r="C5399" s="43">
        <v>102847.5220110005</v>
      </c>
      <c r="D5399" s="43">
        <v>84121.998795169493</v>
      </c>
      <c r="E5399" s="43">
        <v>24225.639294378499</v>
      </c>
      <c r="F5399" s="43">
        <v>0</v>
      </c>
      <c r="G5399" s="43">
        <v>-5500.1160785475004</v>
      </c>
    </row>
    <row r="5400" spans="1:7" x14ac:dyDescent="0.2">
      <c r="A5400" s="7">
        <v>5398</v>
      </c>
      <c r="B5400" s="43">
        <v>252.69</v>
      </c>
      <c r="C5400" s="43">
        <v>558719.41510972194</v>
      </c>
      <c r="D5400" s="43">
        <v>665853.95511214342</v>
      </c>
      <c r="E5400" s="43">
        <v>11164.9272399247</v>
      </c>
      <c r="F5400" s="43">
        <v>0</v>
      </c>
      <c r="G5400" s="43">
        <v>-118299.4672423462</v>
      </c>
    </row>
    <row r="5401" spans="1:7" x14ac:dyDescent="0.2">
      <c r="A5401" s="7">
        <v>5399</v>
      </c>
      <c r="B5401" s="43">
        <v>267.75</v>
      </c>
      <c r="C5401" s="43">
        <v>1317326.986003553</v>
      </c>
      <c r="D5401" s="43">
        <v>1064217.9908964999</v>
      </c>
      <c r="E5401" s="43">
        <v>25458.305033797002</v>
      </c>
      <c r="F5401" s="43">
        <v>0</v>
      </c>
      <c r="G5401" s="43">
        <v>227650.69007325641</v>
      </c>
    </row>
    <row r="5402" spans="1:7" x14ac:dyDescent="0.2">
      <c r="A5402" s="7">
        <v>5400</v>
      </c>
      <c r="B5402" s="43">
        <v>29.35</v>
      </c>
      <c r="C5402" s="43">
        <v>133933.7744162512</v>
      </c>
      <c r="D5402" s="43">
        <v>99228.039308128806</v>
      </c>
      <c r="E5402" s="43">
        <v>24729.118830298899</v>
      </c>
      <c r="F5402" s="43">
        <v>0</v>
      </c>
      <c r="G5402" s="43">
        <v>9976.6162778234993</v>
      </c>
    </row>
    <row r="5403" spans="1:7" x14ac:dyDescent="0.2">
      <c r="A5403" s="7">
        <v>5401</v>
      </c>
      <c r="B5403" s="43">
        <v>46.31</v>
      </c>
      <c r="C5403" s="43">
        <v>377410.66744439641</v>
      </c>
      <c r="D5403" s="43">
        <v>263600.67813539063</v>
      </c>
      <c r="E5403" s="43">
        <v>43432.525661674597</v>
      </c>
      <c r="F5403" s="43">
        <v>0</v>
      </c>
      <c r="G5403" s="43">
        <v>70377.463647331198</v>
      </c>
    </row>
    <row r="5404" spans="1:7" x14ac:dyDescent="0.2">
      <c r="A5404" s="7">
        <v>5402</v>
      </c>
      <c r="B5404" s="43">
        <v>46.36</v>
      </c>
      <c r="C5404" s="43">
        <v>370763.40840196452</v>
      </c>
      <c r="D5404" s="43">
        <v>354893.15129106632</v>
      </c>
      <c r="E5404" s="43">
        <v>41438.334405520698</v>
      </c>
      <c r="F5404" s="43">
        <v>0</v>
      </c>
      <c r="G5404" s="43">
        <v>-25568.077294622501</v>
      </c>
    </row>
    <row r="5405" spans="1:7" x14ac:dyDescent="0.2">
      <c r="A5405" s="7">
        <v>5403</v>
      </c>
      <c r="B5405" s="43">
        <v>11.78</v>
      </c>
      <c r="C5405" s="43">
        <v>7036.9081237482997</v>
      </c>
      <c r="D5405" s="43">
        <v>6863.5668729747003</v>
      </c>
      <c r="E5405" s="43">
        <v>3124.5556109417998</v>
      </c>
      <c r="F5405" s="43">
        <v>0</v>
      </c>
      <c r="G5405" s="43">
        <v>-2951.2143601682001</v>
      </c>
    </row>
    <row r="5406" spans="1:7" x14ac:dyDescent="0.2">
      <c r="A5406" s="7">
        <v>5404</v>
      </c>
      <c r="B5406" s="43">
        <v>5.62</v>
      </c>
      <c r="C5406" s="43">
        <v>3983.3365224662002</v>
      </c>
      <c r="D5406" s="43">
        <v>4545.8777892354001</v>
      </c>
      <c r="E5406" s="43">
        <v>3570.2713764815999</v>
      </c>
      <c r="F5406" s="43">
        <v>0</v>
      </c>
      <c r="G5406" s="43">
        <v>-4132.8126432507997</v>
      </c>
    </row>
    <row r="5407" spans="1:7" x14ac:dyDescent="0.2">
      <c r="A5407" s="7">
        <v>5405</v>
      </c>
      <c r="B5407" s="43">
        <v>25.37</v>
      </c>
      <c r="C5407" s="43">
        <v>4209.4434275682997</v>
      </c>
      <c r="D5407" s="43">
        <v>4125.6228633848004</v>
      </c>
      <c r="E5407" s="43">
        <v>834.07500589979998</v>
      </c>
      <c r="F5407" s="43">
        <v>0</v>
      </c>
      <c r="G5407" s="43">
        <v>-750.25444171629999</v>
      </c>
    </row>
    <row r="5408" spans="1:7" x14ac:dyDescent="0.2">
      <c r="A5408" s="7">
        <v>5406</v>
      </c>
      <c r="B5408" s="43">
        <v>2.31</v>
      </c>
      <c r="C5408" s="43">
        <v>24352.567047064898</v>
      </c>
      <c r="D5408" s="43">
        <v>16901.7038556605</v>
      </c>
      <c r="E5408" s="43">
        <v>56215.968170434702</v>
      </c>
      <c r="F5408" s="43">
        <v>400.17802052939999</v>
      </c>
      <c r="G5408" s="43">
        <v>-49165.2829995598</v>
      </c>
    </row>
    <row r="5409" spans="1:7" x14ac:dyDescent="0.2">
      <c r="A5409" s="7">
        <v>5407</v>
      </c>
      <c r="B5409" s="43">
        <v>47.31</v>
      </c>
      <c r="C5409" s="43">
        <v>323972.32099670888</v>
      </c>
      <c r="D5409" s="43">
        <v>250051.82238768309</v>
      </c>
      <c r="E5409" s="43">
        <v>36216.016846056402</v>
      </c>
      <c r="F5409" s="43">
        <v>0</v>
      </c>
      <c r="G5409" s="43">
        <v>37704.481762969401</v>
      </c>
    </row>
    <row r="5410" spans="1:7" x14ac:dyDescent="0.2">
      <c r="A5410" s="7">
        <v>5408</v>
      </c>
      <c r="B5410" s="43">
        <v>93.75</v>
      </c>
      <c r="C5410" s="43">
        <v>264568.95537195232</v>
      </c>
      <c r="D5410" s="43">
        <v>176201.27365342531</v>
      </c>
      <c r="E5410" s="43">
        <v>22409.005108551501</v>
      </c>
      <c r="F5410" s="43">
        <v>25511.917347840699</v>
      </c>
      <c r="G5410" s="43">
        <v>40446.759262134699</v>
      </c>
    </row>
    <row r="5411" spans="1:7" x14ac:dyDescent="0.2">
      <c r="A5411" s="7">
        <v>5409</v>
      </c>
      <c r="B5411" s="43">
        <v>152.15</v>
      </c>
      <c r="C5411" s="43">
        <v>657182.74932122719</v>
      </c>
      <c r="D5411" s="43">
        <v>684836.66744977725</v>
      </c>
      <c r="E5411" s="43">
        <v>22581.193355953201</v>
      </c>
      <c r="F5411" s="43">
        <v>0</v>
      </c>
      <c r="G5411" s="43">
        <v>-50235.111484503199</v>
      </c>
    </row>
    <row r="5412" spans="1:7" x14ac:dyDescent="0.2">
      <c r="A5412" s="7">
        <v>5410</v>
      </c>
      <c r="B5412" s="43">
        <v>59.34</v>
      </c>
      <c r="C5412" s="43">
        <v>316163.76624615787</v>
      </c>
      <c r="D5412" s="43">
        <v>210664.63352445501</v>
      </c>
      <c r="E5412" s="43">
        <v>42178.913518855603</v>
      </c>
      <c r="F5412" s="43">
        <v>30400.933205936999</v>
      </c>
      <c r="G5412" s="43">
        <v>32919.285996910403</v>
      </c>
    </row>
    <row r="5413" spans="1:7" x14ac:dyDescent="0.2">
      <c r="A5413" s="7">
        <v>5411</v>
      </c>
      <c r="B5413" s="43">
        <v>23.85</v>
      </c>
      <c r="C5413" s="43">
        <v>1395.9060408081</v>
      </c>
      <c r="D5413" s="43">
        <v>1213.6460331233</v>
      </c>
      <c r="E5413" s="43">
        <v>300.08354958799998</v>
      </c>
      <c r="F5413" s="43">
        <v>0</v>
      </c>
      <c r="G5413" s="43">
        <v>-117.8235419032</v>
      </c>
    </row>
    <row r="5414" spans="1:7" x14ac:dyDescent="0.2">
      <c r="A5414" s="7">
        <v>5412</v>
      </c>
      <c r="B5414" s="43">
        <v>5.87</v>
      </c>
      <c r="C5414" s="43">
        <v>21789.915402716499</v>
      </c>
      <c r="D5414" s="43">
        <v>16821.343751219301</v>
      </c>
      <c r="E5414" s="43">
        <v>19224.4453645664</v>
      </c>
      <c r="F5414" s="43">
        <v>0</v>
      </c>
      <c r="G5414" s="43">
        <v>-14255.873713069201</v>
      </c>
    </row>
    <row r="5415" spans="1:7" x14ac:dyDescent="0.2">
      <c r="A5415" s="7">
        <v>5413</v>
      </c>
      <c r="B5415" s="43">
        <v>100.21</v>
      </c>
      <c r="C5415" s="43">
        <v>41174.892592327597</v>
      </c>
      <c r="D5415" s="43">
        <v>48202.167094345197</v>
      </c>
      <c r="E5415" s="43">
        <v>2061.2389090919</v>
      </c>
      <c r="F5415" s="43">
        <v>0</v>
      </c>
      <c r="G5415" s="43">
        <v>-9088.5134111094994</v>
      </c>
    </row>
    <row r="5416" spans="1:7" x14ac:dyDescent="0.2">
      <c r="A5416" s="7">
        <v>5414</v>
      </c>
      <c r="B5416" s="43">
        <v>11.37</v>
      </c>
      <c r="C5416" s="43">
        <v>12660.641647185799</v>
      </c>
      <c r="D5416" s="43">
        <v>10913.6220577274</v>
      </c>
      <c r="E5416" s="43">
        <v>5668.4421194083998</v>
      </c>
      <c r="F5416" s="43">
        <v>0</v>
      </c>
      <c r="G5416" s="43">
        <v>-3921.4225299499999</v>
      </c>
    </row>
    <row r="5417" spans="1:7" x14ac:dyDescent="0.2">
      <c r="A5417" s="7">
        <v>5415</v>
      </c>
      <c r="B5417" s="43">
        <v>5.18</v>
      </c>
      <c r="C5417" s="43">
        <v>41165.269902802102</v>
      </c>
      <c r="D5417" s="43">
        <v>32580.769857614599</v>
      </c>
      <c r="E5417" s="43">
        <v>42029.478576679801</v>
      </c>
      <c r="F5417" s="43">
        <v>0</v>
      </c>
      <c r="G5417" s="43">
        <v>-33444.978531492299</v>
      </c>
    </row>
    <row r="5418" spans="1:7" x14ac:dyDescent="0.2">
      <c r="A5418" s="7">
        <v>5416</v>
      </c>
      <c r="B5418" s="43">
        <v>105.22</v>
      </c>
      <c r="C5418" s="43">
        <v>127325.4797703037</v>
      </c>
      <c r="D5418" s="43">
        <v>84838.042432917297</v>
      </c>
      <c r="E5418" s="43">
        <v>10574.8906196602</v>
      </c>
      <c r="F5418" s="43">
        <v>16769.161953636401</v>
      </c>
      <c r="G5418" s="43">
        <v>15143.3847640898</v>
      </c>
    </row>
    <row r="5419" spans="1:7" x14ac:dyDescent="0.2">
      <c r="A5419" s="7">
        <v>5417</v>
      </c>
      <c r="B5419" s="43">
        <v>26.47</v>
      </c>
      <c r="C5419" s="43">
        <v>48056.488921071701</v>
      </c>
      <c r="D5419" s="43">
        <v>32780.063382002299</v>
      </c>
      <c r="E5419" s="43">
        <v>9487.3361461738004</v>
      </c>
      <c r="F5419" s="43">
        <v>3790.2541457025</v>
      </c>
      <c r="G5419" s="43">
        <v>1998.8352471931</v>
      </c>
    </row>
    <row r="5420" spans="1:7" x14ac:dyDescent="0.2">
      <c r="A5420" s="7">
        <v>5418</v>
      </c>
      <c r="B5420" s="43">
        <v>25.04</v>
      </c>
      <c r="C5420" s="43">
        <v>287440.15913670819</v>
      </c>
      <c r="D5420" s="43">
        <v>224446.006531202</v>
      </c>
      <c r="E5420" s="43">
        <v>60602.8695436337</v>
      </c>
      <c r="F5420" s="43">
        <v>0</v>
      </c>
      <c r="G5420" s="43">
        <v>2391.2830618725002</v>
      </c>
    </row>
    <row r="5421" spans="1:7" x14ac:dyDescent="0.2">
      <c r="A5421" s="7">
        <v>5419</v>
      </c>
      <c r="B5421" s="43">
        <v>42.67</v>
      </c>
      <c r="C5421" s="43">
        <v>83490.376278104697</v>
      </c>
      <c r="D5421" s="43">
        <v>82062.994164621297</v>
      </c>
      <c r="E5421" s="43">
        <v>10128.7247743505</v>
      </c>
      <c r="F5421" s="43">
        <v>0</v>
      </c>
      <c r="G5421" s="43">
        <v>-8701.3426608670998</v>
      </c>
    </row>
    <row r="5422" spans="1:7" x14ac:dyDescent="0.2">
      <c r="A5422" s="7">
        <v>5420</v>
      </c>
      <c r="B5422" s="43">
        <v>85.68</v>
      </c>
      <c r="C5422" s="43">
        <v>567980.20118873636</v>
      </c>
      <c r="D5422" s="43">
        <v>393751.38210849708</v>
      </c>
      <c r="E5422" s="43">
        <v>36080.462737816</v>
      </c>
      <c r="F5422" s="43">
        <v>7506.7808835741998</v>
      </c>
      <c r="G5422" s="43">
        <v>130641.57545884899</v>
      </c>
    </row>
    <row r="5423" spans="1:7" x14ac:dyDescent="0.2">
      <c r="A5423" s="7">
        <v>5421</v>
      </c>
      <c r="B5423" s="43">
        <v>222.09</v>
      </c>
      <c r="C5423" s="43">
        <v>26704.6044494444</v>
      </c>
      <c r="D5423" s="43">
        <v>19144.6580370683</v>
      </c>
      <c r="E5423" s="43">
        <v>640.19257776630002</v>
      </c>
      <c r="F5423" s="43">
        <v>0</v>
      </c>
      <c r="G5423" s="43">
        <v>6919.7538346097999</v>
      </c>
    </row>
    <row r="5424" spans="1:7" x14ac:dyDescent="0.2">
      <c r="A5424" s="7">
        <v>5422</v>
      </c>
      <c r="B5424" s="43">
        <v>57.23</v>
      </c>
      <c r="C5424" s="43">
        <v>27230.887361341898</v>
      </c>
      <c r="D5424" s="43">
        <v>26050.9732042416</v>
      </c>
      <c r="E5424" s="43">
        <v>2390.8985179844999</v>
      </c>
      <c r="F5424" s="43">
        <v>0</v>
      </c>
      <c r="G5424" s="43">
        <v>-1210.9843608842</v>
      </c>
    </row>
    <row r="5425" spans="1:7" x14ac:dyDescent="0.2">
      <c r="A5425" s="7">
        <v>5423</v>
      </c>
      <c r="B5425" s="43">
        <v>4.9000000000000004</v>
      </c>
      <c r="C5425" s="43">
        <v>61855.085693539397</v>
      </c>
      <c r="D5425" s="43">
        <v>44254.494005006702</v>
      </c>
      <c r="E5425" s="43">
        <v>68495.193506296098</v>
      </c>
      <c r="F5425" s="43">
        <v>0</v>
      </c>
      <c r="G5425" s="43">
        <v>-50894.601817763498</v>
      </c>
    </row>
    <row r="5426" spans="1:7" x14ac:dyDescent="0.2">
      <c r="A5426" s="7">
        <v>5424</v>
      </c>
      <c r="B5426" s="43">
        <v>44.55</v>
      </c>
      <c r="C5426" s="43">
        <v>23171.1060670511</v>
      </c>
      <c r="D5426" s="43">
        <v>15440.43073287</v>
      </c>
      <c r="E5426" s="43">
        <v>4537.8903340398001</v>
      </c>
      <c r="F5426" s="43">
        <v>3045.4404430909999</v>
      </c>
      <c r="G5426" s="43">
        <v>147.34455705030001</v>
      </c>
    </row>
    <row r="5427" spans="1:7" x14ac:dyDescent="0.2">
      <c r="A5427" s="7">
        <v>5425</v>
      </c>
      <c r="B5427" s="43">
        <v>82.55</v>
      </c>
      <c r="C5427" s="43">
        <v>264035.04479601851</v>
      </c>
      <c r="D5427" s="43">
        <v>235472.69051773491</v>
      </c>
      <c r="E5427" s="43">
        <v>16269.071068047901</v>
      </c>
      <c r="F5427" s="43">
        <v>0</v>
      </c>
      <c r="G5427" s="43">
        <v>12293.283210235801</v>
      </c>
    </row>
    <row r="5428" spans="1:7" x14ac:dyDescent="0.2">
      <c r="A5428" s="7">
        <v>5426</v>
      </c>
      <c r="B5428" s="43">
        <v>126.86</v>
      </c>
      <c r="C5428" s="43">
        <v>17693.961176962701</v>
      </c>
      <c r="D5428" s="43">
        <v>18327.554801767299</v>
      </c>
      <c r="E5428" s="43">
        <v>698.5372078931</v>
      </c>
      <c r="F5428" s="43">
        <v>0</v>
      </c>
      <c r="G5428" s="43">
        <v>-1332.1308326977</v>
      </c>
    </row>
    <row r="5429" spans="1:7" x14ac:dyDescent="0.2">
      <c r="A5429" s="7">
        <v>5427</v>
      </c>
      <c r="B5429" s="43">
        <v>152.94999999999999</v>
      </c>
      <c r="C5429" s="43">
        <v>1016596.256382972</v>
      </c>
      <c r="D5429" s="43">
        <v>863041.57889661635</v>
      </c>
      <c r="E5429" s="43">
        <v>34950.2571742086</v>
      </c>
      <c r="F5429" s="43">
        <v>0</v>
      </c>
      <c r="G5429" s="43">
        <v>118604.4203121473</v>
      </c>
    </row>
    <row r="5430" spans="1:7" x14ac:dyDescent="0.2">
      <c r="A5430" s="7">
        <v>5428</v>
      </c>
      <c r="B5430" s="43">
        <v>34.46</v>
      </c>
      <c r="C5430" s="43">
        <v>252531.8813867874</v>
      </c>
      <c r="D5430" s="43">
        <v>187574.2059181763</v>
      </c>
      <c r="E5430" s="43">
        <v>38852.644817057699</v>
      </c>
      <c r="F5430" s="43">
        <v>0</v>
      </c>
      <c r="G5430" s="43">
        <v>26105.030651553399</v>
      </c>
    </row>
    <row r="5431" spans="1:7" x14ac:dyDescent="0.2">
      <c r="A5431" s="7">
        <v>5429</v>
      </c>
      <c r="B5431" s="43">
        <v>225.21</v>
      </c>
      <c r="C5431" s="43">
        <v>38868.788302843801</v>
      </c>
      <c r="D5431" s="43">
        <v>26368.202448814201</v>
      </c>
      <c r="E5431" s="43">
        <v>902.35257596129998</v>
      </c>
      <c r="F5431" s="43">
        <v>3913.588985335</v>
      </c>
      <c r="G5431" s="43">
        <v>7684.6442927333001</v>
      </c>
    </row>
    <row r="5432" spans="1:7" x14ac:dyDescent="0.2">
      <c r="A5432" s="7">
        <v>5430</v>
      </c>
      <c r="B5432" s="43">
        <v>1.06</v>
      </c>
      <c r="C5432" s="43">
        <v>4241.5667043510002</v>
      </c>
      <c r="D5432" s="43">
        <v>3170.6039823996002</v>
      </c>
      <c r="E5432" s="43">
        <v>21601.4948114783</v>
      </c>
      <c r="F5432" s="43">
        <v>0</v>
      </c>
      <c r="G5432" s="43">
        <v>-20530.532089526801</v>
      </c>
    </row>
    <row r="5433" spans="1:7" x14ac:dyDescent="0.2">
      <c r="A5433" s="7">
        <v>5431</v>
      </c>
      <c r="B5433" s="43">
        <v>16.059999999999999</v>
      </c>
      <c r="C5433" s="43">
        <v>16337.473346881001</v>
      </c>
      <c r="D5433" s="43">
        <v>10875.6476322487</v>
      </c>
      <c r="E5433" s="43">
        <v>8991.6012193314</v>
      </c>
      <c r="F5433" s="43">
        <v>2160.7350179698001</v>
      </c>
      <c r="G5433" s="43">
        <v>-5690.5105226689002</v>
      </c>
    </row>
    <row r="5434" spans="1:7" x14ac:dyDescent="0.2">
      <c r="A5434" s="7">
        <v>5432</v>
      </c>
      <c r="B5434" s="43">
        <v>73.81</v>
      </c>
      <c r="C5434" s="43">
        <v>38193.210094229398</v>
      </c>
      <c r="D5434" s="43">
        <v>31506.942765945299</v>
      </c>
      <c r="E5434" s="43">
        <v>2711.8131720207998</v>
      </c>
      <c r="F5434" s="43">
        <v>0</v>
      </c>
      <c r="G5434" s="43">
        <v>3974.4541562632999</v>
      </c>
    </row>
    <row r="5435" spans="1:7" x14ac:dyDescent="0.2">
      <c r="A5435" s="7">
        <v>5433</v>
      </c>
      <c r="B5435" s="43">
        <v>77.05</v>
      </c>
      <c r="C5435" s="43">
        <v>28997.2422691301</v>
      </c>
      <c r="D5435" s="43">
        <v>27532.074883729401</v>
      </c>
      <c r="E5435" s="43">
        <v>1885.6146016544001</v>
      </c>
      <c r="F5435" s="43">
        <v>0</v>
      </c>
      <c r="G5435" s="43">
        <v>-420.44721625379998</v>
      </c>
    </row>
    <row r="5436" spans="1:7" x14ac:dyDescent="0.2">
      <c r="A5436" s="7">
        <v>5434</v>
      </c>
      <c r="B5436" s="43">
        <v>31.41</v>
      </c>
      <c r="C5436" s="43">
        <v>7263.1033750335</v>
      </c>
      <c r="D5436" s="43">
        <v>4831.7578904962002</v>
      </c>
      <c r="E5436" s="43">
        <v>1854.2469584262001</v>
      </c>
      <c r="F5436" s="43">
        <v>705.40966204910001</v>
      </c>
      <c r="G5436" s="43">
        <v>-128.31113593789999</v>
      </c>
    </row>
    <row r="5437" spans="1:7" x14ac:dyDescent="0.2">
      <c r="A5437" s="7">
        <v>5435</v>
      </c>
      <c r="B5437" s="43">
        <v>9.83</v>
      </c>
      <c r="C5437" s="43">
        <v>42182.2644354351</v>
      </c>
      <c r="D5437" s="43">
        <v>36585.486130763296</v>
      </c>
      <c r="E5437" s="43">
        <v>21932.1021984976</v>
      </c>
      <c r="F5437" s="43">
        <v>0</v>
      </c>
      <c r="G5437" s="43">
        <v>-16335.3238938258</v>
      </c>
    </row>
    <row r="5438" spans="1:7" x14ac:dyDescent="0.2">
      <c r="A5438" s="7">
        <v>5436</v>
      </c>
      <c r="B5438" s="43">
        <v>51.73</v>
      </c>
      <c r="C5438" s="43">
        <v>141853.70538210031</v>
      </c>
      <c r="D5438" s="43">
        <v>129981.7057761491</v>
      </c>
      <c r="E5438" s="43">
        <v>14600.354000082099</v>
      </c>
      <c r="F5438" s="43">
        <v>0</v>
      </c>
      <c r="G5438" s="43">
        <v>-2728.3543941308999</v>
      </c>
    </row>
    <row r="5439" spans="1:7" x14ac:dyDescent="0.2">
      <c r="A5439" s="7">
        <v>5437</v>
      </c>
      <c r="B5439" s="43">
        <v>14.37</v>
      </c>
      <c r="C5439" s="43">
        <v>32839.273295294297</v>
      </c>
      <c r="D5439" s="43">
        <v>29687.550243734</v>
      </c>
      <c r="E5439" s="43">
        <v>11619.294964172699</v>
      </c>
      <c r="F5439" s="43">
        <v>0</v>
      </c>
      <c r="G5439" s="43">
        <v>-8467.5719126124004</v>
      </c>
    </row>
    <row r="5440" spans="1:7" x14ac:dyDescent="0.2">
      <c r="A5440" s="7">
        <v>5438</v>
      </c>
      <c r="B5440" s="43">
        <v>70.81</v>
      </c>
      <c r="C5440" s="43">
        <v>407862.1479371789</v>
      </c>
      <c r="D5440" s="43">
        <v>375479.92576187651</v>
      </c>
      <c r="E5440" s="43">
        <v>30095.6812775197</v>
      </c>
      <c r="F5440" s="43">
        <v>0</v>
      </c>
      <c r="G5440" s="43">
        <v>2286.5408977827001</v>
      </c>
    </row>
    <row r="5441" spans="1:7" x14ac:dyDescent="0.2">
      <c r="A5441" s="7">
        <v>5439</v>
      </c>
      <c r="B5441" s="43">
        <v>62.34</v>
      </c>
      <c r="C5441" s="43">
        <v>401298.49754539592</v>
      </c>
      <c r="D5441" s="43">
        <v>332639.29376082029</v>
      </c>
      <c r="E5441" s="43">
        <v>33772.562581478996</v>
      </c>
      <c r="F5441" s="43">
        <v>0</v>
      </c>
      <c r="G5441" s="43">
        <v>34886.641203096602</v>
      </c>
    </row>
    <row r="5442" spans="1:7" x14ac:dyDescent="0.2">
      <c r="A5442" s="7">
        <v>5440</v>
      </c>
      <c r="B5442" s="43">
        <v>315.23</v>
      </c>
      <c r="C5442" s="43">
        <v>2826278.6956620659</v>
      </c>
      <c r="D5442" s="43">
        <v>2657093.9031997169</v>
      </c>
      <c r="E5442" s="43">
        <v>47620.099314389598</v>
      </c>
      <c r="F5442" s="43">
        <v>0</v>
      </c>
      <c r="G5442" s="43">
        <v>121564.69314795941</v>
      </c>
    </row>
    <row r="5443" spans="1:7" x14ac:dyDescent="0.2">
      <c r="A5443" s="7">
        <v>5441</v>
      </c>
      <c r="B5443" s="43">
        <v>19.260000000000002</v>
      </c>
      <c r="C5443" s="43">
        <v>52947.779358258398</v>
      </c>
      <c r="D5443" s="43">
        <v>35449.937363570098</v>
      </c>
      <c r="E5443" s="43">
        <v>14696.765838182901</v>
      </c>
      <c r="F5443" s="43">
        <v>4664.6517842048997</v>
      </c>
      <c r="G5443" s="43">
        <v>-1863.5756276994</v>
      </c>
    </row>
    <row r="5444" spans="1:7" x14ac:dyDescent="0.2">
      <c r="A5444" s="7">
        <v>5442</v>
      </c>
      <c r="B5444" s="43">
        <v>3.81</v>
      </c>
      <c r="C5444" s="43">
        <v>2391.9471405416998</v>
      </c>
      <c r="D5444" s="43">
        <v>1936.8519431166001</v>
      </c>
      <c r="E5444" s="43">
        <v>3236.5785989189999</v>
      </c>
      <c r="F5444" s="43">
        <v>0</v>
      </c>
      <c r="G5444" s="43">
        <v>-2781.4834014939001</v>
      </c>
    </row>
    <row r="5445" spans="1:7" x14ac:dyDescent="0.2">
      <c r="A5445" s="7">
        <v>5443</v>
      </c>
      <c r="B5445" s="43">
        <v>84.9</v>
      </c>
      <c r="C5445" s="43">
        <v>641079.07235337421</v>
      </c>
      <c r="D5445" s="43">
        <v>446815.03875934042</v>
      </c>
      <c r="E5445" s="43">
        <v>41085.291536455297</v>
      </c>
      <c r="F5445" s="43">
        <v>4245</v>
      </c>
      <c r="G5445" s="43">
        <v>148933.74205757849</v>
      </c>
    </row>
    <row r="5446" spans="1:7" x14ac:dyDescent="0.2">
      <c r="A5446" s="7">
        <v>5444</v>
      </c>
      <c r="B5446" s="43">
        <v>41.06</v>
      </c>
      <c r="C5446" s="43">
        <v>82215.0085778668</v>
      </c>
      <c r="D5446" s="43">
        <v>76749.377052769894</v>
      </c>
      <c r="E5446" s="43">
        <v>10098.482765323201</v>
      </c>
      <c r="F5446" s="43">
        <v>0</v>
      </c>
      <c r="G5446" s="43">
        <v>-4632.8512402263004</v>
      </c>
    </row>
    <row r="5447" spans="1:7" x14ac:dyDescent="0.2">
      <c r="A5447" s="7">
        <v>5445</v>
      </c>
      <c r="B5447" s="43">
        <v>51.73</v>
      </c>
      <c r="C5447" s="43">
        <v>75966.895810571499</v>
      </c>
      <c r="D5447" s="43">
        <v>84878.905560703599</v>
      </c>
      <c r="E5447" s="43">
        <v>7394.2610531962</v>
      </c>
      <c r="F5447" s="43">
        <v>0</v>
      </c>
      <c r="G5447" s="43">
        <v>-16306.2708033282</v>
      </c>
    </row>
    <row r="5448" spans="1:7" x14ac:dyDescent="0.2">
      <c r="A5448" s="7">
        <v>5446</v>
      </c>
      <c r="B5448" s="43">
        <v>237.66</v>
      </c>
      <c r="C5448" s="43">
        <v>92483.279137125399</v>
      </c>
      <c r="D5448" s="43">
        <v>107385.1840977922</v>
      </c>
      <c r="E5448" s="43">
        <v>1977.682531445</v>
      </c>
      <c r="F5448" s="43">
        <v>0</v>
      </c>
      <c r="G5448" s="43">
        <v>-16879.587492111801</v>
      </c>
    </row>
    <row r="5449" spans="1:7" x14ac:dyDescent="0.2">
      <c r="A5449" s="7">
        <v>5447</v>
      </c>
      <c r="B5449" s="43">
        <v>91.3</v>
      </c>
      <c r="C5449" s="43">
        <v>114482.01543437989</v>
      </c>
      <c r="D5449" s="43">
        <v>125489.6407631286</v>
      </c>
      <c r="E5449" s="43">
        <v>6321.3757860831001</v>
      </c>
      <c r="F5449" s="43">
        <v>0</v>
      </c>
      <c r="G5449" s="43">
        <v>-17329.001114831899</v>
      </c>
    </row>
    <row r="5450" spans="1:7" x14ac:dyDescent="0.2">
      <c r="A5450" s="7">
        <v>5448</v>
      </c>
      <c r="B5450" s="43">
        <v>56.36</v>
      </c>
      <c r="C5450" s="43">
        <v>276711.50093641062</v>
      </c>
      <c r="D5450" s="43">
        <v>224519.73520070821</v>
      </c>
      <c r="E5450" s="43">
        <v>25634.509644735001</v>
      </c>
      <c r="F5450" s="43">
        <v>0</v>
      </c>
      <c r="G5450" s="43">
        <v>26557.256090967501</v>
      </c>
    </row>
    <row r="5451" spans="1:7" x14ac:dyDescent="0.2">
      <c r="A5451" s="7">
        <v>5449</v>
      </c>
      <c r="B5451" s="43">
        <v>27.76</v>
      </c>
      <c r="C5451" s="43">
        <v>229618.5040173913</v>
      </c>
      <c r="D5451" s="43">
        <v>199333.11836793381</v>
      </c>
      <c r="E5451" s="43">
        <v>43812.109729823802</v>
      </c>
      <c r="F5451" s="43">
        <v>0</v>
      </c>
      <c r="G5451" s="43">
        <v>-13526.724080366201</v>
      </c>
    </row>
    <row r="5452" spans="1:7" x14ac:dyDescent="0.2">
      <c r="A5452" s="7">
        <v>5450</v>
      </c>
      <c r="B5452" s="43">
        <v>2.15</v>
      </c>
      <c r="C5452" s="43">
        <v>15274.246898289</v>
      </c>
      <c r="D5452" s="43">
        <v>10979.3718863091</v>
      </c>
      <c r="E5452" s="43">
        <v>38524.801148739003</v>
      </c>
      <c r="F5452" s="43">
        <v>0</v>
      </c>
      <c r="G5452" s="43">
        <v>-34229.926136759103</v>
      </c>
    </row>
    <row r="5453" spans="1:7" x14ac:dyDescent="0.2">
      <c r="A5453" s="7">
        <v>5451</v>
      </c>
      <c r="B5453" s="43">
        <v>211.79</v>
      </c>
      <c r="C5453" s="43">
        <v>395782.87714230857</v>
      </c>
      <c r="D5453" s="43">
        <v>443500.02385155688</v>
      </c>
      <c r="E5453" s="43">
        <v>9670.6740565920009</v>
      </c>
      <c r="F5453" s="43">
        <v>0</v>
      </c>
      <c r="G5453" s="43">
        <v>-57387.820765840297</v>
      </c>
    </row>
    <row r="5454" spans="1:7" x14ac:dyDescent="0.2">
      <c r="A5454" s="7">
        <v>5452</v>
      </c>
      <c r="B5454" s="43">
        <v>54.7</v>
      </c>
      <c r="C5454" s="43">
        <v>240156.6031528567</v>
      </c>
      <c r="D5454" s="43">
        <v>206568.5596705401</v>
      </c>
      <c r="E5454" s="43">
        <v>23154.2956249052</v>
      </c>
      <c r="F5454" s="43">
        <v>0</v>
      </c>
      <c r="G5454" s="43">
        <v>10433.747857411399</v>
      </c>
    </row>
    <row r="5455" spans="1:7" x14ac:dyDescent="0.2">
      <c r="A5455" s="7">
        <v>5453</v>
      </c>
      <c r="B5455" s="43">
        <v>74.430000000000007</v>
      </c>
      <c r="C5455" s="43">
        <v>259585.80648167769</v>
      </c>
      <c r="D5455" s="43">
        <v>236084.0915895823</v>
      </c>
      <c r="E5455" s="43">
        <v>17810.753511802199</v>
      </c>
      <c r="F5455" s="43">
        <v>0</v>
      </c>
      <c r="G5455" s="43">
        <v>5690.9613802933</v>
      </c>
    </row>
    <row r="5456" spans="1:7" x14ac:dyDescent="0.2">
      <c r="A5456" s="7">
        <v>5454</v>
      </c>
      <c r="B5456" s="43">
        <v>155.97999999999999</v>
      </c>
      <c r="C5456" s="43">
        <v>243333.73479919761</v>
      </c>
      <c r="D5456" s="43">
        <v>296348.89854772668</v>
      </c>
      <c r="E5456" s="43">
        <v>7893.3113280209</v>
      </c>
      <c r="F5456" s="43">
        <v>0</v>
      </c>
      <c r="G5456" s="43">
        <v>-60908.475076549999</v>
      </c>
    </row>
    <row r="5457" spans="1:7" x14ac:dyDescent="0.2">
      <c r="A5457" s="7">
        <v>5455</v>
      </c>
      <c r="B5457" s="43">
        <v>40.619999999999997</v>
      </c>
      <c r="C5457" s="43">
        <v>46292.263294056502</v>
      </c>
      <c r="D5457" s="43">
        <v>42256.471413992003</v>
      </c>
      <c r="E5457" s="43">
        <v>5757.0634667881004</v>
      </c>
      <c r="F5457" s="43">
        <v>0</v>
      </c>
      <c r="G5457" s="43">
        <v>-1721.2715867236</v>
      </c>
    </row>
    <row r="5458" spans="1:7" x14ac:dyDescent="0.2">
      <c r="A5458" s="7">
        <v>5456</v>
      </c>
      <c r="B5458" s="43">
        <v>45.97</v>
      </c>
      <c r="C5458" s="43">
        <v>24875.1552606244</v>
      </c>
      <c r="D5458" s="43">
        <v>23305.852984176301</v>
      </c>
      <c r="E5458" s="43">
        <v>2725.7267360326</v>
      </c>
      <c r="F5458" s="43">
        <v>0</v>
      </c>
      <c r="G5458" s="43">
        <v>-1156.4244595844</v>
      </c>
    </row>
    <row r="5459" spans="1:7" x14ac:dyDescent="0.2">
      <c r="A5459" s="7">
        <v>5457</v>
      </c>
      <c r="B5459" s="43">
        <v>87.61</v>
      </c>
      <c r="C5459" s="43">
        <v>414136.75741783011</v>
      </c>
      <c r="D5459" s="43">
        <v>311964.94024389319</v>
      </c>
      <c r="E5459" s="43">
        <v>24559.913670944399</v>
      </c>
      <c r="F5459" s="43">
        <v>0</v>
      </c>
      <c r="G5459" s="43">
        <v>77611.9035029925</v>
      </c>
    </row>
    <row r="5460" spans="1:7" x14ac:dyDescent="0.2">
      <c r="A5460" s="7">
        <v>5458</v>
      </c>
      <c r="B5460" s="43">
        <v>32.119999999999997</v>
      </c>
      <c r="C5460" s="43">
        <v>68717.385891696802</v>
      </c>
      <c r="D5460" s="43">
        <v>54860.211272739602</v>
      </c>
      <c r="E5460" s="43">
        <v>11453.999511378001</v>
      </c>
      <c r="F5460" s="43">
        <v>0</v>
      </c>
      <c r="G5460" s="43">
        <v>2403.1751075790999</v>
      </c>
    </row>
    <row r="5461" spans="1:7" x14ac:dyDescent="0.2">
      <c r="A5461" s="7">
        <v>5459</v>
      </c>
      <c r="B5461" s="43">
        <v>186.14</v>
      </c>
      <c r="C5461" s="43">
        <v>2314006.2796564749</v>
      </c>
      <c r="D5461" s="43">
        <v>1540836.802647484</v>
      </c>
      <c r="E5461" s="43">
        <v>94574.039625767895</v>
      </c>
      <c r="F5461" s="43">
        <v>183356.19932616461</v>
      </c>
      <c r="G5461" s="43">
        <v>495239.23805705889</v>
      </c>
    </row>
    <row r="5462" spans="1:7" x14ac:dyDescent="0.2">
      <c r="A5462" s="7">
        <v>5460</v>
      </c>
      <c r="B5462" s="43">
        <v>39.21</v>
      </c>
      <c r="C5462" s="43">
        <v>169949.6388502137</v>
      </c>
      <c r="D5462" s="43">
        <v>148101.11992565091</v>
      </c>
      <c r="E5462" s="43">
        <v>22117.369849087201</v>
      </c>
      <c r="F5462" s="43">
        <v>0</v>
      </c>
      <c r="G5462" s="43">
        <v>-268.8509245244</v>
      </c>
    </row>
    <row r="5463" spans="1:7" x14ac:dyDescent="0.2">
      <c r="A5463" s="7">
        <v>5461</v>
      </c>
      <c r="B5463" s="43">
        <v>57.69</v>
      </c>
      <c r="C5463" s="43">
        <v>219487.76224694931</v>
      </c>
      <c r="D5463" s="43">
        <v>190109.63097911631</v>
      </c>
      <c r="E5463" s="43">
        <v>19398.755869144399</v>
      </c>
      <c r="F5463" s="43">
        <v>0</v>
      </c>
      <c r="G5463" s="43">
        <v>9979.3753986886004</v>
      </c>
    </row>
    <row r="5464" spans="1:7" x14ac:dyDescent="0.2">
      <c r="A5464" s="7">
        <v>5462</v>
      </c>
      <c r="B5464" s="43">
        <v>232.8</v>
      </c>
      <c r="C5464" s="43">
        <v>1991300.5907535921</v>
      </c>
      <c r="D5464" s="43">
        <v>1324421.4415549531</v>
      </c>
      <c r="E5464" s="43">
        <v>66160.783116938896</v>
      </c>
      <c r="F5464" s="43">
        <v>161058.49970534779</v>
      </c>
      <c r="G5464" s="43">
        <v>439659.8663763525</v>
      </c>
    </row>
    <row r="5465" spans="1:7" x14ac:dyDescent="0.2">
      <c r="A5465" s="7">
        <v>5463</v>
      </c>
      <c r="B5465" s="43">
        <v>51.08</v>
      </c>
      <c r="C5465" s="43">
        <v>16999.205217301002</v>
      </c>
      <c r="D5465" s="43">
        <v>15779.4466941587</v>
      </c>
      <c r="E5465" s="43">
        <v>1671.5626196356</v>
      </c>
      <c r="F5465" s="43">
        <v>0</v>
      </c>
      <c r="G5465" s="43">
        <v>-451.80409649329999</v>
      </c>
    </row>
    <row r="5466" spans="1:7" x14ac:dyDescent="0.2">
      <c r="A5466" s="7">
        <v>5464</v>
      </c>
      <c r="B5466" s="43">
        <v>64.180000000000007</v>
      </c>
      <c r="C5466" s="43">
        <v>240424.68522002641</v>
      </c>
      <c r="D5466" s="43">
        <v>160077.07460791481</v>
      </c>
      <c r="E5466" s="43">
        <v>32975.934184555001</v>
      </c>
      <c r="F5466" s="43">
        <v>31918.928770725299</v>
      </c>
      <c r="G5466" s="43">
        <v>15452.7476568313</v>
      </c>
    </row>
    <row r="5467" spans="1:7" x14ac:dyDescent="0.2">
      <c r="A5467" s="7">
        <v>5465</v>
      </c>
      <c r="B5467" s="43">
        <v>54.06</v>
      </c>
      <c r="C5467" s="43">
        <v>292178.17034351907</v>
      </c>
      <c r="D5467" s="43">
        <v>203331.00501644521</v>
      </c>
      <c r="E5467" s="43">
        <v>28215.3433021077</v>
      </c>
      <c r="F5467" s="43">
        <v>13444.636767903999</v>
      </c>
      <c r="G5467" s="43">
        <v>47187.1852570622</v>
      </c>
    </row>
    <row r="5468" spans="1:7" x14ac:dyDescent="0.2">
      <c r="A5468" s="7">
        <v>5466</v>
      </c>
      <c r="B5468" s="43">
        <v>238.87</v>
      </c>
      <c r="C5468" s="43">
        <v>176938.91890380549</v>
      </c>
      <c r="D5468" s="43">
        <v>164587.87839545711</v>
      </c>
      <c r="E5468" s="43">
        <v>3925.1653219059999</v>
      </c>
      <c r="F5468" s="43">
        <v>0</v>
      </c>
      <c r="G5468" s="43">
        <v>8425.8751864422993</v>
      </c>
    </row>
    <row r="5469" spans="1:7" x14ac:dyDescent="0.2">
      <c r="A5469" s="7">
        <v>5467</v>
      </c>
      <c r="B5469" s="43">
        <v>103.12</v>
      </c>
      <c r="C5469" s="43">
        <v>331486.03513001901</v>
      </c>
      <c r="D5469" s="43">
        <v>220939.93953142551</v>
      </c>
      <c r="E5469" s="43">
        <v>27965.285353264098</v>
      </c>
      <c r="F5469" s="43">
        <v>43574.760030666403</v>
      </c>
      <c r="G5469" s="43">
        <v>39006.050214663002</v>
      </c>
    </row>
    <row r="5470" spans="1:7" x14ac:dyDescent="0.2">
      <c r="A5470" s="7">
        <v>5468</v>
      </c>
      <c r="B5470" s="43">
        <v>21.75</v>
      </c>
      <c r="C5470" s="43">
        <v>270870.27879011788</v>
      </c>
      <c r="D5470" s="43">
        <v>180327.28512979459</v>
      </c>
      <c r="E5470" s="43">
        <v>94800.970708715293</v>
      </c>
      <c r="F5470" s="43">
        <v>21396.523712416201</v>
      </c>
      <c r="G5470" s="43">
        <v>-25654.5007608083</v>
      </c>
    </row>
    <row r="5471" spans="1:7" x14ac:dyDescent="0.2">
      <c r="A5471" s="7">
        <v>5469</v>
      </c>
      <c r="B5471" s="43">
        <v>32.39</v>
      </c>
      <c r="C5471" s="43">
        <v>68502.096309977394</v>
      </c>
      <c r="D5471" s="43">
        <v>52481.280509462798</v>
      </c>
      <c r="E5471" s="43">
        <v>11382.377456013701</v>
      </c>
      <c r="F5471" s="43">
        <v>0</v>
      </c>
      <c r="G5471" s="43">
        <v>4638.4383445008998</v>
      </c>
    </row>
    <row r="5472" spans="1:7" x14ac:dyDescent="0.2">
      <c r="A5472" s="7">
        <v>5470</v>
      </c>
      <c r="B5472" s="43">
        <v>52.24</v>
      </c>
      <c r="C5472" s="43">
        <v>368059.68443580618</v>
      </c>
      <c r="D5472" s="43">
        <v>333553.65418770572</v>
      </c>
      <c r="E5472" s="43">
        <v>37429.270256976997</v>
      </c>
      <c r="F5472" s="43">
        <v>0</v>
      </c>
      <c r="G5472" s="43">
        <v>-2923.2400088764998</v>
      </c>
    </row>
    <row r="5473" spans="1:7" x14ac:dyDescent="0.2">
      <c r="A5473" s="7">
        <v>5471</v>
      </c>
      <c r="B5473" s="43">
        <v>221.37</v>
      </c>
      <c r="C5473" s="43">
        <v>1537739.2117151199</v>
      </c>
      <c r="D5473" s="43">
        <v>1231363.295991079</v>
      </c>
      <c r="E5473" s="43">
        <v>35958.339985844199</v>
      </c>
      <c r="F5473" s="43">
        <v>0</v>
      </c>
      <c r="G5473" s="43">
        <v>270417.57573819649</v>
      </c>
    </row>
    <row r="5474" spans="1:7" x14ac:dyDescent="0.2">
      <c r="A5474" s="7">
        <v>5472</v>
      </c>
      <c r="B5474" s="43">
        <v>356.53</v>
      </c>
      <c r="C5474" s="43">
        <v>2095844.53598546</v>
      </c>
      <c r="D5474" s="43">
        <v>2182585.3350018258</v>
      </c>
      <c r="E5474" s="43">
        <v>30219.848171408601</v>
      </c>
      <c r="F5474" s="43">
        <v>0</v>
      </c>
      <c r="G5474" s="43">
        <v>-116960.6471877744</v>
      </c>
    </row>
    <row r="5475" spans="1:7" x14ac:dyDescent="0.2">
      <c r="A5475" s="7">
        <v>5473</v>
      </c>
      <c r="B5475" s="43">
        <v>173.98</v>
      </c>
      <c r="C5475" s="43">
        <v>1104329.8909707619</v>
      </c>
      <c r="D5475" s="43">
        <v>1120442.5478920189</v>
      </c>
      <c r="E5475" s="43">
        <v>33388.152126991998</v>
      </c>
      <c r="F5475" s="43">
        <v>0</v>
      </c>
      <c r="G5475" s="43">
        <v>-49500.809048248302</v>
      </c>
    </row>
    <row r="5476" spans="1:7" x14ac:dyDescent="0.2">
      <c r="A5476" s="7">
        <v>5474</v>
      </c>
      <c r="B5476" s="43">
        <v>76.55</v>
      </c>
      <c r="C5476" s="43">
        <v>500256.47232162522</v>
      </c>
      <c r="D5476" s="43">
        <v>391401.82595173421</v>
      </c>
      <c r="E5476" s="43">
        <v>35243.281331058701</v>
      </c>
      <c r="F5476" s="43">
        <v>0</v>
      </c>
      <c r="G5476" s="43">
        <v>73611.3650388323</v>
      </c>
    </row>
    <row r="5477" spans="1:7" x14ac:dyDescent="0.2">
      <c r="A5477" s="7">
        <v>5475</v>
      </c>
      <c r="B5477" s="43">
        <v>171.93</v>
      </c>
      <c r="C5477" s="43">
        <v>154197.44985109649</v>
      </c>
      <c r="D5477" s="43">
        <v>220223.06469709639</v>
      </c>
      <c r="E5477" s="43">
        <v>4512.1190839623996</v>
      </c>
      <c r="F5477" s="43">
        <v>0</v>
      </c>
      <c r="G5477" s="43">
        <v>-70537.733929962196</v>
      </c>
    </row>
    <row r="5478" spans="1:7" x14ac:dyDescent="0.2">
      <c r="A5478" s="7">
        <v>5476</v>
      </c>
      <c r="B5478" s="43">
        <v>154.99</v>
      </c>
      <c r="C5478" s="43">
        <v>208551.58497766321</v>
      </c>
      <c r="D5478" s="43">
        <v>203283.61818290321</v>
      </c>
      <c r="E5478" s="43">
        <v>6822.1836681747</v>
      </c>
      <c r="F5478" s="43">
        <v>0</v>
      </c>
      <c r="G5478" s="43">
        <v>-1554.2168734147001</v>
      </c>
    </row>
    <row r="5479" spans="1:7" x14ac:dyDescent="0.2">
      <c r="A5479" s="7">
        <v>5477</v>
      </c>
      <c r="B5479" s="43">
        <v>152.16999999999999</v>
      </c>
      <c r="C5479" s="43">
        <v>1566508.4981257259</v>
      </c>
      <c r="D5479" s="43">
        <v>1285451.258650735</v>
      </c>
      <c r="E5479" s="43">
        <v>54273.487063759203</v>
      </c>
      <c r="F5479" s="43">
        <v>0</v>
      </c>
      <c r="G5479" s="43">
        <v>226783.75241123099</v>
      </c>
    </row>
    <row r="5480" spans="1:7" x14ac:dyDescent="0.2">
      <c r="A5480" s="7">
        <v>5478</v>
      </c>
      <c r="B5480" s="43">
        <v>45.87</v>
      </c>
      <c r="C5480" s="43">
        <v>107329.0824252809</v>
      </c>
      <c r="D5480" s="43">
        <v>71466.663369026006</v>
      </c>
      <c r="E5480" s="43">
        <v>18648.502496307199</v>
      </c>
      <c r="F5480" s="43">
        <v>10366.148910980601</v>
      </c>
      <c r="G5480" s="43">
        <v>6847.7676489671003</v>
      </c>
    </row>
    <row r="5481" spans="1:7" x14ac:dyDescent="0.2">
      <c r="A5481" s="7">
        <v>5479</v>
      </c>
      <c r="B5481" s="43">
        <v>112.64</v>
      </c>
      <c r="C5481" s="43">
        <v>0</v>
      </c>
      <c r="D5481" s="43">
        <v>0</v>
      </c>
      <c r="E5481" s="43">
        <v>0</v>
      </c>
      <c r="F5481" s="43">
        <v>0</v>
      </c>
      <c r="G5481" s="43">
        <v>0</v>
      </c>
    </row>
    <row r="5482" spans="1:7" x14ac:dyDescent="0.2">
      <c r="A5482" s="7">
        <v>5480</v>
      </c>
      <c r="B5482" s="43">
        <v>40.130000000000003</v>
      </c>
      <c r="C5482" s="43">
        <v>2387.3546584538999</v>
      </c>
      <c r="D5482" s="43">
        <v>1948.7158519075001</v>
      </c>
      <c r="E5482" s="43">
        <v>305.14152613229999</v>
      </c>
      <c r="F5482" s="43">
        <v>0</v>
      </c>
      <c r="G5482" s="43">
        <v>133.4972804141</v>
      </c>
    </row>
    <row r="5483" spans="1:7" x14ac:dyDescent="0.2">
      <c r="A5483" s="7">
        <v>5481</v>
      </c>
      <c r="B5483" s="43">
        <v>37.43</v>
      </c>
      <c r="C5483" s="43">
        <v>97973.294155901604</v>
      </c>
      <c r="D5483" s="43">
        <v>85320.538247809294</v>
      </c>
      <c r="E5483" s="43">
        <v>13292.5501230665</v>
      </c>
      <c r="F5483" s="43">
        <v>0</v>
      </c>
      <c r="G5483" s="43">
        <v>-639.79421497420003</v>
      </c>
    </row>
    <row r="5484" spans="1:7" x14ac:dyDescent="0.2">
      <c r="A5484" s="7">
        <v>5482</v>
      </c>
      <c r="B5484" s="43">
        <v>2.08</v>
      </c>
      <c r="C5484" s="43">
        <v>17637.8120347195</v>
      </c>
      <c r="D5484" s="43">
        <v>11711.319203977901</v>
      </c>
      <c r="E5484" s="43">
        <v>68427.9120272</v>
      </c>
      <c r="F5484" s="43">
        <v>1715.0058283323999</v>
      </c>
      <c r="G5484" s="43">
        <v>-64216.425024790798</v>
      </c>
    </row>
    <row r="5485" spans="1:7" x14ac:dyDescent="0.2">
      <c r="A5485" s="7">
        <v>5483</v>
      </c>
      <c r="B5485" s="43">
        <v>85</v>
      </c>
      <c r="C5485" s="43">
        <v>102638.1181924757</v>
      </c>
      <c r="D5485" s="43">
        <v>96980.812976747504</v>
      </c>
      <c r="E5485" s="43">
        <v>6102.3599678620003</v>
      </c>
      <c r="F5485" s="43">
        <v>0</v>
      </c>
      <c r="G5485" s="43">
        <v>-445.05475213379998</v>
      </c>
    </row>
    <row r="5486" spans="1:7" x14ac:dyDescent="0.2">
      <c r="A5486" s="7">
        <v>5484</v>
      </c>
      <c r="B5486" s="43">
        <v>235.9</v>
      </c>
      <c r="C5486" s="43">
        <v>2608105.508202055</v>
      </c>
      <c r="D5486" s="43">
        <v>1887756.627626149</v>
      </c>
      <c r="E5486" s="43">
        <v>58827.767071080198</v>
      </c>
      <c r="F5486" s="43">
        <v>0</v>
      </c>
      <c r="G5486" s="43">
        <v>661521.11350482574</v>
      </c>
    </row>
    <row r="5487" spans="1:7" x14ac:dyDescent="0.2">
      <c r="A5487" s="7">
        <v>5485</v>
      </c>
      <c r="B5487" s="43">
        <v>82.94</v>
      </c>
      <c r="C5487" s="43">
        <v>50086.382963393102</v>
      </c>
      <c r="D5487" s="43">
        <v>33369.836168490197</v>
      </c>
      <c r="E5487" s="43">
        <v>5283.9058362562</v>
      </c>
      <c r="F5487" s="43">
        <v>6603.7162929740998</v>
      </c>
      <c r="G5487" s="43">
        <v>4828.9246656726</v>
      </c>
    </row>
    <row r="5488" spans="1:7" x14ac:dyDescent="0.2">
      <c r="A5488" s="7">
        <v>5486</v>
      </c>
      <c r="B5488" s="43">
        <v>61.08</v>
      </c>
      <c r="C5488" s="43">
        <v>159845.28380168299</v>
      </c>
      <c r="D5488" s="43">
        <v>152094.94872709399</v>
      </c>
      <c r="E5488" s="43">
        <v>13236.183430273401</v>
      </c>
      <c r="F5488" s="43">
        <v>0</v>
      </c>
      <c r="G5488" s="43">
        <v>-5485.8483556844003</v>
      </c>
    </row>
    <row r="5489" spans="1:7" x14ac:dyDescent="0.2">
      <c r="A5489" s="7">
        <v>5487</v>
      </c>
      <c r="B5489" s="43">
        <v>191.81</v>
      </c>
      <c r="C5489" s="43">
        <v>528404.97630217148</v>
      </c>
      <c r="D5489" s="43">
        <v>362458.77644252538</v>
      </c>
      <c r="E5489" s="43">
        <v>14394.6718943366</v>
      </c>
      <c r="F5489" s="43">
        <v>41846.328111921001</v>
      </c>
      <c r="G5489" s="43">
        <v>109705.19985338851</v>
      </c>
    </row>
    <row r="5490" spans="1:7" x14ac:dyDescent="0.2">
      <c r="A5490" s="7">
        <v>5488</v>
      </c>
      <c r="B5490" s="43">
        <v>47.33</v>
      </c>
      <c r="C5490" s="43">
        <v>410924.21597170451</v>
      </c>
      <c r="D5490" s="43">
        <v>312314.03656170447</v>
      </c>
      <c r="E5490" s="43">
        <v>46790.267860824097</v>
      </c>
      <c r="F5490" s="43">
        <v>0</v>
      </c>
      <c r="G5490" s="43">
        <v>51819.9115491759</v>
      </c>
    </row>
    <row r="5491" spans="1:7" x14ac:dyDescent="0.2">
      <c r="A5491" s="7">
        <v>5489</v>
      </c>
      <c r="B5491" s="43">
        <v>45.79</v>
      </c>
      <c r="C5491" s="43">
        <v>278355.59954159072</v>
      </c>
      <c r="D5491" s="43">
        <v>258460.07902598049</v>
      </c>
      <c r="E5491" s="43">
        <v>31411.885890590602</v>
      </c>
      <c r="F5491" s="43">
        <v>0</v>
      </c>
      <c r="G5491" s="43">
        <v>-11516.3653749804</v>
      </c>
    </row>
    <row r="5492" spans="1:7" x14ac:dyDescent="0.2">
      <c r="A5492" s="7">
        <v>5490</v>
      </c>
      <c r="B5492" s="43">
        <v>64.16</v>
      </c>
      <c r="C5492" s="43">
        <v>614159.95127036702</v>
      </c>
      <c r="D5492" s="43">
        <v>486900.03989798599</v>
      </c>
      <c r="E5492" s="43">
        <v>50462.311280001799</v>
      </c>
      <c r="F5492" s="43">
        <v>0</v>
      </c>
      <c r="G5492" s="43">
        <v>76797.600092379202</v>
      </c>
    </row>
    <row r="5493" spans="1:7" x14ac:dyDescent="0.2">
      <c r="A5493" s="7">
        <v>5491</v>
      </c>
      <c r="B5493" s="43">
        <v>2.11</v>
      </c>
      <c r="C5493" s="43">
        <v>10766.0416114042</v>
      </c>
      <c r="D5493" s="43">
        <v>7592.7920183775996</v>
      </c>
      <c r="E5493" s="43">
        <v>27183.330327866799</v>
      </c>
      <c r="F5493" s="43">
        <v>0</v>
      </c>
      <c r="G5493" s="43">
        <v>-24010.0807348403</v>
      </c>
    </row>
    <row r="5494" spans="1:7" x14ac:dyDescent="0.2">
      <c r="A5494" s="7">
        <v>5492</v>
      </c>
      <c r="B5494" s="43">
        <v>54.37</v>
      </c>
      <c r="C5494" s="43">
        <v>19384.2245672965</v>
      </c>
      <c r="D5494" s="43">
        <v>19980.2520994058</v>
      </c>
      <c r="E5494" s="43">
        <v>1790.7457471287</v>
      </c>
      <c r="F5494" s="43">
        <v>0</v>
      </c>
      <c r="G5494" s="43">
        <v>-2386.7732792380002</v>
      </c>
    </row>
    <row r="5495" spans="1:7" x14ac:dyDescent="0.2">
      <c r="A5495" s="7">
        <v>5493</v>
      </c>
      <c r="B5495" s="43">
        <v>7.01</v>
      </c>
      <c r="C5495" s="43">
        <v>30366.9715465929</v>
      </c>
      <c r="D5495" s="43">
        <v>20589.104540739001</v>
      </c>
      <c r="E5495" s="43">
        <v>22644.794776514798</v>
      </c>
      <c r="F5495" s="43">
        <v>2719.4974586233998</v>
      </c>
      <c r="G5495" s="43">
        <v>-15586.425229284299</v>
      </c>
    </row>
    <row r="5496" spans="1:7" x14ac:dyDescent="0.2">
      <c r="A5496" s="7">
        <v>5494</v>
      </c>
      <c r="B5496" s="43">
        <v>24.24</v>
      </c>
      <c r="C5496" s="43">
        <v>34596.657447400197</v>
      </c>
      <c r="D5496" s="43">
        <v>28630.916277182801</v>
      </c>
      <c r="E5496" s="43">
        <v>7389.6380286744998</v>
      </c>
      <c r="F5496" s="43">
        <v>0</v>
      </c>
      <c r="G5496" s="43">
        <v>-1423.8968584571001</v>
      </c>
    </row>
    <row r="5497" spans="1:7" x14ac:dyDescent="0.2">
      <c r="A5497" s="7">
        <v>5495</v>
      </c>
      <c r="B5497" s="43">
        <v>62.84</v>
      </c>
      <c r="C5497" s="43">
        <v>298933.12341305491</v>
      </c>
      <c r="D5497" s="43">
        <v>394165.87933799281</v>
      </c>
      <c r="E5497" s="43">
        <v>24310.967212618001</v>
      </c>
      <c r="F5497" s="43">
        <v>0</v>
      </c>
      <c r="G5497" s="43">
        <v>-119543.72313755591</v>
      </c>
    </row>
    <row r="5498" spans="1:7" x14ac:dyDescent="0.2">
      <c r="A5498" s="7">
        <v>5496</v>
      </c>
      <c r="B5498" s="43">
        <v>39.770000000000003</v>
      </c>
      <c r="C5498" s="43">
        <v>47097.913633062599</v>
      </c>
      <c r="D5498" s="43">
        <v>36410.529785540602</v>
      </c>
      <c r="E5498" s="43">
        <v>6270.8495186192004</v>
      </c>
      <c r="F5498" s="43">
        <v>0</v>
      </c>
      <c r="G5498" s="43">
        <v>4416.5343289028997</v>
      </c>
    </row>
    <row r="5499" spans="1:7" x14ac:dyDescent="0.2">
      <c r="A5499" s="7">
        <v>5497</v>
      </c>
      <c r="B5499" s="43">
        <v>162.09</v>
      </c>
      <c r="C5499" s="43">
        <v>1953623.6434473339</v>
      </c>
      <c r="D5499" s="43">
        <v>1664852.1640948979</v>
      </c>
      <c r="E5499" s="43">
        <v>64555.484806383502</v>
      </c>
      <c r="F5499" s="43">
        <v>0</v>
      </c>
      <c r="G5499" s="43">
        <v>224215.9945460523</v>
      </c>
    </row>
    <row r="5500" spans="1:7" x14ac:dyDescent="0.2">
      <c r="A5500" s="7">
        <v>5498</v>
      </c>
      <c r="B5500" s="43">
        <v>88.33</v>
      </c>
      <c r="C5500" s="43">
        <v>136004.98702255881</v>
      </c>
      <c r="D5500" s="43">
        <v>90482.705477989104</v>
      </c>
      <c r="E5500" s="43">
        <v>11851.626022794801</v>
      </c>
      <c r="F5500" s="43">
        <v>10872.867646094999</v>
      </c>
      <c r="G5500" s="43">
        <v>22797.7878756799</v>
      </c>
    </row>
    <row r="5501" spans="1:7" x14ac:dyDescent="0.2">
      <c r="A5501" s="7">
        <v>5499</v>
      </c>
      <c r="B5501" s="43">
        <v>177.53</v>
      </c>
      <c r="C5501" s="43">
        <v>817497.13993476285</v>
      </c>
      <c r="D5501" s="43">
        <v>725046.27661630767</v>
      </c>
      <c r="E5501" s="43">
        <v>24099.7577509363</v>
      </c>
      <c r="F5501" s="43">
        <v>0</v>
      </c>
      <c r="G5501" s="43">
        <v>68351.105567518898</v>
      </c>
    </row>
    <row r="5502" spans="1:7" x14ac:dyDescent="0.2">
      <c r="A5502" s="7">
        <v>5500</v>
      </c>
      <c r="B5502" s="43">
        <v>314.49</v>
      </c>
      <c r="C5502" s="43">
        <v>598821.24427830195</v>
      </c>
      <c r="D5502" s="43">
        <v>399215.14623342769</v>
      </c>
      <c r="E5502" s="43">
        <v>16563.782984720801</v>
      </c>
      <c r="F5502" s="43">
        <v>79100.321329894694</v>
      </c>
      <c r="G5502" s="43">
        <v>103941.99373025871</v>
      </c>
    </row>
    <row r="5503" spans="1:7" x14ac:dyDescent="0.2">
      <c r="A5503" s="7">
        <v>5501</v>
      </c>
      <c r="B5503" s="43">
        <v>36.46</v>
      </c>
      <c r="C5503" s="43">
        <v>103532.0275293406</v>
      </c>
      <c r="D5503" s="43">
        <v>68984.697577980201</v>
      </c>
      <c r="E5503" s="43">
        <v>22431.811218135899</v>
      </c>
      <c r="F5503" s="43">
        <v>9987.1257245827001</v>
      </c>
      <c r="G5503" s="43">
        <v>2128.3930086418</v>
      </c>
    </row>
    <row r="5504" spans="1:7" x14ac:dyDescent="0.2">
      <c r="A5504" s="7">
        <v>5502</v>
      </c>
      <c r="B5504" s="43">
        <v>12.17</v>
      </c>
      <c r="C5504" s="43">
        <v>141329.5538858966</v>
      </c>
      <c r="D5504" s="43">
        <v>116774.0795393109</v>
      </c>
      <c r="E5504" s="43">
        <v>61380.178307006499</v>
      </c>
      <c r="F5504" s="43">
        <v>0</v>
      </c>
      <c r="G5504" s="43">
        <v>-36824.703960420797</v>
      </c>
    </row>
    <row r="5505" spans="1:7" x14ac:dyDescent="0.2">
      <c r="A5505" s="7">
        <v>5503</v>
      </c>
      <c r="B5505" s="43">
        <v>14.83</v>
      </c>
      <c r="C5505" s="43">
        <v>38545.318704232202</v>
      </c>
      <c r="D5505" s="43">
        <v>34296.475047402302</v>
      </c>
      <c r="E5505" s="43">
        <v>13262.9055226701</v>
      </c>
      <c r="F5505" s="43">
        <v>0</v>
      </c>
      <c r="G5505" s="43">
        <v>-9014.0618658402</v>
      </c>
    </row>
    <row r="5506" spans="1:7" x14ac:dyDescent="0.2">
      <c r="A5506" s="7">
        <v>5504</v>
      </c>
      <c r="B5506" s="43">
        <v>10.97</v>
      </c>
      <c r="C5506" s="43">
        <v>16996.682383378498</v>
      </c>
      <c r="D5506" s="43">
        <v>17820.876481670799</v>
      </c>
      <c r="E5506" s="43">
        <v>7830.0817688560001</v>
      </c>
      <c r="F5506" s="43">
        <v>0</v>
      </c>
      <c r="G5506" s="43">
        <v>-8654.2758671484007</v>
      </c>
    </row>
    <row r="5507" spans="1:7" x14ac:dyDescent="0.2">
      <c r="A5507" s="7">
        <v>5505</v>
      </c>
      <c r="B5507" s="43">
        <v>16.68</v>
      </c>
      <c r="C5507" s="43">
        <v>140182.66501027279</v>
      </c>
      <c r="D5507" s="43">
        <v>114144.93807799699</v>
      </c>
      <c r="E5507" s="43">
        <v>44930.523583219503</v>
      </c>
      <c r="F5507" s="43">
        <v>0</v>
      </c>
      <c r="G5507" s="43">
        <v>-18892.796650943699</v>
      </c>
    </row>
    <row r="5508" spans="1:7" x14ac:dyDescent="0.2">
      <c r="A5508" s="7">
        <v>5506</v>
      </c>
      <c r="B5508" s="43">
        <v>27.65</v>
      </c>
      <c r="C5508" s="43">
        <v>67964.043218475199</v>
      </c>
      <c r="D5508" s="43">
        <v>60132.459293594802</v>
      </c>
      <c r="E5508" s="43">
        <v>12532.7618959744</v>
      </c>
      <c r="F5508" s="43">
        <v>0</v>
      </c>
      <c r="G5508" s="43">
        <v>-4701.177971094</v>
      </c>
    </row>
    <row r="5509" spans="1:7" x14ac:dyDescent="0.2">
      <c r="A5509" s="7">
        <v>5507</v>
      </c>
      <c r="B5509" s="43">
        <v>30.26</v>
      </c>
      <c r="C5509" s="43">
        <v>1924.8398497790999</v>
      </c>
      <c r="D5509" s="43">
        <v>1797.0324364128001</v>
      </c>
      <c r="E5509" s="43">
        <v>318.97273387860002</v>
      </c>
      <c r="F5509" s="43">
        <v>0</v>
      </c>
      <c r="G5509" s="43">
        <v>-191.16532051230001</v>
      </c>
    </row>
    <row r="5510" spans="1:7" x14ac:dyDescent="0.2">
      <c r="A5510" s="7">
        <v>5508</v>
      </c>
      <c r="B5510" s="43">
        <v>25.18</v>
      </c>
      <c r="C5510" s="43">
        <v>164091.3457094465</v>
      </c>
      <c r="D5510" s="43">
        <v>133846.12015349561</v>
      </c>
      <c r="E5510" s="43">
        <v>35021.807201593103</v>
      </c>
      <c r="F5510" s="43">
        <v>0</v>
      </c>
      <c r="G5510" s="43">
        <v>-4776.5816456421999</v>
      </c>
    </row>
    <row r="5511" spans="1:7" x14ac:dyDescent="0.2">
      <c r="A5511" s="7">
        <v>5509</v>
      </c>
      <c r="B5511" s="43">
        <v>9.9499999999999993</v>
      </c>
      <c r="C5511" s="43">
        <v>133131.87980021269</v>
      </c>
      <c r="D5511" s="43">
        <v>89188.497662211201</v>
      </c>
      <c r="E5511" s="43">
        <v>72964.560071749002</v>
      </c>
      <c r="F5511" s="43">
        <v>9638.0267081842994</v>
      </c>
      <c r="G5511" s="43">
        <v>-38659.204641931698</v>
      </c>
    </row>
    <row r="5512" spans="1:7" x14ac:dyDescent="0.2">
      <c r="A5512" s="7">
        <v>5510</v>
      </c>
      <c r="B5512" s="43">
        <v>23.22</v>
      </c>
      <c r="C5512" s="43">
        <v>252017.639436011</v>
      </c>
      <c r="D5512" s="43">
        <v>167870.7263787062</v>
      </c>
      <c r="E5512" s="43">
        <v>86164.273557317196</v>
      </c>
      <c r="F5512" s="43">
        <v>24260.946981299701</v>
      </c>
      <c r="G5512" s="43">
        <v>-26278.307481312098</v>
      </c>
    </row>
    <row r="5513" spans="1:7" x14ac:dyDescent="0.2">
      <c r="A5513" s="7">
        <v>5511</v>
      </c>
      <c r="B5513" s="43">
        <v>110.93</v>
      </c>
      <c r="C5513" s="43">
        <v>703643.04323548474</v>
      </c>
      <c r="D5513" s="43">
        <v>469027.54090160731</v>
      </c>
      <c r="E5513" s="43">
        <v>55151.390650641697</v>
      </c>
      <c r="F5513" s="43">
        <v>92526.6534253555</v>
      </c>
      <c r="G5513" s="43">
        <v>86937.458257880397</v>
      </c>
    </row>
    <row r="5514" spans="1:7" x14ac:dyDescent="0.2">
      <c r="A5514" s="7">
        <v>5512</v>
      </c>
      <c r="B5514" s="43">
        <v>47.39</v>
      </c>
      <c r="C5514" s="43">
        <v>211880.71343535531</v>
      </c>
      <c r="D5514" s="43">
        <v>197698.45972992669</v>
      </c>
      <c r="E5514" s="43">
        <v>23139.5322130764</v>
      </c>
      <c r="F5514" s="43">
        <v>0</v>
      </c>
      <c r="G5514" s="43">
        <v>-8957.2785076476994</v>
      </c>
    </row>
    <row r="5515" spans="1:7" x14ac:dyDescent="0.2">
      <c r="A5515" s="7">
        <v>5513</v>
      </c>
      <c r="B5515" s="43">
        <v>75.48</v>
      </c>
      <c r="C5515" s="43">
        <v>140144.1035069467</v>
      </c>
      <c r="D5515" s="43">
        <v>124838.68408071779</v>
      </c>
      <c r="E5515" s="43">
        <v>9620.2737252690004</v>
      </c>
      <c r="F5515" s="43">
        <v>0</v>
      </c>
      <c r="G5515" s="43">
        <v>5685.1457009598998</v>
      </c>
    </row>
    <row r="5516" spans="1:7" x14ac:dyDescent="0.2">
      <c r="A5516" s="7">
        <v>5514</v>
      </c>
      <c r="B5516" s="43">
        <v>1.06</v>
      </c>
      <c r="C5516" s="43">
        <v>5681.8643559598004</v>
      </c>
      <c r="D5516" s="43">
        <v>4850.9363531244999</v>
      </c>
      <c r="E5516" s="43">
        <v>27688.339756204601</v>
      </c>
      <c r="F5516" s="43">
        <v>0</v>
      </c>
      <c r="G5516" s="43">
        <v>-26857.411753369299</v>
      </c>
    </row>
    <row r="5517" spans="1:7" x14ac:dyDescent="0.2">
      <c r="A5517" s="7">
        <v>5515</v>
      </c>
      <c r="B5517" s="43">
        <v>49.18</v>
      </c>
      <c r="C5517" s="43">
        <v>39028.508349274198</v>
      </c>
      <c r="D5517" s="43">
        <v>35126.667237500602</v>
      </c>
      <c r="E5517" s="43">
        <v>4065.5147362217999</v>
      </c>
      <c r="F5517" s="43">
        <v>0</v>
      </c>
      <c r="G5517" s="43">
        <v>-163.6736244482</v>
      </c>
    </row>
    <row r="5518" spans="1:7" x14ac:dyDescent="0.2">
      <c r="A5518" s="7">
        <v>5516</v>
      </c>
      <c r="B5518" s="43">
        <v>87.53</v>
      </c>
      <c r="C5518" s="43">
        <v>141294.44143040469</v>
      </c>
      <c r="D5518" s="43">
        <v>153403.57488126989</v>
      </c>
      <c r="E5518" s="43">
        <v>8273.1268052524993</v>
      </c>
      <c r="F5518" s="43">
        <v>0</v>
      </c>
      <c r="G5518" s="43">
        <v>-20382.260256117701</v>
      </c>
    </row>
    <row r="5519" spans="1:7" x14ac:dyDescent="0.2">
      <c r="A5519" s="7">
        <v>5517</v>
      </c>
      <c r="B5519" s="43">
        <v>63.94</v>
      </c>
      <c r="C5519" s="43">
        <v>689723.85752782878</v>
      </c>
      <c r="D5519" s="43">
        <v>694904.51918391953</v>
      </c>
      <c r="E5519" s="43">
        <v>56684.460255749902</v>
      </c>
      <c r="F5519" s="43">
        <v>0</v>
      </c>
      <c r="G5519" s="43">
        <v>-61865.121911840601</v>
      </c>
    </row>
    <row r="5520" spans="1:7" x14ac:dyDescent="0.2">
      <c r="A5520" s="7">
        <v>5518</v>
      </c>
      <c r="B5520" s="43">
        <v>22.52</v>
      </c>
      <c r="C5520" s="43">
        <v>3831.8133429755999</v>
      </c>
      <c r="D5520" s="43">
        <v>2551.4628535868001</v>
      </c>
      <c r="E5520" s="43">
        <v>1500.1714211998999</v>
      </c>
      <c r="F5520" s="43">
        <v>506.62395839919998</v>
      </c>
      <c r="G5520" s="43">
        <v>-726.44489021029995</v>
      </c>
    </row>
    <row r="5521" spans="1:7" x14ac:dyDescent="0.2">
      <c r="A5521" s="7">
        <v>5519</v>
      </c>
      <c r="B5521" s="43">
        <v>33.35</v>
      </c>
      <c r="C5521" s="43">
        <v>472721.31688857119</v>
      </c>
      <c r="D5521" s="43">
        <v>318433.90803918522</v>
      </c>
      <c r="E5521" s="43">
        <v>77295.587742623306</v>
      </c>
      <c r="F5521" s="43">
        <v>27824.907727071699</v>
      </c>
      <c r="G5521" s="43">
        <v>49166.913379691003</v>
      </c>
    </row>
    <row r="5522" spans="1:7" x14ac:dyDescent="0.2">
      <c r="A5522" s="7">
        <v>5520</v>
      </c>
      <c r="B5522" s="43">
        <v>250.13</v>
      </c>
      <c r="C5522" s="43">
        <v>363193.0152944295</v>
      </c>
      <c r="D5522" s="43">
        <v>537688.61762684747</v>
      </c>
      <c r="E5522" s="43">
        <v>7355.6003284415001</v>
      </c>
      <c r="F5522" s="43">
        <v>0</v>
      </c>
      <c r="G5522" s="43">
        <v>-181851.20266085939</v>
      </c>
    </row>
    <row r="5523" spans="1:7" x14ac:dyDescent="0.2">
      <c r="A5523" s="7">
        <v>5521</v>
      </c>
      <c r="B5523" s="43">
        <v>82.58</v>
      </c>
      <c r="C5523" s="43">
        <v>179984.73244236771</v>
      </c>
      <c r="D5523" s="43">
        <v>166865.660772909</v>
      </c>
      <c r="E5523" s="43">
        <v>11108.216846429899</v>
      </c>
      <c r="F5523" s="43">
        <v>0</v>
      </c>
      <c r="G5523" s="43">
        <v>2010.8548230288</v>
      </c>
    </row>
    <row r="5524" spans="1:7" x14ac:dyDescent="0.2">
      <c r="A5524" s="7">
        <v>5522</v>
      </c>
      <c r="B5524" s="43">
        <v>31.07</v>
      </c>
      <c r="C5524" s="43">
        <v>7788.1750768546999</v>
      </c>
      <c r="D5524" s="43">
        <v>7521.9336591466999</v>
      </c>
      <c r="E5524" s="43">
        <v>1256.4431558036999</v>
      </c>
      <c r="F5524" s="43">
        <v>0</v>
      </c>
      <c r="G5524" s="43">
        <v>-990.20173809569997</v>
      </c>
    </row>
    <row r="5525" spans="1:7" x14ac:dyDescent="0.2">
      <c r="A5525" s="7">
        <v>5523</v>
      </c>
      <c r="B5525" s="43">
        <v>11.79</v>
      </c>
      <c r="C5525" s="43">
        <v>67836.765480848204</v>
      </c>
      <c r="D5525" s="43">
        <v>48011.347632185498</v>
      </c>
      <c r="E5525" s="43">
        <v>29979.340583415698</v>
      </c>
      <c r="F5525" s="43">
        <v>0</v>
      </c>
      <c r="G5525" s="43">
        <v>-10153.922734753</v>
      </c>
    </row>
    <row r="5526" spans="1:7" x14ac:dyDescent="0.2">
      <c r="A5526" s="7">
        <v>5524</v>
      </c>
      <c r="B5526" s="43">
        <v>52.97</v>
      </c>
      <c r="C5526" s="43">
        <v>4733.6768533333998</v>
      </c>
      <c r="D5526" s="43">
        <v>4572.2694999168998</v>
      </c>
      <c r="E5526" s="43">
        <v>448.30732774820001</v>
      </c>
      <c r="F5526" s="43">
        <v>0</v>
      </c>
      <c r="G5526" s="43">
        <v>-286.89997433169998</v>
      </c>
    </row>
    <row r="5527" spans="1:7" x14ac:dyDescent="0.2">
      <c r="A5527" s="7">
        <v>5525</v>
      </c>
      <c r="B5527" s="43">
        <v>11.8</v>
      </c>
      <c r="C5527" s="43">
        <v>61843.277019260298</v>
      </c>
      <c r="D5527" s="43">
        <v>53106.6392027291</v>
      </c>
      <c r="E5527" s="43">
        <v>27352.479092061301</v>
      </c>
      <c r="F5527" s="43">
        <v>0</v>
      </c>
      <c r="G5527" s="43">
        <v>-18615.8412755301</v>
      </c>
    </row>
    <row r="5528" spans="1:7" x14ac:dyDescent="0.2">
      <c r="A5528" s="7">
        <v>5526</v>
      </c>
      <c r="B5528" s="43">
        <v>19.899999999999999</v>
      </c>
      <c r="C5528" s="43">
        <v>257543.59456345151</v>
      </c>
      <c r="D5528" s="43">
        <v>171326.37159886249</v>
      </c>
      <c r="E5528" s="43">
        <v>100150.87824423971</v>
      </c>
      <c r="F5528" s="43">
        <v>20872.461300271701</v>
      </c>
      <c r="G5528" s="43">
        <v>-34806.116579922302</v>
      </c>
    </row>
    <row r="5529" spans="1:7" x14ac:dyDescent="0.2">
      <c r="A5529" s="7">
        <v>5527</v>
      </c>
      <c r="B5529" s="43">
        <v>21.44</v>
      </c>
      <c r="C5529" s="43">
        <v>942.1731539896</v>
      </c>
      <c r="D5529" s="43">
        <v>1542.0116408505</v>
      </c>
      <c r="E5529" s="43">
        <v>219.8142364723</v>
      </c>
      <c r="F5529" s="43">
        <v>0</v>
      </c>
      <c r="G5529" s="43">
        <v>-819.65272333320002</v>
      </c>
    </row>
    <row r="5530" spans="1:7" x14ac:dyDescent="0.2">
      <c r="A5530" s="7">
        <v>5528</v>
      </c>
      <c r="B5530" s="43">
        <v>42.02</v>
      </c>
      <c r="C5530" s="43">
        <v>2673.7611571347002</v>
      </c>
      <c r="D5530" s="43">
        <v>2263.2631032752001</v>
      </c>
      <c r="E5530" s="43">
        <v>327.01522065760003</v>
      </c>
      <c r="F5530" s="43">
        <v>0</v>
      </c>
      <c r="G5530" s="43">
        <v>83.482833201999995</v>
      </c>
    </row>
    <row r="5531" spans="1:7" x14ac:dyDescent="0.2">
      <c r="A5531" s="7">
        <v>5529</v>
      </c>
      <c r="B5531" s="43">
        <v>114.01</v>
      </c>
      <c r="C5531" s="43">
        <v>628300.53260834655</v>
      </c>
      <c r="D5531" s="43">
        <v>700373.94028108346</v>
      </c>
      <c r="E5531" s="43">
        <v>28658.043769862499</v>
      </c>
      <c r="F5531" s="43">
        <v>0</v>
      </c>
      <c r="G5531" s="43">
        <v>-100731.4514425994</v>
      </c>
    </row>
    <row r="5532" spans="1:7" x14ac:dyDescent="0.2">
      <c r="A5532" s="7">
        <v>5530</v>
      </c>
      <c r="B5532" s="43">
        <v>44</v>
      </c>
      <c r="C5532" s="43">
        <v>95434.520968810699</v>
      </c>
      <c r="D5532" s="43">
        <v>82811.569680419605</v>
      </c>
      <c r="E5532" s="43">
        <v>11120.7460104606</v>
      </c>
      <c r="F5532" s="43">
        <v>0</v>
      </c>
      <c r="G5532" s="43">
        <v>1502.2052779303999</v>
      </c>
    </row>
    <row r="5533" spans="1:7" x14ac:dyDescent="0.2">
      <c r="A5533" s="7">
        <v>5531</v>
      </c>
      <c r="B5533" s="43">
        <v>20.59</v>
      </c>
      <c r="C5533" s="43">
        <v>57220.076959716003</v>
      </c>
      <c r="D5533" s="43">
        <v>38136.612765053003</v>
      </c>
      <c r="E5533" s="43">
        <v>24155.490351057699</v>
      </c>
      <c r="F5533" s="43">
        <v>7531.3251794109001</v>
      </c>
      <c r="G5533" s="43">
        <v>-12603.351335805601</v>
      </c>
    </row>
    <row r="5534" spans="1:7" x14ac:dyDescent="0.2">
      <c r="A5534" s="7">
        <v>5532</v>
      </c>
      <c r="B5534" s="43">
        <v>55.31</v>
      </c>
      <c r="C5534" s="43">
        <v>124484.8434051932</v>
      </c>
      <c r="D5534" s="43">
        <v>125188.5569115792</v>
      </c>
      <c r="E5534" s="43">
        <v>11392.724115173</v>
      </c>
      <c r="F5534" s="43">
        <v>0</v>
      </c>
      <c r="G5534" s="43">
        <v>-12096.437621559</v>
      </c>
    </row>
    <row r="5535" spans="1:7" x14ac:dyDescent="0.2">
      <c r="A5535" s="7">
        <v>5533</v>
      </c>
      <c r="B5535" s="43">
        <v>35.24</v>
      </c>
      <c r="C5535" s="43">
        <v>16140.034174853599</v>
      </c>
      <c r="D5535" s="43">
        <v>10736.397968618499</v>
      </c>
      <c r="E5535" s="43">
        <v>3694.6410389578</v>
      </c>
      <c r="F5535" s="43">
        <v>1569.1830756081999</v>
      </c>
      <c r="G5535" s="43">
        <v>139.8120916691</v>
      </c>
    </row>
    <row r="5536" spans="1:7" x14ac:dyDescent="0.2">
      <c r="A5536" s="7">
        <v>5534</v>
      </c>
      <c r="B5536" s="43">
        <v>71.52</v>
      </c>
      <c r="C5536" s="43">
        <v>129182.8706777014</v>
      </c>
      <c r="D5536" s="43">
        <v>106852.85613809931</v>
      </c>
      <c r="E5536" s="43">
        <v>9297.4169405888006</v>
      </c>
      <c r="F5536" s="43">
        <v>0</v>
      </c>
      <c r="G5536" s="43">
        <v>13032.597599013299</v>
      </c>
    </row>
    <row r="5537" spans="1:7" x14ac:dyDescent="0.2">
      <c r="A5537" s="7">
        <v>5535</v>
      </c>
      <c r="B5537" s="43">
        <v>43.29</v>
      </c>
      <c r="C5537" s="43">
        <v>88660.390206649099</v>
      </c>
      <c r="D5537" s="43">
        <v>71902.804169304407</v>
      </c>
      <c r="E5537" s="43">
        <v>10757.2051726266</v>
      </c>
      <c r="F5537" s="43">
        <v>0</v>
      </c>
      <c r="G5537" s="43">
        <v>6000.3808647182004</v>
      </c>
    </row>
    <row r="5538" spans="1:7" x14ac:dyDescent="0.2">
      <c r="A5538" s="7">
        <v>5536</v>
      </c>
      <c r="B5538" s="43">
        <v>34.03</v>
      </c>
      <c r="C5538" s="43">
        <v>167346.89643085591</v>
      </c>
      <c r="D5538" s="43">
        <v>128535.5066217876</v>
      </c>
      <c r="E5538" s="43">
        <v>25458.5784224624</v>
      </c>
      <c r="F5538" s="43">
        <v>0</v>
      </c>
      <c r="G5538" s="43">
        <v>13352.811386605799</v>
      </c>
    </row>
    <row r="5539" spans="1:7" x14ac:dyDescent="0.2">
      <c r="A5539" s="7">
        <v>5537</v>
      </c>
      <c r="B5539" s="43">
        <v>53.7</v>
      </c>
      <c r="C5539" s="43">
        <v>520224.31759223249</v>
      </c>
      <c r="D5539" s="43">
        <v>346559.76773164369</v>
      </c>
      <c r="E5539" s="43">
        <v>73398.534107101106</v>
      </c>
      <c r="F5539" s="43">
        <v>40896.678907592199</v>
      </c>
      <c r="G5539" s="43">
        <v>59369.336845895501</v>
      </c>
    </row>
    <row r="5540" spans="1:7" x14ac:dyDescent="0.2">
      <c r="A5540" s="7">
        <v>5538</v>
      </c>
      <c r="B5540" s="43">
        <v>200</v>
      </c>
      <c r="C5540" s="43">
        <v>111271.2610464085</v>
      </c>
      <c r="D5540" s="43">
        <v>135977.0898256762</v>
      </c>
      <c r="E5540" s="43">
        <v>2842.2776012487002</v>
      </c>
      <c r="F5540" s="43">
        <v>0</v>
      </c>
      <c r="G5540" s="43">
        <v>-27548.106380516401</v>
      </c>
    </row>
    <row r="5541" spans="1:7" x14ac:dyDescent="0.2">
      <c r="A5541" s="7">
        <v>5539</v>
      </c>
      <c r="B5541" s="43">
        <v>4.59</v>
      </c>
      <c r="C5541" s="43">
        <v>42775.857028260201</v>
      </c>
      <c r="D5541" s="43">
        <v>33444.717925037497</v>
      </c>
      <c r="E5541" s="43">
        <v>49913.570088808599</v>
      </c>
      <c r="F5541" s="43">
        <v>0</v>
      </c>
      <c r="G5541" s="43">
        <v>-40582.430985585997</v>
      </c>
    </row>
    <row r="5542" spans="1:7" x14ac:dyDescent="0.2">
      <c r="A5542" s="7">
        <v>5540</v>
      </c>
      <c r="B5542" s="43">
        <v>56.51</v>
      </c>
      <c r="C5542" s="43">
        <v>72717.350093965899</v>
      </c>
      <c r="D5542" s="43">
        <v>68757.847269172998</v>
      </c>
      <c r="E5542" s="43">
        <v>6626.1209810693999</v>
      </c>
      <c r="F5542" s="43">
        <v>0</v>
      </c>
      <c r="G5542" s="43">
        <v>-2666.6181562764</v>
      </c>
    </row>
    <row r="5543" spans="1:7" x14ac:dyDescent="0.2">
      <c r="A5543" s="7">
        <v>5541</v>
      </c>
      <c r="B5543" s="43">
        <v>175.85</v>
      </c>
      <c r="C5543" s="43">
        <v>566612.17378740385</v>
      </c>
      <c r="D5543" s="43">
        <v>710851.22908406309</v>
      </c>
      <c r="E5543" s="43">
        <v>16408.677638161898</v>
      </c>
      <c r="F5543" s="43">
        <v>0</v>
      </c>
      <c r="G5543" s="43">
        <v>-160647.73293482119</v>
      </c>
    </row>
    <row r="5544" spans="1:7" x14ac:dyDescent="0.2">
      <c r="A5544" s="7">
        <v>5542</v>
      </c>
      <c r="B5544" s="43">
        <v>40.5</v>
      </c>
      <c r="C5544" s="43">
        <v>476062.18938997667</v>
      </c>
      <c r="D5544" s="43">
        <v>324818.06216017262</v>
      </c>
      <c r="E5544" s="43">
        <v>64045.750369682602</v>
      </c>
      <c r="F5544" s="43">
        <v>18781.0773908507</v>
      </c>
      <c r="G5544" s="43">
        <v>68417.299469270802</v>
      </c>
    </row>
    <row r="5545" spans="1:7" x14ac:dyDescent="0.2">
      <c r="A5545" s="7">
        <v>5543</v>
      </c>
      <c r="B5545" s="43">
        <v>239.22</v>
      </c>
      <c r="C5545" s="43">
        <v>770847.61424323497</v>
      </c>
      <c r="D5545" s="43">
        <v>931937.56177729357</v>
      </c>
      <c r="E5545" s="43">
        <v>16559.201197502302</v>
      </c>
      <c r="F5545" s="43">
        <v>0</v>
      </c>
      <c r="G5545" s="43">
        <v>-177649.14873156091</v>
      </c>
    </row>
    <row r="5546" spans="1:7" x14ac:dyDescent="0.2">
      <c r="A5546" s="7">
        <v>5544</v>
      </c>
      <c r="B5546" s="43">
        <v>32.58</v>
      </c>
      <c r="C5546" s="43">
        <v>191309.4151031299</v>
      </c>
      <c r="D5546" s="43">
        <v>139637.69754355631</v>
      </c>
      <c r="E5546" s="43">
        <v>31782.5943704815</v>
      </c>
      <c r="F5546" s="43">
        <v>0</v>
      </c>
      <c r="G5546" s="43">
        <v>19889.123189092101</v>
      </c>
    </row>
    <row r="5547" spans="1:7" x14ac:dyDescent="0.2">
      <c r="A5547" s="7">
        <v>5545</v>
      </c>
      <c r="B5547" s="43">
        <v>56.73</v>
      </c>
      <c r="C5547" s="43">
        <v>224236.34313793099</v>
      </c>
      <c r="D5547" s="43">
        <v>193743.42215486849</v>
      </c>
      <c r="E5547" s="43">
        <v>20218.0980868068</v>
      </c>
      <c r="F5547" s="43">
        <v>0</v>
      </c>
      <c r="G5547" s="43">
        <v>10274.8228962557</v>
      </c>
    </row>
    <row r="5548" spans="1:7" x14ac:dyDescent="0.2">
      <c r="A5548" s="7">
        <v>5546</v>
      </c>
      <c r="B5548" s="43">
        <v>37.83</v>
      </c>
      <c r="C5548" s="43">
        <v>59577.826582713999</v>
      </c>
      <c r="D5548" s="43">
        <v>68046.032182694806</v>
      </c>
      <c r="E5548" s="43">
        <v>7965.4291196968998</v>
      </c>
      <c r="F5548" s="43">
        <v>0</v>
      </c>
      <c r="G5548" s="43">
        <v>-16433.634719677699</v>
      </c>
    </row>
    <row r="5549" spans="1:7" x14ac:dyDescent="0.2">
      <c r="A5549" s="7">
        <v>5547</v>
      </c>
      <c r="B5549" s="43">
        <v>43.33</v>
      </c>
      <c r="C5549" s="43">
        <v>323758.504827375</v>
      </c>
      <c r="D5549" s="43">
        <v>236753.77062840841</v>
      </c>
      <c r="E5549" s="43">
        <v>39628.8898168132</v>
      </c>
      <c r="F5549" s="43">
        <v>0</v>
      </c>
      <c r="G5549" s="43">
        <v>47375.844382153402</v>
      </c>
    </row>
    <row r="5550" spans="1:7" x14ac:dyDescent="0.2">
      <c r="A5550" s="7">
        <v>5548</v>
      </c>
      <c r="B5550" s="43">
        <v>140.16</v>
      </c>
      <c r="C5550" s="43">
        <v>386527.38422625518</v>
      </c>
      <c r="D5550" s="43">
        <v>409448.82620493573</v>
      </c>
      <c r="E5550" s="43">
        <v>14049.5801944087</v>
      </c>
      <c r="F5550" s="43">
        <v>0</v>
      </c>
      <c r="G5550" s="43">
        <v>-36971.022173089099</v>
      </c>
    </row>
    <row r="5551" spans="1:7" x14ac:dyDescent="0.2">
      <c r="A5551" s="7">
        <v>5549</v>
      </c>
      <c r="B5551" s="43">
        <v>49.71</v>
      </c>
      <c r="C5551" s="43">
        <v>113142.7224632257</v>
      </c>
      <c r="D5551" s="43">
        <v>96143.1823718261</v>
      </c>
      <c r="E5551" s="43">
        <v>11600.437145514799</v>
      </c>
      <c r="F5551" s="43">
        <v>0</v>
      </c>
      <c r="G5551" s="43">
        <v>5399.1029458847997</v>
      </c>
    </row>
    <row r="5552" spans="1:7" x14ac:dyDescent="0.2">
      <c r="A5552" s="7">
        <v>5550</v>
      </c>
      <c r="B5552" s="43">
        <v>112.47</v>
      </c>
      <c r="C5552" s="43">
        <v>87362.873022927393</v>
      </c>
      <c r="D5552" s="43">
        <v>59798.554880451797</v>
      </c>
      <c r="E5552" s="43">
        <v>4059.0139504986</v>
      </c>
      <c r="F5552" s="43">
        <v>6901.6090383895998</v>
      </c>
      <c r="G5552" s="43">
        <v>16603.6951535874</v>
      </c>
    </row>
    <row r="5553" spans="1:7" x14ac:dyDescent="0.2">
      <c r="A5553" s="7">
        <v>5551</v>
      </c>
      <c r="B5553" s="43">
        <v>49.61</v>
      </c>
      <c r="C5553" s="43">
        <v>415281.56069540727</v>
      </c>
      <c r="D5553" s="43">
        <v>320394.50558804581</v>
      </c>
      <c r="E5553" s="43">
        <v>44146.939400536001</v>
      </c>
      <c r="F5553" s="43">
        <v>0</v>
      </c>
      <c r="G5553" s="43">
        <v>50740.1157068256</v>
      </c>
    </row>
    <row r="5554" spans="1:7" x14ac:dyDescent="0.2">
      <c r="A5554" s="7">
        <v>5552</v>
      </c>
      <c r="B5554" s="43">
        <v>26.24</v>
      </c>
      <c r="C5554" s="43">
        <v>43509.1925543658</v>
      </c>
      <c r="D5554" s="43">
        <v>28994.553443897501</v>
      </c>
      <c r="E5554" s="43">
        <v>13125.248890799399</v>
      </c>
      <c r="F5554" s="43">
        <v>4182.3785423021</v>
      </c>
      <c r="G5554" s="43">
        <v>-2792.9883226331999</v>
      </c>
    </row>
    <row r="5555" spans="1:7" x14ac:dyDescent="0.2">
      <c r="A5555" s="7">
        <v>5553</v>
      </c>
      <c r="B5555" s="43">
        <v>23.61</v>
      </c>
      <c r="C5555" s="43">
        <v>11770.7625596213</v>
      </c>
      <c r="D5555" s="43">
        <v>11675.7287297086</v>
      </c>
      <c r="E5555" s="43">
        <v>2546.0105889574002</v>
      </c>
      <c r="F5555" s="43">
        <v>0</v>
      </c>
      <c r="G5555" s="43">
        <v>-2450.9767590447</v>
      </c>
    </row>
    <row r="5556" spans="1:7" x14ac:dyDescent="0.2">
      <c r="A5556" s="7">
        <v>5554</v>
      </c>
      <c r="B5556" s="43">
        <v>4.8499999999999996</v>
      </c>
      <c r="C5556" s="43">
        <v>22229.296906164302</v>
      </c>
      <c r="D5556" s="43">
        <v>19658.3094776609</v>
      </c>
      <c r="E5556" s="43">
        <v>23921.376064748802</v>
      </c>
      <c r="F5556" s="43">
        <v>0</v>
      </c>
      <c r="G5556" s="43">
        <v>-21350.3886362454</v>
      </c>
    </row>
    <row r="5557" spans="1:7" x14ac:dyDescent="0.2">
      <c r="A5557" s="7">
        <v>5555</v>
      </c>
      <c r="B5557" s="43">
        <v>118.25</v>
      </c>
      <c r="C5557" s="43">
        <v>778414.87553156097</v>
      </c>
      <c r="D5557" s="43">
        <v>713542.76483309327</v>
      </c>
      <c r="E5557" s="43">
        <v>34800.879642044201</v>
      </c>
      <c r="F5557" s="43">
        <v>0</v>
      </c>
      <c r="G5557" s="43">
        <v>30071.231056423501</v>
      </c>
    </row>
    <row r="5558" spans="1:7" x14ac:dyDescent="0.2">
      <c r="A5558" s="7">
        <v>5556</v>
      </c>
      <c r="B5558" s="43">
        <v>168.41</v>
      </c>
      <c r="C5558" s="43">
        <v>2284567.8189135971</v>
      </c>
      <c r="D5558" s="43">
        <v>1521206.5454857349</v>
      </c>
      <c r="E5558" s="43">
        <v>103217.23495762009</v>
      </c>
      <c r="F5558" s="43">
        <v>181143.28607750181</v>
      </c>
      <c r="G5558" s="43">
        <v>479000.75239273981</v>
      </c>
    </row>
    <row r="5559" spans="1:7" x14ac:dyDescent="0.2">
      <c r="A5559" s="7">
        <v>5557</v>
      </c>
      <c r="B5559" s="43">
        <v>84.38</v>
      </c>
      <c r="C5559" s="43">
        <v>144713.4524278639</v>
      </c>
      <c r="D5559" s="43">
        <v>130362.1011265233</v>
      </c>
      <c r="E5559" s="43">
        <v>8744.4060496757993</v>
      </c>
      <c r="F5559" s="43">
        <v>0</v>
      </c>
      <c r="G5559" s="43">
        <v>5606.9452516647998</v>
      </c>
    </row>
    <row r="5560" spans="1:7" x14ac:dyDescent="0.2">
      <c r="A5560" s="7">
        <v>5558</v>
      </c>
      <c r="B5560" s="43">
        <v>88.63</v>
      </c>
      <c r="C5560" s="43">
        <v>68095.508917530504</v>
      </c>
      <c r="D5560" s="43">
        <v>60083.975481801099</v>
      </c>
      <c r="E5560" s="43">
        <v>3949.8081113428998</v>
      </c>
      <c r="F5560" s="43">
        <v>0</v>
      </c>
      <c r="G5560" s="43">
        <v>4061.7253243864998</v>
      </c>
    </row>
    <row r="5561" spans="1:7" x14ac:dyDescent="0.2">
      <c r="A5561" s="7">
        <v>5559</v>
      </c>
      <c r="B5561" s="43">
        <v>24.25</v>
      </c>
      <c r="C5561" s="43">
        <v>194722.55095186719</v>
      </c>
      <c r="D5561" s="43">
        <v>142698.6360850248</v>
      </c>
      <c r="E5561" s="43">
        <v>41765.601057030297</v>
      </c>
      <c r="F5561" s="43">
        <v>0</v>
      </c>
      <c r="G5561" s="43">
        <v>10258.3138098122</v>
      </c>
    </row>
    <row r="5562" spans="1:7" x14ac:dyDescent="0.2">
      <c r="A5562" s="7">
        <v>5560</v>
      </c>
      <c r="B5562" s="43">
        <v>394.87</v>
      </c>
      <c r="C5562" s="43">
        <v>1014980.5289033829</v>
      </c>
      <c r="D5562" s="43">
        <v>1493517.136925064</v>
      </c>
      <c r="E5562" s="43">
        <v>13031.6533288957</v>
      </c>
      <c r="F5562" s="43">
        <v>0</v>
      </c>
      <c r="G5562" s="43">
        <v>-491568.26135057642</v>
      </c>
    </row>
    <row r="5563" spans="1:7" x14ac:dyDescent="0.2">
      <c r="A5563" s="7">
        <v>5561</v>
      </c>
      <c r="B5563" s="43">
        <v>16.29</v>
      </c>
      <c r="C5563" s="43">
        <v>0</v>
      </c>
      <c r="D5563" s="43">
        <v>0</v>
      </c>
      <c r="E5563" s="43">
        <v>0</v>
      </c>
      <c r="F5563" s="43">
        <v>0</v>
      </c>
      <c r="G5563" s="43">
        <v>0</v>
      </c>
    </row>
    <row r="5564" spans="1:7" x14ac:dyDescent="0.2">
      <c r="A5564" s="7">
        <v>5562</v>
      </c>
      <c r="B5564" s="43">
        <v>80.010000000000005</v>
      </c>
      <c r="C5564" s="43">
        <v>573708.74568672641</v>
      </c>
      <c r="D5564" s="43">
        <v>389734.25281899271</v>
      </c>
      <c r="E5564" s="43">
        <v>39067.523240966802</v>
      </c>
      <c r="F5564" s="43">
        <v>30414.045270644499</v>
      </c>
      <c r="G5564" s="43">
        <v>114492.9243561224</v>
      </c>
    </row>
    <row r="5565" spans="1:7" x14ac:dyDescent="0.2">
      <c r="A5565" s="7">
        <v>5563</v>
      </c>
      <c r="B5565" s="43">
        <v>31.33</v>
      </c>
      <c r="C5565" s="43">
        <v>20107.551122433601</v>
      </c>
      <c r="D5565" s="43">
        <v>21517.7176836576</v>
      </c>
      <c r="E5565" s="43">
        <v>3223.6188205235999</v>
      </c>
      <c r="F5565" s="43">
        <v>0</v>
      </c>
      <c r="G5565" s="43">
        <v>-4633.7853817475998</v>
      </c>
    </row>
    <row r="5566" spans="1:7" x14ac:dyDescent="0.2">
      <c r="A5566" s="7">
        <v>5564</v>
      </c>
      <c r="B5566" s="43">
        <v>34.46</v>
      </c>
      <c r="C5566" s="43">
        <v>167770.47048506231</v>
      </c>
      <c r="D5566" s="43">
        <v>141923.27798077479</v>
      </c>
      <c r="E5566" s="43">
        <v>25089.878867589101</v>
      </c>
      <c r="F5566" s="43">
        <v>0</v>
      </c>
      <c r="G5566" s="43">
        <v>757.31363669840005</v>
      </c>
    </row>
    <row r="5567" spans="1:7" x14ac:dyDescent="0.2">
      <c r="A5567" s="7">
        <v>5565</v>
      </c>
      <c r="B5567" s="43">
        <v>20.5</v>
      </c>
      <c r="C5567" s="43">
        <v>107775.3297370205</v>
      </c>
      <c r="D5567" s="43">
        <v>97390.075976900698</v>
      </c>
      <c r="E5567" s="43">
        <v>27209.312487199801</v>
      </c>
      <c r="F5567" s="43">
        <v>0</v>
      </c>
      <c r="G5567" s="43">
        <v>-16824.058727079999</v>
      </c>
    </row>
    <row r="5568" spans="1:7" x14ac:dyDescent="0.2">
      <c r="A5568" s="7">
        <v>5566</v>
      </c>
      <c r="B5568" s="43">
        <v>195.82</v>
      </c>
      <c r="C5568" s="43">
        <v>1769890.2091581139</v>
      </c>
      <c r="D5568" s="43">
        <v>1735956.7275870929</v>
      </c>
      <c r="E5568" s="43">
        <v>47585.017177103997</v>
      </c>
      <c r="F5568" s="43">
        <v>0</v>
      </c>
      <c r="G5568" s="43">
        <v>-13651.5356060834</v>
      </c>
    </row>
    <row r="5569" spans="1:7" x14ac:dyDescent="0.2">
      <c r="A5569" s="7">
        <v>5567</v>
      </c>
      <c r="B5569" s="43">
        <v>8.6300000000000008</v>
      </c>
      <c r="C5569" s="43">
        <v>32510.2079149073</v>
      </c>
      <c r="D5569" s="43">
        <v>30095.131327798601</v>
      </c>
      <c r="E5569" s="43">
        <v>19785.766083959901</v>
      </c>
      <c r="F5569" s="43">
        <v>0</v>
      </c>
      <c r="G5569" s="43">
        <v>-17370.689496851199</v>
      </c>
    </row>
    <row r="5570" spans="1:7" x14ac:dyDescent="0.2">
      <c r="A5570" s="7">
        <v>5568</v>
      </c>
      <c r="B5570" s="43">
        <v>66.900000000000006</v>
      </c>
      <c r="C5570" s="43">
        <v>485072.24920231057</v>
      </c>
      <c r="D5570" s="43">
        <v>417081.05277882918</v>
      </c>
      <c r="E5570" s="43">
        <v>37598.095382611296</v>
      </c>
      <c r="F5570" s="43">
        <v>0</v>
      </c>
      <c r="G5570" s="43">
        <v>30393.101040869999</v>
      </c>
    </row>
    <row r="5571" spans="1:7" x14ac:dyDescent="0.2">
      <c r="A5571" s="7">
        <v>5569</v>
      </c>
      <c r="B5571" s="43">
        <v>5.65</v>
      </c>
      <c r="C5571" s="43">
        <v>8753.4234217269004</v>
      </c>
      <c r="D5571" s="43">
        <v>7163.0401772343002</v>
      </c>
      <c r="E5571" s="43">
        <v>7965.4005771961001</v>
      </c>
      <c r="F5571" s="43">
        <v>0</v>
      </c>
      <c r="G5571" s="43">
        <v>-6375.0173327033999</v>
      </c>
    </row>
    <row r="5572" spans="1:7" x14ac:dyDescent="0.2">
      <c r="A5572" s="7">
        <v>5570</v>
      </c>
      <c r="B5572" s="43">
        <v>394.41</v>
      </c>
      <c r="C5572" s="43">
        <v>5498379.682253601</v>
      </c>
      <c r="D5572" s="43">
        <v>3683938.901934355</v>
      </c>
      <c r="E5572" s="43">
        <v>75973.080274983193</v>
      </c>
      <c r="F5572" s="43">
        <v>402725.04134385049</v>
      </c>
      <c r="G5572" s="43">
        <v>1335742.6587004131</v>
      </c>
    </row>
    <row r="5573" spans="1:7" x14ac:dyDescent="0.2">
      <c r="A5573" s="7">
        <v>5571</v>
      </c>
      <c r="B5573" s="43">
        <v>128.58000000000001</v>
      </c>
      <c r="C5573" s="43">
        <v>497595.78117476689</v>
      </c>
      <c r="D5573" s="43">
        <v>539927.49315139384</v>
      </c>
      <c r="E5573" s="43">
        <v>19668.216824498399</v>
      </c>
      <c r="F5573" s="43">
        <v>0</v>
      </c>
      <c r="G5573" s="43">
        <v>-61999.928801125301</v>
      </c>
    </row>
    <row r="5574" spans="1:7" x14ac:dyDescent="0.2">
      <c r="A5574" s="7">
        <v>5572</v>
      </c>
      <c r="B5574" s="43">
        <v>5.66</v>
      </c>
      <c r="C5574" s="43">
        <v>38282.849310653903</v>
      </c>
      <c r="D5574" s="43">
        <v>25519.9247012132</v>
      </c>
      <c r="E5574" s="43">
        <v>58974.654249367399</v>
      </c>
      <c r="F5574" s="43">
        <v>5033.1879065821004</v>
      </c>
      <c r="G5574" s="43">
        <v>-51244.917546508703</v>
      </c>
    </row>
    <row r="5575" spans="1:7" x14ac:dyDescent="0.2">
      <c r="A5575" s="7">
        <v>5573</v>
      </c>
      <c r="B5575" s="43">
        <v>75.040000000000006</v>
      </c>
      <c r="C5575" s="43">
        <v>23457.818690963599</v>
      </c>
      <c r="D5575" s="43">
        <v>20157.109692125399</v>
      </c>
      <c r="E5575" s="43">
        <v>1639.245670364</v>
      </c>
      <c r="F5575" s="43">
        <v>0</v>
      </c>
      <c r="G5575" s="43">
        <v>1661.4633284741999</v>
      </c>
    </row>
    <row r="5576" spans="1:7" x14ac:dyDescent="0.2">
      <c r="A5576" s="7">
        <v>5574</v>
      </c>
      <c r="B5576" s="43">
        <v>71.510000000000005</v>
      </c>
      <c r="C5576" s="43">
        <v>305043.58971530228</v>
      </c>
      <c r="D5576" s="43">
        <v>203069.048073963</v>
      </c>
      <c r="E5576" s="43">
        <v>32623.729696468599</v>
      </c>
      <c r="F5576" s="43">
        <v>24149.9243693893</v>
      </c>
      <c r="G5576" s="43">
        <v>45200.887575481502</v>
      </c>
    </row>
    <row r="5577" spans="1:7" x14ac:dyDescent="0.2">
      <c r="A5577" s="7">
        <v>5575</v>
      </c>
      <c r="B5577" s="43">
        <v>98.39</v>
      </c>
      <c r="C5577" s="43">
        <v>1053845.759311066</v>
      </c>
      <c r="D5577" s="43">
        <v>838074.78349380766</v>
      </c>
      <c r="E5577" s="43">
        <v>56522.707033396298</v>
      </c>
      <c r="F5577" s="43">
        <v>0</v>
      </c>
      <c r="G5577" s="43">
        <v>159248.2687838616</v>
      </c>
    </row>
    <row r="5578" spans="1:7" x14ac:dyDescent="0.2">
      <c r="A5578" s="7">
        <v>5576</v>
      </c>
      <c r="B5578" s="43">
        <v>170.19</v>
      </c>
      <c r="C5578" s="43">
        <v>321977.42408685113</v>
      </c>
      <c r="D5578" s="43">
        <v>350300.68730158813</v>
      </c>
      <c r="E5578" s="43">
        <v>9603.5135711059993</v>
      </c>
      <c r="F5578" s="43">
        <v>0</v>
      </c>
      <c r="G5578" s="43">
        <v>-37926.776785843002</v>
      </c>
    </row>
    <row r="5579" spans="1:7" x14ac:dyDescent="0.2">
      <c r="A5579" s="7">
        <v>5577</v>
      </c>
      <c r="B5579" s="43">
        <v>40.520000000000003</v>
      </c>
      <c r="C5579" s="43">
        <v>394884.24694585608</v>
      </c>
      <c r="D5579" s="43">
        <v>270294.42035590729</v>
      </c>
      <c r="E5579" s="43">
        <v>52025.597419174803</v>
      </c>
      <c r="F5579" s="43">
        <v>19265.7952323789</v>
      </c>
      <c r="G5579" s="43">
        <v>53298.433938395101</v>
      </c>
    </row>
    <row r="5580" spans="1:7" x14ac:dyDescent="0.2">
      <c r="A5580" s="7">
        <v>5578</v>
      </c>
      <c r="B5580" s="43">
        <v>40.43</v>
      </c>
      <c r="C5580" s="43">
        <v>57113.843915069599</v>
      </c>
      <c r="D5580" s="43">
        <v>49770.520008878397</v>
      </c>
      <c r="E5580" s="43">
        <v>7118.7957231913997</v>
      </c>
      <c r="F5580" s="43">
        <v>0</v>
      </c>
      <c r="G5580" s="43">
        <v>224.52818299980001</v>
      </c>
    </row>
    <row r="5581" spans="1:7" x14ac:dyDescent="0.2">
      <c r="A5581" s="7">
        <v>5579</v>
      </c>
      <c r="B5581" s="43">
        <v>144.88999999999999</v>
      </c>
      <c r="C5581" s="43">
        <v>11043.951044560299</v>
      </c>
      <c r="D5581" s="43">
        <v>10860.8953626971</v>
      </c>
      <c r="E5581" s="43">
        <v>387.22924298700002</v>
      </c>
      <c r="F5581" s="43">
        <v>0</v>
      </c>
      <c r="G5581" s="43">
        <v>-204.17356112370001</v>
      </c>
    </row>
    <row r="5582" spans="1:7" x14ac:dyDescent="0.2">
      <c r="A5582" s="7">
        <v>5580</v>
      </c>
      <c r="B5582" s="43">
        <v>12.91</v>
      </c>
      <c r="C5582" s="43">
        <v>30602.6927341351</v>
      </c>
      <c r="D5582" s="43">
        <v>24953.162887888899</v>
      </c>
      <c r="E5582" s="43">
        <v>12450.506437456999</v>
      </c>
      <c r="F5582" s="43">
        <v>0</v>
      </c>
      <c r="G5582" s="43">
        <v>-6800.9765912107996</v>
      </c>
    </row>
    <row r="5583" spans="1:7" x14ac:dyDescent="0.2">
      <c r="A5583" s="7">
        <v>5581</v>
      </c>
      <c r="B5583" s="43">
        <v>36.44</v>
      </c>
      <c r="C5583" s="43">
        <v>418290.12646670052</v>
      </c>
      <c r="D5583" s="43">
        <v>317840.80089297408</v>
      </c>
      <c r="E5583" s="43">
        <v>60647.072504878401</v>
      </c>
      <c r="F5583" s="43">
        <v>0</v>
      </c>
      <c r="G5583" s="43">
        <v>39802.253068847996</v>
      </c>
    </row>
    <row r="5584" spans="1:7" x14ac:dyDescent="0.2">
      <c r="A5584" s="7">
        <v>5582</v>
      </c>
      <c r="B5584" s="43">
        <v>54.05</v>
      </c>
      <c r="C5584" s="43">
        <v>559584.61192802759</v>
      </c>
      <c r="D5584" s="43">
        <v>407573.72481071868</v>
      </c>
      <c r="E5584" s="43">
        <v>56088.502441044599</v>
      </c>
      <c r="F5584" s="43">
        <v>0</v>
      </c>
      <c r="G5584" s="43">
        <v>95922.384676264206</v>
      </c>
    </row>
    <row r="5585" spans="1:7" x14ac:dyDescent="0.2">
      <c r="A5585" s="7">
        <v>5583</v>
      </c>
      <c r="B5585" s="43">
        <v>2.11</v>
      </c>
      <c r="C5585" s="43">
        <v>6781.2525525852998</v>
      </c>
      <c r="D5585" s="43">
        <v>4508.1627870333004</v>
      </c>
      <c r="E5585" s="43">
        <v>28448.779017197499</v>
      </c>
      <c r="F5585" s="43">
        <v>897.42137758269996</v>
      </c>
      <c r="G5585" s="43">
        <v>-27073.1106292281</v>
      </c>
    </row>
    <row r="5586" spans="1:7" x14ac:dyDescent="0.2">
      <c r="A5586" s="7">
        <v>5584</v>
      </c>
      <c r="B5586" s="43">
        <v>170.02</v>
      </c>
      <c r="C5586" s="43">
        <v>708919.89872728859</v>
      </c>
      <c r="D5586" s="43">
        <v>472238.86370689311</v>
      </c>
      <c r="E5586" s="43">
        <v>31613.1477618061</v>
      </c>
      <c r="F5586" s="43">
        <v>56082.931385009098</v>
      </c>
      <c r="G5586" s="43">
        <v>148984.9558735803</v>
      </c>
    </row>
    <row r="5587" spans="1:7" x14ac:dyDescent="0.2">
      <c r="A5587" s="7">
        <v>5585</v>
      </c>
      <c r="B5587" s="43">
        <v>12.94</v>
      </c>
      <c r="C5587" s="43">
        <v>30896.979166954799</v>
      </c>
      <c r="D5587" s="43">
        <v>27296.2562084112</v>
      </c>
      <c r="E5587" s="43">
        <v>12716.571200382799</v>
      </c>
      <c r="F5587" s="43">
        <v>0</v>
      </c>
      <c r="G5587" s="43">
        <v>-9115.8482418391995</v>
      </c>
    </row>
    <row r="5588" spans="1:7" x14ac:dyDescent="0.2">
      <c r="A5588" s="7">
        <v>5586</v>
      </c>
      <c r="B5588" s="43">
        <v>52.88</v>
      </c>
      <c r="C5588" s="43">
        <v>152704.66719712201</v>
      </c>
      <c r="D5588" s="43">
        <v>128462.2649217521</v>
      </c>
      <c r="E5588" s="43">
        <v>14800.275936969299</v>
      </c>
      <c r="F5588" s="43">
        <v>0</v>
      </c>
      <c r="G5588" s="43">
        <v>9442.1263384006998</v>
      </c>
    </row>
    <row r="5589" spans="1:7" x14ac:dyDescent="0.2">
      <c r="A5589" s="7">
        <v>5587</v>
      </c>
      <c r="B5589" s="43">
        <v>43.21</v>
      </c>
      <c r="C5589" s="43">
        <v>251504.48916878129</v>
      </c>
      <c r="D5589" s="43">
        <v>175968.25421556059</v>
      </c>
      <c r="E5589" s="43">
        <v>31027.489623787002</v>
      </c>
      <c r="F5589" s="43">
        <v>2074.08</v>
      </c>
      <c r="G5589" s="43">
        <v>42434.665329433599</v>
      </c>
    </row>
    <row r="5590" spans="1:7" x14ac:dyDescent="0.2">
      <c r="A5590" s="7">
        <v>5588</v>
      </c>
      <c r="B5590" s="43">
        <v>39.99</v>
      </c>
      <c r="C5590" s="43">
        <v>73182.340969606899</v>
      </c>
      <c r="D5590" s="43">
        <v>71474.030721037605</v>
      </c>
      <c r="E5590" s="43">
        <v>9532.7244014395001</v>
      </c>
      <c r="F5590" s="43">
        <v>0</v>
      </c>
      <c r="G5590" s="43">
        <v>-7824.4141528702003</v>
      </c>
    </row>
    <row r="5591" spans="1:7" x14ac:dyDescent="0.2">
      <c r="A5591" s="7">
        <v>5589</v>
      </c>
      <c r="B5591" s="43">
        <v>38.909999999999997</v>
      </c>
      <c r="C5591" s="43">
        <v>763.42500987139999</v>
      </c>
      <c r="D5591" s="43">
        <v>665.28270853619995</v>
      </c>
      <c r="E5591" s="43">
        <v>98.872162822099995</v>
      </c>
      <c r="F5591" s="43">
        <v>0</v>
      </c>
      <c r="G5591" s="43">
        <v>-0.72986148689999997</v>
      </c>
    </row>
    <row r="5592" spans="1:7" x14ac:dyDescent="0.2">
      <c r="A5592" s="7">
        <v>5590</v>
      </c>
      <c r="B5592" s="43">
        <v>82.19</v>
      </c>
      <c r="C5592" s="43">
        <v>750441.22479738039</v>
      </c>
      <c r="D5592" s="43">
        <v>545792.41107031028</v>
      </c>
      <c r="E5592" s="43">
        <v>48567.662674077401</v>
      </c>
      <c r="F5592" s="43">
        <v>0</v>
      </c>
      <c r="G5592" s="43">
        <v>156081.1510529927</v>
      </c>
    </row>
    <row r="5593" spans="1:7" x14ac:dyDescent="0.2">
      <c r="A5593" s="7">
        <v>5591</v>
      </c>
      <c r="B5593" s="43">
        <v>40.08</v>
      </c>
      <c r="C5593" s="43">
        <v>11306.293904072099</v>
      </c>
      <c r="D5593" s="43">
        <v>9152.0335624103009</v>
      </c>
      <c r="E5593" s="43">
        <v>1471.1940675588</v>
      </c>
      <c r="F5593" s="43">
        <v>0</v>
      </c>
      <c r="G5593" s="43">
        <v>683.06627410290002</v>
      </c>
    </row>
    <row r="5594" spans="1:7" x14ac:dyDescent="0.2">
      <c r="A5594" s="7">
        <v>5592</v>
      </c>
      <c r="B5594" s="43">
        <v>48.08</v>
      </c>
      <c r="C5594" s="43">
        <v>434370.71495005122</v>
      </c>
      <c r="D5594" s="43">
        <v>371787.31015122792</v>
      </c>
      <c r="E5594" s="43">
        <v>47220.543383500102</v>
      </c>
      <c r="F5594" s="43">
        <v>0</v>
      </c>
      <c r="G5594" s="43">
        <v>15362.861415323199</v>
      </c>
    </row>
    <row r="5595" spans="1:7" x14ac:dyDescent="0.2">
      <c r="A5595" s="7">
        <v>5593</v>
      </c>
      <c r="B5595" s="43">
        <v>9.7100000000000009</v>
      </c>
      <c r="C5595" s="43">
        <v>34952.646760719101</v>
      </c>
      <c r="D5595" s="43">
        <v>23253.0952867993</v>
      </c>
      <c r="E5595" s="43">
        <v>28816.882442831698</v>
      </c>
      <c r="F5595" s="43">
        <v>3383.1902434007002</v>
      </c>
      <c r="G5595" s="43">
        <v>-20500.5212123126</v>
      </c>
    </row>
    <row r="5596" spans="1:7" x14ac:dyDescent="0.2">
      <c r="A5596" s="7">
        <v>5594</v>
      </c>
      <c r="B5596" s="43">
        <v>109.62</v>
      </c>
      <c r="C5596" s="43">
        <v>647976.77536297077</v>
      </c>
      <c r="D5596" s="43">
        <v>634195.24349459773</v>
      </c>
      <c r="E5596" s="43">
        <v>30530.839438598901</v>
      </c>
      <c r="F5596" s="43">
        <v>0</v>
      </c>
      <c r="G5596" s="43">
        <v>-16749.307570225901</v>
      </c>
    </row>
    <row r="5597" spans="1:7" x14ac:dyDescent="0.2">
      <c r="A5597" s="7">
        <v>5595</v>
      </c>
      <c r="B5597" s="43">
        <v>46.23</v>
      </c>
      <c r="C5597" s="43">
        <v>56706.1193085411</v>
      </c>
      <c r="D5597" s="43">
        <v>58990.585160187598</v>
      </c>
      <c r="E5597" s="43">
        <v>6186.2759489618002</v>
      </c>
      <c r="F5597" s="43">
        <v>0</v>
      </c>
      <c r="G5597" s="43">
        <v>-8470.7418006083008</v>
      </c>
    </row>
    <row r="5598" spans="1:7" x14ac:dyDescent="0.2">
      <c r="A5598" s="7">
        <v>5596</v>
      </c>
      <c r="B5598" s="43">
        <v>22.53</v>
      </c>
      <c r="C5598" s="43">
        <v>103722.67639822789</v>
      </c>
      <c r="D5598" s="43">
        <v>84503.196336852605</v>
      </c>
      <c r="E5598" s="43">
        <v>24748.637179578702</v>
      </c>
      <c r="F5598" s="43">
        <v>0</v>
      </c>
      <c r="G5598" s="43">
        <v>-5529.1571182034004</v>
      </c>
    </row>
    <row r="5599" spans="1:7" x14ac:dyDescent="0.2">
      <c r="A5599" s="7">
        <v>5597</v>
      </c>
      <c r="B5599" s="43">
        <v>6.93</v>
      </c>
      <c r="C5599" s="43">
        <v>13789.237990158599</v>
      </c>
      <c r="D5599" s="43">
        <v>15470.435686630501</v>
      </c>
      <c r="E5599" s="43">
        <v>10096.6003057492</v>
      </c>
      <c r="F5599" s="43">
        <v>0</v>
      </c>
      <c r="G5599" s="43">
        <v>-11777.7980022211</v>
      </c>
    </row>
    <row r="5600" spans="1:7" x14ac:dyDescent="0.2">
      <c r="A5600" s="7">
        <v>5598</v>
      </c>
      <c r="B5600" s="43">
        <v>64.64</v>
      </c>
      <c r="C5600" s="43">
        <v>19971.8813961095</v>
      </c>
      <c r="D5600" s="43">
        <v>23008.5764124327</v>
      </c>
      <c r="E5600" s="43">
        <v>1551.8952969411</v>
      </c>
      <c r="F5600" s="43">
        <v>0</v>
      </c>
      <c r="G5600" s="43">
        <v>-4588.5903132642998</v>
      </c>
    </row>
    <row r="5601" spans="1:7" x14ac:dyDescent="0.2">
      <c r="A5601" s="7">
        <v>5599</v>
      </c>
      <c r="B5601" s="43">
        <v>191</v>
      </c>
      <c r="C5601" s="43">
        <v>2413169.266905704</v>
      </c>
      <c r="D5601" s="43">
        <v>1605058.7520048721</v>
      </c>
      <c r="E5601" s="43">
        <v>97639.856447575803</v>
      </c>
      <c r="F5601" s="43">
        <v>193455.4931712742</v>
      </c>
      <c r="G5601" s="43">
        <v>517015.1652819817</v>
      </c>
    </row>
    <row r="5602" spans="1:7" x14ac:dyDescent="0.2">
      <c r="A5602" s="7">
        <v>5600</v>
      </c>
      <c r="B5602" s="43">
        <v>82.06</v>
      </c>
      <c r="C5602" s="43">
        <v>15881.591564933</v>
      </c>
      <c r="D5602" s="43">
        <v>15835.232505694499</v>
      </c>
      <c r="E5602" s="43">
        <v>976.0784969888</v>
      </c>
      <c r="F5602" s="43">
        <v>0</v>
      </c>
      <c r="G5602" s="43">
        <v>-929.71943775019997</v>
      </c>
    </row>
    <row r="5603" spans="1:7" x14ac:dyDescent="0.2">
      <c r="A5603" s="7">
        <v>5601</v>
      </c>
      <c r="B5603" s="43">
        <v>21.49</v>
      </c>
      <c r="C5603" s="43">
        <v>42764.915800803203</v>
      </c>
      <c r="D5603" s="43">
        <v>36730.9510148314</v>
      </c>
      <c r="E5603" s="43">
        <v>10089.5270975655</v>
      </c>
      <c r="F5603" s="43">
        <v>0</v>
      </c>
      <c r="G5603" s="43">
        <v>-4055.5623115937001</v>
      </c>
    </row>
    <row r="5604" spans="1:7" x14ac:dyDescent="0.2">
      <c r="A5604" s="7">
        <v>5602</v>
      </c>
      <c r="B5604" s="43">
        <v>303.64</v>
      </c>
      <c r="C5604" s="43">
        <v>623682.89188023645</v>
      </c>
      <c r="D5604" s="43">
        <v>415385.57576289697</v>
      </c>
      <c r="E5604" s="43">
        <v>18015.385231894601</v>
      </c>
      <c r="F5604" s="43">
        <v>82651.966656708697</v>
      </c>
      <c r="G5604" s="43">
        <v>107629.96422873611</v>
      </c>
    </row>
    <row r="5605" spans="1:7" x14ac:dyDescent="0.2">
      <c r="A5605" s="7">
        <v>5603</v>
      </c>
      <c r="B5605" s="43">
        <v>69.61</v>
      </c>
      <c r="C5605" s="43">
        <v>379557.0938371903</v>
      </c>
      <c r="D5605" s="43">
        <v>252641.03001890311</v>
      </c>
      <c r="E5605" s="43">
        <v>41759.507432850398</v>
      </c>
      <c r="F5605" s="43">
        <v>30662.181852794001</v>
      </c>
      <c r="G5605" s="43">
        <v>54494.374532642803</v>
      </c>
    </row>
    <row r="5606" spans="1:7" x14ac:dyDescent="0.2">
      <c r="A5606" s="7">
        <v>5604</v>
      </c>
      <c r="B5606" s="43">
        <v>283.35000000000002</v>
      </c>
      <c r="C5606" s="43">
        <v>1576983.861295372</v>
      </c>
      <c r="D5606" s="43">
        <v>1256076.8580516051</v>
      </c>
      <c r="E5606" s="43">
        <v>29979.637086943199</v>
      </c>
      <c r="F5606" s="43">
        <v>0</v>
      </c>
      <c r="G5606" s="43">
        <v>290927.36615682382</v>
      </c>
    </row>
    <row r="5607" spans="1:7" x14ac:dyDescent="0.2">
      <c r="A5607" s="7">
        <v>5605</v>
      </c>
      <c r="B5607" s="43">
        <v>90.66</v>
      </c>
      <c r="C5607" s="43">
        <v>119965.08303225681</v>
      </c>
      <c r="D5607" s="43">
        <v>103668.4268041808</v>
      </c>
      <c r="E5607" s="43">
        <v>6903.3449194639998</v>
      </c>
      <c r="F5607" s="43">
        <v>0</v>
      </c>
      <c r="G5607" s="43">
        <v>9393.3113086119993</v>
      </c>
    </row>
    <row r="5608" spans="1:7" x14ac:dyDescent="0.2">
      <c r="A5608" s="7">
        <v>5606</v>
      </c>
      <c r="B5608" s="43">
        <v>49.83</v>
      </c>
      <c r="C5608" s="43">
        <v>21712.521750404801</v>
      </c>
      <c r="D5608" s="43">
        <v>32059.3196106059</v>
      </c>
      <c r="E5608" s="43">
        <v>2183.1718430462001</v>
      </c>
      <c r="F5608" s="43">
        <v>0</v>
      </c>
      <c r="G5608" s="43">
        <v>-12529.9697032473</v>
      </c>
    </row>
    <row r="5609" spans="1:7" x14ac:dyDescent="0.2">
      <c r="A5609" s="7">
        <v>5607</v>
      </c>
      <c r="B5609" s="43">
        <v>119.38</v>
      </c>
      <c r="C5609" s="43">
        <v>1009635.94596948</v>
      </c>
      <c r="D5609" s="43">
        <v>727044.23695190297</v>
      </c>
      <c r="E5609" s="43">
        <v>45008.376595061098</v>
      </c>
      <c r="F5609" s="43">
        <v>0</v>
      </c>
      <c r="G5609" s="43">
        <v>237583.33242251549</v>
      </c>
    </row>
    <row r="5610" spans="1:7" x14ac:dyDescent="0.2">
      <c r="A5610" s="7">
        <v>5608</v>
      </c>
      <c r="B5610" s="43">
        <v>20.36</v>
      </c>
      <c r="C5610" s="43">
        <v>103047.4900164939</v>
      </c>
      <c r="D5610" s="43">
        <v>68710.340581079101</v>
      </c>
      <c r="E5610" s="43">
        <v>43889.7163504571</v>
      </c>
      <c r="F5610" s="43">
        <v>13507.042816195601</v>
      </c>
      <c r="G5610" s="43">
        <v>-23059.609731238001</v>
      </c>
    </row>
    <row r="5611" spans="1:7" x14ac:dyDescent="0.2">
      <c r="A5611" s="7">
        <v>5609</v>
      </c>
      <c r="B5611" s="43">
        <v>109.32</v>
      </c>
      <c r="C5611" s="43">
        <v>19864.2904001528</v>
      </c>
      <c r="D5611" s="43">
        <v>22844.2163360056</v>
      </c>
      <c r="E5611" s="43">
        <v>926.10111390129998</v>
      </c>
      <c r="F5611" s="43">
        <v>0</v>
      </c>
      <c r="G5611" s="43">
        <v>-3906.0270497542001</v>
      </c>
    </row>
    <row r="5612" spans="1:7" x14ac:dyDescent="0.2">
      <c r="A5612" s="7">
        <v>5610</v>
      </c>
      <c r="B5612" s="43">
        <v>82.59</v>
      </c>
      <c r="C5612" s="43">
        <v>755109.50228695199</v>
      </c>
      <c r="D5612" s="43">
        <v>502393.72608915908</v>
      </c>
      <c r="E5612" s="43">
        <v>73294.149035899696</v>
      </c>
      <c r="F5612" s="43">
        <v>73267.605904271302</v>
      </c>
      <c r="G5612" s="43">
        <v>106154.0212576218</v>
      </c>
    </row>
    <row r="5613" spans="1:7" x14ac:dyDescent="0.2">
      <c r="A5613" s="7">
        <v>5611</v>
      </c>
      <c r="B5613" s="43">
        <v>51.06</v>
      </c>
      <c r="C5613" s="43">
        <v>29995.4418286527</v>
      </c>
      <c r="D5613" s="43">
        <v>25410.651437517601</v>
      </c>
      <c r="E5613" s="43">
        <v>3021.4418428171998</v>
      </c>
      <c r="F5613" s="43">
        <v>0</v>
      </c>
      <c r="G5613" s="43">
        <v>1563.3485483178999</v>
      </c>
    </row>
    <row r="5614" spans="1:7" x14ac:dyDescent="0.2">
      <c r="A5614" s="7">
        <v>5612</v>
      </c>
      <c r="B5614" s="43">
        <v>44.4</v>
      </c>
      <c r="C5614" s="43">
        <v>77206.330065780698</v>
      </c>
      <c r="D5614" s="43">
        <v>51454.448872596302</v>
      </c>
      <c r="E5614" s="43">
        <v>15130.934642215299</v>
      </c>
      <c r="F5614" s="43">
        <v>10136.877209476999</v>
      </c>
      <c r="G5614" s="43">
        <v>484.06934149210002</v>
      </c>
    </row>
    <row r="5615" spans="1:7" x14ac:dyDescent="0.2">
      <c r="A5615" s="7">
        <v>5613</v>
      </c>
      <c r="B5615" s="43">
        <v>11.13</v>
      </c>
      <c r="C5615" s="43">
        <v>30395.143051748601</v>
      </c>
      <c r="D5615" s="43">
        <v>28380.609449404899</v>
      </c>
      <c r="E5615" s="43">
        <v>13823.686097890801</v>
      </c>
      <c r="F5615" s="43">
        <v>0</v>
      </c>
      <c r="G5615" s="43">
        <v>-11809.1524955471</v>
      </c>
    </row>
    <row r="5616" spans="1:7" x14ac:dyDescent="0.2">
      <c r="A5616" s="7">
        <v>5614</v>
      </c>
      <c r="B5616" s="43">
        <v>98.97</v>
      </c>
      <c r="C5616" s="43">
        <v>0</v>
      </c>
      <c r="D5616" s="43">
        <v>0</v>
      </c>
      <c r="E5616" s="43">
        <v>0</v>
      </c>
      <c r="F5616" s="43">
        <v>0</v>
      </c>
      <c r="G5616" s="43">
        <v>0</v>
      </c>
    </row>
    <row r="5617" spans="1:7" x14ac:dyDescent="0.2">
      <c r="A5617" s="7">
        <v>5615</v>
      </c>
      <c r="B5617" s="43">
        <v>44.69</v>
      </c>
      <c r="C5617" s="43">
        <v>81429.104730933293</v>
      </c>
      <c r="D5617" s="43">
        <v>92084.5781815066</v>
      </c>
      <c r="E5617" s="43">
        <v>9249.3698899601004</v>
      </c>
      <c r="F5617" s="43">
        <v>0</v>
      </c>
      <c r="G5617" s="43">
        <v>-19904.8433405334</v>
      </c>
    </row>
    <row r="5618" spans="1:7" x14ac:dyDescent="0.2">
      <c r="A5618" s="7">
        <v>5616</v>
      </c>
      <c r="B5618" s="43">
        <v>33.450000000000003</v>
      </c>
      <c r="C5618" s="43">
        <v>219667.41404632889</v>
      </c>
      <c r="D5618" s="43">
        <v>162442.4635254071</v>
      </c>
      <c r="E5618" s="43">
        <v>34097.591486529498</v>
      </c>
      <c r="F5618" s="43">
        <v>0</v>
      </c>
      <c r="G5618" s="43">
        <v>23127.359034392401</v>
      </c>
    </row>
    <row r="5619" spans="1:7" x14ac:dyDescent="0.2">
      <c r="A5619" s="7">
        <v>5617</v>
      </c>
      <c r="B5619" s="43">
        <v>44.1</v>
      </c>
      <c r="C5619" s="43">
        <v>140163.47762827441</v>
      </c>
      <c r="D5619" s="43">
        <v>141199.76069552239</v>
      </c>
      <c r="E5619" s="43">
        <v>16315.0019946269</v>
      </c>
      <c r="F5619" s="43">
        <v>0</v>
      </c>
      <c r="G5619" s="43">
        <v>-17351.285061874802</v>
      </c>
    </row>
    <row r="5620" spans="1:7" x14ac:dyDescent="0.2">
      <c r="A5620" s="7">
        <v>5618</v>
      </c>
      <c r="B5620" s="43">
        <v>215.19</v>
      </c>
      <c r="C5620" s="43">
        <v>2973184.251821775</v>
      </c>
      <c r="D5620" s="43">
        <v>1977431.7043362639</v>
      </c>
      <c r="E5620" s="43">
        <v>106897.22257558729</v>
      </c>
      <c r="F5620" s="43">
        <v>239490.39590405641</v>
      </c>
      <c r="G5620" s="43">
        <v>649364.92900586827</v>
      </c>
    </row>
    <row r="5621" spans="1:7" x14ac:dyDescent="0.2">
      <c r="A5621" s="7">
        <v>5619</v>
      </c>
      <c r="B5621" s="43">
        <v>239.72</v>
      </c>
      <c r="C5621" s="43">
        <v>1841100.990063135</v>
      </c>
      <c r="D5621" s="43">
        <v>1248963.301034855</v>
      </c>
      <c r="E5621" s="43">
        <v>40154.689630277797</v>
      </c>
      <c r="F5621" s="43">
        <v>185375.2810471135</v>
      </c>
      <c r="G5621" s="43">
        <v>366607.71835088899</v>
      </c>
    </row>
    <row r="5622" spans="1:7" x14ac:dyDescent="0.2">
      <c r="A5622" s="7">
        <v>5620</v>
      </c>
      <c r="B5622" s="43">
        <v>64.33</v>
      </c>
      <c r="C5622" s="43">
        <v>220728.38902356301</v>
      </c>
      <c r="D5622" s="43">
        <v>175167.86536716501</v>
      </c>
      <c r="E5622" s="43">
        <v>17736.423035060699</v>
      </c>
      <c r="F5622" s="43">
        <v>0</v>
      </c>
      <c r="G5622" s="43">
        <v>27824.100621337198</v>
      </c>
    </row>
    <row r="5623" spans="1:7" x14ac:dyDescent="0.2">
      <c r="A5623" s="7">
        <v>5621</v>
      </c>
      <c r="B5623" s="43">
        <v>14.56</v>
      </c>
      <c r="C5623" s="43">
        <v>72487.052122102497</v>
      </c>
      <c r="D5623" s="43">
        <v>64166.897742572</v>
      </c>
      <c r="E5623" s="43">
        <v>25495.166303231901</v>
      </c>
      <c r="F5623" s="43">
        <v>0</v>
      </c>
      <c r="G5623" s="43">
        <v>-17175.011923701401</v>
      </c>
    </row>
    <row r="5624" spans="1:7" x14ac:dyDescent="0.2">
      <c r="A5624" s="7">
        <v>5622</v>
      </c>
      <c r="B5624" s="43">
        <v>57.7</v>
      </c>
      <c r="C5624" s="43">
        <v>445109.85046556301</v>
      </c>
      <c r="D5624" s="43">
        <v>310551.20819324011</v>
      </c>
      <c r="E5624" s="43">
        <v>40260.058788532297</v>
      </c>
      <c r="F5624" s="43">
        <v>15442.7144027467</v>
      </c>
      <c r="G5624" s="43">
        <v>78855.8690810439</v>
      </c>
    </row>
    <row r="5625" spans="1:7" x14ac:dyDescent="0.2">
      <c r="A5625" s="7">
        <v>5623</v>
      </c>
      <c r="B5625" s="43">
        <v>14.01</v>
      </c>
      <c r="C5625" s="43">
        <v>19478.157773205799</v>
      </c>
      <c r="D5625" s="43">
        <v>14253.8901583064</v>
      </c>
      <c r="E5625" s="43">
        <v>7527.3556450897004</v>
      </c>
      <c r="F5625" s="43">
        <v>0</v>
      </c>
      <c r="G5625" s="43">
        <v>-2303.0880301902998</v>
      </c>
    </row>
    <row r="5626" spans="1:7" x14ac:dyDescent="0.2">
      <c r="A5626" s="7">
        <v>5624</v>
      </c>
      <c r="B5626" s="43">
        <v>197.64</v>
      </c>
      <c r="C5626" s="43">
        <v>75088.148700909107</v>
      </c>
      <c r="D5626" s="43">
        <v>90370.633427802299</v>
      </c>
      <c r="E5626" s="43">
        <v>1908.2735062163999</v>
      </c>
      <c r="F5626" s="43">
        <v>0</v>
      </c>
      <c r="G5626" s="43">
        <v>-17190.7582331095</v>
      </c>
    </row>
    <row r="5627" spans="1:7" x14ac:dyDescent="0.2">
      <c r="A5627" s="7">
        <v>5625</v>
      </c>
      <c r="B5627" s="43">
        <v>71.67</v>
      </c>
      <c r="C5627" s="43">
        <v>18396.314928095999</v>
      </c>
      <c r="D5627" s="43">
        <v>12891.4249189246</v>
      </c>
      <c r="E5627" s="43">
        <v>1339.1727482537999</v>
      </c>
      <c r="F5627" s="43">
        <v>428.13408873370003</v>
      </c>
      <c r="G5627" s="43">
        <v>3737.5831721838999</v>
      </c>
    </row>
    <row r="5628" spans="1:7" x14ac:dyDescent="0.2">
      <c r="A5628" s="7">
        <v>5626</v>
      </c>
      <c r="B5628" s="43">
        <v>48.25</v>
      </c>
      <c r="C5628" s="43">
        <v>58544.955736776901</v>
      </c>
      <c r="D5628" s="43">
        <v>56212.431817350698</v>
      </c>
      <c r="E5628" s="43">
        <v>6121.9915636953001</v>
      </c>
      <c r="F5628" s="43">
        <v>0</v>
      </c>
      <c r="G5628" s="43">
        <v>-3789.4676442691002</v>
      </c>
    </row>
    <row r="5629" spans="1:7" x14ac:dyDescent="0.2">
      <c r="A5629" s="7">
        <v>5627</v>
      </c>
      <c r="B5629" s="43">
        <v>66.430000000000007</v>
      </c>
      <c r="C5629" s="43">
        <v>224497.53524704941</v>
      </c>
      <c r="D5629" s="43">
        <v>149607.4222723532</v>
      </c>
      <c r="E5629" s="43">
        <v>29474.320407109401</v>
      </c>
      <c r="F5629" s="43">
        <v>29535.368447863999</v>
      </c>
      <c r="G5629" s="43">
        <v>15880.4241197228</v>
      </c>
    </row>
    <row r="5630" spans="1:7" x14ac:dyDescent="0.2">
      <c r="A5630" s="7">
        <v>5628</v>
      </c>
      <c r="B5630" s="43">
        <v>3.87</v>
      </c>
      <c r="C5630" s="43">
        <v>20723.787927582802</v>
      </c>
      <c r="D5630" s="43">
        <v>17084.257860297599</v>
      </c>
      <c r="E5630" s="43">
        <v>28001.1068142349</v>
      </c>
      <c r="F5630" s="43">
        <v>0</v>
      </c>
      <c r="G5630" s="43">
        <v>-24361.5767469497</v>
      </c>
    </row>
    <row r="5631" spans="1:7" x14ac:dyDescent="0.2">
      <c r="A5631" s="7">
        <v>5629</v>
      </c>
      <c r="B5631" s="43">
        <v>37.47</v>
      </c>
      <c r="C5631" s="43">
        <v>320812.69000965351</v>
      </c>
      <c r="D5631" s="43">
        <v>294711.51620799588</v>
      </c>
      <c r="E5631" s="43">
        <v>44577.383095373698</v>
      </c>
      <c r="F5631" s="43">
        <v>0</v>
      </c>
      <c r="G5631" s="43">
        <v>-18476.209293716202</v>
      </c>
    </row>
    <row r="5632" spans="1:7" x14ac:dyDescent="0.2">
      <c r="A5632" s="7">
        <v>5630</v>
      </c>
      <c r="B5632" s="43">
        <v>106.44</v>
      </c>
      <c r="C5632" s="43">
        <v>527881.31907090067</v>
      </c>
      <c r="D5632" s="43">
        <v>515763.31344449532</v>
      </c>
      <c r="E5632" s="43">
        <v>26054.950764067999</v>
      </c>
      <c r="F5632" s="43">
        <v>0</v>
      </c>
      <c r="G5632" s="43">
        <v>-13936.9451376626</v>
      </c>
    </row>
    <row r="5633" spans="1:7" x14ac:dyDescent="0.2">
      <c r="A5633" s="7">
        <v>5631</v>
      </c>
      <c r="B5633" s="43">
        <v>36.18</v>
      </c>
      <c r="C5633" s="43">
        <v>141689.84526202641</v>
      </c>
      <c r="D5633" s="43">
        <v>112130.377199999</v>
      </c>
      <c r="E5633" s="43">
        <v>20205.407841082801</v>
      </c>
      <c r="F5633" s="43">
        <v>0</v>
      </c>
      <c r="G5633" s="43">
        <v>9354.0602209446006</v>
      </c>
    </row>
    <row r="5634" spans="1:7" x14ac:dyDescent="0.2">
      <c r="A5634" s="7">
        <v>5632</v>
      </c>
      <c r="B5634" s="43">
        <v>9.35</v>
      </c>
      <c r="C5634" s="43">
        <v>400.10418951539998</v>
      </c>
      <c r="D5634" s="43">
        <v>360.7438083884</v>
      </c>
      <c r="E5634" s="43">
        <v>217.8349244108</v>
      </c>
      <c r="F5634" s="43">
        <v>0</v>
      </c>
      <c r="G5634" s="43">
        <v>-178.47454328379999</v>
      </c>
    </row>
    <row r="5635" spans="1:7" x14ac:dyDescent="0.2">
      <c r="A5635" s="7">
        <v>5633</v>
      </c>
      <c r="B5635" s="43">
        <v>26.32</v>
      </c>
      <c r="C5635" s="43">
        <v>182737.6365225068</v>
      </c>
      <c r="D5635" s="43">
        <v>121652.1455866746</v>
      </c>
      <c r="E5635" s="43">
        <v>53184.369794456601</v>
      </c>
      <c r="F5635" s="43">
        <v>14483.029763921701</v>
      </c>
      <c r="G5635" s="43">
        <v>-6581.9086225460997</v>
      </c>
    </row>
    <row r="5636" spans="1:7" x14ac:dyDescent="0.2">
      <c r="A5636" s="7">
        <v>5634</v>
      </c>
      <c r="B5636" s="43">
        <v>45.57</v>
      </c>
      <c r="C5636" s="43">
        <v>109362.6526282594</v>
      </c>
      <c r="D5636" s="43">
        <v>121764.8154717453</v>
      </c>
      <c r="E5636" s="43">
        <v>12250.920383438101</v>
      </c>
      <c r="F5636" s="43">
        <v>0</v>
      </c>
      <c r="G5636" s="43">
        <v>-24653.083226924002</v>
      </c>
    </row>
    <row r="5637" spans="1:7" x14ac:dyDescent="0.2">
      <c r="A5637" s="7">
        <v>5635</v>
      </c>
      <c r="B5637" s="43">
        <v>4.75</v>
      </c>
      <c r="C5637" s="43">
        <v>1725.4323008526001</v>
      </c>
      <c r="D5637" s="43">
        <v>2072.1818727241998</v>
      </c>
      <c r="E5637" s="43">
        <v>1875.3025004107999</v>
      </c>
      <c r="F5637" s="43">
        <v>0</v>
      </c>
      <c r="G5637" s="43">
        <v>-2222.0520722822998</v>
      </c>
    </row>
    <row r="5638" spans="1:7" x14ac:dyDescent="0.2">
      <c r="A5638" s="7">
        <v>5636</v>
      </c>
      <c r="B5638" s="43">
        <v>186.08</v>
      </c>
      <c r="C5638" s="43">
        <v>95698.850963263103</v>
      </c>
      <c r="D5638" s="43">
        <v>82958.120842154094</v>
      </c>
      <c r="E5638" s="43">
        <v>2644.0224063095998</v>
      </c>
      <c r="F5638" s="43">
        <v>0</v>
      </c>
      <c r="G5638" s="43">
        <v>10096.7077147994</v>
      </c>
    </row>
    <row r="5639" spans="1:7" x14ac:dyDescent="0.2">
      <c r="A5639" s="7">
        <v>5637</v>
      </c>
      <c r="B5639" s="43">
        <v>18.78</v>
      </c>
      <c r="C5639" s="43">
        <v>2587.1747461775999</v>
      </c>
      <c r="D5639" s="43">
        <v>2272.2949806365</v>
      </c>
      <c r="E5639" s="43">
        <v>689.38206335619998</v>
      </c>
      <c r="F5639" s="43">
        <v>0</v>
      </c>
      <c r="G5639" s="43">
        <v>-374.5022978152</v>
      </c>
    </row>
    <row r="5640" spans="1:7" x14ac:dyDescent="0.2">
      <c r="A5640" s="7">
        <v>5638</v>
      </c>
      <c r="B5640" s="43">
        <v>48.29</v>
      </c>
      <c r="C5640" s="43">
        <v>73148.619245680296</v>
      </c>
      <c r="D5640" s="43">
        <v>57527.351001260198</v>
      </c>
      <c r="E5640" s="43">
        <v>8163.9561004173001</v>
      </c>
      <c r="F5640" s="43">
        <v>0</v>
      </c>
      <c r="G5640" s="43">
        <v>7457.3121440027999</v>
      </c>
    </row>
    <row r="5641" spans="1:7" x14ac:dyDescent="0.2">
      <c r="A5641" s="7">
        <v>5639</v>
      </c>
      <c r="B5641" s="43">
        <v>55.12</v>
      </c>
      <c r="C5641" s="43">
        <v>144872.55854020151</v>
      </c>
      <c r="D5641" s="43">
        <v>104972.0815996382</v>
      </c>
      <c r="E5641" s="43">
        <v>14243.6796966785</v>
      </c>
      <c r="F5641" s="43">
        <v>0</v>
      </c>
      <c r="G5641" s="43">
        <v>25656.797243884801</v>
      </c>
    </row>
    <row r="5642" spans="1:7" x14ac:dyDescent="0.2">
      <c r="A5642" s="7">
        <v>5640</v>
      </c>
      <c r="B5642" s="43">
        <v>134.41999999999999</v>
      </c>
      <c r="C5642" s="43">
        <v>961347.75653366675</v>
      </c>
      <c r="D5642" s="43">
        <v>684511.09779098653</v>
      </c>
      <c r="E5642" s="43">
        <v>38855.927822063401</v>
      </c>
      <c r="F5642" s="43">
        <v>0</v>
      </c>
      <c r="G5642" s="43">
        <v>237980.7309206168</v>
      </c>
    </row>
    <row r="5643" spans="1:7" x14ac:dyDescent="0.2">
      <c r="A5643" s="7">
        <v>5641</v>
      </c>
      <c r="B5643" s="43">
        <v>12.35</v>
      </c>
      <c r="C5643" s="43">
        <v>20550.869252151399</v>
      </c>
      <c r="D5643" s="43">
        <v>22202.659266850998</v>
      </c>
      <c r="E5643" s="43">
        <v>8470.7259100532992</v>
      </c>
      <c r="F5643" s="43">
        <v>0</v>
      </c>
      <c r="G5643" s="43">
        <v>-10122.515924752901</v>
      </c>
    </row>
    <row r="5644" spans="1:7" x14ac:dyDescent="0.2">
      <c r="A5644" s="7">
        <v>5642</v>
      </c>
      <c r="B5644" s="43">
        <v>259.79000000000002</v>
      </c>
      <c r="C5644" s="43">
        <v>172558.15634538501</v>
      </c>
      <c r="D5644" s="43">
        <v>193190.9892787518</v>
      </c>
      <c r="E5644" s="43">
        <v>3394.4800575609001</v>
      </c>
      <c r="F5644" s="43">
        <v>0</v>
      </c>
      <c r="G5644" s="43">
        <v>-24027.3129909278</v>
      </c>
    </row>
    <row r="5645" spans="1:7" x14ac:dyDescent="0.2">
      <c r="A5645" s="7">
        <v>5643</v>
      </c>
      <c r="B5645" s="43">
        <v>92.51</v>
      </c>
      <c r="C5645" s="43">
        <v>51135.036707719897</v>
      </c>
      <c r="D5645" s="43">
        <v>41320.522014801703</v>
      </c>
      <c r="E5645" s="43">
        <v>2907.5322243753999</v>
      </c>
      <c r="F5645" s="43">
        <v>0</v>
      </c>
      <c r="G5645" s="43">
        <v>6906.9824685428002</v>
      </c>
    </row>
    <row r="5646" spans="1:7" x14ac:dyDescent="0.2">
      <c r="A5646" s="7">
        <v>5644</v>
      </c>
      <c r="B5646" s="43">
        <v>94.12</v>
      </c>
      <c r="C5646" s="43">
        <v>307261.32734904741</v>
      </c>
      <c r="D5646" s="43">
        <v>230221.96588028781</v>
      </c>
      <c r="E5646" s="43">
        <v>16961.8484729021</v>
      </c>
      <c r="F5646" s="43">
        <v>0</v>
      </c>
      <c r="G5646" s="43">
        <v>60077.512995857498</v>
      </c>
    </row>
    <row r="5647" spans="1:7" x14ac:dyDescent="0.2">
      <c r="A5647" s="7">
        <v>5645</v>
      </c>
      <c r="B5647" s="43">
        <v>23.02</v>
      </c>
      <c r="C5647" s="43">
        <v>97651.575736401704</v>
      </c>
      <c r="D5647" s="43">
        <v>68737.743950962104</v>
      </c>
      <c r="E5647" s="43">
        <v>23066.6464824334</v>
      </c>
      <c r="F5647" s="43">
        <v>0</v>
      </c>
      <c r="G5647" s="43">
        <v>5847.1853030061002</v>
      </c>
    </row>
    <row r="5648" spans="1:7" x14ac:dyDescent="0.2">
      <c r="A5648" s="7">
        <v>5646</v>
      </c>
      <c r="B5648" s="43">
        <v>3.26</v>
      </c>
      <c r="C5648" s="43">
        <v>16507.425899673799</v>
      </c>
      <c r="D5648" s="43">
        <v>15578.476254343001</v>
      </c>
      <c r="E5648" s="43">
        <v>26144.841671810202</v>
      </c>
      <c r="F5648" s="43">
        <v>0</v>
      </c>
      <c r="G5648" s="43">
        <v>-25215.8920264794</v>
      </c>
    </row>
    <row r="5649" spans="1:7" x14ac:dyDescent="0.2">
      <c r="A5649" s="7">
        <v>5647</v>
      </c>
      <c r="B5649" s="43">
        <v>80.05</v>
      </c>
      <c r="C5649" s="43">
        <v>206151.6243848734</v>
      </c>
      <c r="D5649" s="43">
        <v>179831.29191067981</v>
      </c>
      <c r="E5649" s="43">
        <v>13188.2604276561</v>
      </c>
      <c r="F5649" s="43">
        <v>0</v>
      </c>
      <c r="G5649" s="43">
        <v>13132.0720465375</v>
      </c>
    </row>
    <row r="5650" spans="1:7" x14ac:dyDescent="0.2">
      <c r="A5650" s="7">
        <v>5648</v>
      </c>
      <c r="B5650" s="43">
        <v>15.4</v>
      </c>
      <c r="C5650" s="43">
        <v>32870.578761493503</v>
      </c>
      <c r="D5650" s="43">
        <v>25707.8715977963</v>
      </c>
      <c r="E5650" s="43">
        <v>11045.8097501882</v>
      </c>
      <c r="F5650" s="43">
        <v>0</v>
      </c>
      <c r="G5650" s="43">
        <v>-3883.1025864909998</v>
      </c>
    </row>
    <row r="5651" spans="1:7" x14ac:dyDescent="0.2">
      <c r="A5651" s="7">
        <v>5649</v>
      </c>
      <c r="B5651" s="43">
        <v>46.21</v>
      </c>
      <c r="C5651" s="43">
        <v>57668.265167669102</v>
      </c>
      <c r="D5651" s="43">
        <v>49529.935219012703</v>
      </c>
      <c r="E5651" s="43">
        <v>6327.3305527106004</v>
      </c>
      <c r="F5651" s="43">
        <v>0</v>
      </c>
      <c r="G5651" s="43">
        <v>1810.9993959458</v>
      </c>
    </row>
    <row r="5652" spans="1:7" x14ac:dyDescent="0.2">
      <c r="A5652" s="7">
        <v>5650</v>
      </c>
      <c r="B5652" s="43">
        <v>105.78</v>
      </c>
      <c r="C5652" s="43">
        <v>733342.88615414221</v>
      </c>
      <c r="D5652" s="43">
        <v>488059.47814459522</v>
      </c>
      <c r="E5652" s="43">
        <v>53150.493083684902</v>
      </c>
      <c r="F5652" s="43">
        <v>58158.528162347196</v>
      </c>
      <c r="G5652" s="43">
        <v>133974.38676351489</v>
      </c>
    </row>
    <row r="5653" spans="1:7" x14ac:dyDescent="0.2">
      <c r="A5653" s="7">
        <v>5651</v>
      </c>
      <c r="B5653" s="43">
        <v>61.49</v>
      </c>
      <c r="C5653" s="43">
        <v>144131.15513263299</v>
      </c>
      <c r="D5653" s="43">
        <v>128874.84575491289</v>
      </c>
      <c r="E5653" s="43">
        <v>11970.330977252101</v>
      </c>
      <c r="F5653" s="43">
        <v>0</v>
      </c>
      <c r="G5653" s="43">
        <v>3285.978400468</v>
      </c>
    </row>
    <row r="5654" spans="1:7" x14ac:dyDescent="0.2">
      <c r="A5654" s="7">
        <v>5652</v>
      </c>
      <c r="B5654" s="43">
        <v>103.51</v>
      </c>
      <c r="C5654" s="43">
        <v>994589.8641105768</v>
      </c>
      <c r="D5654" s="43">
        <v>678012.49608740536</v>
      </c>
      <c r="E5654" s="43">
        <v>51309.520328614497</v>
      </c>
      <c r="F5654" s="43">
        <v>56461.770632640699</v>
      </c>
      <c r="G5654" s="43">
        <v>208806.07706191629</v>
      </c>
    </row>
    <row r="5655" spans="1:7" x14ac:dyDescent="0.2">
      <c r="A5655" s="7">
        <v>5653</v>
      </c>
      <c r="B5655" s="43">
        <v>69.59</v>
      </c>
      <c r="C5655" s="43">
        <v>515864.93464904651</v>
      </c>
      <c r="D5655" s="43">
        <v>343657.29028419522</v>
      </c>
      <c r="E5655" s="43">
        <v>64949.1888675214</v>
      </c>
      <c r="F5655" s="43">
        <v>67963.193248884403</v>
      </c>
      <c r="G5655" s="43">
        <v>39295.262248445499</v>
      </c>
    </row>
    <row r="5656" spans="1:7" x14ac:dyDescent="0.2">
      <c r="A5656" s="7">
        <v>5654</v>
      </c>
      <c r="B5656" s="43">
        <v>47.63</v>
      </c>
      <c r="C5656" s="43">
        <v>13833.2254291103</v>
      </c>
      <c r="D5656" s="43">
        <v>13903.7898985376</v>
      </c>
      <c r="E5656" s="43">
        <v>1459.9701711366999</v>
      </c>
      <c r="F5656" s="43">
        <v>0</v>
      </c>
      <c r="G5656" s="43">
        <v>-1530.5346405641001</v>
      </c>
    </row>
    <row r="5657" spans="1:7" x14ac:dyDescent="0.2">
      <c r="A5657" s="7">
        <v>5655</v>
      </c>
      <c r="B5657" s="43">
        <v>44.35</v>
      </c>
      <c r="C5657" s="43">
        <v>613872.46984154987</v>
      </c>
      <c r="D5657" s="43">
        <v>520536.98908936512</v>
      </c>
      <c r="E5657" s="43">
        <v>74182.627087072397</v>
      </c>
      <c r="F5657" s="43">
        <v>0</v>
      </c>
      <c r="G5657" s="43">
        <v>19152.853665112401</v>
      </c>
    </row>
    <row r="5658" spans="1:7" x14ac:dyDescent="0.2">
      <c r="A5658" s="7">
        <v>5656</v>
      </c>
      <c r="B5658" s="43">
        <v>401.26</v>
      </c>
      <c r="C5658" s="43">
        <v>2460870.964268879</v>
      </c>
      <c r="D5658" s="43">
        <v>2877019.921182415</v>
      </c>
      <c r="E5658" s="43">
        <v>31805.488673253301</v>
      </c>
      <c r="F5658" s="43">
        <v>0</v>
      </c>
      <c r="G5658" s="43">
        <v>-447954.44558678882</v>
      </c>
    </row>
    <row r="5659" spans="1:7" x14ac:dyDescent="0.2">
      <c r="A5659" s="7">
        <v>5657</v>
      </c>
      <c r="B5659" s="43">
        <v>42.78</v>
      </c>
      <c r="C5659" s="43">
        <v>4262.7350776126004</v>
      </c>
      <c r="D5659" s="43">
        <v>4555.6722937771001</v>
      </c>
      <c r="E5659" s="43">
        <v>499.04166454950001</v>
      </c>
      <c r="F5659" s="43">
        <v>0</v>
      </c>
      <c r="G5659" s="43">
        <v>-791.9788807141</v>
      </c>
    </row>
    <row r="5660" spans="1:7" x14ac:dyDescent="0.2">
      <c r="A5660" s="7">
        <v>5658</v>
      </c>
      <c r="B5660" s="43">
        <v>37.35</v>
      </c>
      <c r="C5660" s="43">
        <v>174753.7691188133</v>
      </c>
      <c r="D5660" s="43">
        <v>129029.7736668531</v>
      </c>
      <c r="E5660" s="43">
        <v>24797.991530988598</v>
      </c>
      <c r="F5660" s="43">
        <v>0</v>
      </c>
      <c r="G5660" s="43">
        <v>20926.003920971601</v>
      </c>
    </row>
    <row r="5661" spans="1:7" x14ac:dyDescent="0.2">
      <c r="A5661" s="7">
        <v>5659</v>
      </c>
      <c r="B5661" s="43">
        <v>46.35</v>
      </c>
      <c r="C5661" s="43">
        <v>102029.21648828359</v>
      </c>
      <c r="D5661" s="43">
        <v>68255.787433519406</v>
      </c>
      <c r="E5661" s="43">
        <v>12009.703367251699</v>
      </c>
      <c r="F5661" s="43">
        <v>7321.3622620859996</v>
      </c>
      <c r="G5661" s="43">
        <v>14442.3634254265</v>
      </c>
    </row>
    <row r="5662" spans="1:7" x14ac:dyDescent="0.2">
      <c r="A5662" s="7">
        <v>5660</v>
      </c>
      <c r="B5662" s="43">
        <v>157.28</v>
      </c>
      <c r="C5662" s="43">
        <v>251202.60798696309</v>
      </c>
      <c r="D5662" s="43">
        <v>224197.25430324089</v>
      </c>
      <c r="E5662" s="43">
        <v>8358.4181403666007</v>
      </c>
      <c r="F5662" s="43">
        <v>0</v>
      </c>
      <c r="G5662" s="43">
        <v>18646.935543355601</v>
      </c>
    </row>
    <row r="5663" spans="1:7" x14ac:dyDescent="0.2">
      <c r="A5663" s="7">
        <v>5661</v>
      </c>
      <c r="B5663" s="43">
        <v>140.04</v>
      </c>
      <c r="C5663" s="43">
        <v>25573.959657629799</v>
      </c>
      <c r="D5663" s="43">
        <v>38732.461983241803</v>
      </c>
      <c r="E5663" s="43">
        <v>915.74169003259999</v>
      </c>
      <c r="F5663" s="43">
        <v>0</v>
      </c>
      <c r="G5663" s="43">
        <v>-14074.244015644599</v>
      </c>
    </row>
    <row r="5664" spans="1:7" x14ac:dyDescent="0.2">
      <c r="A5664" s="7">
        <v>5662</v>
      </c>
      <c r="B5664" s="43">
        <v>15.28</v>
      </c>
      <c r="C5664" s="43">
        <v>46973.477410997497</v>
      </c>
      <c r="D5664" s="43">
        <v>45141.523138505901</v>
      </c>
      <c r="E5664" s="43">
        <v>16203.3915425876</v>
      </c>
      <c r="F5664" s="43">
        <v>0</v>
      </c>
      <c r="G5664" s="43">
        <v>-14371.437270095999</v>
      </c>
    </row>
    <row r="5665" spans="1:7" x14ac:dyDescent="0.2">
      <c r="A5665" s="7">
        <v>5663</v>
      </c>
      <c r="B5665" s="43">
        <v>58.51</v>
      </c>
      <c r="C5665" s="43">
        <v>466449.40632952767</v>
      </c>
      <c r="D5665" s="43">
        <v>310844.65882935998</v>
      </c>
      <c r="E5665" s="43">
        <v>69458.7227126707</v>
      </c>
      <c r="F5665" s="43">
        <v>61436.017493987303</v>
      </c>
      <c r="G5665" s="43">
        <v>24710.007293509701</v>
      </c>
    </row>
    <row r="5666" spans="1:7" x14ac:dyDescent="0.2">
      <c r="A5666" s="7">
        <v>5664</v>
      </c>
      <c r="B5666" s="43">
        <v>31.5</v>
      </c>
      <c r="C5666" s="43">
        <v>0</v>
      </c>
      <c r="D5666" s="43">
        <v>0</v>
      </c>
      <c r="E5666" s="43">
        <v>0</v>
      </c>
      <c r="F5666" s="43">
        <v>0</v>
      </c>
      <c r="G5666" s="43">
        <v>0</v>
      </c>
    </row>
    <row r="5667" spans="1:7" x14ac:dyDescent="0.2">
      <c r="A5667" s="7">
        <v>5665</v>
      </c>
      <c r="B5667" s="43">
        <v>111.06</v>
      </c>
      <c r="C5667" s="43">
        <v>651491.22743205307</v>
      </c>
      <c r="D5667" s="43">
        <v>710768.6210393589</v>
      </c>
      <c r="E5667" s="43">
        <v>30427.000716848001</v>
      </c>
      <c r="F5667" s="43">
        <v>0</v>
      </c>
      <c r="G5667" s="43">
        <v>-89704.394324153807</v>
      </c>
    </row>
    <row r="5668" spans="1:7" x14ac:dyDescent="0.2">
      <c r="A5668" s="7">
        <v>5666</v>
      </c>
      <c r="B5668" s="43">
        <v>11.08</v>
      </c>
      <c r="C5668" s="43">
        <v>66071.994312982497</v>
      </c>
      <c r="D5668" s="43">
        <v>49791.997859400602</v>
      </c>
      <c r="E5668" s="43">
        <v>30905.8082425389</v>
      </c>
      <c r="F5668" s="43">
        <v>0</v>
      </c>
      <c r="G5668" s="43">
        <v>-14625.8117889569</v>
      </c>
    </row>
    <row r="5669" spans="1:7" x14ac:dyDescent="0.2">
      <c r="A5669" s="7">
        <v>5667</v>
      </c>
      <c r="B5669" s="43">
        <v>36.6</v>
      </c>
      <c r="C5669" s="43">
        <v>87473.140780471396</v>
      </c>
      <c r="D5669" s="43">
        <v>73460.480330249993</v>
      </c>
      <c r="E5669" s="43">
        <v>12784.165066756501</v>
      </c>
      <c r="F5669" s="43">
        <v>0</v>
      </c>
      <c r="G5669" s="43">
        <v>1228.495383465</v>
      </c>
    </row>
    <row r="5670" spans="1:7" x14ac:dyDescent="0.2">
      <c r="A5670" s="7">
        <v>5668</v>
      </c>
      <c r="B5670" s="43">
        <v>76.88</v>
      </c>
      <c r="C5670" s="43">
        <v>7493.6521339380997</v>
      </c>
      <c r="D5670" s="43">
        <v>9071.2845483363999</v>
      </c>
      <c r="E5670" s="43">
        <v>488.57191927859998</v>
      </c>
      <c r="F5670" s="43">
        <v>0</v>
      </c>
      <c r="G5670" s="43">
        <v>-2066.2043336769002</v>
      </c>
    </row>
    <row r="5671" spans="1:7" x14ac:dyDescent="0.2">
      <c r="A5671" s="7">
        <v>5669</v>
      </c>
      <c r="B5671" s="43">
        <v>0.66</v>
      </c>
      <c r="C5671" s="43">
        <v>1290.6118663877</v>
      </c>
      <c r="D5671" s="43">
        <v>1334.8438419094</v>
      </c>
      <c r="E5671" s="43">
        <v>9914.4907067659005</v>
      </c>
      <c r="F5671" s="43">
        <v>0</v>
      </c>
      <c r="G5671" s="43">
        <v>-9958.7226822876</v>
      </c>
    </row>
    <row r="5672" spans="1:7" x14ac:dyDescent="0.2">
      <c r="A5672" s="7">
        <v>5670</v>
      </c>
      <c r="B5672" s="43">
        <v>34.799999999999997</v>
      </c>
      <c r="C5672" s="43">
        <v>43660.407489826699</v>
      </c>
      <c r="D5672" s="43">
        <v>45853.044418574696</v>
      </c>
      <c r="E5672" s="43">
        <v>6314.5646789218999</v>
      </c>
      <c r="F5672" s="43">
        <v>0</v>
      </c>
      <c r="G5672" s="43">
        <v>-8507.2016076699001</v>
      </c>
    </row>
    <row r="5673" spans="1:7" x14ac:dyDescent="0.2">
      <c r="A5673" s="7">
        <v>5671</v>
      </c>
      <c r="B5673" s="43">
        <v>10.86</v>
      </c>
      <c r="C5673" s="43">
        <v>42783.6370287838</v>
      </c>
      <c r="D5673" s="43">
        <v>41971.843280529501</v>
      </c>
      <c r="E5673" s="43">
        <v>20054.6885623206</v>
      </c>
      <c r="F5673" s="43">
        <v>0</v>
      </c>
      <c r="G5673" s="43">
        <v>-19242.894814066301</v>
      </c>
    </row>
    <row r="5674" spans="1:7" x14ac:dyDescent="0.2">
      <c r="A5674" s="7">
        <v>5672</v>
      </c>
      <c r="B5674" s="43">
        <v>134.78</v>
      </c>
      <c r="C5674" s="43">
        <v>597261.43752013822</v>
      </c>
      <c r="D5674" s="43">
        <v>397060.69725877128</v>
      </c>
      <c r="E5674" s="43">
        <v>35804.311914918202</v>
      </c>
      <c r="F5674" s="43">
        <v>58704.137848620798</v>
      </c>
      <c r="G5674" s="43">
        <v>105692.2904978279</v>
      </c>
    </row>
    <row r="5675" spans="1:7" x14ac:dyDescent="0.2">
      <c r="A5675" s="7">
        <v>5673</v>
      </c>
      <c r="B5675" s="43">
        <v>66.12</v>
      </c>
      <c r="C5675" s="43">
        <v>180468.05369092201</v>
      </c>
      <c r="D5675" s="43">
        <v>131854.07958074851</v>
      </c>
      <c r="E5675" s="43">
        <v>14805.094918348101</v>
      </c>
      <c r="F5675" s="43">
        <v>0</v>
      </c>
      <c r="G5675" s="43">
        <v>33808.879191825399</v>
      </c>
    </row>
    <row r="5676" spans="1:7" x14ac:dyDescent="0.2">
      <c r="A5676" s="7">
        <v>5674</v>
      </c>
      <c r="B5676" s="43">
        <v>54.56</v>
      </c>
      <c r="C5676" s="43">
        <v>648696.19938880252</v>
      </c>
      <c r="D5676" s="43">
        <v>486887.78852146323</v>
      </c>
      <c r="E5676" s="43">
        <v>63052.781123572597</v>
      </c>
      <c r="F5676" s="43">
        <v>0</v>
      </c>
      <c r="G5676" s="43">
        <v>98755.629743766694</v>
      </c>
    </row>
    <row r="5677" spans="1:7" x14ac:dyDescent="0.2">
      <c r="A5677" s="7">
        <v>5675</v>
      </c>
      <c r="B5677" s="43">
        <v>22.55</v>
      </c>
      <c r="C5677" s="43">
        <v>48745.2315617395</v>
      </c>
      <c r="D5677" s="43">
        <v>35671.354795599203</v>
      </c>
      <c r="E5677" s="43">
        <v>11710.494610600899</v>
      </c>
      <c r="F5677" s="43">
        <v>0</v>
      </c>
      <c r="G5677" s="43">
        <v>1363.3821555393999</v>
      </c>
    </row>
    <row r="5678" spans="1:7" x14ac:dyDescent="0.2">
      <c r="A5678" s="7">
        <v>5676</v>
      </c>
      <c r="B5678" s="43">
        <v>6.4</v>
      </c>
      <c r="C5678" s="43">
        <v>44760.1938754277</v>
      </c>
      <c r="D5678" s="43">
        <v>29801.3131130045</v>
      </c>
      <c r="E5678" s="43">
        <v>61603.850581061903</v>
      </c>
      <c r="F5678" s="43">
        <v>5916.5356984354003</v>
      </c>
      <c r="G5678" s="43">
        <v>-52561.505517074103</v>
      </c>
    </row>
    <row r="5679" spans="1:7" x14ac:dyDescent="0.2">
      <c r="A5679" s="7">
        <v>5677</v>
      </c>
      <c r="B5679" s="43">
        <v>113.76</v>
      </c>
      <c r="C5679" s="43">
        <v>643292.85125816544</v>
      </c>
      <c r="D5679" s="43">
        <v>479961.62500062649</v>
      </c>
      <c r="E5679" s="43">
        <v>29391.247066919899</v>
      </c>
      <c r="F5679" s="43">
        <v>0</v>
      </c>
      <c r="G5679" s="43">
        <v>133939.97919061899</v>
      </c>
    </row>
    <row r="5680" spans="1:7" x14ac:dyDescent="0.2">
      <c r="A5680" s="7">
        <v>5678</v>
      </c>
      <c r="B5680" s="43">
        <v>536.85</v>
      </c>
      <c r="C5680" s="43">
        <v>3182483.9265619931</v>
      </c>
      <c r="D5680" s="43">
        <v>2264459.07164264</v>
      </c>
      <c r="E5680" s="43">
        <v>32199.855545115701</v>
      </c>
      <c r="F5680" s="43">
        <v>0</v>
      </c>
      <c r="G5680" s="43">
        <v>885824.99937423691</v>
      </c>
    </row>
    <row r="5681" spans="1:7" x14ac:dyDescent="0.2">
      <c r="A5681" s="7">
        <v>5679</v>
      </c>
      <c r="B5681" s="43">
        <v>75.92</v>
      </c>
      <c r="C5681" s="43">
        <v>254456.86114284571</v>
      </c>
      <c r="D5681" s="43">
        <v>180793.6998453307</v>
      </c>
      <c r="E5681" s="43">
        <v>18210.5239369107</v>
      </c>
      <c r="F5681" s="43">
        <v>0</v>
      </c>
      <c r="G5681" s="43">
        <v>55452.637360604298</v>
      </c>
    </row>
    <row r="5682" spans="1:7" x14ac:dyDescent="0.2">
      <c r="A5682" s="7">
        <v>5680</v>
      </c>
      <c r="B5682" s="43">
        <v>36.590000000000003</v>
      </c>
      <c r="C5682" s="43">
        <v>75496.880303584097</v>
      </c>
      <c r="D5682" s="43">
        <v>72107.578801429598</v>
      </c>
      <c r="E5682" s="43">
        <v>10456.990637503701</v>
      </c>
      <c r="F5682" s="43">
        <v>0</v>
      </c>
      <c r="G5682" s="43">
        <v>-7067.6891353492001</v>
      </c>
    </row>
    <row r="5683" spans="1:7" x14ac:dyDescent="0.2">
      <c r="A5683" s="7">
        <v>5681</v>
      </c>
      <c r="B5683" s="43">
        <v>74.41</v>
      </c>
      <c r="C5683" s="43">
        <v>738447.14910937985</v>
      </c>
      <c r="D5683" s="43">
        <v>580873.45935700147</v>
      </c>
      <c r="E5683" s="43">
        <v>53387.521613016499</v>
      </c>
      <c r="F5683" s="43">
        <v>0</v>
      </c>
      <c r="G5683" s="43">
        <v>104186.16813936181</v>
      </c>
    </row>
    <row r="5684" spans="1:7" x14ac:dyDescent="0.2">
      <c r="A5684" s="7">
        <v>5682</v>
      </c>
      <c r="B5684" s="43">
        <v>232.19</v>
      </c>
      <c r="C5684" s="43">
        <v>832627.81857286626</v>
      </c>
      <c r="D5684" s="43">
        <v>809033.30170974683</v>
      </c>
      <c r="E5684" s="43">
        <v>18514.674602261799</v>
      </c>
      <c r="F5684" s="43">
        <v>0</v>
      </c>
      <c r="G5684" s="43">
        <v>5079.8422608577002</v>
      </c>
    </row>
    <row r="5685" spans="1:7" x14ac:dyDescent="0.2">
      <c r="A5685" s="7">
        <v>5683</v>
      </c>
      <c r="B5685" s="43">
        <v>182.7</v>
      </c>
      <c r="C5685" s="43">
        <v>354523.12096098269</v>
      </c>
      <c r="D5685" s="43">
        <v>477577.87334039703</v>
      </c>
      <c r="E5685" s="43">
        <v>9904.9291763414003</v>
      </c>
      <c r="F5685" s="43">
        <v>0</v>
      </c>
      <c r="G5685" s="43">
        <v>-132959.6815557557</v>
      </c>
    </row>
    <row r="5686" spans="1:7" x14ac:dyDescent="0.2">
      <c r="A5686" s="7">
        <v>5684</v>
      </c>
      <c r="B5686" s="43">
        <v>39.840000000000003</v>
      </c>
      <c r="C5686" s="43">
        <v>280099.87013702421</v>
      </c>
      <c r="D5686" s="43">
        <v>232123.53889338631</v>
      </c>
      <c r="E5686" s="43">
        <v>37427.916690640603</v>
      </c>
      <c r="F5686" s="43">
        <v>0</v>
      </c>
      <c r="G5686" s="43">
        <v>10548.414552997299</v>
      </c>
    </row>
    <row r="5687" spans="1:7" x14ac:dyDescent="0.2">
      <c r="A5687" s="7">
        <v>5685</v>
      </c>
      <c r="B5687" s="43">
        <v>30.94</v>
      </c>
      <c r="C5687" s="43">
        <v>33866.075434286897</v>
      </c>
      <c r="D5687" s="43">
        <v>37704.451531133098</v>
      </c>
      <c r="E5687" s="43">
        <v>5504.5675683656</v>
      </c>
      <c r="F5687" s="43">
        <v>0</v>
      </c>
      <c r="G5687" s="43">
        <v>-9342.9436652119002</v>
      </c>
    </row>
    <row r="5688" spans="1:7" x14ac:dyDescent="0.2">
      <c r="A5688" s="7">
        <v>5686</v>
      </c>
      <c r="B5688" s="43">
        <v>67.790000000000006</v>
      </c>
      <c r="C5688" s="43">
        <v>821023.14038300305</v>
      </c>
      <c r="D5688" s="43">
        <v>696750.81439789373</v>
      </c>
      <c r="E5688" s="43">
        <v>64671.7709426988</v>
      </c>
      <c r="F5688" s="43">
        <v>0</v>
      </c>
      <c r="G5688" s="43">
        <v>59600.555042410597</v>
      </c>
    </row>
    <row r="5689" spans="1:7" x14ac:dyDescent="0.2">
      <c r="A5689" s="7">
        <v>5687</v>
      </c>
      <c r="B5689" s="43">
        <v>48.22</v>
      </c>
      <c r="C5689" s="43">
        <v>175691.3516213836</v>
      </c>
      <c r="D5689" s="43">
        <v>134524.92250439091</v>
      </c>
      <c r="E5689" s="43">
        <v>19256.682951237399</v>
      </c>
      <c r="F5689" s="43">
        <v>0</v>
      </c>
      <c r="G5689" s="43">
        <v>21909.746165755299</v>
      </c>
    </row>
    <row r="5690" spans="1:7" x14ac:dyDescent="0.2">
      <c r="A5690" s="7">
        <v>5688</v>
      </c>
      <c r="B5690" s="43">
        <v>55.02</v>
      </c>
      <c r="C5690" s="43">
        <v>78012.447071536604</v>
      </c>
      <c r="D5690" s="43">
        <v>51937.464622859901</v>
      </c>
      <c r="E5690" s="43">
        <v>10864.9530022779</v>
      </c>
      <c r="F5690" s="43">
        <v>6173.8289438330003</v>
      </c>
      <c r="G5690" s="43">
        <v>9036.2005025659</v>
      </c>
    </row>
    <row r="5691" spans="1:7" x14ac:dyDescent="0.2">
      <c r="A5691" s="7">
        <v>5689</v>
      </c>
      <c r="B5691" s="43">
        <v>128.78</v>
      </c>
      <c r="C5691" s="43">
        <v>19238.129084580101</v>
      </c>
      <c r="D5691" s="43">
        <v>19587.160010149</v>
      </c>
      <c r="E5691" s="43">
        <v>756.17146952780001</v>
      </c>
      <c r="F5691" s="43">
        <v>0</v>
      </c>
      <c r="G5691" s="43">
        <v>-1105.2023950967</v>
      </c>
    </row>
    <row r="5692" spans="1:7" x14ac:dyDescent="0.2">
      <c r="A5692" s="7">
        <v>5690</v>
      </c>
      <c r="B5692" s="43">
        <v>23.44</v>
      </c>
      <c r="C5692" s="43">
        <v>91443.795855498101</v>
      </c>
      <c r="D5692" s="43">
        <v>84110.170306471293</v>
      </c>
      <c r="E5692" s="43">
        <v>19907.052055834301</v>
      </c>
      <c r="F5692" s="43">
        <v>0</v>
      </c>
      <c r="G5692" s="43">
        <v>-12573.4265068076</v>
      </c>
    </row>
    <row r="5693" spans="1:7" x14ac:dyDescent="0.2">
      <c r="A5693" s="7">
        <v>5691</v>
      </c>
      <c r="B5693" s="43">
        <v>29.39</v>
      </c>
      <c r="C5693" s="43">
        <v>27729.5622337889</v>
      </c>
      <c r="D5693" s="43">
        <v>36100.4407683151</v>
      </c>
      <c r="E5693" s="43">
        <v>4768.1367341289997</v>
      </c>
      <c r="F5693" s="43">
        <v>0</v>
      </c>
      <c r="G5693" s="43">
        <v>-13139.015268655199</v>
      </c>
    </row>
    <row r="5694" spans="1:7" x14ac:dyDescent="0.2">
      <c r="A5694" s="7">
        <v>5692</v>
      </c>
      <c r="B5694" s="43">
        <v>167.6</v>
      </c>
      <c r="C5694" s="43">
        <v>126255.9722775539</v>
      </c>
      <c r="D5694" s="43">
        <v>177338.34560217231</v>
      </c>
      <c r="E5694" s="43">
        <v>3780.6269527537002</v>
      </c>
      <c r="F5694" s="43">
        <v>0</v>
      </c>
      <c r="G5694" s="43">
        <v>-54863.000277372099</v>
      </c>
    </row>
    <row r="5695" spans="1:7" x14ac:dyDescent="0.2">
      <c r="A5695" s="7">
        <v>5693</v>
      </c>
      <c r="B5695" s="43">
        <v>11.13</v>
      </c>
      <c r="C5695" s="43">
        <v>34483.153068129897</v>
      </c>
      <c r="D5695" s="43">
        <v>22946.3901050676</v>
      </c>
      <c r="E5695" s="43">
        <v>24991.2823236076</v>
      </c>
      <c r="F5695" s="43">
        <v>3348.4936161636001</v>
      </c>
      <c r="G5695" s="43">
        <v>-16803.012976708898</v>
      </c>
    </row>
    <row r="5696" spans="1:7" x14ac:dyDescent="0.2">
      <c r="A5696" s="7">
        <v>5694</v>
      </c>
      <c r="B5696" s="43">
        <v>20.96</v>
      </c>
      <c r="C5696" s="43">
        <v>62259.957397758299</v>
      </c>
      <c r="D5696" s="43">
        <v>52278.918527971502</v>
      </c>
      <c r="E5696" s="43">
        <v>15211.9180104476</v>
      </c>
      <c r="F5696" s="43">
        <v>0</v>
      </c>
      <c r="G5696" s="43">
        <v>-5230.8791406606997</v>
      </c>
    </row>
    <row r="5697" spans="1:7" x14ac:dyDescent="0.2">
      <c r="A5697" s="7">
        <v>5695</v>
      </c>
      <c r="B5697" s="43">
        <v>36.58</v>
      </c>
      <c r="C5697" s="43">
        <v>28468.566226602299</v>
      </c>
      <c r="D5697" s="43">
        <v>27874.084734788201</v>
      </c>
      <c r="E5697" s="43">
        <v>3918.6313392470001</v>
      </c>
      <c r="F5697" s="43">
        <v>0</v>
      </c>
      <c r="G5697" s="43">
        <v>-3324.1498474329001</v>
      </c>
    </row>
    <row r="5698" spans="1:7" x14ac:dyDescent="0.2">
      <c r="A5698" s="7">
        <v>5696</v>
      </c>
      <c r="B5698" s="43">
        <v>103.01</v>
      </c>
      <c r="C5698" s="43">
        <v>666520.49574331671</v>
      </c>
      <c r="D5698" s="43">
        <v>444052.35308896052</v>
      </c>
      <c r="E5698" s="43">
        <v>56643.4713744744</v>
      </c>
      <c r="F5698" s="43">
        <v>87809.037687599193</v>
      </c>
      <c r="G5698" s="43">
        <v>78015.633592282597</v>
      </c>
    </row>
    <row r="5699" spans="1:7" x14ac:dyDescent="0.2">
      <c r="A5699" s="7">
        <v>5697</v>
      </c>
      <c r="B5699" s="43">
        <v>3.73</v>
      </c>
      <c r="C5699" s="43">
        <v>4473.9723466113001</v>
      </c>
      <c r="D5699" s="43">
        <v>4649.2823897540002</v>
      </c>
      <c r="E5699" s="43">
        <v>6163.8029329095998</v>
      </c>
      <c r="F5699" s="43">
        <v>0</v>
      </c>
      <c r="G5699" s="43">
        <v>-6339.1129760524</v>
      </c>
    </row>
    <row r="5700" spans="1:7" x14ac:dyDescent="0.2">
      <c r="A5700" s="7">
        <v>5698</v>
      </c>
      <c r="B5700" s="43">
        <v>20.440000000000001</v>
      </c>
      <c r="C5700" s="43">
        <v>26831.364801187701</v>
      </c>
      <c r="D5700" s="43">
        <v>27122.200627205199</v>
      </c>
      <c r="E5700" s="43">
        <v>6633.9192558367004</v>
      </c>
      <c r="F5700" s="43">
        <v>0</v>
      </c>
      <c r="G5700" s="43">
        <v>-6924.7550818543004</v>
      </c>
    </row>
    <row r="5701" spans="1:7" x14ac:dyDescent="0.2">
      <c r="A5701" s="7">
        <v>5699</v>
      </c>
      <c r="B5701" s="43">
        <v>63.58</v>
      </c>
      <c r="C5701" s="43">
        <v>29152.419602817201</v>
      </c>
      <c r="D5701" s="43">
        <v>27841.537370552</v>
      </c>
      <c r="E5701" s="43">
        <v>2323.775697223</v>
      </c>
      <c r="F5701" s="43">
        <v>0</v>
      </c>
      <c r="G5701" s="43">
        <v>-1012.8934649578</v>
      </c>
    </row>
    <row r="5702" spans="1:7" x14ac:dyDescent="0.2">
      <c r="A5702" s="7">
        <v>5700</v>
      </c>
      <c r="B5702" s="43">
        <v>36.520000000000003</v>
      </c>
      <c r="C5702" s="43">
        <v>16701.089832469101</v>
      </c>
      <c r="D5702" s="43">
        <v>15011.416679395499</v>
      </c>
      <c r="E5702" s="43">
        <v>2300.7604469244998</v>
      </c>
      <c r="F5702" s="43">
        <v>0</v>
      </c>
      <c r="G5702" s="43">
        <v>-611.08729385100003</v>
      </c>
    </row>
    <row r="5703" spans="1:7" x14ac:dyDescent="0.2">
      <c r="A5703" s="7">
        <v>5701</v>
      </c>
      <c r="B5703" s="43">
        <v>46.84</v>
      </c>
      <c r="C5703" s="43">
        <v>107865.0590891278</v>
      </c>
      <c r="D5703" s="43">
        <v>166017.52115312219</v>
      </c>
      <c r="E5703" s="43">
        <v>11623.347796289399</v>
      </c>
      <c r="F5703" s="43">
        <v>0</v>
      </c>
      <c r="G5703" s="43">
        <v>-69775.8098602838</v>
      </c>
    </row>
    <row r="5704" spans="1:7" x14ac:dyDescent="0.2">
      <c r="A5704" s="7">
        <v>5702</v>
      </c>
      <c r="B5704" s="43">
        <v>48.06</v>
      </c>
      <c r="C5704" s="43">
        <v>177277.8538194359</v>
      </c>
      <c r="D5704" s="43">
        <v>140763.64996158861</v>
      </c>
      <c r="E5704" s="43">
        <v>19679.665936064401</v>
      </c>
      <c r="F5704" s="43">
        <v>0</v>
      </c>
      <c r="G5704" s="43">
        <v>16834.5379217829</v>
      </c>
    </row>
    <row r="5705" spans="1:7" x14ac:dyDescent="0.2">
      <c r="A5705" s="7">
        <v>5703</v>
      </c>
      <c r="B5705" s="43">
        <v>48.57</v>
      </c>
      <c r="C5705" s="43">
        <v>142676.77106489</v>
      </c>
      <c r="D5705" s="43">
        <v>132275.03906231391</v>
      </c>
      <c r="E5705" s="43">
        <v>15025.6029915873</v>
      </c>
      <c r="F5705" s="43">
        <v>0</v>
      </c>
      <c r="G5705" s="43">
        <v>-4623.8709890111004</v>
      </c>
    </row>
    <row r="5706" spans="1:7" x14ac:dyDescent="0.2">
      <c r="A5706" s="7">
        <v>5704</v>
      </c>
      <c r="B5706" s="43">
        <v>47.3</v>
      </c>
      <c r="C5706" s="43">
        <v>27105.321924544998</v>
      </c>
      <c r="D5706" s="43">
        <v>26527.494809831602</v>
      </c>
      <c r="E5706" s="43">
        <v>2905.4386366970998</v>
      </c>
      <c r="F5706" s="43">
        <v>0</v>
      </c>
      <c r="G5706" s="43">
        <v>-2327.6115219836001</v>
      </c>
    </row>
    <row r="5707" spans="1:7" x14ac:dyDescent="0.2">
      <c r="A5707" s="7">
        <v>5705</v>
      </c>
      <c r="B5707" s="43">
        <v>44.16</v>
      </c>
      <c r="C5707" s="43">
        <v>102563.89683817601</v>
      </c>
      <c r="D5707" s="43">
        <v>84761.963101325397</v>
      </c>
      <c r="E5707" s="43">
        <v>12029.693554952501</v>
      </c>
      <c r="F5707" s="43">
        <v>0</v>
      </c>
      <c r="G5707" s="43">
        <v>5772.2401818980998</v>
      </c>
    </row>
    <row r="5708" spans="1:7" x14ac:dyDescent="0.2">
      <c r="A5708" s="7">
        <v>5706</v>
      </c>
      <c r="B5708" s="43">
        <v>1.83</v>
      </c>
      <c r="C5708" s="43">
        <v>14112.255559596701</v>
      </c>
      <c r="D5708" s="43">
        <v>14159.403469716101</v>
      </c>
      <c r="E5708" s="43">
        <v>40093.859607318103</v>
      </c>
      <c r="F5708" s="43">
        <v>0</v>
      </c>
      <c r="G5708" s="43">
        <v>-40141.0075174374</v>
      </c>
    </row>
    <row r="5709" spans="1:7" x14ac:dyDescent="0.2">
      <c r="A5709" s="7">
        <v>5707</v>
      </c>
      <c r="B5709" s="43">
        <v>240.01</v>
      </c>
      <c r="C5709" s="43">
        <v>57414.938797815499</v>
      </c>
      <c r="D5709" s="43">
        <v>43312.572820383801</v>
      </c>
      <c r="E5709" s="43">
        <v>1269.5121212749</v>
      </c>
      <c r="F5709" s="43">
        <v>0</v>
      </c>
      <c r="G5709" s="43">
        <v>12832.8538561567</v>
      </c>
    </row>
    <row r="5710" spans="1:7" x14ac:dyDescent="0.2">
      <c r="A5710" s="7">
        <v>5708</v>
      </c>
      <c r="B5710" s="43">
        <v>33.01</v>
      </c>
      <c r="C5710" s="43">
        <v>120302.9797545684</v>
      </c>
      <c r="D5710" s="43">
        <v>100633.7702127673</v>
      </c>
      <c r="E5710" s="43">
        <v>18722.550893367199</v>
      </c>
      <c r="F5710" s="43">
        <v>0</v>
      </c>
      <c r="G5710" s="43">
        <v>946.6586484339</v>
      </c>
    </row>
    <row r="5711" spans="1:7" x14ac:dyDescent="0.2">
      <c r="A5711" s="7">
        <v>5709</v>
      </c>
      <c r="B5711" s="43">
        <v>100.08</v>
      </c>
      <c r="C5711" s="43">
        <v>98699.731910869203</v>
      </c>
      <c r="D5711" s="43">
        <v>99643.307179267198</v>
      </c>
      <c r="E5711" s="43">
        <v>4971.7941543794004</v>
      </c>
      <c r="F5711" s="43">
        <v>0</v>
      </c>
      <c r="G5711" s="43">
        <v>-5915.3694227774004</v>
      </c>
    </row>
    <row r="5712" spans="1:7" x14ac:dyDescent="0.2">
      <c r="A5712" s="7">
        <v>5710</v>
      </c>
      <c r="B5712" s="43">
        <v>173.73</v>
      </c>
      <c r="C5712" s="43">
        <v>1319173.5908184811</v>
      </c>
      <c r="D5712" s="43">
        <v>1375605.284944203</v>
      </c>
      <c r="E5712" s="43">
        <v>39536.318905339598</v>
      </c>
      <c r="F5712" s="43">
        <v>0</v>
      </c>
      <c r="G5712" s="43">
        <v>-95968.013031062495</v>
      </c>
    </row>
    <row r="5713" spans="1:7" x14ac:dyDescent="0.2">
      <c r="A5713" s="7">
        <v>5711</v>
      </c>
      <c r="B5713" s="43">
        <v>160.30000000000001</v>
      </c>
      <c r="C5713" s="43">
        <v>362708.17387272441</v>
      </c>
      <c r="D5713" s="43">
        <v>476059.37590095331</v>
      </c>
      <c r="E5713" s="43">
        <v>11425.5249843606</v>
      </c>
      <c r="F5713" s="43">
        <v>0</v>
      </c>
      <c r="G5713" s="43">
        <v>-124776.7270125895</v>
      </c>
    </row>
    <row r="5714" spans="1:7" x14ac:dyDescent="0.2">
      <c r="A5714" s="7">
        <v>5712</v>
      </c>
      <c r="B5714" s="43">
        <v>86.82</v>
      </c>
      <c r="C5714" s="43">
        <v>229033.5408470596</v>
      </c>
      <c r="D5714" s="43">
        <v>152491.82066801059</v>
      </c>
      <c r="E5714" s="43">
        <v>23218.530982018801</v>
      </c>
      <c r="F5714" s="43">
        <v>30440.139831349301</v>
      </c>
      <c r="G5714" s="43">
        <v>22883.049365680799</v>
      </c>
    </row>
    <row r="5715" spans="1:7" x14ac:dyDescent="0.2">
      <c r="A5715" s="7">
        <v>5713</v>
      </c>
      <c r="B5715" s="43">
        <v>0.94</v>
      </c>
      <c r="C5715" s="43">
        <v>3771.6950103122999</v>
      </c>
      <c r="D5715" s="43">
        <v>3142.4460101621999</v>
      </c>
      <c r="E5715" s="43">
        <v>20621.226226067101</v>
      </c>
      <c r="F5715" s="43">
        <v>0</v>
      </c>
      <c r="G5715" s="43">
        <v>-19991.977225916999</v>
      </c>
    </row>
    <row r="5716" spans="1:7" x14ac:dyDescent="0.2">
      <c r="A5716" s="7">
        <v>5714</v>
      </c>
      <c r="B5716" s="43">
        <v>111.05</v>
      </c>
      <c r="C5716" s="43">
        <v>186080.02496604461</v>
      </c>
      <c r="D5716" s="43">
        <v>194651.45129854351</v>
      </c>
      <c r="E5716" s="43">
        <v>8597.4464865922</v>
      </c>
      <c r="F5716" s="43">
        <v>0</v>
      </c>
      <c r="G5716" s="43">
        <v>-17168.872819091099</v>
      </c>
    </row>
    <row r="5717" spans="1:7" x14ac:dyDescent="0.2">
      <c r="A5717" s="7">
        <v>5715</v>
      </c>
      <c r="B5717" s="43">
        <v>33.43</v>
      </c>
      <c r="C5717" s="43">
        <v>14695.442200560199</v>
      </c>
      <c r="D5717" s="43">
        <v>14780.5654558229</v>
      </c>
      <c r="E5717" s="43">
        <v>2207.9584118405</v>
      </c>
      <c r="F5717" s="43">
        <v>0</v>
      </c>
      <c r="G5717" s="43">
        <v>-2293.0816671031998</v>
      </c>
    </row>
    <row r="5718" spans="1:7" x14ac:dyDescent="0.2">
      <c r="A5718" s="7">
        <v>5716</v>
      </c>
      <c r="B5718" s="43">
        <v>17.05</v>
      </c>
      <c r="C5718" s="43">
        <v>82317.610418756405</v>
      </c>
      <c r="D5718" s="43">
        <v>78642.981987584295</v>
      </c>
      <c r="E5718" s="43">
        <v>24705.0293373157</v>
      </c>
      <c r="F5718" s="43">
        <v>0</v>
      </c>
      <c r="G5718" s="43">
        <v>-21030.400906143601</v>
      </c>
    </row>
    <row r="5719" spans="1:7" x14ac:dyDescent="0.2">
      <c r="A5719" s="7">
        <v>5717</v>
      </c>
      <c r="B5719" s="43">
        <v>15</v>
      </c>
      <c r="C5719" s="43">
        <v>180106.9870405251</v>
      </c>
      <c r="D5719" s="43">
        <v>143546.99385667569</v>
      </c>
      <c r="E5719" s="43">
        <v>64503.704990191</v>
      </c>
      <c r="F5719" s="43">
        <v>0</v>
      </c>
      <c r="G5719" s="43">
        <v>-27943.7118063415</v>
      </c>
    </row>
    <row r="5720" spans="1:7" x14ac:dyDescent="0.2">
      <c r="A5720" s="7">
        <v>5718</v>
      </c>
      <c r="B5720" s="43">
        <v>28.71</v>
      </c>
      <c r="C5720" s="43">
        <v>69054.357873358298</v>
      </c>
      <c r="D5720" s="43">
        <v>45917.157920732498</v>
      </c>
      <c r="E5720" s="43">
        <v>19388.129940624101</v>
      </c>
      <c r="F5720" s="43">
        <v>6734.9847482204004</v>
      </c>
      <c r="G5720" s="43">
        <v>-2985.9147362186</v>
      </c>
    </row>
    <row r="5721" spans="1:7" x14ac:dyDescent="0.2">
      <c r="A5721" s="7">
        <v>5719</v>
      </c>
      <c r="B5721" s="43">
        <v>128.37</v>
      </c>
      <c r="C5721" s="43">
        <v>1557318.205644381</v>
      </c>
      <c r="D5721" s="43">
        <v>1217673.1341721599</v>
      </c>
      <c r="E5721" s="43">
        <v>65369.016904810698</v>
      </c>
      <c r="F5721" s="43">
        <v>0</v>
      </c>
      <c r="G5721" s="43">
        <v>274276.05456740991</v>
      </c>
    </row>
    <row r="5722" spans="1:7" x14ac:dyDescent="0.2">
      <c r="A5722" s="7">
        <v>5720</v>
      </c>
      <c r="B5722" s="43">
        <v>2.06</v>
      </c>
      <c r="C5722" s="43">
        <v>22472.939444061201</v>
      </c>
      <c r="D5722" s="43">
        <v>17507.4249292817</v>
      </c>
      <c r="E5722" s="43">
        <v>57491.0988123977</v>
      </c>
      <c r="F5722" s="43">
        <v>0</v>
      </c>
      <c r="G5722" s="43">
        <v>-52525.584297618101</v>
      </c>
    </row>
    <row r="5723" spans="1:7" x14ac:dyDescent="0.2">
      <c r="A5723" s="7">
        <v>5721</v>
      </c>
      <c r="B5723" s="43">
        <v>2.95</v>
      </c>
      <c r="C5723" s="43">
        <v>4607.5346536788002</v>
      </c>
      <c r="D5723" s="43">
        <v>4003.1886336020998</v>
      </c>
      <c r="E5723" s="43">
        <v>7912.5069359309</v>
      </c>
      <c r="F5723" s="43">
        <v>0</v>
      </c>
      <c r="G5723" s="43">
        <v>-7308.1609158541996</v>
      </c>
    </row>
    <row r="5724" spans="1:7" x14ac:dyDescent="0.2">
      <c r="A5724" s="7">
        <v>5722</v>
      </c>
      <c r="B5724" s="43">
        <v>356.92</v>
      </c>
      <c r="C5724" s="43">
        <v>503468.15307697683</v>
      </c>
      <c r="D5724" s="43">
        <v>775248.33280411013</v>
      </c>
      <c r="E5724" s="43">
        <v>7105.3510683752002</v>
      </c>
      <c r="F5724" s="43">
        <v>0</v>
      </c>
      <c r="G5724" s="43">
        <v>-278885.53079550847</v>
      </c>
    </row>
    <row r="5725" spans="1:7" x14ac:dyDescent="0.2">
      <c r="A5725" s="7">
        <v>5723</v>
      </c>
      <c r="B5725" s="43">
        <v>121.75</v>
      </c>
      <c r="C5725" s="43">
        <v>777472.3213101913</v>
      </c>
      <c r="D5725" s="43">
        <v>833167.63746993965</v>
      </c>
      <c r="E5725" s="43">
        <v>33223.122234343398</v>
      </c>
      <c r="F5725" s="43">
        <v>0</v>
      </c>
      <c r="G5725" s="43">
        <v>-88918.438394091805</v>
      </c>
    </row>
    <row r="5726" spans="1:7" x14ac:dyDescent="0.2">
      <c r="A5726" s="7">
        <v>5724</v>
      </c>
      <c r="B5726" s="43">
        <v>62.94</v>
      </c>
      <c r="C5726" s="43">
        <v>46030.500671580499</v>
      </c>
      <c r="D5726" s="43">
        <v>43838.761546684997</v>
      </c>
      <c r="E5726" s="43">
        <v>3692.9590588638998</v>
      </c>
      <c r="F5726" s="43">
        <v>0</v>
      </c>
      <c r="G5726" s="43">
        <v>-1501.2199339684</v>
      </c>
    </row>
    <row r="5727" spans="1:7" x14ac:dyDescent="0.2">
      <c r="A5727" s="7">
        <v>5725</v>
      </c>
      <c r="B5727" s="43">
        <v>30.49</v>
      </c>
      <c r="C5727" s="43">
        <v>33947.639929999299</v>
      </c>
      <c r="D5727" s="43">
        <v>25276.155412378201</v>
      </c>
      <c r="E5727" s="43">
        <v>5774.7624375879996</v>
      </c>
      <c r="F5727" s="43">
        <v>0</v>
      </c>
      <c r="G5727" s="43">
        <v>2896.7220800331002</v>
      </c>
    </row>
    <row r="5728" spans="1:7" x14ac:dyDescent="0.2">
      <c r="A5728" s="7">
        <v>5726</v>
      </c>
      <c r="B5728" s="43">
        <v>89.62</v>
      </c>
      <c r="C5728" s="43">
        <v>823220.95345662278</v>
      </c>
      <c r="D5728" s="43">
        <v>684121.34054727247</v>
      </c>
      <c r="E5728" s="43">
        <v>48969.2342623105</v>
      </c>
      <c r="F5728" s="43">
        <v>0</v>
      </c>
      <c r="G5728" s="43">
        <v>90130.378647039804</v>
      </c>
    </row>
    <row r="5729" spans="1:7" x14ac:dyDescent="0.2">
      <c r="A5729" s="7">
        <v>5727</v>
      </c>
      <c r="B5729" s="43">
        <v>51.2</v>
      </c>
      <c r="C5729" s="43">
        <v>66336.017212705803</v>
      </c>
      <c r="D5729" s="43">
        <v>76379.386442080096</v>
      </c>
      <c r="E5729" s="43">
        <v>6531.6842974828996</v>
      </c>
      <c r="F5729" s="43">
        <v>0</v>
      </c>
      <c r="G5729" s="43">
        <v>-16575.053526857198</v>
      </c>
    </row>
    <row r="5730" spans="1:7" x14ac:dyDescent="0.2">
      <c r="A5730" s="7">
        <v>5728</v>
      </c>
      <c r="B5730" s="43">
        <v>173.09</v>
      </c>
      <c r="C5730" s="43">
        <v>1019799.5887839691</v>
      </c>
      <c r="D5730" s="43">
        <v>832856.13399077207</v>
      </c>
      <c r="E5730" s="43">
        <v>30442.3414468376</v>
      </c>
      <c r="F5730" s="43">
        <v>0</v>
      </c>
      <c r="G5730" s="43">
        <v>156501.11334635969</v>
      </c>
    </row>
    <row r="5731" spans="1:7" x14ac:dyDescent="0.2">
      <c r="A5731" s="7">
        <v>5729</v>
      </c>
      <c r="B5731" s="43">
        <v>77.05</v>
      </c>
      <c r="C5731" s="43">
        <v>98545.122954614693</v>
      </c>
      <c r="D5731" s="43">
        <v>97325.747933229897</v>
      </c>
      <c r="E5731" s="43">
        <v>6471.4320104766002</v>
      </c>
      <c r="F5731" s="43">
        <v>0</v>
      </c>
      <c r="G5731" s="43">
        <v>-5252.0569890917004</v>
      </c>
    </row>
    <row r="5732" spans="1:7" x14ac:dyDescent="0.2">
      <c r="A5732" s="7">
        <v>5730</v>
      </c>
      <c r="B5732" s="43">
        <v>192.63</v>
      </c>
      <c r="C5732" s="43">
        <v>80504.2777768347</v>
      </c>
      <c r="D5732" s="43">
        <v>53540.434866068201</v>
      </c>
      <c r="E5732" s="43">
        <v>3719.2789453304999</v>
      </c>
      <c r="F5732" s="43">
        <v>10746.544889032401</v>
      </c>
      <c r="G5732" s="43">
        <v>12498.0190764036</v>
      </c>
    </row>
    <row r="5733" spans="1:7" x14ac:dyDescent="0.2">
      <c r="A5733" s="7">
        <v>5731</v>
      </c>
      <c r="B5733" s="43">
        <v>15.78</v>
      </c>
      <c r="C5733" s="43">
        <v>28744.061082613502</v>
      </c>
      <c r="D5733" s="43">
        <v>23130.989702147999</v>
      </c>
      <c r="E5733" s="43">
        <v>9564.0822754220007</v>
      </c>
      <c r="F5733" s="43">
        <v>0</v>
      </c>
      <c r="G5733" s="43">
        <v>-3951.0108949565001</v>
      </c>
    </row>
    <row r="5734" spans="1:7" x14ac:dyDescent="0.2">
      <c r="A5734" s="7">
        <v>5732</v>
      </c>
      <c r="B5734" s="43">
        <v>29.75</v>
      </c>
      <c r="C5734" s="43">
        <v>65044.6039891373</v>
      </c>
      <c r="D5734" s="43">
        <v>53537.170899991303</v>
      </c>
      <c r="E5734" s="43">
        <v>11196.7457609594</v>
      </c>
      <c r="F5734" s="43">
        <v>0</v>
      </c>
      <c r="G5734" s="43">
        <v>310.68732818659998</v>
      </c>
    </row>
    <row r="5735" spans="1:7" x14ac:dyDescent="0.2">
      <c r="A5735" s="7">
        <v>5733</v>
      </c>
      <c r="B5735" s="43">
        <v>83.02</v>
      </c>
      <c r="C5735" s="43">
        <v>100893.57602288001</v>
      </c>
      <c r="D5735" s="43">
        <v>137770.3795318807</v>
      </c>
      <c r="E5735" s="43">
        <v>6134.1650341316999</v>
      </c>
      <c r="F5735" s="43">
        <v>0</v>
      </c>
      <c r="G5735" s="43">
        <v>-43010.968543132403</v>
      </c>
    </row>
    <row r="5736" spans="1:7" x14ac:dyDescent="0.2">
      <c r="A5736" s="7">
        <v>5734</v>
      </c>
      <c r="B5736" s="43">
        <v>334.8</v>
      </c>
      <c r="C5736" s="43">
        <v>2708499.033710144</v>
      </c>
      <c r="D5736" s="43">
        <v>2151326.1176586882</v>
      </c>
      <c r="E5736" s="43">
        <v>43614.225085332298</v>
      </c>
      <c r="F5736" s="43">
        <v>0</v>
      </c>
      <c r="G5736" s="43">
        <v>513558.69096612302</v>
      </c>
    </row>
    <row r="5737" spans="1:7" x14ac:dyDescent="0.2">
      <c r="A5737" s="7">
        <v>5735</v>
      </c>
      <c r="B5737" s="43">
        <v>62.78</v>
      </c>
      <c r="C5737" s="43">
        <v>183151.75843642151</v>
      </c>
      <c r="D5737" s="43">
        <v>232458.37066638001</v>
      </c>
      <c r="E5737" s="43">
        <v>14832.825996789699</v>
      </c>
      <c r="F5737" s="43">
        <v>0</v>
      </c>
      <c r="G5737" s="43">
        <v>-64139.4382267482</v>
      </c>
    </row>
    <row r="5738" spans="1:7" x14ac:dyDescent="0.2">
      <c r="A5738" s="7">
        <v>5736</v>
      </c>
      <c r="B5738" s="43">
        <v>54.73</v>
      </c>
      <c r="C5738" s="43">
        <v>20367.5126266156</v>
      </c>
      <c r="D5738" s="43">
        <v>17559.652851333401</v>
      </c>
      <c r="E5738" s="43">
        <v>1911.0780814463001</v>
      </c>
      <c r="F5738" s="43">
        <v>0</v>
      </c>
      <c r="G5738" s="43">
        <v>896.7816938359</v>
      </c>
    </row>
    <row r="5739" spans="1:7" x14ac:dyDescent="0.2">
      <c r="A5739" s="7">
        <v>5737</v>
      </c>
      <c r="B5739" s="43">
        <v>105.5</v>
      </c>
      <c r="C5739" s="43">
        <v>26519.019960289399</v>
      </c>
      <c r="D5739" s="43">
        <v>23818.0509960934</v>
      </c>
      <c r="E5739" s="43">
        <v>1304.3988902128999</v>
      </c>
      <c r="F5739" s="43">
        <v>0</v>
      </c>
      <c r="G5739" s="43">
        <v>1396.5700739831</v>
      </c>
    </row>
    <row r="5740" spans="1:7" x14ac:dyDescent="0.2">
      <c r="A5740" s="7">
        <v>5738</v>
      </c>
      <c r="B5740" s="43">
        <v>231.26</v>
      </c>
      <c r="C5740" s="43">
        <v>885131.73577903991</v>
      </c>
      <c r="D5740" s="43">
        <v>938460.74479693617</v>
      </c>
      <c r="E5740" s="43">
        <v>19545.5749434811</v>
      </c>
      <c r="F5740" s="43">
        <v>0</v>
      </c>
      <c r="G5740" s="43">
        <v>-72874.583961377299</v>
      </c>
    </row>
    <row r="5741" spans="1:7" x14ac:dyDescent="0.2">
      <c r="A5741" s="7">
        <v>5739</v>
      </c>
      <c r="B5741" s="43">
        <v>6.67</v>
      </c>
      <c r="C5741" s="43">
        <v>43727.965701916401</v>
      </c>
      <c r="D5741" s="43">
        <v>40949.987085238303</v>
      </c>
      <c r="E5741" s="43">
        <v>34369.351420444102</v>
      </c>
      <c r="F5741" s="43">
        <v>0</v>
      </c>
      <c r="G5741" s="43">
        <v>-31591.372803766</v>
      </c>
    </row>
    <row r="5742" spans="1:7" x14ac:dyDescent="0.2">
      <c r="A5742" s="7">
        <v>5740</v>
      </c>
      <c r="B5742" s="43">
        <v>12.02</v>
      </c>
      <c r="C5742" s="43">
        <v>85533.3540346589</v>
      </c>
      <c r="D5742" s="43">
        <v>77821.083369035303</v>
      </c>
      <c r="E5742" s="43">
        <v>37443.892144408899</v>
      </c>
      <c r="F5742" s="43">
        <v>0</v>
      </c>
      <c r="G5742" s="43">
        <v>-29731.621478785299</v>
      </c>
    </row>
    <row r="5743" spans="1:7" x14ac:dyDescent="0.2">
      <c r="A5743" s="7">
        <v>5741</v>
      </c>
      <c r="B5743" s="43">
        <v>32.96</v>
      </c>
      <c r="C5743" s="43">
        <v>63013.431024154597</v>
      </c>
      <c r="D5743" s="43">
        <v>55631.244476711603</v>
      </c>
      <c r="E5743" s="43">
        <v>9744.0005774324</v>
      </c>
      <c r="F5743" s="43">
        <v>0</v>
      </c>
      <c r="G5743" s="43">
        <v>-2361.8140299893998</v>
      </c>
    </row>
    <row r="5744" spans="1:7" x14ac:dyDescent="0.2">
      <c r="A5744" s="7">
        <v>5742</v>
      </c>
      <c r="B5744" s="43">
        <v>8.0500000000000007</v>
      </c>
      <c r="C5744" s="43">
        <v>55049.467982875503</v>
      </c>
      <c r="D5744" s="43">
        <v>38521.758797023504</v>
      </c>
      <c r="E5744" s="43">
        <v>37190.336776170501</v>
      </c>
      <c r="F5744" s="43">
        <v>0</v>
      </c>
      <c r="G5744" s="43">
        <v>-20662.627590318501</v>
      </c>
    </row>
    <row r="5745" spans="1:7" x14ac:dyDescent="0.2">
      <c r="A5745" s="7">
        <v>5743</v>
      </c>
      <c r="B5745" s="43">
        <v>290.98</v>
      </c>
      <c r="C5745" s="43">
        <v>1378166.986226239</v>
      </c>
      <c r="D5745" s="43">
        <v>918306.44153760117</v>
      </c>
      <c r="E5745" s="43">
        <v>41406.951914876998</v>
      </c>
      <c r="F5745" s="43">
        <v>182382.80129146061</v>
      </c>
      <c r="G5745" s="43">
        <v>236070.79148230041</v>
      </c>
    </row>
    <row r="5746" spans="1:7" x14ac:dyDescent="0.2">
      <c r="A5746" s="7">
        <v>5744</v>
      </c>
      <c r="B5746" s="43">
        <v>78.099999999999994</v>
      </c>
      <c r="C5746" s="43">
        <v>5597.4379269155997</v>
      </c>
      <c r="D5746" s="43">
        <v>6316.6779406725</v>
      </c>
      <c r="E5746" s="43">
        <v>359.09308906989997</v>
      </c>
      <c r="F5746" s="43">
        <v>0</v>
      </c>
      <c r="G5746" s="43">
        <v>-1078.3331028268001</v>
      </c>
    </row>
    <row r="5747" spans="1:7" x14ac:dyDescent="0.2">
      <c r="A5747" s="7">
        <v>5745</v>
      </c>
      <c r="B5747" s="43">
        <v>46.08</v>
      </c>
      <c r="C5747" s="43">
        <v>265010.44904318551</v>
      </c>
      <c r="D5747" s="43">
        <v>193622.4706735865</v>
      </c>
      <c r="E5747" s="43">
        <v>29892.913599276199</v>
      </c>
      <c r="F5747" s="43">
        <v>0</v>
      </c>
      <c r="G5747" s="43">
        <v>41495.064770322802</v>
      </c>
    </row>
    <row r="5748" spans="1:7" x14ac:dyDescent="0.2">
      <c r="A5748" s="7">
        <v>5746</v>
      </c>
      <c r="B5748" s="43">
        <v>263.32</v>
      </c>
      <c r="C5748" s="43">
        <v>2037225.460727785</v>
      </c>
      <c r="D5748" s="43">
        <v>2136899.9496092252</v>
      </c>
      <c r="E5748" s="43">
        <v>40416.953609179</v>
      </c>
      <c r="F5748" s="43">
        <v>0</v>
      </c>
      <c r="G5748" s="43">
        <v>-140091.44249061841</v>
      </c>
    </row>
    <row r="5749" spans="1:7" x14ac:dyDescent="0.2">
      <c r="A5749" s="7">
        <v>5747</v>
      </c>
      <c r="B5749" s="43">
        <v>18.489999999999998</v>
      </c>
      <c r="C5749" s="43">
        <v>141132.4498386973</v>
      </c>
      <c r="D5749" s="43">
        <v>107544.354195772</v>
      </c>
      <c r="E5749" s="43">
        <v>39501.0874820436</v>
      </c>
      <c r="F5749" s="43">
        <v>0</v>
      </c>
      <c r="G5749" s="43">
        <v>-5912.9918391182</v>
      </c>
    </row>
    <row r="5750" spans="1:7" x14ac:dyDescent="0.2">
      <c r="A5750" s="7">
        <v>5748</v>
      </c>
      <c r="B5750" s="43">
        <v>51.27</v>
      </c>
      <c r="C5750" s="43">
        <v>164641.96498233531</v>
      </c>
      <c r="D5750" s="43">
        <v>109570.4809837264</v>
      </c>
      <c r="E5750" s="43">
        <v>28434.559053832199</v>
      </c>
      <c r="F5750" s="43">
        <v>21805.0001811613</v>
      </c>
      <c r="G5750" s="43">
        <v>4831.9247636153996</v>
      </c>
    </row>
    <row r="5751" spans="1:7" x14ac:dyDescent="0.2">
      <c r="A5751" s="7">
        <v>5749</v>
      </c>
      <c r="B5751" s="43">
        <v>94.92</v>
      </c>
      <c r="C5751" s="43">
        <v>48765.3217457602</v>
      </c>
      <c r="D5751" s="43">
        <v>48765.521262233502</v>
      </c>
      <c r="E5751" s="43">
        <v>2641.2344488222998</v>
      </c>
      <c r="F5751" s="43">
        <v>0</v>
      </c>
      <c r="G5751" s="43">
        <v>-2641.4339652956</v>
      </c>
    </row>
    <row r="5752" spans="1:7" x14ac:dyDescent="0.2">
      <c r="A5752" s="7">
        <v>5750</v>
      </c>
      <c r="B5752" s="43">
        <v>14.2</v>
      </c>
      <c r="C5752" s="43">
        <v>75479.613188873802</v>
      </c>
      <c r="D5752" s="43">
        <v>50287.545942198303</v>
      </c>
      <c r="E5752" s="43">
        <v>42158.3079422312</v>
      </c>
      <c r="F5752" s="43">
        <v>7263.3144736982003</v>
      </c>
      <c r="G5752" s="43">
        <v>-24229.555169253901</v>
      </c>
    </row>
    <row r="5753" spans="1:7" x14ac:dyDescent="0.2">
      <c r="A5753" s="7">
        <v>5751</v>
      </c>
      <c r="B5753" s="43">
        <v>0.82</v>
      </c>
      <c r="C5753" s="43">
        <v>9469.3761575551998</v>
      </c>
      <c r="D5753" s="43">
        <v>7715.6393465842002</v>
      </c>
      <c r="E5753" s="43">
        <v>61586.835556453501</v>
      </c>
      <c r="F5753" s="43">
        <v>0</v>
      </c>
      <c r="G5753" s="43">
        <v>-59833.098745482399</v>
      </c>
    </row>
    <row r="5754" spans="1:7" x14ac:dyDescent="0.2">
      <c r="A5754" s="7">
        <v>5752</v>
      </c>
      <c r="B5754" s="43">
        <v>48.29</v>
      </c>
      <c r="C5754" s="43">
        <v>16144.292974035799</v>
      </c>
      <c r="D5754" s="43">
        <v>17638.977173900999</v>
      </c>
      <c r="E5754" s="43">
        <v>1679.9053996021</v>
      </c>
      <c r="F5754" s="43">
        <v>0</v>
      </c>
      <c r="G5754" s="43">
        <v>-3174.5895994673001</v>
      </c>
    </row>
    <row r="5755" spans="1:7" x14ac:dyDescent="0.2">
      <c r="A5755" s="7">
        <v>5753</v>
      </c>
      <c r="B5755" s="43">
        <v>140.34</v>
      </c>
      <c r="C5755" s="43">
        <v>140961.4358369894</v>
      </c>
      <c r="D5755" s="43">
        <v>200722.60063505571</v>
      </c>
      <c r="E5755" s="43">
        <v>5120.7099762435</v>
      </c>
      <c r="F5755" s="43">
        <v>0</v>
      </c>
      <c r="G5755" s="43">
        <v>-64881.874774309799</v>
      </c>
    </row>
    <row r="5756" spans="1:7" x14ac:dyDescent="0.2">
      <c r="A5756" s="7">
        <v>5754</v>
      </c>
      <c r="B5756" s="43">
        <v>149.91</v>
      </c>
      <c r="C5756" s="43">
        <v>124745.2102944408</v>
      </c>
      <c r="D5756" s="43">
        <v>176825.23386449821</v>
      </c>
      <c r="E5756" s="43">
        <v>4203.5720504820001</v>
      </c>
      <c r="F5756" s="43">
        <v>0</v>
      </c>
      <c r="G5756" s="43">
        <v>-56283.595620539403</v>
      </c>
    </row>
    <row r="5757" spans="1:7" x14ac:dyDescent="0.2">
      <c r="A5757" s="7">
        <v>5755</v>
      </c>
      <c r="B5757" s="43">
        <v>70.03</v>
      </c>
      <c r="C5757" s="43">
        <v>726364.49755152792</v>
      </c>
      <c r="D5757" s="43">
        <v>483264.0492682702</v>
      </c>
      <c r="E5757" s="43">
        <v>79968.334823400495</v>
      </c>
      <c r="F5757" s="43">
        <v>57793.304817997298</v>
      </c>
      <c r="G5757" s="43">
        <v>105338.8086418599</v>
      </c>
    </row>
    <row r="5758" spans="1:7" x14ac:dyDescent="0.2">
      <c r="A5758" s="7">
        <v>5756</v>
      </c>
      <c r="B5758" s="43">
        <v>273.23</v>
      </c>
      <c r="C5758" s="43">
        <v>3789014.3443498272</v>
      </c>
      <c r="D5758" s="43">
        <v>3110917.9207236301</v>
      </c>
      <c r="E5758" s="43">
        <v>74514.906536004695</v>
      </c>
      <c r="F5758" s="43">
        <v>0</v>
      </c>
      <c r="G5758" s="43">
        <v>603581.51709019323</v>
      </c>
    </row>
    <row r="5759" spans="1:7" x14ac:dyDescent="0.2">
      <c r="A5759" s="7">
        <v>5757</v>
      </c>
      <c r="B5759" s="43">
        <v>25.31</v>
      </c>
      <c r="C5759" s="43">
        <v>94766.901150734804</v>
      </c>
      <c r="D5759" s="43">
        <v>63463.673624542302</v>
      </c>
      <c r="E5759" s="43">
        <v>19590.5556581362</v>
      </c>
      <c r="F5759" s="43">
        <v>11460.345905501399</v>
      </c>
      <c r="G5759" s="43">
        <v>252.3259625549</v>
      </c>
    </row>
    <row r="5760" spans="1:7" x14ac:dyDescent="0.2">
      <c r="A5760" s="7">
        <v>5758</v>
      </c>
      <c r="B5760" s="43">
        <v>42.58</v>
      </c>
      <c r="C5760" s="43">
        <v>85250.610093605006</v>
      </c>
      <c r="D5760" s="43">
        <v>63312.9816315602</v>
      </c>
      <c r="E5760" s="43">
        <v>10838.5156369332</v>
      </c>
      <c r="F5760" s="43">
        <v>0</v>
      </c>
      <c r="G5760" s="43">
        <v>11099.112825111501</v>
      </c>
    </row>
    <row r="5761" spans="1:7" x14ac:dyDescent="0.2">
      <c r="A5761" s="7">
        <v>5759</v>
      </c>
      <c r="B5761" s="43">
        <v>19.100000000000001</v>
      </c>
      <c r="C5761" s="43">
        <v>4083.3435494649998</v>
      </c>
      <c r="D5761" s="43">
        <v>4230.2675908954998</v>
      </c>
      <c r="E5761" s="43">
        <v>1073.8086974179</v>
      </c>
      <c r="F5761" s="43">
        <v>0</v>
      </c>
      <c r="G5761" s="43">
        <v>-1220.7327388484</v>
      </c>
    </row>
    <row r="5762" spans="1:7" x14ac:dyDescent="0.2">
      <c r="A5762" s="7">
        <v>5760</v>
      </c>
      <c r="B5762" s="43">
        <v>33.83</v>
      </c>
      <c r="C5762" s="43">
        <v>15687.166523711099</v>
      </c>
      <c r="D5762" s="43">
        <v>12196.320707320199</v>
      </c>
      <c r="E5762" s="43">
        <v>2401.4558050777</v>
      </c>
      <c r="F5762" s="43">
        <v>0</v>
      </c>
      <c r="G5762" s="43">
        <v>1089.3900113131999</v>
      </c>
    </row>
    <row r="5763" spans="1:7" x14ac:dyDescent="0.2">
      <c r="A5763" s="7">
        <v>5761</v>
      </c>
      <c r="B5763" s="43">
        <v>1.51</v>
      </c>
      <c r="C5763" s="43">
        <v>15250.8077860054</v>
      </c>
      <c r="D5763" s="43">
        <v>10128.9254663427</v>
      </c>
      <c r="E5763" s="43">
        <v>77816.049074496099</v>
      </c>
      <c r="F5763" s="43">
        <v>1213.5499179825999</v>
      </c>
      <c r="G5763" s="43">
        <v>-73907.716672815994</v>
      </c>
    </row>
    <row r="5764" spans="1:7" x14ac:dyDescent="0.2">
      <c r="A5764" s="7">
        <v>5762</v>
      </c>
      <c r="B5764" s="43">
        <v>32.380000000000003</v>
      </c>
      <c r="C5764" s="43">
        <v>259984.93083493019</v>
      </c>
      <c r="D5764" s="43">
        <v>277255.16264572868</v>
      </c>
      <c r="E5764" s="43">
        <v>41647.7795785423</v>
      </c>
      <c r="F5764" s="43">
        <v>0</v>
      </c>
      <c r="G5764" s="43">
        <v>-58918.011389340798</v>
      </c>
    </row>
    <row r="5765" spans="1:7" x14ac:dyDescent="0.2">
      <c r="A5765" s="7">
        <v>5763</v>
      </c>
      <c r="B5765" s="43">
        <v>9.6</v>
      </c>
      <c r="C5765" s="43">
        <v>35450.538202773801</v>
      </c>
      <c r="D5765" s="43">
        <v>43541.3309803956</v>
      </c>
      <c r="E5765" s="43">
        <v>18752.782695944901</v>
      </c>
      <c r="F5765" s="43">
        <v>0</v>
      </c>
      <c r="G5765" s="43">
        <v>-26843.5754735667</v>
      </c>
    </row>
    <row r="5766" spans="1:7" x14ac:dyDescent="0.2">
      <c r="A5766" s="7">
        <v>5764</v>
      </c>
      <c r="B5766" s="43">
        <v>40.24</v>
      </c>
      <c r="C5766" s="43">
        <v>302416.20126281178</v>
      </c>
      <c r="D5766" s="43">
        <v>237281.9509137056</v>
      </c>
      <c r="E5766" s="43">
        <v>40278.971537812897</v>
      </c>
      <c r="F5766" s="43">
        <v>0</v>
      </c>
      <c r="G5766" s="43">
        <v>24855.278811293199</v>
      </c>
    </row>
    <row r="5767" spans="1:7" x14ac:dyDescent="0.2">
      <c r="A5767" s="7">
        <v>5765</v>
      </c>
      <c r="B5767" s="43">
        <v>12.62</v>
      </c>
      <c r="C5767" s="43">
        <v>1085.5347499641</v>
      </c>
      <c r="D5767" s="43">
        <v>723.0742015093</v>
      </c>
      <c r="E5767" s="43">
        <v>753.4774985693</v>
      </c>
      <c r="F5767" s="43">
        <v>143.0012870395</v>
      </c>
      <c r="G5767" s="43">
        <v>-534.01823715410001</v>
      </c>
    </row>
    <row r="5768" spans="1:7" x14ac:dyDescent="0.2">
      <c r="A5768" s="7">
        <v>5766</v>
      </c>
      <c r="B5768" s="43">
        <v>45.94</v>
      </c>
      <c r="C5768" s="43">
        <v>275669.93932296883</v>
      </c>
      <c r="D5768" s="43">
        <v>208917.68065985059</v>
      </c>
      <c r="E5768" s="43">
        <v>31111.242924509101</v>
      </c>
      <c r="F5768" s="43">
        <v>0</v>
      </c>
      <c r="G5768" s="43">
        <v>35641.015738609101</v>
      </c>
    </row>
    <row r="5769" spans="1:7" x14ac:dyDescent="0.2">
      <c r="A5769" s="7">
        <v>5767</v>
      </c>
      <c r="B5769" s="43">
        <v>140.59</v>
      </c>
      <c r="C5769" s="43">
        <v>589125.97167704324</v>
      </c>
      <c r="D5769" s="43">
        <v>656968.79779130511</v>
      </c>
      <c r="E5769" s="43">
        <v>21535.008728834098</v>
      </c>
      <c r="F5769" s="43">
        <v>0</v>
      </c>
      <c r="G5769" s="43">
        <v>-89377.834843096003</v>
      </c>
    </row>
    <row r="5770" spans="1:7" x14ac:dyDescent="0.2">
      <c r="A5770" s="7">
        <v>5768</v>
      </c>
      <c r="B5770" s="43">
        <v>22.61</v>
      </c>
      <c r="C5770" s="43">
        <v>34275.0317918703</v>
      </c>
      <c r="D5770" s="43">
        <v>32230.562799325999</v>
      </c>
      <c r="E5770" s="43">
        <v>7685.8892228120003</v>
      </c>
      <c r="F5770" s="43">
        <v>0</v>
      </c>
      <c r="G5770" s="43">
        <v>-5641.4202302676003</v>
      </c>
    </row>
    <row r="5771" spans="1:7" x14ac:dyDescent="0.2">
      <c r="A5771" s="7">
        <v>5769</v>
      </c>
      <c r="B5771" s="43">
        <v>379.8</v>
      </c>
      <c r="C5771" s="43">
        <v>3510200.0629998958</v>
      </c>
      <c r="D5771" s="43">
        <v>3383006.135221208</v>
      </c>
      <c r="E5771" s="43">
        <v>48954.383147542503</v>
      </c>
      <c r="F5771" s="43">
        <v>0</v>
      </c>
      <c r="G5771" s="43">
        <v>78239.544631145807</v>
      </c>
    </row>
    <row r="5772" spans="1:7" x14ac:dyDescent="0.2">
      <c r="A5772" s="7">
        <v>5770</v>
      </c>
      <c r="B5772" s="43">
        <v>32.229999999999997</v>
      </c>
      <c r="C5772" s="43">
        <v>5750.7126272687001</v>
      </c>
      <c r="D5772" s="43">
        <v>5054.2830555623004</v>
      </c>
      <c r="E5772" s="43">
        <v>909.02816753750005</v>
      </c>
      <c r="F5772" s="43">
        <v>0</v>
      </c>
      <c r="G5772" s="43">
        <v>-212.5985958311</v>
      </c>
    </row>
    <row r="5773" spans="1:7" x14ac:dyDescent="0.2">
      <c r="A5773" s="7">
        <v>5771</v>
      </c>
      <c r="B5773" s="43">
        <v>109.62</v>
      </c>
      <c r="C5773" s="43">
        <v>105261.78523279259</v>
      </c>
      <c r="D5773" s="43">
        <v>137902.127533491</v>
      </c>
      <c r="E5773" s="43">
        <v>4819.100642548</v>
      </c>
      <c r="F5773" s="43">
        <v>0</v>
      </c>
      <c r="G5773" s="43">
        <v>-37459.442943246497</v>
      </c>
    </row>
    <row r="5774" spans="1:7" x14ac:dyDescent="0.2">
      <c r="A5774" s="7">
        <v>5772</v>
      </c>
      <c r="B5774" s="43">
        <v>29.07</v>
      </c>
      <c r="C5774" s="43">
        <v>121981.0611902738</v>
      </c>
      <c r="D5774" s="43">
        <v>97652.018485046603</v>
      </c>
      <c r="E5774" s="43">
        <v>21607.5845156533</v>
      </c>
      <c r="F5774" s="43">
        <v>0</v>
      </c>
      <c r="G5774" s="43">
        <v>2721.4581895739002</v>
      </c>
    </row>
    <row r="5775" spans="1:7" x14ac:dyDescent="0.2">
      <c r="A5775" s="7">
        <v>5773</v>
      </c>
      <c r="B5775" s="43">
        <v>26.93</v>
      </c>
      <c r="C5775" s="43">
        <v>163370.99527651441</v>
      </c>
      <c r="D5775" s="43">
        <v>164099.18125742779</v>
      </c>
      <c r="E5775" s="43">
        <v>31236.404208522901</v>
      </c>
      <c r="F5775" s="43">
        <v>0</v>
      </c>
      <c r="G5775" s="43">
        <v>-31964.5901894362</v>
      </c>
    </row>
    <row r="5776" spans="1:7" x14ac:dyDescent="0.2">
      <c r="A5776" s="7">
        <v>5774</v>
      </c>
      <c r="B5776" s="43">
        <v>23.16</v>
      </c>
      <c r="C5776" s="43">
        <v>109606.26270770541</v>
      </c>
      <c r="D5776" s="43">
        <v>90588.167347565803</v>
      </c>
      <c r="E5776" s="43">
        <v>24197.702034211601</v>
      </c>
      <c r="F5776" s="43">
        <v>0</v>
      </c>
      <c r="G5776" s="43">
        <v>-5179.6066740719998</v>
      </c>
    </row>
    <row r="5777" spans="1:7" x14ac:dyDescent="0.2">
      <c r="A5777" s="7">
        <v>5775</v>
      </c>
      <c r="B5777" s="43">
        <v>71.680000000000007</v>
      </c>
      <c r="C5777" s="43">
        <v>78178.120451003895</v>
      </c>
      <c r="D5777" s="43">
        <v>88093.346087748505</v>
      </c>
      <c r="E5777" s="43">
        <v>5558.7019092936998</v>
      </c>
      <c r="F5777" s="43">
        <v>0</v>
      </c>
      <c r="G5777" s="43">
        <v>-15473.9275460384</v>
      </c>
    </row>
    <row r="5778" spans="1:7" x14ac:dyDescent="0.2">
      <c r="A5778" s="7">
        <v>5776</v>
      </c>
      <c r="B5778" s="43">
        <v>136.47999999999999</v>
      </c>
      <c r="C5778" s="43">
        <v>1447019.7524374209</v>
      </c>
      <c r="D5778" s="43">
        <v>1100283.755957911</v>
      </c>
      <c r="E5778" s="43">
        <v>57283.556175469297</v>
      </c>
      <c r="F5778" s="43">
        <v>0</v>
      </c>
      <c r="G5778" s="43">
        <v>289452.44030404009</v>
      </c>
    </row>
    <row r="5779" spans="1:7" x14ac:dyDescent="0.2">
      <c r="A5779" s="7">
        <v>5777</v>
      </c>
      <c r="B5779" s="43">
        <v>30.31</v>
      </c>
      <c r="C5779" s="43">
        <v>7052.1850412600998</v>
      </c>
      <c r="D5779" s="43">
        <v>6039.1995292947004</v>
      </c>
      <c r="E5779" s="43">
        <v>1177.2717624596</v>
      </c>
      <c r="F5779" s="43">
        <v>0</v>
      </c>
      <c r="G5779" s="43">
        <v>-164.2862504942</v>
      </c>
    </row>
    <row r="5780" spans="1:7" x14ac:dyDescent="0.2">
      <c r="A5780" s="7">
        <v>5778</v>
      </c>
      <c r="B5780" s="43">
        <v>77.8</v>
      </c>
      <c r="C5780" s="43">
        <v>194052.2867538374</v>
      </c>
      <c r="D5780" s="43">
        <v>146579.2102320932</v>
      </c>
      <c r="E5780" s="43">
        <v>12945.757665323699</v>
      </c>
      <c r="F5780" s="43">
        <v>0</v>
      </c>
      <c r="G5780" s="43">
        <v>34527.318856420403</v>
      </c>
    </row>
    <row r="5781" spans="1:7" x14ac:dyDescent="0.2">
      <c r="A5781" s="7">
        <v>5779</v>
      </c>
      <c r="B5781" s="43">
        <v>98.33</v>
      </c>
      <c r="C5781" s="43">
        <v>255175.04409646129</v>
      </c>
      <c r="D5781" s="43">
        <v>186398.72658838451</v>
      </c>
      <c r="E5781" s="43">
        <v>14075.7075555847</v>
      </c>
      <c r="F5781" s="43">
        <v>0</v>
      </c>
      <c r="G5781" s="43">
        <v>54700.609952492101</v>
      </c>
    </row>
    <row r="5782" spans="1:7" x14ac:dyDescent="0.2">
      <c r="A5782" s="7">
        <v>5780</v>
      </c>
      <c r="B5782" s="43">
        <v>42.77</v>
      </c>
      <c r="C5782" s="43">
        <v>2983.2865898124001</v>
      </c>
      <c r="D5782" s="43">
        <v>3436.7382730498998</v>
      </c>
      <c r="E5782" s="43">
        <v>349.33731468600001</v>
      </c>
      <c r="F5782" s="43">
        <v>0</v>
      </c>
      <c r="G5782" s="43">
        <v>-802.78899792339996</v>
      </c>
    </row>
    <row r="5783" spans="1:7" x14ac:dyDescent="0.2">
      <c r="A5783" s="7">
        <v>5781</v>
      </c>
      <c r="B5783" s="43">
        <v>53.32</v>
      </c>
      <c r="C5783" s="43">
        <v>434740.2532077544</v>
      </c>
      <c r="D5783" s="43">
        <v>289442.33882541728</v>
      </c>
      <c r="E5783" s="43">
        <v>65210.412180873303</v>
      </c>
      <c r="F5783" s="43">
        <v>42018.270392134204</v>
      </c>
      <c r="G5783" s="43">
        <v>38069.231809329598</v>
      </c>
    </row>
    <row r="5784" spans="1:7" x14ac:dyDescent="0.2">
      <c r="A5784" s="7">
        <v>5782</v>
      </c>
      <c r="B5784" s="43">
        <v>4.8600000000000003</v>
      </c>
      <c r="C5784" s="43">
        <v>14774.6114886492</v>
      </c>
      <c r="D5784" s="43">
        <v>11972.426819509399</v>
      </c>
      <c r="E5784" s="43">
        <v>15611.5803191713</v>
      </c>
      <c r="F5784" s="43">
        <v>0</v>
      </c>
      <c r="G5784" s="43">
        <v>-12809.3956500315</v>
      </c>
    </row>
    <row r="5785" spans="1:7" x14ac:dyDescent="0.2">
      <c r="A5785" s="7">
        <v>5783</v>
      </c>
      <c r="B5785" s="43">
        <v>2.37</v>
      </c>
      <c r="C5785" s="43">
        <v>21434.121019266</v>
      </c>
      <c r="D5785" s="43">
        <v>21546.739423569801</v>
      </c>
      <c r="E5785" s="43">
        <v>47389.798456454497</v>
      </c>
      <c r="F5785" s="43">
        <v>0</v>
      </c>
      <c r="G5785" s="43">
        <v>-47502.416860758298</v>
      </c>
    </row>
    <row r="5786" spans="1:7" x14ac:dyDescent="0.2">
      <c r="A5786" s="7">
        <v>5784</v>
      </c>
      <c r="B5786" s="43">
        <v>25.07</v>
      </c>
      <c r="C5786" s="43">
        <v>130867.14229090999</v>
      </c>
      <c r="D5786" s="43">
        <v>134573.5340582045</v>
      </c>
      <c r="E5786" s="43">
        <v>26721.064689864099</v>
      </c>
      <c r="F5786" s="43">
        <v>0</v>
      </c>
      <c r="G5786" s="43">
        <v>-30427.4564571585</v>
      </c>
    </row>
    <row r="5787" spans="1:7" x14ac:dyDescent="0.2">
      <c r="A5787" s="7">
        <v>5785</v>
      </c>
      <c r="B5787" s="43">
        <v>12.54</v>
      </c>
      <c r="C5787" s="43">
        <v>20580.954147480301</v>
      </c>
      <c r="D5787" s="43">
        <v>18503.877583197998</v>
      </c>
      <c r="E5787" s="43">
        <v>8280.7442626817992</v>
      </c>
      <c r="F5787" s="43">
        <v>0</v>
      </c>
      <c r="G5787" s="43">
        <v>-6203.6676983995003</v>
      </c>
    </row>
    <row r="5788" spans="1:7" x14ac:dyDescent="0.2">
      <c r="A5788" s="7">
        <v>5786</v>
      </c>
      <c r="B5788" s="43">
        <v>136.35</v>
      </c>
      <c r="C5788" s="43">
        <v>1969236.2267185131</v>
      </c>
      <c r="D5788" s="43">
        <v>1568435.351714252</v>
      </c>
      <c r="E5788" s="43">
        <v>77777.991359064297</v>
      </c>
      <c r="F5788" s="43">
        <v>0</v>
      </c>
      <c r="G5788" s="43">
        <v>323022.88364519633</v>
      </c>
    </row>
    <row r="5789" spans="1:7" x14ac:dyDescent="0.2">
      <c r="A5789" s="7">
        <v>5787</v>
      </c>
      <c r="B5789" s="43">
        <v>54.54</v>
      </c>
      <c r="C5789" s="43">
        <v>141846.74181355539</v>
      </c>
      <c r="D5789" s="43">
        <v>122192.4388959582</v>
      </c>
      <c r="E5789" s="43">
        <v>13266.0577762588</v>
      </c>
      <c r="F5789" s="43">
        <v>0</v>
      </c>
      <c r="G5789" s="43">
        <v>6388.2451413383997</v>
      </c>
    </row>
    <row r="5790" spans="1:7" x14ac:dyDescent="0.2">
      <c r="A5790" s="7">
        <v>5788</v>
      </c>
      <c r="B5790" s="43">
        <v>38.6</v>
      </c>
      <c r="C5790" s="43">
        <v>185453.3949885091</v>
      </c>
      <c r="D5790" s="43">
        <v>123455.15405875711</v>
      </c>
      <c r="E5790" s="43">
        <v>42620.961568019702</v>
      </c>
      <c r="F5790" s="43">
        <v>24561.145499700298</v>
      </c>
      <c r="G5790" s="43">
        <v>-5183.8661379679997</v>
      </c>
    </row>
    <row r="5791" spans="1:7" x14ac:dyDescent="0.2">
      <c r="A5791" s="7">
        <v>5789</v>
      </c>
      <c r="B5791" s="43">
        <v>2.02</v>
      </c>
      <c r="C5791" s="43">
        <v>5013.2135728131998</v>
      </c>
      <c r="D5791" s="43">
        <v>3346.2555302139999</v>
      </c>
      <c r="E5791" s="43">
        <v>21810.697957441502</v>
      </c>
      <c r="F5791" s="43">
        <v>661.89560146669999</v>
      </c>
      <c r="G5791" s="43">
        <v>-20805.635516309001</v>
      </c>
    </row>
    <row r="5792" spans="1:7" x14ac:dyDescent="0.2">
      <c r="A5792" s="7">
        <v>5790</v>
      </c>
      <c r="B5792" s="43">
        <v>36.75</v>
      </c>
      <c r="C5792" s="43">
        <v>195499.99180441839</v>
      </c>
      <c r="D5792" s="43">
        <v>156286.60798235901</v>
      </c>
      <c r="E5792" s="43">
        <v>28500.618046330001</v>
      </c>
      <c r="F5792" s="43">
        <v>0</v>
      </c>
      <c r="G5792" s="43">
        <v>10712.7657757295</v>
      </c>
    </row>
    <row r="5793" spans="1:7" x14ac:dyDescent="0.2">
      <c r="A5793" s="7">
        <v>5791</v>
      </c>
      <c r="B5793" s="43">
        <v>7.23</v>
      </c>
      <c r="C5793" s="43">
        <v>17340.892232093</v>
      </c>
      <c r="D5793" s="43">
        <v>13314.6746523395</v>
      </c>
      <c r="E5793" s="43">
        <v>12644.627066692099</v>
      </c>
      <c r="F5793" s="43">
        <v>0</v>
      </c>
      <c r="G5793" s="43">
        <v>-8618.4094869386008</v>
      </c>
    </row>
    <row r="5794" spans="1:7" x14ac:dyDescent="0.2">
      <c r="A5794" s="7">
        <v>5792</v>
      </c>
      <c r="B5794" s="43">
        <v>46.31</v>
      </c>
      <c r="C5794" s="43">
        <v>10967.1964675615</v>
      </c>
      <c r="D5794" s="43">
        <v>10408.457151635001</v>
      </c>
      <c r="E5794" s="43">
        <v>1194.3861013999999</v>
      </c>
      <c r="F5794" s="43">
        <v>0</v>
      </c>
      <c r="G5794" s="43">
        <v>-635.64678547359995</v>
      </c>
    </row>
    <row r="5795" spans="1:7" x14ac:dyDescent="0.2">
      <c r="A5795" s="7">
        <v>5793</v>
      </c>
      <c r="B5795" s="43">
        <v>195.54</v>
      </c>
      <c r="C5795" s="43">
        <v>936077.49226617476</v>
      </c>
      <c r="D5795" s="43">
        <v>742599.01375224954</v>
      </c>
      <c r="E5795" s="43">
        <v>25310.103691911401</v>
      </c>
      <c r="F5795" s="43">
        <v>0</v>
      </c>
      <c r="G5795" s="43">
        <v>168168.37482201401</v>
      </c>
    </row>
    <row r="5796" spans="1:7" x14ac:dyDescent="0.2">
      <c r="A5796" s="7">
        <v>5794</v>
      </c>
      <c r="B5796" s="43">
        <v>101.07</v>
      </c>
      <c r="C5796" s="43">
        <v>886475.26532517932</v>
      </c>
      <c r="D5796" s="43">
        <v>848008.6857739212</v>
      </c>
      <c r="E5796" s="43">
        <v>45878.074358265003</v>
      </c>
      <c r="F5796" s="43">
        <v>0</v>
      </c>
      <c r="G5796" s="43">
        <v>-7411.4948070068003</v>
      </c>
    </row>
    <row r="5797" spans="1:7" x14ac:dyDescent="0.2">
      <c r="A5797" s="7">
        <v>5795</v>
      </c>
      <c r="B5797" s="43">
        <v>153.91</v>
      </c>
      <c r="C5797" s="43">
        <v>377418.438175146</v>
      </c>
      <c r="D5797" s="43">
        <v>370401.88241640868</v>
      </c>
      <c r="E5797" s="43">
        <v>12437.813977027699</v>
      </c>
      <c r="F5797" s="43">
        <v>0</v>
      </c>
      <c r="G5797" s="43">
        <v>-5421.2582182903998</v>
      </c>
    </row>
    <row r="5798" spans="1:7" x14ac:dyDescent="0.2">
      <c r="A5798" s="7">
        <v>5796</v>
      </c>
      <c r="B5798" s="43">
        <v>55.51</v>
      </c>
      <c r="C5798" s="43">
        <v>240141.56283178931</v>
      </c>
      <c r="D5798" s="43">
        <v>244402.97297657849</v>
      </c>
      <c r="E5798" s="43">
        <v>22074.951335214999</v>
      </c>
      <c r="F5798" s="43">
        <v>0</v>
      </c>
      <c r="G5798" s="43">
        <v>-26336.361480004201</v>
      </c>
    </row>
    <row r="5799" spans="1:7" x14ac:dyDescent="0.2">
      <c r="A5799" s="7">
        <v>5797</v>
      </c>
      <c r="B5799" s="43">
        <v>112.54</v>
      </c>
      <c r="C5799" s="43">
        <v>836605.68280092254</v>
      </c>
      <c r="D5799" s="43">
        <v>588829.71834276547</v>
      </c>
      <c r="E5799" s="43">
        <v>38783.352097482501</v>
      </c>
      <c r="F5799" s="43">
        <v>19495.9396280039</v>
      </c>
      <c r="G5799" s="43">
        <v>189496.67273267059</v>
      </c>
    </row>
    <row r="5800" spans="1:7" x14ac:dyDescent="0.2">
      <c r="A5800" s="7">
        <v>5798</v>
      </c>
      <c r="B5800" s="43">
        <v>21.7</v>
      </c>
      <c r="C5800" s="43">
        <v>80327.130032378103</v>
      </c>
      <c r="D5800" s="43">
        <v>55328.878233223601</v>
      </c>
      <c r="E5800" s="43">
        <v>19337.022913732199</v>
      </c>
      <c r="F5800" s="43">
        <v>5476.9968310842996</v>
      </c>
      <c r="G5800" s="43">
        <v>184.23205433800001</v>
      </c>
    </row>
    <row r="5801" spans="1:7" x14ac:dyDescent="0.2">
      <c r="A5801" s="7">
        <v>5799</v>
      </c>
      <c r="B5801" s="43">
        <v>98.19</v>
      </c>
      <c r="C5801" s="43">
        <v>1314739.3668250251</v>
      </c>
      <c r="D5801" s="43">
        <v>1090464.3806609381</v>
      </c>
      <c r="E5801" s="43">
        <v>71769.340194357501</v>
      </c>
      <c r="F5801" s="43">
        <v>0</v>
      </c>
      <c r="G5801" s="43">
        <v>152505.6459697299</v>
      </c>
    </row>
    <row r="5802" spans="1:7" x14ac:dyDescent="0.2">
      <c r="A5802" s="7">
        <v>5800</v>
      </c>
      <c r="B5802" s="43">
        <v>24.43</v>
      </c>
      <c r="C5802" s="43">
        <v>21619.731299455299</v>
      </c>
      <c r="D5802" s="43">
        <v>17945.9548977546</v>
      </c>
      <c r="E5802" s="43">
        <v>4656.1379602682</v>
      </c>
      <c r="F5802" s="43">
        <v>0</v>
      </c>
      <c r="G5802" s="43">
        <v>-982.36155856749997</v>
      </c>
    </row>
    <row r="5803" spans="1:7" x14ac:dyDescent="0.2">
      <c r="A5803" s="7">
        <v>5801</v>
      </c>
      <c r="B5803" s="43">
        <v>47.45</v>
      </c>
      <c r="C5803" s="43">
        <v>99672.425421401407</v>
      </c>
      <c r="D5803" s="43">
        <v>99776.684455877403</v>
      </c>
      <c r="E5803" s="43">
        <v>10795.484430803001</v>
      </c>
      <c r="F5803" s="43">
        <v>0</v>
      </c>
      <c r="G5803" s="43">
        <v>-10899.7434652789</v>
      </c>
    </row>
    <row r="5804" spans="1:7" x14ac:dyDescent="0.2">
      <c r="A5804" s="7">
        <v>5802</v>
      </c>
      <c r="B5804" s="43">
        <v>41.34</v>
      </c>
      <c r="C5804" s="43">
        <v>256795.06509807389</v>
      </c>
      <c r="D5804" s="43">
        <v>207023.56031101351</v>
      </c>
      <c r="E5804" s="43">
        <v>33367.728573840897</v>
      </c>
      <c r="F5804" s="43">
        <v>0</v>
      </c>
      <c r="G5804" s="43">
        <v>16403.776213219498</v>
      </c>
    </row>
    <row r="5805" spans="1:7" x14ac:dyDescent="0.2">
      <c r="A5805" s="7">
        <v>5803</v>
      </c>
      <c r="B5805" s="43">
        <v>14.48</v>
      </c>
      <c r="C5805" s="43">
        <v>10488.3179442737</v>
      </c>
      <c r="D5805" s="43">
        <v>7180.9819852645996</v>
      </c>
      <c r="E5805" s="43">
        <v>3865.9625916813002</v>
      </c>
      <c r="F5805" s="43">
        <v>426.85373251890002</v>
      </c>
      <c r="G5805" s="43">
        <v>-985.48036519109996</v>
      </c>
    </row>
    <row r="5806" spans="1:7" x14ac:dyDescent="0.2">
      <c r="A5806" s="7">
        <v>5804</v>
      </c>
      <c r="B5806" s="43">
        <v>11.6</v>
      </c>
      <c r="C5806" s="43">
        <v>78604.750273173806</v>
      </c>
      <c r="D5806" s="43">
        <v>56345.224610444202</v>
      </c>
      <c r="E5806" s="43">
        <v>35316.987985665597</v>
      </c>
      <c r="F5806" s="43">
        <v>0</v>
      </c>
      <c r="G5806" s="43">
        <v>-13057.462322936</v>
      </c>
    </row>
    <row r="5807" spans="1:7" x14ac:dyDescent="0.2">
      <c r="A5807" s="7">
        <v>5805</v>
      </c>
      <c r="B5807" s="43">
        <v>33.270000000000003</v>
      </c>
      <c r="C5807" s="43">
        <v>301460.5021495375</v>
      </c>
      <c r="D5807" s="43">
        <v>292333.17086930142</v>
      </c>
      <c r="E5807" s="43">
        <v>47199.974390671399</v>
      </c>
      <c r="F5807" s="43">
        <v>0</v>
      </c>
      <c r="G5807" s="43">
        <v>-38072.643110435398</v>
      </c>
    </row>
    <row r="5808" spans="1:7" x14ac:dyDescent="0.2">
      <c r="A5808" s="7">
        <v>5806</v>
      </c>
      <c r="B5808" s="43">
        <v>11.79</v>
      </c>
      <c r="C5808" s="43">
        <v>7237.6711672053998</v>
      </c>
      <c r="D5808" s="43">
        <v>8689.5424616264008</v>
      </c>
      <c r="E5808" s="43">
        <v>3122.4661027064999</v>
      </c>
      <c r="F5808" s="43">
        <v>0</v>
      </c>
      <c r="G5808" s="43">
        <v>-4574.3373971274996</v>
      </c>
    </row>
    <row r="5809" spans="1:7" x14ac:dyDescent="0.2">
      <c r="A5809" s="7">
        <v>5807</v>
      </c>
      <c r="B5809" s="43">
        <v>25.45</v>
      </c>
      <c r="C5809" s="43">
        <v>53085.859219963197</v>
      </c>
      <c r="D5809" s="43">
        <v>45887.238411393897</v>
      </c>
      <c r="E5809" s="43">
        <v>10528.5870236926</v>
      </c>
      <c r="F5809" s="43">
        <v>0</v>
      </c>
      <c r="G5809" s="43">
        <v>-3329.9662151233001</v>
      </c>
    </row>
    <row r="5810" spans="1:7" x14ac:dyDescent="0.2">
      <c r="A5810" s="7">
        <v>5808</v>
      </c>
      <c r="B5810" s="43">
        <v>12.48</v>
      </c>
      <c r="C5810" s="43">
        <v>10496.5595721347</v>
      </c>
      <c r="D5810" s="43">
        <v>15817.216772928299</v>
      </c>
      <c r="E5810" s="43">
        <v>4229.6909274423997</v>
      </c>
      <c r="F5810" s="43">
        <v>0</v>
      </c>
      <c r="G5810" s="43">
        <v>-9550.3481282361008</v>
      </c>
    </row>
    <row r="5811" spans="1:7" x14ac:dyDescent="0.2">
      <c r="A5811" s="7">
        <v>5809</v>
      </c>
      <c r="B5811" s="43">
        <v>34.74</v>
      </c>
      <c r="C5811" s="43">
        <v>35032.478173243901</v>
      </c>
      <c r="D5811" s="43">
        <v>33583.106653243703</v>
      </c>
      <c r="E5811" s="43">
        <v>5077.5454733329998</v>
      </c>
      <c r="F5811" s="43">
        <v>0</v>
      </c>
      <c r="G5811" s="43">
        <v>-3628.1739533328</v>
      </c>
    </row>
    <row r="5812" spans="1:7" x14ac:dyDescent="0.2">
      <c r="A5812" s="7">
        <v>5810</v>
      </c>
      <c r="B5812" s="43">
        <v>123.39</v>
      </c>
      <c r="C5812" s="43">
        <v>299089.84935391613</v>
      </c>
      <c r="D5812" s="43">
        <v>314286.39515843312</v>
      </c>
      <c r="E5812" s="43">
        <v>12284.632195292699</v>
      </c>
      <c r="F5812" s="43">
        <v>0</v>
      </c>
      <c r="G5812" s="43">
        <v>-27481.177999809701</v>
      </c>
    </row>
    <row r="5813" spans="1:7" x14ac:dyDescent="0.2">
      <c r="A5813" s="7">
        <v>5811</v>
      </c>
      <c r="B5813" s="43">
        <v>171.21</v>
      </c>
      <c r="C5813" s="43">
        <v>871904.38996881223</v>
      </c>
      <c r="D5813" s="43">
        <v>581130.80777314142</v>
      </c>
      <c r="E5813" s="43">
        <v>40171.201554284999</v>
      </c>
      <c r="F5813" s="43">
        <v>84113.108208580699</v>
      </c>
      <c r="G5813" s="43">
        <v>166489.27243280521</v>
      </c>
    </row>
    <row r="5814" spans="1:7" x14ac:dyDescent="0.2">
      <c r="A5814" s="7">
        <v>5812</v>
      </c>
      <c r="B5814" s="43">
        <v>144.47</v>
      </c>
      <c r="C5814" s="43">
        <v>69282.889259426694</v>
      </c>
      <c r="D5814" s="43">
        <v>47294.256394028802</v>
      </c>
      <c r="E5814" s="43">
        <v>2560.6896103229001</v>
      </c>
      <c r="F5814" s="43">
        <v>3940.0891589465</v>
      </c>
      <c r="G5814" s="43">
        <v>15487.8540961286</v>
      </c>
    </row>
    <row r="5815" spans="1:7" x14ac:dyDescent="0.2">
      <c r="A5815" s="7">
        <v>5813</v>
      </c>
      <c r="B5815" s="43">
        <v>101.85</v>
      </c>
      <c r="C5815" s="43">
        <v>70767.653233958394</v>
      </c>
      <c r="D5815" s="43">
        <v>47435.193903000101</v>
      </c>
      <c r="E5815" s="43">
        <v>3635.2179494401998</v>
      </c>
      <c r="F5815" s="43">
        <v>8578.8334737039004</v>
      </c>
      <c r="G5815" s="43">
        <v>11118.4079078141</v>
      </c>
    </row>
    <row r="5816" spans="1:7" x14ac:dyDescent="0.2">
      <c r="A5816" s="7">
        <v>5814</v>
      </c>
      <c r="B5816" s="43">
        <v>12.34</v>
      </c>
      <c r="C5816" s="43">
        <v>89440.914549921494</v>
      </c>
      <c r="D5816" s="43">
        <v>59550.2978256977</v>
      </c>
      <c r="E5816" s="43">
        <v>63870.086749286696</v>
      </c>
      <c r="F5816" s="43">
        <v>11816.798009550401</v>
      </c>
      <c r="G5816" s="43">
        <v>-45796.268034613298</v>
      </c>
    </row>
    <row r="5817" spans="1:7" x14ac:dyDescent="0.2">
      <c r="A5817" s="7">
        <v>5815</v>
      </c>
      <c r="B5817" s="43">
        <v>210.33</v>
      </c>
      <c r="C5817" s="43">
        <v>1474928.4565059971</v>
      </c>
      <c r="D5817" s="43">
        <v>1061628.5045847539</v>
      </c>
      <c r="E5817" s="43">
        <v>36546.070702424098</v>
      </c>
      <c r="F5817" s="43">
        <v>0</v>
      </c>
      <c r="G5817" s="43">
        <v>376753.88121881842</v>
      </c>
    </row>
    <row r="5818" spans="1:7" x14ac:dyDescent="0.2">
      <c r="A5818" s="7">
        <v>5816</v>
      </c>
      <c r="B5818" s="43">
        <v>95.4</v>
      </c>
      <c r="C5818" s="43">
        <v>143408.7235853766</v>
      </c>
      <c r="D5818" s="43">
        <v>150374.37230165169</v>
      </c>
      <c r="E5818" s="43">
        <v>7565.8960662191002</v>
      </c>
      <c r="F5818" s="43">
        <v>0</v>
      </c>
      <c r="G5818" s="43">
        <v>-14531.5447824943</v>
      </c>
    </row>
    <row r="5819" spans="1:7" x14ac:dyDescent="0.2">
      <c r="A5819" s="7">
        <v>5817</v>
      </c>
      <c r="B5819" s="43">
        <v>168.26</v>
      </c>
      <c r="C5819" s="43">
        <v>839224.35876394296</v>
      </c>
      <c r="D5819" s="43">
        <v>617243.14086994517</v>
      </c>
      <c r="E5819" s="43">
        <v>25958.4154726468</v>
      </c>
      <c r="F5819" s="43">
        <v>0</v>
      </c>
      <c r="G5819" s="43">
        <v>196022.80242135099</v>
      </c>
    </row>
    <row r="5820" spans="1:7" x14ac:dyDescent="0.2">
      <c r="A5820" s="7">
        <v>5818</v>
      </c>
      <c r="B5820" s="43">
        <v>372.57</v>
      </c>
      <c r="C5820" s="43">
        <v>4461548.1428306904</v>
      </c>
      <c r="D5820" s="43">
        <v>3833302.5614339211</v>
      </c>
      <c r="E5820" s="43">
        <v>64124.971634670503</v>
      </c>
      <c r="F5820" s="43">
        <v>0</v>
      </c>
      <c r="G5820" s="43">
        <v>564120.60976209922</v>
      </c>
    </row>
    <row r="5821" spans="1:7" x14ac:dyDescent="0.2">
      <c r="A5821" s="7">
        <v>5819</v>
      </c>
      <c r="B5821" s="43">
        <v>1.36</v>
      </c>
      <c r="C5821" s="43">
        <v>7470.5496843893998</v>
      </c>
      <c r="D5821" s="43">
        <v>4968.3608625525003</v>
      </c>
      <c r="E5821" s="43">
        <v>48624.3653471664</v>
      </c>
      <c r="F5821" s="43">
        <v>990.16079678230005</v>
      </c>
      <c r="G5821" s="43">
        <v>-47112.337322111802</v>
      </c>
    </row>
    <row r="5822" spans="1:7" x14ac:dyDescent="0.2">
      <c r="A5822" s="7">
        <v>5820</v>
      </c>
      <c r="B5822" s="43">
        <v>105.88</v>
      </c>
      <c r="C5822" s="43">
        <v>261434.34395085351</v>
      </c>
      <c r="D5822" s="43">
        <v>317886.2038010559</v>
      </c>
      <c r="E5822" s="43">
        <v>12639.2275820253</v>
      </c>
      <c r="F5822" s="43">
        <v>0</v>
      </c>
      <c r="G5822" s="43">
        <v>-69091.087432227796</v>
      </c>
    </row>
    <row r="5823" spans="1:7" x14ac:dyDescent="0.2">
      <c r="A5823" s="7">
        <v>5821</v>
      </c>
      <c r="B5823" s="43">
        <v>98.75</v>
      </c>
      <c r="C5823" s="43">
        <v>282259.13142530678</v>
      </c>
      <c r="D5823" s="43">
        <v>215543.91691727319</v>
      </c>
      <c r="E5823" s="43">
        <v>14824.548375501099</v>
      </c>
      <c r="F5823" s="43">
        <v>0</v>
      </c>
      <c r="G5823" s="43">
        <v>51890.666132532599</v>
      </c>
    </row>
    <row r="5824" spans="1:7" x14ac:dyDescent="0.2">
      <c r="A5824" s="7">
        <v>5822</v>
      </c>
      <c r="B5824" s="43">
        <v>107.1</v>
      </c>
      <c r="C5824" s="43">
        <v>568660.84263466124</v>
      </c>
      <c r="D5824" s="43">
        <v>378865.77534247388</v>
      </c>
      <c r="E5824" s="43">
        <v>42051.735820566799</v>
      </c>
      <c r="F5824" s="43">
        <v>54901.152491676898</v>
      </c>
      <c r="G5824" s="43">
        <v>92842.178979943696</v>
      </c>
    </row>
    <row r="5825" spans="1:7" x14ac:dyDescent="0.2">
      <c r="A5825" s="7">
        <v>5823</v>
      </c>
      <c r="B5825" s="43">
        <v>19.489999999999998</v>
      </c>
      <c r="C5825" s="43">
        <v>18534.010092056498</v>
      </c>
      <c r="D5825" s="43">
        <v>16282.428356754899</v>
      </c>
      <c r="E5825" s="43">
        <v>4776.4206231307999</v>
      </c>
      <c r="F5825" s="43">
        <v>0</v>
      </c>
      <c r="G5825" s="43">
        <v>-2524.8388878291998</v>
      </c>
    </row>
    <row r="5826" spans="1:7" x14ac:dyDescent="0.2">
      <c r="A5826" s="7">
        <v>5824</v>
      </c>
      <c r="B5826" s="43">
        <v>16.61</v>
      </c>
      <c r="C5826" s="43">
        <v>92105.710486129698</v>
      </c>
      <c r="D5826" s="43">
        <v>98651.699058401296</v>
      </c>
      <c r="E5826" s="43">
        <v>28520.322443992001</v>
      </c>
      <c r="F5826" s="43">
        <v>0</v>
      </c>
      <c r="G5826" s="43">
        <v>-35066.3110162636</v>
      </c>
    </row>
    <row r="5827" spans="1:7" x14ac:dyDescent="0.2">
      <c r="A5827" s="7">
        <v>5825</v>
      </c>
      <c r="B5827" s="43">
        <v>96.17</v>
      </c>
      <c r="C5827" s="43">
        <v>390619.7235039128</v>
      </c>
      <c r="D5827" s="43">
        <v>409717.4140413006</v>
      </c>
      <c r="E5827" s="43">
        <v>21218.900644819001</v>
      </c>
      <c r="F5827" s="43">
        <v>0</v>
      </c>
      <c r="G5827" s="43">
        <v>-40316.591182206699</v>
      </c>
    </row>
    <row r="5828" spans="1:7" x14ac:dyDescent="0.2">
      <c r="A5828" s="7">
        <v>5826</v>
      </c>
      <c r="B5828" s="43">
        <v>66.510000000000005</v>
      </c>
      <c r="C5828" s="43">
        <v>240015.0992052893</v>
      </c>
      <c r="D5828" s="43">
        <v>159879.106966286</v>
      </c>
      <c r="E5828" s="43">
        <v>27369.886579903501</v>
      </c>
      <c r="F5828" s="43">
        <v>18883.6774485282</v>
      </c>
      <c r="G5828" s="43">
        <v>33882.428210571597</v>
      </c>
    </row>
    <row r="5829" spans="1:7" x14ac:dyDescent="0.2">
      <c r="A5829" s="7">
        <v>5827</v>
      </c>
      <c r="B5829" s="43">
        <v>83.93</v>
      </c>
      <c r="C5829" s="43">
        <v>578519.29272077687</v>
      </c>
      <c r="D5829" s="43">
        <v>419359.65166399919</v>
      </c>
      <c r="E5829" s="43">
        <v>36661.227357372598</v>
      </c>
      <c r="F5829" s="43">
        <v>0</v>
      </c>
      <c r="G5829" s="43">
        <v>122498.41369940509</v>
      </c>
    </row>
    <row r="5830" spans="1:7" x14ac:dyDescent="0.2">
      <c r="A5830" s="7">
        <v>5828</v>
      </c>
      <c r="B5830" s="43">
        <v>21.66</v>
      </c>
      <c r="C5830" s="43">
        <v>47176.840077492401</v>
      </c>
      <c r="D5830" s="43">
        <v>31435.416953768199</v>
      </c>
      <c r="E5830" s="43">
        <v>16433.223807784801</v>
      </c>
      <c r="F5830" s="43">
        <v>3706.4810037678999</v>
      </c>
      <c r="G5830" s="43">
        <v>-4398.2816878285003</v>
      </c>
    </row>
    <row r="5831" spans="1:7" x14ac:dyDescent="0.2">
      <c r="A5831" s="7">
        <v>5829</v>
      </c>
      <c r="B5831" s="43">
        <v>30.69</v>
      </c>
      <c r="C5831" s="43">
        <v>114353.0449317669</v>
      </c>
      <c r="D5831" s="43">
        <v>106496.8269723777</v>
      </c>
      <c r="E5831" s="43">
        <v>19261.8561996848</v>
      </c>
      <c r="F5831" s="43">
        <v>0</v>
      </c>
      <c r="G5831" s="43">
        <v>-11405.638240295701</v>
      </c>
    </row>
    <row r="5832" spans="1:7" x14ac:dyDescent="0.2">
      <c r="A5832" s="7">
        <v>5830</v>
      </c>
      <c r="B5832" s="43">
        <v>45.61</v>
      </c>
      <c r="C5832" s="43">
        <v>116829.868634381</v>
      </c>
      <c r="D5832" s="43">
        <v>107466.4490928647</v>
      </c>
      <c r="E5832" s="43">
        <v>12987.0872770608</v>
      </c>
      <c r="F5832" s="43">
        <v>0</v>
      </c>
      <c r="G5832" s="43">
        <v>-3623.6677355444999</v>
      </c>
    </row>
    <row r="5833" spans="1:7" x14ac:dyDescent="0.2">
      <c r="A5833" s="7">
        <v>5831</v>
      </c>
      <c r="B5833" s="43">
        <v>10.57</v>
      </c>
      <c r="C5833" s="43">
        <v>37177.680234689702</v>
      </c>
      <c r="D5833" s="43">
        <v>30911.9290952753</v>
      </c>
      <c r="E5833" s="43">
        <v>18033.8480113158</v>
      </c>
      <c r="F5833" s="43">
        <v>0</v>
      </c>
      <c r="G5833" s="43">
        <v>-11768.0968719013</v>
      </c>
    </row>
    <row r="5834" spans="1:7" x14ac:dyDescent="0.2">
      <c r="A5834" s="7">
        <v>5832</v>
      </c>
      <c r="B5834" s="43">
        <v>116.64</v>
      </c>
      <c r="C5834" s="43">
        <v>55054.615705580603</v>
      </c>
      <c r="D5834" s="43">
        <v>57402.385308925201</v>
      </c>
      <c r="E5834" s="43">
        <v>2379.5185076527</v>
      </c>
      <c r="F5834" s="43">
        <v>0</v>
      </c>
      <c r="G5834" s="43">
        <v>-4727.2881109973996</v>
      </c>
    </row>
    <row r="5835" spans="1:7" x14ac:dyDescent="0.2">
      <c r="A5835" s="7">
        <v>5833</v>
      </c>
      <c r="B5835" s="43">
        <v>79.290000000000006</v>
      </c>
      <c r="C5835" s="43">
        <v>319310.90090045339</v>
      </c>
      <c r="D5835" s="43">
        <v>283197.23851318739</v>
      </c>
      <c r="E5835" s="43">
        <v>20582.314277862301</v>
      </c>
      <c r="F5835" s="43">
        <v>0</v>
      </c>
      <c r="G5835" s="43">
        <v>15531.3481094037</v>
      </c>
    </row>
    <row r="5836" spans="1:7" x14ac:dyDescent="0.2">
      <c r="A5836" s="7">
        <v>5834</v>
      </c>
      <c r="B5836" s="43">
        <v>77.78</v>
      </c>
      <c r="C5836" s="43">
        <v>952193.19234546344</v>
      </c>
      <c r="D5836" s="43">
        <v>633743.66050289501</v>
      </c>
      <c r="E5836" s="43">
        <v>94252.644429474298</v>
      </c>
      <c r="F5836" s="43">
        <v>75537.793009218003</v>
      </c>
      <c r="G5836" s="43">
        <v>148659.09440387611</v>
      </c>
    </row>
    <row r="5837" spans="1:7" x14ac:dyDescent="0.2">
      <c r="A5837" s="7">
        <v>5835</v>
      </c>
      <c r="B5837" s="43">
        <v>33.28</v>
      </c>
      <c r="C5837" s="43">
        <v>306877.76727913728</v>
      </c>
      <c r="D5837" s="43">
        <v>221466.82096154091</v>
      </c>
      <c r="E5837" s="43">
        <v>48987.551966369603</v>
      </c>
      <c r="F5837" s="43">
        <v>0</v>
      </c>
      <c r="G5837" s="43">
        <v>36423.394351226802</v>
      </c>
    </row>
    <row r="5838" spans="1:7" x14ac:dyDescent="0.2">
      <c r="A5838" s="7">
        <v>5836</v>
      </c>
      <c r="B5838" s="43">
        <v>2.4</v>
      </c>
      <c r="C5838" s="43">
        <v>9559.7988053934005</v>
      </c>
      <c r="D5838" s="43">
        <v>6504.9553565325004</v>
      </c>
      <c r="E5838" s="43">
        <v>20821.754486171601</v>
      </c>
      <c r="F5838" s="43">
        <v>856.56574013290003</v>
      </c>
      <c r="G5838" s="43">
        <v>-18623.4767774436</v>
      </c>
    </row>
    <row r="5839" spans="1:7" x14ac:dyDescent="0.2">
      <c r="A5839" s="7">
        <v>5837</v>
      </c>
      <c r="B5839" s="43">
        <v>38.76</v>
      </c>
      <c r="C5839" s="43">
        <v>198911.4364035452</v>
      </c>
      <c r="D5839" s="43">
        <v>132367.4156718539</v>
      </c>
      <c r="E5839" s="43">
        <v>45571.447614687597</v>
      </c>
      <c r="F5839" s="43">
        <v>26368.787895952501</v>
      </c>
      <c r="G5839" s="43">
        <v>-5396.2147789487999</v>
      </c>
    </row>
    <row r="5840" spans="1:7" x14ac:dyDescent="0.2">
      <c r="A5840" s="7">
        <v>5838</v>
      </c>
      <c r="B5840" s="43">
        <v>171.99</v>
      </c>
      <c r="C5840" s="43">
        <v>413104.85937051848</v>
      </c>
      <c r="D5840" s="43">
        <v>326828.75684691168</v>
      </c>
      <c r="E5840" s="43">
        <v>12953.4257457162</v>
      </c>
      <c r="F5840" s="43">
        <v>0</v>
      </c>
      <c r="G5840" s="43">
        <v>73322.676777890607</v>
      </c>
    </row>
    <row r="5841" spans="1:7" x14ac:dyDescent="0.2">
      <c r="A5841" s="7">
        <v>5839</v>
      </c>
      <c r="B5841" s="43">
        <v>23.91</v>
      </c>
      <c r="C5841" s="43">
        <v>4729.9492748293997</v>
      </c>
      <c r="D5841" s="43">
        <v>5585.0476828290002</v>
      </c>
      <c r="E5841" s="43">
        <v>989.52516868600003</v>
      </c>
      <c r="F5841" s="43">
        <v>0</v>
      </c>
      <c r="G5841" s="43">
        <v>-1844.6235766856</v>
      </c>
    </row>
    <row r="5842" spans="1:7" x14ac:dyDescent="0.2">
      <c r="A5842" s="7">
        <v>5840</v>
      </c>
      <c r="B5842" s="43">
        <v>65.709999999999994</v>
      </c>
      <c r="C5842" s="43">
        <v>138353.61850267561</v>
      </c>
      <c r="D5842" s="43">
        <v>125178.6023248034</v>
      </c>
      <c r="E5842" s="43">
        <v>10696.776017656801</v>
      </c>
      <c r="F5842" s="43">
        <v>0</v>
      </c>
      <c r="G5842" s="43">
        <v>2478.2401602155001</v>
      </c>
    </row>
    <row r="5843" spans="1:7" x14ac:dyDescent="0.2">
      <c r="A5843" s="7">
        <v>5841</v>
      </c>
      <c r="B5843" s="43">
        <v>71.400000000000006</v>
      </c>
      <c r="C5843" s="43">
        <v>665118.30194266257</v>
      </c>
      <c r="D5843" s="43">
        <v>458909.87408441218</v>
      </c>
      <c r="E5843" s="43">
        <v>50716.065867257697</v>
      </c>
      <c r="F5843" s="43">
        <v>13164.3060196116</v>
      </c>
      <c r="G5843" s="43">
        <v>142328.05597138099</v>
      </c>
    </row>
    <row r="5844" spans="1:7" x14ac:dyDescent="0.2">
      <c r="A5844" s="7">
        <v>5842</v>
      </c>
      <c r="B5844" s="43">
        <v>75.790000000000006</v>
      </c>
      <c r="C5844" s="43">
        <v>139877.03614462889</v>
      </c>
      <c r="D5844" s="43">
        <v>140478.73919263869</v>
      </c>
      <c r="E5844" s="43">
        <v>9701.8668101117</v>
      </c>
      <c r="F5844" s="43">
        <v>0</v>
      </c>
      <c r="G5844" s="43">
        <v>-10303.5698581215</v>
      </c>
    </row>
    <row r="5845" spans="1:7" x14ac:dyDescent="0.2">
      <c r="A5845" s="7">
        <v>5843</v>
      </c>
      <c r="B5845" s="43">
        <v>33.270000000000003</v>
      </c>
      <c r="C5845" s="43">
        <v>74048.446690209094</v>
      </c>
      <c r="D5845" s="43">
        <v>63475.076076629601</v>
      </c>
      <c r="E5845" s="43">
        <v>11411.443613252601</v>
      </c>
      <c r="F5845" s="43">
        <v>0</v>
      </c>
      <c r="G5845" s="43">
        <v>-838.0729996732</v>
      </c>
    </row>
    <row r="5846" spans="1:7" x14ac:dyDescent="0.2">
      <c r="A5846" s="7">
        <v>5844</v>
      </c>
      <c r="B5846" s="43">
        <v>81.36</v>
      </c>
      <c r="C5846" s="43">
        <v>170541.34907239501</v>
      </c>
      <c r="D5846" s="43">
        <v>225038.2524171742</v>
      </c>
      <c r="E5846" s="43">
        <v>10648.804182141101</v>
      </c>
      <c r="F5846" s="43">
        <v>0</v>
      </c>
      <c r="G5846" s="43">
        <v>-65145.7075269204</v>
      </c>
    </row>
    <row r="5847" spans="1:7" x14ac:dyDescent="0.2">
      <c r="A5847" s="7">
        <v>5845</v>
      </c>
      <c r="B5847" s="43">
        <v>6.08</v>
      </c>
      <c r="C5847" s="43">
        <v>67860.080459072007</v>
      </c>
      <c r="D5847" s="43">
        <v>54444.995056926004</v>
      </c>
      <c r="E5847" s="43">
        <v>59587.992984406003</v>
      </c>
      <c r="F5847" s="43">
        <v>0</v>
      </c>
      <c r="G5847" s="43">
        <v>-46172.907582259999</v>
      </c>
    </row>
    <row r="5848" spans="1:7" x14ac:dyDescent="0.2">
      <c r="A5848" s="7">
        <v>5846</v>
      </c>
      <c r="B5848" s="43">
        <v>68.64</v>
      </c>
      <c r="C5848" s="43">
        <v>549872.89167380054</v>
      </c>
      <c r="D5848" s="43">
        <v>390699.93338362168</v>
      </c>
      <c r="E5848" s="43">
        <v>42652.121199533904</v>
      </c>
      <c r="F5848" s="43">
        <v>0</v>
      </c>
      <c r="G5848" s="43">
        <v>116520.8370906449</v>
      </c>
    </row>
    <row r="5849" spans="1:7" x14ac:dyDescent="0.2">
      <c r="A5849" s="7">
        <v>5847</v>
      </c>
      <c r="B5849" s="43">
        <v>28.09</v>
      </c>
      <c r="C5849" s="43">
        <v>82526.774511072901</v>
      </c>
      <c r="D5849" s="43">
        <v>95738.717642911593</v>
      </c>
      <c r="E5849" s="43">
        <v>15015.3624998863</v>
      </c>
      <c r="F5849" s="43">
        <v>0</v>
      </c>
      <c r="G5849" s="43">
        <v>-28227.305631724899</v>
      </c>
    </row>
    <row r="5850" spans="1:7" x14ac:dyDescent="0.2">
      <c r="A5850" s="7">
        <v>5848</v>
      </c>
      <c r="B5850" s="43">
        <v>3.5</v>
      </c>
      <c r="C5850" s="43">
        <v>49290.650006857803</v>
      </c>
      <c r="D5850" s="43">
        <v>33004.300665406598</v>
      </c>
      <c r="E5850" s="43">
        <v>76832.665044243098</v>
      </c>
      <c r="F5850" s="43">
        <v>3538.2381023091998</v>
      </c>
      <c r="G5850" s="43">
        <v>-64084.553805101103</v>
      </c>
    </row>
    <row r="5851" spans="1:7" x14ac:dyDescent="0.2">
      <c r="A5851" s="7">
        <v>5849</v>
      </c>
      <c r="B5851" s="43">
        <v>45</v>
      </c>
      <c r="C5851" s="43">
        <v>63339.488168655102</v>
      </c>
      <c r="D5851" s="43">
        <v>42176.411321102802</v>
      </c>
      <c r="E5851" s="43">
        <v>11199.670171956201</v>
      </c>
      <c r="F5851" s="43">
        <v>6110.4750523164003</v>
      </c>
      <c r="G5851" s="43">
        <v>3852.9316232797</v>
      </c>
    </row>
    <row r="5852" spans="1:7" x14ac:dyDescent="0.2">
      <c r="A5852" s="7">
        <v>5850</v>
      </c>
      <c r="B5852" s="43">
        <v>26.48</v>
      </c>
      <c r="C5852" s="43">
        <v>300834.88992530562</v>
      </c>
      <c r="D5852" s="43">
        <v>200247.72253124489</v>
      </c>
      <c r="E5852" s="43">
        <v>91066.976333953397</v>
      </c>
      <c r="F5852" s="43">
        <v>29119.355220373302</v>
      </c>
      <c r="G5852" s="43">
        <v>-19599.164160265998</v>
      </c>
    </row>
    <row r="5853" spans="1:7" x14ac:dyDescent="0.2">
      <c r="A5853" s="7">
        <v>5851</v>
      </c>
      <c r="B5853" s="43">
        <v>49.67</v>
      </c>
      <c r="C5853" s="43">
        <v>145643.126194579</v>
      </c>
      <c r="D5853" s="43">
        <v>124174.4827979878</v>
      </c>
      <c r="E5853" s="43">
        <v>14956.6371703775</v>
      </c>
      <c r="F5853" s="43">
        <v>0</v>
      </c>
      <c r="G5853" s="43">
        <v>6512.0062262136998</v>
      </c>
    </row>
    <row r="5854" spans="1:7" x14ac:dyDescent="0.2">
      <c r="A5854" s="7">
        <v>5852</v>
      </c>
      <c r="B5854" s="43">
        <v>227.05</v>
      </c>
      <c r="C5854" s="43">
        <v>990391.336127216</v>
      </c>
      <c r="D5854" s="43">
        <v>831723.7441982138</v>
      </c>
      <c r="E5854" s="43">
        <v>22932.359655292701</v>
      </c>
      <c r="F5854" s="43">
        <v>0</v>
      </c>
      <c r="G5854" s="43">
        <v>135735.23227370949</v>
      </c>
    </row>
    <row r="5855" spans="1:7" x14ac:dyDescent="0.2">
      <c r="A5855" s="7">
        <v>5853</v>
      </c>
      <c r="B5855" s="43">
        <v>133.6</v>
      </c>
      <c r="C5855" s="43">
        <v>867095.9499471623</v>
      </c>
      <c r="D5855" s="43">
        <v>924834.60641061259</v>
      </c>
      <c r="E5855" s="43">
        <v>33728.852631153</v>
      </c>
      <c r="F5855" s="43">
        <v>0</v>
      </c>
      <c r="G5855" s="43">
        <v>-91467.509094603301</v>
      </c>
    </row>
    <row r="5856" spans="1:7" x14ac:dyDescent="0.2">
      <c r="A5856" s="7">
        <v>5854</v>
      </c>
      <c r="B5856" s="43">
        <v>444.99</v>
      </c>
      <c r="C5856" s="43">
        <v>1883434.9341991281</v>
      </c>
      <c r="D5856" s="43">
        <v>2187814.1165035581</v>
      </c>
      <c r="E5856" s="43">
        <v>21982.850782935198</v>
      </c>
      <c r="F5856" s="43">
        <v>0</v>
      </c>
      <c r="G5856" s="43">
        <v>-326362.03308736469</v>
      </c>
    </row>
    <row r="5857" spans="1:7" x14ac:dyDescent="0.2">
      <c r="A5857" s="7">
        <v>5855</v>
      </c>
      <c r="B5857" s="43">
        <v>122.44</v>
      </c>
      <c r="C5857" s="43">
        <v>321488.88684368262</v>
      </c>
      <c r="D5857" s="43">
        <v>306203.28871966409</v>
      </c>
      <c r="E5857" s="43">
        <v>13582.914623823601</v>
      </c>
      <c r="F5857" s="43">
        <v>0</v>
      </c>
      <c r="G5857" s="43">
        <v>1702.6835001949</v>
      </c>
    </row>
    <row r="5858" spans="1:7" x14ac:dyDescent="0.2">
      <c r="A5858" s="7">
        <v>5856</v>
      </c>
      <c r="B5858" s="43">
        <v>7.46</v>
      </c>
      <c r="C5858" s="43">
        <v>49884.881077155304</v>
      </c>
      <c r="D5858" s="43">
        <v>44303.847810966101</v>
      </c>
      <c r="E5858" s="43">
        <v>34487.582626117997</v>
      </c>
      <c r="F5858" s="43">
        <v>0</v>
      </c>
      <c r="G5858" s="43">
        <v>-28906.5493599289</v>
      </c>
    </row>
    <row r="5859" spans="1:7" x14ac:dyDescent="0.2">
      <c r="A5859" s="7">
        <v>5857</v>
      </c>
      <c r="B5859" s="43">
        <v>15.14</v>
      </c>
      <c r="C5859" s="43">
        <v>1675.4192596792</v>
      </c>
      <c r="D5859" s="43">
        <v>1479.9976522017</v>
      </c>
      <c r="E5859" s="43">
        <v>556.28700619680001</v>
      </c>
      <c r="F5859" s="43">
        <v>0</v>
      </c>
      <c r="G5859" s="43">
        <v>-360.86539871920002</v>
      </c>
    </row>
    <row r="5860" spans="1:7" x14ac:dyDescent="0.2">
      <c r="A5860" s="7">
        <v>5858</v>
      </c>
      <c r="B5860" s="43">
        <v>55.98</v>
      </c>
      <c r="C5860" s="43">
        <v>317518.79721625563</v>
      </c>
      <c r="D5860" s="43">
        <v>268186.38683550118</v>
      </c>
      <c r="E5860" s="43">
        <v>30367.582946431699</v>
      </c>
      <c r="F5860" s="43">
        <v>0</v>
      </c>
      <c r="G5860" s="43">
        <v>18964.827434322699</v>
      </c>
    </row>
    <row r="5861" spans="1:7" x14ac:dyDescent="0.2">
      <c r="A5861" s="7">
        <v>5859</v>
      </c>
      <c r="B5861" s="43">
        <v>7.01</v>
      </c>
      <c r="C5861" s="43">
        <v>22071.065221587</v>
      </c>
      <c r="D5861" s="43">
        <v>19716.2987542597</v>
      </c>
      <c r="E5861" s="43">
        <v>16098.1098360202</v>
      </c>
      <c r="F5861" s="43">
        <v>0</v>
      </c>
      <c r="G5861" s="43">
        <v>-13743.3433686928</v>
      </c>
    </row>
    <row r="5862" spans="1:7" x14ac:dyDescent="0.2">
      <c r="A5862" s="7">
        <v>5860</v>
      </c>
      <c r="B5862" s="43">
        <v>37.840000000000003</v>
      </c>
      <c r="C5862" s="43">
        <v>328953.29600354709</v>
      </c>
      <c r="D5862" s="43">
        <v>218868.4146042077</v>
      </c>
      <c r="E5862" s="43">
        <v>66985.575742017303</v>
      </c>
      <c r="F5862" s="43">
        <v>26187.077370065701</v>
      </c>
      <c r="G5862" s="43">
        <v>16912.228287256399</v>
      </c>
    </row>
    <row r="5863" spans="1:7" x14ac:dyDescent="0.2">
      <c r="A5863" s="7">
        <v>5861</v>
      </c>
      <c r="B5863" s="43">
        <v>188.6</v>
      </c>
      <c r="C5863" s="43">
        <v>1580770.699431496</v>
      </c>
      <c r="D5863" s="43">
        <v>1695258.557614563</v>
      </c>
      <c r="E5863" s="43">
        <v>43638.9118723133</v>
      </c>
      <c r="F5863" s="43">
        <v>0</v>
      </c>
      <c r="G5863" s="43">
        <v>-158126.7700553801</v>
      </c>
    </row>
    <row r="5864" spans="1:7" x14ac:dyDescent="0.2">
      <c r="A5864" s="7">
        <v>5862</v>
      </c>
      <c r="B5864" s="43">
        <v>167.92</v>
      </c>
      <c r="C5864" s="43">
        <v>1664523.232507583</v>
      </c>
      <c r="D5864" s="43">
        <v>1187968.151357699</v>
      </c>
      <c r="E5864" s="43">
        <v>52785.797189891302</v>
      </c>
      <c r="F5864" s="43">
        <v>0</v>
      </c>
      <c r="G5864" s="43">
        <v>423769.28395999217</v>
      </c>
    </row>
    <row r="5865" spans="1:7" x14ac:dyDescent="0.2">
      <c r="A5865" s="7">
        <v>5863</v>
      </c>
      <c r="B5865" s="43">
        <v>88.46</v>
      </c>
      <c r="C5865" s="43">
        <v>7415.2169051945002</v>
      </c>
      <c r="D5865" s="43">
        <v>9350.7836790084002</v>
      </c>
      <c r="E5865" s="43">
        <v>419.47554155469999</v>
      </c>
      <c r="F5865" s="43">
        <v>0</v>
      </c>
      <c r="G5865" s="43">
        <v>-2355.0423153686002</v>
      </c>
    </row>
    <row r="5866" spans="1:7" x14ac:dyDescent="0.2">
      <c r="A5866" s="7">
        <v>5864</v>
      </c>
      <c r="B5866" s="43">
        <v>78.650000000000006</v>
      </c>
      <c r="C5866" s="43">
        <v>654871.96018550056</v>
      </c>
      <c r="D5866" s="43">
        <v>435901.22355940542</v>
      </c>
      <c r="E5866" s="43">
        <v>73469.466811126898</v>
      </c>
      <c r="F5866" s="43">
        <v>86627.0410559874</v>
      </c>
      <c r="G5866" s="43">
        <v>58874.228758980797</v>
      </c>
    </row>
    <row r="5867" spans="1:7" x14ac:dyDescent="0.2">
      <c r="A5867" s="7">
        <v>5865</v>
      </c>
      <c r="B5867" s="43">
        <v>12.84</v>
      </c>
      <c r="C5867" s="43">
        <v>111659.46494243271</v>
      </c>
      <c r="D5867" s="43">
        <v>91590.033095233899</v>
      </c>
      <c r="E5867" s="43">
        <v>45574.5425389636</v>
      </c>
      <c r="F5867" s="43">
        <v>0</v>
      </c>
      <c r="G5867" s="43">
        <v>-25505.110691764799</v>
      </c>
    </row>
    <row r="5868" spans="1:7" x14ac:dyDescent="0.2">
      <c r="A5868" s="7">
        <v>5866</v>
      </c>
      <c r="B5868" s="43">
        <v>226.14</v>
      </c>
      <c r="C5868" s="43">
        <v>2590668.1471807109</v>
      </c>
      <c r="D5868" s="43">
        <v>1726368.74708368</v>
      </c>
      <c r="E5868" s="43">
        <v>90546.665874470404</v>
      </c>
      <c r="F5868" s="43">
        <v>250344.06580149519</v>
      </c>
      <c r="G5868" s="43">
        <v>523408.66842106619</v>
      </c>
    </row>
    <row r="5869" spans="1:7" x14ac:dyDescent="0.2">
      <c r="A5869" s="7">
        <v>5867</v>
      </c>
      <c r="B5869" s="43">
        <v>10.56</v>
      </c>
      <c r="C5869" s="43">
        <v>2719.7050769830998</v>
      </c>
      <c r="D5869" s="43">
        <v>2729.2868322592999</v>
      </c>
      <c r="E5869" s="43">
        <v>1288.8064199186001</v>
      </c>
      <c r="F5869" s="43">
        <v>0</v>
      </c>
      <c r="G5869" s="43">
        <v>-1298.3881751947999</v>
      </c>
    </row>
    <row r="5870" spans="1:7" x14ac:dyDescent="0.2">
      <c r="A5870" s="7">
        <v>5868</v>
      </c>
      <c r="B5870" s="43">
        <v>403.59</v>
      </c>
      <c r="C5870" s="43">
        <v>808269.16275311122</v>
      </c>
      <c r="D5870" s="43">
        <v>626193.8457703545</v>
      </c>
      <c r="E5870" s="43">
        <v>10608.971560939501</v>
      </c>
      <c r="F5870" s="43">
        <v>0</v>
      </c>
      <c r="G5870" s="43">
        <v>171466.34542181721</v>
      </c>
    </row>
    <row r="5871" spans="1:7" x14ac:dyDescent="0.2">
      <c r="A5871" s="7">
        <v>5869</v>
      </c>
      <c r="B5871" s="43">
        <v>6.32</v>
      </c>
      <c r="C5871" s="43">
        <v>3295.453826083</v>
      </c>
      <c r="D5871" s="43">
        <v>2908.2302726469002</v>
      </c>
      <c r="E5871" s="43">
        <v>2651.1993152198002</v>
      </c>
      <c r="F5871" s="43">
        <v>0</v>
      </c>
      <c r="G5871" s="43">
        <v>-2263.9757617835999</v>
      </c>
    </row>
    <row r="5872" spans="1:7" x14ac:dyDescent="0.2">
      <c r="A5872" s="7">
        <v>5870</v>
      </c>
      <c r="B5872" s="43">
        <v>56.4</v>
      </c>
      <c r="C5872" s="43">
        <v>252384.98612086169</v>
      </c>
      <c r="D5872" s="43">
        <v>195908.58983773421</v>
      </c>
      <c r="E5872" s="43">
        <v>23657.760336401701</v>
      </c>
      <c r="F5872" s="43">
        <v>0</v>
      </c>
      <c r="G5872" s="43">
        <v>32818.635946725801</v>
      </c>
    </row>
    <row r="5873" spans="1:7" x14ac:dyDescent="0.2">
      <c r="A5873" s="7">
        <v>5871</v>
      </c>
      <c r="B5873" s="43">
        <v>8.1</v>
      </c>
      <c r="C5873" s="43">
        <v>14950.907383498999</v>
      </c>
      <c r="D5873" s="43">
        <v>20659.116326088399</v>
      </c>
      <c r="E5873" s="43">
        <v>9316.5853388575997</v>
      </c>
      <c r="F5873" s="43">
        <v>0</v>
      </c>
      <c r="G5873" s="43">
        <v>-15024.794281446901</v>
      </c>
    </row>
    <row r="5874" spans="1:7" x14ac:dyDescent="0.2">
      <c r="A5874" s="7">
        <v>5872</v>
      </c>
      <c r="B5874" s="43">
        <v>179.92</v>
      </c>
      <c r="C5874" s="43">
        <v>110077.5838083601</v>
      </c>
      <c r="D5874" s="43">
        <v>95864.575327750907</v>
      </c>
      <c r="E5874" s="43">
        <v>3204.6303118367</v>
      </c>
      <c r="F5874" s="43">
        <v>0</v>
      </c>
      <c r="G5874" s="43">
        <v>11008.3781687724</v>
      </c>
    </row>
    <row r="5875" spans="1:7" x14ac:dyDescent="0.2">
      <c r="A5875" s="7">
        <v>5873</v>
      </c>
      <c r="B5875" s="43">
        <v>7.85</v>
      </c>
      <c r="C5875" s="43">
        <v>59657.488597083197</v>
      </c>
      <c r="D5875" s="43">
        <v>39776.824048469498</v>
      </c>
      <c r="E5875" s="43">
        <v>60040.6528496225</v>
      </c>
      <c r="F5875" s="43">
        <v>5727.9919423096999</v>
      </c>
      <c r="G5875" s="43">
        <v>-45887.980243318401</v>
      </c>
    </row>
    <row r="5876" spans="1:7" x14ac:dyDescent="0.2">
      <c r="A5876" s="7">
        <v>5874</v>
      </c>
      <c r="B5876" s="43">
        <v>4.1399999999999997</v>
      </c>
      <c r="C5876" s="43">
        <v>11373.3855778215</v>
      </c>
      <c r="D5876" s="43">
        <v>7570.9737245094002</v>
      </c>
      <c r="E5876" s="43">
        <v>24098.1582215487</v>
      </c>
      <c r="F5876" s="43">
        <v>1499.1169003520999</v>
      </c>
      <c r="G5876" s="43">
        <v>-21794.863268588699</v>
      </c>
    </row>
    <row r="5877" spans="1:7" x14ac:dyDescent="0.2">
      <c r="A5877" s="7">
        <v>5875</v>
      </c>
      <c r="B5877" s="43">
        <v>152.6</v>
      </c>
      <c r="C5877" s="43">
        <v>1082376.096801254</v>
      </c>
      <c r="D5877" s="43">
        <v>814505.95282630809</v>
      </c>
      <c r="E5877" s="43">
        <v>36852.153102115997</v>
      </c>
      <c r="F5877" s="43">
        <v>0</v>
      </c>
      <c r="G5877" s="43">
        <v>231017.99087282989</v>
      </c>
    </row>
    <row r="5878" spans="1:7" x14ac:dyDescent="0.2">
      <c r="A5878" s="7">
        <v>5876</v>
      </c>
      <c r="B5878" s="43">
        <v>103.44</v>
      </c>
      <c r="C5878" s="43">
        <v>0</v>
      </c>
      <c r="D5878" s="43">
        <v>0</v>
      </c>
      <c r="E5878" s="43">
        <v>0</v>
      </c>
      <c r="F5878" s="43">
        <v>0</v>
      </c>
      <c r="G5878" s="43">
        <v>0</v>
      </c>
    </row>
    <row r="5879" spans="1:7" x14ac:dyDescent="0.2">
      <c r="A5879" s="7">
        <v>5877</v>
      </c>
      <c r="B5879" s="43">
        <v>46.62</v>
      </c>
      <c r="C5879" s="43">
        <v>132259.99880186099</v>
      </c>
      <c r="D5879" s="43">
        <v>91347.684212845605</v>
      </c>
      <c r="E5879" s="43">
        <v>14811.1521223129</v>
      </c>
      <c r="F5879" s="43">
        <v>6073.4244144917002</v>
      </c>
      <c r="G5879" s="43">
        <v>20027.7380522108</v>
      </c>
    </row>
    <row r="5880" spans="1:7" x14ac:dyDescent="0.2">
      <c r="A5880" s="7">
        <v>5878</v>
      </c>
      <c r="B5880" s="43">
        <v>376.14</v>
      </c>
      <c r="C5880" s="43">
        <v>2463739.67144822</v>
      </c>
      <c r="D5880" s="43">
        <v>3105541.4101408268</v>
      </c>
      <c r="E5880" s="43">
        <v>33735.142954708703</v>
      </c>
      <c r="F5880" s="43">
        <v>0</v>
      </c>
      <c r="G5880" s="43">
        <v>-675536.88164731546</v>
      </c>
    </row>
    <row r="5881" spans="1:7" x14ac:dyDescent="0.2">
      <c r="A5881" s="7">
        <v>5879</v>
      </c>
      <c r="B5881" s="43">
        <v>83.31</v>
      </c>
      <c r="C5881" s="43">
        <v>541153.76908859226</v>
      </c>
      <c r="D5881" s="43">
        <v>360084.96041356499</v>
      </c>
      <c r="E5881" s="43">
        <v>57571.646476053902</v>
      </c>
      <c r="F5881" s="43">
        <v>71730.458374677095</v>
      </c>
      <c r="G5881" s="43">
        <v>51766.703824296099</v>
      </c>
    </row>
    <row r="5882" spans="1:7" x14ac:dyDescent="0.2">
      <c r="A5882" s="7">
        <v>5880</v>
      </c>
      <c r="B5882" s="43">
        <v>13.86</v>
      </c>
      <c r="C5882" s="43">
        <v>10905.9868452226</v>
      </c>
      <c r="D5882" s="43">
        <v>9857.4383139272995</v>
      </c>
      <c r="E5882" s="43">
        <v>3970.1151575662002</v>
      </c>
      <c r="F5882" s="43">
        <v>0</v>
      </c>
      <c r="G5882" s="43">
        <v>-2921.5666262709001</v>
      </c>
    </row>
    <row r="5883" spans="1:7" x14ac:dyDescent="0.2">
      <c r="A5883" s="7">
        <v>5881</v>
      </c>
      <c r="B5883" s="43">
        <v>53.43</v>
      </c>
      <c r="C5883" s="43">
        <v>54564.683124628398</v>
      </c>
      <c r="D5883" s="43">
        <v>50466.042656285601</v>
      </c>
      <c r="E5883" s="43">
        <v>5135.7716714991002</v>
      </c>
      <c r="F5883" s="43">
        <v>0</v>
      </c>
      <c r="G5883" s="43">
        <v>-1037.1312031563</v>
      </c>
    </row>
    <row r="5884" spans="1:7" x14ac:dyDescent="0.2">
      <c r="A5884" s="7">
        <v>5882</v>
      </c>
      <c r="B5884" s="43">
        <v>11.5</v>
      </c>
      <c r="C5884" s="43">
        <v>6316.1228576476997</v>
      </c>
      <c r="D5884" s="43">
        <v>6708.8078007777003</v>
      </c>
      <c r="E5884" s="43">
        <v>2767.7144509558998</v>
      </c>
      <c r="F5884" s="43">
        <v>0</v>
      </c>
      <c r="G5884" s="43">
        <v>-3160.3993940857999</v>
      </c>
    </row>
    <row r="5885" spans="1:7" x14ac:dyDescent="0.2">
      <c r="A5885" s="7">
        <v>5883</v>
      </c>
      <c r="B5885" s="43">
        <v>55.96</v>
      </c>
      <c r="C5885" s="43">
        <v>539819.63480577793</v>
      </c>
      <c r="D5885" s="43">
        <v>535289.94270490622</v>
      </c>
      <c r="E5885" s="43">
        <v>50511.805743915502</v>
      </c>
      <c r="F5885" s="43">
        <v>0</v>
      </c>
      <c r="G5885" s="43">
        <v>-45982.113643043798</v>
      </c>
    </row>
    <row r="5886" spans="1:7" x14ac:dyDescent="0.2">
      <c r="A5886" s="7">
        <v>5884</v>
      </c>
      <c r="B5886" s="43">
        <v>23.97</v>
      </c>
      <c r="C5886" s="43">
        <v>39270.419882148599</v>
      </c>
      <c r="D5886" s="43">
        <v>34089.371328177403</v>
      </c>
      <c r="E5886" s="43">
        <v>8350.0322810202997</v>
      </c>
      <c r="F5886" s="43">
        <v>0</v>
      </c>
      <c r="G5886" s="43">
        <v>-3168.9837270491998</v>
      </c>
    </row>
    <row r="5887" spans="1:7" x14ac:dyDescent="0.2">
      <c r="A5887" s="7">
        <v>5885</v>
      </c>
      <c r="B5887" s="43">
        <v>0.96</v>
      </c>
      <c r="C5887" s="43">
        <v>3291.9911556261</v>
      </c>
      <c r="D5887" s="43">
        <v>2483.5186273214999</v>
      </c>
      <c r="E5887" s="43">
        <v>17766.0174317684</v>
      </c>
      <c r="F5887" s="43">
        <v>0</v>
      </c>
      <c r="G5887" s="43">
        <v>-16957.5449034638</v>
      </c>
    </row>
    <row r="5888" spans="1:7" x14ac:dyDescent="0.2">
      <c r="A5888" s="7">
        <v>5886</v>
      </c>
      <c r="B5888" s="43">
        <v>56.84</v>
      </c>
      <c r="C5888" s="43">
        <v>35816.972883399598</v>
      </c>
      <c r="D5888" s="43">
        <v>32301.167108632199</v>
      </c>
      <c r="E5888" s="43">
        <v>3189.6968102069</v>
      </c>
      <c r="F5888" s="43">
        <v>0</v>
      </c>
      <c r="G5888" s="43">
        <v>326.1089645605</v>
      </c>
    </row>
    <row r="5889" spans="1:7" x14ac:dyDescent="0.2">
      <c r="A5889" s="7">
        <v>5887</v>
      </c>
      <c r="B5889" s="43">
        <v>30.8</v>
      </c>
      <c r="C5889" s="43">
        <v>298240.05188531091</v>
      </c>
      <c r="D5889" s="43">
        <v>243818.9958369715</v>
      </c>
      <c r="E5889" s="43">
        <v>51494.685144803101</v>
      </c>
      <c r="F5889" s="43">
        <v>0</v>
      </c>
      <c r="G5889" s="43">
        <v>2926.3709035362999</v>
      </c>
    </row>
    <row r="5890" spans="1:7" x14ac:dyDescent="0.2">
      <c r="A5890" s="7">
        <v>5888</v>
      </c>
      <c r="B5890" s="43">
        <v>194.96</v>
      </c>
      <c r="C5890" s="43">
        <v>431259.0285679223</v>
      </c>
      <c r="D5890" s="43">
        <v>571618.47430950403</v>
      </c>
      <c r="E5890" s="43">
        <v>11260.0692888177</v>
      </c>
      <c r="F5890" s="43">
        <v>0</v>
      </c>
      <c r="G5890" s="43">
        <v>-151619.51503039949</v>
      </c>
    </row>
    <row r="5891" spans="1:7" x14ac:dyDescent="0.2">
      <c r="A5891" s="7">
        <v>5889</v>
      </c>
      <c r="B5891" s="43">
        <v>31.93</v>
      </c>
      <c r="C5891" s="43">
        <v>128203.5210906148</v>
      </c>
      <c r="D5891" s="43">
        <v>105317.0912709102</v>
      </c>
      <c r="E5891" s="43">
        <v>20667.478582037598</v>
      </c>
      <c r="F5891" s="43">
        <v>0</v>
      </c>
      <c r="G5891" s="43">
        <v>2218.9512376668999</v>
      </c>
    </row>
    <row r="5892" spans="1:7" x14ac:dyDescent="0.2">
      <c r="A5892" s="7">
        <v>5890</v>
      </c>
      <c r="B5892" s="43">
        <v>28.14</v>
      </c>
      <c r="C5892" s="43">
        <v>86232.896513907705</v>
      </c>
      <c r="D5892" s="43">
        <v>57411.455664797701</v>
      </c>
      <c r="E5892" s="43">
        <v>27012.347945325098</v>
      </c>
      <c r="F5892" s="43">
        <v>11395.3712109156</v>
      </c>
      <c r="G5892" s="43">
        <v>-9586.2783071307003</v>
      </c>
    </row>
    <row r="5893" spans="1:7" x14ac:dyDescent="0.2">
      <c r="A5893" s="7">
        <v>5891</v>
      </c>
      <c r="B5893" s="43">
        <v>9.1</v>
      </c>
      <c r="C5893" s="43">
        <v>49873.045193973201</v>
      </c>
      <c r="D5893" s="43">
        <v>34746.703695399898</v>
      </c>
      <c r="E5893" s="43">
        <v>28594.017300333398</v>
      </c>
      <c r="F5893" s="43">
        <v>1159.6971007443001</v>
      </c>
      <c r="G5893" s="43">
        <v>-14627.3729025045</v>
      </c>
    </row>
    <row r="5894" spans="1:7" x14ac:dyDescent="0.2">
      <c r="A5894" s="7">
        <v>5892</v>
      </c>
      <c r="B5894" s="43">
        <v>4.68</v>
      </c>
      <c r="C5894" s="43">
        <v>6108.1457137485004</v>
      </c>
      <c r="D5894" s="43">
        <v>6838.5435652879996</v>
      </c>
      <c r="E5894" s="43">
        <v>6598.5461722214004</v>
      </c>
      <c r="F5894" s="43">
        <v>0</v>
      </c>
      <c r="G5894" s="43">
        <v>-7328.9440237608997</v>
      </c>
    </row>
    <row r="5895" spans="1:7" x14ac:dyDescent="0.2">
      <c r="A5895" s="7">
        <v>5893</v>
      </c>
      <c r="B5895" s="43">
        <v>28.27</v>
      </c>
      <c r="C5895" s="43">
        <v>244745.4504247396</v>
      </c>
      <c r="D5895" s="43">
        <v>163070.86514490619</v>
      </c>
      <c r="E5895" s="43">
        <v>75610.069959982502</v>
      </c>
      <c r="F5895" s="43">
        <v>32184.937337821098</v>
      </c>
      <c r="G5895" s="43">
        <v>-26120.422017970301</v>
      </c>
    </row>
    <row r="5896" spans="1:7" x14ac:dyDescent="0.2">
      <c r="A5896" s="7">
        <v>5894</v>
      </c>
      <c r="B5896" s="43">
        <v>114.77</v>
      </c>
      <c r="C5896" s="43">
        <v>134014.78399098761</v>
      </c>
      <c r="D5896" s="43">
        <v>132514.85986066269</v>
      </c>
      <c r="E5896" s="43">
        <v>5903.4607109609997</v>
      </c>
      <c r="F5896" s="43">
        <v>0</v>
      </c>
      <c r="G5896" s="43">
        <v>-4403.5365806360996</v>
      </c>
    </row>
    <row r="5897" spans="1:7" x14ac:dyDescent="0.2">
      <c r="A5897" s="7">
        <v>5895</v>
      </c>
      <c r="B5897" s="43">
        <v>137.88</v>
      </c>
      <c r="C5897" s="43">
        <v>134743.97558643061</v>
      </c>
      <c r="D5897" s="43">
        <v>146206.7809896332</v>
      </c>
      <c r="E5897" s="43">
        <v>4966.7214203279</v>
      </c>
      <c r="F5897" s="43">
        <v>0</v>
      </c>
      <c r="G5897" s="43">
        <v>-16429.526823530501</v>
      </c>
    </row>
    <row r="5898" spans="1:7" x14ac:dyDescent="0.2">
      <c r="A5898" s="7">
        <v>5896</v>
      </c>
      <c r="B5898" s="43">
        <v>31.01</v>
      </c>
      <c r="C5898" s="43">
        <v>38135.294479254197</v>
      </c>
      <c r="D5898" s="43">
        <v>35945.994591629104</v>
      </c>
      <c r="E5898" s="43">
        <v>6187.0338515740996</v>
      </c>
      <c r="F5898" s="43">
        <v>0</v>
      </c>
      <c r="G5898" s="43">
        <v>-3997.7339639490001</v>
      </c>
    </row>
    <row r="5899" spans="1:7" x14ac:dyDescent="0.2">
      <c r="A5899" s="7">
        <v>5897</v>
      </c>
      <c r="B5899" s="43">
        <v>273.48</v>
      </c>
      <c r="C5899" s="43">
        <v>186271.14077355561</v>
      </c>
      <c r="D5899" s="43">
        <v>193258.89178305899</v>
      </c>
      <c r="E5899" s="43">
        <v>3440.6929264447999</v>
      </c>
      <c r="F5899" s="43">
        <v>0</v>
      </c>
      <c r="G5899" s="43">
        <v>-10428.4439359482</v>
      </c>
    </row>
    <row r="5900" spans="1:7" x14ac:dyDescent="0.2">
      <c r="A5900" s="7">
        <v>5898</v>
      </c>
      <c r="B5900" s="43">
        <v>497.79</v>
      </c>
      <c r="C5900" s="43">
        <v>1783360.869056944</v>
      </c>
      <c r="D5900" s="43">
        <v>2008318.5665835531</v>
      </c>
      <c r="E5900" s="43">
        <v>18702.124988506301</v>
      </c>
      <c r="F5900" s="43">
        <v>0</v>
      </c>
      <c r="G5900" s="43">
        <v>-243659.82251511511</v>
      </c>
    </row>
    <row r="5901" spans="1:7" x14ac:dyDescent="0.2">
      <c r="A5901" s="7">
        <v>5899</v>
      </c>
      <c r="B5901" s="43">
        <v>63.17</v>
      </c>
      <c r="C5901" s="43">
        <v>458540.93840106501</v>
      </c>
      <c r="D5901" s="43">
        <v>449471.57977415167</v>
      </c>
      <c r="E5901" s="43">
        <v>37939.642740954601</v>
      </c>
      <c r="F5901" s="43">
        <v>0</v>
      </c>
      <c r="G5901" s="43">
        <v>-28870.2841140413</v>
      </c>
    </row>
    <row r="5902" spans="1:7" x14ac:dyDescent="0.2">
      <c r="A5902" s="7">
        <v>5900</v>
      </c>
      <c r="B5902" s="43">
        <v>56.26</v>
      </c>
      <c r="C5902" s="43">
        <v>28084.630545967801</v>
      </c>
      <c r="D5902" s="43">
        <v>29331.206796200899</v>
      </c>
      <c r="E5902" s="43">
        <v>2507.3439294535001</v>
      </c>
      <c r="F5902" s="43">
        <v>0</v>
      </c>
      <c r="G5902" s="43">
        <v>-3753.9201796866</v>
      </c>
    </row>
    <row r="5903" spans="1:7" x14ac:dyDescent="0.2">
      <c r="A5903" s="7">
        <v>5901</v>
      </c>
      <c r="B5903" s="43">
        <v>56.24</v>
      </c>
      <c r="C5903" s="43">
        <v>397572.41382908192</v>
      </c>
      <c r="D5903" s="43">
        <v>269710.86467200489</v>
      </c>
      <c r="E5903" s="43">
        <v>38528.691943760998</v>
      </c>
      <c r="F5903" s="43">
        <v>20943.777804535501</v>
      </c>
      <c r="G5903" s="43">
        <v>68389.079408780497</v>
      </c>
    </row>
    <row r="5904" spans="1:7" x14ac:dyDescent="0.2">
      <c r="A5904" s="7">
        <v>5902</v>
      </c>
      <c r="B5904" s="43">
        <v>15.78</v>
      </c>
      <c r="C5904" s="43">
        <v>95150.794844293196</v>
      </c>
      <c r="D5904" s="43">
        <v>81410.572500844006</v>
      </c>
      <c r="E5904" s="43">
        <v>31147.0505830943</v>
      </c>
      <c r="F5904" s="43">
        <v>0</v>
      </c>
      <c r="G5904" s="43">
        <v>-17406.8282396451</v>
      </c>
    </row>
    <row r="5905" spans="1:7" x14ac:dyDescent="0.2">
      <c r="A5905" s="7">
        <v>5903</v>
      </c>
      <c r="B5905" s="43">
        <v>42.1</v>
      </c>
      <c r="C5905" s="43">
        <v>514388.02175239992</v>
      </c>
      <c r="D5905" s="43">
        <v>342811.33186313102</v>
      </c>
      <c r="E5905" s="43">
        <v>92147.590678369699</v>
      </c>
      <c r="F5905" s="43">
        <v>40344.9993599964</v>
      </c>
      <c r="G5905" s="43">
        <v>39084.099850902698</v>
      </c>
    </row>
    <row r="5906" spans="1:7" x14ac:dyDescent="0.2">
      <c r="A5906" s="7">
        <v>5904</v>
      </c>
      <c r="B5906" s="43">
        <v>20.83</v>
      </c>
      <c r="C5906" s="43">
        <v>104044.1430393772</v>
      </c>
      <c r="D5906" s="43">
        <v>94481.819275098198</v>
      </c>
      <c r="E5906" s="43">
        <v>25559.278011021001</v>
      </c>
      <c r="F5906" s="43">
        <v>0</v>
      </c>
      <c r="G5906" s="43">
        <v>-15996.9542467419</v>
      </c>
    </row>
    <row r="5907" spans="1:7" x14ac:dyDescent="0.2">
      <c r="A5907" s="7">
        <v>5905</v>
      </c>
      <c r="B5907" s="43">
        <v>76.61</v>
      </c>
      <c r="C5907" s="43">
        <v>97065.561246551806</v>
      </c>
      <c r="D5907" s="43">
        <v>64596.641829662301</v>
      </c>
      <c r="E5907" s="43">
        <v>11220.881614895899</v>
      </c>
      <c r="F5907" s="43">
        <v>12860.965717584801</v>
      </c>
      <c r="G5907" s="43">
        <v>8387.0720844087991</v>
      </c>
    </row>
    <row r="5908" spans="1:7" x14ac:dyDescent="0.2">
      <c r="A5908" s="7">
        <v>5906</v>
      </c>
      <c r="B5908" s="43">
        <v>61.95</v>
      </c>
      <c r="C5908" s="43">
        <v>158161.61891822951</v>
      </c>
      <c r="D5908" s="43">
        <v>180265.55325785759</v>
      </c>
      <c r="E5908" s="43">
        <v>12949.2623412625</v>
      </c>
      <c r="F5908" s="43">
        <v>0</v>
      </c>
      <c r="G5908" s="43">
        <v>-35053.1966808906</v>
      </c>
    </row>
    <row r="5909" spans="1:7" x14ac:dyDescent="0.2">
      <c r="A5909" s="7">
        <v>5907</v>
      </c>
      <c r="B5909" s="43">
        <v>45.04</v>
      </c>
      <c r="C5909" s="43">
        <v>580617.74268802092</v>
      </c>
      <c r="D5909" s="43">
        <v>407138.60703060211</v>
      </c>
      <c r="E5909" s="43">
        <v>70115.948715804407</v>
      </c>
      <c r="F5909" s="43">
        <v>3873.44</v>
      </c>
      <c r="G5909" s="43">
        <v>99489.746941614401</v>
      </c>
    </row>
    <row r="5910" spans="1:7" x14ac:dyDescent="0.2">
      <c r="A5910" s="7">
        <v>5908</v>
      </c>
      <c r="B5910" s="43">
        <v>97.75</v>
      </c>
      <c r="C5910" s="43">
        <v>488781.49855756911</v>
      </c>
      <c r="D5910" s="43">
        <v>374225.99066915241</v>
      </c>
      <c r="E5910" s="43">
        <v>25933.799660836099</v>
      </c>
      <c r="F5910" s="43">
        <v>0</v>
      </c>
      <c r="G5910" s="43">
        <v>88621.708227580602</v>
      </c>
    </row>
    <row r="5911" spans="1:7" x14ac:dyDescent="0.2">
      <c r="A5911" s="7">
        <v>5909</v>
      </c>
      <c r="B5911" s="43">
        <v>30.11</v>
      </c>
      <c r="C5911" s="43">
        <v>152858.75675615159</v>
      </c>
      <c r="D5911" s="43">
        <v>101842.89531001711</v>
      </c>
      <c r="E5911" s="43">
        <v>40246.783978328502</v>
      </c>
      <c r="F5911" s="43">
        <v>14728.036798073301</v>
      </c>
      <c r="G5911" s="43">
        <v>-3958.9593302674002</v>
      </c>
    </row>
    <row r="5912" spans="1:7" x14ac:dyDescent="0.2">
      <c r="A5912" s="7">
        <v>5910</v>
      </c>
      <c r="B5912" s="43">
        <v>97.36</v>
      </c>
      <c r="C5912" s="43">
        <v>34079.754147863103</v>
      </c>
      <c r="D5912" s="43">
        <v>30570.3800208471</v>
      </c>
      <c r="E5912" s="43">
        <v>1794.6362186194999</v>
      </c>
      <c r="F5912" s="43">
        <v>0</v>
      </c>
      <c r="G5912" s="43">
        <v>1714.7379083965</v>
      </c>
    </row>
    <row r="5913" spans="1:7" x14ac:dyDescent="0.2">
      <c r="A5913" s="7">
        <v>5911</v>
      </c>
      <c r="B5913" s="43">
        <v>188.25</v>
      </c>
      <c r="C5913" s="43">
        <v>745187.18194077513</v>
      </c>
      <c r="D5913" s="43">
        <v>839842.26893585268</v>
      </c>
      <c r="E5913" s="43">
        <v>20591.8075759983</v>
      </c>
      <c r="F5913" s="43">
        <v>0</v>
      </c>
      <c r="G5913" s="43">
        <v>-115246.8945710759</v>
      </c>
    </row>
    <row r="5914" spans="1:7" x14ac:dyDescent="0.2">
      <c r="A5914" s="7">
        <v>5912</v>
      </c>
      <c r="B5914" s="43">
        <v>10.98</v>
      </c>
      <c r="C5914" s="43">
        <v>77334.587572722303</v>
      </c>
      <c r="D5914" s="43">
        <v>65319.915077439</v>
      </c>
      <c r="E5914" s="43">
        <v>36731.536609839</v>
      </c>
      <c r="F5914" s="43">
        <v>0</v>
      </c>
      <c r="G5914" s="43">
        <v>-24716.864114555701</v>
      </c>
    </row>
    <row r="5915" spans="1:7" x14ac:dyDescent="0.2">
      <c r="A5915" s="7">
        <v>5913</v>
      </c>
      <c r="B5915" s="43">
        <v>22.94</v>
      </c>
      <c r="C5915" s="43">
        <v>117797.5784946059</v>
      </c>
      <c r="D5915" s="43">
        <v>123479.5828826315</v>
      </c>
      <c r="E5915" s="43">
        <v>26883.799070322701</v>
      </c>
      <c r="F5915" s="43">
        <v>0</v>
      </c>
      <c r="G5915" s="43">
        <v>-32565.803458348299</v>
      </c>
    </row>
    <row r="5916" spans="1:7" x14ac:dyDescent="0.2">
      <c r="A5916" s="7">
        <v>5914</v>
      </c>
      <c r="B5916" s="43">
        <v>240.49</v>
      </c>
      <c r="C5916" s="43">
        <v>1019768.020439095</v>
      </c>
      <c r="D5916" s="43">
        <v>959064.38814805681</v>
      </c>
      <c r="E5916" s="43">
        <v>22019.090945954002</v>
      </c>
      <c r="F5916" s="43">
        <v>0</v>
      </c>
      <c r="G5916" s="43">
        <v>38684.541345084101</v>
      </c>
    </row>
    <row r="5917" spans="1:7" x14ac:dyDescent="0.2">
      <c r="A5917" s="7">
        <v>5915</v>
      </c>
      <c r="B5917" s="43">
        <v>22.3</v>
      </c>
      <c r="C5917" s="43">
        <v>115779.401513826</v>
      </c>
      <c r="D5917" s="43">
        <v>77135.285251562702</v>
      </c>
      <c r="E5917" s="43">
        <v>45352.2734577062</v>
      </c>
      <c r="F5917" s="43">
        <v>15232.461701168</v>
      </c>
      <c r="G5917" s="43">
        <v>-21940.618896610998</v>
      </c>
    </row>
    <row r="5918" spans="1:7" x14ac:dyDescent="0.2">
      <c r="A5918" s="7">
        <v>5916</v>
      </c>
      <c r="B5918" s="43">
        <v>16.93</v>
      </c>
      <c r="C5918" s="43">
        <v>156036.99289110591</v>
      </c>
      <c r="D5918" s="43">
        <v>113296.497476905</v>
      </c>
      <c r="E5918" s="43">
        <v>48931.454855836302</v>
      </c>
      <c r="F5918" s="43">
        <v>0</v>
      </c>
      <c r="G5918" s="43">
        <v>-6190.9594416354003</v>
      </c>
    </row>
    <row r="5919" spans="1:7" x14ac:dyDescent="0.2">
      <c r="A5919" s="7">
        <v>5917</v>
      </c>
      <c r="B5919" s="43">
        <v>244.38</v>
      </c>
      <c r="C5919" s="43">
        <v>1229853.0823593601</v>
      </c>
      <c r="D5919" s="43">
        <v>951806.26862405322</v>
      </c>
      <c r="E5919" s="43">
        <v>26117.0256655753</v>
      </c>
      <c r="F5919" s="43">
        <v>0</v>
      </c>
      <c r="G5919" s="43">
        <v>251929.78806973191</v>
      </c>
    </row>
    <row r="5920" spans="1:7" x14ac:dyDescent="0.2">
      <c r="A5920" s="7">
        <v>5918</v>
      </c>
      <c r="B5920" s="43">
        <v>21.74</v>
      </c>
      <c r="C5920" s="43">
        <v>1829.0391948930001</v>
      </c>
      <c r="D5920" s="43">
        <v>1318.2055106035</v>
      </c>
      <c r="E5920" s="43">
        <v>438.2004182302</v>
      </c>
      <c r="F5920" s="43">
        <v>0</v>
      </c>
      <c r="G5920" s="43">
        <v>72.633266059199997</v>
      </c>
    </row>
    <row r="5921" spans="1:7" x14ac:dyDescent="0.2">
      <c r="A5921" s="7">
        <v>5919</v>
      </c>
      <c r="B5921" s="43">
        <v>13.48</v>
      </c>
      <c r="C5921" s="43">
        <v>51996.966104160201</v>
      </c>
      <c r="D5921" s="43">
        <v>45713.888349579902</v>
      </c>
      <c r="E5921" s="43">
        <v>19745.896213575801</v>
      </c>
      <c r="F5921" s="43">
        <v>0</v>
      </c>
      <c r="G5921" s="43">
        <v>-13462.8184589955</v>
      </c>
    </row>
    <row r="5922" spans="1:7" x14ac:dyDescent="0.2">
      <c r="A5922" s="7">
        <v>5920</v>
      </c>
      <c r="B5922" s="43">
        <v>100.26</v>
      </c>
      <c r="C5922" s="43">
        <v>336909.12469108251</v>
      </c>
      <c r="D5922" s="43">
        <v>244294.10283354411</v>
      </c>
      <c r="E5922" s="43">
        <v>17506.338613087701</v>
      </c>
      <c r="F5922" s="43">
        <v>0</v>
      </c>
      <c r="G5922" s="43">
        <v>75108.683244450702</v>
      </c>
    </row>
    <row r="5923" spans="1:7" x14ac:dyDescent="0.2">
      <c r="A5923" s="7">
        <v>5921</v>
      </c>
      <c r="B5923" s="43">
        <v>59.43</v>
      </c>
      <c r="C5923" s="43">
        <v>142017.1000245265</v>
      </c>
      <c r="D5923" s="43">
        <v>94564.954744794799</v>
      </c>
      <c r="E5923" s="43">
        <v>20995.373743859102</v>
      </c>
      <c r="F5923" s="43">
        <v>18847.241375829799</v>
      </c>
      <c r="G5923" s="43">
        <v>7609.5301600429002</v>
      </c>
    </row>
    <row r="5924" spans="1:7" x14ac:dyDescent="0.2">
      <c r="A5924" s="7">
        <v>5922</v>
      </c>
      <c r="B5924" s="43">
        <v>20.79</v>
      </c>
      <c r="C5924" s="43">
        <v>37130.675071205398</v>
      </c>
      <c r="D5924" s="43">
        <v>33289.094158436397</v>
      </c>
      <c r="E5924" s="43">
        <v>9025.8347701717994</v>
      </c>
      <c r="F5924" s="43">
        <v>0</v>
      </c>
      <c r="G5924" s="43">
        <v>-5184.2538574027003</v>
      </c>
    </row>
    <row r="5925" spans="1:7" x14ac:dyDescent="0.2">
      <c r="A5925" s="7">
        <v>5923</v>
      </c>
      <c r="B5925" s="43">
        <v>56.63</v>
      </c>
      <c r="C5925" s="43">
        <v>102834.2923973307</v>
      </c>
      <c r="D5925" s="43">
        <v>70014.676674333707</v>
      </c>
      <c r="E5925" s="43">
        <v>9492.0025222167005</v>
      </c>
      <c r="F5925" s="43">
        <v>9226.4435449590001</v>
      </c>
      <c r="G5925" s="43">
        <v>14101.169655821301</v>
      </c>
    </row>
    <row r="5926" spans="1:7" x14ac:dyDescent="0.2">
      <c r="A5926" s="7">
        <v>5924</v>
      </c>
      <c r="B5926" s="43">
        <v>27.48</v>
      </c>
      <c r="C5926" s="43">
        <v>117411.6326565182</v>
      </c>
      <c r="D5926" s="43">
        <v>114606.9184083022</v>
      </c>
      <c r="E5926" s="43">
        <v>21949.696788539699</v>
      </c>
      <c r="F5926" s="43">
        <v>0</v>
      </c>
      <c r="G5926" s="43">
        <v>-19144.982540323701</v>
      </c>
    </row>
    <row r="5927" spans="1:7" x14ac:dyDescent="0.2">
      <c r="A5927" s="7">
        <v>5925</v>
      </c>
      <c r="B5927" s="43">
        <v>27.39</v>
      </c>
      <c r="C5927" s="43">
        <v>198595.7246197135</v>
      </c>
      <c r="D5927" s="43">
        <v>151806.33509754011</v>
      </c>
      <c r="E5927" s="43">
        <v>37522.902751307098</v>
      </c>
      <c r="F5927" s="43">
        <v>0</v>
      </c>
      <c r="G5927" s="43">
        <v>9266.4867708663005</v>
      </c>
    </row>
    <row r="5928" spans="1:7" x14ac:dyDescent="0.2">
      <c r="A5928" s="7">
        <v>5926</v>
      </c>
      <c r="B5928" s="43">
        <v>24.07</v>
      </c>
      <c r="C5928" s="43">
        <v>143579.0299464041</v>
      </c>
      <c r="D5928" s="43">
        <v>147263.69219388679</v>
      </c>
      <c r="E5928" s="43">
        <v>30716.086502070899</v>
      </c>
      <c r="F5928" s="43">
        <v>0</v>
      </c>
      <c r="G5928" s="43">
        <v>-34400.748749553699</v>
      </c>
    </row>
    <row r="5929" spans="1:7" x14ac:dyDescent="0.2">
      <c r="A5929" s="7">
        <v>5927</v>
      </c>
      <c r="B5929" s="43">
        <v>23.42</v>
      </c>
      <c r="C5929" s="43">
        <v>230341.5787379852</v>
      </c>
      <c r="D5929" s="43">
        <v>171497.34292256119</v>
      </c>
      <c r="E5929" s="43">
        <v>53254.471557675897</v>
      </c>
      <c r="F5929" s="43">
        <v>0</v>
      </c>
      <c r="G5929" s="43">
        <v>5589.7642577481001</v>
      </c>
    </row>
    <row r="5930" spans="1:7" x14ac:dyDescent="0.2">
      <c r="A5930" s="7">
        <v>5928</v>
      </c>
      <c r="B5930" s="43">
        <v>244.48</v>
      </c>
      <c r="C5930" s="43">
        <v>84526.980871087595</v>
      </c>
      <c r="D5930" s="43">
        <v>140237.87093090481</v>
      </c>
      <c r="E5930" s="43">
        <v>1732.2876415667999</v>
      </c>
      <c r="F5930" s="43">
        <v>0</v>
      </c>
      <c r="G5930" s="43">
        <v>-57443.177701383996</v>
      </c>
    </row>
    <row r="5931" spans="1:7" x14ac:dyDescent="0.2">
      <c r="A5931" s="7">
        <v>5929</v>
      </c>
      <c r="B5931" s="43">
        <v>98.54</v>
      </c>
      <c r="C5931" s="43">
        <v>691576.30114976107</v>
      </c>
      <c r="D5931" s="43">
        <v>512417.39855202462</v>
      </c>
      <c r="E5931" s="43">
        <v>36502.4056221832</v>
      </c>
      <c r="F5931" s="43">
        <v>0</v>
      </c>
      <c r="G5931" s="43">
        <v>142656.49697555331</v>
      </c>
    </row>
    <row r="5932" spans="1:7" x14ac:dyDescent="0.2">
      <c r="A5932" s="7">
        <v>5930</v>
      </c>
      <c r="B5932" s="43">
        <v>417.68</v>
      </c>
      <c r="C5932" s="43">
        <v>2277036.0217525731</v>
      </c>
      <c r="D5932" s="43">
        <v>1745381.5856115969</v>
      </c>
      <c r="E5932" s="43">
        <v>28899.943843483499</v>
      </c>
      <c r="F5932" s="43">
        <v>0</v>
      </c>
      <c r="G5932" s="43">
        <v>502754.4922974924</v>
      </c>
    </row>
    <row r="5933" spans="1:7" x14ac:dyDescent="0.2">
      <c r="A5933" s="7">
        <v>5931</v>
      </c>
      <c r="B5933" s="43">
        <v>83.08</v>
      </c>
      <c r="C5933" s="43">
        <v>33287.156397143997</v>
      </c>
      <c r="D5933" s="43">
        <v>28384.580577562199</v>
      </c>
      <c r="E5933" s="43">
        <v>2134.3080553555001</v>
      </c>
      <c r="F5933" s="43">
        <v>0</v>
      </c>
      <c r="G5933" s="43">
        <v>2768.2677642263998</v>
      </c>
    </row>
    <row r="5934" spans="1:7" x14ac:dyDescent="0.2">
      <c r="A5934" s="7">
        <v>5932</v>
      </c>
      <c r="B5934" s="43">
        <v>84.96</v>
      </c>
      <c r="C5934" s="43">
        <v>119308.79874738</v>
      </c>
      <c r="D5934" s="43">
        <v>145481.11438161091</v>
      </c>
      <c r="E5934" s="43">
        <v>7185.5166890999999</v>
      </c>
      <c r="F5934" s="43">
        <v>0</v>
      </c>
      <c r="G5934" s="43">
        <v>-33357.832323330898</v>
      </c>
    </row>
    <row r="5935" spans="1:7" x14ac:dyDescent="0.2">
      <c r="A5935" s="7">
        <v>5933</v>
      </c>
      <c r="B5935" s="43">
        <v>40.94</v>
      </c>
      <c r="C5935" s="43">
        <v>151456.95623556821</v>
      </c>
      <c r="D5935" s="43">
        <v>100841.29725693569</v>
      </c>
      <c r="E5935" s="43">
        <v>28283.442365083501</v>
      </c>
      <c r="F5935" s="43">
        <v>11973.6354834822</v>
      </c>
      <c r="G5935" s="43">
        <v>10358.581130066799</v>
      </c>
    </row>
    <row r="5936" spans="1:7" x14ac:dyDescent="0.2">
      <c r="A5936" s="7">
        <v>5934</v>
      </c>
      <c r="B5936" s="43">
        <v>349.91</v>
      </c>
      <c r="C5936" s="43">
        <v>367153.81722870108</v>
      </c>
      <c r="D5936" s="43">
        <v>602220.22101100592</v>
      </c>
      <c r="E5936" s="43">
        <v>5278.8797560124003</v>
      </c>
      <c r="F5936" s="43">
        <v>0</v>
      </c>
      <c r="G5936" s="43">
        <v>-240345.28353831719</v>
      </c>
    </row>
    <row r="5937" spans="1:7" x14ac:dyDescent="0.2">
      <c r="A5937" s="7">
        <v>5935</v>
      </c>
      <c r="B5937" s="43">
        <v>60.42</v>
      </c>
      <c r="C5937" s="43">
        <v>40386.010314586703</v>
      </c>
      <c r="D5937" s="43">
        <v>44990.352354725197</v>
      </c>
      <c r="E5937" s="43">
        <v>3382.1100824565001</v>
      </c>
      <c r="F5937" s="43">
        <v>0</v>
      </c>
      <c r="G5937" s="43">
        <v>-7986.4521225950002</v>
      </c>
    </row>
    <row r="5938" spans="1:7" x14ac:dyDescent="0.2">
      <c r="A5938" s="7">
        <v>5936</v>
      </c>
      <c r="B5938" s="43">
        <v>2.72</v>
      </c>
      <c r="C5938" s="43">
        <v>1315.2424334738</v>
      </c>
      <c r="D5938" s="43">
        <v>968.54363339999998</v>
      </c>
      <c r="E5938" s="43">
        <v>2566.2292095583002</v>
      </c>
      <c r="F5938" s="43">
        <v>0</v>
      </c>
      <c r="G5938" s="43">
        <v>-2219.5304094845001</v>
      </c>
    </row>
    <row r="5939" spans="1:7" x14ac:dyDescent="0.2">
      <c r="A5939" s="7">
        <v>5937</v>
      </c>
      <c r="B5939" s="43">
        <v>184.01</v>
      </c>
      <c r="C5939" s="43">
        <v>1353213.958951893</v>
      </c>
      <c r="D5939" s="43">
        <v>900638.20792906452</v>
      </c>
      <c r="E5939" s="43">
        <v>56284.879557974898</v>
      </c>
      <c r="F5939" s="43">
        <v>107782.7818310306</v>
      </c>
      <c r="G5939" s="43">
        <v>288508.08963382349</v>
      </c>
    </row>
    <row r="5940" spans="1:7" x14ac:dyDescent="0.2">
      <c r="A5940" s="7">
        <v>5938</v>
      </c>
      <c r="B5940" s="43">
        <v>153.85</v>
      </c>
      <c r="C5940" s="43">
        <v>33555.630138502704</v>
      </c>
      <c r="D5940" s="43">
        <v>40013.451858579399</v>
      </c>
      <c r="E5940" s="43">
        <v>1094.5961881879</v>
      </c>
      <c r="F5940" s="43">
        <v>0</v>
      </c>
      <c r="G5940" s="43">
        <v>-7552.4179082645996</v>
      </c>
    </row>
    <row r="5941" spans="1:7" x14ac:dyDescent="0.2">
      <c r="A5941" s="7">
        <v>5939</v>
      </c>
      <c r="B5941" s="43">
        <v>93.4</v>
      </c>
      <c r="C5941" s="43">
        <v>324009.26514511509</v>
      </c>
      <c r="D5941" s="43">
        <v>288371.51763919438</v>
      </c>
      <c r="E5941" s="43">
        <v>17758.095537948899</v>
      </c>
      <c r="F5941" s="43">
        <v>0</v>
      </c>
      <c r="G5941" s="43">
        <v>17879.6519679718</v>
      </c>
    </row>
    <row r="5942" spans="1:7" x14ac:dyDescent="0.2">
      <c r="A5942" s="7">
        <v>5940</v>
      </c>
      <c r="B5942" s="43">
        <v>37.31</v>
      </c>
      <c r="C5942" s="43">
        <v>48505.455197962197</v>
      </c>
      <c r="D5942" s="43">
        <v>32317.919678627401</v>
      </c>
      <c r="E5942" s="43">
        <v>9833.3950378173995</v>
      </c>
      <c r="F5942" s="43">
        <v>3825.3797792829</v>
      </c>
      <c r="G5942" s="43">
        <v>2528.7607022345001</v>
      </c>
    </row>
    <row r="5943" spans="1:7" x14ac:dyDescent="0.2">
      <c r="A5943" s="7">
        <v>5941</v>
      </c>
      <c r="B5943" s="43">
        <v>17.13</v>
      </c>
      <c r="C5943" s="43">
        <v>15379.1686341111</v>
      </c>
      <c r="D5943" s="43">
        <v>14207.854839543599</v>
      </c>
      <c r="E5943" s="43">
        <v>4539.0108347287996</v>
      </c>
      <c r="F5943" s="43">
        <v>0</v>
      </c>
      <c r="G5943" s="43">
        <v>-3367.6970401612998</v>
      </c>
    </row>
    <row r="5944" spans="1:7" x14ac:dyDescent="0.2">
      <c r="A5944" s="7">
        <v>5942</v>
      </c>
      <c r="B5944" s="43">
        <v>20.9</v>
      </c>
      <c r="C5944" s="43">
        <v>71151.956527319795</v>
      </c>
      <c r="D5944" s="43">
        <v>49810.231513928898</v>
      </c>
      <c r="E5944" s="43">
        <v>18143.053785177399</v>
      </c>
      <c r="F5944" s="43">
        <v>0</v>
      </c>
      <c r="G5944" s="43">
        <v>3198.6712282133999</v>
      </c>
    </row>
    <row r="5945" spans="1:7" x14ac:dyDescent="0.2">
      <c r="A5945" s="7">
        <v>5943</v>
      </c>
      <c r="B5945" s="43">
        <v>80.16</v>
      </c>
      <c r="C5945" s="43">
        <v>191901.56509751079</v>
      </c>
      <c r="D5945" s="43">
        <v>155882.78319241191</v>
      </c>
      <c r="E5945" s="43">
        <v>12626.918480178199</v>
      </c>
      <c r="F5945" s="43">
        <v>0</v>
      </c>
      <c r="G5945" s="43">
        <v>23391.863424920699</v>
      </c>
    </row>
    <row r="5946" spans="1:7" x14ac:dyDescent="0.2">
      <c r="A5946" s="7">
        <v>5944</v>
      </c>
      <c r="B5946" s="43">
        <v>2.04</v>
      </c>
      <c r="C5946" s="43">
        <v>2933.939595457</v>
      </c>
      <c r="D5946" s="43">
        <v>2305.5711081424001</v>
      </c>
      <c r="E5946" s="43">
        <v>7423.1080741440001</v>
      </c>
      <c r="F5946" s="43">
        <v>0</v>
      </c>
      <c r="G5946" s="43">
        <v>-6794.7395868292997</v>
      </c>
    </row>
    <row r="5947" spans="1:7" x14ac:dyDescent="0.2">
      <c r="A5947" s="7">
        <v>5945</v>
      </c>
      <c r="B5947" s="43">
        <v>22.31</v>
      </c>
      <c r="C5947" s="43">
        <v>932.16486086999998</v>
      </c>
      <c r="D5947" s="43">
        <v>841.33089900799996</v>
      </c>
      <c r="E5947" s="43">
        <v>209.4313079874</v>
      </c>
      <c r="F5947" s="43">
        <v>0</v>
      </c>
      <c r="G5947" s="43">
        <v>-118.59734612539999</v>
      </c>
    </row>
    <row r="5948" spans="1:7" x14ac:dyDescent="0.2">
      <c r="A5948" s="7">
        <v>5946</v>
      </c>
      <c r="B5948" s="43">
        <v>28.16</v>
      </c>
      <c r="C5948" s="43">
        <v>36341.087905809298</v>
      </c>
      <c r="D5948" s="43">
        <v>41148.506112129602</v>
      </c>
      <c r="E5948" s="43">
        <v>6497.9620865561001</v>
      </c>
      <c r="F5948" s="43">
        <v>0</v>
      </c>
      <c r="G5948" s="43">
        <v>-11305.3802928764</v>
      </c>
    </row>
    <row r="5949" spans="1:7" x14ac:dyDescent="0.2">
      <c r="A5949" s="7">
        <v>5947</v>
      </c>
      <c r="B5949" s="43">
        <v>66.3</v>
      </c>
      <c r="C5949" s="43">
        <v>693870.9663275145</v>
      </c>
      <c r="D5949" s="43">
        <v>461502.1921232001</v>
      </c>
      <c r="E5949" s="43">
        <v>84156.136953827197</v>
      </c>
      <c r="F5949" s="43">
        <v>67573.873609679198</v>
      </c>
      <c r="G5949" s="43">
        <v>80638.763640807898</v>
      </c>
    </row>
    <row r="5950" spans="1:7" x14ac:dyDescent="0.2">
      <c r="A5950" s="7">
        <v>5948</v>
      </c>
      <c r="B5950" s="43">
        <v>42.34</v>
      </c>
      <c r="C5950" s="43">
        <v>256592.10523013139</v>
      </c>
      <c r="D5950" s="43">
        <v>204348.06620017989</v>
      </c>
      <c r="E5950" s="43">
        <v>31314.731287867799</v>
      </c>
      <c r="F5950" s="43">
        <v>0</v>
      </c>
      <c r="G5950" s="43">
        <v>20929.307742083602</v>
      </c>
    </row>
    <row r="5951" spans="1:7" x14ac:dyDescent="0.2">
      <c r="A5951" s="7">
        <v>5949</v>
      </c>
      <c r="B5951" s="43">
        <v>9.82</v>
      </c>
      <c r="C5951" s="43">
        <v>81253.416017444702</v>
      </c>
      <c r="D5951" s="43">
        <v>77576.746203604198</v>
      </c>
      <c r="E5951" s="43">
        <v>43719.6909879944</v>
      </c>
      <c r="F5951" s="43">
        <v>0</v>
      </c>
      <c r="G5951" s="43">
        <v>-40043.021174153902</v>
      </c>
    </row>
    <row r="5952" spans="1:7" x14ac:dyDescent="0.2">
      <c r="A5952" s="7">
        <v>5950</v>
      </c>
      <c r="B5952" s="43">
        <v>25.85</v>
      </c>
      <c r="C5952" s="43">
        <v>51135.919502845703</v>
      </c>
      <c r="D5952" s="43">
        <v>34038.150475878298</v>
      </c>
      <c r="E5952" s="43">
        <v>15818.876474995401</v>
      </c>
      <c r="F5952" s="43">
        <v>4950.6673266735997</v>
      </c>
      <c r="G5952" s="43">
        <v>-3671.7747747017002</v>
      </c>
    </row>
    <row r="5953" spans="1:7" x14ac:dyDescent="0.2">
      <c r="A5953" s="7">
        <v>5951</v>
      </c>
      <c r="B5953" s="43">
        <v>38.79</v>
      </c>
      <c r="C5953" s="43">
        <v>313191.01799676323</v>
      </c>
      <c r="D5953" s="43">
        <v>285190.84401186428</v>
      </c>
      <c r="E5953" s="43">
        <v>42438.537304845799</v>
      </c>
      <c r="F5953" s="43">
        <v>0</v>
      </c>
      <c r="G5953" s="43">
        <v>-14438.3633199469</v>
      </c>
    </row>
    <row r="5954" spans="1:7" x14ac:dyDescent="0.2">
      <c r="A5954" s="7">
        <v>5952</v>
      </c>
      <c r="B5954" s="43">
        <v>15.13</v>
      </c>
      <c r="C5954" s="43">
        <v>60184.543980242197</v>
      </c>
      <c r="D5954" s="43">
        <v>62662.6731895146</v>
      </c>
      <c r="E5954" s="43">
        <v>20491.057320209198</v>
      </c>
      <c r="F5954" s="43">
        <v>0</v>
      </c>
      <c r="G5954" s="43">
        <v>-22969.186529481602</v>
      </c>
    </row>
    <row r="5955" spans="1:7" x14ac:dyDescent="0.2">
      <c r="A5955" s="7">
        <v>5953</v>
      </c>
      <c r="B5955" s="43">
        <v>12.09</v>
      </c>
      <c r="C5955" s="43">
        <v>3661.4272382787999</v>
      </c>
      <c r="D5955" s="43">
        <v>3475.7720005913002</v>
      </c>
      <c r="E5955" s="43">
        <v>1565.4749775079999</v>
      </c>
      <c r="F5955" s="43">
        <v>0</v>
      </c>
      <c r="G5955" s="43">
        <v>-1379.8197398203999</v>
      </c>
    </row>
    <row r="5956" spans="1:7" x14ac:dyDescent="0.2">
      <c r="A5956" s="7">
        <v>5954</v>
      </c>
      <c r="B5956" s="43">
        <v>31.36</v>
      </c>
      <c r="C5956" s="43">
        <v>167272.00466587601</v>
      </c>
      <c r="D5956" s="43">
        <v>137900.32445679751</v>
      </c>
      <c r="E5956" s="43">
        <v>27391.3138379956</v>
      </c>
      <c r="F5956" s="43">
        <v>0</v>
      </c>
      <c r="G5956" s="43">
        <v>1980.3663710828</v>
      </c>
    </row>
    <row r="5957" spans="1:7" x14ac:dyDescent="0.2">
      <c r="A5957" s="7">
        <v>5955</v>
      </c>
      <c r="B5957" s="43">
        <v>16.350000000000001</v>
      </c>
      <c r="C5957" s="43">
        <v>90855.217532165698</v>
      </c>
      <c r="D5957" s="43">
        <v>89302.944304004603</v>
      </c>
      <c r="E5957" s="43">
        <v>28765.578359155301</v>
      </c>
      <c r="F5957" s="43">
        <v>0</v>
      </c>
      <c r="G5957" s="43">
        <v>-27213.3051309943</v>
      </c>
    </row>
    <row r="5958" spans="1:7" x14ac:dyDescent="0.2">
      <c r="A5958" s="7">
        <v>5956</v>
      </c>
      <c r="B5958" s="43">
        <v>129.19999999999999</v>
      </c>
      <c r="C5958" s="43">
        <v>44817.099072968202</v>
      </c>
      <c r="D5958" s="43">
        <v>51162.908308492602</v>
      </c>
      <c r="E5958" s="43">
        <v>1766.4382099603999</v>
      </c>
      <c r="F5958" s="43">
        <v>0</v>
      </c>
      <c r="G5958" s="43">
        <v>-8112.2474454846997</v>
      </c>
    </row>
    <row r="5959" spans="1:7" x14ac:dyDescent="0.2">
      <c r="A5959" s="7">
        <v>5957</v>
      </c>
      <c r="B5959" s="43">
        <v>88.9</v>
      </c>
      <c r="C5959" s="43">
        <v>435852.72697350039</v>
      </c>
      <c r="D5959" s="43">
        <v>435914.37972623651</v>
      </c>
      <c r="E5959" s="43">
        <v>25302.123023544002</v>
      </c>
      <c r="F5959" s="43">
        <v>0</v>
      </c>
      <c r="G5959" s="43">
        <v>-25363.775776280199</v>
      </c>
    </row>
    <row r="5960" spans="1:7" x14ac:dyDescent="0.2">
      <c r="A5960" s="7">
        <v>5958</v>
      </c>
      <c r="B5960" s="43">
        <v>35.119999999999997</v>
      </c>
      <c r="C5960" s="43">
        <v>60952.590080285103</v>
      </c>
      <c r="D5960" s="43">
        <v>41061.830500071301</v>
      </c>
      <c r="E5960" s="43">
        <v>9077.6025816153997</v>
      </c>
      <c r="F5960" s="43">
        <v>6752.7094194261999</v>
      </c>
      <c r="G5960" s="43">
        <v>4060.4475791722998</v>
      </c>
    </row>
    <row r="5961" spans="1:7" x14ac:dyDescent="0.2">
      <c r="A5961" s="7">
        <v>5959</v>
      </c>
      <c r="B5961" s="43">
        <v>20.170000000000002</v>
      </c>
      <c r="C5961" s="43">
        <v>74774.641163623295</v>
      </c>
      <c r="D5961" s="43">
        <v>61701.0501490233</v>
      </c>
      <c r="E5961" s="43">
        <v>19075.040894156999</v>
      </c>
      <c r="F5961" s="43">
        <v>0</v>
      </c>
      <c r="G5961" s="43">
        <v>-6001.4498795569998</v>
      </c>
    </row>
    <row r="5962" spans="1:7" x14ac:dyDescent="0.2">
      <c r="A5962" s="7">
        <v>5960</v>
      </c>
      <c r="B5962" s="43">
        <v>4.83</v>
      </c>
      <c r="C5962" s="43">
        <v>10105.370695248501</v>
      </c>
      <c r="D5962" s="43">
        <v>8813.2326431625006</v>
      </c>
      <c r="E5962" s="43">
        <v>10761.0140772833</v>
      </c>
      <c r="F5962" s="43">
        <v>0</v>
      </c>
      <c r="G5962" s="43">
        <v>-9468.8760251972999</v>
      </c>
    </row>
    <row r="5963" spans="1:7" x14ac:dyDescent="0.2">
      <c r="A5963" s="7">
        <v>5961</v>
      </c>
      <c r="B5963" s="43">
        <v>109.79</v>
      </c>
      <c r="C5963" s="43">
        <v>868846.24798869621</v>
      </c>
      <c r="D5963" s="43">
        <v>577849.9150625749</v>
      </c>
      <c r="E5963" s="43">
        <v>63635.102471844199</v>
      </c>
      <c r="F5963" s="43">
        <v>84977.030807526899</v>
      </c>
      <c r="G5963" s="43">
        <v>142384.1996467502</v>
      </c>
    </row>
    <row r="5964" spans="1:7" x14ac:dyDescent="0.2">
      <c r="A5964" s="7">
        <v>5962</v>
      </c>
      <c r="B5964" s="43">
        <v>29.32</v>
      </c>
      <c r="C5964" s="43">
        <v>78606.348119540504</v>
      </c>
      <c r="D5964" s="43">
        <v>90316.776468855998</v>
      </c>
      <c r="E5964" s="43">
        <v>13702.107718969701</v>
      </c>
      <c r="F5964" s="43">
        <v>0</v>
      </c>
      <c r="G5964" s="43">
        <v>-25412.536068285201</v>
      </c>
    </row>
    <row r="5965" spans="1:7" x14ac:dyDescent="0.2">
      <c r="A5965" s="7">
        <v>5963</v>
      </c>
      <c r="B5965" s="43">
        <v>74.569999999999993</v>
      </c>
      <c r="C5965" s="43">
        <v>6842.1316132183001</v>
      </c>
      <c r="D5965" s="43">
        <v>6685.2971847600002</v>
      </c>
      <c r="E5965" s="43">
        <v>459.34272339429998</v>
      </c>
      <c r="F5965" s="43">
        <v>0</v>
      </c>
      <c r="G5965" s="43">
        <v>-302.50829493600003</v>
      </c>
    </row>
    <row r="5966" spans="1:7" x14ac:dyDescent="0.2">
      <c r="A5966" s="7">
        <v>5964</v>
      </c>
      <c r="B5966" s="43">
        <v>4.87</v>
      </c>
      <c r="C5966" s="43">
        <v>43634.376826966603</v>
      </c>
      <c r="D5966" s="43">
        <v>30587.950359923201</v>
      </c>
      <c r="E5966" s="43">
        <v>48725.787033090302</v>
      </c>
      <c r="F5966" s="43">
        <v>0</v>
      </c>
      <c r="G5966" s="43">
        <v>-35679.360566046802</v>
      </c>
    </row>
    <row r="5967" spans="1:7" x14ac:dyDescent="0.2">
      <c r="A5967" s="7">
        <v>5965</v>
      </c>
      <c r="B5967" s="43">
        <v>92.27</v>
      </c>
      <c r="C5967" s="43">
        <v>42702.793236907703</v>
      </c>
      <c r="D5967" s="43">
        <v>39580.450996334497</v>
      </c>
      <c r="E5967" s="43">
        <v>2441.3651734806999</v>
      </c>
      <c r="F5967" s="43">
        <v>0</v>
      </c>
      <c r="G5967" s="43">
        <v>680.97706709249996</v>
      </c>
    </row>
    <row r="5968" spans="1:7" x14ac:dyDescent="0.2">
      <c r="A5968" s="7">
        <v>5966</v>
      </c>
      <c r="B5968" s="43">
        <v>70.59</v>
      </c>
      <c r="C5968" s="43">
        <v>93601.139312710002</v>
      </c>
      <c r="D5968" s="43">
        <v>101626.1064555872</v>
      </c>
      <c r="E5968" s="43">
        <v>6795.7827328860003</v>
      </c>
      <c r="F5968" s="43">
        <v>0</v>
      </c>
      <c r="G5968" s="43">
        <v>-14820.7498757632</v>
      </c>
    </row>
    <row r="5969" spans="1:7" x14ac:dyDescent="0.2">
      <c r="A5969" s="7">
        <v>5967</v>
      </c>
      <c r="B5969" s="43">
        <v>0.86</v>
      </c>
      <c r="C5969" s="43">
        <v>4593.6892568794001</v>
      </c>
      <c r="D5969" s="43">
        <v>3538.0855093404002</v>
      </c>
      <c r="E5969" s="43">
        <v>27642.698457210601</v>
      </c>
      <c r="F5969" s="43">
        <v>0</v>
      </c>
      <c r="G5969" s="43">
        <v>-26587.094709671499</v>
      </c>
    </row>
    <row r="5970" spans="1:7" x14ac:dyDescent="0.2">
      <c r="A5970" s="7">
        <v>5968</v>
      </c>
      <c r="B5970" s="43">
        <v>138.6</v>
      </c>
      <c r="C5970" s="43">
        <v>23899.0588258838</v>
      </c>
      <c r="D5970" s="43">
        <v>16302.057321056</v>
      </c>
      <c r="E5970" s="43">
        <v>901.27097265149996</v>
      </c>
      <c r="F5970" s="43">
        <v>2150.3749950490001</v>
      </c>
      <c r="G5970" s="43">
        <v>4545.3555371272996</v>
      </c>
    </row>
    <row r="5971" spans="1:7" x14ac:dyDescent="0.2">
      <c r="A5971" s="7">
        <v>5969</v>
      </c>
      <c r="B5971" s="43">
        <v>30.48</v>
      </c>
      <c r="C5971" s="43">
        <v>14480.4298582378</v>
      </c>
      <c r="D5971" s="43">
        <v>9701.5490887338001</v>
      </c>
      <c r="E5971" s="43">
        <v>2539.1890848373</v>
      </c>
      <c r="F5971" s="43">
        <v>1283.6005444547</v>
      </c>
      <c r="G5971" s="43">
        <v>956.09114021200003</v>
      </c>
    </row>
    <row r="5972" spans="1:7" x14ac:dyDescent="0.2">
      <c r="A5972" s="7">
        <v>5970</v>
      </c>
      <c r="B5972" s="43">
        <v>330.85</v>
      </c>
      <c r="C5972" s="43">
        <v>2321806.3081682222</v>
      </c>
      <c r="D5972" s="43">
        <v>1605238.5337734169</v>
      </c>
      <c r="E5972" s="43">
        <v>36654.398556144697</v>
      </c>
      <c r="F5972" s="43">
        <v>159218.34312770661</v>
      </c>
      <c r="G5972" s="43">
        <v>520695.0327109542</v>
      </c>
    </row>
    <row r="5973" spans="1:7" x14ac:dyDescent="0.2">
      <c r="A5973" s="7">
        <v>5971</v>
      </c>
      <c r="B5973" s="43">
        <v>42.21</v>
      </c>
      <c r="C5973" s="43">
        <v>94822.188583298703</v>
      </c>
      <c r="D5973" s="43">
        <v>63174.4534261343</v>
      </c>
      <c r="E5973" s="43">
        <v>19654.498349816098</v>
      </c>
      <c r="F5973" s="43">
        <v>12474.585334261799</v>
      </c>
      <c r="G5973" s="43">
        <v>-481.3485269135</v>
      </c>
    </row>
    <row r="5974" spans="1:7" x14ac:dyDescent="0.2">
      <c r="A5974" s="7">
        <v>5972</v>
      </c>
      <c r="B5974" s="43">
        <v>98.82</v>
      </c>
      <c r="C5974" s="43">
        <v>60950.261016210301</v>
      </c>
      <c r="D5974" s="43">
        <v>80015.268274732298</v>
      </c>
      <c r="E5974" s="43">
        <v>3099.2252004000002</v>
      </c>
      <c r="F5974" s="43">
        <v>0</v>
      </c>
      <c r="G5974" s="43">
        <v>-22164.232458922001</v>
      </c>
    </row>
    <row r="5975" spans="1:7" x14ac:dyDescent="0.2">
      <c r="A5975" s="7">
        <v>5973</v>
      </c>
      <c r="B5975" s="43">
        <v>72.03</v>
      </c>
      <c r="C5975" s="43">
        <v>494577.60264959408</v>
      </c>
      <c r="D5975" s="43">
        <v>409127.56672356091</v>
      </c>
      <c r="E5975" s="43">
        <v>36540.170216848703</v>
      </c>
      <c r="F5975" s="43">
        <v>0</v>
      </c>
      <c r="G5975" s="43">
        <v>48909.865709184502</v>
      </c>
    </row>
    <row r="5976" spans="1:7" x14ac:dyDescent="0.2">
      <c r="A5976" s="7">
        <v>5974</v>
      </c>
      <c r="B5976" s="43">
        <v>1.22</v>
      </c>
      <c r="C5976" s="43">
        <v>2162.7875076932</v>
      </c>
      <c r="D5976" s="43">
        <v>1907.7973021855</v>
      </c>
      <c r="E5976" s="43">
        <v>8955.4320594481997</v>
      </c>
      <c r="F5976" s="43">
        <v>0</v>
      </c>
      <c r="G5976" s="43">
        <v>-8700.4418539404996</v>
      </c>
    </row>
    <row r="5977" spans="1:7" x14ac:dyDescent="0.2">
      <c r="A5977" s="7">
        <v>5975</v>
      </c>
      <c r="B5977" s="43">
        <v>458.88</v>
      </c>
      <c r="C5977" s="43">
        <v>2127895.545004901</v>
      </c>
      <c r="D5977" s="43">
        <v>1880574.8148217699</v>
      </c>
      <c r="E5977" s="43">
        <v>24769.275969750001</v>
      </c>
      <c r="F5977" s="43">
        <v>0</v>
      </c>
      <c r="G5977" s="43">
        <v>222551.45421338201</v>
      </c>
    </row>
    <row r="5978" spans="1:7" x14ac:dyDescent="0.2">
      <c r="A5978" s="7">
        <v>5976</v>
      </c>
      <c r="B5978" s="43">
        <v>209.12</v>
      </c>
      <c r="C5978" s="43">
        <v>81127.117919495795</v>
      </c>
      <c r="D5978" s="43">
        <v>121317.19564902929</v>
      </c>
      <c r="E5978" s="43">
        <v>1943.7436224899</v>
      </c>
      <c r="F5978" s="43">
        <v>0</v>
      </c>
      <c r="G5978" s="43">
        <v>-42133.8213520235</v>
      </c>
    </row>
    <row r="5979" spans="1:7" x14ac:dyDescent="0.2">
      <c r="A5979" s="7">
        <v>5977</v>
      </c>
      <c r="B5979" s="43">
        <v>9.93</v>
      </c>
      <c r="C5979" s="43">
        <v>66961.957224206999</v>
      </c>
      <c r="D5979" s="43">
        <v>44580.7888156435</v>
      </c>
      <c r="E5979" s="43">
        <v>59820.2840117054</v>
      </c>
      <c r="F5979" s="43">
        <v>8868.0200779451006</v>
      </c>
      <c r="G5979" s="43">
        <v>-46307.135681086897</v>
      </c>
    </row>
    <row r="5980" spans="1:7" x14ac:dyDescent="0.2">
      <c r="A5980" s="7">
        <v>5978</v>
      </c>
      <c r="B5980" s="43">
        <v>15.92</v>
      </c>
      <c r="C5980" s="43">
        <v>94813.540720078294</v>
      </c>
      <c r="D5980" s="43">
        <v>75720.896870746103</v>
      </c>
      <c r="E5980" s="43">
        <v>31142.395037346399</v>
      </c>
      <c r="F5980" s="43">
        <v>0</v>
      </c>
      <c r="G5980" s="43">
        <v>-12049.751188014199</v>
      </c>
    </row>
    <row r="5981" spans="1:7" x14ac:dyDescent="0.2">
      <c r="A5981" s="7">
        <v>5979</v>
      </c>
      <c r="B5981" s="43">
        <v>121.73</v>
      </c>
      <c r="C5981" s="43">
        <v>579355.58612530236</v>
      </c>
      <c r="D5981" s="43">
        <v>385435.46868727199</v>
      </c>
      <c r="E5981" s="43">
        <v>36669.199643378903</v>
      </c>
      <c r="F5981" s="43">
        <v>46236.121456627399</v>
      </c>
      <c r="G5981" s="43">
        <v>111014.7963380241</v>
      </c>
    </row>
    <row r="5982" spans="1:7" x14ac:dyDescent="0.2">
      <c r="A5982" s="7">
        <v>5980</v>
      </c>
      <c r="B5982" s="43">
        <v>52.84</v>
      </c>
      <c r="C5982" s="43">
        <v>159960.0421468823</v>
      </c>
      <c r="D5982" s="43">
        <v>139290.07040803219</v>
      </c>
      <c r="E5982" s="43">
        <v>15527.179802331801</v>
      </c>
      <c r="F5982" s="43">
        <v>0</v>
      </c>
      <c r="G5982" s="43">
        <v>5142.7919365182997</v>
      </c>
    </row>
    <row r="5983" spans="1:7" x14ac:dyDescent="0.2">
      <c r="A5983" s="7">
        <v>5981</v>
      </c>
      <c r="B5983" s="43">
        <v>108.61</v>
      </c>
      <c r="C5983" s="43">
        <v>753191.96641369723</v>
      </c>
      <c r="D5983" s="43">
        <v>501659.14011797012</v>
      </c>
      <c r="E5983" s="43">
        <v>55082.252131086003</v>
      </c>
      <c r="F5983" s="43">
        <v>72825.9514304365</v>
      </c>
      <c r="G5983" s="43">
        <v>123624.62273420471</v>
      </c>
    </row>
    <row r="5984" spans="1:7" x14ac:dyDescent="0.2">
      <c r="A5984" s="7">
        <v>5982</v>
      </c>
      <c r="B5984" s="43">
        <v>46.66</v>
      </c>
      <c r="C5984" s="43">
        <v>40486.096683997697</v>
      </c>
      <c r="D5984" s="43">
        <v>34149.631317494299</v>
      </c>
      <c r="E5984" s="43">
        <v>4455.7777481592002</v>
      </c>
      <c r="F5984" s="43">
        <v>0</v>
      </c>
      <c r="G5984" s="43">
        <v>1880.6876183442</v>
      </c>
    </row>
    <row r="5985" spans="1:7" x14ac:dyDescent="0.2">
      <c r="A5985" s="7">
        <v>5983</v>
      </c>
      <c r="B5985" s="43">
        <v>36.25</v>
      </c>
      <c r="C5985" s="43">
        <v>166375.11422181359</v>
      </c>
      <c r="D5985" s="43">
        <v>127538.9780300725</v>
      </c>
      <c r="E5985" s="43">
        <v>23734.1494862496</v>
      </c>
      <c r="F5985" s="43">
        <v>0</v>
      </c>
      <c r="G5985" s="43">
        <v>15101.986705491499</v>
      </c>
    </row>
    <row r="5986" spans="1:7" x14ac:dyDescent="0.2">
      <c r="A5986" s="7">
        <v>5984</v>
      </c>
      <c r="B5986" s="43">
        <v>81.02</v>
      </c>
      <c r="C5986" s="43">
        <v>654357.75568758207</v>
      </c>
      <c r="D5986" s="43">
        <v>601426.32096598879</v>
      </c>
      <c r="E5986" s="43">
        <v>42388.687743065602</v>
      </c>
      <c r="F5986" s="43">
        <v>0</v>
      </c>
      <c r="G5986" s="43">
        <v>10542.746978527701</v>
      </c>
    </row>
    <row r="5987" spans="1:7" x14ac:dyDescent="0.2">
      <c r="A5987" s="7">
        <v>5985</v>
      </c>
      <c r="B5987" s="43">
        <v>16.010000000000002</v>
      </c>
      <c r="C5987" s="43">
        <v>1147.7276898442001</v>
      </c>
      <c r="D5987" s="43">
        <v>1047.5496830263</v>
      </c>
      <c r="E5987" s="43">
        <v>359.18354148340001</v>
      </c>
      <c r="F5987" s="43">
        <v>0</v>
      </c>
      <c r="G5987" s="43">
        <v>-259.00553466539998</v>
      </c>
    </row>
    <row r="5988" spans="1:7" x14ac:dyDescent="0.2">
      <c r="A5988" s="7">
        <v>5986</v>
      </c>
      <c r="B5988" s="43">
        <v>44.99</v>
      </c>
      <c r="C5988" s="43">
        <v>244357.24902115299</v>
      </c>
      <c r="D5988" s="43">
        <v>213723.15564854961</v>
      </c>
      <c r="E5988" s="43">
        <v>28368.7143106406</v>
      </c>
      <c r="F5988" s="43">
        <v>0</v>
      </c>
      <c r="G5988" s="43">
        <v>2265.3790619626998</v>
      </c>
    </row>
    <row r="5989" spans="1:7" x14ac:dyDescent="0.2">
      <c r="A5989" s="7">
        <v>5987</v>
      </c>
      <c r="B5989" s="43">
        <v>14.42</v>
      </c>
      <c r="C5989" s="43">
        <v>115263.1565874652</v>
      </c>
      <c r="D5989" s="43">
        <v>94520.935923434299</v>
      </c>
      <c r="E5989" s="43">
        <v>41812.536426822502</v>
      </c>
      <c r="F5989" s="43">
        <v>0</v>
      </c>
      <c r="G5989" s="43">
        <v>-21070.315762791601</v>
      </c>
    </row>
    <row r="5990" spans="1:7" x14ac:dyDescent="0.2">
      <c r="A5990" s="7">
        <v>5988</v>
      </c>
      <c r="B5990" s="43">
        <v>52.72</v>
      </c>
      <c r="C5990" s="43">
        <v>474561.70151088177</v>
      </c>
      <c r="D5990" s="43">
        <v>335997.64704551751</v>
      </c>
      <c r="E5990" s="43">
        <v>48911.453060407701</v>
      </c>
      <c r="F5990" s="43">
        <v>0</v>
      </c>
      <c r="G5990" s="43">
        <v>89652.6014049566</v>
      </c>
    </row>
    <row r="5991" spans="1:7" x14ac:dyDescent="0.2">
      <c r="A5991" s="7">
        <v>5989</v>
      </c>
      <c r="B5991" s="43">
        <v>146.41999999999999</v>
      </c>
      <c r="C5991" s="43">
        <v>824405.44497336296</v>
      </c>
      <c r="D5991" s="43">
        <v>581904.70836134371</v>
      </c>
      <c r="E5991" s="43">
        <v>29373.6281108722</v>
      </c>
      <c r="F5991" s="43">
        <v>19242.373216017</v>
      </c>
      <c r="G5991" s="43">
        <v>193884.73528513001</v>
      </c>
    </row>
    <row r="5992" spans="1:7" x14ac:dyDescent="0.2">
      <c r="A5992" s="7">
        <v>5990</v>
      </c>
      <c r="B5992" s="43">
        <v>12.99</v>
      </c>
      <c r="C5992" s="43">
        <v>1633.877093569</v>
      </c>
      <c r="D5992" s="43">
        <v>1748.528503257</v>
      </c>
      <c r="E5992" s="43">
        <v>629.41926413140004</v>
      </c>
      <c r="F5992" s="43">
        <v>0</v>
      </c>
      <c r="G5992" s="43">
        <v>-744.07067381930005</v>
      </c>
    </row>
    <row r="5993" spans="1:7" x14ac:dyDescent="0.2">
      <c r="A5993" s="7">
        <v>5991</v>
      </c>
      <c r="B5993" s="43">
        <v>333.52</v>
      </c>
      <c r="C5993" s="43">
        <v>221935.77621529551</v>
      </c>
      <c r="D5993" s="43">
        <v>232142.62139370691</v>
      </c>
      <c r="E5993" s="43">
        <v>3356.0244695416</v>
      </c>
      <c r="F5993" s="43">
        <v>0</v>
      </c>
      <c r="G5993" s="43">
        <v>-13562.869647953001</v>
      </c>
    </row>
    <row r="5994" spans="1:7" x14ac:dyDescent="0.2">
      <c r="A5994" s="7">
        <v>5992</v>
      </c>
      <c r="B5994" s="43">
        <v>86.97</v>
      </c>
      <c r="C5994" s="43">
        <v>84344.116802995093</v>
      </c>
      <c r="D5994" s="43">
        <v>87886.370101009597</v>
      </c>
      <c r="E5994" s="43">
        <v>4869.1212203687001</v>
      </c>
      <c r="F5994" s="43">
        <v>0</v>
      </c>
      <c r="G5994" s="43">
        <v>-8411.3745183830997</v>
      </c>
    </row>
    <row r="5995" spans="1:7" x14ac:dyDescent="0.2">
      <c r="A5995" s="7">
        <v>5993</v>
      </c>
      <c r="B5995" s="43">
        <v>167.97</v>
      </c>
      <c r="C5995" s="43">
        <v>1446124.062455808</v>
      </c>
      <c r="D5995" s="43">
        <v>1234661.7768556119</v>
      </c>
      <c r="E5995" s="43">
        <v>45163.829246655303</v>
      </c>
      <c r="F5995" s="43">
        <v>0</v>
      </c>
      <c r="G5995" s="43">
        <v>166298.45635354059</v>
      </c>
    </row>
    <row r="5996" spans="1:7" x14ac:dyDescent="0.2">
      <c r="A5996" s="7">
        <v>5994</v>
      </c>
      <c r="B5996" s="43">
        <v>59.41</v>
      </c>
      <c r="C5996" s="43">
        <v>115983.7951712339</v>
      </c>
      <c r="D5996" s="43">
        <v>77157.510854835797</v>
      </c>
      <c r="E5996" s="43">
        <v>15737.501165702901</v>
      </c>
      <c r="F5996" s="43">
        <v>11263.864376240899</v>
      </c>
      <c r="G5996" s="43">
        <v>11824.9187744543</v>
      </c>
    </row>
    <row r="5997" spans="1:7" x14ac:dyDescent="0.2">
      <c r="A5997" s="7">
        <v>5995</v>
      </c>
      <c r="B5997" s="43">
        <v>26.39</v>
      </c>
      <c r="C5997" s="43">
        <v>103988.2287850407</v>
      </c>
      <c r="D5997" s="43">
        <v>81503.022234455304</v>
      </c>
      <c r="E5997" s="43">
        <v>20802.697018623901</v>
      </c>
      <c r="F5997" s="43">
        <v>0</v>
      </c>
      <c r="G5997" s="43">
        <v>1682.5095319613999</v>
      </c>
    </row>
    <row r="5998" spans="1:7" x14ac:dyDescent="0.2">
      <c r="A5998" s="7">
        <v>5996</v>
      </c>
      <c r="B5998" s="43">
        <v>95.34</v>
      </c>
      <c r="C5998" s="43">
        <v>171840.53741453111</v>
      </c>
      <c r="D5998" s="43">
        <v>185989.34375944801</v>
      </c>
      <c r="E5998" s="43">
        <v>9218.6758067687006</v>
      </c>
      <c r="F5998" s="43">
        <v>0</v>
      </c>
      <c r="G5998" s="43">
        <v>-23367.482151685599</v>
      </c>
    </row>
    <row r="5999" spans="1:7" x14ac:dyDescent="0.2">
      <c r="A5999" s="7">
        <v>5997</v>
      </c>
      <c r="B5999" s="43">
        <v>6.24</v>
      </c>
      <c r="C5999" s="43">
        <v>46625.2112869919</v>
      </c>
      <c r="D5999" s="43">
        <v>31029.8936268086</v>
      </c>
      <c r="E5999" s="43">
        <v>65511.841339353203</v>
      </c>
      <c r="F5999" s="43">
        <v>6147.1553668786</v>
      </c>
      <c r="G5999" s="43">
        <v>-56063.679046048397</v>
      </c>
    </row>
    <row r="6000" spans="1:7" x14ac:dyDescent="0.2">
      <c r="A6000" s="7">
        <v>5998</v>
      </c>
      <c r="B6000" s="43">
        <v>196.62</v>
      </c>
      <c r="C6000" s="43">
        <v>86678.746341196893</v>
      </c>
      <c r="D6000" s="43">
        <v>71170.877639837403</v>
      </c>
      <c r="E6000" s="43">
        <v>2367.5242763008</v>
      </c>
      <c r="F6000" s="43">
        <v>0</v>
      </c>
      <c r="G6000" s="43">
        <v>13140.3444250587</v>
      </c>
    </row>
    <row r="6001" spans="1:7" x14ac:dyDescent="0.2">
      <c r="A6001" s="7">
        <v>5999</v>
      </c>
      <c r="B6001" s="43">
        <v>141.25</v>
      </c>
      <c r="C6001" s="43">
        <v>501118.99825918413</v>
      </c>
      <c r="D6001" s="43">
        <v>385890.30801787198</v>
      </c>
      <c r="E6001" s="43">
        <v>18800.8440118611</v>
      </c>
      <c r="F6001" s="43">
        <v>0</v>
      </c>
      <c r="G6001" s="43">
        <v>96427.846229450995</v>
      </c>
    </row>
    <row r="6002" spans="1:7" x14ac:dyDescent="0.2">
      <c r="A6002" s="7">
        <v>6000</v>
      </c>
      <c r="B6002" s="43">
        <v>108.54</v>
      </c>
      <c r="C6002" s="43">
        <v>1336320.7909851349</v>
      </c>
      <c r="D6002" s="43">
        <v>895161.22946933378</v>
      </c>
      <c r="E6002" s="43">
        <v>67124.144931452305</v>
      </c>
      <c r="F6002" s="43">
        <v>97130.343521621195</v>
      </c>
      <c r="G6002" s="43">
        <v>276905.07306272729</v>
      </c>
    </row>
    <row r="6003" spans="1:7" x14ac:dyDescent="0.2">
      <c r="A6003" s="7">
        <v>6001</v>
      </c>
      <c r="B6003" s="43">
        <v>58.98</v>
      </c>
      <c r="C6003" s="43">
        <v>103566.119736015</v>
      </c>
      <c r="D6003" s="43">
        <v>86676.297268754701</v>
      </c>
      <c r="E6003" s="43">
        <v>9234.9839648079997</v>
      </c>
      <c r="F6003" s="43">
        <v>0</v>
      </c>
      <c r="G6003" s="43">
        <v>7654.8385024523004</v>
      </c>
    </row>
    <row r="6004" spans="1:7" x14ac:dyDescent="0.2">
      <c r="A6004" s="7">
        <v>6002</v>
      </c>
      <c r="B6004" s="43">
        <v>360.87</v>
      </c>
      <c r="C6004" s="43">
        <v>391745.45411250432</v>
      </c>
      <c r="D6004" s="43">
        <v>380702.48300320841</v>
      </c>
      <c r="E6004" s="43">
        <v>5747.4945194677002</v>
      </c>
      <c r="F6004" s="43">
        <v>0</v>
      </c>
      <c r="G6004" s="43">
        <v>5295.4765898282003</v>
      </c>
    </row>
    <row r="6005" spans="1:7" x14ac:dyDescent="0.2">
      <c r="A6005" s="7">
        <v>6003</v>
      </c>
      <c r="B6005" s="43">
        <v>28.84</v>
      </c>
      <c r="C6005" s="43">
        <v>168774.27516031591</v>
      </c>
      <c r="D6005" s="43">
        <v>155608.17331683301</v>
      </c>
      <c r="E6005" s="43">
        <v>30781.837763479401</v>
      </c>
      <c r="F6005" s="43">
        <v>0</v>
      </c>
      <c r="G6005" s="43">
        <v>-17615.735919996499</v>
      </c>
    </row>
    <row r="6006" spans="1:7" x14ac:dyDescent="0.2">
      <c r="A6006" s="7">
        <v>6004</v>
      </c>
      <c r="B6006" s="43">
        <v>58.42</v>
      </c>
      <c r="C6006" s="43">
        <v>636272.71303836489</v>
      </c>
      <c r="D6006" s="43">
        <v>591553.76631909411</v>
      </c>
      <c r="E6006" s="43">
        <v>57908.2722865623</v>
      </c>
      <c r="F6006" s="43">
        <v>0</v>
      </c>
      <c r="G6006" s="43">
        <v>-13189.3255672915</v>
      </c>
    </row>
    <row r="6007" spans="1:7" x14ac:dyDescent="0.2">
      <c r="A6007" s="7">
        <v>6005</v>
      </c>
      <c r="B6007" s="43">
        <v>143.02000000000001</v>
      </c>
      <c r="C6007" s="43">
        <v>1203170.9177210019</v>
      </c>
      <c r="D6007" s="43">
        <v>800825.44176240463</v>
      </c>
      <c r="E6007" s="43">
        <v>74254.999579228897</v>
      </c>
      <c r="F6007" s="43">
        <v>159368.00993440999</v>
      </c>
      <c r="G6007" s="43">
        <v>168722.46644495861</v>
      </c>
    </row>
    <row r="6008" spans="1:7" x14ac:dyDescent="0.2">
      <c r="A6008" s="7">
        <v>6006</v>
      </c>
      <c r="B6008" s="43">
        <v>23.54</v>
      </c>
      <c r="C6008" s="43">
        <v>352356.62232962833</v>
      </c>
      <c r="D6008" s="43">
        <v>249892.25862064649</v>
      </c>
      <c r="E6008" s="43">
        <v>81356.629130148795</v>
      </c>
      <c r="F6008" s="43">
        <v>0</v>
      </c>
      <c r="G6008" s="43">
        <v>21107.7345788331</v>
      </c>
    </row>
    <row r="6009" spans="1:7" x14ac:dyDescent="0.2">
      <c r="A6009" s="7">
        <v>6007</v>
      </c>
      <c r="B6009" s="43">
        <v>36.1</v>
      </c>
      <c r="C6009" s="43">
        <v>199819.4334056174</v>
      </c>
      <c r="D6009" s="43">
        <v>138481.55715577921</v>
      </c>
      <c r="E6009" s="43">
        <v>29529.3953254722</v>
      </c>
      <c r="F6009" s="43">
        <v>6555.3274633615001</v>
      </c>
      <c r="G6009" s="43">
        <v>25253.153461004498</v>
      </c>
    </row>
    <row r="6010" spans="1:7" x14ac:dyDescent="0.2">
      <c r="A6010" s="7">
        <v>6008</v>
      </c>
      <c r="B6010" s="43">
        <v>41.65</v>
      </c>
      <c r="C6010" s="43">
        <v>354334.24861890299</v>
      </c>
      <c r="D6010" s="43">
        <v>236166.1591047626</v>
      </c>
      <c r="E6010" s="43">
        <v>74071.238575234194</v>
      </c>
      <c r="F6010" s="43">
        <v>46589.948493154603</v>
      </c>
      <c r="G6010" s="43">
        <v>-2493.0975542484998</v>
      </c>
    </row>
    <row r="6011" spans="1:7" x14ac:dyDescent="0.2">
      <c r="A6011" s="7">
        <v>6009</v>
      </c>
      <c r="B6011" s="43">
        <v>90.18</v>
      </c>
      <c r="C6011" s="43">
        <v>633052.99340276234</v>
      </c>
      <c r="D6011" s="43">
        <v>421831.31020971207</v>
      </c>
      <c r="E6011" s="43">
        <v>61221.297582615</v>
      </c>
      <c r="F6011" s="43">
        <v>83274.585829949807</v>
      </c>
      <c r="G6011" s="43">
        <v>66725.799780485497</v>
      </c>
    </row>
    <row r="6012" spans="1:7" x14ac:dyDescent="0.2">
      <c r="A6012" s="7">
        <v>6010</v>
      </c>
      <c r="B6012" s="43">
        <v>39.79</v>
      </c>
      <c r="C6012" s="43">
        <v>52238.8797915143</v>
      </c>
      <c r="D6012" s="43">
        <v>34983.111232014999</v>
      </c>
      <c r="E6012" s="43">
        <v>7018.2211804305998</v>
      </c>
      <c r="F6012" s="43">
        <v>4608.7443787448001</v>
      </c>
      <c r="G6012" s="43">
        <v>5628.8030003238</v>
      </c>
    </row>
    <row r="6013" spans="1:7" x14ac:dyDescent="0.2">
      <c r="A6013" s="7">
        <v>6011</v>
      </c>
      <c r="B6013" s="43">
        <v>185.66</v>
      </c>
      <c r="C6013" s="43">
        <v>1889152.8651917549</v>
      </c>
      <c r="D6013" s="43">
        <v>1556539.220663904</v>
      </c>
      <c r="E6013" s="43">
        <v>53575.488929934298</v>
      </c>
      <c r="F6013" s="43">
        <v>0</v>
      </c>
      <c r="G6013" s="43">
        <v>279038.15559791628</v>
      </c>
    </row>
    <row r="6014" spans="1:7" x14ac:dyDescent="0.2">
      <c r="A6014" s="7">
        <v>6012</v>
      </c>
      <c r="B6014" s="43">
        <v>17.489999999999998</v>
      </c>
      <c r="C6014" s="43">
        <v>249478.1737820417</v>
      </c>
      <c r="D6014" s="43">
        <v>178209.96822956199</v>
      </c>
      <c r="E6014" s="43">
        <v>77486.725179693094</v>
      </c>
      <c r="F6014" s="43">
        <v>0</v>
      </c>
      <c r="G6014" s="43">
        <v>-6218.5196272133999</v>
      </c>
    </row>
    <row r="6015" spans="1:7" x14ac:dyDescent="0.2">
      <c r="A6015" s="7">
        <v>6013</v>
      </c>
      <c r="B6015" s="43">
        <v>115.22</v>
      </c>
      <c r="C6015" s="43">
        <v>1178304.7200690701</v>
      </c>
      <c r="D6015" s="43">
        <v>984558.81356760999</v>
      </c>
      <c r="E6015" s="43">
        <v>53651.818051980401</v>
      </c>
      <c r="F6015" s="43">
        <v>0</v>
      </c>
      <c r="G6015" s="43">
        <v>140094.08844947969</v>
      </c>
    </row>
    <row r="6016" spans="1:7" x14ac:dyDescent="0.2">
      <c r="A6016" s="7">
        <v>6014</v>
      </c>
      <c r="B6016" s="43">
        <v>109.69</v>
      </c>
      <c r="C6016" s="43">
        <v>134509.08483426369</v>
      </c>
      <c r="D6016" s="43">
        <v>156285.19892855879</v>
      </c>
      <c r="E6016" s="43">
        <v>6249.8397308330996</v>
      </c>
      <c r="F6016" s="43">
        <v>0</v>
      </c>
      <c r="G6016" s="43">
        <v>-28025.953825128199</v>
      </c>
    </row>
    <row r="6017" spans="1:7" x14ac:dyDescent="0.2">
      <c r="A6017" s="7">
        <v>6015</v>
      </c>
      <c r="B6017" s="43">
        <v>42.88</v>
      </c>
      <c r="C6017" s="43">
        <v>21026.609655523898</v>
      </c>
      <c r="D6017" s="43">
        <v>20619.957432227799</v>
      </c>
      <c r="E6017" s="43">
        <v>2498.2073032527001</v>
      </c>
      <c r="F6017" s="43">
        <v>0</v>
      </c>
      <c r="G6017" s="43">
        <v>-2091.5550799564999</v>
      </c>
    </row>
    <row r="6018" spans="1:7" x14ac:dyDescent="0.2">
      <c r="A6018" s="7">
        <v>6016</v>
      </c>
      <c r="B6018" s="43">
        <v>47.85</v>
      </c>
      <c r="C6018" s="43">
        <v>316316.48322153417</v>
      </c>
      <c r="D6018" s="43">
        <v>280015.05313308089</v>
      </c>
      <c r="E6018" s="43">
        <v>34080.340473485398</v>
      </c>
      <c r="F6018" s="43">
        <v>0</v>
      </c>
      <c r="G6018" s="43">
        <v>2221.0896149679002</v>
      </c>
    </row>
    <row r="6019" spans="1:7" x14ac:dyDescent="0.2">
      <c r="A6019" s="7">
        <v>6017</v>
      </c>
      <c r="B6019" s="43">
        <v>56.78</v>
      </c>
      <c r="C6019" s="43">
        <v>239833.30801983111</v>
      </c>
      <c r="D6019" s="43">
        <v>159764.2279994087</v>
      </c>
      <c r="E6019" s="43">
        <v>33508.59673505</v>
      </c>
      <c r="F6019" s="43">
        <v>23281.029573181098</v>
      </c>
      <c r="G6019" s="43">
        <v>23279.453712191302</v>
      </c>
    </row>
    <row r="6020" spans="1:7" x14ac:dyDescent="0.2">
      <c r="A6020" s="7">
        <v>6018</v>
      </c>
      <c r="B6020" s="43">
        <v>30.5</v>
      </c>
      <c r="C6020" s="43">
        <v>85506.808508429996</v>
      </c>
      <c r="D6020" s="43">
        <v>99761.3127107256</v>
      </c>
      <c r="E6020" s="43">
        <v>14254.137727942199</v>
      </c>
      <c r="F6020" s="43">
        <v>0</v>
      </c>
      <c r="G6020" s="43">
        <v>-28508.641930237802</v>
      </c>
    </row>
    <row r="6021" spans="1:7" x14ac:dyDescent="0.2">
      <c r="A6021" s="7">
        <v>6019</v>
      </c>
      <c r="B6021" s="43">
        <v>22.25</v>
      </c>
      <c r="C6021" s="43">
        <v>258504.48251552941</v>
      </c>
      <c r="D6021" s="43">
        <v>219346.7017524353</v>
      </c>
      <c r="E6021" s="43">
        <v>61540.023541445502</v>
      </c>
      <c r="F6021" s="43">
        <v>0</v>
      </c>
      <c r="G6021" s="43">
        <v>-22382.242778351399</v>
      </c>
    </row>
    <row r="6022" spans="1:7" x14ac:dyDescent="0.2">
      <c r="A6022" s="7">
        <v>6020</v>
      </c>
      <c r="B6022" s="43">
        <v>39.630000000000003</v>
      </c>
      <c r="C6022" s="43">
        <v>182523.25538378221</v>
      </c>
      <c r="D6022" s="43">
        <v>148218.8780811209</v>
      </c>
      <c r="E6022" s="43">
        <v>24778.5547547309</v>
      </c>
      <c r="F6022" s="43">
        <v>0</v>
      </c>
      <c r="G6022" s="43">
        <v>9525.8225479304001</v>
      </c>
    </row>
    <row r="6023" spans="1:7" x14ac:dyDescent="0.2">
      <c r="A6023" s="7">
        <v>6021</v>
      </c>
      <c r="B6023" s="43">
        <v>79.44</v>
      </c>
      <c r="C6023" s="43">
        <v>968548.49602110602</v>
      </c>
      <c r="D6023" s="43">
        <v>814826.74173046346</v>
      </c>
      <c r="E6023" s="43">
        <v>64904.082070652497</v>
      </c>
      <c r="F6023" s="43">
        <v>0</v>
      </c>
      <c r="G6023" s="43">
        <v>88817.672219990098</v>
      </c>
    </row>
    <row r="6024" spans="1:7" x14ac:dyDescent="0.2">
      <c r="A6024" s="7">
        <v>6022</v>
      </c>
      <c r="B6024" s="43">
        <v>28.03</v>
      </c>
      <c r="C6024" s="43">
        <v>135107.6853986115</v>
      </c>
      <c r="D6024" s="43">
        <v>89932.468233895095</v>
      </c>
      <c r="E6024" s="43">
        <v>36936.588973713202</v>
      </c>
      <c r="F6024" s="43">
        <v>10693.862484957001</v>
      </c>
      <c r="G6024" s="43">
        <v>-2455.2342939537002</v>
      </c>
    </row>
    <row r="6025" spans="1:7" x14ac:dyDescent="0.2">
      <c r="A6025" s="7">
        <v>6023</v>
      </c>
      <c r="B6025" s="43">
        <v>45.63</v>
      </c>
      <c r="C6025" s="43">
        <v>191901.64229985201</v>
      </c>
      <c r="D6025" s="43">
        <v>127677.0591157836</v>
      </c>
      <c r="E6025" s="43">
        <v>37348.955810352702</v>
      </c>
      <c r="F6025" s="43">
        <v>25444.371771158301</v>
      </c>
      <c r="G6025" s="43">
        <v>1431.2556025573999</v>
      </c>
    </row>
    <row r="6026" spans="1:7" x14ac:dyDescent="0.2">
      <c r="A6026" s="7">
        <v>6024</v>
      </c>
      <c r="B6026" s="43">
        <v>24.06</v>
      </c>
      <c r="C6026" s="43">
        <v>17770.4420570986</v>
      </c>
      <c r="D6026" s="43">
        <v>15027.200378514201</v>
      </c>
      <c r="E6026" s="43">
        <v>3756.8398284032</v>
      </c>
      <c r="F6026" s="43">
        <v>0</v>
      </c>
      <c r="G6026" s="43">
        <v>-1013.5981498188</v>
      </c>
    </row>
    <row r="6027" spans="1:7" x14ac:dyDescent="0.2">
      <c r="A6027" s="7">
        <v>6025</v>
      </c>
      <c r="B6027" s="43">
        <v>154.87</v>
      </c>
      <c r="C6027" s="43">
        <v>1065510.4033423399</v>
      </c>
      <c r="D6027" s="43">
        <v>708926.595311329</v>
      </c>
      <c r="E6027" s="43">
        <v>52944.496209643803</v>
      </c>
      <c r="F6027" s="43">
        <v>84852.802663675</v>
      </c>
      <c r="G6027" s="43">
        <v>218786.50915769191</v>
      </c>
    </row>
    <row r="6028" spans="1:7" x14ac:dyDescent="0.2">
      <c r="A6028" s="7">
        <v>6026</v>
      </c>
      <c r="B6028" s="43">
        <v>102.01</v>
      </c>
      <c r="C6028" s="43">
        <v>115211.27138522</v>
      </c>
      <c r="D6028" s="43">
        <v>125173.90580828171</v>
      </c>
      <c r="E6028" s="43">
        <v>5675.1012468262998</v>
      </c>
      <c r="F6028" s="43">
        <v>0</v>
      </c>
      <c r="G6028" s="43">
        <v>-15637.735669888099</v>
      </c>
    </row>
    <row r="6029" spans="1:7" x14ac:dyDescent="0.2">
      <c r="A6029" s="7">
        <v>6027</v>
      </c>
      <c r="B6029" s="43">
        <v>50.38</v>
      </c>
      <c r="C6029" s="43">
        <v>29268.504089636001</v>
      </c>
      <c r="D6029" s="43">
        <v>26278.318964151302</v>
      </c>
      <c r="E6029" s="43">
        <v>2920.4086071244001</v>
      </c>
      <c r="F6029" s="43">
        <v>0</v>
      </c>
      <c r="G6029" s="43">
        <v>69.776518360300003</v>
      </c>
    </row>
    <row r="6030" spans="1:7" x14ac:dyDescent="0.2">
      <c r="A6030" s="7">
        <v>6028</v>
      </c>
      <c r="B6030" s="43">
        <v>23.41</v>
      </c>
      <c r="C6030" s="43">
        <v>95883.7368291233</v>
      </c>
      <c r="D6030" s="43">
        <v>79397.369513313504</v>
      </c>
      <c r="E6030" s="43">
        <v>21550.112567838201</v>
      </c>
      <c r="F6030" s="43">
        <v>0</v>
      </c>
      <c r="G6030" s="43">
        <v>-5063.7452520283996</v>
      </c>
    </row>
    <row r="6031" spans="1:7" x14ac:dyDescent="0.2">
      <c r="A6031" s="7">
        <v>6029</v>
      </c>
      <c r="B6031" s="43">
        <v>83.31</v>
      </c>
      <c r="C6031" s="43">
        <v>448011.32367358368</v>
      </c>
      <c r="D6031" s="43">
        <v>441381.60732540058</v>
      </c>
      <c r="E6031" s="43">
        <v>27614.821353908999</v>
      </c>
      <c r="F6031" s="43">
        <v>0</v>
      </c>
      <c r="G6031" s="43">
        <v>-20985.105005725902</v>
      </c>
    </row>
    <row r="6032" spans="1:7" x14ac:dyDescent="0.2">
      <c r="A6032" s="7">
        <v>6030</v>
      </c>
      <c r="B6032" s="43">
        <v>105.86</v>
      </c>
      <c r="C6032" s="43">
        <v>1148782.348119372</v>
      </c>
      <c r="D6032" s="43">
        <v>776113.26600403409</v>
      </c>
      <c r="E6032" s="43">
        <v>59156.117626754101</v>
      </c>
      <c r="F6032" s="43">
        <v>68074.608067168301</v>
      </c>
      <c r="G6032" s="43">
        <v>245438.35642141561</v>
      </c>
    </row>
    <row r="6033" spans="1:7" x14ac:dyDescent="0.2">
      <c r="A6033" s="7">
        <v>6031</v>
      </c>
      <c r="B6033" s="43">
        <v>90.4</v>
      </c>
      <c r="C6033" s="43">
        <v>83140.736743380505</v>
      </c>
      <c r="D6033" s="43">
        <v>103669.08785238799</v>
      </c>
      <c r="E6033" s="43">
        <v>4628.9223132829002</v>
      </c>
      <c r="F6033" s="43">
        <v>0</v>
      </c>
      <c r="G6033" s="43">
        <v>-25157.2734222904</v>
      </c>
    </row>
    <row r="6034" spans="1:7" x14ac:dyDescent="0.2">
      <c r="A6034" s="7">
        <v>6032</v>
      </c>
      <c r="B6034" s="43">
        <v>8.35</v>
      </c>
      <c r="C6034" s="43">
        <v>3926.5286167433001</v>
      </c>
      <c r="D6034" s="43">
        <v>3660.1212795155998</v>
      </c>
      <c r="E6034" s="43">
        <v>2363.8692062291002</v>
      </c>
      <c r="F6034" s="43">
        <v>0</v>
      </c>
      <c r="G6034" s="43">
        <v>-2097.4618690013999</v>
      </c>
    </row>
    <row r="6035" spans="1:7" x14ac:dyDescent="0.2">
      <c r="A6035" s="7">
        <v>6033</v>
      </c>
      <c r="B6035" s="43">
        <v>14.83</v>
      </c>
      <c r="C6035" s="43">
        <v>0</v>
      </c>
      <c r="D6035" s="43">
        <v>0</v>
      </c>
      <c r="E6035" s="43">
        <v>0</v>
      </c>
      <c r="F6035" s="43">
        <v>0</v>
      </c>
      <c r="G6035" s="43">
        <v>0</v>
      </c>
    </row>
    <row r="6036" spans="1:7" x14ac:dyDescent="0.2">
      <c r="A6036" s="7">
        <v>6034</v>
      </c>
      <c r="B6036" s="43">
        <v>59.23</v>
      </c>
      <c r="C6036" s="43">
        <v>356208.67719790828</v>
      </c>
      <c r="D6036" s="43">
        <v>293998.10608934402</v>
      </c>
      <c r="E6036" s="43">
        <v>30932.1267191185</v>
      </c>
      <c r="F6036" s="43">
        <v>0</v>
      </c>
      <c r="G6036" s="43">
        <v>31278.444389445802</v>
      </c>
    </row>
    <row r="6037" spans="1:7" x14ac:dyDescent="0.2">
      <c r="A6037" s="7">
        <v>6035</v>
      </c>
      <c r="B6037" s="43">
        <v>29.85</v>
      </c>
      <c r="C6037" s="43">
        <v>18449.970346534701</v>
      </c>
      <c r="D6037" s="43">
        <v>17244.6411346602</v>
      </c>
      <c r="E6037" s="43">
        <v>3104.5332137554001</v>
      </c>
      <c r="F6037" s="43">
        <v>0</v>
      </c>
      <c r="G6037" s="43">
        <v>-1899.2040018809</v>
      </c>
    </row>
    <row r="6038" spans="1:7" x14ac:dyDescent="0.2">
      <c r="A6038" s="7">
        <v>6036</v>
      </c>
      <c r="B6038" s="43">
        <v>0.76</v>
      </c>
      <c r="C6038" s="43">
        <v>6241.0060401862002</v>
      </c>
      <c r="D6038" s="43">
        <v>4147.1986577907001</v>
      </c>
      <c r="E6038" s="43">
        <v>72204.525663027904</v>
      </c>
      <c r="F6038" s="43">
        <v>823.80598956630001</v>
      </c>
      <c r="G6038" s="43">
        <v>-70934.524270198701</v>
      </c>
    </row>
    <row r="6039" spans="1:7" x14ac:dyDescent="0.2">
      <c r="A6039" s="7">
        <v>6037</v>
      </c>
      <c r="B6039" s="43">
        <v>18.02</v>
      </c>
      <c r="C6039" s="43">
        <v>7778.5490468643002</v>
      </c>
      <c r="D6039" s="43">
        <v>9413.0962580414998</v>
      </c>
      <c r="E6039" s="43">
        <v>2163.6756425192998</v>
      </c>
      <c r="F6039" s="43">
        <v>0</v>
      </c>
      <c r="G6039" s="43">
        <v>-3798.2228536963999</v>
      </c>
    </row>
    <row r="6040" spans="1:7" x14ac:dyDescent="0.2">
      <c r="A6040" s="7">
        <v>6038</v>
      </c>
      <c r="B6040" s="43">
        <v>4.37</v>
      </c>
      <c r="C6040" s="43">
        <v>10859.751613103899</v>
      </c>
      <c r="D6040" s="43">
        <v>9230.1830949133</v>
      </c>
      <c r="E6040" s="43">
        <v>12771.6371342804</v>
      </c>
      <c r="F6040" s="43">
        <v>0</v>
      </c>
      <c r="G6040" s="43">
        <v>-11142.0686160898</v>
      </c>
    </row>
    <row r="6041" spans="1:7" x14ac:dyDescent="0.2">
      <c r="A6041" s="7">
        <v>6039</v>
      </c>
      <c r="B6041" s="43">
        <v>77.069999999999993</v>
      </c>
      <c r="C6041" s="43">
        <v>770332.8251786672</v>
      </c>
      <c r="D6041" s="43">
        <v>587146.70319234522</v>
      </c>
      <c r="E6041" s="43">
        <v>53970.085405351303</v>
      </c>
      <c r="F6041" s="43">
        <v>0</v>
      </c>
      <c r="G6041" s="43">
        <v>129216.0365809707</v>
      </c>
    </row>
    <row r="6042" spans="1:7" x14ac:dyDescent="0.2">
      <c r="A6042" s="7">
        <v>6040</v>
      </c>
      <c r="B6042" s="43">
        <v>51.15</v>
      </c>
      <c r="C6042" s="43">
        <v>734773.83389303123</v>
      </c>
      <c r="D6042" s="43">
        <v>590523.28477856098</v>
      </c>
      <c r="E6042" s="43">
        <v>77285.203195526105</v>
      </c>
      <c r="F6042" s="43">
        <v>0</v>
      </c>
      <c r="G6042" s="43">
        <v>66965.345918944106</v>
      </c>
    </row>
    <row r="6043" spans="1:7" x14ac:dyDescent="0.2">
      <c r="A6043" s="7">
        <v>6041</v>
      </c>
      <c r="B6043" s="43">
        <v>69.25</v>
      </c>
      <c r="C6043" s="43">
        <v>166662.82450150329</v>
      </c>
      <c r="D6043" s="43">
        <v>160764.28240975231</v>
      </c>
      <c r="E6043" s="43">
        <v>12216.966228687001</v>
      </c>
      <c r="F6043" s="43">
        <v>0</v>
      </c>
      <c r="G6043" s="43">
        <v>-6318.4241369359997</v>
      </c>
    </row>
    <row r="6044" spans="1:7" x14ac:dyDescent="0.2">
      <c r="A6044" s="7">
        <v>6042</v>
      </c>
      <c r="B6044" s="43">
        <v>58.78</v>
      </c>
      <c r="C6044" s="43">
        <v>116506.93174733879</v>
      </c>
      <c r="D6044" s="43">
        <v>106794.928175603</v>
      </c>
      <c r="E6044" s="43">
        <v>10364.1598067918</v>
      </c>
      <c r="F6044" s="43">
        <v>0</v>
      </c>
      <c r="G6044" s="43">
        <v>-652.15623505600001</v>
      </c>
    </row>
    <row r="6045" spans="1:7" x14ac:dyDescent="0.2">
      <c r="A6045" s="7">
        <v>6043</v>
      </c>
      <c r="B6045" s="43">
        <v>58.42</v>
      </c>
      <c r="C6045" s="43">
        <v>187976.32473949509</v>
      </c>
      <c r="D6045" s="43">
        <v>232247.28646565799</v>
      </c>
      <c r="E6045" s="43">
        <v>16372.915545845601</v>
      </c>
      <c r="F6045" s="43">
        <v>0</v>
      </c>
      <c r="G6045" s="43">
        <v>-60643.877272008598</v>
      </c>
    </row>
    <row r="6046" spans="1:7" x14ac:dyDescent="0.2">
      <c r="A6046" s="7">
        <v>6044</v>
      </c>
      <c r="B6046" s="43">
        <v>179.24</v>
      </c>
      <c r="C6046" s="43">
        <v>135075.56496719</v>
      </c>
      <c r="D6046" s="43">
        <v>126665.15642403311</v>
      </c>
      <c r="E6046" s="43">
        <v>3843.8497467498</v>
      </c>
      <c r="F6046" s="43">
        <v>0</v>
      </c>
      <c r="G6046" s="43">
        <v>4566.5587964071001</v>
      </c>
    </row>
    <row r="6047" spans="1:7" x14ac:dyDescent="0.2">
      <c r="A6047" s="7">
        <v>6045</v>
      </c>
      <c r="B6047" s="43">
        <v>49.08</v>
      </c>
      <c r="C6047" s="43">
        <v>270274.70267456042</v>
      </c>
      <c r="D6047" s="43">
        <v>248060.67676759051</v>
      </c>
      <c r="E6047" s="43">
        <v>28521.240681045001</v>
      </c>
      <c r="F6047" s="43">
        <v>0</v>
      </c>
      <c r="G6047" s="43">
        <v>-6307.2147740749997</v>
      </c>
    </row>
    <row r="6048" spans="1:7" x14ac:dyDescent="0.2">
      <c r="A6048" s="7">
        <v>6046</v>
      </c>
      <c r="B6048" s="43">
        <v>498.98</v>
      </c>
      <c r="C6048" s="43">
        <v>3771434.6332062478</v>
      </c>
      <c r="D6048" s="43">
        <v>2683524.9413325218</v>
      </c>
      <c r="E6048" s="43">
        <v>41054.815820022501</v>
      </c>
      <c r="F6048" s="43">
        <v>0</v>
      </c>
      <c r="G6048" s="43">
        <v>1046854.8760537039</v>
      </c>
    </row>
    <row r="6049" spans="1:7" x14ac:dyDescent="0.2">
      <c r="A6049" s="7">
        <v>6047</v>
      </c>
      <c r="B6049" s="43">
        <v>5.57</v>
      </c>
      <c r="C6049" s="43">
        <v>21478.151477042898</v>
      </c>
      <c r="D6049" s="43">
        <v>14307.6961171081</v>
      </c>
      <c r="E6049" s="43">
        <v>29399.2220501599</v>
      </c>
      <c r="F6049" s="43">
        <v>1698.0728960710001</v>
      </c>
      <c r="G6049" s="43">
        <v>-23926.839586296101</v>
      </c>
    </row>
    <row r="6050" spans="1:7" x14ac:dyDescent="0.2">
      <c r="A6050" s="7">
        <v>6048</v>
      </c>
      <c r="B6050" s="43">
        <v>144.47999999999999</v>
      </c>
      <c r="C6050" s="43">
        <v>1852420.4842542179</v>
      </c>
      <c r="D6050" s="43">
        <v>1580832.9329112349</v>
      </c>
      <c r="E6050" s="43">
        <v>68414.930591098004</v>
      </c>
      <c r="F6050" s="43">
        <v>0</v>
      </c>
      <c r="G6050" s="43">
        <v>203172.6207518857</v>
      </c>
    </row>
    <row r="6051" spans="1:7" x14ac:dyDescent="0.2">
      <c r="A6051" s="7">
        <v>6049</v>
      </c>
      <c r="B6051" s="43">
        <v>21.13</v>
      </c>
      <c r="C6051" s="43">
        <v>177637.8135979971</v>
      </c>
      <c r="D6051" s="43">
        <v>125856.4305017552</v>
      </c>
      <c r="E6051" s="43">
        <v>43817.76366769</v>
      </c>
      <c r="F6051" s="43">
        <v>0</v>
      </c>
      <c r="G6051" s="43">
        <v>7963.6194285518004</v>
      </c>
    </row>
    <row r="6052" spans="1:7" x14ac:dyDescent="0.2">
      <c r="A6052" s="7">
        <v>6050</v>
      </c>
      <c r="B6052" s="43">
        <v>1.8</v>
      </c>
      <c r="C6052" s="43">
        <v>6537.5521205982996</v>
      </c>
      <c r="D6052" s="43">
        <v>4962.4341986600002</v>
      </c>
      <c r="E6052" s="43">
        <v>18830.4891385187</v>
      </c>
      <c r="F6052" s="43">
        <v>0</v>
      </c>
      <c r="G6052" s="43">
        <v>-17255.371216580399</v>
      </c>
    </row>
    <row r="6053" spans="1:7" x14ac:dyDescent="0.2">
      <c r="A6053" s="7">
        <v>6051</v>
      </c>
      <c r="B6053" s="43">
        <v>91.85</v>
      </c>
      <c r="C6053" s="43">
        <v>919367.35170574195</v>
      </c>
      <c r="D6053" s="43">
        <v>763518.38390778354</v>
      </c>
      <c r="E6053" s="43">
        <v>53616.179555302901</v>
      </c>
      <c r="F6053" s="43">
        <v>0</v>
      </c>
      <c r="G6053" s="43">
        <v>102232.7882426556</v>
      </c>
    </row>
    <row r="6054" spans="1:7" x14ac:dyDescent="0.2">
      <c r="A6054" s="7">
        <v>6052</v>
      </c>
      <c r="B6054" s="43">
        <v>12.09</v>
      </c>
      <c r="C6054" s="43">
        <v>3610.6866014146999</v>
      </c>
      <c r="D6054" s="43">
        <v>4043.6148909082999</v>
      </c>
      <c r="E6054" s="43">
        <v>1509.8906092283</v>
      </c>
      <c r="F6054" s="43">
        <v>0</v>
      </c>
      <c r="G6054" s="43">
        <v>-1942.8188987219</v>
      </c>
    </row>
    <row r="6055" spans="1:7" x14ac:dyDescent="0.2">
      <c r="A6055" s="7">
        <v>6053</v>
      </c>
      <c r="B6055" s="43">
        <v>111.81</v>
      </c>
      <c r="C6055" s="43">
        <v>958226.811603743</v>
      </c>
      <c r="D6055" s="43">
        <v>879260.02470884053</v>
      </c>
      <c r="E6055" s="43">
        <v>45210.0218456195</v>
      </c>
      <c r="F6055" s="43">
        <v>0</v>
      </c>
      <c r="G6055" s="43">
        <v>33756.765049283</v>
      </c>
    </row>
    <row r="6056" spans="1:7" x14ac:dyDescent="0.2">
      <c r="A6056" s="7">
        <v>6054</v>
      </c>
      <c r="B6056" s="43">
        <v>29.02</v>
      </c>
      <c r="C6056" s="43">
        <v>148889.48649508669</v>
      </c>
      <c r="D6056" s="43">
        <v>116466.793310041</v>
      </c>
      <c r="E6056" s="43">
        <v>26501.073144185299</v>
      </c>
      <c r="F6056" s="43">
        <v>0</v>
      </c>
      <c r="G6056" s="43">
        <v>5921.6200408605</v>
      </c>
    </row>
    <row r="6057" spans="1:7" x14ac:dyDescent="0.2">
      <c r="A6057" s="7">
        <v>6055</v>
      </c>
      <c r="B6057" s="43">
        <v>73.290000000000006</v>
      </c>
      <c r="C6057" s="43">
        <v>290620.31135911553</v>
      </c>
      <c r="D6057" s="43">
        <v>291424.61554065038</v>
      </c>
      <c r="E6057" s="43">
        <v>20346.375379658301</v>
      </c>
      <c r="F6057" s="43">
        <v>0</v>
      </c>
      <c r="G6057" s="43">
        <v>-21150.679561193301</v>
      </c>
    </row>
    <row r="6058" spans="1:7" x14ac:dyDescent="0.2">
      <c r="A6058" s="7">
        <v>6056</v>
      </c>
      <c r="B6058" s="43">
        <v>207.38</v>
      </c>
      <c r="C6058" s="43">
        <v>942606.06374061562</v>
      </c>
      <c r="D6058" s="43">
        <v>1149996.662300115</v>
      </c>
      <c r="E6058" s="43">
        <v>23357.5690089206</v>
      </c>
      <c r="F6058" s="43">
        <v>0</v>
      </c>
      <c r="G6058" s="43">
        <v>-230748.16756842009</v>
      </c>
    </row>
    <row r="6059" spans="1:7" x14ac:dyDescent="0.2">
      <c r="A6059" s="7">
        <v>6057</v>
      </c>
      <c r="B6059" s="43">
        <v>25.88</v>
      </c>
      <c r="C6059" s="43">
        <v>6846.6581779198004</v>
      </c>
      <c r="D6059" s="43">
        <v>6886.6607391262996</v>
      </c>
      <c r="E6059" s="43">
        <v>1326.0585457499999</v>
      </c>
      <c r="F6059" s="43">
        <v>0</v>
      </c>
      <c r="G6059" s="43">
        <v>-1366.0611069565</v>
      </c>
    </row>
    <row r="6060" spans="1:7" x14ac:dyDescent="0.2">
      <c r="A6060" s="7">
        <v>6058</v>
      </c>
      <c r="B6060" s="43">
        <v>44.14</v>
      </c>
      <c r="C6060" s="43">
        <v>186474.04961011559</v>
      </c>
      <c r="D6060" s="43">
        <v>157328.81198511311</v>
      </c>
      <c r="E6060" s="43">
        <v>21761.762995763402</v>
      </c>
      <c r="F6060" s="43">
        <v>0</v>
      </c>
      <c r="G6060" s="43">
        <v>7383.4746292391001</v>
      </c>
    </row>
    <row r="6061" spans="1:7" x14ac:dyDescent="0.2">
      <c r="A6061" s="7">
        <v>6059</v>
      </c>
      <c r="B6061" s="43">
        <v>83.21</v>
      </c>
      <c r="C6061" s="43">
        <v>123668.3646164173</v>
      </c>
      <c r="D6061" s="43">
        <v>117291.12935820239</v>
      </c>
      <c r="E6061" s="43">
        <v>7483.3485357647996</v>
      </c>
      <c r="F6061" s="43">
        <v>0</v>
      </c>
      <c r="G6061" s="43">
        <v>-1106.1132775499</v>
      </c>
    </row>
    <row r="6062" spans="1:7" x14ac:dyDescent="0.2">
      <c r="A6062" s="7">
        <v>6060</v>
      </c>
      <c r="B6062" s="43">
        <v>204.81</v>
      </c>
      <c r="C6062" s="43">
        <v>105035.292081313</v>
      </c>
      <c r="D6062" s="43">
        <v>69941.761759798799</v>
      </c>
      <c r="E6062" s="43">
        <v>4504.6799656880003</v>
      </c>
      <c r="F6062" s="43">
        <v>13910.783292066</v>
      </c>
      <c r="G6062" s="43">
        <v>16678.067063760202</v>
      </c>
    </row>
    <row r="6063" spans="1:7" x14ac:dyDescent="0.2">
      <c r="A6063" s="7">
        <v>6061</v>
      </c>
      <c r="B6063" s="43">
        <v>89.15</v>
      </c>
      <c r="C6063" s="43">
        <v>322194.02656866598</v>
      </c>
      <c r="D6063" s="43">
        <v>317252.49246703862</v>
      </c>
      <c r="E6063" s="43">
        <v>18652.165537420598</v>
      </c>
      <c r="F6063" s="43">
        <v>0</v>
      </c>
      <c r="G6063" s="43">
        <v>-13710.631435793201</v>
      </c>
    </row>
    <row r="6064" spans="1:7" x14ac:dyDescent="0.2">
      <c r="A6064" s="7">
        <v>6062</v>
      </c>
      <c r="B6064" s="43">
        <v>41.65</v>
      </c>
      <c r="C6064" s="43">
        <v>52644.133939420499</v>
      </c>
      <c r="D6064" s="43">
        <v>39434.837767707002</v>
      </c>
      <c r="E6064" s="43">
        <v>6553.2618374095</v>
      </c>
      <c r="F6064" s="43">
        <v>0</v>
      </c>
      <c r="G6064" s="43">
        <v>6656.0343343040004</v>
      </c>
    </row>
    <row r="6065" spans="1:7" x14ac:dyDescent="0.2">
      <c r="A6065" s="7">
        <v>6063</v>
      </c>
      <c r="B6065" s="43">
        <v>348.36</v>
      </c>
      <c r="C6065" s="43">
        <v>1328688.9528886729</v>
      </c>
      <c r="D6065" s="43">
        <v>1410521.340077223</v>
      </c>
      <c r="E6065" s="43">
        <v>19967.096983189302</v>
      </c>
      <c r="F6065" s="43">
        <v>0</v>
      </c>
      <c r="G6065" s="43">
        <v>-101799.48417173891</v>
      </c>
    </row>
    <row r="6066" spans="1:7" x14ac:dyDescent="0.2">
      <c r="A6066" s="7">
        <v>6064</v>
      </c>
      <c r="B6066" s="43">
        <v>120.99</v>
      </c>
      <c r="C6066" s="43">
        <v>1377127.7563154791</v>
      </c>
      <c r="D6066" s="43">
        <v>916763.57648702885</v>
      </c>
      <c r="E6066" s="43">
        <v>86946.693224316899</v>
      </c>
      <c r="F6066" s="43">
        <v>109123.2055827008</v>
      </c>
      <c r="G6066" s="43">
        <v>264294.28102143301</v>
      </c>
    </row>
    <row r="6067" spans="1:7" x14ac:dyDescent="0.2">
      <c r="A6067" s="7">
        <v>6065</v>
      </c>
      <c r="B6067" s="43">
        <v>10.47</v>
      </c>
      <c r="C6067" s="43">
        <v>15091.8431819134</v>
      </c>
      <c r="D6067" s="43">
        <v>15804.746275768901</v>
      </c>
      <c r="E6067" s="43">
        <v>7372.9396953741998</v>
      </c>
      <c r="F6067" s="43">
        <v>0</v>
      </c>
      <c r="G6067" s="43">
        <v>-8085.8427892297004</v>
      </c>
    </row>
    <row r="6068" spans="1:7" x14ac:dyDescent="0.2">
      <c r="A6068" s="7">
        <v>6066</v>
      </c>
      <c r="B6068" s="43">
        <v>36.54</v>
      </c>
      <c r="C6068" s="43">
        <v>226475.82778041609</v>
      </c>
      <c r="D6068" s="43">
        <v>161347.59987224211</v>
      </c>
      <c r="E6068" s="43">
        <v>32322.412332719101</v>
      </c>
      <c r="F6068" s="43">
        <v>2667.42</v>
      </c>
      <c r="G6068" s="43">
        <v>30138.395575455001</v>
      </c>
    </row>
    <row r="6069" spans="1:7" x14ac:dyDescent="0.2">
      <c r="A6069" s="7">
        <v>6067</v>
      </c>
      <c r="B6069" s="43">
        <v>64.459999999999994</v>
      </c>
      <c r="C6069" s="43">
        <v>391365.40559645381</v>
      </c>
      <c r="D6069" s="43">
        <v>343727.53383621742</v>
      </c>
      <c r="E6069" s="43">
        <v>32123.592919079299</v>
      </c>
      <c r="F6069" s="43">
        <v>0</v>
      </c>
      <c r="G6069" s="43">
        <v>15514.2788411571</v>
      </c>
    </row>
    <row r="6070" spans="1:7" x14ac:dyDescent="0.2">
      <c r="A6070" s="7">
        <v>6068</v>
      </c>
      <c r="B6070" s="43">
        <v>4.03</v>
      </c>
      <c r="C6070" s="43">
        <v>30450.028323630198</v>
      </c>
      <c r="D6070" s="43">
        <v>21163.660845240898</v>
      </c>
      <c r="E6070" s="43">
        <v>39446.092233030002</v>
      </c>
      <c r="F6070" s="43">
        <v>1399.9940473385</v>
      </c>
      <c r="G6070" s="43">
        <v>-31559.718801979201</v>
      </c>
    </row>
    <row r="6071" spans="1:7" x14ac:dyDescent="0.2">
      <c r="A6071" s="7">
        <v>6069</v>
      </c>
      <c r="B6071" s="43">
        <v>7.33</v>
      </c>
      <c r="C6071" s="43">
        <v>48658.555800101603</v>
      </c>
      <c r="D6071" s="43">
        <v>39599.975191266203</v>
      </c>
      <c r="E6071" s="43">
        <v>34763.734415110303</v>
      </c>
      <c r="F6071" s="43">
        <v>0</v>
      </c>
      <c r="G6071" s="43">
        <v>-25705.153806274899</v>
      </c>
    </row>
    <row r="6072" spans="1:7" x14ac:dyDescent="0.2">
      <c r="A6072" s="7">
        <v>6070</v>
      </c>
      <c r="B6072" s="43">
        <v>87.26</v>
      </c>
      <c r="C6072" s="43">
        <v>329619.00453139952</v>
      </c>
      <c r="D6072" s="43">
        <v>219532.99635007561</v>
      </c>
      <c r="E6072" s="43">
        <v>33124.284190001599</v>
      </c>
      <c r="F6072" s="43">
        <v>43473.831096119902</v>
      </c>
      <c r="G6072" s="43">
        <v>33487.8928952024</v>
      </c>
    </row>
    <row r="6073" spans="1:7" x14ac:dyDescent="0.2">
      <c r="A6073" s="7">
        <v>6071</v>
      </c>
      <c r="B6073" s="43">
        <v>20.38</v>
      </c>
      <c r="C6073" s="43">
        <v>1092.6246265628999</v>
      </c>
      <c r="D6073" s="43">
        <v>1086.0587746547999</v>
      </c>
      <c r="E6073" s="43">
        <v>268.95147774449998</v>
      </c>
      <c r="F6073" s="43">
        <v>0</v>
      </c>
      <c r="G6073" s="43">
        <v>-262.38562583639998</v>
      </c>
    </row>
    <row r="6074" spans="1:7" x14ac:dyDescent="0.2">
      <c r="A6074" s="7">
        <v>6072</v>
      </c>
      <c r="B6074" s="43">
        <v>13.39</v>
      </c>
      <c r="C6074" s="43">
        <v>13704.8631890578</v>
      </c>
      <c r="D6074" s="43">
        <v>13933.7842099481</v>
      </c>
      <c r="E6074" s="43">
        <v>5168.3164015720004</v>
      </c>
      <c r="F6074" s="43">
        <v>0</v>
      </c>
      <c r="G6074" s="43">
        <v>-5397.2374224622999</v>
      </c>
    </row>
    <row r="6075" spans="1:7" x14ac:dyDescent="0.2">
      <c r="A6075" s="7">
        <v>6073</v>
      </c>
      <c r="B6075" s="43">
        <v>26.5</v>
      </c>
      <c r="C6075" s="43">
        <v>170515.46252482821</v>
      </c>
      <c r="D6075" s="43">
        <v>125146.0025672888</v>
      </c>
      <c r="E6075" s="43">
        <v>33421.698172537603</v>
      </c>
      <c r="F6075" s="43">
        <v>0</v>
      </c>
      <c r="G6075" s="43">
        <v>11947.7617850018</v>
      </c>
    </row>
    <row r="6076" spans="1:7" x14ac:dyDescent="0.2">
      <c r="A6076" s="7">
        <v>6074</v>
      </c>
      <c r="B6076" s="43">
        <v>191.16</v>
      </c>
      <c r="C6076" s="43">
        <v>761.92892618480005</v>
      </c>
      <c r="D6076" s="43">
        <v>1214.8132960231001</v>
      </c>
      <c r="E6076" s="43">
        <v>19.9538514867</v>
      </c>
      <c r="F6076" s="43">
        <v>0</v>
      </c>
      <c r="G6076" s="43">
        <v>-472.83822132509999</v>
      </c>
    </row>
    <row r="6077" spans="1:7" x14ac:dyDescent="0.2">
      <c r="A6077" s="7">
        <v>6075</v>
      </c>
      <c r="B6077" s="43">
        <v>12.81</v>
      </c>
      <c r="C6077" s="43">
        <v>50207.955762577003</v>
      </c>
      <c r="D6077" s="43">
        <v>42350.086483306703</v>
      </c>
      <c r="E6077" s="43">
        <v>20370.852160421</v>
      </c>
      <c r="F6077" s="43">
        <v>0</v>
      </c>
      <c r="G6077" s="43">
        <v>-12512.9828811507</v>
      </c>
    </row>
    <row r="6078" spans="1:7" x14ac:dyDescent="0.2">
      <c r="A6078" s="7">
        <v>6076</v>
      </c>
      <c r="B6078" s="43">
        <v>120.4</v>
      </c>
      <c r="C6078" s="43">
        <v>585058.3854543966</v>
      </c>
      <c r="D6078" s="43">
        <v>389131.67690407031</v>
      </c>
      <c r="E6078" s="43">
        <v>43231.602066382999</v>
      </c>
      <c r="F6078" s="43">
        <v>77796.448735594502</v>
      </c>
      <c r="G6078" s="43">
        <v>74898.657748348705</v>
      </c>
    </row>
    <row r="6079" spans="1:7" x14ac:dyDescent="0.2">
      <c r="A6079" s="7">
        <v>6077</v>
      </c>
      <c r="B6079" s="43">
        <v>60.68</v>
      </c>
      <c r="C6079" s="43">
        <v>21316.267606400499</v>
      </c>
      <c r="D6079" s="43">
        <v>24722.054382523798</v>
      </c>
      <c r="E6079" s="43">
        <v>1773.1417616881999</v>
      </c>
      <c r="F6079" s="43">
        <v>0</v>
      </c>
      <c r="G6079" s="43">
        <v>-5178.9285378115001</v>
      </c>
    </row>
    <row r="6080" spans="1:7" x14ac:dyDescent="0.2">
      <c r="A6080" s="7">
        <v>6078</v>
      </c>
      <c r="B6080" s="43">
        <v>95.13</v>
      </c>
      <c r="C6080" s="43">
        <v>207169.09269680601</v>
      </c>
      <c r="D6080" s="43">
        <v>221679.92505989611</v>
      </c>
      <c r="E6080" s="43">
        <v>11005.6251616435</v>
      </c>
      <c r="F6080" s="43">
        <v>0</v>
      </c>
      <c r="G6080" s="43">
        <v>-25516.4575247336</v>
      </c>
    </row>
    <row r="6081" spans="1:7" x14ac:dyDescent="0.2">
      <c r="A6081" s="7">
        <v>6079</v>
      </c>
      <c r="B6081" s="43">
        <v>305.44</v>
      </c>
      <c r="C6081" s="43">
        <v>1243299.3451763091</v>
      </c>
      <c r="D6081" s="43">
        <v>1628168.981893</v>
      </c>
      <c r="E6081" s="43">
        <v>20818.8653791535</v>
      </c>
      <c r="F6081" s="43">
        <v>0</v>
      </c>
      <c r="G6081" s="43">
        <v>-405688.50209584431</v>
      </c>
    </row>
    <row r="6082" spans="1:7" x14ac:dyDescent="0.2">
      <c r="A6082" s="7">
        <v>6080</v>
      </c>
      <c r="B6082" s="43">
        <v>64.87</v>
      </c>
      <c r="C6082" s="43">
        <v>17546.827729059201</v>
      </c>
      <c r="D6082" s="43">
        <v>14741.855834006699</v>
      </c>
      <c r="E6082" s="43">
        <v>1407.9969254642999</v>
      </c>
      <c r="F6082" s="43">
        <v>0</v>
      </c>
      <c r="G6082" s="43">
        <v>1396.9749695882001</v>
      </c>
    </row>
    <row r="6083" spans="1:7" x14ac:dyDescent="0.2">
      <c r="A6083" s="7">
        <v>6081</v>
      </c>
      <c r="B6083" s="43">
        <v>97.85</v>
      </c>
      <c r="C6083" s="43">
        <v>33351.4330036514</v>
      </c>
      <c r="D6083" s="43">
        <v>32235.2990562534</v>
      </c>
      <c r="E6083" s="43">
        <v>1746.1625880243</v>
      </c>
      <c r="F6083" s="43">
        <v>0</v>
      </c>
      <c r="G6083" s="43">
        <v>-630.02864062629999</v>
      </c>
    </row>
    <row r="6084" spans="1:7" x14ac:dyDescent="0.2">
      <c r="A6084" s="7">
        <v>6082</v>
      </c>
      <c r="B6084" s="43">
        <v>48.89</v>
      </c>
      <c r="C6084" s="43">
        <v>213542.74790107139</v>
      </c>
      <c r="D6084" s="43">
        <v>225371.63778255851</v>
      </c>
      <c r="E6084" s="43">
        <v>22707.801387354801</v>
      </c>
      <c r="F6084" s="43">
        <v>0</v>
      </c>
      <c r="G6084" s="43">
        <v>-34536.691268841903</v>
      </c>
    </row>
    <row r="6085" spans="1:7" x14ac:dyDescent="0.2">
      <c r="A6085" s="7">
        <v>6083</v>
      </c>
      <c r="B6085" s="43">
        <v>517.87</v>
      </c>
      <c r="C6085" s="43">
        <v>74472.461023414493</v>
      </c>
      <c r="D6085" s="43">
        <v>125250.4442364245</v>
      </c>
      <c r="E6085" s="43">
        <v>719.32442581409998</v>
      </c>
      <c r="F6085" s="43">
        <v>0</v>
      </c>
      <c r="G6085" s="43">
        <v>-51497.307638824102</v>
      </c>
    </row>
    <row r="6086" spans="1:7" x14ac:dyDescent="0.2">
      <c r="A6086" s="7">
        <v>6084</v>
      </c>
      <c r="B6086" s="43">
        <v>49.98</v>
      </c>
      <c r="C6086" s="43">
        <v>405510.76295968989</v>
      </c>
      <c r="D6086" s="43">
        <v>305169.23642291769</v>
      </c>
      <c r="E6086" s="43">
        <v>42970.970729109802</v>
      </c>
      <c r="F6086" s="43">
        <v>0</v>
      </c>
      <c r="G6086" s="43">
        <v>57370.5558076624</v>
      </c>
    </row>
    <row r="6087" spans="1:7" x14ac:dyDescent="0.2">
      <c r="A6087" s="7">
        <v>6085</v>
      </c>
      <c r="B6087" s="43">
        <v>28.59</v>
      </c>
      <c r="C6087" s="43">
        <v>148516.5583950385</v>
      </c>
      <c r="D6087" s="43">
        <v>98969.551940398902</v>
      </c>
      <c r="E6087" s="43">
        <v>45344.2040315423</v>
      </c>
      <c r="F6087" s="43">
        <v>19542.683230895</v>
      </c>
      <c r="G6087" s="43">
        <v>-15339.880807797699</v>
      </c>
    </row>
    <row r="6088" spans="1:7" x14ac:dyDescent="0.2">
      <c r="A6088" s="7">
        <v>6086</v>
      </c>
      <c r="B6088" s="43">
        <v>36.229999999999997</v>
      </c>
      <c r="C6088" s="43">
        <v>228677.37855927681</v>
      </c>
      <c r="D6088" s="43">
        <v>173510.10980731089</v>
      </c>
      <c r="E6088" s="43">
        <v>32700.661889242499</v>
      </c>
      <c r="F6088" s="43">
        <v>0</v>
      </c>
      <c r="G6088" s="43">
        <v>22466.606862723402</v>
      </c>
    </row>
    <row r="6089" spans="1:7" x14ac:dyDescent="0.2">
      <c r="A6089" s="7">
        <v>6087</v>
      </c>
      <c r="B6089" s="43">
        <v>59.89</v>
      </c>
      <c r="C6089" s="43">
        <v>126182.23352525019</v>
      </c>
      <c r="D6089" s="43">
        <v>94164.874966283896</v>
      </c>
      <c r="E6089" s="43">
        <v>10939.4263738022</v>
      </c>
      <c r="F6089" s="43">
        <v>0</v>
      </c>
      <c r="G6089" s="43">
        <v>21077.9321851641</v>
      </c>
    </row>
    <row r="6090" spans="1:7" x14ac:dyDescent="0.2">
      <c r="A6090" s="7">
        <v>6088</v>
      </c>
      <c r="B6090" s="43">
        <v>16.77</v>
      </c>
      <c r="C6090" s="43">
        <v>87501.824239568305</v>
      </c>
      <c r="D6090" s="43">
        <v>63069.750954214403</v>
      </c>
      <c r="E6090" s="43">
        <v>27728.570120790799</v>
      </c>
      <c r="F6090" s="43">
        <v>0</v>
      </c>
      <c r="G6090" s="43">
        <v>-3296.4968354368998</v>
      </c>
    </row>
    <row r="6091" spans="1:7" x14ac:dyDescent="0.2">
      <c r="A6091" s="7">
        <v>6089</v>
      </c>
      <c r="B6091" s="43">
        <v>57.11</v>
      </c>
      <c r="C6091" s="43">
        <v>297127.75795736752</v>
      </c>
      <c r="D6091" s="43">
        <v>201055.9354792941</v>
      </c>
      <c r="E6091" s="43">
        <v>27204.535192479801</v>
      </c>
      <c r="F6091" s="43">
        <v>29778.9662223782</v>
      </c>
      <c r="G6091" s="43">
        <v>39088.321063215299</v>
      </c>
    </row>
    <row r="6092" spans="1:7" x14ac:dyDescent="0.2">
      <c r="A6092" s="7">
        <v>6090</v>
      </c>
      <c r="B6092" s="43">
        <v>100.77</v>
      </c>
      <c r="C6092" s="43">
        <v>661934.56809850957</v>
      </c>
      <c r="D6092" s="43">
        <v>440390.88180237729</v>
      </c>
      <c r="E6092" s="43">
        <v>52678.476855260102</v>
      </c>
      <c r="F6092" s="43">
        <v>64688.760686318201</v>
      </c>
      <c r="G6092" s="43">
        <v>104176.4487545539</v>
      </c>
    </row>
    <row r="6093" spans="1:7" x14ac:dyDescent="0.2">
      <c r="A6093" s="7">
        <v>6091</v>
      </c>
      <c r="B6093" s="43">
        <v>11.56</v>
      </c>
      <c r="C6093" s="43">
        <v>126382.04170878021</v>
      </c>
      <c r="D6093" s="43">
        <v>89499.463332289699</v>
      </c>
      <c r="E6093" s="43">
        <v>58209.510078368898</v>
      </c>
      <c r="F6093" s="43">
        <v>0</v>
      </c>
      <c r="G6093" s="43">
        <v>-21326.931701878399</v>
      </c>
    </row>
    <row r="6094" spans="1:7" x14ac:dyDescent="0.2">
      <c r="A6094" s="7">
        <v>6092</v>
      </c>
      <c r="B6094" s="43">
        <v>108.87</v>
      </c>
      <c r="C6094" s="43">
        <v>763477.90726825548</v>
      </c>
      <c r="D6094" s="43">
        <v>676966.66260211007</v>
      </c>
      <c r="E6094" s="43">
        <v>36460.528767313903</v>
      </c>
      <c r="F6094" s="43">
        <v>0</v>
      </c>
      <c r="G6094" s="43">
        <v>50050.715898831499</v>
      </c>
    </row>
    <row r="6095" spans="1:7" x14ac:dyDescent="0.2">
      <c r="A6095" s="7">
        <v>6093</v>
      </c>
      <c r="B6095" s="43">
        <v>58.35</v>
      </c>
      <c r="C6095" s="43">
        <v>200050.81208740501</v>
      </c>
      <c r="D6095" s="43">
        <v>224714.8667731648</v>
      </c>
      <c r="E6095" s="43">
        <v>17480.703394655699</v>
      </c>
      <c r="F6095" s="43">
        <v>0</v>
      </c>
      <c r="G6095" s="43">
        <v>-42144.7580804155</v>
      </c>
    </row>
    <row r="6096" spans="1:7" x14ac:dyDescent="0.2">
      <c r="A6096" s="7">
        <v>6094</v>
      </c>
      <c r="B6096" s="43">
        <v>46.54</v>
      </c>
      <c r="C6096" s="43">
        <v>11846.3378702439</v>
      </c>
      <c r="D6096" s="43">
        <v>12890.9305419718</v>
      </c>
      <c r="E6096" s="43">
        <v>1273.7597508767001</v>
      </c>
      <c r="F6096" s="43">
        <v>0</v>
      </c>
      <c r="G6096" s="43">
        <v>-2318.3524226047002</v>
      </c>
    </row>
    <row r="6097" spans="1:7" x14ac:dyDescent="0.2">
      <c r="A6097" s="7">
        <v>6095</v>
      </c>
      <c r="B6097" s="43">
        <v>25.65</v>
      </c>
      <c r="C6097" s="43">
        <v>60502.134747951801</v>
      </c>
      <c r="D6097" s="43">
        <v>62180.896974339601</v>
      </c>
      <c r="E6097" s="43">
        <v>12031.3169485502</v>
      </c>
      <c r="F6097" s="43">
        <v>0</v>
      </c>
      <c r="G6097" s="43">
        <v>-13710.079174938101</v>
      </c>
    </row>
    <row r="6098" spans="1:7" x14ac:dyDescent="0.2">
      <c r="A6098" s="7">
        <v>6096</v>
      </c>
      <c r="B6098" s="43">
        <v>90.03</v>
      </c>
      <c r="C6098" s="43">
        <v>68134.134545053894</v>
      </c>
      <c r="D6098" s="43">
        <v>81518.668344706006</v>
      </c>
      <c r="E6098" s="43">
        <v>3822.9921404942002</v>
      </c>
      <c r="F6098" s="43">
        <v>0</v>
      </c>
      <c r="G6098" s="43">
        <v>-17207.525940146301</v>
      </c>
    </row>
    <row r="6099" spans="1:7" x14ac:dyDescent="0.2">
      <c r="A6099" s="7">
        <v>6097</v>
      </c>
      <c r="B6099" s="43">
        <v>14.86</v>
      </c>
      <c r="C6099" s="43">
        <v>39733.704384632503</v>
      </c>
      <c r="D6099" s="43">
        <v>32648.357930493999</v>
      </c>
      <c r="E6099" s="43">
        <v>13789.8577637333</v>
      </c>
      <c r="F6099" s="43">
        <v>0</v>
      </c>
      <c r="G6099" s="43">
        <v>-6704.5113095946999</v>
      </c>
    </row>
    <row r="6100" spans="1:7" x14ac:dyDescent="0.2">
      <c r="A6100" s="7">
        <v>6098</v>
      </c>
      <c r="B6100" s="43">
        <v>174.73</v>
      </c>
      <c r="C6100" s="43">
        <v>631284.48906048643</v>
      </c>
      <c r="D6100" s="43">
        <v>518075.29028241098</v>
      </c>
      <c r="E6100" s="43">
        <v>19041.914014666101</v>
      </c>
      <c r="F6100" s="43">
        <v>0</v>
      </c>
      <c r="G6100" s="43">
        <v>94167.284763409305</v>
      </c>
    </row>
    <row r="6101" spans="1:7" x14ac:dyDescent="0.2">
      <c r="A6101" s="7">
        <v>6099</v>
      </c>
      <c r="B6101" s="43">
        <v>112.07</v>
      </c>
      <c r="C6101" s="43">
        <v>504392.72535543633</v>
      </c>
      <c r="D6101" s="43">
        <v>430380.91187602881</v>
      </c>
      <c r="E6101" s="43">
        <v>23148.1249402707</v>
      </c>
      <c r="F6101" s="43">
        <v>0</v>
      </c>
      <c r="G6101" s="43">
        <v>50863.688539136798</v>
      </c>
    </row>
    <row r="6102" spans="1:7" x14ac:dyDescent="0.2">
      <c r="A6102" s="7">
        <v>6100</v>
      </c>
      <c r="B6102" s="43">
        <v>207.85</v>
      </c>
      <c r="C6102" s="43">
        <v>3056745.7829561061</v>
      </c>
      <c r="D6102" s="43">
        <v>2197754.0359189799</v>
      </c>
      <c r="E6102" s="43">
        <v>79858.497528243504</v>
      </c>
      <c r="F6102" s="43">
        <v>0</v>
      </c>
      <c r="G6102" s="43">
        <v>779133.24950888229</v>
      </c>
    </row>
    <row r="6103" spans="1:7" x14ac:dyDescent="0.2">
      <c r="A6103" s="7">
        <v>6101</v>
      </c>
      <c r="B6103" s="43">
        <v>14.6</v>
      </c>
      <c r="C6103" s="43">
        <v>8952.9444665032006</v>
      </c>
      <c r="D6103" s="43">
        <v>9047.8697734388006</v>
      </c>
      <c r="E6103" s="43">
        <v>3188.1824756740998</v>
      </c>
      <c r="F6103" s="43">
        <v>0</v>
      </c>
      <c r="G6103" s="43">
        <v>-3283.1077826096998</v>
      </c>
    </row>
    <row r="6104" spans="1:7" x14ac:dyDescent="0.2">
      <c r="A6104" s="7">
        <v>6102</v>
      </c>
      <c r="B6104" s="43">
        <v>14.36</v>
      </c>
      <c r="C6104" s="43">
        <v>32209.170709571899</v>
      </c>
      <c r="D6104" s="43">
        <v>27226.501171963999</v>
      </c>
      <c r="E6104" s="43">
        <v>11807.5054248335</v>
      </c>
      <c r="F6104" s="43">
        <v>0</v>
      </c>
      <c r="G6104" s="43">
        <v>-6824.8358872256003</v>
      </c>
    </row>
    <row r="6105" spans="1:7" x14ac:dyDescent="0.2">
      <c r="A6105" s="7">
        <v>6103</v>
      </c>
      <c r="B6105" s="43">
        <v>0.91</v>
      </c>
      <c r="C6105" s="43">
        <v>2436.6329804406</v>
      </c>
      <c r="D6105" s="43">
        <v>2078.8677089858002</v>
      </c>
      <c r="E6105" s="43">
        <v>13641.624545904</v>
      </c>
      <c r="F6105" s="43">
        <v>0</v>
      </c>
      <c r="G6105" s="43">
        <v>-13283.8592744493</v>
      </c>
    </row>
    <row r="6106" spans="1:7" x14ac:dyDescent="0.2">
      <c r="A6106" s="7">
        <v>6104</v>
      </c>
      <c r="B6106" s="43">
        <v>117.83</v>
      </c>
      <c r="C6106" s="43">
        <v>7423.29</v>
      </c>
      <c r="D6106" s="43">
        <v>7598.8727476076001</v>
      </c>
      <c r="E6106" s="43">
        <v>315</v>
      </c>
      <c r="F6106" s="43">
        <v>0</v>
      </c>
      <c r="G6106" s="43">
        <v>-490.58274760760003</v>
      </c>
    </row>
    <row r="6107" spans="1:7" x14ac:dyDescent="0.2">
      <c r="A6107" s="7">
        <v>6105</v>
      </c>
      <c r="B6107" s="43">
        <v>19.87</v>
      </c>
      <c r="C6107" s="43">
        <v>131862.76324695331</v>
      </c>
      <c r="D6107" s="43">
        <v>87750.300641268695</v>
      </c>
      <c r="E6107" s="43">
        <v>53013.027228247302</v>
      </c>
      <c r="F6107" s="43">
        <v>12777.8577925266</v>
      </c>
      <c r="G6107" s="43">
        <v>-21678.422415089201</v>
      </c>
    </row>
    <row r="6108" spans="1:7" x14ac:dyDescent="0.2">
      <c r="A6108" s="7">
        <v>6106</v>
      </c>
      <c r="B6108" s="43">
        <v>338.96</v>
      </c>
      <c r="C6108" s="43">
        <v>726206.75461860164</v>
      </c>
      <c r="D6108" s="43">
        <v>741807.42068255506</v>
      </c>
      <c r="E6108" s="43">
        <v>10840.3156592262</v>
      </c>
      <c r="F6108" s="43">
        <v>0</v>
      </c>
      <c r="G6108" s="43">
        <v>-26440.981723179699</v>
      </c>
    </row>
    <row r="6109" spans="1:7" x14ac:dyDescent="0.2">
      <c r="A6109" s="7">
        <v>6107</v>
      </c>
      <c r="B6109" s="43">
        <v>38.76</v>
      </c>
      <c r="C6109" s="43">
        <v>235158.85800654211</v>
      </c>
      <c r="D6109" s="43">
        <v>156517.73173416161</v>
      </c>
      <c r="E6109" s="43">
        <v>53827.198376422297</v>
      </c>
      <c r="F6109" s="43">
        <v>31152.6514880922</v>
      </c>
      <c r="G6109" s="43">
        <v>-6338.7235921339998</v>
      </c>
    </row>
    <row r="6110" spans="1:7" x14ac:dyDescent="0.2">
      <c r="A6110" s="7">
        <v>6108</v>
      </c>
      <c r="B6110" s="43">
        <v>30.22</v>
      </c>
      <c r="C6110" s="43">
        <v>53000.351979935796</v>
      </c>
      <c r="D6110" s="43">
        <v>50927.062457814704</v>
      </c>
      <c r="E6110" s="43">
        <v>9139.3452935797995</v>
      </c>
      <c r="F6110" s="43">
        <v>0</v>
      </c>
      <c r="G6110" s="43">
        <v>-7066.0557714587003</v>
      </c>
    </row>
    <row r="6111" spans="1:7" x14ac:dyDescent="0.2">
      <c r="A6111" s="7">
        <v>6109</v>
      </c>
      <c r="B6111" s="43">
        <v>19.170000000000002</v>
      </c>
      <c r="C6111" s="43">
        <v>27062.472249177699</v>
      </c>
      <c r="D6111" s="43">
        <v>26187.675449682501</v>
      </c>
      <c r="E6111" s="43">
        <v>7223.8022390489004</v>
      </c>
      <c r="F6111" s="43">
        <v>0</v>
      </c>
      <c r="G6111" s="43">
        <v>-6349.0054395535999</v>
      </c>
    </row>
    <row r="6112" spans="1:7" x14ac:dyDescent="0.2">
      <c r="A6112" s="7">
        <v>6110</v>
      </c>
      <c r="B6112" s="43">
        <v>19.64</v>
      </c>
      <c r="C6112" s="43">
        <v>11921.3444594339</v>
      </c>
      <c r="D6112" s="43">
        <v>8536.4924707146001</v>
      </c>
      <c r="E6112" s="43">
        <v>3227.8012416195002</v>
      </c>
      <c r="F6112" s="43">
        <v>0</v>
      </c>
      <c r="G6112" s="43">
        <v>157.0507470997</v>
      </c>
    </row>
    <row r="6113" spans="1:7" x14ac:dyDescent="0.2">
      <c r="A6113" s="7">
        <v>6111</v>
      </c>
      <c r="B6113" s="43">
        <v>94.8</v>
      </c>
      <c r="C6113" s="43">
        <v>113874.04986594721</v>
      </c>
      <c r="D6113" s="43">
        <v>142417.31750397439</v>
      </c>
      <c r="E6113" s="43">
        <v>6141.4107930344999</v>
      </c>
      <c r="F6113" s="43">
        <v>0</v>
      </c>
      <c r="G6113" s="43">
        <v>-34684.6784310617</v>
      </c>
    </row>
    <row r="6114" spans="1:7" x14ac:dyDescent="0.2">
      <c r="A6114" s="7">
        <v>6112</v>
      </c>
      <c r="B6114" s="43">
        <v>243.69</v>
      </c>
      <c r="C6114" s="43">
        <v>131930.60058911031</v>
      </c>
      <c r="D6114" s="43">
        <v>159196.59156367829</v>
      </c>
      <c r="E6114" s="43">
        <v>2737.0603130661002</v>
      </c>
      <c r="F6114" s="43">
        <v>0</v>
      </c>
      <c r="G6114" s="43">
        <v>-30003.051287634</v>
      </c>
    </row>
    <row r="6115" spans="1:7" x14ac:dyDescent="0.2">
      <c r="A6115" s="7">
        <v>6113</v>
      </c>
      <c r="B6115" s="43">
        <v>241.94</v>
      </c>
      <c r="C6115" s="43">
        <v>1241919.5553994309</v>
      </c>
      <c r="D6115" s="43">
        <v>827087.32703781547</v>
      </c>
      <c r="E6115" s="43">
        <v>45043.005694515698</v>
      </c>
      <c r="F6115" s="43">
        <v>164539.37801145049</v>
      </c>
      <c r="G6115" s="43">
        <v>205249.84465564971</v>
      </c>
    </row>
    <row r="6116" spans="1:7" x14ac:dyDescent="0.2">
      <c r="A6116" s="7">
        <v>6114</v>
      </c>
      <c r="B6116" s="43">
        <v>23.92</v>
      </c>
      <c r="C6116" s="43">
        <v>18289.371719037801</v>
      </c>
      <c r="D6116" s="43">
        <v>21640.588310158</v>
      </c>
      <c r="E6116" s="43">
        <v>3851.4826704830002</v>
      </c>
      <c r="F6116" s="43">
        <v>0</v>
      </c>
      <c r="G6116" s="43">
        <v>-7202.6992616032003</v>
      </c>
    </row>
    <row r="6117" spans="1:7" x14ac:dyDescent="0.2">
      <c r="A6117" s="7">
        <v>6115</v>
      </c>
      <c r="B6117" s="43">
        <v>20.13</v>
      </c>
      <c r="C6117" s="43">
        <v>165768.06340120159</v>
      </c>
      <c r="D6117" s="43">
        <v>110419.4867045158</v>
      </c>
      <c r="E6117" s="43">
        <v>72281.921926920404</v>
      </c>
      <c r="F6117" s="43">
        <v>21852.441080757999</v>
      </c>
      <c r="G6117" s="43">
        <v>-38785.786310992698</v>
      </c>
    </row>
    <row r="6118" spans="1:7" x14ac:dyDescent="0.2">
      <c r="A6118" s="7">
        <v>6116</v>
      </c>
      <c r="B6118" s="43">
        <v>145.1</v>
      </c>
      <c r="C6118" s="43">
        <v>2000964.3128807249</v>
      </c>
      <c r="D6118" s="43">
        <v>1331493.71712799</v>
      </c>
      <c r="E6118" s="43">
        <v>106014.8312909706</v>
      </c>
      <c r="F6118" s="43">
        <v>159141.2127123044</v>
      </c>
      <c r="G6118" s="43">
        <v>404314.55174945918</v>
      </c>
    </row>
    <row r="6119" spans="1:7" x14ac:dyDescent="0.2">
      <c r="A6119" s="7">
        <v>6117</v>
      </c>
      <c r="B6119" s="43">
        <v>40.33</v>
      </c>
      <c r="C6119" s="43">
        <v>260832.91003519279</v>
      </c>
      <c r="D6119" s="43">
        <v>220567.8585643215</v>
      </c>
      <c r="E6119" s="43">
        <v>33562.598438767098</v>
      </c>
      <c r="F6119" s="43">
        <v>0</v>
      </c>
      <c r="G6119" s="43">
        <v>6702.4530321041002</v>
      </c>
    </row>
    <row r="6120" spans="1:7" x14ac:dyDescent="0.2">
      <c r="A6120" s="7">
        <v>6118</v>
      </c>
      <c r="B6120" s="43">
        <v>48.74</v>
      </c>
      <c r="C6120" s="43">
        <v>34463.902143716798</v>
      </c>
      <c r="D6120" s="43">
        <v>30013.115867147699</v>
      </c>
      <c r="E6120" s="43">
        <v>3570.5470873773002</v>
      </c>
      <c r="F6120" s="43">
        <v>0</v>
      </c>
      <c r="G6120" s="43">
        <v>880.23918919180005</v>
      </c>
    </row>
    <row r="6121" spans="1:7" x14ac:dyDescent="0.2">
      <c r="A6121" s="7">
        <v>6119</v>
      </c>
      <c r="B6121" s="43">
        <v>41.64</v>
      </c>
      <c r="C6121" s="43">
        <v>178546.74169084919</v>
      </c>
      <c r="D6121" s="43">
        <v>147579.41729494909</v>
      </c>
      <c r="E6121" s="43">
        <v>22234.722870822301</v>
      </c>
      <c r="F6121" s="43">
        <v>0</v>
      </c>
      <c r="G6121" s="43">
        <v>8732.6015250777</v>
      </c>
    </row>
    <row r="6122" spans="1:7" x14ac:dyDescent="0.2">
      <c r="A6122" s="7">
        <v>6120</v>
      </c>
      <c r="B6122" s="43">
        <v>71.09</v>
      </c>
      <c r="C6122" s="43">
        <v>319374.03522946202</v>
      </c>
      <c r="D6122" s="43">
        <v>289349.49392469833</v>
      </c>
      <c r="E6122" s="43">
        <v>22987.9091122344</v>
      </c>
      <c r="F6122" s="43">
        <v>0</v>
      </c>
      <c r="G6122" s="43">
        <v>7036.6321925292996</v>
      </c>
    </row>
    <row r="6123" spans="1:7" x14ac:dyDescent="0.2">
      <c r="A6123" s="7">
        <v>6121</v>
      </c>
      <c r="B6123" s="43">
        <v>27.86</v>
      </c>
      <c r="C6123" s="43">
        <v>135442.00359253411</v>
      </c>
      <c r="D6123" s="43">
        <v>95826.521411740105</v>
      </c>
      <c r="E6123" s="43">
        <v>25354.9423691392</v>
      </c>
      <c r="F6123" s="43">
        <v>1588.02</v>
      </c>
      <c r="G6123" s="43">
        <v>12672.5198116547</v>
      </c>
    </row>
    <row r="6124" spans="1:7" x14ac:dyDescent="0.2">
      <c r="A6124" s="7">
        <v>6122</v>
      </c>
      <c r="B6124" s="43">
        <v>16.43</v>
      </c>
      <c r="C6124" s="43">
        <v>79043.588199912701</v>
      </c>
      <c r="D6124" s="43">
        <v>52586.803499922797</v>
      </c>
      <c r="E6124" s="43">
        <v>42631.442279428498</v>
      </c>
      <c r="F6124" s="43">
        <v>10472.284588631101</v>
      </c>
      <c r="G6124" s="43">
        <v>-26646.942168069701</v>
      </c>
    </row>
    <row r="6125" spans="1:7" x14ac:dyDescent="0.2">
      <c r="A6125" s="7">
        <v>6123</v>
      </c>
      <c r="B6125" s="43">
        <v>66.64</v>
      </c>
      <c r="C6125" s="43">
        <v>22520.698176031401</v>
      </c>
      <c r="D6125" s="43">
        <v>22390.266129604301</v>
      </c>
      <c r="E6125" s="43">
        <v>1696.7288318005999</v>
      </c>
      <c r="F6125" s="43">
        <v>0</v>
      </c>
      <c r="G6125" s="43">
        <v>-1566.2967853734999</v>
      </c>
    </row>
    <row r="6126" spans="1:7" x14ac:dyDescent="0.2">
      <c r="A6126" s="7">
        <v>6124</v>
      </c>
      <c r="B6126" s="43">
        <v>37.04</v>
      </c>
      <c r="C6126" s="43">
        <v>15193.316867686201</v>
      </c>
      <c r="D6126" s="43">
        <v>18623.709698147301</v>
      </c>
      <c r="E6126" s="43">
        <v>2066.1967973051001</v>
      </c>
      <c r="F6126" s="43">
        <v>0</v>
      </c>
      <c r="G6126" s="43">
        <v>-5496.5896277661996</v>
      </c>
    </row>
    <row r="6127" spans="1:7" x14ac:dyDescent="0.2">
      <c r="A6127" s="7">
        <v>6125</v>
      </c>
      <c r="B6127" s="43">
        <v>48.38</v>
      </c>
      <c r="C6127" s="43">
        <v>65576.918319709002</v>
      </c>
      <c r="D6127" s="43">
        <v>59761.745246632199</v>
      </c>
      <c r="E6127" s="43">
        <v>6822.1365139109002</v>
      </c>
      <c r="F6127" s="43">
        <v>0</v>
      </c>
      <c r="G6127" s="43">
        <v>-1006.9634408341</v>
      </c>
    </row>
    <row r="6128" spans="1:7" x14ac:dyDescent="0.2">
      <c r="A6128" s="7">
        <v>6126</v>
      </c>
      <c r="B6128" s="43">
        <v>68.27</v>
      </c>
      <c r="C6128" s="43">
        <v>0</v>
      </c>
      <c r="D6128" s="43">
        <v>0</v>
      </c>
      <c r="E6128" s="43">
        <v>0</v>
      </c>
      <c r="F6128" s="43">
        <v>0</v>
      </c>
      <c r="G6128" s="43">
        <v>0</v>
      </c>
    </row>
    <row r="6129" spans="1:7" x14ac:dyDescent="0.2">
      <c r="A6129" s="7">
        <v>6127</v>
      </c>
      <c r="B6129" s="43">
        <v>29.97</v>
      </c>
      <c r="C6129" s="43">
        <v>78656.178759541202</v>
      </c>
      <c r="D6129" s="43">
        <v>58031.901388872197</v>
      </c>
      <c r="E6129" s="43">
        <v>14186.9675040565</v>
      </c>
      <c r="F6129" s="43">
        <v>0</v>
      </c>
      <c r="G6129" s="43">
        <v>6437.3098666125998</v>
      </c>
    </row>
    <row r="6130" spans="1:7" x14ac:dyDescent="0.2">
      <c r="A6130" s="7">
        <v>6128</v>
      </c>
      <c r="B6130" s="43">
        <v>18.739999999999998</v>
      </c>
      <c r="C6130" s="43">
        <v>90434.804514368196</v>
      </c>
      <c r="D6130" s="43">
        <v>100882.460031636</v>
      </c>
      <c r="E6130" s="43">
        <v>25167.591522569099</v>
      </c>
      <c r="F6130" s="43">
        <v>0</v>
      </c>
      <c r="G6130" s="43">
        <v>-35615.247039836897</v>
      </c>
    </row>
    <row r="6131" spans="1:7" x14ac:dyDescent="0.2">
      <c r="A6131" s="7">
        <v>6129</v>
      </c>
      <c r="B6131" s="43">
        <v>23.3</v>
      </c>
      <c r="C6131" s="43">
        <v>5918.9719125551001</v>
      </c>
      <c r="D6131" s="43">
        <v>3940.1834540841</v>
      </c>
      <c r="E6131" s="43">
        <v>2246.9858756137</v>
      </c>
      <c r="F6131" s="43">
        <v>783.03793026610003</v>
      </c>
      <c r="G6131" s="43">
        <v>-1051.2353474088</v>
      </c>
    </row>
    <row r="6132" spans="1:7" x14ac:dyDescent="0.2">
      <c r="A6132" s="7">
        <v>6130</v>
      </c>
      <c r="B6132" s="43">
        <v>163.72</v>
      </c>
      <c r="C6132" s="43">
        <v>950451.88080521743</v>
      </c>
      <c r="D6132" s="43">
        <v>843971.098803028</v>
      </c>
      <c r="E6132" s="43">
        <v>29775.802138824602</v>
      </c>
      <c r="F6132" s="43">
        <v>0</v>
      </c>
      <c r="G6132" s="43">
        <v>76704.979863364802</v>
      </c>
    </row>
    <row r="6133" spans="1:7" x14ac:dyDescent="0.2">
      <c r="A6133" s="7">
        <v>6131</v>
      </c>
      <c r="B6133" s="43">
        <v>15.44</v>
      </c>
      <c r="C6133" s="43">
        <v>15963.2575452127</v>
      </c>
      <c r="D6133" s="43">
        <v>10979.2391273465</v>
      </c>
      <c r="E6133" s="43">
        <v>5400.9363485773001</v>
      </c>
      <c r="F6133" s="43">
        <v>1087.5581235187001</v>
      </c>
      <c r="G6133" s="43">
        <v>-1504.4760542296999</v>
      </c>
    </row>
    <row r="6134" spans="1:7" x14ac:dyDescent="0.2">
      <c r="A6134" s="7">
        <v>6132</v>
      </c>
      <c r="B6134" s="43">
        <v>24.72</v>
      </c>
      <c r="C6134" s="43">
        <v>63214.029652451303</v>
      </c>
      <c r="D6134" s="43">
        <v>66911.347577627603</v>
      </c>
      <c r="E6134" s="43">
        <v>13100.7883179246</v>
      </c>
      <c r="F6134" s="43">
        <v>0</v>
      </c>
      <c r="G6134" s="43">
        <v>-16798.106243100799</v>
      </c>
    </row>
    <row r="6135" spans="1:7" x14ac:dyDescent="0.2">
      <c r="A6135" s="7">
        <v>6133</v>
      </c>
      <c r="B6135" s="43">
        <v>46.71</v>
      </c>
      <c r="C6135" s="43">
        <v>72415.244030254107</v>
      </c>
      <c r="D6135" s="43">
        <v>62653.771168962099</v>
      </c>
      <c r="E6135" s="43">
        <v>8035.9613732695998</v>
      </c>
      <c r="F6135" s="43">
        <v>0</v>
      </c>
      <c r="G6135" s="43">
        <v>1725.5114880224</v>
      </c>
    </row>
    <row r="6136" spans="1:7" x14ac:dyDescent="0.2">
      <c r="A6136" s="7">
        <v>6134</v>
      </c>
      <c r="B6136" s="43">
        <v>23.33</v>
      </c>
      <c r="C6136" s="43">
        <v>78037.313516807102</v>
      </c>
      <c r="D6136" s="43">
        <v>54940.035865918602</v>
      </c>
      <c r="E6136" s="43">
        <v>18185.230430003201</v>
      </c>
      <c r="F6136" s="43">
        <v>0</v>
      </c>
      <c r="G6136" s="43">
        <v>4912.0472208852998</v>
      </c>
    </row>
    <row r="6137" spans="1:7" x14ac:dyDescent="0.2">
      <c r="A6137" s="7">
        <v>6135</v>
      </c>
      <c r="B6137" s="43">
        <v>67.39</v>
      </c>
      <c r="C6137" s="43">
        <v>3715.0503840792999</v>
      </c>
      <c r="D6137" s="43">
        <v>3496.7135782119999</v>
      </c>
      <c r="E6137" s="43">
        <v>282.20168985650002</v>
      </c>
      <c r="F6137" s="43">
        <v>0</v>
      </c>
      <c r="G6137" s="43">
        <v>-63.864883989200003</v>
      </c>
    </row>
    <row r="6138" spans="1:7" x14ac:dyDescent="0.2">
      <c r="A6138" s="7">
        <v>6136</v>
      </c>
      <c r="B6138" s="43">
        <v>35.909999999999997</v>
      </c>
      <c r="C6138" s="43">
        <v>272886.1294595995</v>
      </c>
      <c r="D6138" s="43">
        <v>181694.00034316449</v>
      </c>
      <c r="E6138" s="43">
        <v>66841.932365928194</v>
      </c>
      <c r="F6138" s="43">
        <v>36106.668988457197</v>
      </c>
      <c r="G6138" s="43">
        <v>-11756.4722379504</v>
      </c>
    </row>
    <row r="6139" spans="1:7" x14ac:dyDescent="0.2">
      <c r="A6139" s="7">
        <v>6137</v>
      </c>
      <c r="B6139" s="43">
        <v>44.89</v>
      </c>
      <c r="C6139" s="43">
        <v>47336.422187301003</v>
      </c>
      <c r="D6139" s="43">
        <v>40359.716980576603</v>
      </c>
      <c r="E6139" s="43">
        <v>5406.5992076759003</v>
      </c>
      <c r="F6139" s="43">
        <v>0</v>
      </c>
      <c r="G6139" s="43">
        <v>1570.1059990486001</v>
      </c>
    </row>
    <row r="6140" spans="1:7" x14ac:dyDescent="0.2">
      <c r="A6140" s="7">
        <v>6138</v>
      </c>
      <c r="B6140" s="43">
        <v>233.23</v>
      </c>
      <c r="C6140" s="43">
        <v>1170377.11229115</v>
      </c>
      <c r="D6140" s="43">
        <v>1117597.7593906629</v>
      </c>
      <c r="E6140" s="43">
        <v>26008.0143517943</v>
      </c>
      <c r="F6140" s="43">
        <v>0</v>
      </c>
      <c r="G6140" s="43">
        <v>26771.338548692602</v>
      </c>
    </row>
    <row r="6141" spans="1:7" x14ac:dyDescent="0.2">
      <c r="A6141" s="7">
        <v>6139</v>
      </c>
      <c r="B6141" s="43">
        <v>33.19</v>
      </c>
      <c r="C6141" s="43">
        <v>217168.50209722339</v>
      </c>
      <c r="D6141" s="43">
        <v>184915.1626494221</v>
      </c>
      <c r="E6141" s="43">
        <v>34072.012906049902</v>
      </c>
      <c r="F6141" s="43">
        <v>0</v>
      </c>
      <c r="G6141" s="43">
        <v>-1818.6734582486999</v>
      </c>
    </row>
    <row r="6142" spans="1:7" x14ac:dyDescent="0.2">
      <c r="A6142" s="7">
        <v>6140</v>
      </c>
      <c r="B6142" s="43">
        <v>18.63</v>
      </c>
      <c r="C6142" s="43">
        <v>0</v>
      </c>
      <c r="D6142" s="43">
        <v>0</v>
      </c>
      <c r="E6142" s="43">
        <v>0</v>
      </c>
      <c r="F6142" s="43">
        <v>0</v>
      </c>
      <c r="G6142" s="43">
        <v>0</v>
      </c>
    </row>
    <row r="6143" spans="1:7" x14ac:dyDescent="0.2">
      <c r="A6143" s="7">
        <v>6141</v>
      </c>
      <c r="B6143" s="43">
        <v>214.77</v>
      </c>
      <c r="C6143" s="43">
        <v>1006472.85837537</v>
      </c>
      <c r="D6143" s="43">
        <v>781892.05560126295</v>
      </c>
      <c r="E6143" s="43">
        <v>24311.5850404429</v>
      </c>
      <c r="F6143" s="43">
        <v>0</v>
      </c>
      <c r="G6143" s="43">
        <v>200269.21773366391</v>
      </c>
    </row>
    <row r="6144" spans="1:7" x14ac:dyDescent="0.2">
      <c r="A6144" s="7">
        <v>6142</v>
      </c>
      <c r="B6144" s="43">
        <v>12.07</v>
      </c>
      <c r="C6144" s="43">
        <v>41658.113233052703</v>
      </c>
      <c r="D6144" s="43">
        <v>33634.027183394202</v>
      </c>
      <c r="E6144" s="43">
        <v>17993.074047562801</v>
      </c>
      <c r="F6144" s="43">
        <v>0</v>
      </c>
      <c r="G6144" s="43">
        <v>-9968.9879979042998</v>
      </c>
    </row>
    <row r="6145" spans="1:7" x14ac:dyDescent="0.2">
      <c r="A6145" s="7">
        <v>6143</v>
      </c>
      <c r="B6145" s="43">
        <v>129.47</v>
      </c>
      <c r="C6145" s="43">
        <v>122028.36967315929</v>
      </c>
      <c r="D6145" s="43">
        <v>130979.544805197</v>
      </c>
      <c r="E6145" s="43">
        <v>4778.6667182553001</v>
      </c>
      <c r="F6145" s="43">
        <v>0</v>
      </c>
      <c r="G6145" s="43">
        <v>-13729.841850293</v>
      </c>
    </row>
    <row r="6146" spans="1:7" x14ac:dyDescent="0.2">
      <c r="A6146" s="7">
        <v>6144</v>
      </c>
      <c r="B6146" s="43">
        <v>103.92</v>
      </c>
      <c r="C6146" s="43">
        <v>106872.3072521414</v>
      </c>
      <c r="D6146" s="43">
        <v>71167.681780489598</v>
      </c>
      <c r="E6146" s="43">
        <v>9027.1045954067995</v>
      </c>
      <c r="F6146" s="43">
        <v>14109.7874337959</v>
      </c>
      <c r="G6146" s="43">
        <v>12567.7334424491</v>
      </c>
    </row>
    <row r="6147" spans="1:7" x14ac:dyDescent="0.2">
      <c r="A6147" s="7">
        <v>6145</v>
      </c>
      <c r="B6147" s="43">
        <v>23.49</v>
      </c>
      <c r="C6147" s="43">
        <v>11351.626272784501</v>
      </c>
      <c r="D6147" s="43">
        <v>8461.9335698843006</v>
      </c>
      <c r="E6147" s="43">
        <v>2508.2491304120999</v>
      </c>
      <c r="F6147" s="43">
        <v>0</v>
      </c>
      <c r="G6147" s="43">
        <v>381.44357248810002</v>
      </c>
    </row>
    <row r="6148" spans="1:7" x14ac:dyDescent="0.2">
      <c r="A6148" s="7">
        <v>6146</v>
      </c>
      <c r="B6148" s="43">
        <v>198.21</v>
      </c>
      <c r="C6148" s="43">
        <v>548794.25055138627</v>
      </c>
      <c r="D6148" s="43">
        <v>473445.29097782559</v>
      </c>
      <c r="E6148" s="43">
        <v>14245.5769350094</v>
      </c>
      <c r="F6148" s="43">
        <v>0</v>
      </c>
      <c r="G6148" s="43">
        <v>61103.382638551302</v>
      </c>
    </row>
    <row r="6149" spans="1:7" x14ac:dyDescent="0.2">
      <c r="A6149" s="7">
        <v>6147</v>
      </c>
      <c r="B6149" s="43">
        <v>33.94</v>
      </c>
      <c r="C6149" s="43">
        <v>58134.798700582403</v>
      </c>
      <c r="D6149" s="43">
        <v>69993.940943642301</v>
      </c>
      <c r="E6149" s="43">
        <v>8624.5194311936993</v>
      </c>
      <c r="F6149" s="43">
        <v>0</v>
      </c>
      <c r="G6149" s="43">
        <v>-20483.661674253599</v>
      </c>
    </row>
    <row r="6150" spans="1:7" x14ac:dyDescent="0.2">
      <c r="A6150" s="7">
        <v>6148</v>
      </c>
      <c r="B6150" s="43">
        <v>156.63999999999999</v>
      </c>
      <c r="C6150" s="43">
        <v>939432.94462375238</v>
      </c>
      <c r="D6150" s="43">
        <v>645657.76317327644</v>
      </c>
      <c r="E6150" s="43">
        <v>31334.508929912099</v>
      </c>
      <c r="F6150" s="43">
        <v>74743.392925861903</v>
      </c>
      <c r="G6150" s="43">
        <v>187697.27959470189</v>
      </c>
    </row>
    <row r="6151" spans="1:7" x14ac:dyDescent="0.2">
      <c r="A6151" s="7">
        <v>6149</v>
      </c>
      <c r="B6151" s="43">
        <v>9.19</v>
      </c>
      <c r="C6151" s="43">
        <v>117798.4882070382</v>
      </c>
      <c r="D6151" s="43">
        <v>92564.222393336095</v>
      </c>
      <c r="E6151" s="43">
        <v>68887.963094233506</v>
      </c>
      <c r="F6151" s="43">
        <v>0</v>
      </c>
      <c r="G6151" s="43">
        <v>-43653.697280531298</v>
      </c>
    </row>
    <row r="6152" spans="1:7" x14ac:dyDescent="0.2">
      <c r="A6152" s="7">
        <v>6150</v>
      </c>
      <c r="B6152" s="43">
        <v>67.63</v>
      </c>
      <c r="C6152" s="43">
        <v>779187.98557131528</v>
      </c>
      <c r="D6152" s="43">
        <v>687325.84560469375</v>
      </c>
      <c r="E6152" s="43">
        <v>60870.421351463498</v>
      </c>
      <c r="F6152" s="43">
        <v>0</v>
      </c>
      <c r="G6152" s="43">
        <v>30991.718615157999</v>
      </c>
    </row>
    <row r="6153" spans="1:7" x14ac:dyDescent="0.2">
      <c r="A6153" s="7">
        <v>6151</v>
      </c>
      <c r="B6153" s="43">
        <v>101.74</v>
      </c>
      <c r="C6153" s="43">
        <v>148840.21956407209</v>
      </c>
      <c r="D6153" s="43">
        <v>129758.90456751631</v>
      </c>
      <c r="E6153" s="43">
        <v>7500.7065727216996</v>
      </c>
      <c r="F6153" s="43">
        <v>0</v>
      </c>
      <c r="G6153" s="43">
        <v>11580.608423834101</v>
      </c>
    </row>
    <row r="6154" spans="1:7" x14ac:dyDescent="0.2">
      <c r="A6154" s="7">
        <v>6152</v>
      </c>
      <c r="B6154" s="43">
        <v>40.9</v>
      </c>
      <c r="C6154" s="43">
        <v>19882.893150446002</v>
      </c>
      <c r="D6154" s="43">
        <v>18987.807338747101</v>
      </c>
      <c r="E6154" s="43">
        <v>2439.7357175285001</v>
      </c>
      <c r="F6154" s="43">
        <v>0</v>
      </c>
      <c r="G6154" s="43">
        <v>-1544.6499058295999</v>
      </c>
    </row>
    <row r="6155" spans="1:7" x14ac:dyDescent="0.2">
      <c r="A6155" s="7">
        <v>6153</v>
      </c>
      <c r="B6155" s="43">
        <v>69.459999999999994</v>
      </c>
      <c r="C6155" s="43">
        <v>583645.97460136295</v>
      </c>
      <c r="D6155" s="43">
        <v>388932.28830010182</v>
      </c>
      <c r="E6155" s="43">
        <v>73293.372961162298</v>
      </c>
      <c r="F6155" s="43">
        <v>76808.937264644104</v>
      </c>
      <c r="G6155" s="43">
        <v>44611.376075454798</v>
      </c>
    </row>
    <row r="6156" spans="1:7" x14ac:dyDescent="0.2">
      <c r="A6156" s="7">
        <v>6154</v>
      </c>
      <c r="B6156" s="43">
        <v>111.58</v>
      </c>
      <c r="C6156" s="43">
        <v>472268.35704969033</v>
      </c>
      <c r="D6156" s="43">
        <v>470991.3040286951</v>
      </c>
      <c r="E6156" s="43">
        <v>21597.735325747799</v>
      </c>
      <c r="F6156" s="43">
        <v>0</v>
      </c>
      <c r="G6156" s="43">
        <v>-20320.682304752499</v>
      </c>
    </row>
    <row r="6157" spans="1:7" x14ac:dyDescent="0.2">
      <c r="A6157" s="7">
        <v>6155</v>
      </c>
      <c r="B6157" s="43">
        <v>77.5</v>
      </c>
      <c r="C6157" s="43">
        <v>73081.8052167024</v>
      </c>
      <c r="D6157" s="43">
        <v>76647.622180180799</v>
      </c>
      <c r="E6157" s="43">
        <v>4781.0554120127999</v>
      </c>
      <c r="F6157" s="43">
        <v>0</v>
      </c>
      <c r="G6157" s="43">
        <v>-8346.8723754912007</v>
      </c>
    </row>
    <row r="6158" spans="1:7" x14ac:dyDescent="0.2">
      <c r="A6158" s="7">
        <v>6156</v>
      </c>
      <c r="B6158" s="43">
        <v>79.16</v>
      </c>
      <c r="C6158" s="43">
        <v>298194.13603088033</v>
      </c>
      <c r="D6158" s="43">
        <v>426079.5352444835</v>
      </c>
      <c r="E6158" s="43">
        <v>19151.622053457999</v>
      </c>
      <c r="F6158" s="43">
        <v>0</v>
      </c>
      <c r="G6158" s="43">
        <v>-147037.02126706121</v>
      </c>
    </row>
    <row r="6159" spans="1:7" x14ac:dyDescent="0.2">
      <c r="A6159" s="7">
        <v>6157</v>
      </c>
      <c r="B6159" s="43">
        <v>19.059999999999999</v>
      </c>
      <c r="C6159" s="43">
        <v>159558.85589878459</v>
      </c>
      <c r="D6159" s="43">
        <v>106384.9258903703</v>
      </c>
      <c r="E6159" s="43">
        <v>72650.473516046695</v>
      </c>
      <c r="F6159" s="43">
        <v>20920.138440913601</v>
      </c>
      <c r="G6159" s="43">
        <v>-40396.681948545898</v>
      </c>
    </row>
    <row r="6160" spans="1:7" x14ac:dyDescent="0.2">
      <c r="A6160" s="7">
        <v>6158</v>
      </c>
      <c r="B6160" s="43">
        <v>55.73</v>
      </c>
      <c r="C6160" s="43">
        <v>109119.6098950304</v>
      </c>
      <c r="D6160" s="43">
        <v>105470.42923651209</v>
      </c>
      <c r="E6160" s="43">
        <v>9874.9936224910998</v>
      </c>
      <c r="F6160" s="43">
        <v>0</v>
      </c>
      <c r="G6160" s="43">
        <v>-6225.8129639729004</v>
      </c>
    </row>
    <row r="6161" spans="1:7" x14ac:dyDescent="0.2">
      <c r="A6161" s="7">
        <v>6159</v>
      </c>
      <c r="B6161" s="43">
        <v>127.58</v>
      </c>
      <c r="C6161" s="43">
        <v>576744.15816798736</v>
      </c>
      <c r="D6161" s="43">
        <v>486783.74784393882</v>
      </c>
      <c r="E6161" s="43">
        <v>23277.893374962001</v>
      </c>
      <c r="F6161" s="43">
        <v>0</v>
      </c>
      <c r="G6161" s="43">
        <v>66682.516949086596</v>
      </c>
    </row>
    <row r="6162" spans="1:7" x14ac:dyDescent="0.2">
      <c r="A6162" s="7">
        <v>6160</v>
      </c>
      <c r="B6162" s="43">
        <v>24.96</v>
      </c>
      <c r="C6162" s="43">
        <v>95103.143455903803</v>
      </c>
      <c r="D6162" s="43">
        <v>81245.315065140894</v>
      </c>
      <c r="E6162" s="43">
        <v>20174.859022178302</v>
      </c>
      <c r="F6162" s="43">
        <v>0</v>
      </c>
      <c r="G6162" s="43">
        <v>-6317.0306314154004</v>
      </c>
    </row>
    <row r="6163" spans="1:7" x14ac:dyDescent="0.2">
      <c r="A6163" s="7">
        <v>6161</v>
      </c>
      <c r="B6163" s="43">
        <v>62.64</v>
      </c>
      <c r="C6163" s="43">
        <v>305789.81107935437</v>
      </c>
      <c r="D6163" s="43">
        <v>267810.61893214559</v>
      </c>
      <c r="E6163" s="43">
        <v>25077.648605894599</v>
      </c>
      <c r="F6163" s="43">
        <v>0</v>
      </c>
      <c r="G6163" s="43">
        <v>12901.5435413142</v>
      </c>
    </row>
    <row r="6164" spans="1:7" x14ac:dyDescent="0.2">
      <c r="A6164" s="7">
        <v>6162</v>
      </c>
      <c r="B6164" s="43">
        <v>24.74</v>
      </c>
      <c r="C6164" s="43">
        <v>188491.1105449991</v>
      </c>
      <c r="D6164" s="43">
        <v>125620.714763457</v>
      </c>
      <c r="E6164" s="43">
        <v>60042.380304686398</v>
      </c>
      <c r="F6164" s="43">
        <v>18084.531584706001</v>
      </c>
      <c r="G6164" s="43">
        <v>-15256.516107850301</v>
      </c>
    </row>
    <row r="6165" spans="1:7" x14ac:dyDescent="0.2">
      <c r="A6165" s="7">
        <v>6163</v>
      </c>
      <c r="B6165" s="43">
        <v>6.1</v>
      </c>
      <c r="C6165" s="43">
        <v>68719.489653767101</v>
      </c>
      <c r="D6165" s="43">
        <v>50327.729581522202</v>
      </c>
      <c r="E6165" s="43">
        <v>61046.609748049101</v>
      </c>
      <c r="F6165" s="43">
        <v>0</v>
      </c>
      <c r="G6165" s="43">
        <v>-42654.8496758041</v>
      </c>
    </row>
    <row r="6166" spans="1:7" x14ac:dyDescent="0.2">
      <c r="A6166" s="7">
        <v>6164</v>
      </c>
      <c r="B6166" s="43">
        <v>66.099999999999994</v>
      </c>
      <c r="C6166" s="43">
        <v>37684.346324408703</v>
      </c>
      <c r="D6166" s="43">
        <v>25089.148137836801</v>
      </c>
      <c r="E6166" s="43">
        <v>4355.4442619542997</v>
      </c>
      <c r="F6166" s="43">
        <v>2978.7614753079001</v>
      </c>
      <c r="G6166" s="43">
        <v>5260.9924493097997</v>
      </c>
    </row>
    <row r="6167" spans="1:7" x14ac:dyDescent="0.2">
      <c r="A6167" s="7">
        <v>6165</v>
      </c>
      <c r="B6167" s="43">
        <v>25.8</v>
      </c>
      <c r="C6167" s="43">
        <v>91221.424670773107</v>
      </c>
      <c r="D6167" s="43">
        <v>70378.351268124403</v>
      </c>
      <c r="E6167" s="43">
        <v>18283.9263332191</v>
      </c>
      <c r="F6167" s="43">
        <v>0</v>
      </c>
      <c r="G6167" s="43">
        <v>2559.1470694297</v>
      </c>
    </row>
    <row r="6168" spans="1:7" x14ac:dyDescent="0.2">
      <c r="A6168" s="7">
        <v>6166</v>
      </c>
      <c r="B6168" s="43">
        <v>89.9</v>
      </c>
      <c r="C6168" s="43">
        <v>226964.25233370741</v>
      </c>
      <c r="D6168" s="43">
        <v>151318.23095183121</v>
      </c>
      <c r="E6168" s="43">
        <v>21912.698452221801</v>
      </c>
      <c r="F6168" s="43">
        <v>29816.092962837902</v>
      </c>
      <c r="G6168" s="43">
        <v>23917.2299668165</v>
      </c>
    </row>
    <row r="6169" spans="1:7" x14ac:dyDescent="0.2">
      <c r="A6169" s="7">
        <v>6167</v>
      </c>
      <c r="B6169" s="43">
        <v>183.22</v>
      </c>
      <c r="C6169" s="43">
        <v>1905348.1706158021</v>
      </c>
      <c r="D6169" s="43">
        <v>1267600.7380461581</v>
      </c>
      <c r="E6169" s="43">
        <v>83371.097564416297</v>
      </c>
      <c r="F6169" s="43">
        <v>185306.74061468479</v>
      </c>
      <c r="G6169" s="43">
        <v>369069.59439054219</v>
      </c>
    </row>
    <row r="6170" spans="1:7" x14ac:dyDescent="0.2">
      <c r="A6170" s="7">
        <v>6168</v>
      </c>
      <c r="B6170" s="43">
        <v>18.66</v>
      </c>
      <c r="C6170" s="43">
        <v>18874.0722508775</v>
      </c>
      <c r="D6170" s="43">
        <v>18354.975778847798</v>
      </c>
      <c r="E6170" s="43">
        <v>5327.2609431964001</v>
      </c>
      <c r="F6170" s="43">
        <v>0</v>
      </c>
      <c r="G6170" s="43">
        <v>-4808.1644711667996</v>
      </c>
    </row>
    <row r="6171" spans="1:7" x14ac:dyDescent="0.2">
      <c r="A6171" s="7">
        <v>6169</v>
      </c>
      <c r="B6171" s="43">
        <v>8.56</v>
      </c>
      <c r="C6171" s="43">
        <v>23657.209035690899</v>
      </c>
      <c r="D6171" s="43">
        <v>18912.227232290599</v>
      </c>
      <c r="E6171" s="43">
        <v>14242.4514928154</v>
      </c>
      <c r="F6171" s="43">
        <v>0</v>
      </c>
      <c r="G6171" s="43">
        <v>-9497.4696894152003</v>
      </c>
    </row>
    <row r="6172" spans="1:7" x14ac:dyDescent="0.2">
      <c r="A6172" s="7">
        <v>6170</v>
      </c>
      <c r="B6172" s="43">
        <v>132.71</v>
      </c>
      <c r="C6172" s="43">
        <v>331811.40738902608</v>
      </c>
      <c r="D6172" s="43">
        <v>315127.05762331857</v>
      </c>
      <c r="E6172" s="43">
        <v>12697.053297550199</v>
      </c>
      <c r="F6172" s="43">
        <v>0</v>
      </c>
      <c r="G6172" s="43">
        <v>3987.2964681573999</v>
      </c>
    </row>
    <row r="6173" spans="1:7" x14ac:dyDescent="0.2">
      <c r="A6173" s="7">
        <v>6171</v>
      </c>
      <c r="B6173" s="43">
        <v>81.459999999999994</v>
      </c>
      <c r="C6173" s="43">
        <v>505376.28182895691</v>
      </c>
      <c r="D6173" s="43">
        <v>336437.39689073671</v>
      </c>
      <c r="E6173" s="43">
        <v>54667.480624730502</v>
      </c>
      <c r="F6173" s="43">
        <v>67163.617577119207</v>
      </c>
      <c r="G6173" s="43">
        <v>47107.786736370603</v>
      </c>
    </row>
    <row r="6174" spans="1:7" x14ac:dyDescent="0.2">
      <c r="A6174" s="7">
        <v>6172</v>
      </c>
      <c r="B6174" s="43">
        <v>58.67</v>
      </c>
      <c r="C6174" s="43">
        <v>115637.7048675999</v>
      </c>
      <c r="D6174" s="43">
        <v>94633.350112558794</v>
      </c>
      <c r="E6174" s="43">
        <v>10164.9456940735</v>
      </c>
      <c r="F6174" s="43">
        <v>0</v>
      </c>
      <c r="G6174" s="43">
        <v>10839.4090609676</v>
      </c>
    </row>
    <row r="6175" spans="1:7" x14ac:dyDescent="0.2">
      <c r="A6175" s="7">
        <v>6173</v>
      </c>
      <c r="B6175" s="43">
        <v>14.54</v>
      </c>
      <c r="C6175" s="43">
        <v>13688.7807382628</v>
      </c>
      <c r="D6175" s="43">
        <v>10343.965201373099</v>
      </c>
      <c r="E6175" s="43">
        <v>4879.3516527234997</v>
      </c>
      <c r="F6175" s="43">
        <v>0</v>
      </c>
      <c r="G6175" s="43">
        <v>-1534.5361158338001</v>
      </c>
    </row>
    <row r="6176" spans="1:7" x14ac:dyDescent="0.2">
      <c r="A6176" s="7">
        <v>6174</v>
      </c>
      <c r="B6176" s="43">
        <v>27.47</v>
      </c>
      <c r="C6176" s="43">
        <v>273842.31084009999</v>
      </c>
      <c r="D6176" s="43">
        <v>191839.1144313206</v>
      </c>
      <c r="E6176" s="43">
        <v>53126.347745037499</v>
      </c>
      <c r="F6176" s="43">
        <v>0</v>
      </c>
      <c r="G6176" s="43">
        <v>28876.848663741999</v>
      </c>
    </row>
    <row r="6177" spans="1:7" x14ac:dyDescent="0.2">
      <c r="A6177" s="7">
        <v>6175</v>
      </c>
      <c r="B6177" s="43">
        <v>96.31</v>
      </c>
      <c r="C6177" s="43">
        <v>174060.9625058423</v>
      </c>
      <c r="D6177" s="43">
        <v>167333.58280293291</v>
      </c>
      <c r="E6177" s="43">
        <v>9236.9669819757</v>
      </c>
      <c r="F6177" s="43">
        <v>0</v>
      </c>
      <c r="G6177" s="43">
        <v>-2509.5872790663002</v>
      </c>
    </row>
    <row r="6178" spans="1:7" x14ac:dyDescent="0.2">
      <c r="A6178" s="7">
        <v>6176</v>
      </c>
      <c r="B6178" s="43">
        <v>243.92</v>
      </c>
      <c r="C6178" s="43">
        <v>334091.03957944748</v>
      </c>
      <c r="D6178" s="43">
        <v>475738.63137529418</v>
      </c>
      <c r="E6178" s="43">
        <v>6982.7863312411</v>
      </c>
      <c r="F6178" s="43">
        <v>0</v>
      </c>
      <c r="G6178" s="43">
        <v>-148630.37812708781</v>
      </c>
    </row>
    <row r="6179" spans="1:7" x14ac:dyDescent="0.2">
      <c r="A6179" s="7">
        <v>6177</v>
      </c>
      <c r="B6179" s="43">
        <v>26.87</v>
      </c>
      <c r="C6179" s="43">
        <v>30472.290290209199</v>
      </c>
      <c r="D6179" s="43">
        <v>30623.511054800001</v>
      </c>
      <c r="E6179" s="43">
        <v>5700.8359063435</v>
      </c>
      <c r="F6179" s="43">
        <v>0</v>
      </c>
      <c r="G6179" s="43">
        <v>-5852.0566709342002</v>
      </c>
    </row>
    <row r="6180" spans="1:7" x14ac:dyDescent="0.2">
      <c r="A6180" s="7">
        <v>6178</v>
      </c>
      <c r="B6180" s="43">
        <v>61.7</v>
      </c>
      <c r="C6180" s="43">
        <v>100896.98662313671</v>
      </c>
      <c r="D6180" s="43">
        <v>100757.37721424521</v>
      </c>
      <c r="E6180" s="43">
        <v>8433.7897084668002</v>
      </c>
      <c r="F6180" s="43">
        <v>0</v>
      </c>
      <c r="G6180" s="43">
        <v>-8294.1802995753005</v>
      </c>
    </row>
    <row r="6181" spans="1:7" x14ac:dyDescent="0.2">
      <c r="A6181" s="7">
        <v>6179</v>
      </c>
      <c r="B6181" s="43">
        <v>22.51</v>
      </c>
      <c r="C6181" s="43">
        <v>5854.6032447486996</v>
      </c>
      <c r="D6181" s="43">
        <v>3901.3211326944001</v>
      </c>
      <c r="E6181" s="43">
        <v>2269.1158136437002</v>
      </c>
      <c r="F6181" s="43">
        <v>769.39802871450001</v>
      </c>
      <c r="G6181" s="43">
        <v>-1085.2317303038001</v>
      </c>
    </row>
    <row r="6182" spans="1:7" x14ac:dyDescent="0.2">
      <c r="A6182" s="7">
        <v>6180</v>
      </c>
      <c r="B6182" s="43">
        <v>1.22</v>
      </c>
      <c r="C6182" s="43">
        <v>13163.074835502701</v>
      </c>
      <c r="D6182" s="43">
        <v>10353.942372953899</v>
      </c>
      <c r="E6182" s="43">
        <v>56859.067537707801</v>
      </c>
      <c r="F6182" s="43">
        <v>0</v>
      </c>
      <c r="G6182" s="43">
        <v>-54049.935075159003</v>
      </c>
    </row>
    <row r="6183" spans="1:7" x14ac:dyDescent="0.2">
      <c r="A6183" s="7">
        <v>6181</v>
      </c>
      <c r="B6183" s="43">
        <v>109.48</v>
      </c>
      <c r="C6183" s="43">
        <v>218166.77512251539</v>
      </c>
      <c r="D6183" s="43">
        <v>290785.33850664878</v>
      </c>
      <c r="E6183" s="43">
        <v>10099.231156067</v>
      </c>
      <c r="F6183" s="43">
        <v>0</v>
      </c>
      <c r="G6183" s="43">
        <v>-82717.794540200295</v>
      </c>
    </row>
    <row r="6184" spans="1:7" x14ac:dyDescent="0.2">
      <c r="A6184" s="7">
        <v>6182</v>
      </c>
      <c r="B6184" s="43">
        <v>56.2</v>
      </c>
      <c r="C6184" s="43">
        <v>209029.04589571449</v>
      </c>
      <c r="D6184" s="43">
        <v>169371.63488064529</v>
      </c>
      <c r="E6184" s="43">
        <v>19225.388975054699</v>
      </c>
      <c r="F6184" s="43">
        <v>0</v>
      </c>
      <c r="G6184" s="43">
        <v>20432.022040014501</v>
      </c>
    </row>
    <row r="6185" spans="1:7" x14ac:dyDescent="0.2">
      <c r="A6185" s="7">
        <v>6183</v>
      </c>
      <c r="B6185" s="43">
        <v>6.61</v>
      </c>
      <c r="C6185" s="43">
        <v>8721.3993247777998</v>
      </c>
      <c r="D6185" s="43">
        <v>6793.1399585557001</v>
      </c>
      <c r="E6185" s="43">
        <v>6815.2553698564998</v>
      </c>
      <c r="F6185" s="43">
        <v>0</v>
      </c>
      <c r="G6185" s="43">
        <v>-4886.9960036345001</v>
      </c>
    </row>
    <row r="6186" spans="1:7" x14ac:dyDescent="0.2">
      <c r="A6186" s="7">
        <v>6184</v>
      </c>
      <c r="B6186" s="43">
        <v>12.66</v>
      </c>
      <c r="C6186" s="43">
        <v>6555.7513603016996</v>
      </c>
      <c r="D6186" s="43">
        <v>4488.3183934778999</v>
      </c>
      <c r="E6186" s="43">
        <v>2705.2008947507002</v>
      </c>
      <c r="F6186" s="43">
        <v>445.89158290680001</v>
      </c>
      <c r="G6186" s="43">
        <v>-1083.6595108337999</v>
      </c>
    </row>
    <row r="6187" spans="1:7" x14ac:dyDescent="0.2">
      <c r="A6187" s="7">
        <v>6185</v>
      </c>
      <c r="B6187" s="43">
        <v>38.409999999999997</v>
      </c>
      <c r="C6187" s="43">
        <v>104324.302895056</v>
      </c>
      <c r="D6187" s="43">
        <v>116380.9525800121</v>
      </c>
      <c r="E6187" s="43">
        <v>13753.9382212726</v>
      </c>
      <c r="F6187" s="43">
        <v>0</v>
      </c>
      <c r="G6187" s="43">
        <v>-25810.587906228699</v>
      </c>
    </row>
    <row r="6188" spans="1:7" x14ac:dyDescent="0.2">
      <c r="A6188" s="7">
        <v>6186</v>
      </c>
      <c r="B6188" s="43">
        <v>57.18</v>
      </c>
      <c r="C6188" s="43">
        <v>70394.027862591407</v>
      </c>
      <c r="D6188" s="43">
        <v>66979.451619018699</v>
      </c>
      <c r="E6188" s="43">
        <v>6201.2932479963001</v>
      </c>
      <c r="F6188" s="43">
        <v>0</v>
      </c>
      <c r="G6188" s="43">
        <v>-2786.7170044234999</v>
      </c>
    </row>
    <row r="6189" spans="1:7" x14ac:dyDescent="0.2">
      <c r="A6189" s="7">
        <v>6187</v>
      </c>
      <c r="B6189" s="43">
        <v>26.68</v>
      </c>
      <c r="C6189" s="43">
        <v>126164.0235504689</v>
      </c>
      <c r="D6189" s="43">
        <v>84067.182137366995</v>
      </c>
      <c r="E6189" s="43">
        <v>37496.003121532798</v>
      </c>
      <c r="F6189" s="43">
        <v>12130.8691322617</v>
      </c>
      <c r="G6189" s="43">
        <v>-7530.0308406925997</v>
      </c>
    </row>
    <row r="6190" spans="1:7" x14ac:dyDescent="0.2">
      <c r="A6190" s="7">
        <v>6188</v>
      </c>
      <c r="B6190" s="43">
        <v>89.1</v>
      </c>
      <c r="C6190" s="43">
        <v>38087.407294285898</v>
      </c>
      <c r="D6190" s="43">
        <v>26766.151554874399</v>
      </c>
      <c r="E6190" s="43">
        <v>2230.1805154521999</v>
      </c>
      <c r="F6190" s="43">
        <v>887.0886194144</v>
      </c>
      <c r="G6190" s="43">
        <v>8203.9866045447998</v>
      </c>
    </row>
    <row r="6191" spans="1:7" x14ac:dyDescent="0.2">
      <c r="A6191" s="7">
        <v>6189</v>
      </c>
      <c r="B6191" s="43">
        <v>212.24</v>
      </c>
      <c r="C6191" s="43">
        <v>499117.19227575709</v>
      </c>
      <c r="D6191" s="43">
        <v>612260.05966380611</v>
      </c>
      <c r="E6191" s="43">
        <v>12051.896470748799</v>
      </c>
      <c r="F6191" s="43">
        <v>0</v>
      </c>
      <c r="G6191" s="43">
        <v>-125194.7638587978</v>
      </c>
    </row>
    <row r="6192" spans="1:7" x14ac:dyDescent="0.2">
      <c r="A6192" s="7">
        <v>6190</v>
      </c>
      <c r="B6192" s="43">
        <v>157.05000000000001</v>
      </c>
      <c r="C6192" s="43">
        <v>11062.110734420399</v>
      </c>
      <c r="D6192" s="43">
        <v>13977.523252217299</v>
      </c>
      <c r="E6192" s="43">
        <v>363.31509756119999</v>
      </c>
      <c r="F6192" s="43">
        <v>0</v>
      </c>
      <c r="G6192" s="43">
        <v>-3278.7276153582002</v>
      </c>
    </row>
    <row r="6193" spans="1:7" x14ac:dyDescent="0.2">
      <c r="A6193" s="7">
        <v>6191</v>
      </c>
      <c r="B6193" s="43">
        <v>68.010000000000005</v>
      </c>
      <c r="C6193" s="43">
        <v>270785.10470394342</v>
      </c>
      <c r="D6193" s="43">
        <v>277325.40309071518</v>
      </c>
      <c r="E6193" s="43">
        <v>20260.256428266199</v>
      </c>
      <c r="F6193" s="43">
        <v>0</v>
      </c>
      <c r="G6193" s="43">
        <v>-26800.554815037998</v>
      </c>
    </row>
    <row r="6194" spans="1:7" x14ac:dyDescent="0.2">
      <c r="A6194" s="7">
        <v>6192</v>
      </c>
      <c r="B6194" s="43">
        <v>28.95</v>
      </c>
      <c r="C6194" s="43">
        <v>97752.842799604594</v>
      </c>
      <c r="D6194" s="43">
        <v>84511.305820921305</v>
      </c>
      <c r="E6194" s="43">
        <v>17353.545182973001</v>
      </c>
      <c r="F6194" s="43">
        <v>0</v>
      </c>
      <c r="G6194" s="43">
        <v>-4112.0082042897002</v>
      </c>
    </row>
    <row r="6195" spans="1:7" x14ac:dyDescent="0.2">
      <c r="A6195" s="7">
        <v>6193</v>
      </c>
      <c r="B6195" s="43">
        <v>160.30000000000001</v>
      </c>
      <c r="C6195" s="43">
        <v>1207237.985633248</v>
      </c>
      <c r="D6195" s="43">
        <v>1089913.6931047209</v>
      </c>
      <c r="E6195" s="43">
        <v>39242.097957477403</v>
      </c>
      <c r="F6195" s="43">
        <v>0</v>
      </c>
      <c r="G6195" s="43">
        <v>78082.194571049506</v>
      </c>
    </row>
    <row r="6196" spans="1:7" x14ac:dyDescent="0.2">
      <c r="A6196" s="7">
        <v>6194</v>
      </c>
      <c r="B6196" s="43">
        <v>105.22</v>
      </c>
      <c r="C6196" s="43">
        <v>441554.32284269319</v>
      </c>
      <c r="D6196" s="43">
        <v>293756.29296421661</v>
      </c>
      <c r="E6196" s="43">
        <v>37309.663843702801</v>
      </c>
      <c r="F6196" s="43">
        <v>58616.350637155498</v>
      </c>
      <c r="G6196" s="43">
        <v>51872.015397618401</v>
      </c>
    </row>
    <row r="6197" spans="1:7" x14ac:dyDescent="0.2">
      <c r="A6197" s="7">
        <v>6195</v>
      </c>
      <c r="B6197" s="43">
        <v>112.45</v>
      </c>
      <c r="C6197" s="43">
        <v>461700.12420504959</v>
      </c>
      <c r="D6197" s="43">
        <v>517459.17495453189</v>
      </c>
      <c r="E6197" s="43">
        <v>20949.852674184702</v>
      </c>
      <c r="F6197" s="43">
        <v>0</v>
      </c>
      <c r="G6197" s="43">
        <v>-76708.903423666998</v>
      </c>
    </row>
    <row r="6198" spans="1:7" x14ac:dyDescent="0.2">
      <c r="A6198" s="7">
        <v>6196</v>
      </c>
      <c r="B6198" s="43">
        <v>156.4</v>
      </c>
      <c r="C6198" s="43">
        <v>1071735.484242464</v>
      </c>
      <c r="D6198" s="43">
        <v>1003791.908033213</v>
      </c>
      <c r="E6198" s="43">
        <v>36408.755767053801</v>
      </c>
      <c r="F6198" s="43">
        <v>0</v>
      </c>
      <c r="G6198" s="43">
        <v>31534.820442197401</v>
      </c>
    </row>
    <row r="6199" spans="1:7" x14ac:dyDescent="0.2">
      <c r="A6199" s="7">
        <v>6197</v>
      </c>
      <c r="B6199" s="43">
        <v>39.729999999999997</v>
      </c>
      <c r="C6199" s="43">
        <v>48208.246799382097</v>
      </c>
      <c r="D6199" s="43">
        <v>34714.501502602601</v>
      </c>
      <c r="E6199" s="43">
        <v>6450.3484569038001</v>
      </c>
      <c r="F6199" s="43">
        <v>0</v>
      </c>
      <c r="G6199" s="43">
        <v>7043.3968398756997</v>
      </c>
    </row>
    <row r="6200" spans="1:7" x14ac:dyDescent="0.2">
      <c r="A6200" s="7">
        <v>6198</v>
      </c>
      <c r="B6200" s="43">
        <v>52</v>
      </c>
      <c r="C6200" s="43">
        <v>41844.802553590103</v>
      </c>
      <c r="D6200" s="43">
        <v>27838.662373385101</v>
      </c>
      <c r="E6200" s="43">
        <v>6482.2427576167001</v>
      </c>
      <c r="F6200" s="43">
        <v>4063.1996331171999</v>
      </c>
      <c r="G6200" s="43">
        <v>3460.6977894710999</v>
      </c>
    </row>
    <row r="6201" spans="1:7" x14ac:dyDescent="0.2">
      <c r="A6201" s="7">
        <v>6199</v>
      </c>
      <c r="B6201" s="43">
        <v>39.880000000000003</v>
      </c>
      <c r="C6201" s="43">
        <v>264873.75819552143</v>
      </c>
      <c r="D6201" s="43">
        <v>190198.656219684</v>
      </c>
      <c r="E6201" s="43">
        <v>36016.7939679232</v>
      </c>
      <c r="F6201" s="43">
        <v>0</v>
      </c>
      <c r="G6201" s="43">
        <v>38658.308007914202</v>
      </c>
    </row>
    <row r="6202" spans="1:7" x14ac:dyDescent="0.2">
      <c r="A6202" s="7">
        <v>6200</v>
      </c>
      <c r="B6202" s="43">
        <v>161.13</v>
      </c>
      <c r="C6202" s="43">
        <v>448892.77134045633</v>
      </c>
      <c r="D6202" s="43">
        <v>469598.83852391079</v>
      </c>
      <c r="E6202" s="43">
        <v>14226.8980839504</v>
      </c>
      <c r="F6202" s="43">
        <v>0</v>
      </c>
      <c r="G6202" s="43">
        <v>-34932.965267404899</v>
      </c>
    </row>
    <row r="6203" spans="1:7" x14ac:dyDescent="0.2">
      <c r="A6203" s="7">
        <v>6201</v>
      </c>
      <c r="B6203" s="43">
        <v>89.3</v>
      </c>
      <c r="C6203" s="43">
        <v>810696.82732204441</v>
      </c>
      <c r="D6203" s="43">
        <v>545478.30351127696</v>
      </c>
      <c r="E6203" s="43">
        <v>48516.234564898798</v>
      </c>
      <c r="F6203" s="43">
        <v>65247.902819800503</v>
      </c>
      <c r="G6203" s="43">
        <v>151454.3864260682</v>
      </c>
    </row>
    <row r="6204" spans="1:7" x14ac:dyDescent="0.2">
      <c r="A6204" s="7">
        <v>6202</v>
      </c>
      <c r="B6204" s="43">
        <v>361.02</v>
      </c>
      <c r="C6204" s="43">
        <v>2616513.987888088</v>
      </c>
      <c r="D6204" s="43">
        <v>1740987.768680929</v>
      </c>
      <c r="E6204" s="43">
        <v>64148.995128849303</v>
      </c>
      <c r="F6204" s="43">
        <v>348782.87727721198</v>
      </c>
      <c r="G6204" s="43">
        <v>462594.34680109698</v>
      </c>
    </row>
    <row r="6205" spans="1:7" x14ac:dyDescent="0.2">
      <c r="A6205" s="7">
        <v>6203</v>
      </c>
      <c r="B6205" s="43">
        <v>69.28</v>
      </c>
      <c r="C6205" s="43">
        <v>9136.8643673837996</v>
      </c>
      <c r="D6205" s="43">
        <v>8825.6447564275004</v>
      </c>
      <c r="E6205" s="43">
        <v>659.68899380669995</v>
      </c>
      <c r="F6205" s="43">
        <v>0</v>
      </c>
      <c r="G6205" s="43">
        <v>-348.4693828504</v>
      </c>
    </row>
    <row r="6206" spans="1:7" x14ac:dyDescent="0.2">
      <c r="A6206" s="7">
        <v>6204</v>
      </c>
      <c r="B6206" s="43">
        <v>247.52</v>
      </c>
      <c r="C6206" s="43">
        <v>1655329.1415933431</v>
      </c>
      <c r="D6206" s="43">
        <v>1207261.221811072</v>
      </c>
      <c r="E6206" s="43">
        <v>36279.8323769544</v>
      </c>
      <c r="F6206" s="43">
        <v>0</v>
      </c>
      <c r="G6206" s="43">
        <v>411788.08740531612</v>
      </c>
    </row>
    <row r="6207" spans="1:7" x14ac:dyDescent="0.2">
      <c r="A6207" s="7">
        <v>6205</v>
      </c>
      <c r="B6207" s="43">
        <v>43.98</v>
      </c>
      <c r="C6207" s="43">
        <v>8263.1755319099993</v>
      </c>
      <c r="D6207" s="43">
        <v>8668.6677250457997</v>
      </c>
      <c r="E6207" s="43">
        <v>980.08683515799999</v>
      </c>
      <c r="F6207" s="43">
        <v>0</v>
      </c>
      <c r="G6207" s="43">
        <v>-1385.5790282938001</v>
      </c>
    </row>
    <row r="6208" spans="1:7" x14ac:dyDescent="0.2">
      <c r="A6208" s="7">
        <v>6206</v>
      </c>
      <c r="B6208" s="43">
        <v>1.44</v>
      </c>
      <c r="C6208" s="43">
        <v>7176.5494130616999</v>
      </c>
      <c r="D6208" s="43">
        <v>5606.8115804008003</v>
      </c>
      <c r="E6208" s="43">
        <v>25742.4393641922</v>
      </c>
      <c r="F6208" s="43">
        <v>0</v>
      </c>
      <c r="G6208" s="43">
        <v>-24172.7015315313</v>
      </c>
    </row>
    <row r="6209" spans="1:7" x14ac:dyDescent="0.2">
      <c r="A6209" s="7">
        <v>6207</v>
      </c>
      <c r="B6209" s="43">
        <v>7.15</v>
      </c>
      <c r="C6209" s="43">
        <v>2574.3088310897001</v>
      </c>
      <c r="D6209" s="43">
        <v>2294.7120877537</v>
      </c>
      <c r="E6209" s="43">
        <v>1903.5516657346</v>
      </c>
      <c r="F6209" s="43">
        <v>0</v>
      </c>
      <c r="G6209" s="43">
        <v>-1623.9549223985</v>
      </c>
    </row>
    <row r="6210" spans="1:7" x14ac:dyDescent="0.2">
      <c r="A6210" s="7">
        <v>6208</v>
      </c>
      <c r="B6210" s="43">
        <v>33.840000000000003</v>
      </c>
      <c r="C6210" s="43">
        <v>53797.002756302303</v>
      </c>
      <c r="D6210" s="43">
        <v>46094.637813282403</v>
      </c>
      <c r="E6210" s="43">
        <v>8112.2033454117</v>
      </c>
      <c r="F6210" s="43">
        <v>0</v>
      </c>
      <c r="G6210" s="43">
        <v>-409.8384023918</v>
      </c>
    </row>
    <row r="6211" spans="1:7" x14ac:dyDescent="0.2">
      <c r="A6211" s="7">
        <v>6209</v>
      </c>
      <c r="B6211" s="43">
        <v>71.86</v>
      </c>
      <c r="C6211" s="43">
        <v>326387.24822509271</v>
      </c>
      <c r="D6211" s="43">
        <v>258548.5948236422</v>
      </c>
      <c r="E6211" s="43">
        <v>23460.6441388723</v>
      </c>
      <c r="F6211" s="43">
        <v>0</v>
      </c>
      <c r="G6211" s="43">
        <v>44378.009262578104</v>
      </c>
    </row>
    <row r="6212" spans="1:7" x14ac:dyDescent="0.2">
      <c r="A6212" s="7">
        <v>6210</v>
      </c>
      <c r="B6212" s="43">
        <v>158.33000000000001</v>
      </c>
      <c r="C6212" s="43">
        <v>1802171.8712747821</v>
      </c>
      <c r="D6212" s="43">
        <v>1554759.042445739</v>
      </c>
      <c r="E6212" s="43">
        <v>60650.969650433297</v>
      </c>
      <c r="F6212" s="43">
        <v>0</v>
      </c>
      <c r="G6212" s="43">
        <v>186761.85917861</v>
      </c>
    </row>
    <row r="6213" spans="1:7" x14ac:dyDescent="0.2">
      <c r="A6213" s="7">
        <v>6211</v>
      </c>
      <c r="B6213" s="43">
        <v>12.12</v>
      </c>
      <c r="C6213" s="43">
        <v>84672.842808955102</v>
      </c>
      <c r="D6213" s="43">
        <v>61558.175831802801</v>
      </c>
      <c r="E6213" s="43">
        <v>36350.482395653002</v>
      </c>
      <c r="F6213" s="43">
        <v>0</v>
      </c>
      <c r="G6213" s="43">
        <v>-13235.815418500801</v>
      </c>
    </row>
    <row r="6214" spans="1:7" x14ac:dyDescent="0.2">
      <c r="A6214" s="7">
        <v>6212</v>
      </c>
      <c r="B6214" s="43">
        <v>13.52</v>
      </c>
      <c r="C6214" s="43">
        <v>23657.423469019901</v>
      </c>
      <c r="D6214" s="43">
        <v>18782.053869667699</v>
      </c>
      <c r="E6214" s="43">
        <v>9167.0744236841001</v>
      </c>
      <c r="F6214" s="43">
        <v>0</v>
      </c>
      <c r="G6214" s="43">
        <v>-4291.7048243319996</v>
      </c>
    </row>
    <row r="6215" spans="1:7" x14ac:dyDescent="0.2">
      <c r="A6215" s="7">
        <v>6213</v>
      </c>
      <c r="B6215" s="43">
        <v>64.64</v>
      </c>
      <c r="C6215" s="43">
        <v>611796.94323737407</v>
      </c>
      <c r="D6215" s="43">
        <v>462917.1770103944</v>
      </c>
      <c r="E6215" s="43">
        <v>51025.317769185996</v>
      </c>
      <c r="F6215" s="43">
        <v>0</v>
      </c>
      <c r="G6215" s="43">
        <v>97854.448457793696</v>
      </c>
    </row>
    <row r="6216" spans="1:7" x14ac:dyDescent="0.2">
      <c r="A6216" s="7">
        <v>6214</v>
      </c>
      <c r="B6216" s="43">
        <v>43.77</v>
      </c>
      <c r="C6216" s="43">
        <v>345212.06409171398</v>
      </c>
      <c r="D6216" s="43">
        <v>229551.27033686149</v>
      </c>
      <c r="E6216" s="43">
        <v>63534.951536809698</v>
      </c>
      <c r="F6216" s="43">
        <v>33819.538032378099</v>
      </c>
      <c r="G6216" s="43">
        <v>18306.3041856647</v>
      </c>
    </row>
    <row r="6217" spans="1:7" x14ac:dyDescent="0.2">
      <c r="A6217" s="7">
        <v>6215</v>
      </c>
      <c r="B6217" s="43">
        <v>39.880000000000003</v>
      </c>
      <c r="C6217" s="43">
        <v>229685.42815448501</v>
      </c>
      <c r="D6217" s="43">
        <v>240575.30249832681</v>
      </c>
      <c r="E6217" s="43">
        <v>29680.053460895899</v>
      </c>
      <c r="F6217" s="43">
        <v>0</v>
      </c>
      <c r="G6217" s="43">
        <v>-40569.927804737803</v>
      </c>
    </row>
    <row r="6218" spans="1:7" x14ac:dyDescent="0.2">
      <c r="A6218" s="7">
        <v>6216</v>
      </c>
      <c r="B6218" s="43">
        <v>19.28</v>
      </c>
      <c r="C6218" s="43">
        <v>73947.880513789394</v>
      </c>
      <c r="D6218" s="43">
        <v>49214.050788820699</v>
      </c>
      <c r="E6218" s="43">
        <v>29339.695733824199</v>
      </c>
      <c r="F6218" s="43">
        <v>5859.8923611853997</v>
      </c>
      <c r="G6218" s="43">
        <v>-10465.7583700409</v>
      </c>
    </row>
    <row r="6219" spans="1:7" x14ac:dyDescent="0.2">
      <c r="A6219" s="7">
        <v>6217</v>
      </c>
      <c r="B6219" s="43">
        <v>12.78</v>
      </c>
      <c r="C6219" s="43">
        <v>43236.7337386523</v>
      </c>
      <c r="D6219" s="43">
        <v>32151.108654754</v>
      </c>
      <c r="E6219" s="43">
        <v>17559.7538756133</v>
      </c>
      <c r="F6219" s="43">
        <v>0</v>
      </c>
      <c r="G6219" s="43">
        <v>-6474.1287917151003</v>
      </c>
    </row>
    <row r="6220" spans="1:7" x14ac:dyDescent="0.2">
      <c r="A6220" s="7">
        <v>6218</v>
      </c>
      <c r="B6220" s="43">
        <v>152.03</v>
      </c>
      <c r="C6220" s="43">
        <v>143840.8328696622</v>
      </c>
      <c r="D6220" s="43">
        <v>98716.832949221905</v>
      </c>
      <c r="E6220" s="43">
        <v>4943.6814269494998</v>
      </c>
      <c r="F6220" s="43">
        <v>11401.0823855652</v>
      </c>
      <c r="G6220" s="43">
        <v>28779.236107925601</v>
      </c>
    </row>
    <row r="6221" spans="1:7" x14ac:dyDescent="0.2">
      <c r="A6221" s="7">
        <v>6219</v>
      </c>
      <c r="B6221" s="43">
        <v>155.35</v>
      </c>
      <c r="C6221" s="43">
        <v>231495.3165278525</v>
      </c>
      <c r="D6221" s="43">
        <v>250872.8238788</v>
      </c>
      <c r="E6221" s="43">
        <v>7561.2838624329997</v>
      </c>
      <c r="F6221" s="43">
        <v>0</v>
      </c>
      <c r="G6221" s="43">
        <v>-26938.7912133805</v>
      </c>
    </row>
    <row r="6222" spans="1:7" x14ac:dyDescent="0.2">
      <c r="A6222" s="7">
        <v>6220</v>
      </c>
      <c r="B6222" s="43">
        <v>28.21</v>
      </c>
      <c r="C6222" s="43">
        <v>39141.261486284799</v>
      </c>
      <c r="D6222" s="43">
        <v>36156.837861359701</v>
      </c>
      <c r="E6222" s="43">
        <v>7014.8349263991004</v>
      </c>
      <c r="F6222" s="43">
        <v>0</v>
      </c>
      <c r="G6222" s="43">
        <v>-4030.4113014739</v>
      </c>
    </row>
    <row r="6223" spans="1:7" x14ac:dyDescent="0.2">
      <c r="A6223" s="7">
        <v>6221</v>
      </c>
      <c r="B6223" s="43">
        <v>19.5</v>
      </c>
      <c r="C6223" s="43">
        <v>100216.24252638211</v>
      </c>
      <c r="D6223" s="43">
        <v>104492.7848348371</v>
      </c>
      <c r="E6223" s="43">
        <v>26658.351813133799</v>
      </c>
      <c r="F6223" s="43">
        <v>0</v>
      </c>
      <c r="G6223" s="43">
        <v>-30934.894121588801</v>
      </c>
    </row>
    <row r="6224" spans="1:7" x14ac:dyDescent="0.2">
      <c r="A6224" s="7">
        <v>6222</v>
      </c>
      <c r="B6224" s="43">
        <v>282</v>
      </c>
      <c r="C6224" s="43">
        <v>103906.00451081659</v>
      </c>
      <c r="D6224" s="43">
        <v>146058.93962798081</v>
      </c>
      <c r="E6224" s="43">
        <v>1868.0795330019</v>
      </c>
      <c r="F6224" s="43">
        <v>0</v>
      </c>
      <c r="G6224" s="43">
        <v>-44021.014650166202</v>
      </c>
    </row>
    <row r="6225" spans="1:7" x14ac:dyDescent="0.2">
      <c r="A6225" s="7">
        <v>6223</v>
      </c>
      <c r="B6225" s="43">
        <v>36.22</v>
      </c>
      <c r="C6225" s="43">
        <v>181654.9023817876</v>
      </c>
      <c r="D6225" s="43">
        <v>123792.8694157361</v>
      </c>
      <c r="E6225" s="43">
        <v>26208.782829271699</v>
      </c>
      <c r="F6225" s="43">
        <v>14324.3383495783</v>
      </c>
      <c r="G6225" s="43">
        <v>17328.9117872016</v>
      </c>
    </row>
    <row r="6226" spans="1:7" x14ac:dyDescent="0.2">
      <c r="A6226" s="7">
        <v>6224</v>
      </c>
      <c r="B6226" s="43">
        <v>104.68</v>
      </c>
      <c r="C6226" s="43">
        <v>341887.65032757592</v>
      </c>
      <c r="D6226" s="43">
        <v>344604.32319169928</v>
      </c>
      <c r="E6226" s="43">
        <v>16619.194164836299</v>
      </c>
      <c r="F6226" s="43">
        <v>0</v>
      </c>
      <c r="G6226" s="43">
        <v>-19335.867028959699</v>
      </c>
    </row>
    <row r="6227" spans="1:7" x14ac:dyDescent="0.2">
      <c r="A6227" s="7">
        <v>6225</v>
      </c>
      <c r="B6227" s="43">
        <v>243.69</v>
      </c>
      <c r="C6227" s="43">
        <v>783059.48730068852</v>
      </c>
      <c r="D6227" s="43">
        <v>1113260.3454191361</v>
      </c>
      <c r="E6227" s="43">
        <v>16291.430342028299</v>
      </c>
      <c r="F6227" s="43">
        <v>0</v>
      </c>
      <c r="G6227" s="43">
        <v>-346492.28846047563</v>
      </c>
    </row>
    <row r="6228" spans="1:7" x14ac:dyDescent="0.2">
      <c r="A6228" s="7">
        <v>6226</v>
      </c>
      <c r="B6228" s="43">
        <v>54.73</v>
      </c>
      <c r="C6228" s="43">
        <v>51300.708307337598</v>
      </c>
      <c r="D6228" s="43">
        <v>41486.026956763599</v>
      </c>
      <c r="E6228" s="43">
        <v>4824.8845093284999</v>
      </c>
      <c r="F6228" s="43">
        <v>0</v>
      </c>
      <c r="G6228" s="43">
        <v>4989.7968412454002</v>
      </c>
    </row>
    <row r="6229" spans="1:7" x14ac:dyDescent="0.2">
      <c r="A6229" s="7">
        <v>6227</v>
      </c>
      <c r="B6229" s="43">
        <v>129.86000000000001</v>
      </c>
      <c r="C6229" s="43">
        <v>526582.27448339225</v>
      </c>
      <c r="D6229" s="43">
        <v>494228.66799369559</v>
      </c>
      <c r="E6229" s="43">
        <v>20650.238489648498</v>
      </c>
      <c r="F6229" s="43">
        <v>0</v>
      </c>
      <c r="G6229" s="43">
        <v>11703.3680000481</v>
      </c>
    </row>
    <row r="6230" spans="1:7" x14ac:dyDescent="0.2">
      <c r="A6230" s="7">
        <v>6228</v>
      </c>
      <c r="B6230" s="43">
        <v>76.31</v>
      </c>
      <c r="C6230" s="43">
        <v>838785.94472590717</v>
      </c>
      <c r="D6230" s="43">
        <v>661009.15434188663</v>
      </c>
      <c r="E6230" s="43">
        <v>58085.996570240597</v>
      </c>
      <c r="F6230" s="43">
        <v>0</v>
      </c>
      <c r="G6230" s="43">
        <v>119690.79381377991</v>
      </c>
    </row>
    <row r="6231" spans="1:7" x14ac:dyDescent="0.2">
      <c r="A6231" s="7">
        <v>6229</v>
      </c>
      <c r="B6231" s="43">
        <v>43.42</v>
      </c>
      <c r="C6231" s="43">
        <v>280481.25348957023</v>
      </c>
      <c r="D6231" s="43">
        <v>224958.9900167638</v>
      </c>
      <c r="E6231" s="43">
        <v>34040.378896793198</v>
      </c>
      <c r="F6231" s="43">
        <v>0</v>
      </c>
      <c r="G6231" s="43">
        <v>21481.884576013199</v>
      </c>
    </row>
    <row r="6232" spans="1:7" x14ac:dyDescent="0.2">
      <c r="A6232" s="7">
        <v>6230</v>
      </c>
      <c r="B6232" s="43">
        <v>13</v>
      </c>
      <c r="C6232" s="43">
        <v>17828.266007117101</v>
      </c>
      <c r="D6232" s="43">
        <v>16227.8438967519</v>
      </c>
      <c r="E6232" s="43">
        <v>6970.0174104790003</v>
      </c>
      <c r="F6232" s="43">
        <v>0</v>
      </c>
      <c r="G6232" s="43">
        <v>-5369.5953001137996</v>
      </c>
    </row>
    <row r="6233" spans="1:7" x14ac:dyDescent="0.2">
      <c r="A6233" s="7">
        <v>6231</v>
      </c>
      <c r="B6233" s="43">
        <v>402.17</v>
      </c>
      <c r="C6233" s="43">
        <v>2279671.28575378</v>
      </c>
      <c r="D6233" s="43">
        <v>2329204.532467295</v>
      </c>
      <c r="E6233" s="43">
        <v>29251.9157244655</v>
      </c>
      <c r="F6233" s="43">
        <v>0</v>
      </c>
      <c r="G6233" s="43">
        <v>-78785.162437980907</v>
      </c>
    </row>
    <row r="6234" spans="1:7" x14ac:dyDescent="0.2">
      <c r="A6234" s="7">
        <v>6232</v>
      </c>
      <c r="B6234" s="43">
        <v>23.5</v>
      </c>
      <c r="C6234" s="43">
        <v>264930.17211293429</v>
      </c>
      <c r="D6234" s="43">
        <v>240865.9677825461</v>
      </c>
      <c r="E6234" s="43">
        <v>59788.829182269103</v>
      </c>
      <c r="F6234" s="43">
        <v>0</v>
      </c>
      <c r="G6234" s="43">
        <v>-35724.624851881003</v>
      </c>
    </row>
    <row r="6235" spans="1:7" x14ac:dyDescent="0.2">
      <c r="A6235" s="7">
        <v>6233</v>
      </c>
      <c r="B6235" s="43">
        <v>66.41</v>
      </c>
      <c r="C6235" s="43">
        <v>0</v>
      </c>
      <c r="D6235" s="43">
        <v>0</v>
      </c>
      <c r="E6235" s="43">
        <v>0</v>
      </c>
      <c r="F6235" s="43">
        <v>0</v>
      </c>
      <c r="G6235" s="43">
        <v>0</v>
      </c>
    </row>
    <row r="6236" spans="1:7" x14ac:dyDescent="0.2">
      <c r="A6236" s="7">
        <v>6234</v>
      </c>
      <c r="B6236" s="43">
        <v>41.11</v>
      </c>
      <c r="C6236" s="43">
        <v>169173.97712506619</v>
      </c>
      <c r="D6236" s="43">
        <v>117927.2779397734</v>
      </c>
      <c r="E6236" s="43">
        <v>21476.873727094298</v>
      </c>
      <c r="F6236" s="43">
        <v>5868.0672858663002</v>
      </c>
      <c r="G6236" s="43">
        <v>23901.758172332298</v>
      </c>
    </row>
    <row r="6237" spans="1:7" x14ac:dyDescent="0.2">
      <c r="A6237" s="7">
        <v>6235</v>
      </c>
      <c r="B6237" s="43">
        <v>37.450000000000003</v>
      </c>
      <c r="C6237" s="43">
        <v>120895.3419384443</v>
      </c>
      <c r="D6237" s="43">
        <v>85259.989791888394</v>
      </c>
      <c r="E6237" s="43">
        <v>16825.7869271118</v>
      </c>
      <c r="F6237" s="43">
        <v>0</v>
      </c>
      <c r="G6237" s="43">
        <v>18809.565219444099</v>
      </c>
    </row>
    <row r="6238" spans="1:7" x14ac:dyDescent="0.2">
      <c r="A6238" s="7">
        <v>6236</v>
      </c>
      <c r="B6238" s="43">
        <v>94.54</v>
      </c>
      <c r="C6238" s="43">
        <v>126320.9663905788</v>
      </c>
      <c r="D6238" s="43">
        <v>117567.49398633681</v>
      </c>
      <c r="E6238" s="43">
        <v>6866.9074114257</v>
      </c>
      <c r="F6238" s="43">
        <v>0</v>
      </c>
      <c r="G6238" s="43">
        <v>1886.5649928164</v>
      </c>
    </row>
    <row r="6239" spans="1:7" x14ac:dyDescent="0.2">
      <c r="A6239" s="7">
        <v>6237</v>
      </c>
      <c r="B6239" s="43">
        <v>5.17</v>
      </c>
      <c r="C6239" s="43">
        <v>4462.6642777861998</v>
      </c>
      <c r="D6239" s="43">
        <v>3753.8312391535001</v>
      </c>
      <c r="E6239" s="43">
        <v>4629.3466727278001</v>
      </c>
      <c r="F6239" s="43">
        <v>0</v>
      </c>
      <c r="G6239" s="43">
        <v>-3920.5136340950999</v>
      </c>
    </row>
    <row r="6240" spans="1:7" x14ac:dyDescent="0.2">
      <c r="A6240" s="7">
        <v>6238</v>
      </c>
      <c r="B6240" s="43">
        <v>133.43</v>
      </c>
      <c r="C6240" s="43">
        <v>681225.38057978277</v>
      </c>
      <c r="D6240" s="43">
        <v>523181.38029735099</v>
      </c>
      <c r="E6240" s="43">
        <v>26488.2435181533</v>
      </c>
      <c r="F6240" s="43">
        <v>0</v>
      </c>
      <c r="G6240" s="43">
        <v>131555.75676427851</v>
      </c>
    </row>
    <row r="6241" spans="1:7" x14ac:dyDescent="0.2">
      <c r="A6241" s="7">
        <v>6239</v>
      </c>
      <c r="B6241" s="43">
        <v>40.71</v>
      </c>
      <c r="C6241" s="43">
        <v>30298.387538608298</v>
      </c>
      <c r="D6241" s="43">
        <v>26275.181901944499</v>
      </c>
      <c r="E6241" s="43">
        <v>3821.9416324983999</v>
      </c>
      <c r="F6241" s="43">
        <v>0</v>
      </c>
      <c r="G6241" s="43">
        <v>201.26400416530001</v>
      </c>
    </row>
    <row r="6242" spans="1:7" x14ac:dyDescent="0.2">
      <c r="A6242" s="7">
        <v>6240</v>
      </c>
      <c r="B6242" s="43">
        <v>102.4</v>
      </c>
      <c r="C6242" s="43">
        <v>484683.73456435802</v>
      </c>
      <c r="D6242" s="43">
        <v>490393.6394076182</v>
      </c>
      <c r="E6242" s="43">
        <v>24171.7369088745</v>
      </c>
      <c r="F6242" s="43">
        <v>0</v>
      </c>
      <c r="G6242" s="43">
        <v>-29881.641752134601</v>
      </c>
    </row>
    <row r="6243" spans="1:7" x14ac:dyDescent="0.2">
      <c r="A6243" s="7">
        <v>6241</v>
      </c>
      <c r="B6243" s="43">
        <v>13.86</v>
      </c>
      <c r="C6243" s="43">
        <v>20939.780189728401</v>
      </c>
      <c r="D6243" s="43">
        <v>13936.956988170999</v>
      </c>
      <c r="E6243" s="43">
        <v>13419.452363573801</v>
      </c>
      <c r="F6243" s="43">
        <v>2777.2742422335</v>
      </c>
      <c r="G6243" s="43">
        <v>-9193.9034042500007</v>
      </c>
    </row>
    <row r="6244" spans="1:7" x14ac:dyDescent="0.2">
      <c r="A6244" s="7">
        <v>6242</v>
      </c>
      <c r="B6244" s="43">
        <v>5.88</v>
      </c>
      <c r="C6244" s="43">
        <v>20583.157713976801</v>
      </c>
      <c r="D6244" s="43">
        <v>13695.841313114999</v>
      </c>
      <c r="E6244" s="43">
        <v>30821.794825520199</v>
      </c>
      <c r="F6244" s="43">
        <v>2718.0785330556</v>
      </c>
      <c r="G6244" s="43">
        <v>-26652.556957714001</v>
      </c>
    </row>
    <row r="6245" spans="1:7" x14ac:dyDescent="0.2">
      <c r="A6245" s="7">
        <v>6243</v>
      </c>
      <c r="B6245" s="43">
        <v>138.71</v>
      </c>
      <c r="C6245" s="43">
        <v>1086528.4728125751</v>
      </c>
      <c r="D6245" s="43">
        <v>964606.26645857038</v>
      </c>
      <c r="E6245" s="43">
        <v>41561.0433191431</v>
      </c>
      <c r="F6245" s="43">
        <v>0</v>
      </c>
      <c r="G6245" s="43">
        <v>80361.163034861194</v>
      </c>
    </row>
    <row r="6246" spans="1:7" x14ac:dyDescent="0.2">
      <c r="A6246" s="7">
        <v>6244</v>
      </c>
      <c r="B6246" s="43">
        <v>31.91</v>
      </c>
      <c r="C6246" s="43">
        <v>442774.27612143918</v>
      </c>
      <c r="D6246" s="43">
        <v>307488.42185795307</v>
      </c>
      <c r="E6246" s="43">
        <v>75518.169664538102</v>
      </c>
      <c r="F6246" s="43">
        <v>8824.8349065732</v>
      </c>
      <c r="G6246" s="43">
        <v>50942.849692374803</v>
      </c>
    </row>
    <row r="6247" spans="1:7" x14ac:dyDescent="0.2">
      <c r="A6247" s="7">
        <v>6245</v>
      </c>
      <c r="B6247" s="43">
        <v>16.559999999999999</v>
      </c>
      <c r="C6247" s="43">
        <v>28711.533684272301</v>
      </c>
      <c r="D6247" s="43">
        <v>24807.031007961701</v>
      </c>
      <c r="E6247" s="43">
        <v>8762.0436917508996</v>
      </c>
      <c r="F6247" s="43">
        <v>0</v>
      </c>
      <c r="G6247" s="43">
        <v>-4857.5410154402998</v>
      </c>
    </row>
    <row r="6248" spans="1:7" x14ac:dyDescent="0.2">
      <c r="A6248" s="7">
        <v>6246</v>
      </c>
      <c r="B6248" s="43">
        <v>27.9</v>
      </c>
      <c r="C6248" s="43">
        <v>11628.880848291001</v>
      </c>
      <c r="D6248" s="43">
        <v>8497.0637785890995</v>
      </c>
      <c r="E6248" s="43">
        <v>2169.3891740446002</v>
      </c>
      <c r="F6248" s="43">
        <v>0</v>
      </c>
      <c r="G6248" s="43">
        <v>962.4278956572</v>
      </c>
    </row>
    <row r="6249" spans="1:7" x14ac:dyDescent="0.2">
      <c r="A6249" s="7">
        <v>6247</v>
      </c>
      <c r="B6249" s="43">
        <v>39.68</v>
      </c>
      <c r="C6249" s="43">
        <v>30166.709777557</v>
      </c>
      <c r="D6249" s="43">
        <v>23784.388662075999</v>
      </c>
      <c r="E6249" s="43">
        <v>3917.8961401772999</v>
      </c>
      <c r="F6249" s="43">
        <v>0</v>
      </c>
      <c r="G6249" s="43">
        <v>2464.4249753037002</v>
      </c>
    </row>
    <row r="6250" spans="1:7" x14ac:dyDescent="0.2">
      <c r="A6250" s="7">
        <v>6248</v>
      </c>
      <c r="B6250" s="43">
        <v>52.88</v>
      </c>
      <c r="C6250" s="43">
        <v>387337.14953918167</v>
      </c>
      <c r="D6250" s="43">
        <v>293864.64478775131</v>
      </c>
      <c r="E6250" s="43">
        <v>37948.9162665283</v>
      </c>
      <c r="F6250" s="43">
        <v>0</v>
      </c>
      <c r="G6250" s="43">
        <v>55523.588484902102</v>
      </c>
    </row>
    <row r="6251" spans="1:7" x14ac:dyDescent="0.2">
      <c r="A6251" s="7">
        <v>6249</v>
      </c>
      <c r="B6251" s="43">
        <v>110.88</v>
      </c>
      <c r="C6251" s="43">
        <v>545142.62121435045</v>
      </c>
      <c r="D6251" s="43">
        <v>548335.131944753</v>
      </c>
      <c r="E6251" s="43">
        <v>25216.915727811702</v>
      </c>
      <c r="F6251" s="43">
        <v>0</v>
      </c>
      <c r="G6251" s="43">
        <v>-28409.426458214199</v>
      </c>
    </row>
    <row r="6252" spans="1:7" x14ac:dyDescent="0.2">
      <c r="A6252" s="7">
        <v>6250</v>
      </c>
      <c r="B6252" s="43">
        <v>1.56</v>
      </c>
      <c r="C6252" s="43">
        <v>6563.3581219371999</v>
      </c>
      <c r="D6252" s="43">
        <v>5422.2086069458001</v>
      </c>
      <c r="E6252" s="43">
        <v>21681.3949925657</v>
      </c>
      <c r="F6252" s="43">
        <v>0</v>
      </c>
      <c r="G6252" s="43">
        <v>-20540.245477574401</v>
      </c>
    </row>
    <row r="6253" spans="1:7" x14ac:dyDescent="0.2">
      <c r="A6253" s="7">
        <v>6251</v>
      </c>
      <c r="B6253" s="43">
        <v>10.49</v>
      </c>
      <c r="C6253" s="43">
        <v>83299.038340248997</v>
      </c>
      <c r="D6253" s="43">
        <v>71137.125534119099</v>
      </c>
      <c r="E6253" s="43">
        <v>42270.512328540302</v>
      </c>
      <c r="F6253" s="43">
        <v>0</v>
      </c>
      <c r="G6253" s="43">
        <v>-30108.599522410401</v>
      </c>
    </row>
    <row r="6254" spans="1:7" x14ac:dyDescent="0.2">
      <c r="A6254" s="7">
        <v>6252</v>
      </c>
      <c r="B6254" s="43">
        <v>12.21</v>
      </c>
      <c r="C6254" s="43">
        <v>25871.158807123</v>
      </c>
      <c r="D6254" s="43">
        <v>19390.1709836476</v>
      </c>
      <c r="E6254" s="43">
        <v>10981.553557176499</v>
      </c>
      <c r="F6254" s="43">
        <v>0</v>
      </c>
      <c r="G6254" s="43">
        <v>-4500.5657337011999</v>
      </c>
    </row>
    <row r="6255" spans="1:7" x14ac:dyDescent="0.2">
      <c r="A6255" s="7">
        <v>6253</v>
      </c>
      <c r="B6255" s="43">
        <v>68.94</v>
      </c>
      <c r="C6255" s="43">
        <v>347615.28003436822</v>
      </c>
      <c r="D6255" s="43">
        <v>260432.78263593279</v>
      </c>
      <c r="E6255" s="43">
        <v>26189.498282706802</v>
      </c>
      <c r="F6255" s="43">
        <v>0</v>
      </c>
      <c r="G6255" s="43">
        <v>60992.999115728599</v>
      </c>
    </row>
    <row r="6256" spans="1:7" x14ac:dyDescent="0.2">
      <c r="A6256" s="7">
        <v>6254</v>
      </c>
      <c r="B6256" s="43">
        <v>205.51</v>
      </c>
      <c r="C6256" s="43">
        <v>718732.21659142827</v>
      </c>
      <c r="D6256" s="43">
        <v>636086.59938256105</v>
      </c>
      <c r="E6256" s="43">
        <v>17965.511079765402</v>
      </c>
      <c r="F6256" s="43">
        <v>0</v>
      </c>
      <c r="G6256" s="43">
        <v>64680.106129101798</v>
      </c>
    </row>
    <row r="6257" spans="1:7" x14ac:dyDescent="0.2">
      <c r="A6257" s="7">
        <v>6255</v>
      </c>
      <c r="B6257" s="43">
        <v>111.53</v>
      </c>
      <c r="C6257" s="43">
        <v>911295.42519775638</v>
      </c>
      <c r="D6257" s="43">
        <v>845389.33741131774</v>
      </c>
      <c r="E6257" s="43">
        <v>42493.383557749701</v>
      </c>
      <c r="F6257" s="43">
        <v>0</v>
      </c>
      <c r="G6257" s="43">
        <v>23412.704228688799</v>
      </c>
    </row>
    <row r="6258" spans="1:7" x14ac:dyDescent="0.2">
      <c r="A6258" s="7">
        <v>6256</v>
      </c>
      <c r="B6258" s="43">
        <v>26.01</v>
      </c>
      <c r="C6258" s="43">
        <v>11620.3585118311</v>
      </c>
      <c r="D6258" s="43">
        <v>12109.119434932099</v>
      </c>
      <c r="E6258" s="43">
        <v>2243.0783150012999</v>
      </c>
      <c r="F6258" s="43">
        <v>0</v>
      </c>
      <c r="G6258" s="43">
        <v>-2731.8392381021999</v>
      </c>
    </row>
    <row r="6259" spans="1:7" x14ac:dyDescent="0.2">
      <c r="A6259" s="7">
        <v>6257</v>
      </c>
      <c r="B6259" s="43">
        <v>85.65</v>
      </c>
      <c r="C6259" s="43">
        <v>168370.01881222529</v>
      </c>
      <c r="D6259" s="43">
        <v>131733.49938629899</v>
      </c>
      <c r="E6259" s="43">
        <v>10585.782879906899</v>
      </c>
      <c r="F6259" s="43">
        <v>0</v>
      </c>
      <c r="G6259" s="43">
        <v>26050.736546019401</v>
      </c>
    </row>
    <row r="6260" spans="1:7" x14ac:dyDescent="0.2">
      <c r="A6260" s="7">
        <v>6258</v>
      </c>
      <c r="B6260" s="43">
        <v>2.79</v>
      </c>
      <c r="C6260" s="43">
        <v>3510.1342911698998</v>
      </c>
      <c r="D6260" s="43">
        <v>3410.0790086887</v>
      </c>
      <c r="E6260" s="43">
        <v>6347.7507109832004</v>
      </c>
      <c r="F6260" s="43">
        <v>0</v>
      </c>
      <c r="G6260" s="43">
        <v>-6247.6954285020001</v>
      </c>
    </row>
    <row r="6261" spans="1:7" x14ac:dyDescent="0.2">
      <c r="A6261" s="7">
        <v>6259</v>
      </c>
      <c r="B6261" s="43">
        <v>55.42</v>
      </c>
      <c r="C6261" s="43">
        <v>81072.426782266994</v>
      </c>
      <c r="D6261" s="43">
        <v>54018.876093653802</v>
      </c>
      <c r="E6261" s="43">
        <v>12792.737938521899</v>
      </c>
      <c r="F6261" s="43">
        <v>10736.3259449333</v>
      </c>
      <c r="G6261" s="43">
        <v>3524.4868051580002</v>
      </c>
    </row>
    <row r="6262" spans="1:7" x14ac:dyDescent="0.2">
      <c r="A6262" s="7">
        <v>6260</v>
      </c>
      <c r="B6262" s="43">
        <v>248.43</v>
      </c>
      <c r="C6262" s="43">
        <v>756879.64555939031</v>
      </c>
      <c r="D6262" s="43">
        <v>798115.58485444356</v>
      </c>
      <c r="E6262" s="43">
        <v>15649.7742409107</v>
      </c>
      <c r="F6262" s="43">
        <v>0</v>
      </c>
      <c r="G6262" s="43">
        <v>-56885.7135359639</v>
      </c>
    </row>
    <row r="6263" spans="1:7" x14ac:dyDescent="0.2">
      <c r="A6263" s="7">
        <v>6261</v>
      </c>
      <c r="B6263" s="43">
        <v>418.5</v>
      </c>
      <c r="C6263" s="43">
        <v>1941928.9113578419</v>
      </c>
      <c r="D6263" s="43">
        <v>1292863.698035141</v>
      </c>
      <c r="E6263" s="43">
        <v>35435.038037005303</v>
      </c>
      <c r="F6263" s="43">
        <v>156319.76250705979</v>
      </c>
      <c r="G6263" s="43">
        <v>457310.41277863528</v>
      </c>
    </row>
    <row r="6264" spans="1:7" x14ac:dyDescent="0.2">
      <c r="A6264" s="7">
        <v>6262</v>
      </c>
      <c r="B6264" s="43">
        <v>60.53</v>
      </c>
      <c r="C6264" s="43">
        <v>45333.398481631899</v>
      </c>
      <c r="D6264" s="43">
        <v>38235.3187186348</v>
      </c>
      <c r="E6264" s="43">
        <v>3885.1048903688002</v>
      </c>
      <c r="F6264" s="43">
        <v>0</v>
      </c>
      <c r="G6264" s="43">
        <v>3212.9748726283001</v>
      </c>
    </row>
    <row r="6265" spans="1:7" x14ac:dyDescent="0.2">
      <c r="A6265" s="7">
        <v>6263</v>
      </c>
      <c r="B6265" s="43">
        <v>121.79</v>
      </c>
      <c r="C6265" s="43">
        <v>963229.47959567921</v>
      </c>
      <c r="D6265" s="43">
        <v>1028597.606362971</v>
      </c>
      <c r="E6265" s="43">
        <v>41430.880820963903</v>
      </c>
      <c r="F6265" s="43">
        <v>0</v>
      </c>
      <c r="G6265" s="43">
        <v>-106799.0075882552</v>
      </c>
    </row>
    <row r="6266" spans="1:7" x14ac:dyDescent="0.2">
      <c r="A6266" s="7">
        <v>6264</v>
      </c>
      <c r="B6266" s="43">
        <v>104.42</v>
      </c>
      <c r="C6266" s="43">
        <v>388694.11245469027</v>
      </c>
      <c r="D6266" s="43">
        <v>300701.24196556228</v>
      </c>
      <c r="E6266" s="43">
        <v>19305.339240113</v>
      </c>
      <c r="F6266" s="43">
        <v>0</v>
      </c>
      <c r="G6266" s="43">
        <v>68687.531249014995</v>
      </c>
    </row>
    <row r="6267" spans="1:7" x14ac:dyDescent="0.2">
      <c r="A6267" s="7">
        <v>6265</v>
      </c>
      <c r="B6267" s="43">
        <v>176.86</v>
      </c>
      <c r="C6267" s="43">
        <v>30183.693297227801</v>
      </c>
      <c r="D6267" s="43">
        <v>42394.680678310098</v>
      </c>
      <c r="E6267" s="43">
        <v>854.02877729759996</v>
      </c>
      <c r="F6267" s="43">
        <v>0</v>
      </c>
      <c r="G6267" s="43">
        <v>-13065.0161583799</v>
      </c>
    </row>
    <row r="6268" spans="1:7" x14ac:dyDescent="0.2">
      <c r="A6268" s="7">
        <v>6266</v>
      </c>
      <c r="B6268" s="43">
        <v>46.53</v>
      </c>
      <c r="C6268" s="43">
        <v>322584.44040648529</v>
      </c>
      <c r="D6268" s="43">
        <v>230295.46835444871</v>
      </c>
      <c r="E6268" s="43">
        <v>36122.2263327892</v>
      </c>
      <c r="F6268" s="43">
        <v>0</v>
      </c>
      <c r="G6268" s="43">
        <v>56166.745719247403</v>
      </c>
    </row>
    <row r="6269" spans="1:7" x14ac:dyDescent="0.2">
      <c r="A6269" s="7">
        <v>6267</v>
      </c>
      <c r="B6269" s="43">
        <v>190.95</v>
      </c>
      <c r="C6269" s="43">
        <v>1719071.363542076</v>
      </c>
      <c r="D6269" s="43">
        <v>1144179.355263571</v>
      </c>
      <c r="E6269" s="43">
        <v>71975.298224725702</v>
      </c>
      <c r="F6269" s="43">
        <v>168453.2650653187</v>
      </c>
      <c r="G6269" s="43">
        <v>334463.44498846133</v>
      </c>
    </row>
    <row r="6270" spans="1:7" x14ac:dyDescent="0.2">
      <c r="A6270" s="7">
        <v>6268</v>
      </c>
      <c r="B6270" s="43">
        <v>89.36</v>
      </c>
      <c r="C6270" s="43">
        <v>782383.28516767756</v>
      </c>
      <c r="D6270" s="43">
        <v>521075.59115832171</v>
      </c>
      <c r="E6270" s="43">
        <v>66469.353705984497</v>
      </c>
      <c r="F6270" s="43">
        <v>61804.3812713597</v>
      </c>
      <c r="G6270" s="43">
        <v>133033.9590320116</v>
      </c>
    </row>
    <row r="6271" spans="1:7" x14ac:dyDescent="0.2">
      <c r="A6271" s="7">
        <v>6269</v>
      </c>
      <c r="B6271" s="43">
        <v>150.63999999999999</v>
      </c>
      <c r="C6271" s="43">
        <v>587150.88774031913</v>
      </c>
      <c r="D6271" s="43">
        <v>481988.23478272872</v>
      </c>
      <c r="E6271" s="43">
        <v>20893.707696989401</v>
      </c>
      <c r="F6271" s="43">
        <v>0</v>
      </c>
      <c r="G6271" s="43">
        <v>84268.945260601104</v>
      </c>
    </row>
    <row r="6272" spans="1:7" x14ac:dyDescent="0.2">
      <c r="A6272" s="7">
        <v>6270</v>
      </c>
      <c r="B6272" s="43">
        <v>212.74</v>
      </c>
      <c r="C6272" s="43">
        <v>240219.65817426331</v>
      </c>
      <c r="D6272" s="43">
        <v>303795.68393817631</v>
      </c>
      <c r="E6272" s="43">
        <v>5673.8859182710003</v>
      </c>
      <c r="F6272" s="43">
        <v>0</v>
      </c>
      <c r="G6272" s="43">
        <v>-69249.911682183898</v>
      </c>
    </row>
    <row r="6273" spans="1:7" x14ac:dyDescent="0.2">
      <c r="A6273" s="7">
        <v>6271</v>
      </c>
      <c r="B6273" s="43">
        <v>82.88</v>
      </c>
      <c r="C6273" s="43">
        <v>61756.6053031997</v>
      </c>
      <c r="D6273" s="43">
        <v>73356.542231020096</v>
      </c>
      <c r="E6273" s="43">
        <v>3811.2471012407</v>
      </c>
      <c r="F6273" s="43">
        <v>0</v>
      </c>
      <c r="G6273" s="43">
        <v>-15411.1840290611</v>
      </c>
    </row>
    <row r="6274" spans="1:7" x14ac:dyDescent="0.2">
      <c r="A6274" s="7">
        <v>6272</v>
      </c>
      <c r="B6274" s="43">
        <v>10.35</v>
      </c>
      <c r="C6274" s="43">
        <v>29978.703932628301</v>
      </c>
      <c r="D6274" s="43">
        <v>25522.104511916699</v>
      </c>
      <c r="E6274" s="43">
        <v>14792.107054186599</v>
      </c>
      <c r="F6274" s="43">
        <v>0</v>
      </c>
      <c r="G6274" s="43">
        <v>-10335.507633474999</v>
      </c>
    </row>
    <row r="6275" spans="1:7" x14ac:dyDescent="0.2">
      <c r="A6275" s="7">
        <v>6273</v>
      </c>
      <c r="B6275" s="43">
        <v>193.68</v>
      </c>
      <c r="C6275" s="43">
        <v>1147946.746988069</v>
      </c>
      <c r="D6275" s="43">
        <v>1007943.6088013221</v>
      </c>
      <c r="E6275" s="43">
        <v>30965.9172784412</v>
      </c>
      <c r="F6275" s="43">
        <v>0</v>
      </c>
      <c r="G6275" s="43">
        <v>109037.2209083067</v>
      </c>
    </row>
    <row r="6276" spans="1:7" x14ac:dyDescent="0.2">
      <c r="A6276" s="7">
        <v>6274</v>
      </c>
      <c r="B6276" s="43">
        <v>46.81</v>
      </c>
      <c r="C6276" s="43">
        <v>168998.47925079789</v>
      </c>
      <c r="D6276" s="43">
        <v>148086.2431853434</v>
      </c>
      <c r="E6276" s="43">
        <v>18356.449223625801</v>
      </c>
      <c r="F6276" s="43">
        <v>0</v>
      </c>
      <c r="G6276" s="43">
        <v>2555.7868418286998</v>
      </c>
    </row>
    <row r="6277" spans="1:7" x14ac:dyDescent="0.2">
      <c r="A6277" s="7">
        <v>6275</v>
      </c>
      <c r="B6277" s="43">
        <v>136.80000000000001</v>
      </c>
      <c r="C6277" s="43">
        <v>1247367.2427092739</v>
      </c>
      <c r="D6277" s="43">
        <v>1075962.259239787</v>
      </c>
      <c r="E6277" s="43">
        <v>47710.599106146197</v>
      </c>
      <c r="F6277" s="43">
        <v>0</v>
      </c>
      <c r="G6277" s="43">
        <v>123694.3843633405</v>
      </c>
    </row>
    <row r="6278" spans="1:7" x14ac:dyDescent="0.2">
      <c r="A6278" s="7">
        <v>6276</v>
      </c>
      <c r="B6278" s="43">
        <v>78.459999999999994</v>
      </c>
      <c r="C6278" s="43">
        <v>1038751.271718082</v>
      </c>
      <c r="D6278" s="43">
        <v>692297.25938174245</v>
      </c>
      <c r="E6278" s="43">
        <v>99716.002488882994</v>
      </c>
      <c r="F6278" s="43">
        <v>81546.326632634897</v>
      </c>
      <c r="G6278" s="43">
        <v>165191.68321482209</v>
      </c>
    </row>
    <row r="6279" spans="1:7" x14ac:dyDescent="0.2">
      <c r="A6279" s="7">
        <v>6277</v>
      </c>
      <c r="B6279" s="43">
        <v>55.14</v>
      </c>
      <c r="C6279" s="43">
        <v>437602.91923026869</v>
      </c>
      <c r="D6279" s="43">
        <v>291513.14743495092</v>
      </c>
      <c r="E6279" s="43">
        <v>69513.584779502999</v>
      </c>
      <c r="F6279" s="43">
        <v>57610.692753420997</v>
      </c>
      <c r="G6279" s="43">
        <v>18965.4942623938</v>
      </c>
    </row>
    <row r="6280" spans="1:7" x14ac:dyDescent="0.2">
      <c r="A6280" s="7">
        <v>6278</v>
      </c>
      <c r="B6280" s="43">
        <v>158.71</v>
      </c>
      <c r="C6280" s="43">
        <v>1181807.0747848279</v>
      </c>
      <c r="D6280" s="43">
        <v>888836.34331406048</v>
      </c>
      <c r="E6280" s="43">
        <v>39500.286074256001</v>
      </c>
      <c r="F6280" s="43">
        <v>0</v>
      </c>
      <c r="G6280" s="43">
        <v>253470.4453965119</v>
      </c>
    </row>
    <row r="6281" spans="1:7" x14ac:dyDescent="0.2">
      <c r="A6281" s="7">
        <v>6279</v>
      </c>
      <c r="B6281" s="43">
        <v>30.29</v>
      </c>
      <c r="C6281" s="43">
        <v>298650.96379175608</v>
      </c>
      <c r="D6281" s="43">
        <v>198765.57655357011</v>
      </c>
      <c r="E6281" s="43">
        <v>78987.997811437599</v>
      </c>
      <c r="F6281" s="43">
        <v>28914.024174126898</v>
      </c>
      <c r="G6281" s="43">
        <v>-8016.6347473784999</v>
      </c>
    </row>
    <row r="6282" spans="1:7" x14ac:dyDescent="0.2">
      <c r="A6282" s="7">
        <v>6280</v>
      </c>
      <c r="B6282" s="43">
        <v>16.420000000000002</v>
      </c>
      <c r="C6282" s="43">
        <v>86531.395222081293</v>
      </c>
      <c r="D6282" s="43">
        <v>70470.950710217207</v>
      </c>
      <c r="E6282" s="43">
        <v>27709.557224099299</v>
      </c>
      <c r="F6282" s="43">
        <v>0</v>
      </c>
      <c r="G6282" s="43">
        <v>-11649.112712235201</v>
      </c>
    </row>
    <row r="6283" spans="1:7" x14ac:dyDescent="0.2">
      <c r="A6283" s="7">
        <v>6281</v>
      </c>
      <c r="B6283" s="43">
        <v>12.06</v>
      </c>
      <c r="C6283" s="43">
        <v>87595.792239702205</v>
      </c>
      <c r="D6283" s="43">
        <v>73938.100703869801</v>
      </c>
      <c r="E6283" s="43">
        <v>38193.357904570497</v>
      </c>
      <c r="F6283" s="43">
        <v>0</v>
      </c>
      <c r="G6283" s="43">
        <v>-24535.666368737999</v>
      </c>
    </row>
    <row r="6284" spans="1:7" x14ac:dyDescent="0.2">
      <c r="A6284" s="7">
        <v>6282</v>
      </c>
      <c r="B6284" s="43">
        <v>19.34</v>
      </c>
      <c r="C6284" s="43">
        <v>24326.4371873075</v>
      </c>
      <c r="D6284" s="43">
        <v>16180.771071089701</v>
      </c>
      <c r="E6284" s="43">
        <v>11186.7484007448</v>
      </c>
      <c r="F6284" s="43">
        <v>3232.0310009803002</v>
      </c>
      <c r="G6284" s="43">
        <v>-6273.1132855073001</v>
      </c>
    </row>
    <row r="6285" spans="1:7" x14ac:dyDescent="0.2">
      <c r="A6285" s="7">
        <v>6283</v>
      </c>
      <c r="B6285" s="43">
        <v>310.82</v>
      </c>
      <c r="C6285" s="43">
        <v>1027107.578488042</v>
      </c>
      <c r="D6285" s="43">
        <v>732862.70788824884</v>
      </c>
      <c r="E6285" s="43">
        <v>17232.139904936801</v>
      </c>
      <c r="F6285" s="43">
        <v>12121.98</v>
      </c>
      <c r="G6285" s="43">
        <v>264890.75069485622</v>
      </c>
    </row>
    <row r="6286" spans="1:7" x14ac:dyDescent="0.2">
      <c r="A6286" s="7">
        <v>6284</v>
      </c>
      <c r="B6286" s="43">
        <v>5.0599999999999996</v>
      </c>
      <c r="C6286" s="43">
        <v>37708.749506762899</v>
      </c>
      <c r="D6286" s="43">
        <v>32948.904894039901</v>
      </c>
      <c r="E6286" s="43">
        <v>38687.681871661101</v>
      </c>
      <c r="F6286" s="43">
        <v>0</v>
      </c>
      <c r="G6286" s="43">
        <v>-33927.837258938103</v>
      </c>
    </row>
    <row r="6287" spans="1:7" x14ac:dyDescent="0.2">
      <c r="A6287" s="7">
        <v>6285</v>
      </c>
      <c r="B6287" s="43">
        <v>140.38</v>
      </c>
      <c r="C6287" s="43">
        <v>1077143.9498028499</v>
      </c>
      <c r="D6287" s="43">
        <v>935439.97237469198</v>
      </c>
      <c r="E6287" s="43">
        <v>40059.750366175198</v>
      </c>
      <c r="F6287" s="43">
        <v>0</v>
      </c>
      <c r="G6287" s="43">
        <v>101644.2270619833</v>
      </c>
    </row>
    <row r="6288" spans="1:7" x14ac:dyDescent="0.2">
      <c r="A6288" s="7">
        <v>6286</v>
      </c>
      <c r="B6288" s="43">
        <v>416.24</v>
      </c>
      <c r="C6288" s="43">
        <v>905818.83690302039</v>
      </c>
      <c r="D6288" s="43">
        <v>1040075.693011387</v>
      </c>
      <c r="E6288" s="43">
        <v>11339.415596273901</v>
      </c>
      <c r="F6288" s="43">
        <v>0</v>
      </c>
      <c r="G6288" s="43">
        <v>-145596.27170464059</v>
      </c>
    </row>
    <row r="6289" spans="1:7" x14ac:dyDescent="0.2">
      <c r="A6289" s="7">
        <v>6287</v>
      </c>
      <c r="B6289" s="43">
        <v>102.63</v>
      </c>
      <c r="C6289" s="43">
        <v>615100.38084447826</v>
      </c>
      <c r="D6289" s="43">
        <v>575075.13415429625</v>
      </c>
      <c r="E6289" s="43">
        <v>31535.835411792901</v>
      </c>
      <c r="F6289" s="43">
        <v>0</v>
      </c>
      <c r="G6289" s="43">
        <v>8489.4112783890996</v>
      </c>
    </row>
    <row r="6290" spans="1:7" x14ac:dyDescent="0.2">
      <c r="A6290" s="7">
        <v>6288</v>
      </c>
      <c r="B6290" s="43">
        <v>15.3</v>
      </c>
      <c r="C6290" s="43">
        <v>9099.8618123414999</v>
      </c>
      <c r="D6290" s="43">
        <v>8679.4374635603999</v>
      </c>
      <c r="E6290" s="43">
        <v>2989.8168475744001</v>
      </c>
      <c r="F6290" s="43">
        <v>0</v>
      </c>
      <c r="G6290" s="43">
        <v>-2569.3924987933001</v>
      </c>
    </row>
    <row r="6291" spans="1:7" x14ac:dyDescent="0.2">
      <c r="A6291" s="7">
        <v>6289</v>
      </c>
      <c r="B6291" s="43">
        <v>63.32</v>
      </c>
      <c r="C6291" s="43">
        <v>586764.01671864744</v>
      </c>
      <c r="D6291" s="43">
        <v>391046.09420158569</v>
      </c>
      <c r="E6291" s="43">
        <v>73157.073499675593</v>
      </c>
      <c r="F6291" s="43">
        <v>56345.541133347302</v>
      </c>
      <c r="G6291" s="43">
        <v>66215.307884038906</v>
      </c>
    </row>
    <row r="6292" spans="1:7" x14ac:dyDescent="0.2">
      <c r="A6292" s="7">
        <v>6290</v>
      </c>
      <c r="B6292" s="43">
        <v>111.54</v>
      </c>
      <c r="C6292" s="43">
        <v>443373.79183110333</v>
      </c>
      <c r="D6292" s="43">
        <v>471644.22072330333</v>
      </c>
      <c r="E6292" s="43">
        <v>20539.9959094197</v>
      </c>
      <c r="F6292" s="43">
        <v>0</v>
      </c>
      <c r="G6292" s="43">
        <v>-48810.424801619702</v>
      </c>
    </row>
    <row r="6293" spans="1:7" x14ac:dyDescent="0.2">
      <c r="A6293" s="7">
        <v>6291</v>
      </c>
      <c r="B6293" s="43">
        <v>166.79</v>
      </c>
      <c r="C6293" s="43">
        <v>1122976.099595058</v>
      </c>
      <c r="D6293" s="43">
        <v>1062694.0887825841</v>
      </c>
      <c r="E6293" s="43">
        <v>34816.879742531601</v>
      </c>
      <c r="F6293" s="43">
        <v>0</v>
      </c>
      <c r="G6293" s="43">
        <v>25465.131069941599</v>
      </c>
    </row>
    <row r="6294" spans="1:7" x14ac:dyDescent="0.2">
      <c r="A6294" s="7">
        <v>6292</v>
      </c>
      <c r="B6294" s="43">
        <v>31.02</v>
      </c>
      <c r="C6294" s="43">
        <v>69444.457148592701</v>
      </c>
      <c r="D6294" s="43">
        <v>57261.259631665998</v>
      </c>
      <c r="E6294" s="43">
        <v>11862.6768693213</v>
      </c>
      <c r="F6294" s="43">
        <v>0</v>
      </c>
      <c r="G6294" s="43">
        <v>320.52064760539997</v>
      </c>
    </row>
    <row r="6295" spans="1:7" x14ac:dyDescent="0.2">
      <c r="A6295" s="7">
        <v>6293</v>
      </c>
      <c r="B6295" s="43">
        <v>206.44</v>
      </c>
      <c r="C6295" s="43">
        <v>186592.31070310861</v>
      </c>
      <c r="D6295" s="43">
        <v>201552.39482637751</v>
      </c>
      <c r="E6295" s="43">
        <v>4538.0021680351001</v>
      </c>
      <c r="F6295" s="43">
        <v>0</v>
      </c>
      <c r="G6295" s="43">
        <v>-19498.086291304098</v>
      </c>
    </row>
    <row r="6296" spans="1:7" x14ac:dyDescent="0.2">
      <c r="A6296" s="7">
        <v>6294</v>
      </c>
      <c r="B6296" s="43">
        <v>7.17</v>
      </c>
      <c r="C6296" s="43">
        <v>2997.8141850819002</v>
      </c>
      <c r="D6296" s="43">
        <v>3292.491530713</v>
      </c>
      <c r="E6296" s="43">
        <v>2094.8569834647001</v>
      </c>
      <c r="F6296" s="43">
        <v>0</v>
      </c>
      <c r="G6296" s="43">
        <v>-2389.5343290957999</v>
      </c>
    </row>
    <row r="6297" spans="1:7" x14ac:dyDescent="0.2">
      <c r="A6297" s="7">
        <v>6295</v>
      </c>
      <c r="B6297" s="43">
        <v>44.54</v>
      </c>
      <c r="C6297" s="43">
        <v>83697.668691166502</v>
      </c>
      <c r="D6297" s="43">
        <v>79952.268992585494</v>
      </c>
      <c r="E6297" s="43">
        <v>9569.8308869496996</v>
      </c>
      <c r="F6297" s="43">
        <v>0</v>
      </c>
      <c r="G6297" s="43">
        <v>-5824.4311883686996</v>
      </c>
    </row>
    <row r="6298" spans="1:7" x14ac:dyDescent="0.2">
      <c r="A6298" s="7">
        <v>6296</v>
      </c>
      <c r="B6298" s="43">
        <v>46.37</v>
      </c>
      <c r="C6298" s="43">
        <v>152206.08148448099</v>
      </c>
      <c r="D6298" s="43">
        <v>101404.6907964971</v>
      </c>
      <c r="E6298" s="43">
        <v>28691.956843670501</v>
      </c>
      <c r="F6298" s="43">
        <v>20058.081910735102</v>
      </c>
      <c r="G6298" s="43">
        <v>2051.3519335782998</v>
      </c>
    </row>
    <row r="6299" spans="1:7" x14ac:dyDescent="0.2">
      <c r="A6299" s="7">
        <v>6297</v>
      </c>
      <c r="B6299" s="43">
        <v>81.290000000000006</v>
      </c>
      <c r="C6299" s="43">
        <v>390866.07853390247</v>
      </c>
      <c r="D6299" s="43">
        <v>260318.07232260681</v>
      </c>
      <c r="E6299" s="43">
        <v>42147.823112112797</v>
      </c>
      <c r="F6299" s="43">
        <v>51577.367441030998</v>
      </c>
      <c r="G6299" s="43">
        <v>36822.815658151798</v>
      </c>
    </row>
    <row r="6300" spans="1:7" x14ac:dyDescent="0.2">
      <c r="A6300" s="7">
        <v>6298</v>
      </c>
      <c r="B6300" s="43">
        <v>48.96</v>
      </c>
      <c r="C6300" s="43">
        <v>504977.4825410645</v>
      </c>
      <c r="D6300" s="43">
        <v>362168.89843123988</v>
      </c>
      <c r="E6300" s="43">
        <v>54863.407203784198</v>
      </c>
      <c r="F6300" s="43">
        <v>0</v>
      </c>
      <c r="G6300" s="43">
        <v>87945.176906040404</v>
      </c>
    </row>
    <row r="6301" spans="1:7" x14ac:dyDescent="0.2">
      <c r="A6301" s="7">
        <v>6299</v>
      </c>
      <c r="B6301" s="43">
        <v>75.989999999999995</v>
      </c>
      <c r="C6301" s="43">
        <v>279992.97279708658</v>
      </c>
      <c r="D6301" s="43">
        <v>257362.06472470739</v>
      </c>
      <c r="E6301" s="43">
        <v>18899.044764851598</v>
      </c>
      <c r="F6301" s="43">
        <v>0</v>
      </c>
      <c r="G6301" s="43">
        <v>3731.8633075276002</v>
      </c>
    </row>
    <row r="6302" spans="1:7" x14ac:dyDescent="0.2">
      <c r="A6302" s="7">
        <v>6300</v>
      </c>
      <c r="B6302" s="43">
        <v>47.15</v>
      </c>
      <c r="C6302" s="43">
        <v>254336.8858105329</v>
      </c>
      <c r="D6302" s="43">
        <v>169518.24703380489</v>
      </c>
      <c r="E6302" s="43">
        <v>40582.652912391997</v>
      </c>
      <c r="F6302" s="43">
        <v>19935.7662915484</v>
      </c>
      <c r="G6302" s="43">
        <v>24300.219572787599</v>
      </c>
    </row>
    <row r="6303" spans="1:7" x14ac:dyDescent="0.2">
      <c r="A6303" s="7">
        <v>6301</v>
      </c>
      <c r="B6303" s="43">
        <v>3.7</v>
      </c>
      <c r="C6303" s="43">
        <v>5304.1801362471997</v>
      </c>
      <c r="D6303" s="43">
        <v>4940.7109228402996</v>
      </c>
      <c r="E6303" s="43">
        <v>7218.2141472816002</v>
      </c>
      <c r="F6303" s="43">
        <v>0</v>
      </c>
      <c r="G6303" s="43">
        <v>-6854.7449338746001</v>
      </c>
    </row>
    <row r="6304" spans="1:7" x14ac:dyDescent="0.2">
      <c r="A6304" s="7">
        <v>6302</v>
      </c>
      <c r="B6304" s="43">
        <v>1.05</v>
      </c>
      <c r="C6304" s="43">
        <v>6727.4258228790004</v>
      </c>
      <c r="D6304" s="43">
        <v>5680.3057176922002</v>
      </c>
      <c r="E6304" s="43">
        <v>33082.890228399097</v>
      </c>
      <c r="F6304" s="43">
        <v>0</v>
      </c>
      <c r="G6304" s="43">
        <v>-32035.7701232123</v>
      </c>
    </row>
    <row r="6305" spans="1:7" x14ac:dyDescent="0.2">
      <c r="A6305" s="7">
        <v>6303</v>
      </c>
      <c r="B6305" s="43">
        <v>3.43</v>
      </c>
      <c r="C6305" s="43">
        <v>9557.7129564420993</v>
      </c>
      <c r="D6305" s="43">
        <v>11731.4453244223</v>
      </c>
      <c r="E6305" s="43">
        <v>14104.948161411299</v>
      </c>
      <c r="F6305" s="43">
        <v>0</v>
      </c>
      <c r="G6305" s="43">
        <v>-16278.6805293916</v>
      </c>
    </row>
    <row r="6306" spans="1:7" x14ac:dyDescent="0.2">
      <c r="A6306" s="7">
        <v>6304</v>
      </c>
      <c r="B6306" s="43">
        <v>85.82</v>
      </c>
      <c r="C6306" s="43">
        <v>379564.86305082822</v>
      </c>
      <c r="D6306" s="43">
        <v>259450.41747098381</v>
      </c>
      <c r="E6306" s="43">
        <v>23613.4805514236</v>
      </c>
      <c r="F6306" s="43">
        <v>21648.933737809999</v>
      </c>
      <c r="G6306" s="43">
        <v>74852.031290610699</v>
      </c>
    </row>
    <row r="6307" spans="1:7" x14ac:dyDescent="0.2">
      <c r="A6307" s="7">
        <v>6305</v>
      </c>
      <c r="B6307" s="43">
        <v>113.82</v>
      </c>
      <c r="C6307" s="43">
        <v>61569.106380748701</v>
      </c>
      <c r="D6307" s="43">
        <v>61372.456387934297</v>
      </c>
      <c r="E6307" s="43">
        <v>2775.5672342704001</v>
      </c>
      <c r="F6307" s="43">
        <v>0</v>
      </c>
      <c r="G6307" s="43">
        <v>-2578.9172414560999</v>
      </c>
    </row>
    <row r="6308" spans="1:7" x14ac:dyDescent="0.2">
      <c r="A6308" s="7">
        <v>6306</v>
      </c>
      <c r="B6308" s="43">
        <v>33.56</v>
      </c>
      <c r="C6308" s="43">
        <v>229500.48076877309</v>
      </c>
      <c r="D6308" s="43">
        <v>152823.32764003039</v>
      </c>
      <c r="E6308" s="43">
        <v>60125.036164231802</v>
      </c>
      <c r="F6308" s="43">
        <v>30333.519764165201</v>
      </c>
      <c r="G6308" s="43">
        <v>-13781.402799654301</v>
      </c>
    </row>
    <row r="6309" spans="1:7" x14ac:dyDescent="0.2">
      <c r="A6309" s="7">
        <v>6307</v>
      </c>
      <c r="B6309" s="43">
        <v>249.2</v>
      </c>
      <c r="C6309" s="43">
        <v>118973.7984723554</v>
      </c>
      <c r="D6309" s="43">
        <v>152902.9526582426</v>
      </c>
      <c r="E6309" s="43">
        <v>2392.0582491278001</v>
      </c>
      <c r="F6309" s="43">
        <v>0</v>
      </c>
      <c r="G6309" s="43">
        <v>-36321.212435014997</v>
      </c>
    </row>
    <row r="6310" spans="1:7" x14ac:dyDescent="0.2">
      <c r="A6310" s="7">
        <v>6308</v>
      </c>
      <c r="B6310" s="43">
        <v>36.659999999999997</v>
      </c>
      <c r="C6310" s="43">
        <v>227210.26246608619</v>
      </c>
      <c r="D6310" s="43">
        <v>156724.33971954879</v>
      </c>
      <c r="E6310" s="43">
        <v>32366.935372990501</v>
      </c>
      <c r="F6310" s="43">
        <v>12968.130430334801</v>
      </c>
      <c r="G6310" s="43">
        <v>25150.8569432121</v>
      </c>
    </row>
    <row r="6311" spans="1:7" x14ac:dyDescent="0.2">
      <c r="A6311" s="7">
        <v>6309</v>
      </c>
      <c r="B6311" s="43">
        <v>124.41</v>
      </c>
      <c r="C6311" s="43">
        <v>356460.01897057908</v>
      </c>
      <c r="D6311" s="43">
        <v>338091.38832691149</v>
      </c>
      <c r="E6311" s="43">
        <v>14515.1121793241</v>
      </c>
      <c r="F6311" s="43">
        <v>0</v>
      </c>
      <c r="G6311" s="43">
        <v>3853.5184643435</v>
      </c>
    </row>
    <row r="6312" spans="1:7" x14ac:dyDescent="0.2">
      <c r="A6312" s="7">
        <v>6310</v>
      </c>
      <c r="B6312" s="43">
        <v>6.86</v>
      </c>
      <c r="C6312" s="43">
        <v>30962.520732894802</v>
      </c>
      <c r="D6312" s="43">
        <v>20915.890048253801</v>
      </c>
      <c r="E6312" s="43">
        <v>23601.084394613801</v>
      </c>
      <c r="F6312" s="43">
        <v>3100.2200142255001</v>
      </c>
      <c r="G6312" s="43">
        <v>-16654.673724198201</v>
      </c>
    </row>
    <row r="6313" spans="1:7" x14ac:dyDescent="0.2">
      <c r="A6313" s="7">
        <v>6311</v>
      </c>
      <c r="B6313" s="43">
        <v>115.24</v>
      </c>
      <c r="C6313" s="43">
        <v>1685205.351373882</v>
      </c>
      <c r="D6313" s="43">
        <v>1344903.480215434</v>
      </c>
      <c r="E6313" s="43">
        <v>78609.7635734707</v>
      </c>
      <c r="F6313" s="43">
        <v>0</v>
      </c>
      <c r="G6313" s="43">
        <v>261692.10758497799</v>
      </c>
    </row>
    <row r="6314" spans="1:7" x14ac:dyDescent="0.2">
      <c r="A6314" s="7">
        <v>6312</v>
      </c>
      <c r="B6314" s="43">
        <v>352.72</v>
      </c>
      <c r="C6314" s="43">
        <v>236191.38865847929</v>
      </c>
      <c r="D6314" s="43">
        <v>354763.89126440592</v>
      </c>
      <c r="E6314" s="43">
        <v>3386.7238439883999</v>
      </c>
      <c r="F6314" s="43">
        <v>0</v>
      </c>
      <c r="G6314" s="43">
        <v>-121959.226449915</v>
      </c>
    </row>
    <row r="6315" spans="1:7" x14ac:dyDescent="0.2">
      <c r="A6315" s="7">
        <v>6313</v>
      </c>
      <c r="B6315" s="43">
        <v>11.63</v>
      </c>
      <c r="C6315" s="43">
        <v>102686.355755147</v>
      </c>
      <c r="D6315" s="43">
        <v>73051.648441507205</v>
      </c>
      <c r="E6315" s="43">
        <v>47971.388894773998</v>
      </c>
      <c r="F6315" s="43">
        <v>0</v>
      </c>
      <c r="G6315" s="43">
        <v>-18336.681581134198</v>
      </c>
    </row>
    <row r="6316" spans="1:7" x14ac:dyDescent="0.2">
      <c r="A6316" s="7">
        <v>6314</v>
      </c>
      <c r="B6316" s="43">
        <v>15.81</v>
      </c>
      <c r="C6316" s="43">
        <v>57991.6451108732</v>
      </c>
      <c r="D6316" s="43">
        <v>38616.759804728797</v>
      </c>
      <c r="E6316" s="43">
        <v>32307.539973995899</v>
      </c>
      <c r="F6316" s="43">
        <v>7664.3967323010002</v>
      </c>
      <c r="G6316" s="43">
        <v>-20597.051400152399</v>
      </c>
    </row>
    <row r="6317" spans="1:7" x14ac:dyDescent="0.2">
      <c r="A6317" s="7">
        <v>6315</v>
      </c>
      <c r="B6317" s="43">
        <v>48</v>
      </c>
      <c r="C6317" s="43">
        <v>155912.03679089481</v>
      </c>
      <c r="D6317" s="43">
        <v>103822.3265076848</v>
      </c>
      <c r="E6317" s="43">
        <v>28577.591962804399</v>
      </c>
      <c r="F6317" s="43">
        <v>20580.377619483501</v>
      </c>
      <c r="G6317" s="43">
        <v>2931.7407009221001</v>
      </c>
    </row>
    <row r="6318" spans="1:7" x14ac:dyDescent="0.2">
      <c r="A6318" s="7">
        <v>6316</v>
      </c>
      <c r="B6318" s="43">
        <v>320.05</v>
      </c>
      <c r="C6318" s="43">
        <v>2717691.5217045732</v>
      </c>
      <c r="D6318" s="43">
        <v>2485325.8466975582</v>
      </c>
      <c r="E6318" s="43">
        <v>45135.325706166703</v>
      </c>
      <c r="F6318" s="43">
        <v>0</v>
      </c>
      <c r="G6318" s="43">
        <v>187230.34930084829</v>
      </c>
    </row>
    <row r="6319" spans="1:7" x14ac:dyDescent="0.2">
      <c r="A6319" s="7">
        <v>6317</v>
      </c>
      <c r="B6319" s="43">
        <v>163.68</v>
      </c>
      <c r="C6319" s="43">
        <v>594403.27792616724</v>
      </c>
      <c r="D6319" s="43">
        <v>512195.56737481052</v>
      </c>
      <c r="E6319" s="43">
        <v>19424.9175849401</v>
      </c>
      <c r="F6319" s="43">
        <v>0</v>
      </c>
      <c r="G6319" s="43">
        <v>62782.7929664166</v>
      </c>
    </row>
    <row r="6320" spans="1:7" x14ac:dyDescent="0.2">
      <c r="A6320" s="7">
        <v>6318</v>
      </c>
      <c r="B6320" s="43">
        <v>136.69</v>
      </c>
      <c r="C6320" s="43">
        <v>701591.08489118144</v>
      </c>
      <c r="D6320" s="43">
        <v>529054.65109474026</v>
      </c>
      <c r="E6320" s="43">
        <v>26667.4417827164</v>
      </c>
      <c r="F6320" s="43">
        <v>0</v>
      </c>
      <c r="G6320" s="43">
        <v>145868.99201372481</v>
      </c>
    </row>
    <row r="6321" spans="1:7" x14ac:dyDescent="0.2">
      <c r="A6321" s="7">
        <v>6319</v>
      </c>
      <c r="B6321" s="43">
        <v>31.4</v>
      </c>
      <c r="C6321" s="43">
        <v>65384.350011177499</v>
      </c>
      <c r="D6321" s="43">
        <v>43574.241615778097</v>
      </c>
      <c r="E6321" s="43">
        <v>18142.974415119501</v>
      </c>
      <c r="F6321" s="43">
        <v>8596.8927219429006</v>
      </c>
      <c r="G6321" s="43">
        <v>-4929.7587416630004</v>
      </c>
    </row>
    <row r="6322" spans="1:7" x14ac:dyDescent="0.2">
      <c r="A6322" s="7">
        <v>6320</v>
      </c>
      <c r="B6322" s="43">
        <v>134.25</v>
      </c>
      <c r="C6322" s="43">
        <v>478651.53370357922</v>
      </c>
      <c r="D6322" s="43">
        <v>512035.66362842161</v>
      </c>
      <c r="E6322" s="43">
        <v>18624.458463513802</v>
      </c>
      <c r="F6322" s="43">
        <v>0</v>
      </c>
      <c r="G6322" s="43">
        <v>-52008.588388356198</v>
      </c>
    </row>
    <row r="6323" spans="1:7" x14ac:dyDescent="0.2">
      <c r="A6323" s="7">
        <v>6321</v>
      </c>
      <c r="B6323" s="43">
        <v>59.45</v>
      </c>
      <c r="C6323" s="43">
        <v>14294.662328169699</v>
      </c>
      <c r="D6323" s="43">
        <v>13132.4209223293</v>
      </c>
      <c r="E6323" s="43">
        <v>1222.5421389778001</v>
      </c>
      <c r="F6323" s="43">
        <v>0</v>
      </c>
      <c r="G6323" s="43">
        <v>-60.300733137500004</v>
      </c>
    </row>
    <row r="6324" spans="1:7" x14ac:dyDescent="0.2">
      <c r="A6324" s="7">
        <v>6322</v>
      </c>
      <c r="B6324" s="43">
        <v>61.36</v>
      </c>
      <c r="C6324" s="43">
        <v>83081.329096393994</v>
      </c>
      <c r="D6324" s="43">
        <v>84507.697483475698</v>
      </c>
      <c r="E6324" s="43">
        <v>6961.3059432197997</v>
      </c>
      <c r="F6324" s="43">
        <v>0</v>
      </c>
      <c r="G6324" s="43">
        <v>-8387.6743303015992</v>
      </c>
    </row>
    <row r="6325" spans="1:7" x14ac:dyDescent="0.2">
      <c r="A6325" s="7">
        <v>6323</v>
      </c>
      <c r="B6325" s="43">
        <v>52.23</v>
      </c>
      <c r="C6325" s="43">
        <v>148927.87040741241</v>
      </c>
      <c r="D6325" s="43">
        <v>129626.2502234016</v>
      </c>
      <c r="E6325" s="43">
        <v>14433.4811208908</v>
      </c>
      <c r="F6325" s="43">
        <v>0</v>
      </c>
      <c r="G6325" s="43">
        <v>4868.1390631200002</v>
      </c>
    </row>
    <row r="6326" spans="1:7" x14ac:dyDescent="0.2">
      <c r="A6326" s="7">
        <v>6324</v>
      </c>
      <c r="B6326" s="43">
        <v>143.74</v>
      </c>
      <c r="C6326" s="43">
        <v>325016.03239306289</v>
      </c>
      <c r="D6326" s="43">
        <v>248798.14958714211</v>
      </c>
      <c r="E6326" s="43">
        <v>11978.1263487674</v>
      </c>
      <c r="F6326" s="43">
        <v>0</v>
      </c>
      <c r="G6326" s="43">
        <v>64239.756457153402</v>
      </c>
    </row>
    <row r="6327" spans="1:7" x14ac:dyDescent="0.2">
      <c r="A6327" s="7">
        <v>6325</v>
      </c>
      <c r="B6327" s="43">
        <v>5.99</v>
      </c>
      <c r="C6327" s="43">
        <v>13787.1010328997</v>
      </c>
      <c r="D6327" s="43">
        <v>9735.8141269026</v>
      </c>
      <c r="E6327" s="43">
        <v>12000.680463377499</v>
      </c>
      <c r="F6327" s="43">
        <v>0</v>
      </c>
      <c r="G6327" s="43">
        <v>-7949.3935573804001</v>
      </c>
    </row>
    <row r="6328" spans="1:7" x14ac:dyDescent="0.2">
      <c r="A6328" s="7">
        <v>6326</v>
      </c>
      <c r="B6328" s="43">
        <v>88.16</v>
      </c>
      <c r="C6328" s="43">
        <v>53041.457226961902</v>
      </c>
      <c r="D6328" s="43">
        <v>35331.939047140499</v>
      </c>
      <c r="E6328" s="43">
        <v>5277.2272992175003</v>
      </c>
      <c r="F6328" s="43">
        <v>7006.8937245220004</v>
      </c>
      <c r="G6328" s="43">
        <v>5425.3971560817999</v>
      </c>
    </row>
    <row r="6329" spans="1:7" x14ac:dyDescent="0.2">
      <c r="A6329" s="7">
        <v>6327</v>
      </c>
      <c r="B6329" s="43">
        <v>62.3</v>
      </c>
      <c r="C6329" s="43">
        <v>286391.1890622311</v>
      </c>
      <c r="D6329" s="43">
        <v>300178.72945508233</v>
      </c>
      <c r="E6329" s="43">
        <v>23717.210630044199</v>
      </c>
      <c r="F6329" s="43">
        <v>0</v>
      </c>
      <c r="G6329" s="43">
        <v>-37504.751022895398</v>
      </c>
    </row>
    <row r="6330" spans="1:7" x14ac:dyDescent="0.2">
      <c r="A6330" s="7">
        <v>6328</v>
      </c>
      <c r="B6330" s="43">
        <v>1.78</v>
      </c>
      <c r="C6330" s="43">
        <v>17934.083341082202</v>
      </c>
      <c r="D6330" s="43">
        <v>13874.4578644505</v>
      </c>
      <c r="E6330" s="43">
        <v>54345.515372199603</v>
      </c>
      <c r="F6330" s="43">
        <v>0</v>
      </c>
      <c r="G6330" s="43">
        <v>-50285.889895567801</v>
      </c>
    </row>
    <row r="6331" spans="1:7" x14ac:dyDescent="0.2">
      <c r="A6331" s="7">
        <v>6329</v>
      </c>
      <c r="B6331" s="43">
        <v>13.87</v>
      </c>
      <c r="C6331" s="43">
        <v>42301.916342154997</v>
      </c>
      <c r="D6331" s="43">
        <v>35288.088599812298</v>
      </c>
      <c r="E6331" s="43">
        <v>15941.6654401301</v>
      </c>
      <c r="F6331" s="43">
        <v>0</v>
      </c>
      <c r="G6331" s="43">
        <v>-8927.8376977873995</v>
      </c>
    </row>
    <row r="6332" spans="1:7" x14ac:dyDescent="0.2">
      <c r="A6332" s="7">
        <v>6330</v>
      </c>
      <c r="B6332" s="43">
        <v>105.54</v>
      </c>
      <c r="C6332" s="43">
        <v>1054524.58407665</v>
      </c>
      <c r="D6332" s="43">
        <v>730423.25088262046</v>
      </c>
      <c r="E6332" s="43">
        <v>53305.271503142103</v>
      </c>
      <c r="F6332" s="43">
        <v>34580.093558093999</v>
      </c>
      <c r="G6332" s="43">
        <v>236215.96813279361</v>
      </c>
    </row>
    <row r="6333" spans="1:7" x14ac:dyDescent="0.2">
      <c r="A6333" s="7">
        <v>6331</v>
      </c>
      <c r="B6333" s="43">
        <v>20.54</v>
      </c>
      <c r="C6333" s="43">
        <v>14035.7074226514</v>
      </c>
      <c r="D6333" s="43">
        <v>9348.4035878918003</v>
      </c>
      <c r="E6333" s="43">
        <v>6015.6632841067003</v>
      </c>
      <c r="F6333" s="43">
        <v>1852.6907089562001</v>
      </c>
      <c r="G6333" s="43">
        <v>-3181.0501583033001</v>
      </c>
    </row>
    <row r="6334" spans="1:7" x14ac:dyDescent="0.2">
      <c r="A6334" s="7">
        <v>6332</v>
      </c>
      <c r="B6334" s="43">
        <v>25.16</v>
      </c>
      <c r="C6334" s="43">
        <v>142517.33009684159</v>
      </c>
      <c r="D6334" s="43">
        <v>114556.0436848057</v>
      </c>
      <c r="E6334" s="43">
        <v>29849.277597291999</v>
      </c>
      <c r="F6334" s="43">
        <v>0</v>
      </c>
      <c r="G6334" s="43">
        <v>-1887.9911852560999</v>
      </c>
    </row>
    <row r="6335" spans="1:7" x14ac:dyDescent="0.2">
      <c r="A6335" s="7">
        <v>6333</v>
      </c>
      <c r="B6335" s="43">
        <v>48.43</v>
      </c>
      <c r="C6335" s="43">
        <v>420872.59120629629</v>
      </c>
      <c r="D6335" s="43">
        <v>281927.26899125538</v>
      </c>
      <c r="E6335" s="43">
        <v>46451.768451868702</v>
      </c>
      <c r="F6335" s="43">
        <v>37223.811050432101</v>
      </c>
      <c r="G6335" s="43">
        <v>55269.742712740197</v>
      </c>
    </row>
    <row r="6336" spans="1:7" x14ac:dyDescent="0.2">
      <c r="A6336" s="7">
        <v>6334</v>
      </c>
      <c r="B6336" s="43">
        <v>73.540000000000006</v>
      </c>
      <c r="C6336" s="43">
        <v>267517.37702225009</v>
      </c>
      <c r="D6336" s="43">
        <v>239027.175491951</v>
      </c>
      <c r="E6336" s="43">
        <v>18775.765170131599</v>
      </c>
      <c r="F6336" s="43">
        <v>0</v>
      </c>
      <c r="G6336" s="43">
        <v>9714.4363601674995</v>
      </c>
    </row>
    <row r="6337" spans="1:7" x14ac:dyDescent="0.2">
      <c r="A6337" s="7">
        <v>6335</v>
      </c>
      <c r="B6337" s="43">
        <v>34.71</v>
      </c>
      <c r="C6337" s="43">
        <v>177336.30151935329</v>
      </c>
      <c r="D6337" s="43">
        <v>133936.0861346829</v>
      </c>
      <c r="E6337" s="43">
        <v>26459.7501967629</v>
      </c>
      <c r="F6337" s="43">
        <v>0</v>
      </c>
      <c r="G6337" s="43">
        <v>16940.465187907401</v>
      </c>
    </row>
    <row r="6338" spans="1:7" x14ac:dyDescent="0.2">
      <c r="A6338" s="7">
        <v>6336</v>
      </c>
      <c r="B6338" s="43">
        <v>33.81</v>
      </c>
      <c r="C6338" s="43">
        <v>19415.579893470702</v>
      </c>
      <c r="D6338" s="43">
        <v>17994.111270707101</v>
      </c>
      <c r="E6338" s="43">
        <v>2977.5747410391</v>
      </c>
      <c r="F6338" s="43">
        <v>0</v>
      </c>
      <c r="G6338" s="43">
        <v>-1556.1061182755</v>
      </c>
    </row>
    <row r="6339" spans="1:7" x14ac:dyDescent="0.2">
      <c r="A6339" s="7">
        <v>6337</v>
      </c>
      <c r="B6339" s="43">
        <v>59.64</v>
      </c>
      <c r="C6339" s="43">
        <v>69971.664287448701</v>
      </c>
      <c r="D6339" s="43">
        <v>46595.106560152999</v>
      </c>
      <c r="E6339" s="43">
        <v>9330.5333757725002</v>
      </c>
      <c r="F6339" s="43">
        <v>6753.1746625523001</v>
      </c>
      <c r="G6339" s="43">
        <v>7292.8496889709004</v>
      </c>
    </row>
    <row r="6340" spans="1:7" x14ac:dyDescent="0.2">
      <c r="A6340" s="7">
        <v>6338</v>
      </c>
      <c r="B6340" s="43">
        <v>6.66</v>
      </c>
      <c r="C6340" s="43">
        <v>34146.8407570622</v>
      </c>
      <c r="D6340" s="43">
        <v>23915.0506726401</v>
      </c>
      <c r="E6340" s="43">
        <v>26741.3411900422</v>
      </c>
      <c r="F6340" s="43">
        <v>399.6</v>
      </c>
      <c r="G6340" s="43">
        <v>-16909.151105620102</v>
      </c>
    </row>
    <row r="6341" spans="1:7" x14ac:dyDescent="0.2">
      <c r="A6341" s="7">
        <v>6339</v>
      </c>
      <c r="B6341" s="43">
        <v>12.01</v>
      </c>
      <c r="C6341" s="43">
        <v>1599.2036645374999</v>
      </c>
      <c r="D6341" s="43">
        <v>1912.1075723039</v>
      </c>
      <c r="E6341" s="43">
        <v>669.6373250401</v>
      </c>
      <c r="F6341" s="43">
        <v>0</v>
      </c>
      <c r="G6341" s="43">
        <v>-982.54123280650003</v>
      </c>
    </row>
    <row r="6342" spans="1:7" x14ac:dyDescent="0.2">
      <c r="A6342" s="7">
        <v>6340</v>
      </c>
      <c r="B6342" s="43">
        <v>117.94</v>
      </c>
      <c r="C6342" s="43">
        <v>577247.72983303713</v>
      </c>
      <c r="D6342" s="43">
        <v>490207.5432914258</v>
      </c>
      <c r="E6342" s="43">
        <v>25173.282872868302</v>
      </c>
      <c r="F6342" s="43">
        <v>0</v>
      </c>
      <c r="G6342" s="43">
        <v>61866.903668742998</v>
      </c>
    </row>
    <row r="6343" spans="1:7" x14ac:dyDescent="0.2">
      <c r="A6343" s="7">
        <v>6341</v>
      </c>
      <c r="B6343" s="43">
        <v>49.48</v>
      </c>
      <c r="C6343" s="43">
        <v>168207.42463793</v>
      </c>
      <c r="D6343" s="43">
        <v>122738.4620728017</v>
      </c>
      <c r="E6343" s="43">
        <v>18405.741413848998</v>
      </c>
      <c r="F6343" s="43">
        <v>0</v>
      </c>
      <c r="G6343" s="43">
        <v>27063.221151279198</v>
      </c>
    </row>
    <row r="6344" spans="1:7" x14ac:dyDescent="0.2">
      <c r="A6344" s="7">
        <v>6342</v>
      </c>
      <c r="B6344" s="43">
        <v>43.23</v>
      </c>
      <c r="C6344" s="43">
        <v>8102.8398502112004</v>
      </c>
      <c r="D6344" s="43">
        <v>7462.5016527644002</v>
      </c>
      <c r="E6344" s="43">
        <v>946.08586405000005</v>
      </c>
      <c r="F6344" s="43">
        <v>0</v>
      </c>
      <c r="G6344" s="43">
        <v>-305.7476666032</v>
      </c>
    </row>
    <row r="6345" spans="1:7" x14ac:dyDescent="0.2">
      <c r="A6345" s="7">
        <v>6343</v>
      </c>
      <c r="B6345" s="43">
        <v>35.479999999999997</v>
      </c>
      <c r="C6345" s="43">
        <v>71511.599986345595</v>
      </c>
      <c r="D6345" s="43">
        <v>62107.398790552797</v>
      </c>
      <c r="E6345" s="43">
        <v>10173.5350840507</v>
      </c>
      <c r="F6345" s="43">
        <v>0</v>
      </c>
      <c r="G6345" s="43">
        <v>-769.33388825789996</v>
      </c>
    </row>
    <row r="6346" spans="1:7" x14ac:dyDescent="0.2">
      <c r="A6346" s="7">
        <v>6344</v>
      </c>
      <c r="B6346" s="43">
        <v>91.09</v>
      </c>
      <c r="C6346" s="43">
        <v>888293.71002066485</v>
      </c>
      <c r="D6346" s="43">
        <v>743126.86341619981</v>
      </c>
      <c r="E6346" s="43">
        <v>51029.413870197801</v>
      </c>
      <c r="F6346" s="43">
        <v>0</v>
      </c>
      <c r="G6346" s="43">
        <v>94137.432734267306</v>
      </c>
    </row>
    <row r="6347" spans="1:7" x14ac:dyDescent="0.2">
      <c r="A6347" s="7">
        <v>6345</v>
      </c>
      <c r="B6347" s="43">
        <v>17.68</v>
      </c>
      <c r="C6347" s="43">
        <v>67852.742163665898</v>
      </c>
      <c r="D6347" s="43">
        <v>59148.077389114602</v>
      </c>
      <c r="E6347" s="43">
        <v>19622.8312875185</v>
      </c>
      <c r="F6347" s="43">
        <v>0</v>
      </c>
      <c r="G6347" s="43">
        <v>-10918.1665129673</v>
      </c>
    </row>
    <row r="6348" spans="1:7" x14ac:dyDescent="0.2">
      <c r="A6348" s="7">
        <v>6346</v>
      </c>
      <c r="B6348" s="43">
        <v>53.79</v>
      </c>
      <c r="C6348" s="43">
        <v>436782.50781463092</v>
      </c>
      <c r="D6348" s="43">
        <v>310521.74125312839</v>
      </c>
      <c r="E6348" s="43">
        <v>43244.360156691801</v>
      </c>
      <c r="F6348" s="43">
        <v>0</v>
      </c>
      <c r="G6348" s="43">
        <v>83016.406404810594</v>
      </c>
    </row>
    <row r="6349" spans="1:7" x14ac:dyDescent="0.2">
      <c r="A6349" s="7">
        <v>6347</v>
      </c>
      <c r="B6349" s="43">
        <v>269.07</v>
      </c>
      <c r="C6349" s="43">
        <v>1395953.4438048741</v>
      </c>
      <c r="D6349" s="43">
        <v>1289748.5879907969</v>
      </c>
      <c r="E6349" s="43">
        <v>26981.470735608302</v>
      </c>
      <c r="F6349" s="43">
        <v>0</v>
      </c>
      <c r="G6349" s="43">
        <v>79223.385078468593</v>
      </c>
    </row>
    <row r="6350" spans="1:7" x14ac:dyDescent="0.2">
      <c r="A6350" s="7">
        <v>6348</v>
      </c>
      <c r="B6350" s="43">
        <v>18.73</v>
      </c>
      <c r="C6350" s="43">
        <v>73515.481460362105</v>
      </c>
      <c r="D6350" s="43">
        <v>73183.422797429506</v>
      </c>
      <c r="E6350" s="43">
        <v>20124.234738294101</v>
      </c>
      <c r="F6350" s="43">
        <v>0</v>
      </c>
      <c r="G6350" s="43">
        <v>-19792.1760753614</v>
      </c>
    </row>
    <row r="6351" spans="1:7" x14ac:dyDescent="0.2">
      <c r="A6351" s="7">
        <v>6349</v>
      </c>
      <c r="B6351" s="43">
        <v>18.86</v>
      </c>
      <c r="C6351" s="43">
        <v>36298.300357735199</v>
      </c>
      <c r="D6351" s="43">
        <v>32810.921769657303</v>
      </c>
      <c r="E6351" s="43">
        <v>9852.0142974291994</v>
      </c>
      <c r="F6351" s="43">
        <v>0</v>
      </c>
      <c r="G6351" s="43">
        <v>-6364.6357093512997</v>
      </c>
    </row>
    <row r="6352" spans="1:7" x14ac:dyDescent="0.2">
      <c r="A6352" s="7">
        <v>6350</v>
      </c>
      <c r="B6352" s="43">
        <v>6.74</v>
      </c>
      <c r="C6352" s="43">
        <v>63276.073059090799</v>
      </c>
      <c r="D6352" s="43">
        <v>43011.877612402997</v>
      </c>
      <c r="E6352" s="43">
        <v>50135.765155918998</v>
      </c>
      <c r="F6352" s="43">
        <v>3584.7036448634999</v>
      </c>
      <c r="G6352" s="43">
        <v>-33456.273354094701</v>
      </c>
    </row>
    <row r="6353" spans="1:7" x14ac:dyDescent="0.2">
      <c r="A6353" s="7">
        <v>6351</v>
      </c>
      <c r="B6353" s="43">
        <v>231.9</v>
      </c>
      <c r="C6353" s="43">
        <v>1488276.2302604951</v>
      </c>
      <c r="D6353" s="43">
        <v>1419175.2597623239</v>
      </c>
      <c r="E6353" s="43">
        <v>33249.6869267558</v>
      </c>
      <c r="F6353" s="43">
        <v>0</v>
      </c>
      <c r="G6353" s="43">
        <v>35851.283571415101</v>
      </c>
    </row>
    <row r="6354" spans="1:7" x14ac:dyDescent="0.2">
      <c r="A6354" s="7">
        <v>6352</v>
      </c>
      <c r="B6354" s="43">
        <v>73.099999999999994</v>
      </c>
      <c r="C6354" s="43">
        <v>457320.34984501841</v>
      </c>
      <c r="D6354" s="43">
        <v>352154.58433676092</v>
      </c>
      <c r="E6354" s="43">
        <v>33735.601158105601</v>
      </c>
      <c r="F6354" s="43">
        <v>0</v>
      </c>
      <c r="G6354" s="43">
        <v>71430.164350151899</v>
      </c>
    </row>
    <row r="6355" spans="1:7" x14ac:dyDescent="0.2">
      <c r="A6355" s="7">
        <v>6353</v>
      </c>
      <c r="B6355" s="43">
        <v>280.35000000000002</v>
      </c>
      <c r="C6355" s="43">
        <v>36095.922773088103</v>
      </c>
      <c r="D6355" s="43">
        <v>37962.964016316</v>
      </c>
      <c r="E6355" s="43">
        <v>649.34697308509999</v>
      </c>
      <c r="F6355" s="43">
        <v>0</v>
      </c>
      <c r="G6355" s="43">
        <v>-2516.3882163131002</v>
      </c>
    </row>
    <row r="6356" spans="1:7" x14ac:dyDescent="0.2">
      <c r="A6356" s="7">
        <v>6354</v>
      </c>
      <c r="B6356" s="43">
        <v>10.89</v>
      </c>
      <c r="C6356" s="43">
        <v>142385.52495405459</v>
      </c>
      <c r="D6356" s="43">
        <v>117505.1000937474</v>
      </c>
      <c r="E6356" s="43">
        <v>70062.297665732098</v>
      </c>
      <c r="F6356" s="43">
        <v>0</v>
      </c>
      <c r="G6356" s="43">
        <v>-45181.8728054249</v>
      </c>
    </row>
    <row r="6357" spans="1:7" x14ac:dyDescent="0.2">
      <c r="A6357" s="7">
        <v>6355</v>
      </c>
      <c r="B6357" s="43">
        <v>65.13</v>
      </c>
      <c r="C6357" s="43">
        <v>27445.474276979799</v>
      </c>
      <c r="D6357" s="43">
        <v>28034.132626545699</v>
      </c>
      <c r="E6357" s="43">
        <v>2113.0876790504999</v>
      </c>
      <c r="F6357" s="43">
        <v>0</v>
      </c>
      <c r="G6357" s="43">
        <v>-2701.7460286163</v>
      </c>
    </row>
    <row r="6358" spans="1:7" x14ac:dyDescent="0.2">
      <c r="A6358" s="7">
        <v>6356</v>
      </c>
      <c r="B6358" s="43">
        <v>8.89</v>
      </c>
      <c r="C6358" s="43">
        <v>20434.452505258199</v>
      </c>
      <c r="D6358" s="43">
        <v>13604.1819831596</v>
      </c>
      <c r="E6358" s="43">
        <v>20267.790464937199</v>
      </c>
      <c r="F6358" s="43">
        <v>2703.8916038916</v>
      </c>
      <c r="G6358" s="43">
        <v>-16141.4115467302</v>
      </c>
    </row>
    <row r="6359" spans="1:7" x14ac:dyDescent="0.2">
      <c r="A6359" s="7">
        <v>6357</v>
      </c>
      <c r="B6359" s="43">
        <v>200.46</v>
      </c>
      <c r="C6359" s="43">
        <v>94545.595712692593</v>
      </c>
      <c r="D6359" s="43">
        <v>108034.7308130567</v>
      </c>
      <c r="E6359" s="43">
        <v>2383.5180521192001</v>
      </c>
      <c r="F6359" s="43">
        <v>0</v>
      </c>
      <c r="G6359" s="43">
        <v>-15872.653152483301</v>
      </c>
    </row>
    <row r="6360" spans="1:7" x14ac:dyDescent="0.2">
      <c r="A6360" s="7">
        <v>6358</v>
      </c>
      <c r="B6360" s="43">
        <v>12.86</v>
      </c>
      <c r="C6360" s="43">
        <v>15799.671488320701</v>
      </c>
      <c r="D6360" s="43">
        <v>14298.7078645978</v>
      </c>
      <c r="E6360" s="43">
        <v>6411.0328095181003</v>
      </c>
      <c r="F6360" s="43">
        <v>0</v>
      </c>
      <c r="G6360" s="43">
        <v>-4910.0691857952997</v>
      </c>
    </row>
    <row r="6361" spans="1:7" x14ac:dyDescent="0.2">
      <c r="A6361" s="7">
        <v>6359</v>
      </c>
      <c r="B6361" s="43">
        <v>160.66</v>
      </c>
      <c r="C6361" s="43">
        <v>1939049.960218224</v>
      </c>
      <c r="D6361" s="43">
        <v>1770572.249922819</v>
      </c>
      <c r="E6361" s="43">
        <v>64283.229851436801</v>
      </c>
      <c r="F6361" s="43">
        <v>0</v>
      </c>
      <c r="G6361" s="43">
        <v>104194.4804439686</v>
      </c>
    </row>
    <row r="6362" spans="1:7" x14ac:dyDescent="0.2">
      <c r="A6362" s="7">
        <v>6360</v>
      </c>
      <c r="B6362" s="43">
        <v>47.32</v>
      </c>
      <c r="C6362" s="43">
        <v>137440.52462073369</v>
      </c>
      <c r="D6362" s="43">
        <v>107277.50070853349</v>
      </c>
      <c r="E6362" s="43">
        <v>14996.9086361586</v>
      </c>
      <c r="F6362" s="43">
        <v>0</v>
      </c>
      <c r="G6362" s="43">
        <v>15166.115276041601</v>
      </c>
    </row>
    <row r="6363" spans="1:7" x14ac:dyDescent="0.2">
      <c r="A6363" s="7">
        <v>6361</v>
      </c>
      <c r="B6363" s="43">
        <v>115.96</v>
      </c>
      <c r="C6363" s="43">
        <v>75794.471427736702</v>
      </c>
      <c r="D6363" s="43">
        <v>93142.014193509007</v>
      </c>
      <c r="E6363" s="43">
        <v>3328.6004367636001</v>
      </c>
      <c r="F6363" s="43">
        <v>0</v>
      </c>
      <c r="G6363" s="43">
        <v>-20676.143202535801</v>
      </c>
    </row>
    <row r="6364" spans="1:7" x14ac:dyDescent="0.2">
      <c r="A6364" s="7">
        <v>6362</v>
      </c>
      <c r="B6364" s="43">
        <v>19.260000000000002</v>
      </c>
      <c r="C6364" s="43">
        <v>16338.751313672001</v>
      </c>
      <c r="D6364" s="43">
        <v>11949.7979412648</v>
      </c>
      <c r="E6364" s="43">
        <v>4503.7238323899001</v>
      </c>
      <c r="F6364" s="43">
        <v>0</v>
      </c>
      <c r="G6364" s="43">
        <v>-114.7704599827</v>
      </c>
    </row>
    <row r="6365" spans="1:7" x14ac:dyDescent="0.2">
      <c r="A6365" s="7">
        <v>6363</v>
      </c>
      <c r="B6365" s="43">
        <v>35.520000000000003</v>
      </c>
      <c r="C6365" s="43">
        <v>744.60365126279999</v>
      </c>
      <c r="D6365" s="43">
        <v>767.39574659339996</v>
      </c>
      <c r="E6365" s="43">
        <v>104.90157250919999</v>
      </c>
      <c r="F6365" s="43">
        <v>0</v>
      </c>
      <c r="G6365" s="43">
        <v>-127.6936678398</v>
      </c>
    </row>
    <row r="6366" spans="1:7" x14ac:dyDescent="0.2">
      <c r="A6366" s="7">
        <v>6364</v>
      </c>
      <c r="B6366" s="43">
        <v>16.059999999999999</v>
      </c>
      <c r="C6366" s="43">
        <v>62471.198397789201</v>
      </c>
      <c r="D6366" s="43">
        <v>42617.889150440198</v>
      </c>
      <c r="E6366" s="43">
        <v>20327.279455848198</v>
      </c>
      <c r="F6366" s="43">
        <v>4927.7794572375997</v>
      </c>
      <c r="G6366" s="43">
        <v>-5401.7496657368001</v>
      </c>
    </row>
    <row r="6367" spans="1:7" x14ac:dyDescent="0.2">
      <c r="A6367" s="7">
        <v>6365</v>
      </c>
      <c r="B6367" s="43">
        <v>242.79</v>
      </c>
      <c r="C6367" s="43">
        <v>1359339.9306020909</v>
      </c>
      <c r="D6367" s="43">
        <v>904782.05578886881</v>
      </c>
      <c r="E6367" s="43">
        <v>49418.391535086099</v>
      </c>
      <c r="F6367" s="43">
        <v>180598.07663306809</v>
      </c>
      <c r="G6367" s="43">
        <v>224541.40664506829</v>
      </c>
    </row>
    <row r="6368" spans="1:7" x14ac:dyDescent="0.2">
      <c r="A6368" s="7">
        <v>6366</v>
      </c>
      <c r="B6368" s="43">
        <v>148.25</v>
      </c>
      <c r="C6368" s="43">
        <v>520754.53915135661</v>
      </c>
      <c r="D6368" s="43">
        <v>502703.66584238358</v>
      </c>
      <c r="E6368" s="43">
        <v>17866.7459000903</v>
      </c>
      <c r="F6368" s="43">
        <v>0</v>
      </c>
      <c r="G6368" s="43">
        <v>184.12740888260001</v>
      </c>
    </row>
    <row r="6369" spans="1:7" x14ac:dyDescent="0.2">
      <c r="A6369" s="7">
        <v>6367</v>
      </c>
      <c r="B6369" s="43">
        <v>13.7</v>
      </c>
      <c r="C6369" s="43">
        <v>96078.219555893695</v>
      </c>
      <c r="D6369" s="43">
        <v>91396.851793995404</v>
      </c>
      <c r="E6369" s="43">
        <v>36778.539772253302</v>
      </c>
      <c r="F6369" s="43">
        <v>0</v>
      </c>
      <c r="G6369" s="43">
        <v>-32097.172010355102</v>
      </c>
    </row>
    <row r="6370" spans="1:7" x14ac:dyDescent="0.2">
      <c r="A6370" s="7">
        <v>6368</v>
      </c>
      <c r="B6370" s="43">
        <v>19.57</v>
      </c>
      <c r="C6370" s="43">
        <v>109226.7648995747</v>
      </c>
      <c r="D6370" s="43">
        <v>90504.760774145703</v>
      </c>
      <c r="E6370" s="43">
        <v>28661.792430526701</v>
      </c>
      <c r="F6370" s="43">
        <v>0</v>
      </c>
      <c r="G6370" s="43">
        <v>-9939.7883050975997</v>
      </c>
    </row>
    <row r="6371" spans="1:7" x14ac:dyDescent="0.2">
      <c r="A6371" s="7">
        <v>6369</v>
      </c>
      <c r="B6371" s="43">
        <v>21.72</v>
      </c>
      <c r="C6371" s="43">
        <v>24309.085460884398</v>
      </c>
      <c r="D6371" s="43">
        <v>21765.8483232857</v>
      </c>
      <c r="E6371" s="43">
        <v>5814.4750199807004</v>
      </c>
      <c r="F6371" s="43">
        <v>0</v>
      </c>
      <c r="G6371" s="43">
        <v>-3271.237882382</v>
      </c>
    </row>
    <row r="6372" spans="1:7" x14ac:dyDescent="0.2">
      <c r="A6372" s="7">
        <v>6370</v>
      </c>
      <c r="B6372" s="43">
        <v>122.92</v>
      </c>
      <c r="C6372" s="43">
        <v>369397.80922712409</v>
      </c>
      <c r="D6372" s="43">
        <v>420373.79547981248</v>
      </c>
      <c r="E6372" s="43">
        <v>15419.817968169</v>
      </c>
      <c r="F6372" s="43">
        <v>0</v>
      </c>
      <c r="G6372" s="43">
        <v>-66395.804220857404</v>
      </c>
    </row>
    <row r="6373" spans="1:7" x14ac:dyDescent="0.2">
      <c r="A6373" s="7">
        <v>6371</v>
      </c>
      <c r="B6373" s="43">
        <v>53.06</v>
      </c>
      <c r="C6373" s="43">
        <v>405148.77915636328</v>
      </c>
      <c r="D6373" s="43">
        <v>269874.41344474739</v>
      </c>
      <c r="E6373" s="43">
        <v>57917.534456915098</v>
      </c>
      <c r="F6373" s="43">
        <v>31887.755370917301</v>
      </c>
      <c r="G6373" s="43">
        <v>45469.075883783502</v>
      </c>
    </row>
    <row r="6374" spans="1:7" x14ac:dyDescent="0.2">
      <c r="A6374" s="7">
        <v>6372</v>
      </c>
      <c r="B6374" s="43">
        <v>50.08</v>
      </c>
      <c r="C6374" s="43">
        <v>161610.651178281</v>
      </c>
      <c r="D6374" s="43">
        <v>161520.82943873081</v>
      </c>
      <c r="E6374" s="43">
        <v>16447.213704581201</v>
      </c>
      <c r="F6374" s="43">
        <v>0</v>
      </c>
      <c r="G6374" s="43">
        <v>-16357.391965031</v>
      </c>
    </row>
    <row r="6375" spans="1:7" x14ac:dyDescent="0.2">
      <c r="A6375" s="7">
        <v>6373</v>
      </c>
      <c r="B6375" s="43">
        <v>71.92</v>
      </c>
      <c r="C6375" s="43">
        <v>250029.67332644571</v>
      </c>
      <c r="D6375" s="43">
        <v>270178.30962889752</v>
      </c>
      <c r="E6375" s="43">
        <v>17822.684546893201</v>
      </c>
      <c r="F6375" s="43">
        <v>0</v>
      </c>
      <c r="G6375" s="43">
        <v>-37971.320849345</v>
      </c>
    </row>
    <row r="6376" spans="1:7" x14ac:dyDescent="0.2">
      <c r="A6376" s="7">
        <v>6374</v>
      </c>
      <c r="B6376" s="43">
        <v>65.069999999999993</v>
      </c>
      <c r="C6376" s="43">
        <v>84975.611279710807</v>
      </c>
      <c r="D6376" s="43">
        <v>79185.008222662102</v>
      </c>
      <c r="E6376" s="43">
        <v>6578.1577998305002</v>
      </c>
      <c r="F6376" s="43">
        <v>0</v>
      </c>
      <c r="G6376" s="43">
        <v>-787.55474278179997</v>
      </c>
    </row>
    <row r="6377" spans="1:7" x14ac:dyDescent="0.2">
      <c r="A6377" s="7">
        <v>6375</v>
      </c>
      <c r="B6377" s="43">
        <v>15.14</v>
      </c>
      <c r="C6377" s="43">
        <v>84799.963352471896</v>
      </c>
      <c r="D6377" s="43">
        <v>65573.937361817196</v>
      </c>
      <c r="E6377" s="43">
        <v>28953.3219481167</v>
      </c>
      <c r="F6377" s="43">
        <v>0</v>
      </c>
      <c r="G6377" s="43">
        <v>-9727.2959574619999</v>
      </c>
    </row>
    <row r="6378" spans="1:7" x14ac:dyDescent="0.2">
      <c r="A6378" s="7">
        <v>6376</v>
      </c>
      <c r="B6378" s="43">
        <v>62.86</v>
      </c>
      <c r="C6378" s="43">
        <v>105676.98553419211</v>
      </c>
      <c r="D6378" s="43">
        <v>100973.22402716419</v>
      </c>
      <c r="E6378" s="43">
        <v>8489.0810250591003</v>
      </c>
      <c r="F6378" s="43">
        <v>0</v>
      </c>
      <c r="G6378" s="43">
        <v>-3785.3195180312</v>
      </c>
    </row>
    <row r="6379" spans="1:7" x14ac:dyDescent="0.2">
      <c r="A6379" s="7">
        <v>6377</v>
      </c>
      <c r="B6379" s="43">
        <v>90.13</v>
      </c>
      <c r="C6379" s="43">
        <v>396846.96686247201</v>
      </c>
      <c r="D6379" s="43">
        <v>395354.41915954818</v>
      </c>
      <c r="E6379" s="43">
        <v>22539.1562342242</v>
      </c>
      <c r="F6379" s="43">
        <v>0</v>
      </c>
      <c r="G6379" s="43">
        <v>-21046.608531300401</v>
      </c>
    </row>
    <row r="6380" spans="1:7" x14ac:dyDescent="0.2">
      <c r="A6380" s="7">
        <v>6378</v>
      </c>
      <c r="B6380" s="43">
        <v>53.5</v>
      </c>
      <c r="C6380" s="43">
        <v>124151.1723257766</v>
      </c>
      <c r="D6380" s="43">
        <v>122141.68052701579</v>
      </c>
      <c r="E6380" s="43">
        <v>11755.9772929012</v>
      </c>
      <c r="F6380" s="43">
        <v>0</v>
      </c>
      <c r="G6380" s="43">
        <v>-9746.4854941403992</v>
      </c>
    </row>
    <row r="6381" spans="1:7" x14ac:dyDescent="0.2">
      <c r="A6381" s="7">
        <v>6379</v>
      </c>
      <c r="B6381" s="43">
        <v>28.88</v>
      </c>
      <c r="C6381" s="43">
        <v>14669.7444663471</v>
      </c>
      <c r="D6381" s="43">
        <v>9766.1409021021991</v>
      </c>
      <c r="E6381" s="43">
        <v>4493.3623604240001</v>
      </c>
      <c r="F6381" s="43">
        <v>1941.1019414340001</v>
      </c>
      <c r="G6381" s="43">
        <v>-1530.8607376130999</v>
      </c>
    </row>
    <row r="6382" spans="1:7" x14ac:dyDescent="0.2">
      <c r="A6382" s="7">
        <v>6380</v>
      </c>
      <c r="B6382" s="43">
        <v>13.29</v>
      </c>
      <c r="C6382" s="43">
        <v>29911.4729498286</v>
      </c>
      <c r="D6382" s="43">
        <v>26730.174705369402</v>
      </c>
      <c r="E6382" s="43">
        <v>11392.724115173</v>
      </c>
      <c r="F6382" s="43">
        <v>0</v>
      </c>
      <c r="G6382" s="43">
        <v>-8211.4258707137997</v>
      </c>
    </row>
    <row r="6383" spans="1:7" x14ac:dyDescent="0.2">
      <c r="A6383" s="7">
        <v>6381</v>
      </c>
      <c r="B6383" s="43">
        <v>159.08000000000001</v>
      </c>
      <c r="C6383" s="43">
        <v>243016.48492884019</v>
      </c>
      <c r="D6383" s="43">
        <v>224546.9184432982</v>
      </c>
      <c r="E6383" s="43">
        <v>7788.9138910632</v>
      </c>
      <c r="F6383" s="43">
        <v>0</v>
      </c>
      <c r="G6383" s="43">
        <v>10680.652594478801</v>
      </c>
    </row>
    <row r="6384" spans="1:7" x14ac:dyDescent="0.2">
      <c r="A6384" s="7">
        <v>6382</v>
      </c>
      <c r="B6384" s="43">
        <v>17.12</v>
      </c>
      <c r="C6384" s="43">
        <v>1684.0425564022</v>
      </c>
      <c r="D6384" s="43">
        <v>1625.3520086420999</v>
      </c>
      <c r="E6384" s="43">
        <v>498.53077840349999</v>
      </c>
      <c r="F6384" s="43">
        <v>0</v>
      </c>
      <c r="G6384" s="43">
        <v>-439.84023064339999</v>
      </c>
    </row>
    <row r="6385" spans="1:7" x14ac:dyDescent="0.2">
      <c r="A6385" s="7">
        <v>6383</v>
      </c>
      <c r="B6385" s="43">
        <v>89.18</v>
      </c>
      <c r="C6385" s="43">
        <v>1317691.9695204201</v>
      </c>
      <c r="D6385" s="43">
        <v>961907.34579530335</v>
      </c>
      <c r="E6385" s="43">
        <v>80112.707840984804</v>
      </c>
      <c r="F6385" s="43">
        <v>0</v>
      </c>
      <c r="G6385" s="43">
        <v>275671.91588413139</v>
      </c>
    </row>
    <row r="6386" spans="1:7" x14ac:dyDescent="0.2">
      <c r="A6386" s="7">
        <v>6384</v>
      </c>
      <c r="B6386" s="43">
        <v>151.08000000000001</v>
      </c>
      <c r="C6386" s="43">
        <v>759641.08027251204</v>
      </c>
      <c r="D6386" s="43">
        <v>574719.75276697788</v>
      </c>
      <c r="E6386" s="43">
        <v>26669.748595763002</v>
      </c>
      <c r="F6386" s="43">
        <v>0</v>
      </c>
      <c r="G6386" s="43">
        <v>158251.5789097712</v>
      </c>
    </row>
    <row r="6387" spans="1:7" x14ac:dyDescent="0.2">
      <c r="A6387" s="7">
        <v>6385</v>
      </c>
      <c r="B6387" s="43">
        <v>84.47</v>
      </c>
      <c r="C6387" s="43">
        <v>683124.44596228504</v>
      </c>
      <c r="D6387" s="43">
        <v>667342.09417982772</v>
      </c>
      <c r="E6387" s="43">
        <v>42031.231561329398</v>
      </c>
      <c r="F6387" s="43">
        <v>0</v>
      </c>
      <c r="G6387" s="43">
        <v>-26248.879778872099</v>
      </c>
    </row>
    <row r="6388" spans="1:7" x14ac:dyDescent="0.2">
      <c r="A6388" s="7">
        <v>6386</v>
      </c>
      <c r="B6388" s="43">
        <v>3.83</v>
      </c>
      <c r="C6388" s="43">
        <v>5031.9997269357</v>
      </c>
      <c r="D6388" s="43">
        <v>3702.1542014416</v>
      </c>
      <c r="E6388" s="43">
        <v>6828.9756353151997</v>
      </c>
      <c r="F6388" s="43">
        <v>0</v>
      </c>
      <c r="G6388" s="43">
        <v>-5499.1301098211998</v>
      </c>
    </row>
    <row r="6389" spans="1:7" x14ac:dyDescent="0.2">
      <c r="A6389" s="7">
        <v>6387</v>
      </c>
      <c r="B6389" s="43">
        <v>31.81</v>
      </c>
      <c r="C6389" s="43">
        <v>97286.067564963305</v>
      </c>
      <c r="D6389" s="43">
        <v>86119.830796387701</v>
      </c>
      <c r="E6389" s="43">
        <v>16075.6308093107</v>
      </c>
      <c r="F6389" s="43">
        <v>0</v>
      </c>
      <c r="G6389" s="43">
        <v>-4909.3940407351001</v>
      </c>
    </row>
    <row r="6390" spans="1:7" x14ac:dyDescent="0.2">
      <c r="A6390" s="7">
        <v>6388</v>
      </c>
      <c r="B6390" s="43">
        <v>63.18</v>
      </c>
      <c r="C6390" s="43">
        <v>44171.283239814104</v>
      </c>
      <c r="D6390" s="43">
        <v>29387.156090687</v>
      </c>
      <c r="E6390" s="43">
        <v>5394.0546517356997</v>
      </c>
      <c r="F6390" s="43">
        <v>3516.5578793259001</v>
      </c>
      <c r="G6390" s="43">
        <v>5873.5146180655001</v>
      </c>
    </row>
    <row r="6391" spans="1:7" x14ac:dyDescent="0.2">
      <c r="A6391" s="7">
        <v>6389</v>
      </c>
      <c r="B6391" s="43">
        <v>34.61</v>
      </c>
      <c r="C6391" s="43">
        <v>28652.125768474201</v>
      </c>
      <c r="D6391" s="43">
        <v>25624.942895021301</v>
      </c>
      <c r="E6391" s="43">
        <v>4254.6180129986997</v>
      </c>
      <c r="F6391" s="43">
        <v>0</v>
      </c>
      <c r="G6391" s="43">
        <v>-1227.4351395458</v>
      </c>
    </row>
    <row r="6392" spans="1:7" x14ac:dyDescent="0.2">
      <c r="A6392" s="7">
        <v>6390</v>
      </c>
      <c r="B6392" s="43">
        <v>66.16</v>
      </c>
      <c r="C6392" s="43">
        <v>345188.28833516</v>
      </c>
      <c r="D6392" s="43">
        <v>291066.61403149739</v>
      </c>
      <c r="E6392" s="43">
        <v>27199.736628741801</v>
      </c>
      <c r="F6392" s="43">
        <v>0</v>
      </c>
      <c r="G6392" s="43">
        <v>26921.937674920799</v>
      </c>
    </row>
    <row r="6393" spans="1:7" x14ac:dyDescent="0.2">
      <c r="A6393" s="7">
        <v>6391</v>
      </c>
      <c r="B6393" s="43">
        <v>135.02000000000001</v>
      </c>
      <c r="C6393" s="43">
        <v>222936.4183252207</v>
      </c>
      <c r="D6393" s="43">
        <v>202522.7413394289</v>
      </c>
      <c r="E6393" s="43">
        <v>8445.3787679253001</v>
      </c>
      <c r="F6393" s="43">
        <v>0</v>
      </c>
      <c r="G6393" s="43">
        <v>11968.298217866501</v>
      </c>
    </row>
    <row r="6394" spans="1:7" x14ac:dyDescent="0.2">
      <c r="A6394" s="7">
        <v>6392</v>
      </c>
      <c r="B6394" s="43">
        <v>80.61</v>
      </c>
      <c r="C6394" s="43">
        <v>296077.74531342619</v>
      </c>
      <c r="D6394" s="43">
        <v>237525.03684045351</v>
      </c>
      <c r="E6394" s="43">
        <v>19327.5293446428</v>
      </c>
      <c r="F6394" s="43">
        <v>0</v>
      </c>
      <c r="G6394" s="43">
        <v>39225.179128329903</v>
      </c>
    </row>
    <row r="6395" spans="1:7" x14ac:dyDescent="0.2">
      <c r="A6395" s="7">
        <v>6393</v>
      </c>
      <c r="B6395" s="43">
        <v>60.73</v>
      </c>
      <c r="C6395" s="43">
        <v>400345.14937583648</v>
      </c>
      <c r="D6395" s="43">
        <v>331948.08613210748</v>
      </c>
      <c r="E6395" s="43">
        <v>34431.671557563401</v>
      </c>
      <c r="F6395" s="43">
        <v>0</v>
      </c>
      <c r="G6395" s="43">
        <v>33965.391686165502</v>
      </c>
    </row>
    <row r="6396" spans="1:7" x14ac:dyDescent="0.2">
      <c r="A6396" s="7">
        <v>6394</v>
      </c>
      <c r="B6396" s="43">
        <v>43.44</v>
      </c>
      <c r="C6396" s="43">
        <v>241135.8330087314</v>
      </c>
      <c r="D6396" s="43">
        <v>160735.62183737569</v>
      </c>
      <c r="E6396" s="43">
        <v>48273.2582890985</v>
      </c>
      <c r="F6396" s="43">
        <v>31776.303343940101</v>
      </c>
      <c r="G6396" s="43">
        <v>350.6495383171</v>
      </c>
    </row>
    <row r="6397" spans="1:7" x14ac:dyDescent="0.2">
      <c r="A6397" s="7">
        <v>6395</v>
      </c>
      <c r="B6397" s="43">
        <v>14.28</v>
      </c>
      <c r="C6397" s="43">
        <v>72797.892889537194</v>
      </c>
      <c r="D6397" s="43">
        <v>48510.5460431151</v>
      </c>
      <c r="E6397" s="43">
        <v>40294.453094719698</v>
      </c>
      <c r="F6397" s="43">
        <v>7000.4542009320003</v>
      </c>
      <c r="G6397" s="43">
        <v>-23007.560449229699</v>
      </c>
    </row>
    <row r="6398" spans="1:7" x14ac:dyDescent="0.2">
      <c r="A6398" s="7">
        <v>6396</v>
      </c>
      <c r="B6398" s="43">
        <v>121.79</v>
      </c>
      <c r="C6398" s="43">
        <v>257969.79815403611</v>
      </c>
      <c r="D6398" s="43">
        <v>255313.31560410431</v>
      </c>
      <c r="E6398" s="43">
        <v>10695.7362569957</v>
      </c>
      <c r="F6398" s="43">
        <v>0</v>
      </c>
      <c r="G6398" s="43">
        <v>-8039.2537070639</v>
      </c>
    </row>
    <row r="6399" spans="1:7" x14ac:dyDescent="0.2">
      <c r="A6399" s="7">
        <v>6397</v>
      </c>
      <c r="B6399" s="43">
        <v>230.07</v>
      </c>
      <c r="C6399" s="43">
        <v>1450379.424638378</v>
      </c>
      <c r="D6399" s="43">
        <v>1348231.0687270579</v>
      </c>
      <c r="E6399" s="43">
        <v>33360.384230503099</v>
      </c>
      <c r="F6399" s="43">
        <v>0</v>
      </c>
      <c r="G6399" s="43">
        <v>68787.971680816496</v>
      </c>
    </row>
    <row r="6400" spans="1:7" x14ac:dyDescent="0.2">
      <c r="A6400" s="7">
        <v>6398</v>
      </c>
      <c r="B6400" s="43">
        <v>37.69</v>
      </c>
      <c r="C6400" s="43">
        <v>215342.96936899691</v>
      </c>
      <c r="D6400" s="43">
        <v>146395.01175161029</v>
      </c>
      <c r="E6400" s="43">
        <v>29866.3232883659</v>
      </c>
      <c r="F6400" s="43">
        <v>19299.9916218668</v>
      </c>
      <c r="G6400" s="43">
        <v>19781.642707153998</v>
      </c>
    </row>
    <row r="6401" spans="1:7" x14ac:dyDescent="0.2">
      <c r="A6401" s="7">
        <v>6399</v>
      </c>
      <c r="B6401" s="43">
        <v>14.85</v>
      </c>
      <c r="C6401" s="43">
        <v>5864.4594893355998</v>
      </c>
      <c r="D6401" s="43">
        <v>5097.0788348407004</v>
      </c>
      <c r="E6401" s="43">
        <v>2031.8406597246001</v>
      </c>
      <c r="F6401" s="43">
        <v>0</v>
      </c>
      <c r="G6401" s="43">
        <v>-1264.4600052296</v>
      </c>
    </row>
    <row r="6402" spans="1:7" x14ac:dyDescent="0.2">
      <c r="A6402" s="7">
        <v>6400</v>
      </c>
      <c r="B6402" s="43">
        <v>10.76</v>
      </c>
      <c r="C6402" s="43">
        <v>49744.722336832499</v>
      </c>
      <c r="D6402" s="43">
        <v>34741.735037223203</v>
      </c>
      <c r="E6402" s="43">
        <v>24120.334925303301</v>
      </c>
      <c r="F6402" s="43">
        <v>1156.9874968449999</v>
      </c>
      <c r="G6402" s="43">
        <v>-10274.3351225389</v>
      </c>
    </row>
    <row r="6403" spans="1:7" x14ac:dyDescent="0.2">
      <c r="A6403" s="7">
        <v>6401</v>
      </c>
      <c r="B6403" s="43">
        <v>330.18</v>
      </c>
      <c r="C6403" s="43">
        <v>1951773.903657238</v>
      </c>
      <c r="D6403" s="43">
        <v>1510514.6494821759</v>
      </c>
      <c r="E6403" s="43">
        <v>30677.141257977299</v>
      </c>
      <c r="F6403" s="43">
        <v>0</v>
      </c>
      <c r="G6403" s="43">
        <v>410582.11291708518</v>
      </c>
    </row>
    <row r="6404" spans="1:7" x14ac:dyDescent="0.2">
      <c r="A6404" s="7">
        <v>6402</v>
      </c>
      <c r="B6404" s="43">
        <v>314.39</v>
      </c>
      <c r="C6404" s="43">
        <v>57388.7253702128</v>
      </c>
      <c r="D6404" s="43">
        <v>93944.419009160294</v>
      </c>
      <c r="E6404" s="43">
        <v>913.45565503370005</v>
      </c>
      <c r="F6404" s="43">
        <v>0</v>
      </c>
      <c r="G6404" s="43">
        <v>-37469.149293981201</v>
      </c>
    </row>
    <row r="6405" spans="1:7" x14ac:dyDescent="0.2">
      <c r="A6405" s="7">
        <v>6403</v>
      </c>
      <c r="B6405" s="43">
        <v>66.84</v>
      </c>
      <c r="C6405" s="43">
        <v>174956.07565674701</v>
      </c>
      <c r="D6405" s="43">
        <v>146636.97336504891</v>
      </c>
      <c r="E6405" s="43">
        <v>13503.719835714201</v>
      </c>
      <c r="F6405" s="43">
        <v>0</v>
      </c>
      <c r="G6405" s="43">
        <v>14815.382455984</v>
      </c>
    </row>
    <row r="6406" spans="1:7" x14ac:dyDescent="0.2">
      <c r="A6406" s="7">
        <v>6404</v>
      </c>
      <c r="B6406" s="43">
        <v>51.82</v>
      </c>
      <c r="C6406" s="43">
        <v>300353.53610491822</v>
      </c>
      <c r="D6406" s="43">
        <v>235491.342801666</v>
      </c>
      <c r="E6406" s="43">
        <v>30500.631352952001</v>
      </c>
      <c r="F6406" s="43">
        <v>0</v>
      </c>
      <c r="G6406" s="43">
        <v>34361.561950300304</v>
      </c>
    </row>
    <row r="6407" spans="1:7" x14ac:dyDescent="0.2">
      <c r="A6407" s="7">
        <v>6405</v>
      </c>
      <c r="B6407" s="43">
        <v>73.400000000000006</v>
      </c>
      <c r="C6407" s="43">
        <v>984122.19459359685</v>
      </c>
      <c r="D6407" s="43">
        <v>654939.9050800656</v>
      </c>
      <c r="E6407" s="43">
        <v>102719.72795813379</v>
      </c>
      <c r="F6407" s="43">
        <v>78484.042574883701</v>
      </c>
      <c r="G6407" s="43">
        <v>147978.51898051371</v>
      </c>
    </row>
    <row r="6408" spans="1:7" x14ac:dyDescent="0.2">
      <c r="A6408" s="7">
        <v>6406</v>
      </c>
      <c r="B6408" s="43">
        <v>68.47</v>
      </c>
      <c r="C6408" s="43">
        <v>22001.410911467701</v>
      </c>
      <c r="D6408" s="43">
        <v>22149.725051410798</v>
      </c>
      <c r="E6408" s="43">
        <v>1614.6293992466001</v>
      </c>
      <c r="F6408" s="43">
        <v>0</v>
      </c>
      <c r="G6408" s="43">
        <v>-1762.9435391897</v>
      </c>
    </row>
    <row r="6409" spans="1:7" x14ac:dyDescent="0.2">
      <c r="A6409" s="7">
        <v>6407</v>
      </c>
      <c r="B6409" s="43">
        <v>60.77</v>
      </c>
      <c r="C6409" s="43">
        <v>187292.11128518151</v>
      </c>
      <c r="D6409" s="43">
        <v>198048.157624741</v>
      </c>
      <c r="E6409" s="43">
        <v>15619.7037734204</v>
      </c>
      <c r="F6409" s="43">
        <v>0</v>
      </c>
      <c r="G6409" s="43">
        <v>-26375.75011298</v>
      </c>
    </row>
    <row r="6410" spans="1:7" x14ac:dyDescent="0.2">
      <c r="A6410" s="7">
        <v>6408</v>
      </c>
      <c r="B6410" s="43">
        <v>40.82</v>
      </c>
      <c r="C6410" s="43">
        <v>167393.34010884661</v>
      </c>
      <c r="D6410" s="43">
        <v>200002.58099167931</v>
      </c>
      <c r="E6410" s="43">
        <v>21162.743016514902</v>
      </c>
      <c r="F6410" s="43">
        <v>0</v>
      </c>
      <c r="G6410" s="43">
        <v>-53771.983899347601</v>
      </c>
    </row>
    <row r="6411" spans="1:7" x14ac:dyDescent="0.2">
      <c r="A6411" s="7">
        <v>6409</v>
      </c>
      <c r="B6411" s="43">
        <v>53.44</v>
      </c>
      <c r="C6411" s="43">
        <v>261480.6929044358</v>
      </c>
      <c r="D6411" s="43">
        <v>214182.32210561319</v>
      </c>
      <c r="E6411" s="43">
        <v>26220.629912450298</v>
      </c>
      <c r="F6411" s="43">
        <v>0</v>
      </c>
      <c r="G6411" s="43">
        <v>21077.740886372201</v>
      </c>
    </row>
    <row r="6412" spans="1:7" x14ac:dyDescent="0.2">
      <c r="A6412" s="7">
        <v>6410</v>
      </c>
      <c r="B6412" s="43">
        <v>42.43</v>
      </c>
      <c r="C6412" s="43">
        <v>6251.6413139621</v>
      </c>
      <c r="D6412" s="43">
        <v>4217.4982322921996</v>
      </c>
      <c r="E6412" s="43">
        <v>803.37842945039995</v>
      </c>
      <c r="F6412" s="43">
        <v>368.74427490430003</v>
      </c>
      <c r="G6412" s="43">
        <v>862.02037731519999</v>
      </c>
    </row>
    <row r="6413" spans="1:7" x14ac:dyDescent="0.2">
      <c r="A6413" s="7">
        <v>6411</v>
      </c>
      <c r="B6413" s="43">
        <v>92.36</v>
      </c>
      <c r="C6413" s="43">
        <v>39682.3440228498</v>
      </c>
      <c r="D6413" s="43">
        <v>26423.550322713301</v>
      </c>
      <c r="E6413" s="43">
        <v>3268.5232286103001</v>
      </c>
      <c r="F6413" s="43">
        <v>3135.2368731800998</v>
      </c>
      <c r="G6413" s="43">
        <v>6855.0335983461</v>
      </c>
    </row>
    <row r="6414" spans="1:7" x14ac:dyDescent="0.2">
      <c r="A6414" s="7">
        <v>6412</v>
      </c>
      <c r="B6414" s="43">
        <v>63.69</v>
      </c>
      <c r="C6414" s="43">
        <v>301321.95109146368</v>
      </c>
      <c r="D6414" s="43">
        <v>250008.3649033439</v>
      </c>
      <c r="E6414" s="43">
        <v>24848.133333386999</v>
      </c>
      <c r="F6414" s="43">
        <v>0</v>
      </c>
      <c r="G6414" s="43">
        <v>26465.452854732801</v>
      </c>
    </row>
    <row r="6415" spans="1:7" x14ac:dyDescent="0.2">
      <c r="A6415" s="7">
        <v>6413</v>
      </c>
      <c r="B6415" s="43">
        <v>17.04</v>
      </c>
      <c r="C6415" s="43">
        <v>163554.20136016281</v>
      </c>
      <c r="D6415" s="43">
        <v>137424.47320854559</v>
      </c>
      <c r="E6415" s="43">
        <v>51437.918866745596</v>
      </c>
      <c r="F6415" s="43">
        <v>0</v>
      </c>
      <c r="G6415" s="43">
        <v>-25308.190715128501</v>
      </c>
    </row>
    <row r="6416" spans="1:7" x14ac:dyDescent="0.2">
      <c r="A6416" s="7">
        <v>6414</v>
      </c>
      <c r="B6416" s="43">
        <v>208.55</v>
      </c>
      <c r="C6416" s="43">
        <v>807706.41370025557</v>
      </c>
      <c r="D6416" s="43">
        <v>857643.87930408912</v>
      </c>
      <c r="E6416" s="43">
        <v>19878.758676215901</v>
      </c>
      <c r="F6416" s="43">
        <v>0</v>
      </c>
      <c r="G6416" s="43">
        <v>-69816.224280049501</v>
      </c>
    </row>
    <row r="6417" spans="1:7" x14ac:dyDescent="0.2">
      <c r="A6417" s="7">
        <v>6415</v>
      </c>
      <c r="B6417" s="43">
        <v>9.5399999999999991</v>
      </c>
      <c r="C6417" s="43">
        <v>8802.0326982003007</v>
      </c>
      <c r="D6417" s="43">
        <v>9893.0526158938992</v>
      </c>
      <c r="E6417" s="43">
        <v>4630.4276574761998</v>
      </c>
      <c r="F6417" s="43">
        <v>0</v>
      </c>
      <c r="G6417" s="43">
        <v>-5721.4475751698001</v>
      </c>
    </row>
    <row r="6418" spans="1:7" x14ac:dyDescent="0.2">
      <c r="A6418" s="7">
        <v>6416</v>
      </c>
      <c r="B6418" s="43">
        <v>124.57</v>
      </c>
      <c r="C6418" s="43">
        <v>1103331.2913927371</v>
      </c>
      <c r="D6418" s="43">
        <v>948056.05918629817</v>
      </c>
      <c r="E6418" s="43">
        <v>46445.293993645602</v>
      </c>
      <c r="F6418" s="43">
        <v>0</v>
      </c>
      <c r="G6418" s="43">
        <v>108829.93821279331</v>
      </c>
    </row>
    <row r="6419" spans="1:7" x14ac:dyDescent="0.2">
      <c r="A6419" s="7">
        <v>6417</v>
      </c>
      <c r="B6419" s="43">
        <v>253.34</v>
      </c>
      <c r="C6419" s="43">
        <v>215907.5147615555</v>
      </c>
      <c r="D6419" s="43">
        <v>233221.7779366599</v>
      </c>
      <c r="E6419" s="43">
        <v>4277.1034169272998</v>
      </c>
      <c r="F6419" s="43">
        <v>0</v>
      </c>
      <c r="G6419" s="43">
        <v>-21591.366592031602</v>
      </c>
    </row>
    <row r="6420" spans="1:7" x14ac:dyDescent="0.2">
      <c r="A6420" s="7">
        <v>6418</v>
      </c>
      <c r="B6420" s="43">
        <v>78.260000000000005</v>
      </c>
      <c r="C6420" s="43">
        <v>585621.06519588339</v>
      </c>
      <c r="D6420" s="43">
        <v>402972.0413348992</v>
      </c>
      <c r="E6420" s="43">
        <v>40749.444298568502</v>
      </c>
      <c r="F6420" s="43">
        <v>15447.294747821299</v>
      </c>
      <c r="G6420" s="43">
        <v>126452.2848145944</v>
      </c>
    </row>
    <row r="6421" spans="1:7" x14ac:dyDescent="0.2">
      <c r="A6421" s="7">
        <v>6419</v>
      </c>
      <c r="B6421" s="43">
        <v>17.420000000000002</v>
      </c>
      <c r="C6421" s="43">
        <v>174.04578836850001</v>
      </c>
      <c r="D6421" s="43">
        <v>198.10650407240001</v>
      </c>
      <c r="E6421" s="43">
        <v>49.976438924699998</v>
      </c>
      <c r="F6421" s="43">
        <v>0</v>
      </c>
      <c r="G6421" s="43">
        <v>-74.037154628699994</v>
      </c>
    </row>
    <row r="6422" spans="1:7" x14ac:dyDescent="0.2">
      <c r="A6422" s="7">
        <v>6420</v>
      </c>
      <c r="B6422" s="43">
        <v>44.19</v>
      </c>
      <c r="C6422" s="43">
        <v>246849.92169835811</v>
      </c>
      <c r="D6422" s="43">
        <v>164406.38565223821</v>
      </c>
      <c r="E6422" s="43">
        <v>44500.498456988302</v>
      </c>
      <c r="F6422" s="43">
        <v>24098.9863687664</v>
      </c>
      <c r="G6422" s="43">
        <v>13844.0512203653</v>
      </c>
    </row>
    <row r="6423" spans="1:7" x14ac:dyDescent="0.2">
      <c r="A6423" s="7">
        <v>6421</v>
      </c>
      <c r="B6423" s="43">
        <v>84.28</v>
      </c>
      <c r="C6423" s="43">
        <v>37573.372606603698</v>
      </c>
      <c r="D6423" s="43">
        <v>33273.870963920999</v>
      </c>
      <c r="E6423" s="43">
        <v>2319.6290659694</v>
      </c>
      <c r="F6423" s="43">
        <v>0</v>
      </c>
      <c r="G6423" s="43">
        <v>1979.8725767132</v>
      </c>
    </row>
    <row r="6424" spans="1:7" x14ac:dyDescent="0.2">
      <c r="A6424" s="7">
        <v>6422</v>
      </c>
      <c r="B6424" s="43">
        <v>9.11</v>
      </c>
      <c r="C6424" s="43">
        <v>46396.538958863603</v>
      </c>
      <c r="D6424" s="43">
        <v>39652.858410540299</v>
      </c>
      <c r="E6424" s="43">
        <v>26499.947223597399</v>
      </c>
      <c r="F6424" s="43">
        <v>0</v>
      </c>
      <c r="G6424" s="43">
        <v>-19756.266675274201</v>
      </c>
    </row>
    <row r="6425" spans="1:7" x14ac:dyDescent="0.2">
      <c r="A6425" s="7">
        <v>6423</v>
      </c>
      <c r="B6425" s="43">
        <v>218.77</v>
      </c>
      <c r="C6425" s="43">
        <v>174052.0784669673</v>
      </c>
      <c r="D6425" s="43">
        <v>186443.04753637721</v>
      </c>
      <c r="E6425" s="43">
        <v>4085.0366787377998</v>
      </c>
      <c r="F6425" s="43">
        <v>0</v>
      </c>
      <c r="G6425" s="43">
        <v>-16476.0057481476</v>
      </c>
    </row>
    <row r="6426" spans="1:7" x14ac:dyDescent="0.2">
      <c r="A6426" s="7">
        <v>6424</v>
      </c>
      <c r="B6426" s="43">
        <v>9.34</v>
      </c>
      <c r="C6426" s="43">
        <v>85162.395743823101</v>
      </c>
      <c r="D6426" s="43">
        <v>62052.890914547701</v>
      </c>
      <c r="E6426" s="43">
        <v>49367.501118884597</v>
      </c>
      <c r="F6426" s="43">
        <v>0</v>
      </c>
      <c r="G6426" s="43">
        <v>-26257.996289609298</v>
      </c>
    </row>
    <row r="6427" spans="1:7" x14ac:dyDescent="0.2">
      <c r="A6427" s="7">
        <v>6425</v>
      </c>
      <c r="B6427" s="43">
        <v>39.54</v>
      </c>
      <c r="C6427" s="43">
        <v>462209.21631607192</v>
      </c>
      <c r="D6427" s="43">
        <v>308076.59444213111</v>
      </c>
      <c r="E6427" s="43">
        <v>91961.934069369207</v>
      </c>
      <c r="F6427" s="43">
        <v>44301.865514743899</v>
      </c>
      <c r="G6427" s="43">
        <v>17868.822289827702</v>
      </c>
    </row>
    <row r="6428" spans="1:7" x14ac:dyDescent="0.2">
      <c r="A6428" s="7">
        <v>6426</v>
      </c>
      <c r="B6428" s="43">
        <v>39.549999999999997</v>
      </c>
      <c r="C6428" s="43">
        <v>276199.82249378588</v>
      </c>
      <c r="D6428" s="43">
        <v>183784.8822387541</v>
      </c>
      <c r="E6428" s="43">
        <v>61993.571725557202</v>
      </c>
      <c r="F6428" s="43">
        <v>36640.761580388302</v>
      </c>
      <c r="G6428" s="43">
        <v>-6219.3930509136999</v>
      </c>
    </row>
    <row r="6429" spans="1:7" x14ac:dyDescent="0.2">
      <c r="A6429" s="7">
        <v>6427</v>
      </c>
      <c r="B6429" s="43">
        <v>144.91999999999999</v>
      </c>
      <c r="C6429" s="43">
        <v>417883.70550810482</v>
      </c>
      <c r="D6429" s="43">
        <v>303475.53301839757</v>
      </c>
      <c r="E6429" s="43">
        <v>15647.549890480501</v>
      </c>
      <c r="F6429" s="43">
        <v>0</v>
      </c>
      <c r="G6429" s="43">
        <v>98760.622599226699</v>
      </c>
    </row>
    <row r="6430" spans="1:7" x14ac:dyDescent="0.2">
      <c r="A6430" s="7">
        <v>6428</v>
      </c>
      <c r="B6430" s="43">
        <v>150.28</v>
      </c>
      <c r="C6430" s="43">
        <v>202814.0371191052</v>
      </c>
      <c r="D6430" s="43">
        <v>289424.19253987243</v>
      </c>
      <c r="E6430" s="43">
        <v>6800.8255907017001</v>
      </c>
      <c r="F6430" s="43">
        <v>0</v>
      </c>
      <c r="G6430" s="43">
        <v>-93410.981011468903</v>
      </c>
    </row>
    <row r="6431" spans="1:7" x14ac:dyDescent="0.2">
      <c r="A6431" s="7">
        <v>6429</v>
      </c>
      <c r="B6431" s="43">
        <v>33.44</v>
      </c>
      <c r="C6431" s="43">
        <v>18956.352691562501</v>
      </c>
      <c r="D6431" s="43">
        <v>18846.483001177701</v>
      </c>
      <c r="E6431" s="43">
        <v>2846.1257823750998</v>
      </c>
      <c r="F6431" s="43">
        <v>0</v>
      </c>
      <c r="G6431" s="43">
        <v>-2736.2560919903999</v>
      </c>
    </row>
    <row r="6432" spans="1:7" x14ac:dyDescent="0.2">
      <c r="A6432" s="7">
        <v>6430</v>
      </c>
      <c r="B6432" s="43">
        <v>22.65</v>
      </c>
      <c r="C6432" s="43">
        <v>194200.96801897499</v>
      </c>
      <c r="D6432" s="43">
        <v>174393.0140963638</v>
      </c>
      <c r="E6432" s="43">
        <v>44900.350807366303</v>
      </c>
      <c r="F6432" s="43">
        <v>0</v>
      </c>
      <c r="G6432" s="43">
        <v>-25092.3968847551</v>
      </c>
    </row>
    <row r="6433" spans="1:7" x14ac:dyDescent="0.2">
      <c r="A6433" s="7">
        <v>6431</v>
      </c>
      <c r="B6433" s="43">
        <v>43.48</v>
      </c>
      <c r="C6433" s="43">
        <v>118410.2986406023</v>
      </c>
      <c r="D6433" s="43">
        <v>78827.269042302098</v>
      </c>
      <c r="E6433" s="43">
        <v>24024.004552799099</v>
      </c>
      <c r="F6433" s="43">
        <v>15662.0005879293</v>
      </c>
      <c r="G6433" s="43">
        <v>-102.9755424282</v>
      </c>
    </row>
    <row r="6434" spans="1:7" x14ac:dyDescent="0.2">
      <c r="A6434" s="7">
        <v>6432</v>
      </c>
      <c r="B6434" s="43">
        <v>9.1</v>
      </c>
      <c r="C6434" s="43">
        <v>40508.517918611004</v>
      </c>
      <c r="D6434" s="43">
        <v>34102.498758759299</v>
      </c>
      <c r="E6434" s="43">
        <v>22940.535228007298</v>
      </c>
      <c r="F6434" s="43">
        <v>0</v>
      </c>
      <c r="G6434" s="43">
        <v>-16534.516068155601</v>
      </c>
    </row>
    <row r="6435" spans="1:7" x14ac:dyDescent="0.2">
      <c r="A6435" s="7">
        <v>6433</v>
      </c>
      <c r="B6435" s="43">
        <v>7.97</v>
      </c>
      <c r="C6435" s="43">
        <v>25979.381702536601</v>
      </c>
      <c r="D6435" s="43">
        <v>17300.865522491102</v>
      </c>
      <c r="E6435" s="43">
        <v>26074.444284148802</v>
      </c>
      <c r="F6435" s="43">
        <v>2512.2255784804001</v>
      </c>
      <c r="G6435" s="43">
        <v>-19908.153682583699</v>
      </c>
    </row>
    <row r="6436" spans="1:7" x14ac:dyDescent="0.2">
      <c r="A6436" s="7">
        <v>6434</v>
      </c>
      <c r="B6436" s="43">
        <v>141.68</v>
      </c>
      <c r="C6436" s="43">
        <v>71403.677423167406</v>
      </c>
      <c r="D6436" s="43">
        <v>70878.276356764996</v>
      </c>
      <c r="E6436" s="43">
        <v>2555.1878739556</v>
      </c>
      <c r="F6436" s="43">
        <v>0</v>
      </c>
      <c r="G6436" s="43">
        <v>-2029.7868075531001</v>
      </c>
    </row>
    <row r="6437" spans="1:7" x14ac:dyDescent="0.2">
      <c r="A6437" s="7">
        <v>6435</v>
      </c>
      <c r="B6437" s="43">
        <v>54.23</v>
      </c>
      <c r="C6437" s="43">
        <v>507001.81279682048</v>
      </c>
      <c r="D6437" s="43">
        <v>435458.99579931359</v>
      </c>
      <c r="E6437" s="43">
        <v>49696.724869204103</v>
      </c>
      <c r="F6437" s="43">
        <v>0</v>
      </c>
      <c r="G6437" s="43">
        <v>21846.0921283028</v>
      </c>
    </row>
    <row r="6438" spans="1:7" x14ac:dyDescent="0.2">
      <c r="A6438" s="7">
        <v>6436</v>
      </c>
      <c r="B6438" s="43">
        <v>198.85</v>
      </c>
      <c r="C6438" s="43">
        <v>69020.414065584599</v>
      </c>
      <c r="D6438" s="43">
        <v>46010.005611710301</v>
      </c>
      <c r="E6438" s="43">
        <v>3017.9354653152</v>
      </c>
      <c r="F6438" s="43">
        <v>9091.3960858875998</v>
      </c>
      <c r="G6438" s="43">
        <v>10901.076902671401</v>
      </c>
    </row>
    <row r="6439" spans="1:7" x14ac:dyDescent="0.2">
      <c r="A6439" s="7">
        <v>6437</v>
      </c>
      <c r="B6439" s="43">
        <v>2.2000000000000002</v>
      </c>
      <c r="C6439" s="43">
        <v>18840.576056097099</v>
      </c>
      <c r="D6439" s="43">
        <v>16411.703591733502</v>
      </c>
      <c r="E6439" s="43">
        <v>45473.027052080499</v>
      </c>
      <c r="F6439" s="43">
        <v>0</v>
      </c>
      <c r="G6439" s="43">
        <v>-43044.154587716897</v>
      </c>
    </row>
    <row r="6440" spans="1:7" x14ac:dyDescent="0.2">
      <c r="A6440" s="7">
        <v>6438</v>
      </c>
      <c r="B6440" s="43">
        <v>286.81</v>
      </c>
      <c r="C6440" s="43">
        <v>65557.451117083998</v>
      </c>
      <c r="D6440" s="43">
        <v>98037.073297348805</v>
      </c>
      <c r="E6440" s="43">
        <v>1147.6044446464</v>
      </c>
      <c r="F6440" s="43">
        <v>0</v>
      </c>
      <c r="G6440" s="43">
        <v>-33627.2266249112</v>
      </c>
    </row>
    <row r="6441" spans="1:7" x14ac:dyDescent="0.2">
      <c r="A6441" s="7">
        <v>6439</v>
      </c>
      <c r="B6441" s="43">
        <v>42.2</v>
      </c>
      <c r="C6441" s="43">
        <v>502308.85698279168</v>
      </c>
      <c r="D6441" s="43">
        <v>417612.68271700479</v>
      </c>
      <c r="E6441" s="43">
        <v>62890.398870067402</v>
      </c>
      <c r="F6441" s="43">
        <v>0</v>
      </c>
      <c r="G6441" s="43">
        <v>21805.775395719498</v>
      </c>
    </row>
    <row r="6442" spans="1:7" x14ac:dyDescent="0.2">
      <c r="A6442" s="7">
        <v>6440</v>
      </c>
      <c r="B6442" s="43">
        <v>196.62</v>
      </c>
      <c r="C6442" s="43">
        <v>81926.423070372795</v>
      </c>
      <c r="D6442" s="43">
        <v>77166.918909408501</v>
      </c>
      <c r="E6442" s="43">
        <v>2162.0490329162999</v>
      </c>
      <c r="F6442" s="43">
        <v>0</v>
      </c>
      <c r="G6442" s="43">
        <v>2597.455128048</v>
      </c>
    </row>
    <row r="6443" spans="1:7" x14ac:dyDescent="0.2">
      <c r="A6443" s="7">
        <v>6441</v>
      </c>
      <c r="B6443" s="43">
        <v>19.63</v>
      </c>
      <c r="C6443" s="43">
        <v>89145.232532202601</v>
      </c>
      <c r="D6443" s="43">
        <v>59339.085301026498</v>
      </c>
      <c r="E6443" s="43">
        <v>40344.426767464996</v>
      </c>
      <c r="F6443" s="43">
        <v>11811.817233903401</v>
      </c>
      <c r="G6443" s="43">
        <v>-22350.096770192398</v>
      </c>
    </row>
    <row r="6444" spans="1:7" x14ac:dyDescent="0.2">
      <c r="A6444" s="7">
        <v>6442</v>
      </c>
      <c r="B6444" s="43">
        <v>34.01</v>
      </c>
      <c r="C6444" s="43">
        <v>256379.5137366672</v>
      </c>
      <c r="D6444" s="43">
        <v>186719.26622702659</v>
      </c>
      <c r="E6444" s="43">
        <v>39209.952869405402</v>
      </c>
      <c r="F6444" s="43">
        <v>0</v>
      </c>
      <c r="G6444" s="43">
        <v>30450.294640235301</v>
      </c>
    </row>
    <row r="6445" spans="1:7" x14ac:dyDescent="0.2">
      <c r="A6445" s="7">
        <v>6443</v>
      </c>
      <c r="B6445" s="43">
        <v>62.1</v>
      </c>
      <c r="C6445" s="43">
        <v>579102.8665321751</v>
      </c>
      <c r="D6445" s="43">
        <v>461162.60086180648</v>
      </c>
      <c r="E6445" s="43">
        <v>50206.7876837273</v>
      </c>
      <c r="F6445" s="43">
        <v>0</v>
      </c>
      <c r="G6445" s="43">
        <v>67733.477986641199</v>
      </c>
    </row>
    <row r="6446" spans="1:7" x14ac:dyDescent="0.2">
      <c r="A6446" s="7">
        <v>6444</v>
      </c>
      <c r="B6446" s="43">
        <v>27.22</v>
      </c>
      <c r="C6446" s="43">
        <v>202174.6663861761</v>
      </c>
      <c r="D6446" s="43">
        <v>188782.5160513075</v>
      </c>
      <c r="E6446" s="43">
        <v>38540.509786583701</v>
      </c>
      <c r="F6446" s="43">
        <v>0</v>
      </c>
      <c r="G6446" s="43">
        <v>-25148.359451715201</v>
      </c>
    </row>
    <row r="6447" spans="1:7" x14ac:dyDescent="0.2">
      <c r="A6447" s="7">
        <v>6445</v>
      </c>
      <c r="B6447" s="43">
        <v>50.31</v>
      </c>
      <c r="C6447" s="43">
        <v>323131.42899809667</v>
      </c>
      <c r="D6447" s="43">
        <v>215036.01731325319</v>
      </c>
      <c r="E6447" s="43">
        <v>56788.186072378499</v>
      </c>
      <c r="F6447" s="43">
        <v>42959.757942091201</v>
      </c>
      <c r="G6447" s="43">
        <v>8347.4676703738005</v>
      </c>
    </row>
    <row r="6448" spans="1:7" x14ac:dyDescent="0.2">
      <c r="A6448" s="7">
        <v>6446</v>
      </c>
      <c r="B6448" s="43">
        <v>27.82</v>
      </c>
      <c r="C6448" s="43">
        <v>114865.54185885339</v>
      </c>
      <c r="D6448" s="43">
        <v>106141.1470385062</v>
      </c>
      <c r="E6448" s="43">
        <v>21052.144965211399</v>
      </c>
      <c r="F6448" s="43">
        <v>0</v>
      </c>
      <c r="G6448" s="43">
        <v>-12327.7501448642</v>
      </c>
    </row>
    <row r="6449" spans="1:7" x14ac:dyDescent="0.2">
      <c r="A6449" s="7">
        <v>6447</v>
      </c>
      <c r="B6449" s="43">
        <v>210.75</v>
      </c>
      <c r="C6449" s="43">
        <v>1064561.7789799911</v>
      </c>
      <c r="D6449" s="43">
        <v>997877.80666765722</v>
      </c>
      <c r="E6449" s="43">
        <v>26306.154388172901</v>
      </c>
      <c r="F6449" s="43">
        <v>0</v>
      </c>
      <c r="G6449" s="43">
        <v>40377.817924160401</v>
      </c>
    </row>
    <row r="6450" spans="1:7" x14ac:dyDescent="0.2">
      <c r="A6450" s="7">
        <v>6448</v>
      </c>
      <c r="B6450" s="43">
        <v>14.28</v>
      </c>
      <c r="C6450" s="43">
        <v>114044.5180073931</v>
      </c>
      <c r="D6450" s="43">
        <v>105190.45301559981</v>
      </c>
      <c r="E6450" s="43">
        <v>41428.520395802101</v>
      </c>
      <c r="F6450" s="43">
        <v>0</v>
      </c>
      <c r="G6450" s="43">
        <v>-32574.455404008801</v>
      </c>
    </row>
    <row r="6451" spans="1:7" x14ac:dyDescent="0.2">
      <c r="A6451" s="7">
        <v>6449</v>
      </c>
      <c r="B6451" s="43">
        <v>54.15</v>
      </c>
      <c r="C6451" s="43">
        <v>305147.97075244621</v>
      </c>
      <c r="D6451" s="43">
        <v>203164.40419074779</v>
      </c>
      <c r="E6451" s="43">
        <v>49600.365159096902</v>
      </c>
      <c r="F6451" s="43">
        <v>40321.9655608139</v>
      </c>
      <c r="G6451" s="43">
        <v>12061.2358417876</v>
      </c>
    </row>
    <row r="6452" spans="1:7" x14ac:dyDescent="0.2">
      <c r="A6452" s="7">
        <v>6450</v>
      </c>
      <c r="B6452" s="43">
        <v>8.5</v>
      </c>
      <c r="C6452" s="43">
        <v>28154.084947760999</v>
      </c>
      <c r="D6452" s="43">
        <v>24759.847835798701</v>
      </c>
      <c r="E6452" s="43">
        <v>17022.720160426099</v>
      </c>
      <c r="F6452" s="43">
        <v>0</v>
      </c>
      <c r="G6452" s="43">
        <v>-13628.483048463801</v>
      </c>
    </row>
    <row r="6453" spans="1:7" x14ac:dyDescent="0.2">
      <c r="A6453" s="7">
        <v>6451</v>
      </c>
      <c r="B6453" s="43">
        <v>53.69</v>
      </c>
      <c r="C6453" s="43">
        <v>221509.63444983881</v>
      </c>
      <c r="D6453" s="43">
        <v>181234.02277030461</v>
      </c>
      <c r="E6453" s="43">
        <v>21244.899849642301</v>
      </c>
      <c r="F6453" s="43">
        <v>0</v>
      </c>
      <c r="G6453" s="43">
        <v>19030.711829892</v>
      </c>
    </row>
    <row r="6454" spans="1:7" x14ac:dyDescent="0.2">
      <c r="A6454" s="7">
        <v>6452</v>
      </c>
      <c r="B6454" s="43">
        <v>40.11</v>
      </c>
      <c r="C6454" s="43">
        <v>346491.46559315693</v>
      </c>
      <c r="D6454" s="43">
        <v>303983.32899088197</v>
      </c>
      <c r="E6454" s="43">
        <v>46010.073004082798</v>
      </c>
      <c r="F6454" s="43">
        <v>0</v>
      </c>
      <c r="G6454" s="43">
        <v>-3501.936401808</v>
      </c>
    </row>
    <row r="6455" spans="1:7" x14ac:dyDescent="0.2">
      <c r="A6455" s="7">
        <v>6453</v>
      </c>
      <c r="B6455" s="43">
        <v>183.5</v>
      </c>
      <c r="C6455" s="43">
        <v>542445.88576222409</v>
      </c>
      <c r="D6455" s="43">
        <v>476682.61618715449</v>
      </c>
      <c r="E6455" s="43">
        <v>15759.934808539499</v>
      </c>
      <c r="F6455" s="43">
        <v>0</v>
      </c>
      <c r="G6455" s="43">
        <v>50003.334766530003</v>
      </c>
    </row>
    <row r="6456" spans="1:7" x14ac:dyDescent="0.2">
      <c r="A6456" s="7">
        <v>6454</v>
      </c>
      <c r="B6456" s="43">
        <v>155.38999999999999</v>
      </c>
      <c r="C6456" s="43">
        <v>1128822.731910167</v>
      </c>
      <c r="D6456" s="43">
        <v>751710.73235833494</v>
      </c>
      <c r="E6456" s="43">
        <v>63790.935070597297</v>
      </c>
      <c r="F6456" s="43">
        <v>149609.82026333219</v>
      </c>
      <c r="G6456" s="43">
        <v>163711.24421790309</v>
      </c>
    </row>
    <row r="6457" spans="1:7" x14ac:dyDescent="0.2">
      <c r="A6457" s="7">
        <v>6455</v>
      </c>
      <c r="B6457" s="43">
        <v>72.489999999999995</v>
      </c>
      <c r="C6457" s="43">
        <v>690542.89011282637</v>
      </c>
      <c r="D6457" s="43">
        <v>569604.34883818333</v>
      </c>
      <c r="E6457" s="43">
        <v>49867.352318781297</v>
      </c>
      <c r="F6457" s="43">
        <v>0</v>
      </c>
      <c r="G6457" s="43">
        <v>71071.188955861799</v>
      </c>
    </row>
    <row r="6458" spans="1:7" x14ac:dyDescent="0.2">
      <c r="A6458" s="7">
        <v>6456</v>
      </c>
      <c r="B6458" s="43">
        <v>380.6</v>
      </c>
      <c r="C6458" s="43">
        <v>823313.24300646945</v>
      </c>
      <c r="D6458" s="43">
        <v>867118.92113833327</v>
      </c>
      <c r="E6458" s="43">
        <v>11340.704618276999</v>
      </c>
      <c r="F6458" s="43">
        <v>0</v>
      </c>
      <c r="G6458" s="43">
        <v>-55146.382750140801</v>
      </c>
    </row>
    <row r="6459" spans="1:7" x14ac:dyDescent="0.2">
      <c r="A6459" s="7">
        <v>6457</v>
      </c>
      <c r="B6459" s="43">
        <v>45.43</v>
      </c>
      <c r="C6459" s="43">
        <v>237040.8867398552</v>
      </c>
      <c r="D6459" s="43">
        <v>207296.63854414949</v>
      </c>
      <c r="E6459" s="43">
        <v>27486.751939951999</v>
      </c>
      <c r="F6459" s="43">
        <v>0</v>
      </c>
      <c r="G6459" s="43">
        <v>2257.4962557538001</v>
      </c>
    </row>
    <row r="6460" spans="1:7" x14ac:dyDescent="0.2">
      <c r="A6460" s="7">
        <v>6458</v>
      </c>
      <c r="B6460" s="43">
        <v>45.7</v>
      </c>
      <c r="C6460" s="43">
        <v>69596.435396984802</v>
      </c>
      <c r="D6460" s="43">
        <v>64508.873927667897</v>
      </c>
      <c r="E6460" s="43">
        <v>7696.2525433465999</v>
      </c>
      <c r="F6460" s="43">
        <v>0</v>
      </c>
      <c r="G6460" s="43">
        <v>-2608.6910740296998</v>
      </c>
    </row>
    <row r="6461" spans="1:7" x14ac:dyDescent="0.2">
      <c r="A6461" s="7">
        <v>6459</v>
      </c>
      <c r="B6461" s="43">
        <v>37.29</v>
      </c>
      <c r="C6461" s="43">
        <v>20123.091276422401</v>
      </c>
      <c r="D6461" s="43">
        <v>17660.043935455102</v>
      </c>
      <c r="E6461" s="43">
        <v>2722.7255953376002</v>
      </c>
      <c r="F6461" s="43">
        <v>0</v>
      </c>
      <c r="G6461" s="43">
        <v>-259.67825437020002</v>
      </c>
    </row>
    <row r="6462" spans="1:7" x14ac:dyDescent="0.2">
      <c r="A6462" s="7">
        <v>6460</v>
      </c>
      <c r="B6462" s="43">
        <v>46.18</v>
      </c>
      <c r="C6462" s="43">
        <v>201822.6790548905</v>
      </c>
      <c r="D6462" s="43">
        <v>134430.72465932171</v>
      </c>
      <c r="E6462" s="43">
        <v>38388.390114959897</v>
      </c>
      <c r="F6462" s="43">
        <v>26613.321184852</v>
      </c>
      <c r="G6462" s="43">
        <v>2390.2430957568999</v>
      </c>
    </row>
    <row r="6463" spans="1:7" x14ac:dyDescent="0.2">
      <c r="A6463" s="7">
        <v>6461</v>
      </c>
      <c r="B6463" s="43">
        <v>81.97</v>
      </c>
      <c r="C6463" s="43">
        <v>0</v>
      </c>
      <c r="D6463" s="43">
        <v>0</v>
      </c>
      <c r="E6463" s="43">
        <v>0</v>
      </c>
      <c r="F6463" s="43">
        <v>0</v>
      </c>
      <c r="G6463" s="43">
        <v>0</v>
      </c>
    </row>
    <row r="6464" spans="1:7" x14ac:dyDescent="0.2">
      <c r="A6464" s="7">
        <v>6462</v>
      </c>
      <c r="B6464" s="43">
        <v>70.13</v>
      </c>
      <c r="C6464" s="43">
        <v>420.40849941689999</v>
      </c>
      <c r="D6464" s="43">
        <v>403.74712590230001</v>
      </c>
      <c r="E6464" s="43">
        <v>29.9859345335</v>
      </c>
      <c r="F6464" s="43">
        <v>0</v>
      </c>
      <c r="G6464" s="43">
        <v>-13.324561018900001</v>
      </c>
    </row>
    <row r="6465" spans="1:7" x14ac:dyDescent="0.2">
      <c r="A6465" s="7">
        <v>6463</v>
      </c>
      <c r="B6465" s="43">
        <v>4.68</v>
      </c>
      <c r="C6465" s="43">
        <v>20323.176651673799</v>
      </c>
      <c r="D6465" s="43">
        <v>14866.1914694856</v>
      </c>
      <c r="E6465" s="43">
        <v>22608.895128728302</v>
      </c>
      <c r="F6465" s="43">
        <v>0</v>
      </c>
      <c r="G6465" s="43">
        <v>-17151.909946540101</v>
      </c>
    </row>
    <row r="6466" spans="1:7" x14ac:dyDescent="0.2">
      <c r="A6466" s="7">
        <v>6464</v>
      </c>
      <c r="B6466" s="43">
        <v>42.65</v>
      </c>
      <c r="C6466" s="43">
        <v>174000.72183260729</v>
      </c>
      <c r="D6466" s="43">
        <v>130990.50880805741</v>
      </c>
      <c r="E6466" s="43">
        <v>21167.394877692899</v>
      </c>
      <c r="F6466" s="43">
        <v>0</v>
      </c>
      <c r="G6466" s="43">
        <v>21842.818146856898</v>
      </c>
    </row>
    <row r="6467" spans="1:7" x14ac:dyDescent="0.2">
      <c r="A6467" s="7">
        <v>6465</v>
      </c>
      <c r="B6467" s="43">
        <v>39.17</v>
      </c>
      <c r="C6467" s="43">
        <v>39533.352817110601</v>
      </c>
      <c r="D6467" s="43">
        <v>38825.039431024001</v>
      </c>
      <c r="E6467" s="43">
        <v>5282.9822317847002</v>
      </c>
      <c r="F6467" s="43">
        <v>0</v>
      </c>
      <c r="G6467" s="43">
        <v>-4574.6688456981001</v>
      </c>
    </row>
    <row r="6468" spans="1:7" x14ac:dyDescent="0.2">
      <c r="A6468" s="7">
        <v>6466</v>
      </c>
      <c r="B6468" s="43">
        <v>43.37</v>
      </c>
      <c r="C6468" s="43">
        <v>120252.5981952789</v>
      </c>
      <c r="D6468" s="43">
        <v>127800.7875595587</v>
      </c>
      <c r="E6468" s="43">
        <v>14069.3566055181</v>
      </c>
      <c r="F6468" s="43">
        <v>0</v>
      </c>
      <c r="G6468" s="43">
        <v>-21617.545969797899</v>
      </c>
    </row>
    <row r="6469" spans="1:7" x14ac:dyDescent="0.2">
      <c r="A6469" s="7">
        <v>6467</v>
      </c>
      <c r="B6469" s="43">
        <v>60.82</v>
      </c>
      <c r="C6469" s="43">
        <v>423817.06680328102</v>
      </c>
      <c r="D6469" s="43">
        <v>281936.76754777681</v>
      </c>
      <c r="E6469" s="43">
        <v>53717.971510671101</v>
      </c>
      <c r="F6469" s="43">
        <v>33998.178842846901</v>
      </c>
      <c r="G6469" s="43">
        <v>54164.148901986096</v>
      </c>
    </row>
    <row r="6470" spans="1:7" x14ac:dyDescent="0.2">
      <c r="A6470" s="7">
        <v>6468</v>
      </c>
      <c r="B6470" s="43">
        <v>219.53</v>
      </c>
      <c r="C6470" s="43">
        <v>241453.06806662859</v>
      </c>
      <c r="D6470" s="43">
        <v>266819.09418389748</v>
      </c>
      <c r="E6470" s="43">
        <v>5612.0934321686</v>
      </c>
      <c r="F6470" s="43">
        <v>0</v>
      </c>
      <c r="G6470" s="43">
        <v>-30978.119549437499</v>
      </c>
    </row>
    <row r="6471" spans="1:7" x14ac:dyDescent="0.2">
      <c r="A6471" s="7">
        <v>6469</v>
      </c>
      <c r="B6471" s="43">
        <v>247</v>
      </c>
      <c r="C6471" s="43">
        <v>2800778.226526137</v>
      </c>
      <c r="D6471" s="43">
        <v>1877134.1042759379</v>
      </c>
      <c r="E6471" s="43">
        <v>60592.641248770698</v>
      </c>
      <c r="F6471" s="43">
        <v>249607.23482694841</v>
      </c>
      <c r="G6471" s="43">
        <v>613444.2461744803</v>
      </c>
    </row>
    <row r="6472" spans="1:7" x14ac:dyDescent="0.2">
      <c r="A6472" s="7">
        <v>6470</v>
      </c>
      <c r="B6472" s="43">
        <v>14.07</v>
      </c>
      <c r="C6472" s="43">
        <v>214003.0573116423</v>
      </c>
      <c r="D6472" s="43">
        <v>160163.7230847466</v>
      </c>
      <c r="E6472" s="43">
        <v>82082.108343624393</v>
      </c>
      <c r="F6472" s="43">
        <v>0</v>
      </c>
      <c r="G6472" s="43">
        <v>-28242.7741167288</v>
      </c>
    </row>
    <row r="6473" spans="1:7" x14ac:dyDescent="0.2">
      <c r="A6473" s="7">
        <v>6471</v>
      </c>
      <c r="B6473" s="43">
        <v>114.17</v>
      </c>
      <c r="C6473" s="43">
        <v>264298.76447747281</v>
      </c>
      <c r="D6473" s="43">
        <v>230150.5049914229</v>
      </c>
      <c r="E6473" s="43">
        <v>11873.7257311949</v>
      </c>
      <c r="F6473" s="43">
        <v>0</v>
      </c>
      <c r="G6473" s="43">
        <v>22274.533754855001</v>
      </c>
    </row>
    <row r="6474" spans="1:7" x14ac:dyDescent="0.2">
      <c r="A6474" s="7">
        <v>6472</v>
      </c>
      <c r="B6474" s="43">
        <v>74.489999999999995</v>
      </c>
      <c r="C6474" s="43">
        <v>4737.6437302225004</v>
      </c>
      <c r="D6474" s="43">
        <v>5594.5619089314996</v>
      </c>
      <c r="E6474" s="43">
        <v>318.9276929111</v>
      </c>
      <c r="F6474" s="43">
        <v>0</v>
      </c>
      <c r="G6474" s="43">
        <v>-1175.84587162</v>
      </c>
    </row>
    <row r="6475" spans="1:7" x14ac:dyDescent="0.2">
      <c r="A6475" s="7">
        <v>6473</v>
      </c>
      <c r="B6475" s="43">
        <v>51.41</v>
      </c>
      <c r="C6475" s="43">
        <v>373548.26261678792</v>
      </c>
      <c r="D6475" s="43">
        <v>295286.03375032212</v>
      </c>
      <c r="E6475" s="43">
        <v>38291.090353786298</v>
      </c>
      <c r="F6475" s="43">
        <v>0</v>
      </c>
      <c r="G6475" s="43">
        <v>39971.138512679601</v>
      </c>
    </row>
    <row r="6476" spans="1:7" x14ac:dyDescent="0.2">
      <c r="A6476" s="7">
        <v>6474</v>
      </c>
      <c r="B6476" s="43">
        <v>40.93</v>
      </c>
      <c r="C6476" s="43">
        <v>74929.724553473206</v>
      </c>
      <c r="D6476" s="43">
        <v>69404.404485350795</v>
      </c>
      <c r="E6476" s="43">
        <v>9266.7467953490996</v>
      </c>
      <c r="F6476" s="43">
        <v>0</v>
      </c>
      <c r="G6476" s="43">
        <v>-3741.4267272266002</v>
      </c>
    </row>
    <row r="6477" spans="1:7" x14ac:dyDescent="0.2">
      <c r="A6477" s="7">
        <v>6475</v>
      </c>
      <c r="B6477" s="43">
        <v>45.74</v>
      </c>
      <c r="C6477" s="43">
        <v>89149.654038145396</v>
      </c>
      <c r="D6477" s="43">
        <v>93454.387911427795</v>
      </c>
      <c r="E6477" s="43">
        <v>9825.7563649339008</v>
      </c>
      <c r="F6477" s="43">
        <v>0</v>
      </c>
      <c r="G6477" s="43">
        <v>-14130.4902382163</v>
      </c>
    </row>
    <row r="6478" spans="1:7" x14ac:dyDescent="0.2">
      <c r="A6478" s="7">
        <v>6476</v>
      </c>
      <c r="B6478" s="43">
        <v>29.36</v>
      </c>
      <c r="C6478" s="43">
        <v>34201.857720415697</v>
      </c>
      <c r="D6478" s="43">
        <v>30040.881266521301</v>
      </c>
      <c r="E6478" s="43">
        <v>5851.1152633352003</v>
      </c>
      <c r="F6478" s="43">
        <v>0</v>
      </c>
      <c r="G6478" s="43">
        <v>-1690.1388094408001</v>
      </c>
    </row>
    <row r="6479" spans="1:7" x14ac:dyDescent="0.2">
      <c r="A6479" s="7">
        <v>6477</v>
      </c>
      <c r="B6479" s="43">
        <v>115.63</v>
      </c>
      <c r="C6479" s="43">
        <v>208394.3100947724</v>
      </c>
      <c r="D6479" s="43">
        <v>215740.9645449949</v>
      </c>
      <c r="E6479" s="43">
        <v>9163.3742536771006</v>
      </c>
      <c r="F6479" s="43">
        <v>0</v>
      </c>
      <c r="G6479" s="43">
        <v>-16510.028703899501</v>
      </c>
    </row>
    <row r="6480" spans="1:7" x14ac:dyDescent="0.2">
      <c r="A6480" s="7">
        <v>6478</v>
      </c>
      <c r="B6480" s="43">
        <v>24.35</v>
      </c>
      <c r="C6480" s="43">
        <v>120376.2165402698</v>
      </c>
      <c r="D6480" s="43">
        <v>99585.577308604494</v>
      </c>
      <c r="E6480" s="43">
        <v>25296.721070060899</v>
      </c>
      <c r="F6480" s="43">
        <v>0</v>
      </c>
      <c r="G6480" s="43">
        <v>-4506.0818383956002</v>
      </c>
    </row>
    <row r="6481" spans="1:7" x14ac:dyDescent="0.2">
      <c r="A6481" s="7">
        <v>6479</v>
      </c>
      <c r="B6481" s="43">
        <v>77.790000000000006</v>
      </c>
      <c r="C6481" s="43">
        <v>11191.6722323173</v>
      </c>
      <c r="D6481" s="43">
        <v>11126.3703110149</v>
      </c>
      <c r="E6481" s="43">
        <v>719.64969839080004</v>
      </c>
      <c r="F6481" s="43">
        <v>0</v>
      </c>
      <c r="G6481" s="43">
        <v>-654.34777708839999</v>
      </c>
    </row>
    <row r="6482" spans="1:7" x14ac:dyDescent="0.2">
      <c r="A6482" s="7">
        <v>6480</v>
      </c>
      <c r="B6482" s="43">
        <v>268.97000000000003</v>
      </c>
      <c r="C6482" s="43">
        <v>369973.19303107483</v>
      </c>
      <c r="D6482" s="43">
        <v>429653.95129650459</v>
      </c>
      <c r="E6482" s="43">
        <v>7149.2669020014</v>
      </c>
      <c r="F6482" s="43">
        <v>0</v>
      </c>
      <c r="G6482" s="43">
        <v>-66830.025167431202</v>
      </c>
    </row>
    <row r="6483" spans="1:7" x14ac:dyDescent="0.2">
      <c r="A6483" s="7">
        <v>6481</v>
      </c>
      <c r="B6483" s="43">
        <v>17.57</v>
      </c>
      <c r="C6483" s="43">
        <v>26013.652595895099</v>
      </c>
      <c r="D6483" s="43">
        <v>20660.984980325</v>
      </c>
      <c r="E6483" s="43">
        <v>7635.8947352856003</v>
      </c>
      <c r="F6483" s="43">
        <v>0</v>
      </c>
      <c r="G6483" s="43">
        <v>-2283.2271197156001</v>
      </c>
    </row>
    <row r="6484" spans="1:7" x14ac:dyDescent="0.2">
      <c r="A6484" s="7">
        <v>6482</v>
      </c>
      <c r="B6484" s="43">
        <v>86.97</v>
      </c>
      <c r="C6484" s="43">
        <v>243711.94836163419</v>
      </c>
      <c r="D6484" s="43">
        <v>188068.55179249559</v>
      </c>
      <c r="E6484" s="43">
        <v>14517.837983597599</v>
      </c>
      <c r="F6484" s="43">
        <v>0</v>
      </c>
      <c r="G6484" s="43">
        <v>41125.558585541003</v>
      </c>
    </row>
    <row r="6485" spans="1:7" x14ac:dyDescent="0.2">
      <c r="A6485" s="7">
        <v>6483</v>
      </c>
      <c r="B6485" s="43">
        <v>56.62</v>
      </c>
      <c r="C6485" s="43">
        <v>452.46204271760001</v>
      </c>
      <c r="D6485" s="43">
        <v>587.13028115069994</v>
      </c>
      <c r="E6485" s="43">
        <v>39.972580663700001</v>
      </c>
      <c r="F6485" s="43">
        <v>0</v>
      </c>
      <c r="G6485" s="43">
        <v>-174.64081909679999</v>
      </c>
    </row>
    <row r="6486" spans="1:7" x14ac:dyDescent="0.2">
      <c r="A6486" s="7">
        <v>6484</v>
      </c>
      <c r="B6486" s="43">
        <v>52.92</v>
      </c>
      <c r="C6486" s="43">
        <v>60375.934595190804</v>
      </c>
      <c r="D6486" s="43">
        <v>47285.492884629297</v>
      </c>
      <c r="E6486" s="43">
        <v>6014.5887761104004</v>
      </c>
      <c r="F6486" s="43">
        <v>0</v>
      </c>
      <c r="G6486" s="43">
        <v>7075.8529344510998</v>
      </c>
    </row>
    <row r="6487" spans="1:7" x14ac:dyDescent="0.2">
      <c r="A6487" s="7">
        <v>6485</v>
      </c>
      <c r="B6487" s="43">
        <v>47.95</v>
      </c>
      <c r="C6487" s="43">
        <v>145449.7608442379</v>
      </c>
      <c r="D6487" s="43">
        <v>96925.087944399696</v>
      </c>
      <c r="E6487" s="43">
        <v>26467.586788018001</v>
      </c>
      <c r="F6487" s="43">
        <v>19120.6342870917</v>
      </c>
      <c r="G6487" s="43">
        <v>2936.4518247286001</v>
      </c>
    </row>
    <row r="6488" spans="1:7" x14ac:dyDescent="0.2">
      <c r="A6488" s="7">
        <v>6486</v>
      </c>
      <c r="B6488" s="43">
        <v>177.76</v>
      </c>
      <c r="C6488" s="43">
        <v>1123496.7845256571</v>
      </c>
      <c r="D6488" s="43">
        <v>855723.72083030548</v>
      </c>
      <c r="E6488" s="43">
        <v>33510.979700765303</v>
      </c>
      <c r="F6488" s="43">
        <v>0</v>
      </c>
      <c r="G6488" s="43">
        <v>234262.08399458631</v>
      </c>
    </row>
    <row r="6489" spans="1:7" x14ac:dyDescent="0.2">
      <c r="A6489" s="7">
        <v>6487</v>
      </c>
      <c r="B6489" s="43">
        <v>61</v>
      </c>
      <c r="C6489" s="43">
        <v>590342.22770930664</v>
      </c>
      <c r="D6489" s="43">
        <v>461918.91084391472</v>
      </c>
      <c r="E6489" s="43">
        <v>52114.623408772401</v>
      </c>
      <c r="F6489" s="43">
        <v>0</v>
      </c>
      <c r="G6489" s="43">
        <v>76308.693456619498</v>
      </c>
    </row>
    <row r="6490" spans="1:7" x14ac:dyDescent="0.2">
      <c r="A6490" s="7">
        <v>6488</v>
      </c>
      <c r="B6490" s="43">
        <v>41.09</v>
      </c>
      <c r="C6490" s="43">
        <v>92098.432684130399</v>
      </c>
      <c r="D6490" s="43">
        <v>100701.723134999</v>
      </c>
      <c r="E6490" s="43">
        <v>11441.340328198199</v>
      </c>
      <c r="F6490" s="43">
        <v>0</v>
      </c>
      <c r="G6490" s="43">
        <v>-20044.6307790668</v>
      </c>
    </row>
    <row r="6491" spans="1:7" x14ac:dyDescent="0.2">
      <c r="A6491" s="7">
        <v>6489</v>
      </c>
      <c r="B6491" s="43">
        <v>12.3</v>
      </c>
      <c r="C6491" s="43">
        <v>17706.515814662602</v>
      </c>
      <c r="D6491" s="43">
        <v>11788.632910738101</v>
      </c>
      <c r="E6491" s="43">
        <v>12729.3962072827</v>
      </c>
      <c r="F6491" s="43">
        <v>2344.2279457077002</v>
      </c>
      <c r="G6491" s="43">
        <v>-9155.7412490659008</v>
      </c>
    </row>
    <row r="6492" spans="1:7" x14ac:dyDescent="0.2">
      <c r="A6492" s="7">
        <v>6490</v>
      </c>
      <c r="B6492" s="43">
        <v>37.81</v>
      </c>
      <c r="C6492" s="43">
        <v>105750.01299520741</v>
      </c>
      <c r="D6492" s="43">
        <v>86507.308527769404</v>
      </c>
      <c r="E6492" s="43">
        <v>14558.791408187801</v>
      </c>
      <c r="F6492" s="43">
        <v>0</v>
      </c>
      <c r="G6492" s="43">
        <v>4683.9130592500996</v>
      </c>
    </row>
    <row r="6493" spans="1:7" x14ac:dyDescent="0.2">
      <c r="A6493" s="7">
        <v>6491</v>
      </c>
      <c r="B6493" s="43">
        <v>99.3</v>
      </c>
      <c r="C6493" s="43">
        <v>376217.46455336479</v>
      </c>
      <c r="D6493" s="43">
        <v>352843.74273990089</v>
      </c>
      <c r="E6493" s="43">
        <v>19332.392189448299</v>
      </c>
      <c r="F6493" s="43">
        <v>0</v>
      </c>
      <c r="G6493" s="43">
        <v>4041.3296240156001</v>
      </c>
    </row>
    <row r="6494" spans="1:7" x14ac:dyDescent="0.2">
      <c r="A6494" s="7">
        <v>6492</v>
      </c>
      <c r="B6494" s="43">
        <v>67.11</v>
      </c>
      <c r="C6494" s="43">
        <v>377550.50925166818</v>
      </c>
      <c r="D6494" s="43">
        <v>309907.98039865069</v>
      </c>
      <c r="E6494" s="43">
        <v>29918.043366022801</v>
      </c>
      <c r="F6494" s="43">
        <v>0</v>
      </c>
      <c r="G6494" s="43">
        <v>37724.485486994701</v>
      </c>
    </row>
    <row r="6495" spans="1:7" x14ac:dyDescent="0.2">
      <c r="A6495" s="7">
        <v>6493</v>
      </c>
      <c r="B6495" s="43">
        <v>9.09</v>
      </c>
      <c r="C6495" s="43">
        <v>3687.1815009093998</v>
      </c>
      <c r="D6495" s="43">
        <v>3214.0752475067002</v>
      </c>
      <c r="E6495" s="43">
        <v>2123.4395223847</v>
      </c>
      <c r="F6495" s="43">
        <v>0</v>
      </c>
      <c r="G6495" s="43">
        <v>-1650.3332689818999</v>
      </c>
    </row>
    <row r="6496" spans="1:7" x14ac:dyDescent="0.2">
      <c r="A6496" s="7">
        <v>6494</v>
      </c>
      <c r="B6496" s="43">
        <v>32.770000000000003</v>
      </c>
      <c r="C6496" s="43">
        <v>23131.6810081283</v>
      </c>
      <c r="D6496" s="43">
        <v>24951.3460268862</v>
      </c>
      <c r="E6496" s="43">
        <v>3600.4133463765002</v>
      </c>
      <c r="F6496" s="43">
        <v>0</v>
      </c>
      <c r="G6496" s="43">
        <v>-5420.0783651344</v>
      </c>
    </row>
    <row r="6497" spans="1:7" x14ac:dyDescent="0.2">
      <c r="A6497" s="7">
        <v>6495</v>
      </c>
      <c r="B6497" s="43">
        <v>62.18</v>
      </c>
      <c r="C6497" s="43">
        <v>762558.16963237221</v>
      </c>
      <c r="D6497" s="43">
        <v>507688.29163868009</v>
      </c>
      <c r="E6497" s="43">
        <v>93630.677310493498</v>
      </c>
      <c r="F6497" s="43">
        <v>60290.346182885398</v>
      </c>
      <c r="G6497" s="43">
        <v>100948.8545003131</v>
      </c>
    </row>
    <row r="6498" spans="1:7" x14ac:dyDescent="0.2">
      <c r="A6498" s="7">
        <v>6496</v>
      </c>
      <c r="B6498" s="43">
        <v>48.02</v>
      </c>
      <c r="C6498" s="43">
        <v>146798.2940705622</v>
      </c>
      <c r="D6498" s="43">
        <v>111364.12970331449</v>
      </c>
      <c r="E6498" s="43">
        <v>16533.749485008699</v>
      </c>
      <c r="F6498" s="43">
        <v>0</v>
      </c>
      <c r="G6498" s="43">
        <v>18900.414882239002</v>
      </c>
    </row>
    <row r="6499" spans="1:7" x14ac:dyDescent="0.2">
      <c r="A6499" s="7">
        <v>6497</v>
      </c>
      <c r="B6499" s="43">
        <v>20.89</v>
      </c>
      <c r="C6499" s="43">
        <v>91872.5508030692</v>
      </c>
      <c r="D6499" s="43">
        <v>86038.670317926197</v>
      </c>
      <c r="E6499" s="43">
        <v>22909.6971781633</v>
      </c>
      <c r="F6499" s="43">
        <v>0</v>
      </c>
      <c r="G6499" s="43">
        <v>-17075.816693020301</v>
      </c>
    </row>
    <row r="6500" spans="1:7" x14ac:dyDescent="0.2">
      <c r="A6500" s="7">
        <v>6498</v>
      </c>
      <c r="B6500" s="43">
        <v>97.9</v>
      </c>
      <c r="C6500" s="43">
        <v>173776.06194271531</v>
      </c>
      <c r="D6500" s="43">
        <v>169591.03784550421</v>
      </c>
      <c r="E6500" s="43">
        <v>9383.2505705441999</v>
      </c>
      <c r="F6500" s="43">
        <v>0</v>
      </c>
      <c r="G6500" s="43">
        <v>-5198.2264733331003</v>
      </c>
    </row>
    <row r="6501" spans="1:7" x14ac:dyDescent="0.2">
      <c r="A6501" s="7">
        <v>6499</v>
      </c>
      <c r="B6501" s="43">
        <v>129.08000000000001</v>
      </c>
      <c r="C6501" s="43">
        <v>429833.47110955208</v>
      </c>
      <c r="D6501" s="43">
        <v>286204.46503083972</v>
      </c>
      <c r="E6501" s="43">
        <v>29271.0410005751</v>
      </c>
      <c r="F6501" s="43">
        <v>56946.989983698601</v>
      </c>
      <c r="G6501" s="43">
        <v>57410.975094438698</v>
      </c>
    </row>
    <row r="6502" spans="1:7" x14ac:dyDescent="0.2">
      <c r="A6502" s="7">
        <v>6500</v>
      </c>
      <c r="B6502" s="43">
        <v>118.94</v>
      </c>
      <c r="C6502" s="43">
        <v>689918.16901559627</v>
      </c>
      <c r="D6502" s="43">
        <v>465157.72691142582</v>
      </c>
      <c r="E6502" s="43">
        <v>30337.515064364299</v>
      </c>
      <c r="F6502" s="43">
        <v>76603.415243797295</v>
      </c>
      <c r="G6502" s="43">
        <v>117819.5117960089</v>
      </c>
    </row>
    <row r="6503" spans="1:7" x14ac:dyDescent="0.2">
      <c r="A6503" s="7">
        <v>6501</v>
      </c>
      <c r="B6503" s="43">
        <v>113.58</v>
      </c>
      <c r="C6503" s="43">
        <v>52314.206980770097</v>
      </c>
      <c r="D6503" s="43">
        <v>52732.906914814201</v>
      </c>
      <c r="E6503" s="43">
        <v>2343.7325104256001</v>
      </c>
      <c r="F6503" s="43">
        <v>0</v>
      </c>
      <c r="G6503" s="43">
        <v>-2762.4324444698</v>
      </c>
    </row>
    <row r="6504" spans="1:7" x14ac:dyDescent="0.2">
      <c r="A6504" s="7">
        <v>6502</v>
      </c>
      <c r="B6504" s="43">
        <v>60.87</v>
      </c>
      <c r="C6504" s="43">
        <v>290343.31962913863</v>
      </c>
      <c r="D6504" s="43">
        <v>272491.92426795303</v>
      </c>
      <c r="E6504" s="43">
        <v>25214.369171240502</v>
      </c>
      <c r="F6504" s="43">
        <v>0</v>
      </c>
      <c r="G6504" s="43">
        <v>-7362.9738100549002</v>
      </c>
    </row>
    <row r="6505" spans="1:7" x14ac:dyDescent="0.2">
      <c r="A6505" s="7">
        <v>6503</v>
      </c>
      <c r="B6505" s="43">
        <v>46.65</v>
      </c>
      <c r="C6505" s="43">
        <v>307225.59764101019</v>
      </c>
      <c r="D6505" s="43">
        <v>237941.70865721739</v>
      </c>
      <c r="E6505" s="43">
        <v>34030.577872939299</v>
      </c>
      <c r="F6505" s="43">
        <v>0</v>
      </c>
      <c r="G6505" s="43">
        <v>35253.311110853399</v>
      </c>
    </row>
    <row r="6506" spans="1:7" x14ac:dyDescent="0.2">
      <c r="A6506" s="7">
        <v>6504</v>
      </c>
      <c r="B6506" s="43">
        <v>73.89</v>
      </c>
      <c r="C6506" s="43">
        <v>517962.87115174788</v>
      </c>
      <c r="D6506" s="43">
        <v>404312.36759711441</v>
      </c>
      <c r="E6506" s="43">
        <v>37674.041961392402</v>
      </c>
      <c r="F6506" s="43">
        <v>0</v>
      </c>
      <c r="G6506" s="43">
        <v>75976.461593241198</v>
      </c>
    </row>
    <row r="6507" spans="1:7" x14ac:dyDescent="0.2">
      <c r="A6507" s="7">
        <v>6505</v>
      </c>
      <c r="B6507" s="43">
        <v>306.62</v>
      </c>
      <c r="C6507" s="43">
        <v>2165916.2482160372</v>
      </c>
      <c r="D6507" s="43">
        <v>2201863.5332672978</v>
      </c>
      <c r="E6507" s="43">
        <v>37104.774939433497</v>
      </c>
      <c r="F6507" s="43">
        <v>0</v>
      </c>
      <c r="G6507" s="43">
        <v>-73052.059990694994</v>
      </c>
    </row>
    <row r="6508" spans="1:7" x14ac:dyDescent="0.2">
      <c r="A6508" s="7">
        <v>6506</v>
      </c>
      <c r="B6508" s="43">
        <v>21.37</v>
      </c>
      <c r="C6508" s="43">
        <v>155592.70267456409</v>
      </c>
      <c r="D6508" s="43">
        <v>103666.77143279419</v>
      </c>
      <c r="E6508" s="43">
        <v>63526.637365909402</v>
      </c>
      <c r="F6508" s="43">
        <v>20451.841015355199</v>
      </c>
      <c r="G6508" s="43">
        <v>-32052.547139494702</v>
      </c>
    </row>
    <row r="6509" spans="1:7" x14ac:dyDescent="0.2">
      <c r="A6509" s="7">
        <v>6507</v>
      </c>
      <c r="B6509" s="43">
        <v>126.28</v>
      </c>
      <c r="C6509" s="43">
        <v>1034326.32917038</v>
      </c>
      <c r="D6509" s="43">
        <v>688603.78312392696</v>
      </c>
      <c r="E6509" s="43">
        <v>72089.671244586702</v>
      </c>
      <c r="F6509" s="43">
        <v>136861.06283692329</v>
      </c>
      <c r="G6509" s="43">
        <v>136771.81196494261</v>
      </c>
    </row>
    <row r="6510" spans="1:7" x14ac:dyDescent="0.2">
      <c r="A6510" s="7">
        <v>6508</v>
      </c>
      <c r="B6510" s="43">
        <v>21.29</v>
      </c>
      <c r="C6510" s="43">
        <v>178624.75818514201</v>
      </c>
      <c r="D6510" s="43">
        <v>133339.19956744849</v>
      </c>
      <c r="E6510" s="43">
        <v>44466.769799325899</v>
      </c>
      <c r="F6510" s="43">
        <v>0</v>
      </c>
      <c r="G6510" s="43">
        <v>818.78881836760002</v>
      </c>
    </row>
    <row r="6511" spans="1:7" x14ac:dyDescent="0.2">
      <c r="A6511" s="7">
        <v>6509</v>
      </c>
      <c r="B6511" s="43">
        <v>36.96</v>
      </c>
      <c r="C6511" s="43">
        <v>57105.124214321797</v>
      </c>
      <c r="D6511" s="43">
        <v>63346.680967795299</v>
      </c>
      <c r="E6511" s="43">
        <v>7773.2071076254997</v>
      </c>
      <c r="F6511" s="43">
        <v>0</v>
      </c>
      <c r="G6511" s="43">
        <v>-14014.763861099</v>
      </c>
    </row>
    <row r="6512" spans="1:7" x14ac:dyDescent="0.2">
      <c r="A6512" s="7">
        <v>6510</v>
      </c>
      <c r="B6512" s="43">
        <v>57.32</v>
      </c>
      <c r="C6512" s="43">
        <v>176919.29609742339</v>
      </c>
      <c r="D6512" s="43">
        <v>140081.2549295073</v>
      </c>
      <c r="E6512" s="43">
        <v>16501.905606794298</v>
      </c>
      <c r="F6512" s="43">
        <v>0</v>
      </c>
      <c r="G6512" s="43">
        <v>20336.135561121799</v>
      </c>
    </row>
    <row r="6513" spans="1:7" x14ac:dyDescent="0.2">
      <c r="A6513" s="7">
        <v>6511</v>
      </c>
      <c r="B6513" s="43">
        <v>52.93</v>
      </c>
      <c r="C6513" s="43">
        <v>223296.10634445379</v>
      </c>
      <c r="D6513" s="43">
        <v>190611.52566051809</v>
      </c>
      <c r="E6513" s="43">
        <v>21647.041398404999</v>
      </c>
      <c r="F6513" s="43">
        <v>0</v>
      </c>
      <c r="G6513" s="43">
        <v>11037.5392855307</v>
      </c>
    </row>
    <row r="6514" spans="1:7" x14ac:dyDescent="0.2">
      <c r="A6514" s="7">
        <v>6512</v>
      </c>
      <c r="B6514" s="43">
        <v>39.99</v>
      </c>
      <c r="C6514" s="43">
        <v>360100.52685184719</v>
      </c>
      <c r="D6514" s="43">
        <v>338867.44422763609</v>
      </c>
      <c r="E6514" s="43">
        <v>47031.5680857068</v>
      </c>
      <c r="F6514" s="43">
        <v>0</v>
      </c>
      <c r="G6514" s="43">
        <v>-25798.4854614957</v>
      </c>
    </row>
    <row r="6515" spans="1:7" x14ac:dyDescent="0.2">
      <c r="A6515" s="7">
        <v>6513</v>
      </c>
      <c r="B6515" s="43">
        <v>49.38</v>
      </c>
      <c r="C6515" s="43">
        <v>245294.99398980479</v>
      </c>
      <c r="D6515" s="43">
        <v>179618.57726606709</v>
      </c>
      <c r="E6515" s="43">
        <v>25837.636675711299</v>
      </c>
      <c r="F6515" s="43">
        <v>0</v>
      </c>
      <c r="G6515" s="43">
        <v>39838.7800480265</v>
      </c>
    </row>
    <row r="6516" spans="1:7" x14ac:dyDescent="0.2">
      <c r="A6516" s="7">
        <v>6514</v>
      </c>
      <c r="B6516" s="43">
        <v>18.05</v>
      </c>
      <c r="C6516" s="43">
        <v>93490.987999328805</v>
      </c>
      <c r="D6516" s="43">
        <v>91575.501171308206</v>
      </c>
      <c r="E6516" s="43">
        <v>26723.4722018879</v>
      </c>
      <c r="F6516" s="43">
        <v>0</v>
      </c>
      <c r="G6516" s="43">
        <v>-24807.985373867301</v>
      </c>
    </row>
    <row r="6517" spans="1:7" x14ac:dyDescent="0.2">
      <c r="A6517" s="7">
        <v>6515</v>
      </c>
      <c r="B6517" s="43">
        <v>284.25</v>
      </c>
      <c r="C6517" s="43">
        <v>973871.95151447295</v>
      </c>
      <c r="D6517" s="43">
        <v>1252869.9836400179</v>
      </c>
      <c r="E6517" s="43">
        <v>17557.494982993099</v>
      </c>
      <c r="F6517" s="43">
        <v>0</v>
      </c>
      <c r="G6517" s="43">
        <v>-296555.52710853779</v>
      </c>
    </row>
    <row r="6518" spans="1:7" x14ac:dyDescent="0.2">
      <c r="A6518" s="7">
        <v>6516</v>
      </c>
      <c r="B6518" s="43">
        <v>72.47</v>
      </c>
      <c r="C6518" s="43">
        <v>691664.53127674269</v>
      </c>
      <c r="D6518" s="43">
        <v>745916.50660989527</v>
      </c>
      <c r="E6518" s="43">
        <v>49976.132673991</v>
      </c>
      <c r="F6518" s="43">
        <v>0</v>
      </c>
      <c r="G6518" s="43">
        <v>-104228.1080071435</v>
      </c>
    </row>
    <row r="6519" spans="1:7" x14ac:dyDescent="0.2">
      <c r="A6519" s="7">
        <v>6517</v>
      </c>
      <c r="B6519" s="43">
        <v>41.42</v>
      </c>
      <c r="C6519" s="43">
        <v>142802.03633469739</v>
      </c>
      <c r="D6519" s="43">
        <v>120996.3820433498</v>
      </c>
      <c r="E6519" s="43">
        <v>17683.749453951201</v>
      </c>
      <c r="F6519" s="43">
        <v>0</v>
      </c>
      <c r="G6519" s="43">
        <v>4121.9048373963997</v>
      </c>
    </row>
    <row r="6520" spans="1:7" x14ac:dyDescent="0.2">
      <c r="A6520" s="7">
        <v>6518</v>
      </c>
      <c r="B6520" s="43">
        <v>21.39</v>
      </c>
      <c r="C6520" s="43">
        <v>79067.750875251804</v>
      </c>
      <c r="D6520" s="43">
        <v>72846.056596202296</v>
      </c>
      <c r="E6520" s="43">
        <v>19263.177136870399</v>
      </c>
      <c r="F6520" s="43">
        <v>0</v>
      </c>
      <c r="G6520" s="43">
        <v>-13041.4828578209</v>
      </c>
    </row>
    <row r="6521" spans="1:7" x14ac:dyDescent="0.2">
      <c r="A6521" s="7">
        <v>6519</v>
      </c>
      <c r="B6521" s="43">
        <v>60.9</v>
      </c>
      <c r="C6521" s="43">
        <v>17901.812094350302</v>
      </c>
      <c r="D6521" s="43">
        <v>20623.696499775499</v>
      </c>
      <c r="E6521" s="43">
        <v>1472.207254748</v>
      </c>
      <c r="F6521" s="43">
        <v>0</v>
      </c>
      <c r="G6521" s="43">
        <v>-4194.0916601730996</v>
      </c>
    </row>
    <row r="6522" spans="1:7" x14ac:dyDescent="0.2">
      <c r="A6522" s="7">
        <v>6520</v>
      </c>
      <c r="B6522" s="43">
        <v>342.02</v>
      </c>
      <c r="C6522" s="43">
        <v>617072.15077539033</v>
      </c>
      <c r="D6522" s="43">
        <v>410463.49013172969</v>
      </c>
      <c r="E6522" s="43">
        <v>13921.936567958601</v>
      </c>
      <c r="F6522" s="43">
        <v>49704.970497508999</v>
      </c>
      <c r="G6522" s="43">
        <v>142981.75357819299</v>
      </c>
    </row>
    <row r="6523" spans="1:7" x14ac:dyDescent="0.2">
      <c r="A6523" s="7">
        <v>6521</v>
      </c>
      <c r="B6523" s="43">
        <v>186.22</v>
      </c>
      <c r="C6523" s="43">
        <v>1110487.6809864461</v>
      </c>
      <c r="D6523" s="43">
        <v>739770.36978428112</v>
      </c>
      <c r="E6523" s="43">
        <v>47355.771544175703</v>
      </c>
      <c r="F6523" s="43">
        <v>108157.3708790932</v>
      </c>
      <c r="G6523" s="43">
        <v>215204.1687788963</v>
      </c>
    </row>
    <row r="6524" spans="1:7" x14ac:dyDescent="0.2">
      <c r="A6524" s="7">
        <v>6522</v>
      </c>
      <c r="B6524" s="43">
        <v>50.84</v>
      </c>
      <c r="C6524" s="43">
        <v>89998.219048172396</v>
      </c>
      <c r="D6524" s="43">
        <v>83571.066730249106</v>
      </c>
      <c r="E6524" s="43">
        <v>9043.6105494277999</v>
      </c>
      <c r="F6524" s="43">
        <v>0</v>
      </c>
      <c r="G6524" s="43">
        <v>-2616.4582315045</v>
      </c>
    </row>
    <row r="6525" spans="1:7" x14ac:dyDescent="0.2">
      <c r="A6525" s="7">
        <v>6523</v>
      </c>
      <c r="B6525" s="43">
        <v>46.1</v>
      </c>
      <c r="C6525" s="43">
        <v>37249.462428269202</v>
      </c>
      <c r="D6525" s="43">
        <v>32049.4919018168</v>
      </c>
      <c r="E6525" s="43">
        <v>4141.1901022042002</v>
      </c>
      <c r="F6525" s="43">
        <v>0</v>
      </c>
      <c r="G6525" s="43">
        <v>1058.7804242482</v>
      </c>
    </row>
    <row r="6526" spans="1:7" x14ac:dyDescent="0.2">
      <c r="A6526" s="7">
        <v>6524</v>
      </c>
      <c r="B6526" s="43">
        <v>155.02000000000001</v>
      </c>
      <c r="C6526" s="43">
        <v>111902.935022565</v>
      </c>
      <c r="D6526" s="43">
        <v>142360.8627777558</v>
      </c>
      <c r="E6526" s="43">
        <v>3696.4318901117999</v>
      </c>
      <c r="F6526" s="43">
        <v>0</v>
      </c>
      <c r="G6526" s="43">
        <v>-34154.359645302597</v>
      </c>
    </row>
    <row r="6527" spans="1:7" x14ac:dyDescent="0.2">
      <c r="A6527" s="7">
        <v>6525</v>
      </c>
      <c r="B6527" s="43">
        <v>39.93</v>
      </c>
      <c r="C6527" s="43">
        <v>93986.940004892196</v>
      </c>
      <c r="D6527" s="43">
        <v>87850.526962876102</v>
      </c>
      <c r="E6527" s="43">
        <v>12087.2669013838</v>
      </c>
      <c r="F6527" s="43">
        <v>0</v>
      </c>
      <c r="G6527" s="43">
        <v>-5950.8538593677004</v>
      </c>
    </row>
    <row r="6528" spans="1:7" x14ac:dyDescent="0.2">
      <c r="A6528" s="7">
        <v>6526</v>
      </c>
      <c r="B6528" s="43">
        <v>143.83000000000001</v>
      </c>
      <c r="C6528" s="43">
        <v>428630.334491027</v>
      </c>
      <c r="D6528" s="43">
        <v>327064.13979861862</v>
      </c>
      <c r="E6528" s="43">
        <v>15796.400293033101</v>
      </c>
      <c r="F6528" s="43">
        <v>0</v>
      </c>
      <c r="G6528" s="43">
        <v>85769.794399375198</v>
      </c>
    </row>
    <row r="6529" spans="1:7" x14ac:dyDescent="0.2">
      <c r="A6529" s="7">
        <v>6527</v>
      </c>
      <c r="B6529" s="43">
        <v>32.520000000000003</v>
      </c>
      <c r="C6529" s="43">
        <v>320193.96873277338</v>
      </c>
      <c r="D6529" s="43">
        <v>253409.37294007541</v>
      </c>
      <c r="E6529" s="43">
        <v>52715.160040414201</v>
      </c>
      <c r="F6529" s="43">
        <v>0</v>
      </c>
      <c r="G6529" s="43">
        <v>14069.4357522839</v>
      </c>
    </row>
    <row r="6530" spans="1:7" x14ac:dyDescent="0.2">
      <c r="A6530" s="7">
        <v>6528</v>
      </c>
      <c r="B6530" s="43">
        <v>105.91</v>
      </c>
      <c r="C6530" s="43">
        <v>890774.66524111107</v>
      </c>
      <c r="D6530" s="43">
        <v>593244.7884000229</v>
      </c>
      <c r="E6530" s="43">
        <v>73762.160048033504</v>
      </c>
      <c r="F6530" s="43">
        <v>117520.8106173875</v>
      </c>
      <c r="G6530" s="43">
        <v>106246.9061756672</v>
      </c>
    </row>
    <row r="6531" spans="1:7" x14ac:dyDescent="0.2">
      <c r="A6531" s="7">
        <v>6529</v>
      </c>
      <c r="B6531" s="43">
        <v>98.31</v>
      </c>
      <c r="C6531" s="43">
        <v>74743.289163186593</v>
      </c>
      <c r="D6531" s="43">
        <v>90950.097360264903</v>
      </c>
      <c r="E6531" s="43">
        <v>3865.5577850496002</v>
      </c>
      <c r="F6531" s="43">
        <v>0</v>
      </c>
      <c r="G6531" s="43">
        <v>-20072.3659821279</v>
      </c>
    </row>
    <row r="6532" spans="1:7" x14ac:dyDescent="0.2">
      <c r="A6532" s="7">
        <v>6530</v>
      </c>
      <c r="B6532" s="43">
        <v>92.69</v>
      </c>
      <c r="C6532" s="43">
        <v>250341.84013157399</v>
      </c>
      <c r="D6532" s="43">
        <v>166665.33943635001</v>
      </c>
      <c r="E6532" s="43">
        <v>20582.690421826901</v>
      </c>
      <c r="F6532" s="43">
        <v>19924.453023887701</v>
      </c>
      <c r="G6532" s="43">
        <v>43169.357249509398</v>
      </c>
    </row>
    <row r="6533" spans="1:7" x14ac:dyDescent="0.2">
      <c r="A6533" s="7">
        <v>6531</v>
      </c>
      <c r="B6533" s="43">
        <v>28.31</v>
      </c>
      <c r="C6533" s="43">
        <v>78017.601980273903</v>
      </c>
      <c r="D6533" s="43">
        <v>53714.074138282202</v>
      </c>
      <c r="E6533" s="43">
        <v>14392.062185200301</v>
      </c>
      <c r="F6533" s="43">
        <v>4450.8880372791</v>
      </c>
      <c r="G6533" s="43">
        <v>5460.5776195122999</v>
      </c>
    </row>
    <row r="6534" spans="1:7" x14ac:dyDescent="0.2">
      <c r="A6534" s="7">
        <v>6532</v>
      </c>
      <c r="B6534" s="43">
        <v>48.66</v>
      </c>
      <c r="C6534" s="43">
        <v>384340.73776941502</v>
      </c>
      <c r="D6534" s="43">
        <v>285873.79382291093</v>
      </c>
      <c r="E6534" s="43">
        <v>41847.780746004901</v>
      </c>
      <c r="F6534" s="43">
        <v>0</v>
      </c>
      <c r="G6534" s="43">
        <v>56619.163200499199</v>
      </c>
    </row>
    <row r="6535" spans="1:7" x14ac:dyDescent="0.2">
      <c r="A6535" s="7">
        <v>6533</v>
      </c>
      <c r="B6535" s="43">
        <v>94.69</v>
      </c>
      <c r="C6535" s="43">
        <v>11457.2961699673</v>
      </c>
      <c r="D6535" s="43">
        <v>8464.6100597649001</v>
      </c>
      <c r="E6535" s="43">
        <v>642.34372466980005</v>
      </c>
      <c r="F6535" s="43">
        <v>0</v>
      </c>
      <c r="G6535" s="43">
        <v>2350.3423855326</v>
      </c>
    </row>
    <row r="6536" spans="1:7" x14ac:dyDescent="0.2">
      <c r="A6536" s="7">
        <v>6534</v>
      </c>
      <c r="B6536" s="43">
        <v>0.8</v>
      </c>
      <c r="C6536" s="43">
        <v>5154.4978787590999</v>
      </c>
      <c r="D6536" s="43">
        <v>3426.8474876610999</v>
      </c>
      <c r="E6536" s="43">
        <v>49094.2367031619</v>
      </c>
      <c r="F6536" s="43">
        <v>406.50304798769997</v>
      </c>
      <c r="G6536" s="43">
        <v>-47773.089360051599</v>
      </c>
    </row>
    <row r="6537" spans="1:7" x14ac:dyDescent="0.2">
      <c r="A6537" s="7">
        <v>6535</v>
      </c>
      <c r="B6537" s="43">
        <v>54.48</v>
      </c>
      <c r="C6537" s="43">
        <v>82613.795094448593</v>
      </c>
      <c r="D6537" s="43">
        <v>85044.237502241696</v>
      </c>
      <c r="E6537" s="43">
        <v>7725.5782507896001</v>
      </c>
      <c r="F6537" s="43">
        <v>0</v>
      </c>
      <c r="G6537" s="43">
        <v>-10156.0206585827</v>
      </c>
    </row>
    <row r="6538" spans="1:7" x14ac:dyDescent="0.2">
      <c r="A6538" s="7">
        <v>6536</v>
      </c>
      <c r="B6538" s="43">
        <v>49.61</v>
      </c>
      <c r="C6538" s="43">
        <v>32007.722335522401</v>
      </c>
      <c r="D6538" s="43">
        <v>32614.19581569</v>
      </c>
      <c r="E6538" s="43">
        <v>3342.9045117183</v>
      </c>
      <c r="F6538" s="43">
        <v>0</v>
      </c>
      <c r="G6538" s="43">
        <v>-3949.3779918859</v>
      </c>
    </row>
    <row r="6539" spans="1:7" x14ac:dyDescent="0.2">
      <c r="A6539" s="7">
        <v>6537</v>
      </c>
      <c r="B6539" s="43">
        <v>293.74</v>
      </c>
      <c r="C6539" s="43">
        <v>151795.7837091682</v>
      </c>
      <c r="D6539" s="43">
        <v>145002.11230672779</v>
      </c>
      <c r="E6539" s="43">
        <v>2635.8006823173</v>
      </c>
      <c r="F6539" s="43">
        <v>0</v>
      </c>
      <c r="G6539" s="43">
        <v>4157.8707201231</v>
      </c>
    </row>
    <row r="6540" spans="1:7" x14ac:dyDescent="0.2">
      <c r="A6540" s="7">
        <v>6538</v>
      </c>
      <c r="B6540" s="43">
        <v>203.95</v>
      </c>
      <c r="C6540" s="43">
        <v>536137.23724545678</v>
      </c>
      <c r="D6540" s="43">
        <v>499515.06418355869</v>
      </c>
      <c r="E6540" s="43">
        <v>13429.6277217922</v>
      </c>
      <c r="F6540" s="43">
        <v>0</v>
      </c>
      <c r="G6540" s="43">
        <v>23192.545340105899</v>
      </c>
    </row>
    <row r="6541" spans="1:7" x14ac:dyDescent="0.2">
      <c r="A6541" s="7">
        <v>6539</v>
      </c>
      <c r="B6541" s="43">
        <v>231.4</v>
      </c>
      <c r="C6541" s="43">
        <v>1469128.026631091</v>
      </c>
      <c r="D6541" s="43">
        <v>1254471.3216377301</v>
      </c>
      <c r="E6541" s="43">
        <v>33985.621293467302</v>
      </c>
      <c r="F6541" s="43">
        <v>0</v>
      </c>
      <c r="G6541" s="43">
        <v>180671.08369989431</v>
      </c>
    </row>
    <row r="6542" spans="1:7" x14ac:dyDescent="0.2">
      <c r="A6542" s="7">
        <v>6540</v>
      </c>
      <c r="B6542" s="43">
        <v>113.35</v>
      </c>
      <c r="C6542" s="43">
        <v>247809.50221251589</v>
      </c>
      <c r="D6542" s="43">
        <v>253811.43064359899</v>
      </c>
      <c r="E6542" s="43">
        <v>11097.852903433901</v>
      </c>
      <c r="F6542" s="43">
        <v>0</v>
      </c>
      <c r="G6542" s="43">
        <v>-17099.781334517102</v>
      </c>
    </row>
    <row r="6543" spans="1:7" x14ac:dyDescent="0.2">
      <c r="A6543" s="7">
        <v>6541</v>
      </c>
      <c r="B6543" s="43">
        <v>203.61</v>
      </c>
      <c r="C6543" s="43">
        <v>1467751.0220413611</v>
      </c>
      <c r="D6543" s="43">
        <v>1380334.5789324141</v>
      </c>
      <c r="E6543" s="43">
        <v>37432.454608121698</v>
      </c>
      <c r="F6543" s="43">
        <v>0</v>
      </c>
      <c r="G6543" s="43">
        <v>49983.988500825297</v>
      </c>
    </row>
    <row r="6544" spans="1:7" x14ac:dyDescent="0.2">
      <c r="A6544" s="7">
        <v>6542</v>
      </c>
      <c r="B6544" s="43">
        <v>69.08</v>
      </c>
      <c r="C6544" s="43">
        <v>200338.20666756009</v>
      </c>
      <c r="D6544" s="43">
        <v>153709.19837026519</v>
      </c>
      <c r="E6544" s="43">
        <v>15030.2736918309</v>
      </c>
      <c r="F6544" s="43">
        <v>0</v>
      </c>
      <c r="G6544" s="43">
        <v>31598.734605464098</v>
      </c>
    </row>
    <row r="6545" spans="1:7" x14ac:dyDescent="0.2">
      <c r="A6545" s="7">
        <v>6543</v>
      </c>
      <c r="B6545" s="43">
        <v>15.39</v>
      </c>
      <c r="C6545" s="43">
        <v>31555.341887963401</v>
      </c>
      <c r="D6545" s="43">
        <v>28891.484561136302</v>
      </c>
      <c r="E6545" s="43">
        <v>10512.659937914799</v>
      </c>
      <c r="F6545" s="43">
        <v>0</v>
      </c>
      <c r="G6545" s="43">
        <v>-7848.8026110878</v>
      </c>
    </row>
    <row r="6546" spans="1:7" x14ac:dyDescent="0.2">
      <c r="A6546" s="7">
        <v>6544</v>
      </c>
      <c r="B6546" s="43">
        <v>26.31</v>
      </c>
      <c r="C6546" s="43">
        <v>66310.116165513798</v>
      </c>
      <c r="D6546" s="43">
        <v>61738.193945104496</v>
      </c>
      <c r="E6546" s="43">
        <v>13328.002479446001</v>
      </c>
      <c r="F6546" s="43">
        <v>0</v>
      </c>
      <c r="G6546" s="43">
        <v>-8756.0802590367002</v>
      </c>
    </row>
    <row r="6547" spans="1:7" x14ac:dyDescent="0.2">
      <c r="A6547" s="7">
        <v>6545</v>
      </c>
      <c r="B6547" s="43">
        <v>10.08</v>
      </c>
      <c r="C6547" s="43">
        <v>54711.017059395301</v>
      </c>
      <c r="D6547" s="43">
        <v>36395.6874467218</v>
      </c>
      <c r="E6547" s="43">
        <v>43556.591222083698</v>
      </c>
      <c r="F6547" s="43">
        <v>5315.4608442538001</v>
      </c>
      <c r="G6547" s="43">
        <v>-30556.722453664101</v>
      </c>
    </row>
    <row r="6548" spans="1:7" x14ac:dyDescent="0.2">
      <c r="A6548" s="7">
        <v>6546</v>
      </c>
      <c r="B6548" s="43">
        <v>68.739999999999995</v>
      </c>
      <c r="C6548" s="43">
        <v>910682.33652755001</v>
      </c>
      <c r="D6548" s="43">
        <v>670549.51009173086</v>
      </c>
      <c r="E6548" s="43">
        <v>71823.542229999599</v>
      </c>
      <c r="F6548" s="43">
        <v>0</v>
      </c>
      <c r="G6548" s="43">
        <v>168309.28420581939</v>
      </c>
    </row>
    <row r="6549" spans="1:7" x14ac:dyDescent="0.2">
      <c r="A6549" s="7">
        <v>6547</v>
      </c>
      <c r="B6549" s="43">
        <v>72.03</v>
      </c>
      <c r="C6549" s="43">
        <v>210094.45745233851</v>
      </c>
      <c r="D6549" s="43">
        <v>161802.78617376229</v>
      </c>
      <c r="E6549" s="43">
        <v>15122.0036379421</v>
      </c>
      <c r="F6549" s="43">
        <v>0</v>
      </c>
      <c r="G6549" s="43">
        <v>33169.667640634099</v>
      </c>
    </row>
    <row r="6550" spans="1:7" x14ac:dyDescent="0.2">
      <c r="A6550" s="7">
        <v>6548</v>
      </c>
      <c r="B6550" s="43">
        <v>13.5</v>
      </c>
      <c r="C6550" s="43">
        <v>24714.684271491398</v>
      </c>
      <c r="D6550" s="43">
        <v>19148.5147309309</v>
      </c>
      <c r="E6550" s="43">
        <v>9474.0641887211004</v>
      </c>
      <c r="F6550" s="43">
        <v>0</v>
      </c>
      <c r="G6550" s="43">
        <v>-3907.8946481604999</v>
      </c>
    </row>
    <row r="6551" spans="1:7" x14ac:dyDescent="0.2">
      <c r="A6551" s="7">
        <v>6549</v>
      </c>
      <c r="B6551" s="43">
        <v>130.22</v>
      </c>
      <c r="C6551" s="43">
        <v>201441.12171038939</v>
      </c>
      <c r="D6551" s="43">
        <v>209144.86628243941</v>
      </c>
      <c r="E6551" s="43">
        <v>7804.9056419291001</v>
      </c>
      <c r="F6551" s="43">
        <v>0</v>
      </c>
      <c r="G6551" s="43">
        <v>-15508.650213979099</v>
      </c>
    </row>
    <row r="6552" spans="1:7" x14ac:dyDescent="0.2">
      <c r="A6552" s="7">
        <v>6550</v>
      </c>
      <c r="B6552" s="43">
        <v>81.67</v>
      </c>
      <c r="C6552" s="43">
        <v>652409.74397179228</v>
      </c>
      <c r="D6552" s="43">
        <v>654462.81344722607</v>
      </c>
      <c r="E6552" s="43">
        <v>41390.3974672119</v>
      </c>
      <c r="F6552" s="43">
        <v>0</v>
      </c>
      <c r="G6552" s="43">
        <v>-43443.466942645697</v>
      </c>
    </row>
    <row r="6553" spans="1:7" x14ac:dyDescent="0.2">
      <c r="A6553" s="7">
        <v>6551</v>
      </c>
      <c r="B6553" s="43">
        <v>130.13</v>
      </c>
      <c r="C6553" s="43">
        <v>1238582.765390614</v>
      </c>
      <c r="D6553" s="43">
        <v>825140.83648571104</v>
      </c>
      <c r="E6553" s="43">
        <v>72066.367518247396</v>
      </c>
      <c r="F6553" s="43">
        <v>97770.174716758702</v>
      </c>
      <c r="G6553" s="43">
        <v>243605.3866698968</v>
      </c>
    </row>
    <row r="6554" spans="1:7" x14ac:dyDescent="0.2">
      <c r="A6554" s="7">
        <v>6552</v>
      </c>
      <c r="B6554" s="43">
        <v>54.71</v>
      </c>
      <c r="C6554" s="43">
        <v>498432.05367232341</v>
      </c>
      <c r="D6554" s="43">
        <v>352126.7488643222</v>
      </c>
      <c r="E6554" s="43">
        <v>48521.771280601599</v>
      </c>
      <c r="F6554" s="43">
        <v>0</v>
      </c>
      <c r="G6554" s="43">
        <v>97783.533527399501</v>
      </c>
    </row>
    <row r="6555" spans="1:7" x14ac:dyDescent="0.2">
      <c r="A6555" s="7">
        <v>6553</v>
      </c>
      <c r="B6555" s="43">
        <v>240.31</v>
      </c>
      <c r="C6555" s="43">
        <v>1249307.754074815</v>
      </c>
      <c r="D6555" s="43">
        <v>1578722.0074727</v>
      </c>
      <c r="E6555" s="43">
        <v>26610.8491088425</v>
      </c>
      <c r="F6555" s="43">
        <v>0</v>
      </c>
      <c r="G6555" s="43">
        <v>-356025.10250672727</v>
      </c>
    </row>
    <row r="6556" spans="1:7" x14ac:dyDescent="0.2">
      <c r="A6556" s="7">
        <v>6554</v>
      </c>
      <c r="B6556" s="43">
        <v>296.83999999999997</v>
      </c>
      <c r="C6556" s="43">
        <v>467966.13735463592</v>
      </c>
      <c r="D6556" s="43">
        <v>550564.47453104355</v>
      </c>
      <c r="E6556" s="43">
        <v>8163.5875875951997</v>
      </c>
      <c r="F6556" s="43">
        <v>0</v>
      </c>
      <c r="G6556" s="43">
        <v>-90761.924764002906</v>
      </c>
    </row>
    <row r="6557" spans="1:7" x14ac:dyDescent="0.2">
      <c r="A6557" s="7">
        <v>6555</v>
      </c>
      <c r="B6557" s="43">
        <v>199.29</v>
      </c>
      <c r="C6557" s="43">
        <v>265409.09665585042</v>
      </c>
      <c r="D6557" s="43">
        <v>366686.23939798871</v>
      </c>
      <c r="E6557" s="43">
        <v>6722.0932191757001</v>
      </c>
      <c r="F6557" s="43">
        <v>0</v>
      </c>
      <c r="G6557" s="43">
        <v>-107999.235961314</v>
      </c>
    </row>
    <row r="6558" spans="1:7" x14ac:dyDescent="0.2">
      <c r="A6558" s="7">
        <v>6556</v>
      </c>
      <c r="B6558" s="43">
        <v>25.74</v>
      </c>
      <c r="C6558" s="43">
        <v>175080.26286913091</v>
      </c>
      <c r="D6558" s="43">
        <v>116564.03416783419</v>
      </c>
      <c r="E6558" s="43">
        <v>59983.983493179301</v>
      </c>
      <c r="F6558" s="43">
        <v>23161.6683044774</v>
      </c>
      <c r="G6558" s="43">
        <v>-24629.423096359998</v>
      </c>
    </row>
    <row r="6559" spans="1:7" x14ac:dyDescent="0.2">
      <c r="A6559" s="7">
        <v>6557</v>
      </c>
      <c r="B6559" s="43">
        <v>23.64</v>
      </c>
      <c r="C6559" s="43">
        <v>47266.831460448797</v>
      </c>
      <c r="D6559" s="43">
        <v>40779.274782782901</v>
      </c>
      <c r="E6559" s="43">
        <v>10096.3619622837</v>
      </c>
      <c r="F6559" s="43">
        <v>0</v>
      </c>
      <c r="G6559" s="43">
        <v>-3608.8052846177002</v>
      </c>
    </row>
    <row r="6560" spans="1:7" x14ac:dyDescent="0.2">
      <c r="A6560" s="7">
        <v>6558</v>
      </c>
      <c r="B6560" s="43">
        <v>40.42</v>
      </c>
      <c r="C6560" s="43">
        <v>162649.2767595367</v>
      </c>
      <c r="D6560" s="43">
        <v>108357.6415897971</v>
      </c>
      <c r="E6560" s="43">
        <v>31878.118812139801</v>
      </c>
      <c r="F6560" s="43">
        <v>15634.2269346874</v>
      </c>
      <c r="G6560" s="43">
        <v>6779.2894229124004</v>
      </c>
    </row>
    <row r="6561" spans="1:7" x14ac:dyDescent="0.2">
      <c r="A6561" s="7">
        <v>6559</v>
      </c>
      <c r="B6561" s="43">
        <v>143.32</v>
      </c>
      <c r="C6561" s="43">
        <v>798510.05331601552</v>
      </c>
      <c r="D6561" s="43">
        <v>692558.36594575434</v>
      </c>
      <c r="E6561" s="43">
        <v>29666.750637371599</v>
      </c>
      <c r="F6561" s="43">
        <v>0</v>
      </c>
      <c r="G6561" s="43">
        <v>76284.936732889502</v>
      </c>
    </row>
    <row r="6562" spans="1:7" x14ac:dyDescent="0.2">
      <c r="A6562" s="7">
        <v>6560</v>
      </c>
      <c r="B6562" s="43">
        <v>41.47</v>
      </c>
      <c r="C6562" s="43">
        <v>17883.120063135601</v>
      </c>
      <c r="D6562" s="43">
        <v>11914.4858436019</v>
      </c>
      <c r="E6562" s="43">
        <v>3773.5842907258002</v>
      </c>
      <c r="F6562" s="43">
        <v>2358.4326703239999</v>
      </c>
      <c r="G6562" s="43">
        <v>-163.3827415161</v>
      </c>
    </row>
    <row r="6563" spans="1:7" x14ac:dyDescent="0.2">
      <c r="A6563" s="7">
        <v>6561</v>
      </c>
      <c r="B6563" s="43">
        <v>49.41</v>
      </c>
      <c r="C6563" s="43">
        <v>54824.083108138897</v>
      </c>
      <c r="D6563" s="43">
        <v>54135.925306243596</v>
      </c>
      <c r="E6563" s="43">
        <v>5580.0148554762</v>
      </c>
      <c r="F6563" s="43">
        <v>0</v>
      </c>
      <c r="G6563" s="43">
        <v>-4891.8570535809004</v>
      </c>
    </row>
    <row r="6564" spans="1:7" x14ac:dyDescent="0.2">
      <c r="A6564" s="7">
        <v>6562</v>
      </c>
      <c r="B6564" s="43">
        <v>28.4</v>
      </c>
      <c r="C6564" s="43">
        <v>44788.718036353697</v>
      </c>
      <c r="D6564" s="43">
        <v>45522.941142564603</v>
      </c>
      <c r="E6564" s="43">
        <v>7973.2432914341998</v>
      </c>
      <c r="F6564" s="43">
        <v>0</v>
      </c>
      <c r="G6564" s="43">
        <v>-8707.4663976450993</v>
      </c>
    </row>
    <row r="6565" spans="1:7" x14ac:dyDescent="0.2">
      <c r="A6565" s="7">
        <v>6563</v>
      </c>
      <c r="B6565" s="43">
        <v>488.66</v>
      </c>
      <c r="C6565" s="43">
        <v>1319555.705470674</v>
      </c>
      <c r="D6565" s="43">
        <v>1306991.610985711</v>
      </c>
      <c r="E6565" s="43">
        <v>14271.7095550956</v>
      </c>
      <c r="F6565" s="43">
        <v>0</v>
      </c>
      <c r="G6565" s="43">
        <v>-1707.6150701331001</v>
      </c>
    </row>
    <row r="6566" spans="1:7" x14ac:dyDescent="0.2">
      <c r="A6566" s="7">
        <v>6564</v>
      </c>
      <c r="B6566" s="43">
        <v>16.059999999999999</v>
      </c>
      <c r="C6566" s="43">
        <v>61193.107552023597</v>
      </c>
      <c r="D6566" s="43">
        <v>50465.422729102997</v>
      </c>
      <c r="E6566" s="43">
        <v>19908.9483070157</v>
      </c>
      <c r="F6566" s="43">
        <v>0</v>
      </c>
      <c r="G6566" s="43">
        <v>-9181.2634840950996</v>
      </c>
    </row>
    <row r="6567" spans="1:7" x14ac:dyDescent="0.2">
      <c r="A6567" s="7">
        <v>6565</v>
      </c>
      <c r="B6567" s="43">
        <v>81.709999999999994</v>
      </c>
      <c r="C6567" s="43">
        <v>137170.82465136101</v>
      </c>
      <c r="D6567" s="43">
        <v>128309.51177766459</v>
      </c>
      <c r="E6567" s="43">
        <v>8877.3396983773</v>
      </c>
      <c r="F6567" s="43">
        <v>0</v>
      </c>
      <c r="G6567" s="43">
        <v>-16.026824680899999</v>
      </c>
    </row>
    <row r="6568" spans="1:7" x14ac:dyDescent="0.2">
      <c r="A6568" s="7">
        <v>6566</v>
      </c>
      <c r="B6568" s="43">
        <v>67.260000000000005</v>
      </c>
      <c r="C6568" s="43">
        <v>239094.0211004836</v>
      </c>
      <c r="D6568" s="43">
        <v>231343.77757974691</v>
      </c>
      <c r="E6568" s="43">
        <v>18066.403964816702</v>
      </c>
      <c r="F6568" s="43">
        <v>0</v>
      </c>
      <c r="G6568" s="43">
        <v>-10316.16044408</v>
      </c>
    </row>
    <row r="6569" spans="1:7" x14ac:dyDescent="0.2">
      <c r="A6569" s="7">
        <v>6567</v>
      </c>
      <c r="B6569" s="43">
        <v>22.51</v>
      </c>
      <c r="C6569" s="43">
        <v>145560.50346622901</v>
      </c>
      <c r="D6569" s="43">
        <v>96978.365971429404</v>
      </c>
      <c r="E6569" s="43">
        <v>56555.932969048903</v>
      </c>
      <c r="F6569" s="43">
        <v>19156.048931678499</v>
      </c>
      <c r="G6569" s="43">
        <v>-27129.844405927801</v>
      </c>
    </row>
    <row r="6570" spans="1:7" x14ac:dyDescent="0.2">
      <c r="A6570" s="7">
        <v>6568</v>
      </c>
      <c r="B6570" s="43">
        <v>51.14</v>
      </c>
      <c r="C6570" s="43">
        <v>202363.08706875399</v>
      </c>
      <c r="D6570" s="43">
        <v>196987.44843525</v>
      </c>
      <c r="E6570" s="43">
        <v>20471.468091900799</v>
      </c>
      <c r="F6570" s="43">
        <v>0</v>
      </c>
      <c r="G6570" s="43">
        <v>-15095.8294583968</v>
      </c>
    </row>
    <row r="6571" spans="1:7" x14ac:dyDescent="0.2">
      <c r="A6571" s="7">
        <v>6569</v>
      </c>
      <c r="B6571" s="43">
        <v>189.95</v>
      </c>
      <c r="C6571" s="43">
        <v>372304.3594166839</v>
      </c>
      <c r="D6571" s="43">
        <v>409162.08891892887</v>
      </c>
      <c r="E6571" s="43">
        <v>10200.4205041608</v>
      </c>
      <c r="F6571" s="43">
        <v>0</v>
      </c>
      <c r="G6571" s="43">
        <v>-47058.150006405798</v>
      </c>
    </row>
    <row r="6572" spans="1:7" x14ac:dyDescent="0.2">
      <c r="A6572" s="7">
        <v>6570</v>
      </c>
      <c r="B6572" s="43">
        <v>453.97</v>
      </c>
      <c r="C6572" s="43">
        <v>4730028.7062304728</v>
      </c>
      <c r="D6572" s="43">
        <v>3448004.8405740578</v>
      </c>
      <c r="E6572" s="43">
        <v>56508.0354730771</v>
      </c>
      <c r="F6572" s="43">
        <v>0</v>
      </c>
      <c r="G6572" s="43">
        <v>1225515.830183337</v>
      </c>
    </row>
    <row r="6573" spans="1:7" x14ac:dyDescent="0.2">
      <c r="A6573" s="7">
        <v>6571</v>
      </c>
      <c r="B6573" s="43">
        <v>96.44</v>
      </c>
      <c r="C6573" s="43">
        <v>356275.83953654591</v>
      </c>
      <c r="D6573" s="43">
        <v>395217.69234704057</v>
      </c>
      <c r="E6573" s="43">
        <v>19175.749094170598</v>
      </c>
      <c r="F6573" s="43">
        <v>0</v>
      </c>
      <c r="G6573" s="43">
        <v>-58117.601904665396</v>
      </c>
    </row>
    <row r="6574" spans="1:7" x14ac:dyDescent="0.2">
      <c r="A6574" s="7">
        <v>6572</v>
      </c>
      <c r="B6574" s="43">
        <v>180.92</v>
      </c>
      <c r="C6574" s="43">
        <v>1134471.217326432</v>
      </c>
      <c r="D6574" s="43">
        <v>875041.05126531282</v>
      </c>
      <c r="E6574" s="43">
        <v>33861.905034077703</v>
      </c>
      <c r="F6574" s="43">
        <v>0</v>
      </c>
      <c r="G6574" s="43">
        <v>225568.261027042</v>
      </c>
    </row>
    <row r="6575" spans="1:7" x14ac:dyDescent="0.2">
      <c r="A6575" s="7">
        <v>6573</v>
      </c>
      <c r="B6575" s="43">
        <v>29.18</v>
      </c>
      <c r="C6575" s="43">
        <v>56430.307741462297</v>
      </c>
      <c r="D6575" s="43">
        <v>46735.454941174503</v>
      </c>
      <c r="E6575" s="43">
        <v>10054.978561218801</v>
      </c>
      <c r="F6575" s="43">
        <v>0</v>
      </c>
      <c r="G6575" s="43">
        <v>-360.125760931</v>
      </c>
    </row>
    <row r="6576" spans="1:7" x14ac:dyDescent="0.2">
      <c r="A6576" s="7">
        <v>6574</v>
      </c>
      <c r="B6576" s="43">
        <v>118.9</v>
      </c>
      <c r="C6576" s="43">
        <v>416764.60815909528</v>
      </c>
      <c r="D6576" s="43">
        <v>376674.00127142487</v>
      </c>
      <c r="E6576" s="43">
        <v>17963.732677296</v>
      </c>
      <c r="F6576" s="43">
        <v>0</v>
      </c>
      <c r="G6576" s="43">
        <v>22126.874210374299</v>
      </c>
    </row>
    <row r="6577" spans="1:7" x14ac:dyDescent="0.2">
      <c r="A6577" s="7">
        <v>6575</v>
      </c>
      <c r="B6577" s="43">
        <v>285.70999999999998</v>
      </c>
      <c r="C6577" s="43">
        <v>749128.03575108643</v>
      </c>
      <c r="D6577" s="43">
        <v>965242.84253261995</v>
      </c>
      <c r="E6577" s="43">
        <v>13420.988650647399</v>
      </c>
      <c r="F6577" s="43">
        <v>0</v>
      </c>
      <c r="G6577" s="43">
        <v>-229535.79543218101</v>
      </c>
    </row>
    <row r="6578" spans="1:7" x14ac:dyDescent="0.2">
      <c r="A6578" s="7">
        <v>6576</v>
      </c>
      <c r="B6578" s="43">
        <v>288.51</v>
      </c>
      <c r="C6578" s="43">
        <v>484881.57946804131</v>
      </c>
      <c r="D6578" s="43">
        <v>706969.19905532757</v>
      </c>
      <c r="E6578" s="43">
        <v>8472.5847410119004</v>
      </c>
      <c r="F6578" s="43">
        <v>0</v>
      </c>
      <c r="G6578" s="43">
        <v>-230560.2043282981</v>
      </c>
    </row>
    <row r="6579" spans="1:7" x14ac:dyDescent="0.2">
      <c r="A6579" s="7">
        <v>6577</v>
      </c>
      <c r="B6579" s="43">
        <v>14.65</v>
      </c>
      <c r="C6579" s="43">
        <v>78332.3183509097</v>
      </c>
      <c r="D6579" s="43">
        <v>81514.8787754644</v>
      </c>
      <c r="E6579" s="43">
        <v>27618.574912231299</v>
      </c>
      <c r="F6579" s="43">
        <v>0</v>
      </c>
      <c r="G6579" s="43">
        <v>-30801.135336785999</v>
      </c>
    </row>
    <row r="6580" spans="1:7" x14ac:dyDescent="0.2">
      <c r="A6580" s="7">
        <v>6578</v>
      </c>
      <c r="B6580" s="43">
        <v>56.98</v>
      </c>
      <c r="C6580" s="43">
        <v>532863.65099795023</v>
      </c>
      <c r="D6580" s="43">
        <v>354730.66536014399</v>
      </c>
      <c r="E6580" s="43">
        <v>71706.657124263496</v>
      </c>
      <c r="F6580" s="43">
        <v>42163.837327924302</v>
      </c>
      <c r="G6580" s="43">
        <v>64262.491185618397</v>
      </c>
    </row>
    <row r="6581" spans="1:7" x14ac:dyDescent="0.2">
      <c r="A6581" s="7">
        <v>6579</v>
      </c>
      <c r="B6581" s="43">
        <v>3.12</v>
      </c>
      <c r="C6581" s="43">
        <v>3202.9341170086</v>
      </c>
      <c r="D6581" s="43">
        <v>2918.0073877110999</v>
      </c>
      <c r="E6581" s="43">
        <v>5331.4769271181003</v>
      </c>
      <c r="F6581" s="43">
        <v>0</v>
      </c>
      <c r="G6581" s="43">
        <v>-5046.5501978206003</v>
      </c>
    </row>
    <row r="6582" spans="1:7" x14ac:dyDescent="0.2">
      <c r="A6582" s="7">
        <v>6580</v>
      </c>
      <c r="B6582" s="43">
        <v>35.72</v>
      </c>
      <c r="C6582" s="43">
        <v>169999.27421612089</v>
      </c>
      <c r="D6582" s="43">
        <v>113178.356286172</v>
      </c>
      <c r="E6582" s="43">
        <v>41936.697465546698</v>
      </c>
      <c r="F6582" s="43">
        <v>22592.604070215701</v>
      </c>
      <c r="G6582" s="43">
        <v>-7708.3836058135003</v>
      </c>
    </row>
    <row r="6583" spans="1:7" x14ac:dyDescent="0.2">
      <c r="A6583" s="7">
        <v>6581</v>
      </c>
      <c r="B6583" s="43">
        <v>32.51</v>
      </c>
      <c r="C6583" s="43">
        <v>437463.05290026322</v>
      </c>
      <c r="D6583" s="43">
        <v>291165.72887177579</v>
      </c>
      <c r="E6583" s="43">
        <v>102985.5693695283</v>
      </c>
      <c r="F6583" s="43">
        <v>34737.902073357698</v>
      </c>
      <c r="G6583" s="43">
        <v>8573.8525856015003</v>
      </c>
    </row>
    <row r="6584" spans="1:7" x14ac:dyDescent="0.2">
      <c r="A6584" s="7">
        <v>6582</v>
      </c>
      <c r="B6584" s="43">
        <v>127.71</v>
      </c>
      <c r="C6584" s="43">
        <v>356886.49992674391</v>
      </c>
      <c r="D6584" s="43">
        <v>394420.31505472987</v>
      </c>
      <c r="E6584" s="43">
        <v>14361.442830870201</v>
      </c>
      <c r="F6584" s="43">
        <v>0</v>
      </c>
      <c r="G6584" s="43">
        <v>-51895.2579588562</v>
      </c>
    </row>
    <row r="6585" spans="1:7" x14ac:dyDescent="0.2">
      <c r="A6585" s="7">
        <v>6583</v>
      </c>
      <c r="B6585" s="43">
        <v>59.6</v>
      </c>
      <c r="C6585" s="43">
        <v>285851.58988081338</v>
      </c>
      <c r="D6585" s="43">
        <v>301948.44851596461</v>
      </c>
      <c r="E6585" s="43">
        <v>24859.2637437753</v>
      </c>
      <c r="F6585" s="43">
        <v>0</v>
      </c>
      <c r="G6585" s="43">
        <v>-40956.122378926397</v>
      </c>
    </row>
    <row r="6586" spans="1:7" x14ac:dyDescent="0.2">
      <c r="A6586" s="7">
        <v>6584</v>
      </c>
      <c r="B6586" s="43">
        <v>53.39</v>
      </c>
      <c r="C6586" s="43">
        <v>241314.30586927271</v>
      </c>
      <c r="D6586" s="43">
        <v>210272.53223150471</v>
      </c>
      <c r="E6586" s="43">
        <v>23183.306210906401</v>
      </c>
      <c r="F6586" s="43">
        <v>0</v>
      </c>
      <c r="G6586" s="43">
        <v>7858.4674268616</v>
      </c>
    </row>
    <row r="6587" spans="1:7" x14ac:dyDescent="0.2">
      <c r="A6587" s="7">
        <v>6585</v>
      </c>
      <c r="B6587" s="43">
        <v>9.56</v>
      </c>
      <c r="C6587" s="43">
        <v>15649.607355419699</v>
      </c>
      <c r="D6587" s="43">
        <v>10422.629366719601</v>
      </c>
      <c r="E6587" s="43">
        <v>13054.584745631</v>
      </c>
      <c r="F6587" s="43">
        <v>1511.2529176137</v>
      </c>
      <c r="G6587" s="43">
        <v>-9338.8596745444993</v>
      </c>
    </row>
    <row r="6588" spans="1:7" x14ac:dyDescent="0.2">
      <c r="A6588" s="7">
        <v>6586</v>
      </c>
      <c r="B6588" s="43">
        <v>47.89</v>
      </c>
      <c r="C6588" s="43">
        <v>431671.91315791412</v>
      </c>
      <c r="D6588" s="43">
        <v>378738.44983122119</v>
      </c>
      <c r="E6588" s="43">
        <v>47501.732076050001</v>
      </c>
      <c r="F6588" s="43">
        <v>0</v>
      </c>
      <c r="G6588" s="43">
        <v>5431.7312506428998</v>
      </c>
    </row>
    <row r="6589" spans="1:7" x14ac:dyDescent="0.2">
      <c r="A6589" s="7">
        <v>6587</v>
      </c>
      <c r="B6589" s="43">
        <v>402.17</v>
      </c>
      <c r="C6589" s="43">
        <v>5493924.3762269001</v>
      </c>
      <c r="D6589" s="43">
        <v>4630376.5797359794</v>
      </c>
      <c r="E6589" s="43">
        <v>73276.770582815006</v>
      </c>
      <c r="F6589" s="43">
        <v>0</v>
      </c>
      <c r="G6589" s="43">
        <v>790271.02590810566</v>
      </c>
    </row>
    <row r="6590" spans="1:7" x14ac:dyDescent="0.2">
      <c r="A6590" s="7">
        <v>6588</v>
      </c>
      <c r="B6590" s="43">
        <v>37.24</v>
      </c>
      <c r="C6590" s="43">
        <v>221523.57676743451</v>
      </c>
      <c r="D6590" s="43">
        <v>178562.01169310481</v>
      </c>
      <c r="E6590" s="43">
        <v>30643.3610914165</v>
      </c>
      <c r="F6590" s="43">
        <v>0</v>
      </c>
      <c r="G6590" s="43">
        <v>12318.203982913201</v>
      </c>
    </row>
    <row r="6591" spans="1:7" x14ac:dyDescent="0.2">
      <c r="A6591" s="7">
        <v>6589</v>
      </c>
      <c r="B6591" s="43">
        <v>32.159999999999997</v>
      </c>
      <c r="C6591" s="43">
        <v>263346.30154600018</v>
      </c>
      <c r="D6591" s="43">
        <v>175381.95160414971</v>
      </c>
      <c r="E6591" s="43">
        <v>62249.122441458298</v>
      </c>
      <c r="F6591" s="43">
        <v>20743.642555720799</v>
      </c>
      <c r="G6591" s="43">
        <v>4971.5849446713</v>
      </c>
    </row>
    <row r="6592" spans="1:7" x14ac:dyDescent="0.2">
      <c r="A6592" s="7">
        <v>6590</v>
      </c>
      <c r="B6592" s="43">
        <v>16.82</v>
      </c>
      <c r="C6592" s="43">
        <v>33820.151206402603</v>
      </c>
      <c r="D6592" s="43">
        <v>26103.3915418697</v>
      </c>
      <c r="E6592" s="43">
        <v>10413.241239140099</v>
      </c>
      <c r="F6592" s="43">
        <v>0</v>
      </c>
      <c r="G6592" s="43">
        <v>-2696.4815746071999</v>
      </c>
    </row>
    <row r="6593" spans="1:7" x14ac:dyDescent="0.2">
      <c r="A6593" s="7">
        <v>6591</v>
      </c>
      <c r="B6593" s="43">
        <v>76.5</v>
      </c>
      <c r="C6593" s="43">
        <v>564914.60707893712</v>
      </c>
      <c r="D6593" s="43">
        <v>378627.09573691199</v>
      </c>
      <c r="E6593" s="43">
        <v>38634.990134986998</v>
      </c>
      <c r="F6593" s="43">
        <v>68464.251852111105</v>
      </c>
      <c r="G6593" s="43">
        <v>79188.269354927004</v>
      </c>
    </row>
    <row r="6594" spans="1:7" x14ac:dyDescent="0.2">
      <c r="A6594" s="7">
        <v>6592</v>
      </c>
      <c r="B6594" s="43">
        <v>181.75</v>
      </c>
      <c r="C6594" s="43">
        <v>260412.51797037831</v>
      </c>
      <c r="D6594" s="43">
        <v>214665.9782452904</v>
      </c>
      <c r="E6594" s="43">
        <v>7394.8737904916998</v>
      </c>
      <c r="F6594" s="43">
        <v>0</v>
      </c>
      <c r="G6594" s="43">
        <v>38351.665934596298</v>
      </c>
    </row>
    <row r="6595" spans="1:7" x14ac:dyDescent="0.2">
      <c r="A6595" s="7">
        <v>6593</v>
      </c>
      <c r="B6595" s="43">
        <v>16.760000000000002</v>
      </c>
      <c r="C6595" s="43">
        <v>37487.9465247798</v>
      </c>
      <c r="D6595" s="43">
        <v>43919.728822724501</v>
      </c>
      <c r="E6595" s="43">
        <v>11294.5470687938</v>
      </c>
      <c r="F6595" s="43">
        <v>0</v>
      </c>
      <c r="G6595" s="43">
        <v>-17726.329366738399</v>
      </c>
    </row>
    <row r="6596" spans="1:7" x14ac:dyDescent="0.2">
      <c r="A6596" s="7">
        <v>6594</v>
      </c>
      <c r="B6596" s="43">
        <v>142.82</v>
      </c>
      <c r="C6596" s="43">
        <v>293730.56687631347</v>
      </c>
      <c r="D6596" s="43">
        <v>302792.04292721051</v>
      </c>
      <c r="E6596" s="43">
        <v>10380.894673146</v>
      </c>
      <c r="F6596" s="43">
        <v>0</v>
      </c>
      <c r="G6596" s="43">
        <v>-19442.370724043001</v>
      </c>
    </row>
    <row r="6597" spans="1:7" x14ac:dyDescent="0.2">
      <c r="A6597" s="7">
        <v>6595</v>
      </c>
      <c r="B6597" s="43">
        <v>9.42</v>
      </c>
      <c r="C6597" s="43">
        <v>19161.3714817246</v>
      </c>
      <c r="D6597" s="43">
        <v>17175.282838270901</v>
      </c>
      <c r="E6597" s="43">
        <v>10600.316369099401</v>
      </c>
      <c r="F6597" s="43">
        <v>0</v>
      </c>
      <c r="G6597" s="43">
        <v>-8614.2277256456</v>
      </c>
    </row>
    <row r="6598" spans="1:7" x14ac:dyDescent="0.2">
      <c r="A6598" s="7">
        <v>6596</v>
      </c>
      <c r="B6598" s="43">
        <v>18.79</v>
      </c>
      <c r="C6598" s="43">
        <v>41060.781101870001</v>
      </c>
      <c r="D6598" s="43">
        <v>36410.570004273897</v>
      </c>
      <c r="E6598" s="43">
        <v>11128.632192463499</v>
      </c>
      <c r="F6598" s="43">
        <v>0</v>
      </c>
      <c r="G6598" s="43">
        <v>-6478.4210948675</v>
      </c>
    </row>
    <row r="6599" spans="1:7" x14ac:dyDescent="0.2">
      <c r="A6599" s="7">
        <v>6597</v>
      </c>
      <c r="B6599" s="43">
        <v>44.24</v>
      </c>
      <c r="C6599" s="43">
        <v>416804.37178802327</v>
      </c>
      <c r="D6599" s="43">
        <v>277466.52573964652</v>
      </c>
      <c r="E6599" s="43">
        <v>75354.844128737794</v>
      </c>
      <c r="F6599" s="43">
        <v>40309.397658016103</v>
      </c>
      <c r="G6599" s="43">
        <v>23673.604261623001</v>
      </c>
    </row>
    <row r="6600" spans="1:7" x14ac:dyDescent="0.2">
      <c r="A6600" s="7">
        <v>6598</v>
      </c>
      <c r="B6600" s="43">
        <v>37.020000000000003</v>
      </c>
      <c r="C6600" s="43">
        <v>501857.12729183852</v>
      </c>
      <c r="D6600" s="43">
        <v>334260.07471553312</v>
      </c>
      <c r="E6600" s="43">
        <v>102839.1880464565</v>
      </c>
      <c r="F6600" s="43">
        <v>39519.854107033403</v>
      </c>
      <c r="G6600" s="43">
        <v>25238.0104228155</v>
      </c>
    </row>
    <row r="6601" spans="1:7" x14ac:dyDescent="0.2">
      <c r="A6601" s="7">
        <v>6599</v>
      </c>
      <c r="B6601" s="43">
        <v>31.36</v>
      </c>
      <c r="C6601" s="43">
        <v>284650.12681923952</v>
      </c>
      <c r="D6601" s="43">
        <v>189641.27821864089</v>
      </c>
      <c r="E6601" s="43">
        <v>71991.262466799497</v>
      </c>
      <c r="F6601" s="43">
        <v>27399.0786176826</v>
      </c>
      <c r="G6601" s="43">
        <v>-4381.4924838835996</v>
      </c>
    </row>
    <row r="6602" spans="1:7" x14ac:dyDescent="0.2">
      <c r="A6602" s="7">
        <v>6600</v>
      </c>
      <c r="B6602" s="43">
        <v>52.31</v>
      </c>
      <c r="C6602" s="43">
        <v>210373.60177824201</v>
      </c>
      <c r="D6602" s="43">
        <v>188477.14973080321</v>
      </c>
      <c r="E6602" s="43">
        <v>20660.512046502699</v>
      </c>
      <c r="F6602" s="43">
        <v>0</v>
      </c>
      <c r="G6602" s="43">
        <v>1235.9400009359999</v>
      </c>
    </row>
    <row r="6603" spans="1:7" x14ac:dyDescent="0.2">
      <c r="A6603" s="7">
        <v>6601</v>
      </c>
      <c r="B6603" s="43">
        <v>89.19</v>
      </c>
      <c r="C6603" s="43">
        <v>228629.7803880561</v>
      </c>
      <c r="D6603" s="43">
        <v>192675.4664944894</v>
      </c>
      <c r="E6603" s="43">
        <v>13665.086373227001</v>
      </c>
      <c r="F6603" s="43">
        <v>0</v>
      </c>
      <c r="G6603" s="43">
        <v>22289.2275203397</v>
      </c>
    </row>
    <row r="6604" spans="1:7" x14ac:dyDescent="0.2">
      <c r="A6604" s="7">
        <v>6602</v>
      </c>
      <c r="B6604" s="43">
        <v>37.54</v>
      </c>
      <c r="C6604" s="43">
        <v>73980.177447511596</v>
      </c>
      <c r="D6604" s="43">
        <v>49269.154227848499</v>
      </c>
      <c r="E6604" s="43">
        <v>17294.0049342436</v>
      </c>
      <c r="F6604" s="43">
        <v>9775.3457081567994</v>
      </c>
      <c r="G6604" s="43">
        <v>-2358.3274227372999</v>
      </c>
    </row>
    <row r="6605" spans="1:7" x14ac:dyDescent="0.2">
      <c r="A6605" s="7">
        <v>6603</v>
      </c>
      <c r="B6605" s="43">
        <v>89.4</v>
      </c>
      <c r="C6605" s="43">
        <v>58151.038782063602</v>
      </c>
      <c r="D6605" s="43">
        <v>51033.591871875702</v>
      </c>
      <c r="E6605" s="43">
        <v>3390.8151169836001</v>
      </c>
      <c r="F6605" s="43">
        <v>0</v>
      </c>
      <c r="G6605" s="43">
        <v>3726.6317932042002</v>
      </c>
    </row>
    <row r="6606" spans="1:7" x14ac:dyDescent="0.2">
      <c r="A6606" s="7">
        <v>6604</v>
      </c>
      <c r="B6606" s="43">
        <v>5.07</v>
      </c>
      <c r="C6606" s="43">
        <v>4168.7935829850003</v>
      </c>
      <c r="D6606" s="43">
        <v>3873.1884834583002</v>
      </c>
      <c r="E6606" s="43">
        <v>4124.8646194100002</v>
      </c>
      <c r="F6606" s="43">
        <v>0</v>
      </c>
      <c r="G6606" s="43">
        <v>-3829.2595198832</v>
      </c>
    </row>
    <row r="6607" spans="1:7" x14ac:dyDescent="0.2">
      <c r="A6607" s="7">
        <v>6605</v>
      </c>
      <c r="B6607" s="43">
        <v>37.71</v>
      </c>
      <c r="C6607" s="43">
        <v>84285.632679396804</v>
      </c>
      <c r="D6607" s="43">
        <v>56139.669831088897</v>
      </c>
      <c r="E6607" s="43">
        <v>19589.592906382801</v>
      </c>
      <c r="F6607" s="43">
        <v>11102.601728748101</v>
      </c>
      <c r="G6607" s="43">
        <v>-2546.2317868230002</v>
      </c>
    </row>
    <row r="6608" spans="1:7" x14ac:dyDescent="0.2">
      <c r="A6608" s="7">
        <v>6606</v>
      </c>
      <c r="B6608" s="43">
        <v>78.930000000000007</v>
      </c>
      <c r="C6608" s="43">
        <v>265596.06405924802</v>
      </c>
      <c r="D6608" s="43">
        <v>176963.67648389141</v>
      </c>
      <c r="E6608" s="43">
        <v>29426.260361815101</v>
      </c>
      <c r="F6608" s="43">
        <v>35038.585865222398</v>
      </c>
      <c r="G6608" s="43">
        <v>24167.541348319101</v>
      </c>
    </row>
    <row r="6609" spans="1:7" x14ac:dyDescent="0.2">
      <c r="A6609" s="7">
        <v>6607</v>
      </c>
      <c r="B6609" s="43">
        <v>16.690000000000001</v>
      </c>
      <c r="C6609" s="43">
        <v>56470.689180251902</v>
      </c>
      <c r="D6609" s="43">
        <v>50410.279080319597</v>
      </c>
      <c r="E6609" s="43">
        <v>17224.052317224799</v>
      </c>
      <c r="F6609" s="43">
        <v>0</v>
      </c>
      <c r="G6609" s="43">
        <v>-11163.642217292499</v>
      </c>
    </row>
    <row r="6610" spans="1:7" x14ac:dyDescent="0.2">
      <c r="A6610" s="7">
        <v>6608</v>
      </c>
      <c r="B6610" s="43">
        <v>137.38</v>
      </c>
      <c r="C6610" s="43">
        <v>634542.32164595975</v>
      </c>
      <c r="D6610" s="43">
        <v>444850.82160960551</v>
      </c>
      <c r="E6610" s="43">
        <v>24104.680049346101</v>
      </c>
      <c r="F6610" s="43">
        <v>22060.372212177099</v>
      </c>
      <c r="G6610" s="43">
        <v>143526.44777483109</v>
      </c>
    </row>
    <row r="6611" spans="1:7" x14ac:dyDescent="0.2">
      <c r="A6611" s="7">
        <v>6609</v>
      </c>
      <c r="B6611" s="43">
        <v>37.6</v>
      </c>
      <c r="C6611" s="43">
        <v>149241.49576761221</v>
      </c>
      <c r="D6611" s="43">
        <v>130049.9566572089</v>
      </c>
      <c r="E6611" s="43">
        <v>20318.521669669299</v>
      </c>
      <c r="F6611" s="43">
        <v>0</v>
      </c>
      <c r="G6611" s="43">
        <v>-1126.982559266</v>
      </c>
    </row>
    <row r="6612" spans="1:7" x14ac:dyDescent="0.2">
      <c r="A6612" s="7">
        <v>6610</v>
      </c>
      <c r="B6612" s="43">
        <v>11.33</v>
      </c>
      <c r="C6612" s="43">
        <v>59163.196711042903</v>
      </c>
      <c r="D6612" s="43">
        <v>39427.386931267501</v>
      </c>
      <c r="E6612" s="43">
        <v>45351.314410237399</v>
      </c>
      <c r="F6612" s="43">
        <v>7771.4187623388998</v>
      </c>
      <c r="G6612" s="43">
        <v>-33386.923392800898</v>
      </c>
    </row>
    <row r="6613" spans="1:7" x14ac:dyDescent="0.2">
      <c r="A6613" s="7">
        <v>6611</v>
      </c>
      <c r="B6613" s="43">
        <v>176.52</v>
      </c>
      <c r="C6613" s="43">
        <v>776904.90621171799</v>
      </c>
      <c r="D6613" s="43">
        <v>517446.04126379918</v>
      </c>
      <c r="E6613" s="43">
        <v>33490.536099137396</v>
      </c>
      <c r="F6613" s="43">
        <v>62178.188317495602</v>
      </c>
      <c r="G6613" s="43">
        <v>163790.14053128581</v>
      </c>
    </row>
    <row r="6614" spans="1:7" x14ac:dyDescent="0.2">
      <c r="A6614" s="7">
        <v>6612</v>
      </c>
      <c r="B6614" s="43">
        <v>74.14</v>
      </c>
      <c r="C6614" s="43">
        <v>188109.47350675121</v>
      </c>
      <c r="D6614" s="43">
        <v>125159.4882454422</v>
      </c>
      <c r="E6614" s="43">
        <v>20393.950349047002</v>
      </c>
      <c r="F6614" s="43">
        <v>18254.994011663399</v>
      </c>
      <c r="G6614" s="43">
        <v>24301.040900598698</v>
      </c>
    </row>
    <row r="6615" spans="1:7" x14ac:dyDescent="0.2">
      <c r="A6615" s="7">
        <v>6613</v>
      </c>
      <c r="B6615" s="43">
        <v>200.13</v>
      </c>
      <c r="C6615" s="43">
        <v>708722.90429680282</v>
      </c>
      <c r="D6615" s="43">
        <v>657921.93767910474</v>
      </c>
      <c r="E6615" s="43">
        <v>18423.648020042401</v>
      </c>
      <c r="F6615" s="43">
        <v>0</v>
      </c>
      <c r="G6615" s="43">
        <v>32377.3185976557</v>
      </c>
    </row>
    <row r="6616" spans="1:7" x14ac:dyDescent="0.2">
      <c r="A6616" s="7">
        <v>6614</v>
      </c>
      <c r="B6616" s="43">
        <v>12.35</v>
      </c>
      <c r="C6616" s="43">
        <v>1415.3359176261999</v>
      </c>
      <c r="D6616" s="43">
        <v>1103.1121875670001</v>
      </c>
      <c r="E6616" s="43">
        <v>604.38497450830005</v>
      </c>
      <c r="F6616" s="43">
        <v>0</v>
      </c>
      <c r="G6616" s="43">
        <v>-292.16124444910002</v>
      </c>
    </row>
    <row r="6617" spans="1:7" x14ac:dyDescent="0.2">
      <c r="A6617" s="7">
        <v>6615</v>
      </c>
      <c r="B6617" s="43">
        <v>80.510000000000005</v>
      </c>
      <c r="C6617" s="43">
        <v>161342.16175610069</v>
      </c>
      <c r="D6617" s="43">
        <v>129665.7637205049</v>
      </c>
      <c r="E6617" s="43">
        <v>10732.6742522328</v>
      </c>
      <c r="F6617" s="43">
        <v>0</v>
      </c>
      <c r="G6617" s="43">
        <v>20943.723783362901</v>
      </c>
    </row>
    <row r="6618" spans="1:7" x14ac:dyDescent="0.2">
      <c r="A6618" s="7">
        <v>6616</v>
      </c>
      <c r="B6618" s="43">
        <v>41.33</v>
      </c>
      <c r="C6618" s="43">
        <v>190595.32088811291</v>
      </c>
      <c r="D6618" s="43">
        <v>127701.3203402197</v>
      </c>
      <c r="E6618" s="43">
        <v>24128.0172355182</v>
      </c>
      <c r="F6618" s="43">
        <v>23065.381650253999</v>
      </c>
      <c r="G6618" s="43">
        <v>15700.6016621211</v>
      </c>
    </row>
    <row r="6619" spans="1:7" x14ac:dyDescent="0.2">
      <c r="A6619" s="7">
        <v>6617</v>
      </c>
      <c r="B6619" s="43">
        <v>48.11</v>
      </c>
      <c r="C6619" s="43">
        <v>159363.3459599175</v>
      </c>
      <c r="D6619" s="43">
        <v>138581.55987499369</v>
      </c>
      <c r="E6619" s="43">
        <v>17103.869387591301</v>
      </c>
      <c r="F6619" s="43">
        <v>0</v>
      </c>
      <c r="G6619" s="43">
        <v>3677.9166973324</v>
      </c>
    </row>
    <row r="6620" spans="1:7" x14ac:dyDescent="0.2">
      <c r="A6620" s="7">
        <v>6618</v>
      </c>
      <c r="B6620" s="43">
        <v>23.42</v>
      </c>
      <c r="C6620" s="43">
        <v>64406.315265088197</v>
      </c>
      <c r="D6620" s="43">
        <v>73638.950232943098</v>
      </c>
      <c r="E6620" s="43">
        <v>14004.875192236401</v>
      </c>
      <c r="F6620" s="43">
        <v>0</v>
      </c>
      <c r="G6620" s="43">
        <v>-23237.5101600913</v>
      </c>
    </row>
    <row r="6621" spans="1:7" x14ac:dyDescent="0.2">
      <c r="A6621" s="7">
        <v>6619</v>
      </c>
      <c r="B6621" s="43">
        <v>44.35</v>
      </c>
      <c r="C6621" s="43">
        <v>7071.5345858951996</v>
      </c>
      <c r="D6621" s="43">
        <v>6278.9478812383004</v>
      </c>
      <c r="E6621" s="43">
        <v>798.56327333549996</v>
      </c>
      <c r="F6621" s="43">
        <v>0</v>
      </c>
      <c r="G6621" s="43">
        <v>-5.9765686785999996</v>
      </c>
    </row>
    <row r="6622" spans="1:7" x14ac:dyDescent="0.2">
      <c r="A6622" s="7">
        <v>6620</v>
      </c>
      <c r="B6622" s="43">
        <v>24.24</v>
      </c>
      <c r="C6622" s="43">
        <v>38578.5742649815</v>
      </c>
      <c r="D6622" s="43">
        <v>40375.195066800901</v>
      </c>
      <c r="E6622" s="43">
        <v>8072.4512405344003</v>
      </c>
      <c r="F6622" s="43">
        <v>0</v>
      </c>
      <c r="G6622" s="43">
        <v>-9869.0720423538005</v>
      </c>
    </row>
    <row r="6623" spans="1:7" x14ac:dyDescent="0.2">
      <c r="A6623" s="7">
        <v>6621</v>
      </c>
      <c r="B6623" s="43">
        <v>50.95</v>
      </c>
      <c r="C6623" s="43">
        <v>70241.080601455396</v>
      </c>
      <c r="D6623" s="43">
        <v>62055.602148984697</v>
      </c>
      <c r="E6623" s="43">
        <v>6950.1388088163003</v>
      </c>
      <c r="F6623" s="43">
        <v>0</v>
      </c>
      <c r="G6623" s="43">
        <v>1235.3396436544001</v>
      </c>
    </row>
    <row r="6624" spans="1:7" x14ac:dyDescent="0.2">
      <c r="A6624" s="7">
        <v>6622</v>
      </c>
      <c r="B6624" s="43">
        <v>222.26</v>
      </c>
      <c r="C6624" s="43">
        <v>162475.49606415411</v>
      </c>
      <c r="D6624" s="43">
        <v>172357.79458053049</v>
      </c>
      <c r="E6624" s="43">
        <v>3665.6759852654</v>
      </c>
      <c r="F6624" s="43">
        <v>0</v>
      </c>
      <c r="G6624" s="43">
        <v>-13547.9745016417</v>
      </c>
    </row>
    <row r="6625" spans="1:7" x14ac:dyDescent="0.2">
      <c r="A6625" s="7">
        <v>6623</v>
      </c>
      <c r="B6625" s="43">
        <v>46.02</v>
      </c>
      <c r="C6625" s="43">
        <v>207925.7173584977</v>
      </c>
      <c r="D6625" s="43">
        <v>138369.4353088061</v>
      </c>
      <c r="E6625" s="43">
        <v>34689.6818957297</v>
      </c>
      <c r="F6625" s="43">
        <v>16496.013697792499</v>
      </c>
      <c r="G6625" s="43">
        <v>18370.5864561694</v>
      </c>
    </row>
    <row r="6626" spans="1:7" x14ac:dyDescent="0.2">
      <c r="A6626" s="7">
        <v>6624</v>
      </c>
      <c r="B6626" s="43">
        <v>108.8</v>
      </c>
      <c r="C6626" s="43">
        <v>331089.78256935359</v>
      </c>
      <c r="D6626" s="43">
        <v>402270.53776257101</v>
      </c>
      <c r="E6626" s="43">
        <v>15435.0329875758</v>
      </c>
      <c r="F6626" s="43">
        <v>0</v>
      </c>
      <c r="G6626" s="43">
        <v>-86615.788180793097</v>
      </c>
    </row>
    <row r="6627" spans="1:7" x14ac:dyDescent="0.2">
      <c r="A6627" s="7">
        <v>6625</v>
      </c>
      <c r="B6627" s="43">
        <v>45.39</v>
      </c>
      <c r="C6627" s="43">
        <v>2713.5184513208001</v>
      </c>
      <c r="D6627" s="43">
        <v>3007.0426767294998</v>
      </c>
      <c r="E6627" s="43">
        <v>299.40690917540002</v>
      </c>
      <c r="F6627" s="43">
        <v>0</v>
      </c>
      <c r="G6627" s="43">
        <v>-592.93113458410005</v>
      </c>
    </row>
    <row r="6628" spans="1:7" x14ac:dyDescent="0.2">
      <c r="A6628" s="7">
        <v>6626</v>
      </c>
      <c r="B6628" s="43">
        <v>16.59</v>
      </c>
      <c r="C6628" s="43">
        <v>84110.654366267394</v>
      </c>
      <c r="D6628" s="43">
        <v>62946.441387018298</v>
      </c>
      <c r="E6628" s="43">
        <v>27360.7027812081</v>
      </c>
      <c r="F6628" s="43">
        <v>0</v>
      </c>
      <c r="G6628" s="43">
        <v>-6196.4898019591001</v>
      </c>
    </row>
    <row r="6629" spans="1:7" x14ac:dyDescent="0.2">
      <c r="A6629" s="7">
        <v>6627</v>
      </c>
      <c r="B6629" s="43">
        <v>1.51</v>
      </c>
      <c r="C6629" s="43">
        <v>2114.9718073507001</v>
      </c>
      <c r="D6629" s="43">
        <v>1660.9848665910999</v>
      </c>
      <c r="E6629" s="43">
        <v>7399.4598283395999</v>
      </c>
      <c r="F6629" s="43">
        <v>0</v>
      </c>
      <c r="G6629" s="43">
        <v>-6945.4728875800001</v>
      </c>
    </row>
    <row r="6630" spans="1:7" x14ac:dyDescent="0.2">
      <c r="A6630" s="7">
        <v>6628</v>
      </c>
      <c r="B6630" s="43">
        <v>26.6</v>
      </c>
      <c r="C6630" s="43">
        <v>80208.5245533282</v>
      </c>
      <c r="D6630" s="43">
        <v>53438.039880392898</v>
      </c>
      <c r="E6630" s="43">
        <v>26380.150366571099</v>
      </c>
      <c r="F6630" s="43">
        <v>10563.2754030792</v>
      </c>
      <c r="G6630" s="43">
        <v>-10172.941096715</v>
      </c>
    </row>
    <row r="6631" spans="1:7" x14ac:dyDescent="0.2">
      <c r="A6631" s="7">
        <v>6629</v>
      </c>
      <c r="B6631" s="43">
        <v>89.17</v>
      </c>
      <c r="C6631" s="43">
        <v>112079.0950392152</v>
      </c>
      <c r="D6631" s="43">
        <v>109007.1825807233</v>
      </c>
      <c r="E6631" s="43">
        <v>6395.8436233382999</v>
      </c>
      <c r="F6631" s="43">
        <v>0</v>
      </c>
      <c r="G6631" s="43">
        <v>-3323.9311648462999</v>
      </c>
    </row>
    <row r="6632" spans="1:7" x14ac:dyDescent="0.2">
      <c r="A6632" s="7">
        <v>6630</v>
      </c>
      <c r="B6632" s="43">
        <v>61.67</v>
      </c>
      <c r="C6632" s="43">
        <v>224851.24108037489</v>
      </c>
      <c r="D6632" s="43">
        <v>149846.1936340672</v>
      </c>
      <c r="E6632" s="43">
        <v>31744.8165322432</v>
      </c>
      <c r="F6632" s="43">
        <v>29564.762032990999</v>
      </c>
      <c r="G6632" s="43">
        <v>13695.468881073401</v>
      </c>
    </row>
    <row r="6633" spans="1:7" x14ac:dyDescent="0.2">
      <c r="A6633" s="7">
        <v>6631</v>
      </c>
      <c r="B6633" s="43">
        <v>60.95</v>
      </c>
      <c r="C6633" s="43">
        <v>227364.11819174519</v>
      </c>
      <c r="D6633" s="43">
        <v>216547.60101512831</v>
      </c>
      <c r="E6633" s="43">
        <v>19245.684319280499</v>
      </c>
      <c r="F6633" s="43">
        <v>0</v>
      </c>
      <c r="G6633" s="43">
        <v>-8429.1671426635003</v>
      </c>
    </row>
    <row r="6634" spans="1:7" x14ac:dyDescent="0.2">
      <c r="A6634" s="7">
        <v>6632</v>
      </c>
      <c r="B6634" s="43">
        <v>289.01</v>
      </c>
      <c r="C6634" s="43">
        <v>185032.00113180559</v>
      </c>
      <c r="D6634" s="43">
        <v>253478.38653277329</v>
      </c>
      <c r="E6634" s="43">
        <v>3269.2025415870999</v>
      </c>
      <c r="F6634" s="43">
        <v>0</v>
      </c>
      <c r="G6634" s="43">
        <v>-71715.587942554805</v>
      </c>
    </row>
    <row r="6635" spans="1:7" x14ac:dyDescent="0.2">
      <c r="A6635" s="7">
        <v>6633</v>
      </c>
      <c r="B6635" s="43">
        <v>131.71</v>
      </c>
      <c r="C6635" s="43">
        <v>1986109.2753618851</v>
      </c>
      <c r="D6635" s="43">
        <v>1541259.84054913</v>
      </c>
      <c r="E6635" s="43">
        <v>81417.227025623506</v>
      </c>
      <c r="F6635" s="43">
        <v>0</v>
      </c>
      <c r="G6635" s="43">
        <v>363432.20778713142</v>
      </c>
    </row>
    <row r="6636" spans="1:7" x14ac:dyDescent="0.2">
      <c r="A6636" s="7">
        <v>6634</v>
      </c>
      <c r="B6636" s="43">
        <v>148.58000000000001</v>
      </c>
      <c r="C6636" s="43">
        <v>379058.60756098118</v>
      </c>
      <c r="D6636" s="43">
        <v>463518.26667576109</v>
      </c>
      <c r="E6636" s="43">
        <v>13048.906893745199</v>
      </c>
      <c r="F6636" s="43">
        <v>0</v>
      </c>
      <c r="G6636" s="43">
        <v>-97508.5660085251</v>
      </c>
    </row>
    <row r="6637" spans="1:7" x14ac:dyDescent="0.2">
      <c r="A6637" s="7">
        <v>6635</v>
      </c>
      <c r="B6637" s="43">
        <v>266.92</v>
      </c>
      <c r="C6637" s="43">
        <v>91151.867668399602</v>
      </c>
      <c r="D6637" s="43">
        <v>85798.459246334794</v>
      </c>
      <c r="E6637" s="43">
        <v>1743.2092019746001</v>
      </c>
      <c r="F6637" s="43">
        <v>0</v>
      </c>
      <c r="G6637" s="43">
        <v>3610.1992200902</v>
      </c>
    </row>
    <row r="6638" spans="1:7" x14ac:dyDescent="0.2">
      <c r="A6638" s="7">
        <v>6636</v>
      </c>
      <c r="B6638" s="43">
        <v>25.47</v>
      </c>
      <c r="C6638" s="43">
        <v>165257.22514820559</v>
      </c>
      <c r="D6638" s="43">
        <v>109970.014689662</v>
      </c>
      <c r="E6638" s="43">
        <v>49803.525813628497</v>
      </c>
      <c r="F6638" s="43">
        <v>13134.6432443381</v>
      </c>
      <c r="G6638" s="43">
        <v>-7650.9585994229001</v>
      </c>
    </row>
    <row r="6639" spans="1:7" x14ac:dyDescent="0.2">
      <c r="A6639" s="7">
        <v>6637</v>
      </c>
      <c r="B6639" s="43">
        <v>67.709999999999994</v>
      </c>
      <c r="C6639" s="43">
        <v>196234.67318650079</v>
      </c>
      <c r="D6639" s="43">
        <v>156930.27451347571</v>
      </c>
      <c r="E6639" s="43">
        <v>15537.620808080999</v>
      </c>
      <c r="F6639" s="43">
        <v>0</v>
      </c>
      <c r="G6639" s="43">
        <v>23766.777864944001</v>
      </c>
    </row>
    <row r="6640" spans="1:7" x14ac:dyDescent="0.2">
      <c r="A6640" s="7">
        <v>6638</v>
      </c>
      <c r="B6640" s="43">
        <v>51.68</v>
      </c>
      <c r="C6640" s="43">
        <v>210211.78330532121</v>
      </c>
      <c r="D6640" s="43">
        <v>139912.1097363038</v>
      </c>
      <c r="E6640" s="43">
        <v>35947.499306550497</v>
      </c>
      <c r="F6640" s="43">
        <v>27833.270003600701</v>
      </c>
      <c r="G6640" s="43">
        <v>6518.9042588661996</v>
      </c>
    </row>
    <row r="6641" spans="1:7" x14ac:dyDescent="0.2">
      <c r="A6641" s="7">
        <v>6639</v>
      </c>
      <c r="B6641" s="43">
        <v>6.96</v>
      </c>
      <c r="C6641" s="43">
        <v>24313.509269072601</v>
      </c>
      <c r="D6641" s="43">
        <v>21055.2678899647</v>
      </c>
      <c r="E6641" s="43">
        <v>18620.004930355299</v>
      </c>
      <c r="F6641" s="43">
        <v>0</v>
      </c>
      <c r="G6641" s="43">
        <v>-15361.763551247501</v>
      </c>
    </row>
    <row r="6642" spans="1:7" x14ac:dyDescent="0.2">
      <c r="A6642" s="7">
        <v>6640</v>
      </c>
      <c r="B6642" s="43">
        <v>34.22</v>
      </c>
      <c r="C6642" s="43">
        <v>58033.115809975199</v>
      </c>
      <c r="D6642" s="43">
        <v>49196.649638864401</v>
      </c>
      <c r="E6642" s="43">
        <v>8639.9922800836994</v>
      </c>
      <c r="F6642" s="43">
        <v>0</v>
      </c>
      <c r="G6642" s="43">
        <v>196.4738910271</v>
      </c>
    </row>
    <row r="6643" spans="1:7" x14ac:dyDescent="0.2">
      <c r="A6643" s="7">
        <v>6641</v>
      </c>
      <c r="B6643" s="43">
        <v>305.66000000000003</v>
      </c>
      <c r="C6643" s="43">
        <v>542399.15706119663</v>
      </c>
      <c r="D6643" s="43">
        <v>758149.91549310833</v>
      </c>
      <c r="E6643" s="43">
        <v>8989.4932941861007</v>
      </c>
      <c r="F6643" s="43">
        <v>0</v>
      </c>
      <c r="G6643" s="43">
        <v>-224740.25172609781</v>
      </c>
    </row>
    <row r="6644" spans="1:7" x14ac:dyDescent="0.2">
      <c r="A6644" s="7">
        <v>6642</v>
      </c>
      <c r="B6644" s="43">
        <v>51.85</v>
      </c>
      <c r="C6644" s="43">
        <v>168883.8260390432</v>
      </c>
      <c r="D6644" s="43">
        <v>145507.81211860111</v>
      </c>
      <c r="E6644" s="43">
        <v>16520.9375766536</v>
      </c>
      <c r="F6644" s="43">
        <v>0</v>
      </c>
      <c r="G6644" s="43">
        <v>6855.0763437884998</v>
      </c>
    </row>
    <row r="6645" spans="1:7" x14ac:dyDescent="0.2">
      <c r="A6645" s="7">
        <v>6643</v>
      </c>
      <c r="B6645" s="43">
        <v>214.33</v>
      </c>
      <c r="C6645" s="43">
        <v>46518.639354556697</v>
      </c>
      <c r="D6645" s="43">
        <v>49330.846371553896</v>
      </c>
      <c r="E6645" s="43">
        <v>1092.3875492888999</v>
      </c>
      <c r="F6645" s="43">
        <v>0</v>
      </c>
      <c r="G6645" s="43">
        <v>-3904.5945662859999</v>
      </c>
    </row>
    <row r="6646" spans="1:7" x14ac:dyDescent="0.2">
      <c r="A6646" s="7">
        <v>6644</v>
      </c>
      <c r="B6646" s="43">
        <v>5.41</v>
      </c>
      <c r="C6646" s="43">
        <v>2850.4896814486001</v>
      </c>
      <c r="D6646" s="43">
        <v>3023.2970846083999</v>
      </c>
      <c r="E6646" s="43">
        <v>2643.1937436539001</v>
      </c>
      <c r="F6646" s="43">
        <v>0</v>
      </c>
      <c r="G6646" s="43">
        <v>-2816.0011468137</v>
      </c>
    </row>
    <row r="6647" spans="1:7" x14ac:dyDescent="0.2">
      <c r="A6647" s="7">
        <v>6645</v>
      </c>
      <c r="B6647" s="43">
        <v>54.13</v>
      </c>
      <c r="C6647" s="43">
        <v>626149.88165754708</v>
      </c>
      <c r="D6647" s="43">
        <v>549844.1253323066</v>
      </c>
      <c r="E6647" s="43">
        <v>61399.006876411899</v>
      </c>
      <c r="F6647" s="43">
        <v>0</v>
      </c>
      <c r="G6647" s="43">
        <v>14906.749448828499</v>
      </c>
    </row>
    <row r="6648" spans="1:7" x14ac:dyDescent="0.2">
      <c r="A6648" s="7">
        <v>6646</v>
      </c>
      <c r="B6648" s="43">
        <v>52.02</v>
      </c>
      <c r="C6648" s="43">
        <v>18196.482074711399</v>
      </c>
      <c r="D6648" s="43">
        <v>19620.7618104252</v>
      </c>
      <c r="E6648" s="43">
        <v>1754.0617586553999</v>
      </c>
      <c r="F6648" s="43">
        <v>0</v>
      </c>
      <c r="G6648" s="43">
        <v>-3178.3414943692001</v>
      </c>
    </row>
    <row r="6649" spans="1:7" x14ac:dyDescent="0.2">
      <c r="A6649" s="7">
        <v>6647</v>
      </c>
      <c r="B6649" s="43">
        <v>50.74</v>
      </c>
      <c r="C6649" s="43">
        <v>152943.10690308231</v>
      </c>
      <c r="D6649" s="43">
        <v>158755.6633532985</v>
      </c>
      <c r="E6649" s="43">
        <v>15319.515247671199</v>
      </c>
      <c r="F6649" s="43">
        <v>0</v>
      </c>
      <c r="G6649" s="43">
        <v>-21132.071697887401</v>
      </c>
    </row>
    <row r="6650" spans="1:7" x14ac:dyDescent="0.2">
      <c r="A6650" s="7">
        <v>6648</v>
      </c>
      <c r="B6650" s="43">
        <v>58.59</v>
      </c>
      <c r="C6650" s="43">
        <v>57296.229037513804</v>
      </c>
      <c r="D6650" s="43">
        <v>50686.696329192797</v>
      </c>
      <c r="E6650" s="43">
        <v>4958.1727535681002</v>
      </c>
      <c r="F6650" s="43">
        <v>0</v>
      </c>
      <c r="G6650" s="43">
        <v>1651.3599547529</v>
      </c>
    </row>
    <row r="6651" spans="1:7" x14ac:dyDescent="0.2">
      <c r="A6651" s="7">
        <v>6649</v>
      </c>
      <c r="B6651" s="43">
        <v>278.24</v>
      </c>
      <c r="C6651" s="43">
        <v>2106175.4895267421</v>
      </c>
      <c r="D6651" s="43">
        <v>1400765.620190196</v>
      </c>
      <c r="E6651" s="43">
        <v>60868.358886111797</v>
      </c>
      <c r="F6651" s="43">
        <v>205993.33872234271</v>
      </c>
      <c r="G6651" s="43">
        <v>438548.17172809178</v>
      </c>
    </row>
    <row r="6652" spans="1:7" x14ac:dyDescent="0.2">
      <c r="A6652" s="7">
        <v>6650</v>
      </c>
      <c r="B6652" s="43">
        <v>61.33</v>
      </c>
      <c r="C6652" s="43">
        <v>617042.1655393102</v>
      </c>
      <c r="D6652" s="43">
        <v>410284.15796885663</v>
      </c>
      <c r="E6652" s="43">
        <v>81175.831916878305</v>
      </c>
      <c r="F6652" s="43">
        <v>60234.559249308499</v>
      </c>
      <c r="G6652" s="43">
        <v>65347.616404266701</v>
      </c>
    </row>
    <row r="6653" spans="1:7" x14ac:dyDescent="0.2">
      <c r="A6653" s="7">
        <v>6651</v>
      </c>
      <c r="B6653" s="43">
        <v>97.8</v>
      </c>
      <c r="C6653" s="43">
        <v>732388.30754301429</v>
      </c>
      <c r="D6653" s="43">
        <v>704898.23579899955</v>
      </c>
      <c r="E6653" s="43">
        <v>39097.600000110797</v>
      </c>
      <c r="F6653" s="43">
        <v>0</v>
      </c>
      <c r="G6653" s="43">
        <v>-11607.5282560961</v>
      </c>
    </row>
    <row r="6654" spans="1:7" x14ac:dyDescent="0.2">
      <c r="A6654" s="7">
        <v>6652</v>
      </c>
      <c r="B6654" s="43">
        <v>20.9</v>
      </c>
      <c r="C6654" s="43">
        <v>41278.305150199398</v>
      </c>
      <c r="D6654" s="43">
        <v>39506.107377550601</v>
      </c>
      <c r="E6654" s="43">
        <v>10102.297284632599</v>
      </c>
      <c r="F6654" s="43">
        <v>0</v>
      </c>
      <c r="G6654" s="43">
        <v>-8330.0995119837007</v>
      </c>
    </row>
    <row r="6655" spans="1:7" x14ac:dyDescent="0.2">
      <c r="A6655" s="7">
        <v>6653</v>
      </c>
      <c r="B6655" s="43">
        <v>62.5</v>
      </c>
      <c r="C6655" s="43">
        <v>637909.48096686648</v>
      </c>
      <c r="D6655" s="43">
        <v>424512.05399661639</v>
      </c>
      <c r="E6655" s="43">
        <v>81735.858802380098</v>
      </c>
      <c r="F6655" s="43">
        <v>61814.64325388</v>
      </c>
      <c r="G6655" s="43">
        <v>69846.924913990006</v>
      </c>
    </row>
    <row r="6656" spans="1:7" x14ac:dyDescent="0.2">
      <c r="A6656" s="7">
        <v>6654</v>
      </c>
      <c r="B6656" s="43">
        <v>76.08</v>
      </c>
      <c r="C6656" s="43">
        <v>886219.7143221508</v>
      </c>
      <c r="D6656" s="43">
        <v>744988.36563082959</v>
      </c>
      <c r="E6656" s="43">
        <v>61900.496714349698</v>
      </c>
      <c r="F6656" s="43">
        <v>0</v>
      </c>
      <c r="G6656" s="43">
        <v>79330.851976971506</v>
      </c>
    </row>
    <row r="6657" spans="1:7" x14ac:dyDescent="0.2">
      <c r="A6657" s="7">
        <v>6655</v>
      </c>
      <c r="B6657" s="43">
        <v>132.29</v>
      </c>
      <c r="C6657" s="43">
        <v>888352.29832137073</v>
      </c>
      <c r="D6657" s="43">
        <v>922658.04175205901</v>
      </c>
      <c r="E6657" s="43">
        <v>35145.278838340499</v>
      </c>
      <c r="F6657" s="43">
        <v>0</v>
      </c>
      <c r="G6657" s="43">
        <v>-69451.022269028705</v>
      </c>
    </row>
    <row r="6658" spans="1:7" x14ac:dyDescent="0.2">
      <c r="A6658" s="7">
        <v>6656</v>
      </c>
      <c r="B6658" s="43">
        <v>18.98</v>
      </c>
      <c r="C6658" s="43">
        <v>8600.2409996951992</v>
      </c>
      <c r="D6658" s="43">
        <v>6798.4942099618002</v>
      </c>
      <c r="E6658" s="43">
        <v>2441.2164641848999</v>
      </c>
      <c r="F6658" s="43">
        <v>0</v>
      </c>
      <c r="G6658" s="43">
        <v>-639.46967445150005</v>
      </c>
    </row>
    <row r="6659" spans="1:7" x14ac:dyDescent="0.2">
      <c r="A6659" s="7">
        <v>6657</v>
      </c>
      <c r="B6659" s="43">
        <v>198.19</v>
      </c>
      <c r="C6659" s="43">
        <v>1174305.8167818701</v>
      </c>
      <c r="D6659" s="43">
        <v>1207681.2252613381</v>
      </c>
      <c r="E6659" s="43">
        <v>30932.166786392201</v>
      </c>
      <c r="F6659" s="43">
        <v>0</v>
      </c>
      <c r="G6659" s="43">
        <v>-64307.575265860898</v>
      </c>
    </row>
    <row r="6660" spans="1:7" x14ac:dyDescent="0.2">
      <c r="A6660" s="7">
        <v>6658</v>
      </c>
      <c r="B6660" s="43">
        <v>49.28</v>
      </c>
      <c r="C6660" s="43">
        <v>154856.75540011999</v>
      </c>
      <c r="D6660" s="43">
        <v>103083.732390923</v>
      </c>
      <c r="E6660" s="43">
        <v>27739.6338722043</v>
      </c>
      <c r="F6660" s="43">
        <v>20476.831848265199</v>
      </c>
      <c r="G6660" s="43">
        <v>3556.5572887275998</v>
      </c>
    </row>
    <row r="6661" spans="1:7" x14ac:dyDescent="0.2">
      <c r="A6661" s="7">
        <v>6659</v>
      </c>
      <c r="B6661" s="43">
        <v>37.39</v>
      </c>
      <c r="C6661" s="43">
        <v>0</v>
      </c>
      <c r="D6661" s="43">
        <v>0</v>
      </c>
      <c r="E6661" s="43">
        <v>0</v>
      </c>
      <c r="F6661" s="43">
        <v>0</v>
      </c>
      <c r="G6661" s="43">
        <v>0</v>
      </c>
    </row>
    <row r="6662" spans="1:7" x14ac:dyDescent="0.2">
      <c r="A6662" s="7">
        <v>6660</v>
      </c>
      <c r="B6662" s="43">
        <v>138.13999999999999</v>
      </c>
      <c r="C6662" s="43">
        <v>308151.85104856989</v>
      </c>
      <c r="D6662" s="43">
        <v>227903.43164951069</v>
      </c>
      <c r="E6662" s="43">
        <v>11602.303493392799</v>
      </c>
      <c r="F6662" s="43">
        <v>0</v>
      </c>
      <c r="G6662" s="43">
        <v>68646.115905666302</v>
      </c>
    </row>
    <row r="6663" spans="1:7" x14ac:dyDescent="0.2">
      <c r="A6663" s="7">
        <v>6661</v>
      </c>
      <c r="B6663" s="43">
        <v>45.97</v>
      </c>
      <c r="C6663" s="43">
        <v>211770.16599125139</v>
      </c>
      <c r="D6663" s="43">
        <v>149487.5839553861</v>
      </c>
      <c r="E6663" s="43">
        <v>24032.968454350001</v>
      </c>
      <c r="F6663" s="43">
        <v>4942.9083648921996</v>
      </c>
      <c r="G6663" s="43">
        <v>33306.705216623101</v>
      </c>
    </row>
    <row r="6664" spans="1:7" x14ac:dyDescent="0.2">
      <c r="A6664" s="7">
        <v>6662</v>
      </c>
      <c r="B6664" s="43">
        <v>42.19</v>
      </c>
      <c r="C6664" s="43">
        <v>337564.27760008629</v>
      </c>
      <c r="D6664" s="43">
        <v>224767.5435071532</v>
      </c>
      <c r="E6664" s="43">
        <v>70529.497219217694</v>
      </c>
      <c r="F6664" s="43">
        <v>44610.553282160501</v>
      </c>
      <c r="G6664" s="43">
        <v>-2343.3164084451</v>
      </c>
    </row>
    <row r="6665" spans="1:7" x14ac:dyDescent="0.2">
      <c r="A6665" s="7">
        <v>6663</v>
      </c>
      <c r="B6665" s="43">
        <v>21.04</v>
      </c>
      <c r="C6665" s="43">
        <v>715.36</v>
      </c>
      <c r="D6665" s="43">
        <v>728.0482296783</v>
      </c>
      <c r="E6665" s="43">
        <v>170</v>
      </c>
      <c r="F6665" s="43">
        <v>0</v>
      </c>
      <c r="G6665" s="43">
        <v>-182.68822967829999</v>
      </c>
    </row>
    <row r="6666" spans="1:7" x14ac:dyDescent="0.2">
      <c r="A6666" s="7">
        <v>6664</v>
      </c>
      <c r="B6666" s="43">
        <v>145.06</v>
      </c>
      <c r="C6666" s="43">
        <v>570529.10332770355</v>
      </c>
      <c r="D6666" s="43">
        <v>572562.91903102607</v>
      </c>
      <c r="E6666" s="43">
        <v>20109.3153458571</v>
      </c>
      <c r="F6666" s="43">
        <v>0</v>
      </c>
      <c r="G6666" s="43">
        <v>-22143.131049179701</v>
      </c>
    </row>
    <row r="6667" spans="1:7" x14ac:dyDescent="0.2">
      <c r="A6667" s="7">
        <v>6665</v>
      </c>
      <c r="B6667" s="43">
        <v>19.21</v>
      </c>
      <c r="C6667" s="43">
        <v>118645.8176892763</v>
      </c>
      <c r="D6667" s="43">
        <v>85716.919861799106</v>
      </c>
      <c r="E6667" s="43">
        <v>32851.178092727001</v>
      </c>
      <c r="F6667" s="43">
        <v>0</v>
      </c>
      <c r="G6667" s="43">
        <v>77.719734750300006</v>
      </c>
    </row>
    <row r="6668" spans="1:7" x14ac:dyDescent="0.2">
      <c r="A6668" s="7">
        <v>6666</v>
      </c>
      <c r="B6668" s="43">
        <v>194.08</v>
      </c>
      <c r="C6668" s="43">
        <v>792461.37958598766</v>
      </c>
      <c r="D6668" s="43">
        <v>730804.26690276084</v>
      </c>
      <c r="E6668" s="43">
        <v>21638.146917743899</v>
      </c>
      <c r="F6668" s="43">
        <v>0</v>
      </c>
      <c r="G6668" s="43">
        <v>40018.965765482899</v>
      </c>
    </row>
    <row r="6669" spans="1:7" x14ac:dyDescent="0.2">
      <c r="A6669" s="7">
        <v>6667</v>
      </c>
      <c r="B6669" s="43">
        <v>16.54</v>
      </c>
      <c r="C6669" s="43">
        <v>194030.5295072179</v>
      </c>
      <c r="D6669" s="43">
        <v>143190.537884135</v>
      </c>
      <c r="E6669" s="43">
        <v>63472.305477131602</v>
      </c>
      <c r="F6669" s="43">
        <v>0</v>
      </c>
      <c r="G6669" s="43">
        <v>-12632.3138540486</v>
      </c>
    </row>
    <row r="6670" spans="1:7" x14ac:dyDescent="0.2">
      <c r="A6670" s="7">
        <v>6668</v>
      </c>
      <c r="B6670" s="43">
        <v>28.45</v>
      </c>
      <c r="C6670" s="43">
        <v>8391.1518155279991</v>
      </c>
      <c r="D6670" s="43">
        <v>8548.2313092087006</v>
      </c>
      <c r="E6670" s="43">
        <v>1494.7921496285001</v>
      </c>
      <c r="F6670" s="43">
        <v>0</v>
      </c>
      <c r="G6670" s="43">
        <v>-1651.8716433092</v>
      </c>
    </row>
    <row r="6671" spans="1:7" x14ac:dyDescent="0.2">
      <c r="A6671" s="7">
        <v>6669</v>
      </c>
      <c r="B6671" s="43">
        <v>24.44</v>
      </c>
      <c r="C6671" s="43">
        <v>158253.5151150132</v>
      </c>
      <c r="D6671" s="43">
        <v>129366.8884301113</v>
      </c>
      <c r="E6671" s="43">
        <v>33744.167442568003</v>
      </c>
      <c r="F6671" s="43">
        <v>0</v>
      </c>
      <c r="G6671" s="43">
        <v>-4857.5407576662001</v>
      </c>
    </row>
    <row r="6672" spans="1:7" x14ac:dyDescent="0.2">
      <c r="A6672" s="7">
        <v>6670</v>
      </c>
      <c r="B6672" s="43">
        <v>95.68</v>
      </c>
      <c r="C6672" s="43">
        <v>572461.03610732453</v>
      </c>
      <c r="D6672" s="43">
        <v>386908.9239793896</v>
      </c>
      <c r="E6672" s="43">
        <v>31966.177092350499</v>
      </c>
      <c r="F6672" s="43">
        <v>41574.487890142002</v>
      </c>
      <c r="G6672" s="43">
        <v>112011.44714544241</v>
      </c>
    </row>
    <row r="6673" spans="1:7" x14ac:dyDescent="0.2">
      <c r="A6673" s="7">
        <v>6671</v>
      </c>
      <c r="B6673" s="43">
        <v>70.319999999999993</v>
      </c>
      <c r="C6673" s="43">
        <v>21148.839797859699</v>
      </c>
      <c r="D6673" s="43">
        <v>28675.0257777562</v>
      </c>
      <c r="E6673" s="43">
        <v>1513.7050070634</v>
      </c>
      <c r="F6673" s="43">
        <v>0</v>
      </c>
      <c r="G6673" s="43">
        <v>-9039.8909869599993</v>
      </c>
    </row>
    <row r="6674" spans="1:7" x14ac:dyDescent="0.2">
      <c r="A6674" s="7">
        <v>6672</v>
      </c>
      <c r="B6674" s="43">
        <v>98.49</v>
      </c>
      <c r="C6674" s="43">
        <v>882833.41118264012</v>
      </c>
      <c r="D6674" s="43">
        <v>621191.13916453952</v>
      </c>
      <c r="E6674" s="43">
        <v>47775.963116672603</v>
      </c>
      <c r="F6674" s="43">
        <v>14708.1717747702</v>
      </c>
      <c r="G6674" s="43">
        <v>199158.13712665779</v>
      </c>
    </row>
    <row r="6675" spans="1:7" x14ac:dyDescent="0.2">
      <c r="A6675" s="7">
        <v>6673</v>
      </c>
      <c r="B6675" s="43">
        <v>58.37</v>
      </c>
      <c r="C6675" s="43">
        <v>40837.2581834718</v>
      </c>
      <c r="D6675" s="43">
        <v>27181.8180434233</v>
      </c>
      <c r="E6675" s="43">
        <v>5586.3641990271999</v>
      </c>
      <c r="F6675" s="43">
        <v>3951.3720953816</v>
      </c>
      <c r="G6675" s="43">
        <v>4117.7038456397004</v>
      </c>
    </row>
    <row r="6676" spans="1:7" x14ac:dyDescent="0.2">
      <c r="A6676" s="7">
        <v>6674</v>
      </c>
      <c r="B6676" s="43">
        <v>41.01</v>
      </c>
      <c r="C6676" s="43">
        <v>269505.34309882711</v>
      </c>
      <c r="D6676" s="43">
        <v>203215.8670502819</v>
      </c>
      <c r="E6676" s="43">
        <v>34816.667357655198</v>
      </c>
      <c r="F6676" s="43">
        <v>0</v>
      </c>
      <c r="G6676" s="43">
        <v>31472.80869089</v>
      </c>
    </row>
    <row r="6677" spans="1:7" x14ac:dyDescent="0.2">
      <c r="A6677" s="7">
        <v>6675</v>
      </c>
      <c r="B6677" s="43">
        <v>37.729999999999997</v>
      </c>
      <c r="C6677" s="43">
        <v>11759.974129721601</v>
      </c>
      <c r="D6677" s="43">
        <v>18491.608607351602</v>
      </c>
      <c r="E6677" s="43">
        <v>1575.102859483</v>
      </c>
      <c r="F6677" s="43">
        <v>0</v>
      </c>
      <c r="G6677" s="43">
        <v>-8306.7373371129997</v>
      </c>
    </row>
    <row r="6678" spans="1:7" x14ac:dyDescent="0.2">
      <c r="A6678" s="7">
        <v>6676</v>
      </c>
      <c r="B6678" s="43">
        <v>75.099999999999994</v>
      </c>
      <c r="C6678" s="43">
        <v>19188.267664007599</v>
      </c>
      <c r="D6678" s="43">
        <v>12773.0816799692</v>
      </c>
      <c r="E6678" s="43">
        <v>2252.5448104449001</v>
      </c>
      <c r="F6678" s="43">
        <v>2538.0220694466002</v>
      </c>
      <c r="G6678" s="43">
        <v>1624.6191041469001</v>
      </c>
    </row>
    <row r="6679" spans="1:7" x14ac:dyDescent="0.2">
      <c r="A6679" s="7">
        <v>6677</v>
      </c>
      <c r="B6679" s="43">
        <v>21.96</v>
      </c>
      <c r="C6679" s="43">
        <v>12201.954080728499</v>
      </c>
      <c r="D6679" s="43">
        <v>11137.769836697</v>
      </c>
      <c r="E6679" s="43">
        <v>2788.5834055907999</v>
      </c>
      <c r="F6679" s="43">
        <v>0</v>
      </c>
      <c r="G6679" s="43">
        <v>-1724.3991615593</v>
      </c>
    </row>
    <row r="6680" spans="1:7" x14ac:dyDescent="0.2">
      <c r="A6680" s="7">
        <v>6678</v>
      </c>
      <c r="B6680" s="43">
        <v>397.58</v>
      </c>
      <c r="C6680" s="43">
        <v>4889197.938503827</v>
      </c>
      <c r="D6680" s="43">
        <v>3252099.36740052</v>
      </c>
      <c r="E6680" s="43">
        <v>94944.122378716507</v>
      </c>
      <c r="F6680" s="43">
        <v>395869.69066233898</v>
      </c>
      <c r="G6680" s="43">
        <v>1146284.7580622509</v>
      </c>
    </row>
    <row r="6681" spans="1:7" x14ac:dyDescent="0.2">
      <c r="A6681" s="7">
        <v>6679</v>
      </c>
      <c r="B6681" s="43">
        <v>5.81</v>
      </c>
      <c r="C6681" s="43">
        <v>25133.533676356401</v>
      </c>
      <c r="D6681" s="43">
        <v>23543.312736231299</v>
      </c>
      <c r="E6681" s="43">
        <v>22231.9725442612</v>
      </c>
      <c r="F6681" s="43">
        <v>0</v>
      </c>
      <c r="G6681" s="43">
        <v>-20641.751604136</v>
      </c>
    </row>
    <row r="6682" spans="1:7" x14ac:dyDescent="0.2">
      <c r="A6682" s="7">
        <v>6680</v>
      </c>
      <c r="B6682" s="43">
        <v>18.559999999999999</v>
      </c>
      <c r="C6682" s="43">
        <v>28705.943838980998</v>
      </c>
      <c r="D6682" s="43">
        <v>23533.270598349802</v>
      </c>
      <c r="E6682" s="43">
        <v>8053.9734041702995</v>
      </c>
      <c r="F6682" s="43">
        <v>0</v>
      </c>
      <c r="G6682" s="43">
        <v>-2881.3001635391001</v>
      </c>
    </row>
    <row r="6683" spans="1:7" x14ac:dyDescent="0.2">
      <c r="A6683" s="7">
        <v>6681</v>
      </c>
      <c r="B6683" s="43">
        <v>127.73</v>
      </c>
      <c r="C6683" s="43">
        <v>1485974.5968395539</v>
      </c>
      <c r="D6683" s="43">
        <v>1014141.620138796</v>
      </c>
      <c r="E6683" s="43">
        <v>62120.179419581102</v>
      </c>
      <c r="F6683" s="43">
        <v>84476.477361795303</v>
      </c>
      <c r="G6683" s="43">
        <v>325236.31991938211</v>
      </c>
    </row>
    <row r="6684" spans="1:7" x14ac:dyDescent="0.2">
      <c r="A6684" s="7">
        <v>6682</v>
      </c>
      <c r="B6684" s="43">
        <v>55.17</v>
      </c>
      <c r="C6684" s="43">
        <v>319863.98986269359</v>
      </c>
      <c r="D6684" s="43">
        <v>233368.9690122036</v>
      </c>
      <c r="E6684" s="43">
        <v>30156.485978063502</v>
      </c>
      <c r="F6684" s="43">
        <v>0</v>
      </c>
      <c r="G6684" s="43">
        <v>56338.534872426499</v>
      </c>
    </row>
    <row r="6685" spans="1:7" x14ac:dyDescent="0.2">
      <c r="A6685" s="7">
        <v>6683</v>
      </c>
      <c r="B6685" s="43">
        <v>44.5</v>
      </c>
      <c r="C6685" s="43">
        <v>510456.34076482127</v>
      </c>
      <c r="D6685" s="43">
        <v>391962.14045980328</v>
      </c>
      <c r="E6685" s="43">
        <v>60604.061556069799</v>
      </c>
      <c r="F6685" s="43">
        <v>0</v>
      </c>
      <c r="G6685" s="43">
        <v>57890.1387489482</v>
      </c>
    </row>
    <row r="6686" spans="1:7" x14ac:dyDescent="0.2">
      <c r="A6686" s="7">
        <v>6684</v>
      </c>
      <c r="B6686" s="43">
        <v>32.869999999999997</v>
      </c>
      <c r="C6686" s="43">
        <v>183110.352852607</v>
      </c>
      <c r="D6686" s="43">
        <v>156020.02388275601</v>
      </c>
      <c r="E6686" s="43">
        <v>28831.336305471101</v>
      </c>
      <c r="F6686" s="43">
        <v>0</v>
      </c>
      <c r="G6686" s="43">
        <v>-1741.0073356201001</v>
      </c>
    </row>
    <row r="6687" spans="1:7" x14ac:dyDescent="0.2">
      <c r="A6687" s="7">
        <v>6685</v>
      </c>
      <c r="B6687" s="43">
        <v>3.56</v>
      </c>
      <c r="C6687" s="43">
        <v>23146.925939864901</v>
      </c>
      <c r="D6687" s="43">
        <v>25603.523369599599</v>
      </c>
      <c r="E6687" s="43">
        <v>33492.7654521765</v>
      </c>
      <c r="F6687" s="43">
        <v>0</v>
      </c>
      <c r="G6687" s="43">
        <v>-35949.362881911198</v>
      </c>
    </row>
    <row r="6688" spans="1:7" x14ac:dyDescent="0.2">
      <c r="A6688" s="7">
        <v>6686</v>
      </c>
      <c r="B6688" s="43">
        <v>119.9</v>
      </c>
      <c r="C6688" s="43">
        <v>92791.229098631695</v>
      </c>
      <c r="D6688" s="43">
        <v>93883.732926013603</v>
      </c>
      <c r="E6688" s="43">
        <v>3885.5565081206</v>
      </c>
      <c r="F6688" s="43">
        <v>0</v>
      </c>
      <c r="G6688" s="43">
        <v>-4978.0603355024996</v>
      </c>
    </row>
    <row r="6689" spans="1:7" x14ac:dyDescent="0.2">
      <c r="A6689" s="7">
        <v>6687</v>
      </c>
      <c r="B6689" s="43">
        <v>19.61</v>
      </c>
      <c r="C6689" s="43">
        <v>47541.344277152697</v>
      </c>
      <c r="D6689" s="43">
        <v>34693.129552562001</v>
      </c>
      <c r="E6689" s="43">
        <v>12870.8097543285</v>
      </c>
      <c r="F6689" s="43">
        <v>0</v>
      </c>
      <c r="G6689" s="43">
        <v>-22.595029737699999</v>
      </c>
    </row>
    <row r="6690" spans="1:7" x14ac:dyDescent="0.2">
      <c r="A6690" s="7">
        <v>6688</v>
      </c>
      <c r="B6690" s="43">
        <v>27.07</v>
      </c>
      <c r="C6690" s="43">
        <v>224386.22063854471</v>
      </c>
      <c r="D6690" s="43">
        <v>173622.4363312615</v>
      </c>
      <c r="E6690" s="43">
        <v>43730.959860302501</v>
      </c>
      <c r="F6690" s="43">
        <v>0</v>
      </c>
      <c r="G6690" s="43">
        <v>7032.8244469806996</v>
      </c>
    </row>
    <row r="6691" spans="1:7" x14ac:dyDescent="0.2">
      <c r="A6691" s="7">
        <v>6689</v>
      </c>
      <c r="B6691" s="43">
        <v>41.29</v>
      </c>
      <c r="C6691" s="43">
        <v>54506.920102607299</v>
      </c>
      <c r="D6691" s="43">
        <v>36464.695179440401</v>
      </c>
      <c r="E6691" s="43">
        <v>7201.9987897595001</v>
      </c>
      <c r="F6691" s="43">
        <v>3913.2172748261</v>
      </c>
      <c r="G6691" s="43">
        <v>6927.0088585814001</v>
      </c>
    </row>
    <row r="6692" spans="1:7" x14ac:dyDescent="0.2">
      <c r="A6692" s="7">
        <v>6690</v>
      </c>
      <c r="B6692" s="43">
        <v>85.11</v>
      </c>
      <c r="C6692" s="43">
        <v>110102.04624862121</v>
      </c>
      <c r="D6692" s="43">
        <v>120930.4597872212</v>
      </c>
      <c r="E6692" s="43">
        <v>6519.0210672768999</v>
      </c>
      <c r="F6692" s="43">
        <v>0</v>
      </c>
      <c r="G6692" s="43">
        <v>-17347.434605876901</v>
      </c>
    </row>
    <row r="6693" spans="1:7" x14ac:dyDescent="0.2">
      <c r="A6693" s="7">
        <v>6691</v>
      </c>
      <c r="B6693" s="43">
        <v>278.73</v>
      </c>
      <c r="C6693" s="43">
        <v>977488.68444755522</v>
      </c>
      <c r="D6693" s="43">
        <v>746425.57212599693</v>
      </c>
      <c r="E6693" s="43">
        <v>18959.2554095993</v>
      </c>
      <c r="F6693" s="43">
        <v>0</v>
      </c>
      <c r="G6693" s="43">
        <v>212103.8569119591</v>
      </c>
    </row>
    <row r="6694" spans="1:7" x14ac:dyDescent="0.2">
      <c r="A6694" s="7">
        <v>6692</v>
      </c>
      <c r="B6694" s="43">
        <v>52.66</v>
      </c>
      <c r="C6694" s="43">
        <v>188418.92055543209</v>
      </c>
      <c r="D6694" s="43">
        <v>174808.602924098</v>
      </c>
      <c r="E6694" s="43">
        <v>18221.332861906201</v>
      </c>
      <c r="F6694" s="43">
        <v>0</v>
      </c>
      <c r="G6694" s="43">
        <v>-4611.0152305721003</v>
      </c>
    </row>
    <row r="6695" spans="1:7" x14ac:dyDescent="0.2">
      <c r="A6695" s="7">
        <v>6693</v>
      </c>
      <c r="B6695" s="43">
        <v>14.98</v>
      </c>
      <c r="C6695" s="43">
        <v>205785.76789056661</v>
      </c>
      <c r="D6695" s="43">
        <v>136946.31490274909</v>
      </c>
      <c r="E6695" s="43">
        <v>105346.5667670636</v>
      </c>
      <c r="F6695" s="43">
        <v>16291.180336129801</v>
      </c>
      <c r="G6695" s="43">
        <v>-52798.294115375997</v>
      </c>
    </row>
    <row r="6696" spans="1:7" x14ac:dyDescent="0.2">
      <c r="A6696" s="7">
        <v>6694</v>
      </c>
      <c r="B6696" s="43">
        <v>156.01</v>
      </c>
      <c r="C6696" s="43">
        <v>87457.448391842699</v>
      </c>
      <c r="D6696" s="43">
        <v>58192.702381362702</v>
      </c>
      <c r="E6696" s="43">
        <v>4301.1032870782001</v>
      </c>
      <c r="F6696" s="43">
        <v>7017.5463557109997</v>
      </c>
      <c r="G6696" s="43">
        <v>17946.096367690901</v>
      </c>
    </row>
    <row r="6697" spans="1:7" x14ac:dyDescent="0.2">
      <c r="A6697" s="7">
        <v>6695</v>
      </c>
      <c r="B6697" s="43">
        <v>72.959999999999994</v>
      </c>
      <c r="C6697" s="43">
        <v>31417.109858800901</v>
      </c>
      <c r="D6697" s="43">
        <v>36754.117957906499</v>
      </c>
      <c r="E6697" s="43">
        <v>2188.5021782386998</v>
      </c>
      <c r="F6697" s="43">
        <v>0</v>
      </c>
      <c r="G6697" s="43">
        <v>-7525.5102773443996</v>
      </c>
    </row>
    <row r="6698" spans="1:7" x14ac:dyDescent="0.2">
      <c r="A6698" s="7">
        <v>6696</v>
      </c>
      <c r="B6698" s="43">
        <v>44.85</v>
      </c>
      <c r="C6698" s="43">
        <v>199910.51132091251</v>
      </c>
      <c r="D6698" s="43">
        <v>133141.76294779219</v>
      </c>
      <c r="E6698" s="43">
        <v>39122.188982775901</v>
      </c>
      <c r="F6698" s="43">
        <v>26388.268776437199</v>
      </c>
      <c r="G6698" s="43">
        <v>1258.2906139071999</v>
      </c>
    </row>
    <row r="6699" spans="1:7" x14ac:dyDescent="0.2">
      <c r="A6699" s="7">
        <v>6697</v>
      </c>
      <c r="B6699" s="43">
        <v>55.82</v>
      </c>
      <c r="C6699" s="43">
        <v>101789.4078216959</v>
      </c>
      <c r="D6699" s="43">
        <v>75086.396725229293</v>
      </c>
      <c r="E6699" s="43">
        <v>9487.5587348559002</v>
      </c>
      <c r="F6699" s="43">
        <v>0</v>
      </c>
      <c r="G6699" s="43">
        <v>17215.4523616107</v>
      </c>
    </row>
    <row r="6700" spans="1:7" x14ac:dyDescent="0.2">
      <c r="A6700" s="7">
        <v>6698</v>
      </c>
      <c r="B6700" s="43">
        <v>20.38</v>
      </c>
      <c r="C6700" s="43">
        <v>68784.429670156605</v>
      </c>
      <c r="D6700" s="43">
        <v>53963.015277453604</v>
      </c>
      <c r="E6700" s="43">
        <v>17472.433652313</v>
      </c>
      <c r="F6700" s="43">
        <v>0</v>
      </c>
      <c r="G6700" s="43">
        <v>-2651.0192596100001</v>
      </c>
    </row>
    <row r="6701" spans="1:7" x14ac:dyDescent="0.2">
      <c r="A6701" s="7">
        <v>6699</v>
      </c>
      <c r="B6701" s="43">
        <v>185.63</v>
      </c>
      <c r="C6701" s="43">
        <v>124021.54304970249</v>
      </c>
      <c r="D6701" s="43">
        <v>154082.6621782071</v>
      </c>
      <c r="E6701" s="43">
        <v>3414.5298382159999</v>
      </c>
      <c r="F6701" s="43">
        <v>0</v>
      </c>
      <c r="G6701" s="43">
        <v>-33475.648966720597</v>
      </c>
    </row>
    <row r="6702" spans="1:7" x14ac:dyDescent="0.2">
      <c r="A6702" s="7">
        <v>6700</v>
      </c>
      <c r="B6702" s="43">
        <v>14.81</v>
      </c>
      <c r="C6702" s="43">
        <v>88717.354453162305</v>
      </c>
      <c r="D6702" s="43">
        <v>59135.928460049297</v>
      </c>
      <c r="E6702" s="43">
        <v>44987.671401812098</v>
      </c>
      <c r="F6702" s="43">
        <v>6945.2284902855999</v>
      </c>
      <c r="G6702" s="43">
        <v>-22351.473898984801</v>
      </c>
    </row>
    <row r="6703" spans="1:7" x14ac:dyDescent="0.2">
      <c r="A6703" s="7">
        <v>6701</v>
      </c>
      <c r="B6703" s="43">
        <v>100.83</v>
      </c>
      <c r="C6703" s="43">
        <v>190306.31999101929</v>
      </c>
      <c r="D6703" s="43">
        <v>126774.9372748738</v>
      </c>
      <c r="E6703" s="43">
        <v>14966.6182261743</v>
      </c>
      <c r="F6703" s="43">
        <v>18351.1553141037</v>
      </c>
      <c r="G6703" s="43">
        <v>30213.609175867401</v>
      </c>
    </row>
    <row r="6704" spans="1:7" x14ac:dyDescent="0.2">
      <c r="A6704" s="7">
        <v>6702</v>
      </c>
      <c r="B6704" s="43">
        <v>87.11</v>
      </c>
      <c r="C6704" s="43">
        <v>378085.18684337568</v>
      </c>
      <c r="D6704" s="43">
        <v>344168.22141348658</v>
      </c>
      <c r="E6704" s="43">
        <v>22349.871469258102</v>
      </c>
      <c r="F6704" s="43">
        <v>0</v>
      </c>
      <c r="G6704" s="43">
        <v>11567.0939606309</v>
      </c>
    </row>
    <row r="6705" spans="1:7" x14ac:dyDescent="0.2">
      <c r="A6705" s="7">
        <v>6703</v>
      </c>
      <c r="B6705" s="43">
        <v>7.68</v>
      </c>
      <c r="C6705" s="43">
        <v>47099.790881821798</v>
      </c>
      <c r="D6705" s="43">
        <v>45491.182696703698</v>
      </c>
      <c r="E6705" s="43">
        <v>31688.5593454558</v>
      </c>
      <c r="F6705" s="43">
        <v>0</v>
      </c>
      <c r="G6705" s="43">
        <v>-30079.9511603377</v>
      </c>
    </row>
    <row r="6706" spans="1:7" x14ac:dyDescent="0.2">
      <c r="A6706" s="7">
        <v>6704</v>
      </c>
      <c r="B6706" s="43">
        <v>44.1</v>
      </c>
      <c r="C6706" s="43">
        <v>24728.402170904199</v>
      </c>
      <c r="D6706" s="43">
        <v>23449.556500793798</v>
      </c>
      <c r="E6706" s="43">
        <v>2847.5880850018998</v>
      </c>
      <c r="F6706" s="43">
        <v>0</v>
      </c>
      <c r="G6706" s="43">
        <v>-1568.7424148914999</v>
      </c>
    </row>
    <row r="6707" spans="1:7" x14ac:dyDescent="0.2">
      <c r="A6707" s="7">
        <v>6705</v>
      </c>
      <c r="B6707" s="43">
        <v>201.18</v>
      </c>
      <c r="C6707" s="43">
        <v>150119.3375640506</v>
      </c>
      <c r="D6707" s="43">
        <v>211141.83366774881</v>
      </c>
      <c r="E6707" s="43">
        <v>3777.0756339683999</v>
      </c>
      <c r="F6707" s="43">
        <v>0</v>
      </c>
      <c r="G6707" s="43">
        <v>-64799.571737666498</v>
      </c>
    </row>
    <row r="6708" spans="1:7" x14ac:dyDescent="0.2">
      <c r="A6708" s="7">
        <v>6706</v>
      </c>
      <c r="B6708" s="43">
        <v>32.770000000000003</v>
      </c>
      <c r="C6708" s="43">
        <v>159522.46843414451</v>
      </c>
      <c r="D6708" s="43">
        <v>112916.6948021135</v>
      </c>
      <c r="E6708" s="43">
        <v>26456.622434995701</v>
      </c>
      <c r="F6708" s="43">
        <v>0</v>
      </c>
      <c r="G6708" s="43">
        <v>20149.151197035299</v>
      </c>
    </row>
    <row r="6709" spans="1:7" x14ac:dyDescent="0.2">
      <c r="A6709" s="7">
        <v>6707</v>
      </c>
      <c r="B6709" s="43">
        <v>34</v>
      </c>
      <c r="C6709" s="43">
        <v>176734.34547273419</v>
      </c>
      <c r="D6709" s="43">
        <v>126133.4123228153</v>
      </c>
      <c r="E6709" s="43">
        <v>27680.357062991799</v>
      </c>
      <c r="F6709" s="43">
        <v>0</v>
      </c>
      <c r="G6709" s="43">
        <v>22920.576086927202</v>
      </c>
    </row>
    <row r="6710" spans="1:7" x14ac:dyDescent="0.2">
      <c r="A6710" s="7">
        <v>6708</v>
      </c>
      <c r="B6710" s="43">
        <v>93</v>
      </c>
      <c r="C6710" s="43">
        <v>412419.0150665908</v>
      </c>
      <c r="D6710" s="43">
        <v>428846.50936358172</v>
      </c>
      <c r="E6710" s="43">
        <v>23011.8712844318</v>
      </c>
      <c r="F6710" s="43">
        <v>0</v>
      </c>
      <c r="G6710" s="43">
        <v>-39439.365581422702</v>
      </c>
    </row>
    <row r="6711" spans="1:7" x14ac:dyDescent="0.2">
      <c r="A6711" s="7">
        <v>6709</v>
      </c>
      <c r="B6711" s="43">
        <v>36.25</v>
      </c>
      <c r="C6711" s="43">
        <v>1012.3332261483</v>
      </c>
      <c r="D6711" s="43">
        <v>955.81303211069996</v>
      </c>
      <c r="E6711" s="43">
        <v>139.805756202</v>
      </c>
      <c r="F6711" s="43">
        <v>0</v>
      </c>
      <c r="G6711" s="43">
        <v>-83.285562164400005</v>
      </c>
    </row>
    <row r="6712" spans="1:7" x14ac:dyDescent="0.2">
      <c r="A6712" s="7">
        <v>6710</v>
      </c>
      <c r="B6712" s="43">
        <v>57.88</v>
      </c>
      <c r="C6712" s="43">
        <v>387897.48305854731</v>
      </c>
      <c r="D6712" s="43">
        <v>258381.27072593541</v>
      </c>
      <c r="E6712" s="43">
        <v>58749.547358038697</v>
      </c>
      <c r="F6712" s="43">
        <v>51121.561950566997</v>
      </c>
      <c r="G6712" s="43">
        <v>19645.103024006199</v>
      </c>
    </row>
    <row r="6713" spans="1:7" x14ac:dyDescent="0.2">
      <c r="A6713" s="7">
        <v>6711</v>
      </c>
      <c r="B6713" s="43">
        <v>34.51</v>
      </c>
      <c r="C6713" s="43">
        <v>79053.055781951305</v>
      </c>
      <c r="D6713" s="43">
        <v>91114.714610229494</v>
      </c>
      <c r="E6713" s="43">
        <v>11614.2326033603</v>
      </c>
      <c r="F6713" s="43">
        <v>0</v>
      </c>
      <c r="G6713" s="43">
        <v>-23675.891431638502</v>
      </c>
    </row>
    <row r="6714" spans="1:7" x14ac:dyDescent="0.2">
      <c r="A6714" s="7">
        <v>6712</v>
      </c>
      <c r="B6714" s="43">
        <v>3.95</v>
      </c>
      <c r="C6714" s="43">
        <v>26343.036416757099</v>
      </c>
      <c r="D6714" s="43">
        <v>23666.4491397743</v>
      </c>
      <c r="E6714" s="43">
        <v>34501.979122944998</v>
      </c>
      <c r="F6714" s="43">
        <v>0</v>
      </c>
      <c r="G6714" s="43">
        <v>-31825.3918459622</v>
      </c>
    </row>
    <row r="6715" spans="1:7" x14ac:dyDescent="0.2">
      <c r="A6715" s="7">
        <v>6713</v>
      </c>
      <c r="B6715" s="43">
        <v>5.01</v>
      </c>
      <c r="C6715" s="43">
        <v>3084.3005941097999</v>
      </c>
      <c r="D6715" s="43">
        <v>2440.8595508045</v>
      </c>
      <c r="E6715" s="43">
        <v>3171.3728880706999</v>
      </c>
      <c r="F6715" s="43">
        <v>0</v>
      </c>
      <c r="G6715" s="43">
        <v>-2527.9318447654</v>
      </c>
    </row>
    <row r="6716" spans="1:7" x14ac:dyDescent="0.2">
      <c r="A6716" s="7">
        <v>6714</v>
      </c>
      <c r="B6716" s="43">
        <v>39.869999999999997</v>
      </c>
      <c r="C6716" s="43">
        <v>110776.566657502</v>
      </c>
      <c r="D6716" s="43">
        <v>73728.194108769807</v>
      </c>
      <c r="E6716" s="43">
        <v>24665.435215049001</v>
      </c>
      <c r="F6716" s="43">
        <v>14674.300131247001</v>
      </c>
      <c r="G6716" s="43">
        <v>-2291.3627975638001</v>
      </c>
    </row>
    <row r="6717" spans="1:7" x14ac:dyDescent="0.2">
      <c r="A6717" s="7">
        <v>6715</v>
      </c>
      <c r="B6717" s="43">
        <v>115.45</v>
      </c>
      <c r="C6717" s="43">
        <v>1307150.404197104</v>
      </c>
      <c r="D6717" s="43">
        <v>1169040.0081660419</v>
      </c>
      <c r="E6717" s="43">
        <v>60214.947822007001</v>
      </c>
      <c r="F6717" s="43">
        <v>0</v>
      </c>
      <c r="G6717" s="43">
        <v>77895.448209054695</v>
      </c>
    </row>
    <row r="6718" spans="1:7" x14ac:dyDescent="0.2">
      <c r="A6718" s="7">
        <v>6716</v>
      </c>
      <c r="B6718" s="43">
        <v>53.27</v>
      </c>
      <c r="C6718" s="43">
        <v>123657.6383627282</v>
      </c>
      <c r="D6718" s="43">
        <v>99556.418008470297</v>
      </c>
      <c r="E6718" s="43">
        <v>12384.508406925201</v>
      </c>
      <c r="F6718" s="43">
        <v>0</v>
      </c>
      <c r="G6718" s="43">
        <v>11716.7119473327</v>
      </c>
    </row>
    <row r="6719" spans="1:7" x14ac:dyDescent="0.2">
      <c r="A6719" s="7">
        <v>6717</v>
      </c>
      <c r="B6719" s="43">
        <v>29.69</v>
      </c>
      <c r="C6719" s="43">
        <v>238346.44837190071</v>
      </c>
      <c r="D6719" s="43">
        <v>158785.95275850079</v>
      </c>
      <c r="E6719" s="43">
        <v>70298.113281555503</v>
      </c>
      <c r="F6719" s="43">
        <v>31358.779780620702</v>
      </c>
      <c r="G6719" s="43">
        <v>-22096.397448776301</v>
      </c>
    </row>
    <row r="6720" spans="1:7" x14ac:dyDescent="0.2">
      <c r="A6720" s="7">
        <v>6718</v>
      </c>
      <c r="B6720" s="43">
        <v>61.02</v>
      </c>
      <c r="C6720" s="43">
        <v>776464.37606788089</v>
      </c>
      <c r="D6720" s="43">
        <v>567399.39121216978</v>
      </c>
      <c r="E6720" s="43">
        <v>69006.638308844398</v>
      </c>
      <c r="F6720" s="43">
        <v>0</v>
      </c>
      <c r="G6720" s="43">
        <v>140058.3465468667</v>
      </c>
    </row>
    <row r="6721" spans="1:7" x14ac:dyDescent="0.2">
      <c r="A6721" s="7">
        <v>6719</v>
      </c>
      <c r="B6721" s="43">
        <v>134.88999999999999</v>
      </c>
      <c r="C6721" s="43">
        <v>389182.95111852209</v>
      </c>
      <c r="D6721" s="43">
        <v>537862.83102462231</v>
      </c>
      <c r="E6721" s="43">
        <v>14616.051574883601</v>
      </c>
      <c r="F6721" s="43">
        <v>0</v>
      </c>
      <c r="G6721" s="43">
        <v>-163295.9314809838</v>
      </c>
    </row>
    <row r="6722" spans="1:7" x14ac:dyDescent="0.2">
      <c r="A6722" s="7">
        <v>6720</v>
      </c>
      <c r="B6722" s="43">
        <v>3.41</v>
      </c>
      <c r="C6722" s="43">
        <v>9854.5641037624991</v>
      </c>
      <c r="D6722" s="43">
        <v>8534.5360706946994</v>
      </c>
      <c r="E6722" s="43">
        <v>14776.0211634473</v>
      </c>
      <c r="F6722" s="43">
        <v>0</v>
      </c>
      <c r="G6722" s="43">
        <v>-13455.9931303795</v>
      </c>
    </row>
    <row r="6723" spans="1:7" x14ac:dyDescent="0.2">
      <c r="A6723" s="7">
        <v>6721</v>
      </c>
      <c r="B6723" s="43">
        <v>335.25</v>
      </c>
      <c r="C6723" s="43">
        <v>62277.449476211899</v>
      </c>
      <c r="D6723" s="43">
        <v>98282.320597511396</v>
      </c>
      <c r="E6723" s="43">
        <v>937.61953714130004</v>
      </c>
      <c r="F6723" s="43">
        <v>0</v>
      </c>
      <c r="G6723" s="43">
        <v>-36942.490658440896</v>
      </c>
    </row>
    <row r="6724" spans="1:7" x14ac:dyDescent="0.2">
      <c r="A6724" s="7">
        <v>6722</v>
      </c>
      <c r="B6724" s="43">
        <v>34.67</v>
      </c>
      <c r="C6724" s="43">
        <v>75444.305834087005</v>
      </c>
      <c r="D6724" s="43">
        <v>50275.023969959198</v>
      </c>
      <c r="E6724" s="43">
        <v>16411.291028535401</v>
      </c>
      <c r="F6724" s="43">
        <v>5936.0867492200996</v>
      </c>
      <c r="G6724" s="43">
        <v>2821.9040863722998</v>
      </c>
    </row>
    <row r="6725" spans="1:7" x14ac:dyDescent="0.2">
      <c r="A6725" s="7">
        <v>6723</v>
      </c>
      <c r="B6725" s="43">
        <v>14.65</v>
      </c>
      <c r="C6725" s="43">
        <v>8493.2479902619998</v>
      </c>
      <c r="D6725" s="43">
        <v>7676.9824748414003</v>
      </c>
      <c r="E6725" s="43">
        <v>3058.4077697137</v>
      </c>
      <c r="F6725" s="43">
        <v>0</v>
      </c>
      <c r="G6725" s="43">
        <v>-2242.1422542931</v>
      </c>
    </row>
    <row r="6726" spans="1:7" x14ac:dyDescent="0.2">
      <c r="A6726" s="7">
        <v>6724</v>
      </c>
      <c r="B6726" s="43">
        <v>59.04</v>
      </c>
      <c r="C6726" s="43">
        <v>103701.45228829241</v>
      </c>
      <c r="D6726" s="43">
        <v>79342.310129573103</v>
      </c>
      <c r="E6726" s="43">
        <v>9112.9748356214004</v>
      </c>
      <c r="F6726" s="43">
        <v>0</v>
      </c>
      <c r="G6726" s="43">
        <v>15246.167323097899</v>
      </c>
    </row>
    <row r="6727" spans="1:7" x14ac:dyDescent="0.2">
      <c r="A6727" s="7">
        <v>6725</v>
      </c>
      <c r="B6727" s="43">
        <v>36.340000000000003</v>
      </c>
      <c r="C6727" s="43">
        <v>9545.7826394384992</v>
      </c>
      <c r="D6727" s="43">
        <v>8361.3719089200004</v>
      </c>
      <c r="E6727" s="43">
        <v>1327.5040992434999</v>
      </c>
      <c r="F6727" s="43">
        <v>0</v>
      </c>
      <c r="G6727" s="43">
        <v>-143.09336872509999</v>
      </c>
    </row>
    <row r="6728" spans="1:7" x14ac:dyDescent="0.2">
      <c r="A6728" s="7">
        <v>6726</v>
      </c>
      <c r="B6728" s="43">
        <v>91.76</v>
      </c>
      <c r="C6728" s="43">
        <v>912682.41135698464</v>
      </c>
      <c r="D6728" s="43">
        <v>619729.2276145604</v>
      </c>
      <c r="E6728" s="43">
        <v>53126.591075071803</v>
      </c>
      <c r="F6728" s="43">
        <v>59088.873381889003</v>
      </c>
      <c r="G6728" s="43">
        <v>180737.71928546351</v>
      </c>
    </row>
    <row r="6729" spans="1:7" x14ac:dyDescent="0.2">
      <c r="A6729" s="7">
        <v>6727</v>
      </c>
      <c r="B6729" s="43">
        <v>18.489999999999998</v>
      </c>
      <c r="C6729" s="43">
        <v>19243.435692616498</v>
      </c>
      <c r="D6729" s="43">
        <v>18270.758612905898</v>
      </c>
      <c r="E6729" s="43">
        <v>5236.0408589217996</v>
      </c>
      <c r="F6729" s="43">
        <v>0</v>
      </c>
      <c r="G6729" s="43">
        <v>-4263.3637792112004</v>
      </c>
    </row>
    <row r="6730" spans="1:7" x14ac:dyDescent="0.2">
      <c r="A6730" s="7">
        <v>6728</v>
      </c>
      <c r="B6730" s="43">
        <v>43.09</v>
      </c>
      <c r="C6730" s="43">
        <v>110920.7636696899</v>
      </c>
      <c r="D6730" s="43">
        <v>96608.984163536297</v>
      </c>
      <c r="E6730" s="43">
        <v>13161.6439234221</v>
      </c>
      <c r="F6730" s="43">
        <v>0</v>
      </c>
      <c r="G6730" s="43">
        <v>1150.1355827314001</v>
      </c>
    </row>
    <row r="6731" spans="1:7" x14ac:dyDescent="0.2">
      <c r="A6731" s="7">
        <v>6729</v>
      </c>
      <c r="B6731" s="43">
        <v>26.76</v>
      </c>
      <c r="C6731" s="43">
        <v>122278.09416818561</v>
      </c>
      <c r="D6731" s="43">
        <v>81421.807930419294</v>
      </c>
      <c r="E6731" s="43">
        <v>34767.910722566798</v>
      </c>
      <c r="F6731" s="43">
        <v>9695.4249331290994</v>
      </c>
      <c r="G6731" s="43">
        <v>-3607.0494179296002</v>
      </c>
    </row>
    <row r="6732" spans="1:7" x14ac:dyDescent="0.2">
      <c r="A6732" s="7">
        <v>6730</v>
      </c>
      <c r="B6732" s="43">
        <v>49.55</v>
      </c>
      <c r="C6732" s="43">
        <v>607525.64046152018</v>
      </c>
      <c r="D6732" s="43">
        <v>484560.43632255337</v>
      </c>
      <c r="E6732" s="43">
        <v>65343.853204046703</v>
      </c>
      <c r="F6732" s="43">
        <v>0</v>
      </c>
      <c r="G6732" s="43">
        <v>57621.350934920098</v>
      </c>
    </row>
    <row r="6733" spans="1:7" x14ac:dyDescent="0.2">
      <c r="A6733" s="7">
        <v>6731</v>
      </c>
      <c r="B6733" s="43">
        <v>93.49</v>
      </c>
      <c r="C6733" s="43">
        <v>32588.436873950301</v>
      </c>
      <c r="D6733" s="43">
        <v>25686.071810011199</v>
      </c>
      <c r="E6733" s="43">
        <v>1840.8200630367</v>
      </c>
      <c r="F6733" s="43">
        <v>0</v>
      </c>
      <c r="G6733" s="43">
        <v>5061.5450009023998</v>
      </c>
    </row>
    <row r="6734" spans="1:7" x14ac:dyDescent="0.2">
      <c r="A6734" s="7">
        <v>6732</v>
      </c>
      <c r="B6734" s="43">
        <v>223.01</v>
      </c>
      <c r="C6734" s="43">
        <v>535921.94498210971</v>
      </c>
      <c r="D6734" s="43">
        <v>400539.74703089742</v>
      </c>
      <c r="E6734" s="43">
        <v>12759.005612344899</v>
      </c>
      <c r="F6734" s="43">
        <v>0</v>
      </c>
      <c r="G6734" s="43">
        <v>122623.1923388674</v>
      </c>
    </row>
    <row r="6735" spans="1:7" x14ac:dyDescent="0.2">
      <c r="A6735" s="7">
        <v>6733</v>
      </c>
      <c r="B6735" s="43">
        <v>69.55</v>
      </c>
      <c r="C6735" s="43">
        <v>464992.10234380461</v>
      </c>
      <c r="D6735" s="43">
        <v>309667.61086077773</v>
      </c>
      <c r="E6735" s="43">
        <v>58643.367471231802</v>
      </c>
      <c r="F6735" s="43">
        <v>61458.532471742299</v>
      </c>
      <c r="G6735" s="43">
        <v>35222.591540052897</v>
      </c>
    </row>
    <row r="6736" spans="1:7" x14ac:dyDescent="0.2">
      <c r="A6736" s="7">
        <v>6734</v>
      </c>
      <c r="B6736" s="43">
        <v>73.849999999999994</v>
      </c>
      <c r="C6736" s="43">
        <v>557310.09446294513</v>
      </c>
      <c r="D6736" s="43">
        <v>439469.07106617949</v>
      </c>
      <c r="E6736" s="43">
        <v>40635.115954569803</v>
      </c>
      <c r="F6736" s="43">
        <v>0</v>
      </c>
      <c r="G6736" s="43">
        <v>77205.907442195807</v>
      </c>
    </row>
    <row r="6737" spans="1:7" x14ac:dyDescent="0.2">
      <c r="A6737" s="7">
        <v>6735</v>
      </c>
      <c r="B6737" s="43">
        <v>63.33</v>
      </c>
      <c r="C6737" s="43">
        <v>43840.415532858598</v>
      </c>
      <c r="D6737" s="43">
        <v>29209.960628142799</v>
      </c>
      <c r="E6737" s="43">
        <v>6046.9697943607998</v>
      </c>
      <c r="F6737" s="43">
        <v>5767.8433455005998</v>
      </c>
      <c r="G6737" s="43">
        <v>2815.6417648544002</v>
      </c>
    </row>
    <row r="6738" spans="1:7" x14ac:dyDescent="0.2">
      <c r="A6738" s="7">
        <v>6736</v>
      </c>
      <c r="B6738" s="43">
        <v>34.96</v>
      </c>
      <c r="C6738" s="43">
        <v>234238.0066987868</v>
      </c>
      <c r="D6738" s="43">
        <v>156112.62464980801</v>
      </c>
      <c r="E6738" s="43">
        <v>58253.849966725</v>
      </c>
      <c r="F6738" s="43">
        <v>30746.305139969099</v>
      </c>
      <c r="G6738" s="43">
        <v>-10874.7730577152</v>
      </c>
    </row>
    <row r="6739" spans="1:7" x14ac:dyDescent="0.2">
      <c r="A6739" s="7">
        <v>6737</v>
      </c>
      <c r="B6739" s="43">
        <v>127.03</v>
      </c>
      <c r="C6739" s="43">
        <v>154054.30842390549</v>
      </c>
      <c r="D6739" s="43">
        <v>126827.1114628947</v>
      </c>
      <c r="E6739" s="43">
        <v>6378.7517460895997</v>
      </c>
      <c r="F6739" s="43">
        <v>0</v>
      </c>
      <c r="G6739" s="43">
        <v>20848.445214921299</v>
      </c>
    </row>
    <row r="6740" spans="1:7" x14ac:dyDescent="0.2">
      <c r="A6740" s="7">
        <v>6738</v>
      </c>
      <c r="B6740" s="43">
        <v>6.3</v>
      </c>
      <c r="C6740" s="43">
        <v>11341.3961577833</v>
      </c>
      <c r="D6740" s="43">
        <v>9895.6047962708999</v>
      </c>
      <c r="E6740" s="43">
        <v>9145.7896724274997</v>
      </c>
      <c r="F6740" s="43">
        <v>0</v>
      </c>
      <c r="G6740" s="43">
        <v>-7699.9983109150999</v>
      </c>
    </row>
    <row r="6741" spans="1:7" x14ac:dyDescent="0.2">
      <c r="A6741" s="7">
        <v>6739</v>
      </c>
      <c r="B6741" s="43">
        <v>133.36000000000001</v>
      </c>
      <c r="C6741" s="43">
        <v>938140.3183907544</v>
      </c>
      <c r="D6741" s="43">
        <v>1098866.1265441871</v>
      </c>
      <c r="E6741" s="43">
        <v>36414.545229474403</v>
      </c>
      <c r="F6741" s="43">
        <v>0</v>
      </c>
      <c r="G6741" s="43">
        <v>-197140.35338290749</v>
      </c>
    </row>
    <row r="6742" spans="1:7" x14ac:dyDescent="0.2">
      <c r="A6742" s="7">
        <v>6740</v>
      </c>
      <c r="B6742" s="43">
        <v>371.04</v>
      </c>
      <c r="C6742" s="43">
        <v>2387078.0038946322</v>
      </c>
      <c r="D6742" s="43">
        <v>3075219.1803698358</v>
      </c>
      <c r="E6742" s="43">
        <v>33095.653673872301</v>
      </c>
      <c r="F6742" s="43">
        <v>0</v>
      </c>
      <c r="G6742" s="43">
        <v>-721236.83014907688</v>
      </c>
    </row>
    <row r="6743" spans="1:7" x14ac:dyDescent="0.2">
      <c r="A6743" s="7">
        <v>6741</v>
      </c>
      <c r="B6743" s="43">
        <v>31.38</v>
      </c>
      <c r="C6743" s="43">
        <v>429876.54741342162</v>
      </c>
      <c r="D6743" s="43">
        <v>323227.122573192</v>
      </c>
      <c r="E6743" s="43">
        <v>74066.105725713598</v>
      </c>
      <c r="F6743" s="43">
        <v>0</v>
      </c>
      <c r="G6743" s="43">
        <v>32583.319114516002</v>
      </c>
    </row>
    <row r="6744" spans="1:7" x14ac:dyDescent="0.2">
      <c r="A6744" s="7">
        <v>6742</v>
      </c>
      <c r="B6744" s="43">
        <v>104.12</v>
      </c>
      <c r="C6744" s="43">
        <v>676585.71818618616</v>
      </c>
      <c r="D6744" s="43">
        <v>525264.84023595403</v>
      </c>
      <c r="E6744" s="43">
        <v>34386.972036713603</v>
      </c>
      <c r="F6744" s="43">
        <v>0</v>
      </c>
      <c r="G6744" s="43">
        <v>116933.90591351849</v>
      </c>
    </row>
    <row r="6745" spans="1:7" x14ac:dyDescent="0.2">
      <c r="A6745" s="7">
        <v>6743</v>
      </c>
      <c r="B6745" s="43">
        <v>125.92</v>
      </c>
      <c r="C6745" s="43">
        <v>382882.2231938935</v>
      </c>
      <c r="D6745" s="43">
        <v>256630.59264917599</v>
      </c>
      <c r="E6745" s="43">
        <v>15908.5253497005</v>
      </c>
      <c r="F6745" s="43">
        <v>46403.022031929897</v>
      </c>
      <c r="G6745" s="43">
        <v>63940.083163087103</v>
      </c>
    </row>
    <row r="6746" spans="1:7" x14ac:dyDescent="0.2">
      <c r="A6746" s="7">
        <v>6744</v>
      </c>
      <c r="B6746" s="43">
        <v>150.41</v>
      </c>
      <c r="C6746" s="43">
        <v>729413.10029030242</v>
      </c>
      <c r="D6746" s="43">
        <v>485541.37590710417</v>
      </c>
      <c r="E6746" s="43">
        <v>42756.622618785397</v>
      </c>
      <c r="F6746" s="43">
        <v>96641.190799709104</v>
      </c>
      <c r="G6746" s="43">
        <v>104473.91096470359</v>
      </c>
    </row>
    <row r="6747" spans="1:7" x14ac:dyDescent="0.2">
      <c r="A6747" s="7">
        <v>6745</v>
      </c>
      <c r="B6747" s="43">
        <v>58.97</v>
      </c>
      <c r="C6747" s="43">
        <v>129580.4880811543</v>
      </c>
      <c r="D6747" s="43">
        <v>107759.8893853632</v>
      </c>
      <c r="E6747" s="43">
        <v>11425.150522050501</v>
      </c>
      <c r="F6747" s="43">
        <v>0</v>
      </c>
      <c r="G6747" s="43">
        <v>10395.4481737405</v>
      </c>
    </row>
    <row r="6748" spans="1:7" x14ac:dyDescent="0.2">
      <c r="A6748" s="7">
        <v>6746</v>
      </c>
      <c r="B6748" s="43">
        <v>43.26</v>
      </c>
      <c r="C6748" s="43">
        <v>45005.596394134998</v>
      </c>
      <c r="D6748" s="43">
        <v>47105.878012531102</v>
      </c>
      <c r="E6748" s="43">
        <v>5261.8748297074999</v>
      </c>
      <c r="F6748" s="43">
        <v>0</v>
      </c>
      <c r="G6748" s="43">
        <v>-7362.1564481036003</v>
      </c>
    </row>
    <row r="6749" spans="1:7" x14ac:dyDescent="0.2">
      <c r="A6749" s="7">
        <v>6747</v>
      </c>
      <c r="B6749" s="43">
        <v>99.7</v>
      </c>
      <c r="C6749" s="43">
        <v>1097522.8339889881</v>
      </c>
      <c r="D6749" s="43">
        <v>847157.2110106016</v>
      </c>
      <c r="E6749" s="43">
        <v>59396.373962386198</v>
      </c>
      <c r="F6749" s="43">
        <v>0</v>
      </c>
      <c r="G6749" s="43">
        <v>190969.24901600031</v>
      </c>
    </row>
    <row r="6750" spans="1:7" x14ac:dyDescent="0.2">
      <c r="A6750" s="7">
        <v>6748</v>
      </c>
      <c r="B6750" s="43">
        <v>25.88</v>
      </c>
      <c r="C6750" s="43">
        <v>218593.96177121749</v>
      </c>
      <c r="D6750" s="43">
        <v>145626.72194801361</v>
      </c>
      <c r="E6750" s="43">
        <v>73883.029740604397</v>
      </c>
      <c r="F6750" s="43">
        <v>28777.291581302801</v>
      </c>
      <c r="G6750" s="43">
        <v>-29693.081498703301</v>
      </c>
    </row>
    <row r="6751" spans="1:7" x14ac:dyDescent="0.2">
      <c r="A6751" s="7">
        <v>6749</v>
      </c>
      <c r="B6751" s="43">
        <v>37.130000000000003</v>
      </c>
      <c r="C6751" s="43">
        <v>401014.62991566712</v>
      </c>
      <c r="D6751" s="43">
        <v>267231.70210630231</v>
      </c>
      <c r="E6751" s="43">
        <v>85289.805339672297</v>
      </c>
      <c r="F6751" s="43">
        <v>38545.692589111997</v>
      </c>
      <c r="G6751" s="43">
        <v>9947.4298805805993</v>
      </c>
    </row>
    <row r="6752" spans="1:7" x14ac:dyDescent="0.2">
      <c r="A6752" s="7">
        <v>6750</v>
      </c>
      <c r="B6752" s="43">
        <v>34.04</v>
      </c>
      <c r="C6752" s="43">
        <v>119506.4816639733</v>
      </c>
      <c r="D6752" s="43">
        <v>111130.0127981259</v>
      </c>
      <c r="E6752" s="43">
        <v>17828.6850424164</v>
      </c>
      <c r="F6752" s="43">
        <v>0</v>
      </c>
      <c r="G6752" s="43">
        <v>-9452.2161765689998</v>
      </c>
    </row>
    <row r="6753" spans="1:7" x14ac:dyDescent="0.2">
      <c r="A6753" s="7">
        <v>6751</v>
      </c>
      <c r="B6753" s="43">
        <v>74.05</v>
      </c>
      <c r="C6753" s="43">
        <v>6268.0414640137997</v>
      </c>
      <c r="D6753" s="43">
        <v>4171.5893557826003</v>
      </c>
      <c r="E6753" s="43">
        <v>748.60396230399999</v>
      </c>
      <c r="F6753" s="43">
        <v>830.15761285739995</v>
      </c>
      <c r="G6753" s="43">
        <v>517.69053306980004</v>
      </c>
    </row>
    <row r="6754" spans="1:7" x14ac:dyDescent="0.2">
      <c r="A6754" s="7">
        <v>6752</v>
      </c>
      <c r="B6754" s="43">
        <v>30.53</v>
      </c>
      <c r="C6754" s="43">
        <v>74358.336202563703</v>
      </c>
      <c r="D6754" s="43">
        <v>49484.712585116198</v>
      </c>
      <c r="E6754" s="43">
        <v>21628.531355634801</v>
      </c>
      <c r="F6754" s="43">
        <v>9856.5312381264994</v>
      </c>
      <c r="G6754" s="43">
        <v>-6611.4389763137997</v>
      </c>
    </row>
    <row r="6755" spans="1:7" x14ac:dyDescent="0.2">
      <c r="A6755" s="7">
        <v>6753</v>
      </c>
      <c r="B6755" s="43">
        <v>192.34</v>
      </c>
      <c r="C6755" s="43">
        <v>1458354.2348260989</v>
      </c>
      <c r="D6755" s="43">
        <v>1534790.485733412</v>
      </c>
      <c r="E6755" s="43">
        <v>39594.912326353697</v>
      </c>
      <c r="F6755" s="43">
        <v>0</v>
      </c>
      <c r="G6755" s="43">
        <v>-116031.1632336668</v>
      </c>
    </row>
    <row r="6756" spans="1:7" x14ac:dyDescent="0.2">
      <c r="A6756" s="7">
        <v>6754</v>
      </c>
      <c r="B6756" s="43">
        <v>4.28</v>
      </c>
      <c r="C6756" s="43">
        <v>6467.5442319873</v>
      </c>
      <c r="D6756" s="43">
        <v>6813.1613456691002</v>
      </c>
      <c r="E6756" s="43">
        <v>7602.4064498996004</v>
      </c>
      <c r="F6756" s="43">
        <v>0</v>
      </c>
      <c r="G6756" s="43">
        <v>-7948.0235635814997</v>
      </c>
    </row>
    <row r="6757" spans="1:7" x14ac:dyDescent="0.2">
      <c r="A6757" s="7">
        <v>6755</v>
      </c>
      <c r="B6757" s="43">
        <v>94.35</v>
      </c>
      <c r="C6757" s="43">
        <v>566109.7584144068</v>
      </c>
      <c r="D6757" s="43">
        <v>455843.36179343442</v>
      </c>
      <c r="E6757" s="43">
        <v>30991.730672437399</v>
      </c>
      <c r="F6757" s="43">
        <v>0</v>
      </c>
      <c r="G6757" s="43">
        <v>79274.665948534996</v>
      </c>
    </row>
    <row r="6758" spans="1:7" x14ac:dyDescent="0.2">
      <c r="A6758" s="7">
        <v>6756</v>
      </c>
      <c r="B6758" s="43">
        <v>111.59</v>
      </c>
      <c r="C6758" s="43">
        <v>937889.50762732595</v>
      </c>
      <c r="D6758" s="43">
        <v>670756.17175466032</v>
      </c>
      <c r="E6758" s="43">
        <v>43817.804756245801</v>
      </c>
      <c r="F6758" s="43">
        <v>0</v>
      </c>
      <c r="G6758" s="43">
        <v>223315.53111641991</v>
      </c>
    </row>
    <row r="6759" spans="1:7" x14ac:dyDescent="0.2">
      <c r="A6759" s="7">
        <v>6757</v>
      </c>
      <c r="B6759" s="43">
        <v>33.79</v>
      </c>
      <c r="C6759" s="43">
        <v>228645.81089668459</v>
      </c>
      <c r="D6759" s="43">
        <v>183395.67530543849</v>
      </c>
      <c r="E6759" s="43">
        <v>36075.352541315697</v>
      </c>
      <c r="F6759" s="43">
        <v>0</v>
      </c>
      <c r="G6759" s="43">
        <v>9174.7830499304</v>
      </c>
    </row>
    <row r="6760" spans="1:7" x14ac:dyDescent="0.2">
      <c r="A6760" s="7">
        <v>6758</v>
      </c>
      <c r="B6760" s="43">
        <v>19.309999999999999</v>
      </c>
      <c r="C6760" s="43">
        <v>130520.3448273359</v>
      </c>
      <c r="D6760" s="43">
        <v>118011.4874222176</v>
      </c>
      <c r="E6760" s="43">
        <v>34941.049805226103</v>
      </c>
      <c r="F6760" s="43">
        <v>0</v>
      </c>
      <c r="G6760" s="43">
        <v>-22432.192400107899</v>
      </c>
    </row>
    <row r="6761" spans="1:7" x14ac:dyDescent="0.2">
      <c r="A6761" s="7">
        <v>6759</v>
      </c>
      <c r="B6761" s="43">
        <v>47.55</v>
      </c>
      <c r="C6761" s="43">
        <v>72054.651811628399</v>
      </c>
      <c r="D6761" s="43">
        <v>55489.137809350803</v>
      </c>
      <c r="E6761" s="43">
        <v>8003.1151685095001</v>
      </c>
      <c r="F6761" s="43">
        <v>0</v>
      </c>
      <c r="G6761" s="43">
        <v>8562.3988337682003</v>
      </c>
    </row>
    <row r="6762" spans="1:7" x14ac:dyDescent="0.2">
      <c r="A6762" s="7">
        <v>6760</v>
      </c>
      <c r="B6762" s="43">
        <v>91.41</v>
      </c>
      <c r="C6762" s="43">
        <v>84720.610059120096</v>
      </c>
      <c r="D6762" s="43">
        <v>83739.421018894107</v>
      </c>
      <c r="E6762" s="43">
        <v>4655.2185355209003</v>
      </c>
      <c r="F6762" s="43">
        <v>0</v>
      </c>
      <c r="G6762" s="43">
        <v>-3674.0294952948998</v>
      </c>
    </row>
    <row r="6763" spans="1:7" x14ac:dyDescent="0.2">
      <c r="A6763" s="7">
        <v>6761</v>
      </c>
      <c r="B6763" s="43">
        <v>42.27</v>
      </c>
      <c r="C6763" s="43">
        <v>842.84833283969999</v>
      </c>
      <c r="D6763" s="43">
        <v>910.54141485959997</v>
      </c>
      <c r="E6763" s="43">
        <v>99.822085519200002</v>
      </c>
      <c r="F6763" s="43">
        <v>0</v>
      </c>
      <c r="G6763" s="43">
        <v>-167.51516753920001</v>
      </c>
    </row>
    <row r="6764" spans="1:7" x14ac:dyDescent="0.2">
      <c r="A6764" s="7">
        <v>6762</v>
      </c>
      <c r="B6764" s="43">
        <v>66.3</v>
      </c>
      <c r="C6764" s="43">
        <v>84717.040597864107</v>
      </c>
      <c r="D6764" s="43">
        <v>56404.187923352598</v>
      </c>
      <c r="E6764" s="43">
        <v>11267.929003659599</v>
      </c>
      <c r="F6764" s="43">
        <v>11195.3445072963</v>
      </c>
      <c r="G6764" s="43">
        <v>5849.5791635555997</v>
      </c>
    </row>
    <row r="6765" spans="1:7" x14ac:dyDescent="0.2">
      <c r="A6765" s="7">
        <v>6763</v>
      </c>
      <c r="B6765" s="43">
        <v>29.69</v>
      </c>
      <c r="C6765" s="43">
        <v>145284.28196565449</v>
      </c>
      <c r="D6765" s="43">
        <v>96725.318170156999</v>
      </c>
      <c r="E6765" s="43">
        <v>39116.417287411503</v>
      </c>
      <c r="F6765" s="43">
        <v>14048.561427869399</v>
      </c>
      <c r="G6765" s="43">
        <v>-4606.0149197833998</v>
      </c>
    </row>
    <row r="6766" spans="1:7" x14ac:dyDescent="0.2">
      <c r="A6766" s="7">
        <v>6764</v>
      </c>
      <c r="B6766" s="43">
        <v>50.64</v>
      </c>
      <c r="C6766" s="43">
        <v>226816.6532170595</v>
      </c>
      <c r="D6766" s="43">
        <v>180500.26477498791</v>
      </c>
      <c r="E6766" s="43">
        <v>23201.830190555</v>
      </c>
      <c r="F6766" s="43">
        <v>0</v>
      </c>
      <c r="G6766" s="43">
        <v>23114.558251516599</v>
      </c>
    </row>
    <row r="6767" spans="1:7" x14ac:dyDescent="0.2">
      <c r="A6767" s="7">
        <v>6765</v>
      </c>
      <c r="B6767" s="43">
        <v>122.54</v>
      </c>
      <c r="C6767" s="43">
        <v>50480.052607368998</v>
      </c>
      <c r="D6767" s="43">
        <v>54198.4320098639</v>
      </c>
      <c r="E6767" s="43">
        <v>2064.0041129628999</v>
      </c>
      <c r="F6767" s="43">
        <v>0</v>
      </c>
      <c r="G6767" s="43">
        <v>-5782.3835154578001</v>
      </c>
    </row>
    <row r="6768" spans="1:7" x14ac:dyDescent="0.2">
      <c r="A6768" s="7">
        <v>6766</v>
      </c>
      <c r="B6768" s="43">
        <v>49.09</v>
      </c>
      <c r="C6768" s="43">
        <v>283684.33320661163</v>
      </c>
      <c r="D6768" s="43">
        <v>188765.53237733961</v>
      </c>
      <c r="E6768" s="43">
        <v>46382.610012806297</v>
      </c>
      <c r="F6768" s="43">
        <v>27517.491596076001</v>
      </c>
      <c r="G6768" s="43">
        <v>21018.699220389801</v>
      </c>
    </row>
    <row r="6769" spans="1:7" x14ac:dyDescent="0.2">
      <c r="A6769" s="7">
        <v>6767</v>
      </c>
      <c r="B6769" s="43">
        <v>193.74</v>
      </c>
      <c r="C6769" s="43">
        <v>1002097.673788389</v>
      </c>
      <c r="D6769" s="43">
        <v>1019653.8934521941</v>
      </c>
      <c r="E6769" s="43">
        <v>26642.146326653001</v>
      </c>
      <c r="F6769" s="43">
        <v>0</v>
      </c>
      <c r="G6769" s="43">
        <v>-44198.365990458602</v>
      </c>
    </row>
    <row r="6770" spans="1:7" x14ac:dyDescent="0.2">
      <c r="A6770" s="7">
        <v>6768</v>
      </c>
      <c r="B6770" s="43">
        <v>94.95</v>
      </c>
      <c r="C6770" s="43">
        <v>178267.72568486689</v>
      </c>
      <c r="D6770" s="43">
        <v>190695.50566365299</v>
      </c>
      <c r="E6770" s="43">
        <v>9511.3396187380004</v>
      </c>
      <c r="F6770" s="43">
        <v>0</v>
      </c>
      <c r="G6770" s="43">
        <v>-21939.119597524201</v>
      </c>
    </row>
    <row r="6771" spans="1:7" x14ac:dyDescent="0.2">
      <c r="A6771" s="7">
        <v>6769</v>
      </c>
      <c r="B6771" s="43">
        <v>46.26</v>
      </c>
      <c r="C6771" s="43">
        <v>107789.37983641851</v>
      </c>
      <c r="D6771" s="43">
        <v>93709.317992031094</v>
      </c>
      <c r="E6771" s="43">
        <v>11770.7183749004</v>
      </c>
      <c r="F6771" s="43">
        <v>0</v>
      </c>
      <c r="G6771" s="43">
        <v>2309.3434694869002</v>
      </c>
    </row>
    <row r="6772" spans="1:7" x14ac:dyDescent="0.2">
      <c r="A6772" s="7">
        <v>6770</v>
      </c>
      <c r="B6772" s="43">
        <v>21.51</v>
      </c>
      <c r="C6772" s="43">
        <v>7715.6351909035002</v>
      </c>
      <c r="D6772" s="43">
        <v>8474.0620838135001</v>
      </c>
      <c r="E6772" s="43">
        <v>1796.4722071803999</v>
      </c>
      <c r="F6772" s="43">
        <v>0</v>
      </c>
      <c r="G6772" s="43">
        <v>-2554.8991000904002</v>
      </c>
    </row>
    <row r="6773" spans="1:7" x14ac:dyDescent="0.2">
      <c r="A6773" s="7">
        <v>6771</v>
      </c>
      <c r="B6773" s="43">
        <v>47.93</v>
      </c>
      <c r="C6773" s="43">
        <v>73322.410149113304</v>
      </c>
      <c r="D6773" s="43">
        <v>72850.207564849203</v>
      </c>
      <c r="E6773" s="43">
        <v>7705.8419940870999</v>
      </c>
      <c r="F6773" s="43">
        <v>0</v>
      </c>
      <c r="G6773" s="43">
        <v>-7233.6394098230003</v>
      </c>
    </row>
    <row r="6774" spans="1:7" x14ac:dyDescent="0.2">
      <c r="A6774" s="7">
        <v>6772</v>
      </c>
      <c r="B6774" s="43">
        <v>41.01</v>
      </c>
      <c r="C6774" s="43">
        <v>233633.58658925939</v>
      </c>
      <c r="D6774" s="43">
        <v>173896.79943867159</v>
      </c>
      <c r="E6774" s="43">
        <v>29590.367617582498</v>
      </c>
      <c r="F6774" s="43">
        <v>0</v>
      </c>
      <c r="G6774" s="43">
        <v>30146.419533005199</v>
      </c>
    </row>
    <row r="6775" spans="1:7" x14ac:dyDescent="0.2">
      <c r="A6775" s="7">
        <v>6773</v>
      </c>
      <c r="B6775" s="43">
        <v>40.94</v>
      </c>
      <c r="C6775" s="43">
        <v>60217.978217277901</v>
      </c>
      <c r="D6775" s="43">
        <v>40127.510465147403</v>
      </c>
      <c r="E6775" s="43">
        <v>12848.975120225101</v>
      </c>
      <c r="F6775" s="43">
        <v>7923.3345289398003</v>
      </c>
      <c r="G6775" s="43">
        <v>-681.84189703439995</v>
      </c>
    </row>
    <row r="6776" spans="1:7" x14ac:dyDescent="0.2">
      <c r="A6776" s="7">
        <v>6774</v>
      </c>
      <c r="B6776" s="43">
        <v>117.82</v>
      </c>
      <c r="C6776" s="43">
        <v>272131.50352974201</v>
      </c>
      <c r="D6776" s="43">
        <v>241577.91379547681</v>
      </c>
      <c r="E6776" s="43">
        <v>11809.4787323251</v>
      </c>
      <c r="F6776" s="43">
        <v>0</v>
      </c>
      <c r="G6776" s="43">
        <v>18744.111001940099</v>
      </c>
    </row>
    <row r="6777" spans="1:7" x14ac:dyDescent="0.2">
      <c r="A6777" s="7">
        <v>6775</v>
      </c>
      <c r="B6777" s="43">
        <v>52.19</v>
      </c>
      <c r="C6777" s="43">
        <v>241817.88400458841</v>
      </c>
      <c r="D6777" s="43">
        <v>206951.25949128959</v>
      </c>
      <c r="E6777" s="43">
        <v>23718.8569491499</v>
      </c>
      <c r="F6777" s="43">
        <v>0</v>
      </c>
      <c r="G6777" s="43">
        <v>11147.7675641489</v>
      </c>
    </row>
    <row r="6778" spans="1:7" x14ac:dyDescent="0.2">
      <c r="A6778" s="7">
        <v>6776</v>
      </c>
      <c r="B6778" s="43">
        <v>43.01</v>
      </c>
      <c r="C6778" s="43">
        <v>212485.85334369581</v>
      </c>
      <c r="D6778" s="43">
        <v>155768.95426291699</v>
      </c>
      <c r="E6778" s="43">
        <v>26202.2274504288</v>
      </c>
      <c r="F6778" s="43">
        <v>0</v>
      </c>
      <c r="G6778" s="43">
        <v>30514.67163035</v>
      </c>
    </row>
    <row r="6779" spans="1:7" x14ac:dyDescent="0.2">
      <c r="A6779" s="7">
        <v>6777</v>
      </c>
      <c r="B6779" s="43">
        <v>318.7</v>
      </c>
      <c r="C6779" s="43">
        <v>121368.92339077</v>
      </c>
      <c r="D6779" s="43">
        <v>97656.9609533615</v>
      </c>
      <c r="E6779" s="43">
        <v>1971.2716099257</v>
      </c>
      <c r="F6779" s="43">
        <v>0</v>
      </c>
      <c r="G6779" s="43">
        <v>21740.6908274827</v>
      </c>
    </row>
    <row r="6780" spans="1:7" x14ac:dyDescent="0.2">
      <c r="A6780" s="7">
        <v>6778</v>
      </c>
      <c r="B6780" s="43">
        <v>78.819999999999993</v>
      </c>
      <c r="C6780" s="43">
        <v>92109.730975831204</v>
      </c>
      <c r="D6780" s="43">
        <v>81681.053328638605</v>
      </c>
      <c r="E6780" s="43">
        <v>5991.5101116439</v>
      </c>
      <c r="F6780" s="43">
        <v>0</v>
      </c>
      <c r="G6780" s="43">
        <v>4437.1675355486004</v>
      </c>
    </row>
    <row r="6781" spans="1:7" x14ac:dyDescent="0.2">
      <c r="A6781" s="7">
        <v>6779</v>
      </c>
      <c r="B6781" s="43">
        <v>202.85</v>
      </c>
      <c r="C6781" s="43">
        <v>945151.7318306478</v>
      </c>
      <c r="D6781" s="43">
        <v>629120.42972122703</v>
      </c>
      <c r="E6781" s="43">
        <v>37166.163292477497</v>
      </c>
      <c r="F6781" s="43">
        <v>91733.574144446698</v>
      </c>
      <c r="G6781" s="43">
        <v>187131.56467249661</v>
      </c>
    </row>
    <row r="6782" spans="1:7" x14ac:dyDescent="0.2">
      <c r="A6782" s="7">
        <v>6780</v>
      </c>
      <c r="B6782" s="43">
        <v>38.83</v>
      </c>
      <c r="C6782" s="43">
        <v>168712.5516856355</v>
      </c>
      <c r="D6782" s="43">
        <v>144721.22792183311</v>
      </c>
      <c r="E6782" s="43">
        <v>22373.744014493099</v>
      </c>
      <c r="F6782" s="43">
        <v>0</v>
      </c>
      <c r="G6782" s="43">
        <v>1617.5797493093</v>
      </c>
    </row>
    <row r="6783" spans="1:7" x14ac:dyDescent="0.2">
      <c r="A6783" s="7">
        <v>6781</v>
      </c>
      <c r="B6783" s="43">
        <v>11.47</v>
      </c>
      <c r="C6783" s="43">
        <v>39741.354996837603</v>
      </c>
      <c r="D6783" s="43">
        <v>35583.416221804298</v>
      </c>
      <c r="E6783" s="43">
        <v>17757.737701919901</v>
      </c>
      <c r="F6783" s="43">
        <v>0</v>
      </c>
      <c r="G6783" s="43">
        <v>-13599.7989268866</v>
      </c>
    </row>
    <row r="6784" spans="1:7" x14ac:dyDescent="0.2">
      <c r="A6784" s="7">
        <v>6782</v>
      </c>
      <c r="B6784" s="43">
        <v>74.91</v>
      </c>
      <c r="C6784" s="43">
        <v>419945.91692562029</v>
      </c>
      <c r="D6784" s="43">
        <v>352535.83056014741</v>
      </c>
      <c r="E6784" s="43">
        <v>29916.136229878</v>
      </c>
      <c r="F6784" s="43">
        <v>0</v>
      </c>
      <c r="G6784" s="43">
        <v>37493.950135594903</v>
      </c>
    </row>
    <row r="6785" spans="1:7" x14ac:dyDescent="0.2">
      <c r="A6785" s="7">
        <v>6783</v>
      </c>
      <c r="B6785" s="43">
        <v>25.53</v>
      </c>
      <c r="C6785" s="43">
        <v>59594.571625288903</v>
      </c>
      <c r="D6785" s="43">
        <v>52861.923286936297</v>
      </c>
      <c r="E6785" s="43">
        <v>11849.523167470499</v>
      </c>
      <c r="F6785" s="43">
        <v>0</v>
      </c>
      <c r="G6785" s="43">
        <v>-5116.8748291178999</v>
      </c>
    </row>
    <row r="6786" spans="1:7" x14ac:dyDescent="0.2">
      <c r="A6786" s="7">
        <v>6784</v>
      </c>
      <c r="B6786" s="43">
        <v>99.15</v>
      </c>
      <c r="C6786" s="43">
        <v>195973.45026588679</v>
      </c>
      <c r="D6786" s="43">
        <v>176207.17008477281</v>
      </c>
      <c r="E6786" s="43">
        <v>10141.3593263734</v>
      </c>
      <c r="F6786" s="43">
        <v>0</v>
      </c>
      <c r="G6786" s="43">
        <v>9624.9208547405997</v>
      </c>
    </row>
    <row r="6787" spans="1:7" x14ac:dyDescent="0.2">
      <c r="A6787" s="7">
        <v>6785</v>
      </c>
      <c r="B6787" s="43">
        <v>139.33000000000001</v>
      </c>
      <c r="C6787" s="43">
        <v>895233.42558356398</v>
      </c>
      <c r="D6787" s="43">
        <v>913570.41391953325</v>
      </c>
      <c r="E6787" s="43">
        <v>33829.282215841202</v>
      </c>
      <c r="F6787" s="43">
        <v>0</v>
      </c>
      <c r="G6787" s="43">
        <v>-52166.270551810303</v>
      </c>
    </row>
    <row r="6788" spans="1:7" x14ac:dyDescent="0.2">
      <c r="A6788" s="7">
        <v>6786</v>
      </c>
      <c r="B6788" s="43">
        <v>106.64</v>
      </c>
      <c r="C6788" s="43">
        <v>79104.076009127006</v>
      </c>
      <c r="D6788" s="43">
        <v>81653.672172841601</v>
      </c>
      <c r="E6788" s="43">
        <v>3777.5933982001002</v>
      </c>
      <c r="F6788" s="43">
        <v>0</v>
      </c>
      <c r="G6788" s="43">
        <v>-6327.1895619145998</v>
      </c>
    </row>
    <row r="6789" spans="1:7" x14ac:dyDescent="0.2">
      <c r="A6789" s="7">
        <v>6787</v>
      </c>
      <c r="B6789" s="43">
        <v>8.27</v>
      </c>
      <c r="C6789" s="43">
        <v>32360.820428639199</v>
      </c>
      <c r="D6789" s="43">
        <v>29244.8458548901</v>
      </c>
      <c r="E6789" s="43">
        <v>20672.809458155501</v>
      </c>
      <c r="F6789" s="43">
        <v>0</v>
      </c>
      <c r="G6789" s="43">
        <v>-17556.834884406398</v>
      </c>
    </row>
    <row r="6790" spans="1:7" x14ac:dyDescent="0.2">
      <c r="A6790" s="7">
        <v>6788</v>
      </c>
      <c r="B6790" s="43">
        <v>242.26</v>
      </c>
      <c r="C6790" s="43">
        <v>0</v>
      </c>
      <c r="D6790" s="43">
        <v>0</v>
      </c>
      <c r="E6790" s="43">
        <v>0</v>
      </c>
      <c r="F6790" s="43">
        <v>0</v>
      </c>
      <c r="G6790" s="43">
        <v>0</v>
      </c>
    </row>
    <row r="6791" spans="1:7" x14ac:dyDescent="0.2">
      <c r="A6791" s="7">
        <v>6789</v>
      </c>
      <c r="B6791" s="43">
        <v>53.93</v>
      </c>
      <c r="C6791" s="43">
        <v>2212.1518935016002</v>
      </c>
      <c r="D6791" s="43">
        <v>2036.5381163172999</v>
      </c>
      <c r="E6791" s="43">
        <v>208.64292117279999</v>
      </c>
      <c r="F6791" s="43">
        <v>0</v>
      </c>
      <c r="G6791" s="43">
        <v>-33.029143988599998</v>
      </c>
    </row>
    <row r="6792" spans="1:7" x14ac:dyDescent="0.2">
      <c r="A6792" s="7">
        <v>6790</v>
      </c>
      <c r="B6792" s="43">
        <v>62.99</v>
      </c>
      <c r="C6792" s="43">
        <v>5843.1551498790004</v>
      </c>
      <c r="D6792" s="43">
        <v>5989.8836961073002</v>
      </c>
      <c r="E6792" s="43">
        <v>472.97567456389999</v>
      </c>
      <c r="F6792" s="43">
        <v>0</v>
      </c>
      <c r="G6792" s="43">
        <v>-619.70422079219998</v>
      </c>
    </row>
    <row r="6793" spans="1:7" x14ac:dyDescent="0.2">
      <c r="A6793" s="7">
        <v>6791</v>
      </c>
      <c r="B6793" s="43">
        <v>71.069999999999993</v>
      </c>
      <c r="C6793" s="43">
        <v>867314.57598803996</v>
      </c>
      <c r="D6793" s="43">
        <v>577320.57446318108</v>
      </c>
      <c r="E6793" s="43">
        <v>93279.7137672221</v>
      </c>
      <c r="F6793" s="43">
        <v>68903.142569127303</v>
      </c>
      <c r="G6793" s="43">
        <v>127811.1451885095</v>
      </c>
    </row>
    <row r="6794" spans="1:7" x14ac:dyDescent="0.2">
      <c r="A6794" s="7">
        <v>6792</v>
      </c>
      <c r="B6794" s="43">
        <v>31.99</v>
      </c>
      <c r="C6794" s="43">
        <v>25160.051006201898</v>
      </c>
      <c r="D6794" s="43">
        <v>26274.7534535745</v>
      </c>
      <c r="E6794" s="43">
        <v>3945.5226794355999</v>
      </c>
      <c r="F6794" s="43">
        <v>0</v>
      </c>
      <c r="G6794" s="43">
        <v>-5060.2251268083</v>
      </c>
    </row>
    <row r="6795" spans="1:7" x14ac:dyDescent="0.2">
      <c r="A6795" s="7">
        <v>6793</v>
      </c>
      <c r="B6795" s="43">
        <v>42.54</v>
      </c>
      <c r="C6795" s="43">
        <v>14381.6477221775</v>
      </c>
      <c r="D6795" s="43">
        <v>11172.468932457299</v>
      </c>
      <c r="E6795" s="43">
        <v>1780.3546997117001</v>
      </c>
      <c r="F6795" s="43">
        <v>0</v>
      </c>
      <c r="G6795" s="43">
        <v>1428.8240900085</v>
      </c>
    </row>
    <row r="6796" spans="1:7" x14ac:dyDescent="0.2">
      <c r="A6796" s="7">
        <v>6794</v>
      </c>
      <c r="B6796" s="43">
        <v>116.46</v>
      </c>
      <c r="C6796" s="43">
        <v>381842.48335528292</v>
      </c>
      <c r="D6796" s="43">
        <v>254008.43010918639</v>
      </c>
      <c r="E6796" s="43">
        <v>29097.748233304199</v>
      </c>
      <c r="F6796" s="43">
        <v>50777.366932400197</v>
      </c>
      <c r="G6796" s="43">
        <v>47958.938080391999</v>
      </c>
    </row>
    <row r="6797" spans="1:7" x14ac:dyDescent="0.2">
      <c r="A6797" s="7">
        <v>6795</v>
      </c>
      <c r="B6797" s="43">
        <v>134.25</v>
      </c>
      <c r="C6797" s="43">
        <v>652103.88051451754</v>
      </c>
      <c r="D6797" s="43">
        <v>439416.37681089487</v>
      </c>
      <c r="E6797" s="43">
        <v>25405.7256120395</v>
      </c>
      <c r="F6797" s="43">
        <v>72274.748408212195</v>
      </c>
      <c r="G6797" s="43">
        <v>115007.029683371</v>
      </c>
    </row>
    <row r="6798" spans="1:7" x14ac:dyDescent="0.2">
      <c r="A6798" s="7">
        <v>6796</v>
      </c>
      <c r="B6798" s="43">
        <v>319.16000000000003</v>
      </c>
      <c r="C6798" s="43">
        <v>1064119.665669088</v>
      </c>
      <c r="D6798" s="43">
        <v>975275.76129396656</v>
      </c>
      <c r="E6798" s="43">
        <v>17080.138929257399</v>
      </c>
      <c r="F6798" s="43">
        <v>0</v>
      </c>
      <c r="G6798" s="43">
        <v>71763.765445864497</v>
      </c>
    </row>
    <row r="6799" spans="1:7" x14ac:dyDescent="0.2">
      <c r="A6799" s="7">
        <v>6797</v>
      </c>
      <c r="B6799" s="43">
        <v>33.659999999999997</v>
      </c>
      <c r="C6799" s="43">
        <v>98524.956058627096</v>
      </c>
      <c r="D6799" s="43">
        <v>65639.854974770205</v>
      </c>
      <c r="E6799" s="43">
        <v>25657.9960611364</v>
      </c>
      <c r="F6799" s="43">
        <v>12995.4066112365</v>
      </c>
      <c r="G6799" s="43">
        <v>-5768.3015885160003</v>
      </c>
    </row>
    <row r="6800" spans="1:7" x14ac:dyDescent="0.2">
      <c r="A6800" s="7">
        <v>6798</v>
      </c>
      <c r="B6800" s="43">
        <v>64.260000000000005</v>
      </c>
      <c r="C6800" s="43">
        <v>580202.80993435264</v>
      </c>
      <c r="D6800" s="43">
        <v>477749.31944211479</v>
      </c>
      <c r="E6800" s="43">
        <v>48444.5456091878</v>
      </c>
      <c r="F6800" s="43">
        <v>0</v>
      </c>
      <c r="G6800" s="43">
        <v>54008.944883050099</v>
      </c>
    </row>
    <row r="6801" spans="1:7" x14ac:dyDescent="0.2">
      <c r="A6801" s="7">
        <v>6799</v>
      </c>
      <c r="B6801" s="43">
        <v>7.67</v>
      </c>
      <c r="C6801" s="43">
        <v>5037.2654294396998</v>
      </c>
      <c r="D6801" s="43">
        <v>4333.3886663326002</v>
      </c>
      <c r="E6801" s="43">
        <v>3319.0122580944999</v>
      </c>
      <c r="F6801" s="43">
        <v>0</v>
      </c>
      <c r="G6801" s="43">
        <v>-2615.1354949873999</v>
      </c>
    </row>
    <row r="6802" spans="1:7" x14ac:dyDescent="0.2">
      <c r="A6802" s="7">
        <v>6800</v>
      </c>
      <c r="B6802" s="43">
        <v>170.91</v>
      </c>
      <c r="C6802" s="43">
        <v>235243.95463426181</v>
      </c>
      <c r="D6802" s="43">
        <v>288167.41286872758</v>
      </c>
      <c r="E6802" s="43">
        <v>7062.1881854149997</v>
      </c>
      <c r="F6802" s="43">
        <v>0</v>
      </c>
      <c r="G6802" s="43">
        <v>-59985.646419880701</v>
      </c>
    </row>
    <row r="6803" spans="1:7" x14ac:dyDescent="0.2">
      <c r="A6803" s="7">
        <v>6801</v>
      </c>
      <c r="B6803" s="43">
        <v>263.13</v>
      </c>
      <c r="C6803" s="43">
        <v>634467.59486708953</v>
      </c>
      <c r="D6803" s="43">
        <v>422380.2413937978</v>
      </c>
      <c r="E6803" s="43">
        <v>18394.5424677474</v>
      </c>
      <c r="F6803" s="43">
        <v>50571.259817776699</v>
      </c>
      <c r="G6803" s="43">
        <v>143121.55118776759</v>
      </c>
    </row>
    <row r="6804" spans="1:7" x14ac:dyDescent="0.2">
      <c r="A6804" s="7">
        <v>6802</v>
      </c>
      <c r="B6804" s="43">
        <v>128.08000000000001</v>
      </c>
      <c r="C6804" s="43">
        <v>1212223.1186140671</v>
      </c>
      <c r="D6804" s="43">
        <v>807886.93790487992</v>
      </c>
      <c r="E6804" s="43">
        <v>74724.846820774706</v>
      </c>
      <c r="F6804" s="43">
        <v>117006.99578680089</v>
      </c>
      <c r="G6804" s="43">
        <v>212604.3381016113</v>
      </c>
    </row>
    <row r="6805" spans="1:7" x14ac:dyDescent="0.2">
      <c r="A6805" s="7">
        <v>6803</v>
      </c>
      <c r="B6805" s="43">
        <v>14.5</v>
      </c>
      <c r="C6805" s="43">
        <v>55202.871771438899</v>
      </c>
      <c r="D6805" s="43">
        <v>50372.926792769802</v>
      </c>
      <c r="E6805" s="43">
        <v>19380.216160253301</v>
      </c>
      <c r="F6805" s="43">
        <v>0</v>
      </c>
      <c r="G6805" s="43">
        <v>-14550.271181584199</v>
      </c>
    </row>
    <row r="6806" spans="1:7" x14ac:dyDescent="0.2">
      <c r="A6806" s="7">
        <v>6804</v>
      </c>
      <c r="B6806" s="43">
        <v>146.91999999999999</v>
      </c>
      <c r="C6806" s="43">
        <v>62059.500023129302</v>
      </c>
      <c r="D6806" s="43">
        <v>41293.4983387334</v>
      </c>
      <c r="E6806" s="43">
        <v>3738.4870809373001</v>
      </c>
      <c r="F6806" s="43">
        <v>8234.4848047175001</v>
      </c>
      <c r="G6806" s="43">
        <v>8793.0297987410995</v>
      </c>
    </row>
    <row r="6807" spans="1:7" x14ac:dyDescent="0.2">
      <c r="A6807" s="7">
        <v>6805</v>
      </c>
      <c r="B6807" s="43">
        <v>25.85</v>
      </c>
      <c r="C6807" s="43">
        <v>143305.20126175569</v>
      </c>
      <c r="D6807" s="43">
        <v>95471.418898184696</v>
      </c>
      <c r="E6807" s="43">
        <v>43961.215583730504</v>
      </c>
      <c r="F6807" s="43">
        <v>13785.9365163692</v>
      </c>
      <c r="G6807" s="43">
        <v>-9913.3697365287007</v>
      </c>
    </row>
    <row r="6808" spans="1:7" x14ac:dyDescent="0.2">
      <c r="A6808" s="7">
        <v>6806</v>
      </c>
      <c r="B6808" s="43">
        <v>16.2</v>
      </c>
      <c r="C6808" s="43">
        <v>91455.243722239393</v>
      </c>
      <c r="D6808" s="43">
        <v>82957.620170723007</v>
      </c>
      <c r="E6808" s="43">
        <v>29250.4144775352</v>
      </c>
      <c r="F6808" s="43">
        <v>0</v>
      </c>
      <c r="G6808" s="43">
        <v>-20752.790926018799</v>
      </c>
    </row>
    <row r="6809" spans="1:7" x14ac:dyDescent="0.2">
      <c r="A6809" s="7">
        <v>6807</v>
      </c>
      <c r="B6809" s="43">
        <v>42.28</v>
      </c>
      <c r="C6809" s="43">
        <v>37605.753511049399</v>
      </c>
      <c r="D6809" s="43">
        <v>32408.156648160701</v>
      </c>
      <c r="E6809" s="43">
        <v>4650.5916489511001</v>
      </c>
      <c r="F6809" s="43">
        <v>0</v>
      </c>
      <c r="G6809" s="43">
        <v>547.00521393760005</v>
      </c>
    </row>
    <row r="6810" spans="1:7" x14ac:dyDescent="0.2">
      <c r="A6810" s="7">
        <v>6808</v>
      </c>
      <c r="B6810" s="43">
        <v>60.15</v>
      </c>
      <c r="C6810" s="43">
        <v>766672.95324863528</v>
      </c>
      <c r="D6810" s="43">
        <v>593390.44363871869</v>
      </c>
      <c r="E6810" s="43">
        <v>68664.088704783193</v>
      </c>
      <c r="F6810" s="43">
        <v>0</v>
      </c>
      <c r="G6810" s="43">
        <v>104618.4209051334</v>
      </c>
    </row>
    <row r="6811" spans="1:7" x14ac:dyDescent="0.2">
      <c r="A6811" s="7">
        <v>6809</v>
      </c>
      <c r="B6811" s="43">
        <v>292.82</v>
      </c>
      <c r="C6811" s="43">
        <v>360076.39048052992</v>
      </c>
      <c r="D6811" s="43">
        <v>298679.49781937862</v>
      </c>
      <c r="E6811" s="43">
        <v>6476.2093973986002</v>
      </c>
      <c r="F6811" s="43">
        <v>0</v>
      </c>
      <c r="G6811" s="43">
        <v>54920.683263752697</v>
      </c>
    </row>
    <row r="6812" spans="1:7" x14ac:dyDescent="0.2">
      <c r="A6812" s="7">
        <v>6810</v>
      </c>
      <c r="B6812" s="43">
        <v>93.26</v>
      </c>
      <c r="C6812" s="43">
        <v>752730.97360627656</v>
      </c>
      <c r="D6812" s="43">
        <v>500773.10596872249</v>
      </c>
      <c r="E6812" s="43">
        <v>64880.433810504001</v>
      </c>
      <c r="F6812" s="43">
        <v>73062.903265866</v>
      </c>
      <c r="G6812" s="43">
        <v>114014.5305611841</v>
      </c>
    </row>
    <row r="6813" spans="1:7" x14ac:dyDescent="0.2">
      <c r="A6813" s="7">
        <v>6811</v>
      </c>
      <c r="B6813" s="43">
        <v>62.93</v>
      </c>
      <c r="C6813" s="43">
        <v>341301.74676175212</v>
      </c>
      <c r="D6813" s="43">
        <v>351021.80528925842</v>
      </c>
      <c r="E6813" s="43">
        <v>27916.581499044001</v>
      </c>
      <c r="F6813" s="43">
        <v>0</v>
      </c>
      <c r="G6813" s="43">
        <v>-37636.640026550202</v>
      </c>
    </row>
    <row r="6814" spans="1:7" x14ac:dyDescent="0.2">
      <c r="A6814" s="7">
        <v>6812</v>
      </c>
      <c r="B6814" s="43">
        <v>304.26</v>
      </c>
      <c r="C6814" s="43">
        <v>2881084.5552538279</v>
      </c>
      <c r="D6814" s="43">
        <v>1917838.847294613</v>
      </c>
      <c r="E6814" s="43">
        <v>72335.306046846803</v>
      </c>
      <c r="F6814" s="43">
        <v>230288.78931631459</v>
      </c>
      <c r="G6814" s="43">
        <v>660621.6125960534</v>
      </c>
    </row>
    <row r="6815" spans="1:7" x14ac:dyDescent="0.2">
      <c r="A6815" s="7">
        <v>6813</v>
      </c>
      <c r="B6815" s="43">
        <v>21.11</v>
      </c>
      <c r="C6815" s="43">
        <v>289399.62701648503</v>
      </c>
      <c r="D6815" s="43">
        <v>192576.6643639314</v>
      </c>
      <c r="E6815" s="43">
        <v>105232.1923258348</v>
      </c>
      <c r="F6815" s="43">
        <v>22937.7901282411</v>
      </c>
      <c r="G6815" s="43">
        <v>-31347.019801522201</v>
      </c>
    </row>
    <row r="6816" spans="1:7" x14ac:dyDescent="0.2">
      <c r="A6816" s="7">
        <v>6814</v>
      </c>
      <c r="B6816" s="43">
        <v>58.29</v>
      </c>
      <c r="C6816" s="43">
        <v>442568.57726499328</v>
      </c>
      <c r="D6816" s="43">
        <v>312388.30961578368</v>
      </c>
      <c r="E6816" s="43">
        <v>39609.892452539803</v>
      </c>
      <c r="F6816" s="43">
        <v>10329.953288566399</v>
      </c>
      <c r="G6816" s="43">
        <v>80240.421908103293</v>
      </c>
    </row>
    <row r="6817" spans="1:7" x14ac:dyDescent="0.2">
      <c r="A6817" s="7">
        <v>6815</v>
      </c>
      <c r="B6817" s="43">
        <v>30.75</v>
      </c>
      <c r="C6817" s="43">
        <v>208113.32189946019</v>
      </c>
      <c r="D6817" s="43">
        <v>140694.55190189721</v>
      </c>
      <c r="E6817" s="43">
        <v>35389.239541897499</v>
      </c>
      <c r="F6817" s="43">
        <v>20844.824083396899</v>
      </c>
      <c r="G6817" s="43">
        <v>11184.7063722685</v>
      </c>
    </row>
    <row r="6818" spans="1:7" x14ac:dyDescent="0.2">
      <c r="A6818" s="7">
        <v>6816</v>
      </c>
      <c r="B6818" s="43">
        <v>41.68</v>
      </c>
      <c r="C6818" s="43">
        <v>92998.700432501297</v>
      </c>
      <c r="D6818" s="43">
        <v>79489.639000486306</v>
      </c>
      <c r="E6818" s="43">
        <v>11280.677933359801</v>
      </c>
      <c r="F6818" s="43">
        <v>0</v>
      </c>
      <c r="G6818" s="43">
        <v>2228.3834986552001</v>
      </c>
    </row>
    <row r="6819" spans="1:7" x14ac:dyDescent="0.2">
      <c r="A6819" s="7">
        <v>6817</v>
      </c>
      <c r="B6819" s="43">
        <v>150.36000000000001</v>
      </c>
      <c r="C6819" s="43">
        <v>886410.22627426439</v>
      </c>
      <c r="D6819" s="43">
        <v>1025342.385691628</v>
      </c>
      <c r="E6819" s="43">
        <v>30673.8431525704</v>
      </c>
      <c r="F6819" s="43">
        <v>0</v>
      </c>
      <c r="G6819" s="43">
        <v>-169606.002569934</v>
      </c>
    </row>
    <row r="6820" spans="1:7" x14ac:dyDescent="0.2">
      <c r="A6820" s="7">
        <v>6818</v>
      </c>
      <c r="B6820" s="43">
        <v>55.24</v>
      </c>
      <c r="C6820" s="43">
        <v>120319.57162333569</v>
      </c>
      <c r="D6820" s="43">
        <v>122861.41164193369</v>
      </c>
      <c r="E6820" s="43">
        <v>11255.163072420801</v>
      </c>
      <c r="F6820" s="43">
        <v>0</v>
      </c>
      <c r="G6820" s="43">
        <v>-13797.0030910189</v>
      </c>
    </row>
    <row r="6821" spans="1:7" x14ac:dyDescent="0.2">
      <c r="A6821" s="7">
        <v>6819</v>
      </c>
      <c r="B6821" s="43">
        <v>16.28</v>
      </c>
      <c r="C6821" s="43">
        <v>458.11261456710002</v>
      </c>
      <c r="D6821" s="43">
        <v>412.82687826540001</v>
      </c>
      <c r="E6821" s="43">
        <v>142.32455301370001</v>
      </c>
      <c r="F6821" s="43">
        <v>0</v>
      </c>
      <c r="G6821" s="43">
        <v>-97.038816711999999</v>
      </c>
    </row>
    <row r="6822" spans="1:7" x14ac:dyDescent="0.2">
      <c r="A6822" s="7">
        <v>6820</v>
      </c>
      <c r="B6822" s="43">
        <v>38.9</v>
      </c>
      <c r="C6822" s="43">
        <v>367385.1725623993</v>
      </c>
      <c r="D6822" s="43">
        <v>312831.68745378661</v>
      </c>
      <c r="E6822" s="43">
        <v>50239.3915837819</v>
      </c>
      <c r="F6822" s="43">
        <v>0</v>
      </c>
      <c r="G6822" s="43">
        <v>4314.0935248308997</v>
      </c>
    </row>
    <row r="6823" spans="1:7" x14ac:dyDescent="0.2">
      <c r="A6823" s="7">
        <v>6821</v>
      </c>
      <c r="B6823" s="43">
        <v>1.23</v>
      </c>
      <c r="C6823" s="43">
        <v>3478.5493779240001</v>
      </c>
      <c r="D6823" s="43">
        <v>2904.8024748141002</v>
      </c>
      <c r="E6823" s="43">
        <v>14528.7432739827</v>
      </c>
      <c r="F6823" s="43">
        <v>0</v>
      </c>
      <c r="G6823" s="43">
        <v>-13954.996370872699</v>
      </c>
    </row>
    <row r="6824" spans="1:7" x14ac:dyDescent="0.2">
      <c r="A6824" s="7">
        <v>6822</v>
      </c>
      <c r="B6824" s="43">
        <v>30.08</v>
      </c>
      <c r="C6824" s="43">
        <v>215059.68302299059</v>
      </c>
      <c r="D6824" s="43">
        <v>156463.93256414711</v>
      </c>
      <c r="E6824" s="43">
        <v>37993.323137543601</v>
      </c>
      <c r="F6824" s="43">
        <v>0</v>
      </c>
      <c r="G6824" s="43">
        <v>20602.427321299801</v>
      </c>
    </row>
    <row r="6825" spans="1:7" x14ac:dyDescent="0.2">
      <c r="A6825" s="7">
        <v>6823</v>
      </c>
      <c r="B6825" s="43">
        <v>213.97</v>
      </c>
      <c r="C6825" s="43">
        <v>108616.16893450091</v>
      </c>
      <c r="D6825" s="43">
        <v>72279.2039968186</v>
      </c>
      <c r="E6825" s="43">
        <v>4485.0455244457999</v>
      </c>
      <c r="F6825" s="43">
        <v>14436.1362251559</v>
      </c>
      <c r="G6825" s="43">
        <v>17415.783188080699</v>
      </c>
    </row>
    <row r="6826" spans="1:7" x14ac:dyDescent="0.2">
      <c r="A6826" s="7">
        <v>6824</v>
      </c>
      <c r="B6826" s="43">
        <v>38.74</v>
      </c>
      <c r="C6826" s="43">
        <v>99919.041077133006</v>
      </c>
      <c r="D6826" s="43">
        <v>103412.39861827961</v>
      </c>
      <c r="E6826" s="43">
        <v>13098.096523431699</v>
      </c>
      <c r="F6826" s="43">
        <v>0</v>
      </c>
      <c r="G6826" s="43">
        <v>-16591.454064578302</v>
      </c>
    </row>
    <row r="6827" spans="1:7" x14ac:dyDescent="0.2">
      <c r="A6827" s="7">
        <v>6825</v>
      </c>
      <c r="B6827" s="43">
        <v>79.88</v>
      </c>
      <c r="C6827" s="43">
        <v>380443.77109621023</v>
      </c>
      <c r="D6827" s="43">
        <v>323117.98978084169</v>
      </c>
      <c r="E6827" s="43">
        <v>25299.6385842614</v>
      </c>
      <c r="F6827" s="43">
        <v>0</v>
      </c>
      <c r="G6827" s="43">
        <v>32026.142731107</v>
      </c>
    </row>
    <row r="6828" spans="1:7" x14ac:dyDescent="0.2">
      <c r="A6828" s="7">
        <v>6826</v>
      </c>
      <c r="B6828" s="43">
        <v>51.57</v>
      </c>
      <c r="C6828" s="43">
        <v>454775.55005717027</v>
      </c>
      <c r="D6828" s="43">
        <v>419576.30544167978</v>
      </c>
      <c r="E6828" s="43">
        <v>46111.616522340599</v>
      </c>
      <c r="F6828" s="43">
        <v>0</v>
      </c>
      <c r="G6828" s="43">
        <v>-10912.3719068501</v>
      </c>
    </row>
    <row r="6829" spans="1:7" x14ac:dyDescent="0.2">
      <c r="A6829" s="7">
        <v>6827</v>
      </c>
      <c r="B6829" s="43">
        <v>24.96</v>
      </c>
      <c r="C6829" s="43">
        <v>45161.051421528296</v>
      </c>
      <c r="D6829" s="43">
        <v>50962.775046317001</v>
      </c>
      <c r="E6829" s="43">
        <v>9114.0218947823996</v>
      </c>
      <c r="F6829" s="43">
        <v>0</v>
      </c>
      <c r="G6829" s="43">
        <v>-14915.745519571199</v>
      </c>
    </row>
    <row r="6830" spans="1:7" x14ac:dyDescent="0.2">
      <c r="A6830" s="7">
        <v>6828</v>
      </c>
      <c r="B6830" s="43">
        <v>101.09</v>
      </c>
      <c r="C6830" s="43">
        <v>48470.277790623302</v>
      </c>
      <c r="D6830" s="43">
        <v>52100.016634707201</v>
      </c>
      <c r="E6830" s="43">
        <v>2427.0530601758001</v>
      </c>
      <c r="F6830" s="43">
        <v>0</v>
      </c>
      <c r="G6830" s="43">
        <v>-6056.7919042596995</v>
      </c>
    </row>
    <row r="6831" spans="1:7" x14ac:dyDescent="0.2">
      <c r="A6831" s="7">
        <v>6829</v>
      </c>
      <c r="B6831" s="43">
        <v>56.2</v>
      </c>
      <c r="C6831" s="43">
        <v>87996.492484603703</v>
      </c>
      <c r="D6831" s="43">
        <v>96129.829665219906</v>
      </c>
      <c r="E6831" s="43">
        <v>7951.3664781774996</v>
      </c>
      <c r="F6831" s="43">
        <v>0</v>
      </c>
      <c r="G6831" s="43">
        <v>-16084.7036587938</v>
      </c>
    </row>
    <row r="6832" spans="1:7" x14ac:dyDescent="0.2">
      <c r="A6832" s="7">
        <v>6830</v>
      </c>
      <c r="B6832" s="43">
        <v>3.84</v>
      </c>
      <c r="C6832" s="43">
        <v>4808.5727564009003</v>
      </c>
      <c r="D6832" s="43">
        <v>4420.7785707249004</v>
      </c>
      <c r="E6832" s="43">
        <v>6389.9179438480996</v>
      </c>
      <c r="F6832" s="43">
        <v>0</v>
      </c>
      <c r="G6832" s="43">
        <v>-6002.1237581720998</v>
      </c>
    </row>
    <row r="6833" spans="1:7" x14ac:dyDescent="0.2">
      <c r="A6833" s="7">
        <v>6831</v>
      </c>
      <c r="B6833" s="43">
        <v>74.430000000000007</v>
      </c>
      <c r="C6833" s="43">
        <v>50442.733529359699</v>
      </c>
      <c r="D6833" s="43">
        <v>49653.221742150803</v>
      </c>
      <c r="E6833" s="43">
        <v>3409.6310709088998</v>
      </c>
      <c r="F6833" s="43">
        <v>0</v>
      </c>
      <c r="G6833" s="43">
        <v>-2620.1192836999999</v>
      </c>
    </row>
    <row r="6834" spans="1:7" x14ac:dyDescent="0.2">
      <c r="A6834" s="7">
        <v>6832</v>
      </c>
      <c r="B6834" s="43">
        <v>5.0199999999999996</v>
      </c>
      <c r="C6834" s="43">
        <v>43569.607878538198</v>
      </c>
      <c r="D6834" s="43">
        <v>32646.3268917899</v>
      </c>
      <c r="E6834" s="43">
        <v>45936.478633535997</v>
      </c>
      <c r="F6834" s="43">
        <v>0</v>
      </c>
      <c r="G6834" s="43">
        <v>-35013.197646787703</v>
      </c>
    </row>
    <row r="6835" spans="1:7" x14ac:dyDescent="0.2">
      <c r="A6835" s="7">
        <v>6833</v>
      </c>
      <c r="B6835" s="43">
        <v>5.09</v>
      </c>
      <c r="C6835" s="43">
        <v>371.12777914959997</v>
      </c>
      <c r="D6835" s="43">
        <v>365.94708399090001</v>
      </c>
      <c r="E6835" s="43">
        <v>370.12594426940001</v>
      </c>
      <c r="F6835" s="43">
        <v>0</v>
      </c>
      <c r="G6835" s="43">
        <v>-364.94524911069999</v>
      </c>
    </row>
    <row r="6836" spans="1:7" x14ac:dyDescent="0.2">
      <c r="A6836" s="7">
        <v>6834</v>
      </c>
      <c r="B6836" s="43">
        <v>46.33</v>
      </c>
      <c r="C6836" s="43">
        <v>201435.7113207496</v>
      </c>
      <c r="D6836" s="43">
        <v>138154.4275770846</v>
      </c>
      <c r="E6836" s="43">
        <v>23678.612430814799</v>
      </c>
      <c r="F6836" s="43">
        <v>5304.0472015366004</v>
      </c>
      <c r="G6836" s="43">
        <v>34298.624111313598</v>
      </c>
    </row>
    <row r="6837" spans="1:7" x14ac:dyDescent="0.2">
      <c r="A6837" s="7">
        <v>6835</v>
      </c>
      <c r="B6837" s="43">
        <v>153.87</v>
      </c>
      <c r="C6837" s="43">
        <v>353136.76169880258</v>
      </c>
      <c r="D6837" s="43">
        <v>260562.69769210211</v>
      </c>
      <c r="E6837" s="43">
        <v>12190.895701768</v>
      </c>
      <c r="F6837" s="43">
        <v>0</v>
      </c>
      <c r="G6837" s="43">
        <v>80383.168304932493</v>
      </c>
    </row>
    <row r="6838" spans="1:7" x14ac:dyDescent="0.2">
      <c r="A6838" s="7">
        <v>6836</v>
      </c>
      <c r="B6838" s="43">
        <v>177.27</v>
      </c>
      <c r="C6838" s="43">
        <v>581325.20046988199</v>
      </c>
      <c r="D6838" s="43">
        <v>386717.64776245132</v>
      </c>
      <c r="E6838" s="43">
        <v>29092.468509991399</v>
      </c>
      <c r="F6838" s="43">
        <v>77353.903087504703</v>
      </c>
      <c r="G6838" s="43">
        <v>88161.181109934594</v>
      </c>
    </row>
    <row r="6839" spans="1:7" x14ac:dyDescent="0.2">
      <c r="A6839" s="7">
        <v>6837</v>
      </c>
      <c r="B6839" s="43">
        <v>86.18</v>
      </c>
      <c r="C6839" s="43">
        <v>222323.80595622279</v>
      </c>
      <c r="D6839" s="43">
        <v>219827.29830430201</v>
      </c>
      <c r="E6839" s="43">
        <v>13042.5294777045</v>
      </c>
      <c r="F6839" s="43">
        <v>0</v>
      </c>
      <c r="G6839" s="43">
        <v>-10546.0218257837</v>
      </c>
    </row>
    <row r="6840" spans="1:7" x14ac:dyDescent="0.2">
      <c r="A6840" s="7">
        <v>6838</v>
      </c>
      <c r="B6840" s="43">
        <v>59.82</v>
      </c>
      <c r="C6840" s="43">
        <v>135660.30368314701</v>
      </c>
      <c r="D6840" s="43">
        <v>90251.527086657195</v>
      </c>
      <c r="E6840" s="43">
        <v>20150.718683057701</v>
      </c>
      <c r="F6840" s="43">
        <v>18011.288123656701</v>
      </c>
      <c r="G6840" s="43">
        <v>7246.7697897752996</v>
      </c>
    </row>
    <row r="6841" spans="1:7" x14ac:dyDescent="0.2">
      <c r="A6841" s="7">
        <v>6839</v>
      </c>
      <c r="B6841" s="43">
        <v>165.52</v>
      </c>
      <c r="C6841" s="43">
        <v>231073.34692378811</v>
      </c>
      <c r="D6841" s="43">
        <v>237547.3272514189</v>
      </c>
      <c r="E6841" s="43">
        <v>7029.2795483824002</v>
      </c>
      <c r="F6841" s="43">
        <v>0</v>
      </c>
      <c r="G6841" s="43">
        <v>-13503.2598760131</v>
      </c>
    </row>
    <row r="6842" spans="1:7" x14ac:dyDescent="0.2">
      <c r="A6842" s="7">
        <v>6840</v>
      </c>
      <c r="B6842" s="43">
        <v>58.44</v>
      </c>
      <c r="C6842" s="43">
        <v>259015.19571282039</v>
      </c>
      <c r="D6842" s="43">
        <v>172441.46805600519</v>
      </c>
      <c r="E6842" s="43">
        <v>39062.864216169299</v>
      </c>
      <c r="F6842" s="43">
        <v>34234.802425035603</v>
      </c>
      <c r="G6842" s="43">
        <v>13276.061015610299</v>
      </c>
    </row>
    <row r="6843" spans="1:7" x14ac:dyDescent="0.2">
      <c r="A6843" s="7">
        <v>6841</v>
      </c>
      <c r="B6843" s="43">
        <v>33.32</v>
      </c>
      <c r="C6843" s="43">
        <v>98514.2808892131</v>
      </c>
      <c r="D6843" s="43">
        <v>78318.078172266003</v>
      </c>
      <c r="E6843" s="43">
        <v>15277.462015913001</v>
      </c>
      <c r="F6843" s="43">
        <v>0</v>
      </c>
      <c r="G6843" s="43">
        <v>4918.7407010341003</v>
      </c>
    </row>
    <row r="6844" spans="1:7" x14ac:dyDescent="0.2">
      <c r="A6844" s="7">
        <v>6842</v>
      </c>
      <c r="B6844" s="43">
        <v>26.55</v>
      </c>
      <c r="C6844" s="43">
        <v>27819.657535744998</v>
      </c>
      <c r="D6844" s="43">
        <v>31482.540619723499</v>
      </c>
      <c r="E6844" s="43">
        <v>5336.1183958580004</v>
      </c>
      <c r="F6844" s="43">
        <v>0</v>
      </c>
      <c r="G6844" s="43">
        <v>-8999.0014798364991</v>
      </c>
    </row>
    <row r="6845" spans="1:7" x14ac:dyDescent="0.2">
      <c r="A6845" s="7">
        <v>6843</v>
      </c>
      <c r="B6845" s="43">
        <v>151.57</v>
      </c>
      <c r="C6845" s="43">
        <v>412999.86596636759</v>
      </c>
      <c r="D6845" s="43">
        <v>475776.75679547829</v>
      </c>
      <c r="E6845" s="43">
        <v>13975.6400419197</v>
      </c>
      <c r="F6845" s="43">
        <v>0</v>
      </c>
      <c r="G6845" s="43">
        <v>-76752.530871030394</v>
      </c>
    </row>
    <row r="6846" spans="1:7" x14ac:dyDescent="0.2">
      <c r="A6846" s="7">
        <v>6844</v>
      </c>
      <c r="B6846" s="43">
        <v>172.45</v>
      </c>
      <c r="C6846" s="43">
        <v>429779.18707491743</v>
      </c>
      <c r="D6846" s="43">
        <v>330835.98763327231</v>
      </c>
      <c r="E6846" s="43">
        <v>13197.3818615328</v>
      </c>
      <c r="F6846" s="43">
        <v>0</v>
      </c>
      <c r="G6846" s="43">
        <v>85745.8175801123</v>
      </c>
    </row>
    <row r="6847" spans="1:7" x14ac:dyDescent="0.2">
      <c r="A6847" s="7">
        <v>6845</v>
      </c>
      <c r="B6847" s="43">
        <v>99.2</v>
      </c>
      <c r="C6847" s="43">
        <v>121555.5832386065</v>
      </c>
      <c r="D6847" s="43">
        <v>91616.965947553603</v>
      </c>
      <c r="E6847" s="43">
        <v>6629.9094595706001</v>
      </c>
      <c r="F6847" s="43">
        <v>0</v>
      </c>
      <c r="G6847" s="43">
        <v>23308.707831482301</v>
      </c>
    </row>
    <row r="6848" spans="1:7" x14ac:dyDescent="0.2">
      <c r="A6848" s="7">
        <v>6846</v>
      </c>
      <c r="B6848" s="43">
        <v>4.88</v>
      </c>
      <c r="C6848" s="43">
        <v>21058.5759640533</v>
      </c>
      <c r="D6848" s="43">
        <v>14029.8594604959</v>
      </c>
      <c r="E6848" s="43">
        <v>37790.5844303583</v>
      </c>
      <c r="F6848" s="43">
        <v>2771.0937617925001</v>
      </c>
      <c r="G6848" s="43">
        <v>-33532.961688593401</v>
      </c>
    </row>
    <row r="6849" spans="1:7" x14ac:dyDescent="0.2">
      <c r="A6849" s="7">
        <v>6847</v>
      </c>
      <c r="B6849" s="43">
        <v>91.27</v>
      </c>
      <c r="C6849" s="43">
        <v>416147.81874159432</v>
      </c>
      <c r="D6849" s="43">
        <v>456487.3637787177</v>
      </c>
      <c r="E6849" s="43">
        <v>23283.597413060201</v>
      </c>
      <c r="F6849" s="43">
        <v>0</v>
      </c>
      <c r="G6849" s="43">
        <v>-63623.142450183601</v>
      </c>
    </row>
    <row r="6850" spans="1:7" x14ac:dyDescent="0.2">
      <c r="A6850" s="7">
        <v>6848</v>
      </c>
      <c r="B6850" s="43">
        <v>50.48</v>
      </c>
      <c r="C6850" s="43">
        <v>28131.915329834901</v>
      </c>
      <c r="D6850" s="43">
        <v>26607.824615138601</v>
      </c>
      <c r="E6850" s="43">
        <v>2861.7937803487998</v>
      </c>
      <c r="F6850" s="43">
        <v>0</v>
      </c>
      <c r="G6850" s="43">
        <v>-1337.7030656524</v>
      </c>
    </row>
    <row r="6851" spans="1:7" x14ac:dyDescent="0.2">
      <c r="A6851" s="7">
        <v>6849</v>
      </c>
      <c r="B6851" s="43">
        <v>138.63</v>
      </c>
      <c r="C6851" s="43">
        <v>116919.4780853023</v>
      </c>
      <c r="D6851" s="43">
        <v>133157.75761359031</v>
      </c>
      <c r="E6851" s="43">
        <v>4236.1772080169003</v>
      </c>
      <c r="F6851" s="43">
        <v>0</v>
      </c>
      <c r="G6851" s="43">
        <v>-20474.456736304899</v>
      </c>
    </row>
    <row r="6852" spans="1:7" x14ac:dyDescent="0.2">
      <c r="A6852" s="7">
        <v>6850</v>
      </c>
      <c r="B6852" s="43">
        <v>48.94</v>
      </c>
      <c r="C6852" s="43">
        <v>167172.2093384781</v>
      </c>
      <c r="D6852" s="43">
        <v>137379.0414308855</v>
      </c>
      <c r="E6852" s="43">
        <v>17596.321799012101</v>
      </c>
      <c r="F6852" s="43">
        <v>0</v>
      </c>
      <c r="G6852" s="43">
        <v>12196.846108580499</v>
      </c>
    </row>
    <row r="6853" spans="1:7" x14ac:dyDescent="0.2">
      <c r="A6853" s="7">
        <v>6851</v>
      </c>
      <c r="B6853" s="43">
        <v>132.80000000000001</v>
      </c>
      <c r="C6853" s="43">
        <v>45813.905847782204</v>
      </c>
      <c r="D6853" s="43">
        <v>30522.109322874301</v>
      </c>
      <c r="E6853" s="43">
        <v>3018.8674325807001</v>
      </c>
      <c r="F6853" s="43">
        <v>6041.9553145700002</v>
      </c>
      <c r="G6853" s="43">
        <v>6230.9737777572</v>
      </c>
    </row>
    <row r="6854" spans="1:7" x14ac:dyDescent="0.2">
      <c r="A6854" s="7">
        <v>6852</v>
      </c>
      <c r="B6854" s="43">
        <v>29.62</v>
      </c>
      <c r="C6854" s="43">
        <v>105683.5405300601</v>
      </c>
      <c r="D6854" s="43">
        <v>82096.652321084301</v>
      </c>
      <c r="E6854" s="43">
        <v>18823.511361655801</v>
      </c>
      <c r="F6854" s="43">
        <v>0</v>
      </c>
      <c r="G6854" s="43">
        <v>4763.3768473199998</v>
      </c>
    </row>
    <row r="6855" spans="1:7" x14ac:dyDescent="0.2">
      <c r="A6855" s="7">
        <v>6853</v>
      </c>
      <c r="B6855" s="43">
        <v>49.88</v>
      </c>
      <c r="C6855" s="43">
        <v>192182.07426827899</v>
      </c>
      <c r="D6855" s="43">
        <v>170827.65815160371</v>
      </c>
      <c r="E6855" s="43">
        <v>19777.885832318301</v>
      </c>
      <c r="F6855" s="43">
        <v>0</v>
      </c>
      <c r="G6855" s="43">
        <v>1576.530284357</v>
      </c>
    </row>
    <row r="6856" spans="1:7" x14ac:dyDescent="0.2">
      <c r="A6856" s="7">
        <v>6854</v>
      </c>
      <c r="B6856" s="43">
        <v>39.18</v>
      </c>
      <c r="C6856" s="43">
        <v>157029.3437156158</v>
      </c>
      <c r="D6856" s="43">
        <v>130980.6870099206</v>
      </c>
      <c r="E6856" s="43">
        <v>20894.0941229245</v>
      </c>
      <c r="F6856" s="43">
        <v>0</v>
      </c>
      <c r="G6856" s="43">
        <v>5154.5625827705999</v>
      </c>
    </row>
    <row r="6857" spans="1:7" x14ac:dyDescent="0.2">
      <c r="A6857" s="7">
        <v>6855</v>
      </c>
      <c r="B6857" s="43">
        <v>3.57</v>
      </c>
      <c r="C6857" s="43">
        <v>14805.418988248201</v>
      </c>
      <c r="D6857" s="43">
        <v>12287.381901118</v>
      </c>
      <c r="E6857" s="43">
        <v>21346.995263652101</v>
      </c>
      <c r="F6857" s="43">
        <v>0</v>
      </c>
      <c r="G6857" s="43">
        <v>-18828.958176521799</v>
      </c>
    </row>
    <row r="6858" spans="1:7" x14ac:dyDescent="0.2">
      <c r="A6858" s="7">
        <v>6856</v>
      </c>
      <c r="B6858" s="43">
        <v>153.22</v>
      </c>
      <c r="C6858" s="43">
        <v>716224.82237285515</v>
      </c>
      <c r="D6858" s="43">
        <v>754287.93907812797</v>
      </c>
      <c r="E6858" s="43">
        <v>23871.3246374765</v>
      </c>
      <c r="F6858" s="43">
        <v>0</v>
      </c>
      <c r="G6858" s="43">
        <v>-61934.441342749298</v>
      </c>
    </row>
    <row r="6859" spans="1:7" x14ac:dyDescent="0.2">
      <c r="A6859" s="7">
        <v>6857</v>
      </c>
      <c r="B6859" s="43">
        <v>365.72</v>
      </c>
      <c r="C6859" s="43">
        <v>1978939.1853197289</v>
      </c>
      <c r="D6859" s="43">
        <v>1885335.873319637</v>
      </c>
      <c r="E6859" s="43">
        <v>28096.848550708401</v>
      </c>
      <c r="F6859" s="43">
        <v>0</v>
      </c>
      <c r="G6859" s="43">
        <v>65506.463449383198</v>
      </c>
    </row>
    <row r="6860" spans="1:7" x14ac:dyDescent="0.2">
      <c r="A6860" s="7">
        <v>6858</v>
      </c>
      <c r="B6860" s="43">
        <v>171.6</v>
      </c>
      <c r="C6860" s="43">
        <v>992263.59775079566</v>
      </c>
      <c r="D6860" s="43">
        <v>705700.94542931044</v>
      </c>
      <c r="E6860" s="43">
        <v>30156.012385108501</v>
      </c>
      <c r="F6860" s="43">
        <v>11668.8</v>
      </c>
      <c r="G6860" s="43">
        <v>244737.83993637669</v>
      </c>
    </row>
    <row r="6861" spans="1:7" x14ac:dyDescent="0.2">
      <c r="A6861" s="7">
        <v>6859</v>
      </c>
      <c r="B6861" s="43">
        <v>307.33999999999997</v>
      </c>
      <c r="C6861" s="43">
        <v>731814.57383309491</v>
      </c>
      <c r="D6861" s="43">
        <v>733595.12398827984</v>
      </c>
      <c r="E6861" s="43">
        <v>12062.599579481601</v>
      </c>
      <c r="F6861" s="43">
        <v>0</v>
      </c>
      <c r="G6861" s="43">
        <v>-13843.1497346665</v>
      </c>
    </row>
    <row r="6862" spans="1:7" x14ac:dyDescent="0.2">
      <c r="A6862" s="7">
        <v>6860</v>
      </c>
      <c r="B6862" s="43">
        <v>219.02</v>
      </c>
      <c r="C6862" s="43">
        <v>13113.961213605</v>
      </c>
      <c r="D6862" s="43">
        <v>12972.0357820799</v>
      </c>
      <c r="E6862" s="43">
        <v>303.0819608324</v>
      </c>
      <c r="F6862" s="43">
        <v>0</v>
      </c>
      <c r="G6862" s="43">
        <v>-161.15652930729999</v>
      </c>
    </row>
    <row r="6863" spans="1:7" x14ac:dyDescent="0.2">
      <c r="A6863" s="7">
        <v>6861</v>
      </c>
      <c r="B6863" s="43">
        <v>22.82</v>
      </c>
      <c r="C6863" s="43">
        <v>183814.87201334129</v>
      </c>
      <c r="D6863" s="43">
        <v>128360.8057504617</v>
      </c>
      <c r="E6863" s="43">
        <v>42038.355846083497</v>
      </c>
      <c r="F6863" s="43">
        <v>6378.9263679039996</v>
      </c>
      <c r="G6863" s="43">
        <v>7036.7840488921001</v>
      </c>
    </row>
    <row r="6864" spans="1:7" x14ac:dyDescent="0.2">
      <c r="A6864" s="7">
        <v>6862</v>
      </c>
      <c r="B6864" s="43">
        <v>16.149999999999999</v>
      </c>
      <c r="C6864" s="43">
        <v>133825.59127726901</v>
      </c>
      <c r="D6864" s="43">
        <v>89102.315365853094</v>
      </c>
      <c r="E6864" s="43">
        <v>66176.719245237007</v>
      </c>
      <c r="F6864" s="43">
        <v>12928.3186664882</v>
      </c>
      <c r="G6864" s="43">
        <v>-34381.762000309202</v>
      </c>
    </row>
    <row r="6865" spans="1:7" x14ac:dyDescent="0.2">
      <c r="A6865" s="7">
        <v>6863</v>
      </c>
      <c r="B6865" s="43">
        <v>149.26</v>
      </c>
      <c r="C6865" s="43">
        <v>1284957.0592655281</v>
      </c>
      <c r="D6865" s="43">
        <v>1084616.4322447099</v>
      </c>
      <c r="E6865" s="43">
        <v>46001.884610635498</v>
      </c>
      <c r="F6865" s="43">
        <v>0</v>
      </c>
      <c r="G6865" s="43">
        <v>154338.74241018249</v>
      </c>
    </row>
    <row r="6866" spans="1:7" x14ac:dyDescent="0.2">
      <c r="A6866" s="7">
        <v>6864</v>
      </c>
      <c r="B6866" s="43">
        <v>84.17</v>
      </c>
      <c r="C6866" s="43">
        <v>56312.785177957201</v>
      </c>
      <c r="D6866" s="43">
        <v>51523.911180279902</v>
      </c>
      <c r="E6866" s="43">
        <v>3389.3475725362</v>
      </c>
      <c r="F6866" s="43">
        <v>0</v>
      </c>
      <c r="G6866" s="43">
        <v>1399.5264251412</v>
      </c>
    </row>
    <row r="6867" spans="1:7" x14ac:dyDescent="0.2">
      <c r="A6867" s="7">
        <v>6865</v>
      </c>
      <c r="B6867" s="43">
        <v>89.05</v>
      </c>
      <c r="C6867" s="43">
        <v>559252.37428572238</v>
      </c>
      <c r="D6867" s="43">
        <v>532514.27048922831</v>
      </c>
      <c r="E6867" s="43">
        <v>32524.967504207299</v>
      </c>
      <c r="F6867" s="43">
        <v>0</v>
      </c>
      <c r="G6867" s="43">
        <v>-5786.8637077131998</v>
      </c>
    </row>
    <row r="6868" spans="1:7" x14ac:dyDescent="0.2">
      <c r="A6868" s="7">
        <v>6866</v>
      </c>
      <c r="B6868" s="43">
        <v>35.229999999999997</v>
      </c>
      <c r="C6868" s="43">
        <v>86283.519681853795</v>
      </c>
      <c r="D6868" s="43">
        <v>72712.5205974071</v>
      </c>
      <c r="E6868" s="43">
        <v>12472.6468230964</v>
      </c>
      <c r="F6868" s="43">
        <v>0</v>
      </c>
      <c r="G6868" s="43">
        <v>1098.3522613503001</v>
      </c>
    </row>
    <row r="6869" spans="1:7" x14ac:dyDescent="0.2">
      <c r="A6869" s="7">
        <v>6867</v>
      </c>
      <c r="B6869" s="43">
        <v>35.47</v>
      </c>
      <c r="C6869" s="43">
        <v>20131.729620421898</v>
      </c>
      <c r="D6869" s="43">
        <v>17138.320177409802</v>
      </c>
      <c r="E6869" s="43">
        <v>2989.9931428537002</v>
      </c>
      <c r="F6869" s="43">
        <v>0</v>
      </c>
      <c r="G6869" s="43">
        <v>3.4163001583999999</v>
      </c>
    </row>
    <row r="6870" spans="1:7" x14ac:dyDescent="0.2">
      <c r="A6870" s="7">
        <v>6868</v>
      </c>
      <c r="B6870" s="43">
        <v>4.34</v>
      </c>
      <c r="C6870" s="43">
        <v>21267.032294375102</v>
      </c>
      <c r="D6870" s="43">
        <v>14685.371507653401</v>
      </c>
      <c r="E6870" s="43">
        <v>25582.899120358699</v>
      </c>
      <c r="F6870" s="43">
        <v>976.58940216639996</v>
      </c>
      <c r="G6870" s="43">
        <v>-19977.827735803399</v>
      </c>
    </row>
    <row r="6871" spans="1:7" x14ac:dyDescent="0.2">
      <c r="A6871" s="7">
        <v>6869</v>
      </c>
      <c r="B6871" s="43">
        <v>29.59</v>
      </c>
      <c r="C6871" s="43">
        <v>173417.9713887785</v>
      </c>
      <c r="D6871" s="43">
        <v>122598.9500734405</v>
      </c>
      <c r="E6871" s="43">
        <v>30546.773317509502</v>
      </c>
      <c r="F6871" s="43">
        <v>0</v>
      </c>
      <c r="G6871" s="43">
        <v>20272.247997828501</v>
      </c>
    </row>
    <row r="6872" spans="1:7" x14ac:dyDescent="0.2">
      <c r="A6872" s="7">
        <v>6870</v>
      </c>
      <c r="B6872" s="43">
        <v>43.93</v>
      </c>
      <c r="C6872" s="43">
        <v>475897.9121917974</v>
      </c>
      <c r="D6872" s="43">
        <v>317156.41935886443</v>
      </c>
      <c r="E6872" s="43">
        <v>85372.759495726001</v>
      </c>
      <c r="F6872" s="43">
        <v>45659.398998944198</v>
      </c>
      <c r="G6872" s="43">
        <v>27709.334338262801</v>
      </c>
    </row>
    <row r="6873" spans="1:7" x14ac:dyDescent="0.2">
      <c r="A6873" s="7">
        <v>6871</v>
      </c>
      <c r="B6873" s="43">
        <v>15.54</v>
      </c>
      <c r="C6873" s="43">
        <v>54555.993336467502</v>
      </c>
      <c r="D6873" s="43">
        <v>38030.191054447598</v>
      </c>
      <c r="E6873" s="43">
        <v>18316.453584373801</v>
      </c>
      <c r="F6873" s="43">
        <v>1268.6968850108001</v>
      </c>
      <c r="G6873" s="43">
        <v>-3059.3481873647002</v>
      </c>
    </row>
    <row r="6874" spans="1:7" x14ac:dyDescent="0.2">
      <c r="A6874" s="7">
        <v>6872</v>
      </c>
      <c r="B6874" s="43">
        <v>93.79</v>
      </c>
      <c r="C6874" s="43">
        <v>564352.05654295487</v>
      </c>
      <c r="D6874" s="43">
        <v>448305.28318728029</v>
      </c>
      <c r="E6874" s="43">
        <v>32387.7857757446</v>
      </c>
      <c r="F6874" s="43">
        <v>0</v>
      </c>
      <c r="G6874" s="43">
        <v>83658.987579930006</v>
      </c>
    </row>
    <row r="6875" spans="1:7" x14ac:dyDescent="0.2">
      <c r="A6875" s="7">
        <v>6873</v>
      </c>
      <c r="B6875" s="43">
        <v>161.22999999999999</v>
      </c>
      <c r="C6875" s="43">
        <v>890639.96528023528</v>
      </c>
      <c r="D6875" s="43">
        <v>913613.55426596163</v>
      </c>
      <c r="E6875" s="43">
        <v>28912.346903370199</v>
      </c>
      <c r="F6875" s="43">
        <v>0</v>
      </c>
      <c r="G6875" s="43">
        <v>-51885.935889096399</v>
      </c>
    </row>
    <row r="6876" spans="1:7" x14ac:dyDescent="0.2">
      <c r="A6876" s="7">
        <v>6874</v>
      </c>
      <c r="B6876" s="43">
        <v>28.87</v>
      </c>
      <c r="C6876" s="43">
        <v>19501.269610264699</v>
      </c>
      <c r="D6876" s="43">
        <v>18068.443524337701</v>
      </c>
      <c r="E6876" s="43">
        <v>3385.8253570440002</v>
      </c>
      <c r="F6876" s="43">
        <v>0</v>
      </c>
      <c r="G6876" s="43">
        <v>-1952.999271117</v>
      </c>
    </row>
    <row r="6877" spans="1:7" x14ac:dyDescent="0.2">
      <c r="A6877" s="7">
        <v>6875</v>
      </c>
      <c r="B6877" s="43">
        <v>75.78</v>
      </c>
      <c r="C6877" s="43">
        <v>340943.05265902501</v>
      </c>
      <c r="D6877" s="43">
        <v>249508.7003458463</v>
      </c>
      <c r="E6877" s="43">
        <v>23416.754972714902</v>
      </c>
      <c r="F6877" s="43">
        <v>0</v>
      </c>
      <c r="G6877" s="43">
        <v>68017.597340463806</v>
      </c>
    </row>
    <row r="6878" spans="1:7" x14ac:dyDescent="0.2">
      <c r="A6878" s="7">
        <v>6876</v>
      </c>
      <c r="B6878" s="43">
        <v>276.79000000000002</v>
      </c>
      <c r="C6878" s="43">
        <v>1169390.5877714781</v>
      </c>
      <c r="D6878" s="43">
        <v>778165.37144650635</v>
      </c>
      <c r="E6878" s="43">
        <v>37346.061616295898</v>
      </c>
      <c r="F6878" s="43">
        <v>155609.5028750473</v>
      </c>
      <c r="G6878" s="43">
        <v>198269.65183362801</v>
      </c>
    </row>
    <row r="6879" spans="1:7" x14ac:dyDescent="0.2">
      <c r="A6879" s="7">
        <v>6877</v>
      </c>
      <c r="B6879" s="43">
        <v>16.75</v>
      </c>
      <c r="C6879" s="43">
        <v>17650.956950061602</v>
      </c>
      <c r="D6879" s="43">
        <v>18623.2099451471</v>
      </c>
      <c r="E6879" s="43">
        <v>5319.0147236458997</v>
      </c>
      <c r="F6879" s="43">
        <v>0</v>
      </c>
      <c r="G6879" s="43">
        <v>-6291.2677187313002</v>
      </c>
    </row>
    <row r="6880" spans="1:7" x14ac:dyDescent="0.2">
      <c r="A6880" s="7">
        <v>6878</v>
      </c>
      <c r="B6880" s="43">
        <v>7.01</v>
      </c>
      <c r="C6880" s="43">
        <v>5288.9377771570998</v>
      </c>
      <c r="D6880" s="43">
        <v>4548.7112111535998</v>
      </c>
      <c r="E6880" s="43">
        <v>3823.7905783810002</v>
      </c>
      <c r="F6880" s="43">
        <v>0</v>
      </c>
      <c r="G6880" s="43">
        <v>-3083.5640123776002</v>
      </c>
    </row>
    <row r="6881" spans="1:7" x14ac:dyDescent="0.2">
      <c r="A6881" s="7">
        <v>6879</v>
      </c>
      <c r="B6881" s="43">
        <v>97.18</v>
      </c>
      <c r="C6881" s="43">
        <v>459113.14826337178</v>
      </c>
      <c r="D6881" s="43">
        <v>305795.92482823739</v>
      </c>
      <c r="E6881" s="43">
        <v>41405.631432503498</v>
      </c>
      <c r="F6881" s="43">
        <v>60559.747804098697</v>
      </c>
      <c r="G6881" s="43">
        <v>51351.844198532199</v>
      </c>
    </row>
    <row r="6882" spans="1:7" x14ac:dyDescent="0.2">
      <c r="A6882" s="7">
        <v>6880</v>
      </c>
      <c r="B6882" s="43">
        <v>31.64</v>
      </c>
      <c r="C6882" s="43">
        <v>252250.00243075081</v>
      </c>
      <c r="D6882" s="43">
        <v>198793.01439593351</v>
      </c>
      <c r="E6882" s="43">
        <v>43009.501266869003</v>
      </c>
      <c r="F6882" s="43">
        <v>0</v>
      </c>
      <c r="G6882" s="43">
        <v>10447.4867679483</v>
      </c>
    </row>
    <row r="6883" spans="1:7" x14ac:dyDescent="0.2">
      <c r="A6883" s="7">
        <v>6881</v>
      </c>
      <c r="B6883" s="43">
        <v>18.28</v>
      </c>
      <c r="C6883" s="43">
        <v>90575.203791880806</v>
      </c>
      <c r="D6883" s="43">
        <v>88765.512637772496</v>
      </c>
      <c r="E6883" s="43">
        <v>25323.914395032902</v>
      </c>
      <c r="F6883" s="43">
        <v>0</v>
      </c>
      <c r="G6883" s="43">
        <v>-23514.223240924701</v>
      </c>
    </row>
    <row r="6884" spans="1:7" x14ac:dyDescent="0.2">
      <c r="A6884" s="7">
        <v>6882</v>
      </c>
      <c r="B6884" s="43">
        <v>61.29</v>
      </c>
      <c r="C6884" s="43">
        <v>451685.95869612368</v>
      </c>
      <c r="D6884" s="43">
        <v>419121.68064433773</v>
      </c>
      <c r="E6884" s="43">
        <v>38945.334876879497</v>
      </c>
      <c r="F6884" s="43">
        <v>0</v>
      </c>
      <c r="G6884" s="43">
        <v>-6381.0568250934002</v>
      </c>
    </row>
    <row r="6885" spans="1:7" x14ac:dyDescent="0.2">
      <c r="A6885" s="7">
        <v>6883</v>
      </c>
      <c r="B6885" s="43">
        <v>29.71</v>
      </c>
      <c r="C6885" s="43">
        <v>11496.901799646799</v>
      </c>
      <c r="D6885" s="43">
        <v>13085.0950283275</v>
      </c>
      <c r="E6885" s="43">
        <v>1937.2592135402999</v>
      </c>
      <c r="F6885" s="43">
        <v>0</v>
      </c>
      <c r="G6885" s="43">
        <v>-3525.4524422209001</v>
      </c>
    </row>
    <row r="6886" spans="1:7" x14ac:dyDescent="0.2">
      <c r="A6886" s="7">
        <v>6884</v>
      </c>
      <c r="B6886" s="43">
        <v>53.22</v>
      </c>
      <c r="C6886" s="43">
        <v>202431.33955338941</v>
      </c>
      <c r="D6886" s="43">
        <v>183052.879383299</v>
      </c>
      <c r="E6886" s="43">
        <v>19331.833389794101</v>
      </c>
      <c r="F6886" s="43">
        <v>0</v>
      </c>
      <c r="G6886" s="43">
        <v>46.6267802964</v>
      </c>
    </row>
    <row r="6887" spans="1:7" x14ac:dyDescent="0.2">
      <c r="A6887" s="7">
        <v>6885</v>
      </c>
      <c r="B6887" s="43">
        <v>23.08</v>
      </c>
      <c r="C6887" s="43">
        <v>319385.6757346798</v>
      </c>
      <c r="D6887" s="43">
        <v>214372.78161255809</v>
      </c>
      <c r="E6887" s="43">
        <v>75480.377067848007</v>
      </c>
      <c r="F6887" s="43">
        <v>20859.516682134199</v>
      </c>
      <c r="G6887" s="43">
        <v>8673.0003721395005</v>
      </c>
    </row>
    <row r="6888" spans="1:7" x14ac:dyDescent="0.2">
      <c r="A6888" s="7">
        <v>6886</v>
      </c>
      <c r="B6888" s="43">
        <v>170.63</v>
      </c>
      <c r="C6888" s="43">
        <v>399311.2076451247</v>
      </c>
      <c r="D6888" s="43">
        <v>291388.91177919641</v>
      </c>
      <c r="E6888" s="43">
        <v>12184.1845061851</v>
      </c>
      <c r="F6888" s="43">
        <v>0</v>
      </c>
      <c r="G6888" s="43">
        <v>95738.111359743198</v>
      </c>
    </row>
    <row r="6889" spans="1:7" x14ac:dyDescent="0.2">
      <c r="A6889" s="7">
        <v>6887</v>
      </c>
      <c r="B6889" s="43">
        <v>81.48</v>
      </c>
      <c r="C6889" s="43">
        <v>53905.618652711601</v>
      </c>
      <c r="D6889" s="43">
        <v>61960.058102522104</v>
      </c>
      <c r="E6889" s="43">
        <v>3328.4283276189999</v>
      </c>
      <c r="F6889" s="43">
        <v>0</v>
      </c>
      <c r="G6889" s="43">
        <v>-11382.867777429599</v>
      </c>
    </row>
    <row r="6890" spans="1:7" x14ac:dyDescent="0.2">
      <c r="A6890" s="7">
        <v>6888</v>
      </c>
      <c r="B6890" s="43">
        <v>68.55</v>
      </c>
      <c r="C6890" s="43">
        <v>278167.49201388907</v>
      </c>
      <c r="D6890" s="43">
        <v>262846.79751781718</v>
      </c>
      <c r="E6890" s="43">
        <v>20756.038227285699</v>
      </c>
      <c r="F6890" s="43">
        <v>0</v>
      </c>
      <c r="G6890" s="43">
        <v>-5435.3437312138003</v>
      </c>
    </row>
    <row r="6891" spans="1:7" x14ac:dyDescent="0.2">
      <c r="A6891" s="7">
        <v>6889</v>
      </c>
      <c r="B6891" s="43">
        <v>28.77</v>
      </c>
      <c r="C6891" s="43">
        <v>157800.2340944621</v>
      </c>
      <c r="D6891" s="43">
        <v>138465.5684396108</v>
      </c>
      <c r="E6891" s="43">
        <v>28088.510669188701</v>
      </c>
      <c r="F6891" s="43">
        <v>0</v>
      </c>
      <c r="G6891" s="43">
        <v>-8753.8450143373993</v>
      </c>
    </row>
    <row r="6892" spans="1:7" x14ac:dyDescent="0.2">
      <c r="A6892" s="7">
        <v>6890</v>
      </c>
      <c r="B6892" s="43">
        <v>120.82</v>
      </c>
      <c r="C6892" s="43">
        <v>188287.9732401153</v>
      </c>
      <c r="D6892" s="43">
        <v>180451.3454530233</v>
      </c>
      <c r="E6892" s="43">
        <v>8064.7958591856004</v>
      </c>
      <c r="F6892" s="43">
        <v>0</v>
      </c>
      <c r="G6892" s="43">
        <v>-228.1680720937</v>
      </c>
    </row>
    <row r="6893" spans="1:7" x14ac:dyDescent="0.2">
      <c r="A6893" s="7">
        <v>6891</v>
      </c>
      <c r="B6893" s="43">
        <v>48.01</v>
      </c>
      <c r="C6893" s="43">
        <v>363778.8444389269</v>
      </c>
      <c r="D6893" s="43">
        <v>242474.75185311239</v>
      </c>
      <c r="E6893" s="43">
        <v>65822.400100201005</v>
      </c>
      <c r="F6893" s="43">
        <v>47731.580492090499</v>
      </c>
      <c r="G6893" s="43">
        <v>7750.1119935229999</v>
      </c>
    </row>
    <row r="6894" spans="1:7" x14ac:dyDescent="0.2">
      <c r="A6894" s="7">
        <v>6892</v>
      </c>
      <c r="B6894" s="43">
        <v>8.65</v>
      </c>
      <c r="C6894" s="43">
        <v>61997.172371348803</v>
      </c>
      <c r="D6894" s="43">
        <v>68174.553635547098</v>
      </c>
      <c r="E6894" s="43">
        <v>37105.323733264398</v>
      </c>
      <c r="F6894" s="43">
        <v>0</v>
      </c>
      <c r="G6894" s="43">
        <v>-43282.704997462701</v>
      </c>
    </row>
    <row r="6895" spans="1:7" x14ac:dyDescent="0.2">
      <c r="A6895" s="7">
        <v>6893</v>
      </c>
      <c r="B6895" s="43">
        <v>110.65</v>
      </c>
      <c r="C6895" s="43">
        <v>110922.6983749362</v>
      </c>
      <c r="D6895" s="43">
        <v>161338.14099183469</v>
      </c>
      <c r="E6895" s="43">
        <v>5082.3815208809001</v>
      </c>
      <c r="F6895" s="43">
        <v>0</v>
      </c>
      <c r="G6895" s="43">
        <v>-55497.824137779498</v>
      </c>
    </row>
    <row r="6896" spans="1:7" x14ac:dyDescent="0.2">
      <c r="A6896" s="7">
        <v>6894</v>
      </c>
      <c r="B6896" s="43">
        <v>91.5</v>
      </c>
      <c r="C6896" s="43">
        <v>268792.84526729211</v>
      </c>
      <c r="D6896" s="43">
        <v>284394.71281185292</v>
      </c>
      <c r="E6896" s="43">
        <v>14869.937466846901</v>
      </c>
      <c r="F6896" s="43">
        <v>0</v>
      </c>
      <c r="G6896" s="43">
        <v>-30471.805011407701</v>
      </c>
    </row>
    <row r="6897" spans="1:7" x14ac:dyDescent="0.2">
      <c r="A6897" s="7">
        <v>6895</v>
      </c>
      <c r="B6897" s="43">
        <v>9.1999999999999993</v>
      </c>
      <c r="C6897" s="43">
        <v>3062.0581065378001</v>
      </c>
      <c r="D6897" s="43">
        <v>2689.1883508527999</v>
      </c>
      <c r="E6897" s="43">
        <v>1671.7472180958</v>
      </c>
      <c r="F6897" s="43">
        <v>0</v>
      </c>
      <c r="G6897" s="43">
        <v>-1298.8774624108</v>
      </c>
    </row>
    <row r="6898" spans="1:7" x14ac:dyDescent="0.2">
      <c r="A6898" s="7">
        <v>6896</v>
      </c>
      <c r="B6898" s="43">
        <v>45.79</v>
      </c>
      <c r="C6898" s="43">
        <v>10009.599329597</v>
      </c>
      <c r="D6898" s="43">
        <v>11295.161120836099</v>
      </c>
      <c r="E6898" s="43">
        <v>1093.8954779493999</v>
      </c>
      <c r="F6898" s="43">
        <v>0</v>
      </c>
      <c r="G6898" s="43">
        <v>-2379.4572691885</v>
      </c>
    </row>
    <row r="6899" spans="1:7" x14ac:dyDescent="0.2">
      <c r="A6899" s="7">
        <v>6897</v>
      </c>
      <c r="B6899" s="43">
        <v>39.29</v>
      </c>
      <c r="C6899" s="43">
        <v>328489.23004599492</v>
      </c>
      <c r="D6899" s="43">
        <v>219799.39390469139</v>
      </c>
      <c r="E6899" s="43">
        <v>45612.659001810003</v>
      </c>
      <c r="F6899" s="43">
        <v>23583.239104144799</v>
      </c>
      <c r="G6899" s="43">
        <v>39493.938035348598</v>
      </c>
    </row>
    <row r="6900" spans="1:7" x14ac:dyDescent="0.2">
      <c r="A6900" s="7">
        <v>6898</v>
      </c>
      <c r="B6900" s="43">
        <v>354.2</v>
      </c>
      <c r="C6900" s="43">
        <v>1941925.6480848361</v>
      </c>
      <c r="D6900" s="43">
        <v>1314296.856982148</v>
      </c>
      <c r="E6900" s="43">
        <v>29860.707216292201</v>
      </c>
      <c r="F6900" s="43">
        <v>116938.3598510014</v>
      </c>
      <c r="G6900" s="43">
        <v>480829.72403539391</v>
      </c>
    </row>
    <row r="6901" spans="1:7" x14ac:dyDescent="0.2">
      <c r="A6901" s="7">
        <v>6899</v>
      </c>
      <c r="B6901" s="43">
        <v>14.53</v>
      </c>
      <c r="C6901" s="43">
        <v>52673.618150100301</v>
      </c>
      <c r="D6901" s="43">
        <v>39086.842072812797</v>
      </c>
      <c r="E6901" s="43">
        <v>18815.883953601598</v>
      </c>
      <c r="F6901" s="43">
        <v>0</v>
      </c>
      <c r="G6901" s="43">
        <v>-5229.1078763141004</v>
      </c>
    </row>
    <row r="6902" spans="1:7" x14ac:dyDescent="0.2">
      <c r="A6902" s="7">
        <v>6900</v>
      </c>
      <c r="B6902" s="43">
        <v>71.38</v>
      </c>
      <c r="C6902" s="43">
        <v>457410.12220922398</v>
      </c>
      <c r="D6902" s="43">
        <v>330376.50249791372</v>
      </c>
      <c r="E6902" s="43">
        <v>34093.135727592096</v>
      </c>
      <c r="F6902" s="43">
        <v>0</v>
      </c>
      <c r="G6902" s="43">
        <v>92940.483983718295</v>
      </c>
    </row>
    <row r="6903" spans="1:7" x14ac:dyDescent="0.2">
      <c r="A6903" s="7">
        <v>6901</v>
      </c>
      <c r="B6903" s="43">
        <v>124.86</v>
      </c>
      <c r="C6903" s="43">
        <v>13045.240241490201</v>
      </c>
      <c r="D6903" s="43">
        <v>11086.297908151701</v>
      </c>
      <c r="E6903" s="43">
        <v>547.90103412569999</v>
      </c>
      <c r="F6903" s="43">
        <v>0</v>
      </c>
      <c r="G6903" s="43">
        <v>1411.0412992127999</v>
      </c>
    </row>
    <row r="6904" spans="1:7" x14ac:dyDescent="0.2">
      <c r="A6904" s="7">
        <v>6902</v>
      </c>
      <c r="B6904" s="43">
        <v>31.49</v>
      </c>
      <c r="C6904" s="43">
        <v>124542.47559601899</v>
      </c>
      <c r="D6904" s="43">
        <v>103144.7726780232</v>
      </c>
      <c r="E6904" s="43">
        <v>20764.662213107498</v>
      </c>
      <c r="F6904" s="43">
        <v>0</v>
      </c>
      <c r="G6904" s="43">
        <v>633.04070488829996</v>
      </c>
    </row>
    <row r="6905" spans="1:7" x14ac:dyDescent="0.2">
      <c r="A6905" s="7">
        <v>6903</v>
      </c>
      <c r="B6905" s="43">
        <v>15.02</v>
      </c>
      <c r="C6905" s="43">
        <v>24469.258403072101</v>
      </c>
      <c r="D6905" s="43">
        <v>21267.127511055402</v>
      </c>
      <c r="E6905" s="43">
        <v>8368.9669723257994</v>
      </c>
      <c r="F6905" s="43">
        <v>0</v>
      </c>
      <c r="G6905" s="43">
        <v>-5166.8360803091</v>
      </c>
    </row>
    <row r="6906" spans="1:7" x14ac:dyDescent="0.2">
      <c r="A6906" s="7">
        <v>6904</v>
      </c>
      <c r="B6906" s="43">
        <v>288.55</v>
      </c>
      <c r="C6906" s="43">
        <v>2481163.7893709089</v>
      </c>
      <c r="D6906" s="43">
        <v>1652306.7895032361</v>
      </c>
      <c r="E6906" s="43">
        <v>68531.172565921501</v>
      </c>
      <c r="F6906" s="43">
        <v>242586.59310260919</v>
      </c>
      <c r="G6906" s="43">
        <v>517739.23419914261</v>
      </c>
    </row>
    <row r="6907" spans="1:7" x14ac:dyDescent="0.2">
      <c r="A6907" s="7">
        <v>6905</v>
      </c>
      <c r="B6907" s="43">
        <v>302.91000000000003</v>
      </c>
      <c r="C6907" s="43">
        <v>270583.47403773607</v>
      </c>
      <c r="D6907" s="43">
        <v>285529.60328729101</v>
      </c>
      <c r="E6907" s="43">
        <v>4673.1827119607997</v>
      </c>
      <c r="F6907" s="43">
        <v>0</v>
      </c>
      <c r="G6907" s="43">
        <v>-19619.311961515701</v>
      </c>
    </row>
    <row r="6908" spans="1:7" x14ac:dyDescent="0.2">
      <c r="A6908" s="7">
        <v>6906</v>
      </c>
      <c r="B6908" s="43">
        <v>162.79</v>
      </c>
      <c r="C6908" s="43">
        <v>11720.88</v>
      </c>
      <c r="D6908" s="43">
        <v>12816.427578619299</v>
      </c>
      <c r="E6908" s="43">
        <v>360</v>
      </c>
      <c r="F6908" s="43">
        <v>0</v>
      </c>
      <c r="G6908" s="43">
        <v>-1455.5475786193001</v>
      </c>
    </row>
    <row r="6909" spans="1:7" x14ac:dyDescent="0.2">
      <c r="A6909" s="7">
        <v>6907</v>
      </c>
      <c r="B6909" s="43">
        <v>21.87</v>
      </c>
      <c r="C6909" s="43">
        <v>112509.1651481697</v>
      </c>
      <c r="D6909" s="43">
        <v>89738.145343081604</v>
      </c>
      <c r="E6909" s="43">
        <v>26592.415049737901</v>
      </c>
      <c r="F6909" s="43">
        <v>0</v>
      </c>
      <c r="G6909" s="43">
        <v>-3821.3952446498001</v>
      </c>
    </row>
    <row r="6910" spans="1:7" x14ac:dyDescent="0.2">
      <c r="A6910" s="7">
        <v>6908</v>
      </c>
      <c r="B6910" s="43">
        <v>8.3800000000000008</v>
      </c>
      <c r="C6910" s="43">
        <v>33655.104320915903</v>
      </c>
      <c r="D6910" s="43">
        <v>28850.431810030499</v>
      </c>
      <c r="E6910" s="43">
        <v>20460.868091737</v>
      </c>
      <c r="F6910" s="43">
        <v>0</v>
      </c>
      <c r="G6910" s="43">
        <v>-15656.1955808516</v>
      </c>
    </row>
    <row r="6911" spans="1:7" x14ac:dyDescent="0.2">
      <c r="A6911" s="7">
        <v>6909</v>
      </c>
      <c r="B6911" s="43">
        <v>62.69</v>
      </c>
      <c r="C6911" s="43">
        <v>384280.04210805468</v>
      </c>
      <c r="D6911" s="43">
        <v>255866.3754429968</v>
      </c>
      <c r="E6911" s="43">
        <v>46827.753324655503</v>
      </c>
      <c r="F6911" s="43">
        <v>30369.859301681499</v>
      </c>
      <c r="G6911" s="43">
        <v>51216.054038720897</v>
      </c>
    </row>
    <row r="6912" spans="1:7" x14ac:dyDescent="0.2">
      <c r="A6912" s="7">
        <v>6910</v>
      </c>
      <c r="B6912" s="43">
        <v>106.05</v>
      </c>
      <c r="C6912" s="43">
        <v>381732.94039768633</v>
      </c>
      <c r="D6912" s="43">
        <v>432209.91599337338</v>
      </c>
      <c r="E6912" s="43">
        <v>18505.760589171699</v>
      </c>
      <c r="F6912" s="43">
        <v>0</v>
      </c>
      <c r="G6912" s="43">
        <v>-68982.736184858702</v>
      </c>
    </row>
    <row r="6913" spans="1:7" x14ac:dyDescent="0.2">
      <c r="A6913" s="7">
        <v>6911</v>
      </c>
      <c r="B6913" s="43">
        <v>20.07</v>
      </c>
      <c r="C6913" s="43">
        <v>125646.51099964821</v>
      </c>
      <c r="D6913" s="43">
        <v>83685.585672733796</v>
      </c>
      <c r="E6913" s="43">
        <v>54956.107244499603</v>
      </c>
      <c r="F6913" s="43">
        <v>16567.187700828399</v>
      </c>
      <c r="G6913" s="43">
        <v>-29562.369618413599</v>
      </c>
    </row>
    <row r="6914" spans="1:7" x14ac:dyDescent="0.2">
      <c r="A6914" s="7">
        <v>6912</v>
      </c>
      <c r="B6914" s="43">
        <v>78.5</v>
      </c>
      <c r="C6914" s="43">
        <v>735077.52174159407</v>
      </c>
      <c r="D6914" s="43">
        <v>533331.26421499578</v>
      </c>
      <c r="E6914" s="43">
        <v>50799.689477430897</v>
      </c>
      <c r="F6914" s="43">
        <v>0</v>
      </c>
      <c r="G6914" s="43">
        <v>150946.5680491674</v>
      </c>
    </row>
    <row r="6915" spans="1:7" x14ac:dyDescent="0.2">
      <c r="A6915" s="7">
        <v>6913</v>
      </c>
      <c r="B6915" s="43">
        <v>30.17</v>
      </c>
      <c r="C6915" s="43">
        <v>23334.3908819436</v>
      </c>
      <c r="D6915" s="43">
        <v>20072.720060581702</v>
      </c>
      <c r="E6915" s="43">
        <v>3903.9136862774999</v>
      </c>
      <c r="F6915" s="43">
        <v>0</v>
      </c>
      <c r="G6915" s="43">
        <v>-642.24286491570001</v>
      </c>
    </row>
    <row r="6916" spans="1:7" x14ac:dyDescent="0.2">
      <c r="A6916" s="7">
        <v>6914</v>
      </c>
      <c r="B6916" s="43">
        <v>173.31</v>
      </c>
      <c r="C6916" s="43">
        <v>790115.7171170488</v>
      </c>
      <c r="D6916" s="43">
        <v>698653.84094186185</v>
      </c>
      <c r="E6916" s="43">
        <v>23374.138229759199</v>
      </c>
      <c r="F6916" s="43">
        <v>0</v>
      </c>
      <c r="G6916" s="43">
        <v>68087.737945427696</v>
      </c>
    </row>
    <row r="6917" spans="1:7" x14ac:dyDescent="0.2">
      <c r="A6917" s="7">
        <v>6915</v>
      </c>
      <c r="B6917" s="43">
        <v>64.319999999999993</v>
      </c>
      <c r="C6917" s="43">
        <v>370228.38737482991</v>
      </c>
      <c r="D6917" s="43">
        <v>299102.25325137912</v>
      </c>
      <c r="E6917" s="43">
        <v>29742.057480101201</v>
      </c>
      <c r="F6917" s="43">
        <v>0</v>
      </c>
      <c r="G6917" s="43">
        <v>41384.076643349501</v>
      </c>
    </row>
    <row r="6918" spans="1:7" x14ac:dyDescent="0.2">
      <c r="A6918" s="7">
        <v>6916</v>
      </c>
      <c r="B6918" s="43">
        <v>48.26</v>
      </c>
      <c r="C6918" s="43">
        <v>71776.389912914601</v>
      </c>
      <c r="D6918" s="43">
        <v>63110.566927626598</v>
      </c>
      <c r="E6918" s="43">
        <v>7510.1752906551001</v>
      </c>
      <c r="F6918" s="43">
        <v>0</v>
      </c>
      <c r="G6918" s="43">
        <v>1155.6476946329001</v>
      </c>
    </row>
    <row r="6919" spans="1:7" x14ac:dyDescent="0.2">
      <c r="A6919" s="7">
        <v>6917</v>
      </c>
      <c r="B6919" s="43">
        <v>9.2100000000000009</v>
      </c>
      <c r="C6919" s="43">
        <v>66722.652747105501</v>
      </c>
      <c r="D6919" s="43">
        <v>49575.011121203002</v>
      </c>
      <c r="E6919" s="43">
        <v>37628.751544490602</v>
      </c>
      <c r="F6919" s="43">
        <v>0</v>
      </c>
      <c r="G6919" s="43">
        <v>-20481.109918588099</v>
      </c>
    </row>
    <row r="6920" spans="1:7" x14ac:dyDescent="0.2">
      <c r="A6920" s="7">
        <v>6918</v>
      </c>
      <c r="B6920" s="43">
        <v>56.53</v>
      </c>
      <c r="C6920" s="43">
        <v>190381.4202118986</v>
      </c>
      <c r="D6920" s="43">
        <v>183107.46461582769</v>
      </c>
      <c r="E6920" s="43">
        <v>17328.087482926501</v>
      </c>
      <c r="F6920" s="43">
        <v>0</v>
      </c>
      <c r="G6920" s="43">
        <v>-10054.131886855601</v>
      </c>
    </row>
    <row r="6921" spans="1:7" x14ac:dyDescent="0.2">
      <c r="A6921" s="7">
        <v>6919</v>
      </c>
      <c r="B6921" s="43">
        <v>23.69</v>
      </c>
      <c r="C6921" s="43">
        <v>104877.1292591918</v>
      </c>
      <c r="D6921" s="43">
        <v>70802.824191046995</v>
      </c>
      <c r="E6921" s="43">
        <v>23149.217095644199</v>
      </c>
      <c r="F6921" s="43">
        <v>10500.3046185566</v>
      </c>
      <c r="G6921" s="43">
        <v>424.78335394390001</v>
      </c>
    </row>
    <row r="6922" spans="1:7" x14ac:dyDescent="0.2">
      <c r="A6922" s="7">
        <v>6920</v>
      </c>
      <c r="B6922" s="43">
        <v>215.2</v>
      </c>
      <c r="C6922" s="43">
        <v>403982.71695244173</v>
      </c>
      <c r="D6922" s="43">
        <v>269062.78033354401</v>
      </c>
      <c r="E6922" s="43">
        <v>14918.6028265927</v>
      </c>
      <c r="F6922" s="43">
        <v>39129.307794437198</v>
      </c>
      <c r="G6922" s="43">
        <v>80872.025997867895</v>
      </c>
    </row>
    <row r="6923" spans="1:7" x14ac:dyDescent="0.2">
      <c r="A6923" s="7">
        <v>6921</v>
      </c>
      <c r="B6923" s="43">
        <v>8.32</v>
      </c>
      <c r="C6923" s="43">
        <v>63529.242762029397</v>
      </c>
      <c r="D6923" s="43">
        <v>45325.357200704602</v>
      </c>
      <c r="E6923" s="43">
        <v>40652.378099405199</v>
      </c>
      <c r="F6923" s="43">
        <v>0</v>
      </c>
      <c r="G6923" s="43">
        <v>-22448.4925380805</v>
      </c>
    </row>
    <row r="6924" spans="1:7" x14ac:dyDescent="0.2">
      <c r="A6924" s="7">
        <v>6922</v>
      </c>
      <c r="B6924" s="43">
        <v>269.07</v>
      </c>
      <c r="C6924" s="43">
        <v>0</v>
      </c>
      <c r="D6924" s="43">
        <v>0</v>
      </c>
      <c r="E6924" s="43">
        <v>0</v>
      </c>
      <c r="F6924" s="43">
        <v>0</v>
      </c>
      <c r="G6924" s="43">
        <v>0</v>
      </c>
    </row>
    <row r="6925" spans="1:7" x14ac:dyDescent="0.2">
      <c r="A6925" s="7">
        <v>6923</v>
      </c>
      <c r="B6925" s="43">
        <v>13.6</v>
      </c>
      <c r="C6925" s="43">
        <v>118865.1234469544</v>
      </c>
      <c r="D6925" s="43">
        <v>94205.374647856501</v>
      </c>
      <c r="E6925" s="43">
        <v>46810.0273511013</v>
      </c>
      <c r="F6925" s="43">
        <v>0</v>
      </c>
      <c r="G6925" s="43">
        <v>-22150.278552003401</v>
      </c>
    </row>
    <row r="6926" spans="1:7" x14ac:dyDescent="0.2">
      <c r="A6926" s="7">
        <v>6924</v>
      </c>
      <c r="B6926" s="43">
        <v>10.01</v>
      </c>
      <c r="C6926" s="43">
        <v>2995.2434516745998</v>
      </c>
      <c r="D6926" s="43">
        <v>2630.6050924433998</v>
      </c>
      <c r="E6926" s="43">
        <v>1497.9855908162001</v>
      </c>
      <c r="F6926" s="43">
        <v>0</v>
      </c>
      <c r="G6926" s="43">
        <v>-1133.3472315849999</v>
      </c>
    </row>
    <row r="6927" spans="1:7" x14ac:dyDescent="0.2">
      <c r="A6927" s="7">
        <v>6925</v>
      </c>
      <c r="B6927" s="43">
        <v>46.59</v>
      </c>
      <c r="C6927" s="43">
        <v>146901.10617267931</v>
      </c>
      <c r="D6927" s="43">
        <v>155237.02645896669</v>
      </c>
      <c r="E6927" s="43">
        <v>16076.6088166064</v>
      </c>
      <c r="F6927" s="43">
        <v>0</v>
      </c>
      <c r="G6927" s="43">
        <v>-24412.529102893699</v>
      </c>
    </row>
    <row r="6928" spans="1:7" x14ac:dyDescent="0.2">
      <c r="A6928" s="7">
        <v>6926</v>
      </c>
      <c r="B6928" s="43">
        <v>46.03</v>
      </c>
      <c r="C6928" s="43">
        <v>115300.3869120968</v>
      </c>
      <c r="D6928" s="43">
        <v>104685.03534991</v>
      </c>
      <c r="E6928" s="43">
        <v>12669.2854773934</v>
      </c>
      <c r="F6928" s="43">
        <v>0</v>
      </c>
      <c r="G6928" s="43">
        <v>-2053.9339152066</v>
      </c>
    </row>
    <row r="6929" spans="1:7" x14ac:dyDescent="0.2">
      <c r="A6929" s="7">
        <v>6927</v>
      </c>
      <c r="B6929" s="43">
        <v>451.17</v>
      </c>
      <c r="C6929" s="43">
        <v>307351.84170204448</v>
      </c>
      <c r="D6929" s="43">
        <v>458954.53211785492</v>
      </c>
      <c r="E6929" s="43">
        <v>3452.3467104096999</v>
      </c>
      <c r="F6929" s="43">
        <v>0</v>
      </c>
      <c r="G6929" s="43">
        <v>-155055.03712622009</v>
      </c>
    </row>
    <row r="6930" spans="1:7" x14ac:dyDescent="0.2">
      <c r="A6930" s="7">
        <v>6928</v>
      </c>
      <c r="B6930" s="43">
        <v>13.5</v>
      </c>
      <c r="C6930" s="43">
        <v>86342.453615933497</v>
      </c>
      <c r="D6930" s="43">
        <v>84759.601856957903</v>
      </c>
      <c r="E6930" s="43">
        <v>33036.695432192697</v>
      </c>
      <c r="F6930" s="43">
        <v>0</v>
      </c>
      <c r="G6930" s="43">
        <v>-31453.843673217099</v>
      </c>
    </row>
    <row r="6931" spans="1:7" x14ac:dyDescent="0.2">
      <c r="A6931" s="7">
        <v>6929</v>
      </c>
      <c r="B6931" s="43">
        <v>151.22999999999999</v>
      </c>
      <c r="C6931" s="43">
        <v>724785.90639378829</v>
      </c>
      <c r="D6931" s="43">
        <v>718102.95978599321</v>
      </c>
      <c r="E6931" s="43">
        <v>24571.988564509498</v>
      </c>
      <c r="F6931" s="43">
        <v>0</v>
      </c>
      <c r="G6931" s="43">
        <v>-17889.041956714402</v>
      </c>
    </row>
    <row r="6932" spans="1:7" x14ac:dyDescent="0.2">
      <c r="A6932" s="7">
        <v>6930</v>
      </c>
      <c r="B6932" s="43">
        <v>24.04</v>
      </c>
      <c r="C6932" s="43">
        <v>137354.71571496429</v>
      </c>
      <c r="D6932" s="43">
        <v>91398.358278304106</v>
      </c>
      <c r="E6932" s="43">
        <v>50776.247340489303</v>
      </c>
      <c r="F6932" s="43">
        <v>18214.733306304701</v>
      </c>
      <c r="G6932" s="43">
        <v>-23034.623210133901</v>
      </c>
    </row>
    <row r="6933" spans="1:7" x14ac:dyDescent="0.2">
      <c r="A6933" s="7">
        <v>6931</v>
      </c>
      <c r="B6933" s="43">
        <v>326.86</v>
      </c>
      <c r="C6933" s="43">
        <v>2684927.8182758661</v>
      </c>
      <c r="D6933" s="43">
        <v>3066552.8434768738</v>
      </c>
      <c r="E6933" s="43">
        <v>42603.021003950496</v>
      </c>
      <c r="F6933" s="43">
        <v>0</v>
      </c>
      <c r="G6933" s="43">
        <v>-424228.04620495881</v>
      </c>
    </row>
    <row r="6934" spans="1:7" x14ac:dyDescent="0.2">
      <c r="A6934" s="7">
        <v>6932</v>
      </c>
      <c r="B6934" s="43">
        <v>19.89</v>
      </c>
      <c r="C6934" s="43">
        <v>60313.10622519</v>
      </c>
      <c r="D6934" s="43">
        <v>67284.938051304503</v>
      </c>
      <c r="E6934" s="43">
        <v>15423.8643128897</v>
      </c>
      <c r="F6934" s="43">
        <v>0</v>
      </c>
      <c r="G6934" s="43">
        <v>-22395.696139004202</v>
      </c>
    </row>
    <row r="6935" spans="1:7" x14ac:dyDescent="0.2">
      <c r="A6935" s="7">
        <v>6933</v>
      </c>
      <c r="B6935" s="43">
        <v>32.5</v>
      </c>
      <c r="C6935" s="43">
        <v>102176.1700172296</v>
      </c>
      <c r="D6935" s="43">
        <v>68011.550249873195</v>
      </c>
      <c r="E6935" s="43">
        <v>25124.678977776799</v>
      </c>
      <c r="F6935" s="43">
        <v>9892.9263677596991</v>
      </c>
      <c r="G6935" s="43">
        <v>-852.98557818009999</v>
      </c>
    </row>
    <row r="6936" spans="1:7" x14ac:dyDescent="0.2">
      <c r="A6936" s="7">
        <v>6934</v>
      </c>
      <c r="B6936" s="43">
        <v>97.5</v>
      </c>
      <c r="C6936" s="43">
        <v>263019.9096572097</v>
      </c>
      <c r="D6936" s="43">
        <v>251484.27270651859</v>
      </c>
      <c r="E6936" s="43">
        <v>13688.3042549111</v>
      </c>
      <c r="F6936" s="43">
        <v>0</v>
      </c>
      <c r="G6936" s="43">
        <v>-2152.66730422</v>
      </c>
    </row>
    <row r="6937" spans="1:7" x14ac:dyDescent="0.2">
      <c r="A6937" s="7">
        <v>6935</v>
      </c>
      <c r="B6937" s="43">
        <v>38.24</v>
      </c>
      <c r="C6937" s="43">
        <v>2857.9144086091001</v>
      </c>
      <c r="D6937" s="43">
        <v>2729.2455391861999</v>
      </c>
      <c r="E6937" s="43">
        <v>374.30066317199999</v>
      </c>
      <c r="F6937" s="43">
        <v>0</v>
      </c>
      <c r="G6937" s="43">
        <v>-245.63179374910001</v>
      </c>
    </row>
    <row r="6938" spans="1:7" x14ac:dyDescent="0.2">
      <c r="A6938" s="7">
        <v>6936</v>
      </c>
      <c r="B6938" s="43">
        <v>71.150000000000006</v>
      </c>
      <c r="C6938" s="43">
        <v>21149.793377759299</v>
      </c>
      <c r="D6938" s="43">
        <v>17713.784393716502</v>
      </c>
      <c r="E6938" s="43">
        <v>1554.3241524384</v>
      </c>
      <c r="F6938" s="43">
        <v>0</v>
      </c>
      <c r="G6938" s="43">
        <v>1881.6848316042999</v>
      </c>
    </row>
    <row r="6939" spans="1:7" x14ac:dyDescent="0.2">
      <c r="A6939" s="7">
        <v>6937</v>
      </c>
      <c r="B6939" s="43">
        <v>151.38</v>
      </c>
      <c r="C6939" s="43">
        <v>214086.95295211559</v>
      </c>
      <c r="D6939" s="43">
        <v>142481.22592782011</v>
      </c>
      <c r="E6939" s="43">
        <v>10824.015299610601</v>
      </c>
      <c r="F6939" s="43">
        <v>17051.9134762549</v>
      </c>
      <c r="G6939" s="43">
        <v>43729.798248430103</v>
      </c>
    </row>
    <row r="6940" spans="1:7" x14ac:dyDescent="0.2">
      <c r="A6940" s="7">
        <v>6938</v>
      </c>
      <c r="B6940" s="43">
        <v>106.36</v>
      </c>
      <c r="C6940" s="43">
        <v>316520.37383591279</v>
      </c>
      <c r="D6940" s="43">
        <v>284308.73976648413</v>
      </c>
      <c r="E6940" s="43">
        <v>15179.5018401622</v>
      </c>
      <c r="F6940" s="43">
        <v>0</v>
      </c>
      <c r="G6940" s="43">
        <v>17032.132229266499</v>
      </c>
    </row>
    <row r="6941" spans="1:7" x14ac:dyDescent="0.2">
      <c r="A6941" s="7">
        <v>6939</v>
      </c>
      <c r="B6941" s="43">
        <v>43.22</v>
      </c>
      <c r="C6941" s="43">
        <v>56536.940905357602</v>
      </c>
      <c r="D6941" s="43">
        <v>45694.126487465503</v>
      </c>
      <c r="E6941" s="43">
        <v>6728.1749293866997</v>
      </c>
      <c r="F6941" s="43">
        <v>0</v>
      </c>
      <c r="G6941" s="43">
        <v>4114.6394885052996</v>
      </c>
    </row>
    <row r="6942" spans="1:7" x14ac:dyDescent="0.2">
      <c r="A6942" s="7">
        <v>6940</v>
      </c>
      <c r="B6942" s="43">
        <v>23.7</v>
      </c>
      <c r="C6942" s="43">
        <v>20026.8601498971</v>
      </c>
      <c r="D6942" s="43">
        <v>23894.9275466853</v>
      </c>
      <c r="E6942" s="43">
        <v>4357.5470949561004</v>
      </c>
      <c r="F6942" s="43">
        <v>0</v>
      </c>
      <c r="G6942" s="43">
        <v>-8225.6144917442998</v>
      </c>
    </row>
    <row r="6943" spans="1:7" x14ac:dyDescent="0.2">
      <c r="A6943" s="7">
        <v>6941</v>
      </c>
      <c r="B6943" s="43">
        <v>59.76</v>
      </c>
      <c r="C6943" s="43">
        <v>390887.86448544072</v>
      </c>
      <c r="D6943" s="43">
        <v>359814.53120597021</v>
      </c>
      <c r="E6943" s="43">
        <v>34176.451620234198</v>
      </c>
      <c r="F6943" s="43">
        <v>0</v>
      </c>
      <c r="G6943" s="43">
        <v>-3103.1183407637</v>
      </c>
    </row>
    <row r="6944" spans="1:7" x14ac:dyDescent="0.2">
      <c r="A6944" s="7">
        <v>6942</v>
      </c>
      <c r="B6944" s="43">
        <v>5.43</v>
      </c>
      <c r="C6944" s="43">
        <v>52543.692400638698</v>
      </c>
      <c r="D6944" s="43">
        <v>37279.963990026597</v>
      </c>
      <c r="E6944" s="43">
        <v>52594.184488177001</v>
      </c>
      <c r="F6944" s="43">
        <v>0</v>
      </c>
      <c r="G6944" s="43">
        <v>-37330.456077564799</v>
      </c>
    </row>
    <row r="6945" spans="1:7" x14ac:dyDescent="0.2">
      <c r="A6945" s="7">
        <v>6943</v>
      </c>
      <c r="B6945" s="43">
        <v>21.53</v>
      </c>
      <c r="C6945" s="43">
        <v>104006.006174567</v>
      </c>
      <c r="D6945" s="43">
        <v>69233.076629403295</v>
      </c>
      <c r="E6945" s="43">
        <v>42702.877801098497</v>
      </c>
      <c r="F6945" s="43">
        <v>13758.987088354699</v>
      </c>
      <c r="G6945" s="43">
        <v>-21688.935344289501</v>
      </c>
    </row>
    <row r="6946" spans="1:7" x14ac:dyDescent="0.2">
      <c r="A6946" s="7">
        <v>6944</v>
      </c>
      <c r="B6946" s="43">
        <v>163.99</v>
      </c>
      <c r="C6946" s="43">
        <v>621863.91977544525</v>
      </c>
      <c r="D6946" s="43">
        <v>557819.37112955586</v>
      </c>
      <c r="E6946" s="43">
        <v>19441.892368378201</v>
      </c>
      <c r="F6946" s="43">
        <v>0</v>
      </c>
      <c r="G6946" s="43">
        <v>44602.656277511203</v>
      </c>
    </row>
    <row r="6947" spans="1:7" x14ac:dyDescent="0.2">
      <c r="A6947" s="7">
        <v>6945</v>
      </c>
      <c r="B6947" s="43">
        <v>34.24</v>
      </c>
      <c r="C6947" s="43">
        <v>38723.590239851997</v>
      </c>
      <c r="D6947" s="43">
        <v>34701.530384960897</v>
      </c>
      <c r="E6947" s="43">
        <v>5740.9985673122001</v>
      </c>
      <c r="F6947" s="43">
        <v>0</v>
      </c>
      <c r="G6947" s="43">
        <v>-1718.9387124211</v>
      </c>
    </row>
    <row r="6948" spans="1:7" x14ac:dyDescent="0.2">
      <c r="A6948" s="7">
        <v>6946</v>
      </c>
      <c r="B6948" s="43">
        <v>16.03</v>
      </c>
      <c r="C6948" s="43">
        <v>213383.5050656884</v>
      </c>
      <c r="D6948" s="43">
        <v>179869.48742075241</v>
      </c>
      <c r="E6948" s="43">
        <v>71059.310380833995</v>
      </c>
      <c r="F6948" s="43">
        <v>0</v>
      </c>
      <c r="G6948" s="43">
        <v>-37545.2927358979</v>
      </c>
    </row>
    <row r="6949" spans="1:7" x14ac:dyDescent="0.2">
      <c r="A6949" s="7">
        <v>6947</v>
      </c>
      <c r="B6949" s="43">
        <v>393.5</v>
      </c>
      <c r="C6949" s="43">
        <v>301288.9031668778</v>
      </c>
      <c r="D6949" s="43">
        <v>483750.36276393122</v>
      </c>
      <c r="E6949" s="43">
        <v>3850.4593078925</v>
      </c>
      <c r="F6949" s="43">
        <v>0</v>
      </c>
      <c r="G6949" s="43">
        <v>-186311.91890494581</v>
      </c>
    </row>
    <row r="6950" spans="1:7" x14ac:dyDescent="0.2">
      <c r="A6950" s="7">
        <v>6948</v>
      </c>
      <c r="B6950" s="43">
        <v>39.64</v>
      </c>
      <c r="C6950" s="43">
        <v>28460.312045937699</v>
      </c>
      <c r="D6950" s="43">
        <v>19236.597141072401</v>
      </c>
      <c r="E6950" s="43">
        <v>3835.9412510820998</v>
      </c>
      <c r="F6950" s="43">
        <v>2066.9055601570999</v>
      </c>
      <c r="G6950" s="43">
        <v>3320.8680936260998</v>
      </c>
    </row>
    <row r="6951" spans="1:7" x14ac:dyDescent="0.2">
      <c r="A6951" s="7">
        <v>6949</v>
      </c>
      <c r="B6951" s="43">
        <v>287.17</v>
      </c>
      <c r="C6951" s="43">
        <v>1035163.010675613</v>
      </c>
      <c r="D6951" s="43">
        <v>1056131.969112816</v>
      </c>
      <c r="E6951" s="43">
        <v>18960.229703775502</v>
      </c>
      <c r="F6951" s="43">
        <v>0</v>
      </c>
      <c r="G6951" s="43">
        <v>-39929.188140978396</v>
      </c>
    </row>
    <row r="6952" spans="1:7" x14ac:dyDescent="0.2">
      <c r="A6952" s="7">
        <v>6950</v>
      </c>
      <c r="B6952" s="43">
        <v>126.44</v>
      </c>
      <c r="C6952" s="43">
        <v>9409.5383654641992</v>
      </c>
      <c r="D6952" s="43">
        <v>9370.1950346018002</v>
      </c>
      <c r="E6952" s="43">
        <v>384.50283442130001</v>
      </c>
      <c r="F6952" s="43">
        <v>0</v>
      </c>
      <c r="G6952" s="43">
        <v>-345.15950355899997</v>
      </c>
    </row>
    <row r="6953" spans="1:7" x14ac:dyDescent="0.2">
      <c r="A6953" s="7">
        <v>6951</v>
      </c>
      <c r="B6953" s="43">
        <v>148.13</v>
      </c>
      <c r="C6953" s="43">
        <v>1352081.972652815</v>
      </c>
      <c r="D6953" s="43">
        <v>1086480.4614886211</v>
      </c>
      <c r="E6953" s="43">
        <v>48207.963772925701</v>
      </c>
      <c r="F6953" s="43">
        <v>0</v>
      </c>
      <c r="G6953" s="43">
        <v>217393.5473912688</v>
      </c>
    </row>
    <row r="6954" spans="1:7" x14ac:dyDescent="0.2">
      <c r="A6954" s="7">
        <v>6952</v>
      </c>
      <c r="B6954" s="43">
        <v>51.13</v>
      </c>
      <c r="C6954" s="43">
        <v>14417.599292336001</v>
      </c>
      <c r="D6954" s="43">
        <v>11495.6102364821</v>
      </c>
      <c r="E6954" s="43">
        <v>1454.2760342663</v>
      </c>
      <c r="F6954" s="43">
        <v>0</v>
      </c>
      <c r="G6954" s="43">
        <v>1467.7130215877</v>
      </c>
    </row>
    <row r="6955" spans="1:7" x14ac:dyDescent="0.2">
      <c r="A6955" s="7">
        <v>6953</v>
      </c>
      <c r="B6955" s="43">
        <v>69.56</v>
      </c>
      <c r="C6955" s="43">
        <v>91203.284367567903</v>
      </c>
      <c r="D6955" s="43">
        <v>69124.426960754194</v>
      </c>
      <c r="E6955" s="43">
        <v>6943.9749914121003</v>
      </c>
      <c r="F6955" s="43">
        <v>0</v>
      </c>
      <c r="G6955" s="43">
        <v>15134.8824154016</v>
      </c>
    </row>
    <row r="6956" spans="1:7" x14ac:dyDescent="0.2">
      <c r="A6956" s="7">
        <v>6954</v>
      </c>
      <c r="B6956" s="43">
        <v>18.55</v>
      </c>
      <c r="C6956" s="43">
        <v>111874.2251428897</v>
      </c>
      <c r="D6956" s="43">
        <v>74550.885655514401</v>
      </c>
      <c r="E6956" s="43">
        <v>47789.177486811197</v>
      </c>
      <c r="F6956" s="43">
        <v>10762.252237881899</v>
      </c>
      <c r="G6956" s="43">
        <v>-21228.090237317901</v>
      </c>
    </row>
    <row r="6957" spans="1:7" x14ac:dyDescent="0.2">
      <c r="A6957" s="7">
        <v>6955</v>
      </c>
      <c r="B6957" s="43">
        <v>28.61</v>
      </c>
      <c r="C6957" s="43">
        <v>1715.1178298934999</v>
      </c>
      <c r="D6957" s="43">
        <v>1522.7798461847001</v>
      </c>
      <c r="E6957" s="43">
        <v>299.86518576380001</v>
      </c>
      <c r="F6957" s="43">
        <v>0</v>
      </c>
      <c r="G6957" s="43">
        <v>-107.52720205510001</v>
      </c>
    </row>
    <row r="6958" spans="1:7" x14ac:dyDescent="0.2">
      <c r="A6958" s="7">
        <v>6956</v>
      </c>
      <c r="B6958" s="43">
        <v>61.63</v>
      </c>
      <c r="C6958" s="43">
        <v>305860.84335503698</v>
      </c>
      <c r="D6958" s="43">
        <v>313848.37543124222</v>
      </c>
      <c r="E6958" s="43">
        <v>25435.325092967199</v>
      </c>
      <c r="F6958" s="43">
        <v>0</v>
      </c>
      <c r="G6958" s="43">
        <v>-33422.857169172297</v>
      </c>
    </row>
    <row r="6959" spans="1:7" x14ac:dyDescent="0.2">
      <c r="A6959" s="7">
        <v>6957</v>
      </c>
      <c r="B6959" s="43">
        <v>60.8</v>
      </c>
      <c r="C6959" s="43">
        <v>683167.57543978118</v>
      </c>
      <c r="D6959" s="43">
        <v>513667.82189826801</v>
      </c>
      <c r="E6959" s="43">
        <v>60750.850763787501</v>
      </c>
      <c r="F6959" s="43">
        <v>0</v>
      </c>
      <c r="G6959" s="43">
        <v>108748.9027777256</v>
      </c>
    </row>
    <row r="6960" spans="1:7" x14ac:dyDescent="0.2">
      <c r="A6960" s="7">
        <v>6958</v>
      </c>
      <c r="B6960" s="43">
        <v>23.32</v>
      </c>
      <c r="C6960" s="43">
        <v>191650.60537422131</v>
      </c>
      <c r="D6960" s="43">
        <v>173512.74353591399</v>
      </c>
      <c r="E6960" s="43">
        <v>43276.431949756603</v>
      </c>
      <c r="F6960" s="43">
        <v>0</v>
      </c>
      <c r="G6960" s="43">
        <v>-25138.570111449299</v>
      </c>
    </row>
    <row r="6961" spans="1:7" x14ac:dyDescent="0.2">
      <c r="A6961" s="7">
        <v>6959</v>
      </c>
      <c r="B6961" s="43">
        <v>572.64</v>
      </c>
      <c r="C6961" s="43">
        <v>7982372.0845211605</v>
      </c>
      <c r="D6961" s="43">
        <v>6145511.0760892779</v>
      </c>
      <c r="E6961" s="43">
        <v>75327.428895858597</v>
      </c>
      <c r="F6961" s="43">
        <v>0</v>
      </c>
      <c r="G6961" s="43">
        <v>1761533.5795360231</v>
      </c>
    </row>
    <row r="6962" spans="1:7" x14ac:dyDescent="0.2">
      <c r="A6962" s="7">
        <v>6960</v>
      </c>
      <c r="B6962" s="43">
        <v>62.81</v>
      </c>
      <c r="C6962" s="43">
        <v>471721.1963910833</v>
      </c>
      <c r="D6962" s="43">
        <v>345610.1715177889</v>
      </c>
      <c r="E6962" s="43">
        <v>39884.156521532997</v>
      </c>
      <c r="F6962" s="43">
        <v>0</v>
      </c>
      <c r="G6962" s="43">
        <v>86226.868351761397</v>
      </c>
    </row>
    <row r="6963" spans="1:7" x14ac:dyDescent="0.2">
      <c r="A6963" s="7">
        <v>6961</v>
      </c>
      <c r="B6963" s="43">
        <v>24.07</v>
      </c>
      <c r="C6963" s="43">
        <v>158287.18384941341</v>
      </c>
      <c r="D6963" s="43">
        <v>180285.96971087201</v>
      </c>
      <c r="E6963" s="43">
        <v>33965.558875441297</v>
      </c>
      <c r="F6963" s="43">
        <v>0</v>
      </c>
      <c r="G6963" s="43">
        <v>-55964.344736899897</v>
      </c>
    </row>
    <row r="6964" spans="1:7" x14ac:dyDescent="0.2">
      <c r="A6964" s="7">
        <v>6962</v>
      </c>
      <c r="B6964" s="43">
        <v>406.51</v>
      </c>
      <c r="C6964" s="43">
        <v>4189928.0830870699</v>
      </c>
      <c r="D6964" s="43">
        <v>2822107.4588653068</v>
      </c>
      <c r="E6964" s="43">
        <v>56135.827633704597</v>
      </c>
      <c r="F6964" s="43">
        <v>281289.4858391796</v>
      </c>
      <c r="G6964" s="43">
        <v>1030395.310748879</v>
      </c>
    </row>
    <row r="6965" spans="1:7" x14ac:dyDescent="0.2">
      <c r="A6965" s="7">
        <v>6963</v>
      </c>
      <c r="B6965" s="43">
        <v>221.53</v>
      </c>
      <c r="C6965" s="43">
        <v>279161.42832170299</v>
      </c>
      <c r="D6965" s="43">
        <v>268746.50343460508</v>
      </c>
      <c r="E6965" s="43">
        <v>6401.9184514292001</v>
      </c>
      <c r="F6965" s="43">
        <v>0</v>
      </c>
      <c r="G6965" s="43">
        <v>4013.0064356687999</v>
      </c>
    </row>
    <row r="6966" spans="1:7" x14ac:dyDescent="0.2">
      <c r="A6966" s="7">
        <v>6964</v>
      </c>
      <c r="B6966" s="43">
        <v>26.47</v>
      </c>
      <c r="C6966" s="43">
        <v>345474.6024096022</v>
      </c>
      <c r="D6966" s="43">
        <v>230203.8159454964</v>
      </c>
      <c r="E6966" s="43">
        <v>98690.767817565895</v>
      </c>
      <c r="F6966" s="43">
        <v>27122.684186837399</v>
      </c>
      <c r="G6966" s="43">
        <v>-10542.665540297399</v>
      </c>
    </row>
    <row r="6967" spans="1:7" x14ac:dyDescent="0.2">
      <c r="A6967" s="7">
        <v>6965</v>
      </c>
      <c r="B6967" s="43">
        <v>3.8</v>
      </c>
      <c r="C6967" s="43">
        <v>3811.2060253998002</v>
      </c>
      <c r="D6967" s="43">
        <v>3652.3357980492001</v>
      </c>
      <c r="E6967" s="43">
        <v>5162.4198825938001</v>
      </c>
      <c r="F6967" s="43">
        <v>0</v>
      </c>
      <c r="G6967" s="43">
        <v>-5003.5496552431996</v>
      </c>
    </row>
    <row r="6968" spans="1:7" x14ac:dyDescent="0.2">
      <c r="A6968" s="7">
        <v>6966</v>
      </c>
      <c r="B6968" s="43">
        <v>5.44</v>
      </c>
      <c r="C6968" s="43">
        <v>48871.269651661802</v>
      </c>
      <c r="D6968" s="43">
        <v>37452.318979984098</v>
      </c>
      <c r="E6968" s="43">
        <v>47513.1390767388</v>
      </c>
      <c r="F6968" s="43">
        <v>0</v>
      </c>
      <c r="G6968" s="43">
        <v>-36094.188405061097</v>
      </c>
    </row>
    <row r="6969" spans="1:7" x14ac:dyDescent="0.2">
      <c r="A6969" s="7">
        <v>6967</v>
      </c>
      <c r="B6969" s="43">
        <v>379.62</v>
      </c>
      <c r="C6969" s="43">
        <v>610364.37032721401</v>
      </c>
      <c r="D6969" s="43">
        <v>725783.96098740888</v>
      </c>
      <c r="E6969" s="43">
        <v>8151.6197803720997</v>
      </c>
      <c r="F6969" s="43">
        <v>0</v>
      </c>
      <c r="G6969" s="43">
        <v>-123571.210440567</v>
      </c>
    </row>
    <row r="6970" spans="1:7" x14ac:dyDescent="0.2">
      <c r="A6970" s="7">
        <v>6968</v>
      </c>
      <c r="B6970" s="43">
        <v>29.35</v>
      </c>
      <c r="C6970" s="43">
        <v>218077.01730373959</v>
      </c>
      <c r="D6970" s="43">
        <v>184874.81864517691</v>
      </c>
      <c r="E6970" s="43">
        <v>39455.813345147399</v>
      </c>
      <c r="F6970" s="43">
        <v>0</v>
      </c>
      <c r="G6970" s="43">
        <v>-6253.6146865847004</v>
      </c>
    </row>
    <row r="6971" spans="1:7" x14ac:dyDescent="0.2">
      <c r="A6971" s="7">
        <v>6969</v>
      </c>
      <c r="B6971" s="43">
        <v>29.82</v>
      </c>
      <c r="C6971" s="43">
        <v>5711.1434156981004</v>
      </c>
      <c r="D6971" s="43">
        <v>4963.3057949085996</v>
      </c>
      <c r="E6971" s="43">
        <v>972.99535961239997</v>
      </c>
      <c r="F6971" s="43">
        <v>0</v>
      </c>
      <c r="G6971" s="43">
        <v>-225.15773882280001</v>
      </c>
    </row>
    <row r="6972" spans="1:7" x14ac:dyDescent="0.2">
      <c r="A6972" s="7">
        <v>6970</v>
      </c>
      <c r="B6972" s="43">
        <v>62.21</v>
      </c>
      <c r="C6972" s="43">
        <v>160260.1445833999</v>
      </c>
      <c r="D6972" s="43">
        <v>175519.8451750729</v>
      </c>
      <c r="E6972" s="43">
        <v>13050.526933696699</v>
      </c>
      <c r="F6972" s="43">
        <v>0</v>
      </c>
      <c r="G6972" s="43">
        <v>-28310.227525369599</v>
      </c>
    </row>
    <row r="6973" spans="1:7" x14ac:dyDescent="0.2">
      <c r="A6973" s="7">
        <v>6971</v>
      </c>
      <c r="B6973" s="43">
        <v>21.06</v>
      </c>
      <c r="C6973" s="43">
        <v>23541.047123275199</v>
      </c>
      <c r="D6973" s="43">
        <v>21254.3377242344</v>
      </c>
      <c r="E6973" s="43">
        <v>5710.8051901658</v>
      </c>
      <c r="F6973" s="43">
        <v>0</v>
      </c>
      <c r="G6973" s="43">
        <v>-3424.0957911249998</v>
      </c>
    </row>
    <row r="6974" spans="1:7" x14ac:dyDescent="0.2">
      <c r="A6974" s="7">
        <v>6972</v>
      </c>
      <c r="B6974" s="43">
        <v>9.3000000000000007</v>
      </c>
      <c r="C6974" s="43">
        <v>6373.3158333808997</v>
      </c>
      <c r="D6974" s="43">
        <v>4244.4030255397001</v>
      </c>
      <c r="E6974" s="43">
        <v>6016.4226639196004</v>
      </c>
      <c r="F6974" s="43">
        <v>841.78603989659996</v>
      </c>
      <c r="G6974" s="43">
        <v>-4729.2958959750003</v>
      </c>
    </row>
    <row r="6975" spans="1:7" x14ac:dyDescent="0.2">
      <c r="A6975" s="7">
        <v>6973</v>
      </c>
      <c r="B6975" s="43">
        <v>141.91999999999999</v>
      </c>
      <c r="C6975" s="43">
        <v>956312.59004078456</v>
      </c>
      <c r="D6975" s="43">
        <v>983093.86415337399</v>
      </c>
      <c r="E6975" s="43">
        <v>35331.234186849397</v>
      </c>
      <c r="F6975" s="43">
        <v>0</v>
      </c>
      <c r="G6975" s="43">
        <v>-62112.508299438799</v>
      </c>
    </row>
    <row r="6976" spans="1:7" x14ac:dyDescent="0.2">
      <c r="A6976" s="7">
        <v>6974</v>
      </c>
      <c r="B6976" s="43">
        <v>37.51</v>
      </c>
      <c r="C6976" s="43">
        <v>64060.391809642897</v>
      </c>
      <c r="D6976" s="43">
        <v>58897.5790325661</v>
      </c>
      <c r="E6976" s="43">
        <v>8609.7191469599002</v>
      </c>
      <c r="F6976" s="43">
        <v>0</v>
      </c>
      <c r="G6976" s="43">
        <v>-3446.9063698831001</v>
      </c>
    </row>
    <row r="6977" spans="1:7" x14ac:dyDescent="0.2">
      <c r="A6977" s="7">
        <v>6975</v>
      </c>
      <c r="B6977" s="43">
        <v>67.989999999999995</v>
      </c>
      <c r="C6977" s="43">
        <v>390874.20651995047</v>
      </c>
      <c r="D6977" s="43">
        <v>402824.36361921282</v>
      </c>
      <c r="E6977" s="43">
        <v>29661.055883917601</v>
      </c>
      <c r="F6977" s="43">
        <v>0</v>
      </c>
      <c r="G6977" s="43">
        <v>-41611.212983179903</v>
      </c>
    </row>
    <row r="6978" spans="1:7" x14ac:dyDescent="0.2">
      <c r="A6978" s="7">
        <v>6976</v>
      </c>
      <c r="B6978" s="43">
        <v>116.12</v>
      </c>
      <c r="C6978" s="43">
        <v>1080107.081303427</v>
      </c>
      <c r="D6978" s="43">
        <v>839528.45406137477</v>
      </c>
      <c r="E6978" s="43">
        <v>49259.604702573197</v>
      </c>
      <c r="F6978" s="43">
        <v>0</v>
      </c>
      <c r="G6978" s="43">
        <v>191319.02253947931</v>
      </c>
    </row>
    <row r="6979" spans="1:7" x14ac:dyDescent="0.2">
      <c r="A6979" s="7">
        <v>6977</v>
      </c>
      <c r="B6979" s="43">
        <v>24.26</v>
      </c>
      <c r="C6979" s="43">
        <v>220977.41560886189</v>
      </c>
      <c r="D6979" s="43">
        <v>147124.2547581034</v>
      </c>
      <c r="E6979" s="43">
        <v>72699.139685499104</v>
      </c>
      <c r="F6979" s="43">
        <v>21350.7878080023</v>
      </c>
      <c r="G6979" s="43">
        <v>-20196.766642742899</v>
      </c>
    </row>
    <row r="6980" spans="1:7" x14ac:dyDescent="0.2">
      <c r="A6980" s="7">
        <v>6978</v>
      </c>
      <c r="B6980" s="43">
        <v>2.4</v>
      </c>
      <c r="C6980" s="43">
        <v>7544.9717978198996</v>
      </c>
      <c r="D6980" s="43">
        <v>7028.1257052184001</v>
      </c>
      <c r="E6980" s="43">
        <v>15997.042415702699</v>
      </c>
      <c r="F6980" s="43">
        <v>0</v>
      </c>
      <c r="G6980" s="43">
        <v>-15480.1963231012</v>
      </c>
    </row>
    <row r="6981" spans="1:7" x14ac:dyDescent="0.2">
      <c r="A6981" s="7">
        <v>6979</v>
      </c>
      <c r="B6981" s="43">
        <v>238.58</v>
      </c>
      <c r="C6981" s="43">
        <v>45920.013904522602</v>
      </c>
      <c r="D6981" s="43">
        <v>68218.582789509994</v>
      </c>
      <c r="E6981" s="43">
        <v>967.13964515980001</v>
      </c>
      <c r="F6981" s="43">
        <v>0</v>
      </c>
      <c r="G6981" s="43">
        <v>-23265.7085301472</v>
      </c>
    </row>
    <row r="6982" spans="1:7" x14ac:dyDescent="0.2">
      <c r="A6982" s="7">
        <v>6980</v>
      </c>
      <c r="B6982" s="43">
        <v>45.46</v>
      </c>
      <c r="C6982" s="43">
        <v>241455.260539704</v>
      </c>
      <c r="D6982" s="43">
        <v>160657.3110427701</v>
      </c>
      <c r="E6982" s="43">
        <v>42660.101262146498</v>
      </c>
      <c r="F6982" s="43">
        <v>23424.3166699658</v>
      </c>
      <c r="G6982" s="43">
        <v>14713.5315648216</v>
      </c>
    </row>
    <row r="6983" spans="1:7" x14ac:dyDescent="0.2">
      <c r="A6983" s="7">
        <v>6981</v>
      </c>
      <c r="B6983" s="43">
        <v>21.6</v>
      </c>
      <c r="C6983" s="43">
        <v>104377.9388634295</v>
      </c>
      <c r="D6983" s="43">
        <v>97809.341517502602</v>
      </c>
      <c r="E6983" s="43">
        <v>24756.492067950599</v>
      </c>
      <c r="F6983" s="43">
        <v>0</v>
      </c>
      <c r="G6983" s="43">
        <v>-18187.894722023699</v>
      </c>
    </row>
    <row r="6984" spans="1:7" x14ac:dyDescent="0.2">
      <c r="A6984" s="7">
        <v>6982</v>
      </c>
      <c r="B6984" s="43">
        <v>94.57</v>
      </c>
      <c r="C6984" s="43">
        <v>7887.0015768646999</v>
      </c>
      <c r="D6984" s="43">
        <v>5752.9841526511</v>
      </c>
      <c r="E6984" s="43">
        <v>434.07613126960001</v>
      </c>
      <c r="F6984" s="43">
        <v>0</v>
      </c>
      <c r="G6984" s="43">
        <v>1699.9412929441</v>
      </c>
    </row>
    <row r="6985" spans="1:7" x14ac:dyDescent="0.2">
      <c r="A6985" s="7">
        <v>6983</v>
      </c>
      <c r="B6985" s="43">
        <v>29.08</v>
      </c>
      <c r="C6985" s="43">
        <v>84290.534313311597</v>
      </c>
      <c r="D6985" s="43">
        <v>86348.004909327894</v>
      </c>
      <c r="E6985" s="43">
        <v>14866.664287752599</v>
      </c>
      <c r="F6985" s="43">
        <v>0</v>
      </c>
      <c r="G6985" s="43">
        <v>-16924.1348837689</v>
      </c>
    </row>
    <row r="6986" spans="1:7" x14ac:dyDescent="0.2">
      <c r="A6986" s="7">
        <v>6984</v>
      </c>
      <c r="B6986" s="43">
        <v>38.35</v>
      </c>
      <c r="C6986" s="43">
        <v>47204.267508839097</v>
      </c>
      <c r="D6986" s="43">
        <v>51061.316038991397</v>
      </c>
      <c r="E6986" s="43">
        <v>6303.4085575363997</v>
      </c>
      <c r="F6986" s="43">
        <v>0</v>
      </c>
      <c r="G6986" s="43">
        <v>-10160.457087688699</v>
      </c>
    </row>
    <row r="6987" spans="1:7" x14ac:dyDescent="0.2">
      <c r="A6987" s="7">
        <v>6985</v>
      </c>
      <c r="B6987" s="43">
        <v>18.309999999999999</v>
      </c>
      <c r="C6987" s="43">
        <v>130005.4525682581</v>
      </c>
      <c r="D6987" s="43">
        <v>108782.1529330155</v>
      </c>
      <c r="E6987" s="43">
        <v>37500.688264951401</v>
      </c>
      <c r="F6987" s="43">
        <v>0</v>
      </c>
      <c r="G6987" s="43">
        <v>-16277.388629708899</v>
      </c>
    </row>
    <row r="6988" spans="1:7" x14ac:dyDescent="0.2">
      <c r="A6988" s="7">
        <v>6986</v>
      </c>
      <c r="B6988" s="43">
        <v>32.61</v>
      </c>
      <c r="C6988" s="43">
        <v>90470.2337913589</v>
      </c>
      <c r="D6988" s="43">
        <v>60292.4575991436</v>
      </c>
      <c r="E6988" s="43">
        <v>24191.694885645698</v>
      </c>
      <c r="F6988" s="43">
        <v>11896.7294154262</v>
      </c>
      <c r="G6988" s="43">
        <v>-5910.6481088566998</v>
      </c>
    </row>
    <row r="6989" spans="1:7" x14ac:dyDescent="0.2">
      <c r="A6989" s="7">
        <v>6987</v>
      </c>
      <c r="B6989" s="43">
        <v>12.03</v>
      </c>
      <c r="C6989" s="43">
        <v>83108.327105329896</v>
      </c>
      <c r="D6989" s="43">
        <v>75383.897849234301</v>
      </c>
      <c r="E6989" s="43">
        <v>35657.067690708704</v>
      </c>
      <c r="F6989" s="43">
        <v>0</v>
      </c>
      <c r="G6989" s="43">
        <v>-27932.638434613102</v>
      </c>
    </row>
    <row r="6990" spans="1:7" x14ac:dyDescent="0.2">
      <c r="A6990" s="7">
        <v>6988</v>
      </c>
      <c r="B6990" s="43">
        <v>184.53</v>
      </c>
      <c r="C6990" s="43">
        <v>247872.30029248379</v>
      </c>
      <c r="D6990" s="43">
        <v>208176.17763738221</v>
      </c>
      <c r="E6990" s="43">
        <v>6929.7588062760997</v>
      </c>
      <c r="F6990" s="43">
        <v>0</v>
      </c>
      <c r="G6990" s="43">
        <v>32766.363848825498</v>
      </c>
    </row>
    <row r="6991" spans="1:7" x14ac:dyDescent="0.2">
      <c r="A6991" s="7">
        <v>6989</v>
      </c>
      <c r="B6991" s="43">
        <v>43.29</v>
      </c>
      <c r="C6991" s="43">
        <v>111626.802476757</v>
      </c>
      <c r="D6991" s="43">
        <v>106781.6076653354</v>
      </c>
      <c r="E6991" s="43">
        <v>13278.139573099101</v>
      </c>
      <c r="F6991" s="43">
        <v>0</v>
      </c>
      <c r="G6991" s="43">
        <v>-8432.9447616775997</v>
      </c>
    </row>
    <row r="6992" spans="1:7" x14ac:dyDescent="0.2">
      <c r="A6992" s="7">
        <v>6990</v>
      </c>
      <c r="B6992" s="43">
        <v>104.5</v>
      </c>
      <c r="C6992" s="43">
        <v>82899.605539660697</v>
      </c>
      <c r="D6992" s="43">
        <v>80464.750749990897</v>
      </c>
      <c r="E6992" s="43">
        <v>4072.1132894677999</v>
      </c>
      <c r="F6992" s="43">
        <v>0</v>
      </c>
      <c r="G6992" s="43">
        <v>-1637.258499798</v>
      </c>
    </row>
    <row r="6993" spans="1:7" x14ac:dyDescent="0.2">
      <c r="A6993" s="7">
        <v>6991</v>
      </c>
      <c r="B6993" s="43">
        <v>70.91</v>
      </c>
      <c r="C6993" s="43">
        <v>124216.9477841058</v>
      </c>
      <c r="D6993" s="43">
        <v>163041.1913074615</v>
      </c>
      <c r="E6993" s="43">
        <v>8845.5677298276005</v>
      </c>
      <c r="F6993" s="43">
        <v>0</v>
      </c>
      <c r="G6993" s="43">
        <v>-47669.811253183201</v>
      </c>
    </row>
    <row r="6994" spans="1:7" x14ac:dyDescent="0.2">
      <c r="A6994" s="7">
        <v>6992</v>
      </c>
      <c r="B6994" s="43">
        <v>110.71</v>
      </c>
      <c r="C6994" s="43">
        <v>804654.12706155516</v>
      </c>
      <c r="D6994" s="43">
        <v>536249.68666821136</v>
      </c>
      <c r="E6994" s="43">
        <v>63360.913703735197</v>
      </c>
      <c r="F6994" s="43">
        <v>106129.0449206101</v>
      </c>
      <c r="G6994" s="43">
        <v>98914.481768998507</v>
      </c>
    </row>
    <row r="6995" spans="1:7" x14ac:dyDescent="0.2">
      <c r="A6995" s="7">
        <v>6993</v>
      </c>
      <c r="B6995" s="43">
        <v>64.8</v>
      </c>
      <c r="C6995" s="43">
        <v>399498.17082672782</v>
      </c>
      <c r="D6995" s="43">
        <v>279043.5532789795</v>
      </c>
      <c r="E6995" s="43">
        <v>32872.443497467102</v>
      </c>
      <c r="F6995" s="43">
        <v>6580.5786399385997</v>
      </c>
      <c r="G6995" s="43">
        <v>81001.595410342503</v>
      </c>
    </row>
    <row r="6996" spans="1:7" x14ac:dyDescent="0.2">
      <c r="A6996" s="7">
        <v>6994</v>
      </c>
      <c r="B6996" s="43">
        <v>59.14</v>
      </c>
      <c r="C6996" s="43">
        <v>134395.77077422681</v>
      </c>
      <c r="D6996" s="43">
        <v>118904.860582811</v>
      </c>
      <c r="E6996" s="43">
        <v>11586.8930736367</v>
      </c>
      <c r="F6996" s="43">
        <v>0</v>
      </c>
      <c r="G6996" s="43">
        <v>3904.0171177790999</v>
      </c>
    </row>
    <row r="6997" spans="1:7" x14ac:dyDescent="0.2">
      <c r="A6997" s="7">
        <v>6995</v>
      </c>
      <c r="B6997" s="43">
        <v>3.91</v>
      </c>
      <c r="C6997" s="43">
        <v>272.21216826310001</v>
      </c>
      <c r="D6997" s="43">
        <v>273.7296620541</v>
      </c>
      <c r="E6997" s="43">
        <v>348.96277519739999</v>
      </c>
      <c r="F6997" s="43">
        <v>0</v>
      </c>
      <c r="G6997" s="43">
        <v>-350.48026898839998</v>
      </c>
    </row>
    <row r="6998" spans="1:7" x14ac:dyDescent="0.2">
      <c r="A6998" s="7">
        <v>6996</v>
      </c>
      <c r="B6998" s="43">
        <v>171.21</v>
      </c>
      <c r="C6998" s="43">
        <v>1015590.385503863</v>
      </c>
      <c r="D6998" s="43">
        <v>806047.43570406921</v>
      </c>
      <c r="E6998" s="43">
        <v>31334.511371876699</v>
      </c>
      <c r="F6998" s="43">
        <v>0</v>
      </c>
      <c r="G6998" s="43">
        <v>178208.43842791731</v>
      </c>
    </row>
    <row r="6999" spans="1:7" x14ac:dyDescent="0.2">
      <c r="A6999" s="7">
        <v>6997</v>
      </c>
      <c r="B6999" s="43">
        <v>94.38</v>
      </c>
      <c r="C6999" s="43">
        <v>68592.431037235307</v>
      </c>
      <c r="D6999" s="43">
        <v>78152.781116001395</v>
      </c>
      <c r="E6999" s="43">
        <v>3660.8812395634</v>
      </c>
      <c r="F6999" s="43">
        <v>0</v>
      </c>
      <c r="G6999" s="43">
        <v>-13221.231318329599</v>
      </c>
    </row>
    <row r="7000" spans="1:7" x14ac:dyDescent="0.2">
      <c r="A7000" s="7">
        <v>6998</v>
      </c>
      <c r="B7000" s="43">
        <v>119.69</v>
      </c>
      <c r="C7000" s="43">
        <v>1289528.975600953</v>
      </c>
      <c r="D7000" s="43">
        <v>941264.49834364164</v>
      </c>
      <c r="E7000" s="43">
        <v>58415.516134051402</v>
      </c>
      <c r="F7000" s="43">
        <v>0</v>
      </c>
      <c r="G7000" s="43">
        <v>289848.96112325962</v>
      </c>
    </row>
    <row r="7001" spans="1:7" x14ac:dyDescent="0.2">
      <c r="A7001" s="7">
        <v>6999</v>
      </c>
      <c r="B7001" s="43">
        <v>72.36</v>
      </c>
      <c r="C7001" s="43">
        <v>455902.66587198619</v>
      </c>
      <c r="D7001" s="43">
        <v>330975.73091234418</v>
      </c>
      <c r="E7001" s="43">
        <v>33491.535500654201</v>
      </c>
      <c r="F7001" s="43">
        <v>0</v>
      </c>
      <c r="G7001" s="43">
        <v>91435.399458987798</v>
      </c>
    </row>
    <row r="7002" spans="1:7" x14ac:dyDescent="0.2">
      <c r="A7002" s="7">
        <v>7000</v>
      </c>
      <c r="B7002" s="43">
        <v>138.84</v>
      </c>
      <c r="C7002" s="43">
        <v>441840.28255689843</v>
      </c>
      <c r="D7002" s="43">
        <v>531030.64255094179</v>
      </c>
      <c r="E7002" s="43">
        <v>16347.5536917136</v>
      </c>
      <c r="F7002" s="43">
        <v>0</v>
      </c>
      <c r="G7002" s="43">
        <v>-105537.913685757</v>
      </c>
    </row>
    <row r="7003" spans="1:7" x14ac:dyDescent="0.2">
      <c r="A7003" s="7">
        <v>7001</v>
      </c>
      <c r="B7003" s="43">
        <v>70.94</v>
      </c>
      <c r="C7003" s="43">
        <v>535146.30301853246</v>
      </c>
      <c r="D7003" s="43">
        <v>373226.05429820338</v>
      </c>
      <c r="E7003" s="43">
        <v>39369.996817396401</v>
      </c>
      <c r="F7003" s="43">
        <v>18564.348798407002</v>
      </c>
      <c r="G7003" s="43">
        <v>103985.9031045256</v>
      </c>
    </row>
    <row r="7004" spans="1:7" x14ac:dyDescent="0.2">
      <c r="A7004" s="7">
        <v>7002</v>
      </c>
      <c r="B7004" s="43">
        <v>255.04</v>
      </c>
      <c r="C7004" s="43">
        <v>1907590.487377326</v>
      </c>
      <c r="D7004" s="43">
        <v>2138789.9472857611</v>
      </c>
      <c r="E7004" s="43">
        <v>38808.567125979702</v>
      </c>
      <c r="F7004" s="43">
        <v>0</v>
      </c>
      <c r="G7004" s="43">
        <v>-270008.02703441511</v>
      </c>
    </row>
    <row r="7005" spans="1:7" x14ac:dyDescent="0.2">
      <c r="A7005" s="7">
        <v>7003</v>
      </c>
      <c r="B7005" s="43">
        <v>58.05</v>
      </c>
      <c r="C7005" s="43">
        <v>304393.76736775017</v>
      </c>
      <c r="D7005" s="43">
        <v>227225.77091346099</v>
      </c>
      <c r="E7005" s="43">
        <v>28325.8401882178</v>
      </c>
      <c r="F7005" s="43">
        <v>0</v>
      </c>
      <c r="G7005" s="43">
        <v>48842.156266071303</v>
      </c>
    </row>
    <row r="7006" spans="1:7" x14ac:dyDescent="0.2">
      <c r="A7006" s="7">
        <v>7004</v>
      </c>
      <c r="B7006" s="43">
        <v>28.02</v>
      </c>
      <c r="C7006" s="43">
        <v>355123.0844089241</v>
      </c>
      <c r="D7006" s="43">
        <v>248093.41899319919</v>
      </c>
      <c r="E7006" s="43">
        <v>68945.766482271603</v>
      </c>
      <c r="F7006" s="43">
        <v>4742.4257112391997</v>
      </c>
      <c r="G7006" s="43">
        <v>33341.473222214103</v>
      </c>
    </row>
    <row r="7007" spans="1:7" x14ac:dyDescent="0.2">
      <c r="A7007" s="7">
        <v>7005</v>
      </c>
      <c r="B7007" s="43">
        <v>104.36</v>
      </c>
      <c r="C7007" s="43">
        <v>702091.87158182508</v>
      </c>
      <c r="D7007" s="43">
        <v>526292.86334936169</v>
      </c>
      <c r="E7007" s="43">
        <v>35678.047558149097</v>
      </c>
      <c r="F7007" s="43">
        <v>0</v>
      </c>
      <c r="G7007" s="43">
        <v>140120.96067431429</v>
      </c>
    </row>
    <row r="7008" spans="1:7" x14ac:dyDescent="0.2">
      <c r="A7008" s="7">
        <v>7006</v>
      </c>
      <c r="B7008" s="43">
        <v>48.56</v>
      </c>
      <c r="C7008" s="43">
        <v>359383.57431531802</v>
      </c>
      <c r="D7008" s="43">
        <v>239253.20768644699</v>
      </c>
      <c r="E7008" s="43">
        <v>65253.205881141002</v>
      </c>
      <c r="F7008" s="43">
        <v>47520.666351831504</v>
      </c>
      <c r="G7008" s="43">
        <v>7356.4943958985996</v>
      </c>
    </row>
    <row r="7009" spans="1:7" x14ac:dyDescent="0.2">
      <c r="A7009" s="7">
        <v>7007</v>
      </c>
      <c r="B7009" s="43">
        <v>60.01</v>
      </c>
      <c r="C7009" s="43">
        <v>281635.10774439381</v>
      </c>
      <c r="D7009" s="43">
        <v>187285.209851619</v>
      </c>
      <c r="E7009" s="43">
        <v>37883.736615555703</v>
      </c>
      <c r="F7009" s="43">
        <v>27413.381190112599</v>
      </c>
      <c r="G7009" s="43">
        <v>29052.780087106501</v>
      </c>
    </row>
    <row r="7010" spans="1:7" x14ac:dyDescent="0.2">
      <c r="A7010" s="7">
        <v>7008</v>
      </c>
      <c r="B7010" s="43">
        <v>115.78</v>
      </c>
      <c r="C7010" s="43">
        <v>226595.20271895459</v>
      </c>
      <c r="D7010" s="43">
        <v>274912.08033688489</v>
      </c>
      <c r="E7010" s="43">
        <v>9970.6698153868001</v>
      </c>
      <c r="F7010" s="43">
        <v>0</v>
      </c>
      <c r="G7010" s="43">
        <v>-58287.547433317202</v>
      </c>
    </row>
    <row r="7011" spans="1:7" x14ac:dyDescent="0.2">
      <c r="A7011" s="7">
        <v>7009</v>
      </c>
      <c r="B7011" s="43">
        <v>29.25</v>
      </c>
      <c r="C7011" s="43">
        <v>135436.04104977049</v>
      </c>
      <c r="D7011" s="43">
        <v>90187.575166301904</v>
      </c>
      <c r="E7011" s="43">
        <v>40648.666005715299</v>
      </c>
      <c r="F7011" s="43">
        <v>17860.525197401901</v>
      </c>
      <c r="G7011" s="43">
        <v>-13260.7253196486</v>
      </c>
    </row>
    <row r="7012" spans="1:7" x14ac:dyDescent="0.2">
      <c r="A7012" s="7">
        <v>7010</v>
      </c>
      <c r="B7012" s="43">
        <v>62.87</v>
      </c>
      <c r="C7012" s="43">
        <v>15938.899846693101</v>
      </c>
      <c r="D7012" s="43">
        <v>10608.1355577129</v>
      </c>
      <c r="E7012" s="43">
        <v>2244.8336095130999</v>
      </c>
      <c r="F7012" s="43">
        <v>2110.9303091830002</v>
      </c>
      <c r="G7012" s="43">
        <v>975.00037028420002</v>
      </c>
    </row>
    <row r="7013" spans="1:7" x14ac:dyDescent="0.2">
      <c r="A7013" s="7">
        <v>7011</v>
      </c>
      <c r="B7013" s="43">
        <v>8.6300000000000008</v>
      </c>
      <c r="C7013" s="43">
        <v>113154.7044048825</v>
      </c>
      <c r="D7013" s="43">
        <v>75454.028962895594</v>
      </c>
      <c r="E7013" s="43">
        <v>98723.930909624905</v>
      </c>
      <c r="F7013" s="43">
        <v>8871.1699688264998</v>
      </c>
      <c r="G7013" s="43">
        <v>-69894.425436464502</v>
      </c>
    </row>
    <row r="7014" spans="1:7" x14ac:dyDescent="0.2">
      <c r="A7014" s="7">
        <v>7012</v>
      </c>
      <c r="B7014" s="43">
        <v>18.940000000000001</v>
      </c>
      <c r="C7014" s="43">
        <v>226021.60399776461</v>
      </c>
      <c r="D7014" s="43">
        <v>217206.91286872109</v>
      </c>
      <c r="E7014" s="43">
        <v>63154.7748534489</v>
      </c>
      <c r="F7014" s="43">
        <v>0</v>
      </c>
      <c r="G7014" s="43">
        <v>-54340.0837244055</v>
      </c>
    </row>
    <row r="7015" spans="1:7" x14ac:dyDescent="0.2">
      <c r="A7015" s="7">
        <v>7013</v>
      </c>
      <c r="B7015" s="43">
        <v>137.83000000000001</v>
      </c>
      <c r="C7015" s="43">
        <v>19498.809834092001</v>
      </c>
      <c r="D7015" s="43">
        <v>25059.852125221001</v>
      </c>
      <c r="E7015" s="43">
        <v>710.27847439569996</v>
      </c>
      <c r="F7015" s="43">
        <v>0</v>
      </c>
      <c r="G7015" s="43">
        <v>-6271.3207655246997</v>
      </c>
    </row>
    <row r="7016" spans="1:7" x14ac:dyDescent="0.2">
      <c r="A7016" s="7">
        <v>7014</v>
      </c>
      <c r="B7016" s="43">
        <v>137.19999999999999</v>
      </c>
      <c r="C7016" s="43">
        <v>562570.56975880894</v>
      </c>
      <c r="D7016" s="43">
        <v>602632.64221099904</v>
      </c>
      <c r="E7016" s="43">
        <v>21053.650575033</v>
      </c>
      <c r="F7016" s="43">
        <v>0</v>
      </c>
      <c r="G7016" s="43">
        <v>-61115.723027223103</v>
      </c>
    </row>
    <row r="7017" spans="1:7" x14ac:dyDescent="0.2">
      <c r="A7017" s="7">
        <v>7015</v>
      </c>
      <c r="B7017" s="43">
        <v>136.72999999999999</v>
      </c>
      <c r="C7017" s="43">
        <v>994716.02781757177</v>
      </c>
      <c r="D7017" s="43">
        <v>733817.76947082533</v>
      </c>
      <c r="E7017" s="43">
        <v>38664.970072823002</v>
      </c>
      <c r="F7017" s="43">
        <v>0</v>
      </c>
      <c r="G7017" s="43">
        <v>222233.28827392339</v>
      </c>
    </row>
    <row r="7018" spans="1:7" x14ac:dyDescent="0.2">
      <c r="A7018" s="7">
        <v>7016</v>
      </c>
      <c r="B7018" s="43">
        <v>23.02</v>
      </c>
      <c r="C7018" s="43">
        <v>30947.616682059499</v>
      </c>
      <c r="D7018" s="43">
        <v>33371.120651581703</v>
      </c>
      <c r="E7018" s="43">
        <v>6854.6177284281002</v>
      </c>
      <c r="F7018" s="43">
        <v>0</v>
      </c>
      <c r="G7018" s="43">
        <v>-9278.1216979503006</v>
      </c>
    </row>
    <row r="7019" spans="1:7" x14ac:dyDescent="0.2">
      <c r="A7019" s="7">
        <v>7017</v>
      </c>
      <c r="B7019" s="43">
        <v>72.14</v>
      </c>
      <c r="C7019" s="43">
        <v>6086.8664750462003</v>
      </c>
      <c r="D7019" s="43">
        <v>5720.3891611038998</v>
      </c>
      <c r="E7019" s="43">
        <v>426.75503744320002</v>
      </c>
      <c r="F7019" s="43">
        <v>0</v>
      </c>
      <c r="G7019" s="43">
        <v>-60.277723500900002</v>
      </c>
    </row>
    <row r="7020" spans="1:7" x14ac:dyDescent="0.2">
      <c r="A7020" s="7">
        <v>7018</v>
      </c>
      <c r="B7020" s="43">
        <v>5.86</v>
      </c>
      <c r="C7020" s="43">
        <v>6331.8653024737996</v>
      </c>
      <c r="D7020" s="43">
        <v>6334.4011826573997</v>
      </c>
      <c r="E7020" s="43">
        <v>5535.6617262297004</v>
      </c>
      <c r="F7020" s="43">
        <v>0</v>
      </c>
      <c r="G7020" s="43">
        <v>-5538.1976064133996</v>
      </c>
    </row>
    <row r="7021" spans="1:7" x14ac:dyDescent="0.2">
      <c r="A7021" s="7">
        <v>7019</v>
      </c>
      <c r="B7021" s="43">
        <v>103.65</v>
      </c>
      <c r="C7021" s="43">
        <v>252085.41243863499</v>
      </c>
      <c r="D7021" s="43">
        <v>249314.70083079569</v>
      </c>
      <c r="E7021" s="43">
        <v>12575.5774934623</v>
      </c>
      <c r="F7021" s="43">
        <v>0</v>
      </c>
      <c r="G7021" s="43">
        <v>-9804.8658856229995</v>
      </c>
    </row>
    <row r="7022" spans="1:7" x14ac:dyDescent="0.2">
      <c r="A7022" s="7">
        <v>7020</v>
      </c>
      <c r="B7022" s="43">
        <v>53.64</v>
      </c>
      <c r="C7022" s="43">
        <v>276318.85545559193</v>
      </c>
      <c r="D7022" s="43">
        <v>236115.95956050951</v>
      </c>
      <c r="E7022" s="43">
        <v>26671.062819263901</v>
      </c>
      <c r="F7022" s="43">
        <v>0</v>
      </c>
      <c r="G7022" s="43">
        <v>13531.8330758185</v>
      </c>
    </row>
    <row r="7023" spans="1:7" x14ac:dyDescent="0.2">
      <c r="A7023" s="7">
        <v>7021</v>
      </c>
      <c r="B7023" s="43">
        <v>131.12</v>
      </c>
      <c r="C7023" s="43">
        <v>30327.1031589462</v>
      </c>
      <c r="D7023" s="43">
        <v>31243.075112427701</v>
      </c>
      <c r="E7023" s="43">
        <v>1162.2094501500001</v>
      </c>
      <c r="F7023" s="43">
        <v>0</v>
      </c>
      <c r="G7023" s="43">
        <v>-2078.1814036315</v>
      </c>
    </row>
    <row r="7024" spans="1:7" x14ac:dyDescent="0.2">
      <c r="A7024" s="7">
        <v>7022</v>
      </c>
      <c r="B7024" s="43">
        <v>101.73</v>
      </c>
      <c r="C7024" s="43">
        <v>7374.8308141879997</v>
      </c>
      <c r="D7024" s="43">
        <v>5950.2895464862004</v>
      </c>
      <c r="E7024" s="43">
        <v>374.3047377684</v>
      </c>
      <c r="F7024" s="43">
        <v>0</v>
      </c>
      <c r="G7024" s="43">
        <v>1050.2365299334999</v>
      </c>
    </row>
    <row r="7025" spans="1:7" x14ac:dyDescent="0.2">
      <c r="A7025" s="7">
        <v>7023</v>
      </c>
      <c r="B7025" s="43">
        <v>148.41999999999999</v>
      </c>
      <c r="C7025" s="43">
        <v>14146.785130279</v>
      </c>
      <c r="D7025" s="43">
        <v>17672.258717712</v>
      </c>
      <c r="E7025" s="43">
        <v>477.96120772159998</v>
      </c>
      <c r="F7025" s="43">
        <v>0</v>
      </c>
      <c r="G7025" s="43">
        <v>-4003.4347951545001</v>
      </c>
    </row>
    <row r="7026" spans="1:7" x14ac:dyDescent="0.2">
      <c r="A7026" s="7">
        <v>7024</v>
      </c>
      <c r="B7026" s="43">
        <v>38.64</v>
      </c>
      <c r="C7026" s="43">
        <v>23481.340787635501</v>
      </c>
      <c r="D7026" s="43">
        <v>22551.4902568775</v>
      </c>
      <c r="E7026" s="43">
        <v>3048.5476562035001</v>
      </c>
      <c r="F7026" s="43">
        <v>0</v>
      </c>
      <c r="G7026" s="43">
        <v>-2118.6971254455002</v>
      </c>
    </row>
    <row r="7027" spans="1:7" x14ac:dyDescent="0.2">
      <c r="A7027" s="7">
        <v>7025</v>
      </c>
      <c r="B7027" s="43">
        <v>43.47</v>
      </c>
      <c r="C7027" s="43">
        <v>62401.818496896798</v>
      </c>
      <c r="D7027" s="43">
        <v>53738.956425731703</v>
      </c>
      <c r="E7027" s="43">
        <v>7260.5597003083003</v>
      </c>
      <c r="F7027" s="43">
        <v>0</v>
      </c>
      <c r="G7027" s="43">
        <v>1402.3023708568001</v>
      </c>
    </row>
    <row r="7028" spans="1:7" x14ac:dyDescent="0.2">
      <c r="A7028" s="7">
        <v>7026</v>
      </c>
      <c r="B7028" s="43">
        <v>7.87</v>
      </c>
      <c r="C7028" s="43">
        <v>7625.1057540137999</v>
      </c>
      <c r="D7028" s="43">
        <v>6794.5878563952001</v>
      </c>
      <c r="E7028" s="43">
        <v>4886.4688763958002</v>
      </c>
      <c r="F7028" s="43">
        <v>0</v>
      </c>
      <c r="G7028" s="43">
        <v>-4055.9509787771999</v>
      </c>
    </row>
    <row r="7029" spans="1:7" x14ac:dyDescent="0.2">
      <c r="A7029" s="7">
        <v>7027</v>
      </c>
      <c r="B7029" s="43">
        <v>34.97</v>
      </c>
      <c r="C7029" s="43">
        <v>482154.36340117903</v>
      </c>
      <c r="D7029" s="43">
        <v>321085.76685330842</v>
      </c>
      <c r="E7029" s="43">
        <v>104819.01141043581</v>
      </c>
      <c r="F7029" s="43">
        <v>37989.050301560397</v>
      </c>
      <c r="G7029" s="43">
        <v>18260.5348358745</v>
      </c>
    </row>
    <row r="7030" spans="1:7" x14ac:dyDescent="0.2">
      <c r="A7030" s="7">
        <v>7028</v>
      </c>
      <c r="B7030" s="43">
        <v>61.79</v>
      </c>
      <c r="C7030" s="43">
        <v>138885.51501937481</v>
      </c>
      <c r="D7030" s="43">
        <v>106944.22520242209</v>
      </c>
      <c r="E7030" s="43">
        <v>11891.414439369901</v>
      </c>
      <c r="F7030" s="43">
        <v>0</v>
      </c>
      <c r="G7030" s="43">
        <v>20049.875377582699</v>
      </c>
    </row>
    <row r="7031" spans="1:7" x14ac:dyDescent="0.2">
      <c r="A7031" s="7">
        <v>7029</v>
      </c>
      <c r="B7031" s="43">
        <v>87.44</v>
      </c>
      <c r="C7031" s="43">
        <v>720898.56435846607</v>
      </c>
      <c r="D7031" s="43">
        <v>543593.56254713261</v>
      </c>
      <c r="E7031" s="43">
        <v>43679.091775967398</v>
      </c>
      <c r="F7031" s="43">
        <v>0</v>
      </c>
      <c r="G7031" s="43">
        <v>133625.91003536599</v>
      </c>
    </row>
    <row r="7032" spans="1:7" x14ac:dyDescent="0.2">
      <c r="A7032" s="7">
        <v>7030</v>
      </c>
      <c r="B7032" s="43">
        <v>9.1999999999999993</v>
      </c>
      <c r="C7032" s="43">
        <v>29937.528502426201</v>
      </c>
      <c r="D7032" s="43">
        <v>20846.885217773499</v>
      </c>
      <c r="E7032" s="43">
        <v>16977.697772072901</v>
      </c>
      <c r="F7032" s="43">
        <v>696.13685855120002</v>
      </c>
      <c r="G7032" s="43">
        <v>-8583.1913459713996</v>
      </c>
    </row>
    <row r="7033" spans="1:7" x14ac:dyDescent="0.2">
      <c r="A7033" s="7">
        <v>7031</v>
      </c>
      <c r="B7033" s="43">
        <v>7.83</v>
      </c>
      <c r="C7033" s="43">
        <v>105108.80001638571</v>
      </c>
      <c r="D7033" s="43">
        <v>77617.8620373718</v>
      </c>
      <c r="E7033" s="43">
        <v>72653.262632425205</v>
      </c>
      <c r="F7033" s="43">
        <v>0</v>
      </c>
      <c r="G7033" s="43">
        <v>-45162.324653411299</v>
      </c>
    </row>
    <row r="7034" spans="1:7" x14ac:dyDescent="0.2">
      <c r="A7034" s="7">
        <v>7032</v>
      </c>
      <c r="B7034" s="43">
        <v>6.79</v>
      </c>
      <c r="C7034" s="43">
        <v>21774.678298871</v>
      </c>
      <c r="D7034" s="43">
        <v>22132.7514783392</v>
      </c>
      <c r="E7034" s="43">
        <v>16278.891006329701</v>
      </c>
      <c r="F7034" s="43">
        <v>0</v>
      </c>
      <c r="G7034" s="43">
        <v>-16636.9641857979</v>
      </c>
    </row>
    <row r="7035" spans="1:7" x14ac:dyDescent="0.2">
      <c r="A7035" s="7">
        <v>7033</v>
      </c>
      <c r="B7035" s="43">
        <v>35.83</v>
      </c>
      <c r="C7035" s="43">
        <v>79123.235852939499</v>
      </c>
      <c r="D7035" s="43">
        <v>65707.155963314901</v>
      </c>
      <c r="E7035" s="43">
        <v>11273.082113905901</v>
      </c>
      <c r="F7035" s="43">
        <v>0</v>
      </c>
      <c r="G7035" s="43">
        <v>2142.9977757187999</v>
      </c>
    </row>
    <row r="7036" spans="1:7" x14ac:dyDescent="0.2">
      <c r="A7036" s="7">
        <v>7034</v>
      </c>
      <c r="B7036" s="43">
        <v>11.5</v>
      </c>
      <c r="C7036" s="43">
        <v>5903.0321777744002</v>
      </c>
      <c r="D7036" s="43">
        <v>4121.5621797208996</v>
      </c>
      <c r="E7036" s="43">
        <v>2679.5722170812001</v>
      </c>
      <c r="F7036" s="43">
        <v>272.37201523520002</v>
      </c>
      <c r="G7036" s="43">
        <v>-1170.4742342628999</v>
      </c>
    </row>
    <row r="7037" spans="1:7" x14ac:dyDescent="0.2">
      <c r="A7037" s="7">
        <v>7035</v>
      </c>
      <c r="B7037" s="43">
        <v>95.26</v>
      </c>
      <c r="C7037" s="43">
        <v>545202.0675436079</v>
      </c>
      <c r="D7037" s="43">
        <v>362767.93471188698</v>
      </c>
      <c r="E7037" s="43">
        <v>50800.0068669108</v>
      </c>
      <c r="F7037" s="43">
        <v>72304.893604830999</v>
      </c>
      <c r="G7037" s="43">
        <v>59329.232359979098</v>
      </c>
    </row>
    <row r="7038" spans="1:7" x14ac:dyDescent="0.2">
      <c r="A7038" s="7">
        <v>7036</v>
      </c>
      <c r="B7038" s="43">
        <v>160.25</v>
      </c>
      <c r="C7038" s="43">
        <v>1244071.725179916</v>
      </c>
      <c r="D7038" s="43">
        <v>1099891.49142507</v>
      </c>
      <c r="E7038" s="43">
        <v>40644.983882299799</v>
      </c>
      <c r="F7038" s="43">
        <v>0</v>
      </c>
      <c r="G7038" s="43">
        <v>103535.2498725469</v>
      </c>
    </row>
    <row r="7039" spans="1:7" x14ac:dyDescent="0.2">
      <c r="A7039" s="7">
        <v>7037</v>
      </c>
      <c r="B7039" s="43">
        <v>49.52</v>
      </c>
      <c r="C7039" s="43">
        <v>61051.820264100003</v>
      </c>
      <c r="D7039" s="43">
        <v>66404.783483383901</v>
      </c>
      <c r="E7039" s="43">
        <v>6230.5271010669003</v>
      </c>
      <c r="F7039" s="43">
        <v>0</v>
      </c>
      <c r="G7039" s="43">
        <v>-11583.4903203508</v>
      </c>
    </row>
    <row r="7040" spans="1:7" x14ac:dyDescent="0.2">
      <c r="A7040" s="7">
        <v>7038</v>
      </c>
      <c r="B7040" s="43">
        <v>18.03</v>
      </c>
      <c r="C7040" s="43">
        <v>176942.62784438301</v>
      </c>
      <c r="D7040" s="43">
        <v>148404.24258386489</v>
      </c>
      <c r="E7040" s="43">
        <v>51522.590932099803</v>
      </c>
      <c r="F7040" s="43">
        <v>0</v>
      </c>
      <c r="G7040" s="43">
        <v>-22984.205671581702</v>
      </c>
    </row>
    <row r="7041" spans="1:7" x14ac:dyDescent="0.2">
      <c r="A7041" s="7">
        <v>7039</v>
      </c>
      <c r="B7041" s="43">
        <v>110.73</v>
      </c>
      <c r="C7041" s="43">
        <v>553220.15960149118</v>
      </c>
      <c r="D7041" s="43">
        <v>517441.38342270919</v>
      </c>
      <c r="E7041" s="43">
        <v>25746.552399813299</v>
      </c>
      <c r="F7041" s="43">
        <v>0</v>
      </c>
      <c r="G7041" s="43">
        <v>10032.223778968601</v>
      </c>
    </row>
    <row r="7042" spans="1:7" x14ac:dyDescent="0.2">
      <c r="A7042" s="7">
        <v>7040</v>
      </c>
      <c r="B7042" s="43">
        <v>261.36</v>
      </c>
      <c r="C7042" s="43">
        <v>852994.55502787128</v>
      </c>
      <c r="D7042" s="43">
        <v>769589.23036692478</v>
      </c>
      <c r="E7042" s="43">
        <v>16732.593311291701</v>
      </c>
      <c r="F7042" s="43">
        <v>0</v>
      </c>
      <c r="G7042" s="43">
        <v>66672.731349654801</v>
      </c>
    </row>
    <row r="7043" spans="1:7" x14ac:dyDescent="0.2">
      <c r="A7043" s="7">
        <v>7041</v>
      </c>
      <c r="B7043" s="43">
        <v>40.57</v>
      </c>
      <c r="C7043" s="43">
        <v>22564.085097674699</v>
      </c>
      <c r="D7043" s="43">
        <v>20144.828895585699</v>
      </c>
      <c r="E7043" s="43">
        <v>2792.4059907695</v>
      </c>
      <c r="F7043" s="43">
        <v>0</v>
      </c>
      <c r="G7043" s="43">
        <v>-373.14978868060001</v>
      </c>
    </row>
    <row r="7044" spans="1:7" x14ac:dyDescent="0.2">
      <c r="A7044" s="7">
        <v>7042</v>
      </c>
      <c r="B7044" s="43">
        <v>6.1</v>
      </c>
      <c r="C7044" s="43">
        <v>11648.268340307501</v>
      </c>
      <c r="D7044" s="43">
        <v>7873.0344044756002</v>
      </c>
      <c r="E7044" s="43">
        <v>9985.0741669519994</v>
      </c>
      <c r="F7044" s="43">
        <v>1166.3195949458</v>
      </c>
      <c r="G7044" s="43">
        <v>-7376.1598260659002</v>
      </c>
    </row>
    <row r="7045" spans="1:7" x14ac:dyDescent="0.2">
      <c r="A7045" s="7">
        <v>7043</v>
      </c>
      <c r="B7045" s="43">
        <v>6.97</v>
      </c>
      <c r="C7045" s="43">
        <v>23654.6015786395</v>
      </c>
      <c r="D7045" s="43">
        <v>26085.054593316599</v>
      </c>
      <c r="E7045" s="43">
        <v>17296.389228046999</v>
      </c>
      <c r="F7045" s="43">
        <v>0</v>
      </c>
      <c r="G7045" s="43">
        <v>-19726.842242724098</v>
      </c>
    </row>
    <row r="7046" spans="1:7" x14ac:dyDescent="0.2">
      <c r="A7046" s="7">
        <v>7044</v>
      </c>
      <c r="B7046" s="43">
        <v>35.61</v>
      </c>
      <c r="C7046" s="43">
        <v>59002.621327164103</v>
      </c>
      <c r="D7046" s="43">
        <v>49132.398755036797</v>
      </c>
      <c r="E7046" s="43">
        <v>8751.1782207901997</v>
      </c>
      <c r="F7046" s="43">
        <v>0</v>
      </c>
      <c r="G7046" s="43">
        <v>1119.0443513370001</v>
      </c>
    </row>
    <row r="7047" spans="1:7" x14ac:dyDescent="0.2">
      <c r="A7047" s="7">
        <v>7045</v>
      </c>
      <c r="B7047" s="43">
        <v>58.24</v>
      </c>
      <c r="C7047" s="43">
        <v>73775.077365266305</v>
      </c>
      <c r="D7047" s="43">
        <v>72114.026165245901</v>
      </c>
      <c r="E7047" s="43">
        <v>6484.4771448263</v>
      </c>
      <c r="F7047" s="43">
        <v>0</v>
      </c>
      <c r="G7047" s="43">
        <v>-4823.4259448058001</v>
      </c>
    </row>
    <row r="7048" spans="1:7" x14ac:dyDescent="0.2">
      <c r="A7048" s="7">
        <v>7046</v>
      </c>
      <c r="B7048" s="43">
        <v>98.36</v>
      </c>
      <c r="C7048" s="43">
        <v>178992.58524857191</v>
      </c>
      <c r="D7048" s="43">
        <v>212767.3403562406</v>
      </c>
      <c r="E7048" s="43">
        <v>9181.5679926721004</v>
      </c>
      <c r="F7048" s="43">
        <v>0</v>
      </c>
      <c r="G7048" s="43">
        <v>-42956.3231003408</v>
      </c>
    </row>
    <row r="7049" spans="1:7" x14ac:dyDescent="0.2">
      <c r="A7049" s="7">
        <v>7047</v>
      </c>
      <c r="B7049" s="43">
        <v>259.85000000000002</v>
      </c>
      <c r="C7049" s="43">
        <v>1201020.585777536</v>
      </c>
      <c r="D7049" s="43">
        <v>1705897.896388958</v>
      </c>
      <c r="E7049" s="43">
        <v>23590.999137888499</v>
      </c>
      <c r="F7049" s="43">
        <v>0</v>
      </c>
      <c r="G7049" s="43">
        <v>-528468.30974931072</v>
      </c>
    </row>
    <row r="7050" spans="1:7" x14ac:dyDescent="0.2">
      <c r="A7050" s="7">
        <v>7048</v>
      </c>
      <c r="B7050" s="43">
        <v>37.29</v>
      </c>
      <c r="C7050" s="43">
        <v>130907.3035375225</v>
      </c>
      <c r="D7050" s="43">
        <v>133969.51428299269</v>
      </c>
      <c r="E7050" s="43">
        <v>17948.8006912579</v>
      </c>
      <c r="F7050" s="43">
        <v>0</v>
      </c>
      <c r="G7050" s="43">
        <v>-21011.011436728</v>
      </c>
    </row>
    <row r="7051" spans="1:7" x14ac:dyDescent="0.2">
      <c r="A7051" s="7">
        <v>7049</v>
      </c>
      <c r="B7051" s="43">
        <v>54.95</v>
      </c>
      <c r="C7051" s="43">
        <v>370923.49941634171</v>
      </c>
      <c r="D7051" s="43">
        <v>334285.0036013152</v>
      </c>
      <c r="E7051" s="43">
        <v>35700.233690798203</v>
      </c>
      <c r="F7051" s="43">
        <v>0</v>
      </c>
      <c r="G7051" s="43">
        <v>938.26212422820004</v>
      </c>
    </row>
    <row r="7052" spans="1:7" x14ac:dyDescent="0.2">
      <c r="A7052" s="7">
        <v>7050</v>
      </c>
      <c r="B7052" s="43">
        <v>40.869999999999997</v>
      </c>
      <c r="C7052" s="43">
        <v>238031.13288347539</v>
      </c>
      <c r="D7052" s="43">
        <v>158651.71157991909</v>
      </c>
      <c r="E7052" s="43">
        <v>43830.180060740597</v>
      </c>
      <c r="F7052" s="43">
        <v>18681.0888795436</v>
      </c>
      <c r="G7052" s="43">
        <v>16868.1523632721</v>
      </c>
    </row>
    <row r="7053" spans="1:7" x14ac:dyDescent="0.2">
      <c r="A7053" s="7">
        <v>7051</v>
      </c>
      <c r="B7053" s="43">
        <v>83.7</v>
      </c>
      <c r="C7053" s="43">
        <v>766249.11616163352</v>
      </c>
      <c r="D7053" s="43">
        <v>510666.99478648219</v>
      </c>
      <c r="E7053" s="43">
        <v>72173.154737534496</v>
      </c>
      <c r="F7053" s="43">
        <v>73608.0271489351</v>
      </c>
      <c r="G7053" s="43">
        <v>109800.9394886817</v>
      </c>
    </row>
    <row r="7054" spans="1:7" x14ac:dyDescent="0.2">
      <c r="A7054" s="7">
        <v>7052</v>
      </c>
      <c r="B7054" s="43">
        <v>58.76</v>
      </c>
      <c r="C7054" s="43">
        <v>22900.1221270061</v>
      </c>
      <c r="D7054" s="43">
        <v>24293.486566525899</v>
      </c>
      <c r="E7054" s="43">
        <v>1953.4583477106</v>
      </c>
      <c r="F7054" s="43">
        <v>0</v>
      </c>
      <c r="G7054" s="43">
        <v>-3346.8227872304001</v>
      </c>
    </row>
    <row r="7055" spans="1:7" x14ac:dyDescent="0.2">
      <c r="A7055" s="7">
        <v>7053</v>
      </c>
      <c r="B7055" s="43">
        <v>135.87</v>
      </c>
      <c r="C7055" s="43">
        <v>235073.74844962329</v>
      </c>
      <c r="D7055" s="43">
        <v>159324.62813405809</v>
      </c>
      <c r="E7055" s="43">
        <v>9046.2318208429006</v>
      </c>
      <c r="F7055" s="43">
        <v>23613.243050353001</v>
      </c>
      <c r="G7055" s="43">
        <v>43089.6454443693</v>
      </c>
    </row>
    <row r="7056" spans="1:7" x14ac:dyDescent="0.2">
      <c r="A7056" s="7">
        <v>7054</v>
      </c>
      <c r="B7056" s="43">
        <v>2.0299999999999998</v>
      </c>
      <c r="C7056" s="43">
        <v>1758.9471090484999</v>
      </c>
      <c r="D7056" s="43">
        <v>1751.1128254252999</v>
      </c>
      <c r="E7056" s="43">
        <v>4378.9023091455001</v>
      </c>
      <c r="F7056" s="43">
        <v>0</v>
      </c>
      <c r="G7056" s="43">
        <v>-4371.0680255222996</v>
      </c>
    </row>
    <row r="7057" spans="1:7" x14ac:dyDescent="0.2">
      <c r="A7057" s="7">
        <v>7055</v>
      </c>
      <c r="B7057" s="43">
        <v>69.58</v>
      </c>
      <c r="C7057" s="43">
        <v>160438.3430256646</v>
      </c>
      <c r="D7057" s="43">
        <v>161591.40757767949</v>
      </c>
      <c r="E7057" s="43">
        <v>11652.7549214714</v>
      </c>
      <c r="F7057" s="43">
        <v>0</v>
      </c>
      <c r="G7057" s="43">
        <v>-12805.819473486299</v>
      </c>
    </row>
    <row r="7058" spans="1:7" x14ac:dyDescent="0.2">
      <c r="A7058" s="7">
        <v>7056</v>
      </c>
      <c r="B7058" s="43">
        <v>82.22</v>
      </c>
      <c r="C7058" s="43">
        <v>30309.833903475901</v>
      </c>
      <c r="D7058" s="43">
        <v>34206.561055523198</v>
      </c>
      <c r="E7058" s="43">
        <v>1846.2703345765999</v>
      </c>
      <c r="F7058" s="43">
        <v>0</v>
      </c>
      <c r="G7058" s="43">
        <v>-5742.9974866238999</v>
      </c>
    </row>
    <row r="7059" spans="1:7" x14ac:dyDescent="0.2">
      <c r="A7059" s="7">
        <v>7057</v>
      </c>
      <c r="B7059" s="43">
        <v>243.65</v>
      </c>
      <c r="C7059" s="43">
        <v>21832.284226002801</v>
      </c>
      <c r="D7059" s="43">
        <v>28327.472038207499</v>
      </c>
      <c r="E7059" s="43">
        <v>448.76782030010003</v>
      </c>
      <c r="F7059" s="43">
        <v>0</v>
      </c>
      <c r="G7059" s="43">
        <v>-6943.9556325047997</v>
      </c>
    </row>
    <row r="7060" spans="1:7" x14ac:dyDescent="0.2">
      <c r="A7060" s="7">
        <v>7058</v>
      </c>
      <c r="B7060" s="43">
        <v>23.83</v>
      </c>
      <c r="C7060" s="43">
        <v>23415.801376896899</v>
      </c>
      <c r="D7060" s="43">
        <v>23511.111171645302</v>
      </c>
      <c r="E7060" s="43">
        <v>4959.7671556826999</v>
      </c>
      <c r="F7060" s="43">
        <v>0</v>
      </c>
      <c r="G7060" s="43">
        <v>-5055.0769504312002</v>
      </c>
    </row>
    <row r="7061" spans="1:7" x14ac:dyDescent="0.2">
      <c r="A7061" s="7">
        <v>7059</v>
      </c>
      <c r="B7061" s="43">
        <v>28.45</v>
      </c>
      <c r="C7061" s="43">
        <v>166046.01103955391</v>
      </c>
      <c r="D7061" s="43">
        <v>110609.9710513906</v>
      </c>
      <c r="E7061" s="43">
        <v>51201.135192244903</v>
      </c>
      <c r="F7061" s="43">
        <v>21891.231295813901</v>
      </c>
      <c r="G7061" s="43">
        <v>-17656.3264998954</v>
      </c>
    </row>
    <row r="7062" spans="1:7" x14ac:dyDescent="0.2">
      <c r="A7062" s="7">
        <v>7060</v>
      </c>
      <c r="B7062" s="43">
        <v>4.38</v>
      </c>
      <c r="C7062" s="43">
        <v>13145.8496989982</v>
      </c>
      <c r="D7062" s="43">
        <v>9905.6022886686005</v>
      </c>
      <c r="E7062" s="43">
        <v>15560.9382539668</v>
      </c>
      <c r="F7062" s="43">
        <v>0</v>
      </c>
      <c r="G7062" s="43">
        <v>-12320.6908436371</v>
      </c>
    </row>
    <row r="7063" spans="1:7" x14ac:dyDescent="0.2">
      <c r="A7063" s="7">
        <v>7061</v>
      </c>
      <c r="B7063" s="43">
        <v>13.58</v>
      </c>
      <c r="C7063" s="43">
        <v>89402.992058020594</v>
      </c>
      <c r="D7063" s="43">
        <v>59521.539647063197</v>
      </c>
      <c r="E7063" s="43">
        <v>52894.129528736201</v>
      </c>
      <c r="F7063" s="43">
        <v>8663.6842867096002</v>
      </c>
      <c r="G7063" s="43">
        <v>-31676.3614044885</v>
      </c>
    </row>
    <row r="7064" spans="1:7" x14ac:dyDescent="0.2">
      <c r="A7064" s="7">
        <v>7062</v>
      </c>
      <c r="B7064" s="43">
        <v>79</v>
      </c>
      <c r="C7064" s="43">
        <v>40762.389618302499</v>
      </c>
      <c r="D7064" s="43">
        <v>34142.002939234902</v>
      </c>
      <c r="E7064" s="43">
        <v>2652.8123693030002</v>
      </c>
      <c r="F7064" s="43">
        <v>0</v>
      </c>
      <c r="G7064" s="43">
        <v>3967.5743097647</v>
      </c>
    </row>
    <row r="7065" spans="1:7" x14ac:dyDescent="0.2">
      <c r="A7065" s="7">
        <v>7063</v>
      </c>
      <c r="B7065" s="43">
        <v>11.21</v>
      </c>
      <c r="C7065" s="43">
        <v>70808.599986504007</v>
      </c>
      <c r="D7065" s="43">
        <v>47126.625508132202</v>
      </c>
      <c r="E7065" s="43">
        <v>56035.534764798504</v>
      </c>
      <c r="F7065" s="43">
        <v>9392.6480537134994</v>
      </c>
      <c r="G7065" s="43">
        <v>-41746.208340140198</v>
      </c>
    </row>
    <row r="7066" spans="1:7" x14ac:dyDescent="0.2">
      <c r="A7066" s="7">
        <v>7064</v>
      </c>
      <c r="B7066" s="43">
        <v>111.17</v>
      </c>
      <c r="C7066" s="43">
        <v>273448.16107557109</v>
      </c>
      <c r="D7066" s="43">
        <v>300978.02325146552</v>
      </c>
      <c r="E7066" s="43">
        <v>12491.0607532744</v>
      </c>
      <c r="F7066" s="43">
        <v>0</v>
      </c>
      <c r="G7066" s="43">
        <v>-40020.922929168803</v>
      </c>
    </row>
    <row r="7067" spans="1:7" x14ac:dyDescent="0.2">
      <c r="A7067" s="7">
        <v>7065</v>
      </c>
      <c r="B7067" s="43">
        <v>71.569999999999993</v>
      </c>
      <c r="C7067" s="43">
        <v>120826.3530670537</v>
      </c>
      <c r="D7067" s="43">
        <v>102039.7600727057</v>
      </c>
      <c r="E7067" s="43">
        <v>8662.6722361521006</v>
      </c>
      <c r="F7067" s="43">
        <v>0</v>
      </c>
      <c r="G7067" s="43">
        <v>10123.9207581959</v>
      </c>
    </row>
    <row r="7068" spans="1:7" x14ac:dyDescent="0.2">
      <c r="A7068" s="7">
        <v>7066</v>
      </c>
      <c r="B7068" s="43">
        <v>225.35</v>
      </c>
      <c r="C7068" s="43">
        <v>1717779.3408164131</v>
      </c>
      <c r="D7068" s="43">
        <v>1379941.6090320831</v>
      </c>
      <c r="E7068" s="43">
        <v>39458.1056382518</v>
      </c>
      <c r="F7068" s="43">
        <v>0</v>
      </c>
      <c r="G7068" s="43">
        <v>298379.62614607753</v>
      </c>
    </row>
    <row r="7069" spans="1:7" x14ac:dyDescent="0.2">
      <c r="A7069" s="7">
        <v>7067</v>
      </c>
      <c r="B7069" s="43">
        <v>60.66</v>
      </c>
      <c r="C7069" s="43">
        <v>70887.067394156693</v>
      </c>
      <c r="D7069" s="43">
        <v>47258.476998065198</v>
      </c>
      <c r="E7069" s="43">
        <v>8776.6142306387992</v>
      </c>
      <c r="F7069" s="43">
        <v>5550.574776554</v>
      </c>
      <c r="G7069" s="43">
        <v>9301.4013888986992</v>
      </c>
    </row>
    <row r="7070" spans="1:7" x14ac:dyDescent="0.2">
      <c r="A7070" s="7">
        <v>7068</v>
      </c>
      <c r="B7070" s="43">
        <v>162.19</v>
      </c>
      <c r="C7070" s="43">
        <v>592090.5821583448</v>
      </c>
      <c r="D7070" s="43">
        <v>622880.3145537877</v>
      </c>
      <c r="E7070" s="43">
        <v>19091.459725824599</v>
      </c>
      <c r="F7070" s="43">
        <v>0</v>
      </c>
      <c r="G7070" s="43">
        <v>-49881.192121267501</v>
      </c>
    </row>
    <row r="7071" spans="1:7" x14ac:dyDescent="0.2">
      <c r="A7071" s="7">
        <v>7069</v>
      </c>
      <c r="B7071" s="43">
        <v>9.82</v>
      </c>
      <c r="C7071" s="43">
        <v>3871.9375385117</v>
      </c>
      <c r="D7071" s="43">
        <v>3477.5997939194999</v>
      </c>
      <c r="E7071" s="43">
        <v>1975.5397019652</v>
      </c>
      <c r="F7071" s="43">
        <v>0</v>
      </c>
      <c r="G7071" s="43">
        <v>-1581.2019573729001</v>
      </c>
    </row>
    <row r="7072" spans="1:7" x14ac:dyDescent="0.2">
      <c r="A7072" s="7">
        <v>7070</v>
      </c>
      <c r="B7072" s="43">
        <v>283.52</v>
      </c>
      <c r="C7072" s="43">
        <v>2593352.9057592419</v>
      </c>
      <c r="D7072" s="43">
        <v>1727695.656108872</v>
      </c>
      <c r="E7072" s="43">
        <v>69360.120914923798</v>
      </c>
      <c r="F7072" s="43">
        <v>206671.40765544871</v>
      </c>
      <c r="G7072" s="43">
        <v>589625.7210799983</v>
      </c>
    </row>
    <row r="7073" spans="1:7" x14ac:dyDescent="0.2">
      <c r="A7073" s="7">
        <v>7071</v>
      </c>
      <c r="B7073" s="43">
        <v>65.150000000000006</v>
      </c>
      <c r="C7073" s="43">
        <v>3124.4580322079</v>
      </c>
      <c r="D7073" s="43">
        <v>2949.7350595512999</v>
      </c>
      <c r="E7073" s="43">
        <v>239.88893502970001</v>
      </c>
      <c r="F7073" s="43">
        <v>0</v>
      </c>
      <c r="G7073" s="43">
        <v>-65.165962372999999</v>
      </c>
    </row>
    <row r="7074" spans="1:7" x14ac:dyDescent="0.2">
      <c r="A7074" s="7">
        <v>7072</v>
      </c>
      <c r="B7074" s="43">
        <v>55.82</v>
      </c>
      <c r="C7074" s="43">
        <v>19594.562991426101</v>
      </c>
      <c r="D7074" s="43">
        <v>22114.3373409864</v>
      </c>
      <c r="E7074" s="43">
        <v>1757.3379382492999</v>
      </c>
      <c r="F7074" s="43">
        <v>0</v>
      </c>
      <c r="G7074" s="43">
        <v>-4277.1122878097003</v>
      </c>
    </row>
    <row r="7075" spans="1:7" x14ac:dyDescent="0.2">
      <c r="A7075" s="7">
        <v>7073</v>
      </c>
      <c r="B7075" s="43">
        <v>36.619999999999997</v>
      </c>
      <c r="C7075" s="43">
        <v>6428.4853554715</v>
      </c>
      <c r="D7075" s="43">
        <v>5616.1267336524998</v>
      </c>
      <c r="E7075" s="43">
        <v>878.81994652130004</v>
      </c>
      <c r="F7075" s="43">
        <v>0</v>
      </c>
      <c r="G7075" s="43">
        <v>-66.461324702300004</v>
      </c>
    </row>
    <row r="7076" spans="1:7" x14ac:dyDescent="0.2">
      <c r="A7076" s="7">
        <v>7074</v>
      </c>
      <c r="B7076" s="43">
        <v>405.98</v>
      </c>
      <c r="C7076" s="43">
        <v>2318035.6024991069</v>
      </c>
      <c r="D7076" s="43">
        <v>2048679.5214285329</v>
      </c>
      <c r="E7076" s="43">
        <v>29913.810705648699</v>
      </c>
      <c r="F7076" s="43">
        <v>0</v>
      </c>
      <c r="G7076" s="43">
        <v>239442.2703649257</v>
      </c>
    </row>
    <row r="7077" spans="1:7" x14ac:dyDescent="0.2">
      <c r="A7077" s="7">
        <v>7075</v>
      </c>
      <c r="B7077" s="43">
        <v>18.850000000000001</v>
      </c>
      <c r="C7077" s="43">
        <v>115396.56653305001</v>
      </c>
      <c r="D7077" s="43">
        <v>81741.796533050307</v>
      </c>
      <c r="E7077" s="43">
        <v>31935.133166014999</v>
      </c>
      <c r="F7077" s="43">
        <v>2702.4063083221999</v>
      </c>
      <c r="G7077" s="43">
        <v>-982.76947433739997</v>
      </c>
    </row>
    <row r="7078" spans="1:7" x14ac:dyDescent="0.2">
      <c r="A7078" s="7">
        <v>7076</v>
      </c>
      <c r="B7078" s="43">
        <v>157.74</v>
      </c>
      <c r="C7078" s="43">
        <v>336521.48243972613</v>
      </c>
      <c r="D7078" s="43">
        <v>335407.54824648652</v>
      </c>
      <c r="E7078" s="43">
        <v>10980.720681119101</v>
      </c>
      <c r="F7078" s="43">
        <v>0</v>
      </c>
      <c r="G7078" s="43">
        <v>-9866.7864878795008</v>
      </c>
    </row>
    <row r="7079" spans="1:7" x14ac:dyDescent="0.2">
      <c r="A7079" s="7">
        <v>7077</v>
      </c>
      <c r="B7079" s="43">
        <v>58.65</v>
      </c>
      <c r="C7079" s="43">
        <v>70395.872595576395</v>
      </c>
      <c r="D7079" s="43">
        <v>104142.33718894341</v>
      </c>
      <c r="E7079" s="43">
        <v>6065.6402117400003</v>
      </c>
      <c r="F7079" s="43">
        <v>0</v>
      </c>
      <c r="G7079" s="43">
        <v>-39812.104805107003</v>
      </c>
    </row>
    <row r="7080" spans="1:7" x14ac:dyDescent="0.2">
      <c r="A7080" s="7">
        <v>7078</v>
      </c>
      <c r="B7080" s="43">
        <v>23.37</v>
      </c>
      <c r="C7080" s="43">
        <v>27923.104511979</v>
      </c>
      <c r="D7080" s="43">
        <v>22626.509603745901</v>
      </c>
      <c r="E7080" s="43">
        <v>6138.2258161017999</v>
      </c>
      <c r="F7080" s="43">
        <v>0</v>
      </c>
      <c r="G7080" s="43">
        <v>-841.63090786880002</v>
      </c>
    </row>
    <row r="7081" spans="1:7" x14ac:dyDescent="0.2">
      <c r="A7081" s="7">
        <v>7079</v>
      </c>
      <c r="B7081" s="43">
        <v>51.7</v>
      </c>
      <c r="C7081" s="43">
        <v>147789.11177735671</v>
      </c>
      <c r="D7081" s="43">
        <v>123378.8270343523</v>
      </c>
      <c r="E7081" s="43">
        <v>14639.2455973375</v>
      </c>
      <c r="F7081" s="43">
        <v>0</v>
      </c>
      <c r="G7081" s="43">
        <v>9771.0391456668003</v>
      </c>
    </row>
    <row r="7082" spans="1:7" x14ac:dyDescent="0.2">
      <c r="A7082" s="7">
        <v>7080</v>
      </c>
      <c r="B7082" s="43">
        <v>2.4900000000000002</v>
      </c>
      <c r="C7082" s="43">
        <v>8239.5207621843001</v>
      </c>
      <c r="D7082" s="43">
        <v>7280.6223493899997</v>
      </c>
      <c r="E7082" s="43">
        <v>16925.699612999098</v>
      </c>
      <c r="F7082" s="43">
        <v>0</v>
      </c>
      <c r="G7082" s="43">
        <v>-15966.8012002048</v>
      </c>
    </row>
    <row r="7083" spans="1:7" x14ac:dyDescent="0.2">
      <c r="A7083" s="7">
        <v>7081</v>
      </c>
      <c r="B7083" s="43">
        <v>72.739999999999995</v>
      </c>
      <c r="C7083" s="43">
        <v>448087.65521860478</v>
      </c>
      <c r="D7083" s="43">
        <v>391028.56050562562</v>
      </c>
      <c r="E7083" s="43">
        <v>31905.9871163883</v>
      </c>
      <c r="F7083" s="43">
        <v>0</v>
      </c>
      <c r="G7083" s="43">
        <v>25153.107596590999</v>
      </c>
    </row>
    <row r="7084" spans="1:7" x14ac:dyDescent="0.2">
      <c r="A7084" s="7">
        <v>7082</v>
      </c>
      <c r="B7084" s="43">
        <v>90.57</v>
      </c>
      <c r="C7084" s="43">
        <v>200911.54167353979</v>
      </c>
      <c r="D7084" s="43">
        <v>172148.71070014269</v>
      </c>
      <c r="E7084" s="43">
        <v>11795.9666201932</v>
      </c>
      <c r="F7084" s="43">
        <v>0</v>
      </c>
      <c r="G7084" s="43">
        <v>16966.864353204001</v>
      </c>
    </row>
    <row r="7085" spans="1:7" x14ac:dyDescent="0.2">
      <c r="A7085" s="7">
        <v>7083</v>
      </c>
      <c r="B7085" s="43">
        <v>20.53</v>
      </c>
      <c r="C7085" s="43">
        <v>167338.7876791241</v>
      </c>
      <c r="D7085" s="43">
        <v>113248.828480307</v>
      </c>
      <c r="E7085" s="43">
        <v>42620.438468218403</v>
      </c>
      <c r="F7085" s="43">
        <v>16771.156421896299</v>
      </c>
      <c r="G7085" s="43">
        <v>-5301.6356912974998</v>
      </c>
    </row>
    <row r="7086" spans="1:7" x14ac:dyDescent="0.2">
      <c r="A7086" s="7">
        <v>7084</v>
      </c>
      <c r="B7086" s="43">
        <v>73.91</v>
      </c>
      <c r="C7086" s="43">
        <v>112138.5199261253</v>
      </c>
      <c r="D7086" s="43">
        <v>106974.172557228</v>
      </c>
      <c r="E7086" s="43">
        <v>7717.3798656125</v>
      </c>
      <c r="F7086" s="43">
        <v>0</v>
      </c>
      <c r="G7086" s="43">
        <v>-2553.0324967152001</v>
      </c>
    </row>
    <row r="7087" spans="1:7" x14ac:dyDescent="0.2">
      <c r="A7087" s="7">
        <v>7085</v>
      </c>
      <c r="B7087" s="43">
        <v>180.46</v>
      </c>
      <c r="C7087" s="43">
        <v>266081.42196240439</v>
      </c>
      <c r="D7087" s="43">
        <v>270703.02298217663</v>
      </c>
      <c r="E7087" s="43">
        <v>7580.1675142746999</v>
      </c>
      <c r="F7087" s="43">
        <v>0</v>
      </c>
      <c r="G7087" s="43">
        <v>-12201.7685340468</v>
      </c>
    </row>
    <row r="7088" spans="1:7" x14ac:dyDescent="0.2">
      <c r="A7088" s="7">
        <v>7086</v>
      </c>
      <c r="B7088" s="43">
        <v>4.6500000000000004</v>
      </c>
      <c r="C7088" s="43">
        <v>13683.5400533335</v>
      </c>
      <c r="D7088" s="43">
        <v>11848.209459793299</v>
      </c>
      <c r="E7088" s="43">
        <v>15022.042307441399</v>
      </c>
      <c r="F7088" s="43">
        <v>0</v>
      </c>
      <c r="G7088" s="43">
        <v>-13186.711713901201</v>
      </c>
    </row>
    <row r="7089" spans="1:7" x14ac:dyDescent="0.2">
      <c r="A7089" s="7">
        <v>7087</v>
      </c>
      <c r="B7089" s="43">
        <v>28.34</v>
      </c>
      <c r="C7089" s="43">
        <v>2369.9842665146002</v>
      </c>
      <c r="D7089" s="43">
        <v>2316.0460886169999</v>
      </c>
      <c r="E7089" s="43">
        <v>419.00043169909998</v>
      </c>
      <c r="F7089" s="43">
        <v>0</v>
      </c>
      <c r="G7089" s="43">
        <v>-365.06225380149999</v>
      </c>
    </row>
    <row r="7090" spans="1:7" x14ac:dyDescent="0.2">
      <c r="A7090" s="7">
        <v>7088</v>
      </c>
      <c r="B7090" s="43">
        <v>128.79</v>
      </c>
      <c r="C7090" s="43">
        <v>460763.6975121178</v>
      </c>
      <c r="D7090" s="43">
        <v>473755.32841293613</v>
      </c>
      <c r="E7090" s="43">
        <v>18663.1999925979</v>
      </c>
      <c r="F7090" s="43">
        <v>0</v>
      </c>
      <c r="G7090" s="43">
        <v>-31654.830893416201</v>
      </c>
    </row>
    <row r="7091" spans="1:7" x14ac:dyDescent="0.2">
      <c r="A7091" s="7">
        <v>7089</v>
      </c>
      <c r="B7091" s="43">
        <v>185.44</v>
      </c>
      <c r="C7091" s="43">
        <v>119693.86087760331</v>
      </c>
      <c r="D7091" s="43">
        <v>102400.9486420586</v>
      </c>
      <c r="E7091" s="43">
        <v>3391.5772688807001</v>
      </c>
      <c r="F7091" s="43">
        <v>0</v>
      </c>
      <c r="G7091" s="43">
        <v>13901.334966664001</v>
      </c>
    </row>
    <row r="7092" spans="1:7" x14ac:dyDescent="0.2">
      <c r="A7092" s="7">
        <v>7090</v>
      </c>
      <c r="B7092" s="43">
        <v>13.91</v>
      </c>
      <c r="C7092" s="43">
        <v>59136.221369164101</v>
      </c>
      <c r="D7092" s="43">
        <v>39416.404355174498</v>
      </c>
      <c r="E7092" s="43">
        <v>36985.255688168203</v>
      </c>
      <c r="F7092" s="43">
        <v>7787.1846875349001</v>
      </c>
      <c r="G7092" s="43">
        <v>-25052.623361713599</v>
      </c>
    </row>
    <row r="7093" spans="1:7" x14ac:dyDescent="0.2">
      <c r="A7093" s="7">
        <v>7091</v>
      </c>
      <c r="B7093" s="43">
        <v>224.97</v>
      </c>
      <c r="C7093" s="43">
        <v>289547.1920248114</v>
      </c>
      <c r="D7093" s="43">
        <v>199947.5493461572</v>
      </c>
      <c r="E7093" s="43">
        <v>6722.8077036903996</v>
      </c>
      <c r="F7093" s="43">
        <v>19805.813763926399</v>
      </c>
      <c r="G7093" s="43">
        <v>63071.021211037398</v>
      </c>
    </row>
    <row r="7094" spans="1:7" x14ac:dyDescent="0.2">
      <c r="A7094" s="7">
        <v>7092</v>
      </c>
      <c r="B7094" s="43">
        <v>49.44</v>
      </c>
      <c r="C7094" s="43">
        <v>497295.59846261173</v>
      </c>
      <c r="D7094" s="43">
        <v>422893.33012565167</v>
      </c>
      <c r="E7094" s="43">
        <v>52872.053137910603</v>
      </c>
      <c r="F7094" s="43">
        <v>0</v>
      </c>
      <c r="G7094" s="43">
        <v>21530.215199049399</v>
      </c>
    </row>
    <row r="7095" spans="1:7" x14ac:dyDescent="0.2">
      <c r="A7095" s="7">
        <v>7093</v>
      </c>
      <c r="B7095" s="43">
        <v>36.229999999999997</v>
      </c>
      <c r="C7095" s="43">
        <v>224504.33560465061</v>
      </c>
      <c r="D7095" s="43">
        <v>157576.2915929195</v>
      </c>
      <c r="E7095" s="43">
        <v>33702.961164765802</v>
      </c>
      <c r="F7095" s="43">
        <v>0</v>
      </c>
      <c r="G7095" s="43">
        <v>33225.082846965299</v>
      </c>
    </row>
    <row r="7096" spans="1:7" x14ac:dyDescent="0.2">
      <c r="A7096" s="7">
        <v>7094</v>
      </c>
      <c r="B7096" s="43">
        <v>41.77</v>
      </c>
      <c r="C7096" s="43">
        <v>22148.029303190098</v>
      </c>
      <c r="D7096" s="43">
        <v>17186.227284713401</v>
      </c>
      <c r="E7096" s="43">
        <v>2742.9887857766998</v>
      </c>
      <c r="F7096" s="43">
        <v>0</v>
      </c>
      <c r="G7096" s="43">
        <v>2218.8132326999998</v>
      </c>
    </row>
    <row r="7097" spans="1:7" x14ac:dyDescent="0.2">
      <c r="A7097" s="7">
        <v>7095</v>
      </c>
      <c r="B7097" s="43">
        <v>45.96</v>
      </c>
      <c r="C7097" s="43">
        <v>155127.96298290059</v>
      </c>
      <c r="D7097" s="43">
        <v>143122.11385311349</v>
      </c>
      <c r="E7097" s="43">
        <v>17319.282215401399</v>
      </c>
      <c r="F7097" s="43">
        <v>0</v>
      </c>
      <c r="G7097" s="43">
        <v>-5313.4330856142997</v>
      </c>
    </row>
    <row r="7098" spans="1:7" x14ac:dyDescent="0.2">
      <c r="A7098" s="7">
        <v>7096</v>
      </c>
      <c r="B7098" s="43">
        <v>14.27</v>
      </c>
      <c r="C7098" s="43">
        <v>143628.90396433169</v>
      </c>
      <c r="D7098" s="43">
        <v>117631.1197485396</v>
      </c>
      <c r="E7098" s="43">
        <v>52669.866251274601</v>
      </c>
      <c r="F7098" s="43">
        <v>0</v>
      </c>
      <c r="G7098" s="43">
        <v>-26672.082035482501</v>
      </c>
    </row>
    <row r="7099" spans="1:7" x14ac:dyDescent="0.2">
      <c r="A7099" s="7">
        <v>7097</v>
      </c>
      <c r="B7099" s="43">
        <v>446.02</v>
      </c>
      <c r="C7099" s="43">
        <v>42502.119332710499</v>
      </c>
      <c r="D7099" s="43">
        <v>48321.045647637897</v>
      </c>
      <c r="E7099" s="43">
        <v>486.21657449769998</v>
      </c>
      <c r="F7099" s="43">
        <v>0</v>
      </c>
      <c r="G7099" s="43">
        <v>-6305.1428894252003</v>
      </c>
    </row>
    <row r="7100" spans="1:7" x14ac:dyDescent="0.2">
      <c r="A7100" s="7">
        <v>7098</v>
      </c>
      <c r="B7100" s="43">
        <v>6.09</v>
      </c>
      <c r="C7100" s="43">
        <v>13748.759669467299</v>
      </c>
      <c r="D7100" s="43">
        <v>9145.4886737839006</v>
      </c>
      <c r="E7100" s="43">
        <v>17344.614189944299</v>
      </c>
      <c r="F7100" s="43">
        <v>1090.5645715621999</v>
      </c>
      <c r="G7100" s="43">
        <v>-13831.9077658232</v>
      </c>
    </row>
    <row r="7101" spans="1:7" x14ac:dyDescent="0.2">
      <c r="A7101" s="7">
        <v>7099</v>
      </c>
      <c r="B7101" s="43">
        <v>42.23</v>
      </c>
      <c r="C7101" s="43">
        <v>306543.8767341004</v>
      </c>
      <c r="D7101" s="43">
        <v>204252.33285223719</v>
      </c>
      <c r="E7101" s="43">
        <v>63505.554846701998</v>
      </c>
      <c r="F7101" s="43">
        <v>40322.000568940697</v>
      </c>
      <c r="G7101" s="43">
        <v>-1536.0115337795</v>
      </c>
    </row>
    <row r="7102" spans="1:7" x14ac:dyDescent="0.2">
      <c r="A7102" s="7">
        <v>7100</v>
      </c>
      <c r="B7102" s="43">
        <v>171.86</v>
      </c>
      <c r="C7102" s="43">
        <v>251676.54595046651</v>
      </c>
      <c r="D7102" s="43">
        <v>355197.96512965497</v>
      </c>
      <c r="E7102" s="43">
        <v>7400.6405117786999</v>
      </c>
      <c r="F7102" s="43">
        <v>0</v>
      </c>
      <c r="G7102" s="43">
        <v>-110922.0596909673</v>
      </c>
    </row>
    <row r="7103" spans="1:7" x14ac:dyDescent="0.2">
      <c r="A7103" s="7">
        <v>7101</v>
      </c>
      <c r="B7103" s="43">
        <v>211.51</v>
      </c>
      <c r="C7103" s="43">
        <v>1599621.5146472889</v>
      </c>
      <c r="D7103" s="43">
        <v>1380949.990114897</v>
      </c>
      <c r="E7103" s="43">
        <v>39615.471497866303</v>
      </c>
      <c r="F7103" s="43">
        <v>0</v>
      </c>
      <c r="G7103" s="43">
        <v>179056.05303452539</v>
      </c>
    </row>
    <row r="7104" spans="1:7" x14ac:dyDescent="0.2">
      <c r="A7104" s="7">
        <v>7102</v>
      </c>
      <c r="B7104" s="43">
        <v>24.76</v>
      </c>
      <c r="C7104" s="43">
        <v>241491.32309399321</v>
      </c>
      <c r="D7104" s="43">
        <v>179708.46858624491</v>
      </c>
      <c r="E7104" s="43">
        <v>51621.824201447103</v>
      </c>
      <c r="F7104" s="43">
        <v>0</v>
      </c>
      <c r="G7104" s="43">
        <v>10161.0303063012</v>
      </c>
    </row>
    <row r="7105" spans="1:7" x14ac:dyDescent="0.2">
      <c r="A7105" s="7">
        <v>7103</v>
      </c>
      <c r="B7105" s="43">
        <v>20.89</v>
      </c>
      <c r="C7105" s="43">
        <v>216350.30427620199</v>
      </c>
      <c r="D7105" s="43">
        <v>144090.36518856321</v>
      </c>
      <c r="E7105" s="43">
        <v>78666.274793271703</v>
      </c>
      <c r="F7105" s="43">
        <v>17032.099489577198</v>
      </c>
      <c r="G7105" s="43">
        <v>-23438.435195210201</v>
      </c>
    </row>
    <row r="7106" spans="1:7" x14ac:dyDescent="0.2">
      <c r="A7106" s="7">
        <v>7104</v>
      </c>
      <c r="B7106" s="43">
        <v>2.11</v>
      </c>
      <c r="C7106" s="43">
        <v>10312.901169913401</v>
      </c>
      <c r="D7106" s="43">
        <v>6858.9497956291998</v>
      </c>
      <c r="E7106" s="43">
        <v>43362.367099433803</v>
      </c>
      <c r="F7106" s="43">
        <v>1366.1259325338001</v>
      </c>
      <c r="G7106" s="43">
        <v>-41274.541657683403</v>
      </c>
    </row>
    <row r="7107" spans="1:7" x14ac:dyDescent="0.2">
      <c r="A7107" s="7">
        <v>7105</v>
      </c>
      <c r="B7107" s="43">
        <v>125.76</v>
      </c>
      <c r="C7107" s="43">
        <v>490424.81195023068</v>
      </c>
      <c r="D7107" s="43">
        <v>422260.20035083243</v>
      </c>
      <c r="E7107" s="43">
        <v>20025.645187301601</v>
      </c>
      <c r="F7107" s="43">
        <v>0</v>
      </c>
      <c r="G7107" s="43">
        <v>48138.966412096699</v>
      </c>
    </row>
    <row r="7108" spans="1:7" x14ac:dyDescent="0.2">
      <c r="A7108" s="7">
        <v>7106</v>
      </c>
      <c r="B7108" s="43">
        <v>25.75</v>
      </c>
      <c r="C7108" s="43">
        <v>179087.24412765171</v>
      </c>
      <c r="D7108" s="43">
        <v>200667.19620187851</v>
      </c>
      <c r="E7108" s="43">
        <v>35922.304145446004</v>
      </c>
      <c r="F7108" s="43">
        <v>0</v>
      </c>
      <c r="G7108" s="43">
        <v>-57502.256219672803</v>
      </c>
    </row>
    <row r="7109" spans="1:7" x14ac:dyDescent="0.2">
      <c r="A7109" s="7">
        <v>7107</v>
      </c>
      <c r="B7109" s="43">
        <v>34.74</v>
      </c>
      <c r="C7109" s="43">
        <v>131820.92816077021</v>
      </c>
      <c r="D7109" s="43">
        <v>133141.56913065579</v>
      </c>
      <c r="E7109" s="43">
        <v>19946.273628341201</v>
      </c>
      <c r="F7109" s="43">
        <v>0</v>
      </c>
      <c r="G7109" s="43">
        <v>-21266.914598226798</v>
      </c>
    </row>
    <row r="7110" spans="1:7" x14ac:dyDescent="0.2">
      <c r="A7110" s="7">
        <v>7108</v>
      </c>
      <c r="B7110" s="43">
        <v>11.58</v>
      </c>
      <c r="C7110" s="43">
        <v>30096.283191443199</v>
      </c>
      <c r="D7110" s="43">
        <v>20051.438302946299</v>
      </c>
      <c r="E7110" s="43">
        <v>20612.4946034436</v>
      </c>
      <c r="F7110" s="43">
        <v>2895.7896165808002</v>
      </c>
      <c r="G7110" s="43">
        <v>-13463.439331527499</v>
      </c>
    </row>
    <row r="7111" spans="1:7" x14ac:dyDescent="0.2">
      <c r="A7111" s="7">
        <v>7109</v>
      </c>
      <c r="B7111" s="43">
        <v>72.760000000000005</v>
      </c>
      <c r="C7111" s="43">
        <v>68470.478535851202</v>
      </c>
      <c r="D7111" s="43">
        <v>83083.295831974901</v>
      </c>
      <c r="E7111" s="43">
        <v>4786.5504163833002</v>
      </c>
      <c r="F7111" s="43">
        <v>0</v>
      </c>
      <c r="G7111" s="43">
        <v>-19399.367712506901</v>
      </c>
    </row>
    <row r="7112" spans="1:7" x14ac:dyDescent="0.2">
      <c r="A7112" s="7">
        <v>7110</v>
      </c>
      <c r="B7112" s="43">
        <v>572.64</v>
      </c>
      <c r="C7112" s="43">
        <v>2357376.1876371279</v>
      </c>
      <c r="D7112" s="43">
        <v>3248227.5901743239</v>
      </c>
      <c r="E7112" s="43">
        <v>21077.9656689041</v>
      </c>
      <c r="F7112" s="43">
        <v>0</v>
      </c>
      <c r="G7112" s="43">
        <v>-911929.36820609996</v>
      </c>
    </row>
    <row r="7113" spans="1:7" x14ac:dyDescent="0.2">
      <c r="A7113" s="7">
        <v>7111</v>
      </c>
      <c r="B7113" s="43">
        <v>191.37</v>
      </c>
      <c r="C7113" s="43">
        <v>1654502.5114481649</v>
      </c>
      <c r="D7113" s="43">
        <v>1192612.8046974491</v>
      </c>
      <c r="E7113" s="43">
        <v>46014.833710749001</v>
      </c>
      <c r="F7113" s="43">
        <v>0</v>
      </c>
      <c r="G7113" s="43">
        <v>415874.8730399675</v>
      </c>
    </row>
    <row r="7114" spans="1:7" x14ac:dyDescent="0.2">
      <c r="A7114" s="7">
        <v>7112</v>
      </c>
      <c r="B7114" s="43">
        <v>21.93</v>
      </c>
      <c r="C7114" s="43">
        <v>322852.50848052662</v>
      </c>
      <c r="D7114" s="43">
        <v>230441.8015499872</v>
      </c>
      <c r="E7114" s="43">
        <v>79926.463726173795</v>
      </c>
      <c r="F7114" s="43">
        <v>0</v>
      </c>
      <c r="G7114" s="43">
        <v>12484.243204365601</v>
      </c>
    </row>
    <row r="7115" spans="1:7" x14ac:dyDescent="0.2">
      <c r="A7115" s="7">
        <v>7113</v>
      </c>
      <c r="B7115" s="43">
        <v>47.61</v>
      </c>
      <c r="C7115" s="43">
        <v>347672.64709858602</v>
      </c>
      <c r="D7115" s="43">
        <v>295062.30154749763</v>
      </c>
      <c r="E7115" s="43">
        <v>37750.400698574398</v>
      </c>
      <c r="F7115" s="43">
        <v>0</v>
      </c>
      <c r="G7115" s="43">
        <v>14859.9448525139</v>
      </c>
    </row>
    <row r="7116" spans="1:7" x14ac:dyDescent="0.2">
      <c r="A7116" s="7">
        <v>7114</v>
      </c>
      <c r="B7116" s="43">
        <v>20.67</v>
      </c>
      <c r="C7116" s="43">
        <v>123918.7030779872</v>
      </c>
      <c r="D7116" s="43">
        <v>150339.23262544069</v>
      </c>
      <c r="E7116" s="43">
        <v>30972.7635027094</v>
      </c>
      <c r="F7116" s="43">
        <v>0</v>
      </c>
      <c r="G7116" s="43">
        <v>-57393.293050163003</v>
      </c>
    </row>
    <row r="7117" spans="1:7" x14ac:dyDescent="0.2">
      <c r="A7117" s="7">
        <v>7115</v>
      </c>
      <c r="B7117" s="43">
        <v>97.85</v>
      </c>
      <c r="C7117" s="43">
        <v>927626.87877786881</v>
      </c>
      <c r="D7117" s="43">
        <v>617625.32675240247</v>
      </c>
      <c r="E7117" s="43">
        <v>75480.739595616003</v>
      </c>
      <c r="F7117" s="43">
        <v>89680.000875036494</v>
      </c>
      <c r="G7117" s="43">
        <v>144840.81155481379</v>
      </c>
    </row>
    <row r="7118" spans="1:7" x14ac:dyDescent="0.2">
      <c r="A7118" s="7">
        <v>7116</v>
      </c>
      <c r="B7118" s="43">
        <v>52.35</v>
      </c>
      <c r="C7118" s="43">
        <v>483793.64792908909</v>
      </c>
      <c r="D7118" s="43">
        <v>383739.03909783863</v>
      </c>
      <c r="E7118" s="43">
        <v>48595.083695000503</v>
      </c>
      <c r="F7118" s="43">
        <v>0</v>
      </c>
      <c r="G7118" s="43">
        <v>51459.525136249998</v>
      </c>
    </row>
    <row r="7119" spans="1:7" x14ac:dyDescent="0.2">
      <c r="A7119" s="7">
        <v>7117</v>
      </c>
      <c r="B7119" s="43">
        <v>76.08</v>
      </c>
      <c r="C7119" s="43">
        <v>250455.09135189699</v>
      </c>
      <c r="D7119" s="43">
        <v>166814.01511795359</v>
      </c>
      <c r="E7119" s="43">
        <v>25001.894906134701</v>
      </c>
      <c r="F7119" s="43">
        <v>19885.983802680399</v>
      </c>
      <c r="G7119" s="43">
        <v>38753.1975251283</v>
      </c>
    </row>
    <row r="7120" spans="1:7" x14ac:dyDescent="0.2">
      <c r="A7120" s="7">
        <v>7118</v>
      </c>
      <c r="B7120" s="43">
        <v>25.41</v>
      </c>
      <c r="C7120" s="43">
        <v>0</v>
      </c>
      <c r="D7120" s="43">
        <v>0</v>
      </c>
      <c r="E7120" s="43">
        <v>0</v>
      </c>
      <c r="F7120" s="43">
        <v>0</v>
      </c>
      <c r="G7120" s="43">
        <v>0</v>
      </c>
    </row>
    <row r="7121" spans="1:7" x14ac:dyDescent="0.2">
      <c r="A7121" s="7">
        <v>7119</v>
      </c>
      <c r="B7121" s="43">
        <v>51.37</v>
      </c>
      <c r="C7121" s="43">
        <v>4880.1499999999996</v>
      </c>
      <c r="D7121" s="43">
        <v>5167.7505394784002</v>
      </c>
      <c r="E7121" s="43">
        <v>475</v>
      </c>
      <c r="F7121" s="43">
        <v>0</v>
      </c>
      <c r="G7121" s="43">
        <v>-762.60053947840004</v>
      </c>
    </row>
    <row r="7122" spans="1:7" x14ac:dyDescent="0.2">
      <c r="A7122" s="7">
        <v>7120</v>
      </c>
      <c r="B7122" s="43">
        <v>42.98</v>
      </c>
      <c r="C7122" s="43">
        <v>122583.0059038122</v>
      </c>
      <c r="D7122" s="43">
        <v>112460.73121331559</v>
      </c>
      <c r="E7122" s="43">
        <v>14454.6009522475</v>
      </c>
      <c r="F7122" s="43">
        <v>0</v>
      </c>
      <c r="G7122" s="43">
        <v>-4332.3262617509999</v>
      </c>
    </row>
    <row r="7123" spans="1:7" x14ac:dyDescent="0.2">
      <c r="A7123" s="7">
        <v>7121</v>
      </c>
      <c r="B7123" s="43">
        <v>33.29</v>
      </c>
      <c r="C7123" s="43">
        <v>15241.5586987222</v>
      </c>
      <c r="D7123" s="43">
        <v>12317.0689930111</v>
      </c>
      <c r="E7123" s="43">
        <v>2354.8612252854</v>
      </c>
      <c r="F7123" s="43">
        <v>0</v>
      </c>
      <c r="G7123" s="43">
        <v>569.62848042569999</v>
      </c>
    </row>
    <row r="7124" spans="1:7" x14ac:dyDescent="0.2">
      <c r="A7124" s="7">
        <v>7122</v>
      </c>
      <c r="B7124" s="43">
        <v>74.67</v>
      </c>
      <c r="C7124" s="43">
        <v>171138.7362144294</v>
      </c>
      <c r="D7124" s="43">
        <v>121581.9681999024</v>
      </c>
      <c r="E7124" s="43">
        <v>12450.009712405499</v>
      </c>
      <c r="F7124" s="43">
        <v>0</v>
      </c>
      <c r="G7124" s="43">
        <v>37106.758302121401</v>
      </c>
    </row>
    <row r="7125" spans="1:7" x14ac:dyDescent="0.2">
      <c r="A7125" s="7">
        <v>7123</v>
      </c>
      <c r="B7125" s="43">
        <v>137.41999999999999</v>
      </c>
      <c r="C7125" s="43">
        <v>223264.18655518949</v>
      </c>
      <c r="D7125" s="43">
        <v>266122.98393288639</v>
      </c>
      <c r="E7125" s="43">
        <v>8217.1739315505001</v>
      </c>
      <c r="F7125" s="43">
        <v>0</v>
      </c>
      <c r="G7125" s="43">
        <v>-51075.971309247398</v>
      </c>
    </row>
    <row r="7126" spans="1:7" x14ac:dyDescent="0.2">
      <c r="A7126" s="7">
        <v>7124</v>
      </c>
      <c r="B7126" s="43">
        <v>63.43</v>
      </c>
      <c r="C7126" s="43">
        <v>60406.566863281703</v>
      </c>
      <c r="D7126" s="43">
        <v>51424.149492121403</v>
      </c>
      <c r="E7126" s="43">
        <v>4905.5587807493002</v>
      </c>
      <c r="F7126" s="43">
        <v>0</v>
      </c>
      <c r="G7126" s="43">
        <v>4076.858590411</v>
      </c>
    </row>
    <row r="7127" spans="1:7" x14ac:dyDescent="0.2">
      <c r="A7127" s="7">
        <v>7125</v>
      </c>
      <c r="B7127" s="43">
        <v>35.65</v>
      </c>
      <c r="C7127" s="43">
        <v>180839.0191981399</v>
      </c>
      <c r="D7127" s="43">
        <v>120462.02783288639</v>
      </c>
      <c r="E7127" s="43">
        <v>44456.911272531601</v>
      </c>
      <c r="F7127" s="43">
        <v>23818.250002840301</v>
      </c>
      <c r="G7127" s="43">
        <v>-7898.1699101183003</v>
      </c>
    </row>
    <row r="7128" spans="1:7" x14ac:dyDescent="0.2">
      <c r="A7128" s="7">
        <v>7126</v>
      </c>
      <c r="B7128" s="43">
        <v>64.040000000000006</v>
      </c>
      <c r="C7128" s="43">
        <v>415764.21619016287</v>
      </c>
      <c r="D7128" s="43">
        <v>336477.33930379211</v>
      </c>
      <c r="E7128" s="43">
        <v>33546.059544255899</v>
      </c>
      <c r="F7128" s="43">
        <v>0</v>
      </c>
      <c r="G7128" s="43">
        <v>45740.817342114802</v>
      </c>
    </row>
    <row r="7129" spans="1:7" x14ac:dyDescent="0.2">
      <c r="A7129" s="7">
        <v>7127</v>
      </c>
      <c r="B7129" s="43">
        <v>34.549999999999997</v>
      </c>
      <c r="C7129" s="43">
        <v>177154.00814112311</v>
      </c>
      <c r="D7129" s="43">
        <v>153888.59011044729</v>
      </c>
      <c r="E7129" s="43">
        <v>26247.850724921202</v>
      </c>
      <c r="F7129" s="43">
        <v>0</v>
      </c>
      <c r="G7129" s="43">
        <v>-2982.4326942452999</v>
      </c>
    </row>
    <row r="7130" spans="1:7" x14ac:dyDescent="0.2">
      <c r="A7130" s="7">
        <v>7128</v>
      </c>
      <c r="B7130" s="43">
        <v>34.9</v>
      </c>
      <c r="C7130" s="43">
        <v>53139.848958415598</v>
      </c>
      <c r="D7130" s="43">
        <v>37763.7191682462</v>
      </c>
      <c r="E7130" s="43">
        <v>7933.4729801313997</v>
      </c>
      <c r="F7130" s="43">
        <v>0</v>
      </c>
      <c r="G7130" s="43">
        <v>7442.6568100379</v>
      </c>
    </row>
    <row r="7131" spans="1:7" x14ac:dyDescent="0.2">
      <c r="A7131" s="7">
        <v>7129</v>
      </c>
      <c r="B7131" s="43">
        <v>235.49</v>
      </c>
      <c r="C7131" s="43">
        <v>2396859.3485365789</v>
      </c>
      <c r="D7131" s="43">
        <v>2384450.4061226929</v>
      </c>
      <c r="E7131" s="43">
        <v>53563.424298779202</v>
      </c>
      <c r="F7131" s="43">
        <v>0</v>
      </c>
      <c r="G7131" s="43">
        <v>-41154.481884893103</v>
      </c>
    </row>
    <row r="7132" spans="1:7" x14ac:dyDescent="0.2">
      <c r="A7132" s="7">
        <v>7130</v>
      </c>
      <c r="B7132" s="43">
        <v>94.35</v>
      </c>
      <c r="C7132" s="43">
        <v>606558.93822768494</v>
      </c>
      <c r="D7132" s="43">
        <v>403944.81547024648</v>
      </c>
      <c r="E7132" s="43">
        <v>56426.2341097729</v>
      </c>
      <c r="F7132" s="43">
        <v>80066.026468254902</v>
      </c>
      <c r="G7132" s="43">
        <v>66121.862179410702</v>
      </c>
    </row>
    <row r="7133" spans="1:7" x14ac:dyDescent="0.2">
      <c r="A7133" s="7">
        <v>7131</v>
      </c>
      <c r="B7133" s="43">
        <v>68.510000000000005</v>
      </c>
      <c r="C7133" s="43">
        <v>208561.8408264046</v>
      </c>
      <c r="D7133" s="43">
        <v>206743.295170547</v>
      </c>
      <c r="E7133" s="43">
        <v>15887.4491888579</v>
      </c>
      <c r="F7133" s="43">
        <v>0</v>
      </c>
      <c r="G7133" s="43">
        <v>-14068.903533000201</v>
      </c>
    </row>
    <row r="7134" spans="1:7" x14ac:dyDescent="0.2">
      <c r="A7134" s="7">
        <v>7132</v>
      </c>
      <c r="B7134" s="43">
        <v>180.69</v>
      </c>
      <c r="C7134" s="43">
        <v>356448.61572590948</v>
      </c>
      <c r="D7134" s="43">
        <v>237187.56137604779</v>
      </c>
      <c r="E7134" s="43">
        <v>15138.461995969699</v>
      </c>
      <c r="F7134" s="43">
        <v>28381.755809276401</v>
      </c>
      <c r="G7134" s="43">
        <v>75740.836544615595</v>
      </c>
    </row>
    <row r="7135" spans="1:7" x14ac:dyDescent="0.2">
      <c r="A7135" s="7">
        <v>7133</v>
      </c>
      <c r="B7135" s="43">
        <v>33.799999999999997</v>
      </c>
      <c r="C7135" s="43">
        <v>198772.392865109</v>
      </c>
      <c r="D7135" s="43">
        <v>132465.70013139391</v>
      </c>
      <c r="E7135" s="43">
        <v>51328.947806423501</v>
      </c>
      <c r="F7135" s="43">
        <v>26199.268115677201</v>
      </c>
      <c r="G7135" s="43">
        <v>-11221.523188385599</v>
      </c>
    </row>
    <row r="7136" spans="1:7" x14ac:dyDescent="0.2">
      <c r="A7136" s="7">
        <v>7134</v>
      </c>
      <c r="B7136" s="43">
        <v>181.14</v>
      </c>
      <c r="C7136" s="43">
        <v>1454205.8445758871</v>
      </c>
      <c r="D7136" s="43">
        <v>1601130.1101569049</v>
      </c>
      <c r="E7136" s="43">
        <v>41593.069788066598</v>
      </c>
      <c r="F7136" s="43">
        <v>0</v>
      </c>
      <c r="G7136" s="43">
        <v>-188517.3353690847</v>
      </c>
    </row>
    <row r="7137" spans="1:7" x14ac:dyDescent="0.2">
      <c r="A7137" s="7">
        <v>7135</v>
      </c>
      <c r="B7137" s="43">
        <v>28.96</v>
      </c>
      <c r="C7137" s="43">
        <v>46560.1670299627</v>
      </c>
      <c r="D7137" s="43">
        <v>40124.4899337647</v>
      </c>
      <c r="E7137" s="43">
        <v>8365.4890847582992</v>
      </c>
      <c r="F7137" s="43">
        <v>0</v>
      </c>
      <c r="G7137" s="43">
        <v>-1929.8119885603001</v>
      </c>
    </row>
    <row r="7138" spans="1:7" x14ac:dyDescent="0.2">
      <c r="A7138" s="7">
        <v>7136</v>
      </c>
      <c r="B7138" s="43">
        <v>15.95</v>
      </c>
      <c r="C7138" s="43">
        <v>81222.509724380201</v>
      </c>
      <c r="D7138" s="43">
        <v>66768.801427238301</v>
      </c>
      <c r="E7138" s="43">
        <v>26160.877402716698</v>
      </c>
      <c r="F7138" s="43">
        <v>0</v>
      </c>
      <c r="G7138" s="43">
        <v>-11707.1691055749</v>
      </c>
    </row>
    <row r="7139" spans="1:7" x14ac:dyDescent="0.2">
      <c r="A7139" s="7">
        <v>7137</v>
      </c>
      <c r="B7139" s="43">
        <v>20.98</v>
      </c>
      <c r="C7139" s="43">
        <v>35031.226637303997</v>
      </c>
      <c r="D7139" s="43">
        <v>37686.510078907297</v>
      </c>
      <c r="E7139" s="43">
        <v>8462.3159730536008</v>
      </c>
      <c r="F7139" s="43">
        <v>0</v>
      </c>
      <c r="G7139" s="43">
        <v>-11117.599414656999</v>
      </c>
    </row>
    <row r="7140" spans="1:7" x14ac:dyDescent="0.2">
      <c r="A7140" s="7">
        <v>7138</v>
      </c>
      <c r="B7140" s="43">
        <v>64.16</v>
      </c>
      <c r="C7140" s="43">
        <v>189260.86762573171</v>
      </c>
      <c r="D7140" s="43">
        <v>146543.56180681961</v>
      </c>
      <c r="E7140" s="43">
        <v>15600.3798392186</v>
      </c>
      <c r="F7140" s="43">
        <v>0</v>
      </c>
      <c r="G7140" s="43">
        <v>27116.925979693598</v>
      </c>
    </row>
    <row r="7141" spans="1:7" x14ac:dyDescent="0.2">
      <c r="A7141" s="7">
        <v>7139</v>
      </c>
      <c r="B7141" s="43">
        <v>20.64</v>
      </c>
      <c r="C7141" s="43">
        <v>59270.354571160802</v>
      </c>
      <c r="D7141" s="43">
        <v>56781.629486172897</v>
      </c>
      <c r="E7141" s="43">
        <v>14856.207709738001</v>
      </c>
      <c r="F7141" s="43">
        <v>0</v>
      </c>
      <c r="G7141" s="43">
        <v>-12367.482624750101</v>
      </c>
    </row>
    <row r="7142" spans="1:7" x14ac:dyDescent="0.2">
      <c r="A7142" s="7">
        <v>7140</v>
      </c>
      <c r="B7142" s="43">
        <v>29.67</v>
      </c>
      <c r="C7142" s="43">
        <v>24881.732037444301</v>
      </c>
      <c r="D7142" s="43">
        <v>24420.1562755739</v>
      </c>
      <c r="E7142" s="43">
        <v>4311.5963914964996</v>
      </c>
      <c r="F7142" s="43">
        <v>0</v>
      </c>
      <c r="G7142" s="43">
        <v>-3850.0206296260999</v>
      </c>
    </row>
    <row r="7143" spans="1:7" x14ac:dyDescent="0.2">
      <c r="A7143" s="7">
        <v>7141</v>
      </c>
      <c r="B7143" s="43">
        <v>211.02</v>
      </c>
      <c r="C7143" s="43">
        <v>1262230.798100949</v>
      </c>
      <c r="D7143" s="43">
        <v>867368.11960463552</v>
      </c>
      <c r="E7143" s="43">
        <v>31926.032306270899</v>
      </c>
      <c r="F7143" s="43">
        <v>61928.506988149398</v>
      </c>
      <c r="G7143" s="43">
        <v>301008.13920189301</v>
      </c>
    </row>
    <row r="7144" spans="1:7" x14ac:dyDescent="0.2">
      <c r="A7144" s="7">
        <v>7142</v>
      </c>
      <c r="B7144" s="43">
        <v>127.16</v>
      </c>
      <c r="C7144" s="43">
        <v>581536.77231341833</v>
      </c>
      <c r="D7144" s="43">
        <v>502207.15279637178</v>
      </c>
      <c r="E7144" s="43">
        <v>23502.800234476799</v>
      </c>
      <c r="F7144" s="43">
        <v>0</v>
      </c>
      <c r="G7144" s="43">
        <v>55826.819282569697</v>
      </c>
    </row>
    <row r="7145" spans="1:7" x14ac:dyDescent="0.2">
      <c r="A7145" s="7">
        <v>7143</v>
      </c>
      <c r="B7145" s="43">
        <v>61.23</v>
      </c>
      <c r="C7145" s="43">
        <v>93470.281331221995</v>
      </c>
      <c r="D7145" s="43">
        <v>95303.185614938804</v>
      </c>
      <c r="E7145" s="43">
        <v>7879.0510303526999</v>
      </c>
      <c r="F7145" s="43">
        <v>0</v>
      </c>
      <c r="G7145" s="43">
        <v>-9711.9553140694006</v>
      </c>
    </row>
    <row r="7146" spans="1:7" x14ac:dyDescent="0.2">
      <c r="A7146" s="7">
        <v>7144</v>
      </c>
      <c r="B7146" s="43">
        <v>62</v>
      </c>
      <c r="C7146" s="43">
        <v>66418.302816833093</v>
      </c>
      <c r="D7146" s="43">
        <v>49006.837774547101</v>
      </c>
      <c r="E7146" s="43">
        <v>5570.0150751407</v>
      </c>
      <c r="F7146" s="43">
        <v>0</v>
      </c>
      <c r="G7146" s="43">
        <v>11841.449967145199</v>
      </c>
    </row>
    <row r="7147" spans="1:7" x14ac:dyDescent="0.2">
      <c r="A7147" s="7">
        <v>7145</v>
      </c>
      <c r="B7147" s="43">
        <v>21.93</v>
      </c>
      <c r="C7147" s="43">
        <v>112041.6498866973</v>
      </c>
      <c r="D7147" s="43">
        <v>74598.163002754605</v>
      </c>
      <c r="E7147" s="43">
        <v>45045.444763112399</v>
      </c>
      <c r="F7147" s="43">
        <v>14822.418235074299</v>
      </c>
      <c r="G7147" s="43">
        <v>-22424.376114244002</v>
      </c>
    </row>
    <row r="7148" spans="1:7" x14ac:dyDescent="0.2">
      <c r="A7148" s="7">
        <v>7146</v>
      </c>
      <c r="B7148" s="43">
        <v>18.45</v>
      </c>
      <c r="C7148" s="43">
        <v>47366.646844515097</v>
      </c>
      <c r="D7148" s="43">
        <v>36442.016746756301</v>
      </c>
      <c r="E7148" s="43">
        <v>13816.9255072507</v>
      </c>
      <c r="F7148" s="43">
        <v>0</v>
      </c>
      <c r="G7148" s="43">
        <v>-2892.2954094920001</v>
      </c>
    </row>
    <row r="7149" spans="1:7" x14ac:dyDescent="0.2">
      <c r="A7149" s="7">
        <v>7147</v>
      </c>
      <c r="B7149" s="43">
        <v>126.05</v>
      </c>
      <c r="C7149" s="43">
        <v>682287.26719559846</v>
      </c>
      <c r="D7149" s="43">
        <v>453852.4075628377</v>
      </c>
      <c r="E7149" s="43">
        <v>43436.955827417398</v>
      </c>
      <c r="F7149" s="43">
        <v>66569.001544810497</v>
      </c>
      <c r="G7149" s="43">
        <v>118428.90226053289</v>
      </c>
    </row>
    <row r="7150" spans="1:7" x14ac:dyDescent="0.2">
      <c r="A7150" s="7">
        <v>7148</v>
      </c>
      <c r="B7150" s="43">
        <v>25.17</v>
      </c>
      <c r="C7150" s="43">
        <v>58790.824422958503</v>
      </c>
      <c r="D7150" s="43">
        <v>39181.774952264699</v>
      </c>
      <c r="E7150" s="43">
        <v>20415.693694159901</v>
      </c>
      <c r="F7150" s="43">
        <v>7731.1659812725002</v>
      </c>
      <c r="G7150" s="43">
        <v>-8537.8102047385</v>
      </c>
    </row>
    <row r="7151" spans="1:7" x14ac:dyDescent="0.2">
      <c r="A7151" s="7">
        <v>7149</v>
      </c>
      <c r="B7151" s="43">
        <v>42.75</v>
      </c>
      <c r="C7151" s="43">
        <v>37824.156357087399</v>
      </c>
      <c r="D7151" s="43">
        <v>37948.055249015</v>
      </c>
      <c r="E7151" s="43">
        <v>4438.5424210505998</v>
      </c>
      <c r="F7151" s="43">
        <v>0</v>
      </c>
      <c r="G7151" s="43">
        <v>-4562.4413129782997</v>
      </c>
    </row>
    <row r="7152" spans="1:7" x14ac:dyDescent="0.2">
      <c r="A7152" s="7">
        <v>7150</v>
      </c>
      <c r="B7152" s="43">
        <v>96.54</v>
      </c>
      <c r="C7152" s="43">
        <v>177659.88484874231</v>
      </c>
      <c r="D7152" s="43">
        <v>163021.20560557541</v>
      </c>
      <c r="E7152" s="43">
        <v>9386.6951965201006</v>
      </c>
      <c r="F7152" s="43">
        <v>0</v>
      </c>
      <c r="G7152" s="43">
        <v>5251.9840466469004</v>
      </c>
    </row>
    <row r="7153" spans="1:7" x14ac:dyDescent="0.2">
      <c r="A7153" s="7">
        <v>7151</v>
      </c>
      <c r="B7153" s="43">
        <v>207.67</v>
      </c>
      <c r="C7153" s="43">
        <v>1316432.1925314311</v>
      </c>
      <c r="D7153" s="43">
        <v>1437526.2657188461</v>
      </c>
      <c r="E7153" s="43">
        <v>33086.758223862598</v>
      </c>
      <c r="F7153" s="43">
        <v>0</v>
      </c>
      <c r="G7153" s="43">
        <v>-154180.83141127811</v>
      </c>
    </row>
    <row r="7154" spans="1:7" x14ac:dyDescent="0.2">
      <c r="A7154" s="7">
        <v>7152</v>
      </c>
      <c r="B7154" s="43">
        <v>299.07</v>
      </c>
      <c r="C7154" s="43">
        <v>1435826.944629564</v>
      </c>
      <c r="D7154" s="43">
        <v>1446529.653627438</v>
      </c>
      <c r="E7154" s="43">
        <v>24785.83351045</v>
      </c>
      <c r="F7154" s="43">
        <v>0</v>
      </c>
      <c r="G7154" s="43">
        <v>-35488.542508323997</v>
      </c>
    </row>
    <row r="7155" spans="1:7" x14ac:dyDescent="0.2">
      <c r="A7155" s="7">
        <v>7153</v>
      </c>
      <c r="B7155" s="43">
        <v>277.10000000000002</v>
      </c>
      <c r="C7155" s="43">
        <v>2208585.6857963922</v>
      </c>
      <c r="D7155" s="43">
        <v>1469153.8953968401</v>
      </c>
      <c r="E7155" s="43">
        <v>70748.427269461303</v>
      </c>
      <c r="F7155" s="43">
        <v>294736.37319050211</v>
      </c>
      <c r="G7155" s="43">
        <v>373946.98993958818</v>
      </c>
    </row>
    <row r="7156" spans="1:7" x14ac:dyDescent="0.2">
      <c r="A7156" s="7">
        <v>7154</v>
      </c>
      <c r="B7156" s="43">
        <v>29</v>
      </c>
      <c r="C7156" s="43">
        <v>149291.40338436459</v>
      </c>
      <c r="D7156" s="43">
        <v>119442.2974193282</v>
      </c>
      <c r="E7156" s="43">
        <v>26999.747363407001</v>
      </c>
      <c r="F7156" s="43">
        <v>0</v>
      </c>
      <c r="G7156" s="43">
        <v>2849.3586016294998</v>
      </c>
    </row>
    <row r="7157" spans="1:7" x14ac:dyDescent="0.2">
      <c r="A7157" s="7">
        <v>7155</v>
      </c>
      <c r="B7157" s="43">
        <v>78.38</v>
      </c>
      <c r="C7157" s="43">
        <v>256520.22647784179</v>
      </c>
      <c r="D7157" s="43">
        <v>299388.03225059807</v>
      </c>
      <c r="E7157" s="43">
        <v>16599.6200415288</v>
      </c>
      <c r="F7157" s="43">
        <v>0</v>
      </c>
      <c r="G7157" s="43">
        <v>-59467.425814285103</v>
      </c>
    </row>
    <row r="7158" spans="1:7" x14ac:dyDescent="0.2">
      <c r="A7158" s="7">
        <v>7156</v>
      </c>
      <c r="B7158" s="43">
        <v>84.51</v>
      </c>
      <c r="C7158" s="43">
        <v>418582.56371259427</v>
      </c>
      <c r="D7158" s="43">
        <v>334507.67603876221</v>
      </c>
      <c r="E7158" s="43">
        <v>25612.414654116299</v>
      </c>
      <c r="F7158" s="43">
        <v>0</v>
      </c>
      <c r="G7158" s="43">
        <v>58462.473019715697</v>
      </c>
    </row>
    <row r="7159" spans="1:7" x14ac:dyDescent="0.2">
      <c r="A7159" s="7">
        <v>7157</v>
      </c>
      <c r="B7159" s="43">
        <v>56.2</v>
      </c>
      <c r="C7159" s="43">
        <v>29317.095223863202</v>
      </c>
      <c r="D7159" s="43">
        <v>19540.020902580702</v>
      </c>
      <c r="E7159" s="43">
        <v>4536.9271288115997</v>
      </c>
      <c r="F7159" s="43">
        <v>3851.2043250665001</v>
      </c>
      <c r="G7159" s="43">
        <v>1388.9428674045</v>
      </c>
    </row>
    <row r="7160" spans="1:7" x14ac:dyDescent="0.2">
      <c r="A7160" s="7">
        <v>7158</v>
      </c>
      <c r="B7160" s="43">
        <v>463.42</v>
      </c>
      <c r="C7160" s="43">
        <v>660678.59222363424</v>
      </c>
      <c r="D7160" s="43">
        <v>954635.87831948884</v>
      </c>
      <c r="E7160" s="43">
        <v>7248.0988474605001</v>
      </c>
      <c r="F7160" s="43">
        <v>0</v>
      </c>
      <c r="G7160" s="43">
        <v>-301205.38494331512</v>
      </c>
    </row>
    <row r="7161" spans="1:7" x14ac:dyDescent="0.2">
      <c r="A7161" s="7">
        <v>7159</v>
      </c>
      <c r="B7161" s="43">
        <v>51.27</v>
      </c>
      <c r="C7161" s="43">
        <v>712895.47771817446</v>
      </c>
      <c r="D7161" s="43">
        <v>519832.33810011798</v>
      </c>
      <c r="E7161" s="43">
        <v>75329.169592025399</v>
      </c>
      <c r="F7161" s="43">
        <v>0</v>
      </c>
      <c r="G7161" s="43">
        <v>117733.97002603101</v>
      </c>
    </row>
    <row r="7162" spans="1:7" x14ac:dyDescent="0.2">
      <c r="A7162" s="7">
        <v>7160</v>
      </c>
      <c r="B7162" s="43">
        <v>55.98</v>
      </c>
      <c r="C7162" s="43">
        <v>18599.2229862854</v>
      </c>
      <c r="D7162" s="43">
        <v>27123.782670831799</v>
      </c>
      <c r="E7162" s="43">
        <v>1668.8047921852999</v>
      </c>
      <c r="F7162" s="43">
        <v>0</v>
      </c>
      <c r="G7162" s="43">
        <v>-10193.3644767317</v>
      </c>
    </row>
    <row r="7163" spans="1:7" x14ac:dyDescent="0.2">
      <c r="A7163" s="7">
        <v>7161</v>
      </c>
      <c r="B7163" s="43">
        <v>318.67</v>
      </c>
      <c r="C7163" s="43">
        <v>687485.99166296539</v>
      </c>
      <c r="D7163" s="43">
        <v>486095.93899245828</v>
      </c>
      <c r="E7163" s="43">
        <v>11495.7377989664</v>
      </c>
      <c r="F7163" s="43">
        <v>5736.06</v>
      </c>
      <c r="G7163" s="43">
        <v>184158.2548715407</v>
      </c>
    </row>
    <row r="7164" spans="1:7" x14ac:dyDescent="0.2">
      <c r="A7164" s="7">
        <v>7162</v>
      </c>
      <c r="B7164" s="43">
        <v>37.79</v>
      </c>
      <c r="C7164" s="43">
        <v>69140.927762507505</v>
      </c>
      <c r="D7164" s="43">
        <v>58359.639391719502</v>
      </c>
      <c r="E7164" s="43">
        <v>9347.3640485080996</v>
      </c>
      <c r="F7164" s="43">
        <v>0</v>
      </c>
      <c r="G7164" s="43">
        <v>1433.9243222799</v>
      </c>
    </row>
    <row r="7165" spans="1:7" x14ac:dyDescent="0.2">
      <c r="A7165" s="7">
        <v>7163</v>
      </c>
      <c r="B7165" s="43">
        <v>11.2</v>
      </c>
      <c r="C7165" s="43">
        <v>22637.247390894699</v>
      </c>
      <c r="D7165" s="43">
        <v>20445.8991853392</v>
      </c>
      <c r="E7165" s="43">
        <v>10367.0697247057</v>
      </c>
      <c r="F7165" s="43">
        <v>0</v>
      </c>
      <c r="G7165" s="43">
        <v>-8175.7215191502</v>
      </c>
    </row>
    <row r="7166" spans="1:7" x14ac:dyDescent="0.2">
      <c r="A7166" s="7">
        <v>7164</v>
      </c>
      <c r="B7166" s="43">
        <v>279.5</v>
      </c>
      <c r="C7166" s="43">
        <v>2676421.812708342</v>
      </c>
      <c r="D7166" s="43">
        <v>1783042.8651308841</v>
      </c>
      <c r="E7166" s="43">
        <v>72611.376582810903</v>
      </c>
      <c r="F7166" s="43">
        <v>213291.3967411778</v>
      </c>
      <c r="G7166" s="43">
        <v>607476.17425346957</v>
      </c>
    </row>
    <row r="7167" spans="1:7" x14ac:dyDescent="0.2">
      <c r="A7167" s="7">
        <v>7165</v>
      </c>
      <c r="B7167" s="43">
        <v>26.32</v>
      </c>
      <c r="C7167" s="43">
        <v>253593.45084547019</v>
      </c>
      <c r="D7167" s="43">
        <v>168555.10593255729</v>
      </c>
      <c r="E7167" s="43">
        <v>77966.880689686601</v>
      </c>
      <c r="F7167" s="43">
        <v>24940.6234594905</v>
      </c>
      <c r="G7167" s="43">
        <v>-17869.159236264299</v>
      </c>
    </row>
    <row r="7168" spans="1:7" x14ac:dyDescent="0.2">
      <c r="A7168" s="7">
        <v>7166</v>
      </c>
      <c r="B7168" s="43">
        <v>36.520000000000003</v>
      </c>
      <c r="C7168" s="43">
        <v>59710.964574677899</v>
      </c>
      <c r="D7168" s="43">
        <v>61360.5021313541</v>
      </c>
      <c r="E7168" s="43">
        <v>8333.1196411107994</v>
      </c>
      <c r="F7168" s="43">
        <v>0</v>
      </c>
      <c r="G7168" s="43">
        <v>-9982.6571977869007</v>
      </c>
    </row>
    <row r="7169" spans="1:7" x14ac:dyDescent="0.2">
      <c r="A7169" s="7">
        <v>7167</v>
      </c>
      <c r="B7169" s="43">
        <v>61.5</v>
      </c>
      <c r="C7169" s="43">
        <v>15701.786553005601</v>
      </c>
      <c r="D7169" s="43">
        <v>13926.6681411598</v>
      </c>
      <c r="E7169" s="43">
        <v>1296.0415964420999</v>
      </c>
      <c r="F7169" s="43">
        <v>0</v>
      </c>
      <c r="G7169" s="43">
        <v>479.07681540369998</v>
      </c>
    </row>
    <row r="7170" spans="1:7" x14ac:dyDescent="0.2">
      <c r="A7170" s="7">
        <v>7168</v>
      </c>
      <c r="B7170" s="43">
        <v>73.92</v>
      </c>
      <c r="C7170" s="43">
        <v>100213.0329497128</v>
      </c>
      <c r="D7170" s="43">
        <v>92723.513302128893</v>
      </c>
      <c r="E7170" s="43">
        <v>6980.9287504706999</v>
      </c>
      <c r="F7170" s="43">
        <v>0</v>
      </c>
      <c r="G7170" s="43">
        <v>508.5908971133</v>
      </c>
    </row>
    <row r="7171" spans="1:7" x14ac:dyDescent="0.2">
      <c r="A7171" s="7">
        <v>7169</v>
      </c>
      <c r="B7171" s="43">
        <v>51.88</v>
      </c>
      <c r="C7171" s="43">
        <v>259058.53613447759</v>
      </c>
      <c r="D7171" s="43">
        <v>231547.7175560524</v>
      </c>
      <c r="E7171" s="43">
        <v>25531.346383416301</v>
      </c>
      <c r="F7171" s="43">
        <v>0</v>
      </c>
      <c r="G7171" s="43">
        <v>1979.4721950088999</v>
      </c>
    </row>
    <row r="7172" spans="1:7" x14ac:dyDescent="0.2">
      <c r="A7172" s="7">
        <v>7170</v>
      </c>
      <c r="B7172" s="43">
        <v>21.14</v>
      </c>
      <c r="C7172" s="43">
        <v>2000.3296249263001</v>
      </c>
      <c r="D7172" s="43">
        <v>2147.4141524891002</v>
      </c>
      <c r="E7172" s="43">
        <v>473.89888008819997</v>
      </c>
      <c r="F7172" s="43">
        <v>0</v>
      </c>
      <c r="G7172" s="43">
        <v>-620.98340765099999</v>
      </c>
    </row>
    <row r="7173" spans="1:7" x14ac:dyDescent="0.2">
      <c r="A7173" s="7">
        <v>7171</v>
      </c>
      <c r="B7173" s="43">
        <v>16.07</v>
      </c>
      <c r="C7173" s="43">
        <v>69948.887951517201</v>
      </c>
      <c r="D7173" s="43">
        <v>48474.604816250401</v>
      </c>
      <c r="E7173" s="43">
        <v>23217.251603261298</v>
      </c>
      <c r="F7173" s="43">
        <v>1720.3814391364999</v>
      </c>
      <c r="G7173" s="43">
        <v>-3463.3499071310998</v>
      </c>
    </row>
    <row r="7174" spans="1:7" x14ac:dyDescent="0.2">
      <c r="A7174" s="7">
        <v>7172</v>
      </c>
      <c r="B7174" s="43">
        <v>49.1</v>
      </c>
      <c r="C7174" s="43">
        <v>69802.148093875701</v>
      </c>
      <c r="D7174" s="43">
        <v>46471.270026075203</v>
      </c>
      <c r="E7174" s="43">
        <v>10870.9484920593</v>
      </c>
      <c r="F7174" s="43">
        <v>5523.0380298106002</v>
      </c>
      <c r="G7174" s="43">
        <v>6936.8915459307</v>
      </c>
    </row>
    <row r="7175" spans="1:7" x14ac:dyDescent="0.2">
      <c r="A7175" s="7">
        <v>7173</v>
      </c>
      <c r="B7175" s="43">
        <v>19.78</v>
      </c>
      <c r="C7175" s="43">
        <v>47188.256358012201</v>
      </c>
      <c r="D7175" s="43">
        <v>39719.147694691303</v>
      </c>
      <c r="E7175" s="43">
        <v>12289.0246458445</v>
      </c>
      <c r="F7175" s="43">
        <v>0</v>
      </c>
      <c r="G7175" s="43">
        <v>-4819.9159825236002</v>
      </c>
    </row>
    <row r="7176" spans="1:7" x14ac:dyDescent="0.2">
      <c r="A7176" s="7">
        <v>7174</v>
      </c>
      <c r="B7176" s="43">
        <v>466.48</v>
      </c>
      <c r="C7176" s="43">
        <v>3406933.047509558</v>
      </c>
      <c r="D7176" s="43">
        <v>2268011.7231072648</v>
      </c>
      <c r="E7176" s="43">
        <v>55816.834106362097</v>
      </c>
      <c r="F7176" s="43">
        <v>274371.43507250468</v>
      </c>
      <c r="G7176" s="43">
        <v>808733.05522342655</v>
      </c>
    </row>
    <row r="7177" spans="1:7" x14ac:dyDescent="0.2">
      <c r="A7177" s="7">
        <v>7175</v>
      </c>
      <c r="B7177" s="43">
        <v>39.9</v>
      </c>
      <c r="C7177" s="43">
        <v>67040.280255811595</v>
      </c>
      <c r="D7177" s="43">
        <v>65990.348986100202</v>
      </c>
      <c r="E7177" s="43">
        <v>8460.0973017955002</v>
      </c>
      <c r="F7177" s="43">
        <v>0</v>
      </c>
      <c r="G7177" s="43">
        <v>-7410.1660320841002</v>
      </c>
    </row>
    <row r="7178" spans="1:7" x14ac:dyDescent="0.2">
      <c r="A7178" s="7">
        <v>7176</v>
      </c>
      <c r="B7178" s="43">
        <v>66.78</v>
      </c>
      <c r="C7178" s="43">
        <v>235529.08458347979</v>
      </c>
      <c r="D7178" s="43">
        <v>175021.24192752939</v>
      </c>
      <c r="E7178" s="43">
        <v>18331.723399117</v>
      </c>
      <c r="F7178" s="43">
        <v>0</v>
      </c>
      <c r="G7178" s="43">
        <v>42176.119256833401</v>
      </c>
    </row>
    <row r="7179" spans="1:7" x14ac:dyDescent="0.2">
      <c r="A7179" s="7">
        <v>7177</v>
      </c>
      <c r="B7179" s="43">
        <v>63.05</v>
      </c>
      <c r="C7179" s="43">
        <v>122708.414485122</v>
      </c>
      <c r="D7179" s="43">
        <v>142441.44537290689</v>
      </c>
      <c r="E7179" s="43">
        <v>9867.2722070482996</v>
      </c>
      <c r="F7179" s="43">
        <v>0</v>
      </c>
      <c r="G7179" s="43">
        <v>-29600.3030948331</v>
      </c>
    </row>
    <row r="7180" spans="1:7" x14ac:dyDescent="0.2">
      <c r="A7180" s="7">
        <v>7178</v>
      </c>
      <c r="B7180" s="43">
        <v>184.75</v>
      </c>
      <c r="C7180" s="43">
        <v>2347238.9968120689</v>
      </c>
      <c r="D7180" s="43">
        <v>1970883.6550647081</v>
      </c>
      <c r="E7180" s="43">
        <v>68173.343440626006</v>
      </c>
      <c r="F7180" s="43">
        <v>0</v>
      </c>
      <c r="G7180" s="43">
        <v>308181.99830673519</v>
      </c>
    </row>
    <row r="7181" spans="1:7" x14ac:dyDescent="0.2">
      <c r="A7181" s="7">
        <v>7179</v>
      </c>
      <c r="B7181" s="43">
        <v>6.99</v>
      </c>
      <c r="C7181" s="43">
        <v>30360.852791580601</v>
      </c>
      <c r="D7181" s="43">
        <v>27816.169051111901</v>
      </c>
      <c r="E7181" s="43">
        <v>22181.622348139201</v>
      </c>
      <c r="F7181" s="43">
        <v>0</v>
      </c>
      <c r="G7181" s="43">
        <v>-19636.9386076706</v>
      </c>
    </row>
    <row r="7182" spans="1:7" x14ac:dyDescent="0.2">
      <c r="A7182" s="7">
        <v>7180</v>
      </c>
      <c r="B7182" s="43">
        <v>59.69</v>
      </c>
      <c r="C7182" s="43">
        <v>8264.8539677798999</v>
      </c>
      <c r="D7182" s="43">
        <v>7690.8283268614996</v>
      </c>
      <c r="E7182" s="43">
        <v>702.30643878039996</v>
      </c>
      <c r="F7182" s="43">
        <v>0</v>
      </c>
      <c r="G7182" s="43">
        <v>-128.2807978619</v>
      </c>
    </row>
    <row r="7183" spans="1:7" x14ac:dyDescent="0.2">
      <c r="A7183" s="7">
        <v>7181</v>
      </c>
      <c r="B7183" s="43">
        <v>56.41</v>
      </c>
      <c r="C7183" s="43">
        <v>351665.54521544243</v>
      </c>
      <c r="D7183" s="43">
        <v>386468.01784741163</v>
      </c>
      <c r="E7183" s="43">
        <v>32175.320565882801</v>
      </c>
      <c r="F7183" s="43">
        <v>0</v>
      </c>
      <c r="G7183" s="43">
        <v>-66977.793197852006</v>
      </c>
    </row>
    <row r="7184" spans="1:7" x14ac:dyDescent="0.2">
      <c r="A7184" s="7">
        <v>7182</v>
      </c>
      <c r="B7184" s="43">
        <v>37.659999999999997</v>
      </c>
      <c r="C7184" s="43">
        <v>253776.0699016283</v>
      </c>
      <c r="D7184" s="43">
        <v>195566.87781211559</v>
      </c>
      <c r="E7184" s="43">
        <v>34948.647942355899</v>
      </c>
      <c r="F7184" s="43">
        <v>0</v>
      </c>
      <c r="G7184" s="43">
        <v>23260.544147156699</v>
      </c>
    </row>
    <row r="7185" spans="1:7" x14ac:dyDescent="0.2">
      <c r="A7185" s="7">
        <v>7183</v>
      </c>
      <c r="B7185" s="43">
        <v>65.84</v>
      </c>
      <c r="C7185" s="43">
        <v>504517.01523161668</v>
      </c>
      <c r="D7185" s="43">
        <v>361768.38172039588</v>
      </c>
      <c r="E7185" s="43">
        <v>39911.911201060902</v>
      </c>
      <c r="F7185" s="43">
        <v>0</v>
      </c>
      <c r="G7185" s="43">
        <v>102836.72231015989</v>
      </c>
    </row>
    <row r="7186" spans="1:7" x14ac:dyDescent="0.2">
      <c r="A7186" s="7">
        <v>7184</v>
      </c>
      <c r="B7186" s="43">
        <v>23.86</v>
      </c>
      <c r="C7186" s="43">
        <v>219806.20288049689</v>
      </c>
      <c r="D7186" s="43">
        <v>147113.5834789394</v>
      </c>
      <c r="E7186" s="43">
        <v>49250.9721740881</v>
      </c>
      <c r="F7186" s="43">
        <v>19346.791090251601</v>
      </c>
      <c r="G7186" s="43">
        <v>4094.8561372177001</v>
      </c>
    </row>
    <row r="7187" spans="1:7" x14ac:dyDescent="0.2">
      <c r="A7187" s="7">
        <v>7185</v>
      </c>
      <c r="B7187" s="43">
        <v>18.84</v>
      </c>
      <c r="C7187" s="43">
        <v>46641.9797555978</v>
      </c>
      <c r="D7187" s="43">
        <v>40028.266433845798</v>
      </c>
      <c r="E7187" s="43">
        <v>12778.205140129699</v>
      </c>
      <c r="F7187" s="43">
        <v>0</v>
      </c>
      <c r="G7187" s="43">
        <v>-6164.4918183778</v>
      </c>
    </row>
    <row r="7188" spans="1:7" x14ac:dyDescent="0.2">
      <c r="A7188" s="7">
        <v>7186</v>
      </c>
      <c r="B7188" s="43">
        <v>35.799999999999997</v>
      </c>
      <c r="C7188" s="43">
        <v>281413.2920707303</v>
      </c>
      <c r="D7188" s="43">
        <v>187284.98621562359</v>
      </c>
      <c r="E7188" s="43">
        <v>69578.022528202797</v>
      </c>
      <c r="F7188" s="43">
        <v>37292.721897991498</v>
      </c>
      <c r="G7188" s="43">
        <v>-12742.438571087599</v>
      </c>
    </row>
    <row r="7189" spans="1:7" x14ac:dyDescent="0.2">
      <c r="A7189" s="7">
        <v>7187</v>
      </c>
      <c r="B7189" s="43">
        <v>50.3</v>
      </c>
      <c r="C7189" s="43">
        <v>242609.68055024641</v>
      </c>
      <c r="D7189" s="43">
        <v>166926.6559875627</v>
      </c>
      <c r="E7189" s="43">
        <v>25189.031925986499</v>
      </c>
      <c r="F7189" s="43">
        <v>13839.293639109101</v>
      </c>
      <c r="G7189" s="43">
        <v>36654.698997588101</v>
      </c>
    </row>
    <row r="7190" spans="1:7" x14ac:dyDescent="0.2">
      <c r="A7190" s="7">
        <v>7188</v>
      </c>
      <c r="B7190" s="43">
        <v>37.119999999999997</v>
      </c>
      <c r="C7190" s="43">
        <v>30332.352667548501</v>
      </c>
      <c r="D7190" s="43">
        <v>30930.5774539868</v>
      </c>
      <c r="E7190" s="43">
        <v>4146.3503063448998</v>
      </c>
      <c r="F7190" s="43">
        <v>0</v>
      </c>
      <c r="G7190" s="43">
        <v>-4744.5750927831996</v>
      </c>
    </row>
    <row r="7191" spans="1:7" x14ac:dyDescent="0.2">
      <c r="A7191" s="7">
        <v>7189</v>
      </c>
      <c r="B7191" s="43">
        <v>44.48</v>
      </c>
      <c r="C7191" s="43">
        <v>235871.2058429601</v>
      </c>
      <c r="D7191" s="43">
        <v>287766.11001846002</v>
      </c>
      <c r="E7191" s="43">
        <v>27250.497177074099</v>
      </c>
      <c r="F7191" s="43">
        <v>0</v>
      </c>
      <c r="G7191" s="43">
        <v>-79145.401352574001</v>
      </c>
    </row>
    <row r="7192" spans="1:7" x14ac:dyDescent="0.2">
      <c r="A7192" s="7">
        <v>7190</v>
      </c>
      <c r="B7192" s="43">
        <v>95.77</v>
      </c>
      <c r="C7192" s="43">
        <v>95398.591630229406</v>
      </c>
      <c r="D7192" s="43">
        <v>63512.862535540597</v>
      </c>
      <c r="E7192" s="43">
        <v>7597.1458299897004</v>
      </c>
      <c r="F7192" s="43">
        <v>7574.2283651291</v>
      </c>
      <c r="G7192" s="43">
        <v>16714.354899569898</v>
      </c>
    </row>
    <row r="7193" spans="1:7" x14ac:dyDescent="0.2">
      <c r="A7193" s="7">
        <v>7191</v>
      </c>
      <c r="B7193" s="43">
        <v>95.7</v>
      </c>
      <c r="C7193" s="43">
        <v>388070.01852369559</v>
      </c>
      <c r="D7193" s="43">
        <v>419980.67237845622</v>
      </c>
      <c r="E7193" s="43">
        <v>20772.732235142201</v>
      </c>
      <c r="F7193" s="43">
        <v>0</v>
      </c>
      <c r="G7193" s="43">
        <v>-52683.386089902699</v>
      </c>
    </row>
    <row r="7194" spans="1:7" x14ac:dyDescent="0.2">
      <c r="A7194" s="7">
        <v>7192</v>
      </c>
      <c r="B7194" s="43">
        <v>41.05</v>
      </c>
      <c r="C7194" s="43">
        <v>58772.251976277003</v>
      </c>
      <c r="D7194" s="43">
        <v>39179.5539447048</v>
      </c>
      <c r="E7194" s="43">
        <v>11262.5111985393</v>
      </c>
      <c r="F7194" s="43">
        <v>5631.9282611150002</v>
      </c>
      <c r="G7194" s="43">
        <v>2698.2585719179001</v>
      </c>
    </row>
    <row r="7195" spans="1:7" x14ac:dyDescent="0.2">
      <c r="A7195" s="7">
        <v>7193</v>
      </c>
      <c r="B7195" s="43">
        <v>144.02000000000001</v>
      </c>
      <c r="C7195" s="43">
        <v>709303.11570001068</v>
      </c>
      <c r="D7195" s="43">
        <v>617923.50665586954</v>
      </c>
      <c r="E7195" s="43">
        <v>26232.6774032385</v>
      </c>
      <c r="F7195" s="43">
        <v>0</v>
      </c>
      <c r="G7195" s="43">
        <v>65146.9316409026</v>
      </c>
    </row>
    <row r="7196" spans="1:7" x14ac:dyDescent="0.2">
      <c r="A7196" s="7">
        <v>7194</v>
      </c>
      <c r="B7196" s="43">
        <v>12.65</v>
      </c>
      <c r="C7196" s="43">
        <v>123784.26993830031</v>
      </c>
      <c r="D7196" s="43">
        <v>134477.89042889699</v>
      </c>
      <c r="E7196" s="43">
        <v>51165.680174512301</v>
      </c>
      <c r="F7196" s="43">
        <v>0</v>
      </c>
      <c r="G7196" s="43">
        <v>-61859.300665109004</v>
      </c>
    </row>
    <row r="7197" spans="1:7" x14ac:dyDescent="0.2">
      <c r="A7197" s="7">
        <v>7195</v>
      </c>
      <c r="B7197" s="43">
        <v>14.23</v>
      </c>
      <c r="C7197" s="43">
        <v>21613.129959997201</v>
      </c>
      <c r="D7197" s="43">
        <v>16854.219078712998</v>
      </c>
      <c r="E7197" s="43">
        <v>8024.0904692374997</v>
      </c>
      <c r="F7197" s="43">
        <v>0</v>
      </c>
      <c r="G7197" s="43">
        <v>-3265.1795879534002</v>
      </c>
    </row>
    <row r="7198" spans="1:7" x14ac:dyDescent="0.2">
      <c r="A7198" s="7">
        <v>7196</v>
      </c>
      <c r="B7198" s="43">
        <v>115.96</v>
      </c>
      <c r="C7198" s="43">
        <v>139975.8508607657</v>
      </c>
      <c r="D7198" s="43">
        <v>93251.513582768996</v>
      </c>
      <c r="E7198" s="43">
        <v>10569.604900309299</v>
      </c>
      <c r="F7198" s="43">
        <v>18450.991722595802</v>
      </c>
      <c r="G7198" s="43">
        <v>17703.740655091598</v>
      </c>
    </row>
    <row r="7199" spans="1:7" x14ac:dyDescent="0.2">
      <c r="A7199" s="7">
        <v>7197</v>
      </c>
      <c r="B7199" s="43">
        <v>5.56</v>
      </c>
      <c r="C7199" s="43">
        <v>2857.8656455446999</v>
      </c>
      <c r="D7199" s="43">
        <v>2430.516267553</v>
      </c>
      <c r="E7199" s="43">
        <v>2616.5914172564999</v>
      </c>
      <c r="F7199" s="43">
        <v>0</v>
      </c>
      <c r="G7199" s="43">
        <v>-2189.2420392648</v>
      </c>
    </row>
    <row r="7200" spans="1:7" x14ac:dyDescent="0.2">
      <c r="A7200" s="7">
        <v>7198</v>
      </c>
      <c r="B7200" s="43">
        <v>81.89</v>
      </c>
      <c r="C7200" s="43">
        <v>29482.683229305301</v>
      </c>
      <c r="D7200" s="43">
        <v>28041.484504800199</v>
      </c>
      <c r="E7200" s="43">
        <v>1809.0855971277001</v>
      </c>
      <c r="F7200" s="43">
        <v>0</v>
      </c>
      <c r="G7200" s="43">
        <v>-367.88687262259998</v>
      </c>
    </row>
    <row r="7201" spans="1:7" x14ac:dyDescent="0.2">
      <c r="A7201" s="7">
        <v>7199</v>
      </c>
      <c r="B7201" s="43">
        <v>35.94</v>
      </c>
      <c r="C7201" s="43">
        <v>128406.46131964419</v>
      </c>
      <c r="D7201" s="43">
        <v>118414.04915994981</v>
      </c>
      <c r="E7201" s="43">
        <v>18405.023009838002</v>
      </c>
      <c r="F7201" s="43">
        <v>0</v>
      </c>
      <c r="G7201" s="43">
        <v>-8412.6108501435992</v>
      </c>
    </row>
    <row r="7202" spans="1:7" x14ac:dyDescent="0.2">
      <c r="A7202" s="7">
        <v>7200</v>
      </c>
      <c r="B7202" s="43">
        <v>22.84</v>
      </c>
      <c r="C7202" s="43">
        <v>48054.478094501203</v>
      </c>
      <c r="D7202" s="43">
        <v>44473.887559022602</v>
      </c>
      <c r="E7202" s="43">
        <v>10778.8602667133</v>
      </c>
      <c r="F7202" s="43">
        <v>0</v>
      </c>
      <c r="G7202" s="43">
        <v>-7198.2697312347</v>
      </c>
    </row>
    <row r="7203" spans="1:7" x14ac:dyDescent="0.2">
      <c r="A7203" s="7">
        <v>7201</v>
      </c>
      <c r="B7203" s="43">
        <v>127.16</v>
      </c>
      <c r="C7203" s="43">
        <v>924288.8548643128</v>
      </c>
      <c r="D7203" s="43">
        <v>882368.74960096553</v>
      </c>
      <c r="E7203" s="43">
        <v>38133.336664103197</v>
      </c>
      <c r="F7203" s="43">
        <v>0</v>
      </c>
      <c r="G7203" s="43">
        <v>3786.7685992441002</v>
      </c>
    </row>
    <row r="7204" spans="1:7" x14ac:dyDescent="0.2">
      <c r="A7204" s="7">
        <v>7202</v>
      </c>
      <c r="B7204" s="43">
        <v>41.97</v>
      </c>
      <c r="C7204" s="43">
        <v>71671.097539368304</v>
      </c>
      <c r="D7204" s="43">
        <v>64916.6957254195</v>
      </c>
      <c r="E7204" s="43">
        <v>8608.9746176075005</v>
      </c>
      <c r="F7204" s="43">
        <v>0</v>
      </c>
      <c r="G7204" s="43">
        <v>-1854.5728036587</v>
      </c>
    </row>
    <row r="7205" spans="1:7" x14ac:dyDescent="0.2">
      <c r="A7205" s="7">
        <v>7203</v>
      </c>
      <c r="B7205" s="43">
        <v>0.77</v>
      </c>
      <c r="C7205" s="43">
        <v>917.71978440010002</v>
      </c>
      <c r="D7205" s="43">
        <v>860.30205733939999</v>
      </c>
      <c r="E7205" s="43">
        <v>6132.5002623120999</v>
      </c>
      <c r="F7205" s="43">
        <v>0</v>
      </c>
      <c r="G7205" s="43">
        <v>-6075.0825352514003</v>
      </c>
    </row>
    <row r="7206" spans="1:7" x14ac:dyDescent="0.2">
      <c r="A7206" s="7">
        <v>7204</v>
      </c>
      <c r="B7206" s="43">
        <v>46.67</v>
      </c>
      <c r="C7206" s="43">
        <v>83166.317671471596</v>
      </c>
      <c r="D7206" s="43">
        <v>69787.644972206399</v>
      </c>
      <c r="E7206" s="43">
        <v>9196.5264251821009</v>
      </c>
      <c r="F7206" s="43">
        <v>0</v>
      </c>
      <c r="G7206" s="43">
        <v>4182.1462740831003</v>
      </c>
    </row>
    <row r="7207" spans="1:7" x14ac:dyDescent="0.2">
      <c r="A7207" s="7">
        <v>7205</v>
      </c>
      <c r="B7207" s="43">
        <v>89.04</v>
      </c>
      <c r="C7207" s="43">
        <v>9497.6120564875</v>
      </c>
      <c r="D7207" s="43">
        <v>9386.1497702399993</v>
      </c>
      <c r="E7207" s="43">
        <v>545.59523765929998</v>
      </c>
      <c r="F7207" s="43">
        <v>0</v>
      </c>
      <c r="G7207" s="43">
        <v>-434.13295141179998</v>
      </c>
    </row>
    <row r="7208" spans="1:7" x14ac:dyDescent="0.2">
      <c r="A7208" s="7">
        <v>7206</v>
      </c>
      <c r="B7208" s="43">
        <v>59.54</v>
      </c>
      <c r="C7208" s="43">
        <v>86077.187752650105</v>
      </c>
      <c r="D7208" s="43">
        <v>99564.045150996506</v>
      </c>
      <c r="E7208" s="43">
        <v>7344.4061621742003</v>
      </c>
      <c r="F7208" s="43">
        <v>0</v>
      </c>
      <c r="G7208" s="43">
        <v>-20831.263560520601</v>
      </c>
    </row>
    <row r="7209" spans="1:7" x14ac:dyDescent="0.2">
      <c r="A7209" s="7">
        <v>7207</v>
      </c>
      <c r="B7209" s="43">
        <v>57.87</v>
      </c>
      <c r="C7209" s="43">
        <v>5395.6218018598001</v>
      </c>
      <c r="D7209" s="43">
        <v>4759.2583890617998</v>
      </c>
      <c r="E7209" s="43">
        <v>486.06862323540003</v>
      </c>
      <c r="F7209" s="43">
        <v>0</v>
      </c>
      <c r="G7209" s="43">
        <v>150.2947895627</v>
      </c>
    </row>
    <row r="7210" spans="1:7" x14ac:dyDescent="0.2">
      <c r="A7210" s="7">
        <v>7208</v>
      </c>
      <c r="B7210" s="43">
        <v>198.55</v>
      </c>
      <c r="C7210" s="43">
        <v>669467.9284699345</v>
      </c>
      <c r="D7210" s="43">
        <v>610436.90265841899</v>
      </c>
      <c r="E7210" s="43">
        <v>17934.0353730473</v>
      </c>
      <c r="F7210" s="43">
        <v>0</v>
      </c>
      <c r="G7210" s="43">
        <v>41096.990438468201</v>
      </c>
    </row>
    <row r="7211" spans="1:7" x14ac:dyDescent="0.2">
      <c r="A7211" s="7">
        <v>7209</v>
      </c>
      <c r="B7211" s="43">
        <v>94.89</v>
      </c>
      <c r="C7211" s="43">
        <v>636764.72458029212</v>
      </c>
      <c r="D7211" s="43">
        <v>423345.82322933653</v>
      </c>
      <c r="E7211" s="43">
        <v>54159.340737803403</v>
      </c>
      <c r="F7211" s="43">
        <v>62631.4361137538</v>
      </c>
      <c r="G7211" s="43">
        <v>96628.1244993984</v>
      </c>
    </row>
    <row r="7212" spans="1:7" x14ac:dyDescent="0.2">
      <c r="A7212" s="7">
        <v>7210</v>
      </c>
      <c r="B7212" s="43">
        <v>59.35</v>
      </c>
      <c r="C7212" s="43">
        <v>255987.1828569764</v>
      </c>
      <c r="D7212" s="43">
        <v>220026.1397272555</v>
      </c>
      <c r="E7212" s="43">
        <v>22088.274117355199</v>
      </c>
      <c r="F7212" s="43">
        <v>0</v>
      </c>
      <c r="G7212" s="43">
        <v>13872.769012365699</v>
      </c>
    </row>
    <row r="7213" spans="1:7" x14ac:dyDescent="0.2">
      <c r="A7213" s="7">
        <v>7211</v>
      </c>
      <c r="B7213" s="43">
        <v>16.47</v>
      </c>
      <c r="C7213" s="43">
        <v>29948.2334298715</v>
      </c>
      <c r="D7213" s="43">
        <v>23296.4160905768</v>
      </c>
      <c r="E7213" s="43">
        <v>9430.1406831888999</v>
      </c>
      <c r="F7213" s="43">
        <v>0</v>
      </c>
      <c r="G7213" s="43">
        <v>-2778.3233438942002</v>
      </c>
    </row>
    <row r="7214" spans="1:7" x14ac:dyDescent="0.2">
      <c r="A7214" s="7">
        <v>7212</v>
      </c>
      <c r="B7214" s="43">
        <v>330.53</v>
      </c>
      <c r="C7214" s="43">
        <v>398644.9309148172</v>
      </c>
      <c r="D7214" s="43">
        <v>314991.91199228627</v>
      </c>
      <c r="E7214" s="43">
        <v>6503.8795464366003</v>
      </c>
      <c r="F7214" s="43">
        <v>0</v>
      </c>
      <c r="G7214" s="43">
        <v>77149.139376094201</v>
      </c>
    </row>
    <row r="7215" spans="1:7" x14ac:dyDescent="0.2">
      <c r="A7215" s="7">
        <v>7213</v>
      </c>
      <c r="B7215" s="43">
        <v>64.16</v>
      </c>
      <c r="C7215" s="43">
        <v>361326.20661008061</v>
      </c>
      <c r="D7215" s="43">
        <v>294689.87509292649</v>
      </c>
      <c r="E7215" s="43">
        <v>29622.296793104699</v>
      </c>
      <c r="F7215" s="43">
        <v>0</v>
      </c>
      <c r="G7215" s="43">
        <v>37014.034724049401</v>
      </c>
    </row>
    <row r="7216" spans="1:7" x14ac:dyDescent="0.2">
      <c r="A7216" s="7">
        <v>7214</v>
      </c>
      <c r="B7216" s="43">
        <v>89.08</v>
      </c>
      <c r="C7216" s="43">
        <v>7462.8710727976004</v>
      </c>
      <c r="D7216" s="43">
        <v>7208.2085528747002</v>
      </c>
      <c r="E7216" s="43">
        <v>419.40663385919999</v>
      </c>
      <c r="F7216" s="43">
        <v>0</v>
      </c>
      <c r="G7216" s="43">
        <v>-164.7441139364</v>
      </c>
    </row>
    <row r="7217" spans="1:7" x14ac:dyDescent="0.2">
      <c r="A7217" s="7">
        <v>7215</v>
      </c>
      <c r="B7217" s="43">
        <v>39.21</v>
      </c>
      <c r="C7217" s="43">
        <v>30727.625262827401</v>
      </c>
      <c r="D7217" s="43">
        <v>29179.455964886802</v>
      </c>
      <c r="E7217" s="43">
        <v>3979.6734216201999</v>
      </c>
      <c r="F7217" s="43">
        <v>0</v>
      </c>
      <c r="G7217" s="43">
        <v>-2431.5041236796001</v>
      </c>
    </row>
    <row r="7218" spans="1:7" x14ac:dyDescent="0.2">
      <c r="A7218" s="7">
        <v>7216</v>
      </c>
      <c r="B7218" s="43">
        <v>19.46</v>
      </c>
      <c r="C7218" s="43">
        <v>20720.755385789998</v>
      </c>
      <c r="D7218" s="43">
        <v>22908.607503572799</v>
      </c>
      <c r="E7218" s="43">
        <v>5424.5276502028</v>
      </c>
      <c r="F7218" s="43">
        <v>0</v>
      </c>
      <c r="G7218" s="43">
        <v>-7612.3797679855998</v>
      </c>
    </row>
    <row r="7219" spans="1:7" x14ac:dyDescent="0.2">
      <c r="A7219" s="7">
        <v>7217</v>
      </c>
      <c r="B7219" s="43">
        <v>409.55</v>
      </c>
      <c r="C7219" s="43">
        <v>38907.25</v>
      </c>
      <c r="D7219" s="43">
        <v>65435.500978483302</v>
      </c>
      <c r="E7219" s="43">
        <v>475</v>
      </c>
      <c r="F7219" s="43">
        <v>0</v>
      </c>
      <c r="G7219" s="43">
        <v>-27003.250978483298</v>
      </c>
    </row>
    <row r="7220" spans="1:7" x14ac:dyDescent="0.2">
      <c r="A7220" s="7">
        <v>7218</v>
      </c>
      <c r="B7220" s="43">
        <v>198.21</v>
      </c>
      <c r="C7220" s="43">
        <v>917862.78608690202</v>
      </c>
      <c r="D7220" s="43">
        <v>768238.20574409747</v>
      </c>
      <c r="E7220" s="43">
        <v>23881.177612115898</v>
      </c>
      <c r="F7220" s="43">
        <v>0</v>
      </c>
      <c r="G7220" s="43">
        <v>125743.4027306887</v>
      </c>
    </row>
    <row r="7221" spans="1:7" x14ac:dyDescent="0.2">
      <c r="A7221" s="7">
        <v>7219</v>
      </c>
      <c r="B7221" s="43">
        <v>133.1</v>
      </c>
      <c r="C7221" s="43">
        <v>668543.36068487912</v>
      </c>
      <c r="D7221" s="43">
        <v>455497.71027106373</v>
      </c>
      <c r="E7221" s="43">
        <v>27368.8051516591</v>
      </c>
      <c r="F7221" s="43">
        <v>30855.182658415899</v>
      </c>
      <c r="G7221" s="43">
        <v>154821.66260374041</v>
      </c>
    </row>
    <row r="7222" spans="1:7" x14ac:dyDescent="0.2">
      <c r="A7222" s="7">
        <v>7220</v>
      </c>
      <c r="B7222" s="43">
        <v>165.35</v>
      </c>
      <c r="C7222" s="43">
        <v>290283.62551602093</v>
      </c>
      <c r="D7222" s="43">
        <v>272526.97134593141</v>
      </c>
      <c r="E7222" s="43">
        <v>9316.7519658898</v>
      </c>
      <c r="F7222" s="43">
        <v>0</v>
      </c>
      <c r="G7222" s="43">
        <v>8439.9022041996996</v>
      </c>
    </row>
    <row r="7223" spans="1:7" x14ac:dyDescent="0.2">
      <c r="A7223" s="7">
        <v>7221</v>
      </c>
      <c r="B7223" s="43">
        <v>54.29</v>
      </c>
      <c r="C7223" s="43">
        <v>2494.8872723548998</v>
      </c>
      <c r="D7223" s="43">
        <v>2662.3471384714999</v>
      </c>
      <c r="E7223" s="43">
        <v>229.869318206</v>
      </c>
      <c r="F7223" s="43">
        <v>0</v>
      </c>
      <c r="G7223" s="43">
        <v>-397.32918432259999</v>
      </c>
    </row>
    <row r="7224" spans="1:7" x14ac:dyDescent="0.2">
      <c r="A7224" s="7">
        <v>7222</v>
      </c>
      <c r="B7224" s="43">
        <v>51.74</v>
      </c>
      <c r="C7224" s="43">
        <v>320792.82024124102</v>
      </c>
      <c r="D7224" s="43">
        <v>224683.28337339469</v>
      </c>
      <c r="E7224" s="43">
        <v>33041.996768254998</v>
      </c>
      <c r="F7224" s="43">
        <v>0</v>
      </c>
      <c r="G7224" s="43">
        <v>63067.540099591301</v>
      </c>
    </row>
    <row r="7225" spans="1:7" x14ac:dyDescent="0.2">
      <c r="A7225" s="7">
        <v>7223</v>
      </c>
      <c r="B7225" s="43">
        <v>33.97</v>
      </c>
      <c r="C7225" s="43">
        <v>12663.826865557699</v>
      </c>
      <c r="D7225" s="43">
        <v>10929.649591682501</v>
      </c>
      <c r="E7225" s="43">
        <v>1878.6173595434</v>
      </c>
      <c r="F7225" s="43">
        <v>0</v>
      </c>
      <c r="G7225" s="43">
        <v>-144.4400856682</v>
      </c>
    </row>
    <row r="7226" spans="1:7" x14ac:dyDescent="0.2">
      <c r="A7226" s="7">
        <v>7224</v>
      </c>
      <c r="B7226" s="43">
        <v>29.12</v>
      </c>
      <c r="C7226" s="43">
        <v>47649.042257553403</v>
      </c>
      <c r="D7226" s="43">
        <v>44488.400175951603</v>
      </c>
      <c r="E7226" s="43">
        <v>8252.5235501566003</v>
      </c>
      <c r="F7226" s="43">
        <v>0</v>
      </c>
      <c r="G7226" s="43">
        <v>-5091.8814685548004</v>
      </c>
    </row>
    <row r="7227" spans="1:7" x14ac:dyDescent="0.2">
      <c r="A7227" s="7">
        <v>7225</v>
      </c>
      <c r="B7227" s="43">
        <v>67.709999999999994</v>
      </c>
      <c r="C7227" s="43">
        <v>575661.9636466275</v>
      </c>
      <c r="D7227" s="43">
        <v>382939.09814417257</v>
      </c>
      <c r="E7227" s="43">
        <v>65667.431757201397</v>
      </c>
      <c r="F7227" s="43">
        <v>46016.166713750303</v>
      </c>
      <c r="G7227" s="43">
        <v>81039.267031503303</v>
      </c>
    </row>
    <row r="7228" spans="1:7" x14ac:dyDescent="0.2">
      <c r="A7228" s="7">
        <v>7226</v>
      </c>
      <c r="B7228" s="43">
        <v>94.42</v>
      </c>
      <c r="C7228" s="43">
        <v>355859.59909414349</v>
      </c>
      <c r="D7228" s="43">
        <v>324575.70575918409</v>
      </c>
      <c r="E7228" s="43">
        <v>19239.387902114999</v>
      </c>
      <c r="F7228" s="43">
        <v>0</v>
      </c>
      <c r="G7228" s="43">
        <v>12044.5054328445</v>
      </c>
    </row>
    <row r="7229" spans="1:7" x14ac:dyDescent="0.2">
      <c r="A7229" s="7">
        <v>7227</v>
      </c>
      <c r="B7229" s="43">
        <v>15.66</v>
      </c>
      <c r="C7229" s="43">
        <v>47526.336630262398</v>
      </c>
      <c r="D7229" s="43">
        <v>40156.905773972401</v>
      </c>
      <c r="E7229" s="43">
        <v>15886.619889626299</v>
      </c>
      <c r="F7229" s="43">
        <v>0</v>
      </c>
      <c r="G7229" s="43">
        <v>-8517.1890333363008</v>
      </c>
    </row>
    <row r="7230" spans="1:7" x14ac:dyDescent="0.2">
      <c r="A7230" s="7">
        <v>7228</v>
      </c>
      <c r="B7230" s="43">
        <v>21.92</v>
      </c>
      <c r="C7230" s="43">
        <v>2671.9151056203</v>
      </c>
      <c r="D7230" s="43">
        <v>2452.9183095109001</v>
      </c>
      <c r="E7230" s="43">
        <v>609.72225571060005</v>
      </c>
      <c r="F7230" s="43">
        <v>0</v>
      </c>
      <c r="G7230" s="43">
        <v>-390.72545960119999</v>
      </c>
    </row>
    <row r="7231" spans="1:7" x14ac:dyDescent="0.2">
      <c r="A7231" s="7">
        <v>7229</v>
      </c>
      <c r="B7231" s="43">
        <v>59.61</v>
      </c>
      <c r="C7231" s="43">
        <v>11286.2468387218</v>
      </c>
      <c r="D7231" s="43">
        <v>10655.713603263501</v>
      </c>
      <c r="E7231" s="43">
        <v>948.24309814130004</v>
      </c>
      <c r="F7231" s="43">
        <v>0</v>
      </c>
      <c r="G7231" s="43">
        <v>-317.70986268299998</v>
      </c>
    </row>
    <row r="7232" spans="1:7" x14ac:dyDescent="0.2">
      <c r="A7232" s="7">
        <v>7230</v>
      </c>
      <c r="B7232" s="43">
        <v>324.92</v>
      </c>
      <c r="C7232" s="43">
        <v>148820.78173414551</v>
      </c>
      <c r="D7232" s="43">
        <v>191259.18048552069</v>
      </c>
      <c r="E7232" s="43">
        <v>2293.9086337997001</v>
      </c>
      <c r="F7232" s="43">
        <v>0</v>
      </c>
      <c r="G7232" s="43">
        <v>-44732.3073851749</v>
      </c>
    </row>
    <row r="7233" spans="1:7" x14ac:dyDescent="0.2">
      <c r="A7233" s="7">
        <v>7231</v>
      </c>
      <c r="B7233" s="43">
        <v>42.8</v>
      </c>
      <c r="C7233" s="43">
        <v>500961.60258259613</v>
      </c>
      <c r="D7233" s="43">
        <v>412601.51302272448</v>
      </c>
      <c r="E7233" s="43">
        <v>62551.760772624599</v>
      </c>
      <c r="F7233" s="43">
        <v>0</v>
      </c>
      <c r="G7233" s="43">
        <v>25808.328787246901</v>
      </c>
    </row>
    <row r="7234" spans="1:7" x14ac:dyDescent="0.2">
      <c r="A7234" s="7">
        <v>7232</v>
      </c>
      <c r="B7234" s="43">
        <v>35.54</v>
      </c>
      <c r="C7234" s="43">
        <v>80044.369535205595</v>
      </c>
      <c r="D7234" s="43">
        <v>80986.655895441596</v>
      </c>
      <c r="E7234" s="43">
        <v>11560.7463042544</v>
      </c>
      <c r="F7234" s="43">
        <v>0</v>
      </c>
      <c r="G7234" s="43">
        <v>-12503.0326644904</v>
      </c>
    </row>
    <row r="7235" spans="1:7" x14ac:dyDescent="0.2">
      <c r="A7235" s="7">
        <v>7233</v>
      </c>
      <c r="B7235" s="43">
        <v>26.13</v>
      </c>
      <c r="C7235" s="43">
        <v>197414.98964235341</v>
      </c>
      <c r="D7235" s="43">
        <v>146620.50033353749</v>
      </c>
      <c r="E7235" s="43">
        <v>40876.2498535431</v>
      </c>
      <c r="F7235" s="43">
        <v>0</v>
      </c>
      <c r="G7235" s="43">
        <v>9918.2394552728001</v>
      </c>
    </row>
    <row r="7236" spans="1:7" x14ac:dyDescent="0.2">
      <c r="A7236" s="7">
        <v>7234</v>
      </c>
      <c r="B7236" s="43">
        <v>29.15</v>
      </c>
      <c r="C7236" s="43">
        <v>161855.44551593889</v>
      </c>
      <c r="D7236" s="43">
        <v>113712.2058149165</v>
      </c>
      <c r="E7236" s="43">
        <v>28959.6073463106</v>
      </c>
      <c r="F7236" s="43">
        <v>1894.75</v>
      </c>
      <c r="G7236" s="43">
        <v>17288.882354711801</v>
      </c>
    </row>
    <row r="7237" spans="1:7" x14ac:dyDescent="0.2">
      <c r="A7237" s="7">
        <v>7235</v>
      </c>
      <c r="B7237" s="43">
        <v>76.930000000000007</v>
      </c>
      <c r="C7237" s="43">
        <v>526899.09874435014</v>
      </c>
      <c r="D7237" s="43">
        <v>350662.63146263722</v>
      </c>
      <c r="E7237" s="43">
        <v>54760.042063066197</v>
      </c>
      <c r="F7237" s="43">
        <v>51202.7061354459</v>
      </c>
      <c r="G7237" s="43">
        <v>70273.719083200805</v>
      </c>
    </row>
    <row r="7238" spans="1:7" x14ac:dyDescent="0.2">
      <c r="A7238" s="7">
        <v>7236</v>
      </c>
      <c r="B7238" s="43">
        <v>12.71</v>
      </c>
      <c r="C7238" s="43">
        <v>32949.462741248397</v>
      </c>
      <c r="D7238" s="43">
        <v>31080.7097413634</v>
      </c>
      <c r="E7238" s="43">
        <v>13191.341085140401</v>
      </c>
      <c r="F7238" s="43">
        <v>0</v>
      </c>
      <c r="G7238" s="43">
        <v>-11322.5880852554</v>
      </c>
    </row>
    <row r="7239" spans="1:7" x14ac:dyDescent="0.2">
      <c r="A7239" s="7">
        <v>7237</v>
      </c>
      <c r="B7239" s="43">
        <v>6.56</v>
      </c>
      <c r="C7239" s="43">
        <v>5645.3809604014996</v>
      </c>
      <c r="D7239" s="43">
        <v>5771.1536716733999</v>
      </c>
      <c r="E7239" s="43">
        <v>4347.3137742995004</v>
      </c>
      <c r="F7239" s="43">
        <v>0</v>
      </c>
      <c r="G7239" s="43">
        <v>-4473.0864855712998</v>
      </c>
    </row>
    <row r="7240" spans="1:7" x14ac:dyDescent="0.2">
      <c r="A7240" s="7">
        <v>7238</v>
      </c>
      <c r="B7240" s="43">
        <v>70.900000000000006</v>
      </c>
      <c r="C7240" s="43">
        <v>159343.99347060101</v>
      </c>
      <c r="D7240" s="43">
        <v>149876.31042149899</v>
      </c>
      <c r="E7240" s="43">
        <v>11563.769406412701</v>
      </c>
      <c r="F7240" s="43">
        <v>0</v>
      </c>
      <c r="G7240" s="43">
        <v>-2096.0863573106999</v>
      </c>
    </row>
    <row r="7241" spans="1:7" x14ac:dyDescent="0.2">
      <c r="A7241" s="7">
        <v>7239</v>
      </c>
      <c r="B7241" s="43">
        <v>207.61</v>
      </c>
      <c r="C7241" s="43">
        <v>1014176.887982203</v>
      </c>
      <c r="D7241" s="43">
        <v>1075637.4855876099</v>
      </c>
      <c r="E7241" s="43">
        <v>24966.0250781377</v>
      </c>
      <c r="F7241" s="43">
        <v>0</v>
      </c>
      <c r="G7241" s="43">
        <v>-86426.622683544905</v>
      </c>
    </row>
    <row r="7242" spans="1:7" x14ac:dyDescent="0.2">
      <c r="A7242" s="7">
        <v>7240</v>
      </c>
      <c r="B7242" s="43">
        <v>106.15</v>
      </c>
      <c r="C7242" s="43">
        <v>483493.62156693748</v>
      </c>
      <c r="D7242" s="43">
        <v>422763.17163377779</v>
      </c>
      <c r="E7242" s="43">
        <v>23744.201667583198</v>
      </c>
      <c r="F7242" s="43">
        <v>0</v>
      </c>
      <c r="G7242" s="43">
        <v>36986.248265576403</v>
      </c>
    </row>
    <row r="7243" spans="1:7" x14ac:dyDescent="0.2">
      <c r="A7243" s="7">
        <v>7241</v>
      </c>
      <c r="B7243" s="43">
        <v>9.9700000000000006</v>
      </c>
      <c r="C7243" s="43">
        <v>10879.3888408858</v>
      </c>
      <c r="D7243" s="43">
        <v>7544.2996414927002</v>
      </c>
      <c r="E7243" s="43">
        <v>5818.9498338876001</v>
      </c>
      <c r="F7243" s="43">
        <v>178.67361904000001</v>
      </c>
      <c r="G7243" s="43">
        <v>-2662.5342535343998</v>
      </c>
    </row>
    <row r="7244" spans="1:7" x14ac:dyDescent="0.2">
      <c r="A7244" s="7">
        <v>7242</v>
      </c>
      <c r="B7244" s="43">
        <v>82.35</v>
      </c>
      <c r="C7244" s="43">
        <v>21914.887473793799</v>
      </c>
      <c r="D7244" s="43">
        <v>26031.893967331998</v>
      </c>
      <c r="E7244" s="43">
        <v>1361.1596790144999</v>
      </c>
      <c r="F7244" s="43">
        <v>0</v>
      </c>
      <c r="G7244" s="43">
        <v>-5478.1661725527001</v>
      </c>
    </row>
    <row r="7245" spans="1:7" x14ac:dyDescent="0.2">
      <c r="A7245" s="7">
        <v>7243</v>
      </c>
      <c r="B7245" s="43">
        <v>309.93</v>
      </c>
      <c r="C7245" s="43">
        <v>296760.95523368468</v>
      </c>
      <c r="D7245" s="43">
        <v>310436.85856813722</v>
      </c>
      <c r="E7245" s="43">
        <v>4912.8265637670002</v>
      </c>
      <c r="F7245" s="43">
        <v>0</v>
      </c>
      <c r="G7245" s="43">
        <v>-18588.729898219401</v>
      </c>
    </row>
    <row r="7246" spans="1:7" x14ac:dyDescent="0.2">
      <c r="A7246" s="7">
        <v>7244</v>
      </c>
      <c r="B7246" s="43">
        <v>331.85</v>
      </c>
      <c r="C7246" s="43">
        <v>286814.67580793391</v>
      </c>
      <c r="D7246" s="43">
        <v>239061.0818570047</v>
      </c>
      <c r="E7246" s="43">
        <v>4462.1459314788999</v>
      </c>
      <c r="F7246" s="43">
        <v>0</v>
      </c>
      <c r="G7246" s="43">
        <v>43291.448019450399</v>
      </c>
    </row>
    <row r="7247" spans="1:7" x14ac:dyDescent="0.2">
      <c r="A7247" s="7">
        <v>7245</v>
      </c>
      <c r="B7247" s="43">
        <v>90.14</v>
      </c>
      <c r="C7247" s="43">
        <v>291875.63062044658</v>
      </c>
      <c r="D7247" s="43">
        <v>272060.46958992718</v>
      </c>
      <c r="E7247" s="43">
        <v>16555.107355136399</v>
      </c>
      <c r="F7247" s="43">
        <v>0</v>
      </c>
      <c r="G7247" s="43">
        <v>3260.0536753830002</v>
      </c>
    </row>
    <row r="7248" spans="1:7" x14ac:dyDescent="0.2">
      <c r="A7248" s="7">
        <v>7246</v>
      </c>
      <c r="B7248" s="43">
        <v>8.0299999999999994</v>
      </c>
      <c r="C7248" s="43">
        <v>91352.844678892201</v>
      </c>
      <c r="D7248" s="43">
        <v>69036.670184838207</v>
      </c>
      <c r="E7248" s="43">
        <v>60309.756917751001</v>
      </c>
      <c r="F7248" s="43">
        <v>0</v>
      </c>
      <c r="G7248" s="43">
        <v>-37993.582423697</v>
      </c>
    </row>
    <row r="7249" spans="1:7" x14ac:dyDescent="0.2">
      <c r="A7249" s="7">
        <v>7247</v>
      </c>
      <c r="B7249" s="43">
        <v>30.82</v>
      </c>
      <c r="C7249" s="43">
        <v>294033.31720600009</v>
      </c>
      <c r="D7249" s="43">
        <v>210810.6405765778</v>
      </c>
      <c r="E7249" s="43">
        <v>51765.008631634599</v>
      </c>
      <c r="F7249" s="43">
        <v>0</v>
      </c>
      <c r="G7249" s="43">
        <v>31457.667997787699</v>
      </c>
    </row>
    <row r="7250" spans="1:7" x14ac:dyDescent="0.2">
      <c r="A7250" s="7">
        <v>7248</v>
      </c>
      <c r="B7250" s="43">
        <v>220.67</v>
      </c>
      <c r="C7250" s="43">
        <v>3200001.1884507379</v>
      </c>
      <c r="D7250" s="43">
        <v>2143448.890920558</v>
      </c>
      <c r="E7250" s="43">
        <v>79066.400833473599</v>
      </c>
      <c r="F7250" s="43">
        <v>232326.2238720535</v>
      </c>
      <c r="G7250" s="43">
        <v>745159.67282465321</v>
      </c>
    </row>
    <row r="7251" spans="1:7" x14ac:dyDescent="0.2">
      <c r="A7251" s="7">
        <v>7249</v>
      </c>
      <c r="B7251" s="43">
        <v>376.5</v>
      </c>
      <c r="C7251" s="43">
        <v>1470679.2771717389</v>
      </c>
      <c r="D7251" s="43">
        <v>1396868.1887030839</v>
      </c>
      <c r="E7251" s="43">
        <v>20688.1713040545</v>
      </c>
      <c r="F7251" s="43">
        <v>0</v>
      </c>
      <c r="G7251" s="43">
        <v>53122.917164601</v>
      </c>
    </row>
    <row r="7252" spans="1:7" x14ac:dyDescent="0.2">
      <c r="A7252" s="7">
        <v>7250</v>
      </c>
      <c r="B7252" s="43">
        <v>32.89</v>
      </c>
      <c r="C7252" s="43">
        <v>139606.5301723867</v>
      </c>
      <c r="D7252" s="43">
        <v>164436.93666907281</v>
      </c>
      <c r="E7252" s="43">
        <v>21650.6444263388</v>
      </c>
      <c r="F7252" s="43">
        <v>0</v>
      </c>
      <c r="G7252" s="43">
        <v>-46481.050923024901</v>
      </c>
    </row>
    <row r="7253" spans="1:7" x14ac:dyDescent="0.2">
      <c r="A7253" s="7">
        <v>7251</v>
      </c>
      <c r="B7253" s="43">
        <v>141.77000000000001</v>
      </c>
      <c r="C7253" s="43">
        <v>650254.63693621871</v>
      </c>
      <c r="D7253" s="43">
        <v>482433.75678324251</v>
      </c>
      <c r="E7253" s="43">
        <v>24355.5249706143</v>
      </c>
      <c r="F7253" s="43">
        <v>0</v>
      </c>
      <c r="G7253" s="43">
        <v>143465.35518236199</v>
      </c>
    </row>
    <row r="7254" spans="1:7" x14ac:dyDescent="0.2">
      <c r="A7254" s="7">
        <v>7252</v>
      </c>
      <c r="B7254" s="43">
        <v>20.69</v>
      </c>
      <c r="C7254" s="43">
        <v>207780.9513682664</v>
      </c>
      <c r="D7254" s="43">
        <v>138289.33700185831</v>
      </c>
      <c r="E7254" s="43">
        <v>76959.984321345401</v>
      </c>
      <c r="F7254" s="43">
        <v>16496.061667313301</v>
      </c>
      <c r="G7254" s="43">
        <v>-23964.4316222505</v>
      </c>
    </row>
    <row r="7255" spans="1:7" x14ac:dyDescent="0.2">
      <c r="A7255" s="7">
        <v>7253</v>
      </c>
      <c r="B7255" s="43">
        <v>18.55</v>
      </c>
      <c r="C7255" s="43">
        <v>39934.995481502403</v>
      </c>
      <c r="D7255" s="43">
        <v>26596.430658216501</v>
      </c>
      <c r="E7255" s="43">
        <v>18843.759764364098</v>
      </c>
      <c r="F7255" s="43">
        <v>5258.4701762348004</v>
      </c>
      <c r="G7255" s="43">
        <v>-10763.665117312899</v>
      </c>
    </row>
    <row r="7256" spans="1:7" x14ac:dyDescent="0.2">
      <c r="A7256" s="7">
        <v>7254</v>
      </c>
      <c r="B7256" s="43">
        <v>27.6</v>
      </c>
      <c r="C7256" s="43">
        <v>12006.4789402565</v>
      </c>
      <c r="D7256" s="43">
        <v>13128.2114347032</v>
      </c>
      <c r="E7256" s="43">
        <v>2189.4834982322</v>
      </c>
      <c r="F7256" s="43">
        <v>0</v>
      </c>
      <c r="G7256" s="43">
        <v>-3311.2159926789</v>
      </c>
    </row>
    <row r="7257" spans="1:7" x14ac:dyDescent="0.2">
      <c r="A7257" s="7">
        <v>7255</v>
      </c>
      <c r="B7257" s="43">
        <v>59.29</v>
      </c>
      <c r="C7257" s="43">
        <v>119290.8148362577</v>
      </c>
      <c r="D7257" s="43">
        <v>117863.796346353</v>
      </c>
      <c r="E7257" s="43">
        <v>10327.7401865926</v>
      </c>
      <c r="F7257" s="43">
        <v>0</v>
      </c>
      <c r="G7257" s="43">
        <v>-8900.7216966878004</v>
      </c>
    </row>
    <row r="7258" spans="1:7" x14ac:dyDescent="0.2">
      <c r="A7258" s="7">
        <v>7256</v>
      </c>
      <c r="B7258" s="43">
        <v>83.79</v>
      </c>
      <c r="C7258" s="43">
        <v>142117.2961788431</v>
      </c>
      <c r="D7258" s="43">
        <v>120040.90197238811</v>
      </c>
      <c r="E7258" s="43">
        <v>9078.0274558770998</v>
      </c>
      <c r="F7258" s="43">
        <v>0</v>
      </c>
      <c r="G7258" s="43">
        <v>12998.366750577899</v>
      </c>
    </row>
    <row r="7259" spans="1:7" x14ac:dyDescent="0.2">
      <c r="A7259" s="7">
        <v>7257</v>
      </c>
      <c r="B7259" s="43">
        <v>0.71</v>
      </c>
      <c r="C7259" s="43">
        <v>2883.6161693080999</v>
      </c>
      <c r="D7259" s="43">
        <v>2452.6632947572002</v>
      </c>
      <c r="E7259" s="43">
        <v>20774.374459271901</v>
      </c>
      <c r="F7259" s="43">
        <v>0</v>
      </c>
      <c r="G7259" s="43">
        <v>-20343.421584720902</v>
      </c>
    </row>
    <row r="7260" spans="1:7" x14ac:dyDescent="0.2">
      <c r="A7260" s="7">
        <v>7258</v>
      </c>
      <c r="B7260" s="43">
        <v>121.05</v>
      </c>
      <c r="C7260" s="43">
        <v>42309.185478548701</v>
      </c>
      <c r="D7260" s="43">
        <v>28161.6962981418</v>
      </c>
      <c r="E7260" s="43">
        <v>2791.5163083949001</v>
      </c>
      <c r="F7260" s="43">
        <v>4097.1422526296001</v>
      </c>
      <c r="G7260" s="43">
        <v>7258.8306193825001</v>
      </c>
    </row>
    <row r="7261" spans="1:7" x14ac:dyDescent="0.2">
      <c r="A7261" s="7">
        <v>7259</v>
      </c>
      <c r="B7261" s="43">
        <v>9.09</v>
      </c>
      <c r="C7261" s="43">
        <v>86012.691033027702</v>
      </c>
      <c r="D7261" s="43">
        <v>73461.805674073199</v>
      </c>
      <c r="E7261" s="43">
        <v>49756.3576407949</v>
      </c>
      <c r="F7261" s="43">
        <v>0</v>
      </c>
      <c r="G7261" s="43">
        <v>-37205.472281840397</v>
      </c>
    </row>
    <row r="7262" spans="1:7" x14ac:dyDescent="0.2">
      <c r="A7262" s="7">
        <v>7260</v>
      </c>
      <c r="B7262" s="43">
        <v>151.03</v>
      </c>
      <c r="C7262" s="43">
        <v>43140.627973505703</v>
      </c>
      <c r="D7262" s="43">
        <v>48265.560116027598</v>
      </c>
      <c r="E7262" s="43">
        <v>1452.8728731066999</v>
      </c>
      <c r="F7262" s="43">
        <v>0</v>
      </c>
      <c r="G7262" s="43">
        <v>-6577.8050156285999</v>
      </c>
    </row>
    <row r="7263" spans="1:7" x14ac:dyDescent="0.2">
      <c r="A7263" s="7">
        <v>7261</v>
      </c>
      <c r="B7263" s="43">
        <v>73.239999999999995</v>
      </c>
      <c r="C7263" s="43">
        <v>201729.6788990107</v>
      </c>
      <c r="D7263" s="43">
        <v>134375.49678085311</v>
      </c>
      <c r="E7263" s="43">
        <v>24113.206582077099</v>
      </c>
      <c r="F7263" s="43">
        <v>26574.301365271</v>
      </c>
      <c r="G7263" s="43">
        <v>16666.674170809601</v>
      </c>
    </row>
    <row r="7264" spans="1:7" x14ac:dyDescent="0.2">
      <c r="A7264" s="7">
        <v>7262</v>
      </c>
      <c r="B7264" s="43">
        <v>143.32</v>
      </c>
      <c r="C7264" s="43">
        <v>470677.53406328359</v>
      </c>
      <c r="D7264" s="43">
        <v>439405.82764244149</v>
      </c>
      <c r="E7264" s="43">
        <v>16697.704195589398</v>
      </c>
      <c r="F7264" s="43">
        <v>0</v>
      </c>
      <c r="G7264" s="43">
        <v>14574.0022252528</v>
      </c>
    </row>
    <row r="7265" spans="1:7" x14ac:dyDescent="0.2">
      <c r="A7265" s="7">
        <v>7263</v>
      </c>
      <c r="B7265" s="43">
        <v>223.37</v>
      </c>
      <c r="C7265" s="43">
        <v>1152079.4278376</v>
      </c>
      <c r="D7265" s="43">
        <v>766659.64099971007</v>
      </c>
      <c r="E7265" s="43">
        <v>45580.915536875997</v>
      </c>
      <c r="F7265" s="43">
        <v>153209.83925439289</v>
      </c>
      <c r="G7265" s="43">
        <v>186629.03204662129</v>
      </c>
    </row>
    <row r="7266" spans="1:7" x14ac:dyDescent="0.2">
      <c r="A7266" s="7">
        <v>7264</v>
      </c>
      <c r="B7266" s="43">
        <v>57.72</v>
      </c>
      <c r="C7266" s="43">
        <v>484386.8578583902</v>
      </c>
      <c r="D7266" s="43">
        <v>392643.15423452569</v>
      </c>
      <c r="E7266" s="43">
        <v>45062.692242310499</v>
      </c>
      <c r="F7266" s="43">
        <v>0</v>
      </c>
      <c r="G7266" s="43">
        <v>46681.011381554003</v>
      </c>
    </row>
    <row r="7267" spans="1:7" x14ac:dyDescent="0.2">
      <c r="A7267" s="7">
        <v>7265</v>
      </c>
      <c r="B7267" s="43">
        <v>35.1</v>
      </c>
      <c r="C7267" s="43">
        <v>19901.156981021599</v>
      </c>
      <c r="D7267" s="43">
        <v>19073.2743028123</v>
      </c>
      <c r="E7267" s="43">
        <v>2850.1796985433998</v>
      </c>
      <c r="F7267" s="43">
        <v>0</v>
      </c>
      <c r="G7267" s="43">
        <v>-2022.2970203340999</v>
      </c>
    </row>
    <row r="7268" spans="1:7" x14ac:dyDescent="0.2">
      <c r="A7268" s="7">
        <v>7266</v>
      </c>
      <c r="B7268" s="43">
        <v>328.17</v>
      </c>
      <c r="C7268" s="43">
        <v>2115118.3601553431</v>
      </c>
      <c r="D7268" s="43">
        <v>2058828.989978194</v>
      </c>
      <c r="E7268" s="43">
        <v>34092.938702813997</v>
      </c>
      <c r="F7268" s="43">
        <v>0</v>
      </c>
      <c r="G7268" s="43">
        <v>22196.431474334899</v>
      </c>
    </row>
    <row r="7269" spans="1:7" x14ac:dyDescent="0.2">
      <c r="A7269" s="7">
        <v>7267</v>
      </c>
      <c r="B7269" s="43">
        <v>59.66</v>
      </c>
      <c r="C7269" s="43">
        <v>228687.12903260119</v>
      </c>
      <c r="D7269" s="43">
        <v>162225.91554267771</v>
      </c>
      <c r="E7269" s="43">
        <v>19985.342976652901</v>
      </c>
      <c r="F7269" s="43">
        <v>0</v>
      </c>
      <c r="G7269" s="43">
        <v>46475.870513270602</v>
      </c>
    </row>
    <row r="7270" spans="1:7" x14ac:dyDescent="0.2">
      <c r="A7270" s="7">
        <v>7268</v>
      </c>
      <c r="B7270" s="43">
        <v>131.85</v>
      </c>
      <c r="C7270" s="43">
        <v>302247.81896888732</v>
      </c>
      <c r="D7270" s="43">
        <v>283656.90872841928</v>
      </c>
      <c r="E7270" s="43">
        <v>11659.9420567093</v>
      </c>
      <c r="F7270" s="43">
        <v>0</v>
      </c>
      <c r="G7270" s="43">
        <v>6930.9681837586004</v>
      </c>
    </row>
    <row r="7271" spans="1:7" x14ac:dyDescent="0.2">
      <c r="A7271" s="7">
        <v>7269</v>
      </c>
      <c r="B7271" s="43">
        <v>414.21</v>
      </c>
      <c r="C7271" s="43">
        <v>677432.98727593827</v>
      </c>
      <c r="D7271" s="43">
        <v>776763.68189490051</v>
      </c>
      <c r="E7271" s="43">
        <v>8331.6945904213007</v>
      </c>
      <c r="F7271" s="43">
        <v>0</v>
      </c>
      <c r="G7271" s="43">
        <v>-107662.3892093835</v>
      </c>
    </row>
    <row r="7272" spans="1:7" x14ac:dyDescent="0.2">
      <c r="A7272" s="7">
        <v>7270</v>
      </c>
      <c r="B7272" s="43">
        <v>5.51</v>
      </c>
      <c r="C7272" s="43">
        <v>35664.166415538697</v>
      </c>
      <c r="D7272" s="43">
        <v>25996.249369953799</v>
      </c>
      <c r="E7272" s="43">
        <v>34426.892229915698</v>
      </c>
      <c r="F7272" s="43">
        <v>0</v>
      </c>
      <c r="G7272" s="43">
        <v>-24758.9751843308</v>
      </c>
    </row>
    <row r="7273" spans="1:7" x14ac:dyDescent="0.2">
      <c r="A7273" s="7">
        <v>7271</v>
      </c>
      <c r="B7273" s="43">
        <v>121.6</v>
      </c>
      <c r="C7273" s="43">
        <v>414358.07097801438</v>
      </c>
      <c r="D7273" s="43">
        <v>378289.5665568331</v>
      </c>
      <c r="E7273" s="43">
        <v>17695.708165503798</v>
      </c>
      <c r="F7273" s="43">
        <v>0</v>
      </c>
      <c r="G7273" s="43">
        <v>18372.796255677498</v>
      </c>
    </row>
    <row r="7274" spans="1:7" x14ac:dyDescent="0.2">
      <c r="A7274" s="7">
        <v>7272</v>
      </c>
      <c r="B7274" s="43">
        <v>53.93</v>
      </c>
      <c r="C7274" s="43">
        <v>55157.201464198501</v>
      </c>
      <c r="D7274" s="43">
        <v>62769.799794022001</v>
      </c>
      <c r="E7274" s="43">
        <v>5141.2925028053996</v>
      </c>
      <c r="F7274" s="43">
        <v>0</v>
      </c>
      <c r="G7274" s="43">
        <v>-12753.8908326289</v>
      </c>
    </row>
    <row r="7275" spans="1:7" x14ac:dyDescent="0.2">
      <c r="A7275" s="7">
        <v>7273</v>
      </c>
      <c r="B7275" s="43">
        <v>120.23</v>
      </c>
      <c r="C7275" s="43">
        <v>1179887.598508663</v>
      </c>
      <c r="D7275" s="43">
        <v>1118327.4714593771</v>
      </c>
      <c r="E7275" s="43">
        <v>51654.217128693599</v>
      </c>
      <c r="F7275" s="43">
        <v>0</v>
      </c>
      <c r="G7275" s="43">
        <v>9905.9099205922994</v>
      </c>
    </row>
    <row r="7276" spans="1:7" x14ac:dyDescent="0.2">
      <c r="A7276" s="7">
        <v>7274</v>
      </c>
      <c r="B7276" s="43">
        <v>11.44</v>
      </c>
      <c r="C7276" s="43">
        <v>112974.9595498805</v>
      </c>
      <c r="D7276" s="43">
        <v>86230.974523322104</v>
      </c>
      <c r="E7276" s="43">
        <v>52193.6135668141</v>
      </c>
      <c r="F7276" s="43">
        <v>0</v>
      </c>
      <c r="G7276" s="43">
        <v>-25449.6285402557</v>
      </c>
    </row>
    <row r="7277" spans="1:7" x14ac:dyDescent="0.2">
      <c r="A7277" s="7">
        <v>7275</v>
      </c>
      <c r="B7277" s="43">
        <v>50.36</v>
      </c>
      <c r="C7277" s="43">
        <v>51500.585459181799</v>
      </c>
      <c r="D7277" s="43">
        <v>64060.910425707298</v>
      </c>
      <c r="E7277" s="43">
        <v>5151.2555240605998</v>
      </c>
      <c r="F7277" s="43">
        <v>0</v>
      </c>
      <c r="G7277" s="43">
        <v>-17711.580490586199</v>
      </c>
    </row>
    <row r="7278" spans="1:7" x14ac:dyDescent="0.2">
      <c r="A7278" s="7">
        <v>7276</v>
      </c>
      <c r="B7278" s="43">
        <v>45.85</v>
      </c>
      <c r="C7278" s="43">
        <v>53692.995742099803</v>
      </c>
      <c r="D7278" s="43">
        <v>50084.747206237298</v>
      </c>
      <c r="E7278" s="43">
        <v>6118.7193982075996</v>
      </c>
      <c r="F7278" s="43">
        <v>0</v>
      </c>
      <c r="G7278" s="43">
        <v>-2510.4708623451002</v>
      </c>
    </row>
    <row r="7279" spans="1:7" x14ac:dyDescent="0.2">
      <c r="A7279" s="7">
        <v>7277</v>
      </c>
      <c r="B7279" s="43">
        <v>22.44</v>
      </c>
      <c r="C7279" s="43">
        <v>13895.0907098595</v>
      </c>
      <c r="D7279" s="43">
        <v>12338.970739332701</v>
      </c>
      <c r="E7279" s="43">
        <v>3116.5485232288001</v>
      </c>
      <c r="F7279" s="43">
        <v>0</v>
      </c>
      <c r="G7279" s="43">
        <v>-1560.4285527018999</v>
      </c>
    </row>
    <row r="7280" spans="1:7" x14ac:dyDescent="0.2">
      <c r="A7280" s="7">
        <v>7278</v>
      </c>
      <c r="B7280" s="43">
        <v>82.37</v>
      </c>
      <c r="C7280" s="43">
        <v>145100.37260112871</v>
      </c>
      <c r="D7280" s="43">
        <v>138562.12036176119</v>
      </c>
      <c r="E7280" s="43">
        <v>8920.4767985742001</v>
      </c>
      <c r="F7280" s="43">
        <v>0</v>
      </c>
      <c r="G7280" s="43">
        <v>-2382.2245592067002</v>
      </c>
    </row>
    <row r="7281" spans="1:7" x14ac:dyDescent="0.2">
      <c r="A7281" s="7">
        <v>7279</v>
      </c>
      <c r="B7281" s="43">
        <v>63.48</v>
      </c>
      <c r="C7281" s="43">
        <v>193992.11779186659</v>
      </c>
      <c r="D7281" s="43">
        <v>129129.71131428691</v>
      </c>
      <c r="E7281" s="43">
        <v>26981.710205208801</v>
      </c>
      <c r="F7281" s="43">
        <v>25663.558602827801</v>
      </c>
      <c r="G7281" s="43">
        <v>12217.137669543101</v>
      </c>
    </row>
    <row r="7282" spans="1:7" x14ac:dyDescent="0.2">
      <c r="A7282" s="7">
        <v>7280</v>
      </c>
      <c r="B7282" s="43">
        <v>17.28</v>
      </c>
      <c r="C7282" s="43">
        <v>1683.2379577467</v>
      </c>
      <c r="D7282" s="43">
        <v>1818.2423016584</v>
      </c>
      <c r="E7282" s="43">
        <v>488.25850571199999</v>
      </c>
      <c r="F7282" s="43">
        <v>0</v>
      </c>
      <c r="G7282" s="43">
        <v>-623.26284962370005</v>
      </c>
    </row>
    <row r="7283" spans="1:7" x14ac:dyDescent="0.2">
      <c r="A7283" s="7">
        <v>7281</v>
      </c>
      <c r="B7283" s="43">
        <v>72.83</v>
      </c>
      <c r="C7283" s="43">
        <v>166338.465728154</v>
      </c>
      <c r="D7283" s="43">
        <v>169518.31781562639</v>
      </c>
      <c r="E7283" s="43">
        <v>11542.2525934606</v>
      </c>
      <c r="F7283" s="43">
        <v>0</v>
      </c>
      <c r="G7283" s="43">
        <v>-14722.1046809331</v>
      </c>
    </row>
    <row r="7284" spans="1:7" x14ac:dyDescent="0.2">
      <c r="A7284" s="7">
        <v>7282</v>
      </c>
      <c r="B7284" s="43">
        <v>57.37</v>
      </c>
      <c r="C7284" s="43">
        <v>144224.04912143311</v>
      </c>
      <c r="D7284" s="43">
        <v>138668.20251479241</v>
      </c>
      <c r="E7284" s="43">
        <v>12735.5225403441</v>
      </c>
      <c r="F7284" s="43">
        <v>0</v>
      </c>
      <c r="G7284" s="43">
        <v>-7179.6759337035</v>
      </c>
    </row>
    <row r="7285" spans="1:7" x14ac:dyDescent="0.2">
      <c r="A7285" s="7">
        <v>7283</v>
      </c>
      <c r="B7285" s="43">
        <v>138.32</v>
      </c>
      <c r="C7285" s="43">
        <v>930669.01695198962</v>
      </c>
      <c r="D7285" s="43">
        <v>658172.73993342835</v>
      </c>
      <c r="E7285" s="43">
        <v>35100.451563569601</v>
      </c>
      <c r="F7285" s="43">
        <v>21758.183949722999</v>
      </c>
      <c r="G7285" s="43">
        <v>215637.64150526861</v>
      </c>
    </row>
    <row r="7286" spans="1:7" x14ac:dyDescent="0.2">
      <c r="A7286" s="7">
        <v>7284</v>
      </c>
      <c r="B7286" s="43">
        <v>97.31</v>
      </c>
      <c r="C7286" s="43">
        <v>730203.57151841791</v>
      </c>
      <c r="D7286" s="43">
        <v>593221.15192967595</v>
      </c>
      <c r="E7286" s="43">
        <v>40292.836533420101</v>
      </c>
      <c r="F7286" s="43">
        <v>0</v>
      </c>
      <c r="G7286" s="43">
        <v>96689.583055321797</v>
      </c>
    </row>
    <row r="7287" spans="1:7" x14ac:dyDescent="0.2">
      <c r="A7287" s="7">
        <v>7285</v>
      </c>
      <c r="B7287" s="43">
        <v>1.86</v>
      </c>
      <c r="C7287" s="43">
        <v>5258.5771775747999</v>
      </c>
      <c r="D7287" s="43">
        <v>4441.1135640107996</v>
      </c>
      <c r="E7287" s="43">
        <v>14392.106938196899</v>
      </c>
      <c r="F7287" s="43">
        <v>0</v>
      </c>
      <c r="G7287" s="43">
        <v>-13574.643324633</v>
      </c>
    </row>
    <row r="7288" spans="1:7" x14ac:dyDescent="0.2">
      <c r="A7288" s="7">
        <v>7286</v>
      </c>
      <c r="B7288" s="43">
        <v>19.27</v>
      </c>
      <c r="C7288" s="43">
        <v>65070.496017354097</v>
      </c>
      <c r="D7288" s="43">
        <v>53588.4335830688</v>
      </c>
      <c r="E7288" s="43">
        <v>17414.8895647559</v>
      </c>
      <c r="F7288" s="43">
        <v>0</v>
      </c>
      <c r="G7288" s="43">
        <v>-5932.8271304706004</v>
      </c>
    </row>
    <row r="7289" spans="1:7" x14ac:dyDescent="0.2">
      <c r="A7289" s="7">
        <v>7287</v>
      </c>
      <c r="B7289" s="43">
        <v>80.05</v>
      </c>
      <c r="C7289" s="43">
        <v>26718.903672855002</v>
      </c>
      <c r="D7289" s="43">
        <v>19443.761360765599</v>
      </c>
      <c r="E7289" s="43">
        <v>1737.2770554084</v>
      </c>
      <c r="F7289" s="43">
        <v>0</v>
      </c>
      <c r="G7289" s="43">
        <v>5537.8652566809997</v>
      </c>
    </row>
    <row r="7290" spans="1:7" x14ac:dyDescent="0.2">
      <c r="A7290" s="7">
        <v>7288</v>
      </c>
      <c r="B7290" s="43">
        <v>10.77</v>
      </c>
      <c r="C7290" s="43">
        <v>73496.838958921697</v>
      </c>
      <c r="D7290" s="43">
        <v>73287.780077881194</v>
      </c>
      <c r="E7290" s="43">
        <v>35304.350730455299</v>
      </c>
      <c r="F7290" s="43">
        <v>0</v>
      </c>
      <c r="G7290" s="43">
        <v>-35095.291849414803</v>
      </c>
    </row>
    <row r="7291" spans="1:7" x14ac:dyDescent="0.2">
      <c r="A7291" s="7">
        <v>7289</v>
      </c>
      <c r="B7291" s="43">
        <v>40.619999999999997</v>
      </c>
      <c r="C7291" s="43">
        <v>244835.72804336689</v>
      </c>
      <c r="D7291" s="43">
        <v>166904.1190484754</v>
      </c>
      <c r="E7291" s="43">
        <v>32179.613635483001</v>
      </c>
      <c r="F7291" s="43">
        <v>11922.168328907201</v>
      </c>
      <c r="G7291" s="43">
        <v>33829.827030501197</v>
      </c>
    </row>
    <row r="7292" spans="1:7" x14ac:dyDescent="0.2">
      <c r="A7292" s="7">
        <v>7290</v>
      </c>
      <c r="B7292" s="43">
        <v>31.24</v>
      </c>
      <c r="C7292" s="43">
        <v>9072.7877546618001</v>
      </c>
      <c r="D7292" s="43">
        <v>7107.8284463297005</v>
      </c>
      <c r="E7292" s="43">
        <v>1499.5497232256</v>
      </c>
      <c r="F7292" s="43">
        <v>0</v>
      </c>
      <c r="G7292" s="43">
        <v>465.4095851065</v>
      </c>
    </row>
    <row r="7293" spans="1:7" x14ac:dyDescent="0.2">
      <c r="A7293" s="7">
        <v>7291</v>
      </c>
      <c r="B7293" s="43">
        <v>18.23</v>
      </c>
      <c r="C7293" s="43">
        <v>99620.576717878997</v>
      </c>
      <c r="D7293" s="43">
        <v>80194.704863578998</v>
      </c>
      <c r="E7293" s="43">
        <v>28692.246826265899</v>
      </c>
      <c r="F7293" s="43">
        <v>0</v>
      </c>
      <c r="G7293" s="43">
        <v>-9266.3749719659008</v>
      </c>
    </row>
    <row r="7294" spans="1:7" x14ac:dyDescent="0.2">
      <c r="A7294" s="7">
        <v>7292</v>
      </c>
      <c r="B7294" s="43">
        <v>25.97</v>
      </c>
      <c r="C7294" s="43">
        <v>137694.5875962018</v>
      </c>
      <c r="D7294" s="43">
        <v>91709.057005891504</v>
      </c>
      <c r="E7294" s="43">
        <v>46639.780451633102</v>
      </c>
      <c r="F7294" s="43">
        <v>18167.875127998799</v>
      </c>
      <c r="G7294" s="43">
        <v>-18822.124989321601</v>
      </c>
    </row>
    <row r="7295" spans="1:7" x14ac:dyDescent="0.2">
      <c r="A7295" s="7">
        <v>7293</v>
      </c>
      <c r="B7295" s="43">
        <v>438.76</v>
      </c>
      <c r="C7295" s="43">
        <v>2060088.3844191399</v>
      </c>
      <c r="D7295" s="43">
        <v>1929540.0439978419</v>
      </c>
      <c r="E7295" s="43">
        <v>24946.740062610999</v>
      </c>
      <c r="F7295" s="43">
        <v>0</v>
      </c>
      <c r="G7295" s="43">
        <v>105601.60035868709</v>
      </c>
    </row>
    <row r="7296" spans="1:7" x14ac:dyDescent="0.2">
      <c r="A7296" s="7">
        <v>7294</v>
      </c>
      <c r="B7296" s="43">
        <v>42.48</v>
      </c>
      <c r="C7296" s="43">
        <v>110205.702410735</v>
      </c>
      <c r="D7296" s="43">
        <v>98840.895366668599</v>
      </c>
      <c r="E7296" s="43">
        <v>13523.2647753325</v>
      </c>
      <c r="F7296" s="43">
        <v>0</v>
      </c>
      <c r="G7296" s="43">
        <v>-2158.4577312659999</v>
      </c>
    </row>
    <row r="7297" spans="1:7" x14ac:dyDescent="0.2">
      <c r="A7297" s="7">
        <v>7295</v>
      </c>
      <c r="B7297" s="43">
        <v>49.85</v>
      </c>
      <c r="C7297" s="43">
        <v>212647.50310876549</v>
      </c>
      <c r="D7297" s="43">
        <v>141559.72771532781</v>
      </c>
      <c r="E7297" s="43">
        <v>32623.729696468599</v>
      </c>
      <c r="F7297" s="43">
        <v>16835.040271487302</v>
      </c>
      <c r="G7297" s="43">
        <v>21629.005425481799</v>
      </c>
    </row>
    <row r="7298" spans="1:7" x14ac:dyDescent="0.2">
      <c r="A7298" s="7">
        <v>7296</v>
      </c>
      <c r="B7298" s="43">
        <v>29.57</v>
      </c>
      <c r="C7298" s="43">
        <v>361446.61563726241</v>
      </c>
      <c r="D7298" s="43">
        <v>289725.24438037258</v>
      </c>
      <c r="E7298" s="43">
        <v>65705.807081907595</v>
      </c>
      <c r="F7298" s="43">
        <v>0</v>
      </c>
      <c r="G7298" s="43">
        <v>6015.5641749820998</v>
      </c>
    </row>
    <row r="7299" spans="1:7" x14ac:dyDescent="0.2">
      <c r="A7299" s="7">
        <v>7297</v>
      </c>
      <c r="B7299" s="43">
        <v>18.02</v>
      </c>
      <c r="C7299" s="43">
        <v>50446.310466046198</v>
      </c>
      <c r="D7299" s="43">
        <v>34023.761841485197</v>
      </c>
      <c r="E7299" s="43">
        <v>15264.1901595581</v>
      </c>
      <c r="F7299" s="43">
        <v>2975.5047099156</v>
      </c>
      <c r="G7299" s="43">
        <v>-1817.1462449128001</v>
      </c>
    </row>
    <row r="7300" spans="1:7" x14ac:dyDescent="0.2">
      <c r="A7300" s="7">
        <v>7298</v>
      </c>
      <c r="B7300" s="43">
        <v>82.4</v>
      </c>
      <c r="C7300" s="43">
        <v>278521.66737256577</v>
      </c>
      <c r="D7300" s="43">
        <v>256397.59846137001</v>
      </c>
      <c r="E7300" s="43">
        <v>17234.127095034899</v>
      </c>
      <c r="F7300" s="43">
        <v>0</v>
      </c>
      <c r="G7300" s="43">
        <v>4889.9418161609001</v>
      </c>
    </row>
    <row r="7301" spans="1:7" x14ac:dyDescent="0.2">
      <c r="A7301" s="7">
        <v>7299</v>
      </c>
      <c r="B7301" s="43">
        <v>19.89</v>
      </c>
      <c r="C7301" s="43">
        <v>4470.3094431355003</v>
      </c>
      <c r="D7301" s="43">
        <v>4204.7872533355003</v>
      </c>
      <c r="E7301" s="43">
        <v>1133.9756330043999</v>
      </c>
      <c r="F7301" s="43">
        <v>0</v>
      </c>
      <c r="G7301" s="43">
        <v>-868.45344320430002</v>
      </c>
    </row>
    <row r="7302" spans="1:7" x14ac:dyDescent="0.2">
      <c r="A7302" s="7">
        <v>7300</v>
      </c>
      <c r="B7302" s="43">
        <v>28.86</v>
      </c>
      <c r="C7302" s="43">
        <v>80512.688590236605</v>
      </c>
      <c r="D7302" s="43">
        <v>80902.513602150299</v>
      </c>
      <c r="E7302" s="43">
        <v>14380.9602993669</v>
      </c>
      <c r="F7302" s="43">
        <v>0</v>
      </c>
      <c r="G7302" s="43">
        <v>-14770.785311280501</v>
      </c>
    </row>
    <row r="7303" spans="1:7" x14ac:dyDescent="0.2">
      <c r="A7303" s="7">
        <v>7301</v>
      </c>
      <c r="B7303" s="43">
        <v>23.49</v>
      </c>
      <c r="C7303" s="43">
        <v>97527.967953560306</v>
      </c>
      <c r="D7303" s="43">
        <v>73369.634826470501</v>
      </c>
      <c r="E7303" s="43">
        <v>21967.0608217302</v>
      </c>
      <c r="F7303" s="43">
        <v>0</v>
      </c>
      <c r="G7303" s="43">
        <v>2191.2723053596001</v>
      </c>
    </row>
    <row r="7304" spans="1:7" x14ac:dyDescent="0.2">
      <c r="A7304" s="7">
        <v>7302</v>
      </c>
      <c r="B7304" s="43">
        <v>22.57</v>
      </c>
      <c r="C7304" s="43">
        <v>39222.0486771711</v>
      </c>
      <c r="D7304" s="43">
        <v>29456.7208641123</v>
      </c>
      <c r="E7304" s="43">
        <v>9009.9140316752</v>
      </c>
      <c r="F7304" s="43">
        <v>0</v>
      </c>
      <c r="G7304" s="43">
        <v>755.41378138369998</v>
      </c>
    </row>
    <row r="7305" spans="1:7" x14ac:dyDescent="0.2">
      <c r="A7305" s="7">
        <v>7303</v>
      </c>
      <c r="B7305" s="43">
        <v>48.44</v>
      </c>
      <c r="C7305" s="43">
        <v>109932.9374232862</v>
      </c>
      <c r="D7305" s="43">
        <v>81758.779734698095</v>
      </c>
      <c r="E7305" s="43">
        <v>11783.5438672401</v>
      </c>
      <c r="F7305" s="43">
        <v>0</v>
      </c>
      <c r="G7305" s="43">
        <v>16390.613821348001</v>
      </c>
    </row>
    <row r="7306" spans="1:7" x14ac:dyDescent="0.2">
      <c r="A7306" s="7">
        <v>7304</v>
      </c>
      <c r="B7306" s="43">
        <v>43.26</v>
      </c>
      <c r="C7306" s="43">
        <v>250111.17434651681</v>
      </c>
      <c r="D7306" s="43">
        <v>208306.41854212701</v>
      </c>
      <c r="E7306" s="43">
        <v>30810.870164873999</v>
      </c>
      <c r="F7306" s="43">
        <v>0</v>
      </c>
      <c r="G7306" s="43">
        <v>10993.8856395159</v>
      </c>
    </row>
    <row r="7307" spans="1:7" x14ac:dyDescent="0.2">
      <c r="A7307" s="7">
        <v>7305</v>
      </c>
      <c r="B7307" s="43">
        <v>7.68</v>
      </c>
      <c r="C7307" s="43">
        <v>14379.558747062099</v>
      </c>
      <c r="D7307" s="43">
        <v>11671.838389152999</v>
      </c>
      <c r="E7307" s="43">
        <v>9626.3848531718995</v>
      </c>
      <c r="F7307" s="43">
        <v>0</v>
      </c>
      <c r="G7307" s="43">
        <v>-6918.6644952628003</v>
      </c>
    </row>
    <row r="7308" spans="1:7" x14ac:dyDescent="0.2">
      <c r="A7308" s="7">
        <v>7306</v>
      </c>
      <c r="B7308" s="43">
        <v>47.33</v>
      </c>
      <c r="C7308" s="43">
        <v>107074.9772024633</v>
      </c>
      <c r="D7308" s="43">
        <v>113222.0743927775</v>
      </c>
      <c r="E7308" s="43">
        <v>11465.5272379362</v>
      </c>
      <c r="F7308" s="43">
        <v>0</v>
      </c>
      <c r="G7308" s="43">
        <v>-17612.624428250499</v>
      </c>
    </row>
    <row r="7309" spans="1:7" x14ac:dyDescent="0.2">
      <c r="A7309" s="7">
        <v>7307</v>
      </c>
      <c r="B7309" s="43">
        <v>51.25</v>
      </c>
      <c r="C7309" s="43">
        <v>189840.35062332949</v>
      </c>
      <c r="D7309" s="43">
        <v>129142.9081033503</v>
      </c>
      <c r="E7309" s="43">
        <v>20186.628742017099</v>
      </c>
      <c r="F7309" s="43">
        <v>8736.1374676501</v>
      </c>
      <c r="G7309" s="43">
        <v>31774.676310311999</v>
      </c>
    </row>
    <row r="7310" spans="1:7" x14ac:dyDescent="0.2">
      <c r="A7310" s="7">
        <v>7308</v>
      </c>
      <c r="B7310" s="43">
        <v>206.44</v>
      </c>
      <c r="C7310" s="43">
        <v>1081136.042163258</v>
      </c>
      <c r="D7310" s="43">
        <v>795161.7989345633</v>
      </c>
      <c r="E7310" s="43">
        <v>27256.336246279199</v>
      </c>
      <c r="F7310" s="43">
        <v>0</v>
      </c>
      <c r="G7310" s="43">
        <v>258717.90698241591</v>
      </c>
    </row>
    <row r="7311" spans="1:7" x14ac:dyDescent="0.2">
      <c r="A7311" s="7">
        <v>7309</v>
      </c>
      <c r="B7311" s="43">
        <v>39.82</v>
      </c>
      <c r="C7311" s="43">
        <v>125633.6819379017</v>
      </c>
      <c r="D7311" s="43">
        <v>122435.6685060286</v>
      </c>
      <c r="E7311" s="43">
        <v>16086.7731597783</v>
      </c>
      <c r="F7311" s="43">
        <v>0</v>
      </c>
      <c r="G7311" s="43">
        <v>-12888.759727905101</v>
      </c>
    </row>
    <row r="7312" spans="1:7" x14ac:dyDescent="0.2">
      <c r="A7312" s="7">
        <v>7310</v>
      </c>
      <c r="B7312" s="43">
        <v>13.36</v>
      </c>
      <c r="C7312" s="43">
        <v>130292.0277072965</v>
      </c>
      <c r="D7312" s="43">
        <v>123808.6026080192</v>
      </c>
      <c r="E7312" s="43">
        <v>51313.240961858202</v>
      </c>
      <c r="F7312" s="43">
        <v>0</v>
      </c>
      <c r="G7312" s="43">
        <v>-44829.815862580901</v>
      </c>
    </row>
    <row r="7313" spans="1:7" x14ac:dyDescent="0.2">
      <c r="A7313" s="7">
        <v>7311</v>
      </c>
      <c r="B7313" s="43">
        <v>9.6</v>
      </c>
      <c r="C7313" s="43">
        <v>21774.547124317502</v>
      </c>
      <c r="D7313" s="43">
        <v>21215.185424501899</v>
      </c>
      <c r="E7313" s="43">
        <v>11885.9415022018</v>
      </c>
      <c r="F7313" s="43">
        <v>0</v>
      </c>
      <c r="G7313" s="43">
        <v>-11326.579802386301</v>
      </c>
    </row>
    <row r="7314" spans="1:7" x14ac:dyDescent="0.2">
      <c r="A7314" s="7">
        <v>7312</v>
      </c>
      <c r="B7314" s="43">
        <v>64.3</v>
      </c>
      <c r="C7314" s="43">
        <v>492677.51913400489</v>
      </c>
      <c r="D7314" s="43">
        <v>379766.3504052097</v>
      </c>
      <c r="E7314" s="43">
        <v>40452.447366226297</v>
      </c>
      <c r="F7314" s="43">
        <v>0</v>
      </c>
      <c r="G7314" s="43">
        <v>72458.721362568904</v>
      </c>
    </row>
    <row r="7315" spans="1:7" x14ac:dyDescent="0.2">
      <c r="A7315" s="7">
        <v>7313</v>
      </c>
      <c r="B7315" s="43">
        <v>45.49</v>
      </c>
      <c r="C7315" s="43">
        <v>229890.40198147291</v>
      </c>
      <c r="D7315" s="43">
        <v>160270.6705687505</v>
      </c>
      <c r="E7315" s="43">
        <v>26951.267408772201</v>
      </c>
      <c r="F7315" s="43">
        <v>5681.4528966151001</v>
      </c>
      <c r="G7315" s="43">
        <v>36987.011107335202</v>
      </c>
    </row>
    <row r="7316" spans="1:7" x14ac:dyDescent="0.2">
      <c r="A7316" s="7">
        <v>7314</v>
      </c>
      <c r="B7316" s="43">
        <v>66.8</v>
      </c>
      <c r="C7316" s="43">
        <v>5908.0355544907998</v>
      </c>
      <c r="D7316" s="43">
        <v>6297.6469304338998</v>
      </c>
      <c r="E7316" s="43">
        <v>445.32720330860002</v>
      </c>
      <c r="F7316" s="43">
        <v>0</v>
      </c>
      <c r="G7316" s="43">
        <v>-834.93857925170005</v>
      </c>
    </row>
    <row r="7317" spans="1:7" x14ac:dyDescent="0.2">
      <c r="A7317" s="7">
        <v>7315</v>
      </c>
      <c r="B7317" s="43">
        <v>89.65</v>
      </c>
      <c r="C7317" s="43">
        <v>558032.38570102584</v>
      </c>
      <c r="D7317" s="43">
        <v>584101.84260082175</v>
      </c>
      <c r="E7317" s="43">
        <v>32039.7139543515</v>
      </c>
      <c r="F7317" s="43">
        <v>0</v>
      </c>
      <c r="G7317" s="43">
        <v>-58109.1708541474</v>
      </c>
    </row>
    <row r="7318" spans="1:7" x14ac:dyDescent="0.2">
      <c r="A7318" s="7">
        <v>7316</v>
      </c>
      <c r="B7318" s="43">
        <v>76.88</v>
      </c>
      <c r="C7318" s="43">
        <v>796292.25901379692</v>
      </c>
      <c r="D7318" s="43">
        <v>697443.65901298053</v>
      </c>
      <c r="E7318" s="43">
        <v>55221.451623703098</v>
      </c>
      <c r="F7318" s="43">
        <v>0</v>
      </c>
      <c r="G7318" s="43">
        <v>43627.148377113299</v>
      </c>
    </row>
    <row r="7319" spans="1:7" x14ac:dyDescent="0.2">
      <c r="A7319" s="7">
        <v>7317</v>
      </c>
      <c r="B7319" s="43">
        <v>12.88</v>
      </c>
      <c r="C7319" s="43">
        <v>41322.651418318201</v>
      </c>
      <c r="D7319" s="43">
        <v>27540.843213226501</v>
      </c>
      <c r="E7319" s="43">
        <v>24150.7928223403</v>
      </c>
      <c r="F7319" s="43">
        <v>3236.4991982002002</v>
      </c>
      <c r="G7319" s="43">
        <v>-13605.483815448901</v>
      </c>
    </row>
    <row r="7320" spans="1:7" x14ac:dyDescent="0.2">
      <c r="A7320" s="7">
        <v>7318</v>
      </c>
      <c r="B7320" s="43">
        <v>55.6</v>
      </c>
      <c r="C7320" s="43">
        <v>282657.60750211508</v>
      </c>
      <c r="D7320" s="43">
        <v>235007.75057234749</v>
      </c>
      <c r="E7320" s="43">
        <v>26889.6780131019</v>
      </c>
      <c r="F7320" s="43">
        <v>0</v>
      </c>
      <c r="G7320" s="43">
        <v>20760.1789166657</v>
      </c>
    </row>
    <row r="7321" spans="1:7" x14ac:dyDescent="0.2">
      <c r="A7321" s="7">
        <v>7319</v>
      </c>
      <c r="B7321" s="43">
        <v>3.71</v>
      </c>
      <c r="C7321" s="43">
        <v>957.09771876390005</v>
      </c>
      <c r="D7321" s="43">
        <v>910.89968176629998</v>
      </c>
      <c r="E7321" s="43">
        <v>1294.69943831</v>
      </c>
      <c r="F7321" s="43">
        <v>0</v>
      </c>
      <c r="G7321" s="43">
        <v>-1248.5014013124</v>
      </c>
    </row>
    <row r="7322" spans="1:7" x14ac:dyDescent="0.2">
      <c r="A7322" s="7">
        <v>7320</v>
      </c>
      <c r="B7322" s="43">
        <v>4.16</v>
      </c>
      <c r="C7322" s="43">
        <v>10305.9603488962</v>
      </c>
      <c r="D7322" s="43">
        <v>10634.650448303</v>
      </c>
      <c r="E7322" s="43">
        <v>12575.8495525368</v>
      </c>
      <c r="F7322" s="43">
        <v>0</v>
      </c>
      <c r="G7322" s="43">
        <v>-12904.5396519435</v>
      </c>
    </row>
    <row r="7323" spans="1:7" x14ac:dyDescent="0.2">
      <c r="A7323" s="7">
        <v>7321</v>
      </c>
      <c r="B7323" s="43">
        <v>64.98</v>
      </c>
      <c r="C7323" s="43">
        <v>122948.2384901404</v>
      </c>
      <c r="D7323" s="43">
        <v>105295.55197606421</v>
      </c>
      <c r="E7323" s="43">
        <v>9848.8262391418994</v>
      </c>
      <c r="F7323" s="43">
        <v>0</v>
      </c>
      <c r="G7323" s="43">
        <v>7803.8602749344</v>
      </c>
    </row>
    <row r="7324" spans="1:7" x14ac:dyDescent="0.2">
      <c r="A7324" s="7">
        <v>7322</v>
      </c>
      <c r="B7324" s="43">
        <v>144.1</v>
      </c>
      <c r="C7324" s="43">
        <v>65770.238708703604</v>
      </c>
      <c r="D7324" s="43">
        <v>53316.389796245603</v>
      </c>
      <c r="E7324" s="43">
        <v>2407.4209674900999</v>
      </c>
      <c r="F7324" s="43">
        <v>0</v>
      </c>
      <c r="G7324" s="43">
        <v>10046.4279449678</v>
      </c>
    </row>
    <row r="7325" spans="1:7" x14ac:dyDescent="0.2">
      <c r="A7325" s="7">
        <v>7323</v>
      </c>
      <c r="B7325" s="43">
        <v>25.71</v>
      </c>
      <c r="C7325" s="43">
        <v>15467.3691937555</v>
      </c>
      <c r="D7325" s="43">
        <v>15144.167619723399</v>
      </c>
      <c r="E7325" s="43">
        <v>3086.9247675690999</v>
      </c>
      <c r="F7325" s="43">
        <v>0</v>
      </c>
      <c r="G7325" s="43">
        <v>-2763.7231935369</v>
      </c>
    </row>
    <row r="7326" spans="1:7" x14ac:dyDescent="0.2">
      <c r="A7326" s="7">
        <v>7324</v>
      </c>
      <c r="B7326" s="43">
        <v>71.47</v>
      </c>
      <c r="C7326" s="43">
        <v>475596.28554533923</v>
      </c>
      <c r="D7326" s="43">
        <v>587332.36499410216</v>
      </c>
      <c r="E7326" s="43">
        <v>34313.359307090002</v>
      </c>
      <c r="F7326" s="43">
        <v>0</v>
      </c>
      <c r="G7326" s="43">
        <v>-146049.43875585301</v>
      </c>
    </row>
    <row r="7327" spans="1:7" x14ac:dyDescent="0.2">
      <c r="A7327" s="7">
        <v>7325</v>
      </c>
      <c r="B7327" s="43">
        <v>4.82</v>
      </c>
      <c r="C7327" s="43">
        <v>36298.058908491999</v>
      </c>
      <c r="D7327" s="43">
        <v>24157.358210625101</v>
      </c>
      <c r="E7327" s="43">
        <v>66204.823594974907</v>
      </c>
      <c r="F7327" s="43">
        <v>4789.3980688509</v>
      </c>
      <c r="G7327" s="43">
        <v>-58853.520965958902</v>
      </c>
    </row>
    <row r="7328" spans="1:7" x14ac:dyDescent="0.2">
      <c r="A7328" s="7">
        <v>7326</v>
      </c>
      <c r="B7328" s="43">
        <v>38.71</v>
      </c>
      <c r="C7328" s="43">
        <v>16608.844867917302</v>
      </c>
      <c r="D7328" s="43">
        <v>16312.123524381501</v>
      </c>
      <c r="E7328" s="43">
        <v>2157.7202695738001</v>
      </c>
      <c r="F7328" s="43">
        <v>0</v>
      </c>
      <c r="G7328" s="43">
        <v>-1860.9989260379</v>
      </c>
    </row>
    <row r="7329" spans="1:7" x14ac:dyDescent="0.2">
      <c r="A7329" s="7">
        <v>7327</v>
      </c>
      <c r="B7329" s="43">
        <v>37</v>
      </c>
      <c r="C7329" s="43">
        <v>172079.8356399351</v>
      </c>
      <c r="D7329" s="43">
        <v>228963.60462038111</v>
      </c>
      <c r="E7329" s="43">
        <v>23823.3277276597</v>
      </c>
      <c r="F7329" s="43">
        <v>0</v>
      </c>
      <c r="G7329" s="43">
        <v>-80707.096708105702</v>
      </c>
    </row>
    <row r="7330" spans="1:7" x14ac:dyDescent="0.2">
      <c r="A7330" s="7">
        <v>7328</v>
      </c>
      <c r="B7330" s="43">
        <v>80.260000000000005</v>
      </c>
      <c r="C7330" s="43">
        <v>236164.71822181929</v>
      </c>
      <c r="D7330" s="43">
        <v>212180.63212829101</v>
      </c>
      <c r="E7330" s="43">
        <v>14990.9865789009</v>
      </c>
      <c r="F7330" s="43">
        <v>0</v>
      </c>
      <c r="G7330" s="43">
        <v>8993.0995146273999</v>
      </c>
    </row>
    <row r="7331" spans="1:7" x14ac:dyDescent="0.2">
      <c r="A7331" s="7">
        <v>7329</v>
      </c>
      <c r="B7331" s="43">
        <v>60.81</v>
      </c>
      <c r="C7331" s="43">
        <v>141443.98369729781</v>
      </c>
      <c r="D7331" s="43">
        <v>128766.43729758559</v>
      </c>
      <c r="E7331" s="43">
        <v>12148.818345137101</v>
      </c>
      <c r="F7331" s="43">
        <v>0</v>
      </c>
      <c r="G7331" s="43">
        <v>528.72805457499999</v>
      </c>
    </row>
    <row r="7332" spans="1:7" x14ac:dyDescent="0.2">
      <c r="A7332" s="7">
        <v>7330</v>
      </c>
      <c r="B7332" s="43">
        <v>15.76</v>
      </c>
      <c r="C7332" s="43">
        <v>22047.313372856901</v>
      </c>
      <c r="D7332" s="43">
        <v>21478.650857496999</v>
      </c>
      <c r="E7332" s="43">
        <v>7052.5421352057001</v>
      </c>
      <c r="F7332" s="43">
        <v>0</v>
      </c>
      <c r="G7332" s="43">
        <v>-6483.8796198458003</v>
      </c>
    </row>
    <row r="7333" spans="1:7" x14ac:dyDescent="0.2">
      <c r="A7333" s="7">
        <v>7331</v>
      </c>
      <c r="B7333" s="43">
        <v>11.75</v>
      </c>
      <c r="C7333" s="43">
        <v>56986.492414004497</v>
      </c>
      <c r="D7333" s="43">
        <v>48398.261617247197</v>
      </c>
      <c r="E7333" s="43">
        <v>25615.094315291099</v>
      </c>
      <c r="F7333" s="43">
        <v>0</v>
      </c>
      <c r="G7333" s="43">
        <v>-17026.863518533901</v>
      </c>
    </row>
    <row r="7334" spans="1:7" x14ac:dyDescent="0.2">
      <c r="A7334" s="7">
        <v>7332</v>
      </c>
      <c r="B7334" s="43">
        <v>31.41</v>
      </c>
      <c r="C7334" s="43">
        <v>18761.245388634699</v>
      </c>
      <c r="D7334" s="43">
        <v>14373.511747275799</v>
      </c>
      <c r="E7334" s="43">
        <v>3210.2659031296998</v>
      </c>
      <c r="F7334" s="43">
        <v>0</v>
      </c>
      <c r="G7334" s="43">
        <v>1177.4677382292</v>
      </c>
    </row>
    <row r="7335" spans="1:7" x14ac:dyDescent="0.2">
      <c r="A7335" s="7">
        <v>7333</v>
      </c>
      <c r="B7335" s="43">
        <v>109.31</v>
      </c>
      <c r="C7335" s="43">
        <v>747631.60691357765</v>
      </c>
      <c r="D7335" s="43">
        <v>498015.61338978488</v>
      </c>
      <c r="E7335" s="43">
        <v>54241.345900843997</v>
      </c>
      <c r="F7335" s="43">
        <v>72116.875627154397</v>
      </c>
      <c r="G7335" s="43">
        <v>123257.7719957943</v>
      </c>
    </row>
    <row r="7336" spans="1:7" x14ac:dyDescent="0.2">
      <c r="A7336" s="7">
        <v>7334</v>
      </c>
      <c r="B7336" s="43">
        <v>50.13</v>
      </c>
      <c r="C7336" s="43">
        <v>556699.59577704314</v>
      </c>
      <c r="D7336" s="43">
        <v>370621.85860571387</v>
      </c>
      <c r="E7336" s="43">
        <v>88567.702563184706</v>
      </c>
      <c r="F7336" s="43">
        <v>53773.532800638903</v>
      </c>
      <c r="G7336" s="43">
        <v>43736.501807505701</v>
      </c>
    </row>
    <row r="7337" spans="1:7" x14ac:dyDescent="0.2">
      <c r="A7337" s="7">
        <v>7335</v>
      </c>
      <c r="B7337" s="43">
        <v>109.56</v>
      </c>
      <c r="C7337" s="43">
        <v>290319.38047166017</v>
      </c>
      <c r="D7337" s="43">
        <v>339647.71877810801</v>
      </c>
      <c r="E7337" s="43">
        <v>13489.207020927201</v>
      </c>
      <c r="F7337" s="43">
        <v>0</v>
      </c>
      <c r="G7337" s="43">
        <v>-62817.545327375003</v>
      </c>
    </row>
    <row r="7338" spans="1:7" x14ac:dyDescent="0.2">
      <c r="A7338" s="7">
        <v>7336</v>
      </c>
      <c r="B7338" s="43">
        <v>1.87</v>
      </c>
      <c r="C7338" s="43">
        <v>4950.3369372167999</v>
      </c>
      <c r="D7338" s="43">
        <v>4163.5629890728997</v>
      </c>
      <c r="E7338" s="43">
        <v>13519.208798113999</v>
      </c>
      <c r="F7338" s="43">
        <v>0</v>
      </c>
      <c r="G7338" s="43">
        <v>-12732.434849970099</v>
      </c>
    </row>
    <row r="7339" spans="1:7" x14ac:dyDescent="0.2">
      <c r="A7339" s="7">
        <v>7337</v>
      </c>
      <c r="B7339" s="43">
        <v>100.49</v>
      </c>
      <c r="C7339" s="43">
        <v>460681.68324208673</v>
      </c>
      <c r="D7339" s="43">
        <v>422186.14551048877</v>
      </c>
      <c r="E7339" s="43">
        <v>23429.790801691099</v>
      </c>
      <c r="F7339" s="43">
        <v>0</v>
      </c>
      <c r="G7339" s="43">
        <v>15065.7469299068</v>
      </c>
    </row>
    <row r="7340" spans="1:7" x14ac:dyDescent="0.2">
      <c r="A7340" s="7">
        <v>7338</v>
      </c>
      <c r="B7340" s="43">
        <v>179.24</v>
      </c>
      <c r="C7340" s="43">
        <v>349845.9370765182</v>
      </c>
      <c r="D7340" s="43">
        <v>303641.27285903558</v>
      </c>
      <c r="E7340" s="43">
        <v>10038.426711451801</v>
      </c>
      <c r="F7340" s="43">
        <v>0</v>
      </c>
      <c r="G7340" s="43">
        <v>36166.237506030702</v>
      </c>
    </row>
    <row r="7341" spans="1:7" x14ac:dyDescent="0.2">
      <c r="A7341" s="7">
        <v>7339</v>
      </c>
      <c r="B7341" s="43">
        <v>120.91</v>
      </c>
      <c r="C7341" s="43">
        <v>131036.8979282591</v>
      </c>
      <c r="D7341" s="43">
        <v>117250.70429780921</v>
      </c>
      <c r="E7341" s="43">
        <v>5545.5437194505002</v>
      </c>
      <c r="F7341" s="43">
        <v>0</v>
      </c>
      <c r="G7341" s="43">
        <v>8240.6499109994002</v>
      </c>
    </row>
    <row r="7342" spans="1:7" x14ac:dyDescent="0.2">
      <c r="A7342" s="7">
        <v>7340</v>
      </c>
      <c r="B7342" s="43">
        <v>30.27</v>
      </c>
      <c r="C7342" s="43">
        <v>121818.2895351099</v>
      </c>
      <c r="D7342" s="43">
        <v>81075.792510670202</v>
      </c>
      <c r="E7342" s="43">
        <v>32429.413167896098</v>
      </c>
      <c r="F7342" s="43">
        <v>11816.1960265177</v>
      </c>
      <c r="G7342" s="43">
        <v>-3503.1121699741002</v>
      </c>
    </row>
    <row r="7343" spans="1:7" x14ac:dyDescent="0.2">
      <c r="A7343" s="7">
        <v>7341</v>
      </c>
      <c r="B7343" s="43">
        <v>226.5</v>
      </c>
      <c r="C7343" s="43">
        <v>208426.31319950739</v>
      </c>
      <c r="D7343" s="43">
        <v>220532.02616054521</v>
      </c>
      <c r="E7343" s="43">
        <v>4724.9803501995002</v>
      </c>
      <c r="F7343" s="43">
        <v>0</v>
      </c>
      <c r="G7343" s="43">
        <v>-16830.693311237399</v>
      </c>
    </row>
    <row r="7344" spans="1:7" x14ac:dyDescent="0.2">
      <c r="A7344" s="7">
        <v>7342</v>
      </c>
      <c r="B7344" s="43">
        <v>185.3</v>
      </c>
      <c r="C7344" s="43">
        <v>660491.74331279425</v>
      </c>
      <c r="D7344" s="43">
        <v>694925.2267758965</v>
      </c>
      <c r="E7344" s="43">
        <v>18252.9526818784</v>
      </c>
      <c r="F7344" s="43">
        <v>0</v>
      </c>
      <c r="G7344" s="43">
        <v>-52686.436144980602</v>
      </c>
    </row>
    <row r="7345" spans="1:7" x14ac:dyDescent="0.2">
      <c r="A7345" s="7">
        <v>7343</v>
      </c>
      <c r="B7345" s="43">
        <v>100.97</v>
      </c>
      <c r="C7345" s="43">
        <v>685611.07949154323</v>
      </c>
      <c r="D7345" s="43">
        <v>567257.48313115828</v>
      </c>
      <c r="E7345" s="43">
        <v>35739.150315154599</v>
      </c>
      <c r="F7345" s="43">
        <v>0</v>
      </c>
      <c r="G7345" s="43">
        <v>82614.446045230405</v>
      </c>
    </row>
    <row r="7346" spans="1:7" x14ac:dyDescent="0.2">
      <c r="A7346" s="7">
        <v>7344</v>
      </c>
      <c r="B7346" s="43">
        <v>39.28</v>
      </c>
      <c r="C7346" s="43">
        <v>233849.02291430271</v>
      </c>
      <c r="D7346" s="43">
        <v>215078.2185873244</v>
      </c>
      <c r="E7346" s="43">
        <v>30632.153808609601</v>
      </c>
      <c r="F7346" s="43">
        <v>0</v>
      </c>
      <c r="G7346" s="43">
        <v>-11861.3494816314</v>
      </c>
    </row>
    <row r="7347" spans="1:7" x14ac:dyDescent="0.2">
      <c r="A7347" s="7">
        <v>7345</v>
      </c>
      <c r="B7347" s="43">
        <v>224.33</v>
      </c>
      <c r="C7347" s="43">
        <v>296464.72236060363</v>
      </c>
      <c r="D7347" s="43">
        <v>331691.55851771327</v>
      </c>
      <c r="E7347" s="43">
        <v>6874.8189907571004</v>
      </c>
      <c r="F7347" s="43">
        <v>0</v>
      </c>
      <c r="G7347" s="43">
        <v>-42101.655147866797</v>
      </c>
    </row>
    <row r="7348" spans="1:7" x14ac:dyDescent="0.2">
      <c r="A7348" s="7">
        <v>7346</v>
      </c>
      <c r="B7348" s="43">
        <v>27.13</v>
      </c>
      <c r="C7348" s="43">
        <v>11123.1396318302</v>
      </c>
      <c r="D7348" s="43">
        <v>9534.6061788296993</v>
      </c>
      <c r="E7348" s="43">
        <v>2102.1080340202002</v>
      </c>
      <c r="F7348" s="43">
        <v>0</v>
      </c>
      <c r="G7348" s="43">
        <v>-513.57458101969996</v>
      </c>
    </row>
    <row r="7349" spans="1:7" x14ac:dyDescent="0.2">
      <c r="A7349" s="7">
        <v>7347</v>
      </c>
      <c r="B7349" s="43">
        <v>198.43</v>
      </c>
      <c r="C7349" s="43">
        <v>1807041.376017232</v>
      </c>
      <c r="D7349" s="43">
        <v>1670410.5102101371</v>
      </c>
      <c r="E7349" s="43">
        <v>48291.192100251697</v>
      </c>
      <c r="F7349" s="43">
        <v>0</v>
      </c>
      <c r="G7349" s="43">
        <v>88339.673706843605</v>
      </c>
    </row>
    <row r="7350" spans="1:7" x14ac:dyDescent="0.2">
      <c r="A7350" s="7">
        <v>7348</v>
      </c>
      <c r="B7350" s="43">
        <v>39.119999999999997</v>
      </c>
      <c r="C7350" s="43">
        <v>160617.58296408501</v>
      </c>
      <c r="D7350" s="43">
        <v>106927.5817205061</v>
      </c>
      <c r="E7350" s="43">
        <v>31487.838880233201</v>
      </c>
      <c r="F7350" s="43">
        <v>12719.290510741799</v>
      </c>
      <c r="G7350" s="43">
        <v>9482.8718526037992</v>
      </c>
    </row>
    <row r="7351" spans="1:7" x14ac:dyDescent="0.2">
      <c r="A7351" s="7">
        <v>7349</v>
      </c>
      <c r="B7351" s="43">
        <v>2.0499999999999998</v>
      </c>
      <c r="C7351" s="43">
        <v>10934.341560285</v>
      </c>
      <c r="D7351" s="43">
        <v>10197.175196620599</v>
      </c>
      <c r="E7351" s="43">
        <v>27605.055973494698</v>
      </c>
      <c r="F7351" s="43">
        <v>0</v>
      </c>
      <c r="G7351" s="43">
        <v>-26867.889609830301</v>
      </c>
    </row>
    <row r="7352" spans="1:7" x14ac:dyDescent="0.2">
      <c r="A7352" s="7">
        <v>7350</v>
      </c>
      <c r="B7352" s="43">
        <v>164.53</v>
      </c>
      <c r="C7352" s="43">
        <v>1488835.233208661</v>
      </c>
      <c r="D7352" s="43">
        <v>991629.27469802578</v>
      </c>
      <c r="E7352" s="43">
        <v>68711.796142401799</v>
      </c>
      <c r="F7352" s="43">
        <v>117706.42251267259</v>
      </c>
      <c r="G7352" s="43">
        <v>310787.73985556082</v>
      </c>
    </row>
    <row r="7353" spans="1:7" x14ac:dyDescent="0.2">
      <c r="A7353" s="7">
        <v>7351</v>
      </c>
      <c r="B7353" s="43">
        <v>98.76</v>
      </c>
      <c r="C7353" s="43">
        <v>573415.04913220531</v>
      </c>
      <c r="D7353" s="43">
        <v>546598.11492995534</v>
      </c>
      <c r="E7353" s="43">
        <v>29862.455264885699</v>
      </c>
      <c r="F7353" s="43">
        <v>0</v>
      </c>
      <c r="G7353" s="43">
        <v>-3045.5210626357002</v>
      </c>
    </row>
    <row r="7354" spans="1:7" x14ac:dyDescent="0.2">
      <c r="A7354" s="7">
        <v>7352</v>
      </c>
      <c r="B7354" s="43">
        <v>47.3</v>
      </c>
      <c r="C7354" s="43">
        <v>135498.38575414929</v>
      </c>
      <c r="D7354" s="43">
        <v>96607.920168506695</v>
      </c>
      <c r="E7354" s="43">
        <v>14920.8721378068</v>
      </c>
      <c r="F7354" s="43">
        <v>0</v>
      </c>
      <c r="G7354" s="43">
        <v>23969.593447835901</v>
      </c>
    </row>
    <row r="7355" spans="1:7" x14ac:dyDescent="0.2">
      <c r="A7355" s="7">
        <v>7353</v>
      </c>
      <c r="B7355" s="43">
        <v>123.46</v>
      </c>
      <c r="C7355" s="43">
        <v>467160.86773464002</v>
      </c>
      <c r="D7355" s="43">
        <v>498196.43039539602</v>
      </c>
      <c r="E7355" s="43">
        <v>19544.873237034099</v>
      </c>
      <c r="F7355" s="43">
        <v>0</v>
      </c>
      <c r="G7355" s="43">
        <v>-50580.435897790099</v>
      </c>
    </row>
    <row r="7356" spans="1:7" x14ac:dyDescent="0.2">
      <c r="A7356" s="7">
        <v>7354</v>
      </c>
      <c r="B7356" s="43">
        <v>46.04</v>
      </c>
      <c r="C7356" s="43">
        <v>21154.2613103248</v>
      </c>
      <c r="D7356" s="43">
        <v>26571.287135911502</v>
      </c>
      <c r="E7356" s="43">
        <v>2303.0897414495998</v>
      </c>
      <c r="F7356" s="43">
        <v>0</v>
      </c>
      <c r="G7356" s="43">
        <v>-7720.1155670362996</v>
      </c>
    </row>
    <row r="7357" spans="1:7" x14ac:dyDescent="0.2">
      <c r="A7357" s="7">
        <v>7355</v>
      </c>
      <c r="B7357" s="43">
        <v>30.03</v>
      </c>
      <c r="C7357" s="43">
        <v>68765.109458493695</v>
      </c>
      <c r="D7357" s="43">
        <v>85986.994858495294</v>
      </c>
      <c r="E7357" s="43">
        <v>11600.4683855082</v>
      </c>
      <c r="F7357" s="43">
        <v>0</v>
      </c>
      <c r="G7357" s="43">
        <v>-28822.353785509898</v>
      </c>
    </row>
    <row r="7358" spans="1:7" x14ac:dyDescent="0.2">
      <c r="A7358" s="7">
        <v>7356</v>
      </c>
      <c r="B7358" s="43">
        <v>93.62</v>
      </c>
      <c r="C7358" s="43">
        <v>243667.21715472039</v>
      </c>
      <c r="D7358" s="43">
        <v>263195.89608639502</v>
      </c>
      <c r="E7358" s="43">
        <v>13249.084115724399</v>
      </c>
      <c r="F7358" s="43">
        <v>0</v>
      </c>
      <c r="G7358" s="43">
        <v>-32777.763047398999</v>
      </c>
    </row>
    <row r="7359" spans="1:7" x14ac:dyDescent="0.2">
      <c r="A7359" s="7">
        <v>7357</v>
      </c>
      <c r="B7359" s="43">
        <v>55.76</v>
      </c>
      <c r="C7359" s="43">
        <v>200299.47883678859</v>
      </c>
      <c r="D7359" s="43">
        <v>144591.6877441855</v>
      </c>
      <c r="E7359" s="43">
        <v>18697.256291234899</v>
      </c>
      <c r="F7359" s="43">
        <v>0</v>
      </c>
      <c r="G7359" s="43">
        <v>37010.534801368201</v>
      </c>
    </row>
    <row r="7360" spans="1:7" x14ac:dyDescent="0.2">
      <c r="A7360" s="7">
        <v>7358</v>
      </c>
      <c r="B7360" s="43">
        <v>8.09</v>
      </c>
      <c r="C7360" s="43">
        <v>14830.721904972899</v>
      </c>
      <c r="D7360" s="43">
        <v>12589.2381206546</v>
      </c>
      <c r="E7360" s="43">
        <v>9440.0219675480002</v>
      </c>
      <c r="F7360" s="43">
        <v>0</v>
      </c>
      <c r="G7360" s="43">
        <v>-7198.5381832296998</v>
      </c>
    </row>
    <row r="7361" spans="1:7" x14ac:dyDescent="0.2">
      <c r="A7361" s="7">
        <v>7359</v>
      </c>
      <c r="B7361" s="43">
        <v>25.18</v>
      </c>
      <c r="C7361" s="43">
        <v>22419.909632871699</v>
      </c>
      <c r="D7361" s="43">
        <v>21484.465545625098</v>
      </c>
      <c r="E7361" s="43">
        <v>4586.5861606824001</v>
      </c>
      <c r="F7361" s="43">
        <v>0</v>
      </c>
      <c r="G7361" s="43">
        <v>-3651.1420734356998</v>
      </c>
    </row>
    <row r="7362" spans="1:7" x14ac:dyDescent="0.2">
      <c r="A7362" s="7">
        <v>7360</v>
      </c>
      <c r="B7362" s="43">
        <v>103.33</v>
      </c>
      <c r="C7362" s="43">
        <v>1097404.877742595</v>
      </c>
      <c r="D7362" s="43">
        <v>731565.99608469172</v>
      </c>
      <c r="E7362" s="43">
        <v>79889.955647485302</v>
      </c>
      <c r="F7362" s="43">
        <v>86233.775905964401</v>
      </c>
      <c r="G7362" s="43">
        <v>199715.15010445309</v>
      </c>
    </row>
    <row r="7363" spans="1:7" x14ac:dyDescent="0.2">
      <c r="A7363" s="7">
        <v>7361</v>
      </c>
      <c r="B7363" s="43">
        <v>21.07</v>
      </c>
      <c r="C7363" s="43">
        <v>194880.16629614829</v>
      </c>
      <c r="D7363" s="43">
        <v>129831.535453515</v>
      </c>
      <c r="E7363" s="43">
        <v>70129.952126731994</v>
      </c>
      <c r="F7363" s="43">
        <v>15314.938833796799</v>
      </c>
      <c r="G7363" s="43">
        <v>-20396.260117895501</v>
      </c>
    </row>
    <row r="7364" spans="1:7" x14ac:dyDescent="0.2">
      <c r="A7364" s="7">
        <v>7362</v>
      </c>
      <c r="B7364" s="43">
        <v>50.71</v>
      </c>
      <c r="C7364" s="43">
        <v>39831.596477646803</v>
      </c>
      <c r="D7364" s="43">
        <v>30824.9871396862</v>
      </c>
      <c r="E7364" s="43">
        <v>4134.9681937817004</v>
      </c>
      <c r="F7364" s="43">
        <v>0</v>
      </c>
      <c r="G7364" s="43">
        <v>4871.6411441787995</v>
      </c>
    </row>
    <row r="7365" spans="1:7" x14ac:dyDescent="0.2">
      <c r="A7365" s="7">
        <v>7363</v>
      </c>
      <c r="B7365" s="43">
        <v>52.19</v>
      </c>
      <c r="C7365" s="43">
        <v>238515.17885373681</v>
      </c>
      <c r="D7365" s="43">
        <v>193981.17137677351</v>
      </c>
      <c r="E7365" s="43">
        <v>23825.4314386234</v>
      </c>
      <c r="F7365" s="43">
        <v>0</v>
      </c>
      <c r="G7365" s="43">
        <v>20708.576038339899</v>
      </c>
    </row>
    <row r="7366" spans="1:7" x14ac:dyDescent="0.2">
      <c r="A7366" s="7">
        <v>7364</v>
      </c>
      <c r="B7366" s="43">
        <v>3.58</v>
      </c>
      <c r="C7366" s="43">
        <v>8173.4524848618003</v>
      </c>
      <c r="D7366" s="43">
        <v>6255.1369045761003</v>
      </c>
      <c r="E7366" s="43">
        <v>12303.849416270499</v>
      </c>
      <c r="F7366" s="43">
        <v>0</v>
      </c>
      <c r="G7366" s="43">
        <v>-10385.533835984799</v>
      </c>
    </row>
    <row r="7367" spans="1:7" x14ac:dyDescent="0.2">
      <c r="A7367" s="7">
        <v>7365</v>
      </c>
      <c r="B7367" s="43">
        <v>61.21</v>
      </c>
      <c r="C7367" s="43">
        <v>229870.41886857839</v>
      </c>
      <c r="D7367" s="43">
        <v>222808.38166818881</v>
      </c>
      <c r="E7367" s="43">
        <v>19147.956944849098</v>
      </c>
      <c r="F7367" s="43">
        <v>0</v>
      </c>
      <c r="G7367" s="43">
        <v>-12085.919744459499</v>
      </c>
    </row>
    <row r="7368" spans="1:7" x14ac:dyDescent="0.2">
      <c r="A7368" s="7">
        <v>7366</v>
      </c>
      <c r="B7368" s="43">
        <v>28.76</v>
      </c>
      <c r="C7368" s="43">
        <v>125138.23811163531</v>
      </c>
      <c r="D7368" s="43">
        <v>107000.3675194356</v>
      </c>
      <c r="E7368" s="43">
        <v>22700.084594249201</v>
      </c>
      <c r="F7368" s="43">
        <v>0</v>
      </c>
      <c r="G7368" s="43">
        <v>-4562.2140020494999</v>
      </c>
    </row>
    <row r="7369" spans="1:7" x14ac:dyDescent="0.2">
      <c r="A7369" s="7">
        <v>7367</v>
      </c>
      <c r="B7369" s="43">
        <v>27.63</v>
      </c>
      <c r="C7369" s="43">
        <v>182985.6931525681</v>
      </c>
      <c r="D7369" s="43">
        <v>149772.71491069419</v>
      </c>
      <c r="E7369" s="43">
        <v>34142.272379076101</v>
      </c>
      <c r="F7369" s="43">
        <v>0</v>
      </c>
      <c r="G7369" s="43">
        <v>-929.29413720219998</v>
      </c>
    </row>
    <row r="7370" spans="1:7" x14ac:dyDescent="0.2">
      <c r="A7370" s="7">
        <v>7368</v>
      </c>
      <c r="B7370" s="43">
        <v>55.56</v>
      </c>
      <c r="C7370" s="43">
        <v>136671.80150434011</v>
      </c>
      <c r="D7370" s="43">
        <v>124792.39864326781</v>
      </c>
      <c r="E7370" s="43">
        <v>12477.046383454101</v>
      </c>
      <c r="F7370" s="43">
        <v>0</v>
      </c>
      <c r="G7370" s="43">
        <v>-597.6435223817</v>
      </c>
    </row>
    <row r="7371" spans="1:7" x14ac:dyDescent="0.2">
      <c r="A7371" s="7">
        <v>7369</v>
      </c>
      <c r="B7371" s="43">
        <v>83.95</v>
      </c>
      <c r="C7371" s="43">
        <v>46547.708701810603</v>
      </c>
      <c r="D7371" s="43">
        <v>38289.618257736402</v>
      </c>
      <c r="E7371" s="43">
        <v>2917.4343795323998</v>
      </c>
      <c r="F7371" s="43">
        <v>0</v>
      </c>
      <c r="G7371" s="43">
        <v>5340.6560645419004</v>
      </c>
    </row>
    <row r="7372" spans="1:7" x14ac:dyDescent="0.2">
      <c r="A7372" s="7">
        <v>7370</v>
      </c>
      <c r="B7372" s="43">
        <v>90.74</v>
      </c>
      <c r="C7372" s="43">
        <v>215223.67565293171</v>
      </c>
      <c r="D7372" s="43">
        <v>143178.0486215791</v>
      </c>
      <c r="E7372" s="43">
        <v>18261.702466533399</v>
      </c>
      <c r="F7372" s="43">
        <v>17275.360748695399</v>
      </c>
      <c r="G7372" s="43">
        <v>36508.563816123802</v>
      </c>
    </row>
    <row r="7373" spans="1:7" x14ac:dyDescent="0.2">
      <c r="A7373" s="7">
        <v>7371</v>
      </c>
      <c r="B7373" s="43">
        <v>154.63999999999999</v>
      </c>
      <c r="C7373" s="43">
        <v>218252.1501278744</v>
      </c>
      <c r="D7373" s="43">
        <v>348720.73175626528</v>
      </c>
      <c r="E7373" s="43">
        <v>7100.4875985981998</v>
      </c>
      <c r="F7373" s="43">
        <v>0</v>
      </c>
      <c r="G7373" s="43">
        <v>-137569.06922698909</v>
      </c>
    </row>
    <row r="7374" spans="1:7" x14ac:dyDescent="0.2">
      <c r="A7374" s="7">
        <v>7372</v>
      </c>
      <c r="B7374" s="43">
        <v>134.62</v>
      </c>
      <c r="C7374" s="43">
        <v>742391.6217603134</v>
      </c>
      <c r="D7374" s="43">
        <v>494081.02629554452</v>
      </c>
      <c r="E7374" s="43">
        <v>42223.023684609601</v>
      </c>
      <c r="F7374" s="43">
        <v>59050.299078634198</v>
      </c>
      <c r="G7374" s="43">
        <v>147037.2727015251</v>
      </c>
    </row>
    <row r="7375" spans="1:7" x14ac:dyDescent="0.2">
      <c r="A7375" s="7">
        <v>7373</v>
      </c>
      <c r="B7375" s="43">
        <v>24.02</v>
      </c>
      <c r="C7375" s="43">
        <v>75405.372219743003</v>
      </c>
      <c r="D7375" s="43">
        <v>50266.877483199904</v>
      </c>
      <c r="E7375" s="43">
        <v>27243.927568517502</v>
      </c>
      <c r="F7375" s="43">
        <v>9886.5764431546995</v>
      </c>
      <c r="G7375" s="43">
        <v>-11992.009275129099</v>
      </c>
    </row>
    <row r="7376" spans="1:7" x14ac:dyDescent="0.2">
      <c r="A7376" s="7">
        <v>7374</v>
      </c>
      <c r="B7376" s="43">
        <v>134.88999999999999</v>
      </c>
      <c r="C7376" s="43">
        <v>928770.54197860043</v>
      </c>
      <c r="D7376" s="43">
        <v>752383.67533131945</v>
      </c>
      <c r="E7376" s="43">
        <v>35603.212784861898</v>
      </c>
      <c r="F7376" s="43">
        <v>0</v>
      </c>
      <c r="G7376" s="43">
        <v>140783.6538624191</v>
      </c>
    </row>
    <row r="7377" spans="1:7" x14ac:dyDescent="0.2">
      <c r="A7377" s="7">
        <v>7375</v>
      </c>
      <c r="B7377" s="43">
        <v>206.69</v>
      </c>
      <c r="C7377" s="43">
        <v>144095.02042997791</v>
      </c>
      <c r="D7377" s="43">
        <v>95855.396030787699</v>
      </c>
      <c r="E7377" s="43">
        <v>5381.5854113621999</v>
      </c>
      <c r="F7377" s="43">
        <v>11524.0449352262</v>
      </c>
      <c r="G7377" s="43">
        <v>31333.9940526018</v>
      </c>
    </row>
    <row r="7378" spans="1:7" x14ac:dyDescent="0.2">
      <c r="A7378" s="7">
        <v>7376</v>
      </c>
      <c r="B7378" s="43">
        <v>162.19</v>
      </c>
      <c r="C7378" s="43">
        <v>28032.229562359302</v>
      </c>
      <c r="D7378" s="43">
        <v>24823.017022190601</v>
      </c>
      <c r="E7378" s="43">
        <v>885.79282725840005</v>
      </c>
      <c r="F7378" s="43">
        <v>0</v>
      </c>
      <c r="G7378" s="43">
        <v>2323.4197129101999</v>
      </c>
    </row>
    <row r="7379" spans="1:7" x14ac:dyDescent="0.2">
      <c r="A7379" s="7">
        <v>7377</v>
      </c>
      <c r="B7379" s="43">
        <v>190.96</v>
      </c>
      <c r="C7379" s="43">
        <v>264408.70591700968</v>
      </c>
      <c r="D7379" s="43">
        <v>281441.80020293623</v>
      </c>
      <c r="E7379" s="43">
        <v>6966.0785857664996</v>
      </c>
      <c r="F7379" s="43">
        <v>0</v>
      </c>
      <c r="G7379" s="43">
        <v>-23999.172871693001</v>
      </c>
    </row>
    <row r="7380" spans="1:7" x14ac:dyDescent="0.2">
      <c r="A7380" s="7">
        <v>7378</v>
      </c>
      <c r="B7380" s="43">
        <v>32.74</v>
      </c>
      <c r="C7380" s="43">
        <v>242562.1464103983</v>
      </c>
      <c r="D7380" s="43">
        <v>236630.65826411129</v>
      </c>
      <c r="E7380" s="43">
        <v>38417.054306042999</v>
      </c>
      <c r="F7380" s="43">
        <v>0</v>
      </c>
      <c r="G7380" s="43">
        <v>-32485.566159755999</v>
      </c>
    </row>
    <row r="7381" spans="1:7" x14ac:dyDescent="0.2">
      <c r="A7381" s="7">
        <v>7379</v>
      </c>
      <c r="B7381" s="43">
        <v>58.04</v>
      </c>
      <c r="C7381" s="43">
        <v>398676.62491304538</v>
      </c>
      <c r="D7381" s="43">
        <v>265272.41795554402</v>
      </c>
      <c r="E7381" s="43">
        <v>52983.562774540304</v>
      </c>
      <c r="F7381" s="43">
        <v>31688.590666168198</v>
      </c>
      <c r="G7381" s="43">
        <v>48732.053516792999</v>
      </c>
    </row>
    <row r="7382" spans="1:7" x14ac:dyDescent="0.2">
      <c r="A7382" s="7">
        <v>7380</v>
      </c>
      <c r="B7382" s="43">
        <v>346.92</v>
      </c>
      <c r="C7382" s="43">
        <v>2211819.180970463</v>
      </c>
      <c r="D7382" s="43">
        <v>1472522.3465709849</v>
      </c>
      <c r="E7382" s="43">
        <v>56155.683604634803</v>
      </c>
      <c r="F7382" s="43">
        <v>294068.94792092871</v>
      </c>
      <c r="G7382" s="43">
        <v>389072.20287391433</v>
      </c>
    </row>
    <row r="7383" spans="1:7" x14ac:dyDescent="0.2">
      <c r="A7383" s="7">
        <v>7381</v>
      </c>
      <c r="B7383" s="43">
        <v>42.93</v>
      </c>
      <c r="C7383" s="43">
        <v>165702.46887314841</v>
      </c>
      <c r="D7383" s="43">
        <v>114519.27308078059</v>
      </c>
      <c r="E7383" s="43">
        <v>20593.395764453198</v>
      </c>
      <c r="F7383" s="43">
        <v>5423.1215386637004</v>
      </c>
      <c r="G7383" s="43">
        <v>25166.6784892508</v>
      </c>
    </row>
    <row r="7384" spans="1:7" x14ac:dyDescent="0.2">
      <c r="A7384" s="7">
        <v>7382</v>
      </c>
      <c r="B7384" s="43">
        <v>61.14</v>
      </c>
      <c r="C7384" s="43">
        <v>64276.797563688997</v>
      </c>
      <c r="D7384" s="43">
        <v>54601.438762620397</v>
      </c>
      <c r="E7384" s="43">
        <v>5375.3256873524997</v>
      </c>
      <c r="F7384" s="43">
        <v>0</v>
      </c>
      <c r="G7384" s="43">
        <v>4300.0331137161002</v>
      </c>
    </row>
    <row r="7385" spans="1:7" x14ac:dyDescent="0.2">
      <c r="A7385" s="7">
        <v>7383</v>
      </c>
      <c r="B7385" s="43">
        <v>144.44999999999999</v>
      </c>
      <c r="C7385" s="43">
        <v>396702.94654519361</v>
      </c>
      <c r="D7385" s="43">
        <v>401576.26590794412</v>
      </c>
      <c r="E7385" s="43">
        <v>14162.0280586075</v>
      </c>
      <c r="F7385" s="43">
        <v>0</v>
      </c>
      <c r="G7385" s="43">
        <v>-19035.347421358001</v>
      </c>
    </row>
    <row r="7386" spans="1:7" x14ac:dyDescent="0.2">
      <c r="A7386" s="7">
        <v>7384</v>
      </c>
      <c r="B7386" s="43">
        <v>2.89</v>
      </c>
      <c r="C7386" s="43">
        <v>21539.745252694</v>
      </c>
      <c r="D7386" s="43">
        <v>16252.9224220048</v>
      </c>
      <c r="E7386" s="43">
        <v>38628.200584060898</v>
      </c>
      <c r="F7386" s="43">
        <v>0</v>
      </c>
      <c r="G7386" s="43">
        <v>-33341.3777533717</v>
      </c>
    </row>
    <row r="7387" spans="1:7" x14ac:dyDescent="0.2">
      <c r="A7387" s="7">
        <v>7385</v>
      </c>
      <c r="B7387" s="43">
        <v>40.94</v>
      </c>
      <c r="C7387" s="43">
        <v>4494.5152124849001</v>
      </c>
      <c r="D7387" s="43">
        <v>4106.6793557238998</v>
      </c>
      <c r="E7387" s="43">
        <v>577.25007077830003</v>
      </c>
      <c r="F7387" s="43">
        <v>0</v>
      </c>
      <c r="G7387" s="43">
        <v>-189.4142140173</v>
      </c>
    </row>
    <row r="7388" spans="1:7" x14ac:dyDescent="0.2">
      <c r="A7388" s="7">
        <v>7386</v>
      </c>
      <c r="B7388" s="43">
        <v>49.74</v>
      </c>
      <c r="C7388" s="43">
        <v>0</v>
      </c>
      <c r="D7388" s="43">
        <v>0</v>
      </c>
      <c r="E7388" s="43">
        <v>0</v>
      </c>
      <c r="F7388" s="43">
        <v>0</v>
      </c>
      <c r="G7388" s="43">
        <v>0</v>
      </c>
    </row>
    <row r="7389" spans="1:7" x14ac:dyDescent="0.2">
      <c r="A7389" s="7">
        <v>7387</v>
      </c>
      <c r="B7389" s="43">
        <v>61.7</v>
      </c>
      <c r="C7389" s="43">
        <v>202229.3646222167</v>
      </c>
      <c r="D7389" s="43">
        <v>151690.91835217929</v>
      </c>
      <c r="E7389" s="43">
        <v>17040.2269045133</v>
      </c>
      <c r="F7389" s="43">
        <v>0</v>
      </c>
      <c r="G7389" s="43">
        <v>33498.219365524099</v>
      </c>
    </row>
    <row r="7390" spans="1:7" x14ac:dyDescent="0.2">
      <c r="A7390" s="7">
        <v>7388</v>
      </c>
      <c r="B7390" s="43">
        <v>29.26</v>
      </c>
      <c r="C7390" s="43">
        <v>63863.283040584298</v>
      </c>
      <c r="D7390" s="43">
        <v>46191.822338186699</v>
      </c>
      <c r="E7390" s="43">
        <v>11602.415728559999</v>
      </c>
      <c r="F7390" s="43">
        <v>0</v>
      </c>
      <c r="G7390" s="43">
        <v>6069.0449738376001</v>
      </c>
    </row>
    <row r="7391" spans="1:7" x14ac:dyDescent="0.2">
      <c r="A7391" s="7">
        <v>7389</v>
      </c>
      <c r="B7391" s="43">
        <v>2.44</v>
      </c>
      <c r="C7391" s="43">
        <v>10712.0743500851</v>
      </c>
      <c r="D7391" s="43">
        <v>9537.0632062907007</v>
      </c>
      <c r="E7391" s="43">
        <v>22464.5318500305</v>
      </c>
      <c r="F7391" s="43">
        <v>0</v>
      </c>
      <c r="G7391" s="43">
        <v>-21289.520706236101</v>
      </c>
    </row>
    <row r="7392" spans="1:7" x14ac:dyDescent="0.2">
      <c r="A7392" s="7">
        <v>7390</v>
      </c>
      <c r="B7392" s="43">
        <v>356.68</v>
      </c>
      <c r="C7392" s="43">
        <v>475311.83123176178</v>
      </c>
      <c r="D7392" s="43">
        <v>709975.05932316673</v>
      </c>
      <c r="E7392" s="43">
        <v>6728.9214403463002</v>
      </c>
      <c r="F7392" s="43">
        <v>0</v>
      </c>
      <c r="G7392" s="43">
        <v>-241392.14953175111</v>
      </c>
    </row>
    <row r="7393" spans="1:7" x14ac:dyDescent="0.2">
      <c r="A7393" s="7">
        <v>7391</v>
      </c>
      <c r="B7393" s="43">
        <v>34.869999999999997</v>
      </c>
      <c r="C7393" s="43">
        <v>179893.73569655899</v>
      </c>
      <c r="D7393" s="43">
        <v>119818.9924513408</v>
      </c>
      <c r="E7393" s="43">
        <v>45244.099104210298</v>
      </c>
      <c r="F7393" s="43">
        <v>23755.748060881699</v>
      </c>
      <c r="G7393" s="43">
        <v>-8925.1039198737999</v>
      </c>
    </row>
    <row r="7394" spans="1:7" x14ac:dyDescent="0.2">
      <c r="A7394" s="7">
        <v>7392</v>
      </c>
      <c r="B7394" s="43">
        <v>194.86</v>
      </c>
      <c r="C7394" s="43">
        <v>231524.78478125951</v>
      </c>
      <c r="D7394" s="43">
        <v>241137.4308949284</v>
      </c>
      <c r="E7394" s="43">
        <v>6086.8033010255003</v>
      </c>
      <c r="F7394" s="43">
        <v>0</v>
      </c>
      <c r="G7394" s="43">
        <v>-15699.4494146945</v>
      </c>
    </row>
    <row r="7395" spans="1:7" x14ac:dyDescent="0.2">
      <c r="A7395" s="7">
        <v>7393</v>
      </c>
      <c r="B7395" s="43">
        <v>27.54</v>
      </c>
      <c r="C7395" s="43">
        <v>0</v>
      </c>
      <c r="D7395" s="43">
        <v>0</v>
      </c>
      <c r="E7395" s="43">
        <v>0</v>
      </c>
      <c r="F7395" s="43">
        <v>0</v>
      </c>
      <c r="G7395" s="43">
        <v>0</v>
      </c>
    </row>
    <row r="7396" spans="1:7" x14ac:dyDescent="0.2">
      <c r="A7396" s="7">
        <v>7394</v>
      </c>
      <c r="B7396" s="43">
        <v>79.010000000000005</v>
      </c>
      <c r="C7396" s="43">
        <v>107102.4736753819</v>
      </c>
      <c r="D7396" s="43">
        <v>90914.198856771094</v>
      </c>
      <c r="E7396" s="43">
        <v>7080.0210021494004</v>
      </c>
      <c r="F7396" s="43">
        <v>0</v>
      </c>
      <c r="G7396" s="43">
        <v>9108.2538164613998</v>
      </c>
    </row>
    <row r="7397" spans="1:7" x14ac:dyDescent="0.2">
      <c r="A7397" s="7">
        <v>7395</v>
      </c>
      <c r="B7397" s="43">
        <v>151.69999999999999</v>
      </c>
      <c r="C7397" s="43">
        <v>26267.9455425618</v>
      </c>
      <c r="D7397" s="43">
        <v>31613.6399524441</v>
      </c>
      <c r="E7397" s="43">
        <v>867.57935749219996</v>
      </c>
      <c r="F7397" s="43">
        <v>0</v>
      </c>
      <c r="G7397" s="43">
        <v>-6213.2737673744996</v>
      </c>
    </row>
    <row r="7398" spans="1:7" x14ac:dyDescent="0.2">
      <c r="A7398" s="7">
        <v>7396</v>
      </c>
      <c r="B7398" s="43">
        <v>7.57</v>
      </c>
      <c r="C7398" s="43">
        <v>40568.6235759009</v>
      </c>
      <c r="D7398" s="43">
        <v>46856.4969371935</v>
      </c>
      <c r="E7398" s="43">
        <v>27508.630720429399</v>
      </c>
      <c r="F7398" s="43">
        <v>0</v>
      </c>
      <c r="G7398" s="43">
        <v>-33796.504081722</v>
      </c>
    </row>
    <row r="7399" spans="1:7" x14ac:dyDescent="0.2">
      <c r="A7399" s="7">
        <v>7397</v>
      </c>
      <c r="B7399" s="43">
        <v>99.22</v>
      </c>
      <c r="C7399" s="43">
        <v>92065.9542682592</v>
      </c>
      <c r="D7399" s="43">
        <v>82777.705583094605</v>
      </c>
      <c r="E7399" s="43">
        <v>4895.1100064642997</v>
      </c>
      <c r="F7399" s="43">
        <v>0</v>
      </c>
      <c r="G7399" s="43">
        <v>4393.1386787003003</v>
      </c>
    </row>
    <row r="7400" spans="1:7" x14ac:dyDescent="0.2">
      <c r="A7400" s="7">
        <v>7398</v>
      </c>
      <c r="B7400" s="43">
        <v>92.3</v>
      </c>
      <c r="C7400" s="43">
        <v>208749.3317760347</v>
      </c>
      <c r="D7400" s="43">
        <v>204007.48902531431</v>
      </c>
      <c r="E7400" s="43">
        <v>11540.661850409</v>
      </c>
      <c r="F7400" s="43">
        <v>0</v>
      </c>
      <c r="G7400" s="43">
        <v>-6798.8190996885996</v>
      </c>
    </row>
    <row r="7401" spans="1:7" x14ac:dyDescent="0.2">
      <c r="A7401" s="7">
        <v>7399</v>
      </c>
      <c r="B7401" s="43">
        <v>94.24</v>
      </c>
      <c r="C7401" s="43">
        <v>173506.52836878979</v>
      </c>
      <c r="D7401" s="43">
        <v>149846.01579084291</v>
      </c>
      <c r="E7401" s="43">
        <v>9443.3661304350007</v>
      </c>
      <c r="F7401" s="43">
        <v>0</v>
      </c>
      <c r="G7401" s="43">
        <v>14217.146447511899</v>
      </c>
    </row>
    <row r="7402" spans="1:7" x14ac:dyDescent="0.2">
      <c r="A7402" s="7">
        <v>7400</v>
      </c>
      <c r="B7402" s="43">
        <v>61.61</v>
      </c>
      <c r="C7402" s="43">
        <v>114063.1203337776</v>
      </c>
      <c r="D7402" s="43">
        <v>96090.317685499103</v>
      </c>
      <c r="E7402" s="43">
        <v>9525.8796136744004</v>
      </c>
      <c r="F7402" s="43">
        <v>0</v>
      </c>
      <c r="G7402" s="43">
        <v>8446.9230346041004</v>
      </c>
    </row>
    <row r="7403" spans="1:7" x14ac:dyDescent="0.2">
      <c r="A7403" s="7">
        <v>7401</v>
      </c>
      <c r="B7403" s="43">
        <v>30.14</v>
      </c>
      <c r="C7403" s="43">
        <v>221902.53137795141</v>
      </c>
      <c r="D7403" s="43">
        <v>147776.7139553485</v>
      </c>
      <c r="E7403" s="43">
        <v>64715.551175847897</v>
      </c>
      <c r="F7403" s="43">
        <v>29268.671125164299</v>
      </c>
      <c r="G7403" s="43">
        <v>-19858.404878409401</v>
      </c>
    </row>
    <row r="7404" spans="1:7" x14ac:dyDescent="0.2">
      <c r="A7404" s="7">
        <v>7402</v>
      </c>
      <c r="B7404" s="43">
        <v>72.430000000000007</v>
      </c>
      <c r="C7404" s="43">
        <v>623501.29250165983</v>
      </c>
      <c r="D7404" s="43">
        <v>414697.70092049078</v>
      </c>
      <c r="E7404" s="43">
        <v>69375.4615008033</v>
      </c>
      <c r="F7404" s="43">
        <v>60635.081089962601</v>
      </c>
      <c r="G7404" s="43">
        <v>78793.048990403098</v>
      </c>
    </row>
    <row r="7405" spans="1:7" x14ac:dyDescent="0.2">
      <c r="A7405" s="7">
        <v>7403</v>
      </c>
      <c r="B7405" s="43">
        <v>123.87</v>
      </c>
      <c r="C7405" s="43">
        <v>839539.75340677646</v>
      </c>
      <c r="D7405" s="43">
        <v>559610.38277782616</v>
      </c>
      <c r="E7405" s="43">
        <v>58928.8831609595</v>
      </c>
      <c r="F7405" s="43">
        <v>110396.6059880173</v>
      </c>
      <c r="G7405" s="43">
        <v>110603.8814799735</v>
      </c>
    </row>
    <row r="7406" spans="1:7" x14ac:dyDescent="0.2">
      <c r="A7406" s="7">
        <v>7404</v>
      </c>
      <c r="B7406" s="43">
        <v>106.98</v>
      </c>
      <c r="C7406" s="43">
        <v>726370.68323936849</v>
      </c>
      <c r="D7406" s="43">
        <v>742129.10825594817</v>
      </c>
      <c r="E7406" s="43">
        <v>35446.3832414137</v>
      </c>
      <c r="F7406" s="43">
        <v>0</v>
      </c>
      <c r="G7406" s="43">
        <v>-51204.808257993398</v>
      </c>
    </row>
    <row r="7407" spans="1:7" x14ac:dyDescent="0.2">
      <c r="A7407" s="7">
        <v>7405</v>
      </c>
      <c r="B7407" s="43">
        <v>28.61</v>
      </c>
      <c r="C7407" s="43">
        <v>152847.5531245087</v>
      </c>
      <c r="D7407" s="43">
        <v>109185.3937551828</v>
      </c>
      <c r="E7407" s="43">
        <v>28418.503805907501</v>
      </c>
      <c r="F7407" s="43">
        <v>0</v>
      </c>
      <c r="G7407" s="43">
        <v>15243.655563418401</v>
      </c>
    </row>
    <row r="7408" spans="1:7" x14ac:dyDescent="0.2">
      <c r="A7408" s="7">
        <v>7406</v>
      </c>
      <c r="B7408" s="43">
        <v>113.19</v>
      </c>
      <c r="C7408" s="43">
        <v>513004.71107482689</v>
      </c>
      <c r="D7408" s="43">
        <v>345057.34762422141</v>
      </c>
      <c r="E7408" s="43">
        <v>24712.297064539998</v>
      </c>
      <c r="F7408" s="43">
        <v>33733.301650696303</v>
      </c>
      <c r="G7408" s="43">
        <v>109501.7647353692</v>
      </c>
    </row>
    <row r="7409" spans="1:7" x14ac:dyDescent="0.2">
      <c r="A7409" s="7">
        <v>7407</v>
      </c>
      <c r="B7409" s="43">
        <v>7.81</v>
      </c>
      <c r="C7409" s="43">
        <v>81982.418316824202</v>
      </c>
      <c r="D7409" s="43">
        <v>71887.9454322784</v>
      </c>
      <c r="E7409" s="43">
        <v>55318.472797425296</v>
      </c>
      <c r="F7409" s="43">
        <v>0</v>
      </c>
      <c r="G7409" s="43">
        <v>-45223.999912879503</v>
      </c>
    </row>
    <row r="7410" spans="1:7" x14ac:dyDescent="0.2">
      <c r="A7410" s="7">
        <v>7408</v>
      </c>
      <c r="B7410" s="43">
        <v>12.22</v>
      </c>
      <c r="C7410" s="43">
        <v>83097.587748992999</v>
      </c>
      <c r="D7410" s="43">
        <v>62479.7856583752</v>
      </c>
      <c r="E7410" s="43">
        <v>35281.999953069899</v>
      </c>
      <c r="F7410" s="43">
        <v>0</v>
      </c>
      <c r="G7410" s="43">
        <v>-14664.1978624521</v>
      </c>
    </row>
    <row r="7411" spans="1:7" x14ac:dyDescent="0.2">
      <c r="A7411" s="7">
        <v>7409</v>
      </c>
      <c r="B7411" s="43">
        <v>31.27</v>
      </c>
      <c r="C7411" s="43">
        <v>52738.708946686798</v>
      </c>
      <c r="D7411" s="43">
        <v>63777.328699922196</v>
      </c>
      <c r="E7411" s="43">
        <v>8544.0847422562001</v>
      </c>
      <c r="F7411" s="43">
        <v>0</v>
      </c>
      <c r="G7411" s="43">
        <v>-19582.7044954915</v>
      </c>
    </row>
    <row r="7412" spans="1:7" x14ac:dyDescent="0.2">
      <c r="A7412" s="7">
        <v>7410</v>
      </c>
      <c r="B7412" s="43">
        <v>42.66</v>
      </c>
      <c r="C7412" s="43">
        <v>91446.683236518802</v>
      </c>
      <c r="D7412" s="43">
        <v>89757.124326468402</v>
      </c>
      <c r="E7412" s="43">
        <v>10890.3222272207</v>
      </c>
      <c r="F7412" s="43">
        <v>0</v>
      </c>
      <c r="G7412" s="43">
        <v>-9200.7633171702</v>
      </c>
    </row>
    <row r="7413" spans="1:7" x14ac:dyDescent="0.2">
      <c r="A7413" s="7">
        <v>7411</v>
      </c>
      <c r="B7413" s="43">
        <v>21.71</v>
      </c>
      <c r="C7413" s="43">
        <v>39104.642845472998</v>
      </c>
      <c r="D7413" s="43">
        <v>34438.447864164002</v>
      </c>
      <c r="E7413" s="43">
        <v>9110.2602623385992</v>
      </c>
      <c r="F7413" s="43">
        <v>0</v>
      </c>
      <c r="G7413" s="43">
        <v>-4444.0652810294996</v>
      </c>
    </row>
    <row r="7414" spans="1:7" x14ac:dyDescent="0.2">
      <c r="A7414" s="7">
        <v>7412</v>
      </c>
      <c r="B7414" s="43">
        <v>30.04</v>
      </c>
      <c r="C7414" s="43">
        <v>96431.820450666404</v>
      </c>
      <c r="D7414" s="43">
        <v>87077.008632353201</v>
      </c>
      <c r="E7414" s="43">
        <v>16465.3460333562</v>
      </c>
      <c r="F7414" s="43">
        <v>0</v>
      </c>
      <c r="G7414" s="43">
        <v>-7110.5342150429997</v>
      </c>
    </row>
    <row r="7415" spans="1:7" x14ac:dyDescent="0.2">
      <c r="A7415" s="7">
        <v>7413</v>
      </c>
      <c r="B7415" s="43">
        <v>195.25</v>
      </c>
      <c r="C7415" s="43">
        <v>619716.44787851849</v>
      </c>
      <c r="D7415" s="43">
        <v>783129.20633843099</v>
      </c>
      <c r="E7415" s="43">
        <v>16246.6236664512</v>
      </c>
      <c r="F7415" s="43">
        <v>0</v>
      </c>
      <c r="G7415" s="43">
        <v>-179659.38212636369</v>
      </c>
    </row>
    <row r="7416" spans="1:7" x14ac:dyDescent="0.2">
      <c r="A7416" s="7">
        <v>7414</v>
      </c>
      <c r="B7416" s="43">
        <v>71.03</v>
      </c>
      <c r="C7416" s="43">
        <v>538998.56564855063</v>
      </c>
      <c r="D7416" s="43">
        <v>433218.38633066829</v>
      </c>
      <c r="E7416" s="43">
        <v>40709.238930029402</v>
      </c>
      <c r="F7416" s="43">
        <v>0</v>
      </c>
      <c r="G7416" s="43">
        <v>65070.940387852897</v>
      </c>
    </row>
    <row r="7417" spans="1:7" x14ac:dyDescent="0.2">
      <c r="A7417" s="7">
        <v>7415</v>
      </c>
      <c r="B7417" s="43">
        <v>2.6</v>
      </c>
      <c r="C7417" s="43">
        <v>14388.199258889899</v>
      </c>
      <c r="D7417" s="43">
        <v>10971.727854504699</v>
      </c>
      <c r="E7417" s="43">
        <v>28649.2574443392</v>
      </c>
      <c r="F7417" s="43">
        <v>0</v>
      </c>
      <c r="G7417" s="43">
        <v>-25232.786039954099</v>
      </c>
    </row>
    <row r="7418" spans="1:7" x14ac:dyDescent="0.2">
      <c r="A7418" s="7">
        <v>7416</v>
      </c>
      <c r="B7418" s="43">
        <v>149.19</v>
      </c>
      <c r="C7418" s="43">
        <v>858210.82507778145</v>
      </c>
      <c r="D7418" s="43">
        <v>744744.19594033994</v>
      </c>
      <c r="E7418" s="43">
        <v>29539.797644321399</v>
      </c>
      <c r="F7418" s="43">
        <v>0</v>
      </c>
      <c r="G7418" s="43">
        <v>83926.831493120102</v>
      </c>
    </row>
    <row r="7419" spans="1:7" x14ac:dyDescent="0.2">
      <c r="A7419" s="7">
        <v>7417</v>
      </c>
      <c r="B7419" s="43">
        <v>67.22</v>
      </c>
      <c r="C7419" s="43">
        <v>366848.80642899749</v>
      </c>
      <c r="D7419" s="43">
        <v>265639.690226582</v>
      </c>
      <c r="E7419" s="43">
        <v>29001.8015711355</v>
      </c>
      <c r="F7419" s="43">
        <v>0</v>
      </c>
      <c r="G7419" s="43">
        <v>72207.314631280096</v>
      </c>
    </row>
    <row r="7420" spans="1:7" x14ac:dyDescent="0.2">
      <c r="A7420" s="7">
        <v>7418</v>
      </c>
      <c r="B7420" s="43">
        <v>202.39</v>
      </c>
      <c r="C7420" s="43">
        <v>2540338.342367203</v>
      </c>
      <c r="D7420" s="43">
        <v>1692000.6087036559</v>
      </c>
      <c r="E7420" s="43">
        <v>95405.660086582793</v>
      </c>
      <c r="F7420" s="43">
        <v>202391.18009808179</v>
      </c>
      <c r="G7420" s="43">
        <v>550540.8934788832</v>
      </c>
    </row>
    <row r="7421" spans="1:7" x14ac:dyDescent="0.2">
      <c r="A7421" s="7">
        <v>7419</v>
      </c>
      <c r="B7421" s="43">
        <v>49.7</v>
      </c>
      <c r="C7421" s="43">
        <v>40293.800013257402</v>
      </c>
      <c r="D7421" s="43">
        <v>36789.837652716997</v>
      </c>
      <c r="E7421" s="43">
        <v>4141.9227606067998</v>
      </c>
      <c r="F7421" s="43">
        <v>0</v>
      </c>
      <c r="G7421" s="43">
        <v>-637.96040006650003</v>
      </c>
    </row>
    <row r="7422" spans="1:7" x14ac:dyDescent="0.2">
      <c r="A7422" s="7">
        <v>7420</v>
      </c>
      <c r="B7422" s="43">
        <v>42.3</v>
      </c>
      <c r="C7422" s="43">
        <v>391267.83117028943</v>
      </c>
      <c r="D7422" s="43">
        <v>260754.33406635799</v>
      </c>
      <c r="E7422" s="43">
        <v>69865.725758483197</v>
      </c>
      <c r="F7422" s="43">
        <v>30880.934992529299</v>
      </c>
      <c r="G7422" s="43">
        <v>29766.836352918901</v>
      </c>
    </row>
    <row r="7423" spans="1:7" x14ac:dyDescent="0.2">
      <c r="A7423" s="7">
        <v>7421</v>
      </c>
      <c r="B7423" s="43">
        <v>36.340000000000003</v>
      </c>
      <c r="C7423" s="43">
        <v>1810.7162683051999</v>
      </c>
      <c r="D7423" s="43">
        <v>1634.7615308543</v>
      </c>
      <c r="E7423" s="43">
        <v>249.5483851301</v>
      </c>
      <c r="F7423" s="43">
        <v>0</v>
      </c>
      <c r="G7423" s="43">
        <v>-73.593647679200004</v>
      </c>
    </row>
    <row r="7424" spans="1:7" x14ac:dyDescent="0.2">
      <c r="A7424" s="7">
        <v>7422</v>
      </c>
      <c r="B7424" s="43">
        <v>43.58</v>
      </c>
      <c r="C7424" s="43">
        <v>154150.87333120019</v>
      </c>
      <c r="D7424" s="43">
        <v>110844.1292917322</v>
      </c>
      <c r="E7424" s="43">
        <v>19192.018314651799</v>
      </c>
      <c r="F7424" s="43">
        <v>0</v>
      </c>
      <c r="G7424" s="43">
        <v>24114.7257248161</v>
      </c>
    </row>
    <row r="7425" spans="1:7" x14ac:dyDescent="0.2">
      <c r="A7425" s="7">
        <v>7423</v>
      </c>
      <c r="B7425" s="43">
        <v>2.4300000000000002</v>
      </c>
      <c r="C7425" s="43">
        <v>143.85470343559999</v>
      </c>
      <c r="D7425" s="43">
        <v>142.7122796786</v>
      </c>
      <c r="E7425" s="43">
        <v>297.7124469881</v>
      </c>
      <c r="F7425" s="43">
        <v>0</v>
      </c>
      <c r="G7425" s="43">
        <v>-296.57002323109998</v>
      </c>
    </row>
    <row r="7426" spans="1:7" x14ac:dyDescent="0.2">
      <c r="A7426" s="7">
        <v>7424</v>
      </c>
      <c r="B7426" s="43">
        <v>46.55</v>
      </c>
      <c r="C7426" s="43">
        <v>373402.51249241718</v>
      </c>
      <c r="D7426" s="43">
        <v>248905.61230565139</v>
      </c>
      <c r="E7426" s="43">
        <v>69617.722285427095</v>
      </c>
      <c r="F7426" s="43">
        <v>48963.731850813798</v>
      </c>
      <c r="G7426" s="43">
        <v>5915.4460505248999</v>
      </c>
    </row>
    <row r="7427" spans="1:7" x14ac:dyDescent="0.2">
      <c r="A7427" s="7">
        <v>7425</v>
      </c>
      <c r="B7427" s="43">
        <v>35.92</v>
      </c>
      <c r="C7427" s="43">
        <v>64971.471710049897</v>
      </c>
      <c r="D7427" s="43">
        <v>54169.948972496197</v>
      </c>
      <c r="E7427" s="43">
        <v>9665.9628310579992</v>
      </c>
      <c r="F7427" s="43">
        <v>0</v>
      </c>
      <c r="G7427" s="43">
        <v>1135.5599064957</v>
      </c>
    </row>
    <row r="7428" spans="1:7" x14ac:dyDescent="0.2">
      <c r="A7428" s="7">
        <v>7426</v>
      </c>
      <c r="B7428" s="43">
        <v>199.13</v>
      </c>
      <c r="C7428" s="43">
        <v>473770.93072616583</v>
      </c>
      <c r="D7428" s="43">
        <v>315353.19187503209</v>
      </c>
      <c r="E7428" s="43">
        <v>20986.870926968899</v>
      </c>
      <c r="F7428" s="43">
        <v>62845.470091455398</v>
      </c>
      <c r="G7428" s="43">
        <v>74585.397832709306</v>
      </c>
    </row>
    <row r="7429" spans="1:7" x14ac:dyDescent="0.2">
      <c r="A7429" s="7">
        <v>7427</v>
      </c>
      <c r="B7429" s="43">
        <v>108.78</v>
      </c>
      <c r="C7429" s="43">
        <v>285400.88663619681</v>
      </c>
      <c r="D7429" s="43">
        <v>264996.39503930282</v>
      </c>
      <c r="E7429" s="43">
        <v>13334.376893879</v>
      </c>
      <c r="F7429" s="43">
        <v>0</v>
      </c>
      <c r="G7429" s="43">
        <v>7070.1147030149996</v>
      </c>
    </row>
    <row r="7430" spans="1:7" x14ac:dyDescent="0.2">
      <c r="A7430" s="7">
        <v>7428</v>
      </c>
      <c r="B7430" s="43">
        <v>71.25</v>
      </c>
      <c r="C7430" s="43">
        <v>110275.51281188701</v>
      </c>
      <c r="D7430" s="43">
        <v>104905.7892934657</v>
      </c>
      <c r="E7430" s="43">
        <v>7947.8878414804003</v>
      </c>
      <c r="F7430" s="43">
        <v>0</v>
      </c>
      <c r="G7430" s="43">
        <v>-2578.1643230590998</v>
      </c>
    </row>
    <row r="7431" spans="1:7" x14ac:dyDescent="0.2">
      <c r="A7431" s="7">
        <v>7429</v>
      </c>
      <c r="B7431" s="43">
        <v>100</v>
      </c>
      <c r="C7431" s="43">
        <v>390827.99482471019</v>
      </c>
      <c r="D7431" s="43">
        <v>260477.0069880285</v>
      </c>
      <c r="E7431" s="43">
        <v>29471.774606718402</v>
      </c>
      <c r="F7431" s="43">
        <v>30834.233652862698</v>
      </c>
      <c r="G7431" s="43">
        <v>70044.979577100501</v>
      </c>
    </row>
    <row r="7432" spans="1:7" x14ac:dyDescent="0.2">
      <c r="A7432" s="7">
        <v>7430</v>
      </c>
      <c r="B7432" s="43">
        <v>121.44</v>
      </c>
      <c r="C7432" s="43">
        <v>267403.35866751848</v>
      </c>
      <c r="D7432" s="43">
        <v>241993.71456563051</v>
      </c>
      <c r="E7432" s="43">
        <v>11258.260117498499</v>
      </c>
      <c r="F7432" s="43">
        <v>0</v>
      </c>
      <c r="G7432" s="43">
        <v>14151.3839843894</v>
      </c>
    </row>
    <row r="7433" spans="1:7" x14ac:dyDescent="0.2">
      <c r="A7433" s="7">
        <v>7431</v>
      </c>
      <c r="B7433" s="43">
        <v>58.59</v>
      </c>
      <c r="C7433" s="43">
        <v>195108.5124839221</v>
      </c>
      <c r="D7433" s="43">
        <v>163094.66613219201</v>
      </c>
      <c r="E7433" s="43">
        <v>17080.651768870401</v>
      </c>
      <c r="F7433" s="43">
        <v>0</v>
      </c>
      <c r="G7433" s="43">
        <v>14933.1945828597</v>
      </c>
    </row>
    <row r="7434" spans="1:7" x14ac:dyDescent="0.2">
      <c r="A7434" s="7">
        <v>7432</v>
      </c>
      <c r="B7434" s="43">
        <v>126.15</v>
      </c>
      <c r="C7434" s="43">
        <v>15816.099252395799</v>
      </c>
      <c r="D7434" s="43">
        <v>22493.420399350602</v>
      </c>
      <c r="E7434" s="43">
        <v>628.17516481480004</v>
      </c>
      <c r="F7434" s="43">
        <v>0</v>
      </c>
      <c r="G7434" s="43">
        <v>-7305.4963117696998</v>
      </c>
    </row>
    <row r="7435" spans="1:7" x14ac:dyDescent="0.2">
      <c r="A7435" s="7">
        <v>7433</v>
      </c>
      <c r="B7435" s="43">
        <v>45.27</v>
      </c>
      <c r="C7435" s="43">
        <v>94230.404039182104</v>
      </c>
      <c r="D7435" s="43">
        <v>62796.042465862301</v>
      </c>
      <c r="E7435" s="43">
        <v>18148.009839444501</v>
      </c>
      <c r="F7435" s="43">
        <v>12386.780185571301</v>
      </c>
      <c r="G7435" s="43">
        <v>899.57154830399998</v>
      </c>
    </row>
    <row r="7436" spans="1:7" x14ac:dyDescent="0.2">
      <c r="A7436" s="7">
        <v>7434</v>
      </c>
      <c r="B7436" s="43">
        <v>64.91</v>
      </c>
      <c r="C7436" s="43">
        <v>331761.26539391262</v>
      </c>
      <c r="D7436" s="43">
        <v>268103.11548588012</v>
      </c>
      <c r="E7436" s="43">
        <v>26339.4849307439</v>
      </c>
      <c r="F7436" s="43">
        <v>0</v>
      </c>
      <c r="G7436" s="43">
        <v>37318.664977288601</v>
      </c>
    </row>
    <row r="7437" spans="1:7" x14ac:dyDescent="0.2">
      <c r="A7437" s="7">
        <v>7435</v>
      </c>
      <c r="B7437" s="43">
        <v>11.95</v>
      </c>
      <c r="C7437" s="43">
        <v>73938.541693835097</v>
      </c>
      <c r="D7437" s="43">
        <v>61039.844565422398</v>
      </c>
      <c r="E7437" s="43">
        <v>32868.631579803798</v>
      </c>
      <c r="F7437" s="43">
        <v>0</v>
      </c>
      <c r="G7437" s="43">
        <v>-19969.934451391098</v>
      </c>
    </row>
    <row r="7438" spans="1:7" x14ac:dyDescent="0.2">
      <c r="A7438" s="7">
        <v>7436</v>
      </c>
      <c r="B7438" s="43">
        <v>129.13</v>
      </c>
      <c r="C7438" s="43">
        <v>86310.701299195105</v>
      </c>
      <c r="D7438" s="43">
        <v>86388.518748200106</v>
      </c>
      <c r="E7438" s="43">
        <v>3358.6147649631998</v>
      </c>
      <c r="F7438" s="43">
        <v>0</v>
      </c>
      <c r="G7438" s="43">
        <v>-3436.4322139681999</v>
      </c>
    </row>
    <row r="7439" spans="1:7" x14ac:dyDescent="0.2">
      <c r="A7439" s="7">
        <v>7437</v>
      </c>
      <c r="B7439" s="43">
        <v>40.25</v>
      </c>
      <c r="C7439" s="43">
        <v>54795.374401178698</v>
      </c>
      <c r="D7439" s="43">
        <v>49018.031475408199</v>
      </c>
      <c r="E7439" s="43">
        <v>6974.3378828086998</v>
      </c>
      <c r="F7439" s="43">
        <v>0</v>
      </c>
      <c r="G7439" s="43">
        <v>-1196.9949570382</v>
      </c>
    </row>
    <row r="7440" spans="1:7" x14ac:dyDescent="0.2">
      <c r="A7440" s="7">
        <v>7438</v>
      </c>
      <c r="B7440" s="43">
        <v>1.98</v>
      </c>
      <c r="C7440" s="43">
        <v>22476.373143631001</v>
      </c>
      <c r="D7440" s="43">
        <v>16432.482212805699</v>
      </c>
      <c r="E7440" s="43">
        <v>60226.358814887601</v>
      </c>
      <c r="F7440" s="43">
        <v>0</v>
      </c>
      <c r="G7440" s="43">
        <v>-54182.467884062302</v>
      </c>
    </row>
    <row r="7441" spans="1:7" x14ac:dyDescent="0.2">
      <c r="A7441" s="7">
        <v>7439</v>
      </c>
      <c r="B7441" s="43">
        <v>118.8</v>
      </c>
      <c r="C7441" s="43">
        <v>595902.06047587283</v>
      </c>
      <c r="D7441" s="43">
        <v>397078.67323040438</v>
      </c>
      <c r="E7441" s="43">
        <v>43780.573129008197</v>
      </c>
      <c r="F7441" s="43">
        <v>78543.089551106095</v>
      </c>
      <c r="G7441" s="43">
        <v>76499.724565354205</v>
      </c>
    </row>
    <row r="7442" spans="1:7" x14ac:dyDescent="0.2">
      <c r="A7442" s="7">
        <v>7440</v>
      </c>
      <c r="B7442" s="43">
        <v>25.94</v>
      </c>
      <c r="C7442" s="43">
        <v>191929.7782734294</v>
      </c>
      <c r="D7442" s="43">
        <v>158034.20096959139</v>
      </c>
      <c r="E7442" s="43">
        <v>38558.286582122797</v>
      </c>
      <c r="F7442" s="43">
        <v>0</v>
      </c>
      <c r="G7442" s="43">
        <v>-4662.7092782849004</v>
      </c>
    </row>
    <row r="7443" spans="1:7" x14ac:dyDescent="0.2">
      <c r="A7443" s="7">
        <v>7441</v>
      </c>
      <c r="B7443" s="43">
        <v>108.01</v>
      </c>
      <c r="C7443" s="43">
        <v>85865.921588160898</v>
      </c>
      <c r="D7443" s="43">
        <v>75921.106949957</v>
      </c>
      <c r="E7443" s="43">
        <v>4072.735532442</v>
      </c>
      <c r="F7443" s="43">
        <v>0</v>
      </c>
      <c r="G7443" s="43">
        <v>5872.0791057617998</v>
      </c>
    </row>
    <row r="7444" spans="1:7" x14ac:dyDescent="0.2">
      <c r="A7444" s="7">
        <v>7442</v>
      </c>
      <c r="B7444" s="43">
        <v>39.700000000000003</v>
      </c>
      <c r="C7444" s="43">
        <v>190530.8180184779</v>
      </c>
      <c r="D7444" s="43">
        <v>144084.71991853529</v>
      </c>
      <c r="E7444" s="43">
        <v>24855.195966497198</v>
      </c>
      <c r="F7444" s="43">
        <v>0</v>
      </c>
      <c r="G7444" s="43">
        <v>21590.902133445299</v>
      </c>
    </row>
    <row r="7445" spans="1:7" x14ac:dyDescent="0.2">
      <c r="A7445" s="7">
        <v>7443</v>
      </c>
      <c r="B7445" s="43">
        <v>5.41</v>
      </c>
      <c r="C7445" s="43">
        <v>1541.9768217434</v>
      </c>
      <c r="D7445" s="43">
        <v>1025.9884089955999</v>
      </c>
      <c r="E7445" s="43">
        <v>2178.6604659631998</v>
      </c>
      <c r="F7445" s="43">
        <v>121.8081077617</v>
      </c>
      <c r="G7445" s="43">
        <v>-1784.4801609772001</v>
      </c>
    </row>
    <row r="7446" spans="1:7" x14ac:dyDescent="0.2">
      <c r="A7446" s="7">
        <v>7444</v>
      </c>
      <c r="B7446" s="43">
        <v>20.43</v>
      </c>
      <c r="C7446" s="43">
        <v>53739.337003797198</v>
      </c>
      <c r="D7446" s="43">
        <v>52341.144810780199</v>
      </c>
      <c r="E7446" s="43">
        <v>13401.033456896201</v>
      </c>
      <c r="F7446" s="43">
        <v>0</v>
      </c>
      <c r="G7446" s="43">
        <v>-12002.8412638793</v>
      </c>
    </row>
    <row r="7447" spans="1:7" x14ac:dyDescent="0.2">
      <c r="A7447" s="7">
        <v>7445</v>
      </c>
      <c r="B7447" s="43">
        <v>213.25</v>
      </c>
      <c r="C7447" s="43">
        <v>131080.27831322019</v>
      </c>
      <c r="D7447" s="43">
        <v>153292.1489007659</v>
      </c>
      <c r="E7447" s="43">
        <v>3096.2581994872999</v>
      </c>
      <c r="F7447" s="43">
        <v>0</v>
      </c>
      <c r="G7447" s="43">
        <v>-25308.128787033002</v>
      </c>
    </row>
    <row r="7448" spans="1:7" x14ac:dyDescent="0.2">
      <c r="A7448" s="7">
        <v>7446</v>
      </c>
      <c r="B7448" s="43">
        <v>3.66</v>
      </c>
      <c r="C7448" s="43">
        <v>40755.611124280797</v>
      </c>
      <c r="D7448" s="43">
        <v>33946.211491529299</v>
      </c>
      <c r="E7448" s="43">
        <v>59174.488974587701</v>
      </c>
      <c r="F7448" s="43">
        <v>0</v>
      </c>
      <c r="G7448" s="43">
        <v>-52365.089341836203</v>
      </c>
    </row>
    <row r="7449" spans="1:7" x14ac:dyDescent="0.2">
      <c r="A7449" s="7">
        <v>7447</v>
      </c>
      <c r="B7449" s="43">
        <v>12.92</v>
      </c>
      <c r="C7449" s="43">
        <v>1007.76</v>
      </c>
      <c r="D7449" s="43">
        <v>979.04891546609997</v>
      </c>
      <c r="E7449" s="43">
        <v>390</v>
      </c>
      <c r="F7449" s="43">
        <v>0</v>
      </c>
      <c r="G7449" s="43">
        <v>-361.28891546609998</v>
      </c>
    </row>
    <row r="7450" spans="1:7" x14ac:dyDescent="0.2">
      <c r="A7450" s="7">
        <v>7448</v>
      </c>
      <c r="B7450" s="43">
        <v>381.03</v>
      </c>
      <c r="C7450" s="43">
        <v>3285075.3756923559</v>
      </c>
      <c r="D7450" s="43">
        <v>2536521.0689490899</v>
      </c>
      <c r="E7450" s="43">
        <v>46579.694805056999</v>
      </c>
      <c r="F7450" s="43">
        <v>0</v>
      </c>
      <c r="G7450" s="43">
        <v>701974.61193820916</v>
      </c>
    </row>
    <row r="7451" spans="1:7" x14ac:dyDescent="0.2">
      <c r="A7451" s="7">
        <v>7449</v>
      </c>
      <c r="B7451" s="43">
        <v>64.69</v>
      </c>
      <c r="C7451" s="43">
        <v>385438.88758015638</v>
      </c>
      <c r="D7451" s="43">
        <v>341046.04482225358</v>
      </c>
      <c r="E7451" s="43">
        <v>30657.4333646825</v>
      </c>
      <c r="F7451" s="43">
        <v>0</v>
      </c>
      <c r="G7451" s="43">
        <v>13735.4093932203</v>
      </c>
    </row>
    <row r="7452" spans="1:7" x14ac:dyDescent="0.2">
      <c r="A7452" s="7">
        <v>7450</v>
      </c>
      <c r="B7452" s="43">
        <v>15.16</v>
      </c>
      <c r="C7452" s="43">
        <v>10693.7423127744</v>
      </c>
      <c r="D7452" s="43">
        <v>10382.241226923799</v>
      </c>
      <c r="E7452" s="43">
        <v>3545.9425980781002</v>
      </c>
      <c r="F7452" s="43">
        <v>0</v>
      </c>
      <c r="G7452" s="43">
        <v>-3234.4415122275</v>
      </c>
    </row>
    <row r="7453" spans="1:7" x14ac:dyDescent="0.2">
      <c r="A7453" s="7">
        <v>7451</v>
      </c>
      <c r="B7453" s="43">
        <v>170.65</v>
      </c>
      <c r="C7453" s="43">
        <v>325540.54940827901</v>
      </c>
      <c r="D7453" s="43">
        <v>223952.15264457409</v>
      </c>
      <c r="E7453" s="43">
        <v>10180.6640064616</v>
      </c>
      <c r="F7453" s="43">
        <v>16025.1867363129</v>
      </c>
      <c r="G7453" s="43">
        <v>75382.5460209304</v>
      </c>
    </row>
    <row r="7454" spans="1:7" x14ac:dyDescent="0.2">
      <c r="A7454" s="7">
        <v>7452</v>
      </c>
      <c r="B7454" s="43">
        <v>4.51</v>
      </c>
      <c r="C7454" s="43">
        <v>13517.182877756901</v>
      </c>
      <c r="D7454" s="43">
        <v>9002.9901919102995</v>
      </c>
      <c r="E7454" s="43">
        <v>22878.070661900601</v>
      </c>
      <c r="F7454" s="43">
        <v>1067.8306840749999</v>
      </c>
      <c r="G7454" s="43">
        <v>-19431.708660128901</v>
      </c>
    </row>
    <row r="7455" spans="1:7" x14ac:dyDescent="0.2">
      <c r="A7455" s="7">
        <v>7453</v>
      </c>
      <c r="B7455" s="43">
        <v>385.2</v>
      </c>
      <c r="C7455" s="43">
        <v>386228.27491215168</v>
      </c>
      <c r="D7455" s="43">
        <v>501616.51514123741</v>
      </c>
      <c r="E7455" s="43">
        <v>5042.3539283359996</v>
      </c>
      <c r="F7455" s="43">
        <v>0</v>
      </c>
      <c r="G7455" s="43">
        <v>-120430.5941574217</v>
      </c>
    </row>
    <row r="7456" spans="1:7" x14ac:dyDescent="0.2">
      <c r="A7456" s="7">
        <v>7454</v>
      </c>
      <c r="B7456" s="43">
        <v>2.65</v>
      </c>
      <c r="C7456" s="43">
        <v>28417.208545383699</v>
      </c>
      <c r="D7456" s="43">
        <v>18882.2586795965</v>
      </c>
      <c r="E7456" s="43">
        <v>82426.724930233002</v>
      </c>
      <c r="F7456" s="43">
        <v>2252.2017585748999</v>
      </c>
      <c r="G7456" s="43">
        <v>-75143.976823020697</v>
      </c>
    </row>
    <row r="7457" spans="1:7" x14ac:dyDescent="0.2">
      <c r="A7457" s="7">
        <v>7455</v>
      </c>
      <c r="B7457" s="43">
        <v>226.14</v>
      </c>
      <c r="C7457" s="43">
        <v>377036.62129943998</v>
      </c>
      <c r="D7457" s="43">
        <v>425076.71102730389</v>
      </c>
      <c r="E7457" s="43">
        <v>8449.7183752449</v>
      </c>
      <c r="F7457" s="43">
        <v>0</v>
      </c>
      <c r="G7457" s="43">
        <v>-56489.8081031088</v>
      </c>
    </row>
    <row r="7458" spans="1:7" x14ac:dyDescent="0.2">
      <c r="A7458" s="7">
        <v>7456</v>
      </c>
      <c r="B7458" s="43">
        <v>7.23</v>
      </c>
      <c r="C7458" s="43">
        <v>38684.596989711201</v>
      </c>
      <c r="D7458" s="43">
        <v>25755.0604935671</v>
      </c>
      <c r="E7458" s="43">
        <v>47218.760812786299</v>
      </c>
      <c r="F7458" s="43">
        <v>5119.1423325834003</v>
      </c>
      <c r="G7458" s="43">
        <v>-39408.366649225602</v>
      </c>
    </row>
    <row r="7459" spans="1:7" x14ac:dyDescent="0.2">
      <c r="A7459" s="7">
        <v>7457</v>
      </c>
      <c r="B7459" s="43">
        <v>103.31</v>
      </c>
      <c r="C7459" s="43">
        <v>61452.397251314098</v>
      </c>
      <c r="D7459" s="43">
        <v>73277.531596227695</v>
      </c>
      <c r="E7459" s="43">
        <v>2985.2623314215998</v>
      </c>
      <c r="F7459" s="43">
        <v>0</v>
      </c>
      <c r="G7459" s="43">
        <v>-14810.3966763351</v>
      </c>
    </row>
    <row r="7460" spans="1:7" x14ac:dyDescent="0.2">
      <c r="A7460" s="7">
        <v>7458</v>
      </c>
      <c r="B7460" s="43">
        <v>104.44</v>
      </c>
      <c r="C7460" s="43">
        <v>339435.28108031722</v>
      </c>
      <c r="D7460" s="43">
        <v>226022.82659671741</v>
      </c>
      <c r="E7460" s="43">
        <v>28559.523527325098</v>
      </c>
      <c r="F7460" s="43">
        <v>44870.341179402698</v>
      </c>
      <c r="G7460" s="43">
        <v>39982.589776872097</v>
      </c>
    </row>
    <row r="7461" spans="1:7" x14ac:dyDescent="0.2">
      <c r="A7461" s="7">
        <v>7459</v>
      </c>
      <c r="B7461" s="43">
        <v>33.76</v>
      </c>
      <c r="C7461" s="43">
        <v>94073.819759461607</v>
      </c>
      <c r="D7461" s="43">
        <v>89565.376308652296</v>
      </c>
      <c r="E7461" s="43">
        <v>14387.533045829599</v>
      </c>
      <c r="F7461" s="43">
        <v>0</v>
      </c>
      <c r="G7461" s="43">
        <v>-9879.0895950203994</v>
      </c>
    </row>
    <row r="7462" spans="1:7" x14ac:dyDescent="0.2">
      <c r="A7462" s="7">
        <v>7460</v>
      </c>
      <c r="B7462" s="43">
        <v>87.13</v>
      </c>
      <c r="C7462" s="43">
        <v>153101.52528839139</v>
      </c>
      <c r="D7462" s="43">
        <v>131017.2956451479</v>
      </c>
      <c r="E7462" s="43">
        <v>9026.9300707744005</v>
      </c>
      <c r="F7462" s="43">
        <v>0</v>
      </c>
      <c r="G7462" s="43">
        <v>13057.299572469101</v>
      </c>
    </row>
    <row r="7463" spans="1:7" x14ac:dyDescent="0.2">
      <c r="A7463" s="7">
        <v>7461</v>
      </c>
      <c r="B7463" s="43">
        <v>78.13</v>
      </c>
      <c r="C7463" s="43">
        <v>276382.53836138081</v>
      </c>
      <c r="D7463" s="43">
        <v>245151.24509546359</v>
      </c>
      <c r="E7463" s="43">
        <v>18494.125273728801</v>
      </c>
      <c r="F7463" s="43">
        <v>0</v>
      </c>
      <c r="G7463" s="43">
        <v>12737.167992188301</v>
      </c>
    </row>
    <row r="7464" spans="1:7" x14ac:dyDescent="0.2">
      <c r="A7464" s="7">
        <v>7462</v>
      </c>
      <c r="B7464" s="43">
        <v>111.11</v>
      </c>
      <c r="C7464" s="43">
        <v>293589.80592767318</v>
      </c>
      <c r="D7464" s="43">
        <v>357773.80701072118</v>
      </c>
      <c r="E7464" s="43">
        <v>13369.760959867501</v>
      </c>
      <c r="F7464" s="43">
        <v>0</v>
      </c>
      <c r="G7464" s="43">
        <v>-77553.762042915405</v>
      </c>
    </row>
    <row r="7465" spans="1:7" x14ac:dyDescent="0.2">
      <c r="A7465" s="7">
        <v>7463</v>
      </c>
      <c r="B7465" s="43">
        <v>49.94</v>
      </c>
      <c r="C7465" s="43">
        <v>48722.471192672398</v>
      </c>
      <c r="D7465" s="43">
        <v>39820.831745347299</v>
      </c>
      <c r="E7465" s="43">
        <v>5074.6009670216999</v>
      </c>
      <c r="F7465" s="43">
        <v>0</v>
      </c>
      <c r="G7465" s="43">
        <v>3827.0384803033999</v>
      </c>
    </row>
    <row r="7466" spans="1:7" x14ac:dyDescent="0.2">
      <c r="A7466" s="7">
        <v>7464</v>
      </c>
      <c r="B7466" s="43">
        <v>142.19999999999999</v>
      </c>
      <c r="C7466" s="43">
        <v>472419.45400911808</v>
      </c>
      <c r="D7466" s="43">
        <v>454794.01716421888</v>
      </c>
      <c r="E7466" s="43">
        <v>16877.785008313302</v>
      </c>
      <c r="F7466" s="43">
        <v>0</v>
      </c>
      <c r="G7466" s="43">
        <v>747.65183658590001</v>
      </c>
    </row>
    <row r="7467" spans="1:7" x14ac:dyDescent="0.2">
      <c r="A7467" s="7">
        <v>7465</v>
      </c>
      <c r="B7467" s="43">
        <v>46.12</v>
      </c>
      <c r="C7467" s="43">
        <v>320843.17197155132</v>
      </c>
      <c r="D7467" s="43">
        <v>232319.31581215031</v>
      </c>
      <c r="E7467" s="43">
        <v>37711.882577131502</v>
      </c>
      <c r="F7467" s="43">
        <v>0</v>
      </c>
      <c r="G7467" s="43">
        <v>50811.9735822695</v>
      </c>
    </row>
    <row r="7468" spans="1:7" x14ac:dyDescent="0.2">
      <c r="A7468" s="7">
        <v>7466</v>
      </c>
      <c r="B7468" s="43">
        <v>59.58</v>
      </c>
      <c r="C7468" s="43">
        <v>105491.9622924439</v>
      </c>
      <c r="D7468" s="43">
        <v>70281.872304040997</v>
      </c>
      <c r="E7468" s="43">
        <v>14054.147009312201</v>
      </c>
      <c r="F7468" s="43">
        <v>10149.806600079201</v>
      </c>
      <c r="G7468" s="43">
        <v>11006.136379011499</v>
      </c>
    </row>
    <row r="7469" spans="1:7" x14ac:dyDescent="0.2">
      <c r="A7469" s="7">
        <v>7467</v>
      </c>
      <c r="B7469" s="43">
        <v>6.54</v>
      </c>
      <c r="C7469" s="43">
        <v>9904.8765795831005</v>
      </c>
      <c r="D7469" s="43">
        <v>6588.8203447335</v>
      </c>
      <c r="E7469" s="43">
        <v>13444.389048916</v>
      </c>
      <c r="F7469" s="43">
        <v>1313.9842667488999</v>
      </c>
      <c r="G7469" s="43">
        <v>-11442.317080815301</v>
      </c>
    </row>
    <row r="7470" spans="1:7" x14ac:dyDescent="0.2">
      <c r="A7470" s="7">
        <v>7468</v>
      </c>
      <c r="B7470" s="43">
        <v>219.89</v>
      </c>
      <c r="C7470" s="43">
        <v>1664904.248688377</v>
      </c>
      <c r="D7470" s="43">
        <v>1630425.988116489</v>
      </c>
      <c r="E7470" s="43">
        <v>39820.512731772797</v>
      </c>
      <c r="F7470" s="43">
        <v>0</v>
      </c>
      <c r="G7470" s="43">
        <v>-5342.2521598848998</v>
      </c>
    </row>
    <row r="7471" spans="1:7" x14ac:dyDescent="0.2">
      <c r="A7471" s="7">
        <v>7469</v>
      </c>
      <c r="B7471" s="43">
        <v>3.98</v>
      </c>
      <c r="C7471" s="43">
        <v>6496.1335667167004</v>
      </c>
      <c r="D7471" s="43">
        <v>6562.9702397739002</v>
      </c>
      <c r="E7471" s="43">
        <v>8251.9659334261996</v>
      </c>
      <c r="F7471" s="43">
        <v>0</v>
      </c>
      <c r="G7471" s="43">
        <v>-8318.8026064833994</v>
      </c>
    </row>
    <row r="7472" spans="1:7" x14ac:dyDescent="0.2">
      <c r="A7472" s="7">
        <v>7470</v>
      </c>
      <c r="B7472" s="43">
        <v>139.62</v>
      </c>
      <c r="C7472" s="43">
        <v>211213.6295911363</v>
      </c>
      <c r="D7472" s="43">
        <v>222179.05370456571</v>
      </c>
      <c r="E7472" s="43">
        <v>7706.9476923460998</v>
      </c>
      <c r="F7472" s="43">
        <v>0</v>
      </c>
      <c r="G7472" s="43">
        <v>-18672.3718057755</v>
      </c>
    </row>
    <row r="7473" spans="1:7" x14ac:dyDescent="0.2">
      <c r="A7473" s="7">
        <v>7471</v>
      </c>
      <c r="B7473" s="43">
        <v>10.77</v>
      </c>
      <c r="C7473" s="43">
        <v>8808.7787766788006</v>
      </c>
      <c r="D7473" s="43">
        <v>8159.8467473381997</v>
      </c>
      <c r="E7473" s="43">
        <v>4106.4433264796999</v>
      </c>
      <c r="F7473" s="43">
        <v>0</v>
      </c>
      <c r="G7473" s="43">
        <v>-3457.5112971391</v>
      </c>
    </row>
    <row r="7474" spans="1:7" x14ac:dyDescent="0.2">
      <c r="A7474" s="7">
        <v>7472</v>
      </c>
      <c r="B7474" s="43">
        <v>11.1</v>
      </c>
      <c r="C7474" s="43">
        <v>77612.661815139596</v>
      </c>
      <c r="D7474" s="43">
        <v>61448.861730962097</v>
      </c>
      <c r="E7474" s="43">
        <v>37435.4035069608</v>
      </c>
      <c r="F7474" s="43">
        <v>0</v>
      </c>
      <c r="G7474" s="43">
        <v>-21271.603422783301</v>
      </c>
    </row>
    <row r="7475" spans="1:7" x14ac:dyDescent="0.2">
      <c r="A7475" s="7">
        <v>7473</v>
      </c>
      <c r="B7475" s="43">
        <v>28.36</v>
      </c>
      <c r="C7475" s="43">
        <v>51326.644404734201</v>
      </c>
      <c r="D7475" s="43">
        <v>49312.003423820497</v>
      </c>
      <c r="E7475" s="43">
        <v>9116.4883818580001</v>
      </c>
      <c r="F7475" s="43">
        <v>0</v>
      </c>
      <c r="G7475" s="43">
        <v>-7101.8474009442998</v>
      </c>
    </row>
    <row r="7476" spans="1:7" x14ac:dyDescent="0.2">
      <c r="A7476" s="7">
        <v>7474</v>
      </c>
      <c r="B7476" s="43">
        <v>3.6</v>
      </c>
      <c r="C7476" s="43">
        <v>4736.4940568236998</v>
      </c>
      <c r="D7476" s="43">
        <v>3599.2734159652</v>
      </c>
      <c r="E7476" s="43">
        <v>6813.9007589948997</v>
      </c>
      <c r="F7476" s="43">
        <v>0</v>
      </c>
      <c r="G7476" s="43">
        <v>-5676.6801181362998</v>
      </c>
    </row>
    <row r="7477" spans="1:7" x14ac:dyDescent="0.2">
      <c r="A7477" s="7">
        <v>7475</v>
      </c>
      <c r="B7477" s="43">
        <v>37.75</v>
      </c>
      <c r="C7477" s="43">
        <v>329053.26327773428</v>
      </c>
      <c r="D7477" s="43">
        <v>294132.70836901321</v>
      </c>
      <c r="E7477" s="43">
        <v>45630.399817790501</v>
      </c>
      <c r="F7477" s="43">
        <v>0</v>
      </c>
      <c r="G7477" s="43">
        <v>-10709.844909069399</v>
      </c>
    </row>
    <row r="7478" spans="1:7" x14ac:dyDescent="0.2">
      <c r="A7478" s="7">
        <v>7476</v>
      </c>
      <c r="B7478" s="43">
        <v>50.09</v>
      </c>
      <c r="C7478" s="43">
        <v>389322.09351038828</v>
      </c>
      <c r="D7478" s="43">
        <v>293630.02820053668</v>
      </c>
      <c r="E7478" s="43">
        <v>41888.718553132901</v>
      </c>
      <c r="F7478" s="43">
        <v>0</v>
      </c>
      <c r="G7478" s="43">
        <v>53803.346756718704</v>
      </c>
    </row>
    <row r="7479" spans="1:7" x14ac:dyDescent="0.2">
      <c r="A7479" s="7">
        <v>7477</v>
      </c>
      <c r="B7479" s="43">
        <v>214.52</v>
      </c>
      <c r="C7479" s="43">
        <v>1703651.826580568</v>
      </c>
      <c r="D7479" s="43">
        <v>1224185.228825541</v>
      </c>
      <c r="E7479" s="43">
        <v>41399.469296494899</v>
      </c>
      <c r="F7479" s="43">
        <v>0</v>
      </c>
      <c r="G7479" s="43">
        <v>438067.12845853111</v>
      </c>
    </row>
    <row r="7480" spans="1:7" x14ac:dyDescent="0.2">
      <c r="A7480" s="7">
        <v>7478</v>
      </c>
      <c r="B7480" s="43">
        <v>48.08</v>
      </c>
      <c r="C7480" s="43">
        <v>34991.574333390701</v>
      </c>
      <c r="D7480" s="43">
        <v>31697.790861056899</v>
      </c>
      <c r="E7480" s="43">
        <v>3697.3823665270002</v>
      </c>
      <c r="F7480" s="43">
        <v>0</v>
      </c>
      <c r="G7480" s="43">
        <v>-403.59889419320001</v>
      </c>
    </row>
    <row r="7481" spans="1:7" x14ac:dyDescent="0.2">
      <c r="A7481" s="7">
        <v>7479</v>
      </c>
      <c r="B7481" s="43">
        <v>50.79</v>
      </c>
      <c r="C7481" s="43">
        <v>380308.49891464022</v>
      </c>
      <c r="D7481" s="43">
        <v>254720.82997054141</v>
      </c>
      <c r="E7481" s="43">
        <v>39177.724031570302</v>
      </c>
      <c r="F7481" s="43">
        <v>45995.121933947099</v>
      </c>
      <c r="G7481" s="43">
        <v>40414.822978581302</v>
      </c>
    </row>
    <row r="7482" spans="1:7" x14ac:dyDescent="0.2">
      <c r="A7482" s="7">
        <v>7480</v>
      </c>
      <c r="B7482" s="43">
        <v>93.56</v>
      </c>
      <c r="C7482" s="43">
        <v>462641.3378120776</v>
      </c>
      <c r="D7482" s="43">
        <v>622552.5098185289</v>
      </c>
      <c r="E7482" s="43">
        <v>25348.4899853235</v>
      </c>
      <c r="F7482" s="43">
        <v>0</v>
      </c>
      <c r="G7482" s="43">
        <v>-185259.6619917748</v>
      </c>
    </row>
    <row r="7483" spans="1:7" x14ac:dyDescent="0.2">
      <c r="A7483" s="7">
        <v>7481</v>
      </c>
      <c r="B7483" s="43">
        <v>39.090000000000003</v>
      </c>
      <c r="C7483" s="43">
        <v>46483.190593940803</v>
      </c>
      <c r="D7483" s="43">
        <v>40712.928172868298</v>
      </c>
      <c r="E7483" s="43">
        <v>6108.6579937435999</v>
      </c>
      <c r="F7483" s="43">
        <v>0</v>
      </c>
      <c r="G7483" s="43">
        <v>-338.39557267100002</v>
      </c>
    </row>
    <row r="7484" spans="1:7" x14ac:dyDescent="0.2">
      <c r="A7484" s="7">
        <v>7482</v>
      </c>
      <c r="B7484" s="43">
        <v>45.91</v>
      </c>
      <c r="C7484" s="43">
        <v>275430.05737540987</v>
      </c>
      <c r="D7484" s="43">
        <v>197304.51858153369</v>
      </c>
      <c r="E7484" s="43">
        <v>31258.157880136201</v>
      </c>
      <c r="F7484" s="43">
        <v>0</v>
      </c>
      <c r="G7484" s="43">
        <v>46867.380913740097</v>
      </c>
    </row>
    <row r="7485" spans="1:7" x14ac:dyDescent="0.2">
      <c r="A7485" s="7">
        <v>7483</v>
      </c>
      <c r="B7485" s="43">
        <v>139.91</v>
      </c>
      <c r="C7485" s="43">
        <v>84449.446494744596</v>
      </c>
      <c r="D7485" s="43">
        <v>106489.0339367757</v>
      </c>
      <c r="E7485" s="43">
        <v>3026.7413418220999</v>
      </c>
      <c r="F7485" s="43">
        <v>0</v>
      </c>
      <c r="G7485" s="43">
        <v>-25066.328783853201</v>
      </c>
    </row>
    <row r="7486" spans="1:7" x14ac:dyDescent="0.2">
      <c r="A7486" s="7">
        <v>7484</v>
      </c>
      <c r="B7486" s="43">
        <v>4.9400000000000004</v>
      </c>
      <c r="C7486" s="43">
        <v>2768.3581368174</v>
      </c>
      <c r="D7486" s="43">
        <v>2338.2079950652001</v>
      </c>
      <c r="E7486" s="43">
        <v>2869.8641282459998</v>
      </c>
      <c r="F7486" s="43">
        <v>0</v>
      </c>
      <c r="G7486" s="43">
        <v>-2439.7139864937999</v>
      </c>
    </row>
    <row r="7487" spans="1:7" x14ac:dyDescent="0.2">
      <c r="A7487" s="7">
        <v>7485</v>
      </c>
      <c r="B7487" s="43">
        <v>85.54</v>
      </c>
      <c r="C7487" s="43">
        <v>669533.83563135518</v>
      </c>
      <c r="D7487" s="43">
        <v>612107.89328652935</v>
      </c>
      <c r="E7487" s="43">
        <v>40507.953094058001</v>
      </c>
      <c r="F7487" s="43">
        <v>0</v>
      </c>
      <c r="G7487" s="43">
        <v>16917.9892507679</v>
      </c>
    </row>
    <row r="7488" spans="1:7" x14ac:dyDescent="0.2">
      <c r="A7488" s="7">
        <v>7486</v>
      </c>
      <c r="B7488" s="43">
        <v>28.35</v>
      </c>
      <c r="C7488" s="43">
        <v>268955.60168982489</v>
      </c>
      <c r="D7488" s="43">
        <v>179109.54787253609</v>
      </c>
      <c r="E7488" s="43">
        <v>75585.860060368097</v>
      </c>
      <c r="F7488" s="43">
        <v>25948.547500757799</v>
      </c>
      <c r="G7488" s="43">
        <v>-11688.3537438371</v>
      </c>
    </row>
    <row r="7489" spans="1:7" x14ac:dyDescent="0.2">
      <c r="A7489" s="7">
        <v>7487</v>
      </c>
      <c r="B7489" s="43">
        <v>568.99</v>
      </c>
      <c r="C7489" s="43">
        <v>5886190.357161073</v>
      </c>
      <c r="D7489" s="43">
        <v>4393236.0231450126</v>
      </c>
      <c r="E7489" s="43">
        <v>56023.049292722899</v>
      </c>
      <c r="F7489" s="43">
        <v>0</v>
      </c>
      <c r="G7489" s="43">
        <v>1436931.284723338</v>
      </c>
    </row>
    <row r="7490" spans="1:7" x14ac:dyDescent="0.2">
      <c r="A7490" s="7">
        <v>7488</v>
      </c>
      <c r="B7490" s="43">
        <v>62.42</v>
      </c>
      <c r="C7490" s="43">
        <v>701622.48819073185</v>
      </c>
      <c r="D7490" s="43">
        <v>526125.68203342124</v>
      </c>
      <c r="E7490" s="43">
        <v>59552.2887226241</v>
      </c>
      <c r="F7490" s="43">
        <v>0</v>
      </c>
      <c r="G7490" s="43">
        <v>115944.5174346865</v>
      </c>
    </row>
    <row r="7491" spans="1:7" x14ac:dyDescent="0.2">
      <c r="A7491" s="7">
        <v>7489</v>
      </c>
      <c r="B7491" s="43">
        <v>38.590000000000003</v>
      </c>
      <c r="C7491" s="43">
        <v>62046.230534780902</v>
      </c>
      <c r="D7491" s="43">
        <v>47151.266298724098</v>
      </c>
      <c r="E7491" s="43">
        <v>8344.9337698203999</v>
      </c>
      <c r="F7491" s="43">
        <v>0</v>
      </c>
      <c r="G7491" s="43">
        <v>6550.0304662363997</v>
      </c>
    </row>
    <row r="7492" spans="1:7" x14ac:dyDescent="0.2">
      <c r="A7492" s="7">
        <v>7490</v>
      </c>
      <c r="B7492" s="43">
        <v>26.48</v>
      </c>
      <c r="C7492" s="43">
        <v>35621.708785082803</v>
      </c>
      <c r="D7492" s="43">
        <v>32029.388453670901</v>
      </c>
      <c r="E7492" s="43">
        <v>6905.4100327048</v>
      </c>
      <c r="F7492" s="43">
        <v>0</v>
      </c>
      <c r="G7492" s="43">
        <v>-3313.0897012928999</v>
      </c>
    </row>
    <row r="7493" spans="1:7" x14ac:dyDescent="0.2">
      <c r="A7493" s="7">
        <v>7491</v>
      </c>
      <c r="B7493" s="43">
        <v>70.86</v>
      </c>
      <c r="C7493" s="43">
        <v>302990.93463150383</v>
      </c>
      <c r="D7493" s="43">
        <v>201925.0469428451</v>
      </c>
      <c r="E7493" s="43">
        <v>33759.214618640202</v>
      </c>
      <c r="F7493" s="43">
        <v>29102.095777854502</v>
      </c>
      <c r="G7493" s="43">
        <v>38204.577292164002</v>
      </c>
    </row>
    <row r="7494" spans="1:7" x14ac:dyDescent="0.2">
      <c r="A7494" s="7">
        <v>7492</v>
      </c>
      <c r="B7494" s="43">
        <v>46.59</v>
      </c>
      <c r="C7494" s="43">
        <v>429347.80707627349</v>
      </c>
      <c r="D7494" s="43">
        <v>308912.70864542603</v>
      </c>
      <c r="E7494" s="43">
        <v>49018.416313832</v>
      </c>
      <c r="F7494" s="43">
        <v>0</v>
      </c>
      <c r="G7494" s="43">
        <v>71416.682117015502</v>
      </c>
    </row>
    <row r="7495" spans="1:7" x14ac:dyDescent="0.2">
      <c r="A7495" s="7">
        <v>7493</v>
      </c>
      <c r="B7495" s="43">
        <v>77.44</v>
      </c>
      <c r="C7495" s="43">
        <v>193634.7043777307</v>
      </c>
      <c r="D7495" s="43">
        <v>128991.6677585539</v>
      </c>
      <c r="E7495" s="43">
        <v>21905.487764747599</v>
      </c>
      <c r="F7495" s="43">
        <v>25503.484426024999</v>
      </c>
      <c r="G7495" s="43">
        <v>17234.064428404199</v>
      </c>
    </row>
    <row r="7496" spans="1:7" x14ac:dyDescent="0.2">
      <c r="A7496" s="7">
        <v>7494</v>
      </c>
      <c r="B7496" s="43">
        <v>41.45</v>
      </c>
      <c r="C7496" s="43">
        <v>69671.861155697407</v>
      </c>
      <c r="D7496" s="43">
        <v>62665.357112870501</v>
      </c>
      <c r="E7496" s="43">
        <v>8607.9180386928001</v>
      </c>
      <c r="F7496" s="43">
        <v>0</v>
      </c>
      <c r="G7496" s="43">
        <v>-1601.4139958659</v>
      </c>
    </row>
    <row r="7497" spans="1:7" x14ac:dyDescent="0.2">
      <c r="A7497" s="7">
        <v>7495</v>
      </c>
      <c r="B7497" s="43">
        <v>9.1199999999999992</v>
      </c>
      <c r="C7497" s="43">
        <v>2747.2050717515999</v>
      </c>
      <c r="D7497" s="43">
        <v>2560.7235066332</v>
      </c>
      <c r="E7497" s="43">
        <v>1516.1129847141001</v>
      </c>
      <c r="F7497" s="43">
        <v>0</v>
      </c>
      <c r="G7497" s="43">
        <v>-1329.6314195957</v>
      </c>
    </row>
    <row r="7498" spans="1:7" x14ac:dyDescent="0.2">
      <c r="A7498" s="7">
        <v>7496</v>
      </c>
      <c r="B7498" s="43">
        <v>17.32</v>
      </c>
      <c r="C7498" s="43">
        <v>50191.574397607001</v>
      </c>
      <c r="D7498" s="43">
        <v>38330.205248270897</v>
      </c>
      <c r="E7498" s="43">
        <v>15622.4214361904</v>
      </c>
      <c r="F7498" s="43">
        <v>0</v>
      </c>
      <c r="G7498" s="43">
        <v>-3761.0522868541998</v>
      </c>
    </row>
    <row r="7499" spans="1:7" x14ac:dyDescent="0.2">
      <c r="A7499" s="7">
        <v>7497</v>
      </c>
      <c r="B7499" s="43">
        <v>34.56</v>
      </c>
      <c r="C7499" s="43">
        <v>208623.75839936061</v>
      </c>
      <c r="D7499" s="43">
        <v>162075.42317548089</v>
      </c>
      <c r="E7499" s="43">
        <v>31316.6180181977</v>
      </c>
      <c r="F7499" s="43">
        <v>0</v>
      </c>
      <c r="G7499" s="43">
        <v>15231.717205682</v>
      </c>
    </row>
    <row r="7500" spans="1:7" x14ac:dyDescent="0.2">
      <c r="A7500" s="7">
        <v>7498</v>
      </c>
      <c r="B7500" s="43">
        <v>32.9</v>
      </c>
      <c r="C7500" s="43">
        <v>75131.901322602702</v>
      </c>
      <c r="D7500" s="43">
        <v>50840.757237928898</v>
      </c>
      <c r="E7500" s="43">
        <v>12198.867322522899</v>
      </c>
      <c r="F7500" s="43">
        <v>4850.1013080323</v>
      </c>
      <c r="G7500" s="43">
        <v>7242.1754541186001</v>
      </c>
    </row>
    <row r="7501" spans="1:7" x14ac:dyDescent="0.2">
      <c r="A7501" s="7">
        <v>7499</v>
      </c>
      <c r="B7501" s="43">
        <v>76.489999999999995</v>
      </c>
      <c r="C7501" s="43">
        <v>280757.6476873855</v>
      </c>
      <c r="D7501" s="43">
        <v>297687.45799987699</v>
      </c>
      <c r="E7501" s="43">
        <v>18951.913072768901</v>
      </c>
      <c r="F7501" s="43">
        <v>0</v>
      </c>
      <c r="G7501" s="43">
        <v>-35881.723385260397</v>
      </c>
    </row>
    <row r="7502" spans="1:7" x14ac:dyDescent="0.2">
      <c r="A7502" s="7">
        <v>7500</v>
      </c>
      <c r="B7502" s="43">
        <v>40.86</v>
      </c>
      <c r="C7502" s="43">
        <v>63338.518550243003</v>
      </c>
      <c r="D7502" s="43">
        <v>53154.085670491702</v>
      </c>
      <c r="E7502" s="43">
        <v>8123.5506208481002</v>
      </c>
      <c r="F7502" s="43">
        <v>0</v>
      </c>
      <c r="G7502" s="43">
        <v>2060.8822589033002</v>
      </c>
    </row>
    <row r="7503" spans="1:7" x14ac:dyDescent="0.2">
      <c r="A7503" s="7">
        <v>7501</v>
      </c>
      <c r="B7503" s="43">
        <v>218.13</v>
      </c>
      <c r="C7503" s="43">
        <v>574938.2376458433</v>
      </c>
      <c r="D7503" s="43">
        <v>533339.54334333027</v>
      </c>
      <c r="E7503" s="43">
        <v>13707.543083145099</v>
      </c>
      <c r="F7503" s="43">
        <v>0</v>
      </c>
      <c r="G7503" s="43">
        <v>27891.151219367999</v>
      </c>
    </row>
    <row r="7504" spans="1:7" x14ac:dyDescent="0.2">
      <c r="A7504" s="7">
        <v>7502</v>
      </c>
      <c r="B7504" s="43">
        <v>42.8</v>
      </c>
      <c r="C7504" s="43">
        <v>334549.67907539598</v>
      </c>
      <c r="D7504" s="43">
        <v>225264.72294437411</v>
      </c>
      <c r="E7504" s="43">
        <v>40884.497301059302</v>
      </c>
      <c r="F7504" s="43">
        <v>37033.745883252799</v>
      </c>
      <c r="G7504" s="43">
        <v>31366.712946709798</v>
      </c>
    </row>
    <row r="7505" spans="1:7" x14ac:dyDescent="0.2">
      <c r="A7505" s="7">
        <v>7503</v>
      </c>
      <c r="B7505" s="43">
        <v>24.06</v>
      </c>
      <c r="C7505" s="43">
        <v>1721.79912216</v>
      </c>
      <c r="D7505" s="43">
        <v>1776.0903748502001</v>
      </c>
      <c r="E7505" s="43">
        <v>358.85148931769999</v>
      </c>
      <c r="F7505" s="43">
        <v>0</v>
      </c>
      <c r="G7505" s="43">
        <v>-413.14274200789998</v>
      </c>
    </row>
    <row r="7506" spans="1:7" x14ac:dyDescent="0.2">
      <c r="A7506" s="7">
        <v>7504</v>
      </c>
      <c r="B7506" s="43">
        <v>121.57</v>
      </c>
      <c r="C7506" s="43">
        <v>270765.82310397201</v>
      </c>
      <c r="D7506" s="43">
        <v>274972.3010443995</v>
      </c>
      <c r="E7506" s="43">
        <v>11346.949413524901</v>
      </c>
      <c r="F7506" s="43">
        <v>0</v>
      </c>
      <c r="G7506" s="43">
        <v>-15553.4273539524</v>
      </c>
    </row>
    <row r="7507" spans="1:7" x14ac:dyDescent="0.2">
      <c r="A7507" s="7">
        <v>7505</v>
      </c>
      <c r="B7507" s="43">
        <v>127.18</v>
      </c>
      <c r="C7507" s="43">
        <v>332639.42638566799</v>
      </c>
      <c r="D7507" s="43">
        <v>273601.72032926901</v>
      </c>
      <c r="E7507" s="43">
        <v>13747.196271497</v>
      </c>
      <c r="F7507" s="43">
        <v>0</v>
      </c>
      <c r="G7507" s="43">
        <v>45290.509784902002</v>
      </c>
    </row>
    <row r="7508" spans="1:7" x14ac:dyDescent="0.2">
      <c r="A7508" s="7">
        <v>7506</v>
      </c>
      <c r="B7508" s="43">
        <v>130.81</v>
      </c>
      <c r="C7508" s="43">
        <v>91986.723422591196</v>
      </c>
      <c r="D7508" s="43">
        <v>61272.478645580697</v>
      </c>
      <c r="E7508" s="43">
        <v>5583.6985250555999</v>
      </c>
      <c r="F7508" s="43">
        <v>8932.6303409911998</v>
      </c>
      <c r="G7508" s="43">
        <v>16197.9159109636</v>
      </c>
    </row>
    <row r="7509" spans="1:7" x14ac:dyDescent="0.2">
      <c r="A7509" s="7">
        <v>7507</v>
      </c>
      <c r="B7509" s="43">
        <v>93.46</v>
      </c>
      <c r="C7509" s="43">
        <v>12874.163278882101</v>
      </c>
      <c r="D7509" s="43">
        <v>14136.8294737741</v>
      </c>
      <c r="E7509" s="43">
        <v>689.32339743559999</v>
      </c>
      <c r="F7509" s="43">
        <v>0</v>
      </c>
      <c r="G7509" s="43">
        <v>-1951.9895923275999</v>
      </c>
    </row>
    <row r="7510" spans="1:7" x14ac:dyDescent="0.2">
      <c r="A7510" s="7">
        <v>7508</v>
      </c>
      <c r="B7510" s="43">
        <v>105.97</v>
      </c>
      <c r="C7510" s="43">
        <v>73365.941462336006</v>
      </c>
      <c r="D7510" s="43">
        <v>71232.398956819394</v>
      </c>
      <c r="E7510" s="43">
        <v>3567.6812609756998</v>
      </c>
      <c r="F7510" s="43">
        <v>0</v>
      </c>
      <c r="G7510" s="43">
        <v>-1434.1387554592</v>
      </c>
    </row>
    <row r="7511" spans="1:7" x14ac:dyDescent="0.2">
      <c r="A7511" s="7">
        <v>7509</v>
      </c>
      <c r="B7511" s="43">
        <v>50.3</v>
      </c>
      <c r="C7511" s="43">
        <v>264326.91670527891</v>
      </c>
      <c r="D7511" s="43">
        <v>223625.98303129879</v>
      </c>
      <c r="E7511" s="43">
        <v>26932.8177196625</v>
      </c>
      <c r="F7511" s="43">
        <v>0</v>
      </c>
      <c r="G7511" s="43">
        <v>13768.1159543175</v>
      </c>
    </row>
    <row r="7512" spans="1:7" x14ac:dyDescent="0.2">
      <c r="A7512" s="7">
        <v>7510</v>
      </c>
      <c r="B7512" s="43">
        <v>9.34</v>
      </c>
      <c r="C7512" s="43">
        <v>16228.1443478075</v>
      </c>
      <c r="D7512" s="43">
        <v>15702.274825845099</v>
      </c>
      <c r="E7512" s="43">
        <v>8890.8335249831998</v>
      </c>
      <c r="F7512" s="43">
        <v>0</v>
      </c>
      <c r="G7512" s="43">
        <v>-8364.9640030207993</v>
      </c>
    </row>
    <row r="7513" spans="1:7" x14ac:dyDescent="0.2">
      <c r="A7513" s="7">
        <v>7511</v>
      </c>
      <c r="B7513" s="43">
        <v>196.06</v>
      </c>
      <c r="C7513" s="43">
        <v>1847658.7075948219</v>
      </c>
      <c r="D7513" s="43">
        <v>1644134.1247994001</v>
      </c>
      <c r="E7513" s="43">
        <v>49268.0582311705</v>
      </c>
      <c r="F7513" s="43">
        <v>0</v>
      </c>
      <c r="G7513" s="43">
        <v>154256.52456425151</v>
      </c>
    </row>
    <row r="7514" spans="1:7" x14ac:dyDescent="0.2">
      <c r="A7514" s="7">
        <v>7512</v>
      </c>
      <c r="B7514" s="43">
        <v>12.81</v>
      </c>
      <c r="C7514" s="43">
        <v>6914.9488969586</v>
      </c>
      <c r="D7514" s="43">
        <v>5425.8091019222002</v>
      </c>
      <c r="E7514" s="43">
        <v>2835.3824765865002</v>
      </c>
      <c r="F7514" s="43">
        <v>0</v>
      </c>
      <c r="G7514" s="43">
        <v>-1346.2426815501001</v>
      </c>
    </row>
    <row r="7515" spans="1:7" x14ac:dyDescent="0.2">
      <c r="A7515" s="7">
        <v>7513</v>
      </c>
      <c r="B7515" s="43">
        <v>135.41999999999999</v>
      </c>
      <c r="C7515" s="43">
        <v>557060.4203228741</v>
      </c>
      <c r="D7515" s="43">
        <v>491325.17447588011</v>
      </c>
      <c r="E7515" s="43">
        <v>21427.647715370698</v>
      </c>
      <c r="F7515" s="43">
        <v>0</v>
      </c>
      <c r="G7515" s="43">
        <v>44307.598131623301</v>
      </c>
    </row>
    <row r="7516" spans="1:7" x14ac:dyDescent="0.2">
      <c r="A7516" s="7">
        <v>7514</v>
      </c>
      <c r="B7516" s="43">
        <v>51.97</v>
      </c>
      <c r="C7516" s="43">
        <v>121157.7173446378</v>
      </c>
      <c r="D7516" s="43">
        <v>80724.639259985095</v>
      </c>
      <c r="E7516" s="43">
        <v>20402.1299206439</v>
      </c>
      <c r="F7516" s="43">
        <v>15949.115976483699</v>
      </c>
      <c r="G7516" s="43">
        <v>4081.8321875252</v>
      </c>
    </row>
    <row r="7517" spans="1:7" x14ac:dyDescent="0.2">
      <c r="A7517" s="7">
        <v>7515</v>
      </c>
      <c r="B7517" s="43">
        <v>161.79</v>
      </c>
      <c r="C7517" s="43">
        <v>776236.94051495369</v>
      </c>
      <c r="D7517" s="43">
        <v>866942.33885668707</v>
      </c>
      <c r="E7517" s="43">
        <v>24837.876506839399</v>
      </c>
      <c r="F7517" s="43">
        <v>0</v>
      </c>
      <c r="G7517" s="43">
        <v>-115543.27484857279</v>
      </c>
    </row>
    <row r="7518" spans="1:7" x14ac:dyDescent="0.2">
      <c r="A7518" s="7">
        <v>7516</v>
      </c>
      <c r="B7518" s="43">
        <v>82.96</v>
      </c>
      <c r="C7518" s="43">
        <v>369345.31396756647</v>
      </c>
      <c r="D7518" s="43">
        <v>354179.19359439058</v>
      </c>
      <c r="E7518" s="43">
        <v>23278.863311405599</v>
      </c>
      <c r="F7518" s="43">
        <v>0</v>
      </c>
      <c r="G7518" s="43">
        <v>-8112.7429382296996</v>
      </c>
    </row>
    <row r="7519" spans="1:7" x14ac:dyDescent="0.2">
      <c r="A7519" s="7">
        <v>7517</v>
      </c>
      <c r="B7519" s="43">
        <v>24.33</v>
      </c>
      <c r="C7519" s="43">
        <v>120826.2662558119</v>
      </c>
      <c r="D7519" s="43">
        <v>89542.610134782895</v>
      </c>
      <c r="E7519" s="43">
        <v>25794.462676506198</v>
      </c>
      <c r="F7519" s="43">
        <v>0</v>
      </c>
      <c r="G7519" s="43">
        <v>5489.1934445227998</v>
      </c>
    </row>
    <row r="7520" spans="1:7" x14ac:dyDescent="0.2">
      <c r="A7520" s="7">
        <v>7518</v>
      </c>
      <c r="B7520" s="43">
        <v>137.29</v>
      </c>
      <c r="C7520" s="43">
        <v>1434832.020187241</v>
      </c>
      <c r="D7520" s="43">
        <v>954246.387895994</v>
      </c>
      <c r="E7520" s="43">
        <v>80938.3732769419</v>
      </c>
      <c r="F7520" s="43">
        <v>116320.1603796097</v>
      </c>
      <c r="G7520" s="43">
        <v>283327.09863469581</v>
      </c>
    </row>
    <row r="7521" spans="1:7" x14ac:dyDescent="0.2">
      <c r="A7521" s="7">
        <v>7519</v>
      </c>
      <c r="B7521" s="43">
        <v>64.52</v>
      </c>
      <c r="C7521" s="43">
        <v>787160.63089758786</v>
      </c>
      <c r="D7521" s="43">
        <v>524572.74030131451</v>
      </c>
      <c r="E7521" s="43">
        <v>92043.956038432996</v>
      </c>
      <c r="F7521" s="43">
        <v>61828.411365214401</v>
      </c>
      <c r="G7521" s="43">
        <v>108715.523192626</v>
      </c>
    </row>
    <row r="7522" spans="1:7" x14ac:dyDescent="0.2">
      <c r="A7522" s="7">
        <v>7520</v>
      </c>
      <c r="B7522" s="43">
        <v>31.67</v>
      </c>
      <c r="C7522" s="43">
        <v>36424.804145743998</v>
      </c>
      <c r="D7522" s="43">
        <v>34189.289509373397</v>
      </c>
      <c r="E7522" s="43">
        <v>5791.1141491462004</v>
      </c>
      <c r="F7522" s="43">
        <v>0</v>
      </c>
      <c r="G7522" s="43">
        <v>-3555.5995127756</v>
      </c>
    </row>
    <row r="7523" spans="1:7" x14ac:dyDescent="0.2">
      <c r="A7523" s="7">
        <v>7521</v>
      </c>
      <c r="B7523" s="43">
        <v>148.05000000000001</v>
      </c>
      <c r="C7523" s="43">
        <v>509336.21267058293</v>
      </c>
      <c r="D7523" s="43">
        <v>447252.89060747321</v>
      </c>
      <c r="E7523" s="43">
        <v>17645.619518613799</v>
      </c>
      <c r="F7523" s="43">
        <v>0</v>
      </c>
      <c r="G7523" s="43">
        <v>44437.702544496002</v>
      </c>
    </row>
    <row r="7524" spans="1:7" x14ac:dyDescent="0.2">
      <c r="A7524" s="7">
        <v>7522</v>
      </c>
      <c r="B7524" s="43">
        <v>129.57</v>
      </c>
      <c r="C7524" s="43">
        <v>22195.845644459401</v>
      </c>
      <c r="D7524" s="43">
        <v>14782.5588523514</v>
      </c>
      <c r="E7524" s="43">
        <v>1502.5066313689999</v>
      </c>
      <c r="F7524" s="43">
        <v>2937.4725981278998</v>
      </c>
      <c r="G7524" s="43">
        <v>2973.3075626110999</v>
      </c>
    </row>
    <row r="7525" spans="1:7" x14ac:dyDescent="0.2">
      <c r="A7525" s="7">
        <v>7523</v>
      </c>
      <c r="B7525" s="43">
        <v>50.5</v>
      </c>
      <c r="C7525" s="43">
        <v>581869.91533294506</v>
      </c>
      <c r="D7525" s="43">
        <v>471301.23113811522</v>
      </c>
      <c r="E7525" s="43">
        <v>61890.811276858403</v>
      </c>
      <c r="F7525" s="43">
        <v>0</v>
      </c>
      <c r="G7525" s="43">
        <v>48677.872917971501</v>
      </c>
    </row>
    <row r="7526" spans="1:7" x14ac:dyDescent="0.2">
      <c r="A7526" s="7">
        <v>7524</v>
      </c>
      <c r="B7526" s="43">
        <v>183.9</v>
      </c>
      <c r="C7526" s="43">
        <v>407060.44479794288</v>
      </c>
      <c r="D7526" s="43">
        <v>476297.49924085039</v>
      </c>
      <c r="E7526" s="43">
        <v>11222.3503989448</v>
      </c>
      <c r="F7526" s="43">
        <v>0</v>
      </c>
      <c r="G7526" s="43">
        <v>-80459.404841852403</v>
      </c>
    </row>
    <row r="7527" spans="1:7" x14ac:dyDescent="0.2">
      <c r="A7527" s="7">
        <v>7525</v>
      </c>
      <c r="B7527" s="43">
        <v>220.12</v>
      </c>
      <c r="C7527" s="43">
        <v>435830.84586994379</v>
      </c>
      <c r="D7527" s="43">
        <v>504421.19178249693</v>
      </c>
      <c r="E7527" s="43">
        <v>10010.1046514722</v>
      </c>
      <c r="F7527" s="43">
        <v>0</v>
      </c>
      <c r="G7527" s="43">
        <v>-78600.450564025203</v>
      </c>
    </row>
    <row r="7528" spans="1:7" x14ac:dyDescent="0.2">
      <c r="A7528" s="7">
        <v>7526</v>
      </c>
      <c r="B7528" s="43">
        <v>8.92</v>
      </c>
      <c r="C7528" s="43">
        <v>32867.259301810001</v>
      </c>
      <c r="D7528" s="43">
        <v>27367.902911902602</v>
      </c>
      <c r="E7528" s="43">
        <v>19009.4130614073</v>
      </c>
      <c r="F7528" s="43">
        <v>0</v>
      </c>
      <c r="G7528" s="43">
        <v>-13510.0566714999</v>
      </c>
    </row>
    <row r="7529" spans="1:7" x14ac:dyDescent="0.2">
      <c r="A7529" s="7">
        <v>7527</v>
      </c>
      <c r="B7529" s="43">
        <v>20.03</v>
      </c>
      <c r="C7529" s="43">
        <v>191560.77930361539</v>
      </c>
      <c r="D7529" s="43">
        <v>142699.71873064779</v>
      </c>
      <c r="E7529" s="43">
        <v>51646.197578265703</v>
      </c>
      <c r="F7529" s="43">
        <v>0</v>
      </c>
      <c r="G7529" s="43">
        <v>-2785.1370052981001</v>
      </c>
    </row>
    <row r="7530" spans="1:7" x14ac:dyDescent="0.2">
      <c r="A7530" s="7">
        <v>7528</v>
      </c>
      <c r="B7530" s="43">
        <v>57.05</v>
      </c>
      <c r="C7530" s="43">
        <v>505743.05741512228</v>
      </c>
      <c r="D7530" s="43">
        <v>337112.95448623528</v>
      </c>
      <c r="E7530" s="43">
        <v>66744.105166743902</v>
      </c>
      <c r="F7530" s="43">
        <v>39765.437166304997</v>
      </c>
      <c r="G7530" s="43">
        <v>62120.560595838098</v>
      </c>
    </row>
    <row r="7531" spans="1:7" x14ac:dyDescent="0.2">
      <c r="A7531" s="7">
        <v>7529</v>
      </c>
      <c r="B7531" s="43">
        <v>19.91</v>
      </c>
      <c r="C7531" s="43">
        <v>39172.727813438098</v>
      </c>
      <c r="D7531" s="43">
        <v>44394.277123890097</v>
      </c>
      <c r="E7531" s="43">
        <v>9930.9462497560999</v>
      </c>
      <c r="F7531" s="43">
        <v>0</v>
      </c>
      <c r="G7531" s="43">
        <v>-15152.495560208101</v>
      </c>
    </row>
    <row r="7532" spans="1:7" x14ac:dyDescent="0.2">
      <c r="A7532" s="7">
        <v>7530</v>
      </c>
      <c r="B7532" s="43">
        <v>50.16</v>
      </c>
      <c r="C7532" s="43">
        <v>97892.189153891304</v>
      </c>
      <c r="D7532" s="43">
        <v>95910.181245914195</v>
      </c>
      <c r="E7532" s="43">
        <v>9986.3073877057996</v>
      </c>
      <c r="F7532" s="43">
        <v>0</v>
      </c>
      <c r="G7532" s="43">
        <v>-8004.2994797287001</v>
      </c>
    </row>
    <row r="7533" spans="1:7" x14ac:dyDescent="0.2">
      <c r="A7533" s="7">
        <v>7531</v>
      </c>
      <c r="B7533" s="43">
        <v>39.4</v>
      </c>
      <c r="C7533" s="43">
        <v>104748.1061838086</v>
      </c>
      <c r="D7533" s="43">
        <v>94589.885384210196</v>
      </c>
      <c r="E7533" s="43">
        <v>13953.5002192301</v>
      </c>
      <c r="F7533" s="43">
        <v>0</v>
      </c>
      <c r="G7533" s="43">
        <v>-3795.2794196317</v>
      </c>
    </row>
    <row r="7534" spans="1:7" x14ac:dyDescent="0.2">
      <c r="A7534" s="7">
        <v>7532</v>
      </c>
      <c r="B7534" s="43">
        <v>39.799999999999997</v>
      </c>
      <c r="C7534" s="43">
        <v>116231.033281614</v>
      </c>
      <c r="D7534" s="43">
        <v>141394.73672291671</v>
      </c>
      <c r="E7534" s="43">
        <v>15042.0333699819</v>
      </c>
      <c r="F7534" s="43">
        <v>0</v>
      </c>
      <c r="G7534" s="43">
        <v>-40205.736811284602</v>
      </c>
    </row>
    <row r="7535" spans="1:7" x14ac:dyDescent="0.2">
      <c r="A7535" s="7">
        <v>7533</v>
      </c>
      <c r="B7535" s="43">
        <v>21.26</v>
      </c>
      <c r="C7535" s="43">
        <v>337.99297172749999</v>
      </c>
      <c r="D7535" s="43">
        <v>377.89000440889998</v>
      </c>
      <c r="E7535" s="43">
        <v>79.720890513900002</v>
      </c>
      <c r="F7535" s="43">
        <v>0</v>
      </c>
      <c r="G7535" s="43">
        <v>-119.61792319529999</v>
      </c>
    </row>
    <row r="7536" spans="1:7" x14ac:dyDescent="0.2">
      <c r="A7536" s="7">
        <v>7534</v>
      </c>
      <c r="B7536" s="43">
        <v>87.99</v>
      </c>
      <c r="C7536" s="43">
        <v>111663.27692530271</v>
      </c>
      <c r="D7536" s="43">
        <v>117569.3858918046</v>
      </c>
      <c r="E7536" s="43">
        <v>6664.2122511630996</v>
      </c>
      <c r="F7536" s="43">
        <v>0</v>
      </c>
      <c r="G7536" s="43">
        <v>-12570.3212176651</v>
      </c>
    </row>
    <row r="7537" spans="1:7" x14ac:dyDescent="0.2">
      <c r="A7537" s="7">
        <v>7535</v>
      </c>
      <c r="B7537" s="43">
        <v>5.39</v>
      </c>
      <c r="C7537" s="43">
        <v>3209.086009954</v>
      </c>
      <c r="D7537" s="43">
        <v>2134.9482833469001</v>
      </c>
      <c r="E7537" s="43">
        <v>5251.2863852644005</v>
      </c>
      <c r="F7537" s="43">
        <v>424.07575166869998</v>
      </c>
      <c r="G7537" s="43">
        <v>-4601.224410326</v>
      </c>
    </row>
    <row r="7538" spans="1:7" x14ac:dyDescent="0.2">
      <c r="A7538" s="7">
        <v>7536</v>
      </c>
      <c r="B7538" s="43">
        <v>59.08</v>
      </c>
      <c r="C7538" s="43">
        <v>167667.46009986341</v>
      </c>
      <c r="D7538" s="43">
        <v>127981.41563033751</v>
      </c>
      <c r="E7538" s="43">
        <v>15009.6756352719</v>
      </c>
      <c r="F7538" s="43">
        <v>0</v>
      </c>
      <c r="G7538" s="43">
        <v>24676.368834253899</v>
      </c>
    </row>
    <row r="7539" spans="1:7" x14ac:dyDescent="0.2">
      <c r="A7539" s="7">
        <v>7537</v>
      </c>
      <c r="B7539" s="43">
        <v>143.30000000000001</v>
      </c>
      <c r="C7539" s="43">
        <v>330194.63213502092</v>
      </c>
      <c r="D7539" s="43">
        <v>290510.17221982108</v>
      </c>
      <c r="E7539" s="43">
        <v>12007.2472778141</v>
      </c>
      <c r="F7539" s="43">
        <v>0</v>
      </c>
      <c r="G7539" s="43">
        <v>27677.212637385699</v>
      </c>
    </row>
    <row r="7540" spans="1:7" x14ac:dyDescent="0.2">
      <c r="A7540" s="7">
        <v>7538</v>
      </c>
      <c r="B7540" s="43">
        <v>51.29</v>
      </c>
      <c r="C7540" s="43">
        <v>461531.06853235897</v>
      </c>
      <c r="D7540" s="43">
        <v>307309.17575750401</v>
      </c>
      <c r="E7540" s="43">
        <v>68568.867235407699</v>
      </c>
      <c r="F7540" s="43">
        <v>36510.440671255899</v>
      </c>
      <c r="G7540" s="43">
        <v>49142.584868191399</v>
      </c>
    </row>
    <row r="7541" spans="1:7" x14ac:dyDescent="0.2">
      <c r="A7541" s="7">
        <v>7539</v>
      </c>
      <c r="B7541" s="43">
        <v>261.69</v>
      </c>
      <c r="C7541" s="43">
        <v>2113596.0437770011</v>
      </c>
      <c r="D7541" s="43">
        <v>2053505.305293638</v>
      </c>
      <c r="E7541" s="43">
        <v>42612.647779848303</v>
      </c>
      <c r="F7541" s="43">
        <v>0</v>
      </c>
      <c r="G7541" s="43">
        <v>17478.090703514499</v>
      </c>
    </row>
    <row r="7542" spans="1:7" x14ac:dyDescent="0.2">
      <c r="A7542" s="7">
        <v>7540</v>
      </c>
      <c r="B7542" s="43">
        <v>52.33</v>
      </c>
      <c r="C7542" s="43">
        <v>45166.5965399466</v>
      </c>
      <c r="D7542" s="43">
        <v>30090.552604189001</v>
      </c>
      <c r="E7542" s="43">
        <v>7550.6778901823</v>
      </c>
      <c r="F7542" s="43">
        <v>5952.3615595445999</v>
      </c>
      <c r="G7542" s="43">
        <v>1573.0044860307</v>
      </c>
    </row>
    <row r="7543" spans="1:7" x14ac:dyDescent="0.2">
      <c r="A7543" s="7">
        <v>7541</v>
      </c>
      <c r="B7543" s="43">
        <v>16.5</v>
      </c>
      <c r="C7543" s="43">
        <v>63304.7858057595</v>
      </c>
      <c r="D7543" s="43">
        <v>78131.812738354507</v>
      </c>
      <c r="E7543" s="43">
        <v>19577.106014631201</v>
      </c>
      <c r="F7543" s="43">
        <v>0</v>
      </c>
      <c r="G7543" s="43">
        <v>-34404.1329472262</v>
      </c>
    </row>
    <row r="7544" spans="1:7" x14ac:dyDescent="0.2">
      <c r="A7544" s="7">
        <v>7542</v>
      </c>
      <c r="B7544" s="43">
        <v>18.29</v>
      </c>
      <c r="C7544" s="43">
        <v>110874.56964397441</v>
      </c>
      <c r="D7544" s="43">
        <v>73878.936394441494</v>
      </c>
      <c r="E7544" s="43">
        <v>52909.894674650102</v>
      </c>
      <c r="F7544" s="43">
        <v>14586.031543001</v>
      </c>
      <c r="G7544" s="43">
        <v>-30500.292968118199</v>
      </c>
    </row>
    <row r="7545" spans="1:7" x14ac:dyDescent="0.2">
      <c r="A7545" s="7">
        <v>7543</v>
      </c>
      <c r="B7545" s="43">
        <v>18.22</v>
      </c>
      <c r="C7545" s="43">
        <v>24218.0107487963</v>
      </c>
      <c r="D7545" s="43">
        <v>35493.963903942502</v>
      </c>
      <c r="E7545" s="43">
        <v>6709.0545604791996</v>
      </c>
      <c r="F7545" s="43">
        <v>0</v>
      </c>
      <c r="G7545" s="43">
        <v>-17985.007715625401</v>
      </c>
    </row>
    <row r="7546" spans="1:7" x14ac:dyDescent="0.2">
      <c r="A7546" s="7">
        <v>7544</v>
      </c>
      <c r="B7546" s="43">
        <v>55.3</v>
      </c>
      <c r="C7546" s="43">
        <v>38391.246870189003</v>
      </c>
      <c r="D7546" s="43">
        <v>25943.870452088198</v>
      </c>
      <c r="E7546" s="43">
        <v>3630.1520548306999</v>
      </c>
      <c r="F7546" s="43">
        <v>3844.8211178467</v>
      </c>
      <c r="G7546" s="43">
        <v>4972.4032454234002</v>
      </c>
    </row>
    <row r="7547" spans="1:7" x14ac:dyDescent="0.2">
      <c r="A7547" s="7">
        <v>7545</v>
      </c>
      <c r="B7547" s="43">
        <v>16.3</v>
      </c>
      <c r="C7547" s="43">
        <v>163960.2371170957</v>
      </c>
      <c r="D7547" s="43">
        <v>119730.6929398855</v>
      </c>
      <c r="E7547" s="43">
        <v>53419.616892371203</v>
      </c>
      <c r="F7547" s="43">
        <v>0</v>
      </c>
      <c r="G7547" s="43">
        <v>-9190.0727151610008</v>
      </c>
    </row>
    <row r="7548" spans="1:7" x14ac:dyDescent="0.2">
      <c r="A7548" s="7">
        <v>7546</v>
      </c>
      <c r="B7548" s="43">
        <v>9.1300000000000008</v>
      </c>
      <c r="C7548" s="43">
        <v>20726.390419719701</v>
      </c>
      <c r="D7548" s="43">
        <v>13788.286654179799</v>
      </c>
      <c r="E7548" s="43">
        <v>20169.478199855301</v>
      </c>
      <c r="F7548" s="43">
        <v>2746.8280830931999</v>
      </c>
      <c r="G7548" s="43">
        <v>-15978.202517408499</v>
      </c>
    </row>
    <row r="7549" spans="1:7" x14ac:dyDescent="0.2">
      <c r="A7549" s="7">
        <v>7547</v>
      </c>
      <c r="B7549" s="43">
        <v>208.22</v>
      </c>
      <c r="C7549" s="43">
        <v>675767.62819948769</v>
      </c>
      <c r="D7549" s="43">
        <v>645736.26604604034</v>
      </c>
      <c r="E7549" s="43">
        <v>16494.435712549199</v>
      </c>
      <c r="F7549" s="43">
        <v>0</v>
      </c>
      <c r="G7549" s="43">
        <v>13536.9264408981</v>
      </c>
    </row>
    <row r="7550" spans="1:7" x14ac:dyDescent="0.2">
      <c r="A7550" s="7">
        <v>7548</v>
      </c>
      <c r="B7550" s="43">
        <v>76.48</v>
      </c>
      <c r="C7550" s="43">
        <v>137524.92618437359</v>
      </c>
      <c r="D7550" s="43">
        <v>128086.2769480287</v>
      </c>
      <c r="E7550" s="43">
        <v>9072.6592289069995</v>
      </c>
      <c r="F7550" s="43">
        <v>0</v>
      </c>
      <c r="G7550" s="43">
        <v>365.99000743800002</v>
      </c>
    </row>
    <row r="7551" spans="1:7" x14ac:dyDescent="0.2">
      <c r="A7551" s="7">
        <v>7549</v>
      </c>
      <c r="B7551" s="43">
        <v>19.2</v>
      </c>
      <c r="C7551" s="43">
        <v>45455.237561886897</v>
      </c>
      <c r="D7551" s="43">
        <v>37659.976593160398</v>
      </c>
      <c r="E7551" s="43">
        <v>12204.8515201932</v>
      </c>
      <c r="F7551" s="43">
        <v>0</v>
      </c>
      <c r="G7551" s="43">
        <v>-4409.5905514667002</v>
      </c>
    </row>
    <row r="7552" spans="1:7" x14ac:dyDescent="0.2">
      <c r="A7552" s="7">
        <v>7550</v>
      </c>
      <c r="B7552" s="43">
        <v>108.4</v>
      </c>
      <c r="C7552" s="43">
        <v>740798.69837858272</v>
      </c>
      <c r="D7552" s="43">
        <v>682717.70627332851</v>
      </c>
      <c r="E7552" s="43">
        <v>35299.642008623101</v>
      </c>
      <c r="F7552" s="43">
        <v>0</v>
      </c>
      <c r="G7552" s="43">
        <v>22781.3500966311</v>
      </c>
    </row>
    <row r="7553" spans="1:7" x14ac:dyDescent="0.2">
      <c r="A7553" s="7">
        <v>7551</v>
      </c>
      <c r="B7553" s="43">
        <v>143.99</v>
      </c>
      <c r="C7553" s="43">
        <v>50984.564244679903</v>
      </c>
      <c r="D7553" s="43">
        <v>50018.796714383199</v>
      </c>
      <c r="E7553" s="43">
        <v>1788.6965275862001</v>
      </c>
      <c r="F7553" s="43">
        <v>0</v>
      </c>
      <c r="G7553" s="43">
        <v>-822.92899728939994</v>
      </c>
    </row>
    <row r="7554" spans="1:7" x14ac:dyDescent="0.2">
      <c r="A7554" s="7">
        <v>7552</v>
      </c>
      <c r="B7554" s="43">
        <v>90.83</v>
      </c>
      <c r="C7554" s="43">
        <v>153595.99441447211</v>
      </c>
      <c r="D7554" s="43">
        <v>138173.79474021241</v>
      </c>
      <c r="E7554" s="43">
        <v>8669.7986737062001</v>
      </c>
      <c r="F7554" s="43">
        <v>0</v>
      </c>
      <c r="G7554" s="43">
        <v>6752.4010005535001</v>
      </c>
    </row>
    <row r="7555" spans="1:7" x14ac:dyDescent="0.2">
      <c r="A7555" s="7">
        <v>7553</v>
      </c>
      <c r="B7555" s="43">
        <v>106.08</v>
      </c>
      <c r="C7555" s="43">
        <v>102780.0830718246</v>
      </c>
      <c r="D7555" s="43">
        <v>96905.887178895093</v>
      </c>
      <c r="E7555" s="43">
        <v>4914.3678125850001</v>
      </c>
      <c r="F7555" s="43">
        <v>0</v>
      </c>
      <c r="G7555" s="43">
        <v>959.82808034460004</v>
      </c>
    </row>
    <row r="7556" spans="1:7" x14ac:dyDescent="0.2">
      <c r="A7556" s="7">
        <v>7554</v>
      </c>
      <c r="B7556" s="43">
        <v>60.44</v>
      </c>
      <c r="C7556" s="43">
        <v>43336.639813965703</v>
      </c>
      <c r="D7556" s="43">
        <v>39535.031535129703</v>
      </c>
      <c r="E7556" s="43">
        <v>3670.4820544422</v>
      </c>
      <c r="F7556" s="43">
        <v>0</v>
      </c>
      <c r="G7556" s="43">
        <v>131.1262243939</v>
      </c>
    </row>
    <row r="7557" spans="1:7" x14ac:dyDescent="0.2">
      <c r="A7557" s="7">
        <v>7555</v>
      </c>
      <c r="B7557" s="43">
        <v>185.91</v>
      </c>
      <c r="C7557" s="43">
        <v>308239.31296308449</v>
      </c>
      <c r="D7557" s="43">
        <v>354748.73460157152</v>
      </c>
      <c r="E7557" s="43">
        <v>8569.9870585630997</v>
      </c>
      <c r="F7557" s="43">
        <v>0</v>
      </c>
      <c r="G7557" s="43">
        <v>-55079.408697050101</v>
      </c>
    </row>
    <row r="7558" spans="1:7" x14ac:dyDescent="0.2">
      <c r="A7558" s="7">
        <v>7556</v>
      </c>
      <c r="B7558" s="43">
        <v>75.400000000000006</v>
      </c>
      <c r="C7558" s="43">
        <v>273541.43569460791</v>
      </c>
      <c r="D7558" s="43">
        <v>317067.08451580611</v>
      </c>
      <c r="E7558" s="43">
        <v>18636.529870034399</v>
      </c>
      <c r="F7558" s="43">
        <v>0</v>
      </c>
      <c r="G7558" s="43">
        <v>-62162.178691232599</v>
      </c>
    </row>
    <row r="7559" spans="1:7" x14ac:dyDescent="0.2">
      <c r="A7559" s="7">
        <v>7557</v>
      </c>
      <c r="B7559" s="43">
        <v>3.73</v>
      </c>
      <c r="C7559" s="43">
        <v>8186.1477804902997</v>
      </c>
      <c r="D7559" s="43">
        <v>7723.0646838393004</v>
      </c>
      <c r="E7559" s="43">
        <v>11248.113614436201</v>
      </c>
      <c r="F7559" s="43">
        <v>0</v>
      </c>
      <c r="G7559" s="43">
        <v>-10785.030517785201</v>
      </c>
    </row>
    <row r="7560" spans="1:7" x14ac:dyDescent="0.2">
      <c r="A7560" s="7">
        <v>7558</v>
      </c>
      <c r="B7560" s="43">
        <v>24.03</v>
      </c>
      <c r="C7560" s="43">
        <v>112814.5637372356</v>
      </c>
      <c r="D7560" s="43">
        <v>95361.492969375598</v>
      </c>
      <c r="E7560" s="43">
        <v>23975.587008743401</v>
      </c>
      <c r="F7560" s="43">
        <v>0</v>
      </c>
      <c r="G7560" s="43">
        <v>-6522.5162408834003</v>
      </c>
    </row>
    <row r="7561" spans="1:7" x14ac:dyDescent="0.2">
      <c r="A7561" s="7">
        <v>7559</v>
      </c>
      <c r="B7561" s="43">
        <v>125.41</v>
      </c>
      <c r="C7561" s="43">
        <v>894689.45299926912</v>
      </c>
      <c r="D7561" s="43">
        <v>755602.59629494068</v>
      </c>
      <c r="E7561" s="43">
        <v>38146.693061108002</v>
      </c>
      <c r="F7561" s="43">
        <v>0</v>
      </c>
      <c r="G7561" s="43">
        <v>100940.1636432204</v>
      </c>
    </row>
    <row r="7562" spans="1:7" x14ac:dyDescent="0.2">
      <c r="A7562" s="7">
        <v>7560</v>
      </c>
      <c r="B7562" s="43">
        <v>90.68</v>
      </c>
      <c r="C7562" s="43">
        <v>444278.26113123621</v>
      </c>
      <c r="D7562" s="43">
        <v>391139.31115097873</v>
      </c>
      <c r="E7562" s="43">
        <v>25109.8542703575</v>
      </c>
      <c r="F7562" s="43">
        <v>0</v>
      </c>
      <c r="G7562" s="43">
        <v>28029.095709900001</v>
      </c>
    </row>
    <row r="7563" spans="1:7" x14ac:dyDescent="0.2">
      <c r="A7563" s="7">
        <v>7561</v>
      </c>
      <c r="B7563" s="43">
        <v>4.78</v>
      </c>
      <c r="C7563" s="43">
        <v>3478.3800981939999</v>
      </c>
      <c r="D7563" s="43">
        <v>3289.2361666535999</v>
      </c>
      <c r="E7563" s="43">
        <v>3665.5583213817999</v>
      </c>
      <c r="F7563" s="43">
        <v>0</v>
      </c>
      <c r="G7563" s="43">
        <v>-3476.4143898414</v>
      </c>
    </row>
    <row r="7564" spans="1:7" x14ac:dyDescent="0.2">
      <c r="A7564" s="7">
        <v>7562</v>
      </c>
      <c r="B7564" s="43">
        <v>301.42</v>
      </c>
      <c r="C7564" s="43">
        <v>613224.65009652229</v>
      </c>
      <c r="D7564" s="43">
        <v>608032.37654104852</v>
      </c>
      <c r="E7564" s="43">
        <v>10721.2952938157</v>
      </c>
      <c r="F7564" s="43">
        <v>0</v>
      </c>
      <c r="G7564" s="43">
        <v>-5529.0217383419003</v>
      </c>
    </row>
    <row r="7565" spans="1:7" x14ac:dyDescent="0.2">
      <c r="A7565" s="7">
        <v>7563</v>
      </c>
      <c r="B7565" s="43">
        <v>21.48</v>
      </c>
      <c r="C7565" s="43">
        <v>84313.508220706601</v>
      </c>
      <c r="D7565" s="43">
        <v>72138.973607813998</v>
      </c>
      <c r="E7565" s="43">
        <v>20021.696011659002</v>
      </c>
      <c r="F7565" s="43">
        <v>0</v>
      </c>
      <c r="G7565" s="43">
        <v>-7847.1613987664005</v>
      </c>
    </row>
    <row r="7566" spans="1:7" x14ac:dyDescent="0.2">
      <c r="A7566" s="7">
        <v>7564</v>
      </c>
      <c r="B7566" s="43">
        <v>117.77</v>
      </c>
      <c r="C7566" s="43">
        <v>17650.292657431899</v>
      </c>
      <c r="D7566" s="43">
        <v>14224.942646891999</v>
      </c>
      <c r="E7566" s="43">
        <v>774.97122352919996</v>
      </c>
      <c r="F7566" s="43">
        <v>0</v>
      </c>
      <c r="G7566" s="43">
        <v>2650.3787870106999</v>
      </c>
    </row>
    <row r="7567" spans="1:7" x14ac:dyDescent="0.2">
      <c r="A7567" s="7">
        <v>7565</v>
      </c>
      <c r="B7567" s="43">
        <v>86.56</v>
      </c>
      <c r="C7567" s="43">
        <v>487613.61782757298</v>
      </c>
      <c r="D7567" s="43">
        <v>397400.71714203659</v>
      </c>
      <c r="E7567" s="43">
        <v>29052.4047579914</v>
      </c>
      <c r="F7567" s="43">
        <v>0</v>
      </c>
      <c r="G7567" s="43">
        <v>61160.495927545002</v>
      </c>
    </row>
    <row r="7568" spans="1:7" x14ac:dyDescent="0.2">
      <c r="A7568" s="7">
        <v>7566</v>
      </c>
      <c r="B7568" s="43">
        <v>11.15</v>
      </c>
      <c r="C7568" s="43">
        <v>31255.551839034801</v>
      </c>
      <c r="D7568" s="43">
        <v>34348.279664974798</v>
      </c>
      <c r="E7568" s="43">
        <v>14450.9989361882</v>
      </c>
      <c r="F7568" s="43">
        <v>0</v>
      </c>
      <c r="G7568" s="43">
        <v>-17543.726762128201</v>
      </c>
    </row>
    <row r="7569" spans="1:7" x14ac:dyDescent="0.2">
      <c r="A7569" s="7">
        <v>7567</v>
      </c>
      <c r="B7569" s="43">
        <v>390.08</v>
      </c>
      <c r="C7569" s="43">
        <v>5203685.3558649216</v>
      </c>
      <c r="D7569" s="43">
        <v>4006207.7791850041</v>
      </c>
      <c r="E7569" s="43">
        <v>72087.539480983003</v>
      </c>
      <c r="F7569" s="43">
        <v>0</v>
      </c>
      <c r="G7569" s="43">
        <v>1125390.037198934</v>
      </c>
    </row>
    <row r="7570" spans="1:7" x14ac:dyDescent="0.2">
      <c r="A7570" s="7">
        <v>7568</v>
      </c>
      <c r="B7570" s="43">
        <v>53.65</v>
      </c>
      <c r="C7570" s="43">
        <v>303900.16514654568</v>
      </c>
      <c r="D7570" s="43">
        <v>202229.17191127079</v>
      </c>
      <c r="E7570" s="43">
        <v>50090.215752905598</v>
      </c>
      <c r="F7570" s="43">
        <v>40357.007653837099</v>
      </c>
      <c r="G7570" s="43">
        <v>11223.7698285323</v>
      </c>
    </row>
    <row r="7571" spans="1:7" x14ac:dyDescent="0.2">
      <c r="A7571" s="7">
        <v>7569</v>
      </c>
      <c r="B7571" s="43">
        <v>59.98</v>
      </c>
      <c r="C7571" s="43">
        <v>367683.07867070509</v>
      </c>
      <c r="D7571" s="43">
        <v>244665.15653394739</v>
      </c>
      <c r="E7571" s="43">
        <v>49191.101794092501</v>
      </c>
      <c r="F7571" s="43">
        <v>35640.0885103357</v>
      </c>
      <c r="G7571" s="43">
        <v>38186.731832329497</v>
      </c>
    </row>
    <row r="7572" spans="1:7" x14ac:dyDescent="0.2">
      <c r="A7572" s="7">
        <v>7570</v>
      </c>
      <c r="B7572" s="43">
        <v>164.15</v>
      </c>
      <c r="C7572" s="43">
        <v>27505.420417830101</v>
      </c>
      <c r="D7572" s="43">
        <v>18294.109753607201</v>
      </c>
      <c r="E7572" s="43">
        <v>1490.3150716443999</v>
      </c>
      <c r="F7572" s="43">
        <v>3660.5123831145002</v>
      </c>
      <c r="G7572" s="43">
        <v>4060.4832094640001</v>
      </c>
    </row>
    <row r="7573" spans="1:7" x14ac:dyDescent="0.2">
      <c r="A7573" s="7">
        <v>7571</v>
      </c>
      <c r="B7573" s="43">
        <v>13.81</v>
      </c>
      <c r="C7573" s="43">
        <v>130544.2166397689</v>
      </c>
      <c r="D7573" s="43">
        <v>86839.968245718002</v>
      </c>
      <c r="E7573" s="43">
        <v>75990.888832937606</v>
      </c>
      <c r="F7573" s="43">
        <v>12673.8283437356</v>
      </c>
      <c r="G7573" s="43">
        <v>-44960.468782622302</v>
      </c>
    </row>
    <row r="7574" spans="1:7" x14ac:dyDescent="0.2">
      <c r="A7574" s="7">
        <v>7572</v>
      </c>
      <c r="B7574" s="43">
        <v>69.430000000000007</v>
      </c>
      <c r="C7574" s="43">
        <v>170253.16831837091</v>
      </c>
      <c r="D7574" s="43">
        <v>159309.3392811472</v>
      </c>
      <c r="E7574" s="43">
        <v>12422.6317344117</v>
      </c>
      <c r="F7574" s="43">
        <v>0</v>
      </c>
      <c r="G7574" s="43">
        <v>-1478.8026971879999</v>
      </c>
    </row>
    <row r="7575" spans="1:7" x14ac:dyDescent="0.2">
      <c r="A7575" s="7">
        <v>7573</v>
      </c>
      <c r="B7575" s="43">
        <v>154.52000000000001</v>
      </c>
      <c r="C7575" s="43">
        <v>1064812.498034192</v>
      </c>
      <c r="D7575" s="43">
        <v>1172383.1878878579</v>
      </c>
      <c r="E7575" s="43">
        <v>35769.910278670999</v>
      </c>
      <c r="F7575" s="43">
        <v>0</v>
      </c>
      <c r="G7575" s="43">
        <v>-143340.60013233731</v>
      </c>
    </row>
    <row r="7576" spans="1:7" x14ac:dyDescent="0.2">
      <c r="A7576" s="7">
        <v>7574</v>
      </c>
      <c r="B7576" s="43">
        <v>30.36</v>
      </c>
      <c r="C7576" s="43">
        <v>57658.866690177099</v>
      </c>
      <c r="D7576" s="43">
        <v>47029.4180002426</v>
      </c>
      <c r="E7576" s="43">
        <v>9809.3715061470994</v>
      </c>
      <c r="F7576" s="43">
        <v>0</v>
      </c>
      <c r="G7576" s="43">
        <v>820.07718378749996</v>
      </c>
    </row>
    <row r="7577" spans="1:7" x14ac:dyDescent="0.2">
      <c r="A7577" s="7">
        <v>7575</v>
      </c>
      <c r="B7577" s="43">
        <v>80.62</v>
      </c>
      <c r="C7577" s="43">
        <v>77727.502972783594</v>
      </c>
      <c r="D7577" s="43">
        <v>53778.6393446453</v>
      </c>
      <c r="E7577" s="43">
        <v>5143.739371009</v>
      </c>
      <c r="F7577" s="43">
        <v>2546.0559099238999</v>
      </c>
      <c r="G7577" s="43">
        <v>16259.068347205401</v>
      </c>
    </row>
    <row r="7578" spans="1:7" x14ac:dyDescent="0.2">
      <c r="A7578" s="7">
        <v>7576</v>
      </c>
      <c r="B7578" s="43">
        <v>39.56</v>
      </c>
      <c r="C7578" s="43">
        <v>9800.0957835380996</v>
      </c>
      <c r="D7578" s="43">
        <v>9214.2625070299</v>
      </c>
      <c r="E7578" s="43">
        <v>1272.1350404985999</v>
      </c>
      <c r="F7578" s="43">
        <v>0</v>
      </c>
      <c r="G7578" s="43">
        <v>-686.30176399039999</v>
      </c>
    </row>
    <row r="7579" spans="1:7" x14ac:dyDescent="0.2">
      <c r="A7579" s="7">
        <v>7577</v>
      </c>
      <c r="B7579" s="43">
        <v>293.26</v>
      </c>
      <c r="C7579" s="43">
        <v>979885.32722038554</v>
      </c>
      <c r="D7579" s="43">
        <v>693929.54837464425</v>
      </c>
      <c r="E7579" s="43">
        <v>17802.114525471599</v>
      </c>
      <c r="F7579" s="43">
        <v>8211.2800000000007</v>
      </c>
      <c r="G7579" s="43">
        <v>259942.3843202698</v>
      </c>
    </row>
    <row r="7580" spans="1:7" x14ac:dyDescent="0.2">
      <c r="A7580" s="7">
        <v>7578</v>
      </c>
      <c r="B7580" s="43">
        <v>131.08000000000001</v>
      </c>
      <c r="C7580" s="43">
        <v>305318.50106518093</v>
      </c>
      <c r="D7580" s="43">
        <v>306841.48791431269</v>
      </c>
      <c r="E7580" s="43">
        <v>11780.766210056099</v>
      </c>
      <c r="F7580" s="43">
        <v>0</v>
      </c>
      <c r="G7580" s="43">
        <v>-13303.753059188</v>
      </c>
    </row>
    <row r="7581" spans="1:7" x14ac:dyDescent="0.2">
      <c r="A7581" s="7">
        <v>7579</v>
      </c>
      <c r="B7581" s="43">
        <v>183.5</v>
      </c>
      <c r="C7581" s="43">
        <v>1027262.759980888</v>
      </c>
      <c r="D7581" s="43">
        <v>1249914.832609986</v>
      </c>
      <c r="E7581" s="43">
        <v>28745.774866359599</v>
      </c>
      <c r="F7581" s="43">
        <v>0</v>
      </c>
      <c r="G7581" s="43">
        <v>-251397.8474954578</v>
      </c>
    </row>
    <row r="7582" spans="1:7" x14ac:dyDescent="0.2">
      <c r="A7582" s="7">
        <v>7580</v>
      </c>
      <c r="B7582" s="43">
        <v>15.9</v>
      </c>
      <c r="C7582" s="43">
        <v>6619.2797926572002</v>
      </c>
      <c r="D7582" s="43">
        <v>9294.3803422632991</v>
      </c>
      <c r="E7582" s="43">
        <v>2089.2938423113001</v>
      </c>
      <c r="F7582" s="43">
        <v>0</v>
      </c>
      <c r="G7582" s="43">
        <v>-4764.3943919173998</v>
      </c>
    </row>
    <row r="7583" spans="1:7" x14ac:dyDescent="0.2">
      <c r="A7583" s="7">
        <v>7581</v>
      </c>
      <c r="B7583" s="43">
        <v>76.17</v>
      </c>
      <c r="C7583" s="43">
        <v>33923.297604135398</v>
      </c>
      <c r="D7583" s="43">
        <v>34693.908765351902</v>
      </c>
      <c r="E7583" s="43">
        <v>2268.9514479848999</v>
      </c>
      <c r="F7583" s="43">
        <v>0</v>
      </c>
      <c r="G7583" s="43">
        <v>-3039.5626092013999</v>
      </c>
    </row>
    <row r="7584" spans="1:7" x14ac:dyDescent="0.2">
      <c r="A7584" s="7">
        <v>7582</v>
      </c>
      <c r="B7584" s="43">
        <v>95.39</v>
      </c>
      <c r="C7584" s="43">
        <v>519189.63560990192</v>
      </c>
      <c r="D7584" s="43">
        <v>505576.97479368269</v>
      </c>
      <c r="E7584" s="43">
        <v>27949.648767491999</v>
      </c>
      <c r="F7584" s="43">
        <v>0</v>
      </c>
      <c r="G7584" s="43">
        <v>-14336.9879512729</v>
      </c>
    </row>
    <row r="7585" spans="1:7" x14ac:dyDescent="0.2">
      <c r="A7585" s="7">
        <v>7583</v>
      </c>
      <c r="B7585" s="43">
        <v>23.53</v>
      </c>
      <c r="C7585" s="43">
        <v>39231.557519994902</v>
      </c>
      <c r="D7585" s="43">
        <v>41668.416266735199</v>
      </c>
      <c r="E7585" s="43">
        <v>8401.9902975446003</v>
      </c>
      <c r="F7585" s="43">
        <v>0</v>
      </c>
      <c r="G7585" s="43">
        <v>-10838.8490442848</v>
      </c>
    </row>
    <row r="7586" spans="1:7" x14ac:dyDescent="0.2">
      <c r="A7586" s="7">
        <v>7584</v>
      </c>
      <c r="B7586" s="43">
        <v>168.74</v>
      </c>
      <c r="C7586" s="43">
        <v>123827.4418678496</v>
      </c>
      <c r="D7586" s="43">
        <v>84074.8472768028</v>
      </c>
      <c r="E7586" s="43">
        <v>3998.8441423666</v>
      </c>
      <c r="F7586" s="43">
        <v>6545.4204944593002</v>
      </c>
      <c r="G7586" s="43">
        <v>29208.329954221001</v>
      </c>
    </row>
    <row r="7587" spans="1:7" x14ac:dyDescent="0.2">
      <c r="A7587" s="7">
        <v>7585</v>
      </c>
      <c r="B7587" s="43">
        <v>17.95</v>
      </c>
      <c r="C7587" s="43">
        <v>23573.1587543524</v>
      </c>
      <c r="D7587" s="43">
        <v>28240.791040221</v>
      </c>
      <c r="E7587" s="43">
        <v>6756.6351571630003</v>
      </c>
      <c r="F7587" s="43">
        <v>0</v>
      </c>
      <c r="G7587" s="43">
        <v>-11424.2674430316</v>
      </c>
    </row>
    <row r="7588" spans="1:7" x14ac:dyDescent="0.2">
      <c r="A7588" s="7">
        <v>7586</v>
      </c>
      <c r="B7588" s="43">
        <v>67.42</v>
      </c>
      <c r="C7588" s="43">
        <v>22850.252575316699</v>
      </c>
      <c r="D7588" s="43">
        <v>23441.337632560699</v>
      </c>
      <c r="E7588" s="43">
        <v>1745.2321876177</v>
      </c>
      <c r="F7588" s="43">
        <v>0</v>
      </c>
      <c r="G7588" s="43">
        <v>-2336.3172448616001</v>
      </c>
    </row>
    <row r="7589" spans="1:7" x14ac:dyDescent="0.2">
      <c r="A7589" s="7">
        <v>7587</v>
      </c>
      <c r="B7589" s="43">
        <v>185.48</v>
      </c>
      <c r="C7589" s="43">
        <v>818812.57680647471</v>
      </c>
      <c r="D7589" s="43">
        <v>1102987.3356735799</v>
      </c>
      <c r="E7589" s="43">
        <v>22533.713876176698</v>
      </c>
      <c r="F7589" s="43">
        <v>0</v>
      </c>
      <c r="G7589" s="43">
        <v>-306708.47274328192</v>
      </c>
    </row>
    <row r="7590" spans="1:7" x14ac:dyDescent="0.2">
      <c r="A7590" s="7">
        <v>7588</v>
      </c>
      <c r="B7590" s="43">
        <v>70.09</v>
      </c>
      <c r="C7590" s="43">
        <v>33575.548738388898</v>
      </c>
      <c r="D7590" s="43">
        <v>25689.913616051101</v>
      </c>
      <c r="E7590" s="43">
        <v>2485.3567733513</v>
      </c>
      <c r="F7590" s="43">
        <v>0</v>
      </c>
      <c r="G7590" s="43">
        <v>5400.2783489864996</v>
      </c>
    </row>
    <row r="7591" spans="1:7" x14ac:dyDescent="0.2">
      <c r="A7591" s="7">
        <v>7589</v>
      </c>
      <c r="B7591" s="43">
        <v>60.34</v>
      </c>
      <c r="C7591" s="43">
        <v>116818.2464110983</v>
      </c>
      <c r="D7591" s="43">
        <v>142383.52980139159</v>
      </c>
      <c r="E7591" s="43">
        <v>9764.0069600554998</v>
      </c>
      <c r="F7591" s="43">
        <v>0</v>
      </c>
      <c r="G7591" s="43">
        <v>-35329.290350348798</v>
      </c>
    </row>
    <row r="7592" spans="1:7" x14ac:dyDescent="0.2">
      <c r="A7592" s="7">
        <v>7590</v>
      </c>
      <c r="B7592" s="43">
        <v>21.37</v>
      </c>
      <c r="C7592" s="43">
        <v>134253.41683986611</v>
      </c>
      <c r="D7592" s="43">
        <v>89379.945811434998</v>
      </c>
      <c r="E7592" s="43">
        <v>50263.099420924103</v>
      </c>
      <c r="F7592" s="43">
        <v>12990.65224186</v>
      </c>
      <c r="G7592" s="43">
        <v>-18380.280634353101</v>
      </c>
    </row>
    <row r="7593" spans="1:7" x14ac:dyDescent="0.2">
      <c r="A7593" s="7">
        <v>7591</v>
      </c>
      <c r="B7593" s="43">
        <v>196.57</v>
      </c>
      <c r="C7593" s="43">
        <v>1053218.8611437629</v>
      </c>
      <c r="D7593" s="43">
        <v>980347.85060552799</v>
      </c>
      <c r="E7593" s="43">
        <v>28363.252914823599</v>
      </c>
      <c r="F7593" s="43">
        <v>0</v>
      </c>
      <c r="G7593" s="43">
        <v>44507.757623411497</v>
      </c>
    </row>
    <row r="7594" spans="1:7" x14ac:dyDescent="0.2">
      <c r="A7594" s="7">
        <v>7592</v>
      </c>
      <c r="B7594" s="43">
        <v>120.12</v>
      </c>
      <c r="C7594" s="43">
        <v>537821.52380926977</v>
      </c>
      <c r="D7594" s="43">
        <v>711546.79817589745</v>
      </c>
      <c r="E7594" s="43">
        <v>22926.261760552501</v>
      </c>
      <c r="F7594" s="43">
        <v>0</v>
      </c>
      <c r="G7594" s="43">
        <v>-196651.53612718009</v>
      </c>
    </row>
    <row r="7595" spans="1:7" x14ac:dyDescent="0.2">
      <c r="A7595" s="7">
        <v>7593</v>
      </c>
      <c r="B7595" s="43">
        <v>177.47</v>
      </c>
      <c r="C7595" s="43">
        <v>77178.575725895207</v>
      </c>
      <c r="D7595" s="43">
        <v>51448.495603873402</v>
      </c>
      <c r="E7595" s="43">
        <v>3274.1089900763</v>
      </c>
      <c r="F7595" s="43">
        <v>6086.1498504523997</v>
      </c>
      <c r="G7595" s="43">
        <v>16369.821281493099</v>
      </c>
    </row>
    <row r="7596" spans="1:7" x14ac:dyDescent="0.2">
      <c r="A7596" s="7">
        <v>7594</v>
      </c>
      <c r="B7596" s="43">
        <v>13.05</v>
      </c>
      <c r="C7596" s="43">
        <v>69823.316250404794</v>
      </c>
      <c r="D7596" s="43">
        <v>46493.673880717397</v>
      </c>
      <c r="E7596" s="43">
        <v>42794.109011382003</v>
      </c>
      <c r="F7596" s="43">
        <v>6752.6542691121003</v>
      </c>
      <c r="G7596" s="43">
        <v>-26217.120910806701</v>
      </c>
    </row>
    <row r="7597" spans="1:7" x14ac:dyDescent="0.2">
      <c r="A7597" s="7">
        <v>7595</v>
      </c>
      <c r="B7597" s="43">
        <v>6.18</v>
      </c>
      <c r="C7597" s="43">
        <v>29556.390357825399</v>
      </c>
      <c r="D7597" s="43">
        <v>19646.656551696</v>
      </c>
      <c r="E7597" s="43">
        <v>42512.818196733002</v>
      </c>
      <c r="F7597" s="43">
        <v>3927.9986131994001</v>
      </c>
      <c r="G7597" s="43">
        <v>-36531.083003803004</v>
      </c>
    </row>
    <row r="7598" spans="1:7" x14ac:dyDescent="0.2">
      <c r="A7598" s="7">
        <v>7596</v>
      </c>
      <c r="B7598" s="43">
        <v>47.19</v>
      </c>
      <c r="C7598" s="43">
        <v>35227.329030920402</v>
      </c>
      <c r="D7598" s="43">
        <v>31983.979810206802</v>
      </c>
      <c r="E7598" s="43">
        <v>3787.9037014856999</v>
      </c>
      <c r="F7598" s="43">
        <v>0</v>
      </c>
      <c r="G7598" s="43">
        <v>-544.55448077200003</v>
      </c>
    </row>
    <row r="7599" spans="1:7" x14ac:dyDescent="0.2">
      <c r="A7599" s="7">
        <v>7597</v>
      </c>
      <c r="B7599" s="43">
        <v>24.34</v>
      </c>
      <c r="C7599" s="43">
        <v>4175.3075832024997</v>
      </c>
      <c r="D7599" s="43">
        <v>4870.0263462965004</v>
      </c>
      <c r="E7599" s="43">
        <v>858.77117851970002</v>
      </c>
      <c r="F7599" s="43">
        <v>0</v>
      </c>
      <c r="G7599" s="43">
        <v>-1553.4899416137</v>
      </c>
    </row>
    <row r="7600" spans="1:7" x14ac:dyDescent="0.2">
      <c r="A7600" s="7">
        <v>7598</v>
      </c>
      <c r="B7600" s="43">
        <v>49.61</v>
      </c>
      <c r="C7600" s="43">
        <v>11812.6660058171</v>
      </c>
      <c r="D7600" s="43">
        <v>9044.3626283225003</v>
      </c>
      <c r="E7600" s="43">
        <v>1234.9428409922</v>
      </c>
      <c r="F7600" s="43">
        <v>0</v>
      </c>
      <c r="G7600" s="43">
        <v>1533.3605365024</v>
      </c>
    </row>
    <row r="7601" spans="1:7" x14ac:dyDescent="0.2">
      <c r="A7601" s="7">
        <v>7599</v>
      </c>
      <c r="B7601" s="43">
        <v>1.61</v>
      </c>
      <c r="C7601" s="43">
        <v>581.38080469030001</v>
      </c>
      <c r="D7601" s="43">
        <v>499.4888605973</v>
      </c>
      <c r="E7601" s="43">
        <v>1836.0305617362999</v>
      </c>
      <c r="F7601" s="43">
        <v>0</v>
      </c>
      <c r="G7601" s="43">
        <v>-1754.1386176433</v>
      </c>
    </row>
    <row r="7602" spans="1:7" x14ac:dyDescent="0.2">
      <c r="A7602" s="7">
        <v>7600</v>
      </c>
      <c r="B7602" s="43">
        <v>98.19</v>
      </c>
      <c r="C7602" s="43">
        <v>274262.49126943387</v>
      </c>
      <c r="D7602" s="43">
        <v>253505.16172467021</v>
      </c>
      <c r="E7602" s="43">
        <v>14224.475635155501</v>
      </c>
      <c r="F7602" s="43">
        <v>0</v>
      </c>
      <c r="G7602" s="43">
        <v>6532.8539096082004</v>
      </c>
    </row>
    <row r="7603" spans="1:7" x14ac:dyDescent="0.2">
      <c r="A7603" s="7">
        <v>7601</v>
      </c>
      <c r="B7603" s="43">
        <v>4.07</v>
      </c>
      <c r="C7603" s="43">
        <v>20109.8285178689</v>
      </c>
      <c r="D7603" s="43">
        <v>15313.6601043269</v>
      </c>
      <c r="E7603" s="43">
        <v>25607.870813943198</v>
      </c>
      <c r="F7603" s="43">
        <v>0</v>
      </c>
      <c r="G7603" s="43">
        <v>-20811.7024004011</v>
      </c>
    </row>
    <row r="7604" spans="1:7" x14ac:dyDescent="0.2">
      <c r="A7604" s="7">
        <v>7602</v>
      </c>
      <c r="B7604" s="43">
        <v>72.849999999999994</v>
      </c>
      <c r="C7604" s="43">
        <v>214838.2354756702</v>
      </c>
      <c r="D7604" s="43">
        <v>212261.93156832689</v>
      </c>
      <c r="E7604" s="43">
        <v>15215.337643745001</v>
      </c>
      <c r="F7604" s="43">
        <v>0</v>
      </c>
      <c r="G7604" s="43">
        <v>-12639.0337364018</v>
      </c>
    </row>
    <row r="7605" spans="1:7" x14ac:dyDescent="0.2">
      <c r="A7605" s="7">
        <v>7603</v>
      </c>
      <c r="B7605" s="43">
        <v>27.7</v>
      </c>
      <c r="C7605" s="43">
        <v>125255.2283791255</v>
      </c>
      <c r="D7605" s="43">
        <v>111326.8923518759</v>
      </c>
      <c r="E7605" s="43">
        <v>23589.0700153775</v>
      </c>
      <c r="F7605" s="43">
        <v>0</v>
      </c>
      <c r="G7605" s="43">
        <v>-9660.7339881278003</v>
      </c>
    </row>
    <row r="7606" spans="1:7" x14ac:dyDescent="0.2">
      <c r="A7606" s="7">
        <v>7604</v>
      </c>
      <c r="B7606" s="43">
        <v>18.149999999999999</v>
      </c>
      <c r="C7606" s="43">
        <v>108184.85118617991</v>
      </c>
      <c r="D7606" s="43">
        <v>81680.719195772501</v>
      </c>
      <c r="E7606" s="43">
        <v>30869.7085628901</v>
      </c>
      <c r="F7606" s="43">
        <v>0</v>
      </c>
      <c r="G7606" s="43">
        <v>-4365.5765724826997</v>
      </c>
    </row>
    <row r="7607" spans="1:7" x14ac:dyDescent="0.2">
      <c r="A7607" s="7">
        <v>7605</v>
      </c>
      <c r="B7607" s="43">
        <v>92.14</v>
      </c>
      <c r="C7607" s="43">
        <v>247217.7939284388</v>
      </c>
      <c r="D7607" s="43">
        <v>240300.19560894641</v>
      </c>
      <c r="E7607" s="43">
        <v>13674.7652499777</v>
      </c>
      <c r="F7607" s="43">
        <v>0</v>
      </c>
      <c r="G7607" s="43">
        <v>-6757.1669304853003</v>
      </c>
    </row>
    <row r="7608" spans="1:7" x14ac:dyDescent="0.2">
      <c r="A7608" s="7">
        <v>7606</v>
      </c>
      <c r="B7608" s="43">
        <v>134.47999999999999</v>
      </c>
      <c r="C7608" s="43">
        <v>90099.507114248903</v>
      </c>
      <c r="D7608" s="43">
        <v>109128.9942440328</v>
      </c>
      <c r="E7608" s="43">
        <v>3374.8346923150998</v>
      </c>
      <c r="F7608" s="43">
        <v>0</v>
      </c>
      <c r="G7608" s="43">
        <v>-22404.3218220991</v>
      </c>
    </row>
    <row r="7609" spans="1:7" x14ac:dyDescent="0.2">
      <c r="A7609" s="7">
        <v>7607</v>
      </c>
      <c r="B7609" s="43">
        <v>38.79</v>
      </c>
      <c r="C7609" s="43">
        <v>63624.556490562398</v>
      </c>
      <c r="D7609" s="43">
        <v>57737.556188409697</v>
      </c>
      <c r="E7609" s="43">
        <v>8279.1105462242995</v>
      </c>
      <c r="F7609" s="43">
        <v>0</v>
      </c>
      <c r="G7609" s="43">
        <v>-2392.1102440714999</v>
      </c>
    </row>
    <row r="7610" spans="1:7" x14ac:dyDescent="0.2">
      <c r="A7610" s="7">
        <v>7608</v>
      </c>
      <c r="B7610" s="43">
        <v>7.81</v>
      </c>
      <c r="C7610" s="43">
        <v>38659.510252719803</v>
      </c>
      <c r="D7610" s="43">
        <v>36516.916299785902</v>
      </c>
      <c r="E7610" s="43">
        <v>25359.619009151502</v>
      </c>
      <c r="F7610" s="43">
        <v>0</v>
      </c>
      <c r="G7610" s="43">
        <v>-23217.025056217499</v>
      </c>
    </row>
    <row r="7611" spans="1:7" x14ac:dyDescent="0.2">
      <c r="A7611" s="7">
        <v>7609</v>
      </c>
      <c r="B7611" s="43">
        <v>120.62</v>
      </c>
      <c r="C7611" s="43">
        <v>659423.80914013227</v>
      </c>
      <c r="D7611" s="43">
        <v>565176.99953470845</v>
      </c>
      <c r="E7611" s="43">
        <v>28095.846180346001</v>
      </c>
      <c r="F7611" s="43">
        <v>0</v>
      </c>
      <c r="G7611" s="43">
        <v>66150.963425077804</v>
      </c>
    </row>
    <row r="7612" spans="1:7" x14ac:dyDescent="0.2">
      <c r="A7612" s="7">
        <v>7610</v>
      </c>
      <c r="B7612" s="43">
        <v>20.51</v>
      </c>
      <c r="C7612" s="43">
        <v>19439.088188836999</v>
      </c>
      <c r="D7612" s="43">
        <v>21280.5936671534</v>
      </c>
      <c r="E7612" s="43">
        <v>4811.2049382388996</v>
      </c>
      <c r="F7612" s="43">
        <v>0</v>
      </c>
      <c r="G7612" s="43">
        <v>-6652.7104165553001</v>
      </c>
    </row>
    <row r="7613" spans="1:7" x14ac:dyDescent="0.2">
      <c r="A7613" s="7">
        <v>7611</v>
      </c>
      <c r="B7613" s="43">
        <v>49.57</v>
      </c>
      <c r="C7613" s="43">
        <v>11467.577284090101</v>
      </c>
      <c r="D7613" s="43">
        <v>7633.0841964496003</v>
      </c>
      <c r="E7613" s="43">
        <v>1857.1236665997001</v>
      </c>
      <c r="F7613" s="43">
        <v>1110.5919943716999</v>
      </c>
      <c r="G7613" s="43">
        <v>866.77742666910001</v>
      </c>
    </row>
    <row r="7614" spans="1:7" x14ac:dyDescent="0.2">
      <c r="A7614" s="7">
        <v>7612</v>
      </c>
      <c r="B7614" s="43">
        <v>97.45</v>
      </c>
      <c r="C7614" s="43">
        <v>228542.7769843509</v>
      </c>
      <c r="D7614" s="43">
        <v>299430.26706316549</v>
      </c>
      <c r="E7614" s="43">
        <v>11909.530110694899</v>
      </c>
      <c r="F7614" s="43">
        <v>0</v>
      </c>
      <c r="G7614" s="43">
        <v>-82797.020189509596</v>
      </c>
    </row>
    <row r="7615" spans="1:7" x14ac:dyDescent="0.2">
      <c r="A7615" s="7">
        <v>7613</v>
      </c>
      <c r="B7615" s="43">
        <v>18.2</v>
      </c>
      <c r="C7615" s="43">
        <v>2759.0813778993002</v>
      </c>
      <c r="D7615" s="43">
        <v>2844.6372103816998</v>
      </c>
      <c r="E7615" s="43">
        <v>758.93169264009998</v>
      </c>
      <c r="F7615" s="43">
        <v>0</v>
      </c>
      <c r="G7615" s="43">
        <v>-844.48752512249996</v>
      </c>
    </row>
    <row r="7616" spans="1:7" x14ac:dyDescent="0.2">
      <c r="A7616" s="7">
        <v>7614</v>
      </c>
      <c r="B7616" s="43">
        <v>28.8</v>
      </c>
      <c r="C7616" s="43">
        <v>275074.96524046222</v>
      </c>
      <c r="D7616" s="43">
        <v>212082.2524272571</v>
      </c>
      <c r="E7616" s="43">
        <v>50335.279173282303</v>
      </c>
      <c r="F7616" s="43">
        <v>0</v>
      </c>
      <c r="G7616" s="43">
        <v>12657.4336399227</v>
      </c>
    </row>
    <row r="7617" spans="1:7" x14ac:dyDescent="0.2">
      <c r="A7617" s="7">
        <v>7615</v>
      </c>
      <c r="B7617" s="43">
        <v>77.72</v>
      </c>
      <c r="C7617" s="43">
        <v>490482.16866505722</v>
      </c>
      <c r="D7617" s="43">
        <v>326780.85936740087</v>
      </c>
      <c r="E7617" s="43">
        <v>55146.656337970897</v>
      </c>
      <c r="F7617" s="43">
        <v>64587.031345356103</v>
      </c>
      <c r="G7617" s="43">
        <v>43967.621614329197</v>
      </c>
    </row>
    <row r="7618" spans="1:7" x14ac:dyDescent="0.2">
      <c r="A7618" s="7">
        <v>7616</v>
      </c>
      <c r="B7618" s="43">
        <v>59.73</v>
      </c>
      <c r="C7618" s="43">
        <v>143502.53006606709</v>
      </c>
      <c r="D7618" s="43">
        <v>138880.9328417666</v>
      </c>
      <c r="E7618" s="43">
        <v>12318.1793127116</v>
      </c>
      <c r="F7618" s="43">
        <v>0</v>
      </c>
      <c r="G7618" s="43">
        <v>-7696.5820884110999</v>
      </c>
    </row>
    <row r="7619" spans="1:7" x14ac:dyDescent="0.2">
      <c r="A7619" s="7">
        <v>7617</v>
      </c>
      <c r="B7619" s="43">
        <v>45.55</v>
      </c>
      <c r="C7619" s="43">
        <v>182184.58433961519</v>
      </c>
      <c r="D7619" s="43">
        <v>145784.52881528271</v>
      </c>
      <c r="E7619" s="43">
        <v>20922.3610338453</v>
      </c>
      <c r="F7619" s="43">
        <v>0</v>
      </c>
      <c r="G7619" s="43">
        <v>15477.6944904872</v>
      </c>
    </row>
    <row r="7620" spans="1:7" x14ac:dyDescent="0.2">
      <c r="A7620" s="7">
        <v>7618</v>
      </c>
      <c r="B7620" s="43">
        <v>115.26</v>
      </c>
      <c r="C7620" s="43">
        <v>5390.0949674430003</v>
      </c>
      <c r="D7620" s="43">
        <v>7189.3910252216001</v>
      </c>
      <c r="E7620" s="43">
        <v>236.0441397525</v>
      </c>
      <c r="F7620" s="43">
        <v>0</v>
      </c>
      <c r="G7620" s="43">
        <v>-2035.3401975311001</v>
      </c>
    </row>
    <row r="7621" spans="1:7" x14ac:dyDescent="0.2">
      <c r="A7621" s="7">
        <v>7619</v>
      </c>
      <c r="B7621" s="43">
        <v>9.76</v>
      </c>
      <c r="C7621" s="43">
        <v>4870.2750644461003</v>
      </c>
      <c r="D7621" s="43">
        <v>4083.0757304078002</v>
      </c>
      <c r="E7621" s="43">
        <v>2610.2098568806</v>
      </c>
      <c r="F7621" s="43">
        <v>0</v>
      </c>
      <c r="G7621" s="43">
        <v>-1823.0105228422999</v>
      </c>
    </row>
    <row r="7622" spans="1:7" x14ac:dyDescent="0.2">
      <c r="A7622" s="7">
        <v>7620</v>
      </c>
      <c r="B7622" s="43">
        <v>35.119999999999997</v>
      </c>
      <c r="C7622" s="43">
        <v>402746.71995908662</v>
      </c>
      <c r="D7622" s="43">
        <v>268352.91355259583</v>
      </c>
      <c r="E7622" s="43">
        <v>90770.584447948102</v>
      </c>
      <c r="F7622" s="43">
        <v>38809.0525962545</v>
      </c>
      <c r="G7622" s="43">
        <v>4814.1693622883004</v>
      </c>
    </row>
    <row r="7623" spans="1:7" x14ac:dyDescent="0.2">
      <c r="A7623" s="7">
        <v>7621</v>
      </c>
      <c r="B7623" s="43">
        <v>144.72</v>
      </c>
      <c r="C7623" s="43">
        <v>161563.53526243989</v>
      </c>
      <c r="D7623" s="43">
        <v>165226.68088737171</v>
      </c>
      <c r="E7623" s="43">
        <v>5625.7624063951998</v>
      </c>
      <c r="F7623" s="43">
        <v>0</v>
      </c>
      <c r="G7623" s="43">
        <v>-9288.9080313269005</v>
      </c>
    </row>
    <row r="7624" spans="1:7" x14ac:dyDescent="0.2">
      <c r="A7624" s="7">
        <v>7622</v>
      </c>
      <c r="B7624" s="43">
        <v>14.77</v>
      </c>
      <c r="C7624" s="43">
        <v>209857.7857832686</v>
      </c>
      <c r="D7624" s="43">
        <v>139859.8122427999</v>
      </c>
      <c r="E7624" s="43">
        <v>107444.1634514092</v>
      </c>
      <c r="F7624" s="43">
        <v>16479.369615082502</v>
      </c>
      <c r="G7624" s="43">
        <v>-53925.559526023098</v>
      </c>
    </row>
    <row r="7625" spans="1:7" x14ac:dyDescent="0.2">
      <c r="A7625" s="7">
        <v>7623</v>
      </c>
      <c r="B7625" s="43">
        <v>186.27</v>
      </c>
      <c r="C7625" s="43">
        <v>282025.31760493922</v>
      </c>
      <c r="D7625" s="43">
        <v>423540.07868574548</v>
      </c>
      <c r="E7625" s="43">
        <v>7642.1345416134</v>
      </c>
      <c r="F7625" s="43">
        <v>0</v>
      </c>
      <c r="G7625" s="43">
        <v>-149156.89562241969</v>
      </c>
    </row>
    <row r="7626" spans="1:7" x14ac:dyDescent="0.2">
      <c r="A7626" s="7">
        <v>7624</v>
      </c>
      <c r="B7626" s="43">
        <v>44.9</v>
      </c>
      <c r="C7626" s="43">
        <v>155864.26645514791</v>
      </c>
      <c r="D7626" s="43">
        <v>103763.8034461309</v>
      </c>
      <c r="E7626" s="43">
        <v>30706.4948411597</v>
      </c>
      <c r="F7626" s="43">
        <v>20622.0888877697</v>
      </c>
      <c r="G7626" s="43">
        <v>771.87928008760002</v>
      </c>
    </row>
    <row r="7627" spans="1:7" x14ac:dyDescent="0.2">
      <c r="A7627" s="7">
        <v>7625</v>
      </c>
      <c r="B7627" s="43">
        <v>237.46</v>
      </c>
      <c r="C7627" s="43">
        <v>2581214.711335415</v>
      </c>
      <c r="D7627" s="43">
        <v>1716479.9804511119</v>
      </c>
      <c r="E7627" s="43">
        <v>87539.611446391398</v>
      </c>
      <c r="F7627" s="43">
        <v>252621.1324925294</v>
      </c>
      <c r="G7627" s="43">
        <v>524573.98694538162</v>
      </c>
    </row>
    <row r="7628" spans="1:7" x14ac:dyDescent="0.2">
      <c r="A7628" s="7">
        <v>7626</v>
      </c>
      <c r="B7628" s="43">
        <v>14.14</v>
      </c>
      <c r="C7628" s="43">
        <v>100755.0783653594</v>
      </c>
      <c r="D7628" s="43">
        <v>67118.2358123835</v>
      </c>
      <c r="E7628" s="43">
        <v>62504.597887141797</v>
      </c>
      <c r="F7628" s="43">
        <v>13280.446683206999</v>
      </c>
      <c r="G7628" s="43">
        <v>-42148.202017372998</v>
      </c>
    </row>
    <row r="7629" spans="1:7" x14ac:dyDescent="0.2">
      <c r="A7629" s="7">
        <v>7627</v>
      </c>
      <c r="B7629" s="43">
        <v>78.16</v>
      </c>
      <c r="C7629" s="43">
        <v>996455.64264901797</v>
      </c>
      <c r="D7629" s="43">
        <v>857960.43003711058</v>
      </c>
      <c r="E7629" s="43">
        <v>67886.585548101997</v>
      </c>
      <c r="F7629" s="43">
        <v>0</v>
      </c>
      <c r="G7629" s="43">
        <v>70608.627063805296</v>
      </c>
    </row>
    <row r="7630" spans="1:7" x14ac:dyDescent="0.2">
      <c r="A7630" s="7">
        <v>7628</v>
      </c>
      <c r="B7630" s="43">
        <v>51.46</v>
      </c>
      <c r="C7630" s="43">
        <v>507105.16386440821</v>
      </c>
      <c r="D7630" s="43">
        <v>389427.65748149832</v>
      </c>
      <c r="E7630" s="43">
        <v>52963.151113324602</v>
      </c>
      <c r="F7630" s="43">
        <v>0</v>
      </c>
      <c r="G7630" s="43">
        <v>64714.355269585198</v>
      </c>
    </row>
    <row r="7631" spans="1:7" x14ac:dyDescent="0.2">
      <c r="A7631" s="7">
        <v>7629</v>
      </c>
      <c r="B7631" s="43">
        <v>120.83</v>
      </c>
      <c r="C7631" s="43">
        <v>440784.45225230011</v>
      </c>
      <c r="D7631" s="43">
        <v>358024.7774081073</v>
      </c>
      <c r="E7631" s="43">
        <v>19241.018636461999</v>
      </c>
      <c r="F7631" s="43">
        <v>0</v>
      </c>
      <c r="G7631" s="43">
        <v>63518.656207730797</v>
      </c>
    </row>
    <row r="7632" spans="1:7" x14ac:dyDescent="0.2">
      <c r="A7632" s="7">
        <v>7630</v>
      </c>
      <c r="B7632" s="43">
        <v>90.83</v>
      </c>
      <c r="C7632" s="43">
        <v>16305.7685217203</v>
      </c>
      <c r="D7632" s="43">
        <v>17267.645050435902</v>
      </c>
      <c r="E7632" s="43">
        <v>898.71402403230002</v>
      </c>
      <c r="F7632" s="43">
        <v>0</v>
      </c>
      <c r="G7632" s="43">
        <v>-1860.5905527478999</v>
      </c>
    </row>
    <row r="7633" spans="1:7" x14ac:dyDescent="0.2">
      <c r="A7633" s="7">
        <v>7631</v>
      </c>
      <c r="B7633" s="43">
        <v>44.46</v>
      </c>
      <c r="C7633" s="43">
        <v>123654.8326767375</v>
      </c>
      <c r="D7633" s="43">
        <v>82421.688284250398</v>
      </c>
      <c r="E7633" s="43">
        <v>24204.3932012031</v>
      </c>
      <c r="F7633" s="43">
        <v>16240.586603296601</v>
      </c>
      <c r="G7633" s="43">
        <v>788.16458798730002</v>
      </c>
    </row>
    <row r="7634" spans="1:7" x14ac:dyDescent="0.2">
      <c r="A7634" s="7">
        <v>7632</v>
      </c>
      <c r="B7634" s="43">
        <v>12.92</v>
      </c>
      <c r="C7634" s="43">
        <v>66976.615814025106</v>
      </c>
      <c r="D7634" s="43">
        <v>62572.809897795698</v>
      </c>
      <c r="E7634" s="43">
        <v>26817.754556287298</v>
      </c>
      <c r="F7634" s="43">
        <v>0</v>
      </c>
      <c r="G7634" s="43">
        <v>-22413.948640057799</v>
      </c>
    </row>
    <row r="7635" spans="1:7" x14ac:dyDescent="0.2">
      <c r="A7635" s="7">
        <v>7633</v>
      </c>
      <c r="B7635" s="43">
        <v>133.85</v>
      </c>
      <c r="C7635" s="43">
        <v>326894.83171105862</v>
      </c>
      <c r="D7635" s="43">
        <v>288171.57906133193</v>
      </c>
      <c r="E7635" s="43">
        <v>12511.8027998733</v>
      </c>
      <c r="F7635" s="43">
        <v>0</v>
      </c>
      <c r="G7635" s="43">
        <v>26211.449849853499</v>
      </c>
    </row>
    <row r="7636" spans="1:7" x14ac:dyDescent="0.2">
      <c r="A7636" s="7">
        <v>7634</v>
      </c>
      <c r="B7636" s="43">
        <v>213.94</v>
      </c>
      <c r="C7636" s="43">
        <v>994526.04958590644</v>
      </c>
      <c r="D7636" s="43">
        <v>662630.32193169673</v>
      </c>
      <c r="E7636" s="43">
        <v>40666.417796402697</v>
      </c>
      <c r="F7636" s="43">
        <v>131571.4387507159</v>
      </c>
      <c r="G7636" s="43">
        <v>159657.87110709099</v>
      </c>
    </row>
    <row r="7637" spans="1:7" x14ac:dyDescent="0.2">
      <c r="A7637" s="7">
        <v>7635</v>
      </c>
      <c r="B7637" s="43">
        <v>115.54</v>
      </c>
      <c r="C7637" s="43">
        <v>67768.56150743</v>
      </c>
      <c r="D7637" s="43">
        <v>75962.437034862101</v>
      </c>
      <c r="E7637" s="43">
        <v>3000.1043274702001</v>
      </c>
      <c r="F7637" s="43">
        <v>0</v>
      </c>
      <c r="G7637" s="43">
        <v>-11193.9798549023</v>
      </c>
    </row>
    <row r="7638" spans="1:7" x14ac:dyDescent="0.2">
      <c r="A7638" s="7">
        <v>7636</v>
      </c>
      <c r="B7638" s="43">
        <v>80.430000000000007</v>
      </c>
      <c r="C7638" s="43">
        <v>216261.68900859859</v>
      </c>
      <c r="D7638" s="43">
        <v>216408.1699083829</v>
      </c>
      <c r="E7638" s="43">
        <v>13937.029273504901</v>
      </c>
      <c r="F7638" s="43">
        <v>0</v>
      </c>
      <c r="G7638" s="43">
        <v>-14083.5101732892</v>
      </c>
    </row>
    <row r="7639" spans="1:7" x14ac:dyDescent="0.2">
      <c r="A7639" s="7">
        <v>7637</v>
      </c>
      <c r="B7639" s="43">
        <v>188.76</v>
      </c>
      <c r="C7639" s="43">
        <v>89816.881022463698</v>
      </c>
      <c r="D7639" s="43">
        <v>108094.12549846381</v>
      </c>
      <c r="E7639" s="43">
        <v>2387.9980925543</v>
      </c>
      <c r="F7639" s="43">
        <v>0</v>
      </c>
      <c r="G7639" s="43">
        <v>-20665.2425685544</v>
      </c>
    </row>
    <row r="7640" spans="1:7" x14ac:dyDescent="0.2">
      <c r="A7640" s="7">
        <v>7638</v>
      </c>
      <c r="B7640" s="43">
        <v>5.23</v>
      </c>
      <c r="C7640" s="43">
        <v>29544.059404670701</v>
      </c>
      <c r="D7640" s="43">
        <v>29419.692923574501</v>
      </c>
      <c r="E7640" s="43">
        <v>29131.381576612999</v>
      </c>
      <c r="F7640" s="43">
        <v>0</v>
      </c>
      <c r="G7640" s="43">
        <v>-29007.015095516701</v>
      </c>
    </row>
    <row r="7641" spans="1:7" x14ac:dyDescent="0.2">
      <c r="A7641" s="7">
        <v>7639</v>
      </c>
      <c r="B7641" s="43">
        <v>62.46</v>
      </c>
      <c r="C7641" s="43">
        <v>288972.41055624571</v>
      </c>
      <c r="D7641" s="43">
        <v>215439.79623258961</v>
      </c>
      <c r="E7641" s="43">
        <v>25008.033068029599</v>
      </c>
      <c r="F7641" s="43">
        <v>0</v>
      </c>
      <c r="G7641" s="43">
        <v>48524.581255626501</v>
      </c>
    </row>
    <row r="7642" spans="1:7" x14ac:dyDescent="0.2">
      <c r="A7642" s="7">
        <v>7640</v>
      </c>
      <c r="B7642" s="43">
        <v>17.79</v>
      </c>
      <c r="C7642" s="43">
        <v>8770.3957600937993</v>
      </c>
      <c r="D7642" s="43">
        <v>6394.8362894348002</v>
      </c>
      <c r="E7642" s="43">
        <v>2562.4868524205999</v>
      </c>
      <c r="F7642" s="43">
        <v>0</v>
      </c>
      <c r="G7642" s="43">
        <v>-186.9273817616</v>
      </c>
    </row>
    <row r="7643" spans="1:7" x14ac:dyDescent="0.2">
      <c r="A7643" s="7">
        <v>7641</v>
      </c>
      <c r="B7643" s="43">
        <v>90.08</v>
      </c>
      <c r="C7643" s="43">
        <v>597389.91005321313</v>
      </c>
      <c r="D7643" s="43">
        <v>512490.02271836757</v>
      </c>
      <c r="E7643" s="43">
        <v>34533.070581480497</v>
      </c>
      <c r="F7643" s="43">
        <v>0</v>
      </c>
      <c r="G7643" s="43">
        <v>50366.816753364998</v>
      </c>
    </row>
    <row r="7644" spans="1:7" x14ac:dyDescent="0.2">
      <c r="A7644" s="7">
        <v>7642</v>
      </c>
      <c r="B7644" s="43">
        <v>136.94</v>
      </c>
      <c r="C7644" s="43">
        <v>227670.23988496841</v>
      </c>
      <c r="D7644" s="43">
        <v>167449.56584288811</v>
      </c>
      <c r="E7644" s="43">
        <v>8652.8051575489008</v>
      </c>
      <c r="F7644" s="43">
        <v>0</v>
      </c>
      <c r="G7644" s="43">
        <v>51567.868884531301</v>
      </c>
    </row>
    <row r="7645" spans="1:7" x14ac:dyDescent="0.2">
      <c r="A7645" s="7">
        <v>7643</v>
      </c>
      <c r="B7645" s="43">
        <v>111.34</v>
      </c>
      <c r="C7645" s="43">
        <v>17670.7391232794</v>
      </c>
      <c r="D7645" s="43">
        <v>22197.699036209098</v>
      </c>
      <c r="E7645" s="43">
        <v>794.20620854749995</v>
      </c>
      <c r="F7645" s="43">
        <v>0</v>
      </c>
      <c r="G7645" s="43">
        <v>-5321.1661214773003</v>
      </c>
    </row>
    <row r="7646" spans="1:7" x14ac:dyDescent="0.2">
      <c r="A7646" s="7">
        <v>7644</v>
      </c>
      <c r="B7646" s="43">
        <v>40.65</v>
      </c>
      <c r="C7646" s="43">
        <v>3501.2508134526001</v>
      </c>
      <c r="D7646" s="43">
        <v>3031.1956613408001</v>
      </c>
      <c r="E7646" s="43">
        <v>434.39699717079998</v>
      </c>
      <c r="F7646" s="43">
        <v>0</v>
      </c>
      <c r="G7646" s="43">
        <v>35.658154940999999</v>
      </c>
    </row>
    <row r="7647" spans="1:7" x14ac:dyDescent="0.2">
      <c r="A7647" s="7">
        <v>7645</v>
      </c>
      <c r="B7647" s="43">
        <v>13.53</v>
      </c>
      <c r="C7647" s="43">
        <v>0</v>
      </c>
      <c r="D7647" s="43">
        <v>0</v>
      </c>
      <c r="E7647" s="43">
        <v>0</v>
      </c>
      <c r="F7647" s="43">
        <v>0</v>
      </c>
      <c r="G7647" s="43">
        <v>0</v>
      </c>
    </row>
    <row r="7648" spans="1:7" x14ac:dyDescent="0.2">
      <c r="A7648" s="7">
        <v>7646</v>
      </c>
      <c r="B7648" s="43">
        <v>35.61</v>
      </c>
      <c r="C7648" s="43">
        <v>11483.723079998999</v>
      </c>
      <c r="D7648" s="43">
        <v>11894.878996490001</v>
      </c>
      <c r="E7648" s="43">
        <v>1615.7698259905001</v>
      </c>
      <c r="F7648" s="43">
        <v>0</v>
      </c>
      <c r="G7648" s="43">
        <v>-2026.9257424815</v>
      </c>
    </row>
    <row r="7649" spans="1:7" x14ac:dyDescent="0.2">
      <c r="A7649" s="7">
        <v>7647</v>
      </c>
      <c r="B7649" s="43">
        <v>8.86</v>
      </c>
      <c r="C7649" s="43">
        <v>40421.703761016201</v>
      </c>
      <c r="D7649" s="43">
        <v>36142.688677511003</v>
      </c>
      <c r="E7649" s="43">
        <v>23289.768745879199</v>
      </c>
      <c r="F7649" s="43">
        <v>0</v>
      </c>
      <c r="G7649" s="43">
        <v>-19010.7536623739</v>
      </c>
    </row>
    <row r="7650" spans="1:7" x14ac:dyDescent="0.2">
      <c r="A7650" s="7">
        <v>7648</v>
      </c>
      <c r="B7650" s="43">
        <v>115.76</v>
      </c>
      <c r="C7650" s="43">
        <v>456259.01637373632</v>
      </c>
      <c r="D7650" s="43">
        <v>465667.80231129588</v>
      </c>
      <c r="E7650" s="43">
        <v>20159.936413757099</v>
      </c>
      <c r="F7650" s="43">
        <v>0</v>
      </c>
      <c r="G7650" s="43">
        <v>-29568.722351316599</v>
      </c>
    </row>
    <row r="7651" spans="1:7" x14ac:dyDescent="0.2">
      <c r="A7651" s="7">
        <v>7649</v>
      </c>
      <c r="B7651" s="43">
        <v>15.49</v>
      </c>
      <c r="C7651" s="43">
        <v>51647.888379760698</v>
      </c>
      <c r="D7651" s="43">
        <v>56395.701155948998</v>
      </c>
      <c r="E7651" s="43">
        <v>16918.6279378127</v>
      </c>
      <c r="F7651" s="43">
        <v>0</v>
      </c>
      <c r="G7651" s="43">
        <v>-21666.440714000899</v>
      </c>
    </row>
    <row r="7652" spans="1:7" x14ac:dyDescent="0.2">
      <c r="A7652" s="7">
        <v>7650</v>
      </c>
      <c r="B7652" s="43">
        <v>29.6</v>
      </c>
      <c r="C7652" s="43">
        <v>294561.88480438798</v>
      </c>
      <c r="D7652" s="43">
        <v>211530.85042950229</v>
      </c>
      <c r="E7652" s="43">
        <v>52918.018884711099</v>
      </c>
      <c r="F7652" s="43">
        <v>0</v>
      </c>
      <c r="G7652" s="43">
        <v>30113.015490174701</v>
      </c>
    </row>
    <row r="7653" spans="1:7" x14ac:dyDescent="0.2">
      <c r="A7653" s="7">
        <v>7651</v>
      </c>
      <c r="B7653" s="43">
        <v>52.66</v>
      </c>
      <c r="C7653" s="43">
        <v>2502.1430907775002</v>
      </c>
      <c r="D7653" s="43">
        <v>2561.2201704865001</v>
      </c>
      <c r="E7653" s="43">
        <v>238.6578708742</v>
      </c>
      <c r="F7653" s="43">
        <v>0</v>
      </c>
      <c r="G7653" s="43">
        <v>-297.73495058330002</v>
      </c>
    </row>
    <row r="7654" spans="1:7" x14ac:dyDescent="0.2">
      <c r="A7654" s="7">
        <v>7652</v>
      </c>
      <c r="B7654" s="43">
        <v>62.3</v>
      </c>
      <c r="C7654" s="43">
        <v>235245.88368323169</v>
      </c>
      <c r="D7654" s="43">
        <v>212550.4905612669</v>
      </c>
      <c r="E7654" s="43">
        <v>19774.209836191501</v>
      </c>
      <c r="F7654" s="43">
        <v>0</v>
      </c>
      <c r="G7654" s="43">
        <v>2921.1832857733002</v>
      </c>
    </row>
    <row r="7655" spans="1:7" x14ac:dyDescent="0.2">
      <c r="A7655" s="7">
        <v>7653</v>
      </c>
      <c r="B7655" s="43">
        <v>145.16999999999999</v>
      </c>
      <c r="C7655" s="43">
        <v>761884.45507552894</v>
      </c>
      <c r="D7655" s="43">
        <v>599454.46722900169</v>
      </c>
      <c r="E7655" s="43">
        <v>27725.273182991299</v>
      </c>
      <c r="F7655" s="43">
        <v>0</v>
      </c>
      <c r="G7655" s="43">
        <v>134704.714663536</v>
      </c>
    </row>
    <row r="7656" spans="1:7" x14ac:dyDescent="0.2">
      <c r="A7656" s="7">
        <v>7654</v>
      </c>
      <c r="B7656" s="43">
        <v>460.17</v>
      </c>
      <c r="C7656" s="43">
        <v>1940425.1108678561</v>
      </c>
      <c r="D7656" s="43">
        <v>1290324.8525669179</v>
      </c>
      <c r="E7656" s="43">
        <v>33970.911903731401</v>
      </c>
      <c r="F7656" s="43">
        <v>190953.5243111309</v>
      </c>
      <c r="G7656" s="43">
        <v>425175.82208607573</v>
      </c>
    </row>
    <row r="7657" spans="1:7" x14ac:dyDescent="0.2">
      <c r="A7657" s="7">
        <v>7655</v>
      </c>
      <c r="B7657" s="43">
        <v>215.41</v>
      </c>
      <c r="C7657" s="43">
        <v>87893.202334274305</v>
      </c>
      <c r="D7657" s="43">
        <v>94204.760161011</v>
      </c>
      <c r="E7657" s="43">
        <v>2079.5438010343</v>
      </c>
      <c r="F7657" s="43">
        <v>0</v>
      </c>
      <c r="G7657" s="43">
        <v>-8391.1016277710005</v>
      </c>
    </row>
    <row r="7658" spans="1:7" x14ac:dyDescent="0.2">
      <c r="A7658" s="7">
        <v>7656</v>
      </c>
      <c r="B7658" s="43">
        <v>41.96</v>
      </c>
      <c r="C7658" s="43">
        <v>149521.25758109969</v>
      </c>
      <c r="D7658" s="43">
        <v>131753.9107886253</v>
      </c>
      <c r="E7658" s="43">
        <v>18212.4062593284</v>
      </c>
      <c r="F7658" s="43">
        <v>0</v>
      </c>
      <c r="G7658" s="43">
        <v>-445.05946685390001</v>
      </c>
    </row>
    <row r="7659" spans="1:7" x14ac:dyDescent="0.2">
      <c r="A7659" s="7">
        <v>7657</v>
      </c>
      <c r="B7659" s="43">
        <v>70.290000000000006</v>
      </c>
      <c r="C7659" s="43">
        <v>812980.70126149827</v>
      </c>
      <c r="D7659" s="43">
        <v>674672.7988035446</v>
      </c>
      <c r="E7659" s="43">
        <v>61637.8273320062</v>
      </c>
      <c r="F7659" s="43">
        <v>0</v>
      </c>
      <c r="G7659" s="43">
        <v>76670.075125947493</v>
      </c>
    </row>
    <row r="7660" spans="1:7" x14ac:dyDescent="0.2">
      <c r="A7660" s="7">
        <v>7658</v>
      </c>
      <c r="B7660" s="43">
        <v>252.73</v>
      </c>
      <c r="C7660" s="43">
        <v>1179395.3934981991</v>
      </c>
      <c r="D7660" s="43">
        <v>1100585.065354283</v>
      </c>
      <c r="E7660" s="43">
        <v>24719.697867099301</v>
      </c>
      <c r="F7660" s="43">
        <v>0</v>
      </c>
      <c r="G7660" s="43">
        <v>54090.630276817297</v>
      </c>
    </row>
    <row r="7661" spans="1:7" x14ac:dyDescent="0.2">
      <c r="A7661" s="7">
        <v>7659</v>
      </c>
      <c r="B7661" s="43">
        <v>203.33</v>
      </c>
      <c r="C7661" s="43">
        <v>356997.89703629288</v>
      </c>
      <c r="D7661" s="43">
        <v>323237.18976438697</v>
      </c>
      <c r="E7661" s="43">
        <v>8994.6207982679007</v>
      </c>
      <c r="F7661" s="43">
        <v>0</v>
      </c>
      <c r="G7661" s="43">
        <v>24766.086473638101</v>
      </c>
    </row>
    <row r="7662" spans="1:7" x14ac:dyDescent="0.2">
      <c r="A7662" s="7">
        <v>7660</v>
      </c>
      <c r="B7662" s="43">
        <v>55.91</v>
      </c>
      <c r="C7662" s="43">
        <v>103330.04597876919</v>
      </c>
      <c r="D7662" s="43">
        <v>91451.091446531194</v>
      </c>
      <c r="E7662" s="43">
        <v>9472.0956753147002</v>
      </c>
      <c r="F7662" s="43">
        <v>0</v>
      </c>
      <c r="G7662" s="43">
        <v>2406.8588569233002</v>
      </c>
    </row>
    <row r="7663" spans="1:7" x14ac:dyDescent="0.2">
      <c r="A7663" s="7">
        <v>7661</v>
      </c>
      <c r="B7663" s="43">
        <v>90.61</v>
      </c>
      <c r="C7663" s="43">
        <v>194754.05044075329</v>
      </c>
      <c r="D7663" s="43">
        <v>134757.57762590211</v>
      </c>
      <c r="E7663" s="43">
        <v>11224.4533471501</v>
      </c>
      <c r="F7663" s="43">
        <v>11129.0206817997</v>
      </c>
      <c r="G7663" s="43">
        <v>37642.998785901298</v>
      </c>
    </row>
    <row r="7664" spans="1:7" x14ac:dyDescent="0.2">
      <c r="A7664" s="7">
        <v>7662</v>
      </c>
      <c r="B7664" s="43">
        <v>105.06</v>
      </c>
      <c r="C7664" s="43">
        <v>395354.17378910579</v>
      </c>
      <c r="D7664" s="43">
        <v>484755.30274229858</v>
      </c>
      <c r="E7664" s="43">
        <v>19140.800668260101</v>
      </c>
      <c r="F7664" s="43">
        <v>0</v>
      </c>
      <c r="G7664" s="43">
        <v>-108541.9296214529</v>
      </c>
    </row>
    <row r="7665" spans="1:7" x14ac:dyDescent="0.2">
      <c r="A7665" s="7">
        <v>7663</v>
      </c>
      <c r="B7665" s="43">
        <v>71.260000000000005</v>
      </c>
      <c r="C7665" s="43">
        <v>513895.5569711203</v>
      </c>
      <c r="D7665" s="43">
        <v>342003.01379696978</v>
      </c>
      <c r="E7665" s="43">
        <v>55214.723279874102</v>
      </c>
      <c r="F7665" s="43">
        <v>40875.577585819403</v>
      </c>
      <c r="G7665" s="43">
        <v>75802.242308457106</v>
      </c>
    </row>
    <row r="7666" spans="1:7" x14ac:dyDescent="0.2">
      <c r="A7666" s="7">
        <v>7664</v>
      </c>
      <c r="B7666" s="43">
        <v>91.19</v>
      </c>
      <c r="C7666" s="43">
        <v>146255.44767768841</v>
      </c>
      <c r="D7666" s="43">
        <v>152823.12581229981</v>
      </c>
      <c r="E7666" s="43">
        <v>8325.7702989893005</v>
      </c>
      <c r="F7666" s="43">
        <v>0</v>
      </c>
      <c r="G7666" s="43">
        <v>-14893.448433600701</v>
      </c>
    </row>
    <row r="7667" spans="1:7" x14ac:dyDescent="0.2">
      <c r="A7667" s="7">
        <v>7665</v>
      </c>
      <c r="B7667" s="43">
        <v>94.21</v>
      </c>
      <c r="C7667" s="43">
        <v>722970.80875765532</v>
      </c>
      <c r="D7667" s="43">
        <v>618380.5863419309</v>
      </c>
      <c r="E7667" s="43">
        <v>40228.225208354299</v>
      </c>
      <c r="F7667" s="43">
        <v>0</v>
      </c>
      <c r="G7667" s="43">
        <v>64361.997207370099</v>
      </c>
    </row>
    <row r="7668" spans="1:7" x14ac:dyDescent="0.2">
      <c r="A7668" s="7">
        <v>7666</v>
      </c>
      <c r="B7668" s="43">
        <v>49.49</v>
      </c>
      <c r="C7668" s="43">
        <v>255662.6387923382</v>
      </c>
      <c r="D7668" s="43">
        <v>170112.5295161095</v>
      </c>
      <c r="E7668" s="43">
        <v>41664.977880850303</v>
      </c>
      <c r="F7668" s="43">
        <v>24815.721400562401</v>
      </c>
      <c r="G7668" s="43">
        <v>19069.409994815898</v>
      </c>
    </row>
    <row r="7669" spans="1:7" x14ac:dyDescent="0.2">
      <c r="A7669" s="7">
        <v>7667</v>
      </c>
      <c r="B7669" s="43">
        <v>156.59</v>
      </c>
      <c r="C7669" s="43">
        <v>139401.35477413409</v>
      </c>
      <c r="D7669" s="43">
        <v>125388.7767663886</v>
      </c>
      <c r="E7669" s="43">
        <v>4631.8505407366001</v>
      </c>
      <c r="F7669" s="43">
        <v>0</v>
      </c>
      <c r="G7669" s="43">
        <v>9380.7274670089992</v>
      </c>
    </row>
    <row r="7670" spans="1:7" x14ac:dyDescent="0.2">
      <c r="A7670" s="7">
        <v>7668</v>
      </c>
      <c r="B7670" s="43">
        <v>18.97</v>
      </c>
      <c r="C7670" s="43">
        <v>32221.435446573301</v>
      </c>
      <c r="D7670" s="43">
        <v>27623.668383935601</v>
      </c>
      <c r="E7670" s="43">
        <v>8708.7332837980994</v>
      </c>
      <c r="F7670" s="43">
        <v>0</v>
      </c>
      <c r="G7670" s="43">
        <v>-4110.9662211604</v>
      </c>
    </row>
    <row r="7671" spans="1:7" x14ac:dyDescent="0.2">
      <c r="A7671" s="7">
        <v>7669</v>
      </c>
      <c r="B7671" s="43">
        <v>70.680000000000007</v>
      </c>
      <c r="C7671" s="43">
        <v>65134.739018782202</v>
      </c>
      <c r="D7671" s="43">
        <v>64264.0438647396</v>
      </c>
      <c r="E7671" s="43">
        <v>4689.2946128839003</v>
      </c>
      <c r="F7671" s="43">
        <v>0</v>
      </c>
      <c r="G7671" s="43">
        <v>-3818.5994588413</v>
      </c>
    </row>
    <row r="7672" spans="1:7" x14ac:dyDescent="0.2">
      <c r="A7672" s="7">
        <v>7670</v>
      </c>
      <c r="B7672" s="43">
        <v>55.73</v>
      </c>
      <c r="C7672" s="43">
        <v>345038.72569575289</v>
      </c>
      <c r="D7672" s="43">
        <v>229619.41748864559</v>
      </c>
      <c r="E7672" s="43">
        <v>54666.749070447499</v>
      </c>
      <c r="F7672" s="43">
        <v>45718.779577419598</v>
      </c>
      <c r="G7672" s="43">
        <v>15033.7795592403</v>
      </c>
    </row>
    <row r="7673" spans="1:7" x14ac:dyDescent="0.2">
      <c r="A7673" s="7">
        <v>7671</v>
      </c>
      <c r="B7673" s="43">
        <v>255.63</v>
      </c>
      <c r="C7673" s="43">
        <v>480759.80574695271</v>
      </c>
      <c r="D7673" s="43">
        <v>441334.53953536059</v>
      </c>
      <c r="E7673" s="43">
        <v>9812.8905674865</v>
      </c>
      <c r="F7673" s="43">
        <v>0</v>
      </c>
      <c r="G7673" s="43">
        <v>29612.375644105599</v>
      </c>
    </row>
    <row r="7674" spans="1:7" x14ac:dyDescent="0.2">
      <c r="A7674" s="7">
        <v>7672</v>
      </c>
      <c r="B7674" s="43">
        <v>73.510000000000005</v>
      </c>
      <c r="C7674" s="43">
        <v>149473.49136516231</v>
      </c>
      <c r="D7674" s="43">
        <v>99610.450202353997</v>
      </c>
      <c r="E7674" s="43">
        <v>15340.659339738801</v>
      </c>
      <c r="F7674" s="43">
        <v>11740.5624081859</v>
      </c>
      <c r="G7674" s="43">
        <v>22781.819414883699</v>
      </c>
    </row>
    <row r="7675" spans="1:7" x14ac:dyDescent="0.2">
      <c r="A7675" s="7">
        <v>7673</v>
      </c>
      <c r="B7675" s="43">
        <v>57.97</v>
      </c>
      <c r="C7675" s="43">
        <v>849725.33760660701</v>
      </c>
      <c r="D7675" s="43">
        <v>628614.56201322132</v>
      </c>
      <c r="E7675" s="43">
        <v>79308.202397101093</v>
      </c>
      <c r="F7675" s="43">
        <v>0</v>
      </c>
      <c r="G7675" s="43">
        <v>141802.57319628459</v>
      </c>
    </row>
    <row r="7676" spans="1:7" x14ac:dyDescent="0.2">
      <c r="A7676" s="7">
        <v>7674</v>
      </c>
      <c r="B7676" s="43">
        <v>23.14</v>
      </c>
      <c r="C7676" s="43">
        <v>2773.1688372432</v>
      </c>
      <c r="D7676" s="43">
        <v>2685.2250656266001</v>
      </c>
      <c r="E7676" s="43">
        <v>609.32073284700004</v>
      </c>
      <c r="F7676" s="43">
        <v>0</v>
      </c>
      <c r="G7676" s="43">
        <v>-521.37696123039996</v>
      </c>
    </row>
    <row r="7677" spans="1:7" x14ac:dyDescent="0.2">
      <c r="A7677" s="7">
        <v>7675</v>
      </c>
      <c r="B7677" s="43">
        <v>25.03</v>
      </c>
      <c r="C7677" s="43">
        <v>15894.2587617872</v>
      </c>
      <c r="D7677" s="43">
        <v>14669.260307620299</v>
      </c>
      <c r="E7677" s="43">
        <v>3186.8821453664</v>
      </c>
      <c r="F7677" s="43">
        <v>0</v>
      </c>
      <c r="G7677" s="43">
        <v>-1961.8836911996</v>
      </c>
    </row>
    <row r="7678" spans="1:7" x14ac:dyDescent="0.2">
      <c r="A7678" s="7">
        <v>7676</v>
      </c>
      <c r="B7678" s="43">
        <v>60.56</v>
      </c>
      <c r="C7678" s="43">
        <v>343565.74642955483</v>
      </c>
      <c r="D7678" s="43">
        <v>280081.70720999758</v>
      </c>
      <c r="E7678" s="43">
        <v>29313.096268778299</v>
      </c>
      <c r="F7678" s="43">
        <v>0</v>
      </c>
      <c r="G7678" s="43">
        <v>34170.942950778903</v>
      </c>
    </row>
    <row r="7679" spans="1:7" x14ac:dyDescent="0.2">
      <c r="A7679" s="7">
        <v>7677</v>
      </c>
      <c r="B7679" s="43">
        <v>14.33</v>
      </c>
      <c r="C7679" s="43">
        <v>3682.7220791223999</v>
      </c>
      <c r="D7679" s="43">
        <v>3141.4968668816</v>
      </c>
      <c r="E7679" s="43">
        <v>1308.2524449473999</v>
      </c>
      <c r="F7679" s="43">
        <v>0</v>
      </c>
      <c r="G7679" s="43">
        <v>-767.02723270659999</v>
      </c>
    </row>
    <row r="7680" spans="1:7" x14ac:dyDescent="0.2">
      <c r="A7680" s="7">
        <v>7678</v>
      </c>
      <c r="B7680" s="43">
        <v>124.81</v>
      </c>
      <c r="C7680" s="43">
        <v>1264224.92422642</v>
      </c>
      <c r="D7680" s="43">
        <v>1174784.2939363739</v>
      </c>
      <c r="E7680" s="43">
        <v>53728.429617417998</v>
      </c>
      <c r="F7680" s="43">
        <v>0</v>
      </c>
      <c r="G7680" s="43">
        <v>35712.200672628103</v>
      </c>
    </row>
    <row r="7681" spans="1:7" x14ac:dyDescent="0.2">
      <c r="A7681" s="7">
        <v>7679</v>
      </c>
      <c r="B7681" s="43">
        <v>57.5</v>
      </c>
      <c r="C7681" s="43">
        <v>209982.70689288419</v>
      </c>
      <c r="D7681" s="43">
        <v>200939.72505572991</v>
      </c>
      <c r="E7681" s="43">
        <v>18753.0647490704</v>
      </c>
      <c r="F7681" s="43">
        <v>0</v>
      </c>
      <c r="G7681" s="43">
        <v>-9710.0829119161008</v>
      </c>
    </row>
    <row r="7682" spans="1:7" x14ac:dyDescent="0.2">
      <c r="A7682" s="7">
        <v>7680</v>
      </c>
      <c r="B7682" s="43">
        <v>25.94</v>
      </c>
      <c r="C7682" s="43">
        <v>29784.1928814147</v>
      </c>
      <c r="D7682" s="43">
        <v>28207.6445188863</v>
      </c>
      <c r="E7682" s="43">
        <v>5795.5492742143997</v>
      </c>
      <c r="F7682" s="43">
        <v>0</v>
      </c>
      <c r="G7682" s="43">
        <v>-4219.0009116860001</v>
      </c>
    </row>
    <row r="7683" spans="1:7" x14ac:dyDescent="0.2">
      <c r="A7683" s="7">
        <v>7681</v>
      </c>
      <c r="B7683" s="43">
        <v>32.229999999999997</v>
      </c>
      <c r="C7683" s="43">
        <v>213316.12500517251</v>
      </c>
      <c r="D7683" s="43">
        <v>171139.7069912687</v>
      </c>
      <c r="E7683" s="43">
        <v>34147.422447482102</v>
      </c>
      <c r="F7683" s="43">
        <v>0</v>
      </c>
      <c r="G7683" s="43">
        <v>8028.9955664216004</v>
      </c>
    </row>
    <row r="7684" spans="1:7" x14ac:dyDescent="0.2">
      <c r="A7684" s="7">
        <v>7682</v>
      </c>
      <c r="B7684" s="43">
        <v>126.69</v>
      </c>
      <c r="C7684" s="43">
        <v>179703.5022764054</v>
      </c>
      <c r="D7684" s="43">
        <v>227210.5978696096</v>
      </c>
      <c r="E7684" s="43">
        <v>7197.4313119813996</v>
      </c>
      <c r="F7684" s="43">
        <v>0</v>
      </c>
      <c r="G7684" s="43">
        <v>-54704.526905185601</v>
      </c>
    </row>
    <row r="7685" spans="1:7" x14ac:dyDescent="0.2">
      <c r="A7685" s="7">
        <v>7683</v>
      </c>
      <c r="B7685" s="43">
        <v>217.23</v>
      </c>
      <c r="C7685" s="43">
        <v>2256010.516196629</v>
      </c>
      <c r="D7685" s="43">
        <v>1501194.5496875891</v>
      </c>
      <c r="E7685" s="43">
        <v>79655.265434459099</v>
      </c>
      <c r="F7685" s="43">
        <v>180773.92395274999</v>
      </c>
      <c r="G7685" s="43">
        <v>494386.77712183108</v>
      </c>
    </row>
    <row r="7686" spans="1:7" x14ac:dyDescent="0.2">
      <c r="A7686" s="7">
        <v>7684</v>
      </c>
      <c r="B7686" s="43">
        <v>123.88</v>
      </c>
      <c r="C7686" s="43">
        <v>572980.7383524141</v>
      </c>
      <c r="D7686" s="43">
        <v>580988.88577001519</v>
      </c>
      <c r="E7686" s="43">
        <v>23592.2948252284</v>
      </c>
      <c r="F7686" s="43">
        <v>0</v>
      </c>
      <c r="G7686" s="43">
        <v>-31600.4422428295</v>
      </c>
    </row>
    <row r="7687" spans="1:7" x14ac:dyDescent="0.2">
      <c r="A7687" s="7">
        <v>7685</v>
      </c>
      <c r="B7687" s="43">
        <v>176.89</v>
      </c>
      <c r="C7687" s="43">
        <v>21526.225850566701</v>
      </c>
      <c r="D7687" s="43">
        <v>19109.295600731599</v>
      </c>
      <c r="E7687" s="43">
        <v>624.6473448168</v>
      </c>
      <c r="F7687" s="43">
        <v>0</v>
      </c>
      <c r="G7687" s="43">
        <v>1792.2829050183</v>
      </c>
    </row>
    <row r="7688" spans="1:7" x14ac:dyDescent="0.2">
      <c r="A7688" s="7">
        <v>7686</v>
      </c>
      <c r="B7688" s="43">
        <v>197.53</v>
      </c>
      <c r="C7688" s="43">
        <v>1468619.4355574511</v>
      </c>
      <c r="D7688" s="43">
        <v>1379578.6111442901</v>
      </c>
      <c r="E7688" s="43">
        <v>39274.4649051823</v>
      </c>
      <c r="F7688" s="43">
        <v>0</v>
      </c>
      <c r="G7688" s="43">
        <v>49766.359507977802</v>
      </c>
    </row>
    <row r="7689" spans="1:7" x14ac:dyDescent="0.2">
      <c r="A7689" s="7">
        <v>7687</v>
      </c>
      <c r="B7689" s="43">
        <v>32.51</v>
      </c>
      <c r="C7689" s="43">
        <v>60168.815630258599</v>
      </c>
      <c r="D7689" s="43">
        <v>57943.271116121403</v>
      </c>
      <c r="E7689" s="43">
        <v>9330.3978471429</v>
      </c>
      <c r="F7689" s="43">
        <v>0</v>
      </c>
      <c r="G7689" s="43">
        <v>-7104.8533330056998</v>
      </c>
    </row>
    <row r="7690" spans="1:7" x14ac:dyDescent="0.2">
      <c r="A7690" s="7">
        <v>7688</v>
      </c>
      <c r="B7690" s="43">
        <v>274.57</v>
      </c>
      <c r="C7690" s="43">
        <v>1424562.7101640019</v>
      </c>
      <c r="D7690" s="43">
        <v>1251927.982170128</v>
      </c>
      <c r="E7690" s="43">
        <v>26683.107643653399</v>
      </c>
      <c r="F7690" s="43">
        <v>0</v>
      </c>
      <c r="G7690" s="43">
        <v>145951.62035022071</v>
      </c>
    </row>
    <row r="7691" spans="1:7" x14ac:dyDescent="0.2">
      <c r="A7691" s="7">
        <v>7689</v>
      </c>
      <c r="B7691" s="43">
        <v>8.6999999999999993</v>
      </c>
      <c r="C7691" s="43">
        <v>44644.879092391697</v>
      </c>
      <c r="D7691" s="43">
        <v>35142.893344093703</v>
      </c>
      <c r="E7691" s="43">
        <v>27109.156001146999</v>
      </c>
      <c r="F7691" s="43">
        <v>0</v>
      </c>
      <c r="G7691" s="43">
        <v>-17607.170252849101</v>
      </c>
    </row>
    <row r="7692" spans="1:7" x14ac:dyDescent="0.2">
      <c r="A7692" s="7">
        <v>7690</v>
      </c>
      <c r="B7692" s="43">
        <v>83.05</v>
      </c>
      <c r="C7692" s="43">
        <v>1092300.7646367401</v>
      </c>
      <c r="D7692" s="43">
        <v>864042.76798649621</v>
      </c>
      <c r="E7692" s="43">
        <v>70705.694846409999</v>
      </c>
      <c r="F7692" s="43">
        <v>0</v>
      </c>
      <c r="G7692" s="43">
        <v>157552.30180383381</v>
      </c>
    </row>
    <row r="7693" spans="1:7" x14ac:dyDescent="0.2">
      <c r="A7693" s="7">
        <v>7691</v>
      </c>
      <c r="B7693" s="43">
        <v>35.659999999999997</v>
      </c>
      <c r="C7693" s="43">
        <v>300270.95796829311</v>
      </c>
      <c r="D7693" s="43">
        <v>236222.05318552669</v>
      </c>
      <c r="E7693" s="43">
        <v>44228.591876197599</v>
      </c>
      <c r="F7693" s="43">
        <v>0</v>
      </c>
      <c r="G7693" s="43">
        <v>19820.312906568899</v>
      </c>
    </row>
    <row r="7694" spans="1:7" x14ac:dyDescent="0.2">
      <c r="A7694" s="7">
        <v>7692</v>
      </c>
      <c r="B7694" s="43">
        <v>28.38</v>
      </c>
      <c r="C7694" s="43">
        <v>65540.783255515198</v>
      </c>
      <c r="D7694" s="43">
        <v>47990.229676715397</v>
      </c>
      <c r="E7694" s="43">
        <v>12007.880877560599</v>
      </c>
      <c r="F7694" s="43">
        <v>0</v>
      </c>
      <c r="G7694" s="43">
        <v>5542.6727012392003</v>
      </c>
    </row>
    <row r="7695" spans="1:7" x14ac:dyDescent="0.2">
      <c r="A7695" s="7">
        <v>7693</v>
      </c>
      <c r="B7695" s="43">
        <v>19.489999999999998</v>
      </c>
      <c r="C7695" s="43">
        <v>69571.347551117404</v>
      </c>
      <c r="D7695" s="43">
        <v>61687.2437644733</v>
      </c>
      <c r="E7695" s="43">
        <v>18149.415238690199</v>
      </c>
      <c r="F7695" s="43">
        <v>0</v>
      </c>
      <c r="G7695" s="43">
        <v>-10265.3114520461</v>
      </c>
    </row>
    <row r="7696" spans="1:7" x14ac:dyDescent="0.2">
      <c r="A7696" s="7">
        <v>7694</v>
      </c>
      <c r="B7696" s="43">
        <v>71.37</v>
      </c>
      <c r="C7696" s="43">
        <v>466638.61030837242</v>
      </c>
      <c r="D7696" s="43">
        <v>433272.33466527559</v>
      </c>
      <c r="E7696" s="43">
        <v>34187.9979699385</v>
      </c>
      <c r="F7696" s="43">
        <v>0</v>
      </c>
      <c r="G7696" s="43">
        <v>-821.72232684180005</v>
      </c>
    </row>
    <row r="7697" spans="1:7" x14ac:dyDescent="0.2">
      <c r="A7697" s="7">
        <v>7695</v>
      </c>
      <c r="B7697" s="43">
        <v>63.5</v>
      </c>
      <c r="C7697" s="43">
        <v>353786.95157129457</v>
      </c>
      <c r="D7697" s="43">
        <v>335980.52931191417</v>
      </c>
      <c r="E7697" s="43">
        <v>29088.401089920499</v>
      </c>
      <c r="F7697" s="43">
        <v>0</v>
      </c>
      <c r="G7697" s="43">
        <v>-11281.9788305401</v>
      </c>
    </row>
    <row r="7698" spans="1:7" x14ac:dyDescent="0.2">
      <c r="A7698" s="7">
        <v>7696</v>
      </c>
      <c r="B7698" s="43">
        <v>44.52</v>
      </c>
      <c r="C7698" s="43">
        <v>18972.627971890899</v>
      </c>
      <c r="D7698" s="43">
        <v>14914.595547471399</v>
      </c>
      <c r="E7698" s="43">
        <v>2236.7733795540998</v>
      </c>
      <c r="F7698" s="43">
        <v>0</v>
      </c>
      <c r="G7698" s="43">
        <v>1821.2590448654</v>
      </c>
    </row>
    <row r="7699" spans="1:7" x14ac:dyDescent="0.2">
      <c r="A7699" s="7">
        <v>7697</v>
      </c>
      <c r="B7699" s="43">
        <v>35.450000000000003</v>
      </c>
      <c r="C7699" s="43">
        <v>208705.2838950257</v>
      </c>
      <c r="D7699" s="43">
        <v>141396.11441650559</v>
      </c>
      <c r="E7699" s="43">
        <v>30783.104917254099</v>
      </c>
      <c r="F7699" s="43">
        <v>20947.9917223909</v>
      </c>
      <c r="G7699" s="43">
        <v>15578.072838875099</v>
      </c>
    </row>
    <row r="7700" spans="1:7" x14ac:dyDescent="0.2">
      <c r="A7700" s="7">
        <v>7698</v>
      </c>
      <c r="B7700" s="43">
        <v>7.56</v>
      </c>
      <c r="C7700" s="43">
        <v>34304.736337873699</v>
      </c>
      <c r="D7700" s="43">
        <v>23091.314060221299</v>
      </c>
      <c r="E7700" s="43">
        <v>24249.740460612698</v>
      </c>
      <c r="F7700" s="43">
        <v>2761.8690178153001</v>
      </c>
      <c r="G7700" s="43">
        <v>-15798.187200775599</v>
      </c>
    </row>
    <row r="7701" spans="1:7" x14ac:dyDescent="0.2">
      <c r="A7701" s="7">
        <v>7699</v>
      </c>
      <c r="B7701" s="43">
        <v>465.01</v>
      </c>
      <c r="C7701" s="43">
        <v>53497.183641391399</v>
      </c>
      <c r="D7701" s="43">
        <v>81990.527060146502</v>
      </c>
      <c r="E7701" s="43">
        <v>582.08399122809999</v>
      </c>
      <c r="F7701" s="43">
        <v>0</v>
      </c>
      <c r="G7701" s="43">
        <v>-29075.4274099832</v>
      </c>
    </row>
    <row r="7702" spans="1:7" x14ac:dyDescent="0.2">
      <c r="A7702" s="7">
        <v>7700</v>
      </c>
      <c r="B7702" s="43">
        <v>27.93</v>
      </c>
      <c r="C7702" s="43">
        <v>62171.207986054098</v>
      </c>
      <c r="D7702" s="43">
        <v>56590.515213903302</v>
      </c>
      <c r="E7702" s="43">
        <v>11231.0381755736</v>
      </c>
      <c r="F7702" s="43">
        <v>0</v>
      </c>
      <c r="G7702" s="43">
        <v>-5650.3454034227998</v>
      </c>
    </row>
    <row r="7703" spans="1:7" x14ac:dyDescent="0.2">
      <c r="A7703" s="7">
        <v>7701</v>
      </c>
      <c r="B7703" s="43">
        <v>189.06</v>
      </c>
      <c r="C7703" s="43">
        <v>32084.011394079502</v>
      </c>
      <c r="D7703" s="43">
        <v>33630.372831531698</v>
      </c>
      <c r="E7703" s="43">
        <v>851.32598256350002</v>
      </c>
      <c r="F7703" s="43">
        <v>0</v>
      </c>
      <c r="G7703" s="43">
        <v>-2397.6874200156999</v>
      </c>
    </row>
    <row r="7704" spans="1:7" x14ac:dyDescent="0.2">
      <c r="A7704" s="7">
        <v>7702</v>
      </c>
      <c r="B7704" s="43">
        <v>40.9</v>
      </c>
      <c r="C7704" s="43">
        <v>329194.39926341042</v>
      </c>
      <c r="D7704" s="43">
        <v>317141.96405680169</v>
      </c>
      <c r="E7704" s="43">
        <v>42271.313919935899</v>
      </c>
      <c r="F7704" s="43">
        <v>0</v>
      </c>
      <c r="G7704" s="43">
        <v>-30218.878713327202</v>
      </c>
    </row>
    <row r="7705" spans="1:7" x14ac:dyDescent="0.2">
      <c r="A7705" s="7">
        <v>7703</v>
      </c>
      <c r="B7705" s="43">
        <v>31.47</v>
      </c>
      <c r="C7705" s="43">
        <v>128814.4982705908</v>
      </c>
      <c r="D7705" s="43">
        <v>85784.791343633202</v>
      </c>
      <c r="E7705" s="43">
        <v>35974.176983161196</v>
      </c>
      <c r="F7705" s="43">
        <v>17108.126934259799</v>
      </c>
      <c r="G7705" s="43">
        <v>-10052.5969904634</v>
      </c>
    </row>
    <row r="7706" spans="1:7" x14ac:dyDescent="0.2">
      <c r="A7706" s="7">
        <v>7704</v>
      </c>
      <c r="B7706" s="43">
        <v>16.18</v>
      </c>
      <c r="C7706" s="43">
        <v>113020.1037159993</v>
      </c>
      <c r="D7706" s="43">
        <v>75243.525261556395</v>
      </c>
      <c r="E7706" s="43">
        <v>53361.858439723699</v>
      </c>
      <c r="F7706" s="43">
        <v>8932.0398459601001</v>
      </c>
      <c r="G7706" s="43">
        <v>-24517.3198312409</v>
      </c>
    </row>
    <row r="7707" spans="1:7" x14ac:dyDescent="0.2">
      <c r="A7707" s="7">
        <v>7705</v>
      </c>
      <c r="B7707" s="43">
        <v>201.04</v>
      </c>
      <c r="C7707" s="43">
        <v>128233.9538061543</v>
      </c>
      <c r="D7707" s="43">
        <v>172386.84133924361</v>
      </c>
      <c r="E7707" s="43">
        <v>3233.9216850236999</v>
      </c>
      <c r="F7707" s="43">
        <v>0</v>
      </c>
      <c r="G7707" s="43">
        <v>-47386.809218112998</v>
      </c>
    </row>
    <row r="7708" spans="1:7" x14ac:dyDescent="0.2">
      <c r="A7708" s="7">
        <v>7706</v>
      </c>
      <c r="B7708" s="43">
        <v>112.05</v>
      </c>
      <c r="C7708" s="43">
        <v>158075.37220363479</v>
      </c>
      <c r="D7708" s="43">
        <v>194064.12040956199</v>
      </c>
      <c r="E7708" s="43">
        <v>7126.4944270594997</v>
      </c>
      <c r="F7708" s="43">
        <v>0</v>
      </c>
      <c r="G7708" s="43">
        <v>-43115.242632986701</v>
      </c>
    </row>
    <row r="7709" spans="1:7" x14ac:dyDescent="0.2">
      <c r="A7709" s="7">
        <v>7707</v>
      </c>
      <c r="B7709" s="43">
        <v>247.13</v>
      </c>
      <c r="C7709" s="43">
        <v>282282.59228107211</v>
      </c>
      <c r="D7709" s="43">
        <v>188092.99393234419</v>
      </c>
      <c r="E7709" s="43">
        <v>8652.4620027808996</v>
      </c>
      <c r="F7709" s="43">
        <v>22546.780525006499</v>
      </c>
      <c r="G7709" s="43">
        <v>62990.355820940502</v>
      </c>
    </row>
    <row r="7710" spans="1:7" x14ac:dyDescent="0.2">
      <c r="A7710" s="7">
        <v>7708</v>
      </c>
      <c r="B7710" s="43">
        <v>100.82</v>
      </c>
      <c r="C7710" s="43">
        <v>330154.13672817731</v>
      </c>
      <c r="D7710" s="43">
        <v>225252.94542936451</v>
      </c>
      <c r="E7710" s="43">
        <v>17116.042297846001</v>
      </c>
      <c r="F7710" s="43">
        <v>29719.668232357599</v>
      </c>
      <c r="G7710" s="43">
        <v>58065.480768609297</v>
      </c>
    </row>
    <row r="7711" spans="1:7" x14ac:dyDescent="0.2">
      <c r="A7711" s="7">
        <v>7709</v>
      </c>
      <c r="B7711" s="43">
        <v>148.13999999999999</v>
      </c>
      <c r="C7711" s="43">
        <v>389338.68598511751</v>
      </c>
      <c r="D7711" s="43">
        <v>355376.92536428699</v>
      </c>
      <c r="E7711" s="43">
        <v>13938.0205048754</v>
      </c>
      <c r="F7711" s="43">
        <v>0</v>
      </c>
      <c r="G7711" s="43">
        <v>20023.740115955101</v>
      </c>
    </row>
    <row r="7712" spans="1:7" x14ac:dyDescent="0.2">
      <c r="A7712" s="7">
        <v>7710</v>
      </c>
      <c r="B7712" s="43">
        <v>307.14</v>
      </c>
      <c r="C7712" s="43">
        <v>20578.38</v>
      </c>
      <c r="D7712" s="43">
        <v>32386.936935365298</v>
      </c>
      <c r="E7712" s="43">
        <v>335</v>
      </c>
      <c r="F7712" s="43">
        <v>0</v>
      </c>
      <c r="G7712" s="43">
        <v>-12143.556935365301</v>
      </c>
    </row>
    <row r="7713" spans="1:7" x14ac:dyDescent="0.2">
      <c r="A7713" s="7">
        <v>7711</v>
      </c>
      <c r="B7713" s="43">
        <v>40.36</v>
      </c>
      <c r="C7713" s="43">
        <v>168392.51983432219</v>
      </c>
      <c r="D7713" s="43">
        <v>132649.80677258971</v>
      </c>
      <c r="E7713" s="43">
        <v>22422.645083798201</v>
      </c>
      <c r="F7713" s="43">
        <v>0</v>
      </c>
      <c r="G7713" s="43">
        <v>13320.067977934301</v>
      </c>
    </row>
    <row r="7714" spans="1:7" x14ac:dyDescent="0.2">
      <c r="A7714" s="7">
        <v>7712</v>
      </c>
      <c r="B7714" s="43">
        <v>23.73</v>
      </c>
      <c r="C7714" s="43">
        <v>35381.125392210502</v>
      </c>
      <c r="D7714" s="43">
        <v>26566.503313448498</v>
      </c>
      <c r="E7714" s="43">
        <v>7727.4681097076</v>
      </c>
      <c r="F7714" s="43">
        <v>0</v>
      </c>
      <c r="G7714" s="43">
        <v>1087.1539690544</v>
      </c>
    </row>
    <row r="7715" spans="1:7" x14ac:dyDescent="0.2">
      <c r="A7715" s="7">
        <v>7713</v>
      </c>
      <c r="B7715" s="43">
        <v>53.96</v>
      </c>
      <c r="C7715" s="43">
        <v>56662.202212987897</v>
      </c>
      <c r="D7715" s="43">
        <v>37715.012383237598</v>
      </c>
      <c r="E7715" s="43">
        <v>8379.4400623194997</v>
      </c>
      <c r="F7715" s="43">
        <v>5483.2059435904002</v>
      </c>
      <c r="G7715" s="43">
        <v>5084.5438238404004</v>
      </c>
    </row>
    <row r="7716" spans="1:7" x14ac:dyDescent="0.2">
      <c r="A7716" s="7">
        <v>7714</v>
      </c>
      <c r="B7716" s="43">
        <v>51.38</v>
      </c>
      <c r="C7716" s="43">
        <v>560771.33089352748</v>
      </c>
      <c r="D7716" s="43">
        <v>526548.1912493601</v>
      </c>
      <c r="E7716" s="43">
        <v>57551.6968491671</v>
      </c>
      <c r="F7716" s="43">
        <v>0</v>
      </c>
      <c r="G7716" s="43">
        <v>-23328.557204999699</v>
      </c>
    </row>
    <row r="7717" spans="1:7" x14ac:dyDescent="0.2">
      <c r="A7717" s="7">
        <v>7715</v>
      </c>
      <c r="B7717" s="43">
        <v>183.85</v>
      </c>
      <c r="C7717" s="43">
        <v>471424.04044390871</v>
      </c>
      <c r="D7717" s="43">
        <v>487520.90144176298</v>
      </c>
      <c r="E7717" s="43">
        <v>13146.3196943683</v>
      </c>
      <c r="F7717" s="43">
        <v>0</v>
      </c>
      <c r="G7717" s="43">
        <v>-29243.180692222701</v>
      </c>
    </row>
    <row r="7718" spans="1:7" x14ac:dyDescent="0.2">
      <c r="A7718" s="7">
        <v>7716</v>
      </c>
      <c r="B7718" s="43">
        <v>7.5</v>
      </c>
      <c r="C7718" s="43">
        <v>9655.1124308109993</v>
      </c>
      <c r="D7718" s="43">
        <v>6433.3949002316003</v>
      </c>
      <c r="E7718" s="43">
        <v>11290.126537964299</v>
      </c>
      <c r="F7718" s="43">
        <v>1273.8088360021</v>
      </c>
      <c r="G7718" s="43">
        <v>-9342.2178433869994</v>
      </c>
    </row>
    <row r="7719" spans="1:7" x14ac:dyDescent="0.2">
      <c r="A7719" s="7">
        <v>7717</v>
      </c>
      <c r="B7719" s="43">
        <v>64.37</v>
      </c>
      <c r="C7719" s="43">
        <v>605682.74405242619</v>
      </c>
      <c r="D7719" s="43">
        <v>403704.34961554792</v>
      </c>
      <c r="E7719" s="43">
        <v>74098.537039849005</v>
      </c>
      <c r="F7719" s="43">
        <v>58110.665031578203</v>
      </c>
      <c r="G7719" s="43">
        <v>69769.192365451105</v>
      </c>
    </row>
    <row r="7720" spans="1:7" x14ac:dyDescent="0.2">
      <c r="A7720" s="7">
        <v>7718</v>
      </c>
      <c r="B7720" s="43">
        <v>54.26</v>
      </c>
      <c r="C7720" s="43">
        <v>318724.83789873112</v>
      </c>
      <c r="D7720" s="43">
        <v>354129.33976954559</v>
      </c>
      <c r="E7720" s="43">
        <v>30163.933041937998</v>
      </c>
      <c r="F7720" s="43">
        <v>0</v>
      </c>
      <c r="G7720" s="43">
        <v>-65568.434912752506</v>
      </c>
    </row>
    <row r="7721" spans="1:7" x14ac:dyDescent="0.2">
      <c r="A7721" s="7">
        <v>7719</v>
      </c>
      <c r="B7721" s="43">
        <v>31.07</v>
      </c>
      <c r="C7721" s="43">
        <v>85139.603247324601</v>
      </c>
      <c r="D7721" s="43">
        <v>85269.229725080193</v>
      </c>
      <c r="E7721" s="43">
        <v>13949.4819348806</v>
      </c>
      <c r="F7721" s="43">
        <v>0</v>
      </c>
      <c r="G7721" s="43">
        <v>-14079.1084126362</v>
      </c>
    </row>
    <row r="7722" spans="1:7" x14ac:dyDescent="0.2">
      <c r="A7722" s="7">
        <v>7720</v>
      </c>
      <c r="B7722" s="43">
        <v>47.71</v>
      </c>
      <c r="C7722" s="43">
        <v>12090.984856269301</v>
      </c>
      <c r="D7722" s="43">
        <v>11001.3260691011</v>
      </c>
      <c r="E7722" s="43">
        <v>1294.712732533</v>
      </c>
      <c r="F7722" s="43">
        <v>0</v>
      </c>
      <c r="G7722" s="43">
        <v>-205.05394536470001</v>
      </c>
    </row>
    <row r="7723" spans="1:7" x14ac:dyDescent="0.2">
      <c r="A7723" s="7">
        <v>7721</v>
      </c>
      <c r="B7723" s="43">
        <v>73.45</v>
      </c>
      <c r="C7723" s="43">
        <v>488223.77573294222</v>
      </c>
      <c r="D7723" s="43">
        <v>442005.29959729011</v>
      </c>
      <c r="E7723" s="43">
        <v>34227.973910309302</v>
      </c>
      <c r="F7723" s="43">
        <v>0</v>
      </c>
      <c r="G7723" s="43">
        <v>11990.5022253428</v>
      </c>
    </row>
    <row r="7724" spans="1:7" x14ac:dyDescent="0.2">
      <c r="A7724" s="7">
        <v>7722</v>
      </c>
      <c r="B7724" s="43">
        <v>74.53</v>
      </c>
      <c r="C7724" s="43">
        <v>466853.99865641259</v>
      </c>
      <c r="D7724" s="43">
        <v>425089.9605356236</v>
      </c>
      <c r="E7724" s="43">
        <v>33008.983961293801</v>
      </c>
      <c r="F7724" s="43">
        <v>0</v>
      </c>
      <c r="G7724" s="43">
        <v>8755.0541594951992</v>
      </c>
    </row>
    <row r="7725" spans="1:7" x14ac:dyDescent="0.2">
      <c r="A7725" s="7">
        <v>7723</v>
      </c>
      <c r="B7725" s="43">
        <v>116.3</v>
      </c>
      <c r="C7725" s="43">
        <v>69444.595185675993</v>
      </c>
      <c r="D7725" s="43">
        <v>87357.741618912303</v>
      </c>
      <c r="E7725" s="43">
        <v>3039.5897662041998</v>
      </c>
      <c r="F7725" s="43">
        <v>0</v>
      </c>
      <c r="G7725" s="43">
        <v>-20952.736199440398</v>
      </c>
    </row>
    <row r="7726" spans="1:7" x14ac:dyDescent="0.2">
      <c r="A7726" s="7">
        <v>7724</v>
      </c>
      <c r="B7726" s="43">
        <v>58.81</v>
      </c>
      <c r="C7726" s="43">
        <v>14819.0306694583</v>
      </c>
      <c r="D7726" s="43">
        <v>17812.116371402601</v>
      </c>
      <c r="E7726" s="43">
        <v>1274.4448149723</v>
      </c>
      <c r="F7726" s="43">
        <v>0</v>
      </c>
      <c r="G7726" s="43">
        <v>-4267.5305169165003</v>
      </c>
    </row>
    <row r="7727" spans="1:7" x14ac:dyDescent="0.2">
      <c r="A7727" s="7">
        <v>7725</v>
      </c>
      <c r="B7727" s="43">
        <v>61.95</v>
      </c>
      <c r="C7727" s="43">
        <v>21076.748263627898</v>
      </c>
      <c r="D7727" s="43">
        <v>18533.8422517978</v>
      </c>
      <c r="E7727" s="43">
        <v>1792.2696192820999</v>
      </c>
      <c r="F7727" s="43">
        <v>0</v>
      </c>
      <c r="G7727" s="43">
        <v>750.63639254789996</v>
      </c>
    </row>
    <row r="7728" spans="1:7" x14ac:dyDescent="0.2">
      <c r="A7728" s="7">
        <v>7726</v>
      </c>
      <c r="B7728" s="43">
        <v>3.82</v>
      </c>
      <c r="C7728" s="43">
        <v>1609.8759381136999</v>
      </c>
      <c r="D7728" s="43">
        <v>1735.6677814038001</v>
      </c>
      <c r="E7728" s="43">
        <v>2162.4392698278998</v>
      </c>
      <c r="F7728" s="43">
        <v>0</v>
      </c>
      <c r="G7728" s="43">
        <v>-2288.2311131178999</v>
      </c>
    </row>
    <row r="7729" spans="1:7" x14ac:dyDescent="0.2">
      <c r="A7729" s="7">
        <v>7727</v>
      </c>
      <c r="B7729" s="43">
        <v>5.28</v>
      </c>
      <c r="C7729" s="43">
        <v>36463.958567185902</v>
      </c>
      <c r="D7729" s="43">
        <v>33040.084975144498</v>
      </c>
      <c r="E7729" s="43">
        <v>35864.211175832701</v>
      </c>
      <c r="F7729" s="43">
        <v>0</v>
      </c>
      <c r="G7729" s="43">
        <v>-32440.337583791301</v>
      </c>
    </row>
    <row r="7730" spans="1:7" x14ac:dyDescent="0.2">
      <c r="A7730" s="7">
        <v>7728</v>
      </c>
      <c r="B7730" s="43">
        <v>37.479999999999997</v>
      </c>
      <c r="C7730" s="43">
        <v>41990.640520709603</v>
      </c>
      <c r="D7730" s="43">
        <v>38514.394283473703</v>
      </c>
      <c r="E7730" s="43">
        <v>5631.8894413875996</v>
      </c>
      <c r="F7730" s="43">
        <v>0</v>
      </c>
      <c r="G7730" s="43">
        <v>-2155.6432041517</v>
      </c>
    </row>
    <row r="7731" spans="1:7" x14ac:dyDescent="0.2">
      <c r="A7731" s="7">
        <v>7729</v>
      </c>
      <c r="B7731" s="43">
        <v>117.31</v>
      </c>
      <c r="C7731" s="43">
        <v>904916.49787351163</v>
      </c>
      <c r="D7731" s="43">
        <v>618896.85760575056</v>
      </c>
      <c r="E7731" s="43">
        <v>42023.262843338904</v>
      </c>
      <c r="F7731" s="43">
        <v>35806.699403058403</v>
      </c>
      <c r="G7731" s="43">
        <v>208189.67802136371</v>
      </c>
    </row>
    <row r="7732" spans="1:7" x14ac:dyDescent="0.2">
      <c r="A7732" s="7">
        <v>7730</v>
      </c>
      <c r="B7732" s="43">
        <v>22.55</v>
      </c>
      <c r="C7732" s="43">
        <v>83597.499281971803</v>
      </c>
      <c r="D7732" s="43">
        <v>59601.868355278202</v>
      </c>
      <c r="E7732" s="43">
        <v>19309.3639430441</v>
      </c>
      <c r="F7732" s="43">
        <v>0</v>
      </c>
      <c r="G7732" s="43">
        <v>4686.2669836494997</v>
      </c>
    </row>
    <row r="7733" spans="1:7" x14ac:dyDescent="0.2">
      <c r="A7733" s="7">
        <v>7731</v>
      </c>
      <c r="B7733" s="43">
        <v>109.93</v>
      </c>
      <c r="C7733" s="43">
        <v>412482.30609419598</v>
      </c>
      <c r="D7733" s="43">
        <v>424658.96902516991</v>
      </c>
      <c r="E7733" s="43">
        <v>19433.841852073401</v>
      </c>
      <c r="F7733" s="43">
        <v>0</v>
      </c>
      <c r="G7733" s="43">
        <v>-31610.504783047301</v>
      </c>
    </row>
    <row r="7734" spans="1:7" x14ac:dyDescent="0.2">
      <c r="A7734" s="7">
        <v>7732</v>
      </c>
      <c r="B7734" s="43">
        <v>81.650000000000006</v>
      </c>
      <c r="C7734" s="43">
        <v>138375.84936802121</v>
      </c>
      <c r="D7734" s="43">
        <v>138157.4765108483</v>
      </c>
      <c r="E7734" s="43">
        <v>8654.7599547345999</v>
      </c>
      <c r="F7734" s="43">
        <v>0</v>
      </c>
      <c r="G7734" s="43">
        <v>-8436.3870975616992</v>
      </c>
    </row>
    <row r="7735" spans="1:7" x14ac:dyDescent="0.2">
      <c r="A7735" s="7">
        <v>7733</v>
      </c>
      <c r="B7735" s="43">
        <v>47.16</v>
      </c>
      <c r="C7735" s="43">
        <v>419867.94957344612</v>
      </c>
      <c r="D7735" s="43">
        <v>380287.17832847638</v>
      </c>
      <c r="E7735" s="43">
        <v>47387.417946519803</v>
      </c>
      <c r="F7735" s="43">
        <v>0</v>
      </c>
      <c r="G7735" s="43">
        <v>-7806.6467015501003</v>
      </c>
    </row>
    <row r="7736" spans="1:7" x14ac:dyDescent="0.2">
      <c r="A7736" s="7">
        <v>7734</v>
      </c>
      <c r="B7736" s="43">
        <v>14.87</v>
      </c>
      <c r="C7736" s="43">
        <v>30441.820473846699</v>
      </c>
      <c r="D7736" s="43">
        <v>31288.3470718756</v>
      </c>
      <c r="E7736" s="43">
        <v>10433.9614287857</v>
      </c>
      <c r="F7736" s="43">
        <v>0</v>
      </c>
      <c r="G7736" s="43">
        <v>-11280.488026814601</v>
      </c>
    </row>
    <row r="7737" spans="1:7" x14ac:dyDescent="0.2">
      <c r="A7737" s="7">
        <v>7735</v>
      </c>
      <c r="B7737" s="43">
        <v>52.1</v>
      </c>
      <c r="C7737" s="43">
        <v>245929.3039594088</v>
      </c>
      <c r="D7737" s="43">
        <v>250757.43260743289</v>
      </c>
      <c r="E7737" s="43">
        <v>24559.9424085311</v>
      </c>
      <c r="F7737" s="43">
        <v>0</v>
      </c>
      <c r="G7737" s="43">
        <v>-29388.071056555302</v>
      </c>
    </row>
    <row r="7738" spans="1:7" x14ac:dyDescent="0.2">
      <c r="A7738" s="7">
        <v>7736</v>
      </c>
      <c r="B7738" s="43">
        <v>51.84</v>
      </c>
      <c r="C7738" s="43">
        <v>117531.25897881189</v>
      </c>
      <c r="D7738" s="43">
        <v>108538.9727597517</v>
      </c>
      <c r="E7738" s="43">
        <v>11600.7539191992</v>
      </c>
      <c r="F7738" s="43">
        <v>0</v>
      </c>
      <c r="G7738" s="43">
        <v>-2608.467700139</v>
      </c>
    </row>
    <row r="7739" spans="1:7" x14ac:dyDescent="0.2">
      <c r="A7739" s="7">
        <v>7737</v>
      </c>
      <c r="B7739" s="43">
        <v>53.65</v>
      </c>
      <c r="C7739" s="43">
        <v>93458.749399646098</v>
      </c>
      <c r="D7739" s="43">
        <v>73875.937219378</v>
      </c>
      <c r="E7739" s="43">
        <v>8994.5544983197997</v>
      </c>
      <c r="F7739" s="43">
        <v>0</v>
      </c>
      <c r="G7739" s="43">
        <v>10588.2576819483</v>
      </c>
    </row>
    <row r="7740" spans="1:7" x14ac:dyDescent="0.2">
      <c r="A7740" s="7">
        <v>7738</v>
      </c>
      <c r="B7740" s="43">
        <v>120.31</v>
      </c>
      <c r="C7740" s="43">
        <v>808028.01601875806</v>
      </c>
      <c r="D7740" s="43">
        <v>766022.71039136872</v>
      </c>
      <c r="E7740" s="43">
        <v>34597.063702476102</v>
      </c>
      <c r="F7740" s="43">
        <v>0</v>
      </c>
      <c r="G7740" s="43">
        <v>7408.2419249133</v>
      </c>
    </row>
    <row r="7741" spans="1:7" x14ac:dyDescent="0.2">
      <c r="A7741" s="7">
        <v>7739</v>
      </c>
      <c r="B7741" s="43">
        <v>3.21</v>
      </c>
      <c r="C7741" s="43">
        <v>8724.8691533265992</v>
      </c>
      <c r="D7741" s="43">
        <v>6612.3755236145998</v>
      </c>
      <c r="E7741" s="43">
        <v>14102.1281073882</v>
      </c>
      <c r="F7741" s="43">
        <v>0</v>
      </c>
      <c r="G7741" s="43">
        <v>-11989.6344776762</v>
      </c>
    </row>
    <row r="7742" spans="1:7" x14ac:dyDescent="0.2">
      <c r="A7742" s="7">
        <v>7740</v>
      </c>
      <c r="B7742" s="43">
        <v>43.61</v>
      </c>
      <c r="C7742" s="43">
        <v>0</v>
      </c>
      <c r="D7742" s="43">
        <v>0</v>
      </c>
      <c r="E7742" s="43">
        <v>0</v>
      </c>
      <c r="F7742" s="43">
        <v>0</v>
      </c>
      <c r="G7742" s="43">
        <v>0</v>
      </c>
    </row>
    <row r="7743" spans="1:7" x14ac:dyDescent="0.2">
      <c r="A7743" s="7">
        <v>7741</v>
      </c>
      <c r="B7743" s="43">
        <v>36.76</v>
      </c>
      <c r="C7743" s="43">
        <v>139348.11167564569</v>
      </c>
      <c r="D7743" s="43">
        <v>126062.56979780699</v>
      </c>
      <c r="E7743" s="43">
        <v>19458.881762016699</v>
      </c>
      <c r="F7743" s="43">
        <v>0</v>
      </c>
      <c r="G7743" s="43">
        <v>-6173.3398841778999</v>
      </c>
    </row>
    <row r="7744" spans="1:7" x14ac:dyDescent="0.2">
      <c r="A7744" s="7">
        <v>7742</v>
      </c>
      <c r="B7744" s="43">
        <v>141.53</v>
      </c>
      <c r="C7744" s="43">
        <v>1341193.2650399359</v>
      </c>
      <c r="D7744" s="43">
        <v>1068272.656364247</v>
      </c>
      <c r="E7744" s="43">
        <v>51046.409093984301</v>
      </c>
      <c r="F7744" s="43">
        <v>0</v>
      </c>
      <c r="G7744" s="43">
        <v>221874.19958170559</v>
      </c>
    </row>
    <row r="7745" spans="1:7" x14ac:dyDescent="0.2">
      <c r="A7745" s="7">
        <v>7743</v>
      </c>
      <c r="B7745" s="43">
        <v>16.47</v>
      </c>
      <c r="C7745" s="43">
        <v>69456.679000777396</v>
      </c>
      <c r="D7745" s="43">
        <v>47864.453947578397</v>
      </c>
      <c r="E7745" s="43">
        <v>22029.525184860799</v>
      </c>
      <c r="F7745" s="43">
        <v>4736.9746077999998</v>
      </c>
      <c r="G7745" s="43">
        <v>-5174.2747394619</v>
      </c>
    </row>
    <row r="7746" spans="1:7" x14ac:dyDescent="0.2">
      <c r="A7746" s="7">
        <v>7744</v>
      </c>
      <c r="B7746" s="43">
        <v>94.01</v>
      </c>
      <c r="C7746" s="43">
        <v>1196700.3519996339</v>
      </c>
      <c r="D7746" s="43">
        <v>1010668.728324654</v>
      </c>
      <c r="E7746" s="43">
        <v>68065.668010996596</v>
      </c>
      <c r="F7746" s="43">
        <v>0</v>
      </c>
      <c r="G7746" s="43">
        <v>117965.95566398271</v>
      </c>
    </row>
    <row r="7747" spans="1:7" x14ac:dyDescent="0.2">
      <c r="A7747" s="7">
        <v>7745</v>
      </c>
      <c r="B7747" s="43">
        <v>28.02</v>
      </c>
      <c r="C7747" s="43">
        <v>6531.6595115772998</v>
      </c>
      <c r="D7747" s="43">
        <v>6753.5362970287997</v>
      </c>
      <c r="E7747" s="43">
        <v>1195.1199722153001</v>
      </c>
      <c r="F7747" s="43">
        <v>0</v>
      </c>
      <c r="G7747" s="43">
        <v>-1416.9967576668</v>
      </c>
    </row>
    <row r="7748" spans="1:7" x14ac:dyDescent="0.2">
      <c r="A7748" s="7">
        <v>7746</v>
      </c>
      <c r="B7748" s="43">
        <v>28.2</v>
      </c>
      <c r="C7748" s="43">
        <v>278438.91150745802</v>
      </c>
      <c r="D7748" s="43">
        <v>221159.3997767721</v>
      </c>
      <c r="E7748" s="43">
        <v>52752.0514247682</v>
      </c>
      <c r="F7748" s="43">
        <v>0</v>
      </c>
      <c r="G7748" s="43">
        <v>4527.4603059175997</v>
      </c>
    </row>
    <row r="7749" spans="1:7" x14ac:dyDescent="0.2">
      <c r="A7749" s="7">
        <v>7747</v>
      </c>
      <c r="B7749" s="43">
        <v>53.24</v>
      </c>
      <c r="C7749" s="43">
        <v>612775.42150463979</v>
      </c>
      <c r="D7749" s="43">
        <v>456088.89720979711</v>
      </c>
      <c r="E7749" s="43">
        <v>61000.902735655101</v>
      </c>
      <c r="F7749" s="43">
        <v>0</v>
      </c>
      <c r="G7749" s="43">
        <v>95685.621559187595</v>
      </c>
    </row>
    <row r="7750" spans="1:7" x14ac:dyDescent="0.2">
      <c r="A7750" s="7">
        <v>7748</v>
      </c>
      <c r="B7750" s="43">
        <v>60.09</v>
      </c>
      <c r="C7750" s="43">
        <v>131312.240155982</v>
      </c>
      <c r="D7750" s="43">
        <v>137551.55451280391</v>
      </c>
      <c r="E7750" s="43">
        <v>11092.8830471863</v>
      </c>
      <c r="F7750" s="43">
        <v>0</v>
      </c>
      <c r="G7750" s="43">
        <v>-17332.197404008199</v>
      </c>
    </row>
    <row r="7751" spans="1:7" x14ac:dyDescent="0.2">
      <c r="A7751" s="7">
        <v>7749</v>
      </c>
      <c r="B7751" s="43">
        <v>7.38</v>
      </c>
      <c r="C7751" s="43">
        <v>18483.988350364001</v>
      </c>
      <c r="D7751" s="43">
        <v>16504.0120206088</v>
      </c>
      <c r="E7751" s="43">
        <v>12667.8070202995</v>
      </c>
      <c r="F7751" s="43">
        <v>0</v>
      </c>
      <c r="G7751" s="43">
        <v>-10687.830690544301</v>
      </c>
    </row>
    <row r="7752" spans="1:7" x14ac:dyDescent="0.2">
      <c r="A7752" s="7">
        <v>7750</v>
      </c>
      <c r="B7752" s="43">
        <v>35.54</v>
      </c>
      <c r="C7752" s="43">
        <v>32412.461540837699</v>
      </c>
      <c r="D7752" s="43">
        <v>39009.858532357997</v>
      </c>
      <c r="E7752" s="43">
        <v>4576.9963440624997</v>
      </c>
      <c r="F7752" s="43">
        <v>0</v>
      </c>
      <c r="G7752" s="43">
        <v>-11174.393335582699</v>
      </c>
    </row>
    <row r="7753" spans="1:7" x14ac:dyDescent="0.2">
      <c r="A7753" s="7">
        <v>7751</v>
      </c>
      <c r="B7753" s="43">
        <v>5.49</v>
      </c>
      <c r="C7753" s="43">
        <v>8776.9395263633996</v>
      </c>
      <c r="D7753" s="43">
        <v>8790.9256960766998</v>
      </c>
      <c r="E7753" s="43">
        <v>8079.3427994963004</v>
      </c>
      <c r="F7753" s="43">
        <v>0</v>
      </c>
      <c r="G7753" s="43">
        <v>-8093.3289692095996</v>
      </c>
    </row>
    <row r="7754" spans="1:7" x14ac:dyDescent="0.2">
      <c r="A7754" s="7">
        <v>7752</v>
      </c>
      <c r="B7754" s="43">
        <v>17.89</v>
      </c>
      <c r="C7754" s="43">
        <v>5383.3128397167002</v>
      </c>
      <c r="D7754" s="43">
        <v>4154.1099581733997</v>
      </c>
      <c r="E7754" s="43">
        <v>1556.0788368696999</v>
      </c>
      <c r="F7754" s="43">
        <v>0</v>
      </c>
      <c r="G7754" s="43">
        <v>-326.8759553264</v>
      </c>
    </row>
    <row r="7755" spans="1:7" x14ac:dyDescent="0.2">
      <c r="A7755" s="7">
        <v>7753</v>
      </c>
      <c r="B7755" s="43">
        <v>236.8</v>
      </c>
      <c r="C7755" s="43">
        <v>805739.70965269045</v>
      </c>
      <c r="D7755" s="43">
        <v>821851.18407459301</v>
      </c>
      <c r="E7755" s="43">
        <v>17866.612239913899</v>
      </c>
      <c r="F7755" s="43">
        <v>0</v>
      </c>
      <c r="G7755" s="43">
        <v>-33978.086661816502</v>
      </c>
    </row>
    <row r="7756" spans="1:7" x14ac:dyDescent="0.2">
      <c r="A7756" s="7">
        <v>7754</v>
      </c>
      <c r="B7756" s="43">
        <v>20.96</v>
      </c>
      <c r="C7756" s="43">
        <v>77656.323235447198</v>
      </c>
      <c r="D7756" s="43">
        <v>51727.618567471698</v>
      </c>
      <c r="E7756" s="43">
        <v>32433.3812003776</v>
      </c>
      <c r="F7756" s="43">
        <v>10250.729070880399</v>
      </c>
      <c r="G7756" s="43">
        <v>-16755.405603282499</v>
      </c>
    </row>
    <row r="7757" spans="1:7" x14ac:dyDescent="0.2">
      <c r="A7757" s="7">
        <v>7755</v>
      </c>
      <c r="B7757" s="43">
        <v>76.34</v>
      </c>
      <c r="C7757" s="43">
        <v>305842.64534652489</v>
      </c>
      <c r="D7757" s="43">
        <v>289574.51632921718</v>
      </c>
      <c r="E7757" s="43">
        <v>20589.4482418441</v>
      </c>
      <c r="F7757" s="43">
        <v>0</v>
      </c>
      <c r="G7757" s="43">
        <v>-4321.3192245363998</v>
      </c>
    </row>
    <row r="7758" spans="1:7" x14ac:dyDescent="0.2">
      <c r="A7758" s="7">
        <v>7756</v>
      </c>
      <c r="B7758" s="43">
        <v>35.46</v>
      </c>
      <c r="C7758" s="43">
        <v>229043.88390611039</v>
      </c>
      <c r="D7758" s="43">
        <v>169272.33106825399</v>
      </c>
      <c r="E7758" s="43">
        <v>33561.446456091697</v>
      </c>
      <c r="F7758" s="43">
        <v>0</v>
      </c>
      <c r="G7758" s="43">
        <v>26210.106381764599</v>
      </c>
    </row>
    <row r="7759" spans="1:7" x14ac:dyDescent="0.2">
      <c r="A7759" s="7">
        <v>7757</v>
      </c>
      <c r="B7759" s="43">
        <v>60.39</v>
      </c>
      <c r="C7759" s="43">
        <v>13732.815176173301</v>
      </c>
      <c r="D7759" s="43">
        <v>12892.887334471799</v>
      </c>
      <c r="E7759" s="43">
        <v>1138.4242013431999</v>
      </c>
      <c r="F7759" s="43">
        <v>0</v>
      </c>
      <c r="G7759" s="43">
        <v>-298.4963596417</v>
      </c>
    </row>
    <row r="7760" spans="1:7" x14ac:dyDescent="0.2">
      <c r="A7760" s="7">
        <v>7758</v>
      </c>
      <c r="B7760" s="43">
        <v>72.95</v>
      </c>
      <c r="C7760" s="43">
        <v>809067.51318356628</v>
      </c>
      <c r="D7760" s="43">
        <v>657054.5718564518</v>
      </c>
      <c r="E7760" s="43">
        <v>59687.042379888597</v>
      </c>
      <c r="F7760" s="43">
        <v>0</v>
      </c>
      <c r="G7760" s="43">
        <v>92325.898947225898</v>
      </c>
    </row>
    <row r="7761" spans="1:7" x14ac:dyDescent="0.2">
      <c r="A7761" s="7">
        <v>7759</v>
      </c>
      <c r="B7761" s="43">
        <v>30.22</v>
      </c>
      <c r="C7761" s="43">
        <v>3551.1764742083001</v>
      </c>
      <c r="D7761" s="43">
        <v>2365.2086626687001</v>
      </c>
      <c r="E7761" s="43">
        <v>934.10516865030002</v>
      </c>
      <c r="F7761" s="43">
        <v>342.20631225429997</v>
      </c>
      <c r="G7761" s="43">
        <v>-90.343669364999997</v>
      </c>
    </row>
    <row r="7762" spans="1:7" x14ac:dyDescent="0.2">
      <c r="A7762" s="7">
        <v>7760</v>
      </c>
      <c r="B7762" s="43">
        <v>31.38</v>
      </c>
      <c r="C7762" s="43">
        <v>7893.3210224484001</v>
      </c>
      <c r="D7762" s="43">
        <v>7204.3710066454996</v>
      </c>
      <c r="E7762" s="43">
        <v>1279.9724151569999</v>
      </c>
      <c r="F7762" s="43">
        <v>0</v>
      </c>
      <c r="G7762" s="43">
        <v>-591.02239935399996</v>
      </c>
    </row>
    <row r="7763" spans="1:7" x14ac:dyDescent="0.2">
      <c r="A7763" s="7">
        <v>7761</v>
      </c>
      <c r="B7763" s="43">
        <v>73</v>
      </c>
      <c r="C7763" s="43">
        <v>149037.10120444369</v>
      </c>
      <c r="D7763" s="43">
        <v>99217.016484801105</v>
      </c>
      <c r="E7763" s="43">
        <v>18000.884381004402</v>
      </c>
      <c r="F7763" s="43">
        <v>19706.9172509442</v>
      </c>
      <c r="G7763" s="43">
        <v>12112.283087694001</v>
      </c>
    </row>
    <row r="7764" spans="1:7" x14ac:dyDescent="0.2">
      <c r="A7764" s="7">
        <v>7762</v>
      </c>
      <c r="B7764" s="43">
        <v>26.74</v>
      </c>
      <c r="C7764" s="43">
        <v>15512.661001947001</v>
      </c>
      <c r="D7764" s="43">
        <v>13713.439778836</v>
      </c>
      <c r="E7764" s="43">
        <v>2955.5761482930998</v>
      </c>
      <c r="F7764" s="43">
        <v>0</v>
      </c>
      <c r="G7764" s="43">
        <v>-1156.3549251821</v>
      </c>
    </row>
    <row r="7765" spans="1:7" x14ac:dyDescent="0.2">
      <c r="A7765" s="7">
        <v>7763</v>
      </c>
      <c r="B7765" s="43">
        <v>36.590000000000003</v>
      </c>
      <c r="C7765" s="43">
        <v>51997.463710522999</v>
      </c>
      <c r="D7765" s="43">
        <v>54006.924596803197</v>
      </c>
      <c r="E7765" s="43">
        <v>7280.3685412287996</v>
      </c>
      <c r="F7765" s="43">
        <v>0</v>
      </c>
      <c r="G7765" s="43">
        <v>-9289.8294275089993</v>
      </c>
    </row>
    <row r="7766" spans="1:7" x14ac:dyDescent="0.2">
      <c r="A7766" s="7">
        <v>7764</v>
      </c>
      <c r="B7766" s="43">
        <v>49.71</v>
      </c>
      <c r="C7766" s="43">
        <v>130722.2906856172</v>
      </c>
      <c r="D7766" s="43">
        <v>87026.1985083295</v>
      </c>
      <c r="E7766" s="43">
        <v>23231.033838215601</v>
      </c>
      <c r="F7766" s="43">
        <v>17291.516135075199</v>
      </c>
      <c r="G7766" s="43">
        <v>3173.5422039969999</v>
      </c>
    </row>
    <row r="7767" spans="1:7" x14ac:dyDescent="0.2">
      <c r="A7767" s="7">
        <v>7765</v>
      </c>
      <c r="B7767" s="43">
        <v>45.18</v>
      </c>
      <c r="C7767" s="43">
        <v>52371.076426010703</v>
      </c>
      <c r="D7767" s="43">
        <v>50998.229417563198</v>
      </c>
      <c r="E7767" s="43">
        <v>5905.5401674457999</v>
      </c>
      <c r="F7767" s="43">
        <v>0</v>
      </c>
      <c r="G7767" s="43">
        <v>-4532.6931589982996</v>
      </c>
    </row>
    <row r="7768" spans="1:7" x14ac:dyDescent="0.2">
      <c r="A7768" s="7">
        <v>7766</v>
      </c>
      <c r="B7768" s="43">
        <v>143.22999999999999</v>
      </c>
      <c r="C7768" s="43">
        <v>79469.871956651405</v>
      </c>
      <c r="D7768" s="43">
        <v>96819.227617108001</v>
      </c>
      <c r="E7768" s="43">
        <v>2828.9247167535</v>
      </c>
      <c r="F7768" s="43">
        <v>0</v>
      </c>
      <c r="G7768" s="43">
        <v>-20178.2803772101</v>
      </c>
    </row>
    <row r="7769" spans="1:7" x14ac:dyDescent="0.2">
      <c r="A7769" s="7">
        <v>7767</v>
      </c>
      <c r="B7769" s="43">
        <v>31.8</v>
      </c>
      <c r="C7769" s="43">
        <v>9731.3870188391993</v>
      </c>
      <c r="D7769" s="43">
        <v>11176.477321738599</v>
      </c>
      <c r="E7769" s="43">
        <v>1554.6743417108</v>
      </c>
      <c r="F7769" s="43">
        <v>0</v>
      </c>
      <c r="G7769" s="43">
        <v>-2999.7646446101999</v>
      </c>
    </row>
    <row r="7770" spans="1:7" x14ac:dyDescent="0.2">
      <c r="A7770" s="7">
        <v>7768</v>
      </c>
      <c r="B7770" s="43">
        <v>36.75</v>
      </c>
      <c r="C7770" s="43">
        <v>85420.100024564701</v>
      </c>
      <c r="D7770" s="43">
        <v>56925.410080432201</v>
      </c>
      <c r="E7770" s="43">
        <v>17546.211602905802</v>
      </c>
      <c r="F7770" s="43">
        <v>6703.8513141152998</v>
      </c>
      <c r="G7770" s="43">
        <v>4244.6270271113999</v>
      </c>
    </row>
    <row r="7771" spans="1:7" x14ac:dyDescent="0.2">
      <c r="A7771" s="7">
        <v>7769</v>
      </c>
      <c r="B7771" s="43">
        <v>51.08</v>
      </c>
      <c r="C7771" s="43">
        <v>62767.249464186199</v>
      </c>
      <c r="D7771" s="43">
        <v>54289.620478688303</v>
      </c>
      <c r="E7771" s="43">
        <v>6262.8645920428999</v>
      </c>
      <c r="F7771" s="43">
        <v>0</v>
      </c>
      <c r="G7771" s="43">
        <v>2214.7643934550001</v>
      </c>
    </row>
    <row r="7772" spans="1:7" x14ac:dyDescent="0.2">
      <c r="A7772" s="7">
        <v>7770</v>
      </c>
      <c r="B7772" s="43">
        <v>52.48</v>
      </c>
      <c r="C7772" s="43">
        <v>249559.87576235869</v>
      </c>
      <c r="D7772" s="43">
        <v>212979.57198787379</v>
      </c>
      <c r="E7772" s="43">
        <v>24323.672059572302</v>
      </c>
      <c r="F7772" s="43">
        <v>0</v>
      </c>
      <c r="G7772" s="43">
        <v>12256.631714912601</v>
      </c>
    </row>
    <row r="7773" spans="1:7" x14ac:dyDescent="0.2">
      <c r="A7773" s="7">
        <v>7771</v>
      </c>
      <c r="B7773" s="43">
        <v>18.57</v>
      </c>
      <c r="C7773" s="43">
        <v>3963.1520568313999</v>
      </c>
      <c r="D7773" s="43">
        <v>3393.4852939374</v>
      </c>
      <c r="E7773" s="43">
        <v>1082.9277856757001</v>
      </c>
      <c r="F7773" s="43">
        <v>0</v>
      </c>
      <c r="G7773" s="43">
        <v>-513.26102278159999</v>
      </c>
    </row>
    <row r="7774" spans="1:7" x14ac:dyDescent="0.2">
      <c r="A7774" s="7">
        <v>7772</v>
      </c>
      <c r="B7774" s="43">
        <v>31.43</v>
      </c>
      <c r="C7774" s="43">
        <v>247248.54619413099</v>
      </c>
      <c r="D7774" s="43">
        <v>173695.88432135881</v>
      </c>
      <c r="E7774" s="43">
        <v>41041.861904851103</v>
      </c>
      <c r="F7774" s="43">
        <v>5757.7377012184998</v>
      </c>
      <c r="G7774" s="43">
        <v>26753.062266702502</v>
      </c>
    </row>
    <row r="7775" spans="1:7" x14ac:dyDescent="0.2">
      <c r="A7775" s="7">
        <v>7773</v>
      </c>
      <c r="B7775" s="43">
        <v>40.01</v>
      </c>
      <c r="C7775" s="43">
        <v>285433.22768043721</v>
      </c>
      <c r="D7775" s="43">
        <v>203586.76897775909</v>
      </c>
      <c r="E7775" s="43">
        <v>37145.864881080903</v>
      </c>
      <c r="F7775" s="43">
        <v>0</v>
      </c>
      <c r="G7775" s="43">
        <v>44700.593821597096</v>
      </c>
    </row>
    <row r="7776" spans="1:7" x14ac:dyDescent="0.2">
      <c r="A7776" s="7">
        <v>7774</v>
      </c>
      <c r="B7776" s="43">
        <v>116.08</v>
      </c>
      <c r="C7776" s="43">
        <v>10773.702852283601</v>
      </c>
      <c r="D7776" s="43">
        <v>13333.5813941959</v>
      </c>
      <c r="E7776" s="43">
        <v>464.44824683590002</v>
      </c>
      <c r="F7776" s="43">
        <v>0</v>
      </c>
      <c r="G7776" s="43">
        <v>-3024.3267887482002</v>
      </c>
    </row>
    <row r="7777" spans="1:7" x14ac:dyDescent="0.2">
      <c r="A7777" s="7">
        <v>7775</v>
      </c>
      <c r="B7777" s="43">
        <v>19.47</v>
      </c>
      <c r="C7777" s="43">
        <v>3747.7227473947</v>
      </c>
      <c r="D7777" s="43">
        <v>3283.3077680841002</v>
      </c>
      <c r="E7777" s="43">
        <v>1005.0050476256999</v>
      </c>
      <c r="F7777" s="43">
        <v>0</v>
      </c>
      <c r="G7777" s="43">
        <v>-540.59006831509998</v>
      </c>
    </row>
    <row r="7778" spans="1:7" x14ac:dyDescent="0.2">
      <c r="A7778" s="7">
        <v>7776</v>
      </c>
      <c r="B7778" s="43">
        <v>154.16</v>
      </c>
      <c r="C7778" s="43">
        <v>1086896.2653737071</v>
      </c>
      <c r="D7778" s="43">
        <v>1298726.3436701971</v>
      </c>
      <c r="E7778" s="43">
        <v>36385.066940674798</v>
      </c>
      <c r="F7778" s="43">
        <v>0</v>
      </c>
      <c r="G7778" s="43">
        <v>-248215.14523716411</v>
      </c>
    </row>
    <row r="7779" spans="1:7" x14ac:dyDescent="0.2">
      <c r="A7779" s="7">
        <v>7777</v>
      </c>
      <c r="B7779" s="43">
        <v>32.369999999999997</v>
      </c>
      <c r="C7779" s="43">
        <v>26932.274731001002</v>
      </c>
      <c r="D7779" s="43">
        <v>25845.4156848401</v>
      </c>
      <c r="E7779" s="43">
        <v>4179.0280073289996</v>
      </c>
      <c r="F7779" s="43">
        <v>0</v>
      </c>
      <c r="G7779" s="43">
        <v>-3092.1689611679999</v>
      </c>
    </row>
    <row r="7780" spans="1:7" x14ac:dyDescent="0.2">
      <c r="A7780" s="7">
        <v>7778</v>
      </c>
      <c r="B7780" s="43">
        <v>133.54</v>
      </c>
      <c r="C7780" s="43">
        <v>677531.65724927001</v>
      </c>
      <c r="D7780" s="43">
        <v>553689.08318738209</v>
      </c>
      <c r="E7780" s="43">
        <v>26233.699772792501</v>
      </c>
      <c r="F7780" s="43">
        <v>0</v>
      </c>
      <c r="G7780" s="43">
        <v>97608.874289095402</v>
      </c>
    </row>
    <row r="7781" spans="1:7" x14ac:dyDescent="0.2">
      <c r="A7781" s="7">
        <v>7779</v>
      </c>
      <c r="B7781" s="43">
        <v>40.36</v>
      </c>
      <c r="C7781" s="43">
        <v>15218.7105765629</v>
      </c>
      <c r="D7781" s="43">
        <v>12507.004509660501</v>
      </c>
      <c r="E7781" s="43">
        <v>1999.5287964941999</v>
      </c>
      <c r="F7781" s="43">
        <v>0</v>
      </c>
      <c r="G7781" s="43">
        <v>712.1772704082</v>
      </c>
    </row>
    <row r="7782" spans="1:7" x14ac:dyDescent="0.2">
      <c r="A7782" s="7">
        <v>7780</v>
      </c>
      <c r="B7782" s="43">
        <v>206.93</v>
      </c>
      <c r="C7782" s="43">
        <v>3022680.9972247411</v>
      </c>
      <c r="D7782" s="43">
        <v>2402848.5897743292</v>
      </c>
      <c r="E7782" s="43">
        <v>78668.211937764194</v>
      </c>
      <c r="F7782" s="43">
        <v>0</v>
      </c>
      <c r="G7782" s="43">
        <v>541164.19551264727</v>
      </c>
    </row>
    <row r="7783" spans="1:7" x14ac:dyDescent="0.2">
      <c r="A7783" s="7">
        <v>7781</v>
      </c>
      <c r="B7783" s="43">
        <v>69.45</v>
      </c>
      <c r="C7783" s="43">
        <v>365188.54379171593</v>
      </c>
      <c r="D7783" s="43">
        <v>244495.19108808841</v>
      </c>
      <c r="E7783" s="43">
        <v>28110.761694697601</v>
      </c>
      <c r="F7783" s="43">
        <v>32177.912778990001</v>
      </c>
      <c r="G7783" s="43">
        <v>60404.678229939796</v>
      </c>
    </row>
    <row r="7784" spans="1:7" x14ac:dyDescent="0.2">
      <c r="A7784" s="7">
        <v>7782</v>
      </c>
      <c r="B7784" s="43">
        <v>25.7</v>
      </c>
      <c r="C7784" s="43">
        <v>217993.55378554139</v>
      </c>
      <c r="D7784" s="43">
        <v>145108.43813962111</v>
      </c>
      <c r="E7784" s="43">
        <v>74913.476933767</v>
      </c>
      <c r="F7784" s="43">
        <v>28859.617229838601</v>
      </c>
      <c r="G7784" s="43">
        <v>-30887.9785176853</v>
      </c>
    </row>
    <row r="7785" spans="1:7" x14ac:dyDescent="0.2">
      <c r="A7785" s="7">
        <v>7783</v>
      </c>
      <c r="B7785" s="43">
        <v>460.06</v>
      </c>
      <c r="C7785" s="43">
        <v>695240.78373019607</v>
      </c>
      <c r="D7785" s="43">
        <v>893567.59693548596</v>
      </c>
      <c r="E7785" s="43">
        <v>7788.5738526169998</v>
      </c>
      <c r="F7785" s="43">
        <v>0</v>
      </c>
      <c r="G7785" s="43">
        <v>-206115.38705790689</v>
      </c>
    </row>
    <row r="7786" spans="1:7" x14ac:dyDescent="0.2">
      <c r="A7786" s="7">
        <v>7784</v>
      </c>
      <c r="B7786" s="43">
        <v>39.119999999999997</v>
      </c>
      <c r="C7786" s="43">
        <v>290778.72300687071</v>
      </c>
      <c r="D7786" s="43">
        <v>236982.399739224</v>
      </c>
      <c r="E7786" s="43">
        <v>39806.481558169398</v>
      </c>
      <c r="F7786" s="43">
        <v>0</v>
      </c>
      <c r="G7786" s="43">
        <v>13989.841709477299</v>
      </c>
    </row>
    <row r="7787" spans="1:7" x14ac:dyDescent="0.2">
      <c r="A7787" s="7">
        <v>7785</v>
      </c>
      <c r="B7787" s="43">
        <v>98.88</v>
      </c>
      <c r="C7787" s="43">
        <v>383287.80737872329</v>
      </c>
      <c r="D7787" s="43">
        <v>306285.13443885808</v>
      </c>
      <c r="E7787" s="43">
        <v>20037.066443963398</v>
      </c>
      <c r="F7787" s="43">
        <v>0</v>
      </c>
      <c r="G7787" s="43">
        <v>56965.606495901797</v>
      </c>
    </row>
    <row r="7788" spans="1:7" x14ac:dyDescent="0.2">
      <c r="A7788" s="7">
        <v>7786</v>
      </c>
      <c r="B7788" s="43">
        <v>5.44</v>
      </c>
      <c r="C7788" s="43">
        <v>91.009098358299994</v>
      </c>
      <c r="D7788" s="43">
        <v>94.025955424100005</v>
      </c>
      <c r="E7788" s="43">
        <v>84.201705091199997</v>
      </c>
      <c r="F7788" s="43">
        <v>0</v>
      </c>
      <c r="G7788" s="43">
        <v>-87.218562157099996</v>
      </c>
    </row>
    <row r="7789" spans="1:7" x14ac:dyDescent="0.2">
      <c r="A7789" s="7">
        <v>7787</v>
      </c>
      <c r="B7789" s="43">
        <v>4.43</v>
      </c>
      <c r="C7789" s="43">
        <v>10432.849315490599</v>
      </c>
      <c r="D7789" s="43">
        <v>11004.6333265577</v>
      </c>
      <c r="E7789" s="43">
        <v>11945.1997444097</v>
      </c>
      <c r="F7789" s="43">
        <v>0</v>
      </c>
      <c r="G7789" s="43">
        <v>-12516.9837554768</v>
      </c>
    </row>
    <row r="7790" spans="1:7" x14ac:dyDescent="0.2">
      <c r="A7790" s="7">
        <v>7788</v>
      </c>
      <c r="B7790" s="43">
        <v>30.22</v>
      </c>
      <c r="C7790" s="43">
        <v>208399.52133448361</v>
      </c>
      <c r="D7790" s="43">
        <v>138747.18283597089</v>
      </c>
      <c r="E7790" s="43">
        <v>60783.927237607299</v>
      </c>
      <c r="F7790" s="43">
        <v>27535.036103644801</v>
      </c>
      <c r="G7790" s="43">
        <v>-18666.624842739398</v>
      </c>
    </row>
    <row r="7791" spans="1:7" x14ac:dyDescent="0.2">
      <c r="A7791" s="7">
        <v>7789</v>
      </c>
      <c r="B7791" s="43">
        <v>81.14</v>
      </c>
      <c r="C7791" s="43">
        <v>298065.01462084148</v>
      </c>
      <c r="D7791" s="43">
        <v>198464.47463341241</v>
      </c>
      <c r="E7791" s="43">
        <v>32326.4129038385</v>
      </c>
      <c r="F7791" s="43">
        <v>39365.616888424898</v>
      </c>
      <c r="G7791" s="43">
        <v>27908.5101951656</v>
      </c>
    </row>
    <row r="7792" spans="1:7" x14ac:dyDescent="0.2">
      <c r="A7792" s="7">
        <v>7790</v>
      </c>
      <c r="B7792" s="43">
        <v>124.59</v>
      </c>
      <c r="C7792" s="43">
        <v>1531182.8070058241</v>
      </c>
      <c r="D7792" s="43">
        <v>1018671.61303553</v>
      </c>
      <c r="E7792" s="43">
        <v>94508.6646254183</v>
      </c>
      <c r="F7792" s="43">
        <v>122989.4802617785</v>
      </c>
      <c r="G7792" s="43">
        <v>295013.04908309761</v>
      </c>
    </row>
    <row r="7793" spans="1:7" x14ac:dyDescent="0.2">
      <c r="A7793" s="7">
        <v>7791</v>
      </c>
      <c r="B7793" s="43">
        <v>85.85</v>
      </c>
      <c r="C7793" s="43">
        <v>22417.9254839487</v>
      </c>
      <c r="D7793" s="43">
        <v>21442.477769798399</v>
      </c>
      <c r="E7793" s="43">
        <v>1315.3631387037001</v>
      </c>
      <c r="F7793" s="43">
        <v>0</v>
      </c>
      <c r="G7793" s="43">
        <v>-339.91542455339999</v>
      </c>
    </row>
    <row r="7794" spans="1:7" x14ac:dyDescent="0.2">
      <c r="A7794" s="7">
        <v>7792</v>
      </c>
      <c r="B7794" s="43">
        <v>33.58</v>
      </c>
      <c r="C7794" s="43">
        <v>301483.81228701043</v>
      </c>
      <c r="D7794" s="43">
        <v>217263.9880203809</v>
      </c>
      <c r="E7794" s="43">
        <v>47726.785661501002</v>
      </c>
      <c r="F7794" s="43">
        <v>0</v>
      </c>
      <c r="G7794" s="43">
        <v>36493.0386051284</v>
      </c>
    </row>
    <row r="7795" spans="1:7" x14ac:dyDescent="0.2">
      <c r="A7795" s="7">
        <v>7793</v>
      </c>
      <c r="B7795" s="43">
        <v>48.98</v>
      </c>
      <c r="C7795" s="43">
        <v>19574.812839828901</v>
      </c>
      <c r="D7795" s="43">
        <v>17629.7620314216</v>
      </c>
      <c r="E7795" s="43">
        <v>2009.8246429579001</v>
      </c>
      <c r="F7795" s="43">
        <v>0</v>
      </c>
      <c r="G7795" s="43">
        <v>-64.773834550499998</v>
      </c>
    </row>
    <row r="7796" spans="1:7" x14ac:dyDescent="0.2">
      <c r="A7796" s="7">
        <v>7794</v>
      </c>
      <c r="B7796" s="43">
        <v>113.94</v>
      </c>
      <c r="C7796" s="43">
        <v>394007.95953486109</v>
      </c>
      <c r="D7796" s="43">
        <v>325962.18212082691</v>
      </c>
      <c r="E7796" s="43">
        <v>18535.597585835101</v>
      </c>
      <c r="F7796" s="43">
        <v>0</v>
      </c>
      <c r="G7796" s="43">
        <v>49510.1798281991</v>
      </c>
    </row>
    <row r="7797" spans="1:7" x14ac:dyDescent="0.2">
      <c r="A7797" s="7">
        <v>7795</v>
      </c>
      <c r="B7797" s="43">
        <v>75.739999999999995</v>
      </c>
      <c r="C7797" s="43">
        <v>157484.6459412027</v>
      </c>
      <c r="D7797" s="43">
        <v>130688.6361501217</v>
      </c>
      <c r="E7797" s="43">
        <v>10932.282347870099</v>
      </c>
      <c r="F7797" s="43">
        <v>0</v>
      </c>
      <c r="G7797" s="43">
        <v>15863.727443210901</v>
      </c>
    </row>
    <row r="7798" spans="1:7" x14ac:dyDescent="0.2">
      <c r="A7798" s="7">
        <v>7796</v>
      </c>
      <c r="B7798" s="43">
        <v>43.38</v>
      </c>
      <c r="C7798" s="43">
        <v>356605.74856399721</v>
      </c>
      <c r="D7798" s="43">
        <v>237615.15876246701</v>
      </c>
      <c r="E7798" s="43">
        <v>71807.766308034799</v>
      </c>
      <c r="F7798" s="43">
        <v>46916.665109628899</v>
      </c>
      <c r="G7798" s="43">
        <v>266.1583838665</v>
      </c>
    </row>
    <row r="7799" spans="1:7" x14ac:dyDescent="0.2">
      <c r="A7799" s="7">
        <v>7797</v>
      </c>
      <c r="B7799" s="43">
        <v>57.87</v>
      </c>
      <c r="C7799" s="43">
        <v>553350.66735517373</v>
      </c>
      <c r="D7799" s="43">
        <v>411193.20620933449</v>
      </c>
      <c r="E7799" s="43">
        <v>51718.550964021997</v>
      </c>
      <c r="F7799" s="43">
        <v>0</v>
      </c>
      <c r="G7799" s="43">
        <v>90438.910181817206</v>
      </c>
    </row>
    <row r="7800" spans="1:7" x14ac:dyDescent="0.2">
      <c r="A7800" s="7">
        <v>7798</v>
      </c>
      <c r="B7800" s="43">
        <v>104.42</v>
      </c>
      <c r="C7800" s="43">
        <v>232808.1718874631</v>
      </c>
      <c r="D7800" s="43">
        <v>212536.81397693721</v>
      </c>
      <c r="E7800" s="43">
        <v>11390.287591668701</v>
      </c>
      <c r="F7800" s="43">
        <v>0</v>
      </c>
      <c r="G7800" s="43">
        <v>8881.0703188571006</v>
      </c>
    </row>
    <row r="7801" spans="1:7" x14ac:dyDescent="0.2">
      <c r="A7801" s="7">
        <v>7799</v>
      </c>
      <c r="B7801" s="43">
        <v>14.08</v>
      </c>
      <c r="C7801" s="43">
        <v>28928.298418568698</v>
      </c>
      <c r="D7801" s="43">
        <v>25374.169144724801</v>
      </c>
      <c r="E7801" s="43">
        <v>10463.144751874401</v>
      </c>
      <c r="F7801" s="43">
        <v>0</v>
      </c>
      <c r="G7801" s="43">
        <v>-6909.0154780305002</v>
      </c>
    </row>
    <row r="7802" spans="1:7" x14ac:dyDescent="0.2">
      <c r="A7802" s="7">
        <v>7800</v>
      </c>
      <c r="B7802" s="43">
        <v>76.11</v>
      </c>
      <c r="C7802" s="43">
        <v>62659.543338249401</v>
      </c>
      <c r="D7802" s="43">
        <v>68804.813102702901</v>
      </c>
      <c r="E7802" s="43">
        <v>4131.7294490370004</v>
      </c>
      <c r="F7802" s="43">
        <v>0</v>
      </c>
      <c r="G7802" s="43">
        <v>-10276.999213490601</v>
      </c>
    </row>
    <row r="7803" spans="1:7" x14ac:dyDescent="0.2">
      <c r="A7803" s="7">
        <v>7801</v>
      </c>
      <c r="B7803" s="43">
        <v>284.79000000000002</v>
      </c>
      <c r="C7803" s="43">
        <v>960380.72481652722</v>
      </c>
      <c r="D7803" s="43">
        <v>1086644.6494265629</v>
      </c>
      <c r="E7803" s="43">
        <v>17573.264904609099</v>
      </c>
      <c r="F7803" s="43">
        <v>0</v>
      </c>
      <c r="G7803" s="43">
        <v>-143837.18951464511</v>
      </c>
    </row>
    <row r="7804" spans="1:7" x14ac:dyDescent="0.2">
      <c r="A7804" s="7">
        <v>7802</v>
      </c>
      <c r="B7804" s="43">
        <v>20.7</v>
      </c>
      <c r="C7804" s="43">
        <v>22084.511014393898</v>
      </c>
      <c r="D7804" s="43">
        <v>14880.245749559101</v>
      </c>
      <c r="E7804" s="43">
        <v>5699.9995696076003</v>
      </c>
      <c r="F7804" s="43">
        <v>1790.7298215763001</v>
      </c>
      <c r="G7804" s="43">
        <v>-286.46412634900003</v>
      </c>
    </row>
    <row r="7805" spans="1:7" x14ac:dyDescent="0.2">
      <c r="A7805" s="7">
        <v>7803</v>
      </c>
      <c r="B7805" s="43">
        <v>149.01</v>
      </c>
      <c r="C7805" s="43">
        <v>1556028.9798857099</v>
      </c>
      <c r="D7805" s="43">
        <v>1545591.137642045</v>
      </c>
      <c r="E7805" s="43">
        <v>55047.962735018802</v>
      </c>
      <c r="F7805" s="43">
        <v>0</v>
      </c>
      <c r="G7805" s="43">
        <v>-44610.120491353198</v>
      </c>
    </row>
    <row r="7806" spans="1:7" x14ac:dyDescent="0.2">
      <c r="A7806" s="7">
        <v>7804</v>
      </c>
      <c r="B7806" s="43">
        <v>65.040000000000006</v>
      </c>
      <c r="C7806" s="43">
        <v>208010.07241469319</v>
      </c>
      <c r="D7806" s="43">
        <v>208468.7584336577</v>
      </c>
      <c r="E7806" s="43">
        <v>16461.171003756499</v>
      </c>
      <c r="F7806" s="43">
        <v>0</v>
      </c>
      <c r="G7806" s="43">
        <v>-16919.857022721</v>
      </c>
    </row>
    <row r="7807" spans="1:7" x14ac:dyDescent="0.2">
      <c r="A7807" s="7">
        <v>7805</v>
      </c>
      <c r="B7807" s="43">
        <v>254.13</v>
      </c>
      <c r="C7807" s="43">
        <v>120447.9082791931</v>
      </c>
      <c r="D7807" s="43">
        <v>159340.23799043239</v>
      </c>
      <c r="E7807" s="43">
        <v>2380.5967530338999</v>
      </c>
      <c r="F7807" s="43">
        <v>0</v>
      </c>
      <c r="G7807" s="43">
        <v>-41272.926464273201</v>
      </c>
    </row>
    <row r="7808" spans="1:7" x14ac:dyDescent="0.2">
      <c r="A7808" s="7">
        <v>7806</v>
      </c>
      <c r="B7808" s="43">
        <v>46.84</v>
      </c>
      <c r="C7808" s="43">
        <v>32715.803169692699</v>
      </c>
      <c r="D7808" s="43">
        <v>42864.925769065601</v>
      </c>
      <c r="E7808" s="43">
        <v>3521.1534927091002</v>
      </c>
      <c r="F7808" s="43">
        <v>0</v>
      </c>
      <c r="G7808" s="43">
        <v>-13670.276092082</v>
      </c>
    </row>
    <row r="7809" spans="1:7" x14ac:dyDescent="0.2">
      <c r="A7809" s="7">
        <v>7807</v>
      </c>
      <c r="B7809" s="43">
        <v>5.4</v>
      </c>
      <c r="C7809" s="43">
        <v>73777.304449785603</v>
      </c>
      <c r="D7809" s="43">
        <v>49173.945213782303</v>
      </c>
      <c r="E7809" s="43">
        <v>103123.6039162036</v>
      </c>
      <c r="F7809" s="43">
        <v>5787.2654932778996</v>
      </c>
      <c r="G7809" s="43">
        <v>-84307.510173478193</v>
      </c>
    </row>
    <row r="7810" spans="1:7" x14ac:dyDescent="0.2">
      <c r="A7810" s="7">
        <v>7808</v>
      </c>
      <c r="B7810" s="43">
        <v>81.97</v>
      </c>
      <c r="C7810" s="43">
        <v>176802.01202781801</v>
      </c>
      <c r="D7810" s="43">
        <v>172440.82563246079</v>
      </c>
      <c r="E7810" s="43">
        <v>10918.0113076659</v>
      </c>
      <c r="F7810" s="43">
        <v>0</v>
      </c>
      <c r="G7810" s="43">
        <v>-6556.8249123085998</v>
      </c>
    </row>
    <row r="7811" spans="1:7" x14ac:dyDescent="0.2">
      <c r="A7811" s="7">
        <v>7809</v>
      </c>
      <c r="B7811" s="43">
        <v>78.260000000000005</v>
      </c>
      <c r="C7811" s="43">
        <v>755120.6674641883</v>
      </c>
      <c r="D7811" s="43">
        <v>762581.72521769232</v>
      </c>
      <c r="E7811" s="43">
        <v>50720.5243692105</v>
      </c>
      <c r="F7811" s="43">
        <v>0</v>
      </c>
      <c r="G7811" s="43">
        <v>-58181.582122714499</v>
      </c>
    </row>
    <row r="7812" spans="1:7" x14ac:dyDescent="0.2">
      <c r="A7812" s="7">
        <v>7810</v>
      </c>
      <c r="B7812" s="43">
        <v>43.61</v>
      </c>
      <c r="C7812" s="43">
        <v>151753.6741035645</v>
      </c>
      <c r="D7812" s="43">
        <v>124662.7485748304</v>
      </c>
      <c r="E7812" s="43">
        <v>17911.8147710993</v>
      </c>
      <c r="F7812" s="43">
        <v>0</v>
      </c>
      <c r="G7812" s="43">
        <v>9179.1107576349004</v>
      </c>
    </row>
    <row r="7813" spans="1:7" x14ac:dyDescent="0.2">
      <c r="A7813" s="7">
        <v>7811</v>
      </c>
      <c r="B7813" s="43">
        <v>82.54</v>
      </c>
      <c r="C7813" s="43">
        <v>783390.14850608492</v>
      </c>
      <c r="D7813" s="43">
        <v>536516.295449764</v>
      </c>
      <c r="E7813" s="43">
        <v>50659.091935775701</v>
      </c>
      <c r="F7813" s="43">
        <v>45013.948487513197</v>
      </c>
      <c r="G7813" s="43">
        <v>151200.8126330321</v>
      </c>
    </row>
    <row r="7814" spans="1:7" x14ac:dyDescent="0.2">
      <c r="A7814" s="7">
        <v>7812</v>
      </c>
      <c r="B7814" s="43">
        <v>28.32</v>
      </c>
      <c r="C7814" s="43">
        <v>91015.094063877303</v>
      </c>
      <c r="D7814" s="43">
        <v>81316.030458085806</v>
      </c>
      <c r="E7814" s="43">
        <v>16287.828286623</v>
      </c>
      <c r="F7814" s="43">
        <v>0</v>
      </c>
      <c r="G7814" s="43">
        <v>-6588.7646808315003</v>
      </c>
    </row>
    <row r="7815" spans="1:7" x14ac:dyDescent="0.2">
      <c r="A7815" s="7">
        <v>7813</v>
      </c>
      <c r="B7815" s="43">
        <v>61.59</v>
      </c>
      <c r="C7815" s="43">
        <v>46828.480067820303</v>
      </c>
      <c r="D7815" s="43">
        <v>31161.9740781902</v>
      </c>
      <c r="E7815" s="43">
        <v>6729.2767456871998</v>
      </c>
      <c r="F7815" s="43">
        <v>6213.5274599822997</v>
      </c>
      <c r="G7815" s="43">
        <v>2723.7017839607001</v>
      </c>
    </row>
    <row r="7816" spans="1:7" x14ac:dyDescent="0.2">
      <c r="A7816" s="7">
        <v>7814</v>
      </c>
      <c r="B7816" s="43">
        <v>77.47</v>
      </c>
      <c r="C7816" s="43">
        <v>1027056.315787832</v>
      </c>
      <c r="D7816" s="43">
        <v>684569.70661471563</v>
      </c>
      <c r="E7816" s="43">
        <v>99820.863475287406</v>
      </c>
      <c r="F7816" s="43">
        <v>80519.773285868505</v>
      </c>
      <c r="G7816" s="43">
        <v>162145.9724119599</v>
      </c>
    </row>
    <row r="7817" spans="1:7" x14ac:dyDescent="0.2">
      <c r="A7817" s="7">
        <v>7815</v>
      </c>
      <c r="B7817" s="43">
        <v>17.98</v>
      </c>
      <c r="C7817" s="43">
        <v>261576.808923943</v>
      </c>
      <c r="D7817" s="43">
        <v>179235.16684744399</v>
      </c>
      <c r="E7817" s="43">
        <v>79231.780217794105</v>
      </c>
      <c r="F7817" s="43">
        <v>6885.0872790393996</v>
      </c>
      <c r="G7817" s="43">
        <v>-3775.2254203344</v>
      </c>
    </row>
    <row r="7818" spans="1:7" x14ac:dyDescent="0.2">
      <c r="A7818" s="7">
        <v>7816</v>
      </c>
      <c r="B7818" s="43">
        <v>13.02</v>
      </c>
      <c r="C7818" s="43">
        <v>10869.1390621972</v>
      </c>
      <c r="D7818" s="43">
        <v>12323.342042926501</v>
      </c>
      <c r="E7818" s="43">
        <v>4227.4035300471996</v>
      </c>
      <c r="F7818" s="43">
        <v>0</v>
      </c>
      <c r="G7818" s="43">
        <v>-5681.6065107765999</v>
      </c>
    </row>
    <row r="7819" spans="1:7" x14ac:dyDescent="0.2">
      <c r="A7819" s="7">
        <v>7817</v>
      </c>
      <c r="B7819" s="43">
        <v>76.849999999999994</v>
      </c>
      <c r="C7819" s="43">
        <v>352461.94027857471</v>
      </c>
      <c r="D7819" s="43">
        <v>310764.98889187019</v>
      </c>
      <c r="E7819" s="43">
        <v>23917.221057734099</v>
      </c>
      <c r="F7819" s="43">
        <v>0</v>
      </c>
      <c r="G7819" s="43">
        <v>17779.730328970301</v>
      </c>
    </row>
    <row r="7820" spans="1:7" x14ac:dyDescent="0.2">
      <c r="A7820" s="7">
        <v>7818</v>
      </c>
      <c r="B7820" s="43">
        <v>61.71</v>
      </c>
      <c r="C7820" s="43">
        <v>146559.76445296401</v>
      </c>
      <c r="D7820" s="43">
        <v>133921.37125132489</v>
      </c>
      <c r="E7820" s="43">
        <v>12166.657205277799</v>
      </c>
      <c r="F7820" s="43">
        <v>0</v>
      </c>
      <c r="G7820" s="43">
        <v>471.73599636130001</v>
      </c>
    </row>
    <row r="7821" spans="1:7" x14ac:dyDescent="0.2">
      <c r="A7821" s="7">
        <v>7819</v>
      </c>
      <c r="B7821" s="43">
        <v>29.61</v>
      </c>
      <c r="C7821" s="43">
        <v>445705.14544527791</v>
      </c>
      <c r="D7821" s="43">
        <v>338263.84480424109</v>
      </c>
      <c r="E7821" s="43">
        <v>81095.498387861997</v>
      </c>
      <c r="F7821" s="43">
        <v>0</v>
      </c>
      <c r="G7821" s="43">
        <v>26345.802253174799</v>
      </c>
    </row>
    <row r="7822" spans="1:7" x14ac:dyDescent="0.2">
      <c r="A7822" s="7">
        <v>7820</v>
      </c>
      <c r="B7822" s="43">
        <v>25.01</v>
      </c>
      <c r="C7822" s="43">
        <v>197218.69195596801</v>
      </c>
      <c r="D7822" s="43">
        <v>188928.50051440331</v>
      </c>
      <c r="E7822" s="43">
        <v>41277.9194227923</v>
      </c>
      <c r="F7822" s="43">
        <v>0</v>
      </c>
      <c r="G7822" s="43">
        <v>-32987.727981227603</v>
      </c>
    </row>
    <row r="7823" spans="1:7" x14ac:dyDescent="0.2">
      <c r="A7823" s="7">
        <v>7821</v>
      </c>
      <c r="B7823" s="43">
        <v>78.23</v>
      </c>
      <c r="C7823" s="43">
        <v>85313.2920265414</v>
      </c>
      <c r="D7823" s="43">
        <v>61977.680557157102</v>
      </c>
      <c r="E7823" s="43">
        <v>5679.7407167947003</v>
      </c>
      <c r="F7823" s="43">
        <v>0</v>
      </c>
      <c r="G7823" s="43">
        <v>17655.870752589599</v>
      </c>
    </row>
    <row r="7824" spans="1:7" x14ac:dyDescent="0.2">
      <c r="A7824" s="7">
        <v>7822</v>
      </c>
      <c r="B7824" s="43">
        <v>19.79</v>
      </c>
      <c r="C7824" s="43">
        <v>15576.5903870619</v>
      </c>
      <c r="D7824" s="43">
        <v>13882.466655439701</v>
      </c>
      <c r="E7824" s="43">
        <v>4008.3858098533001</v>
      </c>
      <c r="F7824" s="43">
        <v>0</v>
      </c>
      <c r="G7824" s="43">
        <v>-2314.2620782311001</v>
      </c>
    </row>
    <row r="7825" spans="1:7" x14ac:dyDescent="0.2">
      <c r="A7825" s="7">
        <v>7823</v>
      </c>
      <c r="B7825" s="43">
        <v>159.36000000000001</v>
      </c>
      <c r="C7825" s="43">
        <v>14437.236155320599</v>
      </c>
      <c r="D7825" s="43">
        <v>18204.194106203999</v>
      </c>
      <c r="E7825" s="43">
        <v>461.72209418800003</v>
      </c>
      <c r="F7825" s="43">
        <v>0</v>
      </c>
      <c r="G7825" s="43">
        <v>-4228.6800450713999</v>
      </c>
    </row>
    <row r="7826" spans="1:7" x14ac:dyDescent="0.2">
      <c r="A7826" s="7">
        <v>7824</v>
      </c>
      <c r="B7826" s="43">
        <v>58.43</v>
      </c>
      <c r="C7826" s="43">
        <v>119337.6361680259</v>
      </c>
      <c r="D7826" s="43">
        <v>106290.27464728949</v>
      </c>
      <c r="E7826" s="43">
        <v>10367.7950723291</v>
      </c>
      <c r="F7826" s="43">
        <v>0</v>
      </c>
      <c r="G7826" s="43">
        <v>2679.5664484073</v>
      </c>
    </row>
    <row r="7827" spans="1:7" x14ac:dyDescent="0.2">
      <c r="A7827" s="7">
        <v>7825</v>
      </c>
      <c r="B7827" s="43">
        <v>94.06</v>
      </c>
      <c r="C7827" s="43">
        <v>734602.58746407542</v>
      </c>
      <c r="D7827" s="43">
        <v>581479.46048883011</v>
      </c>
      <c r="E7827" s="43">
        <v>42012.740871428097</v>
      </c>
      <c r="F7827" s="43">
        <v>0</v>
      </c>
      <c r="G7827" s="43">
        <v>111110.3861038172</v>
      </c>
    </row>
    <row r="7828" spans="1:7" x14ac:dyDescent="0.2">
      <c r="A7828" s="7">
        <v>7826</v>
      </c>
      <c r="B7828" s="43">
        <v>413.96</v>
      </c>
      <c r="C7828" s="43">
        <v>4658130.6709006596</v>
      </c>
      <c r="D7828" s="43">
        <v>3104721.3013657732</v>
      </c>
      <c r="E7828" s="43">
        <v>89034.587868760194</v>
      </c>
      <c r="F7828" s="43">
        <v>453900.68965887377</v>
      </c>
      <c r="G7828" s="43">
        <v>1010474.092007252</v>
      </c>
    </row>
    <row r="7829" spans="1:7" x14ac:dyDescent="0.2">
      <c r="A7829" s="7">
        <v>7827</v>
      </c>
      <c r="B7829" s="43">
        <v>35.520000000000003</v>
      </c>
      <c r="C7829" s="43">
        <v>20192.699317275699</v>
      </c>
      <c r="D7829" s="43">
        <v>13441.480417962501</v>
      </c>
      <c r="E7829" s="43">
        <v>4349.5364063662</v>
      </c>
      <c r="F7829" s="43">
        <v>1596.9261627062001</v>
      </c>
      <c r="G7829" s="43">
        <v>804.75633024089996</v>
      </c>
    </row>
    <row r="7830" spans="1:7" x14ac:dyDescent="0.2">
      <c r="A7830" s="7">
        <v>7828</v>
      </c>
      <c r="B7830" s="43">
        <v>48.48</v>
      </c>
      <c r="C7830" s="43">
        <v>33375.402258883601</v>
      </c>
      <c r="D7830" s="43">
        <v>30618.4903818034</v>
      </c>
      <c r="E7830" s="43">
        <v>3489.0416091632001</v>
      </c>
      <c r="F7830" s="43">
        <v>0</v>
      </c>
      <c r="G7830" s="43">
        <v>-732.12973208300002</v>
      </c>
    </row>
    <row r="7831" spans="1:7" x14ac:dyDescent="0.2">
      <c r="A7831" s="7">
        <v>7829</v>
      </c>
      <c r="B7831" s="43">
        <v>67.3</v>
      </c>
      <c r="C7831" s="43">
        <v>47985.5632839217</v>
      </c>
      <c r="D7831" s="43">
        <v>46618.247709370196</v>
      </c>
      <c r="E7831" s="43">
        <v>3581.2968390947999</v>
      </c>
      <c r="F7831" s="43">
        <v>0</v>
      </c>
      <c r="G7831" s="43">
        <v>-2213.9812645432999</v>
      </c>
    </row>
    <row r="7832" spans="1:7" x14ac:dyDescent="0.2">
      <c r="A7832" s="7">
        <v>7830</v>
      </c>
      <c r="B7832" s="43">
        <v>13.84</v>
      </c>
      <c r="C7832" s="43">
        <v>112362.0242115806</v>
      </c>
      <c r="D7832" s="43">
        <v>74795.347422623599</v>
      </c>
      <c r="E7832" s="43">
        <v>71825.537194442193</v>
      </c>
      <c r="F7832" s="43">
        <v>14894.277251613001</v>
      </c>
      <c r="G7832" s="43">
        <v>-49153.137657098203</v>
      </c>
    </row>
    <row r="7833" spans="1:7" x14ac:dyDescent="0.2">
      <c r="A7833" s="7">
        <v>7831</v>
      </c>
      <c r="B7833" s="43">
        <v>25.44</v>
      </c>
      <c r="C7833" s="43">
        <v>67251.219618715404</v>
      </c>
      <c r="D7833" s="43">
        <v>63854.723305578598</v>
      </c>
      <c r="E7833" s="43">
        <v>13478.630718312001</v>
      </c>
      <c r="F7833" s="43">
        <v>0</v>
      </c>
      <c r="G7833" s="43">
        <v>-10082.1344051752</v>
      </c>
    </row>
    <row r="7834" spans="1:7" x14ac:dyDescent="0.2">
      <c r="A7834" s="7">
        <v>7832</v>
      </c>
      <c r="B7834" s="43">
        <v>29.95</v>
      </c>
      <c r="C7834" s="43">
        <v>31400.2900091503</v>
      </c>
      <c r="D7834" s="43">
        <v>28765.943585987599</v>
      </c>
      <c r="E7834" s="43">
        <v>5354.1847047232995</v>
      </c>
      <c r="F7834" s="43">
        <v>0</v>
      </c>
      <c r="G7834" s="43">
        <v>-2719.8382815605</v>
      </c>
    </row>
    <row r="7835" spans="1:7" x14ac:dyDescent="0.2">
      <c r="A7835" s="7">
        <v>7833</v>
      </c>
      <c r="B7835" s="43">
        <v>119.41</v>
      </c>
      <c r="C7835" s="43">
        <v>226033.04589897831</v>
      </c>
      <c r="D7835" s="43">
        <v>150641.5237853092</v>
      </c>
      <c r="E7835" s="43">
        <v>14944.969364155</v>
      </c>
      <c r="F7835" s="43">
        <v>21817.310066992301</v>
      </c>
      <c r="G7835" s="43">
        <v>38629.242682521799</v>
      </c>
    </row>
    <row r="7836" spans="1:7" x14ac:dyDescent="0.2">
      <c r="A7836" s="7">
        <v>7834</v>
      </c>
      <c r="B7836" s="43">
        <v>51.71</v>
      </c>
      <c r="C7836" s="43">
        <v>43287.944464222302</v>
      </c>
      <c r="D7836" s="43">
        <v>35095.900757809803</v>
      </c>
      <c r="E7836" s="43">
        <v>4473.9259408398002</v>
      </c>
      <c r="F7836" s="43">
        <v>0</v>
      </c>
      <c r="G7836" s="43">
        <v>3718.1177655726001</v>
      </c>
    </row>
    <row r="7837" spans="1:7" x14ac:dyDescent="0.2">
      <c r="A7837" s="7">
        <v>7835</v>
      </c>
      <c r="B7837" s="43">
        <v>257.60000000000002</v>
      </c>
      <c r="C7837" s="43">
        <v>1274051.5051423069</v>
      </c>
      <c r="D7837" s="43">
        <v>1402082.682020576</v>
      </c>
      <c r="E7837" s="43">
        <v>25286.043092038399</v>
      </c>
      <c r="F7837" s="43">
        <v>0</v>
      </c>
      <c r="G7837" s="43">
        <v>-153317.2199703074</v>
      </c>
    </row>
    <row r="7838" spans="1:7" x14ac:dyDescent="0.2">
      <c r="A7838" s="7">
        <v>7836</v>
      </c>
      <c r="B7838" s="43">
        <v>105.74</v>
      </c>
      <c r="C7838" s="43">
        <v>708613.09666932095</v>
      </c>
      <c r="D7838" s="43">
        <v>735894.9285616423</v>
      </c>
      <c r="E7838" s="43">
        <v>35098.673871464896</v>
      </c>
      <c r="F7838" s="43">
        <v>0</v>
      </c>
      <c r="G7838" s="43">
        <v>-62380.505763786197</v>
      </c>
    </row>
    <row r="7839" spans="1:7" x14ac:dyDescent="0.2">
      <c r="A7839" s="7">
        <v>7837</v>
      </c>
      <c r="B7839" s="43">
        <v>62.3</v>
      </c>
      <c r="C7839" s="43">
        <v>189504.7391677238</v>
      </c>
      <c r="D7839" s="43">
        <v>126173.7975175605</v>
      </c>
      <c r="E7839" s="43">
        <v>24243.053245199299</v>
      </c>
      <c r="F7839" s="43">
        <v>18302.9082254266</v>
      </c>
      <c r="G7839" s="43">
        <v>20784.980179537401</v>
      </c>
    </row>
    <row r="7840" spans="1:7" x14ac:dyDescent="0.2">
      <c r="A7840" s="7">
        <v>7838</v>
      </c>
      <c r="B7840" s="43">
        <v>20.93</v>
      </c>
      <c r="C7840" s="43">
        <v>109800.25082806651</v>
      </c>
      <c r="D7840" s="43">
        <v>77726.569157663806</v>
      </c>
      <c r="E7840" s="43">
        <v>27334.1046495849</v>
      </c>
      <c r="F7840" s="43">
        <v>0</v>
      </c>
      <c r="G7840" s="43">
        <v>4739.5770208177</v>
      </c>
    </row>
    <row r="7841" spans="1:7" x14ac:dyDescent="0.2">
      <c r="A7841" s="7">
        <v>7839</v>
      </c>
      <c r="B7841" s="43">
        <v>195.56</v>
      </c>
      <c r="C7841" s="43">
        <v>1067603.9446635221</v>
      </c>
      <c r="D7841" s="43">
        <v>932233.01210960583</v>
      </c>
      <c r="E7841" s="43">
        <v>29143.317875591201</v>
      </c>
      <c r="F7841" s="43">
        <v>0</v>
      </c>
      <c r="G7841" s="43">
        <v>106227.6146783248</v>
      </c>
    </row>
    <row r="7842" spans="1:7" x14ac:dyDescent="0.2">
      <c r="A7842" s="7">
        <v>7840</v>
      </c>
      <c r="B7842" s="43">
        <v>54.16</v>
      </c>
      <c r="C7842" s="43">
        <v>47823.076034354301</v>
      </c>
      <c r="D7842" s="43">
        <v>42966.599795189599</v>
      </c>
      <c r="E7842" s="43">
        <v>4592.4944637468998</v>
      </c>
      <c r="F7842" s="43">
        <v>0</v>
      </c>
      <c r="G7842" s="43">
        <v>263.98177541780001</v>
      </c>
    </row>
    <row r="7843" spans="1:7" x14ac:dyDescent="0.2">
      <c r="A7843" s="7">
        <v>7841</v>
      </c>
      <c r="B7843" s="43">
        <v>2.13</v>
      </c>
      <c r="C7843" s="43">
        <v>4738.8848607500004</v>
      </c>
      <c r="D7843" s="43">
        <v>4555.9623534586999</v>
      </c>
      <c r="E7843" s="43">
        <v>11266.3922945294</v>
      </c>
      <c r="F7843" s="43">
        <v>0</v>
      </c>
      <c r="G7843" s="43">
        <v>-11083.4697872381</v>
      </c>
    </row>
    <row r="7844" spans="1:7" x14ac:dyDescent="0.2">
      <c r="A7844" s="7">
        <v>7842</v>
      </c>
      <c r="B7844" s="43">
        <v>109.5</v>
      </c>
      <c r="C7844" s="43">
        <v>157482.63123007721</v>
      </c>
      <c r="D7844" s="43">
        <v>164731.38453770231</v>
      </c>
      <c r="E7844" s="43">
        <v>7253.3432083641001</v>
      </c>
      <c r="F7844" s="43">
        <v>0</v>
      </c>
      <c r="G7844" s="43">
        <v>-14502.0965159892</v>
      </c>
    </row>
    <row r="7845" spans="1:7" x14ac:dyDescent="0.2">
      <c r="A7845" s="7">
        <v>7843</v>
      </c>
      <c r="B7845" s="43">
        <v>3.87</v>
      </c>
      <c r="C7845" s="43">
        <v>366.38353833090002</v>
      </c>
      <c r="D7845" s="43">
        <v>323.68700938310002</v>
      </c>
      <c r="E7845" s="43">
        <v>474.14838504239998</v>
      </c>
      <c r="F7845" s="43">
        <v>0</v>
      </c>
      <c r="G7845" s="43">
        <v>-431.45185609459998</v>
      </c>
    </row>
    <row r="7846" spans="1:7" x14ac:dyDescent="0.2">
      <c r="A7846" s="7">
        <v>7844</v>
      </c>
      <c r="B7846" s="43">
        <v>72.760000000000005</v>
      </c>
      <c r="C7846" s="43">
        <v>909874.06938176439</v>
      </c>
      <c r="D7846" s="43">
        <v>705837.90121019003</v>
      </c>
      <c r="E7846" s="43">
        <v>67449.080402875101</v>
      </c>
      <c r="F7846" s="43">
        <v>0</v>
      </c>
      <c r="G7846" s="43">
        <v>136587.08776869919</v>
      </c>
    </row>
    <row r="7847" spans="1:7" x14ac:dyDescent="0.2">
      <c r="A7847" s="7">
        <v>7845</v>
      </c>
      <c r="B7847" s="43">
        <v>96.81</v>
      </c>
      <c r="C7847" s="43">
        <v>1200305.5323966781</v>
      </c>
      <c r="D7847" s="43">
        <v>967008.0885048504</v>
      </c>
      <c r="E7847" s="43">
        <v>66735.293552866904</v>
      </c>
      <c r="F7847" s="43">
        <v>0</v>
      </c>
      <c r="G7847" s="43">
        <v>166562.15033896099</v>
      </c>
    </row>
    <row r="7848" spans="1:7" x14ac:dyDescent="0.2">
      <c r="A7848" s="7">
        <v>7846</v>
      </c>
      <c r="B7848" s="43">
        <v>63.4</v>
      </c>
      <c r="C7848" s="43">
        <v>373939.6658059035</v>
      </c>
      <c r="D7848" s="43">
        <v>249197.41214257589</v>
      </c>
      <c r="E7848" s="43">
        <v>51421.849217317802</v>
      </c>
      <c r="F7848" s="43">
        <v>49151.5161809817</v>
      </c>
      <c r="G7848" s="43">
        <v>24168.888265028101</v>
      </c>
    </row>
    <row r="7849" spans="1:7" x14ac:dyDescent="0.2">
      <c r="A7849" s="7">
        <v>7847</v>
      </c>
      <c r="B7849" s="43">
        <v>55.05</v>
      </c>
      <c r="C7849" s="43">
        <v>86174.4857704772</v>
      </c>
      <c r="D7849" s="43">
        <v>57379.066487629003</v>
      </c>
      <c r="E7849" s="43">
        <v>11967.3512382399</v>
      </c>
      <c r="F7849" s="43">
        <v>6811.7104658684002</v>
      </c>
      <c r="G7849" s="43">
        <v>10016.3575787398</v>
      </c>
    </row>
    <row r="7850" spans="1:7" x14ac:dyDescent="0.2">
      <c r="A7850" s="7">
        <v>7848</v>
      </c>
      <c r="B7850" s="43">
        <v>159.6</v>
      </c>
      <c r="C7850" s="43">
        <v>154126.30394593341</v>
      </c>
      <c r="D7850" s="43">
        <v>113427.81446872601</v>
      </c>
      <c r="E7850" s="43">
        <v>5131.2092347271</v>
      </c>
      <c r="F7850" s="43">
        <v>0</v>
      </c>
      <c r="G7850" s="43">
        <v>35567.280242480199</v>
      </c>
    </row>
    <row r="7851" spans="1:7" x14ac:dyDescent="0.2">
      <c r="A7851" s="7">
        <v>7849</v>
      </c>
      <c r="B7851" s="43">
        <v>171.88</v>
      </c>
      <c r="C7851" s="43">
        <v>28103.239315769599</v>
      </c>
      <c r="D7851" s="43">
        <v>30356.2544396347</v>
      </c>
      <c r="E7851" s="43">
        <v>818.54110125759996</v>
      </c>
      <c r="F7851" s="43">
        <v>0</v>
      </c>
      <c r="G7851" s="43">
        <v>-3071.5562251227002</v>
      </c>
    </row>
    <row r="7852" spans="1:7" x14ac:dyDescent="0.2">
      <c r="A7852" s="7">
        <v>7850</v>
      </c>
      <c r="B7852" s="43">
        <v>17.25</v>
      </c>
      <c r="C7852" s="43">
        <v>69105.466569513897</v>
      </c>
      <c r="D7852" s="43">
        <v>49524.388903300998</v>
      </c>
      <c r="E7852" s="43">
        <v>21296.5793817292</v>
      </c>
      <c r="F7852" s="43">
        <v>0</v>
      </c>
      <c r="G7852" s="43">
        <v>-1715.5017155163</v>
      </c>
    </row>
    <row r="7853" spans="1:7" x14ac:dyDescent="0.2">
      <c r="A7853" s="7">
        <v>7851</v>
      </c>
      <c r="B7853" s="43">
        <v>239.47</v>
      </c>
      <c r="C7853" s="43">
        <v>524629.11347834882</v>
      </c>
      <c r="D7853" s="43">
        <v>519959.51400044741</v>
      </c>
      <c r="E7853" s="43">
        <v>11093.9601484292</v>
      </c>
      <c r="F7853" s="43">
        <v>0</v>
      </c>
      <c r="G7853" s="43">
        <v>-6424.3606705276998</v>
      </c>
    </row>
    <row r="7854" spans="1:7" x14ac:dyDescent="0.2">
      <c r="A7854" s="7">
        <v>7852</v>
      </c>
      <c r="B7854" s="43">
        <v>52.83</v>
      </c>
      <c r="C7854" s="43">
        <v>151957.87632702719</v>
      </c>
      <c r="D7854" s="43">
        <v>143657.58588850449</v>
      </c>
      <c r="E7854" s="43">
        <v>14794.148361604801</v>
      </c>
      <c r="F7854" s="43">
        <v>0</v>
      </c>
      <c r="G7854" s="43">
        <v>-6493.8579230821997</v>
      </c>
    </row>
    <row r="7855" spans="1:7" x14ac:dyDescent="0.2">
      <c r="A7855" s="7">
        <v>7853</v>
      </c>
      <c r="B7855" s="43">
        <v>50.44</v>
      </c>
      <c r="C7855" s="43">
        <v>3876.4225011824001</v>
      </c>
      <c r="D7855" s="43">
        <v>2964.1297803968</v>
      </c>
      <c r="E7855" s="43">
        <v>397.86491763689997</v>
      </c>
      <c r="F7855" s="43">
        <v>0</v>
      </c>
      <c r="G7855" s="43">
        <v>514.42780314870004</v>
      </c>
    </row>
    <row r="7856" spans="1:7" x14ac:dyDescent="0.2">
      <c r="A7856" s="7">
        <v>7854</v>
      </c>
      <c r="B7856" s="43">
        <v>62.89</v>
      </c>
      <c r="C7856" s="43">
        <v>753370.56133383035</v>
      </c>
      <c r="D7856" s="43">
        <v>551259.57546552131</v>
      </c>
      <c r="E7856" s="43">
        <v>63655.241119964499</v>
      </c>
      <c r="F7856" s="43">
        <v>0</v>
      </c>
      <c r="G7856" s="43">
        <v>138455.7447483445</v>
      </c>
    </row>
    <row r="7857" spans="1:7" x14ac:dyDescent="0.2">
      <c r="A7857" s="7">
        <v>7855</v>
      </c>
      <c r="B7857" s="43">
        <v>80.930000000000007</v>
      </c>
      <c r="C7857" s="43">
        <v>123750.3302201066</v>
      </c>
      <c r="D7857" s="43">
        <v>132986.10603884369</v>
      </c>
      <c r="E7857" s="43">
        <v>7787.1235729680002</v>
      </c>
      <c r="F7857" s="43">
        <v>0</v>
      </c>
      <c r="G7857" s="43">
        <v>-17022.899391705199</v>
      </c>
    </row>
    <row r="7858" spans="1:7" x14ac:dyDescent="0.2">
      <c r="A7858" s="7">
        <v>7856</v>
      </c>
      <c r="B7858" s="43">
        <v>16.059999999999999</v>
      </c>
      <c r="C7858" s="43">
        <v>89534.308227967194</v>
      </c>
      <c r="D7858" s="43">
        <v>62271.868143088199</v>
      </c>
      <c r="E7858" s="43">
        <v>29095.962266477702</v>
      </c>
      <c r="F7858" s="43">
        <v>3104.3259721373001</v>
      </c>
      <c r="G7858" s="43">
        <v>-4937.8481537360003</v>
      </c>
    </row>
    <row r="7859" spans="1:7" x14ac:dyDescent="0.2">
      <c r="A7859" s="7">
        <v>7857</v>
      </c>
      <c r="B7859" s="43">
        <v>239.48</v>
      </c>
      <c r="C7859" s="43">
        <v>44120.139814488102</v>
      </c>
      <c r="D7859" s="43">
        <v>65151.906234303198</v>
      </c>
      <c r="E7859" s="43">
        <v>922.69180832899997</v>
      </c>
      <c r="F7859" s="43">
        <v>0</v>
      </c>
      <c r="G7859" s="43">
        <v>-21954.4582281441</v>
      </c>
    </row>
    <row r="7860" spans="1:7" x14ac:dyDescent="0.2">
      <c r="A7860" s="7">
        <v>7858</v>
      </c>
      <c r="B7860" s="43">
        <v>39.880000000000003</v>
      </c>
      <c r="C7860" s="43">
        <v>281769.74674180482</v>
      </c>
      <c r="D7860" s="43">
        <v>242713.30090342279</v>
      </c>
      <c r="E7860" s="43">
        <v>36929.075857607699</v>
      </c>
      <c r="F7860" s="43">
        <v>0</v>
      </c>
      <c r="G7860" s="43">
        <v>2127.3699807743001</v>
      </c>
    </row>
    <row r="7861" spans="1:7" x14ac:dyDescent="0.2">
      <c r="A7861" s="7">
        <v>7859</v>
      </c>
      <c r="B7861" s="43">
        <v>31.74</v>
      </c>
      <c r="C7861" s="43">
        <v>193280.07731109849</v>
      </c>
      <c r="D7861" s="43">
        <v>147725.39705673399</v>
      </c>
      <c r="E7861" s="43">
        <v>32817.232679577399</v>
      </c>
      <c r="F7861" s="43">
        <v>0</v>
      </c>
      <c r="G7861" s="43">
        <v>12737.4475747871</v>
      </c>
    </row>
    <row r="7862" spans="1:7" x14ac:dyDescent="0.2">
      <c r="A7862" s="7">
        <v>7860</v>
      </c>
      <c r="B7862" s="43">
        <v>51.91</v>
      </c>
      <c r="C7862" s="43">
        <v>308048.52564076032</v>
      </c>
      <c r="D7862" s="43">
        <v>212297.54102811159</v>
      </c>
      <c r="E7862" s="43">
        <v>31654.6583355488</v>
      </c>
      <c r="F7862" s="43">
        <v>7564.1087724090003</v>
      </c>
      <c r="G7862" s="43">
        <v>56532.217504690903</v>
      </c>
    </row>
    <row r="7863" spans="1:7" x14ac:dyDescent="0.2">
      <c r="A7863" s="7">
        <v>7861</v>
      </c>
      <c r="B7863" s="43">
        <v>169.43</v>
      </c>
      <c r="C7863" s="43">
        <v>674150.33977222152</v>
      </c>
      <c r="D7863" s="43">
        <v>508772.70461305999</v>
      </c>
      <c r="E7863" s="43">
        <v>21527.548930104898</v>
      </c>
      <c r="F7863" s="43">
        <v>0</v>
      </c>
      <c r="G7863" s="43">
        <v>143850.08622905659</v>
      </c>
    </row>
    <row r="7864" spans="1:7" x14ac:dyDescent="0.2">
      <c r="A7864" s="7">
        <v>7862</v>
      </c>
      <c r="B7864" s="43">
        <v>10.88</v>
      </c>
      <c r="C7864" s="43">
        <v>3417.3712667712002</v>
      </c>
      <c r="D7864" s="43">
        <v>3397.1346856553</v>
      </c>
      <c r="E7864" s="43">
        <v>1613.6020022872001</v>
      </c>
      <c r="F7864" s="43">
        <v>0</v>
      </c>
      <c r="G7864" s="43">
        <v>-1593.3654211713001</v>
      </c>
    </row>
    <row r="7865" spans="1:7" x14ac:dyDescent="0.2">
      <c r="A7865" s="7">
        <v>7863</v>
      </c>
      <c r="B7865" s="43">
        <v>43.71</v>
      </c>
      <c r="C7865" s="43">
        <v>304626.58092789608</v>
      </c>
      <c r="D7865" s="43">
        <v>203063.37589879951</v>
      </c>
      <c r="E7865" s="43">
        <v>60535.855588463797</v>
      </c>
      <c r="F7865" s="43">
        <v>39960.628428255703</v>
      </c>
      <c r="G7865" s="43">
        <v>1066.7210123770999</v>
      </c>
    </row>
    <row r="7866" spans="1:7" x14ac:dyDescent="0.2">
      <c r="A7866" s="7">
        <v>7864</v>
      </c>
      <c r="B7866" s="43">
        <v>25.24</v>
      </c>
      <c r="C7866" s="43">
        <v>104262.6497640325</v>
      </c>
      <c r="D7866" s="43">
        <v>81723.276984629003</v>
      </c>
      <c r="E7866" s="43">
        <v>21312.686427591801</v>
      </c>
      <c r="F7866" s="43">
        <v>0</v>
      </c>
      <c r="G7866" s="43">
        <v>1226.6863518117</v>
      </c>
    </row>
    <row r="7867" spans="1:7" x14ac:dyDescent="0.2">
      <c r="A7867" s="7">
        <v>7865</v>
      </c>
      <c r="B7867" s="43">
        <v>82.35</v>
      </c>
      <c r="C7867" s="43">
        <v>782578.31729445327</v>
      </c>
      <c r="D7867" s="43">
        <v>601205.85216675955</v>
      </c>
      <c r="E7867" s="43">
        <v>51293.076772437998</v>
      </c>
      <c r="F7867" s="43">
        <v>0</v>
      </c>
      <c r="G7867" s="43">
        <v>130079.38835525569</v>
      </c>
    </row>
    <row r="7868" spans="1:7" x14ac:dyDescent="0.2">
      <c r="A7868" s="7">
        <v>7866</v>
      </c>
      <c r="B7868" s="43">
        <v>163.94</v>
      </c>
      <c r="C7868" s="43">
        <v>2458524.8665610361</v>
      </c>
      <c r="D7868" s="43">
        <v>1969111.3399900319</v>
      </c>
      <c r="E7868" s="43">
        <v>80730.757183598995</v>
      </c>
      <c r="F7868" s="43">
        <v>0</v>
      </c>
      <c r="G7868" s="43">
        <v>408682.76938740461</v>
      </c>
    </row>
    <row r="7869" spans="1:7" x14ac:dyDescent="0.2">
      <c r="A7869" s="7">
        <v>7867</v>
      </c>
      <c r="B7869" s="43">
        <v>48.87</v>
      </c>
      <c r="C7869" s="43">
        <v>85528.227802528607</v>
      </c>
      <c r="D7869" s="43">
        <v>64807.133579166701</v>
      </c>
      <c r="E7869" s="43">
        <v>9243.2502357147005</v>
      </c>
      <c r="F7869" s="43">
        <v>0</v>
      </c>
      <c r="G7869" s="43">
        <v>11477.8439876472</v>
      </c>
    </row>
    <row r="7870" spans="1:7" x14ac:dyDescent="0.2">
      <c r="A7870" s="7">
        <v>7868</v>
      </c>
      <c r="B7870" s="43">
        <v>232.06</v>
      </c>
      <c r="C7870" s="43">
        <v>3288515.023830357</v>
      </c>
      <c r="D7870" s="43">
        <v>2190640.5827928791</v>
      </c>
      <c r="E7870" s="43">
        <v>107485.6486488238</v>
      </c>
      <c r="F7870" s="43">
        <v>261491.10559902361</v>
      </c>
      <c r="G7870" s="43">
        <v>728897.68678963138</v>
      </c>
    </row>
    <row r="7871" spans="1:7" x14ac:dyDescent="0.2">
      <c r="A7871" s="7">
        <v>7869</v>
      </c>
      <c r="B7871" s="43">
        <v>10.57</v>
      </c>
      <c r="C7871" s="43">
        <v>68490.084936474203</v>
      </c>
      <c r="D7871" s="43">
        <v>52866.845939404797</v>
      </c>
      <c r="E7871" s="43">
        <v>33627.864950707</v>
      </c>
      <c r="F7871" s="43">
        <v>0</v>
      </c>
      <c r="G7871" s="43">
        <v>-18004.625953637598</v>
      </c>
    </row>
    <row r="7872" spans="1:7" x14ac:dyDescent="0.2">
      <c r="A7872" s="7">
        <v>7870</v>
      </c>
      <c r="B7872" s="43">
        <v>123.35</v>
      </c>
      <c r="C7872" s="43">
        <v>85958.126967438206</v>
      </c>
      <c r="D7872" s="43">
        <v>87477.922026103799</v>
      </c>
      <c r="E7872" s="43">
        <v>3495.8664483327998</v>
      </c>
      <c r="F7872" s="43">
        <v>0</v>
      </c>
      <c r="G7872" s="43">
        <v>-5015.6615069985</v>
      </c>
    </row>
    <row r="7873" spans="1:7" x14ac:dyDescent="0.2">
      <c r="A7873" s="7">
        <v>7871</v>
      </c>
      <c r="B7873" s="43">
        <v>28.91</v>
      </c>
      <c r="C7873" s="43">
        <v>301410.16584396531</v>
      </c>
      <c r="D7873" s="43">
        <v>200608.14764798549</v>
      </c>
      <c r="E7873" s="43">
        <v>80127.194530484907</v>
      </c>
      <c r="F7873" s="43">
        <v>23943.084658419401</v>
      </c>
      <c r="G7873" s="43">
        <v>-3268.2609929245</v>
      </c>
    </row>
    <row r="7874" spans="1:7" x14ac:dyDescent="0.2">
      <c r="A7874" s="7">
        <v>7872</v>
      </c>
      <c r="B7874" s="43">
        <v>209.15</v>
      </c>
      <c r="C7874" s="43">
        <v>972762.64768521243</v>
      </c>
      <c r="D7874" s="43">
        <v>647461.84446106828</v>
      </c>
      <c r="E7874" s="43">
        <v>37135.568272395001</v>
      </c>
      <c r="F7874" s="43">
        <v>94512.890973546499</v>
      </c>
      <c r="G7874" s="43">
        <v>193652.34397820249</v>
      </c>
    </row>
    <row r="7875" spans="1:7" x14ac:dyDescent="0.2">
      <c r="A7875" s="7">
        <v>7873</v>
      </c>
      <c r="B7875" s="43">
        <v>64.61</v>
      </c>
      <c r="C7875" s="43">
        <v>542725.8623838838</v>
      </c>
      <c r="D7875" s="43">
        <v>375373.2686745961</v>
      </c>
      <c r="E7875" s="43">
        <v>45728.929340600698</v>
      </c>
      <c r="F7875" s="43">
        <v>10759.5246569309</v>
      </c>
      <c r="G7875" s="43">
        <v>110864.1397117561</v>
      </c>
    </row>
    <row r="7876" spans="1:7" x14ac:dyDescent="0.2">
      <c r="A7876" s="7">
        <v>7874</v>
      </c>
      <c r="B7876" s="43">
        <v>92.94</v>
      </c>
      <c r="C7876" s="43">
        <v>259992.23144646981</v>
      </c>
      <c r="D7876" s="43">
        <v>223624.49395360239</v>
      </c>
      <c r="E7876" s="43">
        <v>14398.598874851299</v>
      </c>
      <c r="F7876" s="43">
        <v>0</v>
      </c>
      <c r="G7876" s="43">
        <v>21969.138618016099</v>
      </c>
    </row>
    <row r="7877" spans="1:7" x14ac:dyDescent="0.2">
      <c r="A7877" s="7">
        <v>7875</v>
      </c>
      <c r="B7877" s="43">
        <v>27.47</v>
      </c>
      <c r="C7877" s="43">
        <v>77591.832161266895</v>
      </c>
      <c r="D7877" s="43">
        <v>66127.579865256295</v>
      </c>
      <c r="E7877" s="43">
        <v>14618.7057323515</v>
      </c>
      <c r="F7877" s="43">
        <v>0</v>
      </c>
      <c r="G7877" s="43">
        <v>-3154.4534363409002</v>
      </c>
    </row>
    <row r="7878" spans="1:7" x14ac:dyDescent="0.2">
      <c r="A7878" s="7">
        <v>7876</v>
      </c>
      <c r="B7878" s="43">
        <v>24.87</v>
      </c>
      <c r="C7878" s="43">
        <v>192496.53501722959</v>
      </c>
      <c r="D7878" s="43">
        <v>146001.2342676594</v>
      </c>
      <c r="E7878" s="43">
        <v>40085.662031623702</v>
      </c>
      <c r="F7878" s="43">
        <v>0</v>
      </c>
      <c r="G7878" s="43">
        <v>6409.6387179465</v>
      </c>
    </row>
    <row r="7879" spans="1:7" x14ac:dyDescent="0.2">
      <c r="A7879" s="7">
        <v>7877</v>
      </c>
      <c r="B7879" s="43">
        <v>25.4</v>
      </c>
      <c r="C7879" s="43">
        <v>2127.9291699813002</v>
      </c>
      <c r="D7879" s="43">
        <v>1931.0990739118999</v>
      </c>
      <c r="E7879" s="43">
        <v>426.29951026219999</v>
      </c>
      <c r="F7879" s="43">
        <v>0</v>
      </c>
      <c r="G7879" s="43">
        <v>-229.4694141928</v>
      </c>
    </row>
    <row r="7880" spans="1:7" x14ac:dyDescent="0.2">
      <c r="A7880" s="7">
        <v>7878</v>
      </c>
      <c r="B7880" s="43">
        <v>293.49</v>
      </c>
      <c r="C7880" s="43">
        <v>1154078.2719770591</v>
      </c>
      <c r="D7880" s="43">
        <v>803259.46632054064</v>
      </c>
      <c r="E7880" s="43">
        <v>20970.901783575599</v>
      </c>
      <c r="F7880" s="43">
        <v>38229.771084404398</v>
      </c>
      <c r="G7880" s="43">
        <v>291618.13278853853</v>
      </c>
    </row>
    <row r="7881" spans="1:7" x14ac:dyDescent="0.2">
      <c r="A7881" s="7">
        <v>7879</v>
      </c>
      <c r="B7881" s="43">
        <v>148.15</v>
      </c>
      <c r="C7881" s="43">
        <v>424715.049888985</v>
      </c>
      <c r="D7881" s="43">
        <v>282569.24228196079</v>
      </c>
      <c r="E7881" s="43">
        <v>25391.276525823901</v>
      </c>
      <c r="F7881" s="43">
        <v>56456.986962721901</v>
      </c>
      <c r="G7881" s="43">
        <v>60297.544118478399</v>
      </c>
    </row>
    <row r="7882" spans="1:7" x14ac:dyDescent="0.2">
      <c r="A7882" s="7">
        <v>7880</v>
      </c>
      <c r="B7882" s="43">
        <v>45.64</v>
      </c>
      <c r="C7882" s="43">
        <v>268837.60929692391</v>
      </c>
      <c r="D7882" s="43">
        <v>255876.7597108421</v>
      </c>
      <c r="E7882" s="43">
        <v>30248.846885915798</v>
      </c>
      <c r="F7882" s="43">
        <v>0</v>
      </c>
      <c r="G7882" s="43">
        <v>-17287.997299834002</v>
      </c>
    </row>
    <row r="7883" spans="1:7" x14ac:dyDescent="0.2">
      <c r="A7883" s="7">
        <v>7881</v>
      </c>
      <c r="B7883" s="43">
        <v>20.7</v>
      </c>
      <c r="C7883" s="43">
        <v>63657.246432102402</v>
      </c>
      <c r="D7883" s="43">
        <v>42315.894820699097</v>
      </c>
      <c r="E7883" s="43">
        <v>24829.491736742999</v>
      </c>
      <c r="F7883" s="43">
        <v>6242.2887769423996</v>
      </c>
      <c r="G7883" s="43">
        <v>-9730.4289022820994</v>
      </c>
    </row>
    <row r="7884" spans="1:7" x14ac:dyDescent="0.2">
      <c r="A7884" s="7">
        <v>7882</v>
      </c>
      <c r="B7884" s="43">
        <v>111</v>
      </c>
      <c r="C7884" s="43">
        <v>283411.43939878291</v>
      </c>
      <c r="D7884" s="43">
        <v>209725.8164147863</v>
      </c>
      <c r="E7884" s="43">
        <v>13275.496904805899</v>
      </c>
      <c r="F7884" s="43">
        <v>0</v>
      </c>
      <c r="G7884" s="43">
        <v>60410.126079190697</v>
      </c>
    </row>
    <row r="7885" spans="1:7" x14ac:dyDescent="0.2">
      <c r="A7885" s="7">
        <v>7883</v>
      </c>
      <c r="B7885" s="43">
        <v>15.86</v>
      </c>
      <c r="C7885" s="43">
        <v>2391.1201606564</v>
      </c>
      <c r="D7885" s="43">
        <v>1832.3534054028</v>
      </c>
      <c r="E7885" s="43">
        <v>811.13127917919996</v>
      </c>
      <c r="F7885" s="43">
        <v>0</v>
      </c>
      <c r="G7885" s="43">
        <v>-252.36452392550001</v>
      </c>
    </row>
    <row r="7886" spans="1:7" x14ac:dyDescent="0.2">
      <c r="A7886" s="7">
        <v>7884</v>
      </c>
      <c r="B7886" s="43">
        <v>162.36000000000001</v>
      </c>
      <c r="C7886" s="43">
        <v>156030.72898693709</v>
      </c>
      <c r="D7886" s="43">
        <v>146245.92566268961</v>
      </c>
      <c r="E7886" s="43">
        <v>4886.1934835721004</v>
      </c>
      <c r="F7886" s="43">
        <v>0</v>
      </c>
      <c r="G7886" s="43">
        <v>4898.6098406753999</v>
      </c>
    </row>
    <row r="7887" spans="1:7" x14ac:dyDescent="0.2">
      <c r="A7887" s="7">
        <v>7885</v>
      </c>
      <c r="B7887" s="43">
        <v>12.23</v>
      </c>
      <c r="C7887" s="43">
        <v>30536.7937032113</v>
      </c>
      <c r="D7887" s="43">
        <v>20362.115592527902</v>
      </c>
      <c r="E7887" s="43">
        <v>19672.8923302246</v>
      </c>
      <c r="F7887" s="43">
        <v>2934.7156585170001</v>
      </c>
      <c r="G7887" s="43">
        <v>-12432.929878058299</v>
      </c>
    </row>
    <row r="7888" spans="1:7" x14ac:dyDescent="0.2">
      <c r="A7888" s="7">
        <v>7886</v>
      </c>
      <c r="B7888" s="43">
        <v>31.94</v>
      </c>
      <c r="C7888" s="43">
        <v>105973.8336461594</v>
      </c>
      <c r="D7888" s="43">
        <v>70546.208696639995</v>
      </c>
      <c r="E7888" s="43">
        <v>29272.965007106301</v>
      </c>
      <c r="F7888" s="43">
        <v>14021.6230632235</v>
      </c>
      <c r="G7888" s="43">
        <v>-7866.9631208104001</v>
      </c>
    </row>
    <row r="7889" spans="1:7" x14ac:dyDescent="0.2">
      <c r="A7889" s="7">
        <v>7887</v>
      </c>
      <c r="B7889" s="43">
        <v>48.64</v>
      </c>
      <c r="C7889" s="43">
        <v>536685.73927269666</v>
      </c>
      <c r="D7889" s="43">
        <v>427418.46545453399</v>
      </c>
      <c r="E7889" s="43">
        <v>59032.587489072001</v>
      </c>
      <c r="F7889" s="43">
        <v>0</v>
      </c>
      <c r="G7889" s="43">
        <v>50234.686329090597</v>
      </c>
    </row>
    <row r="7890" spans="1:7" x14ac:dyDescent="0.2">
      <c r="A7890" s="7">
        <v>7888</v>
      </c>
      <c r="B7890" s="43">
        <v>12.5</v>
      </c>
      <c r="C7890" s="43">
        <v>89403.428810843994</v>
      </c>
      <c r="D7890" s="43">
        <v>61468.060379237599</v>
      </c>
      <c r="E7890" s="43">
        <v>37362.899173762497</v>
      </c>
      <c r="F7890" s="43">
        <v>6089.9540715057001</v>
      </c>
      <c r="G7890" s="43">
        <v>-15517.4848136618</v>
      </c>
    </row>
    <row r="7891" spans="1:7" x14ac:dyDescent="0.2">
      <c r="A7891" s="7">
        <v>7889</v>
      </c>
      <c r="B7891" s="43">
        <v>3.57</v>
      </c>
      <c r="C7891" s="43">
        <v>26217.057522985699</v>
      </c>
      <c r="D7891" s="43">
        <v>18521.275178307998</v>
      </c>
      <c r="E7891" s="43">
        <v>39894.091509346203</v>
      </c>
      <c r="F7891" s="43">
        <v>0</v>
      </c>
      <c r="G7891" s="43">
        <v>-32198.309164668499</v>
      </c>
    </row>
    <row r="7892" spans="1:7" x14ac:dyDescent="0.2">
      <c r="A7892" s="7">
        <v>7890</v>
      </c>
      <c r="B7892" s="43">
        <v>49.75</v>
      </c>
      <c r="C7892" s="43">
        <v>419657.92228498781</v>
      </c>
      <c r="D7892" s="43">
        <v>340434.33057479979</v>
      </c>
      <c r="E7892" s="43">
        <v>44009.247982414803</v>
      </c>
      <c r="F7892" s="43">
        <v>0</v>
      </c>
      <c r="G7892" s="43">
        <v>35214.343727773201</v>
      </c>
    </row>
    <row r="7893" spans="1:7" x14ac:dyDescent="0.2">
      <c r="A7893" s="7">
        <v>7891</v>
      </c>
      <c r="B7893" s="43">
        <v>113.34</v>
      </c>
      <c r="C7893" s="43">
        <v>1103784.4206199851</v>
      </c>
      <c r="D7893" s="43">
        <v>735019.16379852104</v>
      </c>
      <c r="E7893" s="43">
        <v>74086.526515167105</v>
      </c>
      <c r="F7893" s="43">
        <v>87208.195503189796</v>
      </c>
      <c r="G7893" s="43">
        <v>207470.53480310689</v>
      </c>
    </row>
    <row r="7894" spans="1:7" x14ac:dyDescent="0.2">
      <c r="A7894" s="7">
        <v>7892</v>
      </c>
      <c r="B7894" s="43">
        <v>15.97</v>
      </c>
      <c r="C7894" s="43">
        <v>55583.9657155225</v>
      </c>
      <c r="D7894" s="43">
        <v>40257.077986263197</v>
      </c>
      <c r="E7894" s="43">
        <v>18103.689633026901</v>
      </c>
      <c r="F7894" s="43">
        <v>0</v>
      </c>
      <c r="G7894" s="43">
        <v>-2776.8019037675999</v>
      </c>
    </row>
    <row r="7895" spans="1:7" x14ac:dyDescent="0.2">
      <c r="A7895" s="7">
        <v>7893</v>
      </c>
      <c r="B7895" s="43">
        <v>378.51</v>
      </c>
      <c r="C7895" s="43">
        <v>1955965.121271682</v>
      </c>
      <c r="D7895" s="43">
        <v>2120865.154645287</v>
      </c>
      <c r="E7895" s="43">
        <v>27075.640921041599</v>
      </c>
      <c r="F7895" s="43">
        <v>0</v>
      </c>
      <c r="G7895" s="43">
        <v>-191975.6742946468</v>
      </c>
    </row>
    <row r="7896" spans="1:7" x14ac:dyDescent="0.2">
      <c r="A7896" s="7">
        <v>7894</v>
      </c>
      <c r="B7896" s="43">
        <v>118.93</v>
      </c>
      <c r="C7896" s="43">
        <v>812809.84954731609</v>
      </c>
      <c r="D7896" s="43">
        <v>717908.44219754112</v>
      </c>
      <c r="E7896" s="43">
        <v>35573.405513200698</v>
      </c>
      <c r="F7896" s="43">
        <v>0</v>
      </c>
      <c r="G7896" s="43">
        <v>59328.001836574302</v>
      </c>
    </row>
    <row r="7897" spans="1:7" x14ac:dyDescent="0.2">
      <c r="A7897" s="7">
        <v>7895</v>
      </c>
      <c r="B7897" s="43">
        <v>21.91</v>
      </c>
      <c r="C7897" s="43">
        <v>21915.6350966176</v>
      </c>
      <c r="D7897" s="43">
        <v>20758.998511882201</v>
      </c>
      <c r="E7897" s="43">
        <v>5308.9659095492998</v>
      </c>
      <c r="F7897" s="43">
        <v>0</v>
      </c>
      <c r="G7897" s="43">
        <v>-4152.3293248139998</v>
      </c>
    </row>
    <row r="7898" spans="1:7" x14ac:dyDescent="0.2">
      <c r="A7898" s="7">
        <v>7896</v>
      </c>
      <c r="B7898" s="43">
        <v>33.36</v>
      </c>
      <c r="C7898" s="43">
        <v>1998.3483643648999</v>
      </c>
      <c r="D7898" s="43">
        <v>1958.0469934678999</v>
      </c>
      <c r="E7898" s="43">
        <v>303.21873739950001</v>
      </c>
      <c r="F7898" s="43">
        <v>0</v>
      </c>
      <c r="G7898" s="43">
        <v>-262.91736650259998</v>
      </c>
    </row>
    <row r="7899" spans="1:7" x14ac:dyDescent="0.2">
      <c r="A7899" s="7">
        <v>7897</v>
      </c>
      <c r="B7899" s="43">
        <v>1.97</v>
      </c>
      <c r="C7899" s="43">
        <v>25778.0838710383</v>
      </c>
      <c r="D7899" s="43">
        <v>18468.5764496663</v>
      </c>
      <c r="E7899" s="43">
        <v>71001.115219941203</v>
      </c>
      <c r="F7899" s="43">
        <v>0</v>
      </c>
      <c r="G7899" s="43">
        <v>-63691.607798569203</v>
      </c>
    </row>
    <row r="7900" spans="1:7" x14ac:dyDescent="0.2">
      <c r="A7900" s="7">
        <v>7898</v>
      </c>
      <c r="B7900" s="43">
        <v>394.38</v>
      </c>
      <c r="C7900" s="43">
        <v>2779201.5716848108</v>
      </c>
      <c r="D7900" s="43">
        <v>3099905.6489709062</v>
      </c>
      <c r="E7900" s="43">
        <v>36725.818399464399</v>
      </c>
      <c r="F7900" s="43">
        <v>0</v>
      </c>
      <c r="G7900" s="43">
        <v>-357429.89568555879</v>
      </c>
    </row>
    <row r="7901" spans="1:7" x14ac:dyDescent="0.2">
      <c r="A7901" s="7">
        <v>7899</v>
      </c>
      <c r="B7901" s="43">
        <v>51.49</v>
      </c>
      <c r="C7901" s="43">
        <v>52834.166967894198</v>
      </c>
      <c r="D7901" s="43">
        <v>56202.971808170703</v>
      </c>
      <c r="E7901" s="43">
        <v>5168.7176466090996</v>
      </c>
      <c r="F7901" s="43">
        <v>0</v>
      </c>
      <c r="G7901" s="43">
        <v>-8537.5224868856003</v>
      </c>
    </row>
    <row r="7902" spans="1:7" x14ac:dyDescent="0.2">
      <c r="A7902" s="7">
        <v>7900</v>
      </c>
      <c r="B7902" s="43">
        <v>135.18</v>
      </c>
      <c r="C7902" s="43">
        <v>215448.21533364771</v>
      </c>
      <c r="D7902" s="43">
        <v>145035.10382335511</v>
      </c>
      <c r="E7902" s="43">
        <v>8686.0332563364009</v>
      </c>
      <c r="F7902" s="43">
        <v>14293.3016754736</v>
      </c>
      <c r="G7902" s="43">
        <v>47433.776578482502</v>
      </c>
    </row>
    <row r="7903" spans="1:7" x14ac:dyDescent="0.2">
      <c r="A7903" s="7">
        <v>7901</v>
      </c>
      <c r="B7903" s="43">
        <v>14.39</v>
      </c>
      <c r="C7903" s="43">
        <v>48898.920164283598</v>
      </c>
      <c r="D7903" s="43">
        <v>32553.9763167126</v>
      </c>
      <c r="E7903" s="43">
        <v>29985.265741687199</v>
      </c>
      <c r="F7903" s="43">
        <v>6469.1359205065</v>
      </c>
      <c r="G7903" s="43">
        <v>-20109.457814622801</v>
      </c>
    </row>
    <row r="7904" spans="1:7" x14ac:dyDescent="0.2">
      <c r="A7904" s="7">
        <v>7902</v>
      </c>
      <c r="B7904" s="43">
        <v>13.03</v>
      </c>
      <c r="C7904" s="43">
        <v>98112.323967271295</v>
      </c>
      <c r="D7904" s="43">
        <v>74748.734601788397</v>
      </c>
      <c r="E7904" s="43">
        <v>39106.198317584</v>
      </c>
      <c r="F7904" s="43">
        <v>0</v>
      </c>
      <c r="G7904" s="43">
        <v>-15742.6089521011</v>
      </c>
    </row>
    <row r="7905" spans="1:7" x14ac:dyDescent="0.2">
      <c r="A7905" s="7">
        <v>7903</v>
      </c>
      <c r="B7905" s="43">
        <v>64.180000000000007</v>
      </c>
      <c r="C7905" s="43">
        <v>790664.97756730975</v>
      </c>
      <c r="D7905" s="43">
        <v>550069.66388514522</v>
      </c>
      <c r="E7905" s="43">
        <v>67042.805363499807</v>
      </c>
      <c r="F7905" s="43">
        <v>10479.314259729599</v>
      </c>
      <c r="G7905" s="43">
        <v>163073.1940589351</v>
      </c>
    </row>
    <row r="7906" spans="1:7" x14ac:dyDescent="0.2">
      <c r="A7906" s="7">
        <v>7904</v>
      </c>
      <c r="B7906" s="43">
        <v>59.31</v>
      </c>
      <c r="C7906" s="43">
        <v>181459.2765582978</v>
      </c>
      <c r="D7906" s="43">
        <v>171558.41868390099</v>
      </c>
      <c r="E7906" s="43">
        <v>15568.407571194</v>
      </c>
      <c r="F7906" s="43">
        <v>0</v>
      </c>
      <c r="G7906" s="43">
        <v>-5667.5496967973004</v>
      </c>
    </row>
    <row r="7907" spans="1:7" x14ac:dyDescent="0.2">
      <c r="A7907" s="7">
        <v>7905</v>
      </c>
      <c r="B7907" s="43">
        <v>152.94999999999999</v>
      </c>
      <c r="C7907" s="43">
        <v>884110.386587393</v>
      </c>
      <c r="D7907" s="43">
        <v>595813.19851925888</v>
      </c>
      <c r="E7907" s="43">
        <v>30876.977801274501</v>
      </c>
      <c r="F7907" s="43">
        <v>72029.665002242094</v>
      </c>
      <c r="G7907" s="43">
        <v>185390.54526461751</v>
      </c>
    </row>
    <row r="7908" spans="1:7" x14ac:dyDescent="0.2">
      <c r="A7908" s="7">
        <v>7906</v>
      </c>
      <c r="B7908" s="43">
        <v>39.03</v>
      </c>
      <c r="C7908" s="43">
        <v>83989.993070445693</v>
      </c>
      <c r="D7908" s="43">
        <v>59870.873392282701</v>
      </c>
      <c r="E7908" s="43">
        <v>11679.9265637029</v>
      </c>
      <c r="F7908" s="43">
        <v>0</v>
      </c>
      <c r="G7908" s="43">
        <v>12439.1931144601</v>
      </c>
    </row>
    <row r="7909" spans="1:7" x14ac:dyDescent="0.2">
      <c r="A7909" s="7">
        <v>7907</v>
      </c>
      <c r="B7909" s="43">
        <v>249.33</v>
      </c>
      <c r="C7909" s="43">
        <v>1681680.3249390239</v>
      </c>
      <c r="D7909" s="43">
        <v>1118907.713685943</v>
      </c>
      <c r="E7909" s="43">
        <v>59706.427019248302</v>
      </c>
      <c r="F7909" s="43">
        <v>223908.42586004021</v>
      </c>
      <c r="G7909" s="43">
        <v>279157.75837379223</v>
      </c>
    </row>
    <row r="7910" spans="1:7" x14ac:dyDescent="0.2">
      <c r="A7910" s="7">
        <v>7908</v>
      </c>
      <c r="B7910" s="43">
        <v>64.16</v>
      </c>
      <c r="C7910" s="43">
        <v>28976.4214543198</v>
      </c>
      <c r="D7910" s="43">
        <v>27357.7469530778</v>
      </c>
      <c r="E7910" s="43">
        <v>2268.4294431500002</v>
      </c>
      <c r="F7910" s="43">
        <v>0</v>
      </c>
      <c r="G7910" s="43">
        <v>-649.75494190799998</v>
      </c>
    </row>
    <row r="7911" spans="1:7" x14ac:dyDescent="0.2">
      <c r="A7911" s="7">
        <v>7909</v>
      </c>
      <c r="B7911" s="43">
        <v>32.200000000000003</v>
      </c>
      <c r="C7911" s="43">
        <v>36050.978462520201</v>
      </c>
      <c r="D7911" s="43">
        <v>46234.797328691799</v>
      </c>
      <c r="E7911" s="43">
        <v>5653.4575398769002</v>
      </c>
      <c r="F7911" s="43">
        <v>0</v>
      </c>
      <c r="G7911" s="43">
        <v>-15837.276406048401</v>
      </c>
    </row>
    <row r="7912" spans="1:7" x14ac:dyDescent="0.2">
      <c r="A7912" s="7">
        <v>7910</v>
      </c>
      <c r="B7912" s="43">
        <v>75.760000000000005</v>
      </c>
      <c r="C7912" s="43">
        <v>810072.94832318136</v>
      </c>
      <c r="D7912" s="43">
        <v>539484.67720555398</v>
      </c>
      <c r="E7912" s="43">
        <v>84924.193072599301</v>
      </c>
      <c r="F7912" s="43">
        <v>78168.470973523596</v>
      </c>
      <c r="G7912" s="43">
        <v>107495.6070715044</v>
      </c>
    </row>
    <row r="7913" spans="1:7" x14ac:dyDescent="0.2">
      <c r="A7913" s="7">
        <v>7911</v>
      </c>
      <c r="B7913" s="43">
        <v>102.27</v>
      </c>
      <c r="C7913" s="43">
        <v>910894.88425815641</v>
      </c>
      <c r="D7913" s="43">
        <v>729745.47969384887</v>
      </c>
      <c r="E7913" s="43">
        <v>46968.166786518501</v>
      </c>
      <c r="F7913" s="43">
        <v>0</v>
      </c>
      <c r="G7913" s="43">
        <v>134181.23777778889</v>
      </c>
    </row>
    <row r="7914" spans="1:7" x14ac:dyDescent="0.2">
      <c r="A7914" s="7">
        <v>7912</v>
      </c>
      <c r="B7914" s="43">
        <v>15.35</v>
      </c>
      <c r="C7914" s="43">
        <v>69173.656722541404</v>
      </c>
      <c r="D7914" s="43">
        <v>46107.253583323902</v>
      </c>
      <c r="E7914" s="43">
        <v>39321.7437503787</v>
      </c>
      <c r="F7914" s="43">
        <v>9094.0159438015999</v>
      </c>
      <c r="G7914" s="43">
        <v>-25349.356554962898</v>
      </c>
    </row>
    <row r="7915" spans="1:7" x14ac:dyDescent="0.2">
      <c r="A7915" s="7">
        <v>7913</v>
      </c>
      <c r="B7915" s="43">
        <v>104.25</v>
      </c>
      <c r="C7915" s="43">
        <v>983826.39068525599</v>
      </c>
      <c r="D7915" s="43">
        <v>686215.52090704686</v>
      </c>
      <c r="E7915" s="43">
        <v>50320.766466893598</v>
      </c>
      <c r="F7915" s="43">
        <v>16191.633919215799</v>
      </c>
      <c r="G7915" s="43">
        <v>231098.4693920998</v>
      </c>
    </row>
    <row r="7916" spans="1:7" x14ac:dyDescent="0.2">
      <c r="A7916" s="7">
        <v>7914</v>
      </c>
      <c r="B7916" s="43">
        <v>74.150000000000006</v>
      </c>
      <c r="C7916" s="43">
        <v>206506.82140304361</v>
      </c>
      <c r="D7916" s="43">
        <v>138188.48099557229</v>
      </c>
      <c r="E7916" s="43">
        <v>15193.3824570941</v>
      </c>
      <c r="F7916" s="43">
        <v>14835.6130718368</v>
      </c>
      <c r="G7916" s="43">
        <v>38289.344878540302</v>
      </c>
    </row>
    <row r="7917" spans="1:7" x14ac:dyDescent="0.2">
      <c r="A7917" s="7">
        <v>7915</v>
      </c>
      <c r="B7917" s="43">
        <v>22.52</v>
      </c>
      <c r="C7917" s="43">
        <v>120652.4780305306</v>
      </c>
      <c r="D7917" s="43">
        <v>96819.178624659704</v>
      </c>
      <c r="E7917" s="43">
        <v>28098.936821120002</v>
      </c>
      <c r="F7917" s="43">
        <v>0</v>
      </c>
      <c r="G7917" s="43">
        <v>-4265.6374152490998</v>
      </c>
    </row>
    <row r="7918" spans="1:7" x14ac:dyDescent="0.2">
      <c r="A7918" s="7">
        <v>7916</v>
      </c>
      <c r="B7918" s="43">
        <v>41.24</v>
      </c>
      <c r="C7918" s="43">
        <v>32939.2853699076</v>
      </c>
      <c r="D7918" s="43">
        <v>27442.173176667999</v>
      </c>
      <c r="E7918" s="43">
        <v>4178.0202093777998</v>
      </c>
      <c r="F7918" s="43">
        <v>0</v>
      </c>
      <c r="G7918" s="43">
        <v>1319.0919838617999</v>
      </c>
    </row>
    <row r="7919" spans="1:7" x14ac:dyDescent="0.2">
      <c r="A7919" s="7">
        <v>7917</v>
      </c>
      <c r="B7919" s="43">
        <v>24.24</v>
      </c>
      <c r="C7919" s="43">
        <v>11748.036270410101</v>
      </c>
      <c r="D7919" s="43">
        <v>10623.173816471901</v>
      </c>
      <c r="E7919" s="43">
        <v>2531.3861298965999</v>
      </c>
      <c r="F7919" s="43">
        <v>0</v>
      </c>
      <c r="G7919" s="43">
        <v>-1406.5236759584</v>
      </c>
    </row>
    <row r="7920" spans="1:7" x14ac:dyDescent="0.2">
      <c r="A7920" s="7">
        <v>7918</v>
      </c>
      <c r="B7920" s="43">
        <v>5.88</v>
      </c>
      <c r="C7920" s="43">
        <v>6341.2967250537004</v>
      </c>
      <c r="D7920" s="43">
        <v>4643.0668822371999</v>
      </c>
      <c r="E7920" s="43">
        <v>5734.3170286996001</v>
      </c>
      <c r="F7920" s="43">
        <v>0</v>
      </c>
      <c r="G7920" s="43">
        <v>-4036.0871858831001</v>
      </c>
    </row>
    <row r="7921" spans="1:7" x14ac:dyDescent="0.2">
      <c r="A7921" s="7">
        <v>7919</v>
      </c>
      <c r="B7921" s="43">
        <v>6.12</v>
      </c>
      <c r="C7921" s="43">
        <v>37294.692813453403</v>
      </c>
      <c r="D7921" s="43">
        <v>24848.6660121202</v>
      </c>
      <c r="E7921" s="43">
        <v>53460.008803667399</v>
      </c>
      <c r="F7921" s="43">
        <v>4916.8705792706996</v>
      </c>
      <c r="G7921" s="43">
        <v>-45930.8525816049</v>
      </c>
    </row>
    <row r="7922" spans="1:7" x14ac:dyDescent="0.2">
      <c r="A7922" s="7">
        <v>7920</v>
      </c>
      <c r="B7922" s="43">
        <v>68.8</v>
      </c>
      <c r="C7922" s="43">
        <v>829390.05640681228</v>
      </c>
      <c r="D7922" s="43">
        <v>552055.65296364913</v>
      </c>
      <c r="E7922" s="43">
        <v>92203.632373222499</v>
      </c>
      <c r="F7922" s="43">
        <v>65877.414378108093</v>
      </c>
      <c r="G7922" s="43">
        <v>119253.3566918326</v>
      </c>
    </row>
    <row r="7923" spans="1:7" x14ac:dyDescent="0.2">
      <c r="A7923" s="7">
        <v>7921</v>
      </c>
      <c r="B7923" s="43">
        <v>5.44</v>
      </c>
      <c r="C7923" s="43">
        <v>21651.261294371299</v>
      </c>
      <c r="D7923" s="43">
        <v>19401.423020595899</v>
      </c>
      <c r="E7923" s="43">
        <v>20341.703301623798</v>
      </c>
      <c r="F7923" s="43">
        <v>0</v>
      </c>
      <c r="G7923" s="43">
        <v>-18091.865027848398</v>
      </c>
    </row>
    <row r="7924" spans="1:7" x14ac:dyDescent="0.2">
      <c r="A7924" s="7">
        <v>7922</v>
      </c>
      <c r="B7924" s="43">
        <v>67.44</v>
      </c>
      <c r="C7924" s="43">
        <v>205055.9323102386</v>
      </c>
      <c r="D7924" s="43">
        <v>189498.6241904168</v>
      </c>
      <c r="E7924" s="43">
        <v>15521.653933380399</v>
      </c>
      <c r="F7924" s="43">
        <v>0</v>
      </c>
      <c r="G7924" s="43">
        <v>35.654186441299998</v>
      </c>
    </row>
    <row r="7925" spans="1:7" x14ac:dyDescent="0.2">
      <c r="A7925" s="7">
        <v>7923</v>
      </c>
      <c r="B7925" s="43">
        <v>55.78</v>
      </c>
      <c r="C7925" s="43">
        <v>228443.57550198541</v>
      </c>
      <c r="D7925" s="43">
        <v>174510.63821242491</v>
      </c>
      <c r="E7925" s="43">
        <v>22056.4370224753</v>
      </c>
      <c r="F7925" s="43">
        <v>0</v>
      </c>
      <c r="G7925" s="43">
        <v>31876.500267085201</v>
      </c>
    </row>
    <row r="7926" spans="1:7" x14ac:dyDescent="0.2">
      <c r="A7926" s="7">
        <v>7924</v>
      </c>
      <c r="B7926" s="43">
        <v>298.25</v>
      </c>
      <c r="C7926" s="43">
        <v>1870806.192735831</v>
      </c>
      <c r="D7926" s="43">
        <v>1871109.135653598</v>
      </c>
      <c r="E7926" s="43">
        <v>32371.8338683578</v>
      </c>
      <c r="F7926" s="43">
        <v>0</v>
      </c>
      <c r="G7926" s="43">
        <v>-32674.776786123901</v>
      </c>
    </row>
    <row r="7927" spans="1:7" x14ac:dyDescent="0.2">
      <c r="A7927" s="7">
        <v>7925</v>
      </c>
      <c r="B7927" s="43">
        <v>156.68</v>
      </c>
      <c r="C7927" s="43">
        <v>336338.52076819498</v>
      </c>
      <c r="D7927" s="43">
        <v>377344.91560041672</v>
      </c>
      <c r="E7927" s="43">
        <v>10861.6797420491</v>
      </c>
      <c r="F7927" s="43">
        <v>0</v>
      </c>
      <c r="G7927" s="43">
        <v>-51868.074574270897</v>
      </c>
    </row>
    <row r="7928" spans="1:7" x14ac:dyDescent="0.2">
      <c r="A7928" s="7">
        <v>7926</v>
      </c>
      <c r="B7928" s="43">
        <v>34.700000000000003</v>
      </c>
      <c r="C7928" s="43">
        <v>127772.7731788432</v>
      </c>
      <c r="D7928" s="43">
        <v>112232.5658151447</v>
      </c>
      <c r="E7928" s="43">
        <v>18744.616349995798</v>
      </c>
      <c r="F7928" s="43">
        <v>0</v>
      </c>
      <c r="G7928" s="43">
        <v>-3204.4089862972</v>
      </c>
    </row>
    <row r="7929" spans="1:7" x14ac:dyDescent="0.2">
      <c r="A7929" s="7">
        <v>7927</v>
      </c>
      <c r="B7929" s="43">
        <v>79.12</v>
      </c>
      <c r="C7929" s="43">
        <v>17064.2626820037</v>
      </c>
      <c r="D7929" s="43">
        <v>15595.73886145</v>
      </c>
      <c r="E7929" s="43">
        <v>1112.7512906792001</v>
      </c>
      <c r="F7929" s="43">
        <v>0</v>
      </c>
      <c r="G7929" s="43">
        <v>355.77252987449998</v>
      </c>
    </row>
    <row r="7930" spans="1:7" x14ac:dyDescent="0.2">
      <c r="A7930" s="7">
        <v>7928</v>
      </c>
      <c r="B7930" s="43">
        <v>27.77</v>
      </c>
      <c r="C7930" s="43">
        <v>106525.41056513861</v>
      </c>
      <c r="D7930" s="43">
        <v>70914.079355917798</v>
      </c>
      <c r="E7930" s="43">
        <v>33806.960528919801</v>
      </c>
      <c r="F7930" s="43">
        <v>14078.1586470701</v>
      </c>
      <c r="G7930" s="43">
        <v>-12273.787966768999</v>
      </c>
    </row>
    <row r="7931" spans="1:7" x14ac:dyDescent="0.2">
      <c r="A7931" s="7">
        <v>7929</v>
      </c>
      <c r="B7931" s="43">
        <v>133.68</v>
      </c>
      <c r="C7931" s="43">
        <v>151590.21816296611</v>
      </c>
      <c r="D7931" s="43">
        <v>173185.94245910461</v>
      </c>
      <c r="E7931" s="43">
        <v>5836.6996542921997</v>
      </c>
      <c r="F7931" s="43">
        <v>0</v>
      </c>
      <c r="G7931" s="43">
        <v>-27432.423950430599</v>
      </c>
    </row>
    <row r="7932" spans="1:7" x14ac:dyDescent="0.2">
      <c r="A7932" s="7">
        <v>7930</v>
      </c>
      <c r="B7932" s="43">
        <v>71.95</v>
      </c>
      <c r="C7932" s="43">
        <v>780317.52615889232</v>
      </c>
      <c r="D7932" s="43">
        <v>519451.41590536939</v>
      </c>
      <c r="E7932" s="43">
        <v>86442.332488069398</v>
      </c>
      <c r="F7932" s="43">
        <v>75703.1013062165</v>
      </c>
      <c r="G7932" s="43">
        <v>98720.6764592369</v>
      </c>
    </row>
    <row r="7933" spans="1:7" x14ac:dyDescent="0.2">
      <c r="A7933" s="7">
        <v>7931</v>
      </c>
      <c r="B7933" s="43">
        <v>36.51</v>
      </c>
      <c r="C7933" s="43">
        <v>314498.40416057542</v>
      </c>
      <c r="D7933" s="43">
        <v>267240.50277180353</v>
      </c>
      <c r="E7933" s="43">
        <v>44872.457582687501</v>
      </c>
      <c r="F7933" s="43">
        <v>0</v>
      </c>
      <c r="G7933" s="43">
        <v>2385.4438060845</v>
      </c>
    </row>
    <row r="7934" spans="1:7" x14ac:dyDescent="0.2">
      <c r="A7934" s="7">
        <v>7932</v>
      </c>
      <c r="B7934" s="43">
        <v>208.49</v>
      </c>
      <c r="C7934" s="43">
        <v>730585.74168755882</v>
      </c>
      <c r="D7934" s="43">
        <v>510656.22650315042</v>
      </c>
      <c r="E7934" s="43">
        <v>18292.164346490401</v>
      </c>
      <c r="F7934" s="43">
        <v>33742.393883544297</v>
      </c>
      <c r="G7934" s="43">
        <v>167894.9569543736</v>
      </c>
    </row>
    <row r="7935" spans="1:7" x14ac:dyDescent="0.2">
      <c r="A7935" s="7">
        <v>7933</v>
      </c>
      <c r="B7935" s="43">
        <v>40.880000000000003</v>
      </c>
      <c r="C7935" s="43">
        <v>40275.141628930804</v>
      </c>
      <c r="D7935" s="43">
        <v>35254.021170993401</v>
      </c>
      <c r="E7935" s="43">
        <v>5068.7822699971002</v>
      </c>
      <c r="F7935" s="43">
        <v>0</v>
      </c>
      <c r="G7935" s="43">
        <v>-47.661812059699997</v>
      </c>
    </row>
    <row r="7936" spans="1:7" x14ac:dyDescent="0.2">
      <c r="A7936" s="7">
        <v>7934</v>
      </c>
      <c r="B7936" s="43">
        <v>11.63</v>
      </c>
      <c r="C7936" s="43">
        <v>44476.243166145599</v>
      </c>
      <c r="D7936" s="43">
        <v>45710.028415278401</v>
      </c>
      <c r="E7936" s="43">
        <v>19522.2890028609</v>
      </c>
      <c r="F7936" s="43">
        <v>0</v>
      </c>
      <c r="G7936" s="43">
        <v>-20756.074251993701</v>
      </c>
    </row>
    <row r="7937" spans="1:7" x14ac:dyDescent="0.2">
      <c r="A7937" s="7">
        <v>7935</v>
      </c>
      <c r="B7937" s="43">
        <v>86.36</v>
      </c>
      <c r="C7937" s="43">
        <v>862441.56054805429</v>
      </c>
      <c r="D7937" s="43">
        <v>727184.29956677044</v>
      </c>
      <c r="E7937" s="43">
        <v>53500.519173592598</v>
      </c>
      <c r="F7937" s="43">
        <v>0</v>
      </c>
      <c r="G7937" s="43">
        <v>81756.7418076912</v>
      </c>
    </row>
    <row r="7938" spans="1:7" x14ac:dyDescent="0.2">
      <c r="A7938" s="7">
        <v>7936</v>
      </c>
      <c r="B7938" s="43">
        <v>10.58</v>
      </c>
      <c r="C7938" s="43">
        <v>35992.308633743603</v>
      </c>
      <c r="D7938" s="43">
        <v>25513.5945617584</v>
      </c>
      <c r="E7938" s="43">
        <v>18107.592555268799</v>
      </c>
      <c r="F7938" s="43">
        <v>0</v>
      </c>
      <c r="G7938" s="43">
        <v>-7628.8784832836</v>
      </c>
    </row>
    <row r="7939" spans="1:7" x14ac:dyDescent="0.2">
      <c r="A7939" s="7">
        <v>7937</v>
      </c>
      <c r="B7939" s="43">
        <v>51.76</v>
      </c>
      <c r="C7939" s="43">
        <v>156062.91931325069</v>
      </c>
      <c r="D7939" s="43">
        <v>132490.26467379689</v>
      </c>
      <c r="E7939" s="43">
        <v>15446.9352125079</v>
      </c>
      <c r="F7939" s="43">
        <v>0</v>
      </c>
      <c r="G7939" s="43">
        <v>8125.7194269458996</v>
      </c>
    </row>
    <row r="7940" spans="1:7" x14ac:dyDescent="0.2">
      <c r="A7940" s="7">
        <v>7938</v>
      </c>
      <c r="B7940" s="43">
        <v>95.9</v>
      </c>
      <c r="C7940" s="43">
        <v>575629.55336567666</v>
      </c>
      <c r="D7940" s="43">
        <v>695940.02318788355</v>
      </c>
      <c r="E7940" s="43">
        <v>30845.5708580926</v>
      </c>
      <c r="F7940" s="43">
        <v>0</v>
      </c>
      <c r="G7940" s="43">
        <v>-151156.04068029951</v>
      </c>
    </row>
    <row r="7941" spans="1:7" x14ac:dyDescent="0.2">
      <c r="A7941" s="7">
        <v>7939</v>
      </c>
      <c r="B7941" s="43">
        <v>67.19</v>
      </c>
      <c r="C7941" s="43">
        <v>127425.00688453051</v>
      </c>
      <c r="D7941" s="43">
        <v>93583.172414924702</v>
      </c>
      <c r="E7941" s="43">
        <v>9860.8661962014994</v>
      </c>
      <c r="F7941" s="43">
        <v>0</v>
      </c>
      <c r="G7941" s="43">
        <v>23980.9682734042</v>
      </c>
    </row>
    <row r="7942" spans="1:7" x14ac:dyDescent="0.2">
      <c r="A7942" s="7">
        <v>7940</v>
      </c>
      <c r="B7942" s="43">
        <v>5.25</v>
      </c>
      <c r="C7942" s="43">
        <v>16888.963219339301</v>
      </c>
      <c r="D7942" s="43">
        <v>13359.2804418945</v>
      </c>
      <c r="E7942" s="43">
        <v>16890.8988108091</v>
      </c>
      <c r="F7942" s="43">
        <v>0</v>
      </c>
      <c r="G7942" s="43">
        <v>-13361.216033364301</v>
      </c>
    </row>
    <row r="7943" spans="1:7" x14ac:dyDescent="0.2">
      <c r="A7943" s="7">
        <v>7941</v>
      </c>
      <c r="B7943" s="43">
        <v>53.02</v>
      </c>
      <c r="C7943" s="43">
        <v>239601.30714398611</v>
      </c>
      <c r="D7943" s="43">
        <v>200817.86095476529</v>
      </c>
      <c r="E7943" s="43">
        <v>23179.330749035002</v>
      </c>
      <c r="F7943" s="43">
        <v>0</v>
      </c>
      <c r="G7943" s="43">
        <v>15604.1154401857</v>
      </c>
    </row>
    <row r="7944" spans="1:7" x14ac:dyDescent="0.2">
      <c r="A7944" s="7">
        <v>7942</v>
      </c>
      <c r="B7944" s="43">
        <v>5.09</v>
      </c>
      <c r="C7944" s="43">
        <v>925.54907709129998</v>
      </c>
      <c r="D7944" s="43">
        <v>997.55948750599998</v>
      </c>
      <c r="E7944" s="43">
        <v>909.5605319924</v>
      </c>
      <c r="F7944" s="43">
        <v>0</v>
      </c>
      <c r="G7944" s="43">
        <v>-981.57094240710001</v>
      </c>
    </row>
    <row r="7945" spans="1:7" x14ac:dyDescent="0.2">
      <c r="A7945" s="7">
        <v>7943</v>
      </c>
      <c r="B7945" s="43">
        <v>91.88</v>
      </c>
      <c r="C7945" s="43">
        <v>450321.98489865358</v>
      </c>
      <c r="D7945" s="43">
        <v>304508.41864233278</v>
      </c>
      <c r="E7945" s="43">
        <v>26184.987249144498</v>
      </c>
      <c r="F7945" s="43">
        <v>32736.357605410201</v>
      </c>
      <c r="G7945" s="43">
        <v>86892.221401766103</v>
      </c>
    </row>
    <row r="7946" spans="1:7" x14ac:dyDescent="0.2">
      <c r="A7946" s="7">
        <v>7944</v>
      </c>
      <c r="B7946" s="43">
        <v>79.22</v>
      </c>
      <c r="C7946" s="43">
        <v>83727.9118078506</v>
      </c>
      <c r="D7946" s="43">
        <v>71241.272157066298</v>
      </c>
      <c r="E7946" s="43">
        <v>5518.0933670799996</v>
      </c>
      <c r="F7946" s="43">
        <v>0</v>
      </c>
      <c r="G7946" s="43">
        <v>6968.5462837042996</v>
      </c>
    </row>
    <row r="7947" spans="1:7" x14ac:dyDescent="0.2">
      <c r="A7947" s="7">
        <v>7945</v>
      </c>
      <c r="B7947" s="43">
        <v>61.5</v>
      </c>
      <c r="C7947" s="43">
        <v>107006.5049277793</v>
      </c>
      <c r="D7947" s="43">
        <v>101311.8956365801</v>
      </c>
      <c r="E7947" s="43">
        <v>8796.6944335984008</v>
      </c>
      <c r="F7947" s="43">
        <v>0</v>
      </c>
      <c r="G7947" s="43">
        <v>-3102.0851423991999</v>
      </c>
    </row>
    <row r="7948" spans="1:7" x14ac:dyDescent="0.2">
      <c r="A7948" s="7">
        <v>7946</v>
      </c>
      <c r="B7948" s="43">
        <v>6.36</v>
      </c>
      <c r="C7948" s="43">
        <v>3012.2616657901999</v>
      </c>
      <c r="D7948" s="43">
        <v>2928.0905601630002</v>
      </c>
      <c r="E7948" s="43">
        <v>2375.9799431859001</v>
      </c>
      <c r="F7948" s="43">
        <v>0</v>
      </c>
      <c r="G7948" s="43">
        <v>-2291.8088375586999</v>
      </c>
    </row>
    <row r="7949" spans="1:7" x14ac:dyDescent="0.2">
      <c r="A7949" s="7">
        <v>7947</v>
      </c>
      <c r="B7949" s="43">
        <v>190.9</v>
      </c>
      <c r="C7949" s="43">
        <v>263224.21097360761</v>
      </c>
      <c r="D7949" s="43">
        <v>257733.03143000169</v>
      </c>
      <c r="E7949" s="43">
        <v>6990.8968923017001</v>
      </c>
      <c r="F7949" s="43">
        <v>0</v>
      </c>
      <c r="G7949" s="43">
        <v>-1499.7173486956999</v>
      </c>
    </row>
    <row r="7950" spans="1:7" x14ac:dyDescent="0.2">
      <c r="A7950" s="7">
        <v>7948</v>
      </c>
      <c r="B7950" s="43">
        <v>154.18</v>
      </c>
      <c r="C7950" s="43">
        <v>480882.66487680189</v>
      </c>
      <c r="D7950" s="43">
        <v>629748.20280823833</v>
      </c>
      <c r="E7950" s="43">
        <v>15952.117628182499</v>
      </c>
      <c r="F7950" s="43">
        <v>0</v>
      </c>
      <c r="G7950" s="43">
        <v>-164817.65555961899</v>
      </c>
    </row>
    <row r="7951" spans="1:7" x14ac:dyDescent="0.2">
      <c r="A7951" s="7">
        <v>7949</v>
      </c>
      <c r="B7951" s="43">
        <v>36.380000000000003</v>
      </c>
      <c r="C7951" s="43">
        <v>71682.992795005601</v>
      </c>
      <c r="D7951" s="43">
        <v>62374.685820693798</v>
      </c>
      <c r="E7951" s="43">
        <v>10026.4505853962</v>
      </c>
      <c r="F7951" s="43">
        <v>0</v>
      </c>
      <c r="G7951" s="43">
        <v>-718.14361108430001</v>
      </c>
    </row>
    <row r="7952" spans="1:7" x14ac:dyDescent="0.2">
      <c r="A7952" s="7">
        <v>7950</v>
      </c>
      <c r="B7952" s="43">
        <v>125.35</v>
      </c>
      <c r="C7952" s="43">
        <v>207071.8210278042</v>
      </c>
      <c r="D7952" s="43">
        <v>175685.0397787845</v>
      </c>
      <c r="E7952" s="43">
        <v>8499.7178268271</v>
      </c>
      <c r="F7952" s="43">
        <v>0</v>
      </c>
      <c r="G7952" s="43">
        <v>22887.063422192601</v>
      </c>
    </row>
    <row r="7953" spans="1:7" x14ac:dyDescent="0.2">
      <c r="A7953" s="7">
        <v>7951</v>
      </c>
      <c r="B7953" s="43">
        <v>100.3</v>
      </c>
      <c r="C7953" s="43">
        <v>132717.69062726651</v>
      </c>
      <c r="D7953" s="43">
        <v>99528.806998875996</v>
      </c>
      <c r="E7953" s="43">
        <v>7021.4170664702997</v>
      </c>
      <c r="F7953" s="43">
        <v>0</v>
      </c>
      <c r="G7953" s="43">
        <v>26167.466561920101</v>
      </c>
    </row>
    <row r="7954" spans="1:7" x14ac:dyDescent="0.2">
      <c r="A7954" s="7">
        <v>7952</v>
      </c>
      <c r="B7954" s="43">
        <v>45.19</v>
      </c>
      <c r="C7954" s="43">
        <v>609752.39535053936</v>
      </c>
      <c r="D7954" s="43">
        <v>406280.58941651788</v>
      </c>
      <c r="E7954" s="43">
        <v>101952.8487612949</v>
      </c>
      <c r="F7954" s="43">
        <v>47882.020010776097</v>
      </c>
      <c r="G7954" s="43">
        <v>53636.937161950402</v>
      </c>
    </row>
    <row r="7955" spans="1:7" x14ac:dyDescent="0.2">
      <c r="A7955" s="7">
        <v>7953</v>
      </c>
      <c r="B7955" s="43">
        <v>41.48</v>
      </c>
      <c r="C7955" s="43">
        <v>445154.10672282003</v>
      </c>
      <c r="D7955" s="43">
        <v>296653.5295642651</v>
      </c>
      <c r="E7955" s="43">
        <v>80993.707953568606</v>
      </c>
      <c r="F7955" s="43">
        <v>35016.366969026298</v>
      </c>
      <c r="G7955" s="43">
        <v>32490.502235960001</v>
      </c>
    </row>
    <row r="7956" spans="1:7" x14ac:dyDescent="0.2">
      <c r="A7956" s="7">
        <v>7954</v>
      </c>
      <c r="B7956" s="43">
        <v>343.82</v>
      </c>
      <c r="C7956" s="43">
        <v>1612057.547369739</v>
      </c>
      <c r="D7956" s="43">
        <v>1695572.3633944099</v>
      </c>
      <c r="E7956" s="43">
        <v>24597.575690027599</v>
      </c>
      <c r="F7956" s="43">
        <v>0</v>
      </c>
      <c r="G7956" s="43">
        <v>-108112.39171469869</v>
      </c>
    </row>
    <row r="7957" spans="1:7" x14ac:dyDescent="0.2">
      <c r="A7957" s="7">
        <v>7955</v>
      </c>
      <c r="B7957" s="43">
        <v>28.59</v>
      </c>
      <c r="C7957" s="43">
        <v>750.92538202000003</v>
      </c>
      <c r="D7957" s="43">
        <v>700.49645952729998</v>
      </c>
      <c r="E7957" s="43">
        <v>132.73691043170001</v>
      </c>
      <c r="F7957" s="43">
        <v>0</v>
      </c>
      <c r="G7957" s="43">
        <v>-82.307987939</v>
      </c>
    </row>
    <row r="7958" spans="1:7" x14ac:dyDescent="0.2">
      <c r="A7958" s="7">
        <v>7956</v>
      </c>
      <c r="B7958" s="43">
        <v>113.9</v>
      </c>
      <c r="C7958" s="43">
        <v>488652.74344688433</v>
      </c>
      <c r="D7958" s="43">
        <v>325157.27377498208</v>
      </c>
      <c r="E7958" s="43">
        <v>34343.155199629102</v>
      </c>
      <c r="F7958" s="43">
        <v>47471.184412062903</v>
      </c>
      <c r="G7958" s="43">
        <v>81681.130060210096</v>
      </c>
    </row>
    <row r="7959" spans="1:7" x14ac:dyDescent="0.2">
      <c r="A7959" s="7">
        <v>7957</v>
      </c>
      <c r="B7959" s="43">
        <v>69.23</v>
      </c>
      <c r="C7959" s="43">
        <v>168366.0891983702</v>
      </c>
      <c r="D7959" s="43">
        <v>118604.7004096215</v>
      </c>
      <c r="E7959" s="43">
        <v>13221.652731256499</v>
      </c>
      <c r="F7959" s="43">
        <v>0</v>
      </c>
      <c r="G7959" s="43">
        <v>36539.7360574923</v>
      </c>
    </row>
    <row r="7960" spans="1:7" x14ac:dyDescent="0.2">
      <c r="A7960" s="7">
        <v>7958</v>
      </c>
      <c r="B7960" s="43">
        <v>122.69</v>
      </c>
      <c r="C7960" s="43">
        <v>20867.057562051399</v>
      </c>
      <c r="D7960" s="43">
        <v>13890.4469592638</v>
      </c>
      <c r="E7960" s="43">
        <v>1500.7991096121</v>
      </c>
      <c r="F7960" s="43">
        <v>2762.0241985835</v>
      </c>
      <c r="G7960" s="43">
        <v>2713.7872945919999</v>
      </c>
    </row>
    <row r="7961" spans="1:7" x14ac:dyDescent="0.2">
      <c r="A7961" s="7">
        <v>7959</v>
      </c>
      <c r="B7961" s="43">
        <v>46.08</v>
      </c>
      <c r="C7961" s="43">
        <v>133644.8055144359</v>
      </c>
      <c r="D7961" s="43">
        <v>168108.59521622609</v>
      </c>
      <c r="E7961" s="43">
        <v>14763.721721563001</v>
      </c>
      <c r="F7961" s="43">
        <v>0</v>
      </c>
      <c r="G7961" s="43">
        <v>-49227.511423353302</v>
      </c>
    </row>
    <row r="7962" spans="1:7" x14ac:dyDescent="0.2">
      <c r="A7962" s="7">
        <v>7960</v>
      </c>
      <c r="B7962" s="43">
        <v>118.41</v>
      </c>
      <c r="C7962" s="43">
        <v>174203.29013695341</v>
      </c>
      <c r="D7962" s="43">
        <v>156217.55584245719</v>
      </c>
      <c r="E7962" s="43">
        <v>7845.4055079367999</v>
      </c>
      <c r="F7962" s="43">
        <v>0</v>
      </c>
      <c r="G7962" s="43">
        <v>10140.328786559399</v>
      </c>
    </row>
    <row r="7963" spans="1:7" x14ac:dyDescent="0.2">
      <c r="A7963" s="7">
        <v>7961</v>
      </c>
      <c r="B7963" s="43">
        <v>20.54</v>
      </c>
      <c r="C7963" s="43">
        <v>94165.853864716701</v>
      </c>
      <c r="D7963" s="43">
        <v>62697.4785328578</v>
      </c>
      <c r="E7963" s="43">
        <v>34873.514051573002</v>
      </c>
      <c r="F7963" s="43">
        <v>7437.3596479184998</v>
      </c>
      <c r="G7963" s="43">
        <v>-10842.498367632499</v>
      </c>
    </row>
    <row r="7964" spans="1:7" x14ac:dyDescent="0.2">
      <c r="A7964" s="7">
        <v>7962</v>
      </c>
      <c r="B7964" s="43">
        <v>114.22</v>
      </c>
      <c r="C7964" s="43">
        <v>1217872.656432054</v>
      </c>
      <c r="D7964" s="43">
        <v>811266.98749929061</v>
      </c>
      <c r="E7964" s="43">
        <v>80903.323059575996</v>
      </c>
      <c r="F7964" s="43">
        <v>95987.940508319502</v>
      </c>
      <c r="G7964" s="43">
        <v>229714.4053648675</v>
      </c>
    </row>
    <row r="7965" spans="1:7" x14ac:dyDescent="0.2">
      <c r="A7965" s="7">
        <v>7963</v>
      </c>
      <c r="B7965" s="43">
        <v>58.79</v>
      </c>
      <c r="C7965" s="43">
        <v>183119.68583516101</v>
      </c>
      <c r="D7965" s="43">
        <v>122006.97315811639</v>
      </c>
      <c r="E7965" s="43">
        <v>27195.687186687701</v>
      </c>
      <c r="F7965" s="43">
        <v>24110.6053858417</v>
      </c>
      <c r="G7965" s="43">
        <v>9806.4201045152004</v>
      </c>
    </row>
    <row r="7966" spans="1:7" x14ac:dyDescent="0.2">
      <c r="A7966" s="7">
        <v>7964</v>
      </c>
      <c r="B7966" s="43">
        <v>49.68</v>
      </c>
      <c r="C7966" s="43">
        <v>345653.09486174112</v>
      </c>
      <c r="D7966" s="43">
        <v>240170.26173287269</v>
      </c>
      <c r="E7966" s="43">
        <v>37859.334344921597</v>
      </c>
      <c r="F7966" s="43">
        <v>2285.2800000000002</v>
      </c>
      <c r="G7966" s="43">
        <v>65338.218783946802</v>
      </c>
    </row>
    <row r="7967" spans="1:7" x14ac:dyDescent="0.2">
      <c r="A7967" s="7">
        <v>7965</v>
      </c>
      <c r="B7967" s="43">
        <v>128.47999999999999</v>
      </c>
      <c r="C7967" s="43">
        <v>1558480.5438296429</v>
      </c>
      <c r="D7967" s="43">
        <v>1143324.79331268</v>
      </c>
      <c r="E7967" s="43">
        <v>65762.060435883701</v>
      </c>
      <c r="F7967" s="43">
        <v>0</v>
      </c>
      <c r="G7967" s="43">
        <v>349393.69008107932</v>
      </c>
    </row>
    <row r="7968" spans="1:7" x14ac:dyDescent="0.2">
      <c r="A7968" s="7">
        <v>7966</v>
      </c>
      <c r="B7968" s="43">
        <v>53.06</v>
      </c>
      <c r="C7968" s="43">
        <v>2120.4505230362001</v>
      </c>
      <c r="D7968" s="43">
        <v>2157.9545249207999</v>
      </c>
      <c r="E7968" s="43">
        <v>199.89909646789999</v>
      </c>
      <c r="F7968" s="43">
        <v>0</v>
      </c>
      <c r="G7968" s="43">
        <v>-237.4030983525</v>
      </c>
    </row>
    <row r="7969" spans="1:7" x14ac:dyDescent="0.2">
      <c r="A7969" s="7">
        <v>7967</v>
      </c>
      <c r="B7969" s="43">
        <v>9.76</v>
      </c>
      <c r="C7969" s="43">
        <v>27152.002421777099</v>
      </c>
      <c r="D7969" s="43">
        <v>19824.747276483198</v>
      </c>
      <c r="E7969" s="43">
        <v>14787.371710155099</v>
      </c>
      <c r="F7969" s="43">
        <v>0</v>
      </c>
      <c r="G7969" s="43">
        <v>-7460.1165648611995</v>
      </c>
    </row>
    <row r="7970" spans="1:7" x14ac:dyDescent="0.2">
      <c r="A7970" s="7">
        <v>7968</v>
      </c>
      <c r="B7970" s="43">
        <v>57.02</v>
      </c>
      <c r="C7970" s="43">
        <v>280981.96905784961</v>
      </c>
      <c r="D7970" s="43">
        <v>212117.40742549341</v>
      </c>
      <c r="E7970" s="43">
        <v>25558.125727759299</v>
      </c>
      <c r="F7970" s="43">
        <v>0</v>
      </c>
      <c r="G7970" s="43">
        <v>43306.435904596903</v>
      </c>
    </row>
    <row r="7971" spans="1:7" x14ac:dyDescent="0.2">
      <c r="A7971" s="7">
        <v>7969</v>
      </c>
      <c r="B7971" s="43">
        <v>212.51</v>
      </c>
      <c r="C7971" s="43">
        <v>2001517.021757178</v>
      </c>
      <c r="D7971" s="43">
        <v>2034725.3772767091</v>
      </c>
      <c r="E7971" s="43">
        <v>49473.033252577901</v>
      </c>
      <c r="F7971" s="43">
        <v>0</v>
      </c>
      <c r="G7971" s="43">
        <v>-82681.388772108505</v>
      </c>
    </row>
    <row r="7972" spans="1:7" x14ac:dyDescent="0.2">
      <c r="A7972" s="7">
        <v>7970</v>
      </c>
      <c r="B7972" s="43">
        <v>6.45</v>
      </c>
      <c r="C7972" s="43">
        <v>4373.8333372060997</v>
      </c>
      <c r="D7972" s="43">
        <v>2913.2072759072998</v>
      </c>
      <c r="E7972" s="43">
        <v>5992.2689989849996</v>
      </c>
      <c r="F7972" s="43">
        <v>578.97168088800004</v>
      </c>
      <c r="G7972" s="43">
        <v>-5110.6146185742</v>
      </c>
    </row>
    <row r="7973" spans="1:7" x14ac:dyDescent="0.2">
      <c r="A7973" s="7">
        <v>7971</v>
      </c>
      <c r="B7973" s="43">
        <v>4.3499999999999996</v>
      </c>
      <c r="C7973" s="43">
        <v>1447.5232903263</v>
      </c>
      <c r="D7973" s="43">
        <v>1479.3732899808999</v>
      </c>
      <c r="E7973" s="43">
        <v>1671.4028983873</v>
      </c>
      <c r="F7973" s="43">
        <v>0</v>
      </c>
      <c r="G7973" s="43">
        <v>-1703.2528980418001</v>
      </c>
    </row>
    <row r="7974" spans="1:7" x14ac:dyDescent="0.2">
      <c r="A7974" s="7">
        <v>7972</v>
      </c>
      <c r="B7974" s="43">
        <v>531.84</v>
      </c>
      <c r="C7974" s="43">
        <v>1945449.4054343959</v>
      </c>
      <c r="D7974" s="43">
        <v>2095850.1895828201</v>
      </c>
      <c r="E7974" s="43">
        <v>19167.260859458602</v>
      </c>
      <c r="F7974" s="43">
        <v>0</v>
      </c>
      <c r="G7974" s="43">
        <v>-169568.04500788249</v>
      </c>
    </row>
    <row r="7975" spans="1:7" x14ac:dyDescent="0.2">
      <c r="A7975" s="7">
        <v>7973</v>
      </c>
      <c r="B7975" s="43">
        <v>4.78</v>
      </c>
      <c r="C7975" s="43">
        <v>8253.1354023806998</v>
      </c>
      <c r="D7975" s="43">
        <v>5500.8474909329998</v>
      </c>
      <c r="E7975" s="43">
        <v>13096.8209244926</v>
      </c>
      <c r="F7975" s="43">
        <v>651.93314731580006</v>
      </c>
      <c r="G7975" s="43">
        <v>-10996.4661603608</v>
      </c>
    </row>
    <row r="7976" spans="1:7" x14ac:dyDescent="0.2">
      <c r="A7976" s="7">
        <v>7974</v>
      </c>
      <c r="B7976" s="43">
        <v>1.79</v>
      </c>
      <c r="C7976" s="43">
        <v>22598.233023120702</v>
      </c>
      <c r="D7976" s="43">
        <v>15006.579492982601</v>
      </c>
      <c r="E7976" s="43">
        <v>97331.321016358997</v>
      </c>
      <c r="F7976" s="43">
        <v>1793.4675207501</v>
      </c>
      <c r="G7976" s="43">
        <v>-91533.135006971002</v>
      </c>
    </row>
    <row r="7977" spans="1:7" x14ac:dyDescent="0.2">
      <c r="A7977" s="7">
        <v>7975</v>
      </c>
      <c r="B7977" s="43">
        <v>54.71</v>
      </c>
      <c r="C7977" s="43">
        <v>15228.934078415599</v>
      </c>
      <c r="D7977" s="43">
        <v>14022.318015065101</v>
      </c>
      <c r="E7977" s="43">
        <v>1409.5906356082</v>
      </c>
      <c r="F7977" s="43">
        <v>0</v>
      </c>
      <c r="G7977" s="43">
        <v>-202.9745722577</v>
      </c>
    </row>
    <row r="7978" spans="1:7" x14ac:dyDescent="0.2">
      <c r="A7978" s="7">
        <v>7976</v>
      </c>
      <c r="B7978" s="43">
        <v>112.63</v>
      </c>
      <c r="C7978" s="43">
        <v>152604.16578813299</v>
      </c>
      <c r="D7978" s="43">
        <v>101562.96235508189</v>
      </c>
      <c r="E7978" s="43">
        <v>11971.208114393099</v>
      </c>
      <c r="F7978" s="43">
        <v>20293.907479580601</v>
      </c>
      <c r="G7978" s="43">
        <v>18776.087839077401</v>
      </c>
    </row>
    <row r="7979" spans="1:7" x14ac:dyDescent="0.2">
      <c r="A7979" s="7">
        <v>7977</v>
      </c>
      <c r="B7979" s="43">
        <v>189.35</v>
      </c>
      <c r="C7979" s="43">
        <v>1840589.5238936979</v>
      </c>
      <c r="D7979" s="43">
        <v>1519910.986853159</v>
      </c>
      <c r="E7979" s="43">
        <v>51180.104678436699</v>
      </c>
      <c r="F7979" s="43">
        <v>0</v>
      </c>
      <c r="G7979" s="43">
        <v>269498.43236210238</v>
      </c>
    </row>
    <row r="7980" spans="1:7" x14ac:dyDescent="0.2">
      <c r="A7980" s="7">
        <v>7978</v>
      </c>
      <c r="B7980" s="43">
        <v>58.24</v>
      </c>
      <c r="C7980" s="43">
        <v>318586.66816276091</v>
      </c>
      <c r="D7980" s="43">
        <v>212304.2823384981</v>
      </c>
      <c r="E7980" s="43">
        <v>47647.834444555301</v>
      </c>
      <c r="F7980" s="43">
        <v>41858.391217597098</v>
      </c>
      <c r="G7980" s="43">
        <v>16776.1601621105</v>
      </c>
    </row>
    <row r="7981" spans="1:7" x14ac:dyDescent="0.2">
      <c r="A7981" s="7">
        <v>7979</v>
      </c>
      <c r="B7981" s="43">
        <v>218.73</v>
      </c>
      <c r="C7981" s="43">
        <v>2704304.181339839</v>
      </c>
      <c r="D7981" s="43">
        <v>2395072.1094581271</v>
      </c>
      <c r="E7981" s="43">
        <v>65802.238456224295</v>
      </c>
      <c r="F7981" s="43">
        <v>0</v>
      </c>
      <c r="G7981" s="43">
        <v>243429.83342548771</v>
      </c>
    </row>
    <row r="7982" spans="1:7" x14ac:dyDescent="0.2">
      <c r="A7982" s="7">
        <v>7980</v>
      </c>
      <c r="B7982" s="43">
        <v>57.08</v>
      </c>
      <c r="C7982" s="43">
        <v>128832.5061670533</v>
      </c>
      <c r="D7982" s="43">
        <v>99564.052809682296</v>
      </c>
      <c r="E7982" s="43">
        <v>11693.2476268958</v>
      </c>
      <c r="F7982" s="43">
        <v>0</v>
      </c>
      <c r="G7982" s="43">
        <v>17575.205730475202</v>
      </c>
    </row>
    <row r="7983" spans="1:7" x14ac:dyDescent="0.2">
      <c r="A7983" s="7">
        <v>7981</v>
      </c>
      <c r="B7983" s="43">
        <v>85.31</v>
      </c>
      <c r="C7983" s="43">
        <v>59637.4151583606</v>
      </c>
      <c r="D7983" s="43">
        <v>39675.121010161703</v>
      </c>
      <c r="E7983" s="43">
        <v>5390.2353635026002</v>
      </c>
      <c r="F7983" s="43">
        <v>4760.8981917419997</v>
      </c>
      <c r="G7983" s="43">
        <v>9811.1605929542002</v>
      </c>
    </row>
    <row r="7984" spans="1:7" x14ac:dyDescent="0.2">
      <c r="A7984" s="7">
        <v>7982</v>
      </c>
      <c r="B7984" s="43">
        <v>43.23</v>
      </c>
      <c r="C7984" s="43">
        <v>326901.27775811369</v>
      </c>
      <c r="D7984" s="43">
        <v>271767.30337393761</v>
      </c>
      <c r="E7984" s="43">
        <v>39242.346855735901</v>
      </c>
      <c r="F7984" s="43">
        <v>0</v>
      </c>
      <c r="G7984" s="43">
        <v>15891.6275284403</v>
      </c>
    </row>
    <row r="7985" spans="1:7" x14ac:dyDescent="0.2">
      <c r="A7985" s="7">
        <v>7983</v>
      </c>
      <c r="B7985" s="43">
        <v>39.33</v>
      </c>
      <c r="C7985" s="43">
        <v>298875.20310787437</v>
      </c>
      <c r="D7985" s="43">
        <v>199185.8489759709</v>
      </c>
      <c r="E7985" s="43">
        <v>60037.789924009398</v>
      </c>
      <c r="F7985" s="43">
        <v>28698.269736878901</v>
      </c>
      <c r="G7985" s="43">
        <v>10953.294471015201</v>
      </c>
    </row>
    <row r="7986" spans="1:7" x14ac:dyDescent="0.2">
      <c r="A7986" s="7">
        <v>7984</v>
      </c>
      <c r="B7986" s="43">
        <v>112.07</v>
      </c>
      <c r="C7986" s="43">
        <v>253668.18626636019</v>
      </c>
      <c r="D7986" s="43">
        <v>168724.00633913209</v>
      </c>
      <c r="E7986" s="43">
        <v>20132.758664542001</v>
      </c>
      <c r="F7986" s="43">
        <v>33711.185851500501</v>
      </c>
      <c r="G7986" s="43">
        <v>31100.235411185498</v>
      </c>
    </row>
    <row r="7987" spans="1:7" x14ac:dyDescent="0.2">
      <c r="A7987" s="7">
        <v>7985</v>
      </c>
      <c r="B7987" s="43">
        <v>75.62</v>
      </c>
      <c r="C7987" s="43">
        <v>155265.10993432291</v>
      </c>
      <c r="D7987" s="43">
        <v>108855.6634454654</v>
      </c>
      <c r="E7987" s="43">
        <v>10712.218916080499</v>
      </c>
      <c r="F7987" s="43">
        <v>3613.8390785189999</v>
      </c>
      <c r="G7987" s="43">
        <v>32083.388494257899</v>
      </c>
    </row>
    <row r="7988" spans="1:7" x14ac:dyDescent="0.2">
      <c r="A7988" s="7">
        <v>7986</v>
      </c>
      <c r="B7988" s="43">
        <v>116.03</v>
      </c>
      <c r="C7988" s="43">
        <v>911651.69201699761</v>
      </c>
      <c r="D7988" s="43">
        <v>823942.14992989658</v>
      </c>
      <c r="E7988" s="43">
        <v>41479.306681965703</v>
      </c>
      <c r="F7988" s="43">
        <v>0</v>
      </c>
      <c r="G7988" s="43">
        <v>46230.235405135303</v>
      </c>
    </row>
    <row r="7989" spans="1:7" x14ac:dyDescent="0.2">
      <c r="A7989" s="7">
        <v>7987</v>
      </c>
      <c r="B7989" s="43">
        <v>35.85</v>
      </c>
      <c r="C7989" s="43">
        <v>370737.25553271169</v>
      </c>
      <c r="D7989" s="43">
        <v>247073.94312293761</v>
      </c>
      <c r="E7989" s="43">
        <v>81628.726551931497</v>
      </c>
      <c r="F7989" s="43">
        <v>35582.803775416804</v>
      </c>
      <c r="G7989" s="43">
        <v>6451.7820824257997</v>
      </c>
    </row>
    <row r="7990" spans="1:7" x14ac:dyDescent="0.2">
      <c r="A7990" s="7">
        <v>7988</v>
      </c>
      <c r="B7990" s="43">
        <v>35.270000000000003</v>
      </c>
      <c r="C7990" s="43">
        <v>248200.36008941769</v>
      </c>
      <c r="D7990" s="43">
        <v>179856.44552615131</v>
      </c>
      <c r="E7990" s="43">
        <v>36640.090999759101</v>
      </c>
      <c r="F7990" s="43">
        <v>0</v>
      </c>
      <c r="G7990" s="43">
        <v>31703.8235635073</v>
      </c>
    </row>
    <row r="7991" spans="1:7" x14ac:dyDescent="0.2">
      <c r="A7991" s="7">
        <v>7989</v>
      </c>
      <c r="B7991" s="43">
        <v>167.07</v>
      </c>
      <c r="C7991" s="43">
        <v>259855.6137462171</v>
      </c>
      <c r="D7991" s="43">
        <v>276696.83345655759</v>
      </c>
      <c r="E7991" s="43">
        <v>8158.8811825094999</v>
      </c>
      <c r="F7991" s="43">
        <v>0</v>
      </c>
      <c r="G7991" s="43">
        <v>-25000.100892850001</v>
      </c>
    </row>
    <row r="7992" spans="1:7" x14ac:dyDescent="0.2">
      <c r="A7992" s="7">
        <v>7990</v>
      </c>
      <c r="B7992" s="43">
        <v>84.99</v>
      </c>
      <c r="C7992" s="43">
        <v>138158.05097059981</v>
      </c>
      <c r="D7992" s="43">
        <v>126818.22360487501</v>
      </c>
      <c r="E7992" s="43">
        <v>8541.1413102766001</v>
      </c>
      <c r="F7992" s="43">
        <v>0</v>
      </c>
      <c r="G7992" s="43">
        <v>2798.6860554481</v>
      </c>
    </row>
    <row r="7993" spans="1:7" x14ac:dyDescent="0.2">
      <c r="A7993" s="7">
        <v>7991</v>
      </c>
      <c r="B7993" s="43">
        <v>226.13</v>
      </c>
      <c r="C7993" s="43">
        <v>321177.01961547229</v>
      </c>
      <c r="D7993" s="43">
        <v>321522.81107628992</v>
      </c>
      <c r="E7993" s="43">
        <v>7469.0668954097</v>
      </c>
      <c r="F7993" s="43">
        <v>0</v>
      </c>
      <c r="G7993" s="43">
        <v>-7814.8583562272997</v>
      </c>
    </row>
    <row r="7994" spans="1:7" x14ac:dyDescent="0.2">
      <c r="A7994" s="7">
        <v>7992</v>
      </c>
      <c r="B7994" s="43">
        <v>59.02</v>
      </c>
      <c r="C7994" s="43">
        <v>19217.617384400201</v>
      </c>
      <c r="D7994" s="43">
        <v>16946.452417641802</v>
      </c>
      <c r="E7994" s="43">
        <v>1710.8897308522</v>
      </c>
      <c r="F7994" s="43">
        <v>0</v>
      </c>
      <c r="G7994" s="43">
        <v>560.27523590620001</v>
      </c>
    </row>
    <row r="7995" spans="1:7" x14ac:dyDescent="0.2">
      <c r="A7995" s="7">
        <v>7993</v>
      </c>
      <c r="B7995" s="43">
        <v>2.5299999999999998</v>
      </c>
      <c r="C7995" s="43">
        <v>1262.9963868290999</v>
      </c>
      <c r="D7995" s="43">
        <v>1160.2139157792999</v>
      </c>
      <c r="E7995" s="43">
        <v>2507.4168043974</v>
      </c>
      <c r="F7995" s="43">
        <v>0</v>
      </c>
      <c r="G7995" s="43">
        <v>-2404.6343333476002</v>
      </c>
    </row>
    <row r="7996" spans="1:7" x14ac:dyDescent="0.2">
      <c r="A7996" s="7">
        <v>7994</v>
      </c>
      <c r="B7996" s="43">
        <v>35.61</v>
      </c>
      <c r="C7996" s="43">
        <v>198370.7927454531</v>
      </c>
      <c r="D7996" s="43">
        <v>144751.6710417076</v>
      </c>
      <c r="E7996" s="43">
        <v>29602.167155969699</v>
      </c>
      <c r="F7996" s="43">
        <v>0</v>
      </c>
      <c r="G7996" s="43">
        <v>24016.9545477758</v>
      </c>
    </row>
    <row r="7997" spans="1:7" x14ac:dyDescent="0.2">
      <c r="A7997" s="7">
        <v>7995</v>
      </c>
      <c r="B7997" s="43">
        <v>24.39</v>
      </c>
      <c r="C7997" s="43">
        <v>18082.084159757502</v>
      </c>
      <c r="D7997" s="43">
        <v>22166.455733946201</v>
      </c>
      <c r="E7997" s="43">
        <v>3754.2599121424</v>
      </c>
      <c r="F7997" s="43">
        <v>0</v>
      </c>
      <c r="G7997" s="43">
        <v>-7838.6314863310999</v>
      </c>
    </row>
    <row r="7998" spans="1:7" x14ac:dyDescent="0.2">
      <c r="A7998" s="7">
        <v>7996</v>
      </c>
      <c r="B7998" s="43">
        <v>213.05</v>
      </c>
      <c r="C7998" s="43">
        <v>546920.65693315794</v>
      </c>
      <c r="D7998" s="43">
        <v>521518.06293704908</v>
      </c>
      <c r="E7998" s="43">
        <v>13299.874770702299</v>
      </c>
      <c r="F7998" s="43">
        <v>0</v>
      </c>
      <c r="G7998" s="43">
        <v>12102.719225406499</v>
      </c>
    </row>
    <row r="7999" spans="1:7" x14ac:dyDescent="0.2">
      <c r="A7999" s="7">
        <v>7997</v>
      </c>
      <c r="B7999" s="43">
        <v>22.65</v>
      </c>
      <c r="C7999" s="43">
        <v>10417.8119266426</v>
      </c>
      <c r="D7999" s="43">
        <v>10181.471425407701</v>
      </c>
      <c r="E7999" s="43">
        <v>2304.5023743449001</v>
      </c>
      <c r="F7999" s="43">
        <v>0</v>
      </c>
      <c r="G7999" s="43">
        <v>-2068.1618731100998</v>
      </c>
    </row>
    <row r="8000" spans="1:7" x14ac:dyDescent="0.2">
      <c r="A8000" s="7">
        <v>7998</v>
      </c>
      <c r="B8000" s="43">
        <v>238.41</v>
      </c>
      <c r="C8000" s="43">
        <v>895413.78123105853</v>
      </c>
      <c r="D8000" s="43">
        <v>631140.50942174147</v>
      </c>
      <c r="E8000" s="43">
        <v>20421.328028445099</v>
      </c>
      <c r="F8000" s="43">
        <v>0</v>
      </c>
      <c r="G8000" s="43">
        <v>243851.94378087201</v>
      </c>
    </row>
    <row r="8001" spans="1:7" x14ac:dyDescent="0.2">
      <c r="A8001" s="7">
        <v>7999</v>
      </c>
      <c r="B8001" s="43">
        <v>38.32</v>
      </c>
      <c r="C8001" s="43">
        <v>82725.615154606799</v>
      </c>
      <c r="D8001" s="43">
        <v>55115.996583498498</v>
      </c>
      <c r="E8001" s="43">
        <v>16332.5403306342</v>
      </c>
      <c r="F8001" s="43">
        <v>6552.0968120829002</v>
      </c>
      <c r="G8001" s="43">
        <v>4724.9814283913001</v>
      </c>
    </row>
    <row r="8002" spans="1:7" x14ac:dyDescent="0.2">
      <c r="A8002" s="7">
        <v>8000</v>
      </c>
      <c r="B8002" s="43">
        <v>230.81</v>
      </c>
      <c r="C8002" s="43">
        <v>857527.61258601816</v>
      </c>
      <c r="D8002" s="43">
        <v>1030201.962380365</v>
      </c>
      <c r="E8002" s="43">
        <v>19144.1010674303</v>
      </c>
      <c r="F8002" s="43">
        <v>0</v>
      </c>
      <c r="G8002" s="43">
        <v>-191818.45086177709</v>
      </c>
    </row>
    <row r="8003" spans="1:7" x14ac:dyDescent="0.2">
      <c r="A8003" s="7">
        <v>8001</v>
      </c>
      <c r="B8003" s="43">
        <v>49.28</v>
      </c>
      <c r="C8003" s="43">
        <v>40536.664691160397</v>
      </c>
      <c r="D8003" s="43">
        <v>35587.226754339499</v>
      </c>
      <c r="E8003" s="43">
        <v>4177.3179400665003</v>
      </c>
      <c r="F8003" s="43">
        <v>0</v>
      </c>
      <c r="G8003" s="43">
        <v>772.11999675430002</v>
      </c>
    </row>
    <row r="8004" spans="1:7" x14ac:dyDescent="0.2">
      <c r="A8004" s="7">
        <v>8002</v>
      </c>
      <c r="B8004" s="43">
        <v>210.32</v>
      </c>
      <c r="C8004" s="43">
        <v>526374.80788775883</v>
      </c>
      <c r="D8004" s="43">
        <v>451051.59453180118</v>
      </c>
      <c r="E8004" s="43">
        <v>13124.134523550299</v>
      </c>
      <c r="F8004" s="43">
        <v>0</v>
      </c>
      <c r="G8004" s="43">
        <v>62199.0788324073</v>
      </c>
    </row>
    <row r="8005" spans="1:7" x14ac:dyDescent="0.2">
      <c r="A8005" s="7">
        <v>8003</v>
      </c>
      <c r="B8005" s="43">
        <v>34.85</v>
      </c>
      <c r="C8005" s="43">
        <v>36660.743252006003</v>
      </c>
      <c r="D8005" s="43">
        <v>32718.711186197499</v>
      </c>
      <c r="E8005" s="43">
        <v>5327.0829272797</v>
      </c>
      <c r="F8005" s="43">
        <v>0</v>
      </c>
      <c r="G8005" s="43">
        <v>-1385.0508614712001</v>
      </c>
    </row>
    <row r="8006" spans="1:7" x14ac:dyDescent="0.2">
      <c r="A8006" s="7">
        <v>8004</v>
      </c>
      <c r="B8006" s="43">
        <v>16.64</v>
      </c>
      <c r="C8006" s="43">
        <v>61451.937775799102</v>
      </c>
      <c r="D8006" s="43">
        <v>49124.828799108996</v>
      </c>
      <c r="E8006" s="43">
        <v>19024.337589665502</v>
      </c>
      <c r="F8006" s="43">
        <v>0</v>
      </c>
      <c r="G8006" s="43">
        <v>-6697.2286129754002</v>
      </c>
    </row>
    <row r="8007" spans="1:7" x14ac:dyDescent="0.2">
      <c r="A8007" s="7">
        <v>8005</v>
      </c>
      <c r="B8007" s="43">
        <v>113.58</v>
      </c>
      <c r="C8007" s="43">
        <v>848698.64790174819</v>
      </c>
      <c r="D8007" s="43">
        <v>657608.05195903056</v>
      </c>
      <c r="E8007" s="43">
        <v>40346.360816881599</v>
      </c>
      <c r="F8007" s="43">
        <v>0</v>
      </c>
      <c r="G8007" s="43">
        <v>150744.23512583601</v>
      </c>
    </row>
    <row r="8008" spans="1:7" x14ac:dyDescent="0.2">
      <c r="A8008" s="7">
        <v>8006</v>
      </c>
      <c r="B8008" s="43">
        <v>136.22999999999999</v>
      </c>
      <c r="C8008" s="43">
        <v>266577.47232703149</v>
      </c>
      <c r="D8008" s="43">
        <v>211343.7415903013</v>
      </c>
      <c r="E8008" s="43">
        <v>10532.9152919357</v>
      </c>
      <c r="F8008" s="43">
        <v>0</v>
      </c>
      <c r="G8008" s="43">
        <v>44700.815444794498</v>
      </c>
    </row>
    <row r="8009" spans="1:7" x14ac:dyDescent="0.2">
      <c r="A8009" s="7">
        <v>8007</v>
      </c>
      <c r="B8009" s="43">
        <v>3.28</v>
      </c>
      <c r="C8009" s="43">
        <v>3087.4667451782998</v>
      </c>
      <c r="D8009" s="43">
        <v>3195.625226096</v>
      </c>
      <c r="E8009" s="43">
        <v>4743.4756608342996</v>
      </c>
      <c r="F8009" s="43">
        <v>0</v>
      </c>
      <c r="G8009" s="43">
        <v>-4851.6341417519998</v>
      </c>
    </row>
    <row r="8010" spans="1:7" x14ac:dyDescent="0.2">
      <c r="A8010" s="7">
        <v>8008</v>
      </c>
      <c r="B8010" s="43">
        <v>10.45</v>
      </c>
      <c r="C8010" s="43">
        <v>52942.630706608601</v>
      </c>
      <c r="D8010" s="43">
        <v>35283.928528997902</v>
      </c>
      <c r="E8010" s="43">
        <v>40205.907868115799</v>
      </c>
      <c r="F8010" s="43">
        <v>5095.3528986970996</v>
      </c>
      <c r="G8010" s="43">
        <v>-27642.558589202199</v>
      </c>
    </row>
    <row r="8011" spans="1:7" x14ac:dyDescent="0.2">
      <c r="A8011" s="7">
        <v>8009</v>
      </c>
      <c r="B8011" s="43">
        <v>6.49</v>
      </c>
      <c r="C8011" s="43">
        <v>9653.0874598990995</v>
      </c>
      <c r="D8011" s="43">
        <v>7407.9418759728997</v>
      </c>
      <c r="E8011" s="43">
        <v>7991.3086205943</v>
      </c>
      <c r="F8011" s="43">
        <v>0</v>
      </c>
      <c r="G8011" s="43">
        <v>-5746.1630366680001</v>
      </c>
    </row>
    <row r="8012" spans="1:7" x14ac:dyDescent="0.2">
      <c r="A8012" s="7">
        <v>8010</v>
      </c>
      <c r="B8012" s="43">
        <v>83.3</v>
      </c>
      <c r="C8012" s="43">
        <v>133105.71255681789</v>
      </c>
      <c r="D8012" s="43">
        <v>147190.1147084187</v>
      </c>
      <c r="E8012" s="43">
        <v>8124.2764379603996</v>
      </c>
      <c r="F8012" s="43">
        <v>0</v>
      </c>
      <c r="G8012" s="43">
        <v>-22208.678589561201</v>
      </c>
    </row>
    <row r="8013" spans="1:7" x14ac:dyDescent="0.2">
      <c r="A8013" s="7">
        <v>8011</v>
      </c>
      <c r="B8013" s="43">
        <v>91.65</v>
      </c>
      <c r="C8013" s="43">
        <v>24475.115720818201</v>
      </c>
      <c r="D8013" s="43">
        <v>21411.059160989498</v>
      </c>
      <c r="E8013" s="43">
        <v>1422.8500328432001</v>
      </c>
      <c r="F8013" s="43">
        <v>0</v>
      </c>
      <c r="G8013" s="43">
        <v>1641.2065269856</v>
      </c>
    </row>
    <row r="8014" spans="1:7" x14ac:dyDescent="0.2">
      <c r="A8014" s="7">
        <v>8012</v>
      </c>
      <c r="B8014" s="43">
        <v>60.51</v>
      </c>
      <c r="C8014" s="43">
        <v>275314.96376739448</v>
      </c>
      <c r="D8014" s="43">
        <v>236808.21663667599</v>
      </c>
      <c r="E8014" s="43">
        <v>23547.9517668884</v>
      </c>
      <c r="F8014" s="43">
        <v>0</v>
      </c>
      <c r="G8014" s="43">
        <v>14958.795363830101</v>
      </c>
    </row>
    <row r="8015" spans="1:7" x14ac:dyDescent="0.2">
      <c r="A8015" s="7">
        <v>8013</v>
      </c>
      <c r="B8015" s="43">
        <v>60.82</v>
      </c>
      <c r="C8015" s="43">
        <v>21972.548823365702</v>
      </c>
      <c r="D8015" s="43">
        <v>29173.754687086199</v>
      </c>
      <c r="E8015" s="43">
        <v>1841.1965565882001</v>
      </c>
      <c r="F8015" s="43">
        <v>0</v>
      </c>
      <c r="G8015" s="43">
        <v>-9042.4024203085992</v>
      </c>
    </row>
    <row r="8016" spans="1:7" x14ac:dyDescent="0.2">
      <c r="A8016" s="7">
        <v>8014</v>
      </c>
      <c r="B8016" s="43">
        <v>24.85</v>
      </c>
      <c r="C8016" s="43">
        <v>44896.889998807499</v>
      </c>
      <c r="D8016" s="43">
        <v>44278.278553940501</v>
      </c>
      <c r="E8016" s="43">
        <v>9167.4967443101996</v>
      </c>
      <c r="F8016" s="43">
        <v>0</v>
      </c>
      <c r="G8016" s="43">
        <v>-8548.8852994432</v>
      </c>
    </row>
    <row r="8017" spans="1:7" x14ac:dyDescent="0.2">
      <c r="A8017" s="7">
        <v>8015</v>
      </c>
      <c r="B8017" s="43">
        <v>107.7</v>
      </c>
      <c r="C8017" s="43">
        <v>265080.28969334118</v>
      </c>
      <c r="D8017" s="43">
        <v>234691.16282125059</v>
      </c>
      <c r="E8017" s="43">
        <v>12604.3518802495</v>
      </c>
      <c r="F8017" s="43">
        <v>0</v>
      </c>
      <c r="G8017" s="43">
        <v>17784.774991841099</v>
      </c>
    </row>
    <row r="8018" spans="1:7" x14ac:dyDescent="0.2">
      <c r="A8018" s="7">
        <v>8016</v>
      </c>
      <c r="B8018" s="43">
        <v>49.52</v>
      </c>
      <c r="C8018" s="43">
        <v>16993.1966426166</v>
      </c>
      <c r="D8018" s="43">
        <v>11789.189742868501</v>
      </c>
      <c r="E8018" s="43">
        <v>1791.9639910614001</v>
      </c>
      <c r="F8018" s="43">
        <v>973.10915384299994</v>
      </c>
      <c r="G8018" s="43">
        <v>2438.9337548437002</v>
      </c>
    </row>
    <row r="8019" spans="1:7" x14ac:dyDescent="0.2">
      <c r="A8019" s="7">
        <v>8017</v>
      </c>
      <c r="B8019" s="43">
        <v>45.7</v>
      </c>
      <c r="C8019" s="43">
        <v>61346.433798654798</v>
      </c>
      <c r="D8019" s="43">
        <v>52843.343519060603</v>
      </c>
      <c r="E8019" s="43">
        <v>6781.1882723647004</v>
      </c>
      <c r="F8019" s="43">
        <v>0</v>
      </c>
      <c r="G8019" s="43">
        <v>1721.9020072296</v>
      </c>
    </row>
    <row r="8020" spans="1:7" x14ac:dyDescent="0.2">
      <c r="A8020" s="7">
        <v>8018</v>
      </c>
      <c r="B8020" s="43">
        <v>25.82</v>
      </c>
      <c r="C8020" s="43">
        <v>8824.6698497254001</v>
      </c>
      <c r="D8020" s="43">
        <v>6187.748471117</v>
      </c>
      <c r="E8020" s="43">
        <v>1782.5768542870001</v>
      </c>
      <c r="F8020" s="43">
        <v>103.28</v>
      </c>
      <c r="G8020" s="43">
        <v>751.06452432139997</v>
      </c>
    </row>
    <row r="8021" spans="1:7" x14ac:dyDescent="0.2">
      <c r="A8021" s="7">
        <v>8019</v>
      </c>
      <c r="B8021" s="43">
        <v>78.8</v>
      </c>
      <c r="C8021" s="43">
        <v>214572.7443242</v>
      </c>
      <c r="D8021" s="43">
        <v>170685.6872270919</v>
      </c>
      <c r="E8021" s="43">
        <v>14349.619236090401</v>
      </c>
      <c r="F8021" s="43">
        <v>0</v>
      </c>
      <c r="G8021" s="43">
        <v>29537.437861017599</v>
      </c>
    </row>
    <row r="8022" spans="1:7" x14ac:dyDescent="0.2">
      <c r="A8022" s="7">
        <v>8020</v>
      </c>
      <c r="B8022" s="43">
        <v>68.34</v>
      </c>
      <c r="C8022" s="43">
        <v>216809.51370546271</v>
      </c>
      <c r="D8022" s="43">
        <v>188660.36866959691</v>
      </c>
      <c r="E8022" s="43">
        <v>16303.889930339699</v>
      </c>
      <c r="F8022" s="43">
        <v>0</v>
      </c>
      <c r="G8022" s="43">
        <v>11845.255105526099</v>
      </c>
    </row>
    <row r="8023" spans="1:7" x14ac:dyDescent="0.2">
      <c r="A8023" s="7">
        <v>8021</v>
      </c>
      <c r="B8023" s="43">
        <v>5.08</v>
      </c>
      <c r="C8023" s="43">
        <v>31635.522413418599</v>
      </c>
      <c r="D8023" s="43">
        <v>23215.623079683799</v>
      </c>
      <c r="E8023" s="43">
        <v>32401.6396187475</v>
      </c>
      <c r="F8023" s="43">
        <v>0</v>
      </c>
      <c r="G8023" s="43">
        <v>-23981.7402850127</v>
      </c>
    </row>
    <row r="8024" spans="1:7" x14ac:dyDescent="0.2">
      <c r="A8024" s="7">
        <v>8022</v>
      </c>
      <c r="B8024" s="43">
        <v>23.43</v>
      </c>
      <c r="C8024" s="43">
        <v>112417.72596566789</v>
      </c>
      <c r="D8024" s="43">
        <v>78541.485618105202</v>
      </c>
      <c r="E8024" s="43">
        <v>25040.438704660901</v>
      </c>
      <c r="F8024" s="43">
        <v>3901.7885348514001</v>
      </c>
      <c r="G8024" s="43">
        <v>4934.0131080503998</v>
      </c>
    </row>
    <row r="8025" spans="1:7" x14ac:dyDescent="0.2">
      <c r="A8025" s="7">
        <v>8023</v>
      </c>
      <c r="B8025" s="43">
        <v>5.22</v>
      </c>
      <c r="C8025" s="43">
        <v>5919.4856924991</v>
      </c>
      <c r="D8025" s="43">
        <v>5902.3834059800001</v>
      </c>
      <c r="E8025" s="43">
        <v>5737.8870476825005</v>
      </c>
      <c r="F8025" s="43">
        <v>0</v>
      </c>
      <c r="G8025" s="43">
        <v>-5720.7847611633997</v>
      </c>
    </row>
    <row r="8026" spans="1:7" x14ac:dyDescent="0.2">
      <c r="A8026" s="7">
        <v>8024</v>
      </c>
      <c r="B8026" s="43">
        <v>329.55</v>
      </c>
      <c r="C8026" s="43">
        <v>1951887.5308326681</v>
      </c>
      <c r="D8026" s="43">
        <v>1298011.554744038</v>
      </c>
      <c r="E8026" s="43">
        <v>52765.189615335599</v>
      </c>
      <c r="F8026" s="43">
        <v>260822.35571121299</v>
      </c>
      <c r="G8026" s="43">
        <v>340288.43076208129</v>
      </c>
    </row>
    <row r="8027" spans="1:7" x14ac:dyDescent="0.2">
      <c r="A8027" s="7">
        <v>8025</v>
      </c>
      <c r="B8027" s="43">
        <v>55.46</v>
      </c>
      <c r="C8027" s="43">
        <v>254787.06464876901</v>
      </c>
      <c r="D8027" s="43">
        <v>218393.88951420019</v>
      </c>
      <c r="E8027" s="43">
        <v>23424.056461402299</v>
      </c>
      <c r="F8027" s="43">
        <v>0</v>
      </c>
      <c r="G8027" s="43">
        <v>12969.1186731664</v>
      </c>
    </row>
    <row r="8028" spans="1:7" x14ac:dyDescent="0.2">
      <c r="A8028" s="7">
        <v>8026</v>
      </c>
      <c r="B8028" s="43">
        <v>214.04</v>
      </c>
      <c r="C8028" s="43">
        <v>2345197.6460664049</v>
      </c>
      <c r="D8028" s="43">
        <v>1560654.0531986591</v>
      </c>
      <c r="E8028" s="43">
        <v>87693.545207100105</v>
      </c>
      <c r="F8028" s="43">
        <v>229660.00072136029</v>
      </c>
      <c r="G8028" s="43">
        <v>467190.04693928559</v>
      </c>
    </row>
    <row r="8029" spans="1:7" x14ac:dyDescent="0.2">
      <c r="A8029" s="7">
        <v>8027</v>
      </c>
      <c r="B8029" s="43">
        <v>59.25</v>
      </c>
      <c r="C8029" s="43">
        <v>161228.23246690989</v>
      </c>
      <c r="D8029" s="43">
        <v>158039.48152786889</v>
      </c>
      <c r="E8029" s="43">
        <v>13790.980415371499</v>
      </c>
      <c r="F8029" s="43">
        <v>0</v>
      </c>
      <c r="G8029" s="43">
        <v>-10602.2294763306</v>
      </c>
    </row>
    <row r="8030" spans="1:7" x14ac:dyDescent="0.2">
      <c r="A8030" s="7">
        <v>8028</v>
      </c>
      <c r="B8030" s="43">
        <v>46.51</v>
      </c>
      <c r="C8030" s="43">
        <v>130321.36972620471</v>
      </c>
      <c r="D8030" s="43">
        <v>144479.54247700601</v>
      </c>
      <c r="E8030" s="43">
        <v>14444.836130649101</v>
      </c>
      <c r="F8030" s="43">
        <v>0</v>
      </c>
      <c r="G8030" s="43">
        <v>-28603.008881450402</v>
      </c>
    </row>
    <row r="8031" spans="1:7" x14ac:dyDescent="0.2">
      <c r="A8031" s="7">
        <v>8029</v>
      </c>
      <c r="B8031" s="43">
        <v>63.55</v>
      </c>
      <c r="C8031" s="43">
        <v>283699.04676544311</v>
      </c>
      <c r="D8031" s="43">
        <v>306650.29693349329</v>
      </c>
      <c r="E8031" s="43">
        <v>23138.032192272702</v>
      </c>
      <c r="F8031" s="43">
        <v>0</v>
      </c>
      <c r="G8031" s="43">
        <v>-46089.282360322999</v>
      </c>
    </row>
    <row r="8032" spans="1:7" x14ac:dyDescent="0.2">
      <c r="A8032" s="7">
        <v>8030</v>
      </c>
      <c r="B8032" s="43">
        <v>55.15</v>
      </c>
      <c r="C8032" s="43">
        <v>104161.1034933483</v>
      </c>
      <c r="D8032" s="43">
        <v>72385.693050258502</v>
      </c>
      <c r="E8032" s="43">
        <v>9860.0718526020992</v>
      </c>
      <c r="F8032" s="43">
        <v>4789.6705893779999</v>
      </c>
      <c r="G8032" s="43">
        <v>17125.668001109701</v>
      </c>
    </row>
    <row r="8033" spans="1:7" x14ac:dyDescent="0.2">
      <c r="A8033" s="7">
        <v>8031</v>
      </c>
      <c r="B8033" s="43">
        <v>117.28</v>
      </c>
      <c r="C8033" s="43">
        <v>281215.78862664849</v>
      </c>
      <c r="D8033" s="43">
        <v>195365.6174292886</v>
      </c>
      <c r="E8033" s="43">
        <v>12520.8506395561</v>
      </c>
      <c r="F8033" s="43">
        <v>16131.946185577001</v>
      </c>
      <c r="G8033" s="43">
        <v>57197.374372226899</v>
      </c>
    </row>
    <row r="8034" spans="1:7" x14ac:dyDescent="0.2">
      <c r="A8034" s="7">
        <v>8032</v>
      </c>
      <c r="B8034" s="43">
        <v>42.48</v>
      </c>
      <c r="C8034" s="43">
        <v>1185.8972401420001</v>
      </c>
      <c r="D8034" s="43">
        <v>1686.6162634888001</v>
      </c>
      <c r="E8034" s="43">
        <v>139.75650039499999</v>
      </c>
      <c r="F8034" s="43">
        <v>0</v>
      </c>
      <c r="G8034" s="43">
        <v>-640.47552374179998</v>
      </c>
    </row>
    <row r="8035" spans="1:7" x14ac:dyDescent="0.2">
      <c r="A8035" s="7">
        <v>8033</v>
      </c>
      <c r="B8035" s="43">
        <v>74.819999999999993</v>
      </c>
      <c r="C8035" s="43">
        <v>32707.2255597691</v>
      </c>
      <c r="D8035" s="43">
        <v>42638.677334159402</v>
      </c>
      <c r="E8035" s="43">
        <v>2192.0662235527998</v>
      </c>
      <c r="F8035" s="43">
        <v>0</v>
      </c>
      <c r="G8035" s="43">
        <v>-12123.5179979431</v>
      </c>
    </row>
    <row r="8036" spans="1:7" x14ac:dyDescent="0.2">
      <c r="A8036" s="7">
        <v>8034</v>
      </c>
      <c r="B8036" s="43">
        <v>46.01</v>
      </c>
      <c r="C8036" s="43">
        <v>117044.3678251922</v>
      </c>
      <c r="D8036" s="43">
        <v>141166.57961272611</v>
      </c>
      <c r="E8036" s="43">
        <v>12970.367051765499</v>
      </c>
      <c r="F8036" s="43">
        <v>0</v>
      </c>
      <c r="G8036" s="43">
        <v>-37092.578839299502</v>
      </c>
    </row>
    <row r="8037" spans="1:7" x14ac:dyDescent="0.2">
      <c r="A8037" s="7">
        <v>8035</v>
      </c>
      <c r="B8037" s="43">
        <v>10.08</v>
      </c>
      <c r="C8037" s="43">
        <v>40998.448149245902</v>
      </c>
      <c r="D8037" s="43">
        <v>38588.135016906599</v>
      </c>
      <c r="E8037" s="43">
        <v>20737.601898814399</v>
      </c>
      <c r="F8037" s="43">
        <v>0</v>
      </c>
      <c r="G8037" s="43">
        <v>-18327.288766475202</v>
      </c>
    </row>
    <row r="8038" spans="1:7" x14ac:dyDescent="0.2">
      <c r="A8038" s="7">
        <v>8036</v>
      </c>
      <c r="B8038" s="43">
        <v>148.69</v>
      </c>
      <c r="C8038" s="43">
        <v>1389818.043561511</v>
      </c>
      <c r="D8038" s="43">
        <v>925761.28212292085</v>
      </c>
      <c r="E8038" s="43">
        <v>70910.308220434294</v>
      </c>
      <c r="F8038" s="43">
        <v>109845.9421424186</v>
      </c>
      <c r="G8038" s="43">
        <v>283300.51107573672</v>
      </c>
    </row>
    <row r="8039" spans="1:7" x14ac:dyDescent="0.2">
      <c r="A8039" s="7">
        <v>8037</v>
      </c>
      <c r="B8039" s="43">
        <v>38.83</v>
      </c>
      <c r="C8039" s="43">
        <v>385726.77454697131</v>
      </c>
      <c r="D8039" s="43">
        <v>256721.34485314239</v>
      </c>
      <c r="E8039" s="43">
        <v>79809.923066798699</v>
      </c>
      <c r="F8039" s="43">
        <v>37376.192867425503</v>
      </c>
      <c r="G8039" s="43">
        <v>11819.3137596047</v>
      </c>
    </row>
    <row r="8040" spans="1:7" x14ac:dyDescent="0.2">
      <c r="A8040" s="7">
        <v>8038</v>
      </c>
      <c r="B8040" s="43">
        <v>245.22</v>
      </c>
      <c r="C8040" s="43">
        <v>1804451.939656859</v>
      </c>
      <c r="D8040" s="43">
        <v>1201118.2753145299</v>
      </c>
      <c r="E8040" s="43">
        <v>56224.075982886301</v>
      </c>
      <c r="F8040" s="43">
        <v>143951.56409687511</v>
      </c>
      <c r="G8040" s="43">
        <v>403158.02426256827</v>
      </c>
    </row>
    <row r="8041" spans="1:7" x14ac:dyDescent="0.2">
      <c r="A8041" s="7">
        <v>8039</v>
      </c>
      <c r="B8041" s="43">
        <v>48.11</v>
      </c>
      <c r="C8041" s="43">
        <v>104726.73702821109</v>
      </c>
      <c r="D8041" s="43">
        <v>83025.276046914398</v>
      </c>
      <c r="E8041" s="43">
        <v>11408.4051398257</v>
      </c>
      <c r="F8041" s="43">
        <v>0</v>
      </c>
      <c r="G8041" s="43">
        <v>10293.055841471099</v>
      </c>
    </row>
    <row r="8042" spans="1:7" x14ac:dyDescent="0.2">
      <c r="A8042" s="7">
        <v>8040</v>
      </c>
      <c r="B8042" s="43">
        <v>85.24</v>
      </c>
      <c r="C8042" s="43">
        <v>166869.38067101291</v>
      </c>
      <c r="D8042" s="43">
        <v>155568.8914605343</v>
      </c>
      <c r="E8042" s="43">
        <v>9949.4540996257001</v>
      </c>
      <c r="F8042" s="43">
        <v>0</v>
      </c>
      <c r="G8042" s="43">
        <v>1351.0351108529001</v>
      </c>
    </row>
    <row r="8043" spans="1:7" x14ac:dyDescent="0.2">
      <c r="A8043" s="7">
        <v>8041</v>
      </c>
      <c r="B8043" s="43">
        <v>19.93</v>
      </c>
      <c r="C8043" s="43">
        <v>959.03141520400004</v>
      </c>
      <c r="D8043" s="43">
        <v>937.44915139789998</v>
      </c>
      <c r="E8043" s="43">
        <v>245.54599681720001</v>
      </c>
      <c r="F8043" s="43">
        <v>0</v>
      </c>
      <c r="G8043" s="43">
        <v>-223.96373301119999</v>
      </c>
    </row>
    <row r="8044" spans="1:7" x14ac:dyDescent="0.2">
      <c r="A8044" s="7">
        <v>8042</v>
      </c>
      <c r="B8044" s="43">
        <v>117.85</v>
      </c>
      <c r="C8044" s="43">
        <v>427999.09484922013</v>
      </c>
      <c r="D8044" s="43">
        <v>475877.18565737148</v>
      </c>
      <c r="E8044" s="43">
        <v>18559.9857214611</v>
      </c>
      <c r="F8044" s="43">
        <v>0</v>
      </c>
      <c r="G8044" s="43">
        <v>-66438.076529612401</v>
      </c>
    </row>
    <row r="8045" spans="1:7" x14ac:dyDescent="0.2">
      <c r="A8045" s="7">
        <v>8043</v>
      </c>
      <c r="B8045" s="43">
        <v>31.64</v>
      </c>
      <c r="C8045" s="43">
        <v>309348.61623035971</v>
      </c>
      <c r="D8045" s="43">
        <v>206090.3130622895</v>
      </c>
      <c r="E8045" s="43">
        <v>77471.860826404401</v>
      </c>
      <c r="F8045" s="43">
        <v>29913.797907176799</v>
      </c>
      <c r="G8045" s="43">
        <v>-4127.3555655111004</v>
      </c>
    </row>
    <row r="8046" spans="1:7" x14ac:dyDescent="0.2">
      <c r="A8046" s="7">
        <v>8044</v>
      </c>
      <c r="B8046" s="43">
        <v>184.1</v>
      </c>
      <c r="C8046" s="43">
        <v>1526543.6394807501</v>
      </c>
      <c r="D8046" s="43">
        <v>1073795.238748074</v>
      </c>
      <c r="E8046" s="43">
        <v>45093.608347102097</v>
      </c>
      <c r="F8046" s="43">
        <v>0</v>
      </c>
      <c r="G8046" s="43">
        <v>407654.79238557472</v>
      </c>
    </row>
    <row r="8047" spans="1:7" x14ac:dyDescent="0.2">
      <c r="A8047" s="7">
        <v>8045</v>
      </c>
      <c r="B8047" s="43">
        <v>11.92</v>
      </c>
      <c r="C8047" s="43">
        <v>30186.933638774601</v>
      </c>
      <c r="D8047" s="43">
        <v>28957.915693421699</v>
      </c>
      <c r="E8047" s="43">
        <v>12808.6879956182</v>
      </c>
      <c r="F8047" s="43">
        <v>0</v>
      </c>
      <c r="G8047" s="43">
        <v>-11579.6700502653</v>
      </c>
    </row>
    <row r="8048" spans="1:7" x14ac:dyDescent="0.2">
      <c r="A8048" s="7">
        <v>8046</v>
      </c>
      <c r="B8048" s="43">
        <v>19.239999999999998</v>
      </c>
      <c r="C8048" s="43">
        <v>9833.8032902300001</v>
      </c>
      <c r="D8048" s="43">
        <v>9190.9102746772005</v>
      </c>
      <c r="E8048" s="43">
        <v>2567.2101575285001</v>
      </c>
      <c r="F8048" s="43">
        <v>0</v>
      </c>
      <c r="G8048" s="43">
        <v>-1924.3171419756</v>
      </c>
    </row>
    <row r="8049" spans="1:7" x14ac:dyDescent="0.2">
      <c r="A8049" s="7">
        <v>8047</v>
      </c>
      <c r="B8049" s="43">
        <v>56.62</v>
      </c>
      <c r="C8049" s="43">
        <v>121866.7438174775</v>
      </c>
      <c r="D8049" s="43">
        <v>110020.6654880549</v>
      </c>
      <c r="E8049" s="43">
        <v>10872.956083917699</v>
      </c>
      <c r="F8049" s="43">
        <v>0</v>
      </c>
      <c r="G8049" s="43">
        <v>973.12224550489998</v>
      </c>
    </row>
    <row r="8050" spans="1:7" x14ac:dyDescent="0.2">
      <c r="A8050" s="7">
        <v>8048</v>
      </c>
      <c r="B8050" s="43">
        <v>180.28</v>
      </c>
      <c r="C8050" s="43">
        <v>525066.04002942739</v>
      </c>
      <c r="D8050" s="43">
        <v>529008.7768967927</v>
      </c>
      <c r="E8050" s="43">
        <v>15304.8042690525</v>
      </c>
      <c r="F8050" s="43">
        <v>0</v>
      </c>
      <c r="G8050" s="43">
        <v>-19247.5411364178</v>
      </c>
    </row>
    <row r="8051" spans="1:7" x14ac:dyDescent="0.2">
      <c r="A8051" s="7">
        <v>8049</v>
      </c>
      <c r="B8051" s="43">
        <v>143.80000000000001</v>
      </c>
      <c r="C8051" s="43">
        <v>424352.94456550479</v>
      </c>
      <c r="D8051" s="43">
        <v>470250.58013127011</v>
      </c>
      <c r="E8051" s="43">
        <v>15098.7945817865</v>
      </c>
      <c r="F8051" s="43">
        <v>0</v>
      </c>
      <c r="G8051" s="43">
        <v>-60996.4301475518</v>
      </c>
    </row>
    <row r="8052" spans="1:7" x14ac:dyDescent="0.2">
      <c r="A8052" s="7">
        <v>8050</v>
      </c>
      <c r="B8052" s="43">
        <v>73.260000000000005</v>
      </c>
      <c r="C8052" s="43">
        <v>107907.825820254</v>
      </c>
      <c r="D8052" s="43">
        <v>132293.74072607741</v>
      </c>
      <c r="E8052" s="43">
        <v>7419.5248630501001</v>
      </c>
      <c r="F8052" s="43">
        <v>0</v>
      </c>
      <c r="G8052" s="43">
        <v>-31805.439768873501</v>
      </c>
    </row>
    <row r="8053" spans="1:7" x14ac:dyDescent="0.2">
      <c r="A8053" s="7">
        <v>8051</v>
      </c>
      <c r="B8053" s="43">
        <v>193.3</v>
      </c>
      <c r="C8053" s="43">
        <v>1038426.047799151</v>
      </c>
      <c r="D8053" s="43">
        <v>896812.56346615474</v>
      </c>
      <c r="E8053" s="43">
        <v>27660.616229367301</v>
      </c>
      <c r="F8053" s="43">
        <v>0</v>
      </c>
      <c r="G8053" s="43">
        <v>113952.8681036287</v>
      </c>
    </row>
    <row r="8054" spans="1:7" x14ac:dyDescent="0.2">
      <c r="A8054" s="7">
        <v>8052</v>
      </c>
      <c r="B8054" s="43">
        <v>2.7</v>
      </c>
      <c r="C8054" s="43">
        <v>823.27432561700004</v>
      </c>
      <c r="D8054" s="43">
        <v>783.01832084169996</v>
      </c>
      <c r="E8054" s="43">
        <v>1552.7876287117999</v>
      </c>
      <c r="F8054" s="43">
        <v>0</v>
      </c>
      <c r="G8054" s="43">
        <v>-1512.5316239365</v>
      </c>
    </row>
    <row r="8055" spans="1:7" x14ac:dyDescent="0.2">
      <c r="A8055" s="7">
        <v>8053</v>
      </c>
      <c r="B8055" s="43">
        <v>112.9</v>
      </c>
      <c r="C8055" s="43">
        <v>542986.67754490767</v>
      </c>
      <c r="D8055" s="43">
        <v>463175.48467082169</v>
      </c>
      <c r="E8055" s="43">
        <v>25752.5622226905</v>
      </c>
      <c r="F8055" s="43">
        <v>0</v>
      </c>
      <c r="G8055" s="43">
        <v>54058.630651395499</v>
      </c>
    </row>
    <row r="8056" spans="1:7" x14ac:dyDescent="0.2">
      <c r="A8056" s="7">
        <v>8054</v>
      </c>
      <c r="B8056" s="43">
        <v>79.88</v>
      </c>
      <c r="C8056" s="43">
        <v>260076.91894960441</v>
      </c>
      <c r="D8056" s="43">
        <v>244482.557131318</v>
      </c>
      <c r="E8056" s="43">
        <v>17143.770670490601</v>
      </c>
      <c r="F8056" s="43">
        <v>0</v>
      </c>
      <c r="G8056" s="43">
        <v>-1549.4088522043</v>
      </c>
    </row>
    <row r="8057" spans="1:7" x14ac:dyDescent="0.2">
      <c r="A8057" s="7">
        <v>8055</v>
      </c>
      <c r="B8057" s="43">
        <v>12.99</v>
      </c>
      <c r="C8057" s="43">
        <v>44643.283233974696</v>
      </c>
      <c r="D8057" s="43">
        <v>37033.085712190499</v>
      </c>
      <c r="E8057" s="43">
        <v>17936.900698391099</v>
      </c>
      <c r="F8057" s="43">
        <v>0</v>
      </c>
      <c r="G8057" s="43">
        <v>-10326.703176606899</v>
      </c>
    </row>
    <row r="8058" spans="1:7" x14ac:dyDescent="0.2">
      <c r="A8058" s="7">
        <v>8056</v>
      </c>
      <c r="B8058" s="43">
        <v>42.19</v>
      </c>
      <c r="C8058" s="43">
        <v>454491.11843412637</v>
      </c>
      <c r="D8058" s="43">
        <v>302833.4343249239</v>
      </c>
      <c r="E8058" s="43">
        <v>85234.527183435595</v>
      </c>
      <c r="F8058" s="43">
        <v>43739.752435154398</v>
      </c>
      <c r="G8058" s="43">
        <v>22683.4044906124</v>
      </c>
    </row>
    <row r="8059" spans="1:7" x14ac:dyDescent="0.2">
      <c r="A8059" s="7">
        <v>8057</v>
      </c>
      <c r="B8059" s="43">
        <v>37.380000000000003</v>
      </c>
      <c r="C8059" s="43">
        <v>224602.42001321429</v>
      </c>
      <c r="D8059" s="43">
        <v>175664.76848893359</v>
      </c>
      <c r="E8059" s="43">
        <v>32314.342925066001</v>
      </c>
      <c r="F8059" s="43">
        <v>0</v>
      </c>
      <c r="G8059" s="43">
        <v>16623.308599214699</v>
      </c>
    </row>
    <row r="8060" spans="1:7" x14ac:dyDescent="0.2">
      <c r="A8060" s="7">
        <v>8058</v>
      </c>
      <c r="B8060" s="43">
        <v>238.82</v>
      </c>
      <c r="C8060" s="43">
        <v>132649.22739348409</v>
      </c>
      <c r="D8060" s="43">
        <v>88233.389354130093</v>
      </c>
      <c r="E8060" s="43">
        <v>4289.6301405958002</v>
      </c>
      <c r="F8060" s="43">
        <v>10660.851949547299</v>
      </c>
      <c r="G8060" s="43">
        <v>29465.3559492108</v>
      </c>
    </row>
    <row r="8061" spans="1:7" x14ac:dyDescent="0.2">
      <c r="A8061" s="7">
        <v>8059</v>
      </c>
      <c r="B8061" s="43">
        <v>33.090000000000003</v>
      </c>
      <c r="C8061" s="43">
        <v>133000.3390039248</v>
      </c>
      <c r="D8061" s="43">
        <v>114595.023839959</v>
      </c>
      <c r="E8061" s="43">
        <v>20913.722711895702</v>
      </c>
      <c r="F8061" s="43">
        <v>0</v>
      </c>
      <c r="G8061" s="43">
        <v>-2508.4075479298999</v>
      </c>
    </row>
    <row r="8062" spans="1:7" x14ac:dyDescent="0.2">
      <c r="A8062" s="7">
        <v>8060</v>
      </c>
      <c r="B8062" s="43">
        <v>39.229999999999997</v>
      </c>
      <c r="C8062" s="43">
        <v>0</v>
      </c>
      <c r="D8062" s="43">
        <v>0</v>
      </c>
      <c r="E8062" s="43">
        <v>0</v>
      </c>
      <c r="F8062" s="43">
        <v>0</v>
      </c>
      <c r="G8062" s="43">
        <v>0</v>
      </c>
    </row>
    <row r="8063" spans="1:7" x14ac:dyDescent="0.2">
      <c r="A8063" s="7">
        <v>8061</v>
      </c>
      <c r="B8063" s="43">
        <v>204.78</v>
      </c>
      <c r="C8063" s="43">
        <v>1786519.617098887</v>
      </c>
      <c r="D8063" s="43">
        <v>1909842.603505627</v>
      </c>
      <c r="E8063" s="43">
        <v>45439.238071447602</v>
      </c>
      <c r="F8063" s="43">
        <v>0</v>
      </c>
      <c r="G8063" s="43">
        <v>-168762.22447818721</v>
      </c>
    </row>
    <row r="8064" spans="1:7" x14ac:dyDescent="0.2">
      <c r="A8064" s="7">
        <v>8062</v>
      </c>
      <c r="B8064" s="43">
        <v>21.51</v>
      </c>
      <c r="C8064" s="43">
        <v>64581.722870994003</v>
      </c>
      <c r="D8064" s="43">
        <v>42975.557863959097</v>
      </c>
      <c r="E8064" s="43">
        <v>24123.943049449699</v>
      </c>
      <c r="F8064" s="43">
        <v>6259.4907367488004</v>
      </c>
      <c r="G8064" s="43">
        <v>-8777.2687791636999</v>
      </c>
    </row>
    <row r="8065" spans="1:7" x14ac:dyDescent="0.2">
      <c r="A8065" s="7">
        <v>8063</v>
      </c>
      <c r="B8065" s="43">
        <v>217.79</v>
      </c>
      <c r="C8065" s="43">
        <v>1301361.813085391</v>
      </c>
      <c r="D8065" s="43">
        <v>1506727.8952574111</v>
      </c>
      <c r="E8065" s="43">
        <v>30861.703025842799</v>
      </c>
      <c r="F8065" s="43">
        <v>0</v>
      </c>
      <c r="G8065" s="43">
        <v>-236227.78519786269</v>
      </c>
    </row>
    <row r="8066" spans="1:7" x14ac:dyDescent="0.2">
      <c r="A8066" s="7">
        <v>8064</v>
      </c>
      <c r="B8066" s="43">
        <v>418.49</v>
      </c>
      <c r="C8066" s="43">
        <v>289817.98394109949</v>
      </c>
      <c r="D8066" s="43">
        <v>441525.97250663862</v>
      </c>
      <c r="E8066" s="43">
        <v>3494.0744795968999</v>
      </c>
      <c r="F8066" s="43">
        <v>0</v>
      </c>
      <c r="G8066" s="43">
        <v>-155202.06304513599</v>
      </c>
    </row>
    <row r="8067" spans="1:7" x14ac:dyDescent="0.2">
      <c r="A8067" s="7">
        <v>8065</v>
      </c>
      <c r="B8067" s="43">
        <v>76.790000000000006</v>
      </c>
      <c r="C8067" s="43">
        <v>681374.35430037172</v>
      </c>
      <c r="D8067" s="43">
        <v>486161.41024555662</v>
      </c>
      <c r="E8067" s="43">
        <v>48185.564028843801</v>
      </c>
      <c r="F8067" s="43">
        <v>0</v>
      </c>
      <c r="G8067" s="43">
        <v>147027.3800259713</v>
      </c>
    </row>
    <row r="8068" spans="1:7" x14ac:dyDescent="0.2">
      <c r="A8068" s="7">
        <v>8066</v>
      </c>
      <c r="B8068" s="43">
        <v>27.64</v>
      </c>
      <c r="C8068" s="43">
        <v>22548.167710673599</v>
      </c>
      <c r="D8068" s="43">
        <v>24959.311982490901</v>
      </c>
      <c r="E8068" s="43">
        <v>4124.3742420782</v>
      </c>
      <c r="F8068" s="43">
        <v>0</v>
      </c>
      <c r="G8068" s="43">
        <v>-6535.5185138954002</v>
      </c>
    </row>
    <row r="8069" spans="1:7" x14ac:dyDescent="0.2">
      <c r="A8069" s="7">
        <v>8067</v>
      </c>
      <c r="B8069" s="43">
        <v>66.27</v>
      </c>
      <c r="C8069" s="43">
        <v>149455.31539002029</v>
      </c>
      <c r="D8069" s="43">
        <v>99612.450179947205</v>
      </c>
      <c r="E8069" s="43">
        <v>17788.362311764398</v>
      </c>
      <c r="F8069" s="43">
        <v>14379.9143095851</v>
      </c>
      <c r="G8069" s="43">
        <v>17674.5885887236</v>
      </c>
    </row>
    <row r="8070" spans="1:7" x14ac:dyDescent="0.2">
      <c r="A8070" s="7">
        <v>8068</v>
      </c>
      <c r="B8070" s="43">
        <v>449.79</v>
      </c>
      <c r="C8070" s="43">
        <v>2993123.449988117</v>
      </c>
      <c r="D8070" s="43">
        <v>2993722.9290197082</v>
      </c>
      <c r="E8070" s="43">
        <v>34419.6663007182</v>
      </c>
      <c r="F8070" s="43">
        <v>0</v>
      </c>
      <c r="G8070" s="43">
        <v>-35019.145332309403</v>
      </c>
    </row>
    <row r="8071" spans="1:7" x14ac:dyDescent="0.2">
      <c r="A8071" s="7">
        <v>8069</v>
      </c>
      <c r="B8071" s="43">
        <v>326.66000000000003</v>
      </c>
      <c r="C8071" s="43">
        <v>1810160.639624981</v>
      </c>
      <c r="D8071" s="43">
        <v>1511766.317595683</v>
      </c>
      <c r="E8071" s="43">
        <v>28608.866232631499</v>
      </c>
      <c r="F8071" s="43">
        <v>0</v>
      </c>
      <c r="G8071" s="43">
        <v>269785.45579666621</v>
      </c>
    </row>
    <row r="8072" spans="1:7" x14ac:dyDescent="0.2">
      <c r="A8072" s="7">
        <v>8070</v>
      </c>
      <c r="B8072" s="43">
        <v>45.96</v>
      </c>
      <c r="C8072" s="43">
        <v>370133.6931205095</v>
      </c>
      <c r="D8072" s="43">
        <v>246358.1725440505</v>
      </c>
      <c r="E8072" s="43">
        <v>61853.147658494003</v>
      </c>
      <c r="F8072" s="43">
        <v>29321.186755061401</v>
      </c>
      <c r="G8072" s="43">
        <v>32601.186162903599</v>
      </c>
    </row>
    <row r="8073" spans="1:7" x14ac:dyDescent="0.2">
      <c r="A8073" s="7">
        <v>8071</v>
      </c>
      <c r="B8073" s="43">
        <v>11.13</v>
      </c>
      <c r="C8073" s="43">
        <v>8489.9517265957002</v>
      </c>
      <c r="D8073" s="43">
        <v>6580.2456120037004</v>
      </c>
      <c r="E8073" s="43">
        <v>3947.5267453003999</v>
      </c>
      <c r="F8073" s="43">
        <v>0</v>
      </c>
      <c r="G8073" s="43">
        <v>-2037.8206307084999</v>
      </c>
    </row>
    <row r="8074" spans="1:7" x14ac:dyDescent="0.2">
      <c r="A8074" s="7">
        <v>8072</v>
      </c>
      <c r="B8074" s="43">
        <v>39.229999999999997</v>
      </c>
      <c r="C8074" s="43">
        <v>262563.480620499</v>
      </c>
      <c r="D8074" s="43">
        <v>240548.7394908134</v>
      </c>
      <c r="E8074" s="43">
        <v>34599.063341346402</v>
      </c>
      <c r="F8074" s="43">
        <v>0</v>
      </c>
      <c r="G8074" s="43">
        <v>-12584.322211660799</v>
      </c>
    </row>
    <row r="8075" spans="1:7" x14ac:dyDescent="0.2">
      <c r="A8075" s="7">
        <v>8073</v>
      </c>
      <c r="B8075" s="43">
        <v>46.71</v>
      </c>
      <c r="C8075" s="43">
        <v>63738.085528424999</v>
      </c>
      <c r="D8075" s="43">
        <v>44799.738757894898</v>
      </c>
      <c r="E8075" s="43">
        <v>7114.6336280012001</v>
      </c>
      <c r="F8075" s="43">
        <v>0</v>
      </c>
      <c r="G8075" s="43">
        <v>11823.713142528901</v>
      </c>
    </row>
    <row r="8076" spans="1:7" x14ac:dyDescent="0.2">
      <c r="A8076" s="7">
        <v>8074</v>
      </c>
      <c r="B8076" s="43">
        <v>118.65</v>
      </c>
      <c r="C8076" s="43">
        <v>260839.93571503909</v>
      </c>
      <c r="D8076" s="43">
        <v>264684.56243637728</v>
      </c>
      <c r="E8076" s="43">
        <v>11096.3995591404</v>
      </c>
      <c r="F8076" s="43">
        <v>0</v>
      </c>
      <c r="G8076" s="43">
        <v>-14941.0262804786</v>
      </c>
    </row>
    <row r="8077" spans="1:7" x14ac:dyDescent="0.2">
      <c r="A8077" s="7">
        <v>8075</v>
      </c>
      <c r="B8077" s="43">
        <v>155.59</v>
      </c>
      <c r="C8077" s="43">
        <v>746839.87996402243</v>
      </c>
      <c r="D8077" s="43">
        <v>496601.99927700369</v>
      </c>
      <c r="E8077" s="43">
        <v>38685.219008216103</v>
      </c>
      <c r="F8077" s="43">
        <v>73116.156119690495</v>
      </c>
      <c r="G8077" s="43">
        <v>138436.50555911209</v>
      </c>
    </row>
    <row r="8078" spans="1:7" x14ac:dyDescent="0.2">
      <c r="A8078" s="7">
        <v>8076</v>
      </c>
      <c r="B8078" s="43">
        <v>340.04</v>
      </c>
      <c r="C8078" s="43">
        <v>956599.1083748336</v>
      </c>
      <c r="D8078" s="43">
        <v>1278774.558589404</v>
      </c>
      <c r="E8078" s="43">
        <v>14371.0556207351</v>
      </c>
      <c r="F8078" s="43">
        <v>0</v>
      </c>
      <c r="G8078" s="43">
        <v>-336546.50583530572</v>
      </c>
    </row>
    <row r="8079" spans="1:7" x14ac:dyDescent="0.2">
      <c r="A8079" s="7">
        <v>8077</v>
      </c>
      <c r="B8079" s="43">
        <v>35.380000000000003</v>
      </c>
      <c r="C8079" s="43">
        <v>189623.43133667679</v>
      </c>
      <c r="D8079" s="43">
        <v>126359.5692822436</v>
      </c>
      <c r="E8079" s="43">
        <v>46811.306186420101</v>
      </c>
      <c r="F8079" s="43">
        <v>24987.856014035198</v>
      </c>
      <c r="G8079" s="43">
        <v>-8535.3001460221003</v>
      </c>
    </row>
    <row r="8080" spans="1:7" x14ac:dyDescent="0.2">
      <c r="A8080" s="7">
        <v>8078</v>
      </c>
      <c r="B8080" s="43">
        <v>1.4</v>
      </c>
      <c r="C8080" s="43">
        <v>275.77840289710002</v>
      </c>
      <c r="D8080" s="43">
        <v>247.7683385855</v>
      </c>
      <c r="E8080" s="43">
        <v>996.30948641860004</v>
      </c>
      <c r="F8080" s="43">
        <v>0</v>
      </c>
      <c r="G8080" s="43">
        <v>-968.29942210700005</v>
      </c>
    </row>
    <row r="8081" spans="1:7" x14ac:dyDescent="0.2">
      <c r="A8081" s="7">
        <v>8079</v>
      </c>
      <c r="B8081" s="43">
        <v>60.57</v>
      </c>
      <c r="C8081" s="43">
        <v>36036.261261099797</v>
      </c>
      <c r="D8081" s="43">
        <v>35385.768217110497</v>
      </c>
      <c r="E8081" s="43">
        <v>3073.1809704365</v>
      </c>
      <c r="F8081" s="43">
        <v>0</v>
      </c>
      <c r="G8081" s="43">
        <v>-2422.6879264473</v>
      </c>
    </row>
    <row r="8082" spans="1:7" x14ac:dyDescent="0.2">
      <c r="A8082" s="7">
        <v>8080</v>
      </c>
      <c r="B8082" s="43">
        <v>5.36</v>
      </c>
      <c r="C8082" s="43">
        <v>39630.680822827497</v>
      </c>
      <c r="D8082" s="43">
        <v>29588.737685666099</v>
      </c>
      <c r="E8082" s="43">
        <v>38441.767022285203</v>
      </c>
      <c r="F8082" s="43">
        <v>0</v>
      </c>
      <c r="G8082" s="43">
        <v>-28399.823885123798</v>
      </c>
    </row>
    <row r="8083" spans="1:7" x14ac:dyDescent="0.2">
      <c r="A8083" s="7">
        <v>8081</v>
      </c>
      <c r="B8083" s="43">
        <v>277.42</v>
      </c>
      <c r="C8083" s="43">
        <v>3247446.8865421121</v>
      </c>
      <c r="D8083" s="43">
        <v>2336470.8082736861</v>
      </c>
      <c r="E8083" s="43">
        <v>63556.419957021099</v>
      </c>
      <c r="F8083" s="43">
        <v>0</v>
      </c>
      <c r="G8083" s="43">
        <v>847419.6583114044</v>
      </c>
    </row>
    <row r="8084" spans="1:7" x14ac:dyDescent="0.2">
      <c r="A8084" s="7">
        <v>8082</v>
      </c>
      <c r="B8084" s="43">
        <v>48.33</v>
      </c>
      <c r="C8084" s="43">
        <v>30595.491356017399</v>
      </c>
      <c r="D8084" s="43">
        <v>28842.834778115299</v>
      </c>
      <c r="E8084" s="43">
        <v>3263.6660750726001</v>
      </c>
      <c r="F8084" s="43">
        <v>0</v>
      </c>
      <c r="G8084" s="43">
        <v>-1511.0094971705</v>
      </c>
    </row>
    <row r="8085" spans="1:7" x14ac:dyDescent="0.2">
      <c r="A8085" s="7">
        <v>8083</v>
      </c>
      <c r="B8085" s="43">
        <v>83.4</v>
      </c>
      <c r="C8085" s="43">
        <v>88524.243456454002</v>
      </c>
      <c r="D8085" s="43">
        <v>85299.003492992706</v>
      </c>
      <c r="E8085" s="43">
        <v>5344.5222733765004</v>
      </c>
      <c r="F8085" s="43">
        <v>0</v>
      </c>
      <c r="G8085" s="43">
        <v>-2119.2823099151001</v>
      </c>
    </row>
    <row r="8086" spans="1:7" x14ac:dyDescent="0.2">
      <c r="A8086" s="7">
        <v>8084</v>
      </c>
      <c r="B8086" s="43">
        <v>7.81</v>
      </c>
      <c r="C8086" s="43">
        <v>31966.724584593099</v>
      </c>
      <c r="D8086" s="43">
        <v>33778.623195296997</v>
      </c>
      <c r="E8086" s="43">
        <v>21117.262295045999</v>
      </c>
      <c r="F8086" s="43">
        <v>0</v>
      </c>
      <c r="G8086" s="43">
        <v>-22929.160905749901</v>
      </c>
    </row>
    <row r="8087" spans="1:7" x14ac:dyDescent="0.2">
      <c r="A8087" s="7">
        <v>8085</v>
      </c>
      <c r="B8087" s="43">
        <v>33.5</v>
      </c>
      <c r="C8087" s="43">
        <v>164278.73665664779</v>
      </c>
      <c r="D8087" s="43">
        <v>141427.9898795195</v>
      </c>
      <c r="E8087" s="43">
        <v>25192.621749614002</v>
      </c>
      <c r="F8087" s="43">
        <v>0</v>
      </c>
      <c r="G8087" s="43">
        <v>-2341.8749724856998</v>
      </c>
    </row>
    <row r="8088" spans="1:7" x14ac:dyDescent="0.2">
      <c r="A8088" s="7">
        <v>8086</v>
      </c>
      <c r="B8088" s="43">
        <v>61.39</v>
      </c>
      <c r="C8088" s="43">
        <v>272151.5492508164</v>
      </c>
      <c r="D8088" s="43">
        <v>299218.05609062518</v>
      </c>
      <c r="E8088" s="43">
        <v>23088.205058934</v>
      </c>
      <c r="F8088" s="43">
        <v>0</v>
      </c>
      <c r="G8088" s="43">
        <v>-50154.711898742797</v>
      </c>
    </row>
    <row r="8089" spans="1:7" x14ac:dyDescent="0.2">
      <c r="A8089" s="7">
        <v>8087</v>
      </c>
      <c r="B8089" s="43">
        <v>56.68</v>
      </c>
      <c r="C8089" s="43">
        <v>112390.1045487115</v>
      </c>
      <c r="D8089" s="43">
        <v>174203.1288520979</v>
      </c>
      <c r="E8089" s="43">
        <v>9996.2188927996995</v>
      </c>
      <c r="F8089" s="43">
        <v>0</v>
      </c>
      <c r="G8089" s="43">
        <v>-71809.2431961861</v>
      </c>
    </row>
    <row r="8090" spans="1:7" x14ac:dyDescent="0.2">
      <c r="A8090" s="7">
        <v>8088</v>
      </c>
      <c r="B8090" s="43">
        <v>28.74</v>
      </c>
      <c r="C8090" s="43">
        <v>272751.09218879312</v>
      </c>
      <c r="D8090" s="43">
        <v>239603.6315099567</v>
      </c>
      <c r="E8090" s="43">
        <v>49847.316697950097</v>
      </c>
      <c r="F8090" s="43">
        <v>0</v>
      </c>
      <c r="G8090" s="43">
        <v>-16699.8560191137</v>
      </c>
    </row>
    <row r="8091" spans="1:7" x14ac:dyDescent="0.2">
      <c r="A8091" s="7">
        <v>8089</v>
      </c>
      <c r="B8091" s="43">
        <v>119.34</v>
      </c>
      <c r="C8091" s="43">
        <v>1259043.3718673419</v>
      </c>
      <c r="D8091" s="43">
        <v>838886.30719283456</v>
      </c>
      <c r="E8091" s="43">
        <v>79789.081611044996</v>
      </c>
      <c r="F8091" s="43">
        <v>99247.595868234799</v>
      </c>
      <c r="G8091" s="43">
        <v>241120.38719522799</v>
      </c>
    </row>
    <row r="8092" spans="1:7" x14ac:dyDescent="0.2">
      <c r="A8092" s="7">
        <v>8090</v>
      </c>
      <c r="B8092" s="43">
        <v>60.67</v>
      </c>
      <c r="C8092" s="43">
        <v>546238.99387709459</v>
      </c>
      <c r="D8092" s="43">
        <v>368069.37195293861</v>
      </c>
      <c r="E8092" s="43">
        <v>49095.995555034402</v>
      </c>
      <c r="F8092" s="43">
        <v>32163.8469620223</v>
      </c>
      <c r="G8092" s="43">
        <v>96909.779407099297</v>
      </c>
    </row>
    <row r="8093" spans="1:7" x14ac:dyDescent="0.2">
      <c r="A8093" s="7">
        <v>8091</v>
      </c>
      <c r="B8093" s="43">
        <v>71.239999999999995</v>
      </c>
      <c r="C8093" s="43">
        <v>0</v>
      </c>
      <c r="D8093" s="43">
        <v>0</v>
      </c>
      <c r="E8093" s="43">
        <v>0</v>
      </c>
      <c r="F8093" s="43">
        <v>0</v>
      </c>
      <c r="G8093" s="43">
        <v>0</v>
      </c>
    </row>
    <row r="8094" spans="1:7" x14ac:dyDescent="0.2">
      <c r="A8094" s="7">
        <v>8092</v>
      </c>
      <c r="B8094" s="43">
        <v>45.13</v>
      </c>
      <c r="C8094" s="43">
        <v>101058.172514662</v>
      </c>
      <c r="D8094" s="43">
        <v>117940.7399775083</v>
      </c>
      <c r="E8094" s="43">
        <v>11357.6347652565</v>
      </c>
      <c r="F8094" s="43">
        <v>0</v>
      </c>
      <c r="G8094" s="43">
        <v>-28240.2022281028</v>
      </c>
    </row>
    <row r="8095" spans="1:7" x14ac:dyDescent="0.2">
      <c r="A8095" s="7">
        <v>8093</v>
      </c>
      <c r="B8095" s="43">
        <v>332.84</v>
      </c>
      <c r="C8095" s="43">
        <v>612193.45624915278</v>
      </c>
      <c r="D8095" s="43">
        <v>919631.75868705485</v>
      </c>
      <c r="E8095" s="43">
        <v>9264.8592610871001</v>
      </c>
      <c r="F8095" s="43">
        <v>0</v>
      </c>
      <c r="G8095" s="43">
        <v>-316703.1616989891</v>
      </c>
    </row>
    <row r="8096" spans="1:7" x14ac:dyDescent="0.2">
      <c r="A8096" s="7">
        <v>8094</v>
      </c>
      <c r="B8096" s="43">
        <v>264.75</v>
      </c>
      <c r="C8096" s="43">
        <v>2077283.6485624581</v>
      </c>
      <c r="D8096" s="43">
        <v>1414161.3352358551</v>
      </c>
      <c r="E8096" s="43">
        <v>41896.692903150302</v>
      </c>
      <c r="F8096" s="43">
        <v>135545.65407834121</v>
      </c>
      <c r="G8096" s="43">
        <v>485679.96634511201</v>
      </c>
    </row>
    <row r="8097" spans="1:7" x14ac:dyDescent="0.2">
      <c r="A8097" s="7">
        <v>8095</v>
      </c>
      <c r="B8097" s="43">
        <v>99.85</v>
      </c>
      <c r="C8097" s="43">
        <v>471462.96771348693</v>
      </c>
      <c r="D8097" s="43">
        <v>504316.53302095842</v>
      </c>
      <c r="E8097" s="43">
        <v>24664.823370599399</v>
      </c>
      <c r="F8097" s="43">
        <v>0</v>
      </c>
      <c r="G8097" s="43">
        <v>-57518.388678070798</v>
      </c>
    </row>
    <row r="8098" spans="1:7" x14ac:dyDescent="0.2">
      <c r="A8098" s="7">
        <v>8096</v>
      </c>
      <c r="B8098" s="43">
        <v>87.42</v>
      </c>
      <c r="C8098" s="43">
        <v>0</v>
      </c>
      <c r="D8098" s="43">
        <v>0</v>
      </c>
      <c r="E8098" s="43">
        <v>0</v>
      </c>
      <c r="F8098" s="43">
        <v>0</v>
      </c>
      <c r="G8098" s="43">
        <v>0</v>
      </c>
    </row>
    <row r="8099" spans="1:7" x14ac:dyDescent="0.2">
      <c r="A8099" s="7">
        <v>8097</v>
      </c>
      <c r="B8099" s="43">
        <v>15.07</v>
      </c>
      <c r="C8099" s="43">
        <v>47871.837378645898</v>
      </c>
      <c r="D8099" s="43">
        <v>31888.058699178699</v>
      </c>
      <c r="E8099" s="43">
        <v>25224.274259325899</v>
      </c>
      <c r="F8099" s="43">
        <v>4624.3917123750998</v>
      </c>
      <c r="G8099" s="43">
        <v>-13864.8872922339</v>
      </c>
    </row>
    <row r="8100" spans="1:7" x14ac:dyDescent="0.2">
      <c r="A8100" s="7">
        <v>8098</v>
      </c>
      <c r="B8100" s="43">
        <v>42.17</v>
      </c>
      <c r="C8100" s="43">
        <v>17385.634901664798</v>
      </c>
      <c r="D8100" s="43">
        <v>14967.5819528269</v>
      </c>
      <c r="E8100" s="43">
        <v>2123.8061141938001</v>
      </c>
      <c r="F8100" s="43">
        <v>0</v>
      </c>
      <c r="G8100" s="43">
        <v>294.24683464409998</v>
      </c>
    </row>
    <row r="8101" spans="1:7" x14ac:dyDescent="0.2">
      <c r="A8101" s="7">
        <v>8099</v>
      </c>
      <c r="B8101" s="43">
        <v>17.739999999999998</v>
      </c>
      <c r="C8101" s="43">
        <v>169266.78509689189</v>
      </c>
      <c r="D8101" s="43">
        <v>112743.0790295108</v>
      </c>
      <c r="E8101" s="43">
        <v>75782.348268108704</v>
      </c>
      <c r="F8101" s="43">
        <v>16318.296216484599</v>
      </c>
      <c r="G8101" s="43">
        <v>-35576.938417212201</v>
      </c>
    </row>
    <row r="8102" spans="1:7" x14ac:dyDescent="0.2">
      <c r="A8102" s="7">
        <v>8100</v>
      </c>
      <c r="B8102" s="43">
        <v>12.82</v>
      </c>
      <c r="C8102" s="43">
        <v>50874.9375668063</v>
      </c>
      <c r="D8102" s="43">
        <v>33859.435840403799</v>
      </c>
      <c r="E8102" s="43">
        <v>35160.461293500899</v>
      </c>
      <c r="F8102" s="43">
        <v>6737.9034782238996</v>
      </c>
      <c r="G8102" s="43">
        <v>-24882.863045322301</v>
      </c>
    </row>
    <row r="8103" spans="1:7" x14ac:dyDescent="0.2">
      <c r="A8103" s="7">
        <v>8101</v>
      </c>
      <c r="B8103" s="43">
        <v>26.54</v>
      </c>
      <c r="C8103" s="43">
        <v>36102.948244458603</v>
      </c>
      <c r="D8103" s="43">
        <v>27049.8539818108</v>
      </c>
      <c r="E8103" s="43">
        <v>7057.9610230648004</v>
      </c>
      <c r="F8103" s="43">
        <v>0</v>
      </c>
      <c r="G8103" s="43">
        <v>1995.133239583</v>
      </c>
    </row>
    <row r="8104" spans="1:7" x14ac:dyDescent="0.2">
      <c r="A8104" s="7">
        <v>8102</v>
      </c>
      <c r="B8104" s="43">
        <v>73.67</v>
      </c>
      <c r="C8104" s="43">
        <v>42025.597617512503</v>
      </c>
      <c r="D8104" s="43">
        <v>45934.566505857103</v>
      </c>
      <c r="E8104" s="43">
        <v>2884.072665404</v>
      </c>
      <c r="F8104" s="43">
        <v>0</v>
      </c>
      <c r="G8104" s="43">
        <v>-6793.0415537485997</v>
      </c>
    </row>
    <row r="8105" spans="1:7" x14ac:dyDescent="0.2">
      <c r="A8105" s="7">
        <v>8103</v>
      </c>
      <c r="B8105" s="43">
        <v>28.02</v>
      </c>
      <c r="C8105" s="43">
        <v>208230.77298418939</v>
      </c>
      <c r="D8105" s="43">
        <v>163414.83255719871</v>
      </c>
      <c r="E8105" s="43">
        <v>40084.740163700801</v>
      </c>
      <c r="F8105" s="43">
        <v>0</v>
      </c>
      <c r="G8105" s="43">
        <v>4731.2002632899002</v>
      </c>
    </row>
    <row r="8106" spans="1:7" x14ac:dyDescent="0.2">
      <c r="A8106" s="7">
        <v>8104</v>
      </c>
      <c r="B8106" s="43">
        <v>15.39</v>
      </c>
      <c r="C8106" s="43">
        <v>28510.570249743101</v>
      </c>
      <c r="D8106" s="43">
        <v>20442.804225304099</v>
      </c>
      <c r="E8106" s="43">
        <v>9649.0334771796006</v>
      </c>
      <c r="F8106" s="43">
        <v>0</v>
      </c>
      <c r="G8106" s="43">
        <v>-1581.2674527406</v>
      </c>
    </row>
    <row r="8107" spans="1:7" x14ac:dyDescent="0.2">
      <c r="A8107" s="7">
        <v>8105</v>
      </c>
      <c r="B8107" s="43">
        <v>25.67</v>
      </c>
      <c r="C8107" s="43">
        <v>134227.44362812239</v>
      </c>
      <c r="D8107" s="43">
        <v>110017.1741212278</v>
      </c>
      <c r="E8107" s="43">
        <v>27177.2314209996</v>
      </c>
      <c r="F8107" s="43">
        <v>0</v>
      </c>
      <c r="G8107" s="43">
        <v>-2966.9619141049002</v>
      </c>
    </row>
    <row r="8108" spans="1:7" x14ac:dyDescent="0.2">
      <c r="A8108" s="7">
        <v>8106</v>
      </c>
      <c r="B8108" s="43">
        <v>121.98</v>
      </c>
      <c r="C8108" s="43">
        <v>52171.7840638981</v>
      </c>
      <c r="D8108" s="43">
        <v>52479.383451472502</v>
      </c>
      <c r="E8108" s="43">
        <v>2148.2838601691001</v>
      </c>
      <c r="F8108" s="43">
        <v>0</v>
      </c>
      <c r="G8108" s="43">
        <v>-2455.8832477434999</v>
      </c>
    </row>
    <row r="8109" spans="1:7" x14ac:dyDescent="0.2">
      <c r="A8109" s="7">
        <v>8107</v>
      </c>
      <c r="B8109" s="43">
        <v>45.94</v>
      </c>
      <c r="C8109" s="43">
        <v>31245.93721557</v>
      </c>
      <c r="D8109" s="43">
        <v>35519.781954244398</v>
      </c>
      <c r="E8109" s="43">
        <v>3462.1734838323</v>
      </c>
      <c r="F8109" s="43">
        <v>0</v>
      </c>
      <c r="G8109" s="43">
        <v>-7736.0182225067001</v>
      </c>
    </row>
    <row r="8110" spans="1:7" x14ac:dyDescent="0.2">
      <c r="A8110" s="7">
        <v>8108</v>
      </c>
      <c r="B8110" s="43">
        <v>170.24</v>
      </c>
      <c r="C8110" s="43">
        <v>178490.69691857201</v>
      </c>
      <c r="D8110" s="43">
        <v>178580.42701348531</v>
      </c>
      <c r="E8110" s="43">
        <v>5309.3091156646997</v>
      </c>
      <c r="F8110" s="43">
        <v>0</v>
      </c>
      <c r="G8110" s="43">
        <v>-5399.0392105780002</v>
      </c>
    </row>
    <row r="8111" spans="1:7" x14ac:dyDescent="0.2">
      <c r="A8111" s="7">
        <v>8109</v>
      </c>
      <c r="B8111" s="43">
        <v>102.33</v>
      </c>
      <c r="C8111" s="43">
        <v>285005.32254135091</v>
      </c>
      <c r="D8111" s="43">
        <v>246524.13467867169</v>
      </c>
      <c r="E8111" s="43">
        <v>14567.803408436001</v>
      </c>
      <c r="F8111" s="43">
        <v>0</v>
      </c>
      <c r="G8111" s="43">
        <v>23913.3844542433</v>
      </c>
    </row>
    <row r="8112" spans="1:7" x14ac:dyDescent="0.2">
      <c r="A8112" s="7">
        <v>8110</v>
      </c>
      <c r="B8112" s="43">
        <v>18.239999999999998</v>
      </c>
      <c r="C8112" s="43">
        <v>15468.6887874391</v>
      </c>
      <c r="D8112" s="43">
        <v>14938.152534548601</v>
      </c>
      <c r="E8112" s="43">
        <v>4330.9429029195999</v>
      </c>
      <c r="F8112" s="43">
        <v>0</v>
      </c>
      <c r="G8112" s="43">
        <v>-3800.4066500291001</v>
      </c>
    </row>
    <row r="8113" spans="1:7" x14ac:dyDescent="0.2">
      <c r="A8113" s="7">
        <v>8111</v>
      </c>
      <c r="B8113" s="43">
        <v>75.14</v>
      </c>
      <c r="C8113" s="43">
        <v>158192.8832564005</v>
      </c>
      <c r="D8113" s="43">
        <v>153756.4749151734</v>
      </c>
      <c r="E8113" s="43">
        <v>10879.0544786434</v>
      </c>
      <c r="F8113" s="43">
        <v>0</v>
      </c>
      <c r="G8113" s="43">
        <v>-6442.6461374163</v>
      </c>
    </row>
    <row r="8114" spans="1:7" x14ac:dyDescent="0.2">
      <c r="A8114" s="7">
        <v>8112</v>
      </c>
      <c r="B8114" s="43">
        <v>224.94</v>
      </c>
      <c r="C8114" s="43">
        <v>9396.7578049057993</v>
      </c>
      <c r="D8114" s="43">
        <v>12076.6270130515</v>
      </c>
      <c r="E8114" s="43">
        <v>209.30509679869999</v>
      </c>
      <c r="F8114" s="43">
        <v>0</v>
      </c>
      <c r="G8114" s="43">
        <v>-2889.1743049443999</v>
      </c>
    </row>
    <row r="8115" spans="1:7" x14ac:dyDescent="0.2">
      <c r="A8115" s="7">
        <v>8113</v>
      </c>
      <c r="B8115" s="43">
        <v>25.05</v>
      </c>
      <c r="C8115" s="43">
        <v>4716.5763837348004</v>
      </c>
      <c r="D8115" s="43">
        <v>5836.6552646245</v>
      </c>
      <c r="E8115" s="43">
        <v>944.94145257699995</v>
      </c>
      <c r="F8115" s="43">
        <v>0</v>
      </c>
      <c r="G8115" s="43">
        <v>-2065.0203334666999</v>
      </c>
    </row>
    <row r="8116" spans="1:7" x14ac:dyDescent="0.2">
      <c r="A8116" s="7">
        <v>8114</v>
      </c>
      <c r="B8116" s="43">
        <v>137.57</v>
      </c>
      <c r="C8116" s="43">
        <v>900243.07825237536</v>
      </c>
      <c r="D8116" s="43">
        <v>800896.45781135978</v>
      </c>
      <c r="E8116" s="43">
        <v>34174.629915484598</v>
      </c>
      <c r="F8116" s="43">
        <v>0</v>
      </c>
      <c r="G8116" s="43">
        <v>65171.990525531</v>
      </c>
    </row>
    <row r="8117" spans="1:7" x14ac:dyDescent="0.2">
      <c r="A8117" s="7">
        <v>8115</v>
      </c>
      <c r="B8117" s="43">
        <v>41.29</v>
      </c>
      <c r="C8117" s="43">
        <v>323079.8208101099</v>
      </c>
      <c r="D8117" s="43">
        <v>217328.04932486711</v>
      </c>
      <c r="E8117" s="43">
        <v>40927.653558379301</v>
      </c>
      <c r="F8117" s="43">
        <v>35728.998064829699</v>
      </c>
      <c r="G8117" s="43">
        <v>29095.1198620338</v>
      </c>
    </row>
    <row r="8118" spans="1:7" x14ac:dyDescent="0.2">
      <c r="A8118" s="7">
        <v>8116</v>
      </c>
      <c r="B8118" s="43">
        <v>167.34</v>
      </c>
      <c r="C8118" s="43">
        <v>355695.39113645069</v>
      </c>
      <c r="D8118" s="43">
        <v>457142.39459384931</v>
      </c>
      <c r="E8118" s="43">
        <v>10759.409609550799</v>
      </c>
      <c r="F8118" s="43">
        <v>0</v>
      </c>
      <c r="G8118" s="43">
        <v>-112206.4130669494</v>
      </c>
    </row>
    <row r="8119" spans="1:7" x14ac:dyDescent="0.2">
      <c r="A8119" s="7">
        <v>8117</v>
      </c>
      <c r="B8119" s="43">
        <v>65.77</v>
      </c>
      <c r="C8119" s="43">
        <v>193183.8597905291</v>
      </c>
      <c r="D8119" s="43">
        <v>167927.8140778112</v>
      </c>
      <c r="E8119" s="43">
        <v>15024.1313194496</v>
      </c>
      <c r="F8119" s="43">
        <v>0</v>
      </c>
      <c r="G8119" s="43">
        <v>10231.9143932683</v>
      </c>
    </row>
    <row r="8120" spans="1:7" x14ac:dyDescent="0.2">
      <c r="A8120" s="7">
        <v>8118</v>
      </c>
      <c r="B8120" s="43">
        <v>62.07</v>
      </c>
      <c r="C8120" s="43">
        <v>66244.269387329201</v>
      </c>
      <c r="D8120" s="43">
        <v>66801.908191912298</v>
      </c>
      <c r="E8120" s="43">
        <v>5362.7749294990999</v>
      </c>
      <c r="F8120" s="43">
        <v>0</v>
      </c>
      <c r="G8120" s="43">
        <v>-5920.4137340821999</v>
      </c>
    </row>
    <row r="8121" spans="1:7" x14ac:dyDescent="0.2">
      <c r="A8121" s="7">
        <v>8119</v>
      </c>
      <c r="B8121" s="43">
        <v>58.27</v>
      </c>
      <c r="C8121" s="43">
        <v>891735.21316290891</v>
      </c>
      <c r="D8121" s="43">
        <v>686036.96725101117</v>
      </c>
      <c r="E8121" s="43">
        <v>82574.930621214895</v>
      </c>
      <c r="F8121" s="43">
        <v>0</v>
      </c>
      <c r="G8121" s="43">
        <v>123123.31529068291</v>
      </c>
    </row>
    <row r="8122" spans="1:7" x14ac:dyDescent="0.2">
      <c r="A8122" s="7">
        <v>8120</v>
      </c>
      <c r="B8122" s="43">
        <v>78.849999999999994</v>
      </c>
      <c r="C8122" s="43">
        <v>909551.91263724002</v>
      </c>
      <c r="D8122" s="43">
        <v>609353.61410025915</v>
      </c>
      <c r="E8122" s="43">
        <v>61655.921959546598</v>
      </c>
      <c r="F8122" s="43">
        <v>80527.427865559104</v>
      </c>
      <c r="G8122" s="43">
        <v>158014.94871187519</v>
      </c>
    </row>
    <row r="8123" spans="1:7" x14ac:dyDescent="0.2">
      <c r="A8123" s="7">
        <v>8121</v>
      </c>
      <c r="B8123" s="43">
        <v>101.43</v>
      </c>
      <c r="C8123" s="43">
        <v>526027.01414538163</v>
      </c>
      <c r="D8123" s="43">
        <v>350373.77229585109</v>
      </c>
      <c r="E8123" s="43">
        <v>41158.653006119101</v>
      </c>
      <c r="F8123" s="43">
        <v>50724.990305072402</v>
      </c>
      <c r="G8123" s="43">
        <v>83769.598538339007</v>
      </c>
    </row>
    <row r="8124" spans="1:7" x14ac:dyDescent="0.2">
      <c r="A8124" s="7">
        <v>8122</v>
      </c>
      <c r="B8124" s="43">
        <v>56.35</v>
      </c>
      <c r="C8124" s="43">
        <v>158746.6729096059</v>
      </c>
      <c r="D8124" s="43">
        <v>145375.06856878861</v>
      </c>
      <c r="E8124" s="43">
        <v>14673.087293905</v>
      </c>
      <c r="F8124" s="43">
        <v>0</v>
      </c>
      <c r="G8124" s="43">
        <v>-1301.4829530877</v>
      </c>
    </row>
    <row r="8125" spans="1:7" x14ac:dyDescent="0.2">
      <c r="A8125" s="7">
        <v>8123</v>
      </c>
      <c r="B8125" s="43">
        <v>91.88</v>
      </c>
      <c r="C8125" s="43">
        <v>610456.64410794352</v>
      </c>
      <c r="D8125" s="43">
        <v>561727.09012311324</v>
      </c>
      <c r="E8125" s="43">
        <v>34212.5677571778</v>
      </c>
      <c r="F8125" s="43">
        <v>0</v>
      </c>
      <c r="G8125" s="43">
        <v>14516.9862276525</v>
      </c>
    </row>
    <row r="8126" spans="1:7" x14ac:dyDescent="0.2">
      <c r="A8126" s="7">
        <v>8124</v>
      </c>
      <c r="B8126" s="43">
        <v>14.84</v>
      </c>
      <c r="C8126" s="43">
        <v>0</v>
      </c>
      <c r="D8126" s="43">
        <v>0</v>
      </c>
      <c r="E8126" s="43">
        <v>0</v>
      </c>
      <c r="F8126" s="43">
        <v>0</v>
      </c>
      <c r="G8126" s="43">
        <v>0</v>
      </c>
    </row>
    <row r="8127" spans="1:7" x14ac:dyDescent="0.2">
      <c r="A8127" s="7">
        <v>8125</v>
      </c>
      <c r="B8127" s="43">
        <v>15.32</v>
      </c>
      <c r="C8127" s="43">
        <v>37422.617737974098</v>
      </c>
      <c r="D8127" s="43">
        <v>24908.086473073799</v>
      </c>
      <c r="E8127" s="43">
        <v>19544.5058139377</v>
      </c>
      <c r="F8127" s="43">
        <v>3621.6656871995001</v>
      </c>
      <c r="G8127" s="43">
        <v>-10651.640236236901</v>
      </c>
    </row>
    <row r="8128" spans="1:7" x14ac:dyDescent="0.2">
      <c r="A8128" s="7">
        <v>8126</v>
      </c>
      <c r="B8128" s="43">
        <v>100.85</v>
      </c>
      <c r="C8128" s="43">
        <v>205698.51603080859</v>
      </c>
      <c r="D8128" s="43">
        <v>169703.77669007331</v>
      </c>
      <c r="E8128" s="43">
        <v>10518.946633683599</v>
      </c>
      <c r="F8128" s="43">
        <v>0</v>
      </c>
      <c r="G8128" s="43">
        <v>25475.792707051602</v>
      </c>
    </row>
    <row r="8129" spans="1:7" x14ac:dyDescent="0.2">
      <c r="A8129" s="7">
        <v>8127</v>
      </c>
      <c r="B8129" s="43">
        <v>27.4</v>
      </c>
      <c r="C8129" s="43">
        <v>17587.054199276401</v>
      </c>
      <c r="D8129" s="43">
        <v>15352.8946241954</v>
      </c>
      <c r="E8129" s="43">
        <v>3263.5268709444999</v>
      </c>
      <c r="F8129" s="43">
        <v>0</v>
      </c>
      <c r="G8129" s="43">
        <v>-1029.3672958635</v>
      </c>
    </row>
    <row r="8130" spans="1:7" x14ac:dyDescent="0.2">
      <c r="A8130" s="7">
        <v>8128</v>
      </c>
      <c r="B8130" s="43">
        <v>54.08</v>
      </c>
      <c r="C8130" s="43">
        <v>141149.8269187301</v>
      </c>
      <c r="D8130" s="43">
        <v>129627.9111805992</v>
      </c>
      <c r="E8130" s="43">
        <v>13211.6737517847</v>
      </c>
      <c r="F8130" s="43">
        <v>0</v>
      </c>
      <c r="G8130" s="43">
        <v>-1689.7580136537999</v>
      </c>
    </row>
    <row r="8131" spans="1:7" x14ac:dyDescent="0.2">
      <c r="A8131" s="7">
        <v>8129</v>
      </c>
      <c r="B8131" s="43">
        <v>30.74</v>
      </c>
      <c r="C8131" s="43">
        <v>61845.985348591399</v>
      </c>
      <c r="D8131" s="43">
        <v>41197.3941191337</v>
      </c>
      <c r="E8131" s="43">
        <v>15269.5877741813</v>
      </c>
      <c r="F8131" s="43">
        <v>4879.6569598867</v>
      </c>
      <c r="G8131" s="43">
        <v>499.34649538970001</v>
      </c>
    </row>
    <row r="8132" spans="1:7" x14ac:dyDescent="0.2">
      <c r="A8132" s="7">
        <v>8130</v>
      </c>
      <c r="B8132" s="43">
        <v>143.31</v>
      </c>
      <c r="C8132" s="43">
        <v>202952.7108071374</v>
      </c>
      <c r="D8132" s="43">
        <v>214499.07127430619</v>
      </c>
      <c r="E8132" s="43">
        <v>7234.8884395422001</v>
      </c>
      <c r="F8132" s="43">
        <v>0</v>
      </c>
      <c r="G8132" s="43">
        <v>-18781.248906710902</v>
      </c>
    </row>
    <row r="8133" spans="1:7" x14ac:dyDescent="0.2">
      <c r="A8133" s="7">
        <v>8131</v>
      </c>
      <c r="B8133" s="43">
        <v>23.33</v>
      </c>
      <c r="C8133" s="43">
        <v>124533.7834090843</v>
      </c>
      <c r="D8133" s="43">
        <v>96508.5534969172</v>
      </c>
      <c r="E8133" s="43">
        <v>28181.282847745199</v>
      </c>
      <c r="F8133" s="43">
        <v>0</v>
      </c>
      <c r="G8133" s="43">
        <v>-156.0529355781</v>
      </c>
    </row>
    <row r="8134" spans="1:7" x14ac:dyDescent="0.2">
      <c r="A8134" s="7">
        <v>8132</v>
      </c>
      <c r="B8134" s="43">
        <v>27.64</v>
      </c>
      <c r="C8134" s="43">
        <v>84346.458825529597</v>
      </c>
      <c r="D8134" s="43">
        <v>59159.081409788203</v>
      </c>
      <c r="E8134" s="43">
        <v>16587.3706302801</v>
      </c>
      <c r="F8134" s="43">
        <v>0</v>
      </c>
      <c r="G8134" s="43">
        <v>8600.0067854613008</v>
      </c>
    </row>
    <row r="8135" spans="1:7" x14ac:dyDescent="0.2">
      <c r="A8135" s="7">
        <v>8133</v>
      </c>
      <c r="B8135" s="43">
        <v>63.78</v>
      </c>
      <c r="C8135" s="43">
        <v>139495.97896041971</v>
      </c>
      <c r="D8135" s="43">
        <v>92824.502925013701</v>
      </c>
      <c r="E8135" s="43">
        <v>19422.721846292501</v>
      </c>
      <c r="F8135" s="43">
        <v>18494.043350427</v>
      </c>
      <c r="G8135" s="43">
        <v>8754.7108386866003</v>
      </c>
    </row>
    <row r="8136" spans="1:7" x14ac:dyDescent="0.2">
      <c r="A8136" s="7">
        <v>8134</v>
      </c>
      <c r="B8136" s="43">
        <v>51.26</v>
      </c>
      <c r="C8136" s="43">
        <v>327090.30436706683</v>
      </c>
      <c r="D8136" s="43">
        <v>276231.97844056587</v>
      </c>
      <c r="E8136" s="43">
        <v>34163.530814735597</v>
      </c>
      <c r="F8136" s="43">
        <v>0</v>
      </c>
      <c r="G8136" s="43">
        <v>16694.795111765401</v>
      </c>
    </row>
    <row r="8137" spans="1:7" x14ac:dyDescent="0.2">
      <c r="A8137" s="7">
        <v>8135</v>
      </c>
      <c r="B8137" s="43">
        <v>25.73</v>
      </c>
      <c r="C8137" s="43">
        <v>200217.86935657079</v>
      </c>
      <c r="D8137" s="43">
        <v>133324.7372574406</v>
      </c>
      <c r="E8137" s="43">
        <v>68429.435138741901</v>
      </c>
      <c r="F8137" s="43">
        <v>26437.014209713801</v>
      </c>
      <c r="G8137" s="43">
        <v>-27973.317249325501</v>
      </c>
    </row>
    <row r="8138" spans="1:7" x14ac:dyDescent="0.2">
      <c r="A8138" s="7">
        <v>8136</v>
      </c>
      <c r="B8138" s="43">
        <v>178.2</v>
      </c>
      <c r="C8138" s="43">
        <v>170609.77868283441</v>
      </c>
      <c r="D8138" s="43">
        <v>139334.37260076261</v>
      </c>
      <c r="E8138" s="43">
        <v>4946.8804851110999</v>
      </c>
      <c r="F8138" s="43">
        <v>0</v>
      </c>
      <c r="G8138" s="43">
        <v>26328.525596960699</v>
      </c>
    </row>
    <row r="8139" spans="1:7" x14ac:dyDescent="0.2">
      <c r="A8139" s="7">
        <v>8137</v>
      </c>
      <c r="B8139" s="43">
        <v>66.19</v>
      </c>
      <c r="C8139" s="43">
        <v>773335.80187747139</v>
      </c>
      <c r="D8139" s="43">
        <v>515321.62057525478</v>
      </c>
      <c r="E8139" s="43">
        <v>88233.555050950104</v>
      </c>
      <c r="F8139" s="43">
        <v>61190.2925980859</v>
      </c>
      <c r="G8139" s="43">
        <v>108590.3336531806</v>
      </c>
    </row>
    <row r="8140" spans="1:7" x14ac:dyDescent="0.2">
      <c r="A8140" s="7">
        <v>8138</v>
      </c>
      <c r="B8140" s="43">
        <v>60.25</v>
      </c>
      <c r="C8140" s="43">
        <v>285777.60356792569</v>
      </c>
      <c r="D8140" s="43">
        <v>273745.05199064099</v>
      </c>
      <c r="E8140" s="43">
        <v>24642.485799034999</v>
      </c>
      <c r="F8140" s="43">
        <v>0</v>
      </c>
      <c r="G8140" s="43">
        <v>-12609.9342217503</v>
      </c>
    </row>
    <row r="8141" spans="1:7" x14ac:dyDescent="0.2">
      <c r="A8141" s="7">
        <v>8139</v>
      </c>
      <c r="B8141" s="43">
        <v>7.69</v>
      </c>
      <c r="C8141" s="43">
        <v>37238.320025540699</v>
      </c>
      <c r="D8141" s="43">
        <v>27366.185819013201</v>
      </c>
      <c r="E8141" s="43">
        <v>25715.795456614102</v>
      </c>
      <c r="F8141" s="43">
        <v>0</v>
      </c>
      <c r="G8141" s="43">
        <v>-15843.661250086599</v>
      </c>
    </row>
    <row r="8142" spans="1:7" x14ac:dyDescent="0.2">
      <c r="A8142" s="7">
        <v>8140</v>
      </c>
      <c r="B8142" s="43">
        <v>30.71</v>
      </c>
      <c r="C8142" s="43">
        <v>3552.1554069954</v>
      </c>
      <c r="D8142" s="43">
        <v>2720.5776727626999</v>
      </c>
      <c r="E8142" s="43">
        <v>610.45622884759996</v>
      </c>
      <c r="F8142" s="43">
        <v>0</v>
      </c>
      <c r="G8142" s="43">
        <v>221.12150538500001</v>
      </c>
    </row>
    <row r="8143" spans="1:7" x14ac:dyDescent="0.2">
      <c r="A8143" s="7">
        <v>8141</v>
      </c>
      <c r="B8143" s="43">
        <v>36.200000000000003</v>
      </c>
      <c r="C8143" s="43">
        <v>128529.0735022499</v>
      </c>
      <c r="D8143" s="43">
        <v>87061.437052312205</v>
      </c>
      <c r="E8143" s="43">
        <v>18564.8004730707</v>
      </c>
      <c r="F8143" s="43">
        <v>12897.750380830799</v>
      </c>
      <c r="G8143" s="43">
        <v>10005.085596036201</v>
      </c>
    </row>
    <row r="8144" spans="1:7" x14ac:dyDescent="0.2">
      <c r="A8144" s="7">
        <v>8142</v>
      </c>
      <c r="B8144" s="43">
        <v>2.88</v>
      </c>
      <c r="C8144" s="43">
        <v>12265.8520644334</v>
      </c>
      <c r="D8144" s="43">
        <v>8888.2694652168993</v>
      </c>
      <c r="E8144" s="43">
        <v>22167.833140970099</v>
      </c>
      <c r="F8144" s="43">
        <v>0</v>
      </c>
      <c r="G8144" s="43">
        <v>-18790.250541753601</v>
      </c>
    </row>
    <row r="8145" spans="1:7" x14ac:dyDescent="0.2">
      <c r="A8145" s="7">
        <v>8143</v>
      </c>
      <c r="B8145" s="43">
        <v>59.91</v>
      </c>
      <c r="C8145" s="43">
        <v>373639.24241958698</v>
      </c>
      <c r="D8145" s="43">
        <v>248604.68569402379</v>
      </c>
      <c r="E8145" s="43">
        <v>50067.712742816497</v>
      </c>
      <c r="F8145" s="43">
        <v>36268.414580142802</v>
      </c>
      <c r="G8145" s="43">
        <v>38698.429402603899</v>
      </c>
    </row>
    <row r="8146" spans="1:7" x14ac:dyDescent="0.2">
      <c r="A8146" s="7">
        <v>8144</v>
      </c>
      <c r="B8146" s="43">
        <v>313.17</v>
      </c>
      <c r="C8146" s="43">
        <v>245673.84805847649</v>
      </c>
      <c r="D8146" s="43">
        <v>219332.2073996242</v>
      </c>
      <c r="E8146" s="43">
        <v>4101.1180116456999</v>
      </c>
      <c r="F8146" s="43">
        <v>0</v>
      </c>
      <c r="G8146" s="43">
        <v>22240.522647206501</v>
      </c>
    </row>
    <row r="8147" spans="1:7" x14ac:dyDescent="0.2">
      <c r="A8147" s="7">
        <v>8145</v>
      </c>
      <c r="B8147" s="43">
        <v>55.34</v>
      </c>
      <c r="C8147" s="43">
        <v>46418.045905579696</v>
      </c>
      <c r="D8147" s="43">
        <v>46572.945929548398</v>
      </c>
      <c r="E8147" s="43">
        <v>4225.1040887008003</v>
      </c>
      <c r="F8147" s="43">
        <v>0</v>
      </c>
      <c r="G8147" s="43">
        <v>-4380.0041126693995</v>
      </c>
    </row>
    <row r="8148" spans="1:7" x14ac:dyDescent="0.2">
      <c r="A8148" s="7">
        <v>8146</v>
      </c>
      <c r="B8148" s="43">
        <v>68.260000000000005</v>
      </c>
      <c r="C8148" s="43">
        <v>408441.9035181349</v>
      </c>
      <c r="D8148" s="43">
        <v>316660.75723395729</v>
      </c>
      <c r="E8148" s="43">
        <v>31021.547365320301</v>
      </c>
      <c r="F8148" s="43">
        <v>0</v>
      </c>
      <c r="G8148" s="43">
        <v>60759.5989188573</v>
      </c>
    </row>
    <row r="8149" spans="1:7" x14ac:dyDescent="0.2">
      <c r="A8149" s="7">
        <v>8147</v>
      </c>
      <c r="B8149" s="43">
        <v>79.53</v>
      </c>
      <c r="C8149" s="43">
        <v>214655.98757096141</v>
      </c>
      <c r="D8149" s="43">
        <v>202378.33218246279</v>
      </c>
      <c r="E8149" s="43">
        <v>13690.024620772499</v>
      </c>
      <c r="F8149" s="43">
        <v>0</v>
      </c>
      <c r="G8149" s="43">
        <v>-1412.3692322739</v>
      </c>
    </row>
    <row r="8150" spans="1:7" x14ac:dyDescent="0.2">
      <c r="A8150" s="7">
        <v>8148</v>
      </c>
      <c r="B8150" s="43">
        <v>19.48</v>
      </c>
      <c r="C8150" s="43">
        <v>41421.224500623102</v>
      </c>
      <c r="D8150" s="43">
        <v>46939.5135700955</v>
      </c>
      <c r="E8150" s="43">
        <v>10828.134774283901</v>
      </c>
      <c r="F8150" s="43">
        <v>0</v>
      </c>
      <c r="G8150" s="43">
        <v>-16346.4238437563</v>
      </c>
    </row>
    <row r="8151" spans="1:7" x14ac:dyDescent="0.2">
      <c r="A8151" s="7">
        <v>8149</v>
      </c>
      <c r="B8151" s="43">
        <v>204.94</v>
      </c>
      <c r="C8151" s="43">
        <v>188638.12970424659</v>
      </c>
      <c r="D8151" s="43">
        <v>276917.406565107</v>
      </c>
      <c r="E8151" s="43">
        <v>4660.9684538311003</v>
      </c>
      <c r="F8151" s="43">
        <v>0</v>
      </c>
      <c r="G8151" s="43">
        <v>-92940.245314691507</v>
      </c>
    </row>
    <row r="8152" spans="1:7" x14ac:dyDescent="0.2">
      <c r="A8152" s="7">
        <v>8150</v>
      </c>
      <c r="B8152" s="43">
        <v>9.75</v>
      </c>
      <c r="C8152" s="43">
        <v>12999.1012161213</v>
      </c>
      <c r="D8152" s="43">
        <v>9500.9016662931008</v>
      </c>
      <c r="E8152" s="43">
        <v>7078.1433105871001</v>
      </c>
      <c r="F8152" s="43">
        <v>0</v>
      </c>
      <c r="G8152" s="43">
        <v>-3579.9437607588002</v>
      </c>
    </row>
    <row r="8153" spans="1:7" x14ac:dyDescent="0.2">
      <c r="A8153" s="7">
        <v>8151</v>
      </c>
      <c r="B8153" s="43">
        <v>18</v>
      </c>
      <c r="C8153" s="43">
        <v>10779.0982072775</v>
      </c>
      <c r="D8153" s="43">
        <v>13318.5108307915</v>
      </c>
      <c r="E8153" s="43">
        <v>3012.7742067032</v>
      </c>
      <c r="F8153" s="43">
        <v>0</v>
      </c>
      <c r="G8153" s="43">
        <v>-5552.1868302171997</v>
      </c>
    </row>
    <row r="8154" spans="1:7" x14ac:dyDescent="0.2">
      <c r="A8154" s="7">
        <v>8152</v>
      </c>
      <c r="B8154" s="43">
        <v>63.71</v>
      </c>
      <c r="C8154" s="43">
        <v>793404.19992166187</v>
      </c>
      <c r="D8154" s="43">
        <v>625964.48001693306</v>
      </c>
      <c r="E8154" s="43">
        <v>66971.345217346607</v>
      </c>
      <c r="F8154" s="43">
        <v>0</v>
      </c>
      <c r="G8154" s="43">
        <v>100468.37468738219</v>
      </c>
    </row>
    <row r="8155" spans="1:7" x14ac:dyDescent="0.2">
      <c r="A8155" s="7">
        <v>8153</v>
      </c>
      <c r="B8155" s="43">
        <v>404.21</v>
      </c>
      <c r="C8155" s="43">
        <v>2911696.6020760168</v>
      </c>
      <c r="D8155" s="43">
        <v>2538649.8159549241</v>
      </c>
      <c r="E8155" s="43">
        <v>38520.369083932499</v>
      </c>
      <c r="F8155" s="43">
        <v>0</v>
      </c>
      <c r="G8155" s="43">
        <v>334526.41703716072</v>
      </c>
    </row>
    <row r="8156" spans="1:7" x14ac:dyDescent="0.2">
      <c r="A8156" s="7">
        <v>8154</v>
      </c>
      <c r="B8156" s="43">
        <v>99.52</v>
      </c>
      <c r="C8156" s="43">
        <v>437569.91209643369</v>
      </c>
      <c r="D8156" s="43">
        <v>608265.23805493256</v>
      </c>
      <c r="E8156" s="43">
        <v>22442.344841879902</v>
      </c>
      <c r="F8156" s="43">
        <v>0</v>
      </c>
      <c r="G8156" s="43">
        <v>-193137.67080037869</v>
      </c>
    </row>
    <row r="8157" spans="1:7" x14ac:dyDescent="0.2">
      <c r="A8157" s="7">
        <v>8155</v>
      </c>
      <c r="B8157" s="43">
        <v>160.65</v>
      </c>
      <c r="C8157" s="43">
        <v>47256.969625202197</v>
      </c>
      <c r="D8157" s="43">
        <v>64745.468827527002</v>
      </c>
      <c r="E8157" s="43">
        <v>1476.8972361988001</v>
      </c>
      <c r="F8157" s="43">
        <v>0</v>
      </c>
      <c r="G8157" s="43">
        <v>-18965.396438523599</v>
      </c>
    </row>
    <row r="8158" spans="1:7" x14ac:dyDescent="0.2">
      <c r="A8158" s="7">
        <v>8156</v>
      </c>
      <c r="B8158" s="43">
        <v>13.26</v>
      </c>
      <c r="C8158" s="43">
        <v>81812.917971146599</v>
      </c>
      <c r="D8158" s="43">
        <v>54498.942429454699</v>
      </c>
      <c r="E8158" s="43">
        <v>54195.374279943397</v>
      </c>
      <c r="F8158" s="43">
        <v>10788.2497310617</v>
      </c>
      <c r="G8158" s="43">
        <v>-37669.648469313201</v>
      </c>
    </row>
    <row r="8159" spans="1:7" x14ac:dyDescent="0.2">
      <c r="A8159" s="7">
        <v>8157</v>
      </c>
      <c r="B8159" s="43">
        <v>9.3699999999999992</v>
      </c>
      <c r="C8159" s="43">
        <v>10289.986982532801</v>
      </c>
      <c r="D8159" s="43">
        <v>10652.084086986701</v>
      </c>
      <c r="E8159" s="43">
        <v>5534.0549376401004</v>
      </c>
      <c r="F8159" s="43">
        <v>0</v>
      </c>
      <c r="G8159" s="43">
        <v>-5896.1520420938996</v>
      </c>
    </row>
    <row r="8160" spans="1:7" x14ac:dyDescent="0.2">
      <c r="A8160" s="7">
        <v>8158</v>
      </c>
      <c r="B8160" s="43">
        <v>72.430000000000007</v>
      </c>
      <c r="C8160" s="43">
        <v>81501.738880899095</v>
      </c>
      <c r="D8160" s="43">
        <v>81316.398394330696</v>
      </c>
      <c r="E8160" s="43">
        <v>5691.2781013137001</v>
      </c>
      <c r="F8160" s="43">
        <v>0</v>
      </c>
      <c r="G8160" s="43">
        <v>-5505.9376147453004</v>
      </c>
    </row>
    <row r="8161" spans="1:7" x14ac:dyDescent="0.2">
      <c r="A8161" s="7">
        <v>8159</v>
      </c>
      <c r="B8161" s="43">
        <v>27.01</v>
      </c>
      <c r="C8161" s="43">
        <v>30714.1406767396</v>
      </c>
      <c r="D8161" s="43">
        <v>30848.225999927399</v>
      </c>
      <c r="E8161" s="43">
        <v>5770.0843859474999</v>
      </c>
      <c r="F8161" s="43">
        <v>0</v>
      </c>
      <c r="G8161" s="43">
        <v>-5904.1697091352999</v>
      </c>
    </row>
    <row r="8162" spans="1:7" x14ac:dyDescent="0.2">
      <c r="A8162" s="7">
        <v>8160</v>
      </c>
      <c r="B8162" s="43">
        <v>186.44</v>
      </c>
      <c r="C8162" s="43">
        <v>77576.947109339701</v>
      </c>
      <c r="D8162" s="43">
        <v>114557.8377216771</v>
      </c>
      <c r="E8162" s="43">
        <v>2088.2340098704999</v>
      </c>
      <c r="F8162" s="43">
        <v>0</v>
      </c>
      <c r="G8162" s="43">
        <v>-39069.124622207899</v>
      </c>
    </row>
    <row r="8163" spans="1:7" x14ac:dyDescent="0.2">
      <c r="A8163" s="7">
        <v>8161</v>
      </c>
      <c r="B8163" s="43">
        <v>123.12</v>
      </c>
      <c r="C8163" s="43">
        <v>63836.017186311998</v>
      </c>
      <c r="D8163" s="43">
        <v>61232.4347260246</v>
      </c>
      <c r="E8163" s="43">
        <v>2678.0597358476002</v>
      </c>
      <c r="F8163" s="43">
        <v>0</v>
      </c>
      <c r="G8163" s="43">
        <v>-74.477275560300001</v>
      </c>
    </row>
    <row r="8164" spans="1:7" x14ac:dyDescent="0.2">
      <c r="A8164" s="7">
        <v>8162</v>
      </c>
      <c r="B8164" s="43">
        <v>17.690000000000001</v>
      </c>
      <c r="C8164" s="43">
        <v>72699.037142151501</v>
      </c>
      <c r="D8164" s="43">
        <v>63304.582570053499</v>
      </c>
      <c r="E8164" s="43">
        <v>20928.744479278201</v>
      </c>
      <c r="F8164" s="43">
        <v>0</v>
      </c>
      <c r="G8164" s="43">
        <v>-11534.2899071802</v>
      </c>
    </row>
    <row r="8165" spans="1:7" x14ac:dyDescent="0.2">
      <c r="A8165" s="7">
        <v>8163</v>
      </c>
      <c r="B8165" s="43">
        <v>83.84</v>
      </c>
      <c r="C8165" s="43">
        <v>341874.97460321302</v>
      </c>
      <c r="D8165" s="43">
        <v>243406.02172509511</v>
      </c>
      <c r="E8165" s="43">
        <v>21265.2988533969</v>
      </c>
      <c r="F8165" s="43">
        <v>4024.32</v>
      </c>
      <c r="G8165" s="43">
        <v>73179.334024721</v>
      </c>
    </row>
    <row r="8166" spans="1:7" x14ac:dyDescent="0.2">
      <c r="A8166" s="7">
        <v>8164</v>
      </c>
      <c r="B8166" s="43">
        <v>9.2899999999999991</v>
      </c>
      <c r="C8166" s="43">
        <v>1707.6127226137</v>
      </c>
      <c r="D8166" s="43">
        <v>2134.1722909127998</v>
      </c>
      <c r="E8166" s="43">
        <v>919.44039979340005</v>
      </c>
      <c r="F8166" s="43">
        <v>0</v>
      </c>
      <c r="G8166" s="43">
        <v>-1345.9999680925</v>
      </c>
    </row>
    <row r="8167" spans="1:7" x14ac:dyDescent="0.2">
      <c r="A8167" s="7">
        <v>8165</v>
      </c>
      <c r="B8167" s="43">
        <v>85.98</v>
      </c>
      <c r="C8167" s="43">
        <v>121718.71016507249</v>
      </c>
      <c r="D8167" s="43">
        <v>94753.050173831507</v>
      </c>
      <c r="E8167" s="43">
        <v>7339.2548706650996</v>
      </c>
      <c r="F8167" s="43">
        <v>0</v>
      </c>
      <c r="G8167" s="43">
        <v>19626.405120575899</v>
      </c>
    </row>
    <row r="8168" spans="1:7" x14ac:dyDescent="0.2">
      <c r="A8168" s="7">
        <v>8166</v>
      </c>
      <c r="B8168" s="43">
        <v>6.17</v>
      </c>
      <c r="C8168" s="43">
        <v>240.82071337990001</v>
      </c>
      <c r="D8168" s="43">
        <v>235.03426220099999</v>
      </c>
      <c r="E8168" s="43">
        <v>198.36556291880001</v>
      </c>
      <c r="F8168" s="43">
        <v>0</v>
      </c>
      <c r="G8168" s="43">
        <v>-192.57911173989999</v>
      </c>
    </row>
    <row r="8169" spans="1:7" x14ac:dyDescent="0.2">
      <c r="A8169" s="7">
        <v>8167</v>
      </c>
      <c r="B8169" s="43">
        <v>22.68</v>
      </c>
      <c r="C8169" s="43">
        <v>23601.633517059701</v>
      </c>
      <c r="D8169" s="43">
        <v>22006.964890621901</v>
      </c>
      <c r="E8169" s="43">
        <v>5235.4766251995998</v>
      </c>
      <c r="F8169" s="43">
        <v>0</v>
      </c>
      <c r="G8169" s="43">
        <v>-3640.8079987617998</v>
      </c>
    </row>
    <row r="8170" spans="1:7" x14ac:dyDescent="0.2">
      <c r="A8170" s="7">
        <v>8168</v>
      </c>
      <c r="B8170" s="43">
        <v>49.48</v>
      </c>
      <c r="C8170" s="43">
        <v>132184.5721589863</v>
      </c>
      <c r="D8170" s="43">
        <v>94412.879457144401</v>
      </c>
      <c r="E8170" s="43">
        <v>14206.1879053635</v>
      </c>
      <c r="F8170" s="43">
        <v>0</v>
      </c>
      <c r="G8170" s="43">
        <v>23565.504796478399</v>
      </c>
    </row>
    <row r="8171" spans="1:7" x14ac:dyDescent="0.2">
      <c r="A8171" s="7">
        <v>8169</v>
      </c>
      <c r="B8171" s="43">
        <v>19.489999999999998</v>
      </c>
      <c r="C8171" s="43">
        <v>116955.9188681755</v>
      </c>
      <c r="D8171" s="43">
        <v>97031.011187879296</v>
      </c>
      <c r="E8171" s="43">
        <v>30852.2184014144</v>
      </c>
      <c r="F8171" s="43">
        <v>0</v>
      </c>
      <c r="G8171" s="43">
        <v>-10927.3107211182</v>
      </c>
    </row>
    <row r="8172" spans="1:7" x14ac:dyDescent="0.2">
      <c r="A8172" s="7">
        <v>8170</v>
      </c>
      <c r="B8172" s="43">
        <v>35.159999999999997</v>
      </c>
      <c r="C8172" s="43">
        <v>216023.05051813441</v>
      </c>
      <c r="D8172" s="43">
        <v>209069.69541216429</v>
      </c>
      <c r="E8172" s="43">
        <v>31773.3406156563</v>
      </c>
      <c r="F8172" s="43">
        <v>0</v>
      </c>
      <c r="G8172" s="43">
        <v>-24819.985509686099</v>
      </c>
    </row>
    <row r="8173" spans="1:7" x14ac:dyDescent="0.2">
      <c r="A8173" s="7">
        <v>8171</v>
      </c>
      <c r="B8173" s="43">
        <v>49.95</v>
      </c>
      <c r="C8173" s="43">
        <v>252197.45793990919</v>
      </c>
      <c r="D8173" s="43">
        <v>218359.15085082629</v>
      </c>
      <c r="E8173" s="43">
        <v>26695.203808841299</v>
      </c>
      <c r="F8173" s="43">
        <v>0</v>
      </c>
      <c r="G8173" s="43">
        <v>7143.1032802416003</v>
      </c>
    </row>
    <row r="8174" spans="1:7" x14ac:dyDescent="0.2">
      <c r="A8174" s="7">
        <v>8172</v>
      </c>
      <c r="B8174" s="43">
        <v>62.39</v>
      </c>
      <c r="C8174" s="43">
        <v>292867.77277367108</v>
      </c>
      <c r="D8174" s="43">
        <v>328661.52854232868</v>
      </c>
      <c r="E8174" s="43">
        <v>24133.286927450601</v>
      </c>
      <c r="F8174" s="43">
        <v>0</v>
      </c>
      <c r="G8174" s="43">
        <v>-59927.042696108198</v>
      </c>
    </row>
    <row r="8175" spans="1:7" x14ac:dyDescent="0.2">
      <c r="A8175" s="7">
        <v>8173</v>
      </c>
      <c r="B8175" s="43">
        <v>51.45</v>
      </c>
      <c r="C8175" s="43">
        <v>27920.883098405498</v>
      </c>
      <c r="D8175" s="43">
        <v>25159.7515050701</v>
      </c>
      <c r="E8175" s="43">
        <v>2784.6164720654001</v>
      </c>
      <c r="F8175" s="43">
        <v>0</v>
      </c>
      <c r="G8175" s="43">
        <v>-23.484878729999998</v>
      </c>
    </row>
    <row r="8176" spans="1:7" x14ac:dyDescent="0.2">
      <c r="A8176" s="7">
        <v>8174</v>
      </c>
      <c r="B8176" s="43">
        <v>85.39</v>
      </c>
      <c r="C8176" s="43">
        <v>153022.3740652561</v>
      </c>
      <c r="D8176" s="43">
        <v>165276.47573002681</v>
      </c>
      <c r="E8176" s="43">
        <v>9122.3202108265996</v>
      </c>
      <c r="F8176" s="43">
        <v>0</v>
      </c>
      <c r="G8176" s="43">
        <v>-21376.421875597302</v>
      </c>
    </row>
    <row r="8177" spans="1:7" x14ac:dyDescent="0.2">
      <c r="A8177" s="7">
        <v>8175</v>
      </c>
      <c r="B8177" s="43">
        <v>2.36</v>
      </c>
      <c r="C8177" s="43">
        <v>17055.159686524999</v>
      </c>
      <c r="D8177" s="43">
        <v>14188.7400986428</v>
      </c>
      <c r="E8177" s="43">
        <v>37759.986516430901</v>
      </c>
      <c r="F8177" s="43">
        <v>0</v>
      </c>
      <c r="G8177" s="43">
        <v>-34893.566928548702</v>
      </c>
    </row>
    <row r="8178" spans="1:7" x14ac:dyDescent="0.2">
      <c r="A8178" s="7">
        <v>8176</v>
      </c>
      <c r="B8178" s="43">
        <v>16.09</v>
      </c>
      <c r="C8178" s="43">
        <v>54208.763653277798</v>
      </c>
      <c r="D8178" s="43">
        <v>52433.153265340901</v>
      </c>
      <c r="E8178" s="43">
        <v>17116.2062992436</v>
      </c>
      <c r="F8178" s="43">
        <v>0</v>
      </c>
      <c r="G8178" s="43">
        <v>-15340.5959113067</v>
      </c>
    </row>
    <row r="8179" spans="1:7" x14ac:dyDescent="0.2">
      <c r="A8179" s="7">
        <v>8177</v>
      </c>
      <c r="B8179" s="43">
        <v>24.77</v>
      </c>
      <c r="C8179" s="43">
        <v>177217.68228827219</v>
      </c>
      <c r="D8179" s="43">
        <v>118659.2532394009</v>
      </c>
      <c r="E8179" s="43">
        <v>39023.375795669701</v>
      </c>
      <c r="F8179" s="43">
        <v>12779.9901810422</v>
      </c>
      <c r="G8179" s="43">
        <v>6755.0630721593998</v>
      </c>
    </row>
    <row r="8180" spans="1:7" x14ac:dyDescent="0.2">
      <c r="A8180" s="7">
        <v>8178</v>
      </c>
      <c r="B8180" s="43">
        <v>36.770000000000003</v>
      </c>
      <c r="C8180" s="43">
        <v>116460.0871191528</v>
      </c>
      <c r="D8180" s="43">
        <v>98557.353513386901</v>
      </c>
      <c r="E8180" s="43">
        <v>16511.497054697102</v>
      </c>
      <c r="F8180" s="43">
        <v>0</v>
      </c>
      <c r="G8180" s="43">
        <v>1391.2365510688001</v>
      </c>
    </row>
    <row r="8181" spans="1:7" x14ac:dyDescent="0.2">
      <c r="A8181" s="7">
        <v>8179</v>
      </c>
      <c r="B8181" s="43">
        <v>49.83</v>
      </c>
      <c r="C8181" s="43">
        <v>18033.798254328602</v>
      </c>
      <c r="D8181" s="43">
        <v>15639.846369152699</v>
      </c>
      <c r="E8181" s="43">
        <v>1849.6953661384</v>
      </c>
      <c r="F8181" s="43">
        <v>0</v>
      </c>
      <c r="G8181" s="43">
        <v>544.25651903749997</v>
      </c>
    </row>
    <row r="8182" spans="1:7" x14ac:dyDescent="0.2">
      <c r="A8182" s="7">
        <v>8180</v>
      </c>
      <c r="B8182" s="43">
        <v>27.28</v>
      </c>
      <c r="C8182" s="43">
        <v>42013.704701586597</v>
      </c>
      <c r="D8182" s="43">
        <v>31206.234448807601</v>
      </c>
      <c r="E8182" s="43">
        <v>7996.4879897296996</v>
      </c>
      <c r="F8182" s="43">
        <v>0</v>
      </c>
      <c r="G8182" s="43">
        <v>2810.9822630492999</v>
      </c>
    </row>
    <row r="8183" spans="1:7" x14ac:dyDescent="0.2">
      <c r="A8183" s="7">
        <v>8181</v>
      </c>
      <c r="B8183" s="43">
        <v>148.22999999999999</v>
      </c>
      <c r="C8183" s="43">
        <v>386981.89999609668</v>
      </c>
      <c r="D8183" s="43">
        <v>392404.50449371262</v>
      </c>
      <c r="E8183" s="43">
        <v>13353.403375318499</v>
      </c>
      <c r="F8183" s="43">
        <v>0</v>
      </c>
      <c r="G8183" s="43">
        <v>-18776.007872934399</v>
      </c>
    </row>
    <row r="8184" spans="1:7" x14ac:dyDescent="0.2">
      <c r="A8184" s="7">
        <v>8182</v>
      </c>
      <c r="B8184" s="43">
        <v>305.85000000000002</v>
      </c>
      <c r="C8184" s="43">
        <v>544905.11157966382</v>
      </c>
      <c r="D8184" s="43">
        <v>494814.72370534751</v>
      </c>
      <c r="E8184" s="43">
        <v>9293.3139109815002</v>
      </c>
      <c r="F8184" s="43">
        <v>0</v>
      </c>
      <c r="G8184" s="43">
        <v>40797.0739633349</v>
      </c>
    </row>
    <row r="8185" spans="1:7" x14ac:dyDescent="0.2">
      <c r="A8185" s="7">
        <v>8183</v>
      </c>
      <c r="B8185" s="43">
        <v>158.19999999999999</v>
      </c>
      <c r="C8185" s="43">
        <v>2274676.9104052968</v>
      </c>
      <c r="D8185" s="43">
        <v>1821969.547130099</v>
      </c>
      <c r="E8185" s="43">
        <v>77439.501223499406</v>
      </c>
      <c r="F8185" s="43">
        <v>0</v>
      </c>
      <c r="G8185" s="43">
        <v>375267.86205169791</v>
      </c>
    </row>
    <row r="8186" spans="1:7" x14ac:dyDescent="0.2">
      <c r="A8186" s="7">
        <v>8184</v>
      </c>
      <c r="B8186" s="43">
        <v>123.13</v>
      </c>
      <c r="C8186" s="43">
        <v>830213.30225888966</v>
      </c>
      <c r="D8186" s="43">
        <v>846384.6452689541</v>
      </c>
      <c r="E8186" s="43">
        <v>34742.998233484599</v>
      </c>
      <c r="F8186" s="43">
        <v>0</v>
      </c>
      <c r="G8186" s="43">
        <v>-50914.341243549097</v>
      </c>
    </row>
    <row r="8187" spans="1:7" x14ac:dyDescent="0.2">
      <c r="A8187" s="7">
        <v>8185</v>
      </c>
      <c r="B8187" s="43">
        <v>410.43</v>
      </c>
      <c r="C8187" s="43">
        <v>5104869.3717487156</v>
      </c>
      <c r="D8187" s="43">
        <v>4543940.9894807637</v>
      </c>
      <c r="E8187" s="43">
        <v>66390.698638966904</v>
      </c>
      <c r="F8187" s="43">
        <v>0</v>
      </c>
      <c r="G8187" s="43">
        <v>494537.68362898502</v>
      </c>
    </row>
    <row r="8188" spans="1:7" x14ac:dyDescent="0.2">
      <c r="A8188" s="7">
        <v>8186</v>
      </c>
      <c r="B8188" s="43">
        <v>20.07</v>
      </c>
      <c r="C8188" s="43">
        <v>185202.92657127549</v>
      </c>
      <c r="D8188" s="43">
        <v>123364.3893746453</v>
      </c>
      <c r="E8188" s="43">
        <v>73111.857977291496</v>
      </c>
      <c r="F8188" s="43">
        <v>17808.9141471002</v>
      </c>
      <c r="G8188" s="43">
        <v>-29082.234927761499</v>
      </c>
    </row>
    <row r="8189" spans="1:7" x14ac:dyDescent="0.2">
      <c r="A8189" s="7">
        <v>8187</v>
      </c>
      <c r="B8189" s="43">
        <v>19.02</v>
      </c>
      <c r="C8189" s="43">
        <v>44092.337652466398</v>
      </c>
      <c r="D8189" s="43">
        <v>37551.362150105902</v>
      </c>
      <c r="E8189" s="43">
        <v>11928.129646477</v>
      </c>
      <c r="F8189" s="43">
        <v>0</v>
      </c>
      <c r="G8189" s="43">
        <v>-5387.1541441165</v>
      </c>
    </row>
    <row r="8190" spans="1:7" x14ac:dyDescent="0.2">
      <c r="A8190" s="7">
        <v>8188</v>
      </c>
      <c r="B8190" s="43">
        <v>84.76</v>
      </c>
      <c r="C8190" s="43">
        <v>0</v>
      </c>
      <c r="D8190" s="43">
        <v>0</v>
      </c>
      <c r="E8190" s="43">
        <v>0</v>
      </c>
      <c r="F8190" s="43">
        <v>0</v>
      </c>
      <c r="G8190" s="43">
        <v>0</v>
      </c>
    </row>
    <row r="8191" spans="1:7" x14ac:dyDescent="0.2">
      <c r="A8191" s="7">
        <v>8189</v>
      </c>
      <c r="B8191" s="43">
        <v>118.06</v>
      </c>
      <c r="C8191" s="43">
        <v>19647.389524773898</v>
      </c>
      <c r="D8191" s="43">
        <v>33042.931399689201</v>
      </c>
      <c r="E8191" s="43">
        <v>834.50346937320001</v>
      </c>
      <c r="F8191" s="43">
        <v>0</v>
      </c>
      <c r="G8191" s="43">
        <v>-14230.045344288401</v>
      </c>
    </row>
    <row r="8192" spans="1:7" x14ac:dyDescent="0.2">
      <c r="A8192" s="7">
        <v>8190</v>
      </c>
      <c r="B8192" s="43">
        <v>65.430000000000007</v>
      </c>
      <c r="C8192" s="43">
        <v>402686.86794193502</v>
      </c>
      <c r="D8192" s="43">
        <v>309273.06287141412</v>
      </c>
      <c r="E8192" s="43">
        <v>32492.728033200201</v>
      </c>
      <c r="F8192" s="43">
        <v>0</v>
      </c>
      <c r="G8192" s="43">
        <v>60921.077037320603</v>
      </c>
    </row>
    <row r="8193" spans="1:7" x14ac:dyDescent="0.2">
      <c r="A8193" s="7">
        <v>8191</v>
      </c>
      <c r="B8193" s="43">
        <v>70.180000000000007</v>
      </c>
      <c r="C8193" s="43">
        <v>64571.419218165</v>
      </c>
      <c r="D8193" s="43">
        <v>97622.293529256407</v>
      </c>
      <c r="E8193" s="43">
        <v>4645.9171014086996</v>
      </c>
      <c r="F8193" s="43">
        <v>0</v>
      </c>
      <c r="G8193" s="43">
        <v>-37696.791412500097</v>
      </c>
    </row>
    <row r="8194" spans="1:7" x14ac:dyDescent="0.2">
      <c r="A8194" s="7">
        <v>8192</v>
      </c>
      <c r="B8194" s="43">
        <v>42.2</v>
      </c>
      <c r="C8194" s="43">
        <v>79351.651164007402</v>
      </c>
      <c r="D8194" s="43">
        <v>52839.020866015497</v>
      </c>
      <c r="E8194" s="43">
        <v>16544.120895534001</v>
      </c>
      <c r="F8194" s="43">
        <v>10475.1821285692</v>
      </c>
      <c r="G8194" s="43">
        <v>-506.67272611139998</v>
      </c>
    </row>
    <row r="8195" spans="1:7" x14ac:dyDescent="0.2">
      <c r="A8195" s="7">
        <v>8193</v>
      </c>
      <c r="B8195" s="43">
        <v>22.94</v>
      </c>
      <c r="C8195" s="43">
        <v>182947.96103346729</v>
      </c>
      <c r="D8195" s="43">
        <v>136676.9597541407</v>
      </c>
      <c r="E8195" s="43">
        <v>43178.467339167197</v>
      </c>
      <c r="F8195" s="43">
        <v>0</v>
      </c>
      <c r="G8195" s="43">
        <v>3092.5339401594001</v>
      </c>
    </row>
    <row r="8196" spans="1:7" x14ac:dyDescent="0.2">
      <c r="A8196" s="7">
        <v>8194</v>
      </c>
      <c r="B8196" s="43">
        <v>30.16</v>
      </c>
      <c r="C8196" s="43">
        <v>87378.368572468695</v>
      </c>
      <c r="D8196" s="43">
        <v>94248.241389648494</v>
      </c>
      <c r="E8196" s="43">
        <v>14842.3819982064</v>
      </c>
      <c r="F8196" s="43">
        <v>0</v>
      </c>
      <c r="G8196" s="43">
        <v>-21712.254815386201</v>
      </c>
    </row>
    <row r="8197" spans="1:7" x14ac:dyDescent="0.2">
      <c r="A8197" s="7">
        <v>8195</v>
      </c>
      <c r="B8197" s="43">
        <v>37.799999999999997</v>
      </c>
      <c r="C8197" s="43">
        <v>72537.784694910893</v>
      </c>
      <c r="D8197" s="43">
        <v>56566.904334382198</v>
      </c>
      <c r="E8197" s="43">
        <v>9934.4624668011002</v>
      </c>
      <c r="F8197" s="43">
        <v>0</v>
      </c>
      <c r="G8197" s="43">
        <v>6036.4178937276001</v>
      </c>
    </row>
    <row r="8198" spans="1:7" x14ac:dyDescent="0.2">
      <c r="A8198" s="7">
        <v>8196</v>
      </c>
      <c r="B8198" s="43">
        <v>43.06</v>
      </c>
      <c r="C8198" s="43">
        <v>381832.0012097283</v>
      </c>
      <c r="D8198" s="43">
        <v>317379.34998951422</v>
      </c>
      <c r="E8198" s="43">
        <v>46589.192471315801</v>
      </c>
      <c r="F8198" s="43">
        <v>0</v>
      </c>
      <c r="G8198" s="43">
        <v>17863.458748898302</v>
      </c>
    </row>
    <row r="8199" spans="1:7" x14ac:dyDescent="0.2">
      <c r="A8199" s="7">
        <v>8197</v>
      </c>
      <c r="B8199" s="43">
        <v>29.12</v>
      </c>
      <c r="C8199" s="43">
        <v>106921.4173239503</v>
      </c>
      <c r="D8199" s="43">
        <v>94127.705527611004</v>
      </c>
      <c r="E8199" s="43">
        <v>18698.8604161556</v>
      </c>
      <c r="F8199" s="43">
        <v>0</v>
      </c>
      <c r="G8199" s="43">
        <v>-5905.1486198163002</v>
      </c>
    </row>
    <row r="8200" spans="1:7" x14ac:dyDescent="0.2">
      <c r="A8200" s="7">
        <v>8198</v>
      </c>
      <c r="B8200" s="43">
        <v>40.03</v>
      </c>
      <c r="C8200" s="43">
        <v>114826.0851677703</v>
      </c>
      <c r="D8200" s="43">
        <v>105233.801534313</v>
      </c>
      <c r="E8200" s="43">
        <v>14531.8963258453</v>
      </c>
      <c r="F8200" s="43">
        <v>0</v>
      </c>
      <c r="G8200" s="43">
        <v>-4939.6126923881002</v>
      </c>
    </row>
    <row r="8201" spans="1:7" x14ac:dyDescent="0.2">
      <c r="A8201" s="7">
        <v>8199</v>
      </c>
      <c r="B8201" s="43">
        <v>4.1900000000000004</v>
      </c>
      <c r="C8201" s="43">
        <v>14558.4348009321</v>
      </c>
      <c r="D8201" s="43">
        <v>12066.877080661299</v>
      </c>
      <c r="E8201" s="43">
        <v>17772.583803278201</v>
      </c>
      <c r="F8201" s="43">
        <v>0</v>
      </c>
      <c r="G8201" s="43">
        <v>-15281.0260830074</v>
      </c>
    </row>
    <row r="8202" spans="1:7" x14ac:dyDescent="0.2">
      <c r="A8202" s="7">
        <v>8200</v>
      </c>
      <c r="B8202" s="43">
        <v>106.67</v>
      </c>
      <c r="C8202" s="43">
        <v>878759.00085055758</v>
      </c>
      <c r="D8202" s="43">
        <v>947629.13938327518</v>
      </c>
      <c r="E8202" s="43">
        <v>43137.293465971103</v>
      </c>
      <c r="F8202" s="43">
        <v>0</v>
      </c>
      <c r="G8202" s="43">
        <v>-112007.4319986887</v>
      </c>
    </row>
    <row r="8203" spans="1:7" x14ac:dyDescent="0.2">
      <c r="A8203" s="7">
        <v>8201</v>
      </c>
      <c r="B8203" s="43">
        <v>89.06</v>
      </c>
      <c r="C8203" s="43">
        <v>596849.23490074603</v>
      </c>
      <c r="D8203" s="43">
        <v>624747.83403013402</v>
      </c>
      <c r="E8203" s="43">
        <v>34815.269471444597</v>
      </c>
      <c r="F8203" s="43">
        <v>0</v>
      </c>
      <c r="G8203" s="43">
        <v>-62713.868600832597</v>
      </c>
    </row>
    <row r="8204" spans="1:7" x14ac:dyDescent="0.2">
      <c r="A8204" s="7">
        <v>8202</v>
      </c>
      <c r="B8204" s="43">
        <v>80.42</v>
      </c>
      <c r="C8204" s="43">
        <v>302277.91362571472</v>
      </c>
      <c r="D8204" s="43">
        <v>250785.9538081864</v>
      </c>
      <c r="E8204" s="43">
        <v>19391.761912983398</v>
      </c>
      <c r="F8204" s="43">
        <v>0</v>
      </c>
      <c r="G8204" s="43">
        <v>32100.197904544999</v>
      </c>
    </row>
    <row r="8205" spans="1:7" x14ac:dyDescent="0.2">
      <c r="A8205" s="7">
        <v>8203</v>
      </c>
      <c r="B8205" s="43">
        <v>29.05</v>
      </c>
      <c r="C8205" s="43">
        <v>1851.5741098709</v>
      </c>
      <c r="D8205" s="43">
        <v>1649.4690510413</v>
      </c>
      <c r="E8205" s="43">
        <v>322.89554413349998</v>
      </c>
      <c r="F8205" s="43">
        <v>0</v>
      </c>
      <c r="G8205" s="43">
        <v>-120.790485304</v>
      </c>
    </row>
    <row r="8206" spans="1:7" x14ac:dyDescent="0.2">
      <c r="A8206" s="7">
        <v>8204</v>
      </c>
      <c r="B8206" s="43">
        <v>26.9</v>
      </c>
      <c r="C8206" s="43">
        <v>258315.0335927183</v>
      </c>
      <c r="D8206" s="43">
        <v>196711.9958863557</v>
      </c>
      <c r="E8206" s="43">
        <v>50680.6722771001</v>
      </c>
      <c r="F8206" s="43">
        <v>0</v>
      </c>
      <c r="G8206" s="43">
        <v>10922.3654292625</v>
      </c>
    </row>
    <row r="8207" spans="1:7" x14ac:dyDescent="0.2">
      <c r="A8207" s="7">
        <v>8205</v>
      </c>
      <c r="B8207" s="43">
        <v>503.27</v>
      </c>
      <c r="C8207" s="43">
        <v>3270542.8775899461</v>
      </c>
      <c r="D8207" s="43">
        <v>3007729.7791460091</v>
      </c>
      <c r="E8207" s="43">
        <v>34588.568440321098</v>
      </c>
      <c r="F8207" s="43">
        <v>0</v>
      </c>
      <c r="G8207" s="43">
        <v>228224.53000361589</v>
      </c>
    </row>
    <row r="8208" spans="1:7" x14ac:dyDescent="0.2">
      <c r="A8208" s="7">
        <v>8206</v>
      </c>
      <c r="B8208" s="43">
        <v>39.770000000000003</v>
      </c>
      <c r="C8208" s="43">
        <v>120404.34361710629</v>
      </c>
      <c r="D8208" s="43">
        <v>80147.511588620502</v>
      </c>
      <c r="E8208" s="43">
        <v>26896.2845116434</v>
      </c>
      <c r="F8208" s="43">
        <v>15953.6753741667</v>
      </c>
      <c r="G8208" s="43">
        <v>-2593.1278573241998</v>
      </c>
    </row>
    <row r="8209" spans="1:7" x14ac:dyDescent="0.2">
      <c r="A8209" s="7">
        <v>8207</v>
      </c>
      <c r="B8209" s="43">
        <v>113.29</v>
      </c>
      <c r="C8209" s="43">
        <v>427473.78359176969</v>
      </c>
      <c r="D8209" s="43">
        <v>366531.48986100219</v>
      </c>
      <c r="E8209" s="43">
        <v>19707.3783229043</v>
      </c>
      <c r="F8209" s="43">
        <v>0</v>
      </c>
      <c r="G8209" s="43">
        <v>41234.915407863198</v>
      </c>
    </row>
    <row r="8210" spans="1:7" x14ac:dyDescent="0.2">
      <c r="A8210" s="7">
        <v>8208</v>
      </c>
      <c r="B8210" s="43">
        <v>132.4</v>
      </c>
      <c r="C8210" s="43">
        <v>750006.24673886853</v>
      </c>
      <c r="D8210" s="43">
        <v>704563.33311922976</v>
      </c>
      <c r="E8210" s="43">
        <v>29923.401832519899</v>
      </c>
      <c r="F8210" s="43">
        <v>0</v>
      </c>
      <c r="G8210" s="43">
        <v>15519.5117871189</v>
      </c>
    </row>
    <row r="8211" spans="1:7" x14ac:dyDescent="0.2">
      <c r="A8211" s="7">
        <v>8209</v>
      </c>
      <c r="B8211" s="43">
        <v>5.43</v>
      </c>
      <c r="C8211" s="43">
        <v>15428.638521624</v>
      </c>
      <c r="D8211" s="43">
        <v>20350.0757415035</v>
      </c>
      <c r="E8211" s="43">
        <v>14376.7487683899</v>
      </c>
      <c r="F8211" s="43">
        <v>0</v>
      </c>
      <c r="G8211" s="43">
        <v>-19298.185988269499</v>
      </c>
    </row>
    <row r="8212" spans="1:7" x14ac:dyDescent="0.2">
      <c r="A8212" s="7">
        <v>8210</v>
      </c>
      <c r="B8212" s="43">
        <v>148.69</v>
      </c>
      <c r="C8212" s="43">
        <v>376168.93281460617</v>
      </c>
      <c r="D8212" s="43">
        <v>398991.01980865753</v>
      </c>
      <c r="E8212" s="43">
        <v>13132.7011821367</v>
      </c>
      <c r="F8212" s="43">
        <v>0</v>
      </c>
      <c r="G8212" s="43">
        <v>-35954.788176187998</v>
      </c>
    </row>
    <row r="8213" spans="1:7" x14ac:dyDescent="0.2">
      <c r="A8213" s="7">
        <v>8211</v>
      </c>
      <c r="B8213" s="43">
        <v>237.66</v>
      </c>
      <c r="C8213" s="43">
        <v>450243.81608582631</v>
      </c>
      <c r="D8213" s="43">
        <v>419414.21287928039</v>
      </c>
      <c r="E8213" s="43">
        <v>10058.154873191101</v>
      </c>
      <c r="F8213" s="43">
        <v>0</v>
      </c>
      <c r="G8213" s="43">
        <v>20771.4483333547</v>
      </c>
    </row>
    <row r="8214" spans="1:7" x14ac:dyDescent="0.2">
      <c r="A8214" s="7">
        <v>8212</v>
      </c>
      <c r="B8214" s="43">
        <v>2.2000000000000002</v>
      </c>
      <c r="C8214" s="43">
        <v>417.62193118900001</v>
      </c>
      <c r="D8214" s="43">
        <v>458.10142198210002</v>
      </c>
      <c r="E8214" s="43">
        <v>949.53407052830005</v>
      </c>
      <c r="F8214" s="43">
        <v>0</v>
      </c>
      <c r="G8214" s="43">
        <v>-990.01356132139995</v>
      </c>
    </row>
    <row r="8215" spans="1:7" x14ac:dyDescent="0.2">
      <c r="A8215" s="7">
        <v>8213</v>
      </c>
      <c r="B8215" s="43">
        <v>17.760000000000002</v>
      </c>
      <c r="C8215" s="43">
        <v>144753.57725655861</v>
      </c>
      <c r="D8215" s="43">
        <v>123860.1167153876</v>
      </c>
      <c r="E8215" s="43">
        <v>42601.142400331599</v>
      </c>
      <c r="F8215" s="43">
        <v>0</v>
      </c>
      <c r="G8215" s="43">
        <v>-21707.681859160599</v>
      </c>
    </row>
    <row r="8216" spans="1:7" x14ac:dyDescent="0.2">
      <c r="A8216" s="7">
        <v>8214</v>
      </c>
      <c r="B8216" s="43">
        <v>86.38</v>
      </c>
      <c r="C8216" s="43">
        <v>277771.0722858478</v>
      </c>
      <c r="D8216" s="43">
        <v>184851.03590125209</v>
      </c>
      <c r="E8216" s="43">
        <v>28433.965533837501</v>
      </c>
      <c r="F8216" s="43">
        <v>36826.603699941603</v>
      </c>
      <c r="G8216" s="43">
        <v>27659.467150816599</v>
      </c>
    </row>
    <row r="8217" spans="1:7" x14ac:dyDescent="0.2">
      <c r="A8217" s="7">
        <v>8215</v>
      </c>
      <c r="B8217" s="43">
        <v>5.79</v>
      </c>
      <c r="C8217" s="43">
        <v>14440.640268071</v>
      </c>
      <c r="D8217" s="43">
        <v>9616.1959749166999</v>
      </c>
      <c r="E8217" s="43">
        <v>21841.348947038401</v>
      </c>
      <c r="F8217" s="43">
        <v>1903.7877304223</v>
      </c>
      <c r="G8217" s="43">
        <v>-18920.6923843064</v>
      </c>
    </row>
    <row r="8218" spans="1:7" x14ac:dyDescent="0.2">
      <c r="A8218" s="7">
        <v>8216</v>
      </c>
      <c r="B8218" s="43">
        <v>73.900000000000006</v>
      </c>
      <c r="C8218" s="43">
        <v>192377.9923767233</v>
      </c>
      <c r="D8218" s="43">
        <v>127976.93832016519</v>
      </c>
      <c r="E8218" s="43">
        <v>23126.170568534901</v>
      </c>
      <c r="F8218" s="43">
        <v>25567.969069015799</v>
      </c>
      <c r="G8218" s="43">
        <v>15706.9144190074</v>
      </c>
    </row>
    <row r="8219" spans="1:7" x14ac:dyDescent="0.2">
      <c r="A8219" s="7">
        <v>8217</v>
      </c>
      <c r="B8219" s="43">
        <v>4.34</v>
      </c>
      <c r="C8219" s="43">
        <v>11102.1212649057</v>
      </c>
      <c r="D8219" s="43">
        <v>9056.2056158124997</v>
      </c>
      <c r="E8219" s="43">
        <v>13121.08562369</v>
      </c>
      <c r="F8219" s="43">
        <v>0</v>
      </c>
      <c r="G8219" s="43">
        <v>-11075.1699745968</v>
      </c>
    </row>
    <row r="8220" spans="1:7" x14ac:dyDescent="0.2">
      <c r="A8220" s="7">
        <v>8218</v>
      </c>
      <c r="B8220" s="43">
        <v>82.69</v>
      </c>
      <c r="C8220" s="43">
        <v>873385.31448757323</v>
      </c>
      <c r="D8220" s="43">
        <v>672291.67564555118</v>
      </c>
      <c r="E8220" s="43">
        <v>55931.7612226868</v>
      </c>
      <c r="F8220" s="43">
        <v>0</v>
      </c>
      <c r="G8220" s="43">
        <v>145161.8776193352</v>
      </c>
    </row>
    <row r="8221" spans="1:7" x14ac:dyDescent="0.2">
      <c r="A8221" s="7">
        <v>8219</v>
      </c>
      <c r="B8221" s="43">
        <v>136.02000000000001</v>
      </c>
      <c r="C8221" s="43">
        <v>47415.539255444601</v>
      </c>
      <c r="D8221" s="43">
        <v>58677.452998692497</v>
      </c>
      <c r="E8221" s="43">
        <v>1745.8503040604</v>
      </c>
      <c r="F8221" s="43">
        <v>0</v>
      </c>
      <c r="G8221" s="43">
        <v>-13007.764047308299</v>
      </c>
    </row>
    <row r="8222" spans="1:7" x14ac:dyDescent="0.2">
      <c r="A8222" s="7">
        <v>8220</v>
      </c>
      <c r="B8222" s="43">
        <v>137.62</v>
      </c>
      <c r="C8222" s="43">
        <v>437930.83955940872</v>
      </c>
      <c r="D8222" s="43">
        <v>291280.12029153941</v>
      </c>
      <c r="E8222" s="43">
        <v>28291.156529754</v>
      </c>
      <c r="F8222" s="43">
        <v>58404.163123881597</v>
      </c>
      <c r="G8222" s="43">
        <v>59955.399614233698</v>
      </c>
    </row>
    <row r="8223" spans="1:7" x14ac:dyDescent="0.2">
      <c r="A8223" s="7">
        <v>8221</v>
      </c>
      <c r="B8223" s="43">
        <v>27.3</v>
      </c>
      <c r="C8223" s="43">
        <v>65856.489953297205</v>
      </c>
      <c r="D8223" s="43">
        <v>57155.15229228</v>
      </c>
      <c r="E8223" s="43">
        <v>12387.657076650899</v>
      </c>
      <c r="F8223" s="43">
        <v>0</v>
      </c>
      <c r="G8223" s="43">
        <v>-3686.3194156335999</v>
      </c>
    </row>
    <row r="8224" spans="1:7" x14ac:dyDescent="0.2">
      <c r="A8224" s="7">
        <v>8222</v>
      </c>
      <c r="B8224" s="43">
        <v>72.239999999999995</v>
      </c>
      <c r="C8224" s="43">
        <v>154102.70892824209</v>
      </c>
      <c r="D8224" s="43">
        <v>134344.4467676529</v>
      </c>
      <c r="E8224" s="43">
        <v>10898.3598806425</v>
      </c>
      <c r="F8224" s="43">
        <v>0</v>
      </c>
      <c r="G8224" s="43">
        <v>8859.9022799466002</v>
      </c>
    </row>
    <row r="8225" spans="1:7" x14ac:dyDescent="0.2">
      <c r="A8225" s="7">
        <v>8223</v>
      </c>
      <c r="B8225" s="43">
        <v>13.21</v>
      </c>
      <c r="C8225" s="43">
        <v>5234.6041687777997</v>
      </c>
      <c r="D8225" s="43">
        <v>4398.3706700868997</v>
      </c>
      <c r="E8225" s="43">
        <v>2071.9998769660001</v>
      </c>
      <c r="F8225" s="43">
        <v>0</v>
      </c>
      <c r="G8225" s="43">
        <v>-1235.7663782750001</v>
      </c>
    </row>
    <row r="8226" spans="1:7" x14ac:dyDescent="0.2">
      <c r="A8226" s="7">
        <v>8224</v>
      </c>
      <c r="B8226" s="43">
        <v>49.13</v>
      </c>
      <c r="C8226" s="43">
        <v>113927.93549608751</v>
      </c>
      <c r="D8226" s="43">
        <v>86202.021960092301</v>
      </c>
      <c r="E8226" s="43">
        <v>12031.395834438399</v>
      </c>
      <c r="F8226" s="43">
        <v>0</v>
      </c>
      <c r="G8226" s="43">
        <v>15694.517701556801</v>
      </c>
    </row>
    <row r="8227" spans="1:7" x14ac:dyDescent="0.2">
      <c r="A8227" s="7">
        <v>8225</v>
      </c>
      <c r="B8227" s="43">
        <v>39.07</v>
      </c>
      <c r="C8227" s="43">
        <v>66199.084717248596</v>
      </c>
      <c r="D8227" s="43">
        <v>70359.859611190695</v>
      </c>
      <c r="E8227" s="43">
        <v>8531.3656968562991</v>
      </c>
      <c r="F8227" s="43">
        <v>0</v>
      </c>
      <c r="G8227" s="43">
        <v>-12692.140590798401</v>
      </c>
    </row>
    <row r="8228" spans="1:7" x14ac:dyDescent="0.2">
      <c r="A8228" s="7">
        <v>8226</v>
      </c>
      <c r="B8228" s="43">
        <v>46.19</v>
      </c>
      <c r="C8228" s="43">
        <v>321063.93324784981</v>
      </c>
      <c r="D8228" s="43">
        <v>272215.50387090037</v>
      </c>
      <c r="E8228" s="43">
        <v>36085.3612019879</v>
      </c>
      <c r="F8228" s="43">
        <v>0</v>
      </c>
      <c r="G8228" s="43">
        <v>12763.0681749616</v>
      </c>
    </row>
    <row r="8229" spans="1:7" x14ac:dyDescent="0.2">
      <c r="A8229" s="7">
        <v>8227</v>
      </c>
      <c r="B8229" s="43">
        <v>395.92</v>
      </c>
      <c r="C8229" s="43">
        <v>821495.57369128196</v>
      </c>
      <c r="D8229" s="43">
        <v>1021081.4618781511</v>
      </c>
      <c r="E8229" s="43">
        <v>10682.770703554501</v>
      </c>
      <c r="F8229" s="43">
        <v>0</v>
      </c>
      <c r="G8229" s="43">
        <v>-210268.65889042371</v>
      </c>
    </row>
    <row r="8230" spans="1:7" x14ac:dyDescent="0.2">
      <c r="A8230" s="7">
        <v>8228</v>
      </c>
      <c r="B8230" s="43">
        <v>17.91</v>
      </c>
      <c r="C8230" s="43">
        <v>14781.0227893837</v>
      </c>
      <c r="D8230" s="43">
        <v>10716.1150377841</v>
      </c>
      <c r="E8230" s="43">
        <v>4291.2195639598003</v>
      </c>
      <c r="F8230" s="43">
        <v>0</v>
      </c>
      <c r="G8230" s="43">
        <v>-226.31181236009999</v>
      </c>
    </row>
    <row r="8231" spans="1:7" x14ac:dyDescent="0.2">
      <c r="A8231" s="7">
        <v>8229</v>
      </c>
      <c r="B8231" s="43">
        <v>31.81</v>
      </c>
      <c r="C8231" s="43">
        <v>29089.030571533101</v>
      </c>
      <c r="D8231" s="43">
        <v>34056.512777117699</v>
      </c>
      <c r="E8231" s="43">
        <v>4593.1420773543996</v>
      </c>
      <c r="F8231" s="43">
        <v>0</v>
      </c>
      <c r="G8231" s="43">
        <v>-9560.6242829389994</v>
      </c>
    </row>
    <row r="8232" spans="1:7" x14ac:dyDescent="0.2">
      <c r="A8232" s="7">
        <v>8230</v>
      </c>
      <c r="B8232" s="43">
        <v>242.26</v>
      </c>
      <c r="C8232" s="43">
        <v>412775.62664258631</v>
      </c>
      <c r="D8232" s="43">
        <v>364961.97975580062</v>
      </c>
      <c r="E8232" s="43">
        <v>8917.4588097281994</v>
      </c>
      <c r="F8232" s="43">
        <v>0</v>
      </c>
      <c r="G8232" s="43">
        <v>38896.188077057501</v>
      </c>
    </row>
    <row r="8233" spans="1:7" x14ac:dyDescent="0.2">
      <c r="A8233" s="7">
        <v>8231</v>
      </c>
      <c r="B8233" s="43">
        <v>28.93</v>
      </c>
      <c r="C8233" s="43">
        <v>390483.21652324771</v>
      </c>
      <c r="D8233" s="43">
        <v>270204.53156021982</v>
      </c>
      <c r="E8233" s="43">
        <v>73469.071824134095</v>
      </c>
      <c r="F8233" s="43">
        <v>10392.2887468115</v>
      </c>
      <c r="G8233" s="43">
        <v>36417.324392082199</v>
      </c>
    </row>
    <row r="8234" spans="1:7" x14ac:dyDescent="0.2">
      <c r="A8234" s="7">
        <v>8232</v>
      </c>
      <c r="B8234" s="43">
        <v>72.010000000000005</v>
      </c>
      <c r="C8234" s="43">
        <v>215768.2943550038</v>
      </c>
      <c r="D8234" s="43">
        <v>202517.067347701</v>
      </c>
      <c r="E8234" s="43">
        <v>15308.1635635155</v>
      </c>
      <c r="F8234" s="43">
        <v>0</v>
      </c>
      <c r="G8234" s="43">
        <v>-2056.9365562127</v>
      </c>
    </row>
    <row r="8235" spans="1:7" x14ac:dyDescent="0.2">
      <c r="A8235" s="7">
        <v>8233</v>
      </c>
      <c r="B8235" s="43">
        <v>64.16</v>
      </c>
      <c r="C8235" s="43">
        <v>604448.8198741012</v>
      </c>
      <c r="D8235" s="43">
        <v>440821.62391807418</v>
      </c>
      <c r="E8235" s="43">
        <v>50089.959145470202</v>
      </c>
      <c r="F8235" s="43">
        <v>0</v>
      </c>
      <c r="G8235" s="43">
        <v>113537.2368105568</v>
      </c>
    </row>
    <row r="8236" spans="1:7" x14ac:dyDescent="0.2">
      <c r="A8236" s="7">
        <v>8234</v>
      </c>
      <c r="B8236" s="43">
        <v>65.760000000000005</v>
      </c>
      <c r="C8236" s="43">
        <v>131291.73818739681</v>
      </c>
      <c r="D8236" s="43">
        <v>101924.7157361126</v>
      </c>
      <c r="E8236" s="43">
        <v>10335.9403171182</v>
      </c>
      <c r="F8236" s="43">
        <v>0</v>
      </c>
      <c r="G8236" s="43">
        <v>19031.082134166099</v>
      </c>
    </row>
    <row r="8237" spans="1:7" x14ac:dyDescent="0.2">
      <c r="A8237" s="7">
        <v>8235</v>
      </c>
      <c r="B8237" s="43">
        <v>40.869999999999997</v>
      </c>
      <c r="C8237" s="43">
        <v>66950.474003126394</v>
      </c>
      <c r="D8237" s="43">
        <v>72482.510719499303</v>
      </c>
      <c r="E8237" s="43">
        <v>8398.8876063685002</v>
      </c>
      <c r="F8237" s="43">
        <v>0</v>
      </c>
      <c r="G8237" s="43">
        <v>-13930.924322741401</v>
      </c>
    </row>
    <row r="8238" spans="1:7" x14ac:dyDescent="0.2">
      <c r="A8238" s="7">
        <v>8236</v>
      </c>
      <c r="B8238" s="43">
        <v>165.18</v>
      </c>
      <c r="C8238" s="43">
        <v>1811393.9485624679</v>
      </c>
      <c r="D8238" s="43">
        <v>1496776.532476166</v>
      </c>
      <c r="E8238" s="43">
        <v>57698.9387714232</v>
      </c>
      <c r="F8238" s="43">
        <v>0</v>
      </c>
      <c r="G8238" s="43">
        <v>256918.47731487901</v>
      </c>
    </row>
    <row r="8239" spans="1:7" x14ac:dyDescent="0.2">
      <c r="A8239" s="7">
        <v>8237</v>
      </c>
      <c r="B8239" s="43">
        <v>173.45</v>
      </c>
      <c r="C8239" s="43">
        <v>672172.10114139377</v>
      </c>
      <c r="D8239" s="43">
        <v>573476.2289896158</v>
      </c>
      <c r="E8239" s="43">
        <v>19961.924053423401</v>
      </c>
      <c r="F8239" s="43">
        <v>0</v>
      </c>
      <c r="G8239" s="43">
        <v>78733.948098354595</v>
      </c>
    </row>
    <row r="8240" spans="1:7" x14ac:dyDescent="0.2">
      <c r="A8240" s="7">
        <v>8238</v>
      </c>
      <c r="B8240" s="43">
        <v>48.28</v>
      </c>
      <c r="C8240" s="43">
        <v>200362.824048779</v>
      </c>
      <c r="D8240" s="43">
        <v>163477.19278637879</v>
      </c>
      <c r="E8240" s="43">
        <v>21361.787976824002</v>
      </c>
      <c r="F8240" s="43">
        <v>0</v>
      </c>
      <c r="G8240" s="43">
        <v>15523.8432855761</v>
      </c>
    </row>
    <row r="8241" spans="1:7" x14ac:dyDescent="0.2">
      <c r="A8241" s="7">
        <v>8239</v>
      </c>
      <c r="B8241" s="43">
        <v>35.130000000000003</v>
      </c>
      <c r="C8241" s="43">
        <v>25116.527552294501</v>
      </c>
      <c r="D8241" s="43">
        <v>25424.891222546401</v>
      </c>
      <c r="E8241" s="43">
        <v>3586.6473828236999</v>
      </c>
      <c r="F8241" s="43">
        <v>0</v>
      </c>
      <c r="G8241" s="43">
        <v>-3895.0110530756001</v>
      </c>
    </row>
    <row r="8242" spans="1:7" x14ac:dyDescent="0.2">
      <c r="A8242" s="7">
        <v>8240</v>
      </c>
      <c r="B8242" s="43">
        <v>88.68</v>
      </c>
      <c r="C8242" s="43">
        <v>189539.42744939111</v>
      </c>
      <c r="D8242" s="43">
        <v>216469.63526577561</v>
      </c>
      <c r="E8242" s="43">
        <v>10810.2252338744</v>
      </c>
      <c r="F8242" s="43">
        <v>0</v>
      </c>
      <c r="G8242" s="43">
        <v>-37740.4330502589</v>
      </c>
    </row>
    <row r="8243" spans="1:7" x14ac:dyDescent="0.2">
      <c r="A8243" s="7">
        <v>8241</v>
      </c>
      <c r="B8243" s="43">
        <v>70.959999999999994</v>
      </c>
      <c r="C8243" s="43">
        <v>155126.5782748787</v>
      </c>
      <c r="D8243" s="43">
        <v>109010.6254038019</v>
      </c>
      <c r="E8243" s="43">
        <v>11650.0238857526</v>
      </c>
      <c r="F8243" s="43">
        <v>0</v>
      </c>
      <c r="G8243" s="43">
        <v>34465.928985324303</v>
      </c>
    </row>
    <row r="8244" spans="1:7" x14ac:dyDescent="0.2">
      <c r="A8244" s="7">
        <v>8242</v>
      </c>
      <c r="B8244" s="43">
        <v>156.26</v>
      </c>
      <c r="C8244" s="43">
        <v>1206490.287428736</v>
      </c>
      <c r="D8244" s="43">
        <v>1297850.786750776</v>
      </c>
      <c r="E8244" s="43">
        <v>40003.417633215198</v>
      </c>
      <c r="F8244" s="43">
        <v>0</v>
      </c>
      <c r="G8244" s="43">
        <v>-131363.91695525509</v>
      </c>
    </row>
    <row r="8245" spans="1:7" x14ac:dyDescent="0.2">
      <c r="A8245" s="7">
        <v>8243</v>
      </c>
      <c r="B8245" s="43">
        <v>51.38</v>
      </c>
      <c r="C8245" s="43">
        <v>30001.402438147601</v>
      </c>
      <c r="D8245" s="43">
        <v>20000.607782987499</v>
      </c>
      <c r="E8245" s="43">
        <v>4388.8682688737999</v>
      </c>
      <c r="F8245" s="43">
        <v>2349.7051295484998</v>
      </c>
      <c r="G8245" s="43">
        <v>3262.2212567378001</v>
      </c>
    </row>
    <row r="8246" spans="1:7" x14ac:dyDescent="0.2">
      <c r="A8246" s="7">
        <v>8244</v>
      </c>
      <c r="B8246" s="43">
        <v>58.72</v>
      </c>
      <c r="C8246" s="43">
        <v>237678.34827256811</v>
      </c>
      <c r="D8246" s="43">
        <v>158423.7602997635</v>
      </c>
      <c r="E8246" s="43">
        <v>30512.981869072501</v>
      </c>
      <c r="F8246" s="43">
        <v>18785.307368615599</v>
      </c>
      <c r="G8246" s="43">
        <v>29956.298735116601</v>
      </c>
    </row>
    <row r="8247" spans="1:7" x14ac:dyDescent="0.2">
      <c r="A8247" s="7">
        <v>8245</v>
      </c>
      <c r="B8247" s="43">
        <v>18.29</v>
      </c>
      <c r="C8247" s="43">
        <v>187846.25036686461</v>
      </c>
      <c r="D8247" s="43">
        <v>139969.2213952117</v>
      </c>
      <c r="E8247" s="43">
        <v>54396.172872741903</v>
      </c>
      <c r="F8247" s="43">
        <v>0</v>
      </c>
      <c r="G8247" s="43">
        <v>-6519.1439010889999</v>
      </c>
    </row>
    <row r="8248" spans="1:7" x14ac:dyDescent="0.2">
      <c r="A8248" s="7">
        <v>8246</v>
      </c>
      <c r="B8248" s="43">
        <v>213.24</v>
      </c>
      <c r="C8248" s="43">
        <v>934914.13056643121</v>
      </c>
      <c r="D8248" s="43">
        <v>1158816.6071260241</v>
      </c>
      <c r="E8248" s="43">
        <v>22442.440021730301</v>
      </c>
      <c r="F8248" s="43">
        <v>0</v>
      </c>
      <c r="G8248" s="43">
        <v>-246344.9165813234</v>
      </c>
    </row>
    <row r="8249" spans="1:7" x14ac:dyDescent="0.2">
      <c r="A8249" s="7">
        <v>8247</v>
      </c>
      <c r="B8249" s="43">
        <v>104.43</v>
      </c>
      <c r="C8249" s="43">
        <v>90812.392526379597</v>
      </c>
      <c r="D8249" s="43">
        <v>90113.639450553004</v>
      </c>
      <c r="E8249" s="43">
        <v>4376.7766022474998</v>
      </c>
      <c r="F8249" s="43">
        <v>0</v>
      </c>
      <c r="G8249" s="43">
        <v>-3678.0235264209</v>
      </c>
    </row>
    <row r="8250" spans="1:7" x14ac:dyDescent="0.2">
      <c r="A8250" s="7">
        <v>8248</v>
      </c>
      <c r="B8250" s="43">
        <v>50.46</v>
      </c>
      <c r="C8250" s="43">
        <v>282195.44021124818</v>
      </c>
      <c r="D8250" s="43">
        <v>229985.21555844659</v>
      </c>
      <c r="E8250" s="43">
        <v>28819.997680887798</v>
      </c>
      <c r="F8250" s="43">
        <v>0</v>
      </c>
      <c r="G8250" s="43">
        <v>23390.2269719139</v>
      </c>
    </row>
    <row r="8251" spans="1:7" x14ac:dyDescent="0.2">
      <c r="A8251" s="7">
        <v>8249</v>
      </c>
      <c r="B8251" s="43">
        <v>11.81</v>
      </c>
      <c r="C8251" s="43">
        <v>63398.094484963003</v>
      </c>
      <c r="D8251" s="43">
        <v>42267.8444378969</v>
      </c>
      <c r="E8251" s="43">
        <v>42205.479672803798</v>
      </c>
      <c r="F8251" s="43">
        <v>6078.5230640356003</v>
      </c>
      <c r="G8251" s="43">
        <v>-27153.752689773301</v>
      </c>
    </row>
    <row r="8252" spans="1:7" x14ac:dyDescent="0.2">
      <c r="A8252" s="7">
        <v>8250</v>
      </c>
      <c r="B8252" s="43">
        <v>46.44</v>
      </c>
      <c r="C8252" s="43">
        <v>8791.9991853168995</v>
      </c>
      <c r="D8252" s="43">
        <v>8690.4114448026994</v>
      </c>
      <c r="E8252" s="43">
        <v>948.16663050980003</v>
      </c>
      <c r="F8252" s="43">
        <v>0</v>
      </c>
      <c r="G8252" s="43">
        <v>-846.57888999559998</v>
      </c>
    </row>
    <row r="8253" spans="1:7" x14ac:dyDescent="0.2">
      <c r="A8253" s="7">
        <v>8251</v>
      </c>
      <c r="B8253" s="43">
        <v>7.95</v>
      </c>
      <c r="C8253" s="43">
        <v>23749.316953686801</v>
      </c>
      <c r="D8253" s="43">
        <v>20879.441802833</v>
      </c>
      <c r="E8253" s="43">
        <v>15176.7577182764</v>
      </c>
      <c r="F8253" s="43">
        <v>0</v>
      </c>
      <c r="G8253" s="43">
        <v>-12306.882567422599</v>
      </c>
    </row>
    <row r="8254" spans="1:7" x14ac:dyDescent="0.2">
      <c r="A8254" s="7">
        <v>8252</v>
      </c>
      <c r="B8254" s="43">
        <v>43.73</v>
      </c>
      <c r="C8254" s="43">
        <v>154110.2630472389</v>
      </c>
      <c r="D8254" s="43">
        <v>122504.7837926185</v>
      </c>
      <c r="E8254" s="43">
        <v>18469.4608043474</v>
      </c>
      <c r="F8254" s="43">
        <v>0</v>
      </c>
      <c r="G8254" s="43">
        <v>13136.018450273101</v>
      </c>
    </row>
    <row r="8255" spans="1:7" x14ac:dyDescent="0.2">
      <c r="A8255" s="7">
        <v>8253</v>
      </c>
      <c r="B8255" s="43">
        <v>31.53</v>
      </c>
      <c r="C8255" s="43">
        <v>93154.891947599695</v>
      </c>
      <c r="D8255" s="43">
        <v>86601.268987073301</v>
      </c>
      <c r="E8255" s="43">
        <v>14997.773844064501</v>
      </c>
      <c r="F8255" s="43">
        <v>0</v>
      </c>
      <c r="G8255" s="43">
        <v>-8444.1508835380992</v>
      </c>
    </row>
    <row r="8256" spans="1:7" x14ac:dyDescent="0.2">
      <c r="A8256" s="7">
        <v>8254</v>
      </c>
      <c r="B8256" s="43">
        <v>8.77</v>
      </c>
      <c r="C8256" s="43">
        <v>12867.111562428399</v>
      </c>
      <c r="D8256" s="43">
        <v>13669.8492126046</v>
      </c>
      <c r="E8256" s="43">
        <v>7669.7906387065996</v>
      </c>
      <c r="F8256" s="43">
        <v>0</v>
      </c>
      <c r="G8256" s="43">
        <v>-8472.5282888827005</v>
      </c>
    </row>
    <row r="8257" spans="1:7" x14ac:dyDescent="0.2">
      <c r="A8257" s="7">
        <v>8255</v>
      </c>
      <c r="B8257" s="43">
        <v>31.58</v>
      </c>
      <c r="C8257" s="43">
        <v>370847.64103844191</v>
      </c>
      <c r="D8257" s="43">
        <v>314436.86173330859</v>
      </c>
      <c r="E8257" s="43">
        <v>62663.887338757399</v>
      </c>
      <c r="F8257" s="43">
        <v>0</v>
      </c>
      <c r="G8257" s="43">
        <v>-6253.1080336242003</v>
      </c>
    </row>
    <row r="8258" spans="1:7" x14ac:dyDescent="0.2">
      <c r="A8258" s="7">
        <v>8256</v>
      </c>
      <c r="B8258" s="43">
        <v>62.56</v>
      </c>
      <c r="C8258" s="43">
        <v>55198.454007457804</v>
      </c>
      <c r="D8258" s="43">
        <v>50988.266568536601</v>
      </c>
      <c r="E8258" s="43">
        <v>4516.7058122797998</v>
      </c>
      <c r="F8258" s="43">
        <v>0</v>
      </c>
      <c r="G8258" s="43">
        <v>-306.51837335869999</v>
      </c>
    </row>
    <row r="8259" spans="1:7" x14ac:dyDescent="0.2">
      <c r="A8259" s="7">
        <v>8257</v>
      </c>
      <c r="B8259" s="43">
        <v>306.54000000000002</v>
      </c>
      <c r="C8259" s="43">
        <v>1575771.6626424461</v>
      </c>
      <c r="D8259" s="43">
        <v>1595143.617211943</v>
      </c>
      <c r="E8259" s="43">
        <v>26508.4114943165</v>
      </c>
      <c r="F8259" s="43">
        <v>0</v>
      </c>
      <c r="G8259" s="43">
        <v>-45880.366063814399</v>
      </c>
    </row>
    <row r="8260" spans="1:7" x14ac:dyDescent="0.2">
      <c r="A8260" s="7">
        <v>8258</v>
      </c>
      <c r="B8260" s="43">
        <v>48.44</v>
      </c>
      <c r="C8260" s="43">
        <v>113753.3328778303</v>
      </c>
      <c r="D8260" s="43">
        <v>75767.723258534796</v>
      </c>
      <c r="E8260" s="43">
        <v>18679.7515913815</v>
      </c>
      <c r="F8260" s="43">
        <v>10963.026105693199</v>
      </c>
      <c r="G8260" s="43">
        <v>8342.8319222207992</v>
      </c>
    </row>
    <row r="8261" spans="1:7" x14ac:dyDescent="0.2">
      <c r="A8261" s="7">
        <v>8259</v>
      </c>
      <c r="B8261" s="43">
        <v>22.63</v>
      </c>
      <c r="C8261" s="43">
        <v>27282.446499309601</v>
      </c>
      <c r="D8261" s="43">
        <v>27345.543456238702</v>
      </c>
      <c r="E8261" s="43">
        <v>6092.6191602759</v>
      </c>
      <c r="F8261" s="43">
        <v>0</v>
      </c>
      <c r="G8261" s="43">
        <v>-6155.716117205</v>
      </c>
    </row>
    <row r="8262" spans="1:7" x14ac:dyDescent="0.2">
      <c r="A8262" s="7">
        <v>8260</v>
      </c>
      <c r="B8262" s="43">
        <v>9.7899999999999991</v>
      </c>
      <c r="C8262" s="43">
        <v>16586.921712374999</v>
      </c>
      <c r="D8262" s="43">
        <v>14362.293510540499</v>
      </c>
      <c r="E8262" s="43">
        <v>8795.6187351476001</v>
      </c>
      <c r="F8262" s="43">
        <v>0</v>
      </c>
      <c r="G8262" s="43">
        <v>-6570.9905333131001</v>
      </c>
    </row>
    <row r="8263" spans="1:7" x14ac:dyDescent="0.2">
      <c r="A8263" s="7">
        <v>8261</v>
      </c>
      <c r="B8263" s="43">
        <v>35.29</v>
      </c>
      <c r="C8263" s="43">
        <v>9122.2495069227007</v>
      </c>
      <c r="D8263" s="43">
        <v>7689.0185139157002</v>
      </c>
      <c r="E8263" s="43">
        <v>1321.1557731122</v>
      </c>
      <c r="F8263" s="43">
        <v>0</v>
      </c>
      <c r="G8263" s="43">
        <v>112.0752198948</v>
      </c>
    </row>
    <row r="8264" spans="1:7" x14ac:dyDescent="0.2">
      <c r="A8264" s="7">
        <v>8262</v>
      </c>
      <c r="B8264" s="43">
        <v>70.069999999999993</v>
      </c>
      <c r="C8264" s="43">
        <v>97217.740929806707</v>
      </c>
      <c r="D8264" s="43">
        <v>106550.57996776279</v>
      </c>
      <c r="E8264" s="43">
        <v>6980.2433197246</v>
      </c>
      <c r="F8264" s="43">
        <v>0</v>
      </c>
      <c r="G8264" s="43">
        <v>-16313.0823576807</v>
      </c>
    </row>
    <row r="8265" spans="1:7" x14ac:dyDescent="0.2">
      <c r="A8265" s="7">
        <v>8263</v>
      </c>
      <c r="B8265" s="43">
        <v>239.12</v>
      </c>
      <c r="C8265" s="43">
        <v>1419996.5282593991</v>
      </c>
      <c r="D8265" s="43">
        <v>1007237.963738082</v>
      </c>
      <c r="E8265" s="43">
        <v>30976.919950949199</v>
      </c>
      <c r="F8265" s="43">
        <v>33328.501031412401</v>
      </c>
      <c r="G8265" s="43">
        <v>348453.14353895618</v>
      </c>
    </row>
    <row r="8266" spans="1:7" x14ac:dyDescent="0.2">
      <c r="A8266" s="7">
        <v>8264</v>
      </c>
      <c r="B8266" s="43">
        <v>0.75</v>
      </c>
      <c r="C8266" s="43">
        <v>4336.2438700764997</v>
      </c>
      <c r="D8266" s="43">
        <v>3882.2995075609001</v>
      </c>
      <c r="E8266" s="43">
        <v>29702.116266650199</v>
      </c>
      <c r="F8266" s="43">
        <v>0</v>
      </c>
      <c r="G8266" s="43">
        <v>-29248.1719041346</v>
      </c>
    </row>
    <row r="8267" spans="1:7" x14ac:dyDescent="0.2">
      <c r="A8267" s="7">
        <v>8265</v>
      </c>
      <c r="B8267" s="43">
        <v>16.7</v>
      </c>
      <c r="C8267" s="43">
        <v>18400.216004258498</v>
      </c>
      <c r="D8267" s="43">
        <v>12246.182791856199</v>
      </c>
      <c r="E8267" s="43">
        <v>9739.5803914628996</v>
      </c>
      <c r="F8267" s="43">
        <v>2434.0462547821999</v>
      </c>
      <c r="G8267" s="43">
        <v>-6019.5934338427996</v>
      </c>
    </row>
    <row r="8268" spans="1:7" x14ac:dyDescent="0.2">
      <c r="A8268" s="7">
        <v>8266</v>
      </c>
      <c r="B8268" s="43">
        <v>159.66999999999999</v>
      </c>
      <c r="C8268" s="43">
        <v>17057.025214949001</v>
      </c>
      <c r="D8268" s="43">
        <v>18313.8343389972</v>
      </c>
      <c r="E8268" s="43">
        <v>536.56685076329995</v>
      </c>
      <c r="F8268" s="43">
        <v>0</v>
      </c>
      <c r="G8268" s="43">
        <v>-1793.3759748115001</v>
      </c>
    </row>
    <row r="8269" spans="1:7" x14ac:dyDescent="0.2">
      <c r="A8269" s="7">
        <v>8267</v>
      </c>
      <c r="B8269" s="43">
        <v>50.15</v>
      </c>
      <c r="C8269" s="43">
        <v>224519.52985721669</v>
      </c>
      <c r="D8269" s="43">
        <v>194330.34636397049</v>
      </c>
      <c r="E8269" s="43">
        <v>23277.0413593013</v>
      </c>
      <c r="F8269" s="43">
        <v>0</v>
      </c>
      <c r="G8269" s="43">
        <v>6912.1421339447998</v>
      </c>
    </row>
    <row r="8270" spans="1:7" x14ac:dyDescent="0.2">
      <c r="A8270" s="7">
        <v>8268</v>
      </c>
      <c r="B8270" s="43">
        <v>113.71</v>
      </c>
      <c r="C8270" s="43">
        <v>1122816.2644525629</v>
      </c>
      <c r="D8270" s="43">
        <v>1013626.786527632</v>
      </c>
      <c r="E8270" s="43">
        <v>52458.970823596399</v>
      </c>
      <c r="F8270" s="43">
        <v>0</v>
      </c>
      <c r="G8270" s="43">
        <v>56730.507101334799</v>
      </c>
    </row>
    <row r="8271" spans="1:7" x14ac:dyDescent="0.2">
      <c r="A8271" s="7">
        <v>8269</v>
      </c>
      <c r="B8271" s="43">
        <v>87.87</v>
      </c>
      <c r="C8271" s="43">
        <v>173813.3859362462</v>
      </c>
      <c r="D8271" s="43">
        <v>140932.1683737819</v>
      </c>
      <c r="E8271" s="43">
        <v>10582.5785657919</v>
      </c>
      <c r="F8271" s="43">
        <v>0</v>
      </c>
      <c r="G8271" s="43">
        <v>22298.638996672398</v>
      </c>
    </row>
    <row r="8272" spans="1:7" x14ac:dyDescent="0.2">
      <c r="A8272" s="7">
        <v>8270</v>
      </c>
      <c r="B8272" s="43">
        <v>69.08</v>
      </c>
      <c r="C8272" s="43">
        <v>211333.11365186531</v>
      </c>
      <c r="D8272" s="43">
        <v>181334.65919228111</v>
      </c>
      <c r="E8272" s="43">
        <v>15679.123048883001</v>
      </c>
      <c r="F8272" s="43">
        <v>0</v>
      </c>
      <c r="G8272" s="43">
        <v>14319.331410701199</v>
      </c>
    </row>
    <row r="8273" spans="1:7" x14ac:dyDescent="0.2">
      <c r="A8273" s="7">
        <v>8271</v>
      </c>
      <c r="B8273" s="43">
        <v>29.87</v>
      </c>
      <c r="C8273" s="43">
        <v>95196.063566695302</v>
      </c>
      <c r="D8273" s="43">
        <v>80686.542886762007</v>
      </c>
      <c r="E8273" s="43">
        <v>16217.290957255</v>
      </c>
      <c r="F8273" s="43">
        <v>0</v>
      </c>
      <c r="G8273" s="43">
        <v>-1707.7702773217</v>
      </c>
    </row>
    <row r="8274" spans="1:7" x14ac:dyDescent="0.2">
      <c r="A8274" s="7">
        <v>8272</v>
      </c>
      <c r="B8274" s="43">
        <v>27.66</v>
      </c>
      <c r="C8274" s="43">
        <v>149357.65210674281</v>
      </c>
      <c r="D8274" s="43">
        <v>99459.410338622896</v>
      </c>
      <c r="E8274" s="43">
        <v>42880.285210708404</v>
      </c>
      <c r="F8274" s="43">
        <v>14435.0841728668</v>
      </c>
      <c r="G8274" s="43">
        <v>-7417.1276154554998</v>
      </c>
    </row>
    <row r="8275" spans="1:7" x14ac:dyDescent="0.2">
      <c r="A8275" s="7">
        <v>8273</v>
      </c>
      <c r="B8275" s="43">
        <v>50.48</v>
      </c>
      <c r="C8275" s="43">
        <v>356811.56401297741</v>
      </c>
      <c r="D8275" s="43">
        <v>278504.71309039119</v>
      </c>
      <c r="E8275" s="43">
        <v>36551.841435288799</v>
      </c>
      <c r="F8275" s="43">
        <v>0</v>
      </c>
      <c r="G8275" s="43">
        <v>41755.009487297299</v>
      </c>
    </row>
    <row r="8276" spans="1:7" x14ac:dyDescent="0.2">
      <c r="A8276" s="7">
        <v>8274</v>
      </c>
      <c r="B8276" s="43">
        <v>138.66</v>
      </c>
      <c r="C8276" s="43">
        <v>496302.42048992752</v>
      </c>
      <c r="D8276" s="43">
        <v>490830.18188115838</v>
      </c>
      <c r="E8276" s="43">
        <v>18749.047110873002</v>
      </c>
      <c r="F8276" s="43">
        <v>0</v>
      </c>
      <c r="G8276" s="43">
        <v>-13276.808502104001</v>
      </c>
    </row>
    <row r="8277" spans="1:7" x14ac:dyDescent="0.2">
      <c r="A8277" s="7">
        <v>8275</v>
      </c>
      <c r="B8277" s="43">
        <v>80.849999999999994</v>
      </c>
      <c r="C8277" s="43">
        <v>909931.00762796879</v>
      </c>
      <c r="D8277" s="43">
        <v>605176.65748018515</v>
      </c>
      <c r="E8277" s="43">
        <v>90649.471397125497</v>
      </c>
      <c r="F8277" s="43">
        <v>88517.119624131301</v>
      </c>
      <c r="G8277" s="43">
        <v>125587.7591265269</v>
      </c>
    </row>
    <row r="8278" spans="1:7" x14ac:dyDescent="0.2">
      <c r="A8278" s="7">
        <v>8276</v>
      </c>
      <c r="B8278" s="43">
        <v>45.69</v>
      </c>
      <c r="C8278" s="43">
        <v>423388.80885798868</v>
      </c>
      <c r="D8278" s="43">
        <v>281793.08372491418</v>
      </c>
      <c r="E8278" s="43">
        <v>74297.331271141593</v>
      </c>
      <c r="F8278" s="43">
        <v>41014.446218228397</v>
      </c>
      <c r="G8278" s="43">
        <v>26283.947643704501</v>
      </c>
    </row>
    <row r="8279" spans="1:7" x14ac:dyDescent="0.2">
      <c r="A8279" s="7">
        <v>8277</v>
      </c>
      <c r="B8279" s="43">
        <v>7.1</v>
      </c>
      <c r="C8279" s="43">
        <v>113.4855535491</v>
      </c>
      <c r="D8279" s="43">
        <v>122.53834773139999</v>
      </c>
      <c r="E8279" s="43">
        <v>79.952518574799996</v>
      </c>
      <c r="F8279" s="43">
        <v>0</v>
      </c>
      <c r="G8279" s="43">
        <v>-89.0053127571</v>
      </c>
    </row>
    <row r="8280" spans="1:7" x14ac:dyDescent="0.2">
      <c r="A8280" s="7">
        <v>8278</v>
      </c>
      <c r="B8280" s="43">
        <v>62.76</v>
      </c>
      <c r="C8280" s="43">
        <v>103678.0736355562</v>
      </c>
      <c r="D8280" s="43">
        <v>69069.951971066897</v>
      </c>
      <c r="E8280" s="43">
        <v>13098.605884827901</v>
      </c>
      <c r="F8280" s="43">
        <v>9994.6809320080993</v>
      </c>
      <c r="G8280" s="43">
        <v>11514.834847653299</v>
      </c>
    </row>
    <row r="8281" spans="1:7" x14ac:dyDescent="0.2">
      <c r="A8281" s="7">
        <v>8279</v>
      </c>
      <c r="B8281" s="43">
        <v>1.52</v>
      </c>
      <c r="C8281" s="43">
        <v>2782.9572325064</v>
      </c>
      <c r="D8281" s="43">
        <v>2603.5445790089002</v>
      </c>
      <c r="E8281" s="43">
        <v>9264.0406606417</v>
      </c>
      <c r="F8281" s="43">
        <v>0</v>
      </c>
      <c r="G8281" s="43">
        <v>-9084.6280071441997</v>
      </c>
    </row>
    <row r="8282" spans="1:7" x14ac:dyDescent="0.2">
      <c r="A8282" s="7">
        <v>8280</v>
      </c>
      <c r="B8282" s="43">
        <v>66.599999999999994</v>
      </c>
      <c r="C8282" s="43">
        <v>300301.32533101732</v>
      </c>
      <c r="D8282" s="43">
        <v>251869.75180651571</v>
      </c>
      <c r="E8282" s="43">
        <v>23515.432758017399</v>
      </c>
      <c r="F8282" s="43">
        <v>0</v>
      </c>
      <c r="G8282" s="43">
        <v>24916.140766484201</v>
      </c>
    </row>
    <row r="8283" spans="1:7" x14ac:dyDescent="0.2">
      <c r="A8283" s="7">
        <v>8281</v>
      </c>
      <c r="B8283" s="43">
        <v>12.82</v>
      </c>
      <c r="C8283" s="43">
        <v>88853.833870298506</v>
      </c>
      <c r="D8283" s="43">
        <v>77729.887123635504</v>
      </c>
      <c r="E8283" s="43">
        <v>36350.227960279699</v>
      </c>
      <c r="F8283" s="43">
        <v>0</v>
      </c>
      <c r="G8283" s="43">
        <v>-25226.281213616701</v>
      </c>
    </row>
    <row r="8284" spans="1:7" x14ac:dyDescent="0.2">
      <c r="A8284" s="7">
        <v>8282</v>
      </c>
      <c r="B8284" s="43">
        <v>19.75</v>
      </c>
      <c r="C8284" s="43">
        <v>65627.762490238805</v>
      </c>
      <c r="D8284" s="43">
        <v>56565.304187459798</v>
      </c>
      <c r="E8284" s="43">
        <v>17388.752837612599</v>
      </c>
      <c r="F8284" s="43">
        <v>0</v>
      </c>
      <c r="G8284" s="43">
        <v>-8326.2945348336998</v>
      </c>
    </row>
    <row r="8285" spans="1:7" x14ac:dyDescent="0.2">
      <c r="A8285" s="7">
        <v>8283</v>
      </c>
      <c r="B8285" s="43">
        <v>16.96</v>
      </c>
      <c r="C8285" s="43">
        <v>13614.037703456401</v>
      </c>
      <c r="D8285" s="43">
        <v>13827.7370394565</v>
      </c>
      <c r="E8285" s="43">
        <v>4053.3405661069</v>
      </c>
      <c r="F8285" s="43">
        <v>0</v>
      </c>
      <c r="G8285" s="43">
        <v>-4267.0399021069998</v>
      </c>
    </row>
    <row r="8286" spans="1:7" x14ac:dyDescent="0.2">
      <c r="A8286" s="7">
        <v>8284</v>
      </c>
      <c r="B8286" s="43">
        <v>186.96</v>
      </c>
      <c r="C8286" s="43">
        <v>112042.2146190529</v>
      </c>
      <c r="D8286" s="43">
        <v>74626.299695150199</v>
      </c>
      <c r="E8286" s="43">
        <v>5264.4392217221002</v>
      </c>
      <c r="F8286" s="43">
        <v>14856.135094196799</v>
      </c>
      <c r="G8286" s="43">
        <v>17295.340607983799</v>
      </c>
    </row>
    <row r="8287" spans="1:7" x14ac:dyDescent="0.2">
      <c r="A8287" s="7">
        <v>8285</v>
      </c>
      <c r="B8287" s="43">
        <v>73.760000000000005</v>
      </c>
      <c r="C8287" s="43">
        <v>213140.925247887</v>
      </c>
      <c r="D8287" s="43">
        <v>237326.07919357199</v>
      </c>
      <c r="E8287" s="43">
        <v>14751.1082167928</v>
      </c>
      <c r="F8287" s="43">
        <v>0</v>
      </c>
      <c r="G8287" s="43">
        <v>-38936.262162477797</v>
      </c>
    </row>
    <row r="8288" spans="1:7" x14ac:dyDescent="0.2">
      <c r="A8288" s="7">
        <v>8286</v>
      </c>
      <c r="B8288" s="43">
        <v>25.94</v>
      </c>
      <c r="C8288" s="43">
        <v>137016.12369133791</v>
      </c>
      <c r="D8288" s="43">
        <v>114367.9333488508</v>
      </c>
      <c r="E8288" s="43">
        <v>27188.409684928702</v>
      </c>
      <c r="F8288" s="43">
        <v>0</v>
      </c>
      <c r="G8288" s="43">
        <v>-4540.2193424416</v>
      </c>
    </row>
    <row r="8289" spans="1:7" x14ac:dyDescent="0.2">
      <c r="A8289" s="7">
        <v>8287</v>
      </c>
      <c r="B8289" s="43">
        <v>26.01</v>
      </c>
      <c r="C8289" s="43">
        <v>98570.052247518193</v>
      </c>
      <c r="D8289" s="43">
        <v>89323.184863917093</v>
      </c>
      <c r="E8289" s="43">
        <v>19491.697042620101</v>
      </c>
      <c r="F8289" s="43">
        <v>0</v>
      </c>
      <c r="G8289" s="43">
        <v>-10244.8296590189</v>
      </c>
    </row>
    <row r="8290" spans="1:7" x14ac:dyDescent="0.2">
      <c r="A8290" s="7">
        <v>8288</v>
      </c>
      <c r="B8290" s="43">
        <v>6.37</v>
      </c>
      <c r="C8290" s="43">
        <v>2171.1850209006002</v>
      </c>
      <c r="D8290" s="43">
        <v>1445.1158790079</v>
      </c>
      <c r="E8290" s="43">
        <v>3005.3438288164998</v>
      </c>
      <c r="F8290" s="43">
        <v>286.84022318220002</v>
      </c>
      <c r="G8290" s="43">
        <v>-2566.114910106</v>
      </c>
    </row>
    <row r="8291" spans="1:7" x14ac:dyDescent="0.2">
      <c r="A8291" s="7">
        <v>8289</v>
      </c>
      <c r="B8291" s="43">
        <v>56.57</v>
      </c>
      <c r="C8291" s="43">
        <v>588050.1600608367</v>
      </c>
      <c r="D8291" s="43">
        <v>391795.24175764929</v>
      </c>
      <c r="E8291" s="43">
        <v>78635.739717276301</v>
      </c>
      <c r="F8291" s="43">
        <v>46400.304360505703</v>
      </c>
      <c r="G8291" s="43">
        <v>71218.874225405307</v>
      </c>
    </row>
    <row r="8292" spans="1:7" x14ac:dyDescent="0.2">
      <c r="A8292" s="7">
        <v>8290</v>
      </c>
      <c r="B8292" s="43">
        <v>47.7</v>
      </c>
      <c r="C8292" s="43">
        <v>97602.143404182294</v>
      </c>
      <c r="D8292" s="43">
        <v>87855.997729527895</v>
      </c>
      <c r="E8292" s="43">
        <v>10428.671004534801</v>
      </c>
      <c r="F8292" s="43">
        <v>0</v>
      </c>
      <c r="G8292" s="43">
        <v>-682.52532988040002</v>
      </c>
    </row>
    <row r="8293" spans="1:7" x14ac:dyDescent="0.2">
      <c r="A8293" s="7">
        <v>8291</v>
      </c>
      <c r="B8293" s="43">
        <v>19.04</v>
      </c>
      <c r="C8293" s="43">
        <v>27397.569985415201</v>
      </c>
      <c r="D8293" s="43">
        <v>25634.568590937299</v>
      </c>
      <c r="E8293" s="43">
        <v>7242.3620251115999</v>
      </c>
      <c r="F8293" s="43">
        <v>0</v>
      </c>
      <c r="G8293" s="43">
        <v>-5479.3606306336997</v>
      </c>
    </row>
    <row r="8294" spans="1:7" x14ac:dyDescent="0.2">
      <c r="A8294" s="7">
        <v>8292</v>
      </c>
      <c r="B8294" s="43">
        <v>209.17</v>
      </c>
      <c r="C8294" s="43">
        <v>2461467.3165796748</v>
      </c>
      <c r="D8294" s="43">
        <v>1639564.696487786</v>
      </c>
      <c r="E8294" s="43">
        <v>89317.459902478397</v>
      </c>
      <c r="F8294" s="43">
        <v>194932.60442977931</v>
      </c>
      <c r="G8294" s="43">
        <v>537652.5557596311</v>
      </c>
    </row>
    <row r="8295" spans="1:7" x14ac:dyDescent="0.2">
      <c r="A8295" s="7">
        <v>8293</v>
      </c>
      <c r="B8295" s="43">
        <v>21.57</v>
      </c>
      <c r="C8295" s="43">
        <v>83189.409874626304</v>
      </c>
      <c r="D8295" s="43">
        <v>73379.8615567089</v>
      </c>
      <c r="E8295" s="43">
        <v>19742.675183052499</v>
      </c>
      <c r="F8295" s="43">
        <v>0</v>
      </c>
      <c r="G8295" s="43">
        <v>-9933.1268651350001</v>
      </c>
    </row>
    <row r="8296" spans="1:7" x14ac:dyDescent="0.2">
      <c r="A8296" s="7">
        <v>8294</v>
      </c>
      <c r="B8296" s="43">
        <v>3.35</v>
      </c>
      <c r="C8296" s="43">
        <v>32474.476600175902</v>
      </c>
      <c r="D8296" s="43">
        <v>21646.9473542005</v>
      </c>
      <c r="E8296" s="43">
        <v>77366.480861852993</v>
      </c>
      <c r="F8296" s="43">
        <v>3137.2802466865</v>
      </c>
      <c r="G8296" s="43">
        <v>-69676.231862564193</v>
      </c>
    </row>
    <row r="8297" spans="1:7" x14ac:dyDescent="0.2">
      <c r="A8297" s="7">
        <v>8295</v>
      </c>
      <c r="B8297" s="43">
        <v>211.34</v>
      </c>
      <c r="C8297" s="43">
        <v>164602.270663684</v>
      </c>
      <c r="D8297" s="43">
        <v>189664.3714236017</v>
      </c>
      <c r="E8297" s="43">
        <v>3958.2713099337002</v>
      </c>
      <c r="F8297" s="43">
        <v>0</v>
      </c>
      <c r="G8297" s="43">
        <v>-29020.372069851299</v>
      </c>
    </row>
    <row r="8298" spans="1:7" x14ac:dyDescent="0.2">
      <c r="A8298" s="7">
        <v>8296</v>
      </c>
      <c r="B8298" s="43">
        <v>95.89</v>
      </c>
      <c r="C8298" s="43">
        <v>251964.5469717372</v>
      </c>
      <c r="D8298" s="43">
        <v>290414.31860729761</v>
      </c>
      <c r="E8298" s="43">
        <v>13386.8135431109</v>
      </c>
      <c r="F8298" s="43">
        <v>0</v>
      </c>
      <c r="G8298" s="43">
        <v>-51836.585178671201</v>
      </c>
    </row>
    <row r="8299" spans="1:7" x14ac:dyDescent="0.2">
      <c r="A8299" s="7">
        <v>8297</v>
      </c>
      <c r="B8299" s="43">
        <v>66.790000000000006</v>
      </c>
      <c r="C8299" s="43">
        <v>49392.559220038398</v>
      </c>
      <c r="D8299" s="43">
        <v>49877.224768273598</v>
      </c>
      <c r="E8299" s="43">
        <v>3719.0212206721999</v>
      </c>
      <c r="F8299" s="43">
        <v>0</v>
      </c>
      <c r="G8299" s="43">
        <v>-4203.6867689073997</v>
      </c>
    </row>
    <row r="8300" spans="1:7" x14ac:dyDescent="0.2">
      <c r="A8300" s="7">
        <v>8298</v>
      </c>
      <c r="B8300" s="43">
        <v>34.71</v>
      </c>
      <c r="C8300" s="43">
        <v>156587.7066841615</v>
      </c>
      <c r="D8300" s="43">
        <v>116198.9082855965</v>
      </c>
      <c r="E8300" s="43">
        <v>23415.322253370901</v>
      </c>
      <c r="F8300" s="43">
        <v>0</v>
      </c>
      <c r="G8300" s="43">
        <v>16973.476145194101</v>
      </c>
    </row>
    <row r="8301" spans="1:7" x14ac:dyDescent="0.2">
      <c r="A8301" s="7">
        <v>8299</v>
      </c>
      <c r="B8301" s="43">
        <v>29.46</v>
      </c>
      <c r="C8301" s="43">
        <v>25876.471189851502</v>
      </c>
      <c r="D8301" s="43">
        <v>20761.084408667699</v>
      </c>
      <c r="E8301" s="43">
        <v>4536.9226717714</v>
      </c>
      <c r="F8301" s="43">
        <v>0</v>
      </c>
      <c r="G8301" s="43">
        <v>578.46410941240003</v>
      </c>
    </row>
    <row r="8302" spans="1:7" x14ac:dyDescent="0.2">
      <c r="A8302" s="7">
        <v>8300</v>
      </c>
      <c r="B8302" s="43">
        <v>60</v>
      </c>
      <c r="C8302" s="43">
        <v>12835.181884666799</v>
      </c>
      <c r="D8302" s="43">
        <v>13110.56839131</v>
      </c>
      <c r="E8302" s="43">
        <v>1074.4732918203999</v>
      </c>
      <c r="F8302" s="43">
        <v>0</v>
      </c>
      <c r="G8302" s="43">
        <v>-1349.8597984636001</v>
      </c>
    </row>
    <row r="8303" spans="1:7" x14ac:dyDescent="0.2">
      <c r="A8303" s="7">
        <v>8301</v>
      </c>
      <c r="B8303" s="43">
        <v>34.840000000000003</v>
      </c>
      <c r="C8303" s="43">
        <v>24905.5515491521</v>
      </c>
      <c r="D8303" s="43">
        <v>29772.959804275699</v>
      </c>
      <c r="E8303" s="43">
        <v>3586.1228617858001</v>
      </c>
      <c r="F8303" s="43">
        <v>0</v>
      </c>
      <c r="G8303" s="43">
        <v>-8453.5311169095003</v>
      </c>
    </row>
    <row r="8304" spans="1:7" x14ac:dyDescent="0.2">
      <c r="A8304" s="7">
        <v>8302</v>
      </c>
      <c r="B8304" s="43">
        <v>83.88</v>
      </c>
      <c r="C8304" s="43">
        <v>314842.20475649898</v>
      </c>
      <c r="D8304" s="43">
        <v>272566.32182218379</v>
      </c>
      <c r="E8304" s="43">
        <v>19552.419657090399</v>
      </c>
      <c r="F8304" s="43">
        <v>0</v>
      </c>
      <c r="G8304" s="43">
        <v>22723.463277224801</v>
      </c>
    </row>
    <row r="8305" spans="1:7" x14ac:dyDescent="0.2">
      <c r="A8305" s="7">
        <v>8303</v>
      </c>
      <c r="B8305" s="43">
        <v>41.57</v>
      </c>
      <c r="C8305" s="43">
        <v>31046.566824281399</v>
      </c>
      <c r="D8305" s="43">
        <v>33136.9814715174</v>
      </c>
      <c r="E8305" s="43">
        <v>3745.0793966725</v>
      </c>
      <c r="F8305" s="43">
        <v>0</v>
      </c>
      <c r="G8305" s="43">
        <v>-5835.4940439085003</v>
      </c>
    </row>
    <row r="8306" spans="1:7" x14ac:dyDescent="0.2">
      <c r="A8306" s="7">
        <v>8304</v>
      </c>
      <c r="B8306" s="43">
        <v>7.96</v>
      </c>
      <c r="C8306" s="43">
        <v>85687.506216729802</v>
      </c>
      <c r="D8306" s="43">
        <v>61762.126259240198</v>
      </c>
      <c r="E8306" s="43">
        <v>58435.931723152702</v>
      </c>
      <c r="F8306" s="43">
        <v>0</v>
      </c>
      <c r="G8306" s="43">
        <v>-34510.551765663004</v>
      </c>
    </row>
    <row r="8307" spans="1:7" x14ac:dyDescent="0.2">
      <c r="A8307" s="7">
        <v>8305</v>
      </c>
      <c r="B8307" s="43">
        <v>19.36</v>
      </c>
      <c r="C8307" s="43">
        <v>73067.094692578903</v>
      </c>
      <c r="D8307" s="43">
        <v>63252.569689907999</v>
      </c>
      <c r="E8307" s="43">
        <v>19380.766582577598</v>
      </c>
      <c r="F8307" s="43">
        <v>0</v>
      </c>
      <c r="G8307" s="43">
        <v>-9566.2415799067003</v>
      </c>
    </row>
    <row r="8308" spans="1:7" x14ac:dyDescent="0.2">
      <c r="A8308" s="7">
        <v>8306</v>
      </c>
      <c r="B8308" s="43">
        <v>44.42</v>
      </c>
      <c r="C8308" s="43">
        <v>17834.212703809499</v>
      </c>
      <c r="D8308" s="43">
        <v>21614.495318314901</v>
      </c>
      <c r="E8308" s="43">
        <v>2081.0898801599001</v>
      </c>
      <c r="F8308" s="43">
        <v>0</v>
      </c>
      <c r="G8308" s="43">
        <v>-5861.3724946653001</v>
      </c>
    </row>
    <row r="8309" spans="1:7" x14ac:dyDescent="0.2">
      <c r="A8309" s="7">
        <v>8307</v>
      </c>
      <c r="B8309" s="43">
        <v>110.86</v>
      </c>
      <c r="C8309" s="43">
        <v>125359.8543874873</v>
      </c>
      <c r="D8309" s="43">
        <v>83314.511725232005</v>
      </c>
      <c r="E8309" s="43">
        <v>9155.3614856608001</v>
      </c>
      <c r="F8309" s="43">
        <v>12336.266839673301</v>
      </c>
      <c r="G8309" s="43">
        <v>20553.714336921101</v>
      </c>
    </row>
    <row r="8310" spans="1:7" x14ac:dyDescent="0.2">
      <c r="A8310" s="7">
        <v>8308</v>
      </c>
      <c r="B8310" s="43">
        <v>19.690000000000001</v>
      </c>
      <c r="C8310" s="43">
        <v>33536.546251767497</v>
      </c>
      <c r="D8310" s="43">
        <v>37170.242246060603</v>
      </c>
      <c r="E8310" s="43">
        <v>8673.8466778951006</v>
      </c>
      <c r="F8310" s="43">
        <v>0</v>
      </c>
      <c r="G8310" s="43">
        <v>-12307.5426721883</v>
      </c>
    </row>
    <row r="8311" spans="1:7" x14ac:dyDescent="0.2">
      <c r="A8311" s="7">
        <v>8309</v>
      </c>
      <c r="B8311" s="43">
        <v>52.69</v>
      </c>
      <c r="C8311" s="43">
        <v>476902.60034789128</v>
      </c>
      <c r="D8311" s="43">
        <v>317839.26660432533</v>
      </c>
      <c r="E8311" s="43">
        <v>71320.782853073106</v>
      </c>
      <c r="F8311" s="43">
        <v>45737.805867544201</v>
      </c>
      <c r="G8311" s="43">
        <v>42004.7450229487</v>
      </c>
    </row>
    <row r="8312" spans="1:7" x14ac:dyDescent="0.2">
      <c r="A8312" s="7">
        <v>8310</v>
      </c>
      <c r="B8312" s="43">
        <v>80.91</v>
      </c>
      <c r="C8312" s="43">
        <v>684314.91399541055</v>
      </c>
      <c r="D8312" s="43">
        <v>666965.59187349654</v>
      </c>
      <c r="E8312" s="43">
        <v>43923.686251062798</v>
      </c>
      <c r="F8312" s="43">
        <v>0</v>
      </c>
      <c r="G8312" s="43">
        <v>-26574.364129148798</v>
      </c>
    </row>
    <row r="8313" spans="1:7" x14ac:dyDescent="0.2">
      <c r="A8313" s="7">
        <v>8311</v>
      </c>
      <c r="B8313" s="43">
        <v>84.59</v>
      </c>
      <c r="C8313" s="43">
        <v>43493.329880079102</v>
      </c>
      <c r="D8313" s="43">
        <v>49490.312984475597</v>
      </c>
      <c r="E8313" s="43">
        <v>2592.0863470292002</v>
      </c>
      <c r="F8313" s="43">
        <v>0</v>
      </c>
      <c r="G8313" s="43">
        <v>-8589.0694514256993</v>
      </c>
    </row>
    <row r="8314" spans="1:7" x14ac:dyDescent="0.2">
      <c r="A8314" s="7">
        <v>8312</v>
      </c>
      <c r="B8314" s="43">
        <v>46.09</v>
      </c>
      <c r="C8314" s="43">
        <v>258809.2400037203</v>
      </c>
      <c r="D8314" s="43">
        <v>207657.27418776529</v>
      </c>
      <c r="E8314" s="43">
        <v>29351.739497469</v>
      </c>
      <c r="F8314" s="43">
        <v>0</v>
      </c>
      <c r="G8314" s="43">
        <v>21800.226318485998</v>
      </c>
    </row>
    <row r="8315" spans="1:7" x14ac:dyDescent="0.2">
      <c r="A8315" s="7">
        <v>8313</v>
      </c>
      <c r="B8315" s="43">
        <v>26.35</v>
      </c>
      <c r="C8315" s="43">
        <v>11997.1010028778</v>
      </c>
      <c r="D8315" s="43">
        <v>9091.3757488972005</v>
      </c>
      <c r="E8315" s="43">
        <v>2452.1060516685002</v>
      </c>
      <c r="F8315" s="43">
        <v>0</v>
      </c>
      <c r="G8315" s="43">
        <v>453.61920231210001</v>
      </c>
    </row>
    <row r="8316" spans="1:7" x14ac:dyDescent="0.2">
      <c r="A8316" s="7">
        <v>8314</v>
      </c>
      <c r="B8316" s="43">
        <v>10.45</v>
      </c>
      <c r="C8316" s="43">
        <v>102286.5607239258</v>
      </c>
      <c r="D8316" s="43">
        <v>80971.335059304605</v>
      </c>
      <c r="E8316" s="43">
        <v>52258.488999789697</v>
      </c>
      <c r="F8316" s="43">
        <v>0</v>
      </c>
      <c r="G8316" s="43">
        <v>-30943.2633351685</v>
      </c>
    </row>
    <row r="8317" spans="1:7" x14ac:dyDescent="0.2">
      <c r="A8317" s="7">
        <v>8315</v>
      </c>
      <c r="B8317" s="43">
        <v>54.1</v>
      </c>
      <c r="C8317" s="43">
        <v>100815.76108607771</v>
      </c>
      <c r="D8317" s="43">
        <v>112444.09431895761</v>
      </c>
      <c r="E8317" s="43">
        <v>9497.6867871524992</v>
      </c>
      <c r="F8317" s="43">
        <v>0</v>
      </c>
      <c r="G8317" s="43">
        <v>-21126.0200200324</v>
      </c>
    </row>
    <row r="8318" spans="1:7" x14ac:dyDescent="0.2">
      <c r="A8318" s="7">
        <v>8316</v>
      </c>
      <c r="B8318" s="43">
        <v>85.55</v>
      </c>
      <c r="C8318" s="43">
        <v>110270.0346663028</v>
      </c>
      <c r="D8318" s="43">
        <v>73435.118695947196</v>
      </c>
      <c r="E8318" s="43">
        <v>9790.5348238074002</v>
      </c>
      <c r="F8318" s="43">
        <v>8729.500243298</v>
      </c>
      <c r="G8318" s="43">
        <v>18314.880903250101</v>
      </c>
    </row>
    <row r="8319" spans="1:7" x14ac:dyDescent="0.2">
      <c r="A8319" s="7">
        <v>8317</v>
      </c>
      <c r="B8319" s="43">
        <v>57.84</v>
      </c>
      <c r="C8319" s="43">
        <v>22107.157654060698</v>
      </c>
      <c r="D8319" s="43">
        <v>19785.735986960401</v>
      </c>
      <c r="E8319" s="43">
        <v>1928.4397016869</v>
      </c>
      <c r="F8319" s="43">
        <v>0</v>
      </c>
      <c r="G8319" s="43">
        <v>392.98196541350001</v>
      </c>
    </row>
    <row r="8320" spans="1:7" x14ac:dyDescent="0.2">
      <c r="A8320" s="7">
        <v>8318</v>
      </c>
      <c r="B8320" s="43">
        <v>249.71</v>
      </c>
      <c r="C8320" s="43">
        <v>356331.80847893312</v>
      </c>
      <c r="D8320" s="43">
        <v>461846.1417008948</v>
      </c>
      <c r="E8320" s="43">
        <v>7321.1264850521002</v>
      </c>
      <c r="F8320" s="43">
        <v>0</v>
      </c>
      <c r="G8320" s="43">
        <v>-112835.4597070138</v>
      </c>
    </row>
    <row r="8321" spans="1:7" x14ac:dyDescent="0.2">
      <c r="A8321" s="7">
        <v>8319</v>
      </c>
      <c r="B8321" s="43">
        <v>4.32</v>
      </c>
      <c r="C8321" s="43">
        <v>2557.8223814112998</v>
      </c>
      <c r="D8321" s="43">
        <v>2351.0178433561</v>
      </c>
      <c r="E8321" s="43">
        <v>2977.5975050768998</v>
      </c>
      <c r="F8321" s="43">
        <v>0</v>
      </c>
      <c r="G8321" s="43">
        <v>-2770.7929670217</v>
      </c>
    </row>
    <row r="8322" spans="1:7" x14ac:dyDescent="0.2">
      <c r="A8322" s="7">
        <v>8320</v>
      </c>
      <c r="B8322" s="43">
        <v>34.9</v>
      </c>
      <c r="C8322" s="43">
        <v>106876.0508207219</v>
      </c>
      <c r="D8322" s="43">
        <v>97611.569561359996</v>
      </c>
      <c r="E8322" s="43">
        <v>15545.289659313499</v>
      </c>
      <c r="F8322" s="43">
        <v>0</v>
      </c>
      <c r="G8322" s="43">
        <v>-6280.8083999516002</v>
      </c>
    </row>
    <row r="8323" spans="1:7" x14ac:dyDescent="0.2">
      <c r="A8323" s="7">
        <v>8321</v>
      </c>
      <c r="B8323" s="43">
        <v>76.819999999999993</v>
      </c>
      <c r="C8323" s="43">
        <v>48449.2024530255</v>
      </c>
      <c r="D8323" s="43">
        <v>75544.295199645901</v>
      </c>
      <c r="E8323" s="43">
        <v>3176.8449564938001</v>
      </c>
      <c r="F8323" s="43">
        <v>0</v>
      </c>
      <c r="G8323" s="43">
        <v>-30271.937703114301</v>
      </c>
    </row>
    <row r="8324" spans="1:7" x14ac:dyDescent="0.2">
      <c r="A8324" s="7">
        <v>8322</v>
      </c>
      <c r="B8324" s="43">
        <v>113.61</v>
      </c>
      <c r="C8324" s="43">
        <v>335236.86337693059</v>
      </c>
      <c r="D8324" s="43">
        <v>310516.17671736469</v>
      </c>
      <c r="E8324" s="43">
        <v>15282.6338089048</v>
      </c>
      <c r="F8324" s="43">
        <v>0</v>
      </c>
      <c r="G8324" s="43">
        <v>9438.0528506611008</v>
      </c>
    </row>
    <row r="8325" spans="1:7" x14ac:dyDescent="0.2">
      <c r="A8325" s="7">
        <v>8323</v>
      </c>
      <c r="B8325" s="43">
        <v>3.44</v>
      </c>
      <c r="C8325" s="43">
        <v>1062.1280627512999</v>
      </c>
      <c r="D8325" s="43">
        <v>832.71633080200002</v>
      </c>
      <c r="E8325" s="43">
        <v>1598.9779364465001</v>
      </c>
      <c r="F8325" s="43">
        <v>0</v>
      </c>
      <c r="G8325" s="43">
        <v>-1369.5662044971</v>
      </c>
    </row>
    <row r="8326" spans="1:7" x14ac:dyDescent="0.2">
      <c r="A8326" s="7">
        <v>8324</v>
      </c>
      <c r="B8326" s="43">
        <v>12.73</v>
      </c>
      <c r="C8326" s="43">
        <v>5425.1293921184997</v>
      </c>
      <c r="D8326" s="43">
        <v>3613.1536073732</v>
      </c>
      <c r="E8326" s="43">
        <v>3756.0446361701001</v>
      </c>
      <c r="F8326" s="43">
        <v>717.05535406249999</v>
      </c>
      <c r="G8326" s="43">
        <v>-2661.1242054874001</v>
      </c>
    </row>
    <row r="8327" spans="1:7" x14ac:dyDescent="0.2">
      <c r="A8327" s="7">
        <v>8325</v>
      </c>
      <c r="B8327" s="43">
        <v>2.3199999999999998</v>
      </c>
      <c r="C8327" s="43">
        <v>11773.7491923896</v>
      </c>
      <c r="D8327" s="43">
        <v>9510.2207498505995</v>
      </c>
      <c r="E8327" s="43">
        <v>26132.717832097798</v>
      </c>
      <c r="F8327" s="43">
        <v>0</v>
      </c>
      <c r="G8327" s="43">
        <v>-23869.189389558702</v>
      </c>
    </row>
    <row r="8328" spans="1:7" x14ac:dyDescent="0.2">
      <c r="A8328" s="7">
        <v>8326</v>
      </c>
      <c r="B8328" s="43">
        <v>4.7699999999999996</v>
      </c>
      <c r="C8328" s="43">
        <v>16522.4126943464</v>
      </c>
      <c r="D8328" s="43">
        <v>13932.114678359199</v>
      </c>
      <c r="E8328" s="43">
        <v>17703.4873597033</v>
      </c>
      <c r="F8328" s="43">
        <v>0</v>
      </c>
      <c r="G8328" s="43">
        <v>-15113.1893437161</v>
      </c>
    </row>
    <row r="8329" spans="1:7" x14ac:dyDescent="0.2">
      <c r="A8329" s="7">
        <v>8327</v>
      </c>
      <c r="B8329" s="43">
        <v>44.12</v>
      </c>
      <c r="C8329" s="43">
        <v>403702.5564279838</v>
      </c>
      <c r="D8329" s="43">
        <v>313176.65051100822</v>
      </c>
      <c r="E8329" s="43">
        <v>49352.985660640297</v>
      </c>
      <c r="F8329" s="43">
        <v>0</v>
      </c>
      <c r="G8329" s="43">
        <v>41172.920256335201</v>
      </c>
    </row>
    <row r="8330" spans="1:7" x14ac:dyDescent="0.2">
      <c r="A8330" s="7">
        <v>8328</v>
      </c>
      <c r="B8330" s="43">
        <v>253.15</v>
      </c>
      <c r="C8330" s="43">
        <v>167389.78859779719</v>
      </c>
      <c r="D8330" s="43">
        <v>268841.86657705792</v>
      </c>
      <c r="E8330" s="43">
        <v>3334.7372280425002</v>
      </c>
      <c r="F8330" s="43">
        <v>0</v>
      </c>
      <c r="G8330" s="43">
        <v>-104786.8152073032</v>
      </c>
    </row>
    <row r="8331" spans="1:7" x14ac:dyDescent="0.2">
      <c r="A8331" s="7">
        <v>8329</v>
      </c>
      <c r="B8331" s="43">
        <v>46.6</v>
      </c>
      <c r="C8331" s="43">
        <v>191899.68986835511</v>
      </c>
      <c r="D8331" s="43">
        <v>127826.9351960769</v>
      </c>
      <c r="E8331" s="43">
        <v>36144.115018832199</v>
      </c>
      <c r="F8331" s="43">
        <v>25293.8999286937</v>
      </c>
      <c r="G8331" s="43">
        <v>2634.7397247521999</v>
      </c>
    </row>
    <row r="8332" spans="1:7" x14ac:dyDescent="0.2">
      <c r="A8332" s="7">
        <v>8330</v>
      </c>
      <c r="B8332" s="43">
        <v>584.80999999999995</v>
      </c>
      <c r="C8332" s="43">
        <v>6406358.7036588294</v>
      </c>
      <c r="D8332" s="43">
        <v>4846247.1927429149</v>
      </c>
      <c r="E8332" s="43">
        <v>59270.425688547002</v>
      </c>
      <c r="F8332" s="43">
        <v>0</v>
      </c>
      <c r="G8332" s="43">
        <v>1500841.085227367</v>
      </c>
    </row>
    <row r="8333" spans="1:7" x14ac:dyDescent="0.2">
      <c r="A8333" s="7">
        <v>8331</v>
      </c>
      <c r="B8333" s="43">
        <v>30.15</v>
      </c>
      <c r="C8333" s="43">
        <v>116383.1768130899</v>
      </c>
      <c r="D8333" s="43">
        <v>109064.051811514</v>
      </c>
      <c r="E8333" s="43">
        <v>20303.707168530698</v>
      </c>
      <c r="F8333" s="43">
        <v>0</v>
      </c>
      <c r="G8333" s="43">
        <v>-12984.5821669548</v>
      </c>
    </row>
    <row r="8334" spans="1:7" x14ac:dyDescent="0.2">
      <c r="A8334" s="7">
        <v>8332</v>
      </c>
      <c r="B8334" s="43">
        <v>49.54</v>
      </c>
      <c r="C8334" s="43">
        <v>140696.57352858069</v>
      </c>
      <c r="D8334" s="43">
        <v>136298.15380379409</v>
      </c>
      <c r="E8334" s="43">
        <v>14463.3226395287</v>
      </c>
      <c r="F8334" s="43">
        <v>0</v>
      </c>
      <c r="G8334" s="43">
        <v>-10064.902914742001</v>
      </c>
    </row>
    <row r="8335" spans="1:7" x14ac:dyDescent="0.2">
      <c r="A8335" s="7">
        <v>8333</v>
      </c>
      <c r="B8335" s="43">
        <v>150.34</v>
      </c>
      <c r="C8335" s="43">
        <v>811036.61775860563</v>
      </c>
      <c r="D8335" s="43">
        <v>825240.57651172765</v>
      </c>
      <c r="E8335" s="43">
        <v>28317.076608104901</v>
      </c>
      <c r="F8335" s="43">
        <v>0</v>
      </c>
      <c r="G8335" s="43">
        <v>-42521.035361226903</v>
      </c>
    </row>
    <row r="8336" spans="1:7" x14ac:dyDescent="0.2">
      <c r="A8336" s="7">
        <v>8334</v>
      </c>
      <c r="B8336" s="43">
        <v>41.96</v>
      </c>
      <c r="C8336" s="43">
        <v>25866.978398286999</v>
      </c>
      <c r="D8336" s="43">
        <v>23613.6287644964</v>
      </c>
      <c r="E8336" s="43">
        <v>3229.4967069866002</v>
      </c>
      <c r="F8336" s="43">
        <v>0</v>
      </c>
      <c r="G8336" s="43">
        <v>-976.1470731961</v>
      </c>
    </row>
    <row r="8337" spans="1:7" x14ac:dyDescent="0.2">
      <c r="A8337" s="7">
        <v>8335</v>
      </c>
      <c r="B8337" s="43">
        <v>362.08</v>
      </c>
      <c r="C8337" s="43">
        <v>4264553.2388938237</v>
      </c>
      <c r="D8337" s="43">
        <v>3044703.49066053</v>
      </c>
      <c r="E8337" s="43">
        <v>63971.794227210798</v>
      </c>
      <c r="F8337" s="43">
        <v>0</v>
      </c>
      <c r="G8337" s="43">
        <v>1155877.9540060831</v>
      </c>
    </row>
    <row r="8338" spans="1:7" x14ac:dyDescent="0.2">
      <c r="A8338" s="7">
        <v>8336</v>
      </c>
      <c r="B8338" s="43">
        <v>19.48</v>
      </c>
      <c r="C8338" s="43">
        <v>114502.2262847664</v>
      </c>
      <c r="D8338" s="43">
        <v>96685.924925970801</v>
      </c>
      <c r="E8338" s="43">
        <v>30255.339317369398</v>
      </c>
      <c r="F8338" s="43">
        <v>0</v>
      </c>
      <c r="G8338" s="43">
        <v>-12439.037958573699</v>
      </c>
    </row>
    <row r="8339" spans="1:7" x14ac:dyDescent="0.2">
      <c r="A8339" s="7">
        <v>8337</v>
      </c>
      <c r="B8339" s="43">
        <v>34.92</v>
      </c>
      <c r="C8339" s="43">
        <v>55800.3447499186</v>
      </c>
      <c r="D8339" s="43">
        <v>37124.523881463698</v>
      </c>
      <c r="E8339" s="43">
        <v>14191.606768924799</v>
      </c>
      <c r="F8339" s="43">
        <v>7399.3937202923998</v>
      </c>
      <c r="G8339" s="43">
        <v>-2915.1796207623001</v>
      </c>
    </row>
    <row r="8340" spans="1:7" x14ac:dyDescent="0.2">
      <c r="A8340" s="7">
        <v>8338</v>
      </c>
      <c r="B8340" s="43">
        <v>32.68</v>
      </c>
      <c r="C8340" s="43">
        <v>156274.10441466101</v>
      </c>
      <c r="D8340" s="43">
        <v>127362.7643070824</v>
      </c>
      <c r="E8340" s="43">
        <v>25573.9352090514</v>
      </c>
      <c r="F8340" s="43">
        <v>0</v>
      </c>
      <c r="G8340" s="43">
        <v>3337.4048985271002</v>
      </c>
    </row>
    <row r="8341" spans="1:7" x14ac:dyDescent="0.2">
      <c r="A8341" s="7">
        <v>8339</v>
      </c>
      <c r="B8341" s="43">
        <v>73.14</v>
      </c>
      <c r="C8341" s="43">
        <v>897116.95595650654</v>
      </c>
      <c r="D8341" s="43">
        <v>736562.48839458264</v>
      </c>
      <c r="E8341" s="43">
        <v>65550.658060202099</v>
      </c>
      <c r="F8341" s="43">
        <v>0</v>
      </c>
      <c r="G8341" s="43">
        <v>95003.8095017218</v>
      </c>
    </row>
    <row r="8342" spans="1:7" x14ac:dyDescent="0.2">
      <c r="A8342" s="7">
        <v>8340</v>
      </c>
      <c r="B8342" s="43">
        <v>204.17</v>
      </c>
      <c r="C8342" s="43">
        <v>390947.23359903821</v>
      </c>
      <c r="D8342" s="43">
        <v>319287.12861202221</v>
      </c>
      <c r="E8342" s="43">
        <v>9893.7609702221998</v>
      </c>
      <c r="F8342" s="43">
        <v>0</v>
      </c>
      <c r="G8342" s="43">
        <v>61766.344016793802</v>
      </c>
    </row>
    <row r="8343" spans="1:7" x14ac:dyDescent="0.2">
      <c r="A8343" s="7">
        <v>8341</v>
      </c>
      <c r="B8343" s="43">
        <v>48.95</v>
      </c>
      <c r="C8343" s="43">
        <v>52183.748691570501</v>
      </c>
      <c r="D8343" s="43">
        <v>60669.754056974802</v>
      </c>
      <c r="E8343" s="43">
        <v>5487.0570012522003</v>
      </c>
      <c r="F8343" s="43">
        <v>0</v>
      </c>
      <c r="G8343" s="43">
        <v>-13973.062366656401</v>
      </c>
    </row>
    <row r="8344" spans="1:7" x14ac:dyDescent="0.2">
      <c r="A8344" s="7">
        <v>8342</v>
      </c>
      <c r="B8344" s="43">
        <v>39.659999999999997</v>
      </c>
      <c r="C8344" s="43">
        <v>183506.5577446637</v>
      </c>
      <c r="D8344" s="43">
        <v>132990.0368232358</v>
      </c>
      <c r="E8344" s="43">
        <v>25089.550886234701</v>
      </c>
      <c r="F8344" s="43">
        <v>0</v>
      </c>
      <c r="G8344" s="43">
        <v>25426.970035193201</v>
      </c>
    </row>
    <row r="8345" spans="1:7" x14ac:dyDescent="0.2">
      <c r="A8345" s="7">
        <v>8343</v>
      </c>
      <c r="B8345" s="43">
        <v>141.66</v>
      </c>
      <c r="C8345" s="43">
        <v>1150102.696634962</v>
      </c>
      <c r="D8345" s="43">
        <v>765142.53129058122</v>
      </c>
      <c r="E8345" s="43">
        <v>62614.075933872999</v>
      </c>
      <c r="F8345" s="43">
        <v>91627.307583175701</v>
      </c>
      <c r="G8345" s="43">
        <v>230718.78182733219</v>
      </c>
    </row>
    <row r="8346" spans="1:7" x14ac:dyDescent="0.2">
      <c r="A8346" s="7">
        <v>8344</v>
      </c>
      <c r="B8346" s="43">
        <v>48.75</v>
      </c>
      <c r="C8346" s="43">
        <v>1316.25</v>
      </c>
      <c r="D8346" s="43">
        <v>1332.4187095724999</v>
      </c>
      <c r="E8346" s="43">
        <v>135</v>
      </c>
      <c r="F8346" s="43">
        <v>0</v>
      </c>
      <c r="G8346" s="43">
        <v>-151.16870957250001</v>
      </c>
    </row>
    <row r="8347" spans="1:7" x14ac:dyDescent="0.2">
      <c r="A8347" s="7">
        <v>8345</v>
      </c>
      <c r="B8347" s="43">
        <v>22.25</v>
      </c>
      <c r="C8347" s="43">
        <v>10102.298736889899</v>
      </c>
      <c r="D8347" s="43">
        <v>8970.2952681533006</v>
      </c>
      <c r="E8347" s="43">
        <v>2274.8831939573001</v>
      </c>
      <c r="F8347" s="43">
        <v>0</v>
      </c>
      <c r="G8347" s="43">
        <v>-1142.8797252206</v>
      </c>
    </row>
    <row r="8348" spans="1:7" x14ac:dyDescent="0.2">
      <c r="A8348" s="7">
        <v>8346</v>
      </c>
      <c r="B8348" s="43">
        <v>14.08</v>
      </c>
      <c r="C8348" s="43">
        <v>145320.82415509221</v>
      </c>
      <c r="D8348" s="43">
        <v>116776.248243589</v>
      </c>
      <c r="E8348" s="43">
        <v>55218.328689908703</v>
      </c>
      <c r="F8348" s="43">
        <v>0</v>
      </c>
      <c r="G8348" s="43">
        <v>-26673.752778405498</v>
      </c>
    </row>
    <row r="8349" spans="1:7" x14ac:dyDescent="0.2">
      <c r="A8349" s="7">
        <v>8347</v>
      </c>
      <c r="B8349" s="43">
        <v>192.83</v>
      </c>
      <c r="C8349" s="43">
        <v>848190.81102952827</v>
      </c>
      <c r="D8349" s="43">
        <v>775183.20268381829</v>
      </c>
      <c r="E8349" s="43">
        <v>23335.049148017599</v>
      </c>
      <c r="F8349" s="43">
        <v>0</v>
      </c>
      <c r="G8349" s="43">
        <v>49672.559197692397</v>
      </c>
    </row>
    <row r="8350" spans="1:7" x14ac:dyDescent="0.2">
      <c r="A8350" s="7">
        <v>8348</v>
      </c>
      <c r="B8350" s="43">
        <v>31.41</v>
      </c>
      <c r="C8350" s="43">
        <v>21452.4564720415</v>
      </c>
      <c r="D8350" s="43">
        <v>18703.9947083812</v>
      </c>
      <c r="E8350" s="43">
        <v>3451.5834853106999</v>
      </c>
      <c r="F8350" s="43">
        <v>0</v>
      </c>
      <c r="G8350" s="43">
        <v>-703.12172165050004</v>
      </c>
    </row>
    <row r="8351" spans="1:7" x14ac:dyDescent="0.2">
      <c r="A8351" s="7">
        <v>8349</v>
      </c>
      <c r="B8351" s="43">
        <v>124</v>
      </c>
      <c r="C8351" s="43">
        <v>555374.29686737549</v>
      </c>
      <c r="D8351" s="43">
        <v>369975.04417384439</v>
      </c>
      <c r="E8351" s="43">
        <v>39233.116294505096</v>
      </c>
      <c r="F8351" s="43">
        <v>73279.397715983199</v>
      </c>
      <c r="G8351" s="43">
        <v>72886.7386830428</v>
      </c>
    </row>
    <row r="8352" spans="1:7" x14ac:dyDescent="0.2">
      <c r="A8352" s="7">
        <v>8350</v>
      </c>
      <c r="B8352" s="43">
        <v>75.099999999999994</v>
      </c>
      <c r="C8352" s="43">
        <v>234298.53206129631</v>
      </c>
      <c r="D8352" s="43">
        <v>187931.5142436625</v>
      </c>
      <c r="E8352" s="43">
        <v>16764.810788104001</v>
      </c>
      <c r="F8352" s="43">
        <v>0</v>
      </c>
      <c r="G8352" s="43">
        <v>29602.2070295298</v>
      </c>
    </row>
    <row r="8353" spans="1:7" x14ac:dyDescent="0.2">
      <c r="A8353" s="7">
        <v>8351</v>
      </c>
      <c r="B8353" s="43">
        <v>167.8</v>
      </c>
      <c r="C8353" s="43">
        <v>1211161.595942904</v>
      </c>
      <c r="D8353" s="43">
        <v>887929.05646620085</v>
      </c>
      <c r="E8353" s="43">
        <v>38371.729755449996</v>
      </c>
      <c r="F8353" s="43">
        <v>0</v>
      </c>
      <c r="G8353" s="43">
        <v>284860.80972125311</v>
      </c>
    </row>
    <row r="8354" spans="1:7" x14ac:dyDescent="0.2">
      <c r="A8354" s="7">
        <v>8352</v>
      </c>
      <c r="B8354" s="43">
        <v>12.86</v>
      </c>
      <c r="C8354" s="43">
        <v>68504.026860064201</v>
      </c>
      <c r="D8354" s="43">
        <v>45913.326176784103</v>
      </c>
      <c r="E8354" s="43">
        <v>28467.501165585101</v>
      </c>
      <c r="F8354" s="43">
        <v>6092.1192406717</v>
      </c>
      <c r="G8354" s="43">
        <v>-11968.9197229767</v>
      </c>
    </row>
    <row r="8355" spans="1:7" x14ac:dyDescent="0.2">
      <c r="A8355" s="7">
        <v>8353</v>
      </c>
      <c r="B8355" s="43">
        <v>71</v>
      </c>
      <c r="C8355" s="43">
        <v>81791.378289615197</v>
      </c>
      <c r="D8355" s="43">
        <v>81015.329330386201</v>
      </c>
      <c r="E8355" s="43">
        <v>5807.5815074149004</v>
      </c>
      <c r="F8355" s="43">
        <v>0</v>
      </c>
      <c r="G8355" s="43">
        <v>-5031.5325481858999</v>
      </c>
    </row>
    <row r="8356" spans="1:7" x14ac:dyDescent="0.2">
      <c r="A8356" s="7">
        <v>8354</v>
      </c>
      <c r="B8356" s="43">
        <v>30.62</v>
      </c>
      <c r="C8356" s="43">
        <v>5329.6331096045997</v>
      </c>
      <c r="D8356" s="43">
        <v>6450.4515605739998</v>
      </c>
      <c r="E8356" s="43">
        <v>872.44985585459995</v>
      </c>
      <c r="F8356" s="43">
        <v>0</v>
      </c>
      <c r="G8356" s="43">
        <v>-1993.2683068239</v>
      </c>
    </row>
    <row r="8357" spans="1:7" x14ac:dyDescent="0.2">
      <c r="A8357" s="7">
        <v>8355</v>
      </c>
      <c r="B8357" s="43">
        <v>18.27</v>
      </c>
      <c r="C8357" s="43">
        <v>197132.52936953111</v>
      </c>
      <c r="D8357" s="43">
        <v>149213.569065602</v>
      </c>
      <c r="E8357" s="43">
        <v>57087.415528254598</v>
      </c>
      <c r="F8357" s="43">
        <v>0</v>
      </c>
      <c r="G8357" s="43">
        <v>-9168.4552243254002</v>
      </c>
    </row>
    <row r="8358" spans="1:7" x14ac:dyDescent="0.2">
      <c r="A8358" s="7">
        <v>8356</v>
      </c>
      <c r="B8358" s="43">
        <v>37.79</v>
      </c>
      <c r="C8358" s="43">
        <v>220935.2253319993</v>
      </c>
      <c r="D8358" s="43">
        <v>152504.2578845059</v>
      </c>
      <c r="E8358" s="43">
        <v>30522.593596606399</v>
      </c>
      <c r="F8358" s="43">
        <v>10144.574431322901</v>
      </c>
      <c r="G8358" s="43">
        <v>27763.799419563999</v>
      </c>
    </row>
    <row r="8359" spans="1:7" x14ac:dyDescent="0.2">
      <c r="A8359" s="7">
        <v>8357</v>
      </c>
      <c r="B8359" s="43">
        <v>116.42</v>
      </c>
      <c r="C8359" s="43">
        <v>454409.58899578248</v>
      </c>
      <c r="D8359" s="43">
        <v>520677.47434378852</v>
      </c>
      <c r="E8359" s="43">
        <v>20144.338780414299</v>
      </c>
      <c r="F8359" s="43">
        <v>0</v>
      </c>
      <c r="G8359" s="43">
        <v>-86412.224128420305</v>
      </c>
    </row>
    <row r="8360" spans="1:7" x14ac:dyDescent="0.2">
      <c r="A8360" s="7">
        <v>8358</v>
      </c>
      <c r="B8360" s="43">
        <v>8.68</v>
      </c>
      <c r="C8360" s="43">
        <v>1230.5196619685</v>
      </c>
      <c r="D8360" s="43">
        <v>1170.5426505108001</v>
      </c>
      <c r="E8360" s="43">
        <v>711.76174737350004</v>
      </c>
      <c r="F8360" s="43">
        <v>0</v>
      </c>
      <c r="G8360" s="43">
        <v>-651.7847359159</v>
      </c>
    </row>
    <row r="8361" spans="1:7" x14ac:dyDescent="0.2">
      <c r="A8361" s="7">
        <v>8359</v>
      </c>
      <c r="B8361" s="43">
        <v>56.05</v>
      </c>
      <c r="C8361" s="43">
        <v>319591.98360804078</v>
      </c>
      <c r="D8361" s="43">
        <v>213001.72756019351</v>
      </c>
      <c r="E8361" s="43">
        <v>44989.909056072902</v>
      </c>
      <c r="F8361" s="43">
        <v>30710.385747265402</v>
      </c>
      <c r="G8361" s="43">
        <v>30889.961244508999</v>
      </c>
    </row>
    <row r="8362" spans="1:7" x14ac:dyDescent="0.2">
      <c r="A8362" s="7">
        <v>8360</v>
      </c>
      <c r="B8362" s="43">
        <v>55.5</v>
      </c>
      <c r="C8362" s="43">
        <v>263967.96482737781</v>
      </c>
      <c r="D8362" s="43">
        <v>212552.5001188899</v>
      </c>
      <c r="E8362" s="43">
        <v>24566.6157769321</v>
      </c>
      <c r="F8362" s="43">
        <v>0</v>
      </c>
      <c r="G8362" s="43">
        <v>26848.8489315558</v>
      </c>
    </row>
    <row r="8363" spans="1:7" x14ac:dyDescent="0.2">
      <c r="A8363" s="7">
        <v>8361</v>
      </c>
      <c r="B8363" s="43">
        <v>9.32</v>
      </c>
      <c r="C8363" s="43">
        <v>61814.460149341503</v>
      </c>
      <c r="D8363" s="43">
        <v>41187.784008703398</v>
      </c>
      <c r="E8363" s="43">
        <v>58048.178393575297</v>
      </c>
      <c r="F8363" s="43">
        <v>8137.4626461593998</v>
      </c>
      <c r="G8363" s="43">
        <v>-45558.964899096602</v>
      </c>
    </row>
    <row r="8364" spans="1:7" x14ac:dyDescent="0.2">
      <c r="A8364" s="7">
        <v>8362</v>
      </c>
      <c r="B8364" s="43">
        <v>9.19</v>
      </c>
      <c r="C8364" s="43">
        <v>19100.1073912666</v>
      </c>
      <c r="D8364" s="43">
        <v>18305.323334864901</v>
      </c>
      <c r="E8364" s="43">
        <v>10781.2503976033</v>
      </c>
      <c r="F8364" s="43">
        <v>0</v>
      </c>
      <c r="G8364" s="43">
        <v>-9986.4663412014997</v>
      </c>
    </row>
    <row r="8365" spans="1:7" x14ac:dyDescent="0.2">
      <c r="A8365" s="7">
        <v>8363</v>
      </c>
      <c r="B8365" s="43">
        <v>37.950000000000003</v>
      </c>
      <c r="C8365" s="43">
        <v>46111.169331053403</v>
      </c>
      <c r="D8365" s="43">
        <v>31155.5889561273</v>
      </c>
      <c r="E8365" s="43">
        <v>6353.5020752446999</v>
      </c>
      <c r="F8365" s="43">
        <v>4617.4585315655004</v>
      </c>
      <c r="G8365" s="43">
        <v>3984.6197681159001</v>
      </c>
    </row>
    <row r="8366" spans="1:7" x14ac:dyDescent="0.2">
      <c r="A8366" s="7">
        <v>8364</v>
      </c>
      <c r="B8366" s="43">
        <v>1.93</v>
      </c>
      <c r="C8366" s="43">
        <v>3670.4251348536</v>
      </c>
      <c r="D8366" s="43">
        <v>3231.5409094399001</v>
      </c>
      <c r="E8366" s="43">
        <v>9603.1749618212998</v>
      </c>
      <c r="F8366" s="43">
        <v>0</v>
      </c>
      <c r="G8366" s="43">
        <v>-9164.2907364074999</v>
      </c>
    </row>
    <row r="8367" spans="1:7" x14ac:dyDescent="0.2">
      <c r="A8367" s="7">
        <v>8365</v>
      </c>
      <c r="B8367" s="43">
        <v>156.9</v>
      </c>
      <c r="C8367" s="43">
        <v>1260949.856258404</v>
      </c>
      <c r="D8367" s="43">
        <v>905884.7927842082</v>
      </c>
      <c r="E8367" s="43">
        <v>41884.8443673121</v>
      </c>
      <c r="F8367" s="43">
        <v>0</v>
      </c>
      <c r="G8367" s="43">
        <v>313180.21910688351</v>
      </c>
    </row>
    <row r="8368" spans="1:7" x14ac:dyDescent="0.2">
      <c r="A8368" s="7">
        <v>8366</v>
      </c>
      <c r="B8368" s="43">
        <v>11.95</v>
      </c>
      <c r="C8368" s="43">
        <v>93316.984817602905</v>
      </c>
      <c r="D8368" s="43">
        <v>81066.871054252595</v>
      </c>
      <c r="E8368" s="43">
        <v>41061.909846551003</v>
      </c>
      <c r="F8368" s="43">
        <v>0</v>
      </c>
      <c r="G8368" s="43">
        <v>-28811.796083200701</v>
      </c>
    </row>
    <row r="8369" spans="1:7" x14ac:dyDescent="0.2">
      <c r="A8369" s="7">
        <v>8367</v>
      </c>
      <c r="B8369" s="43">
        <v>14.33</v>
      </c>
      <c r="C8369" s="43">
        <v>36174.126260401201</v>
      </c>
      <c r="D8369" s="43">
        <v>32438.828545527002</v>
      </c>
      <c r="E8369" s="43">
        <v>12809.185342810901</v>
      </c>
      <c r="F8369" s="43">
        <v>0</v>
      </c>
      <c r="G8369" s="43">
        <v>-9073.8876279366996</v>
      </c>
    </row>
    <row r="8370" spans="1:7" x14ac:dyDescent="0.2">
      <c r="A8370" s="7">
        <v>8368</v>
      </c>
      <c r="B8370" s="43">
        <v>54.96</v>
      </c>
      <c r="C8370" s="43">
        <v>544768.22207817854</v>
      </c>
      <c r="D8370" s="43">
        <v>428192.48939354607</v>
      </c>
      <c r="E8370" s="43">
        <v>53234.052788621899</v>
      </c>
      <c r="F8370" s="43">
        <v>0</v>
      </c>
      <c r="G8370" s="43">
        <v>63341.679896010603</v>
      </c>
    </row>
    <row r="8371" spans="1:7" x14ac:dyDescent="0.2">
      <c r="A8371" s="7">
        <v>8369</v>
      </c>
      <c r="B8371" s="43">
        <v>59.7</v>
      </c>
      <c r="C8371" s="43">
        <v>180386.30583150481</v>
      </c>
      <c r="D8371" s="43">
        <v>124135.2372914696</v>
      </c>
      <c r="E8371" s="43">
        <v>16121.9870340903</v>
      </c>
      <c r="F8371" s="43">
        <v>5891.9718259030997</v>
      </c>
      <c r="G8371" s="43">
        <v>34237.1096800417</v>
      </c>
    </row>
    <row r="8372" spans="1:7" x14ac:dyDescent="0.2">
      <c r="A8372" s="7">
        <v>8370</v>
      </c>
      <c r="B8372" s="43">
        <v>48.89</v>
      </c>
      <c r="C8372" s="43">
        <v>170256.59347757159</v>
      </c>
      <c r="D8372" s="43">
        <v>120347.5086174676</v>
      </c>
      <c r="E8372" s="43">
        <v>18150.9812466361</v>
      </c>
      <c r="F8372" s="43">
        <v>0</v>
      </c>
      <c r="G8372" s="43">
        <v>31758.103613467902</v>
      </c>
    </row>
    <row r="8373" spans="1:7" x14ac:dyDescent="0.2">
      <c r="A8373" s="7">
        <v>8371</v>
      </c>
      <c r="B8373" s="43">
        <v>268.45999999999998</v>
      </c>
      <c r="C8373" s="43">
        <v>118960.62458126619</v>
      </c>
      <c r="D8373" s="43">
        <v>121393.9718887645</v>
      </c>
      <c r="E8373" s="43">
        <v>2333.0539459201</v>
      </c>
      <c r="F8373" s="43">
        <v>0</v>
      </c>
      <c r="G8373" s="43">
        <v>-4766.4012534184003</v>
      </c>
    </row>
    <row r="8374" spans="1:7" x14ac:dyDescent="0.2">
      <c r="A8374" s="7">
        <v>8372</v>
      </c>
      <c r="B8374" s="43">
        <v>161.91999999999999</v>
      </c>
      <c r="C8374" s="43">
        <v>199537.660090705</v>
      </c>
      <c r="D8374" s="43">
        <v>215482.18524744411</v>
      </c>
      <c r="E8374" s="43">
        <v>6192.2137117184002</v>
      </c>
      <c r="F8374" s="43">
        <v>0</v>
      </c>
      <c r="G8374" s="43">
        <v>-22136.738868457502</v>
      </c>
    </row>
    <row r="8375" spans="1:7" x14ac:dyDescent="0.2">
      <c r="A8375" s="7">
        <v>8373</v>
      </c>
      <c r="B8375" s="43">
        <v>44.18</v>
      </c>
      <c r="C8375" s="43">
        <v>236779.2611258369</v>
      </c>
      <c r="D8375" s="43">
        <v>186567.29323023281</v>
      </c>
      <c r="E8375" s="43">
        <v>28253.652612380502</v>
      </c>
      <c r="F8375" s="43">
        <v>0</v>
      </c>
      <c r="G8375" s="43">
        <v>21958.315283223601</v>
      </c>
    </row>
    <row r="8376" spans="1:7" x14ac:dyDescent="0.2">
      <c r="A8376" s="7">
        <v>8374</v>
      </c>
      <c r="B8376" s="43">
        <v>28.58</v>
      </c>
      <c r="C8376" s="43">
        <v>322850.13176204858</v>
      </c>
      <c r="D8376" s="43">
        <v>224397.43923657609</v>
      </c>
      <c r="E8376" s="43">
        <v>60220.996286926602</v>
      </c>
      <c r="F8376" s="43">
        <v>2657.94</v>
      </c>
      <c r="G8376" s="43">
        <v>35573.756238545902</v>
      </c>
    </row>
    <row r="8377" spans="1:7" x14ac:dyDescent="0.2">
      <c r="A8377" s="7">
        <v>8375</v>
      </c>
      <c r="B8377" s="43">
        <v>37.76</v>
      </c>
      <c r="C8377" s="43">
        <v>123936.4496218633</v>
      </c>
      <c r="D8377" s="43">
        <v>82524.113760459804</v>
      </c>
      <c r="E8377" s="43">
        <v>26132.511861888801</v>
      </c>
      <c r="F8377" s="43">
        <v>11955.6173180688</v>
      </c>
      <c r="G8377" s="43">
        <v>3324.2066814459999</v>
      </c>
    </row>
    <row r="8378" spans="1:7" x14ac:dyDescent="0.2">
      <c r="A8378" s="7">
        <v>8376</v>
      </c>
      <c r="B8378" s="43">
        <v>182.31</v>
      </c>
      <c r="C8378" s="43">
        <v>1484390.8477854279</v>
      </c>
      <c r="D8378" s="43">
        <v>1427624.7674823769</v>
      </c>
      <c r="E8378" s="43">
        <v>42229.459767608503</v>
      </c>
      <c r="F8378" s="43">
        <v>0</v>
      </c>
      <c r="G8378" s="43">
        <v>14536.6205354426</v>
      </c>
    </row>
    <row r="8379" spans="1:7" x14ac:dyDescent="0.2">
      <c r="A8379" s="7">
        <v>8377</v>
      </c>
      <c r="B8379" s="43">
        <v>42.66</v>
      </c>
      <c r="C8379" s="43">
        <v>96576.216486897596</v>
      </c>
      <c r="D8379" s="43">
        <v>93909.608033992801</v>
      </c>
      <c r="E8379" s="43">
        <v>11519.7517364126</v>
      </c>
      <c r="F8379" s="43">
        <v>0</v>
      </c>
      <c r="G8379" s="43">
        <v>-8853.1432835078995</v>
      </c>
    </row>
    <row r="8380" spans="1:7" x14ac:dyDescent="0.2">
      <c r="A8380" s="7">
        <v>8378</v>
      </c>
      <c r="B8380" s="43">
        <v>162.38999999999999</v>
      </c>
      <c r="C8380" s="43">
        <v>217203.00007468759</v>
      </c>
      <c r="D8380" s="43">
        <v>252339.23337939131</v>
      </c>
      <c r="E8380" s="43">
        <v>6753.9547401606997</v>
      </c>
      <c r="F8380" s="43">
        <v>0</v>
      </c>
      <c r="G8380" s="43">
        <v>-41890.188044864401</v>
      </c>
    </row>
    <row r="8381" spans="1:7" x14ac:dyDescent="0.2">
      <c r="A8381" s="7">
        <v>8379</v>
      </c>
      <c r="B8381" s="43">
        <v>158.85</v>
      </c>
      <c r="C8381" s="43">
        <v>118943.9589625931</v>
      </c>
      <c r="D8381" s="43">
        <v>116550.416277854</v>
      </c>
      <c r="E8381" s="43">
        <v>3790.2342174943001</v>
      </c>
      <c r="F8381" s="43">
        <v>0</v>
      </c>
      <c r="G8381" s="43">
        <v>-1396.6915327551001</v>
      </c>
    </row>
    <row r="8382" spans="1:7" x14ac:dyDescent="0.2">
      <c r="A8382" s="7">
        <v>8380</v>
      </c>
      <c r="B8382" s="43">
        <v>37.56</v>
      </c>
      <c r="C8382" s="43">
        <v>159344.77348171879</v>
      </c>
      <c r="D8382" s="43">
        <v>106167.69407570591</v>
      </c>
      <c r="E8382" s="43">
        <v>37050.373685002203</v>
      </c>
      <c r="F8382" s="43">
        <v>20953.1911205463</v>
      </c>
      <c r="G8382" s="43">
        <v>-4826.4853995355998</v>
      </c>
    </row>
    <row r="8383" spans="1:7" x14ac:dyDescent="0.2">
      <c r="A8383" s="7">
        <v>8381</v>
      </c>
      <c r="B8383" s="43">
        <v>127.8</v>
      </c>
      <c r="C8383" s="43">
        <v>14637.030676628699</v>
      </c>
      <c r="D8383" s="43">
        <v>18284.396751612399</v>
      </c>
      <c r="E8383" s="43">
        <v>573.60270036359998</v>
      </c>
      <c r="F8383" s="43">
        <v>0</v>
      </c>
      <c r="G8383" s="43">
        <v>-4220.9687753472999</v>
      </c>
    </row>
    <row r="8384" spans="1:7" x14ac:dyDescent="0.2">
      <c r="A8384" s="7">
        <v>8382</v>
      </c>
      <c r="B8384" s="43">
        <v>105.22</v>
      </c>
      <c r="C8384" s="43">
        <v>396260.82494926342</v>
      </c>
      <c r="D8384" s="43">
        <v>415114.82385434367</v>
      </c>
      <c r="E8384" s="43">
        <v>19155.6190931653</v>
      </c>
      <c r="F8384" s="43">
        <v>0</v>
      </c>
      <c r="G8384" s="43">
        <v>-38009.617998245703</v>
      </c>
    </row>
    <row r="8385" spans="1:7" x14ac:dyDescent="0.2">
      <c r="A8385" s="7">
        <v>8383</v>
      </c>
      <c r="B8385" s="43">
        <v>9.56</v>
      </c>
      <c r="C8385" s="43">
        <v>2451.5116311199999</v>
      </c>
      <c r="D8385" s="43">
        <v>1632.7251600385</v>
      </c>
      <c r="E8385" s="43">
        <v>2256.1256812739998</v>
      </c>
      <c r="F8385" s="43">
        <v>323.5993586221</v>
      </c>
      <c r="G8385" s="43">
        <v>-1760.9385688146999</v>
      </c>
    </row>
    <row r="8386" spans="1:7" x14ac:dyDescent="0.2">
      <c r="A8386" s="7">
        <v>8384</v>
      </c>
      <c r="B8386" s="43">
        <v>46.38</v>
      </c>
      <c r="C8386" s="43">
        <v>29430.186857446301</v>
      </c>
      <c r="D8386" s="43">
        <v>27630.926597446301</v>
      </c>
      <c r="E8386" s="43">
        <v>3183.2410552759002</v>
      </c>
      <c r="F8386" s="43">
        <v>0</v>
      </c>
      <c r="G8386" s="43">
        <v>-1383.9807952758999</v>
      </c>
    </row>
    <row r="8387" spans="1:7" x14ac:dyDescent="0.2">
      <c r="A8387" s="7">
        <v>8385</v>
      </c>
      <c r="B8387" s="43">
        <v>101.98</v>
      </c>
      <c r="C8387" s="43">
        <v>615761.75806805794</v>
      </c>
      <c r="D8387" s="43">
        <v>562667.05501715292</v>
      </c>
      <c r="E8387" s="43">
        <v>31748.753892805202</v>
      </c>
      <c r="F8387" s="43">
        <v>0</v>
      </c>
      <c r="G8387" s="43">
        <v>21345.9491580998</v>
      </c>
    </row>
    <row r="8388" spans="1:7" x14ac:dyDescent="0.2">
      <c r="A8388" s="7">
        <v>8386</v>
      </c>
      <c r="B8388" s="43">
        <v>22.73</v>
      </c>
      <c r="C8388" s="43">
        <v>183308.13215147509</v>
      </c>
      <c r="D8388" s="43">
        <v>121994.290202444</v>
      </c>
      <c r="E8388" s="43">
        <v>61828.124607551901</v>
      </c>
      <c r="F8388" s="43">
        <v>14537.444035255799</v>
      </c>
      <c r="G8388" s="43">
        <v>-15051.7266937766</v>
      </c>
    </row>
    <row r="8389" spans="1:7" x14ac:dyDescent="0.2">
      <c r="A8389" s="7">
        <v>8387</v>
      </c>
      <c r="B8389" s="43">
        <v>16.5</v>
      </c>
      <c r="C8389" s="43">
        <v>71606.306440775705</v>
      </c>
      <c r="D8389" s="43">
        <v>60939.694592540101</v>
      </c>
      <c r="E8389" s="43">
        <v>22268.305165059701</v>
      </c>
      <c r="F8389" s="43">
        <v>0</v>
      </c>
      <c r="G8389" s="43">
        <v>-11601.693316824099</v>
      </c>
    </row>
    <row r="8390" spans="1:7" x14ac:dyDescent="0.2">
      <c r="A8390" s="7">
        <v>8388</v>
      </c>
      <c r="B8390" s="43">
        <v>74</v>
      </c>
      <c r="C8390" s="43">
        <v>197046.3289413192</v>
      </c>
      <c r="D8390" s="43">
        <v>197667.70253862921</v>
      </c>
      <c r="E8390" s="43">
        <v>13796.799155737301</v>
      </c>
      <c r="F8390" s="43">
        <v>0</v>
      </c>
      <c r="G8390" s="43">
        <v>-14418.1727530473</v>
      </c>
    </row>
    <row r="8391" spans="1:7" x14ac:dyDescent="0.2">
      <c r="A8391" s="7">
        <v>8389</v>
      </c>
      <c r="B8391" s="43">
        <v>46.34</v>
      </c>
      <c r="C8391" s="43">
        <v>22962.0655594454</v>
      </c>
      <c r="D8391" s="43">
        <v>20995.202828372301</v>
      </c>
      <c r="E8391" s="43">
        <v>2494.9856461814002</v>
      </c>
      <c r="F8391" s="43">
        <v>0</v>
      </c>
      <c r="G8391" s="43">
        <v>-528.12291510830005</v>
      </c>
    </row>
    <row r="8392" spans="1:7" x14ac:dyDescent="0.2">
      <c r="A8392" s="7">
        <v>8390</v>
      </c>
      <c r="B8392" s="43">
        <v>197.29</v>
      </c>
      <c r="C8392" s="43">
        <v>578689.52012333879</v>
      </c>
      <c r="D8392" s="43">
        <v>385414.25291021139</v>
      </c>
      <c r="E8392" s="43">
        <v>23310.316916551001</v>
      </c>
      <c r="F8392" s="43">
        <v>56051.210609059301</v>
      </c>
      <c r="G8392" s="43">
        <v>113913.7396875171</v>
      </c>
    </row>
    <row r="8393" spans="1:7" x14ac:dyDescent="0.2">
      <c r="A8393" s="7">
        <v>8391</v>
      </c>
      <c r="B8393" s="43">
        <v>21</v>
      </c>
      <c r="C8393" s="43">
        <v>152591.85420363981</v>
      </c>
      <c r="D8393" s="43">
        <v>131389.11946212669</v>
      </c>
      <c r="E8393" s="43">
        <v>37836.968084316497</v>
      </c>
      <c r="F8393" s="43">
        <v>0</v>
      </c>
      <c r="G8393" s="43">
        <v>-16634.2333428034</v>
      </c>
    </row>
    <row r="8394" spans="1:7" x14ac:dyDescent="0.2">
      <c r="A8394" s="7">
        <v>8392</v>
      </c>
      <c r="B8394" s="43">
        <v>2.11</v>
      </c>
      <c r="C8394" s="43">
        <v>16259.790267751299</v>
      </c>
      <c r="D8394" s="43">
        <v>11791.166528432001</v>
      </c>
      <c r="E8394" s="43">
        <v>40082.4400455137</v>
      </c>
      <c r="F8394" s="43">
        <v>0</v>
      </c>
      <c r="G8394" s="43">
        <v>-35613.8163061944</v>
      </c>
    </row>
    <row r="8395" spans="1:7" x14ac:dyDescent="0.2">
      <c r="A8395" s="7">
        <v>8393</v>
      </c>
      <c r="B8395" s="43">
        <v>13.03</v>
      </c>
      <c r="C8395" s="43">
        <v>49513.577664796598</v>
      </c>
      <c r="D8395" s="43">
        <v>60373.897110466998</v>
      </c>
      <c r="E8395" s="43">
        <v>19343.688068783998</v>
      </c>
      <c r="F8395" s="43">
        <v>0</v>
      </c>
      <c r="G8395" s="43">
        <v>-30204.007514454399</v>
      </c>
    </row>
    <row r="8396" spans="1:7" x14ac:dyDescent="0.2">
      <c r="A8396" s="7">
        <v>8394</v>
      </c>
      <c r="B8396" s="43">
        <v>143.12</v>
      </c>
      <c r="C8396" s="43">
        <v>216271.04094479699</v>
      </c>
      <c r="D8396" s="43">
        <v>156883.5454560057</v>
      </c>
      <c r="E8396" s="43">
        <v>7870.2665762214001</v>
      </c>
      <c r="F8396" s="43">
        <v>0</v>
      </c>
      <c r="G8396" s="43">
        <v>51517.228912569903</v>
      </c>
    </row>
    <row r="8397" spans="1:7" x14ac:dyDescent="0.2">
      <c r="A8397" s="7">
        <v>8395</v>
      </c>
      <c r="B8397" s="43">
        <v>42.7</v>
      </c>
      <c r="C8397" s="43">
        <v>55064.012584034797</v>
      </c>
      <c r="D8397" s="43">
        <v>44885.752964868101</v>
      </c>
      <c r="E8397" s="43">
        <v>6850.5191695970998</v>
      </c>
      <c r="F8397" s="43">
        <v>0</v>
      </c>
      <c r="G8397" s="43">
        <v>3327.7404495696001</v>
      </c>
    </row>
    <row r="8398" spans="1:7" x14ac:dyDescent="0.2">
      <c r="A8398" s="7">
        <v>8396</v>
      </c>
      <c r="B8398" s="43">
        <v>6.51</v>
      </c>
      <c r="C8398" s="43">
        <v>61364.003062828902</v>
      </c>
      <c r="D8398" s="43">
        <v>49760.1502603443</v>
      </c>
      <c r="E8398" s="43">
        <v>49400.2623824767</v>
      </c>
      <c r="F8398" s="43">
        <v>0</v>
      </c>
      <c r="G8398" s="43">
        <v>-37796.409579992003</v>
      </c>
    </row>
    <row r="8399" spans="1:7" x14ac:dyDescent="0.2">
      <c r="A8399" s="7">
        <v>8397</v>
      </c>
      <c r="B8399" s="43">
        <v>80.48</v>
      </c>
      <c r="C8399" s="43">
        <v>790900.54441064782</v>
      </c>
      <c r="D8399" s="43">
        <v>681049.36215818289</v>
      </c>
      <c r="E8399" s="43">
        <v>52329.243026661999</v>
      </c>
      <c r="F8399" s="43">
        <v>0</v>
      </c>
      <c r="G8399" s="43">
        <v>57521.939225802897</v>
      </c>
    </row>
    <row r="8400" spans="1:7" x14ac:dyDescent="0.2">
      <c r="A8400" s="7">
        <v>8398</v>
      </c>
      <c r="B8400" s="43">
        <v>33.770000000000003</v>
      </c>
      <c r="C8400" s="43">
        <v>38195.823706733601</v>
      </c>
      <c r="D8400" s="43">
        <v>25416.2876170202</v>
      </c>
      <c r="E8400" s="43">
        <v>8668.6114583768995</v>
      </c>
      <c r="F8400" s="43">
        <v>3033.7409302775</v>
      </c>
      <c r="G8400" s="43">
        <v>1077.183701059</v>
      </c>
    </row>
    <row r="8401" spans="1:7" x14ac:dyDescent="0.2">
      <c r="A8401" s="7">
        <v>8399</v>
      </c>
      <c r="B8401" s="43">
        <v>4.29</v>
      </c>
      <c r="C8401" s="43">
        <v>4723.9509607225</v>
      </c>
      <c r="D8401" s="43">
        <v>6229.1957794808004</v>
      </c>
      <c r="E8401" s="43">
        <v>5600.8105014785997</v>
      </c>
      <c r="F8401" s="43">
        <v>0</v>
      </c>
      <c r="G8401" s="43">
        <v>-7106.0553202370002</v>
      </c>
    </row>
    <row r="8402" spans="1:7" x14ac:dyDescent="0.2">
      <c r="A8402" s="7">
        <v>8400</v>
      </c>
      <c r="B8402" s="43">
        <v>249.05</v>
      </c>
      <c r="C8402" s="43">
        <v>965960.51150078862</v>
      </c>
      <c r="D8402" s="43">
        <v>915844.09561817581</v>
      </c>
      <c r="E8402" s="43">
        <v>19790.802956384799</v>
      </c>
      <c r="F8402" s="43">
        <v>0</v>
      </c>
      <c r="G8402" s="43">
        <v>30325.612926228001</v>
      </c>
    </row>
    <row r="8403" spans="1:7" x14ac:dyDescent="0.2">
      <c r="A8403" s="7">
        <v>8401</v>
      </c>
      <c r="B8403" s="43">
        <v>55.72</v>
      </c>
      <c r="C8403" s="43">
        <v>43142.2038893395</v>
      </c>
      <c r="D8403" s="43">
        <v>51764.841745035403</v>
      </c>
      <c r="E8403" s="43">
        <v>3892.1724529718999</v>
      </c>
      <c r="F8403" s="43">
        <v>0</v>
      </c>
      <c r="G8403" s="43">
        <v>-12514.8103086679</v>
      </c>
    </row>
    <row r="8404" spans="1:7" x14ac:dyDescent="0.2">
      <c r="A8404" s="7">
        <v>8402</v>
      </c>
      <c r="B8404" s="43">
        <v>2.84</v>
      </c>
      <c r="C8404" s="43">
        <v>863.97036502720005</v>
      </c>
      <c r="D8404" s="43">
        <v>838.6573409005</v>
      </c>
      <c r="E8404" s="43">
        <v>1529.2605205790001</v>
      </c>
      <c r="F8404" s="43">
        <v>0</v>
      </c>
      <c r="G8404" s="43">
        <v>-1503.9474964522999</v>
      </c>
    </row>
    <row r="8405" spans="1:7" x14ac:dyDescent="0.2">
      <c r="A8405" s="7">
        <v>8403</v>
      </c>
      <c r="B8405" s="43">
        <v>81.63</v>
      </c>
      <c r="C8405" s="43">
        <v>159892.18409955539</v>
      </c>
      <c r="D8405" s="43">
        <v>172632.55386067121</v>
      </c>
      <c r="E8405" s="43">
        <v>10046.650710788401</v>
      </c>
      <c r="F8405" s="43">
        <v>0</v>
      </c>
      <c r="G8405" s="43">
        <v>-22787.020471904201</v>
      </c>
    </row>
    <row r="8406" spans="1:7" x14ac:dyDescent="0.2">
      <c r="A8406" s="7">
        <v>8404</v>
      </c>
      <c r="B8406" s="43">
        <v>26.97</v>
      </c>
      <c r="C8406" s="43">
        <v>62240.905107890998</v>
      </c>
      <c r="D8406" s="43">
        <v>56645.422064997198</v>
      </c>
      <c r="E8406" s="43">
        <v>11966.9238596579</v>
      </c>
      <c r="F8406" s="43">
        <v>0</v>
      </c>
      <c r="G8406" s="43">
        <v>-6371.4408167640004</v>
      </c>
    </row>
    <row r="8407" spans="1:7" x14ac:dyDescent="0.2">
      <c r="A8407" s="7">
        <v>8405</v>
      </c>
      <c r="B8407" s="43">
        <v>19.75</v>
      </c>
      <c r="C8407" s="43">
        <v>76558.838967693693</v>
      </c>
      <c r="D8407" s="43">
        <v>50962.868354456899</v>
      </c>
      <c r="E8407" s="43">
        <v>34390.8428719648</v>
      </c>
      <c r="F8407" s="43">
        <v>10141.5705973766</v>
      </c>
      <c r="G8407" s="43">
        <v>-18936.442856104601</v>
      </c>
    </row>
    <row r="8408" spans="1:7" x14ac:dyDescent="0.2">
      <c r="A8408" s="7">
        <v>8406</v>
      </c>
      <c r="B8408" s="43">
        <v>43.62</v>
      </c>
      <c r="C8408" s="43">
        <v>66477.802947481905</v>
      </c>
      <c r="D8408" s="43">
        <v>52747.258322049798</v>
      </c>
      <c r="E8408" s="43">
        <v>7868.9996394548998</v>
      </c>
      <c r="F8408" s="43">
        <v>0</v>
      </c>
      <c r="G8408" s="43">
        <v>5861.5449859770997</v>
      </c>
    </row>
    <row r="8409" spans="1:7" x14ac:dyDescent="0.2">
      <c r="A8409" s="7">
        <v>8407</v>
      </c>
      <c r="B8409" s="43">
        <v>61.63</v>
      </c>
      <c r="C8409" s="43">
        <v>479009.38076594821</v>
      </c>
      <c r="D8409" s="43">
        <v>340103.47569270391</v>
      </c>
      <c r="E8409" s="43">
        <v>42230.190862501302</v>
      </c>
      <c r="F8409" s="43">
        <v>0</v>
      </c>
      <c r="G8409" s="43">
        <v>96675.714210742997</v>
      </c>
    </row>
    <row r="8410" spans="1:7" x14ac:dyDescent="0.2">
      <c r="A8410" s="7">
        <v>8408</v>
      </c>
      <c r="B8410" s="43">
        <v>82.12</v>
      </c>
      <c r="C8410" s="43">
        <v>8312.9733296746999</v>
      </c>
      <c r="D8410" s="43">
        <v>7916.4118957777</v>
      </c>
      <c r="E8410" s="43">
        <v>511.37415464790001</v>
      </c>
      <c r="F8410" s="43">
        <v>0</v>
      </c>
      <c r="G8410" s="43">
        <v>-114.8127207509</v>
      </c>
    </row>
    <row r="8411" spans="1:7" x14ac:dyDescent="0.2">
      <c r="A8411" s="7">
        <v>8409</v>
      </c>
      <c r="B8411" s="43">
        <v>111.06</v>
      </c>
      <c r="C8411" s="43">
        <v>1100319.1484447559</v>
      </c>
      <c r="D8411" s="43">
        <v>800374.66006198339</v>
      </c>
      <c r="E8411" s="43">
        <v>53753.718974939598</v>
      </c>
      <c r="F8411" s="43">
        <v>0</v>
      </c>
      <c r="G8411" s="43">
        <v>246190.7694078332</v>
      </c>
    </row>
    <row r="8412" spans="1:7" x14ac:dyDescent="0.2">
      <c r="A8412" s="7">
        <v>8410</v>
      </c>
      <c r="B8412" s="43">
        <v>45.04</v>
      </c>
      <c r="C8412" s="43">
        <v>90340.410767308698</v>
      </c>
      <c r="D8412" s="43">
        <v>96234.5953569509</v>
      </c>
      <c r="E8412" s="43">
        <v>10148.963490489499</v>
      </c>
      <c r="F8412" s="43">
        <v>0</v>
      </c>
      <c r="G8412" s="43">
        <v>-16043.148080131799</v>
      </c>
    </row>
    <row r="8413" spans="1:7" x14ac:dyDescent="0.2">
      <c r="A8413" s="7">
        <v>8411</v>
      </c>
      <c r="B8413" s="43">
        <v>128.81</v>
      </c>
      <c r="C8413" s="43">
        <v>901410.24385914719</v>
      </c>
      <c r="D8413" s="43">
        <v>600172.83694104897</v>
      </c>
      <c r="E8413" s="43">
        <v>53271.736025022197</v>
      </c>
      <c r="F8413" s="43">
        <v>71414.392680279198</v>
      </c>
      <c r="G8413" s="43">
        <v>176551.27821279681</v>
      </c>
    </row>
    <row r="8414" spans="1:7" x14ac:dyDescent="0.2">
      <c r="A8414" s="7">
        <v>8412</v>
      </c>
      <c r="B8414" s="43">
        <v>82.79</v>
      </c>
      <c r="C8414" s="43">
        <v>460162.16777260078</v>
      </c>
      <c r="D8414" s="43">
        <v>306727.80174948648</v>
      </c>
      <c r="E8414" s="43">
        <v>48336.282143474898</v>
      </c>
      <c r="F8414" s="43">
        <v>60539.603189793299</v>
      </c>
      <c r="G8414" s="43">
        <v>44558.480689846001</v>
      </c>
    </row>
    <row r="8415" spans="1:7" x14ac:dyDescent="0.2">
      <c r="A8415" s="7">
        <v>8413</v>
      </c>
      <c r="B8415" s="43">
        <v>48.7</v>
      </c>
      <c r="C8415" s="43">
        <v>244081.65988562649</v>
      </c>
      <c r="D8415" s="43">
        <v>221037.3118676244</v>
      </c>
      <c r="E8415" s="43">
        <v>25938.586452223401</v>
      </c>
      <c r="F8415" s="43">
        <v>0</v>
      </c>
      <c r="G8415" s="43">
        <v>-2894.2384342212999</v>
      </c>
    </row>
    <row r="8416" spans="1:7" x14ac:dyDescent="0.2">
      <c r="A8416" s="7">
        <v>8414</v>
      </c>
      <c r="B8416" s="43">
        <v>28.13</v>
      </c>
      <c r="C8416" s="43">
        <v>91294.982848325104</v>
      </c>
      <c r="D8416" s="43">
        <v>107055.0204555668</v>
      </c>
      <c r="E8416" s="43">
        <v>16736.5243117559</v>
      </c>
      <c r="F8416" s="43">
        <v>0</v>
      </c>
      <c r="G8416" s="43">
        <v>-32496.561918997599</v>
      </c>
    </row>
    <row r="8417" spans="1:7" x14ac:dyDescent="0.2">
      <c r="A8417" s="7">
        <v>8415</v>
      </c>
      <c r="B8417" s="43">
        <v>129.76</v>
      </c>
      <c r="C8417" s="43">
        <v>678195.8362741383</v>
      </c>
      <c r="D8417" s="43">
        <v>638897.32281175756</v>
      </c>
      <c r="E8417" s="43">
        <v>27470.460022902302</v>
      </c>
      <c r="F8417" s="43">
        <v>0</v>
      </c>
      <c r="G8417" s="43">
        <v>11828.053439478401</v>
      </c>
    </row>
    <row r="8418" spans="1:7" x14ac:dyDescent="0.2">
      <c r="A8418" s="7">
        <v>8416</v>
      </c>
      <c r="B8418" s="43">
        <v>113.05</v>
      </c>
      <c r="C8418" s="43">
        <v>96906.201208019003</v>
      </c>
      <c r="D8418" s="43">
        <v>67278.502057908001</v>
      </c>
      <c r="E8418" s="43">
        <v>4476.1870886567003</v>
      </c>
      <c r="F8418" s="43">
        <v>5553.7217157189998</v>
      </c>
      <c r="G8418" s="43">
        <v>19597.7903457354</v>
      </c>
    </row>
    <row r="8419" spans="1:7" x14ac:dyDescent="0.2">
      <c r="A8419" s="7">
        <v>8417</v>
      </c>
      <c r="B8419" s="43">
        <v>94.88</v>
      </c>
      <c r="C8419" s="43">
        <v>144363.99649365281</v>
      </c>
      <c r="D8419" s="43">
        <v>137639.55982132061</v>
      </c>
      <c r="E8419" s="43">
        <v>7661.2043881014997</v>
      </c>
      <c r="F8419" s="43">
        <v>0</v>
      </c>
      <c r="G8419" s="43">
        <v>-936.76771576939996</v>
      </c>
    </row>
    <row r="8420" spans="1:7" x14ac:dyDescent="0.2">
      <c r="A8420" s="7">
        <v>8418</v>
      </c>
      <c r="B8420" s="43">
        <v>165.5</v>
      </c>
      <c r="C8420" s="43">
        <v>544060.28873102879</v>
      </c>
      <c r="D8420" s="43">
        <v>515062.33236067172</v>
      </c>
      <c r="E8420" s="43">
        <v>16700.865550280199</v>
      </c>
      <c r="F8420" s="43">
        <v>0</v>
      </c>
      <c r="G8420" s="43">
        <v>12297.090820076801</v>
      </c>
    </row>
    <row r="8421" spans="1:7" x14ac:dyDescent="0.2">
      <c r="A8421" s="7">
        <v>8419</v>
      </c>
      <c r="B8421" s="43">
        <v>123.35</v>
      </c>
      <c r="C8421" s="43">
        <v>94819.538818646601</v>
      </c>
      <c r="D8421" s="43">
        <v>63132.722321752102</v>
      </c>
      <c r="E8421" s="43">
        <v>6760.6446788822996</v>
      </c>
      <c r="F8421" s="43">
        <v>12542.1444019143</v>
      </c>
      <c r="G8421" s="43">
        <v>12384.027416098001</v>
      </c>
    </row>
    <row r="8422" spans="1:7" x14ac:dyDescent="0.2">
      <c r="A8422" s="7">
        <v>8420</v>
      </c>
      <c r="B8422" s="43">
        <v>24.71</v>
      </c>
      <c r="C8422" s="43">
        <v>157910.74161055399</v>
      </c>
      <c r="D8422" s="43">
        <v>132745.8066117744</v>
      </c>
      <c r="E8422" s="43">
        <v>33036.111431229801</v>
      </c>
      <c r="F8422" s="43">
        <v>0</v>
      </c>
      <c r="G8422" s="43">
        <v>-7871.1764324502001</v>
      </c>
    </row>
    <row r="8423" spans="1:7" x14ac:dyDescent="0.2">
      <c r="A8423" s="7">
        <v>8421</v>
      </c>
      <c r="B8423" s="43">
        <v>3.81</v>
      </c>
      <c r="C8423" s="43">
        <v>22252.955385487399</v>
      </c>
      <c r="D8423" s="43">
        <v>14820.6772737352</v>
      </c>
      <c r="E8423" s="43">
        <v>45984.6342270885</v>
      </c>
      <c r="F8423" s="43">
        <v>2133.4253379657998</v>
      </c>
      <c r="G8423" s="43">
        <v>-40685.781453302101</v>
      </c>
    </row>
    <row r="8424" spans="1:7" x14ac:dyDescent="0.2">
      <c r="A8424" s="7">
        <v>8422</v>
      </c>
      <c r="B8424" s="43">
        <v>64.03</v>
      </c>
      <c r="C8424" s="43">
        <v>308978.14790697861</v>
      </c>
      <c r="D8424" s="43">
        <v>268491.36086765118</v>
      </c>
      <c r="E8424" s="43">
        <v>24653.193273917499</v>
      </c>
      <c r="F8424" s="43">
        <v>0</v>
      </c>
      <c r="G8424" s="43">
        <v>15833.5937654099</v>
      </c>
    </row>
    <row r="8425" spans="1:7" x14ac:dyDescent="0.2">
      <c r="A8425" s="7">
        <v>8423</v>
      </c>
      <c r="B8425" s="43">
        <v>438.48</v>
      </c>
      <c r="C8425" s="43">
        <v>449600.87952854182</v>
      </c>
      <c r="D8425" s="43">
        <v>590603.25142329978</v>
      </c>
      <c r="E8425" s="43">
        <v>5152.2580834647997</v>
      </c>
      <c r="F8425" s="43">
        <v>0</v>
      </c>
      <c r="G8425" s="43">
        <v>-146154.62997822289</v>
      </c>
    </row>
    <row r="8426" spans="1:7" x14ac:dyDescent="0.2">
      <c r="A8426" s="7">
        <v>8424</v>
      </c>
      <c r="B8426" s="43">
        <v>189.34</v>
      </c>
      <c r="C8426" s="43">
        <v>817632.15825526533</v>
      </c>
      <c r="D8426" s="43">
        <v>544686.27564532985</v>
      </c>
      <c r="E8426" s="43">
        <v>32710.848678263501</v>
      </c>
      <c r="F8426" s="43">
        <v>64659.4990348555</v>
      </c>
      <c r="G8426" s="43">
        <v>175575.53489681651</v>
      </c>
    </row>
    <row r="8427" spans="1:7" x14ac:dyDescent="0.2">
      <c r="A8427" s="7">
        <v>8425</v>
      </c>
      <c r="B8427" s="43">
        <v>17.170000000000002</v>
      </c>
      <c r="C8427" s="43">
        <v>8633.6294714224005</v>
      </c>
      <c r="D8427" s="43">
        <v>8769.1825136534007</v>
      </c>
      <c r="E8427" s="43">
        <v>2528.7249886131999</v>
      </c>
      <c r="F8427" s="43">
        <v>0</v>
      </c>
      <c r="G8427" s="43">
        <v>-2664.2780308442998</v>
      </c>
    </row>
    <row r="8428" spans="1:7" x14ac:dyDescent="0.2">
      <c r="A8428" s="7">
        <v>8426</v>
      </c>
      <c r="B8428" s="43">
        <v>52.59</v>
      </c>
      <c r="C8428" s="43">
        <v>39965.385746096603</v>
      </c>
      <c r="D8428" s="43">
        <v>41448.191479867797</v>
      </c>
      <c r="E8428" s="43">
        <v>3820.1559280092001</v>
      </c>
      <c r="F8428" s="43">
        <v>0</v>
      </c>
      <c r="G8428" s="43">
        <v>-5302.9616617804004</v>
      </c>
    </row>
    <row r="8429" spans="1:7" x14ac:dyDescent="0.2">
      <c r="A8429" s="7">
        <v>8427</v>
      </c>
      <c r="B8429" s="43">
        <v>19.18</v>
      </c>
      <c r="C8429" s="43">
        <v>190108.92713279149</v>
      </c>
      <c r="D8429" s="43">
        <v>126555.49553856409</v>
      </c>
      <c r="E8429" s="43">
        <v>79177.579580811798</v>
      </c>
      <c r="F8429" s="43">
        <v>18380.873118171199</v>
      </c>
      <c r="G8429" s="43">
        <v>-34005.021104755499</v>
      </c>
    </row>
    <row r="8430" spans="1:7" x14ac:dyDescent="0.2">
      <c r="A8430" s="7">
        <v>8428</v>
      </c>
      <c r="B8430" s="43">
        <v>46.87</v>
      </c>
      <c r="C8430" s="43">
        <v>307072.05834480672</v>
      </c>
      <c r="D8430" s="43">
        <v>221314.46942969621</v>
      </c>
      <c r="E8430" s="43">
        <v>34827.654401635897</v>
      </c>
      <c r="F8430" s="43">
        <v>0</v>
      </c>
      <c r="G8430" s="43">
        <v>50929.934513474604</v>
      </c>
    </row>
    <row r="8431" spans="1:7" x14ac:dyDescent="0.2">
      <c r="A8431" s="7">
        <v>8429</v>
      </c>
      <c r="B8431" s="43">
        <v>3.35</v>
      </c>
      <c r="C8431" s="43">
        <v>19004.1356075945</v>
      </c>
      <c r="D8431" s="43">
        <v>17146.404846067398</v>
      </c>
      <c r="E8431" s="43">
        <v>29381.768957958</v>
      </c>
      <c r="F8431" s="43">
        <v>0</v>
      </c>
      <c r="G8431" s="43">
        <v>-27524.038196430902</v>
      </c>
    </row>
    <row r="8432" spans="1:7" x14ac:dyDescent="0.2">
      <c r="A8432" s="7">
        <v>8430</v>
      </c>
      <c r="B8432" s="43">
        <v>85.73</v>
      </c>
      <c r="C8432" s="43">
        <v>389691.21170044859</v>
      </c>
      <c r="D8432" s="43">
        <v>361168.32459435088</v>
      </c>
      <c r="E8432" s="43">
        <v>23267.623104578099</v>
      </c>
      <c r="F8432" s="43">
        <v>0</v>
      </c>
      <c r="G8432" s="43">
        <v>5255.2640015197003</v>
      </c>
    </row>
    <row r="8433" spans="1:7" x14ac:dyDescent="0.2">
      <c r="A8433" s="7">
        <v>8431</v>
      </c>
      <c r="B8433" s="43">
        <v>20.18</v>
      </c>
      <c r="C8433" s="43">
        <v>5127.9821872631001</v>
      </c>
      <c r="D8433" s="43">
        <v>5354.9678815245998</v>
      </c>
      <c r="E8433" s="43">
        <v>1272.6665242785</v>
      </c>
      <c r="F8433" s="43">
        <v>0</v>
      </c>
      <c r="G8433" s="43">
        <v>-1499.6522185401</v>
      </c>
    </row>
    <row r="8434" spans="1:7" x14ac:dyDescent="0.2">
      <c r="A8434" s="7">
        <v>8432</v>
      </c>
      <c r="B8434" s="43">
        <v>167.12</v>
      </c>
      <c r="C8434" s="43">
        <v>470021.48604685802</v>
      </c>
      <c r="D8434" s="43">
        <v>422299.07999037352</v>
      </c>
      <c r="E8434" s="43">
        <v>14937.1439269478</v>
      </c>
      <c r="F8434" s="43">
        <v>0</v>
      </c>
      <c r="G8434" s="43">
        <v>32785.262129536699</v>
      </c>
    </row>
    <row r="8435" spans="1:7" x14ac:dyDescent="0.2">
      <c r="A8435" s="7">
        <v>8433</v>
      </c>
      <c r="B8435" s="43">
        <v>53.72</v>
      </c>
      <c r="C8435" s="43">
        <v>165265.95878277611</v>
      </c>
      <c r="D8435" s="43">
        <v>110037.2091585624</v>
      </c>
      <c r="E8435" s="43">
        <v>27069.269536053002</v>
      </c>
      <c r="F8435" s="43">
        <v>21820.282600173599</v>
      </c>
      <c r="G8435" s="43">
        <v>6339.1974879870004</v>
      </c>
    </row>
    <row r="8436" spans="1:7" x14ac:dyDescent="0.2">
      <c r="A8436" s="7">
        <v>8434</v>
      </c>
      <c r="B8436" s="43">
        <v>125.89</v>
      </c>
      <c r="C8436" s="43">
        <v>592664.14989167615</v>
      </c>
      <c r="D8436" s="43">
        <v>626250.93303632992</v>
      </c>
      <c r="E8436" s="43">
        <v>24210.2097569451</v>
      </c>
      <c r="F8436" s="43">
        <v>0</v>
      </c>
      <c r="G8436" s="43">
        <v>-57796.992901598896</v>
      </c>
    </row>
    <row r="8437" spans="1:7" x14ac:dyDescent="0.2">
      <c r="A8437" s="7">
        <v>8435</v>
      </c>
      <c r="B8437" s="43">
        <v>4.07</v>
      </c>
      <c r="C8437" s="43">
        <v>1095.1145662229001</v>
      </c>
      <c r="D8437" s="43">
        <v>966.532429084</v>
      </c>
      <c r="E8437" s="43">
        <v>1347.5796206468999</v>
      </c>
      <c r="F8437" s="43">
        <v>0</v>
      </c>
      <c r="G8437" s="43">
        <v>-1218.997483508</v>
      </c>
    </row>
    <row r="8438" spans="1:7" x14ac:dyDescent="0.2">
      <c r="A8438" s="7">
        <v>8436</v>
      </c>
      <c r="B8438" s="43">
        <v>96.41</v>
      </c>
      <c r="C8438" s="43">
        <v>678587.13030950422</v>
      </c>
      <c r="D8438" s="43">
        <v>471741.69869990239</v>
      </c>
      <c r="E8438" s="43">
        <v>36745.329487257797</v>
      </c>
      <c r="F8438" s="43">
        <v>31208.455827733502</v>
      </c>
      <c r="G8438" s="43">
        <v>138891.6462946106</v>
      </c>
    </row>
    <row r="8439" spans="1:7" x14ac:dyDescent="0.2">
      <c r="A8439" s="7">
        <v>8437</v>
      </c>
      <c r="B8439" s="43">
        <v>188.01</v>
      </c>
      <c r="C8439" s="43">
        <v>702220.40958781273</v>
      </c>
      <c r="D8439" s="43">
        <v>634689.29711476364</v>
      </c>
      <c r="E8439" s="43">
        <v>19141.682361053099</v>
      </c>
      <c r="F8439" s="43">
        <v>0</v>
      </c>
      <c r="G8439" s="43">
        <v>48389.430111995898</v>
      </c>
    </row>
    <row r="8440" spans="1:7" x14ac:dyDescent="0.2">
      <c r="A8440" s="7">
        <v>8438</v>
      </c>
      <c r="B8440" s="43">
        <v>272.12</v>
      </c>
      <c r="C8440" s="43">
        <v>721268.96535835974</v>
      </c>
      <c r="D8440" s="43">
        <v>479854.10867308499</v>
      </c>
      <c r="E8440" s="43">
        <v>21256.2275029997</v>
      </c>
      <c r="F8440" s="43">
        <v>70487.322673850096</v>
      </c>
      <c r="G8440" s="43">
        <v>149671.30650842501</v>
      </c>
    </row>
    <row r="8441" spans="1:7" x14ac:dyDescent="0.2">
      <c r="A8441" s="7">
        <v>8439</v>
      </c>
      <c r="B8441" s="43">
        <v>47.9</v>
      </c>
      <c r="C8441" s="43">
        <v>65715.772247522997</v>
      </c>
      <c r="D8441" s="43">
        <v>58937.598483801798</v>
      </c>
      <c r="E8441" s="43">
        <v>7009.1321493019004</v>
      </c>
      <c r="F8441" s="43">
        <v>0</v>
      </c>
      <c r="G8441" s="43">
        <v>-230.9583855807</v>
      </c>
    </row>
    <row r="8442" spans="1:7" x14ac:dyDescent="0.2">
      <c r="A8442" s="7">
        <v>8440</v>
      </c>
      <c r="B8442" s="43">
        <v>15.96</v>
      </c>
      <c r="C8442" s="43">
        <v>7788.3253704903</v>
      </c>
      <c r="D8442" s="43">
        <v>7183.9082146567998</v>
      </c>
      <c r="E8442" s="43">
        <v>2583.3729064876002</v>
      </c>
      <c r="F8442" s="43">
        <v>0</v>
      </c>
      <c r="G8442" s="43">
        <v>-1978.955750654</v>
      </c>
    </row>
    <row r="8443" spans="1:7" x14ac:dyDescent="0.2">
      <c r="A8443" s="7">
        <v>8441</v>
      </c>
      <c r="B8443" s="43">
        <v>3.29</v>
      </c>
      <c r="C8443" s="43">
        <v>3988.8632612796</v>
      </c>
      <c r="D8443" s="43">
        <v>4089.3711790935999</v>
      </c>
      <c r="E8443" s="43">
        <v>6144.6128014524002</v>
      </c>
      <c r="F8443" s="43">
        <v>0</v>
      </c>
      <c r="G8443" s="43">
        <v>-6245.1207192663996</v>
      </c>
    </row>
    <row r="8444" spans="1:7" x14ac:dyDescent="0.2">
      <c r="A8444" s="7">
        <v>8442</v>
      </c>
      <c r="B8444" s="43">
        <v>145.1</v>
      </c>
      <c r="C8444" s="43">
        <v>1158506.045655224</v>
      </c>
      <c r="D8444" s="43">
        <v>772151.79804342869</v>
      </c>
      <c r="E8444" s="43">
        <v>60166.876202962798</v>
      </c>
      <c r="F8444" s="43">
        <v>91143.307273521496</v>
      </c>
      <c r="G8444" s="43">
        <v>235044.06413531129</v>
      </c>
    </row>
    <row r="8445" spans="1:7" x14ac:dyDescent="0.2">
      <c r="A8445" s="7">
        <v>8443</v>
      </c>
      <c r="B8445" s="43">
        <v>36.93</v>
      </c>
      <c r="C8445" s="43">
        <v>229544.0858387734</v>
      </c>
      <c r="D8445" s="43">
        <v>176974.62364766741</v>
      </c>
      <c r="E8445" s="43">
        <v>32247.421810071799</v>
      </c>
      <c r="F8445" s="43">
        <v>0</v>
      </c>
      <c r="G8445" s="43">
        <v>20322.0403810342</v>
      </c>
    </row>
    <row r="8446" spans="1:7" x14ac:dyDescent="0.2">
      <c r="A8446" s="7">
        <v>8444</v>
      </c>
      <c r="B8446" s="43">
        <v>31.52</v>
      </c>
      <c r="C8446" s="43">
        <v>26553.1639365499</v>
      </c>
      <c r="D8446" s="43">
        <v>17663.944238376102</v>
      </c>
      <c r="E8446" s="43">
        <v>7470.4087024787004</v>
      </c>
      <c r="F8446" s="43">
        <v>3524.2470712259001</v>
      </c>
      <c r="G8446" s="43">
        <v>-2105.4360755307998</v>
      </c>
    </row>
    <row r="8447" spans="1:7" x14ac:dyDescent="0.2">
      <c r="A8447" s="7">
        <v>8445</v>
      </c>
      <c r="B8447" s="43">
        <v>84.26</v>
      </c>
      <c r="C8447" s="43">
        <v>627787.01295961987</v>
      </c>
      <c r="D8447" s="43">
        <v>471681.0488104095</v>
      </c>
      <c r="E8447" s="43">
        <v>38684.509079578696</v>
      </c>
      <c r="F8447" s="43">
        <v>0</v>
      </c>
      <c r="G8447" s="43">
        <v>117421.4550696317</v>
      </c>
    </row>
    <row r="8448" spans="1:7" x14ac:dyDescent="0.2">
      <c r="A8448" s="7">
        <v>8446</v>
      </c>
      <c r="B8448" s="43">
        <v>59.83</v>
      </c>
      <c r="C8448" s="43">
        <v>93927.952005585801</v>
      </c>
      <c r="D8448" s="43">
        <v>89526.450197385697</v>
      </c>
      <c r="E8448" s="43">
        <v>7975.7268513618001</v>
      </c>
      <c r="F8448" s="43">
        <v>0</v>
      </c>
      <c r="G8448" s="43">
        <v>-3574.2250431616999</v>
      </c>
    </row>
    <row r="8449" spans="1:7" x14ac:dyDescent="0.2">
      <c r="A8449" s="7">
        <v>8447</v>
      </c>
      <c r="B8449" s="43">
        <v>36.64</v>
      </c>
      <c r="C8449" s="43">
        <v>119363.708908228</v>
      </c>
      <c r="D8449" s="43">
        <v>124789.86699128291</v>
      </c>
      <c r="E8449" s="43">
        <v>16727.904045869898</v>
      </c>
      <c r="F8449" s="43">
        <v>0</v>
      </c>
      <c r="G8449" s="43">
        <v>-22154.062128924801</v>
      </c>
    </row>
    <row r="8450" spans="1:7" x14ac:dyDescent="0.2">
      <c r="A8450" s="7">
        <v>8448</v>
      </c>
      <c r="B8450" s="43">
        <v>17.96</v>
      </c>
      <c r="C8450" s="43">
        <v>74826.401043679201</v>
      </c>
      <c r="D8450" s="43">
        <v>60271.347219403498</v>
      </c>
      <c r="E8450" s="43">
        <v>21503.402020020902</v>
      </c>
      <c r="F8450" s="43">
        <v>0</v>
      </c>
      <c r="G8450" s="43">
        <v>-6948.3481957452004</v>
      </c>
    </row>
    <row r="8451" spans="1:7" x14ac:dyDescent="0.2">
      <c r="A8451" s="7">
        <v>8449</v>
      </c>
      <c r="B8451" s="43">
        <v>38.200000000000003</v>
      </c>
      <c r="C8451" s="43">
        <v>48929.163736874303</v>
      </c>
      <c r="D8451" s="43">
        <v>41542.119759812696</v>
      </c>
      <c r="E8451" s="43">
        <v>6634.2367847549003</v>
      </c>
      <c r="F8451" s="43">
        <v>0</v>
      </c>
      <c r="G8451" s="43">
        <v>752.80719230679995</v>
      </c>
    </row>
    <row r="8452" spans="1:7" x14ac:dyDescent="0.2">
      <c r="A8452" s="7">
        <v>8450</v>
      </c>
      <c r="B8452" s="43">
        <v>64.13</v>
      </c>
      <c r="C8452" s="43">
        <v>45273.891526074898</v>
      </c>
      <c r="D8452" s="43">
        <v>49485.357765841101</v>
      </c>
      <c r="E8452" s="43">
        <v>3606.5267603930001</v>
      </c>
      <c r="F8452" s="43">
        <v>0</v>
      </c>
      <c r="G8452" s="43">
        <v>-7817.9930001592002</v>
      </c>
    </row>
    <row r="8453" spans="1:7" x14ac:dyDescent="0.2">
      <c r="A8453" s="7">
        <v>8451</v>
      </c>
      <c r="B8453" s="43">
        <v>93.61</v>
      </c>
      <c r="C8453" s="43">
        <v>17690.136129211998</v>
      </c>
      <c r="D8453" s="43">
        <v>23780.714670235498</v>
      </c>
      <c r="E8453" s="43">
        <v>950.74679106600001</v>
      </c>
      <c r="F8453" s="43">
        <v>0</v>
      </c>
      <c r="G8453" s="43">
        <v>-7041.3253320894</v>
      </c>
    </row>
    <row r="8454" spans="1:7" x14ac:dyDescent="0.2">
      <c r="A8454" s="7">
        <v>8452</v>
      </c>
      <c r="B8454" s="43">
        <v>65.28</v>
      </c>
      <c r="C8454" s="43">
        <v>420384.8073407801</v>
      </c>
      <c r="D8454" s="43">
        <v>326654.94378327229</v>
      </c>
      <c r="E8454" s="43">
        <v>34621.803845493203</v>
      </c>
      <c r="F8454" s="43">
        <v>0</v>
      </c>
      <c r="G8454" s="43">
        <v>59108.059712014598</v>
      </c>
    </row>
    <row r="8455" spans="1:7" x14ac:dyDescent="0.2">
      <c r="A8455" s="7">
        <v>8453</v>
      </c>
      <c r="B8455" s="43">
        <v>3.92</v>
      </c>
      <c r="C8455" s="43">
        <v>36909.414050767802</v>
      </c>
      <c r="D8455" s="43">
        <v>29248.664829618701</v>
      </c>
      <c r="E8455" s="43">
        <v>50287.235591088</v>
      </c>
      <c r="F8455" s="43">
        <v>0</v>
      </c>
      <c r="G8455" s="43">
        <v>-42626.486369938997</v>
      </c>
    </row>
    <row r="8456" spans="1:7" x14ac:dyDescent="0.2">
      <c r="A8456" s="7">
        <v>8454</v>
      </c>
      <c r="B8456" s="43">
        <v>74.3</v>
      </c>
      <c r="C8456" s="43">
        <v>195936.6315205789</v>
      </c>
      <c r="D8456" s="43">
        <v>185505.25273788179</v>
      </c>
      <c r="E8456" s="43">
        <v>13332.4900009226</v>
      </c>
      <c r="F8456" s="43">
        <v>0</v>
      </c>
      <c r="G8456" s="43">
        <v>-2901.1112182255001</v>
      </c>
    </row>
    <row r="8457" spans="1:7" x14ac:dyDescent="0.2">
      <c r="A8457" s="7">
        <v>8455</v>
      </c>
      <c r="B8457" s="43">
        <v>132.68</v>
      </c>
      <c r="C8457" s="43">
        <v>855226.39869849361</v>
      </c>
      <c r="D8457" s="43">
        <v>644545.40843747125</v>
      </c>
      <c r="E8457" s="43">
        <v>34867.625251319303</v>
      </c>
      <c r="F8457" s="43">
        <v>0</v>
      </c>
      <c r="G8457" s="43">
        <v>175813.36500970309</v>
      </c>
    </row>
    <row r="8458" spans="1:7" x14ac:dyDescent="0.2">
      <c r="A8458" s="7">
        <v>8456</v>
      </c>
      <c r="B8458" s="43">
        <v>44.73</v>
      </c>
      <c r="C8458" s="43">
        <v>16548.0462460772</v>
      </c>
      <c r="D8458" s="43">
        <v>12859.113586175299</v>
      </c>
      <c r="E8458" s="43">
        <v>1911.6610277100999</v>
      </c>
      <c r="F8458" s="43">
        <v>0</v>
      </c>
      <c r="G8458" s="43">
        <v>1777.2716321918001</v>
      </c>
    </row>
    <row r="8459" spans="1:7" x14ac:dyDescent="0.2">
      <c r="A8459" s="7">
        <v>8457</v>
      </c>
      <c r="B8459" s="43">
        <v>41.78</v>
      </c>
      <c r="C8459" s="43">
        <v>150770.46712934459</v>
      </c>
      <c r="D8459" s="43">
        <v>117225.8978968211</v>
      </c>
      <c r="E8459" s="43">
        <v>18681.918402208499</v>
      </c>
      <c r="F8459" s="43">
        <v>0</v>
      </c>
      <c r="G8459" s="43">
        <v>14862.650830315</v>
      </c>
    </row>
    <row r="8460" spans="1:7" x14ac:dyDescent="0.2">
      <c r="A8460" s="7">
        <v>8458</v>
      </c>
      <c r="B8460" s="43">
        <v>64.67</v>
      </c>
      <c r="C8460" s="43">
        <v>973450.28594842518</v>
      </c>
      <c r="D8460" s="43">
        <v>703314.16949260177</v>
      </c>
      <c r="E8460" s="43">
        <v>81667.4318097059</v>
      </c>
      <c r="F8460" s="43">
        <v>0</v>
      </c>
      <c r="G8460" s="43">
        <v>188468.68464611741</v>
      </c>
    </row>
    <row r="8461" spans="1:7" x14ac:dyDescent="0.2">
      <c r="A8461" s="7">
        <v>8459</v>
      </c>
      <c r="B8461" s="43">
        <v>51.7</v>
      </c>
      <c r="C8461" s="43">
        <v>117090.44894168169</v>
      </c>
      <c r="D8461" s="43">
        <v>78044.782091522095</v>
      </c>
      <c r="E8461" s="43">
        <v>19673.0504329389</v>
      </c>
      <c r="F8461" s="43">
        <v>15361.1254956301</v>
      </c>
      <c r="G8461" s="43">
        <v>4011.4909215905</v>
      </c>
    </row>
    <row r="8462" spans="1:7" x14ac:dyDescent="0.2">
      <c r="A8462" s="7">
        <v>8460</v>
      </c>
      <c r="B8462" s="43">
        <v>104.46</v>
      </c>
      <c r="C8462" s="43">
        <v>189131.38284928881</v>
      </c>
      <c r="D8462" s="43">
        <v>125829.48921703111</v>
      </c>
      <c r="E8462" s="43">
        <v>13918.7231400251</v>
      </c>
      <c r="F8462" s="43">
        <v>15257.115600601701</v>
      </c>
      <c r="G8462" s="43">
        <v>34126.054891630803</v>
      </c>
    </row>
    <row r="8463" spans="1:7" x14ac:dyDescent="0.2">
      <c r="A8463" s="7">
        <v>8461</v>
      </c>
      <c r="B8463" s="43">
        <v>37.08</v>
      </c>
      <c r="C8463" s="43">
        <v>133047.7777977392</v>
      </c>
      <c r="D8463" s="43">
        <v>129687.7539754022</v>
      </c>
      <c r="E8463" s="43">
        <v>18634.291136814601</v>
      </c>
      <c r="F8463" s="43">
        <v>0</v>
      </c>
      <c r="G8463" s="43">
        <v>-15274.2673144775</v>
      </c>
    </row>
    <row r="8464" spans="1:7" x14ac:dyDescent="0.2">
      <c r="A8464" s="7">
        <v>8462</v>
      </c>
      <c r="B8464" s="43">
        <v>517.36</v>
      </c>
      <c r="C8464" s="43">
        <v>2314492.5588821331</v>
      </c>
      <c r="D8464" s="43">
        <v>1849074.1048017549</v>
      </c>
      <c r="E8464" s="43">
        <v>24107.886366965598</v>
      </c>
      <c r="F8464" s="43">
        <v>0</v>
      </c>
      <c r="G8464" s="43">
        <v>441310.56771341158</v>
      </c>
    </row>
    <row r="8465" spans="1:7" x14ac:dyDescent="0.2">
      <c r="A8465" s="7">
        <v>8463</v>
      </c>
      <c r="B8465" s="43">
        <v>23.2</v>
      </c>
      <c r="C8465" s="43">
        <v>106857.35278659299</v>
      </c>
      <c r="D8465" s="43">
        <v>75717.329121778894</v>
      </c>
      <c r="E8465" s="43">
        <v>25007.114212134398</v>
      </c>
      <c r="F8465" s="43">
        <v>0</v>
      </c>
      <c r="G8465" s="43">
        <v>6132.9094526795998</v>
      </c>
    </row>
    <row r="8466" spans="1:7" x14ac:dyDescent="0.2">
      <c r="A8466" s="7">
        <v>8464</v>
      </c>
      <c r="B8466" s="43">
        <v>37.340000000000003</v>
      </c>
      <c r="C8466" s="43">
        <v>8674.3068106898008</v>
      </c>
      <c r="D8466" s="43">
        <v>8724.3548274026998</v>
      </c>
      <c r="E8466" s="43">
        <v>1165.3799871763999</v>
      </c>
      <c r="F8466" s="43">
        <v>0</v>
      </c>
      <c r="G8466" s="43">
        <v>-1215.4280038892</v>
      </c>
    </row>
    <row r="8467" spans="1:7" x14ac:dyDescent="0.2">
      <c r="A8467" s="7">
        <v>8465</v>
      </c>
      <c r="B8467" s="43">
        <v>9.85</v>
      </c>
      <c r="C8467" s="43">
        <v>19677.1840041756</v>
      </c>
      <c r="D8467" s="43">
        <v>13104.4050804135</v>
      </c>
      <c r="E8467" s="43">
        <v>15879.7878670548</v>
      </c>
      <c r="F8467" s="43">
        <v>1896.1762735601001</v>
      </c>
      <c r="G8467" s="43">
        <v>-11203.1852168528</v>
      </c>
    </row>
    <row r="8468" spans="1:7" x14ac:dyDescent="0.2">
      <c r="A8468" s="7">
        <v>8466</v>
      </c>
      <c r="B8468" s="43">
        <v>62.94</v>
      </c>
      <c r="C8468" s="43">
        <v>424389.9267764471</v>
      </c>
      <c r="D8468" s="43">
        <v>282745.69633021491</v>
      </c>
      <c r="E8468" s="43">
        <v>53424.220592296697</v>
      </c>
      <c r="F8468" s="43">
        <v>40812.7288020864</v>
      </c>
      <c r="G8468" s="43">
        <v>47407.281051849102</v>
      </c>
    </row>
    <row r="8469" spans="1:7" x14ac:dyDescent="0.2">
      <c r="A8469" s="7">
        <v>8467</v>
      </c>
      <c r="B8469" s="43">
        <v>102.36</v>
      </c>
      <c r="C8469" s="43">
        <v>35278.631928141498</v>
      </c>
      <c r="D8469" s="43">
        <v>27889.180229813901</v>
      </c>
      <c r="E8469" s="43">
        <v>1818.1953985970999</v>
      </c>
      <c r="F8469" s="43">
        <v>0</v>
      </c>
      <c r="G8469" s="43">
        <v>5571.2562997306004</v>
      </c>
    </row>
    <row r="8470" spans="1:7" x14ac:dyDescent="0.2">
      <c r="A8470" s="7">
        <v>8468</v>
      </c>
      <c r="B8470" s="43">
        <v>39.33</v>
      </c>
      <c r="C8470" s="43">
        <v>82569.137914328297</v>
      </c>
      <c r="D8470" s="43">
        <v>80739.656555717607</v>
      </c>
      <c r="E8470" s="43">
        <v>10734.0620075392</v>
      </c>
      <c r="F8470" s="43">
        <v>0</v>
      </c>
      <c r="G8470" s="43">
        <v>-8904.5806489285005</v>
      </c>
    </row>
    <row r="8471" spans="1:7" x14ac:dyDescent="0.2">
      <c r="A8471" s="7">
        <v>8469</v>
      </c>
      <c r="B8471" s="43">
        <v>21.05</v>
      </c>
      <c r="C8471" s="43">
        <v>29341.855707936302</v>
      </c>
      <c r="D8471" s="43">
        <v>26955.2218118608</v>
      </c>
      <c r="E8471" s="43">
        <v>7118.3925752984997</v>
      </c>
      <c r="F8471" s="43">
        <v>0</v>
      </c>
      <c r="G8471" s="43">
        <v>-4731.7586792230004</v>
      </c>
    </row>
    <row r="8472" spans="1:7" x14ac:dyDescent="0.2">
      <c r="A8472" s="7">
        <v>8470</v>
      </c>
      <c r="B8472" s="43">
        <v>0.48</v>
      </c>
      <c r="C8472" s="43">
        <v>627.2584666601</v>
      </c>
      <c r="D8472" s="43">
        <v>472.74230815969997</v>
      </c>
      <c r="E8472" s="43">
        <v>6765.2895733803998</v>
      </c>
      <c r="F8472" s="43">
        <v>0</v>
      </c>
      <c r="G8472" s="43">
        <v>-6610.77341488</v>
      </c>
    </row>
    <row r="8473" spans="1:7" x14ac:dyDescent="0.2">
      <c r="A8473" s="7">
        <v>8471</v>
      </c>
      <c r="B8473" s="43">
        <v>130.63</v>
      </c>
      <c r="C8473" s="43">
        <v>473674.78123961983</v>
      </c>
      <c r="D8473" s="43">
        <v>441479.93464436318</v>
      </c>
      <c r="E8473" s="43">
        <v>18864.3166440028</v>
      </c>
      <c r="F8473" s="43">
        <v>0</v>
      </c>
      <c r="G8473" s="43">
        <v>13330.5299512538</v>
      </c>
    </row>
    <row r="8474" spans="1:7" x14ac:dyDescent="0.2">
      <c r="A8474" s="7">
        <v>8472</v>
      </c>
      <c r="B8474" s="43">
        <v>183.49</v>
      </c>
      <c r="C8474" s="43">
        <v>2383476.8772914149</v>
      </c>
      <c r="D8474" s="43">
        <v>1958765.870817869</v>
      </c>
      <c r="E8474" s="43">
        <v>69813.339326657297</v>
      </c>
      <c r="F8474" s="43">
        <v>0</v>
      </c>
      <c r="G8474" s="43">
        <v>354897.66714688868</v>
      </c>
    </row>
    <row r="8475" spans="1:7" x14ac:dyDescent="0.2">
      <c r="A8475" s="7">
        <v>8473</v>
      </c>
      <c r="B8475" s="43">
        <v>107.97</v>
      </c>
      <c r="C8475" s="43">
        <v>37812.739796682101</v>
      </c>
      <c r="D8475" s="43">
        <v>25172.448487541598</v>
      </c>
      <c r="E8475" s="43">
        <v>2794.2128158790001</v>
      </c>
      <c r="F8475" s="43">
        <v>3657.2289615359</v>
      </c>
      <c r="G8475" s="43">
        <v>6188.8495317255001</v>
      </c>
    </row>
    <row r="8476" spans="1:7" x14ac:dyDescent="0.2">
      <c r="A8476" s="7">
        <v>8474</v>
      </c>
      <c r="B8476" s="43">
        <v>78.87</v>
      </c>
      <c r="C8476" s="43">
        <v>133196.1975518156</v>
      </c>
      <c r="D8476" s="43">
        <v>111160.8468571728</v>
      </c>
      <c r="E8476" s="43">
        <v>8696.1932914369008</v>
      </c>
      <c r="F8476" s="43">
        <v>0</v>
      </c>
      <c r="G8476" s="43">
        <v>13339.1574032059</v>
      </c>
    </row>
    <row r="8477" spans="1:7" x14ac:dyDescent="0.2">
      <c r="A8477" s="7">
        <v>8475</v>
      </c>
      <c r="B8477" s="43">
        <v>111.07</v>
      </c>
      <c r="C8477" s="43">
        <v>395216.45040837571</v>
      </c>
      <c r="D8477" s="43">
        <v>425654.22578154958</v>
      </c>
      <c r="E8477" s="43">
        <v>18084.260841469601</v>
      </c>
      <c r="F8477" s="43">
        <v>0</v>
      </c>
      <c r="G8477" s="43">
        <v>-48522.0362146435</v>
      </c>
    </row>
    <row r="8478" spans="1:7" x14ac:dyDescent="0.2">
      <c r="A8478" s="7">
        <v>8476</v>
      </c>
      <c r="B8478" s="43">
        <v>150.02000000000001</v>
      </c>
      <c r="C8478" s="43">
        <v>888228.48032219126</v>
      </c>
      <c r="D8478" s="43">
        <v>751269.51013068389</v>
      </c>
      <c r="E8478" s="43">
        <v>31104.198863763599</v>
      </c>
      <c r="F8478" s="43">
        <v>0</v>
      </c>
      <c r="G8478" s="43">
        <v>105854.7713277438</v>
      </c>
    </row>
    <row r="8479" spans="1:7" x14ac:dyDescent="0.2">
      <c r="A8479" s="7">
        <v>8477</v>
      </c>
      <c r="B8479" s="43">
        <v>82.51</v>
      </c>
      <c r="C8479" s="43">
        <v>61090.214178333299</v>
      </c>
      <c r="D8479" s="43">
        <v>73285.666294586801</v>
      </c>
      <c r="E8479" s="43">
        <v>3756.7676350341999</v>
      </c>
      <c r="F8479" s="43">
        <v>0</v>
      </c>
      <c r="G8479" s="43">
        <v>-15952.219751287799</v>
      </c>
    </row>
    <row r="8480" spans="1:7" x14ac:dyDescent="0.2">
      <c r="A8480" s="7">
        <v>8478</v>
      </c>
      <c r="B8480" s="43">
        <v>15.49</v>
      </c>
      <c r="C8480" s="43">
        <v>152070.79275118161</v>
      </c>
      <c r="D8480" s="43">
        <v>110534.65850026171</v>
      </c>
      <c r="E8480" s="43">
        <v>52170.245691673503</v>
      </c>
      <c r="F8480" s="43">
        <v>0</v>
      </c>
      <c r="G8480" s="43">
        <v>-10634.111440753501</v>
      </c>
    </row>
    <row r="8481" spans="1:7" x14ac:dyDescent="0.2">
      <c r="A8481" s="7">
        <v>8479</v>
      </c>
      <c r="B8481" s="43">
        <v>45.62</v>
      </c>
      <c r="C8481" s="43">
        <v>238622.70335616809</v>
      </c>
      <c r="D8481" s="43">
        <v>191534.68426287951</v>
      </c>
      <c r="E8481" s="43">
        <v>26892.817042896</v>
      </c>
      <c r="F8481" s="43">
        <v>0</v>
      </c>
      <c r="G8481" s="43">
        <v>20195.202050392501</v>
      </c>
    </row>
    <row r="8482" spans="1:7" x14ac:dyDescent="0.2">
      <c r="A8482" s="7">
        <v>8480</v>
      </c>
      <c r="B8482" s="43">
        <v>150.65</v>
      </c>
      <c r="C8482" s="43">
        <v>293590.79814895842</v>
      </c>
      <c r="D8482" s="43">
        <v>235167.5609663247</v>
      </c>
      <c r="E8482" s="43">
        <v>10493.676773462799</v>
      </c>
      <c r="F8482" s="43">
        <v>0</v>
      </c>
      <c r="G8482" s="43">
        <v>47929.560409170903</v>
      </c>
    </row>
    <row r="8483" spans="1:7" x14ac:dyDescent="0.2">
      <c r="A8483" s="7">
        <v>8481</v>
      </c>
      <c r="B8483" s="43">
        <v>195.44</v>
      </c>
      <c r="C8483" s="43">
        <v>192852.4503498477</v>
      </c>
      <c r="D8483" s="43">
        <v>235953.03516644231</v>
      </c>
      <c r="E8483" s="43">
        <v>4976.5736681047001</v>
      </c>
      <c r="F8483" s="43">
        <v>0</v>
      </c>
      <c r="G8483" s="43">
        <v>-48077.158484699299</v>
      </c>
    </row>
    <row r="8484" spans="1:7" x14ac:dyDescent="0.2">
      <c r="A8484" s="7">
        <v>8482</v>
      </c>
      <c r="B8484" s="43">
        <v>47.37</v>
      </c>
      <c r="C8484" s="43">
        <v>19633.9058194266</v>
      </c>
      <c r="D8484" s="43">
        <v>17137.9028090022</v>
      </c>
      <c r="E8484" s="43">
        <v>2084.4079279199</v>
      </c>
      <c r="F8484" s="43">
        <v>0</v>
      </c>
      <c r="G8484" s="43">
        <v>411.5950825045</v>
      </c>
    </row>
    <row r="8485" spans="1:7" x14ac:dyDescent="0.2">
      <c r="A8485" s="7">
        <v>8483</v>
      </c>
      <c r="B8485" s="43">
        <v>42.13</v>
      </c>
      <c r="C8485" s="43">
        <v>20484.016327069799</v>
      </c>
      <c r="D8485" s="43">
        <v>18188.131570472298</v>
      </c>
      <c r="E8485" s="43">
        <v>2440.1148648339999</v>
      </c>
      <c r="F8485" s="43">
        <v>0</v>
      </c>
      <c r="G8485" s="43">
        <v>-144.23010823640001</v>
      </c>
    </row>
    <row r="8486" spans="1:7" x14ac:dyDescent="0.2">
      <c r="A8486" s="7">
        <v>8484</v>
      </c>
      <c r="B8486" s="43">
        <v>23.03</v>
      </c>
      <c r="C8486" s="43">
        <v>224985.632191335</v>
      </c>
      <c r="D8486" s="43">
        <v>188223.94320724331</v>
      </c>
      <c r="E8486" s="43">
        <v>51540.785594238099</v>
      </c>
      <c r="F8486" s="43">
        <v>0</v>
      </c>
      <c r="G8486" s="43">
        <v>-14779.0966101465</v>
      </c>
    </row>
    <row r="8487" spans="1:7" x14ac:dyDescent="0.2">
      <c r="A8487" s="7">
        <v>8485</v>
      </c>
      <c r="B8487" s="43">
        <v>1.81</v>
      </c>
      <c r="C8487" s="43">
        <v>22345.8031611271</v>
      </c>
      <c r="D8487" s="43">
        <v>14908.160033538899</v>
      </c>
      <c r="E8487" s="43">
        <v>94414.147865860505</v>
      </c>
      <c r="F8487" s="43">
        <v>1773.9118298968001</v>
      </c>
      <c r="G8487" s="43">
        <v>-88750.416568169094</v>
      </c>
    </row>
    <row r="8488" spans="1:7" x14ac:dyDescent="0.2">
      <c r="A8488" s="7">
        <v>8486</v>
      </c>
      <c r="B8488" s="43">
        <v>128.84</v>
      </c>
      <c r="C8488" s="43">
        <v>956355.68970035901</v>
      </c>
      <c r="D8488" s="43">
        <v>895169.27206486254</v>
      </c>
      <c r="E8488" s="43">
        <v>38414.496128384497</v>
      </c>
      <c r="F8488" s="43">
        <v>0</v>
      </c>
      <c r="G8488" s="43">
        <v>22771.921507112002</v>
      </c>
    </row>
    <row r="8489" spans="1:7" x14ac:dyDescent="0.2">
      <c r="A8489" s="7">
        <v>8487</v>
      </c>
      <c r="B8489" s="43">
        <v>356.68</v>
      </c>
      <c r="C8489" s="43">
        <v>814359.95114570716</v>
      </c>
      <c r="D8489" s="43">
        <v>848821.59861458419</v>
      </c>
      <c r="E8489" s="43">
        <v>11528.883777494901</v>
      </c>
      <c r="F8489" s="43">
        <v>0</v>
      </c>
      <c r="G8489" s="43">
        <v>-45990.531246371997</v>
      </c>
    </row>
    <row r="8490" spans="1:7" x14ac:dyDescent="0.2">
      <c r="A8490" s="7">
        <v>8488</v>
      </c>
      <c r="B8490" s="43">
        <v>17.11</v>
      </c>
      <c r="C8490" s="43">
        <v>139202.17657252969</v>
      </c>
      <c r="D8490" s="43">
        <v>122286.8601563721</v>
      </c>
      <c r="E8490" s="43">
        <v>43287.9403653806</v>
      </c>
      <c r="F8490" s="43">
        <v>0</v>
      </c>
      <c r="G8490" s="43">
        <v>-26372.623949223002</v>
      </c>
    </row>
    <row r="8491" spans="1:7" x14ac:dyDescent="0.2">
      <c r="A8491" s="7">
        <v>8489</v>
      </c>
      <c r="B8491" s="43">
        <v>416.89</v>
      </c>
      <c r="C8491" s="43">
        <v>130363.93639822971</v>
      </c>
      <c r="D8491" s="43">
        <v>210594.35421563531</v>
      </c>
      <c r="E8491" s="43">
        <v>1567.4129025469001</v>
      </c>
      <c r="F8491" s="43">
        <v>0</v>
      </c>
      <c r="G8491" s="43">
        <v>-81797.830719952501</v>
      </c>
    </row>
    <row r="8492" spans="1:7" x14ac:dyDescent="0.2">
      <c r="A8492" s="7">
        <v>8490</v>
      </c>
      <c r="B8492" s="43">
        <v>292.99</v>
      </c>
      <c r="C8492" s="43">
        <v>1409322.5454034121</v>
      </c>
      <c r="D8492" s="43">
        <v>1254090.7059261559</v>
      </c>
      <c r="E8492" s="43">
        <v>25147.238055493301</v>
      </c>
      <c r="F8492" s="43">
        <v>0</v>
      </c>
      <c r="G8492" s="43">
        <v>130084.6014217631</v>
      </c>
    </row>
    <row r="8493" spans="1:7" x14ac:dyDescent="0.2">
      <c r="A8493" s="7">
        <v>8491</v>
      </c>
      <c r="B8493" s="43">
        <v>156.47999999999999</v>
      </c>
      <c r="C8493" s="43">
        <v>1002384.354214302</v>
      </c>
      <c r="D8493" s="43">
        <v>869999.59015854844</v>
      </c>
      <c r="E8493" s="43">
        <v>33517.595210498403</v>
      </c>
      <c r="F8493" s="43">
        <v>0</v>
      </c>
      <c r="G8493" s="43">
        <v>98867.168845255306</v>
      </c>
    </row>
    <row r="8494" spans="1:7" x14ac:dyDescent="0.2">
      <c r="A8494" s="7">
        <v>8492</v>
      </c>
      <c r="B8494" s="43">
        <v>159.24</v>
      </c>
      <c r="C8494" s="43">
        <v>412863.64269028028</v>
      </c>
      <c r="D8494" s="43">
        <v>378899.17006899911</v>
      </c>
      <c r="E8494" s="43">
        <v>13453.8881631358</v>
      </c>
      <c r="F8494" s="43">
        <v>0</v>
      </c>
      <c r="G8494" s="43">
        <v>20510.5844581454</v>
      </c>
    </row>
    <row r="8495" spans="1:7" x14ac:dyDescent="0.2">
      <c r="A8495" s="7">
        <v>8493</v>
      </c>
      <c r="B8495" s="43">
        <v>191.47</v>
      </c>
      <c r="C8495" s="43">
        <v>1300614.2457023889</v>
      </c>
      <c r="D8495" s="43">
        <v>1149573.1336025349</v>
      </c>
      <c r="E8495" s="43">
        <v>35488.222470003297</v>
      </c>
      <c r="F8495" s="43">
        <v>0</v>
      </c>
      <c r="G8495" s="43">
        <v>115552.8896298508</v>
      </c>
    </row>
    <row r="8496" spans="1:7" x14ac:dyDescent="0.2">
      <c r="A8496" s="7">
        <v>8494</v>
      </c>
      <c r="B8496" s="43">
        <v>26.91</v>
      </c>
      <c r="C8496" s="43">
        <v>106771.6020460298</v>
      </c>
      <c r="D8496" s="43">
        <v>101518.6296461779</v>
      </c>
      <c r="E8496" s="43">
        <v>20613.731799436599</v>
      </c>
      <c r="F8496" s="43">
        <v>0</v>
      </c>
      <c r="G8496" s="43">
        <v>-15360.7593995846</v>
      </c>
    </row>
    <row r="8497" spans="1:7" x14ac:dyDescent="0.2">
      <c r="A8497" s="7">
        <v>8495</v>
      </c>
      <c r="B8497" s="43">
        <v>10.81</v>
      </c>
      <c r="C8497" s="43">
        <v>24521.808700670601</v>
      </c>
      <c r="D8497" s="43">
        <v>21725.9064232169</v>
      </c>
      <c r="E8497" s="43">
        <v>11570.776980137</v>
      </c>
      <c r="F8497" s="43">
        <v>0</v>
      </c>
      <c r="G8497" s="43">
        <v>-8774.8747026833007</v>
      </c>
    </row>
    <row r="8498" spans="1:7" x14ac:dyDescent="0.2">
      <c r="A8498" s="7">
        <v>8496</v>
      </c>
      <c r="B8498" s="43">
        <v>142.24</v>
      </c>
      <c r="C8498" s="43">
        <v>85448.045721108807</v>
      </c>
      <c r="D8498" s="43">
        <v>100072.8350807337</v>
      </c>
      <c r="E8498" s="43">
        <v>3048.1420252317998</v>
      </c>
      <c r="F8498" s="43">
        <v>0</v>
      </c>
      <c r="G8498" s="43">
        <v>-17672.931384856802</v>
      </c>
    </row>
    <row r="8499" spans="1:7" x14ac:dyDescent="0.2">
      <c r="A8499" s="7">
        <v>8497</v>
      </c>
      <c r="B8499" s="43">
        <v>43.25</v>
      </c>
      <c r="C8499" s="43">
        <v>406493.11135966762</v>
      </c>
      <c r="D8499" s="43">
        <v>327810.48766390118</v>
      </c>
      <c r="E8499" s="43">
        <v>49219.922824264802</v>
      </c>
      <c r="F8499" s="43">
        <v>0</v>
      </c>
      <c r="G8499" s="43">
        <v>29462.700871501602</v>
      </c>
    </row>
    <row r="8500" spans="1:7" x14ac:dyDescent="0.2">
      <c r="A8500" s="7">
        <v>8498</v>
      </c>
      <c r="B8500" s="43">
        <v>86.19</v>
      </c>
      <c r="C8500" s="43">
        <v>716352.22601059894</v>
      </c>
      <c r="D8500" s="43">
        <v>476569.83369495953</v>
      </c>
      <c r="E8500" s="43">
        <v>66649.307813481995</v>
      </c>
      <c r="F8500" s="43">
        <v>69841.581139969494</v>
      </c>
      <c r="G8500" s="43">
        <v>103291.5033621879</v>
      </c>
    </row>
    <row r="8501" spans="1:7" x14ac:dyDescent="0.2">
      <c r="A8501" s="7">
        <v>8499</v>
      </c>
      <c r="B8501" s="43">
        <v>45.57</v>
      </c>
      <c r="C8501" s="43">
        <v>53592.2363793978</v>
      </c>
      <c r="D8501" s="43">
        <v>44252.2779293926</v>
      </c>
      <c r="E8501" s="43">
        <v>6015.5157905674996</v>
      </c>
      <c r="F8501" s="43">
        <v>0</v>
      </c>
      <c r="G8501" s="43">
        <v>3324.4426594376</v>
      </c>
    </row>
    <row r="8502" spans="1:7" x14ac:dyDescent="0.2">
      <c r="A8502" s="7">
        <v>8500</v>
      </c>
      <c r="B8502" s="43">
        <v>38.56</v>
      </c>
      <c r="C8502" s="43">
        <v>143863.10722402521</v>
      </c>
      <c r="D8502" s="43">
        <v>113584.3442191956</v>
      </c>
      <c r="E8502" s="43">
        <v>19285.7247639243</v>
      </c>
      <c r="F8502" s="43">
        <v>0</v>
      </c>
      <c r="G8502" s="43">
        <v>10993.0382409052</v>
      </c>
    </row>
    <row r="8503" spans="1:7" x14ac:dyDescent="0.2">
      <c r="A8503" s="7">
        <v>8501</v>
      </c>
      <c r="B8503" s="43">
        <v>55.07</v>
      </c>
      <c r="C8503" s="43">
        <v>457446.79120867437</v>
      </c>
      <c r="D8503" s="43">
        <v>348117.64524774608</v>
      </c>
      <c r="E8503" s="43">
        <v>44853.004010924204</v>
      </c>
      <c r="F8503" s="43">
        <v>0</v>
      </c>
      <c r="G8503" s="43">
        <v>64476.141950004101</v>
      </c>
    </row>
    <row r="8504" spans="1:7" x14ac:dyDescent="0.2">
      <c r="A8504" s="7">
        <v>8502</v>
      </c>
      <c r="B8504" s="43">
        <v>50.05</v>
      </c>
      <c r="C8504" s="43">
        <v>341263.64931313868</v>
      </c>
      <c r="D8504" s="43">
        <v>227403.95414925509</v>
      </c>
      <c r="E8504" s="43">
        <v>59528.097248051497</v>
      </c>
      <c r="F8504" s="43">
        <v>45092.078489484098</v>
      </c>
      <c r="G8504" s="43">
        <v>9239.5194263481008</v>
      </c>
    </row>
    <row r="8505" spans="1:7" x14ac:dyDescent="0.2">
      <c r="A8505" s="7">
        <v>8503</v>
      </c>
      <c r="B8505" s="43">
        <v>32.729999999999997</v>
      </c>
      <c r="C8505" s="43">
        <v>225122.41717178299</v>
      </c>
      <c r="D8505" s="43">
        <v>181293.6018282499</v>
      </c>
      <c r="E8505" s="43">
        <v>35527.105892794098</v>
      </c>
      <c r="F8505" s="43">
        <v>0</v>
      </c>
      <c r="G8505" s="43">
        <v>8301.7094507388992</v>
      </c>
    </row>
    <row r="8506" spans="1:7" x14ac:dyDescent="0.2">
      <c r="A8506" s="7">
        <v>8504</v>
      </c>
      <c r="B8506" s="43">
        <v>298.19</v>
      </c>
      <c r="C8506" s="43">
        <v>347019.49316452438</v>
      </c>
      <c r="D8506" s="43">
        <v>516606.67666513531</v>
      </c>
      <c r="E8506" s="43">
        <v>5859.6224798998001</v>
      </c>
      <c r="F8506" s="43">
        <v>0</v>
      </c>
      <c r="G8506" s="43">
        <v>-175446.80598051069</v>
      </c>
    </row>
    <row r="8507" spans="1:7" x14ac:dyDescent="0.2">
      <c r="A8507" s="7">
        <v>8505</v>
      </c>
      <c r="B8507" s="43">
        <v>64.3</v>
      </c>
      <c r="C8507" s="43">
        <v>131038.66907635159</v>
      </c>
      <c r="D8507" s="43">
        <v>158800.08470702381</v>
      </c>
      <c r="E8507" s="43">
        <v>10303.196636054399</v>
      </c>
      <c r="F8507" s="43">
        <v>0</v>
      </c>
      <c r="G8507" s="43">
        <v>-38064.612266726697</v>
      </c>
    </row>
    <row r="8508" spans="1:7" x14ac:dyDescent="0.2">
      <c r="A8508" s="7">
        <v>8506</v>
      </c>
      <c r="B8508" s="43">
        <v>32.24</v>
      </c>
      <c r="C8508" s="43">
        <v>8957.4337064647007</v>
      </c>
      <c r="D8508" s="43">
        <v>7912.0250654974998</v>
      </c>
      <c r="E8508" s="43">
        <v>1394.3608821815999</v>
      </c>
      <c r="F8508" s="43">
        <v>0</v>
      </c>
      <c r="G8508" s="43">
        <v>-348.95224121429999</v>
      </c>
    </row>
    <row r="8509" spans="1:7" x14ac:dyDescent="0.2">
      <c r="A8509" s="7">
        <v>8507</v>
      </c>
      <c r="B8509" s="43">
        <v>26.92</v>
      </c>
      <c r="C8509" s="43">
        <v>130999.516056022</v>
      </c>
      <c r="D8509" s="43">
        <v>102616.9711390522</v>
      </c>
      <c r="E8509" s="43">
        <v>25097.282424327499</v>
      </c>
      <c r="F8509" s="43">
        <v>0</v>
      </c>
      <c r="G8509" s="43">
        <v>3285.2624926422</v>
      </c>
    </row>
    <row r="8510" spans="1:7" x14ac:dyDescent="0.2">
      <c r="A8510" s="7">
        <v>8508</v>
      </c>
      <c r="B8510" s="43">
        <v>46.13</v>
      </c>
      <c r="C8510" s="43">
        <v>196536.48544628519</v>
      </c>
      <c r="D8510" s="43">
        <v>180070.17137667141</v>
      </c>
      <c r="E8510" s="43">
        <v>22227.631126153599</v>
      </c>
      <c r="F8510" s="43">
        <v>0</v>
      </c>
      <c r="G8510" s="43">
        <v>-5761.3170565398004</v>
      </c>
    </row>
    <row r="8511" spans="1:7" x14ac:dyDescent="0.2">
      <c r="A8511" s="7">
        <v>8509</v>
      </c>
      <c r="B8511" s="43">
        <v>24.1</v>
      </c>
      <c r="C8511" s="43">
        <v>180065.8044164367</v>
      </c>
      <c r="D8511" s="43">
        <v>119810.6193399576</v>
      </c>
      <c r="E8511" s="43">
        <v>60213.185568409099</v>
      </c>
      <c r="F8511" s="43">
        <v>17471.219682843599</v>
      </c>
      <c r="G8511" s="43">
        <v>-17429.220174773702</v>
      </c>
    </row>
    <row r="8512" spans="1:7" x14ac:dyDescent="0.2">
      <c r="A8512" s="7">
        <v>8510</v>
      </c>
      <c r="B8512" s="43">
        <v>147.35</v>
      </c>
      <c r="C8512" s="43">
        <v>223180.69909093771</v>
      </c>
      <c r="D8512" s="43">
        <v>185039.43982324231</v>
      </c>
      <c r="E8512" s="43">
        <v>7957.8841448139001</v>
      </c>
      <c r="F8512" s="43">
        <v>0</v>
      </c>
      <c r="G8512" s="43">
        <v>30183.3751228816</v>
      </c>
    </row>
    <row r="8513" spans="1:7" x14ac:dyDescent="0.2">
      <c r="A8513" s="7">
        <v>8511</v>
      </c>
      <c r="B8513" s="43">
        <v>26.01</v>
      </c>
      <c r="C8513" s="43">
        <v>14320.233990286501</v>
      </c>
      <c r="D8513" s="43">
        <v>11593.0784315686</v>
      </c>
      <c r="E8513" s="43">
        <v>2868.0898923816999</v>
      </c>
      <c r="F8513" s="43">
        <v>0</v>
      </c>
      <c r="G8513" s="43">
        <v>-140.93433366389999</v>
      </c>
    </row>
    <row r="8514" spans="1:7" x14ac:dyDescent="0.2">
      <c r="A8514" s="7">
        <v>8512</v>
      </c>
      <c r="B8514" s="43">
        <v>57.98</v>
      </c>
      <c r="C8514" s="43">
        <v>225812.067797278</v>
      </c>
      <c r="D8514" s="43">
        <v>251401.06246903469</v>
      </c>
      <c r="E8514" s="43">
        <v>19817.989969890601</v>
      </c>
      <c r="F8514" s="43">
        <v>0</v>
      </c>
      <c r="G8514" s="43">
        <v>-45406.984641647403</v>
      </c>
    </row>
    <row r="8515" spans="1:7" x14ac:dyDescent="0.2">
      <c r="A8515" s="7">
        <v>8513</v>
      </c>
      <c r="B8515" s="43">
        <v>22.37</v>
      </c>
      <c r="C8515" s="43">
        <v>17535.465713112499</v>
      </c>
      <c r="D8515" s="43">
        <v>15250.1187349583</v>
      </c>
      <c r="E8515" s="43">
        <v>4014.3378656888999</v>
      </c>
      <c r="F8515" s="43">
        <v>0</v>
      </c>
      <c r="G8515" s="43">
        <v>-1728.9908875346</v>
      </c>
    </row>
    <row r="8516" spans="1:7" x14ac:dyDescent="0.2">
      <c r="A8516" s="7">
        <v>8514</v>
      </c>
      <c r="B8516" s="43">
        <v>122.15</v>
      </c>
      <c r="C8516" s="43">
        <v>38176.717755812599</v>
      </c>
      <c r="D8516" s="43">
        <v>40793.505488942399</v>
      </c>
      <c r="E8516" s="43">
        <v>1617.4524685636</v>
      </c>
      <c r="F8516" s="43">
        <v>0</v>
      </c>
      <c r="G8516" s="43">
        <v>-4234.2402016933002</v>
      </c>
    </row>
    <row r="8517" spans="1:7" x14ac:dyDescent="0.2">
      <c r="A8517" s="7">
        <v>8515</v>
      </c>
      <c r="B8517" s="43">
        <v>54.86</v>
      </c>
      <c r="C8517" s="43">
        <v>3127.02</v>
      </c>
      <c r="D8517" s="43">
        <v>3038.0303745994001</v>
      </c>
      <c r="E8517" s="43">
        <v>285</v>
      </c>
      <c r="F8517" s="43">
        <v>0</v>
      </c>
      <c r="G8517" s="43">
        <v>-196.0103745994</v>
      </c>
    </row>
    <row r="8518" spans="1:7" x14ac:dyDescent="0.2">
      <c r="A8518" s="7">
        <v>8516</v>
      </c>
      <c r="B8518" s="43">
        <v>23.01</v>
      </c>
      <c r="C8518" s="43">
        <v>24098.997844992002</v>
      </c>
      <c r="D8518" s="43">
        <v>16586.84604706</v>
      </c>
      <c r="E8518" s="43">
        <v>5703.2345923438997</v>
      </c>
      <c r="F8518" s="43">
        <v>635.85272611250002</v>
      </c>
      <c r="G8518" s="43">
        <v>1173.0644794755001</v>
      </c>
    </row>
    <row r="8519" spans="1:7" x14ac:dyDescent="0.2">
      <c r="A8519" s="7">
        <v>8517</v>
      </c>
      <c r="B8519" s="43">
        <v>4.54</v>
      </c>
      <c r="C8519" s="43">
        <v>29089.561635479899</v>
      </c>
      <c r="D8519" s="43">
        <v>21474.134972547101</v>
      </c>
      <c r="E8519" s="43">
        <v>34025.149729093901</v>
      </c>
      <c r="F8519" s="43">
        <v>0</v>
      </c>
      <c r="G8519" s="43">
        <v>-26409.723066161099</v>
      </c>
    </row>
    <row r="8520" spans="1:7" x14ac:dyDescent="0.2">
      <c r="A8520" s="7">
        <v>8518</v>
      </c>
      <c r="B8520" s="43">
        <v>264.86</v>
      </c>
      <c r="C8520" s="43">
        <v>250237.43340583131</v>
      </c>
      <c r="D8520" s="43">
        <v>315301.60208852118</v>
      </c>
      <c r="E8520" s="43">
        <v>4838.0282376731002</v>
      </c>
      <c r="F8520" s="43">
        <v>0</v>
      </c>
      <c r="G8520" s="43">
        <v>-69902.196920363</v>
      </c>
    </row>
    <row r="8521" spans="1:7" x14ac:dyDescent="0.2">
      <c r="A8521" s="7">
        <v>8519</v>
      </c>
      <c r="B8521" s="43">
        <v>8.92</v>
      </c>
      <c r="C8521" s="43">
        <v>65832.296216998497</v>
      </c>
      <c r="D8521" s="43">
        <v>60078.949050335803</v>
      </c>
      <c r="E8521" s="43">
        <v>38372.918935144997</v>
      </c>
      <c r="F8521" s="43">
        <v>0</v>
      </c>
      <c r="G8521" s="43">
        <v>-32619.571768482299</v>
      </c>
    </row>
    <row r="8522" spans="1:7" x14ac:dyDescent="0.2">
      <c r="A8522" s="7">
        <v>8520</v>
      </c>
      <c r="B8522" s="43">
        <v>354.03</v>
      </c>
      <c r="C8522" s="43">
        <v>3153420.0704413378</v>
      </c>
      <c r="D8522" s="43">
        <v>3468250.6264969278</v>
      </c>
      <c r="E8522" s="43">
        <v>46423.119789536402</v>
      </c>
      <c r="F8522" s="43">
        <v>0</v>
      </c>
      <c r="G8522" s="43">
        <v>-361253.67584512639</v>
      </c>
    </row>
    <row r="8523" spans="1:7" x14ac:dyDescent="0.2">
      <c r="A8523" s="7">
        <v>8521</v>
      </c>
      <c r="B8523" s="43">
        <v>121.57</v>
      </c>
      <c r="C8523" s="43">
        <v>4368.1883119766999</v>
      </c>
      <c r="D8523" s="43">
        <v>4578.6848473397004</v>
      </c>
      <c r="E8523" s="43">
        <v>179.80621389140001</v>
      </c>
      <c r="F8523" s="43">
        <v>0</v>
      </c>
      <c r="G8523" s="43">
        <v>-390.3027492544</v>
      </c>
    </row>
    <row r="8524" spans="1:7" x14ac:dyDescent="0.2">
      <c r="A8524" s="7">
        <v>8522</v>
      </c>
      <c r="B8524" s="43">
        <v>171.08</v>
      </c>
      <c r="C8524" s="43">
        <v>215806.270303133</v>
      </c>
      <c r="D8524" s="43">
        <v>207807.0919730977</v>
      </c>
      <c r="E8524" s="43">
        <v>6502.9495212846996</v>
      </c>
      <c r="F8524" s="43">
        <v>0</v>
      </c>
      <c r="G8524" s="43">
        <v>1496.2288087505999</v>
      </c>
    </row>
    <row r="8525" spans="1:7" x14ac:dyDescent="0.2">
      <c r="A8525" s="7">
        <v>8523</v>
      </c>
      <c r="B8525" s="43">
        <v>101.9</v>
      </c>
      <c r="C8525" s="43">
        <v>3336.8012630128001</v>
      </c>
      <c r="D8525" s="43">
        <v>3201.1379841618</v>
      </c>
      <c r="E8525" s="43">
        <v>165.95713306210001</v>
      </c>
      <c r="F8525" s="43">
        <v>0</v>
      </c>
      <c r="G8525" s="43">
        <v>-30.293854210999999</v>
      </c>
    </row>
    <row r="8526" spans="1:7" x14ac:dyDescent="0.2">
      <c r="A8526" s="7">
        <v>8524</v>
      </c>
      <c r="B8526" s="43">
        <v>40.04</v>
      </c>
      <c r="C8526" s="43">
        <v>373452.97741878743</v>
      </c>
      <c r="D8526" s="43">
        <v>304306.81767471239</v>
      </c>
      <c r="E8526" s="43">
        <v>49966.447015284502</v>
      </c>
      <c r="F8526" s="43">
        <v>0</v>
      </c>
      <c r="G8526" s="43">
        <v>19179.712728790499</v>
      </c>
    </row>
    <row r="8527" spans="1:7" x14ac:dyDescent="0.2">
      <c r="A8527" s="7">
        <v>8525</v>
      </c>
      <c r="B8527" s="43">
        <v>57.16</v>
      </c>
      <c r="C8527" s="43">
        <v>60559.7311258259</v>
      </c>
      <c r="D8527" s="43">
        <v>54064.031882954398</v>
      </c>
      <c r="E8527" s="43">
        <v>5491.6377553677003</v>
      </c>
      <c r="F8527" s="43">
        <v>0</v>
      </c>
      <c r="G8527" s="43">
        <v>1004.0614875038</v>
      </c>
    </row>
    <row r="8528" spans="1:7" x14ac:dyDescent="0.2">
      <c r="A8528" s="7">
        <v>8526</v>
      </c>
      <c r="B8528" s="43">
        <v>140.22</v>
      </c>
      <c r="C8528" s="43">
        <v>431644.35483636969</v>
      </c>
      <c r="D8528" s="43">
        <v>434742.40859225288</v>
      </c>
      <c r="E8528" s="43">
        <v>15594.5974715638</v>
      </c>
      <c r="F8528" s="43">
        <v>0</v>
      </c>
      <c r="G8528" s="43">
        <v>-18692.651227446899</v>
      </c>
    </row>
    <row r="8529" spans="1:7" x14ac:dyDescent="0.2">
      <c r="A8529" s="7">
        <v>8527</v>
      </c>
      <c r="B8529" s="43">
        <v>45.7</v>
      </c>
      <c r="C8529" s="43">
        <v>66165.672488978395</v>
      </c>
      <c r="D8529" s="43">
        <v>54922.672166771103</v>
      </c>
      <c r="E8529" s="43">
        <v>7399.8160285091999</v>
      </c>
      <c r="F8529" s="43">
        <v>0</v>
      </c>
      <c r="G8529" s="43">
        <v>3843.1842936981002</v>
      </c>
    </row>
    <row r="8530" spans="1:7" x14ac:dyDescent="0.2">
      <c r="A8530" s="7">
        <v>8528</v>
      </c>
      <c r="B8530" s="43">
        <v>26.38</v>
      </c>
      <c r="C8530" s="43">
        <v>64546.538861180299</v>
      </c>
      <c r="D8530" s="43">
        <v>61653.361548137502</v>
      </c>
      <c r="E8530" s="43">
        <v>12624.1017351675</v>
      </c>
      <c r="F8530" s="43">
        <v>0</v>
      </c>
      <c r="G8530" s="43">
        <v>-9730.9244221247009</v>
      </c>
    </row>
    <row r="8531" spans="1:7" x14ac:dyDescent="0.2">
      <c r="A8531" s="7">
        <v>8529</v>
      </c>
      <c r="B8531" s="43">
        <v>40.21</v>
      </c>
      <c r="C8531" s="43">
        <v>36258.1326970191</v>
      </c>
      <c r="D8531" s="43">
        <v>40014.522174728299</v>
      </c>
      <c r="E8531" s="43">
        <v>4553.3016078259998</v>
      </c>
      <c r="F8531" s="43">
        <v>0</v>
      </c>
      <c r="G8531" s="43">
        <v>-8309.6910855351998</v>
      </c>
    </row>
    <row r="8532" spans="1:7" x14ac:dyDescent="0.2">
      <c r="A8532" s="7">
        <v>8530</v>
      </c>
      <c r="B8532" s="43">
        <v>27.19</v>
      </c>
      <c r="C8532" s="43">
        <v>63274.6139829362</v>
      </c>
      <c r="D8532" s="43">
        <v>54388.7870428198</v>
      </c>
      <c r="E8532" s="43">
        <v>11832.196953412</v>
      </c>
      <c r="F8532" s="43">
        <v>0</v>
      </c>
      <c r="G8532" s="43">
        <v>-2946.3700132956001</v>
      </c>
    </row>
    <row r="8533" spans="1:7" x14ac:dyDescent="0.2">
      <c r="A8533" s="7">
        <v>8531</v>
      </c>
      <c r="B8533" s="43">
        <v>91.39</v>
      </c>
      <c r="C8533" s="43">
        <v>572208.52420589235</v>
      </c>
      <c r="D8533" s="43">
        <v>500305.97276294482</v>
      </c>
      <c r="E8533" s="43">
        <v>32602.6522186271</v>
      </c>
      <c r="F8533" s="43">
        <v>0</v>
      </c>
      <c r="G8533" s="43">
        <v>39299.899224320499</v>
      </c>
    </row>
    <row r="8534" spans="1:7" x14ac:dyDescent="0.2">
      <c r="A8534" s="7">
        <v>8532</v>
      </c>
      <c r="B8534" s="43">
        <v>23.36</v>
      </c>
      <c r="C8534" s="43">
        <v>77262.332275361201</v>
      </c>
      <c r="D8534" s="43">
        <v>70380.190594331303</v>
      </c>
      <c r="E8534" s="43">
        <v>16782.8332399469</v>
      </c>
      <c r="F8534" s="43">
        <v>0</v>
      </c>
      <c r="G8534" s="43">
        <v>-9900.6915589169002</v>
      </c>
    </row>
    <row r="8535" spans="1:7" x14ac:dyDescent="0.2">
      <c r="A8535" s="7">
        <v>8533</v>
      </c>
      <c r="B8535" s="43">
        <v>162.81</v>
      </c>
      <c r="C8535" s="43">
        <v>36072.002579147098</v>
      </c>
      <c r="D8535" s="43">
        <v>38730.360558278502</v>
      </c>
      <c r="E8535" s="43">
        <v>1108.7124327165</v>
      </c>
      <c r="F8535" s="43">
        <v>0</v>
      </c>
      <c r="G8535" s="43">
        <v>-3767.0704118478998</v>
      </c>
    </row>
    <row r="8536" spans="1:7" x14ac:dyDescent="0.2">
      <c r="A8536" s="7">
        <v>8534</v>
      </c>
      <c r="B8536" s="43">
        <v>15.97</v>
      </c>
      <c r="C8536" s="43">
        <v>41866.502332076103</v>
      </c>
      <c r="D8536" s="43">
        <v>41998.441745347001</v>
      </c>
      <c r="E8536" s="43">
        <v>13508.8270527202</v>
      </c>
      <c r="F8536" s="43">
        <v>0</v>
      </c>
      <c r="G8536" s="43">
        <v>-13640.766465991101</v>
      </c>
    </row>
    <row r="8537" spans="1:7" x14ac:dyDescent="0.2">
      <c r="A8537" s="7">
        <v>8535</v>
      </c>
      <c r="B8537" s="43">
        <v>46.77</v>
      </c>
      <c r="C8537" s="43">
        <v>123779.3952081906</v>
      </c>
      <c r="D8537" s="43">
        <v>130524.8186741642</v>
      </c>
      <c r="E8537" s="43">
        <v>13865.0761970355</v>
      </c>
      <c r="F8537" s="43">
        <v>0</v>
      </c>
      <c r="G8537" s="43">
        <v>-20610.499663008999</v>
      </c>
    </row>
    <row r="8538" spans="1:7" x14ac:dyDescent="0.2">
      <c r="A8538" s="7">
        <v>8536</v>
      </c>
      <c r="B8538" s="43">
        <v>27.35</v>
      </c>
      <c r="C8538" s="43">
        <v>255847.99483483241</v>
      </c>
      <c r="D8538" s="43">
        <v>201443.96160156079</v>
      </c>
      <c r="E8538" s="43">
        <v>49189.977412973698</v>
      </c>
      <c r="F8538" s="43">
        <v>0</v>
      </c>
      <c r="G8538" s="43">
        <v>5214.0558202979</v>
      </c>
    </row>
    <row r="8539" spans="1:7" x14ac:dyDescent="0.2">
      <c r="A8539" s="7">
        <v>8537</v>
      </c>
      <c r="B8539" s="43">
        <v>43.61</v>
      </c>
      <c r="C8539" s="43">
        <v>269743.72839728068</v>
      </c>
      <c r="D8539" s="43">
        <v>208795.48415382329</v>
      </c>
      <c r="E8539" s="43">
        <v>32033.1855533616</v>
      </c>
      <c r="F8539" s="43">
        <v>0</v>
      </c>
      <c r="G8539" s="43">
        <v>28915.058690095801</v>
      </c>
    </row>
    <row r="8540" spans="1:7" x14ac:dyDescent="0.2">
      <c r="A8540" s="7">
        <v>8538</v>
      </c>
      <c r="B8540" s="43">
        <v>160.63999999999999</v>
      </c>
      <c r="C8540" s="43">
        <v>525512.39914187067</v>
      </c>
      <c r="D8540" s="43">
        <v>360465.44078015367</v>
      </c>
      <c r="E8540" s="43">
        <v>17093.672874524698</v>
      </c>
      <c r="F8540" s="43">
        <v>41617.254317449799</v>
      </c>
      <c r="G8540" s="43">
        <v>106336.03116974251</v>
      </c>
    </row>
    <row r="8541" spans="1:7" x14ac:dyDescent="0.2">
      <c r="A8541" s="7">
        <v>8539</v>
      </c>
      <c r="B8541" s="43">
        <v>53.92</v>
      </c>
      <c r="C8541" s="43">
        <v>146924.15676179031</v>
      </c>
      <c r="D8541" s="43">
        <v>126531.42314398471</v>
      </c>
      <c r="E8541" s="43">
        <v>14188.863031618699</v>
      </c>
      <c r="F8541" s="43">
        <v>0</v>
      </c>
      <c r="G8541" s="43">
        <v>6203.8705861869003</v>
      </c>
    </row>
    <row r="8542" spans="1:7" x14ac:dyDescent="0.2">
      <c r="A8542" s="7">
        <v>8540</v>
      </c>
      <c r="B8542" s="43">
        <v>6.47</v>
      </c>
      <c r="C8542" s="43">
        <v>41088.531896878703</v>
      </c>
      <c r="D8542" s="43">
        <v>34764.268237537901</v>
      </c>
      <c r="E8542" s="43">
        <v>33327.768519788697</v>
      </c>
      <c r="F8542" s="43">
        <v>0</v>
      </c>
      <c r="G8542" s="43">
        <v>-27003.504860447902</v>
      </c>
    </row>
    <row r="8543" spans="1:7" x14ac:dyDescent="0.2">
      <c r="A8543" s="7">
        <v>8541</v>
      </c>
      <c r="B8543" s="43">
        <v>123.36</v>
      </c>
      <c r="C8543" s="43">
        <v>112722.2128808901</v>
      </c>
      <c r="D8543" s="43">
        <v>74946.110718617201</v>
      </c>
      <c r="E8543" s="43">
        <v>7371.6291836200999</v>
      </c>
      <c r="F8543" s="43">
        <v>11023.2964916075</v>
      </c>
      <c r="G8543" s="43">
        <v>19381.176487045399</v>
      </c>
    </row>
    <row r="8544" spans="1:7" x14ac:dyDescent="0.2">
      <c r="A8544" s="7">
        <v>8542</v>
      </c>
      <c r="B8544" s="43">
        <v>42.13</v>
      </c>
      <c r="C8544" s="43">
        <v>419725.69561945047</v>
      </c>
      <c r="D8544" s="43">
        <v>378572.23521621863</v>
      </c>
      <c r="E8544" s="43">
        <v>52910.4404029297</v>
      </c>
      <c r="F8544" s="43">
        <v>0</v>
      </c>
      <c r="G8544" s="43">
        <v>-11756.9799996977</v>
      </c>
    </row>
    <row r="8545" spans="1:7" x14ac:dyDescent="0.2">
      <c r="A8545" s="7">
        <v>8543</v>
      </c>
      <c r="B8545" s="43">
        <v>187.73</v>
      </c>
      <c r="C8545" s="43">
        <v>599634.45327822305</v>
      </c>
      <c r="D8545" s="43">
        <v>399710.43016398471</v>
      </c>
      <c r="E8545" s="43">
        <v>25189.413352792399</v>
      </c>
      <c r="F8545" s="43">
        <v>57935.190161553299</v>
      </c>
      <c r="G8545" s="43">
        <v>116799.4195998928</v>
      </c>
    </row>
    <row r="8546" spans="1:7" x14ac:dyDescent="0.2">
      <c r="A8546" s="7">
        <v>8544</v>
      </c>
      <c r="B8546" s="43">
        <v>33</v>
      </c>
      <c r="C8546" s="43">
        <v>117429.5812034355</v>
      </c>
      <c r="D8546" s="43">
        <v>95917.524102017604</v>
      </c>
      <c r="E8546" s="43">
        <v>19050.2771098052</v>
      </c>
      <c r="F8546" s="43">
        <v>0</v>
      </c>
      <c r="G8546" s="43">
        <v>2461.7799916128001</v>
      </c>
    </row>
    <row r="8547" spans="1:7" x14ac:dyDescent="0.2">
      <c r="A8547" s="7">
        <v>8545</v>
      </c>
      <c r="B8547" s="43">
        <v>67.58</v>
      </c>
      <c r="C8547" s="43">
        <v>218200.80764756861</v>
      </c>
      <c r="D8547" s="43">
        <v>154616.99088264961</v>
      </c>
      <c r="E8547" s="43">
        <v>16842.991770198299</v>
      </c>
      <c r="F8547" s="43">
        <v>5113.3683209098999</v>
      </c>
      <c r="G8547" s="43">
        <v>41627.456673810899</v>
      </c>
    </row>
    <row r="8548" spans="1:7" x14ac:dyDescent="0.2">
      <c r="A8548" s="7">
        <v>8546</v>
      </c>
      <c r="B8548" s="43">
        <v>73.34</v>
      </c>
      <c r="C8548" s="43">
        <v>26819.595739356999</v>
      </c>
      <c r="D8548" s="43">
        <v>32464.236736477498</v>
      </c>
      <c r="E8548" s="43">
        <v>1833.7456739868001</v>
      </c>
      <c r="F8548" s="43">
        <v>0</v>
      </c>
      <c r="G8548" s="43">
        <v>-7478.3866711072997</v>
      </c>
    </row>
    <row r="8549" spans="1:7" x14ac:dyDescent="0.2">
      <c r="A8549" s="7">
        <v>8547</v>
      </c>
      <c r="B8549" s="43">
        <v>71.81</v>
      </c>
      <c r="C8549" s="43">
        <v>521907.19781573018</v>
      </c>
      <c r="D8549" s="43">
        <v>347762.97166070668</v>
      </c>
      <c r="E8549" s="43">
        <v>63456.6034356046</v>
      </c>
      <c r="F8549" s="43">
        <v>68717.344272274495</v>
      </c>
      <c r="G8549" s="43">
        <v>41970.278447144403</v>
      </c>
    </row>
    <row r="8550" spans="1:7" x14ac:dyDescent="0.2">
      <c r="A8550" s="7">
        <v>8548</v>
      </c>
      <c r="B8550" s="43">
        <v>190.31</v>
      </c>
      <c r="C8550" s="43">
        <v>152399.9596530745</v>
      </c>
      <c r="D8550" s="43">
        <v>179787.83978117281</v>
      </c>
      <c r="E8550" s="43">
        <v>4033.7768570051999</v>
      </c>
      <c r="F8550" s="43">
        <v>0</v>
      </c>
      <c r="G8550" s="43">
        <v>-31421.656985103498</v>
      </c>
    </row>
    <row r="8551" spans="1:7" x14ac:dyDescent="0.2">
      <c r="A8551" s="7">
        <v>8549</v>
      </c>
      <c r="B8551" s="43">
        <v>1.95</v>
      </c>
      <c r="C8551" s="43">
        <v>2292.9637627737002</v>
      </c>
      <c r="D8551" s="43">
        <v>2012.9427968451</v>
      </c>
      <c r="E8551" s="43">
        <v>5954.6170647517001</v>
      </c>
      <c r="F8551" s="43">
        <v>0</v>
      </c>
      <c r="G8551" s="43">
        <v>-5674.5960988229999</v>
      </c>
    </row>
    <row r="8552" spans="1:7" x14ac:dyDescent="0.2">
      <c r="A8552" s="7">
        <v>8550</v>
      </c>
      <c r="B8552" s="43">
        <v>23.28</v>
      </c>
      <c r="C8552" s="43">
        <v>103019.8210844703</v>
      </c>
      <c r="D8552" s="43">
        <v>79470.970732569403</v>
      </c>
      <c r="E8552" s="43">
        <v>22900.991601142301</v>
      </c>
      <c r="F8552" s="43">
        <v>0</v>
      </c>
      <c r="G8552" s="43">
        <v>647.85875075859997</v>
      </c>
    </row>
    <row r="8553" spans="1:7" x14ac:dyDescent="0.2">
      <c r="A8553" s="7">
        <v>8551</v>
      </c>
      <c r="B8553" s="43">
        <v>46.99</v>
      </c>
      <c r="C8553" s="43">
        <v>109548.09820830909</v>
      </c>
      <c r="D8553" s="43">
        <v>115029.5683953792</v>
      </c>
      <c r="E8553" s="43">
        <v>12009.268874060799</v>
      </c>
      <c r="F8553" s="43">
        <v>0</v>
      </c>
      <c r="G8553" s="43">
        <v>-17490.739061131</v>
      </c>
    </row>
    <row r="8554" spans="1:7" x14ac:dyDescent="0.2">
      <c r="A8554" s="7">
        <v>8552</v>
      </c>
      <c r="B8554" s="43">
        <v>75.62</v>
      </c>
      <c r="C8554" s="43">
        <v>29488.261564528799</v>
      </c>
      <c r="D8554" s="43">
        <v>27483.884992394</v>
      </c>
      <c r="E8554" s="43">
        <v>1969.0993995092999</v>
      </c>
      <c r="F8554" s="43">
        <v>0</v>
      </c>
      <c r="G8554" s="43">
        <v>35.277172625399999</v>
      </c>
    </row>
    <row r="8555" spans="1:7" x14ac:dyDescent="0.2">
      <c r="A8555" s="7">
        <v>8553</v>
      </c>
      <c r="B8555" s="43">
        <v>18.2</v>
      </c>
      <c r="C8555" s="43">
        <v>257262.54897804951</v>
      </c>
      <c r="D8555" s="43">
        <v>175513.6910908421</v>
      </c>
      <c r="E8555" s="43">
        <v>77017.041583795493</v>
      </c>
      <c r="F8555" s="43">
        <v>10149.236695977799</v>
      </c>
      <c r="G8555" s="43">
        <v>-5417.4203925659003</v>
      </c>
    </row>
    <row r="8556" spans="1:7" x14ac:dyDescent="0.2">
      <c r="A8556" s="7">
        <v>8554</v>
      </c>
      <c r="B8556" s="43">
        <v>34.119999999999997</v>
      </c>
      <c r="C8556" s="43">
        <v>34450.237470854699</v>
      </c>
      <c r="D8556" s="43">
        <v>31773.6274089703</v>
      </c>
      <c r="E8556" s="43">
        <v>5075.5648952882002</v>
      </c>
      <c r="F8556" s="43">
        <v>0</v>
      </c>
      <c r="G8556" s="43">
        <v>-2398.9548334038</v>
      </c>
    </row>
    <row r="8557" spans="1:7" x14ac:dyDescent="0.2">
      <c r="A8557" s="7">
        <v>8555</v>
      </c>
      <c r="B8557" s="43">
        <v>174.6</v>
      </c>
      <c r="C8557" s="43">
        <v>455934.89971093333</v>
      </c>
      <c r="D8557" s="43">
        <v>424992.90799143352</v>
      </c>
      <c r="E8557" s="43">
        <v>13350.8930283358</v>
      </c>
      <c r="F8557" s="43">
        <v>0</v>
      </c>
      <c r="G8557" s="43">
        <v>17591.098691163999</v>
      </c>
    </row>
    <row r="8558" spans="1:7" x14ac:dyDescent="0.2">
      <c r="A8558" s="7">
        <v>8556</v>
      </c>
      <c r="B8558" s="43">
        <v>53.96</v>
      </c>
      <c r="C8558" s="43">
        <v>176560.15317409029</v>
      </c>
      <c r="D8558" s="43">
        <v>117546.2123711395</v>
      </c>
      <c r="E8558" s="43">
        <v>26098.357580202501</v>
      </c>
      <c r="F8558" s="43">
        <v>17059.749407537201</v>
      </c>
      <c r="G8558" s="43">
        <v>15855.833815211199</v>
      </c>
    </row>
    <row r="8559" spans="1:7" x14ac:dyDescent="0.2">
      <c r="A8559" s="7">
        <v>8557</v>
      </c>
      <c r="B8559" s="43">
        <v>87.07</v>
      </c>
      <c r="C8559" s="43">
        <v>252343.12500884099</v>
      </c>
      <c r="D8559" s="43">
        <v>201797.03283946289</v>
      </c>
      <c r="E8559" s="43">
        <v>15537.620808080999</v>
      </c>
      <c r="F8559" s="43">
        <v>0</v>
      </c>
      <c r="G8559" s="43">
        <v>35008.471361297103</v>
      </c>
    </row>
    <row r="8560" spans="1:7" x14ac:dyDescent="0.2">
      <c r="A8560" s="7">
        <v>8558</v>
      </c>
      <c r="B8560" s="43">
        <v>30.49</v>
      </c>
      <c r="C8560" s="43">
        <v>62027.885770617002</v>
      </c>
      <c r="D8560" s="43">
        <v>50051.823518951001</v>
      </c>
      <c r="E8560" s="43">
        <v>10523.2426236437</v>
      </c>
      <c r="F8560" s="43">
        <v>0</v>
      </c>
      <c r="G8560" s="43">
        <v>1452.8196280223999</v>
      </c>
    </row>
    <row r="8561" spans="1:7" x14ac:dyDescent="0.2">
      <c r="A8561" s="7">
        <v>8559</v>
      </c>
      <c r="B8561" s="43">
        <v>2.29</v>
      </c>
      <c r="C8561" s="43">
        <v>2834.6419254655998</v>
      </c>
      <c r="D8561" s="43">
        <v>2541.3167969121</v>
      </c>
      <c r="E8561" s="43">
        <v>6268.3623690288996</v>
      </c>
      <c r="F8561" s="43">
        <v>0</v>
      </c>
      <c r="G8561" s="43">
        <v>-5975.0372404753998</v>
      </c>
    </row>
    <row r="8562" spans="1:7" x14ac:dyDescent="0.2">
      <c r="A8562" s="7">
        <v>8560</v>
      </c>
      <c r="B8562" s="43">
        <v>103.92</v>
      </c>
      <c r="C8562" s="43">
        <v>327574.08864140802</v>
      </c>
      <c r="D8562" s="43">
        <v>234357.83174586581</v>
      </c>
      <c r="E8562" s="43">
        <v>16777.147396528901</v>
      </c>
      <c r="F8562" s="43">
        <v>0</v>
      </c>
      <c r="G8562" s="43">
        <v>76439.109499013299</v>
      </c>
    </row>
    <row r="8563" spans="1:7" x14ac:dyDescent="0.2">
      <c r="A8563" s="7">
        <v>8561</v>
      </c>
      <c r="B8563" s="43">
        <v>139.99</v>
      </c>
      <c r="C8563" s="43">
        <v>1216451.8727339229</v>
      </c>
      <c r="D8563" s="43">
        <v>1320148.671916604</v>
      </c>
      <c r="E8563" s="43">
        <v>45323.967990347497</v>
      </c>
      <c r="F8563" s="43">
        <v>0</v>
      </c>
      <c r="G8563" s="43">
        <v>-149020.76717302861</v>
      </c>
    </row>
    <row r="8564" spans="1:7" x14ac:dyDescent="0.2">
      <c r="A8564" s="7">
        <v>8562</v>
      </c>
      <c r="B8564" s="43">
        <v>86.38</v>
      </c>
      <c r="C8564" s="43">
        <v>372783.05044021219</v>
      </c>
      <c r="D8564" s="43">
        <v>280483.77937748062</v>
      </c>
      <c r="E8564" s="43">
        <v>22878.987903674399</v>
      </c>
      <c r="F8564" s="43">
        <v>0</v>
      </c>
      <c r="G8564" s="43">
        <v>69420.283159057202</v>
      </c>
    </row>
    <row r="8565" spans="1:7" x14ac:dyDescent="0.2">
      <c r="A8565" s="7">
        <v>8563</v>
      </c>
      <c r="B8565" s="43">
        <v>24.7</v>
      </c>
      <c r="C8565" s="43">
        <v>55341.103342053197</v>
      </c>
      <c r="D8565" s="43">
        <v>41455.988297103802</v>
      </c>
      <c r="E8565" s="43">
        <v>11624.8769791656</v>
      </c>
      <c r="F8565" s="43">
        <v>0</v>
      </c>
      <c r="G8565" s="43">
        <v>2260.2380657837998</v>
      </c>
    </row>
    <row r="8566" spans="1:7" x14ac:dyDescent="0.2">
      <c r="A8566" s="7">
        <v>8564</v>
      </c>
      <c r="B8566" s="43">
        <v>180.01</v>
      </c>
      <c r="C8566" s="43">
        <v>2339784.1008887878</v>
      </c>
      <c r="D8566" s="43">
        <v>1967650.5752991149</v>
      </c>
      <c r="E8566" s="43">
        <v>69636.6772963197</v>
      </c>
      <c r="F8566" s="43">
        <v>0</v>
      </c>
      <c r="G8566" s="43">
        <v>302496.84829335322</v>
      </c>
    </row>
    <row r="8567" spans="1:7" x14ac:dyDescent="0.2">
      <c r="A8567" s="7">
        <v>8565</v>
      </c>
      <c r="B8567" s="43">
        <v>45.11</v>
      </c>
      <c r="C8567" s="43">
        <v>474455.25073156261</v>
      </c>
      <c r="D8567" s="43">
        <v>407547.92718558089</v>
      </c>
      <c r="E8567" s="43">
        <v>55908.815477854601</v>
      </c>
      <c r="F8567" s="43">
        <v>0</v>
      </c>
      <c r="G8567" s="43">
        <v>10998.508068127099</v>
      </c>
    </row>
    <row r="8568" spans="1:7" x14ac:dyDescent="0.2">
      <c r="A8568" s="7">
        <v>8566</v>
      </c>
      <c r="B8568" s="43">
        <v>3.98</v>
      </c>
      <c r="C8568" s="43">
        <v>1449.8822219981</v>
      </c>
      <c r="D8568" s="43">
        <v>1035.712644121</v>
      </c>
      <c r="E8568" s="43">
        <v>1937.2074416405001</v>
      </c>
      <c r="F8568" s="43">
        <v>0</v>
      </c>
      <c r="G8568" s="43">
        <v>-1523.0378637634001</v>
      </c>
    </row>
    <row r="8569" spans="1:7" x14ac:dyDescent="0.2">
      <c r="A8569" s="7">
        <v>8567</v>
      </c>
      <c r="B8569" s="43">
        <v>50.2</v>
      </c>
      <c r="C8569" s="43">
        <v>283559.67437675578</v>
      </c>
      <c r="D8569" s="43">
        <v>191881.85157401481</v>
      </c>
      <c r="E8569" s="43">
        <v>30173.8451822836</v>
      </c>
      <c r="F8569" s="43">
        <v>18306.368912627499</v>
      </c>
      <c r="G8569" s="43">
        <v>43197.608707829902</v>
      </c>
    </row>
    <row r="8570" spans="1:7" x14ac:dyDescent="0.2">
      <c r="A8570" s="7">
        <v>8568</v>
      </c>
      <c r="B8570" s="43">
        <v>55.57</v>
      </c>
      <c r="C8570" s="43">
        <v>8557.4790942296004</v>
      </c>
      <c r="D8570" s="43">
        <v>6180.9013535514996</v>
      </c>
      <c r="E8570" s="43">
        <v>835.27970259330004</v>
      </c>
      <c r="F8570" s="43">
        <v>0</v>
      </c>
      <c r="G8570" s="43">
        <v>1541.2980380848001</v>
      </c>
    </row>
    <row r="8571" spans="1:7" x14ac:dyDescent="0.2">
      <c r="A8571" s="7">
        <v>8569</v>
      </c>
      <c r="B8571" s="43">
        <v>36.61</v>
      </c>
      <c r="C8571" s="43">
        <v>2025.3196764405</v>
      </c>
      <c r="D8571" s="43">
        <v>2179.1754810838002</v>
      </c>
      <c r="E8571" s="43">
        <v>278.0961552951</v>
      </c>
      <c r="F8571" s="43">
        <v>0</v>
      </c>
      <c r="G8571" s="43">
        <v>-431.95195993829998</v>
      </c>
    </row>
    <row r="8572" spans="1:7" x14ac:dyDescent="0.2">
      <c r="A8572" s="7">
        <v>8570</v>
      </c>
      <c r="B8572" s="43">
        <v>267.8</v>
      </c>
      <c r="C8572" s="43">
        <v>1381671.002462388</v>
      </c>
      <c r="D8572" s="43">
        <v>1327921.4722739579</v>
      </c>
      <c r="E8572" s="43">
        <v>26719.439583452498</v>
      </c>
      <c r="F8572" s="43">
        <v>0</v>
      </c>
      <c r="G8572" s="43">
        <v>27030.0906049769</v>
      </c>
    </row>
    <row r="8573" spans="1:7" x14ac:dyDescent="0.2">
      <c r="A8573" s="7">
        <v>8571</v>
      </c>
      <c r="B8573" s="43">
        <v>154.29</v>
      </c>
      <c r="C8573" s="43">
        <v>882089.63144031051</v>
      </c>
      <c r="D8573" s="43">
        <v>811689.23077451077</v>
      </c>
      <c r="E8573" s="43">
        <v>29655.272400691301</v>
      </c>
      <c r="F8573" s="43">
        <v>0</v>
      </c>
      <c r="G8573" s="43">
        <v>40745.128265108397</v>
      </c>
    </row>
    <row r="8574" spans="1:7" x14ac:dyDescent="0.2">
      <c r="A8574" s="7">
        <v>8572</v>
      </c>
      <c r="B8574" s="43">
        <v>48.06</v>
      </c>
      <c r="C8574" s="43">
        <v>38260.475519347601</v>
      </c>
      <c r="D8574" s="43">
        <v>32951.802724433197</v>
      </c>
      <c r="E8574" s="43">
        <v>4078.5113439278002</v>
      </c>
      <c r="F8574" s="43">
        <v>0</v>
      </c>
      <c r="G8574" s="43">
        <v>1230.1614509865999</v>
      </c>
    </row>
    <row r="8575" spans="1:7" x14ac:dyDescent="0.2">
      <c r="A8575" s="7">
        <v>8573</v>
      </c>
      <c r="B8575" s="43">
        <v>21.6</v>
      </c>
      <c r="C8575" s="43">
        <v>17377.497284159701</v>
      </c>
      <c r="D8575" s="43">
        <v>13365.0877307681</v>
      </c>
      <c r="E8575" s="43">
        <v>4176.6809143042001</v>
      </c>
      <c r="F8575" s="43">
        <v>0</v>
      </c>
      <c r="G8575" s="43">
        <v>-164.27136091259999</v>
      </c>
    </row>
    <row r="8576" spans="1:7" x14ac:dyDescent="0.2">
      <c r="A8576" s="7">
        <v>8574</v>
      </c>
      <c r="B8576" s="43">
        <v>40.590000000000003</v>
      </c>
      <c r="C8576" s="43">
        <v>191927.5057377684</v>
      </c>
      <c r="D8576" s="43">
        <v>127715.8103072128</v>
      </c>
      <c r="E8576" s="43">
        <v>38022.439972922701</v>
      </c>
      <c r="F8576" s="43">
        <v>18610.121155166798</v>
      </c>
      <c r="G8576" s="43">
        <v>7579.1343024661001</v>
      </c>
    </row>
    <row r="8577" spans="1:7" x14ac:dyDescent="0.2">
      <c r="A8577" s="7">
        <v>8575</v>
      </c>
      <c r="B8577" s="43">
        <v>104.6</v>
      </c>
      <c r="C8577" s="43">
        <v>547388.88579300977</v>
      </c>
      <c r="D8577" s="43">
        <v>379770.86508768401</v>
      </c>
      <c r="E8577" s="43">
        <v>27327.450863686601</v>
      </c>
      <c r="F8577" s="43">
        <v>31346.023157365002</v>
      </c>
      <c r="G8577" s="43">
        <v>108944.5466842742</v>
      </c>
    </row>
    <row r="8578" spans="1:7" x14ac:dyDescent="0.2">
      <c r="A8578" s="7">
        <v>8576</v>
      </c>
      <c r="B8578" s="43">
        <v>52.03</v>
      </c>
      <c r="C8578" s="43">
        <v>22689.841240038801</v>
      </c>
      <c r="D8578" s="43">
        <v>23988.440945757899</v>
      </c>
      <c r="E8578" s="43">
        <v>2184.9752440947</v>
      </c>
      <c r="F8578" s="43">
        <v>0</v>
      </c>
      <c r="G8578" s="43">
        <v>-3483.5749498137998</v>
      </c>
    </row>
    <row r="8579" spans="1:7" x14ac:dyDescent="0.2">
      <c r="A8579" s="7">
        <v>8577</v>
      </c>
      <c r="B8579" s="43">
        <v>99.96</v>
      </c>
      <c r="C8579" s="43">
        <v>153578.9262845084</v>
      </c>
      <c r="D8579" s="43">
        <v>102319.4025093596</v>
      </c>
      <c r="E8579" s="43">
        <v>12162.2930765329</v>
      </c>
      <c r="F8579" s="43">
        <v>14803.7503953779</v>
      </c>
      <c r="G8579" s="43">
        <v>24293.480303237899</v>
      </c>
    </row>
    <row r="8580" spans="1:7" x14ac:dyDescent="0.2">
      <c r="A8580" s="7">
        <v>8578</v>
      </c>
      <c r="B8580" s="43">
        <v>61.58</v>
      </c>
      <c r="C8580" s="43">
        <v>220483.46426181521</v>
      </c>
      <c r="D8580" s="43">
        <v>185845.39176461019</v>
      </c>
      <c r="E8580" s="43">
        <v>18393.695300858799</v>
      </c>
      <c r="F8580" s="43">
        <v>0</v>
      </c>
      <c r="G8580" s="43">
        <v>16244.3771963462</v>
      </c>
    </row>
    <row r="8581" spans="1:7" x14ac:dyDescent="0.2">
      <c r="A8581" s="7">
        <v>8579</v>
      </c>
      <c r="B8581" s="43">
        <v>1.82</v>
      </c>
      <c r="C8581" s="43">
        <v>13839.038958438599</v>
      </c>
      <c r="D8581" s="43">
        <v>10284.0455374786</v>
      </c>
      <c r="E8581" s="43">
        <v>39452.4472868636</v>
      </c>
      <c r="F8581" s="43">
        <v>0</v>
      </c>
      <c r="G8581" s="43">
        <v>-35897.453865903597</v>
      </c>
    </row>
    <row r="8582" spans="1:7" x14ac:dyDescent="0.2">
      <c r="A8582" s="7">
        <v>8580</v>
      </c>
      <c r="B8582" s="43">
        <v>14.35</v>
      </c>
      <c r="C8582" s="43">
        <v>37420.296500128199</v>
      </c>
      <c r="D8582" s="43">
        <v>34028.468597402098</v>
      </c>
      <c r="E8582" s="43">
        <v>13258.674211215601</v>
      </c>
      <c r="F8582" s="43">
        <v>0</v>
      </c>
      <c r="G8582" s="43">
        <v>-9866.8463084894993</v>
      </c>
    </row>
    <row r="8583" spans="1:7" x14ac:dyDescent="0.2">
      <c r="A8583" s="7">
        <v>8581</v>
      </c>
      <c r="B8583" s="43">
        <v>310.42</v>
      </c>
      <c r="C8583" s="43">
        <v>3360642.7630861429</v>
      </c>
      <c r="D8583" s="43">
        <v>3343654.4857932869</v>
      </c>
      <c r="E8583" s="43">
        <v>57088.465804721804</v>
      </c>
      <c r="F8583" s="43">
        <v>0</v>
      </c>
      <c r="G8583" s="43">
        <v>-40100.188511866203</v>
      </c>
    </row>
    <row r="8584" spans="1:7" x14ac:dyDescent="0.2">
      <c r="A8584" s="7">
        <v>8582</v>
      </c>
      <c r="B8584" s="43">
        <v>52.31</v>
      </c>
      <c r="C8584" s="43">
        <v>473102.37706470251</v>
      </c>
      <c r="D8584" s="43">
        <v>315148.70242005028</v>
      </c>
      <c r="E8584" s="43">
        <v>68596.066738092297</v>
      </c>
      <c r="F8584" s="43">
        <v>37483.894950724301</v>
      </c>
      <c r="G8584" s="43">
        <v>51873.712955835603</v>
      </c>
    </row>
    <row r="8585" spans="1:7" x14ac:dyDescent="0.2">
      <c r="A8585" s="7">
        <v>8583</v>
      </c>
      <c r="B8585" s="43">
        <v>34.51</v>
      </c>
      <c r="C8585" s="43">
        <v>189107.89594083579</v>
      </c>
      <c r="D8585" s="43">
        <v>154319.69174564409</v>
      </c>
      <c r="E8585" s="43">
        <v>28162.591866031202</v>
      </c>
      <c r="F8585" s="43">
        <v>0</v>
      </c>
      <c r="G8585" s="43">
        <v>6625.6123291604999</v>
      </c>
    </row>
    <row r="8586" spans="1:7" x14ac:dyDescent="0.2">
      <c r="A8586" s="7">
        <v>8584</v>
      </c>
      <c r="B8586" s="43">
        <v>43.44</v>
      </c>
      <c r="C8586" s="43">
        <v>182079.46640842539</v>
      </c>
      <c r="D8586" s="43">
        <v>150276.43582944339</v>
      </c>
      <c r="E8586" s="43">
        <v>21583.624752795698</v>
      </c>
      <c r="F8586" s="43">
        <v>0</v>
      </c>
      <c r="G8586" s="43">
        <v>10219.405826186299</v>
      </c>
    </row>
    <row r="8587" spans="1:7" x14ac:dyDescent="0.2">
      <c r="A8587" s="7">
        <v>8585</v>
      </c>
      <c r="B8587" s="43">
        <v>238.51</v>
      </c>
      <c r="C8587" s="43">
        <v>171277.2354903942</v>
      </c>
      <c r="D8587" s="43">
        <v>181805.0264472641</v>
      </c>
      <c r="E8587" s="43">
        <v>3609.8804483231002</v>
      </c>
      <c r="F8587" s="43">
        <v>0</v>
      </c>
      <c r="G8587" s="43">
        <v>-14137.671405192999</v>
      </c>
    </row>
    <row r="8588" spans="1:7" x14ac:dyDescent="0.2">
      <c r="A8588" s="7">
        <v>8586</v>
      </c>
      <c r="B8588" s="43">
        <v>106.91</v>
      </c>
      <c r="C8588" s="43">
        <v>21770.382152260801</v>
      </c>
      <c r="D8588" s="43">
        <v>21644.6306700026</v>
      </c>
      <c r="E8588" s="43">
        <v>1019.0078007014</v>
      </c>
      <c r="F8588" s="43">
        <v>0</v>
      </c>
      <c r="G8588" s="43">
        <v>-893.25631844320003</v>
      </c>
    </row>
    <row r="8589" spans="1:7" x14ac:dyDescent="0.2">
      <c r="A8589" s="7">
        <v>8587</v>
      </c>
      <c r="B8589" s="43">
        <v>316.07</v>
      </c>
      <c r="C8589" s="43">
        <v>1174814.7341305851</v>
      </c>
      <c r="D8589" s="43">
        <v>782606.66123309755</v>
      </c>
      <c r="E8589" s="43">
        <v>28201.207146515299</v>
      </c>
      <c r="F8589" s="43">
        <v>93533.591746274702</v>
      </c>
      <c r="G8589" s="43">
        <v>270473.27400469763</v>
      </c>
    </row>
    <row r="8590" spans="1:7" x14ac:dyDescent="0.2">
      <c r="A8590" s="7">
        <v>8588</v>
      </c>
      <c r="B8590" s="43">
        <v>225.6</v>
      </c>
      <c r="C8590" s="43">
        <v>1060246.3560368039</v>
      </c>
      <c r="D8590" s="43">
        <v>1051220.3589151059</v>
      </c>
      <c r="E8590" s="43">
        <v>24791.353817392701</v>
      </c>
      <c r="F8590" s="43">
        <v>0</v>
      </c>
      <c r="G8590" s="43">
        <v>-15765.3566956954</v>
      </c>
    </row>
    <row r="8591" spans="1:7" x14ac:dyDescent="0.2">
      <c r="A8591" s="7">
        <v>8589</v>
      </c>
      <c r="B8591" s="43">
        <v>172.22</v>
      </c>
      <c r="C8591" s="43">
        <v>60884.653686414102</v>
      </c>
      <c r="D8591" s="43">
        <v>76774.779403437395</v>
      </c>
      <c r="E8591" s="43">
        <v>1770.570767334</v>
      </c>
      <c r="F8591" s="43">
        <v>0</v>
      </c>
      <c r="G8591" s="43">
        <v>-17660.696484357301</v>
      </c>
    </row>
    <row r="8592" spans="1:7" x14ac:dyDescent="0.2">
      <c r="A8592" s="7">
        <v>8590</v>
      </c>
      <c r="B8592" s="43">
        <v>15.66</v>
      </c>
      <c r="C8592" s="43">
        <v>170992.45037359709</v>
      </c>
      <c r="D8592" s="43">
        <v>113783.94047533799</v>
      </c>
      <c r="E8592" s="43">
        <v>87998.257814886703</v>
      </c>
      <c r="F8592" s="43">
        <v>16592.3104212494</v>
      </c>
      <c r="G8592" s="43">
        <v>-47382.058337877002</v>
      </c>
    </row>
    <row r="8593" spans="1:7" x14ac:dyDescent="0.2">
      <c r="A8593" s="7">
        <v>8591</v>
      </c>
      <c r="B8593" s="43">
        <v>23.37</v>
      </c>
      <c r="C8593" s="43">
        <v>13702.7375925134</v>
      </c>
      <c r="D8593" s="43">
        <v>11247.379408225501</v>
      </c>
      <c r="E8593" s="43">
        <v>3006.2883418704</v>
      </c>
      <c r="F8593" s="43">
        <v>0</v>
      </c>
      <c r="G8593" s="43">
        <v>-550.93015758260003</v>
      </c>
    </row>
    <row r="8594" spans="1:7" x14ac:dyDescent="0.2">
      <c r="A8594" s="7">
        <v>8592</v>
      </c>
      <c r="B8594" s="43">
        <v>198.77</v>
      </c>
      <c r="C8594" s="43">
        <v>1758973.284324134</v>
      </c>
      <c r="D8594" s="43">
        <v>1352055.1883531569</v>
      </c>
      <c r="E8594" s="43">
        <v>47812.738135148102</v>
      </c>
      <c r="F8594" s="43">
        <v>0</v>
      </c>
      <c r="G8594" s="43">
        <v>359105.35783582903</v>
      </c>
    </row>
    <row r="8595" spans="1:7" x14ac:dyDescent="0.2">
      <c r="A8595" s="7">
        <v>8593</v>
      </c>
      <c r="B8595" s="43">
        <v>92.17</v>
      </c>
      <c r="C8595" s="43">
        <v>491172.11284983502</v>
      </c>
      <c r="D8595" s="43">
        <v>435564.61022291792</v>
      </c>
      <c r="E8595" s="43">
        <v>27611.489180102901</v>
      </c>
      <c r="F8595" s="43">
        <v>0</v>
      </c>
      <c r="G8595" s="43">
        <v>27996.013446814199</v>
      </c>
    </row>
    <row r="8596" spans="1:7" x14ac:dyDescent="0.2">
      <c r="A8596" s="7">
        <v>8594</v>
      </c>
      <c r="B8596" s="43">
        <v>129.07</v>
      </c>
      <c r="C8596" s="43">
        <v>759824.62329985632</v>
      </c>
      <c r="D8596" s="43">
        <v>505554.82644854131</v>
      </c>
      <c r="E8596" s="43">
        <v>45387.433278146302</v>
      </c>
      <c r="F8596" s="43">
        <v>60455.564954802103</v>
      </c>
      <c r="G8596" s="43">
        <v>148426.79861836671</v>
      </c>
    </row>
    <row r="8597" spans="1:7" x14ac:dyDescent="0.2">
      <c r="A8597" s="7">
        <v>8595</v>
      </c>
      <c r="B8597" s="43">
        <v>48.03</v>
      </c>
      <c r="C8597" s="43">
        <v>157729.00372926399</v>
      </c>
      <c r="D8597" s="43">
        <v>135046.10299076719</v>
      </c>
      <c r="E8597" s="43">
        <v>16883.5992788281</v>
      </c>
      <c r="F8597" s="43">
        <v>0</v>
      </c>
      <c r="G8597" s="43">
        <v>5799.3014596686999</v>
      </c>
    </row>
    <row r="8598" spans="1:7" x14ac:dyDescent="0.2">
      <c r="A8598" s="7">
        <v>8596</v>
      </c>
      <c r="B8598" s="43">
        <v>47.67</v>
      </c>
      <c r="C8598" s="43">
        <v>172986.69887229861</v>
      </c>
      <c r="D8598" s="43">
        <v>140791.5182422142</v>
      </c>
      <c r="E8598" s="43">
        <v>19284.429785083099</v>
      </c>
      <c r="F8598" s="43">
        <v>0</v>
      </c>
      <c r="G8598" s="43">
        <v>12910.750845001399</v>
      </c>
    </row>
    <row r="8599" spans="1:7" x14ac:dyDescent="0.2">
      <c r="A8599" s="7">
        <v>8597</v>
      </c>
      <c r="B8599" s="43">
        <v>32.770000000000003</v>
      </c>
      <c r="C8599" s="43">
        <v>186599.243520755</v>
      </c>
      <c r="D8599" s="43">
        <v>153228.8176865174</v>
      </c>
      <c r="E8599" s="43">
        <v>29298.900561189999</v>
      </c>
      <c r="F8599" s="43">
        <v>0</v>
      </c>
      <c r="G8599" s="43">
        <v>4071.5252730476</v>
      </c>
    </row>
    <row r="8600" spans="1:7" x14ac:dyDescent="0.2">
      <c r="A8600" s="7">
        <v>8598</v>
      </c>
      <c r="B8600" s="43">
        <v>61.21</v>
      </c>
      <c r="C8600" s="43">
        <v>382903.01689341961</v>
      </c>
      <c r="D8600" s="43">
        <v>266071.86375339038</v>
      </c>
      <c r="E8600" s="43">
        <v>34042.737414340801</v>
      </c>
      <c r="F8600" s="43">
        <v>7644.7951594154001</v>
      </c>
      <c r="G8600" s="43">
        <v>75143.620566272904</v>
      </c>
    </row>
    <row r="8601" spans="1:7" x14ac:dyDescent="0.2">
      <c r="A8601" s="7">
        <v>8599</v>
      </c>
      <c r="B8601" s="43">
        <v>53.58</v>
      </c>
      <c r="C8601" s="43">
        <v>184231.72810274869</v>
      </c>
      <c r="D8601" s="43">
        <v>122713.96814143041</v>
      </c>
      <c r="E8601" s="43">
        <v>30136.893327281501</v>
      </c>
      <c r="F8601" s="43">
        <v>24269.244487871299</v>
      </c>
      <c r="G8601" s="43">
        <v>7111.6221461655005</v>
      </c>
    </row>
    <row r="8602" spans="1:7" x14ac:dyDescent="0.2">
      <c r="A8602" s="7">
        <v>8600</v>
      </c>
      <c r="B8602" s="43">
        <v>41.64</v>
      </c>
      <c r="C8602" s="43">
        <v>255994.58986137321</v>
      </c>
      <c r="D8602" s="43">
        <v>243134.5867290067</v>
      </c>
      <c r="E8602" s="43">
        <v>32097.546030257199</v>
      </c>
      <c r="F8602" s="43">
        <v>0</v>
      </c>
      <c r="G8602" s="43">
        <v>-19237.5428978907</v>
      </c>
    </row>
    <row r="8603" spans="1:7" x14ac:dyDescent="0.2">
      <c r="A8603" s="7">
        <v>8601</v>
      </c>
      <c r="B8603" s="43">
        <v>39.32</v>
      </c>
      <c r="C8603" s="43">
        <v>115745.19529467419</v>
      </c>
      <c r="D8603" s="43">
        <v>119792.1955121402</v>
      </c>
      <c r="E8603" s="43">
        <v>15080.166348041001</v>
      </c>
      <c r="F8603" s="43">
        <v>0</v>
      </c>
      <c r="G8603" s="43">
        <v>-19127.166565506999</v>
      </c>
    </row>
    <row r="8604" spans="1:7" x14ac:dyDescent="0.2">
      <c r="A8604" s="7">
        <v>8602</v>
      </c>
      <c r="B8604" s="43">
        <v>41.17</v>
      </c>
      <c r="C8604" s="43">
        <v>52346.875158119801</v>
      </c>
      <c r="D8604" s="43">
        <v>47980.162312676599</v>
      </c>
      <c r="E8604" s="43">
        <v>6751.8190373433999</v>
      </c>
      <c r="F8604" s="43">
        <v>0</v>
      </c>
      <c r="G8604" s="43">
        <v>-2385.1061919002</v>
      </c>
    </row>
    <row r="8605" spans="1:7" x14ac:dyDescent="0.2">
      <c r="A8605" s="7">
        <v>8603</v>
      </c>
      <c r="B8605" s="43">
        <v>63.29</v>
      </c>
      <c r="C8605" s="43">
        <v>233622.32967832111</v>
      </c>
      <c r="D8605" s="43">
        <v>234782.86729678669</v>
      </c>
      <c r="E8605" s="43">
        <v>18775.783851995398</v>
      </c>
      <c r="F8605" s="43">
        <v>0</v>
      </c>
      <c r="G8605" s="43">
        <v>-19936.321470461</v>
      </c>
    </row>
    <row r="8606" spans="1:7" x14ac:dyDescent="0.2">
      <c r="A8606" s="7">
        <v>8604</v>
      </c>
      <c r="B8606" s="43">
        <v>191.63</v>
      </c>
      <c r="C8606" s="43">
        <v>1386745.2589681961</v>
      </c>
      <c r="D8606" s="43">
        <v>1095871.078506612</v>
      </c>
      <c r="E8606" s="43">
        <v>37500.659268330099</v>
      </c>
      <c r="F8606" s="43">
        <v>0</v>
      </c>
      <c r="G8606" s="43">
        <v>253373.5211932534</v>
      </c>
    </row>
    <row r="8607" spans="1:7" x14ac:dyDescent="0.2">
      <c r="A8607" s="7">
        <v>8605</v>
      </c>
      <c r="B8607" s="43">
        <v>14.8</v>
      </c>
      <c r="C8607" s="43">
        <v>70982.324893017707</v>
      </c>
      <c r="D8607" s="43">
        <v>73333.725559481696</v>
      </c>
      <c r="E8607" s="43">
        <v>24551.547017517099</v>
      </c>
      <c r="F8607" s="43">
        <v>0</v>
      </c>
      <c r="G8607" s="43">
        <v>-26902.9476839811</v>
      </c>
    </row>
    <row r="8608" spans="1:7" x14ac:dyDescent="0.2">
      <c r="A8608" s="7">
        <v>8606</v>
      </c>
      <c r="B8608" s="43">
        <v>11.43</v>
      </c>
      <c r="C8608" s="43">
        <v>32165.888195344301</v>
      </c>
      <c r="D8608" s="43">
        <v>32088.894891071301</v>
      </c>
      <c r="E8608" s="43">
        <v>14233.4910340444</v>
      </c>
      <c r="F8608" s="43">
        <v>0</v>
      </c>
      <c r="G8608" s="43">
        <v>-14156.497729771299</v>
      </c>
    </row>
    <row r="8609" spans="1:7" x14ac:dyDescent="0.2">
      <c r="A8609" s="7">
        <v>8607</v>
      </c>
      <c r="B8609" s="43">
        <v>23.47</v>
      </c>
      <c r="C8609" s="43">
        <v>123234.52771825581</v>
      </c>
      <c r="D8609" s="43">
        <v>92606.020876994196</v>
      </c>
      <c r="E8609" s="43">
        <v>27809.309323046698</v>
      </c>
      <c r="F8609" s="43">
        <v>0</v>
      </c>
      <c r="G8609" s="43">
        <v>2819.1975182149999</v>
      </c>
    </row>
    <row r="8610" spans="1:7" x14ac:dyDescent="0.2">
      <c r="A8610" s="7">
        <v>8608</v>
      </c>
      <c r="B8610" s="43">
        <v>5.05</v>
      </c>
      <c r="C8610" s="43">
        <v>5134.1003705985004</v>
      </c>
      <c r="D8610" s="43">
        <v>3994.1798602715999</v>
      </c>
      <c r="E8610" s="43">
        <v>5249.3449733888001</v>
      </c>
      <c r="F8610" s="43">
        <v>0</v>
      </c>
      <c r="G8610" s="43">
        <v>-4109.4244630618996</v>
      </c>
    </row>
    <row r="8611" spans="1:7" x14ac:dyDescent="0.2">
      <c r="A8611" s="7">
        <v>8609</v>
      </c>
      <c r="B8611" s="43">
        <v>15.65</v>
      </c>
      <c r="C8611" s="43">
        <v>41749.626343494601</v>
      </c>
      <c r="D8611" s="43">
        <v>45459.331436793102</v>
      </c>
      <c r="E8611" s="43">
        <v>13645.235235440499</v>
      </c>
      <c r="F8611" s="43">
        <v>0</v>
      </c>
      <c r="G8611" s="43">
        <v>-17354.940328739001</v>
      </c>
    </row>
    <row r="8612" spans="1:7" x14ac:dyDescent="0.2">
      <c r="A8612" s="7">
        <v>8610</v>
      </c>
      <c r="B8612" s="43">
        <v>13.06</v>
      </c>
      <c r="C8612" s="43">
        <v>68202.249171984906</v>
      </c>
      <c r="D8612" s="43">
        <v>45430.9687991022</v>
      </c>
      <c r="E8612" s="43">
        <v>45872.913847390999</v>
      </c>
      <c r="F8612" s="43">
        <v>9007.5458667292005</v>
      </c>
      <c r="G8612" s="43">
        <v>-32109.179341237599</v>
      </c>
    </row>
    <row r="8613" spans="1:7" x14ac:dyDescent="0.2">
      <c r="A8613" s="7">
        <v>8611</v>
      </c>
      <c r="B8613" s="43">
        <v>59.04</v>
      </c>
      <c r="C8613" s="43">
        <v>619413.91564210423</v>
      </c>
      <c r="D8613" s="43">
        <v>412603.78943215369</v>
      </c>
      <c r="E8613" s="43">
        <v>83210.679994093007</v>
      </c>
      <c r="F8613" s="43">
        <v>59621.861972125298</v>
      </c>
      <c r="G8613" s="43">
        <v>63977.584243732199</v>
      </c>
    </row>
    <row r="8614" spans="1:7" x14ac:dyDescent="0.2">
      <c r="A8614" s="7">
        <v>8612</v>
      </c>
      <c r="B8614" s="43">
        <v>118.9</v>
      </c>
      <c r="C8614" s="43">
        <v>337117.93067530601</v>
      </c>
      <c r="D8614" s="43">
        <v>345441.13236310589</v>
      </c>
      <c r="E8614" s="43">
        <v>14467.8108808663</v>
      </c>
      <c r="F8614" s="43">
        <v>0</v>
      </c>
      <c r="G8614" s="43">
        <v>-22791.0125686662</v>
      </c>
    </row>
    <row r="8615" spans="1:7" x14ac:dyDescent="0.2">
      <c r="A8615" s="7">
        <v>8613</v>
      </c>
      <c r="B8615" s="43">
        <v>59.39</v>
      </c>
      <c r="C8615" s="43">
        <v>174884.35902916931</v>
      </c>
      <c r="D8615" s="43">
        <v>178658.88170134989</v>
      </c>
      <c r="E8615" s="43">
        <v>15050.077113469901</v>
      </c>
      <c r="F8615" s="43">
        <v>0</v>
      </c>
      <c r="G8615" s="43">
        <v>-18824.5997856506</v>
      </c>
    </row>
    <row r="8616" spans="1:7" x14ac:dyDescent="0.2">
      <c r="A8616" s="7">
        <v>8614</v>
      </c>
      <c r="B8616" s="43">
        <v>32.78</v>
      </c>
      <c r="C8616" s="43">
        <v>39315.668482244</v>
      </c>
      <c r="D8616" s="43">
        <v>26184.0436953073</v>
      </c>
      <c r="E8616" s="43">
        <v>10532.7526000947</v>
      </c>
      <c r="F8616" s="43">
        <v>5189.0566795326004</v>
      </c>
      <c r="G8616" s="43">
        <v>-2590.1844926906001</v>
      </c>
    </row>
    <row r="8617" spans="1:7" x14ac:dyDescent="0.2">
      <c r="A8617" s="7">
        <v>8615</v>
      </c>
      <c r="B8617" s="43">
        <v>3.54</v>
      </c>
      <c r="C8617" s="43">
        <v>2109.6809212291</v>
      </c>
      <c r="D8617" s="43">
        <v>1569.0494334243999</v>
      </c>
      <c r="E8617" s="43">
        <v>3155.3356702152</v>
      </c>
      <c r="F8617" s="43">
        <v>0</v>
      </c>
      <c r="G8617" s="43">
        <v>-2614.7041824104999</v>
      </c>
    </row>
    <row r="8618" spans="1:7" x14ac:dyDescent="0.2">
      <c r="A8618" s="7">
        <v>8616</v>
      </c>
      <c r="B8618" s="43">
        <v>215.93</v>
      </c>
      <c r="C8618" s="43">
        <v>1111827.948474498</v>
      </c>
      <c r="D8618" s="43">
        <v>739593.15496925008</v>
      </c>
      <c r="E8618" s="43">
        <v>39687.136269997303</v>
      </c>
      <c r="F8618" s="43">
        <v>89394.236048645995</v>
      </c>
      <c r="G8618" s="43">
        <v>243153.421186605</v>
      </c>
    </row>
    <row r="8619" spans="1:7" x14ac:dyDescent="0.2">
      <c r="A8619" s="7">
        <v>8617</v>
      </c>
      <c r="B8619" s="43">
        <v>109.4</v>
      </c>
      <c r="C8619" s="43">
        <v>444479.97771519067</v>
      </c>
      <c r="D8619" s="43">
        <v>374353.89152038557</v>
      </c>
      <c r="E8619" s="43">
        <v>20952.187235591598</v>
      </c>
      <c r="F8619" s="43">
        <v>0</v>
      </c>
      <c r="G8619" s="43">
        <v>49173.898959213497</v>
      </c>
    </row>
    <row r="8620" spans="1:7" x14ac:dyDescent="0.2">
      <c r="A8620" s="7">
        <v>8618</v>
      </c>
      <c r="B8620" s="43">
        <v>148.35</v>
      </c>
      <c r="C8620" s="43">
        <v>724367.33951362234</v>
      </c>
      <c r="D8620" s="43">
        <v>560867.50085281138</v>
      </c>
      <c r="E8620" s="43">
        <v>25314.701628011499</v>
      </c>
      <c r="F8620" s="43">
        <v>0</v>
      </c>
      <c r="G8620" s="43">
        <v>138185.13703279951</v>
      </c>
    </row>
    <row r="8621" spans="1:7" x14ac:dyDescent="0.2">
      <c r="A8621" s="7">
        <v>8619</v>
      </c>
      <c r="B8621" s="43">
        <v>18.61</v>
      </c>
      <c r="C8621" s="43">
        <v>128111.7595426976</v>
      </c>
      <c r="D8621" s="43">
        <v>85204.757174337094</v>
      </c>
      <c r="E8621" s="43">
        <v>55531.057727145802</v>
      </c>
      <c r="F8621" s="43">
        <v>12441.887199788</v>
      </c>
      <c r="G8621" s="43">
        <v>-25065.942558573301</v>
      </c>
    </row>
    <row r="8622" spans="1:7" x14ac:dyDescent="0.2">
      <c r="A8622" s="7">
        <v>8620</v>
      </c>
      <c r="B8622" s="43">
        <v>75.62</v>
      </c>
      <c r="C8622" s="43">
        <v>19693.457032267699</v>
      </c>
      <c r="D8622" s="43">
        <v>13125.282888817001</v>
      </c>
      <c r="E8622" s="43">
        <v>2266.3071373019002</v>
      </c>
      <c r="F8622" s="43">
        <v>2590.7608320328</v>
      </c>
      <c r="G8622" s="43">
        <v>1711.1061741161</v>
      </c>
    </row>
    <row r="8623" spans="1:7" x14ac:dyDescent="0.2">
      <c r="A8623" s="7">
        <v>8621</v>
      </c>
      <c r="B8623" s="43">
        <v>88.99</v>
      </c>
      <c r="C8623" s="43">
        <v>441777.98548356257</v>
      </c>
      <c r="D8623" s="43">
        <v>406488.9106340236</v>
      </c>
      <c r="E8623" s="43">
        <v>25513.238166009101</v>
      </c>
      <c r="F8623" s="43">
        <v>0</v>
      </c>
      <c r="G8623" s="43">
        <v>9775.8366835299003</v>
      </c>
    </row>
    <row r="8624" spans="1:7" x14ac:dyDescent="0.2">
      <c r="A8624" s="7">
        <v>8622</v>
      </c>
      <c r="B8624" s="43">
        <v>54.71</v>
      </c>
      <c r="C8624" s="43">
        <v>60987.476284997203</v>
      </c>
      <c r="D8624" s="43">
        <v>62486.345809053302</v>
      </c>
      <c r="E8624" s="43">
        <v>5635.8384653484</v>
      </c>
      <c r="F8624" s="43">
        <v>0</v>
      </c>
      <c r="G8624" s="43">
        <v>-7134.7079894045</v>
      </c>
    </row>
    <row r="8625" spans="1:7" x14ac:dyDescent="0.2">
      <c r="A8625" s="7">
        <v>8623</v>
      </c>
      <c r="B8625" s="43">
        <v>210.32</v>
      </c>
      <c r="C8625" s="43">
        <v>198840.97271481541</v>
      </c>
      <c r="D8625" s="43">
        <v>321212.4547983688</v>
      </c>
      <c r="E8625" s="43">
        <v>4746.6650537054002</v>
      </c>
      <c r="F8625" s="43">
        <v>0</v>
      </c>
      <c r="G8625" s="43">
        <v>-127118.1471372588</v>
      </c>
    </row>
    <row r="8626" spans="1:7" x14ac:dyDescent="0.2">
      <c r="A8626" s="7">
        <v>8624</v>
      </c>
      <c r="B8626" s="43">
        <v>152.15</v>
      </c>
      <c r="C8626" s="43">
        <v>69880.427921055103</v>
      </c>
      <c r="D8626" s="43">
        <v>84886.979828041003</v>
      </c>
      <c r="E8626" s="43">
        <v>2302.1398992889999</v>
      </c>
      <c r="F8626" s="43">
        <v>0</v>
      </c>
      <c r="G8626" s="43">
        <v>-17308.691806274899</v>
      </c>
    </row>
    <row r="8627" spans="1:7" x14ac:dyDescent="0.2">
      <c r="A8627" s="7">
        <v>8625</v>
      </c>
      <c r="B8627" s="43">
        <v>13.11</v>
      </c>
      <c r="C8627" s="43">
        <v>55002.3599827586</v>
      </c>
      <c r="D8627" s="43">
        <v>46121.1226606618</v>
      </c>
      <c r="E8627" s="43">
        <v>21374.520222972002</v>
      </c>
      <c r="F8627" s="43">
        <v>0</v>
      </c>
      <c r="G8627" s="43">
        <v>-12493.2829008752</v>
      </c>
    </row>
    <row r="8628" spans="1:7" x14ac:dyDescent="0.2">
      <c r="A8628" s="7">
        <v>8626</v>
      </c>
      <c r="B8628" s="43">
        <v>12.33</v>
      </c>
      <c r="C8628" s="43">
        <v>28548.0704314744</v>
      </c>
      <c r="D8628" s="43">
        <v>32764.114142444199</v>
      </c>
      <c r="E8628" s="43">
        <v>11686.6335782436</v>
      </c>
      <c r="F8628" s="43">
        <v>0</v>
      </c>
      <c r="G8628" s="43">
        <v>-15902.677289213399</v>
      </c>
    </row>
    <row r="8629" spans="1:7" x14ac:dyDescent="0.2">
      <c r="A8629" s="7">
        <v>8627</v>
      </c>
      <c r="B8629" s="43">
        <v>63.45</v>
      </c>
      <c r="C8629" s="43">
        <v>143184.6543887138</v>
      </c>
      <c r="D8629" s="43">
        <v>132840.9591272393</v>
      </c>
      <c r="E8629" s="43">
        <v>11515.0199839541</v>
      </c>
      <c r="F8629" s="43">
        <v>0</v>
      </c>
      <c r="G8629" s="43">
        <v>-1171.3247224796</v>
      </c>
    </row>
    <row r="8630" spans="1:7" x14ac:dyDescent="0.2">
      <c r="A8630" s="7">
        <v>8628</v>
      </c>
      <c r="B8630" s="43">
        <v>31.81</v>
      </c>
      <c r="C8630" s="43">
        <v>222107.94674308749</v>
      </c>
      <c r="D8630" s="43">
        <v>184269.32377701721</v>
      </c>
      <c r="E8630" s="43">
        <v>37051.880661343297</v>
      </c>
      <c r="F8630" s="43">
        <v>0</v>
      </c>
      <c r="G8630" s="43">
        <v>786.74230472689999</v>
      </c>
    </row>
    <row r="8631" spans="1:7" x14ac:dyDescent="0.2">
      <c r="A8631" s="7">
        <v>8629</v>
      </c>
      <c r="B8631" s="43">
        <v>160.49</v>
      </c>
      <c r="C8631" s="43">
        <v>986987.03743204765</v>
      </c>
      <c r="D8631" s="43">
        <v>656962.05120465741</v>
      </c>
      <c r="E8631" s="43">
        <v>49089.620878862799</v>
      </c>
      <c r="F8631" s="43">
        <v>96218.254720724595</v>
      </c>
      <c r="G8631" s="43">
        <v>184717.1106278027</v>
      </c>
    </row>
    <row r="8632" spans="1:7" x14ac:dyDescent="0.2">
      <c r="A8632" s="7">
        <v>8630</v>
      </c>
      <c r="B8632" s="43">
        <v>26.93</v>
      </c>
      <c r="C8632" s="43">
        <v>22718.278111571501</v>
      </c>
      <c r="D8632" s="43">
        <v>20297.500202000399</v>
      </c>
      <c r="E8632" s="43">
        <v>4251.1637838242996</v>
      </c>
      <c r="F8632" s="43">
        <v>0</v>
      </c>
      <c r="G8632" s="43">
        <v>-1830.3858742532</v>
      </c>
    </row>
    <row r="8633" spans="1:7" x14ac:dyDescent="0.2">
      <c r="A8633" s="7">
        <v>8631</v>
      </c>
      <c r="B8633" s="43">
        <v>84.71</v>
      </c>
      <c r="C8633" s="43">
        <v>293125.44877661281</v>
      </c>
      <c r="D8633" s="43">
        <v>197282.4052253936</v>
      </c>
      <c r="E8633" s="43">
        <v>18491.9060766886</v>
      </c>
      <c r="F8633" s="43">
        <v>23616.839371449099</v>
      </c>
      <c r="G8633" s="43">
        <v>53734.298103081397</v>
      </c>
    </row>
    <row r="8634" spans="1:7" x14ac:dyDescent="0.2">
      <c r="A8634" s="7">
        <v>8632</v>
      </c>
      <c r="B8634" s="43">
        <v>134.41</v>
      </c>
      <c r="C8634" s="43">
        <v>403915.411772224</v>
      </c>
      <c r="D8634" s="43">
        <v>389044.56584529171</v>
      </c>
      <c r="E8634" s="43">
        <v>15816.7561720869</v>
      </c>
      <c r="F8634" s="43">
        <v>0</v>
      </c>
      <c r="G8634" s="43">
        <v>-945.91024515460003</v>
      </c>
    </row>
    <row r="8635" spans="1:7" x14ac:dyDescent="0.2">
      <c r="A8635" s="7">
        <v>8633</v>
      </c>
      <c r="B8635" s="43">
        <v>14.12</v>
      </c>
      <c r="C8635" s="43">
        <v>14323.633042343599</v>
      </c>
      <c r="D8635" s="43">
        <v>11747.392711484499</v>
      </c>
      <c r="E8635" s="43">
        <v>5223.6427022285998</v>
      </c>
      <c r="F8635" s="43">
        <v>0</v>
      </c>
      <c r="G8635" s="43">
        <v>-2647.4023713695001</v>
      </c>
    </row>
    <row r="8636" spans="1:7" x14ac:dyDescent="0.2">
      <c r="A8636" s="7">
        <v>8634</v>
      </c>
      <c r="B8636" s="43">
        <v>148.56</v>
      </c>
      <c r="C8636" s="43">
        <v>180207.25593905951</v>
      </c>
      <c r="D8636" s="43">
        <v>183346.82904561071</v>
      </c>
      <c r="E8636" s="43">
        <v>6102.7655958849</v>
      </c>
      <c r="F8636" s="43">
        <v>0</v>
      </c>
      <c r="G8636" s="43">
        <v>-9242.3387024362</v>
      </c>
    </row>
    <row r="8637" spans="1:7" x14ac:dyDescent="0.2">
      <c r="A8637" s="7">
        <v>8635</v>
      </c>
      <c r="B8637" s="43">
        <v>43.35</v>
      </c>
      <c r="C8637" s="43">
        <v>4467.3885224912001</v>
      </c>
      <c r="D8637" s="43">
        <v>5233.3924543101002</v>
      </c>
      <c r="E8637" s="43">
        <v>526.69134063230001</v>
      </c>
      <c r="F8637" s="43">
        <v>0</v>
      </c>
      <c r="G8637" s="43">
        <v>-1292.6952724512</v>
      </c>
    </row>
    <row r="8638" spans="1:7" x14ac:dyDescent="0.2">
      <c r="A8638" s="7">
        <v>8636</v>
      </c>
      <c r="B8638" s="43">
        <v>49.51</v>
      </c>
      <c r="C8638" s="43">
        <v>55649.920160057503</v>
      </c>
      <c r="D8638" s="43">
        <v>77549.864390597097</v>
      </c>
      <c r="E8638" s="43">
        <v>5723.7371731629</v>
      </c>
      <c r="F8638" s="43">
        <v>0</v>
      </c>
      <c r="G8638" s="43">
        <v>-27623.6814037025</v>
      </c>
    </row>
    <row r="8639" spans="1:7" x14ac:dyDescent="0.2">
      <c r="A8639" s="7">
        <v>8637</v>
      </c>
      <c r="B8639" s="43">
        <v>13.97</v>
      </c>
      <c r="C8639" s="43">
        <v>14755.0220833443</v>
      </c>
      <c r="D8639" s="43">
        <v>15398.859217875301</v>
      </c>
      <c r="E8639" s="43">
        <v>5313.7419760274997</v>
      </c>
      <c r="F8639" s="43">
        <v>0</v>
      </c>
      <c r="G8639" s="43">
        <v>-5957.5791105585004</v>
      </c>
    </row>
    <row r="8640" spans="1:7" x14ac:dyDescent="0.2">
      <c r="A8640" s="7">
        <v>8638</v>
      </c>
      <c r="B8640" s="43">
        <v>39.4</v>
      </c>
      <c r="C8640" s="43">
        <v>212922.63010338551</v>
      </c>
      <c r="D8640" s="43">
        <v>155809.7855694567</v>
      </c>
      <c r="E8640" s="43">
        <v>29276.2365265023</v>
      </c>
      <c r="F8640" s="43">
        <v>0</v>
      </c>
      <c r="G8640" s="43">
        <v>27836.608007426501</v>
      </c>
    </row>
    <row r="8641" spans="1:7" x14ac:dyDescent="0.2">
      <c r="A8641" s="7">
        <v>8639</v>
      </c>
      <c r="B8641" s="43">
        <v>30.75</v>
      </c>
      <c r="C8641" s="43">
        <v>80501.382379504503</v>
      </c>
      <c r="D8641" s="43">
        <v>68910.797756049695</v>
      </c>
      <c r="E8641" s="43">
        <v>13390.789194582499</v>
      </c>
      <c r="F8641" s="43">
        <v>0</v>
      </c>
      <c r="G8641" s="43">
        <v>-1800.2045711276</v>
      </c>
    </row>
    <row r="8642" spans="1:7" x14ac:dyDescent="0.2">
      <c r="A8642" s="7">
        <v>8640</v>
      </c>
      <c r="B8642" s="43">
        <v>30.6</v>
      </c>
      <c r="C8642" s="43">
        <v>23224.493876619301</v>
      </c>
      <c r="D8642" s="43">
        <v>32031.889609138299</v>
      </c>
      <c r="E8642" s="43">
        <v>3835.5496909600001</v>
      </c>
      <c r="F8642" s="43">
        <v>0</v>
      </c>
      <c r="G8642" s="43">
        <v>-12642.945423478999</v>
      </c>
    </row>
    <row r="8643" spans="1:7" x14ac:dyDescent="0.2">
      <c r="A8643" s="7">
        <v>8641</v>
      </c>
      <c r="B8643" s="43">
        <v>46.62</v>
      </c>
      <c r="C8643" s="43">
        <v>250262.45307735429</v>
      </c>
      <c r="D8643" s="43">
        <v>234691.0172535798</v>
      </c>
      <c r="E8643" s="43">
        <v>27545.227706436199</v>
      </c>
      <c r="F8643" s="43">
        <v>0</v>
      </c>
      <c r="G8643" s="43">
        <v>-11973.791882661801</v>
      </c>
    </row>
    <row r="8644" spans="1:7" x14ac:dyDescent="0.2">
      <c r="A8644" s="7">
        <v>8642</v>
      </c>
      <c r="B8644" s="43">
        <v>47.91</v>
      </c>
      <c r="C8644" s="43">
        <v>139619.23023149939</v>
      </c>
      <c r="D8644" s="43">
        <v>98171.0338592357</v>
      </c>
      <c r="E8644" s="43">
        <v>15529.9578500921</v>
      </c>
      <c r="F8644" s="43">
        <v>0</v>
      </c>
      <c r="G8644" s="43">
        <v>25918.238522171599</v>
      </c>
    </row>
    <row r="8645" spans="1:7" x14ac:dyDescent="0.2">
      <c r="A8645" s="7">
        <v>8643</v>
      </c>
      <c r="B8645" s="43">
        <v>59.31</v>
      </c>
      <c r="C8645" s="43">
        <v>286020.32857951749</v>
      </c>
      <c r="D8645" s="43">
        <v>217615.46993140021</v>
      </c>
      <c r="E8645" s="43">
        <v>25029.358277367301</v>
      </c>
      <c r="F8645" s="43">
        <v>0</v>
      </c>
      <c r="G8645" s="43">
        <v>43375.50037075</v>
      </c>
    </row>
    <row r="8646" spans="1:7" x14ac:dyDescent="0.2">
      <c r="A8646" s="7">
        <v>8644</v>
      </c>
      <c r="B8646" s="43">
        <v>37.29</v>
      </c>
      <c r="C8646" s="43">
        <v>34370.382339038202</v>
      </c>
      <c r="D8646" s="43">
        <v>31374.3584170996</v>
      </c>
      <c r="E8646" s="43">
        <v>4650.4315648004003</v>
      </c>
      <c r="F8646" s="43">
        <v>0</v>
      </c>
      <c r="G8646" s="43">
        <v>-1654.4076428618</v>
      </c>
    </row>
    <row r="8647" spans="1:7" x14ac:dyDescent="0.2">
      <c r="A8647" s="7">
        <v>8645</v>
      </c>
      <c r="B8647" s="43">
        <v>60.94</v>
      </c>
      <c r="C8647" s="43">
        <v>58626.707965169502</v>
      </c>
      <c r="D8647" s="43">
        <v>54215.548032134197</v>
      </c>
      <c r="E8647" s="43">
        <v>4859.8740459943001</v>
      </c>
      <c r="F8647" s="43">
        <v>0</v>
      </c>
      <c r="G8647" s="43">
        <v>-448.71411295889999</v>
      </c>
    </row>
    <row r="8648" spans="1:7" x14ac:dyDescent="0.2">
      <c r="A8648" s="7">
        <v>8646</v>
      </c>
      <c r="B8648" s="43">
        <v>55.06</v>
      </c>
      <c r="C8648" s="43">
        <v>272401.59492143278</v>
      </c>
      <c r="D8648" s="43">
        <v>200043.33057189721</v>
      </c>
      <c r="E8648" s="43">
        <v>25723.998772699601</v>
      </c>
      <c r="F8648" s="43">
        <v>0</v>
      </c>
      <c r="G8648" s="43">
        <v>46634.2655768361</v>
      </c>
    </row>
    <row r="8649" spans="1:7" x14ac:dyDescent="0.2">
      <c r="A8649" s="7">
        <v>8647</v>
      </c>
      <c r="B8649" s="43">
        <v>2.4700000000000002</v>
      </c>
      <c r="C8649" s="43">
        <v>8410.7590319106002</v>
      </c>
      <c r="D8649" s="43">
        <v>5891.9200271971004</v>
      </c>
      <c r="E8649" s="43">
        <v>18147.2663590312</v>
      </c>
      <c r="F8649" s="43">
        <v>0</v>
      </c>
      <c r="G8649" s="43">
        <v>-15628.427354317801</v>
      </c>
    </row>
    <row r="8650" spans="1:7" x14ac:dyDescent="0.2">
      <c r="A8650" s="7">
        <v>8648</v>
      </c>
      <c r="B8650" s="43">
        <v>47.03</v>
      </c>
      <c r="C8650" s="43">
        <v>146069.1185344524</v>
      </c>
      <c r="D8650" s="43">
        <v>157555.36972091789</v>
      </c>
      <c r="E8650" s="43">
        <v>15841.8187240565</v>
      </c>
      <c r="F8650" s="43">
        <v>0</v>
      </c>
      <c r="G8650" s="43">
        <v>-27328.069910522001</v>
      </c>
    </row>
    <row r="8651" spans="1:7" x14ac:dyDescent="0.2">
      <c r="A8651" s="7">
        <v>8649</v>
      </c>
      <c r="B8651" s="43">
        <v>3.85</v>
      </c>
      <c r="C8651" s="43">
        <v>25554.004512829699</v>
      </c>
      <c r="D8651" s="43">
        <v>19743.089532868999</v>
      </c>
      <c r="E8651" s="43">
        <v>34349.013017092002</v>
      </c>
      <c r="F8651" s="43">
        <v>0</v>
      </c>
      <c r="G8651" s="43">
        <v>-28538.098037131302</v>
      </c>
    </row>
    <row r="8652" spans="1:7" x14ac:dyDescent="0.2">
      <c r="A8652" s="7">
        <v>8650</v>
      </c>
      <c r="B8652" s="43">
        <v>34.729999999999997</v>
      </c>
      <c r="C8652" s="43">
        <v>56485.309278664201</v>
      </c>
      <c r="D8652" s="43">
        <v>50565.880979204398</v>
      </c>
      <c r="E8652" s="43">
        <v>8279.3707493608999</v>
      </c>
      <c r="F8652" s="43">
        <v>0</v>
      </c>
      <c r="G8652" s="43">
        <v>-2359.9424499011002</v>
      </c>
    </row>
    <row r="8653" spans="1:7" x14ac:dyDescent="0.2">
      <c r="A8653" s="7">
        <v>8651</v>
      </c>
      <c r="B8653" s="43">
        <v>264.31</v>
      </c>
      <c r="C8653" s="43">
        <v>1859634.218700707</v>
      </c>
      <c r="D8653" s="43">
        <v>1416444.893679217</v>
      </c>
      <c r="E8653" s="43">
        <v>37304.675515946299</v>
      </c>
      <c r="F8653" s="43">
        <v>0</v>
      </c>
      <c r="G8653" s="43">
        <v>405884.6495055437</v>
      </c>
    </row>
    <row r="8654" spans="1:7" x14ac:dyDescent="0.2">
      <c r="A8654" s="7">
        <v>8652</v>
      </c>
      <c r="B8654" s="43">
        <v>146.15</v>
      </c>
      <c r="C8654" s="43">
        <v>218719.88656175279</v>
      </c>
      <c r="D8654" s="43">
        <v>190988.89572523339</v>
      </c>
      <c r="E8654" s="43">
        <v>7986.6477596954001</v>
      </c>
      <c r="F8654" s="43">
        <v>0</v>
      </c>
      <c r="G8654" s="43">
        <v>19744.343076824</v>
      </c>
    </row>
    <row r="8655" spans="1:7" x14ac:dyDescent="0.2">
      <c r="A8655" s="7">
        <v>8653</v>
      </c>
      <c r="B8655" s="43">
        <v>84.86</v>
      </c>
      <c r="C8655" s="43">
        <v>82292.475295734199</v>
      </c>
      <c r="D8655" s="43">
        <v>79967.871045546097</v>
      </c>
      <c r="E8655" s="43">
        <v>4884.8072893931003</v>
      </c>
      <c r="F8655" s="43">
        <v>0</v>
      </c>
      <c r="G8655" s="43">
        <v>-2560.2030392050001</v>
      </c>
    </row>
    <row r="8656" spans="1:7" x14ac:dyDescent="0.2">
      <c r="A8656" s="7">
        <v>8654</v>
      </c>
      <c r="B8656" s="43">
        <v>38.47</v>
      </c>
      <c r="C8656" s="43">
        <v>515912.1420673278</v>
      </c>
      <c r="D8656" s="43">
        <v>343677.78615055978</v>
      </c>
      <c r="E8656" s="43">
        <v>101700.3414788208</v>
      </c>
      <c r="F8656" s="43">
        <v>40569.033090458797</v>
      </c>
      <c r="G8656" s="43">
        <v>29964.981347488501</v>
      </c>
    </row>
    <row r="8657" spans="1:7" x14ac:dyDescent="0.2">
      <c r="A8657" s="7">
        <v>8655</v>
      </c>
      <c r="B8657" s="43">
        <v>166.53</v>
      </c>
      <c r="C8657" s="43">
        <v>604482.07098656369</v>
      </c>
      <c r="D8657" s="43">
        <v>402873.04892829212</v>
      </c>
      <c r="E8657" s="43">
        <v>31641.8277491892</v>
      </c>
      <c r="F8657" s="43">
        <v>79854.815767353299</v>
      </c>
      <c r="G8657" s="43">
        <v>90112.378541729093</v>
      </c>
    </row>
    <row r="8658" spans="1:7" x14ac:dyDescent="0.2">
      <c r="A8658" s="7">
        <v>8656</v>
      </c>
      <c r="B8658" s="43">
        <v>143.11000000000001</v>
      </c>
      <c r="C8658" s="43">
        <v>509030.31262164633</v>
      </c>
      <c r="D8658" s="43">
        <v>475929.61655399052</v>
      </c>
      <c r="E8658" s="43">
        <v>18070.287637498401</v>
      </c>
      <c r="F8658" s="43">
        <v>0</v>
      </c>
      <c r="G8658" s="43">
        <v>15030.4084301574</v>
      </c>
    </row>
    <row r="8659" spans="1:7" x14ac:dyDescent="0.2">
      <c r="A8659" s="7">
        <v>8657</v>
      </c>
      <c r="B8659" s="43">
        <v>167.93</v>
      </c>
      <c r="C8659" s="43">
        <v>61766.978570625397</v>
      </c>
      <c r="D8659" s="43">
        <v>62302.451320329201</v>
      </c>
      <c r="E8659" s="43">
        <v>1851.2382939008</v>
      </c>
      <c r="F8659" s="43">
        <v>0</v>
      </c>
      <c r="G8659" s="43">
        <v>-2386.7110436046</v>
      </c>
    </row>
    <row r="8660" spans="1:7" x14ac:dyDescent="0.2">
      <c r="A8660" s="7">
        <v>8658</v>
      </c>
      <c r="B8660" s="43">
        <v>154.58000000000001</v>
      </c>
      <c r="C8660" s="43">
        <v>1166284.7669005189</v>
      </c>
      <c r="D8660" s="43">
        <v>1416677.3606571869</v>
      </c>
      <c r="E8660" s="43">
        <v>39008.257194861799</v>
      </c>
      <c r="F8660" s="43">
        <v>0</v>
      </c>
      <c r="G8660" s="43">
        <v>-289400.85095152911</v>
      </c>
    </row>
    <row r="8661" spans="1:7" x14ac:dyDescent="0.2">
      <c r="A8661" s="7">
        <v>8659</v>
      </c>
      <c r="B8661" s="43">
        <v>3.74</v>
      </c>
      <c r="C8661" s="43">
        <v>50512.540000178</v>
      </c>
      <c r="D8661" s="43">
        <v>33616.084711996802</v>
      </c>
      <c r="E8661" s="43">
        <v>103987.96726948379</v>
      </c>
      <c r="F8661" s="43">
        <v>4007.9118359184999</v>
      </c>
      <c r="G8661" s="43">
        <v>-91099.423817221104</v>
      </c>
    </row>
    <row r="8662" spans="1:7" x14ac:dyDescent="0.2">
      <c r="A8662" s="7">
        <v>8660</v>
      </c>
      <c r="B8662" s="43">
        <v>37.25</v>
      </c>
      <c r="C8662" s="43">
        <v>18916.761490828201</v>
      </c>
      <c r="D8662" s="43">
        <v>19259.497172138901</v>
      </c>
      <c r="E8662" s="43">
        <v>2621.6786140115</v>
      </c>
      <c r="F8662" s="43">
        <v>0</v>
      </c>
      <c r="G8662" s="43">
        <v>-2964.4142953221999</v>
      </c>
    </row>
    <row r="8663" spans="1:7" x14ac:dyDescent="0.2">
      <c r="A8663" s="7">
        <v>8661</v>
      </c>
      <c r="B8663" s="43">
        <v>85.87</v>
      </c>
      <c r="C8663" s="43">
        <v>622723.97289475671</v>
      </c>
      <c r="D8663" s="43">
        <v>648966.6696412483</v>
      </c>
      <c r="E8663" s="43">
        <v>37857.5615127934</v>
      </c>
      <c r="F8663" s="43">
        <v>0</v>
      </c>
      <c r="G8663" s="43">
        <v>-64100.258259285001</v>
      </c>
    </row>
    <row r="8664" spans="1:7" x14ac:dyDescent="0.2">
      <c r="A8664" s="7">
        <v>8662</v>
      </c>
      <c r="B8664" s="43">
        <v>35.22</v>
      </c>
      <c r="C8664" s="43">
        <v>113011.2135169899</v>
      </c>
      <c r="D8664" s="43">
        <v>106654.36187173831</v>
      </c>
      <c r="E8664" s="43">
        <v>16307.849957049501</v>
      </c>
      <c r="F8664" s="43">
        <v>0</v>
      </c>
      <c r="G8664" s="43">
        <v>-9950.9983117979991</v>
      </c>
    </row>
    <row r="8665" spans="1:7" x14ac:dyDescent="0.2">
      <c r="A8665" s="7">
        <v>8663</v>
      </c>
      <c r="B8665" s="43">
        <v>30.59</v>
      </c>
      <c r="C8665" s="43">
        <v>99624.387378109197</v>
      </c>
      <c r="D8665" s="43">
        <v>87278.6290816572</v>
      </c>
      <c r="E8665" s="43">
        <v>16518.906479502599</v>
      </c>
      <c r="F8665" s="43">
        <v>0</v>
      </c>
      <c r="G8665" s="43">
        <v>-4173.1481830506</v>
      </c>
    </row>
    <row r="8666" spans="1:7" x14ac:dyDescent="0.2">
      <c r="A8666" s="7">
        <v>8664</v>
      </c>
      <c r="B8666" s="43">
        <v>409.32</v>
      </c>
      <c r="C8666" s="43">
        <v>763171.92219754471</v>
      </c>
      <c r="D8666" s="43">
        <v>511356.71264472522</v>
      </c>
      <c r="E8666" s="43">
        <v>10159.743913481199</v>
      </c>
      <c r="F8666" s="43">
        <v>56011.922043306702</v>
      </c>
      <c r="G8666" s="43">
        <v>185643.54359603161</v>
      </c>
    </row>
    <row r="8667" spans="1:7" x14ac:dyDescent="0.2">
      <c r="A8667" s="7">
        <v>8665</v>
      </c>
      <c r="B8667" s="43">
        <v>116.49</v>
      </c>
      <c r="C8667" s="43">
        <v>38125.464898669998</v>
      </c>
      <c r="D8667" s="43">
        <v>38799.131853088598</v>
      </c>
      <c r="E8667" s="43">
        <v>1642.5280366042</v>
      </c>
      <c r="F8667" s="43">
        <v>0</v>
      </c>
      <c r="G8667" s="43">
        <v>-2316.1949910229</v>
      </c>
    </row>
    <row r="8668" spans="1:7" x14ac:dyDescent="0.2">
      <c r="A8668" s="7">
        <v>8666</v>
      </c>
      <c r="B8668" s="43">
        <v>74.25</v>
      </c>
      <c r="C8668" s="43">
        <v>93975.282189808699</v>
      </c>
      <c r="D8668" s="43">
        <v>96319.168104821802</v>
      </c>
      <c r="E8668" s="43">
        <v>6445.4655221798002</v>
      </c>
      <c r="F8668" s="43">
        <v>0</v>
      </c>
      <c r="G8668" s="43">
        <v>-8789.3514371928995</v>
      </c>
    </row>
    <row r="8669" spans="1:7" x14ac:dyDescent="0.2">
      <c r="A8669" s="7">
        <v>8667</v>
      </c>
      <c r="B8669" s="43">
        <v>55.91</v>
      </c>
      <c r="C8669" s="43">
        <v>685428.40744049684</v>
      </c>
      <c r="D8669" s="43">
        <v>548653.15129053034</v>
      </c>
      <c r="E8669" s="43">
        <v>65336.367730448903</v>
      </c>
      <c r="F8669" s="43">
        <v>0</v>
      </c>
      <c r="G8669" s="43">
        <v>71438.888419517607</v>
      </c>
    </row>
    <row r="8670" spans="1:7" x14ac:dyDescent="0.2">
      <c r="A8670" s="7">
        <v>8668</v>
      </c>
      <c r="B8670" s="43">
        <v>76.02</v>
      </c>
      <c r="C8670" s="43">
        <v>333811.19405556901</v>
      </c>
      <c r="D8670" s="43">
        <v>296853.70731967117</v>
      </c>
      <c r="E8670" s="43">
        <v>22469.191622338101</v>
      </c>
      <c r="F8670" s="43">
        <v>0</v>
      </c>
      <c r="G8670" s="43">
        <v>14488.2951135597</v>
      </c>
    </row>
    <row r="8671" spans="1:7" x14ac:dyDescent="0.2">
      <c r="A8671" s="7">
        <v>8669</v>
      </c>
      <c r="B8671" s="43">
        <v>144.81</v>
      </c>
      <c r="C8671" s="43">
        <v>5004.2801733095002</v>
      </c>
      <c r="D8671" s="43">
        <v>6282.8489147762002</v>
      </c>
      <c r="E8671" s="43">
        <v>175.2799215265</v>
      </c>
      <c r="F8671" s="43">
        <v>0</v>
      </c>
      <c r="G8671" s="43">
        <v>-1453.8486629933</v>
      </c>
    </row>
    <row r="8672" spans="1:7" x14ac:dyDescent="0.2">
      <c r="A8672" s="7">
        <v>8670</v>
      </c>
      <c r="B8672" s="43">
        <v>185.96</v>
      </c>
      <c r="C8672" s="43">
        <v>28092.8265379937</v>
      </c>
      <c r="D8672" s="43">
        <v>21446.259341528701</v>
      </c>
      <c r="E8672" s="43">
        <v>816.88315010669999</v>
      </c>
      <c r="F8672" s="43">
        <v>0</v>
      </c>
      <c r="G8672" s="43">
        <v>5829.6840463583003</v>
      </c>
    </row>
    <row r="8673" spans="1:7" x14ac:dyDescent="0.2">
      <c r="A8673" s="7">
        <v>8671</v>
      </c>
      <c r="B8673" s="43">
        <v>60.83</v>
      </c>
      <c r="C8673" s="43">
        <v>11182.751534925401</v>
      </c>
      <c r="D8673" s="43">
        <v>11843.305527876601</v>
      </c>
      <c r="E8673" s="43">
        <v>919.56153703970006</v>
      </c>
      <c r="F8673" s="43">
        <v>0</v>
      </c>
      <c r="G8673" s="43">
        <v>-1580.1155299909001</v>
      </c>
    </row>
    <row r="8674" spans="1:7" x14ac:dyDescent="0.2">
      <c r="A8674" s="7">
        <v>8672</v>
      </c>
      <c r="B8674" s="43">
        <v>104.85</v>
      </c>
      <c r="C8674" s="43">
        <v>233800.07738898569</v>
      </c>
      <c r="D8674" s="43">
        <v>255116.80435501749</v>
      </c>
      <c r="E8674" s="43">
        <v>11604.9701666908</v>
      </c>
      <c r="F8674" s="43">
        <v>0</v>
      </c>
      <c r="G8674" s="43">
        <v>-32921.697132722598</v>
      </c>
    </row>
    <row r="8675" spans="1:7" x14ac:dyDescent="0.2">
      <c r="A8675" s="7">
        <v>8673</v>
      </c>
      <c r="B8675" s="43">
        <v>384.01</v>
      </c>
      <c r="C8675" s="43">
        <v>2878726.025836796</v>
      </c>
      <c r="D8675" s="43">
        <v>2265934.239817773</v>
      </c>
      <c r="E8675" s="43">
        <v>39660.748193878397</v>
      </c>
      <c r="F8675" s="43">
        <v>0</v>
      </c>
      <c r="G8675" s="43">
        <v>573131.03782514459</v>
      </c>
    </row>
    <row r="8676" spans="1:7" x14ac:dyDescent="0.2">
      <c r="A8676" s="7">
        <v>8674</v>
      </c>
      <c r="B8676" s="43">
        <v>250.6</v>
      </c>
      <c r="C8676" s="43">
        <v>0</v>
      </c>
      <c r="D8676" s="43">
        <v>0</v>
      </c>
      <c r="E8676" s="43">
        <v>0</v>
      </c>
      <c r="F8676" s="43">
        <v>0</v>
      </c>
      <c r="G8676" s="43">
        <v>0</v>
      </c>
    </row>
    <row r="8677" spans="1:7" x14ac:dyDescent="0.2">
      <c r="A8677" s="7">
        <v>8675</v>
      </c>
      <c r="B8677" s="43">
        <v>24.33</v>
      </c>
      <c r="C8677" s="43">
        <v>167348.5620448319</v>
      </c>
      <c r="D8677" s="43">
        <v>128656.51543541079</v>
      </c>
      <c r="E8677" s="43">
        <v>36326.947770038998</v>
      </c>
      <c r="F8677" s="43">
        <v>0</v>
      </c>
      <c r="G8677" s="43">
        <v>2365.0988393820999</v>
      </c>
    </row>
    <row r="8678" spans="1:7" x14ac:dyDescent="0.2">
      <c r="A8678" s="7">
        <v>8676</v>
      </c>
      <c r="B8678" s="43">
        <v>75.69</v>
      </c>
      <c r="C8678" s="43">
        <v>136583.06690161661</v>
      </c>
      <c r="D8678" s="43">
        <v>138340.17387775439</v>
      </c>
      <c r="E8678" s="43">
        <v>9222.5725031526999</v>
      </c>
      <c r="F8678" s="43">
        <v>0</v>
      </c>
      <c r="G8678" s="43">
        <v>-10979.6794792905</v>
      </c>
    </row>
    <row r="8679" spans="1:7" x14ac:dyDescent="0.2">
      <c r="A8679" s="7">
        <v>8677</v>
      </c>
      <c r="B8679" s="43">
        <v>71.72</v>
      </c>
      <c r="C8679" s="43">
        <v>694174.67218518455</v>
      </c>
      <c r="D8679" s="43">
        <v>526420.1821304108</v>
      </c>
      <c r="E8679" s="43">
        <v>51293.412372965002</v>
      </c>
      <c r="F8679" s="43">
        <v>0</v>
      </c>
      <c r="G8679" s="43">
        <v>116461.0776818087</v>
      </c>
    </row>
    <row r="8680" spans="1:7" x14ac:dyDescent="0.2">
      <c r="A8680" s="7">
        <v>8678</v>
      </c>
      <c r="B8680" s="43">
        <v>219.68</v>
      </c>
      <c r="C8680" s="43">
        <v>2807073.4993560431</v>
      </c>
      <c r="D8680" s="43">
        <v>1869261.02216919</v>
      </c>
      <c r="E8680" s="43">
        <v>97462.540061714506</v>
      </c>
      <c r="F8680" s="43">
        <v>226713.56150281819</v>
      </c>
      <c r="G8680" s="43">
        <v>613636.37562231952</v>
      </c>
    </row>
    <row r="8681" spans="1:7" x14ac:dyDescent="0.2">
      <c r="A8681" s="7">
        <v>8679</v>
      </c>
      <c r="B8681" s="43">
        <v>118.47</v>
      </c>
      <c r="C8681" s="43">
        <v>744076.78429220361</v>
      </c>
      <c r="D8681" s="43">
        <v>533802.15959644015</v>
      </c>
      <c r="E8681" s="43">
        <v>33434.644079763799</v>
      </c>
      <c r="F8681" s="43">
        <v>0</v>
      </c>
      <c r="G8681" s="43">
        <v>176839.98061599961</v>
      </c>
    </row>
    <row r="8682" spans="1:7" x14ac:dyDescent="0.2">
      <c r="A8682" s="7">
        <v>8680</v>
      </c>
      <c r="B8682" s="43">
        <v>31.13</v>
      </c>
      <c r="C8682" s="43">
        <v>65922.807018370193</v>
      </c>
      <c r="D8682" s="43">
        <v>58776.4051531816</v>
      </c>
      <c r="E8682" s="43">
        <v>10762.841142847399</v>
      </c>
      <c r="F8682" s="43">
        <v>0</v>
      </c>
      <c r="G8682" s="43">
        <v>-3616.4392776587001</v>
      </c>
    </row>
    <row r="8683" spans="1:7" x14ac:dyDescent="0.2">
      <c r="A8683" s="7">
        <v>8681</v>
      </c>
      <c r="B8683" s="43">
        <v>35.31</v>
      </c>
      <c r="C8683" s="43">
        <v>104586.8779957504</v>
      </c>
      <c r="D8683" s="43">
        <v>82103.017680709396</v>
      </c>
      <c r="E8683" s="43">
        <v>15276.0598143875</v>
      </c>
      <c r="F8683" s="43">
        <v>0</v>
      </c>
      <c r="G8683" s="43">
        <v>7207.8005006535004</v>
      </c>
    </row>
    <row r="8684" spans="1:7" x14ac:dyDescent="0.2">
      <c r="A8684" s="7">
        <v>8682</v>
      </c>
      <c r="B8684" s="43">
        <v>77.59</v>
      </c>
      <c r="C8684" s="43">
        <v>66257.744882795902</v>
      </c>
      <c r="D8684" s="43">
        <v>58501.188379262298</v>
      </c>
      <c r="E8684" s="43">
        <v>4367.9224807740002</v>
      </c>
      <c r="F8684" s="43">
        <v>0</v>
      </c>
      <c r="G8684" s="43">
        <v>3388.6340227596002</v>
      </c>
    </row>
    <row r="8685" spans="1:7" x14ac:dyDescent="0.2">
      <c r="A8685" s="7">
        <v>8683</v>
      </c>
      <c r="B8685" s="43">
        <v>20.76</v>
      </c>
      <c r="C8685" s="43">
        <v>265264.00993662368</v>
      </c>
      <c r="D8685" s="43">
        <v>184979.12929132249</v>
      </c>
      <c r="E8685" s="43">
        <v>69493.408114196107</v>
      </c>
      <c r="F8685" s="43">
        <v>0</v>
      </c>
      <c r="G8685" s="43">
        <v>10791.472531105201</v>
      </c>
    </row>
    <row r="8686" spans="1:7" x14ac:dyDescent="0.2">
      <c r="A8686" s="7">
        <v>8684</v>
      </c>
      <c r="B8686" s="43">
        <v>23.28</v>
      </c>
      <c r="C8686" s="43">
        <v>55579.177784191299</v>
      </c>
      <c r="D8686" s="43">
        <v>46114.190037367502</v>
      </c>
      <c r="E8686" s="43">
        <v>12274.538503788501</v>
      </c>
      <c r="F8686" s="43">
        <v>0</v>
      </c>
      <c r="G8686" s="43">
        <v>-2809.5507569647002</v>
      </c>
    </row>
    <row r="8687" spans="1:7" x14ac:dyDescent="0.2">
      <c r="A8687" s="7">
        <v>8685</v>
      </c>
      <c r="B8687" s="43">
        <v>78.650000000000006</v>
      </c>
      <c r="C8687" s="43">
        <v>301466.36763380491</v>
      </c>
      <c r="D8687" s="43">
        <v>322300.64561315777</v>
      </c>
      <c r="E8687" s="43">
        <v>19480.6476703935</v>
      </c>
      <c r="F8687" s="43">
        <v>0</v>
      </c>
      <c r="G8687" s="43">
        <v>-40314.925649746401</v>
      </c>
    </row>
    <row r="8688" spans="1:7" x14ac:dyDescent="0.2">
      <c r="A8688" s="7">
        <v>8686</v>
      </c>
      <c r="B8688" s="43">
        <v>9.4</v>
      </c>
      <c r="C8688" s="43">
        <v>79796.413391530106</v>
      </c>
      <c r="D8688" s="43">
        <v>67104.423020655697</v>
      </c>
      <c r="E8688" s="43">
        <v>44786.236008905398</v>
      </c>
      <c r="F8688" s="43">
        <v>0</v>
      </c>
      <c r="G8688" s="43">
        <v>-32094.245638031</v>
      </c>
    </row>
    <row r="8689" spans="1:7" x14ac:dyDescent="0.2">
      <c r="A8689" s="7">
        <v>8687</v>
      </c>
      <c r="B8689" s="43">
        <v>21.13</v>
      </c>
      <c r="C8689" s="43">
        <v>14433.6595120478</v>
      </c>
      <c r="D8689" s="43">
        <v>11460.910479637299</v>
      </c>
      <c r="E8689" s="43">
        <v>3644.3825807527001</v>
      </c>
      <c r="F8689" s="43">
        <v>0</v>
      </c>
      <c r="G8689" s="43">
        <v>-671.63354834220002</v>
      </c>
    </row>
    <row r="8690" spans="1:7" x14ac:dyDescent="0.2">
      <c r="A8690" s="7">
        <v>8688</v>
      </c>
      <c r="B8690" s="43">
        <v>39.57</v>
      </c>
      <c r="C8690" s="43">
        <v>3320.9942521577</v>
      </c>
      <c r="D8690" s="43">
        <v>3031.7859863027002</v>
      </c>
      <c r="E8690" s="43">
        <v>419.80926218010001</v>
      </c>
      <c r="F8690" s="43">
        <v>0</v>
      </c>
      <c r="G8690" s="43">
        <v>-130.60099632519999</v>
      </c>
    </row>
    <row r="8691" spans="1:7" x14ac:dyDescent="0.2">
      <c r="A8691" s="7">
        <v>8689</v>
      </c>
      <c r="B8691" s="43">
        <v>14.3</v>
      </c>
      <c r="C8691" s="43">
        <v>31411.8818984399</v>
      </c>
      <c r="D8691" s="43">
        <v>20896.281927261502</v>
      </c>
      <c r="E8691" s="43">
        <v>19435.254274656199</v>
      </c>
      <c r="F8691" s="43">
        <v>4170.9342197388996</v>
      </c>
      <c r="G8691" s="43">
        <v>-13090.5885232167</v>
      </c>
    </row>
    <row r="8692" spans="1:7" x14ac:dyDescent="0.2">
      <c r="A8692" s="7">
        <v>8690</v>
      </c>
      <c r="B8692" s="43">
        <v>26.29</v>
      </c>
      <c r="C8692" s="43">
        <v>104670.3795256429</v>
      </c>
      <c r="D8692" s="43">
        <v>78857.3040139574</v>
      </c>
      <c r="E8692" s="43">
        <v>20678.834243933099</v>
      </c>
      <c r="F8692" s="43">
        <v>0</v>
      </c>
      <c r="G8692" s="43">
        <v>5134.2412677522998</v>
      </c>
    </row>
    <row r="8693" spans="1:7" x14ac:dyDescent="0.2">
      <c r="A8693" s="7">
        <v>8691</v>
      </c>
      <c r="B8693" s="43">
        <v>312.12</v>
      </c>
      <c r="C8693" s="43">
        <v>606943.91377530224</v>
      </c>
      <c r="D8693" s="43">
        <v>674039.61010329798</v>
      </c>
      <c r="E8693" s="43">
        <v>9910.5468465141003</v>
      </c>
      <c r="F8693" s="43">
        <v>0</v>
      </c>
      <c r="G8693" s="43">
        <v>-77006.2431745098</v>
      </c>
    </row>
    <row r="8694" spans="1:7" x14ac:dyDescent="0.2">
      <c r="A8694" s="7">
        <v>8692</v>
      </c>
      <c r="B8694" s="43">
        <v>13.13</v>
      </c>
      <c r="C8694" s="43">
        <v>27110.761280791099</v>
      </c>
      <c r="D8694" s="43">
        <v>21231.553403813199</v>
      </c>
      <c r="E8694" s="43">
        <v>10849.507136964899</v>
      </c>
      <c r="F8694" s="43">
        <v>0</v>
      </c>
      <c r="G8694" s="43">
        <v>-4970.2992599870004</v>
      </c>
    </row>
    <row r="8695" spans="1:7" x14ac:dyDescent="0.2">
      <c r="A8695" s="7">
        <v>8693</v>
      </c>
      <c r="B8695" s="43">
        <v>112.41</v>
      </c>
      <c r="C8695" s="43">
        <v>335532.33254236169</v>
      </c>
      <c r="D8695" s="43">
        <v>350999.66959037608</v>
      </c>
      <c r="E8695" s="43">
        <v>15243.105089946899</v>
      </c>
      <c r="F8695" s="43">
        <v>0</v>
      </c>
      <c r="G8695" s="43">
        <v>-30710.442137961199</v>
      </c>
    </row>
    <row r="8696" spans="1:7" x14ac:dyDescent="0.2">
      <c r="A8696" s="7">
        <v>8694</v>
      </c>
      <c r="B8696" s="43">
        <v>89.41</v>
      </c>
      <c r="C8696" s="43">
        <v>97111.176727035607</v>
      </c>
      <c r="D8696" s="43">
        <v>72167.144120889294</v>
      </c>
      <c r="E8696" s="43">
        <v>5763.9559542614998</v>
      </c>
      <c r="F8696" s="43">
        <v>0</v>
      </c>
      <c r="G8696" s="43">
        <v>19180.076651884701</v>
      </c>
    </row>
    <row r="8697" spans="1:7" x14ac:dyDescent="0.2">
      <c r="A8697" s="7">
        <v>8695</v>
      </c>
      <c r="B8697" s="43">
        <v>158.38</v>
      </c>
      <c r="C8697" s="43">
        <v>10076.276577930401</v>
      </c>
      <c r="D8697" s="43">
        <v>9777.7292780373991</v>
      </c>
      <c r="E8697" s="43">
        <v>322.30192752099998</v>
      </c>
      <c r="F8697" s="43">
        <v>0</v>
      </c>
      <c r="G8697" s="43">
        <v>-23.7546276281</v>
      </c>
    </row>
    <row r="8698" spans="1:7" x14ac:dyDescent="0.2">
      <c r="A8698" s="7">
        <v>8696</v>
      </c>
      <c r="B8698" s="43">
        <v>34.369999999999997</v>
      </c>
      <c r="C8698" s="43">
        <v>365132.82910711481</v>
      </c>
      <c r="D8698" s="43">
        <v>276492.02277875697</v>
      </c>
      <c r="E8698" s="43">
        <v>57365.744618981298</v>
      </c>
      <c r="F8698" s="43">
        <v>0</v>
      </c>
      <c r="G8698" s="43">
        <v>31275.061709376401</v>
      </c>
    </row>
    <row r="8699" spans="1:7" x14ac:dyDescent="0.2">
      <c r="A8699" s="7">
        <v>8697</v>
      </c>
      <c r="B8699" s="43">
        <v>184.51</v>
      </c>
      <c r="C8699" s="43">
        <v>1621362.286160951</v>
      </c>
      <c r="D8699" s="43">
        <v>1516431.6689324069</v>
      </c>
      <c r="E8699" s="43">
        <v>46577.825855449802</v>
      </c>
      <c r="F8699" s="43">
        <v>0</v>
      </c>
      <c r="G8699" s="43">
        <v>58352.791373093998</v>
      </c>
    </row>
    <row r="8700" spans="1:7" x14ac:dyDescent="0.2">
      <c r="A8700" s="7">
        <v>8698</v>
      </c>
      <c r="B8700" s="43">
        <v>69</v>
      </c>
      <c r="C8700" s="43">
        <v>254160.65876339661</v>
      </c>
      <c r="D8700" s="43">
        <v>189687.27202311059</v>
      </c>
      <c r="E8700" s="43">
        <v>19943.710402247802</v>
      </c>
      <c r="F8700" s="43">
        <v>0</v>
      </c>
      <c r="G8700" s="43">
        <v>44529.676338038298</v>
      </c>
    </row>
    <row r="8701" spans="1:7" x14ac:dyDescent="0.2">
      <c r="A8701" s="7">
        <v>8699</v>
      </c>
      <c r="B8701" s="43">
        <v>185.06</v>
      </c>
      <c r="C8701" s="43">
        <v>367123.15518305509</v>
      </c>
      <c r="D8701" s="43">
        <v>250373.59814238461</v>
      </c>
      <c r="E8701" s="43">
        <v>10369.102200727701</v>
      </c>
      <c r="F8701" s="43">
        <v>33019.316113735898</v>
      </c>
      <c r="G8701" s="43">
        <v>73361.138726206904</v>
      </c>
    </row>
    <row r="8702" spans="1:7" x14ac:dyDescent="0.2">
      <c r="A8702" s="7">
        <v>8700</v>
      </c>
      <c r="B8702" s="43">
        <v>60.59</v>
      </c>
      <c r="C8702" s="43">
        <v>428703.05218422739</v>
      </c>
      <c r="D8702" s="43">
        <v>289302.70580753562</v>
      </c>
      <c r="E8702" s="43">
        <v>37805.537350325001</v>
      </c>
      <c r="F8702" s="43">
        <v>31067.869744243599</v>
      </c>
      <c r="G8702" s="43">
        <v>70526.939282123305</v>
      </c>
    </row>
    <row r="8703" spans="1:7" x14ac:dyDescent="0.2">
      <c r="A8703" s="7">
        <v>8701</v>
      </c>
      <c r="B8703" s="43">
        <v>31.27</v>
      </c>
      <c r="C8703" s="43">
        <v>373692.8793876876</v>
      </c>
      <c r="D8703" s="43">
        <v>291790.34682443261</v>
      </c>
      <c r="E8703" s="43">
        <v>64354.463823844097</v>
      </c>
      <c r="F8703" s="43">
        <v>0</v>
      </c>
      <c r="G8703" s="43">
        <v>17548.068739410901</v>
      </c>
    </row>
    <row r="8704" spans="1:7" x14ac:dyDescent="0.2">
      <c r="A8704" s="7">
        <v>8702</v>
      </c>
      <c r="B8704" s="43">
        <v>37.78</v>
      </c>
      <c r="C8704" s="43">
        <v>27399.133445309199</v>
      </c>
      <c r="D8704" s="43">
        <v>30393.583227677002</v>
      </c>
      <c r="E8704" s="43">
        <v>3648.6482341915998</v>
      </c>
      <c r="F8704" s="43">
        <v>0</v>
      </c>
      <c r="G8704" s="43">
        <v>-6643.0980165593</v>
      </c>
    </row>
    <row r="8705" spans="1:7" x14ac:dyDescent="0.2">
      <c r="A8705" s="7">
        <v>8703</v>
      </c>
      <c r="B8705" s="43">
        <v>138.09</v>
      </c>
      <c r="C8705" s="43">
        <v>631721.23001392372</v>
      </c>
      <c r="D8705" s="43">
        <v>420924.29520541918</v>
      </c>
      <c r="E8705" s="43">
        <v>39958.533218872799</v>
      </c>
      <c r="F8705" s="43">
        <v>83416.748503447103</v>
      </c>
      <c r="G8705" s="43">
        <v>87421.653086184597</v>
      </c>
    </row>
    <row r="8706" spans="1:7" x14ac:dyDescent="0.2">
      <c r="A8706" s="7">
        <v>8704</v>
      </c>
      <c r="B8706" s="43">
        <v>48.94</v>
      </c>
      <c r="C8706" s="43">
        <v>12389.867642798399</v>
      </c>
      <c r="D8706" s="43">
        <v>13680.698555609901</v>
      </c>
      <c r="E8706" s="43">
        <v>1280.4540493671</v>
      </c>
      <c r="F8706" s="43">
        <v>0</v>
      </c>
      <c r="G8706" s="43">
        <v>-2571.2849621785999</v>
      </c>
    </row>
    <row r="8707" spans="1:7" x14ac:dyDescent="0.2">
      <c r="A8707" s="7">
        <v>8705</v>
      </c>
      <c r="B8707" s="43">
        <v>247.38</v>
      </c>
      <c r="C8707" s="43">
        <v>296843.48475690919</v>
      </c>
      <c r="D8707" s="43">
        <v>275867.53245437518</v>
      </c>
      <c r="E8707" s="43">
        <v>6233.5288024913998</v>
      </c>
      <c r="F8707" s="43">
        <v>0</v>
      </c>
      <c r="G8707" s="43">
        <v>14742.4235000426</v>
      </c>
    </row>
    <row r="8708" spans="1:7" x14ac:dyDescent="0.2">
      <c r="A8708" s="7">
        <v>8706</v>
      </c>
      <c r="B8708" s="43">
        <v>199.66</v>
      </c>
      <c r="C8708" s="43">
        <v>766342.56389683369</v>
      </c>
      <c r="D8708" s="43">
        <v>620530.97009001218</v>
      </c>
      <c r="E8708" s="43">
        <v>19853.8406194864</v>
      </c>
      <c r="F8708" s="43">
        <v>0</v>
      </c>
      <c r="G8708" s="43">
        <v>125957.7531873351</v>
      </c>
    </row>
    <row r="8709" spans="1:7" x14ac:dyDescent="0.2">
      <c r="A8709" s="7">
        <v>8707</v>
      </c>
      <c r="B8709" s="43">
        <v>64.5</v>
      </c>
      <c r="C8709" s="43">
        <v>221741.9988626324</v>
      </c>
      <c r="D8709" s="43">
        <v>185287.17973839771</v>
      </c>
      <c r="E8709" s="43">
        <v>17640.5003874178</v>
      </c>
      <c r="F8709" s="43">
        <v>0</v>
      </c>
      <c r="G8709" s="43">
        <v>18814.318736816898</v>
      </c>
    </row>
    <row r="8710" spans="1:7" x14ac:dyDescent="0.2">
      <c r="A8710" s="7">
        <v>8708</v>
      </c>
      <c r="B8710" s="43">
        <v>35.770000000000003</v>
      </c>
      <c r="C8710" s="43">
        <v>239703.08223644769</v>
      </c>
      <c r="D8710" s="43">
        <v>159600.1220031119</v>
      </c>
      <c r="E8710" s="43">
        <v>51190.650042127403</v>
      </c>
      <c r="F8710" s="43">
        <v>18940.633674917801</v>
      </c>
      <c r="G8710" s="43">
        <v>9971.6765162906995</v>
      </c>
    </row>
    <row r="8711" spans="1:7" x14ac:dyDescent="0.2">
      <c r="A8711" s="7">
        <v>8709</v>
      </c>
      <c r="B8711" s="43">
        <v>16.899999999999999</v>
      </c>
      <c r="C8711" s="43">
        <v>109102.0962169221</v>
      </c>
      <c r="D8711" s="43">
        <v>93332.043254068194</v>
      </c>
      <c r="E8711" s="43">
        <v>33203.312694818502</v>
      </c>
      <c r="F8711" s="43">
        <v>0</v>
      </c>
      <c r="G8711" s="43">
        <v>-17433.259731964601</v>
      </c>
    </row>
    <row r="8712" spans="1:7" x14ac:dyDescent="0.2">
      <c r="A8712" s="7">
        <v>8710</v>
      </c>
      <c r="B8712" s="43">
        <v>41.33</v>
      </c>
      <c r="C8712" s="43">
        <v>7914.3103839559999</v>
      </c>
      <c r="D8712" s="43">
        <v>7644.6844382046002</v>
      </c>
      <c r="E8712" s="43">
        <v>958.64373453539997</v>
      </c>
      <c r="F8712" s="43">
        <v>0</v>
      </c>
      <c r="G8712" s="43">
        <v>-689.017788784</v>
      </c>
    </row>
    <row r="8713" spans="1:7" x14ac:dyDescent="0.2">
      <c r="A8713" s="7">
        <v>8711</v>
      </c>
      <c r="B8713" s="43">
        <v>10.88</v>
      </c>
      <c r="C8713" s="43">
        <v>4040.5696724140998</v>
      </c>
      <c r="D8713" s="43">
        <v>3466.2986331727998</v>
      </c>
      <c r="E8713" s="43">
        <v>1880.6380420465</v>
      </c>
      <c r="F8713" s="43">
        <v>0</v>
      </c>
      <c r="G8713" s="43">
        <v>-1306.3670028051999</v>
      </c>
    </row>
    <row r="8714" spans="1:7" x14ac:dyDescent="0.2">
      <c r="A8714" s="7">
        <v>8712</v>
      </c>
      <c r="B8714" s="43">
        <v>1.83</v>
      </c>
      <c r="C8714" s="43">
        <v>1071.3910965632999</v>
      </c>
      <c r="D8714" s="43">
        <v>967.73959818000003</v>
      </c>
      <c r="E8714" s="43">
        <v>2933.3632610847999</v>
      </c>
      <c r="F8714" s="43">
        <v>0</v>
      </c>
      <c r="G8714" s="43">
        <v>-2829.7117627015</v>
      </c>
    </row>
    <row r="8715" spans="1:7" x14ac:dyDescent="0.2">
      <c r="A8715" s="7">
        <v>8713</v>
      </c>
      <c r="B8715" s="43">
        <v>172.93</v>
      </c>
      <c r="C8715" s="43">
        <v>126440.7228978424</v>
      </c>
      <c r="D8715" s="43">
        <v>158133.11643428859</v>
      </c>
      <c r="E8715" s="43">
        <v>3738.2500479340001</v>
      </c>
      <c r="F8715" s="43">
        <v>0</v>
      </c>
      <c r="G8715" s="43">
        <v>-35430.643584380297</v>
      </c>
    </row>
    <row r="8716" spans="1:7" x14ac:dyDescent="0.2">
      <c r="A8716" s="7">
        <v>8714</v>
      </c>
      <c r="B8716" s="43">
        <v>64.98</v>
      </c>
      <c r="C8716" s="43">
        <v>573734.7314690213</v>
      </c>
      <c r="D8716" s="43">
        <v>405825.26020888228</v>
      </c>
      <c r="E8716" s="43">
        <v>47046.434701330501</v>
      </c>
      <c r="F8716" s="43">
        <v>0</v>
      </c>
      <c r="G8716" s="43">
        <v>120863.0365588085</v>
      </c>
    </row>
    <row r="8717" spans="1:7" x14ac:dyDescent="0.2">
      <c r="A8717" s="7">
        <v>8715</v>
      </c>
      <c r="B8717" s="43">
        <v>293.5</v>
      </c>
      <c r="C8717" s="43">
        <v>847234.41128530656</v>
      </c>
      <c r="D8717" s="43">
        <v>871834.44904919912</v>
      </c>
      <c r="E8717" s="43">
        <v>14851.429582435199</v>
      </c>
      <c r="F8717" s="43">
        <v>0</v>
      </c>
      <c r="G8717" s="43">
        <v>-39451.467346327801</v>
      </c>
    </row>
    <row r="8718" spans="1:7" x14ac:dyDescent="0.2">
      <c r="A8718" s="7">
        <v>8716</v>
      </c>
      <c r="B8718" s="43">
        <v>160.77000000000001</v>
      </c>
      <c r="C8718" s="43">
        <v>793020.932646289</v>
      </c>
      <c r="D8718" s="43">
        <v>528029.43966305163</v>
      </c>
      <c r="E8718" s="43">
        <v>37609.487276331398</v>
      </c>
      <c r="F8718" s="43">
        <v>63777.533249211898</v>
      </c>
      <c r="G8718" s="43">
        <v>163604.47245769409</v>
      </c>
    </row>
    <row r="8719" spans="1:7" x14ac:dyDescent="0.2">
      <c r="A8719" s="7">
        <v>8717</v>
      </c>
      <c r="B8719" s="43">
        <v>5.37</v>
      </c>
      <c r="C8719" s="43">
        <v>12387.296596305099</v>
      </c>
      <c r="D8719" s="43">
        <v>13516.1040574361</v>
      </c>
      <c r="E8719" s="43">
        <v>11667.120107692999</v>
      </c>
      <c r="F8719" s="43">
        <v>0</v>
      </c>
      <c r="G8719" s="43">
        <v>-12795.927568824</v>
      </c>
    </row>
    <row r="8720" spans="1:7" x14ac:dyDescent="0.2">
      <c r="A8720" s="7">
        <v>8718</v>
      </c>
      <c r="B8720" s="43">
        <v>0.93</v>
      </c>
      <c r="C8720" s="43">
        <v>1650.3661302992</v>
      </c>
      <c r="D8720" s="43">
        <v>1337.1418975124</v>
      </c>
      <c r="E8720" s="43">
        <v>9467.4677624965007</v>
      </c>
      <c r="F8720" s="43">
        <v>0</v>
      </c>
      <c r="G8720" s="43">
        <v>-9154.2435297096999</v>
      </c>
    </row>
    <row r="8721" spans="1:7" x14ac:dyDescent="0.2">
      <c r="A8721" s="7">
        <v>8719</v>
      </c>
      <c r="B8721" s="43">
        <v>212.87</v>
      </c>
      <c r="C8721" s="43">
        <v>2070493.2316874031</v>
      </c>
      <c r="D8721" s="43">
        <v>1445254.123425537</v>
      </c>
      <c r="E8721" s="43">
        <v>51868.4475135022</v>
      </c>
      <c r="F8721" s="43">
        <v>51273.003830738402</v>
      </c>
      <c r="G8721" s="43">
        <v>522097.65691762487</v>
      </c>
    </row>
    <row r="8722" spans="1:7" x14ac:dyDescent="0.2">
      <c r="A8722" s="7">
        <v>8720</v>
      </c>
      <c r="B8722" s="43">
        <v>50.9</v>
      </c>
      <c r="C8722" s="43">
        <v>533844.41822739597</v>
      </c>
      <c r="D8722" s="43">
        <v>355302.82757175801</v>
      </c>
      <c r="E8722" s="43">
        <v>80336.129464372498</v>
      </c>
      <c r="F8722" s="43">
        <v>42298.943080991601</v>
      </c>
      <c r="G8722" s="43">
        <v>55906.518110273901</v>
      </c>
    </row>
    <row r="8723" spans="1:7" x14ac:dyDescent="0.2">
      <c r="A8723" s="7">
        <v>8721</v>
      </c>
      <c r="B8723" s="43">
        <v>109.05</v>
      </c>
      <c r="C8723" s="43">
        <v>998138.00830083841</v>
      </c>
      <c r="D8723" s="43">
        <v>664242.82124098018</v>
      </c>
      <c r="E8723" s="43">
        <v>70388.409698460702</v>
      </c>
      <c r="F8723" s="43">
        <v>79262.550571125394</v>
      </c>
      <c r="G8723" s="43">
        <v>184244.22679027199</v>
      </c>
    </row>
    <row r="8724" spans="1:7" x14ac:dyDescent="0.2">
      <c r="A8724" s="7">
        <v>8722</v>
      </c>
      <c r="B8724" s="43">
        <v>66.180000000000007</v>
      </c>
      <c r="C8724" s="43">
        <v>315738.22504539049</v>
      </c>
      <c r="D8724" s="43">
        <v>320283.05183864501</v>
      </c>
      <c r="E8724" s="43">
        <v>24499.747702837602</v>
      </c>
      <c r="F8724" s="43">
        <v>0</v>
      </c>
      <c r="G8724" s="43">
        <v>-29044.574496091998</v>
      </c>
    </row>
    <row r="8725" spans="1:7" x14ac:dyDescent="0.2">
      <c r="A8725" s="7">
        <v>8723</v>
      </c>
      <c r="B8725" s="43">
        <v>117.94</v>
      </c>
      <c r="C8725" s="43">
        <v>123319.86667042119</v>
      </c>
      <c r="D8725" s="43">
        <v>115161.120856068</v>
      </c>
      <c r="E8725" s="43">
        <v>5309.9321686652002</v>
      </c>
      <c r="F8725" s="43">
        <v>0</v>
      </c>
      <c r="G8725" s="43">
        <v>2848.8136456879001</v>
      </c>
    </row>
    <row r="8726" spans="1:7" x14ac:dyDescent="0.2">
      <c r="A8726" s="7">
        <v>8724</v>
      </c>
      <c r="B8726" s="43">
        <v>73.62</v>
      </c>
      <c r="C8726" s="43">
        <v>633020.86472529173</v>
      </c>
      <c r="D8726" s="43">
        <v>548929.61119390035</v>
      </c>
      <c r="E8726" s="43">
        <v>44858.043042818601</v>
      </c>
      <c r="F8726" s="43">
        <v>0</v>
      </c>
      <c r="G8726" s="43">
        <v>39233.210488572797</v>
      </c>
    </row>
    <row r="8727" spans="1:7" x14ac:dyDescent="0.2">
      <c r="A8727" s="7">
        <v>8725</v>
      </c>
      <c r="B8727" s="43">
        <v>26.98</v>
      </c>
      <c r="C8727" s="43">
        <v>140837.19193555659</v>
      </c>
      <c r="D8727" s="43">
        <v>93690.6568630033</v>
      </c>
      <c r="E8727" s="43">
        <v>46300.2588633165</v>
      </c>
      <c r="F8727" s="43">
        <v>18702.4888916741</v>
      </c>
      <c r="G8727" s="43">
        <v>-17856.212682437199</v>
      </c>
    </row>
    <row r="8728" spans="1:7" x14ac:dyDescent="0.2">
      <c r="A8728" s="7">
        <v>8726</v>
      </c>
      <c r="B8728" s="43">
        <v>33.909999999999997</v>
      </c>
      <c r="C8728" s="43">
        <v>475718.42983257183</v>
      </c>
      <c r="D8728" s="43">
        <v>317134.45987370552</v>
      </c>
      <c r="E8728" s="43">
        <v>105418.7706252838</v>
      </c>
      <c r="F8728" s="43">
        <v>37219.316357401702</v>
      </c>
      <c r="G8728" s="43">
        <v>15945.882976180799</v>
      </c>
    </row>
    <row r="8729" spans="1:7" x14ac:dyDescent="0.2">
      <c r="A8729" s="7">
        <v>8727</v>
      </c>
      <c r="B8729" s="43">
        <v>16.66</v>
      </c>
      <c r="C8729" s="43">
        <v>19594.655354025301</v>
      </c>
      <c r="D8729" s="43">
        <v>13035.6006943059</v>
      </c>
      <c r="E8729" s="43">
        <v>10449.892782959399</v>
      </c>
      <c r="F8729" s="43">
        <v>2601.0162241336002</v>
      </c>
      <c r="G8729" s="43">
        <v>-6491.8543473735999</v>
      </c>
    </row>
    <row r="8730" spans="1:7" x14ac:dyDescent="0.2">
      <c r="A8730" s="7">
        <v>8728</v>
      </c>
      <c r="B8730" s="43">
        <v>68.040000000000006</v>
      </c>
      <c r="C8730" s="43">
        <v>458532.80065897782</v>
      </c>
      <c r="D8730" s="43">
        <v>305169.14209328883</v>
      </c>
      <c r="E8730" s="43">
        <v>53819.394063102998</v>
      </c>
      <c r="F8730" s="43">
        <v>44581.624068142497</v>
      </c>
      <c r="G8730" s="43">
        <v>54962.640434443398</v>
      </c>
    </row>
    <row r="8731" spans="1:7" x14ac:dyDescent="0.2">
      <c r="A8731" s="7">
        <v>8729</v>
      </c>
      <c r="B8731" s="43">
        <v>58.49</v>
      </c>
      <c r="C8731" s="43">
        <v>355714.12814665522</v>
      </c>
      <c r="D8731" s="43">
        <v>372494.54023116268</v>
      </c>
      <c r="E8731" s="43">
        <v>31287.877609700001</v>
      </c>
      <c r="F8731" s="43">
        <v>0</v>
      </c>
      <c r="G8731" s="43">
        <v>-48068.289694207502</v>
      </c>
    </row>
    <row r="8732" spans="1:7" x14ac:dyDescent="0.2">
      <c r="A8732" s="7">
        <v>8730</v>
      </c>
      <c r="B8732" s="43">
        <v>38.450000000000003</v>
      </c>
      <c r="C8732" s="43">
        <v>7204.7948466074004</v>
      </c>
      <c r="D8732" s="43">
        <v>11052.5878259032</v>
      </c>
      <c r="E8732" s="43">
        <v>938.06870295889996</v>
      </c>
      <c r="F8732" s="43">
        <v>0</v>
      </c>
      <c r="G8732" s="43">
        <v>-4785.8616822547001</v>
      </c>
    </row>
    <row r="8733" spans="1:7" x14ac:dyDescent="0.2">
      <c r="A8733" s="7">
        <v>8731</v>
      </c>
      <c r="B8733" s="43">
        <v>29.22</v>
      </c>
      <c r="C8733" s="43">
        <v>163441.29053422259</v>
      </c>
      <c r="D8733" s="43">
        <v>140767.78745924999</v>
      </c>
      <c r="E8733" s="43">
        <v>29235.518387272699</v>
      </c>
      <c r="F8733" s="43">
        <v>0</v>
      </c>
      <c r="G8733" s="43">
        <v>-6562.0153123001</v>
      </c>
    </row>
    <row r="8734" spans="1:7" x14ac:dyDescent="0.2">
      <c r="A8734" s="7">
        <v>8732</v>
      </c>
      <c r="B8734" s="43">
        <v>147.72999999999999</v>
      </c>
      <c r="C8734" s="43">
        <v>482299.4130277246</v>
      </c>
      <c r="D8734" s="43">
        <v>321043.84894100262</v>
      </c>
      <c r="E8734" s="43">
        <v>26045.661201019699</v>
      </c>
      <c r="F8734" s="43">
        <v>46734.499587784398</v>
      </c>
      <c r="G8734" s="43">
        <v>88475.403297917903</v>
      </c>
    </row>
    <row r="8735" spans="1:7" x14ac:dyDescent="0.2">
      <c r="A8735" s="7">
        <v>8733</v>
      </c>
      <c r="B8735" s="43">
        <v>94.42</v>
      </c>
      <c r="C8735" s="43">
        <v>372313.08280478389</v>
      </c>
      <c r="D8735" s="43">
        <v>257069.6932345324</v>
      </c>
      <c r="E8735" s="43">
        <v>21455.0054316065</v>
      </c>
      <c r="F8735" s="43">
        <v>12523.222219081599</v>
      </c>
      <c r="G8735" s="43">
        <v>81265.161919563398</v>
      </c>
    </row>
    <row r="8736" spans="1:7" x14ac:dyDescent="0.2">
      <c r="A8736" s="7">
        <v>8734</v>
      </c>
      <c r="B8736" s="43">
        <v>31.41</v>
      </c>
      <c r="C8736" s="43">
        <v>258782.92104632891</v>
      </c>
      <c r="D8736" s="43">
        <v>179956.31879436769</v>
      </c>
      <c r="E8736" s="43">
        <v>43011.516217775898</v>
      </c>
      <c r="F8736" s="43">
        <v>11903.490369245001</v>
      </c>
      <c r="G8736" s="43">
        <v>23911.5956649404</v>
      </c>
    </row>
    <row r="8737" spans="1:7" x14ac:dyDescent="0.2">
      <c r="A8737" s="7">
        <v>8735</v>
      </c>
      <c r="B8737" s="43">
        <v>40.35</v>
      </c>
      <c r="C8737" s="43">
        <v>232434.349617662</v>
      </c>
      <c r="D8737" s="43">
        <v>179884.5520597579</v>
      </c>
      <c r="E8737" s="43">
        <v>29821.7103813209</v>
      </c>
      <c r="F8737" s="43">
        <v>0</v>
      </c>
      <c r="G8737" s="43">
        <v>22728.087176583202</v>
      </c>
    </row>
    <row r="8738" spans="1:7" x14ac:dyDescent="0.2">
      <c r="A8738" s="7">
        <v>8736</v>
      </c>
      <c r="B8738" s="43">
        <v>11.66</v>
      </c>
      <c r="C8738" s="43">
        <v>46337.138734506399</v>
      </c>
      <c r="D8738" s="43">
        <v>37611.618062059599</v>
      </c>
      <c r="E8738" s="43">
        <v>20447.969512411601</v>
      </c>
      <c r="F8738" s="43">
        <v>0</v>
      </c>
      <c r="G8738" s="43">
        <v>-11722.4488399648</v>
      </c>
    </row>
    <row r="8739" spans="1:7" x14ac:dyDescent="0.2">
      <c r="A8739" s="7">
        <v>8737</v>
      </c>
      <c r="B8739" s="43">
        <v>57.06</v>
      </c>
      <c r="C8739" s="43">
        <v>343098.63940389128</v>
      </c>
      <c r="D8739" s="43">
        <v>268800.09516924713</v>
      </c>
      <c r="E8739" s="43">
        <v>31161.4335928158</v>
      </c>
      <c r="F8739" s="43">
        <v>0</v>
      </c>
      <c r="G8739" s="43">
        <v>43137.110641828403</v>
      </c>
    </row>
    <row r="8740" spans="1:7" x14ac:dyDescent="0.2">
      <c r="A8740" s="7">
        <v>8738</v>
      </c>
      <c r="B8740" s="43">
        <v>19.989999999999998</v>
      </c>
      <c r="C8740" s="43">
        <v>116323.00095896229</v>
      </c>
      <c r="D8740" s="43">
        <v>98208.330324919007</v>
      </c>
      <c r="E8740" s="43">
        <v>30370.190266875401</v>
      </c>
      <c r="F8740" s="43">
        <v>0</v>
      </c>
      <c r="G8740" s="43">
        <v>-12255.5196328321</v>
      </c>
    </row>
    <row r="8741" spans="1:7" x14ac:dyDescent="0.2">
      <c r="A8741" s="7">
        <v>8739</v>
      </c>
      <c r="B8741" s="43">
        <v>21.84</v>
      </c>
      <c r="C8741" s="43">
        <v>15072.1702846794</v>
      </c>
      <c r="D8741" s="43">
        <v>13656.3456780119</v>
      </c>
      <c r="E8741" s="43">
        <v>3493.3142859087998</v>
      </c>
      <c r="F8741" s="43">
        <v>0</v>
      </c>
      <c r="G8741" s="43">
        <v>-2077.4896792413001</v>
      </c>
    </row>
    <row r="8742" spans="1:7" x14ac:dyDescent="0.2">
      <c r="A8742" s="7">
        <v>8740</v>
      </c>
      <c r="B8742" s="43">
        <v>70.209999999999994</v>
      </c>
      <c r="C8742" s="43">
        <v>1058565.894448909</v>
      </c>
      <c r="D8742" s="43">
        <v>761897.11481063953</v>
      </c>
      <c r="E8742" s="43">
        <v>81858.761653667694</v>
      </c>
      <c r="F8742" s="43">
        <v>0</v>
      </c>
      <c r="G8742" s="43">
        <v>214810.01798460129</v>
      </c>
    </row>
    <row r="8743" spans="1:7" x14ac:dyDescent="0.2">
      <c r="A8743" s="7">
        <v>8741</v>
      </c>
      <c r="B8743" s="43">
        <v>20.65</v>
      </c>
      <c r="C8743" s="43">
        <v>6285.3330128670004</v>
      </c>
      <c r="D8743" s="43">
        <v>7549.3600090329001</v>
      </c>
      <c r="E8743" s="43">
        <v>1536.3342561992999</v>
      </c>
      <c r="F8743" s="43">
        <v>0</v>
      </c>
      <c r="G8743" s="43">
        <v>-2800.3612523651</v>
      </c>
    </row>
    <row r="8744" spans="1:7" x14ac:dyDescent="0.2">
      <c r="A8744" s="7">
        <v>8742</v>
      </c>
      <c r="B8744" s="43">
        <v>91.33</v>
      </c>
      <c r="C8744" s="43">
        <v>78096.212175910798</v>
      </c>
      <c r="D8744" s="43">
        <v>67133.330984597997</v>
      </c>
      <c r="E8744" s="43">
        <v>4389.3891036532004</v>
      </c>
      <c r="F8744" s="43">
        <v>0</v>
      </c>
      <c r="G8744" s="43">
        <v>6573.4920876595997</v>
      </c>
    </row>
    <row r="8745" spans="1:7" x14ac:dyDescent="0.2">
      <c r="A8745" s="7">
        <v>8743</v>
      </c>
      <c r="B8745" s="43">
        <v>32.29</v>
      </c>
      <c r="C8745" s="43">
        <v>38067.303647546003</v>
      </c>
      <c r="D8745" s="43">
        <v>39871.2034403301</v>
      </c>
      <c r="E8745" s="43">
        <v>5972.4256779997004</v>
      </c>
      <c r="F8745" s="43">
        <v>0</v>
      </c>
      <c r="G8745" s="43">
        <v>-7776.3254707837996</v>
      </c>
    </row>
    <row r="8746" spans="1:7" x14ac:dyDescent="0.2">
      <c r="A8746" s="7">
        <v>8744</v>
      </c>
      <c r="B8746" s="43">
        <v>49.96</v>
      </c>
      <c r="C8746" s="43">
        <v>324573.67946081609</v>
      </c>
      <c r="D8746" s="43">
        <v>265910.04366872821</v>
      </c>
      <c r="E8746" s="43">
        <v>34695.6182210158</v>
      </c>
      <c r="F8746" s="43">
        <v>0</v>
      </c>
      <c r="G8746" s="43">
        <v>23968.017571072</v>
      </c>
    </row>
    <row r="8747" spans="1:7" x14ac:dyDescent="0.2">
      <c r="A8747" s="7">
        <v>8745</v>
      </c>
      <c r="B8747" s="43">
        <v>96.39</v>
      </c>
      <c r="C8747" s="43">
        <v>570788.68024460482</v>
      </c>
      <c r="D8747" s="43">
        <v>598239.23271240457</v>
      </c>
      <c r="E8747" s="43">
        <v>30867.025338059699</v>
      </c>
      <c r="F8747" s="43">
        <v>0</v>
      </c>
      <c r="G8747" s="43">
        <v>-58317.577805859401</v>
      </c>
    </row>
    <row r="8748" spans="1:7" x14ac:dyDescent="0.2">
      <c r="A8748" s="7">
        <v>8746</v>
      </c>
      <c r="B8748" s="43">
        <v>75.040000000000006</v>
      </c>
      <c r="C8748" s="43">
        <v>11974.2495871458</v>
      </c>
      <c r="D8748" s="43">
        <v>11767.079969221601</v>
      </c>
      <c r="E8748" s="43">
        <v>798.8496297442</v>
      </c>
      <c r="F8748" s="43">
        <v>0</v>
      </c>
      <c r="G8748" s="43">
        <v>-591.68001182</v>
      </c>
    </row>
    <row r="8749" spans="1:7" x14ac:dyDescent="0.2">
      <c r="A8749" s="7">
        <v>8747</v>
      </c>
      <c r="B8749" s="43">
        <v>77.3</v>
      </c>
      <c r="C8749" s="43">
        <v>16855.8174125355</v>
      </c>
      <c r="D8749" s="43">
        <v>17688.589604464101</v>
      </c>
      <c r="E8749" s="43">
        <v>1094.8030383281</v>
      </c>
      <c r="F8749" s="43">
        <v>0</v>
      </c>
      <c r="G8749" s="43">
        <v>-1927.5752302567</v>
      </c>
    </row>
    <row r="8750" spans="1:7" x14ac:dyDescent="0.2">
      <c r="A8750" s="7">
        <v>8748</v>
      </c>
      <c r="B8750" s="43">
        <v>90.44</v>
      </c>
      <c r="C8750" s="43">
        <v>336449.96351848001</v>
      </c>
      <c r="D8750" s="43">
        <v>228932.34328723789</v>
      </c>
      <c r="E8750" s="43">
        <v>19446.041879119399</v>
      </c>
      <c r="F8750" s="43">
        <v>30172.116746080501</v>
      </c>
      <c r="G8750" s="43">
        <v>57899.461606042198</v>
      </c>
    </row>
    <row r="8751" spans="1:7" x14ac:dyDescent="0.2">
      <c r="A8751" s="7">
        <v>8749</v>
      </c>
      <c r="B8751" s="43">
        <v>43.82</v>
      </c>
      <c r="C8751" s="43">
        <v>174119.04933816951</v>
      </c>
      <c r="D8751" s="43">
        <v>192352.94154979891</v>
      </c>
      <c r="E8751" s="43">
        <v>20308.177866446102</v>
      </c>
      <c r="F8751" s="43">
        <v>0</v>
      </c>
      <c r="G8751" s="43">
        <v>-38542.070078075601</v>
      </c>
    </row>
    <row r="8752" spans="1:7" x14ac:dyDescent="0.2">
      <c r="A8752" s="7">
        <v>8750</v>
      </c>
      <c r="B8752" s="43">
        <v>222.54</v>
      </c>
      <c r="C8752" s="43">
        <v>1923404.821774378</v>
      </c>
      <c r="D8752" s="43">
        <v>1656277.9809136139</v>
      </c>
      <c r="E8752" s="43">
        <v>45396.288659307</v>
      </c>
      <c r="F8752" s="43">
        <v>0</v>
      </c>
      <c r="G8752" s="43">
        <v>221730.5522014568</v>
      </c>
    </row>
    <row r="8753" spans="1:7" x14ac:dyDescent="0.2">
      <c r="A8753" s="7">
        <v>8751</v>
      </c>
      <c r="B8753" s="43">
        <v>4.63</v>
      </c>
      <c r="C8753" s="43">
        <v>23813.787414041701</v>
      </c>
      <c r="D8753" s="43">
        <v>15846.7410546064</v>
      </c>
      <c r="E8753" s="43">
        <v>45157.569970131699</v>
      </c>
      <c r="F8753" s="43">
        <v>3141.2297090983998</v>
      </c>
      <c r="G8753" s="43">
        <v>-40331.7533197948</v>
      </c>
    </row>
    <row r="8754" spans="1:7" x14ac:dyDescent="0.2">
      <c r="A8754" s="7">
        <v>8752</v>
      </c>
      <c r="B8754" s="43">
        <v>132.71</v>
      </c>
      <c r="C8754" s="43">
        <v>433946.02809831878</v>
      </c>
      <c r="D8754" s="43">
        <v>361885.96404912428</v>
      </c>
      <c r="E8754" s="43">
        <v>16856.880752277</v>
      </c>
      <c r="F8754" s="43">
        <v>0</v>
      </c>
      <c r="G8754" s="43">
        <v>55203.183296917603</v>
      </c>
    </row>
    <row r="8755" spans="1:7" x14ac:dyDescent="0.2">
      <c r="A8755" s="7">
        <v>8753</v>
      </c>
      <c r="B8755" s="43">
        <v>6.44</v>
      </c>
      <c r="C8755" s="43">
        <v>45075.567331713399</v>
      </c>
      <c r="D8755" s="43">
        <v>30043.0756968565</v>
      </c>
      <c r="E8755" s="43">
        <v>61235.588366344498</v>
      </c>
      <c r="F8755" s="43">
        <v>5929.4070562238003</v>
      </c>
      <c r="G8755" s="43">
        <v>-52132.503787711401</v>
      </c>
    </row>
    <row r="8756" spans="1:7" x14ac:dyDescent="0.2">
      <c r="A8756" s="7">
        <v>8754</v>
      </c>
      <c r="B8756" s="43">
        <v>27.83</v>
      </c>
      <c r="C8756" s="43">
        <v>98241.765253374295</v>
      </c>
      <c r="D8756" s="43">
        <v>65439.795768436503</v>
      </c>
      <c r="E8756" s="43">
        <v>30900.659009145998</v>
      </c>
      <c r="F8756" s="43">
        <v>12938.034047925699</v>
      </c>
      <c r="G8756" s="43">
        <v>-11036.7235721339</v>
      </c>
    </row>
    <row r="8757" spans="1:7" x14ac:dyDescent="0.2">
      <c r="A8757" s="7">
        <v>8755</v>
      </c>
      <c r="B8757" s="43">
        <v>38.619999999999997</v>
      </c>
      <c r="C8757" s="43">
        <v>135416.63907136591</v>
      </c>
      <c r="D8757" s="43">
        <v>116417.1624913596</v>
      </c>
      <c r="E8757" s="43">
        <v>18545.890471421801</v>
      </c>
      <c r="F8757" s="43">
        <v>0</v>
      </c>
      <c r="G8757" s="43">
        <v>453.58610858449998</v>
      </c>
    </row>
    <row r="8758" spans="1:7" x14ac:dyDescent="0.2">
      <c r="A8758" s="7">
        <v>8756</v>
      </c>
      <c r="B8758" s="43">
        <v>51.16</v>
      </c>
      <c r="C8758" s="43">
        <v>195001.47798254751</v>
      </c>
      <c r="D8758" s="43">
        <v>141507.34431348601</v>
      </c>
      <c r="E8758" s="43">
        <v>19825.7230332648</v>
      </c>
      <c r="F8758" s="43">
        <v>0</v>
      </c>
      <c r="G8758" s="43">
        <v>33668.410635796703</v>
      </c>
    </row>
    <row r="8759" spans="1:7" x14ac:dyDescent="0.2">
      <c r="A8759" s="7">
        <v>8757</v>
      </c>
      <c r="B8759" s="43">
        <v>192.47</v>
      </c>
      <c r="C8759" s="43">
        <v>487080.55191324512</v>
      </c>
      <c r="D8759" s="43">
        <v>341285.05189907528</v>
      </c>
      <c r="E8759" s="43">
        <v>13492.247492815</v>
      </c>
      <c r="F8759" s="43">
        <v>8048.1745610124999</v>
      </c>
      <c r="G8759" s="43">
        <v>124255.0779603423</v>
      </c>
    </row>
    <row r="8760" spans="1:7" x14ac:dyDescent="0.2">
      <c r="A8760" s="7">
        <v>8758</v>
      </c>
      <c r="B8760" s="43">
        <v>55.45</v>
      </c>
      <c r="C8760" s="43">
        <v>57780.062783472698</v>
      </c>
      <c r="D8760" s="43">
        <v>57467.721935406502</v>
      </c>
      <c r="E8760" s="43">
        <v>5369.9301809767003</v>
      </c>
      <c r="F8760" s="43">
        <v>0</v>
      </c>
      <c r="G8760" s="43">
        <v>-5057.5893329105002</v>
      </c>
    </row>
    <row r="8761" spans="1:7" x14ac:dyDescent="0.2">
      <c r="A8761" s="7">
        <v>8759</v>
      </c>
      <c r="B8761" s="43">
        <v>25.57</v>
      </c>
      <c r="C8761" s="43">
        <v>9105.9649444046008</v>
      </c>
      <c r="D8761" s="43">
        <v>8111.0091936819999</v>
      </c>
      <c r="E8761" s="43">
        <v>1881.4487616363999</v>
      </c>
      <c r="F8761" s="43">
        <v>0</v>
      </c>
      <c r="G8761" s="43">
        <v>-886.49301091380005</v>
      </c>
    </row>
    <row r="8762" spans="1:7" x14ac:dyDescent="0.2">
      <c r="A8762" s="7">
        <v>8760</v>
      </c>
      <c r="B8762" s="43">
        <v>148.41999999999999</v>
      </c>
      <c r="C8762" s="43">
        <v>159373.11924581599</v>
      </c>
      <c r="D8762" s="43">
        <v>186561.57717369829</v>
      </c>
      <c r="E8762" s="43">
        <v>5554.3263408410003</v>
      </c>
      <c r="F8762" s="43">
        <v>0</v>
      </c>
      <c r="G8762" s="43">
        <v>-32742.784268723299</v>
      </c>
    </row>
    <row r="8763" spans="1:7" x14ac:dyDescent="0.2">
      <c r="A8763" s="7">
        <v>8761</v>
      </c>
      <c r="B8763" s="43">
        <v>12.59</v>
      </c>
      <c r="C8763" s="43">
        <v>33846.598218367501</v>
      </c>
      <c r="D8763" s="43">
        <v>32504.972092325901</v>
      </c>
      <c r="E8763" s="43">
        <v>13902.783283700501</v>
      </c>
      <c r="F8763" s="43">
        <v>0</v>
      </c>
      <c r="G8763" s="43">
        <v>-12561.157157658899</v>
      </c>
    </row>
    <row r="8764" spans="1:7" x14ac:dyDescent="0.2">
      <c r="A8764" s="7">
        <v>8762</v>
      </c>
      <c r="B8764" s="43">
        <v>116.33</v>
      </c>
      <c r="C8764" s="43">
        <v>620085.20742635685</v>
      </c>
      <c r="D8764" s="43">
        <v>423395.79808506317</v>
      </c>
      <c r="E8764" s="43">
        <v>27859.285652944702</v>
      </c>
      <c r="F8764" s="43">
        <v>55944.893785737702</v>
      </c>
      <c r="G8764" s="43">
        <v>112885.2299026113</v>
      </c>
    </row>
    <row r="8765" spans="1:7" x14ac:dyDescent="0.2">
      <c r="A8765" s="7">
        <v>8763</v>
      </c>
      <c r="B8765" s="43">
        <v>195.47</v>
      </c>
      <c r="C8765" s="43">
        <v>334342.30310664157</v>
      </c>
      <c r="D8765" s="43">
        <v>304173.79388326971</v>
      </c>
      <c r="E8765" s="43">
        <v>9111.0467402249997</v>
      </c>
      <c r="F8765" s="43">
        <v>0</v>
      </c>
      <c r="G8765" s="43">
        <v>21057.462483146999</v>
      </c>
    </row>
    <row r="8766" spans="1:7" x14ac:dyDescent="0.2">
      <c r="A8766" s="7">
        <v>8764</v>
      </c>
      <c r="B8766" s="43">
        <v>18.39</v>
      </c>
      <c r="C8766" s="43">
        <v>0</v>
      </c>
      <c r="D8766" s="43">
        <v>0</v>
      </c>
      <c r="E8766" s="43">
        <v>0</v>
      </c>
      <c r="F8766" s="43">
        <v>0</v>
      </c>
      <c r="G8766" s="43">
        <v>0</v>
      </c>
    </row>
    <row r="8767" spans="1:7" x14ac:dyDescent="0.2">
      <c r="A8767" s="7">
        <v>8765</v>
      </c>
      <c r="B8767" s="43">
        <v>126.61</v>
      </c>
      <c r="C8767" s="43">
        <v>1022888.315736483</v>
      </c>
      <c r="D8767" s="43">
        <v>1073135.4397936941</v>
      </c>
      <c r="E8767" s="43">
        <v>42143.733911793803</v>
      </c>
      <c r="F8767" s="43">
        <v>0</v>
      </c>
      <c r="G8767" s="43">
        <v>-92390.857969004996</v>
      </c>
    </row>
    <row r="8768" spans="1:7" x14ac:dyDescent="0.2">
      <c r="A8768" s="7">
        <v>8766</v>
      </c>
      <c r="B8768" s="43">
        <v>46.31</v>
      </c>
      <c r="C8768" s="43">
        <v>201168.15926180969</v>
      </c>
      <c r="D8768" s="43">
        <v>176254.33016337111</v>
      </c>
      <c r="E8768" s="43">
        <v>23065.429254577299</v>
      </c>
      <c r="F8768" s="43">
        <v>0</v>
      </c>
      <c r="G8768" s="43">
        <v>1848.3998438613</v>
      </c>
    </row>
    <row r="8769" spans="1:7" x14ac:dyDescent="0.2">
      <c r="A8769" s="7">
        <v>8767</v>
      </c>
      <c r="B8769" s="43">
        <v>41.97</v>
      </c>
      <c r="C8769" s="43">
        <v>118985.1381904188</v>
      </c>
      <c r="D8769" s="43">
        <v>96523.952726712494</v>
      </c>
      <c r="E8769" s="43">
        <v>14868.6511643084</v>
      </c>
      <c r="F8769" s="43">
        <v>0</v>
      </c>
      <c r="G8769" s="43">
        <v>7592.5342993979002</v>
      </c>
    </row>
    <row r="8770" spans="1:7" x14ac:dyDescent="0.2">
      <c r="A8770" s="7">
        <v>8768</v>
      </c>
      <c r="B8770" s="43">
        <v>41.49</v>
      </c>
      <c r="C8770" s="43">
        <v>118141.376893995</v>
      </c>
      <c r="D8770" s="43">
        <v>121472.3336701589</v>
      </c>
      <c r="E8770" s="43">
        <v>14477.796735792899</v>
      </c>
      <c r="F8770" s="43">
        <v>0</v>
      </c>
      <c r="G8770" s="43">
        <v>-17808.753511956798</v>
      </c>
    </row>
    <row r="8771" spans="1:7" x14ac:dyDescent="0.2">
      <c r="A8771" s="7">
        <v>8769</v>
      </c>
      <c r="B8771" s="43">
        <v>286.66000000000003</v>
      </c>
      <c r="C8771" s="43">
        <v>737513.67064820649</v>
      </c>
      <c r="D8771" s="43">
        <v>841993.84619748127</v>
      </c>
      <c r="E8771" s="43">
        <v>13122.135458663801</v>
      </c>
      <c r="F8771" s="43">
        <v>0</v>
      </c>
      <c r="G8771" s="43">
        <v>-117602.3110079386</v>
      </c>
    </row>
    <row r="8772" spans="1:7" x14ac:dyDescent="0.2">
      <c r="A8772" s="7">
        <v>8770</v>
      </c>
      <c r="B8772" s="43">
        <v>162.80000000000001</v>
      </c>
      <c r="C8772" s="43">
        <v>543040.90331721341</v>
      </c>
      <c r="D8772" s="43">
        <v>414556.94893014082</v>
      </c>
      <c r="E8772" s="43">
        <v>17670.638557860701</v>
      </c>
      <c r="F8772" s="43">
        <v>0</v>
      </c>
      <c r="G8772" s="43">
        <v>110813.3158292119</v>
      </c>
    </row>
    <row r="8773" spans="1:7" x14ac:dyDescent="0.2">
      <c r="A8773" s="7">
        <v>8771</v>
      </c>
      <c r="B8773" s="43">
        <v>33</v>
      </c>
      <c r="C8773" s="43">
        <v>91520.116177743403</v>
      </c>
      <c r="D8773" s="43">
        <v>101594.4828115058</v>
      </c>
      <c r="E8773" s="43">
        <v>14185.476179142899</v>
      </c>
      <c r="F8773" s="43">
        <v>0</v>
      </c>
      <c r="G8773" s="43">
        <v>-24259.842812905299</v>
      </c>
    </row>
    <row r="8774" spans="1:7" x14ac:dyDescent="0.2">
      <c r="A8774" s="7">
        <v>8772</v>
      </c>
      <c r="B8774" s="43">
        <v>24.89</v>
      </c>
      <c r="C8774" s="43">
        <v>7272.2877150094</v>
      </c>
      <c r="D8774" s="43">
        <v>8060.7903105416999</v>
      </c>
      <c r="E8774" s="43">
        <v>1474.1683229057001</v>
      </c>
      <c r="F8774" s="43">
        <v>0</v>
      </c>
      <c r="G8774" s="43">
        <v>-2262.6709184380002</v>
      </c>
    </row>
    <row r="8775" spans="1:7" x14ac:dyDescent="0.2">
      <c r="A8775" s="7">
        <v>8773</v>
      </c>
      <c r="B8775" s="43">
        <v>10.83</v>
      </c>
      <c r="C8775" s="43">
        <v>60441.649760678498</v>
      </c>
      <c r="D8775" s="43">
        <v>49864.603321648501</v>
      </c>
      <c r="E8775" s="43">
        <v>29138.886478147298</v>
      </c>
      <c r="F8775" s="43">
        <v>0</v>
      </c>
      <c r="G8775" s="43">
        <v>-18561.840039117302</v>
      </c>
    </row>
    <row r="8776" spans="1:7" x14ac:dyDescent="0.2">
      <c r="A8776" s="7">
        <v>8774</v>
      </c>
      <c r="B8776" s="43">
        <v>92.3</v>
      </c>
      <c r="C8776" s="43">
        <v>897064.54401546065</v>
      </c>
      <c r="D8776" s="43">
        <v>617928.55534359592</v>
      </c>
      <c r="E8776" s="43">
        <v>52923.3567032918</v>
      </c>
      <c r="F8776" s="43">
        <v>23684.0166796294</v>
      </c>
      <c r="G8776" s="43">
        <v>202528.61528894349</v>
      </c>
    </row>
    <row r="8777" spans="1:7" x14ac:dyDescent="0.2">
      <c r="A8777" s="7">
        <v>8775</v>
      </c>
      <c r="B8777" s="43">
        <v>95.3</v>
      </c>
      <c r="C8777" s="43">
        <v>104183.088991956</v>
      </c>
      <c r="D8777" s="43">
        <v>102381.44961116269</v>
      </c>
      <c r="E8777" s="43">
        <v>5490.9699333212002</v>
      </c>
      <c r="F8777" s="43">
        <v>0</v>
      </c>
      <c r="G8777" s="43">
        <v>-3689.3305525280002</v>
      </c>
    </row>
    <row r="8778" spans="1:7" x14ac:dyDescent="0.2">
      <c r="A8778" s="7">
        <v>8776</v>
      </c>
      <c r="B8778" s="43">
        <v>19.239999999999998</v>
      </c>
      <c r="C8778" s="43">
        <v>30927.6759970032</v>
      </c>
      <c r="D8778" s="43">
        <v>26911.991754718299</v>
      </c>
      <c r="E8778" s="43">
        <v>8199.3472864041996</v>
      </c>
      <c r="F8778" s="43">
        <v>0</v>
      </c>
      <c r="G8778" s="43">
        <v>-4183.6630441193001</v>
      </c>
    </row>
    <row r="8779" spans="1:7" x14ac:dyDescent="0.2">
      <c r="A8779" s="7">
        <v>8777</v>
      </c>
      <c r="B8779" s="43">
        <v>70.400000000000006</v>
      </c>
      <c r="C8779" s="43">
        <v>200594.00932833229</v>
      </c>
      <c r="D8779" s="43">
        <v>212431.2162784971</v>
      </c>
      <c r="E8779" s="43">
        <v>14440.606118457499</v>
      </c>
      <c r="F8779" s="43">
        <v>0</v>
      </c>
      <c r="G8779" s="43">
        <v>-26277.813068622399</v>
      </c>
    </row>
    <row r="8780" spans="1:7" x14ac:dyDescent="0.2">
      <c r="A8780" s="7">
        <v>8778</v>
      </c>
      <c r="B8780" s="43">
        <v>82.32</v>
      </c>
      <c r="C8780" s="43">
        <v>472619.81240628392</v>
      </c>
      <c r="D8780" s="43">
        <v>442445.99738467328</v>
      </c>
      <c r="E8780" s="43">
        <v>30401.240541813</v>
      </c>
      <c r="F8780" s="43">
        <v>0</v>
      </c>
      <c r="G8780" s="43">
        <v>-227.4255202025</v>
      </c>
    </row>
    <row r="8781" spans="1:7" x14ac:dyDescent="0.2">
      <c r="A8781" s="7">
        <v>8779</v>
      </c>
      <c r="B8781" s="43">
        <v>93.52</v>
      </c>
      <c r="C8781" s="43">
        <v>92434.394307081195</v>
      </c>
      <c r="D8781" s="43">
        <v>90577.156010334205</v>
      </c>
      <c r="E8781" s="43">
        <v>5003.1091670923997</v>
      </c>
      <c r="F8781" s="43">
        <v>0</v>
      </c>
      <c r="G8781" s="43">
        <v>-3145.8708703453999</v>
      </c>
    </row>
    <row r="8782" spans="1:7" x14ac:dyDescent="0.2">
      <c r="A8782" s="7">
        <v>8780</v>
      </c>
      <c r="B8782" s="43">
        <v>23.67</v>
      </c>
      <c r="C8782" s="43">
        <v>128990.87840969639</v>
      </c>
      <c r="D8782" s="43">
        <v>85966.1527880715</v>
      </c>
      <c r="E8782" s="43">
        <v>47633.750074989803</v>
      </c>
      <c r="F8782" s="43">
        <v>16964.234707560299</v>
      </c>
      <c r="G8782" s="43">
        <v>-21573.259160925099</v>
      </c>
    </row>
    <row r="8783" spans="1:7" x14ac:dyDescent="0.2">
      <c r="A8783" s="7">
        <v>8781</v>
      </c>
      <c r="B8783" s="43">
        <v>53.08</v>
      </c>
      <c r="C8783" s="43">
        <v>163611.16996114861</v>
      </c>
      <c r="D8783" s="43">
        <v>137787.93521090571</v>
      </c>
      <c r="E8783" s="43">
        <v>15785.133789003599</v>
      </c>
      <c r="F8783" s="43">
        <v>0</v>
      </c>
      <c r="G8783" s="43">
        <v>10038.100961239201</v>
      </c>
    </row>
    <row r="8784" spans="1:7" x14ac:dyDescent="0.2">
      <c r="A8784" s="7">
        <v>8782</v>
      </c>
      <c r="B8784" s="43">
        <v>78.53</v>
      </c>
      <c r="C8784" s="43">
        <v>150853.16421205681</v>
      </c>
      <c r="D8784" s="43">
        <v>139384.62506773541</v>
      </c>
      <c r="E8784" s="43">
        <v>9739.4981699998007</v>
      </c>
      <c r="F8784" s="43">
        <v>0</v>
      </c>
      <c r="G8784" s="43">
        <v>1729.0409743216001</v>
      </c>
    </row>
    <row r="8785" spans="1:7" x14ac:dyDescent="0.2">
      <c r="A8785" s="7">
        <v>8783</v>
      </c>
      <c r="B8785" s="43">
        <v>14.9</v>
      </c>
      <c r="C8785" s="43">
        <v>108343.07005709629</v>
      </c>
      <c r="D8785" s="43">
        <v>78605.410439648593</v>
      </c>
      <c r="E8785" s="43">
        <v>38652.639837112103</v>
      </c>
      <c r="F8785" s="43">
        <v>0</v>
      </c>
      <c r="G8785" s="43">
        <v>-8914.9802196643996</v>
      </c>
    </row>
    <row r="8786" spans="1:7" x14ac:dyDescent="0.2">
      <c r="A8786" s="7">
        <v>8784</v>
      </c>
      <c r="B8786" s="43">
        <v>48.84</v>
      </c>
      <c r="C8786" s="43">
        <v>65096.198743022702</v>
      </c>
      <c r="D8786" s="43">
        <v>87777.919712176299</v>
      </c>
      <c r="E8786" s="43">
        <v>6743.9077084340997</v>
      </c>
      <c r="F8786" s="43">
        <v>0</v>
      </c>
      <c r="G8786" s="43">
        <v>-29425.628677587702</v>
      </c>
    </row>
    <row r="8787" spans="1:7" x14ac:dyDescent="0.2">
      <c r="A8787" s="7">
        <v>8785</v>
      </c>
      <c r="B8787" s="43">
        <v>64.150000000000006</v>
      </c>
      <c r="C8787" s="43">
        <v>120405.52114629019</v>
      </c>
      <c r="D8787" s="43">
        <v>80163.790629602299</v>
      </c>
      <c r="E8787" s="43">
        <v>16530.897898372201</v>
      </c>
      <c r="F8787" s="43">
        <v>15911.117830610499</v>
      </c>
      <c r="G8787" s="43">
        <v>7799.7147877052003</v>
      </c>
    </row>
    <row r="8788" spans="1:7" x14ac:dyDescent="0.2">
      <c r="A8788" s="7">
        <v>8786</v>
      </c>
      <c r="B8788" s="43">
        <v>97.69</v>
      </c>
      <c r="C8788" s="43">
        <v>1248011.3669086001</v>
      </c>
      <c r="D8788" s="43">
        <v>1055259.5152325281</v>
      </c>
      <c r="E8788" s="43">
        <v>68030.754262162096</v>
      </c>
      <c r="F8788" s="43">
        <v>0</v>
      </c>
      <c r="G8788" s="43">
        <v>124721.0974139092</v>
      </c>
    </row>
    <row r="8789" spans="1:7" x14ac:dyDescent="0.2">
      <c r="A8789" s="7">
        <v>8787</v>
      </c>
      <c r="B8789" s="43">
        <v>49.66</v>
      </c>
      <c r="C8789" s="43">
        <v>21088.960514472801</v>
      </c>
      <c r="D8789" s="43">
        <v>14034.558279766699</v>
      </c>
      <c r="E8789" s="43">
        <v>3253.7821634073998</v>
      </c>
      <c r="F8789" s="43">
        <v>1673.0022811911999</v>
      </c>
      <c r="G8789" s="43">
        <v>2127.6177901074998</v>
      </c>
    </row>
    <row r="8790" spans="1:7" x14ac:dyDescent="0.2">
      <c r="A8790" s="7">
        <v>8788</v>
      </c>
      <c r="B8790" s="43">
        <v>80.260000000000005</v>
      </c>
      <c r="C8790" s="43">
        <v>72154.255586939893</v>
      </c>
      <c r="D8790" s="43">
        <v>73089.665988854307</v>
      </c>
      <c r="E8790" s="43">
        <v>4535.9025320173996</v>
      </c>
      <c r="F8790" s="43">
        <v>0</v>
      </c>
      <c r="G8790" s="43">
        <v>-5471.3129339319003</v>
      </c>
    </row>
    <row r="8791" spans="1:7" x14ac:dyDescent="0.2">
      <c r="A8791" s="7">
        <v>8789</v>
      </c>
      <c r="B8791" s="43">
        <v>83.3</v>
      </c>
      <c r="C8791" s="43">
        <v>303915.48196381453</v>
      </c>
      <c r="D8791" s="43">
        <v>202294.38484072601</v>
      </c>
      <c r="E8791" s="43">
        <v>32218.716044067602</v>
      </c>
      <c r="F8791" s="43">
        <v>40223.382422201699</v>
      </c>
      <c r="G8791" s="43">
        <v>29178.9986568192</v>
      </c>
    </row>
    <row r="8792" spans="1:7" x14ac:dyDescent="0.2">
      <c r="A8792" s="7">
        <v>8790</v>
      </c>
      <c r="B8792" s="43">
        <v>13.32</v>
      </c>
      <c r="C8792" s="43">
        <v>105025.11643887901</v>
      </c>
      <c r="D8792" s="43">
        <v>71205.676980682503</v>
      </c>
      <c r="E8792" s="43">
        <v>41216.833003359097</v>
      </c>
      <c r="F8792" s="43">
        <v>9404.7564574671997</v>
      </c>
      <c r="G8792" s="43">
        <v>-16802.150002629802</v>
      </c>
    </row>
    <row r="8793" spans="1:7" x14ac:dyDescent="0.2">
      <c r="A8793" s="7">
        <v>8791</v>
      </c>
      <c r="B8793" s="43">
        <v>11.76</v>
      </c>
      <c r="C8793" s="43">
        <v>38018.383097962003</v>
      </c>
      <c r="D8793" s="43">
        <v>29772.523238955098</v>
      </c>
      <c r="E8793" s="43">
        <v>16717.640005170098</v>
      </c>
      <c r="F8793" s="43">
        <v>0</v>
      </c>
      <c r="G8793" s="43">
        <v>-8471.7801461631007</v>
      </c>
    </row>
    <row r="8794" spans="1:7" x14ac:dyDescent="0.2">
      <c r="A8794" s="7">
        <v>8792</v>
      </c>
      <c r="B8794" s="43">
        <v>41.5</v>
      </c>
      <c r="C8794" s="43">
        <v>103958.0385053715</v>
      </c>
      <c r="D8794" s="43">
        <v>90342.724877034605</v>
      </c>
      <c r="E8794" s="43">
        <v>12669.8770223917</v>
      </c>
      <c r="F8794" s="43">
        <v>0</v>
      </c>
      <c r="G8794" s="43">
        <v>945.43660594510004</v>
      </c>
    </row>
    <row r="8795" spans="1:7" x14ac:dyDescent="0.2">
      <c r="A8795" s="7">
        <v>8793</v>
      </c>
      <c r="B8795" s="43">
        <v>110.41</v>
      </c>
      <c r="C8795" s="43">
        <v>151352.07317425171</v>
      </c>
      <c r="D8795" s="43">
        <v>152547.4300718983</v>
      </c>
      <c r="E8795" s="43">
        <v>6997.7320103063003</v>
      </c>
      <c r="F8795" s="43">
        <v>0</v>
      </c>
      <c r="G8795" s="43">
        <v>-8193.0889079530007</v>
      </c>
    </row>
    <row r="8796" spans="1:7" x14ac:dyDescent="0.2">
      <c r="A8796" s="7">
        <v>8794</v>
      </c>
      <c r="B8796" s="43">
        <v>52.09</v>
      </c>
      <c r="C8796" s="43">
        <v>5747.3504892958999</v>
      </c>
      <c r="D8796" s="43">
        <v>5145.6044380243002</v>
      </c>
      <c r="E8796" s="43">
        <v>564.81538032080005</v>
      </c>
      <c r="F8796" s="43">
        <v>0</v>
      </c>
      <c r="G8796" s="43">
        <v>36.9306709508</v>
      </c>
    </row>
    <row r="8797" spans="1:7" x14ac:dyDescent="0.2">
      <c r="A8797" s="7">
        <v>8795</v>
      </c>
      <c r="B8797" s="43">
        <v>16.739999999999998</v>
      </c>
      <c r="C8797" s="43">
        <v>108480.4307166847</v>
      </c>
      <c r="D8797" s="43">
        <v>81333.414176154896</v>
      </c>
      <c r="E8797" s="43">
        <v>33646.808244720101</v>
      </c>
      <c r="F8797" s="43">
        <v>0</v>
      </c>
      <c r="G8797" s="43">
        <v>-6499.7917041903002</v>
      </c>
    </row>
    <row r="8798" spans="1:7" x14ac:dyDescent="0.2">
      <c r="A8798" s="7">
        <v>8796</v>
      </c>
      <c r="B8798" s="43">
        <v>46.63</v>
      </c>
      <c r="C8798" s="43">
        <v>260996.48322871089</v>
      </c>
      <c r="D8798" s="43">
        <v>212125.94291893099</v>
      </c>
      <c r="E8798" s="43">
        <v>29278.799046190401</v>
      </c>
      <c r="F8798" s="43">
        <v>0</v>
      </c>
      <c r="G8798" s="43">
        <v>19591.741263589502</v>
      </c>
    </row>
    <row r="8799" spans="1:7" x14ac:dyDescent="0.2">
      <c r="A8799" s="7">
        <v>8797</v>
      </c>
      <c r="B8799" s="43">
        <v>62.17</v>
      </c>
      <c r="C8799" s="43">
        <v>258927.37302696129</v>
      </c>
      <c r="D8799" s="43">
        <v>241465.16817244879</v>
      </c>
      <c r="E8799" s="43">
        <v>21277.7502431592</v>
      </c>
      <c r="F8799" s="43">
        <v>0</v>
      </c>
      <c r="G8799" s="43">
        <v>-3815.5453886466998</v>
      </c>
    </row>
    <row r="8800" spans="1:7" x14ac:dyDescent="0.2">
      <c r="A8800" s="7">
        <v>8798</v>
      </c>
      <c r="B8800" s="43">
        <v>12.32</v>
      </c>
      <c r="C8800" s="43">
        <v>125957.4251382971</v>
      </c>
      <c r="D8800" s="43">
        <v>115634.046906124</v>
      </c>
      <c r="E8800" s="43">
        <v>54068.420268267997</v>
      </c>
      <c r="F8800" s="43">
        <v>0</v>
      </c>
      <c r="G8800" s="43">
        <v>-43745.042036094899</v>
      </c>
    </row>
    <row r="8801" spans="1:7" x14ac:dyDescent="0.2">
      <c r="A8801" s="7">
        <v>8799</v>
      </c>
      <c r="B8801" s="43">
        <v>58.83</v>
      </c>
      <c r="C8801" s="43">
        <v>478830.09438054683</v>
      </c>
      <c r="D8801" s="43">
        <v>395288.49048608792</v>
      </c>
      <c r="E8801" s="43">
        <v>42351.393325390898</v>
      </c>
      <c r="F8801" s="43">
        <v>0</v>
      </c>
      <c r="G8801" s="43">
        <v>41190.210569068098</v>
      </c>
    </row>
    <row r="8802" spans="1:7" x14ac:dyDescent="0.2">
      <c r="A8802" s="7">
        <v>8800</v>
      </c>
      <c r="B8802" s="43">
        <v>89.5</v>
      </c>
      <c r="C8802" s="43">
        <v>168716.60442354591</v>
      </c>
      <c r="D8802" s="43">
        <v>112453.9650216148</v>
      </c>
      <c r="E8802" s="43">
        <v>14200.322726888</v>
      </c>
      <c r="F8802" s="43">
        <v>13294.3542894321</v>
      </c>
      <c r="G8802" s="43">
        <v>28767.962385610899</v>
      </c>
    </row>
    <row r="8803" spans="1:7" x14ac:dyDescent="0.2">
      <c r="A8803" s="7">
        <v>8801</v>
      </c>
      <c r="B8803" s="43">
        <v>10.51</v>
      </c>
      <c r="C8803" s="43">
        <v>40643.751400221699</v>
      </c>
      <c r="D8803" s="43">
        <v>39699.790294649603</v>
      </c>
      <c r="E8803" s="43">
        <v>19827.6023253407</v>
      </c>
      <c r="F8803" s="43">
        <v>0</v>
      </c>
      <c r="G8803" s="43">
        <v>-18883.6412197686</v>
      </c>
    </row>
    <row r="8804" spans="1:7" x14ac:dyDescent="0.2">
      <c r="A8804" s="7">
        <v>8802</v>
      </c>
      <c r="B8804" s="43">
        <v>61.14</v>
      </c>
      <c r="C8804" s="43">
        <v>134875.71260762529</v>
      </c>
      <c r="D8804" s="43">
        <v>96114.7813533874</v>
      </c>
      <c r="E8804" s="43">
        <v>11497.820320565401</v>
      </c>
      <c r="F8804" s="43">
        <v>0</v>
      </c>
      <c r="G8804" s="43">
        <v>27263.1109336724</v>
      </c>
    </row>
    <row r="8805" spans="1:7" x14ac:dyDescent="0.2">
      <c r="A8805" s="7">
        <v>8803</v>
      </c>
      <c r="B8805" s="43">
        <v>44</v>
      </c>
      <c r="C8805" s="43">
        <v>142872.47121959541</v>
      </c>
      <c r="D8805" s="43">
        <v>122644.78989580191</v>
      </c>
      <c r="E8805" s="43">
        <v>16483.202897125801</v>
      </c>
      <c r="F8805" s="43">
        <v>0</v>
      </c>
      <c r="G8805" s="43">
        <v>3744.4784266677002</v>
      </c>
    </row>
    <row r="8806" spans="1:7" x14ac:dyDescent="0.2">
      <c r="A8806" s="7">
        <v>8804</v>
      </c>
      <c r="B8806" s="43">
        <v>22.58</v>
      </c>
      <c r="C8806" s="43">
        <v>18530.2499548989</v>
      </c>
      <c r="D8806" s="43">
        <v>19370.841657875801</v>
      </c>
      <c r="E8806" s="43">
        <v>4133.7843961149001</v>
      </c>
      <c r="F8806" s="43">
        <v>0</v>
      </c>
      <c r="G8806" s="43">
        <v>-4974.3760990916999</v>
      </c>
    </row>
    <row r="8807" spans="1:7" x14ac:dyDescent="0.2">
      <c r="A8807" s="7">
        <v>8805</v>
      </c>
      <c r="B8807" s="43">
        <v>13.49</v>
      </c>
      <c r="C8807" s="43">
        <v>79190.960234662605</v>
      </c>
      <c r="D8807" s="43">
        <v>52694.591269925397</v>
      </c>
      <c r="E8807" s="43">
        <v>47270.343955841097</v>
      </c>
      <c r="F8807" s="43">
        <v>7680.1115693812999</v>
      </c>
      <c r="G8807" s="43">
        <v>-28454.086560485099</v>
      </c>
    </row>
    <row r="8808" spans="1:7" x14ac:dyDescent="0.2">
      <c r="A8808" s="7">
        <v>8806</v>
      </c>
      <c r="B8808" s="43">
        <v>216.64</v>
      </c>
      <c r="C8808" s="43">
        <v>968609.39204186399</v>
      </c>
      <c r="D8808" s="43">
        <v>1038650.1789028239</v>
      </c>
      <c r="E8808" s="43">
        <v>22939.348623421902</v>
      </c>
      <c r="F8808" s="43">
        <v>0</v>
      </c>
      <c r="G8808" s="43">
        <v>-92980.135484381593</v>
      </c>
    </row>
    <row r="8809" spans="1:7" x14ac:dyDescent="0.2">
      <c r="A8809" s="7">
        <v>8807</v>
      </c>
      <c r="B8809" s="43">
        <v>415.51</v>
      </c>
      <c r="C8809" s="43">
        <v>1527750.6048150661</v>
      </c>
      <c r="D8809" s="43">
        <v>1473034.794101645</v>
      </c>
      <c r="E8809" s="43">
        <v>19083.6620758512</v>
      </c>
      <c r="F8809" s="43">
        <v>0</v>
      </c>
      <c r="G8809" s="43">
        <v>35632.148637569197</v>
      </c>
    </row>
    <row r="8810" spans="1:7" x14ac:dyDescent="0.2">
      <c r="A8810" s="7">
        <v>8808</v>
      </c>
      <c r="B8810" s="43">
        <v>21.03</v>
      </c>
      <c r="C8810" s="43">
        <v>6580.1698247447002</v>
      </c>
      <c r="D8810" s="43">
        <v>6577.8909835408003</v>
      </c>
      <c r="E8810" s="43">
        <v>1607.3604840405001</v>
      </c>
      <c r="F8810" s="43">
        <v>0</v>
      </c>
      <c r="G8810" s="43">
        <v>-1605.0816428367</v>
      </c>
    </row>
    <row r="8811" spans="1:7" x14ac:dyDescent="0.2">
      <c r="A8811" s="7">
        <v>8809</v>
      </c>
      <c r="B8811" s="43">
        <v>38.4</v>
      </c>
      <c r="C8811" s="43">
        <v>31332.128145074199</v>
      </c>
      <c r="D8811" s="43">
        <v>28633.646364493601</v>
      </c>
      <c r="E8811" s="43">
        <v>4126.8663167309996</v>
      </c>
      <c r="F8811" s="43">
        <v>0</v>
      </c>
      <c r="G8811" s="43">
        <v>-1428.3845361504</v>
      </c>
    </row>
    <row r="8812" spans="1:7" x14ac:dyDescent="0.2">
      <c r="A8812" s="7">
        <v>8810</v>
      </c>
      <c r="B8812" s="43">
        <v>296.64</v>
      </c>
      <c r="C8812" s="43">
        <v>3825996.2552292822</v>
      </c>
      <c r="D8812" s="43">
        <v>3407794.4632947738</v>
      </c>
      <c r="E8812" s="43">
        <v>68790.088995619706</v>
      </c>
      <c r="F8812" s="43">
        <v>0</v>
      </c>
      <c r="G8812" s="43">
        <v>349411.70293888729</v>
      </c>
    </row>
    <row r="8813" spans="1:7" x14ac:dyDescent="0.2">
      <c r="A8813" s="7">
        <v>8811</v>
      </c>
      <c r="B8813" s="43">
        <v>194.07</v>
      </c>
      <c r="C8813" s="43">
        <v>995673.58281159715</v>
      </c>
      <c r="D8813" s="43">
        <v>692741.14572028373</v>
      </c>
      <c r="E8813" s="43">
        <v>27362.367222029799</v>
      </c>
      <c r="F8813" s="43">
        <v>32940.167651026401</v>
      </c>
      <c r="G8813" s="43">
        <v>242629.90221825731</v>
      </c>
    </row>
    <row r="8814" spans="1:7" x14ac:dyDescent="0.2">
      <c r="A8814" s="7">
        <v>8812</v>
      </c>
      <c r="B8814" s="43">
        <v>31.5</v>
      </c>
      <c r="C8814" s="43">
        <v>121768.58946775809</v>
      </c>
      <c r="D8814" s="43">
        <v>130757.4622140705</v>
      </c>
      <c r="E8814" s="43">
        <v>20013.146066347701</v>
      </c>
      <c r="F8814" s="43">
        <v>0</v>
      </c>
      <c r="G8814" s="43">
        <v>-29002.018812660099</v>
      </c>
    </row>
    <row r="8815" spans="1:7" x14ac:dyDescent="0.2">
      <c r="A8815" s="7">
        <v>8813</v>
      </c>
      <c r="B8815" s="43">
        <v>205.73</v>
      </c>
      <c r="C8815" s="43">
        <v>163530.37375071671</v>
      </c>
      <c r="D8815" s="43">
        <v>241481.57562349649</v>
      </c>
      <c r="E8815" s="43">
        <v>3992.4941994608998</v>
      </c>
      <c r="F8815" s="43">
        <v>0</v>
      </c>
      <c r="G8815" s="43">
        <v>-81943.696072240797</v>
      </c>
    </row>
    <row r="8816" spans="1:7" x14ac:dyDescent="0.2">
      <c r="A8816" s="7">
        <v>8814</v>
      </c>
      <c r="B8816" s="43">
        <v>70.58</v>
      </c>
      <c r="C8816" s="43">
        <v>210720.17412744951</v>
      </c>
      <c r="D8816" s="43">
        <v>169891.73347624179</v>
      </c>
      <c r="E8816" s="43">
        <v>15704.399852071199</v>
      </c>
      <c r="F8816" s="43">
        <v>0</v>
      </c>
      <c r="G8816" s="43">
        <v>25124.040799136499</v>
      </c>
    </row>
    <row r="8817" spans="1:7" x14ac:dyDescent="0.2">
      <c r="A8817" s="7">
        <v>8815</v>
      </c>
      <c r="B8817" s="43">
        <v>75.849999999999994</v>
      </c>
      <c r="C8817" s="43">
        <v>978629.51790800202</v>
      </c>
      <c r="D8817" s="43">
        <v>767035.67882599588</v>
      </c>
      <c r="E8817" s="43">
        <v>69560.0989921039</v>
      </c>
      <c r="F8817" s="43">
        <v>0</v>
      </c>
      <c r="G8817" s="43">
        <v>142033.74008990219</v>
      </c>
    </row>
    <row r="8818" spans="1:7" x14ac:dyDescent="0.2">
      <c r="A8818" s="7">
        <v>8816</v>
      </c>
      <c r="B8818" s="43">
        <v>248.06</v>
      </c>
      <c r="C8818" s="43">
        <v>24806</v>
      </c>
      <c r="D8818" s="43">
        <v>30698.812951381398</v>
      </c>
      <c r="E8818" s="43">
        <v>500</v>
      </c>
      <c r="F8818" s="43">
        <v>0</v>
      </c>
      <c r="G8818" s="43">
        <v>-6392.8129513814001</v>
      </c>
    </row>
    <row r="8819" spans="1:7" x14ac:dyDescent="0.2">
      <c r="A8819" s="7">
        <v>8817</v>
      </c>
      <c r="B8819" s="43">
        <v>198.53</v>
      </c>
      <c r="C8819" s="43">
        <v>22040.5214240323</v>
      </c>
      <c r="D8819" s="43">
        <v>36080.931472833799</v>
      </c>
      <c r="E8819" s="43">
        <v>556.70118760139997</v>
      </c>
      <c r="F8819" s="43">
        <v>0</v>
      </c>
      <c r="G8819" s="43">
        <v>-14597.111236402799</v>
      </c>
    </row>
    <row r="8820" spans="1:7" x14ac:dyDescent="0.2">
      <c r="A8820" s="7">
        <v>8818</v>
      </c>
      <c r="B8820" s="43">
        <v>157</v>
      </c>
      <c r="C8820" s="43">
        <v>872546.10625159042</v>
      </c>
      <c r="D8820" s="43">
        <v>912545.72404437838</v>
      </c>
      <c r="E8820" s="43">
        <v>28926.3279487092</v>
      </c>
      <c r="F8820" s="43">
        <v>0</v>
      </c>
      <c r="G8820" s="43">
        <v>-68925.9457414973</v>
      </c>
    </row>
    <row r="8821" spans="1:7" x14ac:dyDescent="0.2">
      <c r="A8821" s="7">
        <v>8819</v>
      </c>
      <c r="B8821" s="43">
        <v>81.36</v>
      </c>
      <c r="C8821" s="43">
        <v>58997.568992514403</v>
      </c>
      <c r="D8821" s="43">
        <v>63983.885672333599</v>
      </c>
      <c r="E8821" s="43">
        <v>3651.1998881433001</v>
      </c>
      <c r="F8821" s="43">
        <v>0</v>
      </c>
      <c r="G8821" s="43">
        <v>-8637.5165679625006</v>
      </c>
    </row>
    <row r="8822" spans="1:7" x14ac:dyDescent="0.2">
      <c r="A8822" s="7">
        <v>8820</v>
      </c>
      <c r="B8822" s="43">
        <v>48.19</v>
      </c>
      <c r="C8822" s="43">
        <v>51491.851386745897</v>
      </c>
      <c r="D8822" s="43">
        <v>48481.108695917297</v>
      </c>
      <c r="E8822" s="43">
        <v>5489.3036301302</v>
      </c>
      <c r="F8822" s="43">
        <v>0</v>
      </c>
      <c r="G8822" s="43">
        <v>-2478.5609393015998</v>
      </c>
    </row>
    <row r="8823" spans="1:7" x14ac:dyDescent="0.2">
      <c r="A8823" s="7">
        <v>8821</v>
      </c>
      <c r="B8823" s="43">
        <v>60.18</v>
      </c>
      <c r="C8823" s="43">
        <v>214954.73413888621</v>
      </c>
      <c r="D8823" s="43">
        <v>212332.04305851579</v>
      </c>
      <c r="E8823" s="43">
        <v>18305.998275164799</v>
      </c>
      <c r="F8823" s="43">
        <v>0</v>
      </c>
      <c r="G8823" s="43">
        <v>-15683.307194794401</v>
      </c>
    </row>
    <row r="8824" spans="1:7" x14ac:dyDescent="0.2">
      <c r="A8824" s="7">
        <v>8822</v>
      </c>
      <c r="B8824" s="43">
        <v>384.26</v>
      </c>
      <c r="C8824" s="43">
        <v>19962.262702799901</v>
      </c>
      <c r="D8824" s="43">
        <v>22270.512359680099</v>
      </c>
      <c r="E8824" s="43">
        <v>265.5927153033</v>
      </c>
      <c r="F8824" s="43">
        <v>0</v>
      </c>
      <c r="G8824" s="43">
        <v>-2573.8423721836002</v>
      </c>
    </row>
    <row r="8825" spans="1:7" x14ac:dyDescent="0.2">
      <c r="A8825" s="7">
        <v>8823</v>
      </c>
      <c r="B8825" s="43">
        <v>46.38</v>
      </c>
      <c r="C8825" s="43">
        <v>423742.06886344921</v>
      </c>
      <c r="D8825" s="43">
        <v>417255.56251386122</v>
      </c>
      <c r="E8825" s="43">
        <v>47681.200049126797</v>
      </c>
      <c r="F8825" s="43">
        <v>0</v>
      </c>
      <c r="G8825" s="43">
        <v>-41194.693699538802</v>
      </c>
    </row>
    <row r="8826" spans="1:7" x14ac:dyDescent="0.2">
      <c r="A8826" s="7">
        <v>8824</v>
      </c>
      <c r="B8826" s="43">
        <v>70.849999999999994</v>
      </c>
      <c r="C8826" s="43">
        <v>286339.8494202944</v>
      </c>
      <c r="D8826" s="43">
        <v>281730.87772883812</v>
      </c>
      <c r="E8826" s="43">
        <v>20622.854243008202</v>
      </c>
      <c r="F8826" s="43">
        <v>0</v>
      </c>
      <c r="G8826" s="43">
        <v>-16013.8825515518</v>
      </c>
    </row>
    <row r="8827" spans="1:7" x14ac:dyDescent="0.2">
      <c r="A8827" s="7">
        <v>8825</v>
      </c>
      <c r="B8827" s="43">
        <v>46.01</v>
      </c>
      <c r="C8827" s="43">
        <v>133904.47911389079</v>
      </c>
      <c r="D8827" s="43">
        <v>106960.7433248563</v>
      </c>
      <c r="E8827" s="43">
        <v>14986.5592987748</v>
      </c>
      <c r="F8827" s="43">
        <v>0</v>
      </c>
      <c r="G8827" s="43">
        <v>11957.176490259701</v>
      </c>
    </row>
    <row r="8828" spans="1:7" x14ac:dyDescent="0.2">
      <c r="A8828" s="7">
        <v>8826</v>
      </c>
      <c r="B8828" s="43">
        <v>138.19999999999999</v>
      </c>
      <c r="C8828" s="43">
        <v>82967.1882595387</v>
      </c>
      <c r="D8828" s="43">
        <v>94781.584294446599</v>
      </c>
      <c r="E8828" s="43">
        <v>3090.0174640370001</v>
      </c>
      <c r="F8828" s="43">
        <v>0</v>
      </c>
      <c r="G8828" s="43">
        <v>-14904.413498944999</v>
      </c>
    </row>
    <row r="8829" spans="1:7" x14ac:dyDescent="0.2">
      <c r="A8829" s="7">
        <v>8827</v>
      </c>
      <c r="B8829" s="43">
        <v>29.63</v>
      </c>
      <c r="C8829" s="43">
        <v>116220.5662973782</v>
      </c>
      <c r="D8829" s="43">
        <v>96643.945051740302</v>
      </c>
      <c r="E8829" s="43">
        <v>20525.292009398599</v>
      </c>
      <c r="F8829" s="43">
        <v>0</v>
      </c>
      <c r="G8829" s="43">
        <v>-948.67076376069997</v>
      </c>
    </row>
    <row r="8830" spans="1:7" x14ac:dyDescent="0.2">
      <c r="A8830" s="7">
        <v>8828</v>
      </c>
      <c r="B8830" s="43">
        <v>20.04</v>
      </c>
      <c r="C8830" s="43">
        <v>115869.7745525561</v>
      </c>
      <c r="D8830" s="43">
        <v>110120.8911380636</v>
      </c>
      <c r="E8830" s="43">
        <v>29668.052280095701</v>
      </c>
      <c r="F8830" s="43">
        <v>0</v>
      </c>
      <c r="G8830" s="43">
        <v>-23919.168865603198</v>
      </c>
    </row>
    <row r="8831" spans="1:7" x14ac:dyDescent="0.2">
      <c r="A8831" s="7">
        <v>8829</v>
      </c>
      <c r="B8831" s="43">
        <v>97.24</v>
      </c>
      <c r="C8831" s="43">
        <v>920533.95198106521</v>
      </c>
      <c r="D8831" s="43">
        <v>647977.76646974776</v>
      </c>
      <c r="E8831" s="43">
        <v>50447.459870067898</v>
      </c>
      <c r="F8831" s="43">
        <v>0</v>
      </c>
      <c r="G8831" s="43">
        <v>222108.72564124959</v>
      </c>
    </row>
    <row r="8832" spans="1:7" x14ac:dyDescent="0.2">
      <c r="A8832" s="7">
        <v>8830</v>
      </c>
      <c r="B8832" s="43">
        <v>108.68</v>
      </c>
      <c r="C8832" s="43">
        <v>21654.049564447301</v>
      </c>
      <c r="D8832" s="43">
        <v>28939.345252503801</v>
      </c>
      <c r="E8832" s="43">
        <v>997.88080125819999</v>
      </c>
      <c r="F8832" s="43">
        <v>0</v>
      </c>
      <c r="G8832" s="43">
        <v>-8283.1764893145992</v>
      </c>
    </row>
    <row r="8833" spans="1:7" x14ac:dyDescent="0.2">
      <c r="A8833" s="7">
        <v>8831</v>
      </c>
      <c r="B8833" s="43">
        <v>333.01</v>
      </c>
      <c r="C8833" s="43">
        <v>1691678.9394398739</v>
      </c>
      <c r="D8833" s="43">
        <v>1588533.388589185</v>
      </c>
      <c r="E8833" s="43">
        <v>26417.512625619001</v>
      </c>
      <c r="F8833" s="43">
        <v>0</v>
      </c>
      <c r="G8833" s="43">
        <v>76728.038225069904</v>
      </c>
    </row>
    <row r="8834" spans="1:7" x14ac:dyDescent="0.2">
      <c r="A8834" s="7">
        <v>8832</v>
      </c>
      <c r="B8834" s="43">
        <v>39.229999999999997</v>
      </c>
      <c r="C8834" s="43">
        <v>431216.6727832352</v>
      </c>
      <c r="D8834" s="43">
        <v>287287.66460105858</v>
      </c>
      <c r="E8834" s="43">
        <v>83169.613254976197</v>
      </c>
      <c r="F8834" s="43">
        <v>33942.445804970499</v>
      </c>
      <c r="G8834" s="43">
        <v>26816.949122229798</v>
      </c>
    </row>
    <row r="8835" spans="1:7" x14ac:dyDescent="0.2">
      <c r="A8835" s="7">
        <v>8833</v>
      </c>
      <c r="B8835" s="43">
        <v>32.85</v>
      </c>
      <c r="C8835" s="43">
        <v>110188.0946680145</v>
      </c>
      <c r="D8835" s="43">
        <v>107901.1386610152</v>
      </c>
      <c r="E8835" s="43">
        <v>17027.204471487599</v>
      </c>
      <c r="F8835" s="43">
        <v>0</v>
      </c>
      <c r="G8835" s="43">
        <v>-14740.248464488201</v>
      </c>
    </row>
    <row r="8836" spans="1:7" x14ac:dyDescent="0.2">
      <c r="A8836" s="7">
        <v>8834</v>
      </c>
      <c r="B8836" s="43">
        <v>8.86</v>
      </c>
      <c r="C8836" s="43">
        <v>65560.222371124401</v>
      </c>
      <c r="D8836" s="43">
        <v>43679.465877922201</v>
      </c>
      <c r="E8836" s="43">
        <v>64291.0797099673</v>
      </c>
      <c r="F8836" s="43">
        <v>8605.8845359117004</v>
      </c>
      <c r="G8836" s="43">
        <v>-51016.207752676797</v>
      </c>
    </row>
    <row r="8837" spans="1:7" x14ac:dyDescent="0.2">
      <c r="A8837" s="7">
        <v>8835</v>
      </c>
      <c r="B8837" s="43">
        <v>35.659999999999997</v>
      </c>
      <c r="C8837" s="43">
        <v>273853.17916130088</v>
      </c>
      <c r="D8837" s="43">
        <v>267459.67854544579</v>
      </c>
      <c r="E8837" s="43">
        <v>39760.223412999403</v>
      </c>
      <c r="F8837" s="43">
        <v>0</v>
      </c>
      <c r="G8837" s="43">
        <v>-33366.722797144299</v>
      </c>
    </row>
    <row r="8838" spans="1:7" x14ac:dyDescent="0.2">
      <c r="A8838" s="7">
        <v>8836</v>
      </c>
      <c r="B8838" s="43">
        <v>132.63999999999999</v>
      </c>
      <c r="C8838" s="43">
        <v>486820.51837323402</v>
      </c>
      <c r="D8838" s="43">
        <v>381408.00478051539</v>
      </c>
      <c r="E8838" s="43">
        <v>19020.615309900499</v>
      </c>
      <c r="F8838" s="43">
        <v>0</v>
      </c>
      <c r="G8838" s="43">
        <v>86391.898282818103</v>
      </c>
    </row>
    <row r="8839" spans="1:7" x14ac:dyDescent="0.2">
      <c r="A8839" s="7">
        <v>8837</v>
      </c>
      <c r="B8839" s="43">
        <v>140.26</v>
      </c>
      <c r="C8839" s="43">
        <v>1097872.74994315</v>
      </c>
      <c r="D8839" s="43">
        <v>819350.81191999023</v>
      </c>
      <c r="E8839" s="43">
        <v>42380.384604776496</v>
      </c>
      <c r="F8839" s="43">
        <v>0</v>
      </c>
      <c r="G8839" s="43">
        <v>236141.553418383</v>
      </c>
    </row>
    <row r="8840" spans="1:7" x14ac:dyDescent="0.2">
      <c r="A8840" s="7">
        <v>8838</v>
      </c>
      <c r="B8840" s="43">
        <v>35.36</v>
      </c>
      <c r="C8840" s="43">
        <v>395217.96367477381</v>
      </c>
      <c r="D8840" s="43">
        <v>263261.17552246852</v>
      </c>
      <c r="E8840" s="43">
        <v>84809.100809208598</v>
      </c>
      <c r="F8840" s="43">
        <v>31369.724483991598</v>
      </c>
      <c r="G8840" s="43">
        <v>15777.962859105</v>
      </c>
    </row>
    <row r="8841" spans="1:7" x14ac:dyDescent="0.2">
      <c r="A8841" s="7">
        <v>8839</v>
      </c>
      <c r="B8841" s="43">
        <v>69.83</v>
      </c>
      <c r="C8841" s="43">
        <v>272970.09988084668</v>
      </c>
      <c r="D8841" s="43">
        <v>233988.4414427345</v>
      </c>
      <c r="E8841" s="43">
        <v>20002.913226016401</v>
      </c>
      <c r="F8841" s="43">
        <v>0</v>
      </c>
      <c r="G8841" s="43">
        <v>18978.745212095699</v>
      </c>
    </row>
    <row r="8842" spans="1:7" x14ac:dyDescent="0.2">
      <c r="A8842" s="7">
        <v>8840</v>
      </c>
      <c r="B8842" s="43">
        <v>231.88</v>
      </c>
      <c r="C8842" s="43">
        <v>1901542.362928499</v>
      </c>
      <c r="D8842" s="43">
        <v>1755466.0475775311</v>
      </c>
      <c r="E8842" s="43">
        <v>42632.767297761398</v>
      </c>
      <c r="F8842" s="43">
        <v>0</v>
      </c>
      <c r="G8842" s="43">
        <v>103443.5480532065</v>
      </c>
    </row>
    <row r="8843" spans="1:7" x14ac:dyDescent="0.2">
      <c r="A8843" s="7">
        <v>8841</v>
      </c>
      <c r="B8843" s="43">
        <v>11.93</v>
      </c>
      <c r="C8843" s="43">
        <v>16689.066615258002</v>
      </c>
      <c r="D8843" s="43">
        <v>13628.3218305435</v>
      </c>
      <c r="E8843" s="43">
        <v>7292.9477038666</v>
      </c>
      <c r="F8843" s="43">
        <v>0</v>
      </c>
      <c r="G8843" s="43">
        <v>-4232.2029191519996</v>
      </c>
    </row>
    <row r="8844" spans="1:7" x14ac:dyDescent="0.2">
      <c r="A8844" s="7">
        <v>8842</v>
      </c>
      <c r="B8844" s="43">
        <v>54.08</v>
      </c>
      <c r="C8844" s="43">
        <v>8192.3056854228998</v>
      </c>
      <c r="D8844" s="43">
        <v>6366.9486327834002</v>
      </c>
      <c r="E8844" s="43">
        <v>783.65049347989998</v>
      </c>
      <c r="F8844" s="43">
        <v>0</v>
      </c>
      <c r="G8844" s="43">
        <v>1041.7065591595999</v>
      </c>
    </row>
    <row r="8845" spans="1:7" x14ac:dyDescent="0.2">
      <c r="A8845" s="7">
        <v>8843</v>
      </c>
      <c r="B8845" s="43">
        <v>49.4</v>
      </c>
      <c r="C8845" s="43">
        <v>55544.694551235101</v>
      </c>
      <c r="D8845" s="43">
        <v>42410.888212282203</v>
      </c>
      <c r="E8845" s="43">
        <v>5835.6725013078003</v>
      </c>
      <c r="F8845" s="43">
        <v>0</v>
      </c>
      <c r="G8845" s="43">
        <v>7298.1338376451004</v>
      </c>
    </row>
    <row r="8846" spans="1:7" x14ac:dyDescent="0.2">
      <c r="A8846" s="7">
        <v>8844</v>
      </c>
      <c r="B8846" s="43">
        <v>144.55000000000001</v>
      </c>
      <c r="C8846" s="43">
        <v>10696.7</v>
      </c>
      <c r="D8846" s="43">
        <v>12873.406704635199</v>
      </c>
      <c r="E8846" s="43">
        <v>370</v>
      </c>
      <c r="F8846" s="43">
        <v>0</v>
      </c>
      <c r="G8846" s="43">
        <v>-2546.7067046350999</v>
      </c>
    </row>
    <row r="8847" spans="1:7" x14ac:dyDescent="0.2">
      <c r="A8847" s="7">
        <v>8845</v>
      </c>
      <c r="B8847" s="43">
        <v>5.32</v>
      </c>
      <c r="C8847" s="43">
        <v>270.84852043860002</v>
      </c>
      <c r="D8847" s="43">
        <v>259.73469809860001</v>
      </c>
      <c r="E8847" s="43">
        <v>254.7678580484</v>
      </c>
      <c r="F8847" s="43">
        <v>0</v>
      </c>
      <c r="G8847" s="43">
        <v>-243.65403570839999</v>
      </c>
    </row>
    <row r="8848" spans="1:7" x14ac:dyDescent="0.2">
      <c r="A8848" s="7">
        <v>8846</v>
      </c>
      <c r="B8848" s="43">
        <v>83.52</v>
      </c>
      <c r="C8848" s="43">
        <v>59208.700867179097</v>
      </c>
      <c r="D8848" s="43">
        <v>69364.471336956703</v>
      </c>
      <c r="E8848" s="43">
        <v>3575.3275910046</v>
      </c>
      <c r="F8848" s="43">
        <v>0</v>
      </c>
      <c r="G8848" s="43">
        <v>-13731.0980607822</v>
      </c>
    </row>
    <row r="8849" spans="1:7" x14ac:dyDescent="0.2">
      <c r="A8849" s="7">
        <v>8847</v>
      </c>
      <c r="B8849" s="43">
        <v>510.67</v>
      </c>
      <c r="C8849" s="43">
        <v>5670052.0945243612</v>
      </c>
      <c r="D8849" s="43">
        <v>5140673.6884422377</v>
      </c>
      <c r="E8849" s="43">
        <v>59163.686000108202</v>
      </c>
      <c r="F8849" s="43">
        <v>0</v>
      </c>
      <c r="G8849" s="43">
        <v>470214.72008201532</v>
      </c>
    </row>
    <row r="8850" spans="1:7" x14ac:dyDescent="0.2">
      <c r="A8850" s="7">
        <v>8848</v>
      </c>
      <c r="B8850" s="43">
        <v>134.57</v>
      </c>
      <c r="C8850" s="43">
        <v>594715.97589980357</v>
      </c>
      <c r="D8850" s="43">
        <v>499095.26934541611</v>
      </c>
      <c r="E8850" s="43">
        <v>22807.3855344517</v>
      </c>
      <c r="F8850" s="43">
        <v>0</v>
      </c>
      <c r="G8850" s="43">
        <v>72813.321019935698</v>
      </c>
    </row>
    <row r="8851" spans="1:7" x14ac:dyDescent="0.2">
      <c r="A8851" s="7">
        <v>8849</v>
      </c>
      <c r="B8851" s="43">
        <v>13.57</v>
      </c>
      <c r="C8851" s="43">
        <v>101955.8248385865</v>
      </c>
      <c r="D8851" s="43">
        <v>67872.942482205006</v>
      </c>
      <c r="E8851" s="43">
        <v>66573.242111780506</v>
      </c>
      <c r="F8851" s="43">
        <v>13505.2980649739</v>
      </c>
      <c r="G8851" s="43">
        <v>-45995.6578203729</v>
      </c>
    </row>
    <row r="8852" spans="1:7" x14ac:dyDescent="0.2">
      <c r="A8852" s="7">
        <v>8850</v>
      </c>
      <c r="B8852" s="43">
        <v>170.41</v>
      </c>
      <c r="C8852" s="43">
        <v>1692609.892953489</v>
      </c>
      <c r="D8852" s="43">
        <v>1203995.0415151061</v>
      </c>
      <c r="E8852" s="43">
        <v>53973.592629582898</v>
      </c>
      <c r="F8852" s="43">
        <v>0</v>
      </c>
      <c r="G8852" s="43">
        <v>434641.25880880002</v>
      </c>
    </row>
    <row r="8853" spans="1:7" x14ac:dyDescent="0.2">
      <c r="A8853" s="7">
        <v>8851</v>
      </c>
      <c r="B8853" s="43">
        <v>98.79</v>
      </c>
      <c r="C8853" s="43">
        <v>131719.07528189899</v>
      </c>
      <c r="D8853" s="43">
        <v>149861.76212802751</v>
      </c>
      <c r="E8853" s="43">
        <v>6729.9482678789</v>
      </c>
      <c r="F8853" s="43">
        <v>0</v>
      </c>
      <c r="G8853" s="43">
        <v>-24872.6351140074</v>
      </c>
    </row>
    <row r="8854" spans="1:7" x14ac:dyDescent="0.2">
      <c r="A8854" s="7">
        <v>8852</v>
      </c>
      <c r="B8854" s="43">
        <v>41.4</v>
      </c>
      <c r="C8854" s="43">
        <v>171003.8992854215</v>
      </c>
      <c r="D8854" s="43">
        <v>118084.9325763525</v>
      </c>
      <c r="E8854" s="43">
        <v>21570.928978742399</v>
      </c>
      <c r="F8854" s="43">
        <v>9763.1722008429006</v>
      </c>
      <c r="G8854" s="43">
        <v>21584.865529483701</v>
      </c>
    </row>
    <row r="8855" spans="1:7" x14ac:dyDescent="0.2">
      <c r="A8855" s="7">
        <v>8853</v>
      </c>
      <c r="B8855" s="43">
        <v>24.48</v>
      </c>
      <c r="C8855" s="43">
        <v>20001.290722571801</v>
      </c>
      <c r="D8855" s="43">
        <v>20049.136904982501</v>
      </c>
      <c r="E8855" s="43">
        <v>4120.6777928574002</v>
      </c>
      <c r="F8855" s="43">
        <v>0</v>
      </c>
      <c r="G8855" s="43">
        <v>-4168.5239752681</v>
      </c>
    </row>
    <row r="8856" spans="1:7" x14ac:dyDescent="0.2">
      <c r="A8856" s="7">
        <v>8854</v>
      </c>
      <c r="B8856" s="43">
        <v>42.06</v>
      </c>
      <c r="C8856" s="43">
        <v>288478.5906407428</v>
      </c>
      <c r="D8856" s="43">
        <v>226388.09066649381</v>
      </c>
      <c r="E8856" s="43">
        <v>35493.873507979399</v>
      </c>
      <c r="F8856" s="43">
        <v>0</v>
      </c>
      <c r="G8856" s="43">
        <v>26596.626466269601</v>
      </c>
    </row>
    <row r="8857" spans="1:7" x14ac:dyDescent="0.2">
      <c r="A8857" s="7">
        <v>8855</v>
      </c>
      <c r="B8857" s="43">
        <v>33.82</v>
      </c>
      <c r="C8857" s="43">
        <v>6279.5555948654001</v>
      </c>
      <c r="D8857" s="43">
        <v>6133.8778437723004</v>
      </c>
      <c r="E8857" s="43">
        <v>929.14844790339998</v>
      </c>
      <c r="F8857" s="43">
        <v>0</v>
      </c>
      <c r="G8857" s="43">
        <v>-783.47069681029996</v>
      </c>
    </row>
    <row r="8858" spans="1:7" x14ac:dyDescent="0.2">
      <c r="A8858" s="7">
        <v>8856</v>
      </c>
      <c r="B8858" s="43">
        <v>19.97</v>
      </c>
      <c r="C8858" s="43">
        <v>28405.290027244999</v>
      </c>
      <c r="D8858" s="43">
        <v>24532.406092307101</v>
      </c>
      <c r="E8858" s="43">
        <v>7261.1407785217998</v>
      </c>
      <c r="F8858" s="43">
        <v>0</v>
      </c>
      <c r="G8858" s="43">
        <v>-3388.2568435838998</v>
      </c>
    </row>
    <row r="8859" spans="1:7" x14ac:dyDescent="0.2">
      <c r="A8859" s="7">
        <v>8857</v>
      </c>
      <c r="B8859" s="43">
        <v>38</v>
      </c>
      <c r="C8859" s="43">
        <v>134520.1264183544</v>
      </c>
      <c r="D8859" s="43">
        <v>112731.4491523379</v>
      </c>
      <c r="E8859" s="43">
        <v>18391.832724405202</v>
      </c>
      <c r="F8859" s="43">
        <v>0</v>
      </c>
      <c r="G8859" s="43">
        <v>3396.8445416114</v>
      </c>
    </row>
    <row r="8860" spans="1:7" x14ac:dyDescent="0.2">
      <c r="A8860" s="7">
        <v>8858</v>
      </c>
      <c r="B8860" s="43">
        <v>31.45</v>
      </c>
      <c r="C8860" s="43">
        <v>150455.97209138321</v>
      </c>
      <c r="D8860" s="43">
        <v>100213.3476021971</v>
      </c>
      <c r="E8860" s="43">
        <v>42113.055926599904</v>
      </c>
      <c r="F8860" s="43">
        <v>19857.501147721599</v>
      </c>
      <c r="G8860" s="43">
        <v>-11727.932585135501</v>
      </c>
    </row>
    <row r="8861" spans="1:7" x14ac:dyDescent="0.2">
      <c r="A8861" s="7">
        <v>8859</v>
      </c>
      <c r="B8861" s="43">
        <v>45.17</v>
      </c>
      <c r="C8861" s="43">
        <v>132394.95450657641</v>
      </c>
      <c r="D8861" s="43">
        <v>98001.022724723705</v>
      </c>
      <c r="E8861" s="43">
        <v>15224.010591243699</v>
      </c>
      <c r="F8861" s="43">
        <v>0</v>
      </c>
      <c r="G8861" s="43">
        <v>19169.921190608999</v>
      </c>
    </row>
    <row r="8862" spans="1:7" x14ac:dyDescent="0.2">
      <c r="A8862" s="7">
        <v>8860</v>
      </c>
      <c r="B8862" s="43">
        <v>45.62</v>
      </c>
      <c r="C8862" s="43">
        <v>190069.55839119351</v>
      </c>
      <c r="D8862" s="43">
        <v>140854.13437169569</v>
      </c>
      <c r="E8862" s="43">
        <v>22528.377540346799</v>
      </c>
      <c r="F8862" s="43">
        <v>0</v>
      </c>
      <c r="G8862" s="43">
        <v>26687.046479150998</v>
      </c>
    </row>
    <row r="8863" spans="1:7" x14ac:dyDescent="0.2">
      <c r="A8863" s="7">
        <v>8861</v>
      </c>
      <c r="B8863" s="43">
        <v>61.4</v>
      </c>
      <c r="C8863" s="43">
        <v>460313.29293448041</v>
      </c>
      <c r="D8863" s="43">
        <v>397488.7893107211</v>
      </c>
      <c r="E8863" s="43">
        <v>38874.954002293598</v>
      </c>
      <c r="F8863" s="43">
        <v>0</v>
      </c>
      <c r="G8863" s="43">
        <v>23949.5496214657</v>
      </c>
    </row>
    <row r="8864" spans="1:7" x14ac:dyDescent="0.2">
      <c r="A8864" s="7">
        <v>8862</v>
      </c>
      <c r="B8864" s="43">
        <v>35.99</v>
      </c>
      <c r="C8864" s="43">
        <v>206343.1569327194</v>
      </c>
      <c r="D8864" s="43">
        <v>137396.65959227461</v>
      </c>
      <c r="E8864" s="43">
        <v>50371.215063920201</v>
      </c>
      <c r="F8864" s="43">
        <v>27263.324785344201</v>
      </c>
      <c r="G8864" s="43">
        <v>-8688.0425088196007</v>
      </c>
    </row>
    <row r="8865" spans="1:7" x14ac:dyDescent="0.2">
      <c r="A8865" s="7">
        <v>8863</v>
      </c>
      <c r="B8865" s="43">
        <v>85.15</v>
      </c>
      <c r="C8865" s="43">
        <v>669994.07465399441</v>
      </c>
      <c r="D8865" s="43">
        <v>631140.69742857409</v>
      </c>
      <c r="E8865" s="43">
        <v>40781.807771710097</v>
      </c>
      <c r="F8865" s="43">
        <v>0</v>
      </c>
      <c r="G8865" s="43">
        <v>-1928.4305462897</v>
      </c>
    </row>
    <row r="8866" spans="1:7" x14ac:dyDescent="0.2">
      <c r="A8866" s="7">
        <v>8864</v>
      </c>
      <c r="B8866" s="43">
        <v>72.459999999999994</v>
      </c>
      <c r="C8866" s="43">
        <v>458339.50583390798</v>
      </c>
      <c r="D8866" s="43">
        <v>310358.03999245662</v>
      </c>
      <c r="E8866" s="43">
        <v>33074.417651358999</v>
      </c>
      <c r="F8866" s="43">
        <v>45967.806192562399</v>
      </c>
      <c r="G8866" s="43">
        <v>68939.241997529898</v>
      </c>
    </row>
    <row r="8867" spans="1:7" x14ac:dyDescent="0.2">
      <c r="A8867" s="7">
        <v>8865</v>
      </c>
      <c r="B8867" s="43">
        <v>33.46</v>
      </c>
      <c r="C8867" s="43">
        <v>142671.57140283749</v>
      </c>
      <c r="D8867" s="43">
        <v>95003.653409168401</v>
      </c>
      <c r="E8867" s="43">
        <v>37572.746138899398</v>
      </c>
      <c r="F8867" s="43">
        <v>18847.946641287501</v>
      </c>
      <c r="G8867" s="43">
        <v>-8752.7747865178007</v>
      </c>
    </row>
    <row r="8868" spans="1:7" x14ac:dyDescent="0.2">
      <c r="A8868" s="7">
        <v>8866</v>
      </c>
      <c r="B8868" s="43">
        <v>51.39</v>
      </c>
      <c r="C8868" s="43">
        <v>385668.87670099468</v>
      </c>
      <c r="D8868" s="43">
        <v>256668.27715273129</v>
      </c>
      <c r="E8868" s="43">
        <v>66545.5272614399</v>
      </c>
      <c r="F8868" s="43">
        <v>51100.047678037903</v>
      </c>
      <c r="G8868" s="43">
        <v>11355.024608785599</v>
      </c>
    </row>
    <row r="8869" spans="1:7" x14ac:dyDescent="0.2">
      <c r="A8869" s="7">
        <v>8867</v>
      </c>
      <c r="B8869" s="43">
        <v>297.52</v>
      </c>
      <c r="C8869" s="43">
        <v>2458581.1393922172</v>
      </c>
      <c r="D8869" s="43">
        <v>2425048.632488566</v>
      </c>
      <c r="E8869" s="43">
        <v>43549.617136983201</v>
      </c>
      <c r="F8869" s="43">
        <v>0</v>
      </c>
      <c r="G8869" s="43">
        <v>-10017.110233333</v>
      </c>
    </row>
    <row r="8870" spans="1:7" x14ac:dyDescent="0.2">
      <c r="A8870" s="7">
        <v>8868</v>
      </c>
      <c r="B8870" s="43">
        <v>166.77</v>
      </c>
      <c r="C8870" s="43">
        <v>265407.03799794009</v>
      </c>
      <c r="D8870" s="43">
        <v>218871.9912585339</v>
      </c>
      <c r="E8870" s="43">
        <v>8533.4203278981004</v>
      </c>
      <c r="F8870" s="43">
        <v>0</v>
      </c>
      <c r="G8870" s="43">
        <v>38001.626411508099</v>
      </c>
    </row>
    <row r="8871" spans="1:7" x14ac:dyDescent="0.2">
      <c r="A8871" s="7">
        <v>8869</v>
      </c>
      <c r="B8871" s="43">
        <v>25.45</v>
      </c>
      <c r="C8871" s="43">
        <v>34005.832824600999</v>
      </c>
      <c r="D8871" s="43">
        <v>30103.8651146349</v>
      </c>
      <c r="E8871" s="43">
        <v>6888.5794574066003</v>
      </c>
      <c r="F8871" s="43">
        <v>0</v>
      </c>
      <c r="G8871" s="43">
        <v>-2986.6117474405</v>
      </c>
    </row>
    <row r="8872" spans="1:7" x14ac:dyDescent="0.2">
      <c r="A8872" s="7">
        <v>8870</v>
      </c>
      <c r="B8872" s="43">
        <v>88.37</v>
      </c>
      <c r="C8872" s="43">
        <v>674539.83297650446</v>
      </c>
      <c r="D8872" s="43">
        <v>535833.74085561885</v>
      </c>
      <c r="E8872" s="43">
        <v>40239.275125964399</v>
      </c>
      <c r="F8872" s="43">
        <v>0</v>
      </c>
      <c r="G8872" s="43">
        <v>98466.816994921202</v>
      </c>
    </row>
    <row r="8873" spans="1:7" x14ac:dyDescent="0.2">
      <c r="A8873" s="7">
        <v>8871</v>
      </c>
      <c r="B8873" s="43">
        <v>20</v>
      </c>
      <c r="C8873" s="43">
        <v>18315.465744628698</v>
      </c>
      <c r="D8873" s="43">
        <v>19669.1173243802</v>
      </c>
      <c r="E8873" s="43">
        <v>4700.8213393286997</v>
      </c>
      <c r="F8873" s="43">
        <v>0</v>
      </c>
      <c r="G8873" s="43">
        <v>-6054.4729190803</v>
      </c>
    </row>
    <row r="8874" spans="1:7" x14ac:dyDescent="0.2">
      <c r="A8874" s="7">
        <v>8872</v>
      </c>
      <c r="B8874" s="43">
        <v>83.27</v>
      </c>
      <c r="C8874" s="43">
        <v>84271.163080278595</v>
      </c>
      <c r="D8874" s="43">
        <v>100465.41240687791</v>
      </c>
      <c r="E8874" s="43">
        <v>5112.3584621767995</v>
      </c>
      <c r="F8874" s="43">
        <v>0</v>
      </c>
      <c r="G8874" s="43">
        <v>-21306.607788776098</v>
      </c>
    </row>
    <row r="8875" spans="1:7" x14ac:dyDescent="0.2">
      <c r="A8875" s="7">
        <v>8873</v>
      </c>
      <c r="B8875" s="43">
        <v>236.52</v>
      </c>
      <c r="C8875" s="43">
        <v>378450.72591250349</v>
      </c>
      <c r="D8875" s="43">
        <v>462469.20117823302</v>
      </c>
      <c r="E8875" s="43">
        <v>8059.8864072596998</v>
      </c>
      <c r="F8875" s="43">
        <v>0</v>
      </c>
      <c r="G8875" s="43">
        <v>-92078.361672989093</v>
      </c>
    </row>
    <row r="8876" spans="1:7" x14ac:dyDescent="0.2">
      <c r="A8876" s="7">
        <v>8874</v>
      </c>
      <c r="B8876" s="43">
        <v>83.17</v>
      </c>
      <c r="C8876" s="43">
        <v>1041106.0537372869</v>
      </c>
      <c r="D8876" s="43">
        <v>907240.00085795345</v>
      </c>
      <c r="E8876" s="43">
        <v>66514.446416331193</v>
      </c>
      <c r="F8876" s="43">
        <v>0</v>
      </c>
      <c r="G8876" s="43">
        <v>67351.606463002303</v>
      </c>
    </row>
    <row r="8877" spans="1:7" x14ac:dyDescent="0.2">
      <c r="A8877" s="7">
        <v>8875</v>
      </c>
      <c r="B8877" s="43">
        <v>159.15</v>
      </c>
      <c r="C8877" s="43">
        <v>526185.54690252151</v>
      </c>
      <c r="D8877" s="43">
        <v>407832.5142556926</v>
      </c>
      <c r="E8877" s="43">
        <v>17510.504715990901</v>
      </c>
      <c r="F8877" s="43">
        <v>0</v>
      </c>
      <c r="G8877" s="43">
        <v>100842.5279308381</v>
      </c>
    </row>
    <row r="8878" spans="1:7" x14ac:dyDescent="0.2">
      <c r="A8878" s="7">
        <v>8876</v>
      </c>
      <c r="B8878" s="43">
        <v>57.74</v>
      </c>
      <c r="C8878" s="43">
        <v>14282.2165435307</v>
      </c>
      <c r="D8878" s="43">
        <v>13110.0114582277</v>
      </c>
      <c r="E8878" s="43">
        <v>1238.3072432012</v>
      </c>
      <c r="F8878" s="43">
        <v>0</v>
      </c>
      <c r="G8878" s="43">
        <v>-66.102157898200005</v>
      </c>
    </row>
    <row r="8879" spans="1:7" x14ac:dyDescent="0.2">
      <c r="A8879" s="7">
        <v>8877</v>
      </c>
      <c r="B8879" s="43">
        <v>42.61</v>
      </c>
      <c r="C8879" s="43">
        <v>26659.056583158301</v>
      </c>
      <c r="D8879" s="43">
        <v>24068.115729727298</v>
      </c>
      <c r="E8879" s="43">
        <v>3138.6330080245002</v>
      </c>
      <c r="F8879" s="43">
        <v>0</v>
      </c>
      <c r="G8879" s="43">
        <v>-547.69215459350005</v>
      </c>
    </row>
    <row r="8880" spans="1:7" x14ac:dyDescent="0.2">
      <c r="A8880" s="7">
        <v>8878</v>
      </c>
      <c r="B8880" s="43">
        <v>1.92</v>
      </c>
      <c r="C8880" s="43">
        <v>12720.4793398936</v>
      </c>
      <c r="D8880" s="43">
        <v>8492.9679683298</v>
      </c>
      <c r="E8880" s="43">
        <v>58009.193158395297</v>
      </c>
      <c r="F8880" s="43">
        <v>1676.2774908445999</v>
      </c>
      <c r="G8880" s="43">
        <v>-55457.959277676098</v>
      </c>
    </row>
    <row r="8881" spans="1:7" x14ac:dyDescent="0.2">
      <c r="A8881" s="7">
        <v>8879</v>
      </c>
      <c r="B8881" s="43">
        <v>31.13</v>
      </c>
      <c r="C8881" s="43">
        <v>144340.52374754919</v>
      </c>
      <c r="D8881" s="43">
        <v>116459.97444771411</v>
      </c>
      <c r="E8881" s="43">
        <v>24353.971139943002</v>
      </c>
      <c r="F8881" s="43">
        <v>0</v>
      </c>
      <c r="G8881" s="43">
        <v>3526.5781598920998</v>
      </c>
    </row>
    <row r="8882" spans="1:7" x14ac:dyDescent="0.2">
      <c r="A8882" s="7">
        <v>8880</v>
      </c>
      <c r="B8882" s="43">
        <v>2.2000000000000002</v>
      </c>
      <c r="C8882" s="43">
        <v>11706.8058106931</v>
      </c>
      <c r="D8882" s="43">
        <v>9959.8655554850993</v>
      </c>
      <c r="E8882" s="43">
        <v>27844.495076908901</v>
      </c>
      <c r="F8882" s="43">
        <v>0</v>
      </c>
      <c r="G8882" s="43">
        <v>-26097.554821700902</v>
      </c>
    </row>
    <row r="8883" spans="1:7" x14ac:dyDescent="0.2">
      <c r="A8883" s="7">
        <v>8881</v>
      </c>
      <c r="B8883" s="43">
        <v>6.33</v>
      </c>
      <c r="C8883" s="43">
        <v>18930.934141995302</v>
      </c>
      <c r="D8883" s="43">
        <v>19275.0517243883</v>
      </c>
      <c r="E8883" s="43">
        <v>15297.297343439601</v>
      </c>
      <c r="F8883" s="43">
        <v>0</v>
      </c>
      <c r="G8883" s="43">
        <v>-15641.4149258325</v>
      </c>
    </row>
    <row r="8884" spans="1:7" x14ac:dyDescent="0.2">
      <c r="A8884" s="7">
        <v>8882</v>
      </c>
      <c r="B8884" s="43">
        <v>40.869999999999997</v>
      </c>
      <c r="C8884" s="43">
        <v>388936.52671642858</v>
      </c>
      <c r="D8884" s="43">
        <v>259183.65813114049</v>
      </c>
      <c r="E8884" s="43">
        <v>75056.865761649402</v>
      </c>
      <c r="F8884" s="43">
        <v>37323.5797812897</v>
      </c>
      <c r="G8884" s="43">
        <v>17372.423042348899</v>
      </c>
    </row>
    <row r="8885" spans="1:7" x14ac:dyDescent="0.2">
      <c r="A8885" s="7">
        <v>8883</v>
      </c>
      <c r="B8885" s="43">
        <v>72.790000000000006</v>
      </c>
      <c r="C8885" s="43">
        <v>697500.98226344935</v>
      </c>
      <c r="D8885" s="43">
        <v>475195.52964051068</v>
      </c>
      <c r="E8885" s="43">
        <v>51158.107409027303</v>
      </c>
      <c r="F8885" s="43">
        <v>45732.2270517695</v>
      </c>
      <c r="G8885" s="43">
        <v>125415.11816214181</v>
      </c>
    </row>
    <row r="8886" spans="1:7" x14ac:dyDescent="0.2">
      <c r="A8886" s="7">
        <v>8884</v>
      </c>
      <c r="B8886" s="43">
        <v>38.159999999999997</v>
      </c>
      <c r="C8886" s="43">
        <v>32552.9272007207</v>
      </c>
      <c r="D8886" s="43">
        <v>32293.602563580502</v>
      </c>
      <c r="E8886" s="43">
        <v>4307.6152119365997</v>
      </c>
      <c r="F8886" s="43">
        <v>0</v>
      </c>
      <c r="G8886" s="43">
        <v>-4048.2905747963</v>
      </c>
    </row>
    <row r="8887" spans="1:7" x14ac:dyDescent="0.2">
      <c r="A8887" s="7">
        <v>8885</v>
      </c>
      <c r="B8887" s="43">
        <v>15.39</v>
      </c>
      <c r="C8887" s="43">
        <v>0</v>
      </c>
      <c r="D8887" s="43">
        <v>0</v>
      </c>
      <c r="E8887" s="43">
        <v>0</v>
      </c>
      <c r="F8887" s="43">
        <v>0</v>
      </c>
      <c r="G8887" s="43">
        <v>0</v>
      </c>
    </row>
    <row r="8888" spans="1:7" x14ac:dyDescent="0.2">
      <c r="A8888" s="7">
        <v>8886</v>
      </c>
      <c r="B8888" s="43">
        <v>258.55</v>
      </c>
      <c r="C8888" s="43">
        <v>798077.79358030926</v>
      </c>
      <c r="D8888" s="43">
        <v>888953.00342595542</v>
      </c>
      <c r="E8888" s="43">
        <v>15737.720023524</v>
      </c>
      <c r="F8888" s="43">
        <v>0</v>
      </c>
      <c r="G8888" s="43">
        <v>-106612.9298691702</v>
      </c>
    </row>
    <row r="8889" spans="1:7" x14ac:dyDescent="0.2">
      <c r="A8889" s="7">
        <v>8887</v>
      </c>
      <c r="B8889" s="43">
        <v>240.17</v>
      </c>
      <c r="C8889" s="43">
        <v>36079.389948515702</v>
      </c>
      <c r="D8889" s="43">
        <v>28790.511681554701</v>
      </c>
      <c r="E8889" s="43">
        <v>809.17188694929996</v>
      </c>
      <c r="F8889" s="43">
        <v>0</v>
      </c>
      <c r="G8889" s="43">
        <v>6479.7063800117003</v>
      </c>
    </row>
    <row r="8890" spans="1:7" x14ac:dyDescent="0.2">
      <c r="A8890" s="7">
        <v>8888</v>
      </c>
      <c r="B8890" s="43">
        <v>23.61</v>
      </c>
      <c r="C8890" s="43">
        <v>35146.945773571701</v>
      </c>
      <c r="D8890" s="43">
        <v>34316.696691995603</v>
      </c>
      <c r="E8890" s="43">
        <v>7492.4932885409999</v>
      </c>
      <c r="F8890" s="43">
        <v>0</v>
      </c>
      <c r="G8890" s="43">
        <v>-6662.2442069647996</v>
      </c>
    </row>
    <row r="8891" spans="1:7" x14ac:dyDescent="0.2">
      <c r="A8891" s="7">
        <v>8889</v>
      </c>
      <c r="B8891" s="43">
        <v>45.73</v>
      </c>
      <c r="C8891" s="43">
        <v>217763.89223039261</v>
      </c>
      <c r="D8891" s="43">
        <v>144947.76467972391</v>
      </c>
      <c r="E8891" s="43">
        <v>38118.957750827401</v>
      </c>
      <c r="F8891" s="43">
        <v>21073.369561329699</v>
      </c>
      <c r="G8891" s="43">
        <v>13623.8002385115</v>
      </c>
    </row>
    <row r="8892" spans="1:7" x14ac:dyDescent="0.2">
      <c r="A8892" s="7">
        <v>8890</v>
      </c>
      <c r="B8892" s="43">
        <v>6.55</v>
      </c>
      <c r="C8892" s="43">
        <v>34146.007084461002</v>
      </c>
      <c r="D8892" s="43">
        <v>24735.021430775701</v>
      </c>
      <c r="E8892" s="43">
        <v>27712.002458440398</v>
      </c>
      <c r="F8892" s="43">
        <v>0</v>
      </c>
      <c r="G8892" s="43">
        <v>-18301.016804755101</v>
      </c>
    </row>
    <row r="8893" spans="1:7" x14ac:dyDescent="0.2">
      <c r="A8893" s="7">
        <v>8891</v>
      </c>
      <c r="B8893" s="43">
        <v>16.63</v>
      </c>
      <c r="C8893" s="43">
        <v>3933.9761663570998</v>
      </c>
      <c r="D8893" s="43">
        <v>3428.7538119041001</v>
      </c>
      <c r="E8893" s="43">
        <v>1190.1368766974999</v>
      </c>
      <c r="F8893" s="43">
        <v>0</v>
      </c>
      <c r="G8893" s="43">
        <v>-684.91452224449995</v>
      </c>
    </row>
    <row r="8894" spans="1:7" x14ac:dyDescent="0.2">
      <c r="A8894" s="7">
        <v>8892</v>
      </c>
      <c r="B8894" s="43">
        <v>40.299999999999997</v>
      </c>
      <c r="C8894" s="43">
        <v>244758.1898271291</v>
      </c>
      <c r="D8894" s="43">
        <v>188696.22729195331</v>
      </c>
      <c r="E8894" s="43">
        <v>32619.388484728301</v>
      </c>
      <c r="F8894" s="43">
        <v>0</v>
      </c>
      <c r="G8894" s="43">
        <v>23442.5740504475</v>
      </c>
    </row>
    <row r="8895" spans="1:7" x14ac:dyDescent="0.2">
      <c r="A8895" s="7">
        <v>8893</v>
      </c>
      <c r="B8895" s="43">
        <v>298.27999999999997</v>
      </c>
      <c r="C8895" s="43">
        <v>198908.42958767049</v>
      </c>
      <c r="D8895" s="43">
        <v>258086.03194636869</v>
      </c>
      <c r="E8895" s="43">
        <v>3343.9215615685998</v>
      </c>
      <c r="F8895" s="43">
        <v>0</v>
      </c>
      <c r="G8895" s="43">
        <v>-62521.523920266802</v>
      </c>
    </row>
    <row r="8896" spans="1:7" x14ac:dyDescent="0.2">
      <c r="A8896" s="7">
        <v>8894</v>
      </c>
      <c r="B8896" s="43">
        <v>53</v>
      </c>
      <c r="C8896" s="43">
        <v>118646.28632776449</v>
      </c>
      <c r="D8896" s="43">
        <v>79032.225033603303</v>
      </c>
      <c r="E8896" s="43">
        <v>17757.730387756499</v>
      </c>
      <c r="F8896" s="43">
        <v>11425.921892468101</v>
      </c>
      <c r="G8896" s="43">
        <v>10430.4090139365</v>
      </c>
    </row>
    <row r="8897" spans="1:7" x14ac:dyDescent="0.2">
      <c r="A8897" s="7">
        <v>8895</v>
      </c>
      <c r="B8897" s="43">
        <v>48.52</v>
      </c>
      <c r="C8897" s="43">
        <v>105537.9450051195</v>
      </c>
      <c r="D8897" s="43">
        <v>96036.469825553402</v>
      </c>
      <c r="E8897" s="43">
        <v>11554.9823479356</v>
      </c>
      <c r="F8897" s="43">
        <v>0</v>
      </c>
      <c r="G8897" s="43">
        <v>-2053.5071683694</v>
      </c>
    </row>
    <row r="8898" spans="1:7" x14ac:dyDescent="0.2">
      <c r="A8898" s="7">
        <v>8896</v>
      </c>
      <c r="B8898" s="43">
        <v>62.66</v>
      </c>
      <c r="C8898" s="43">
        <v>155551.27396470151</v>
      </c>
      <c r="D8898" s="43">
        <v>146280.46128260819</v>
      </c>
      <c r="E8898" s="43">
        <v>12828.070806889</v>
      </c>
      <c r="F8898" s="43">
        <v>0</v>
      </c>
      <c r="G8898" s="43">
        <v>-3557.2581247957</v>
      </c>
    </row>
    <row r="8899" spans="1:7" x14ac:dyDescent="0.2">
      <c r="A8899" s="7">
        <v>8897</v>
      </c>
      <c r="B8899" s="43">
        <v>95.14</v>
      </c>
      <c r="C8899" s="43">
        <v>11317.517032842199</v>
      </c>
      <c r="D8899" s="43">
        <v>15699.0894093636</v>
      </c>
      <c r="E8899" s="43">
        <v>596.99952313860001</v>
      </c>
      <c r="F8899" s="43">
        <v>0</v>
      </c>
      <c r="G8899" s="43">
        <v>-4978.5718996598998</v>
      </c>
    </row>
    <row r="8900" spans="1:7" x14ac:dyDescent="0.2">
      <c r="A8900" s="7">
        <v>8898</v>
      </c>
      <c r="B8900" s="43">
        <v>64.489999999999995</v>
      </c>
      <c r="C8900" s="43">
        <v>201441.79762271489</v>
      </c>
      <c r="D8900" s="43">
        <v>172649.42058147391</v>
      </c>
      <c r="E8900" s="43">
        <v>16089.6610616047</v>
      </c>
      <c r="F8900" s="43">
        <v>0</v>
      </c>
      <c r="G8900" s="43">
        <v>12702.715979636299</v>
      </c>
    </row>
    <row r="8901" spans="1:7" x14ac:dyDescent="0.2">
      <c r="A8901" s="7">
        <v>8899</v>
      </c>
      <c r="B8901" s="43">
        <v>227.96</v>
      </c>
      <c r="C8901" s="43">
        <v>449439.09223162569</v>
      </c>
      <c r="D8901" s="43">
        <v>562490.61015060428</v>
      </c>
      <c r="E8901" s="43">
        <v>10091.9811056001</v>
      </c>
      <c r="F8901" s="43">
        <v>0</v>
      </c>
      <c r="G8901" s="43">
        <v>-123143.4990245787</v>
      </c>
    </row>
    <row r="8902" spans="1:7" x14ac:dyDescent="0.2">
      <c r="A8902" s="7">
        <v>8900</v>
      </c>
      <c r="B8902" s="43">
        <v>87.36</v>
      </c>
      <c r="C8902" s="43">
        <v>385988.15695938462</v>
      </c>
      <c r="D8902" s="43">
        <v>256876.9988555054</v>
      </c>
      <c r="E8902" s="43">
        <v>35340.369670012697</v>
      </c>
      <c r="F8902" s="43">
        <v>37397.224890222002</v>
      </c>
      <c r="G8902" s="43">
        <v>56373.563543644399</v>
      </c>
    </row>
    <row r="8903" spans="1:7" x14ac:dyDescent="0.2">
      <c r="A8903" s="7">
        <v>8901</v>
      </c>
      <c r="B8903" s="43">
        <v>80.84</v>
      </c>
      <c r="C8903" s="43">
        <v>246782.0465819232</v>
      </c>
      <c r="D8903" s="43">
        <v>193782.2442338971</v>
      </c>
      <c r="E8903" s="43">
        <v>16137.757523750301</v>
      </c>
      <c r="F8903" s="43">
        <v>0</v>
      </c>
      <c r="G8903" s="43">
        <v>36862.044824275901</v>
      </c>
    </row>
    <row r="8904" spans="1:7" x14ac:dyDescent="0.2">
      <c r="A8904" s="7">
        <v>8902</v>
      </c>
      <c r="B8904" s="43">
        <v>36.840000000000003</v>
      </c>
      <c r="C8904" s="43">
        <v>12491.696726407399</v>
      </c>
      <c r="D8904" s="43">
        <v>8316.5617611162997</v>
      </c>
      <c r="E8904" s="43">
        <v>2997.1307257438002</v>
      </c>
      <c r="F8904" s="43">
        <v>1652.1647863267001</v>
      </c>
      <c r="G8904" s="43">
        <v>-474.16054677940002</v>
      </c>
    </row>
    <row r="8905" spans="1:7" x14ac:dyDescent="0.2">
      <c r="A8905" s="7">
        <v>8903</v>
      </c>
      <c r="B8905" s="43">
        <v>27.56</v>
      </c>
      <c r="C8905" s="43">
        <v>178188.49663568</v>
      </c>
      <c r="D8905" s="43">
        <v>180886.60826759291</v>
      </c>
      <c r="E8905" s="43">
        <v>33396.611151019402</v>
      </c>
      <c r="F8905" s="43">
        <v>0</v>
      </c>
      <c r="G8905" s="43">
        <v>-36094.7227829322</v>
      </c>
    </row>
    <row r="8906" spans="1:7" x14ac:dyDescent="0.2">
      <c r="A8906" s="7">
        <v>8904</v>
      </c>
      <c r="B8906" s="43">
        <v>73.290000000000006</v>
      </c>
      <c r="C8906" s="43">
        <v>418450.1728072539</v>
      </c>
      <c r="D8906" s="43">
        <v>278921.55453133781</v>
      </c>
      <c r="E8906" s="43">
        <v>44953.600439893999</v>
      </c>
      <c r="F8906" s="43">
        <v>40216.577658734102</v>
      </c>
      <c r="G8906" s="43">
        <v>54358.440177288001</v>
      </c>
    </row>
    <row r="8907" spans="1:7" x14ac:dyDescent="0.2">
      <c r="A8907" s="7">
        <v>8905</v>
      </c>
      <c r="B8907" s="43">
        <v>52.56</v>
      </c>
      <c r="C8907" s="43">
        <v>334627.23532150919</v>
      </c>
      <c r="D8907" s="43">
        <v>222737.18125448251</v>
      </c>
      <c r="E8907" s="43">
        <v>56211.896260851703</v>
      </c>
      <c r="F8907" s="43">
        <v>44268.425756295597</v>
      </c>
      <c r="G8907" s="43">
        <v>11409.7320498794</v>
      </c>
    </row>
    <row r="8908" spans="1:7" x14ac:dyDescent="0.2">
      <c r="A8908" s="7">
        <v>8906</v>
      </c>
      <c r="B8908" s="43">
        <v>69.430000000000007</v>
      </c>
      <c r="C8908" s="43">
        <v>14277.7294822409</v>
      </c>
      <c r="D8908" s="43">
        <v>13751.1518366947</v>
      </c>
      <c r="E8908" s="43">
        <v>1036.7108719047999</v>
      </c>
      <c r="F8908" s="43">
        <v>0</v>
      </c>
      <c r="G8908" s="43">
        <v>-510.13322635859998</v>
      </c>
    </row>
    <row r="8909" spans="1:7" x14ac:dyDescent="0.2">
      <c r="A8909" s="7">
        <v>8907</v>
      </c>
      <c r="B8909" s="43">
        <v>77.17</v>
      </c>
      <c r="C8909" s="43">
        <v>833619.84715893958</v>
      </c>
      <c r="D8909" s="43">
        <v>595607.30498779961</v>
      </c>
      <c r="E8909" s="43">
        <v>57479.040747429302</v>
      </c>
      <c r="F8909" s="43">
        <v>0</v>
      </c>
      <c r="G8909" s="43">
        <v>180533.5014237107</v>
      </c>
    </row>
    <row r="8910" spans="1:7" x14ac:dyDescent="0.2">
      <c r="A8910" s="7">
        <v>8908</v>
      </c>
      <c r="B8910" s="43">
        <v>75.8</v>
      </c>
      <c r="C8910" s="43">
        <v>49700.830382112203</v>
      </c>
      <c r="D8910" s="43">
        <v>58050.450386759199</v>
      </c>
      <c r="E8910" s="43">
        <v>3328.4057863766002</v>
      </c>
      <c r="F8910" s="43">
        <v>0</v>
      </c>
      <c r="G8910" s="43">
        <v>-11678.0257910236</v>
      </c>
    </row>
    <row r="8911" spans="1:7" x14ac:dyDescent="0.2">
      <c r="A8911" s="7">
        <v>8909</v>
      </c>
      <c r="B8911" s="43">
        <v>383.29</v>
      </c>
      <c r="C8911" s="43">
        <v>2695498.95397942</v>
      </c>
      <c r="D8911" s="43">
        <v>2906807.3204212179</v>
      </c>
      <c r="E8911" s="43">
        <v>36824.518812414499</v>
      </c>
      <c r="F8911" s="43">
        <v>0</v>
      </c>
      <c r="G8911" s="43">
        <v>-248132.8852542133</v>
      </c>
    </row>
    <row r="8912" spans="1:7" x14ac:dyDescent="0.2">
      <c r="A8912" s="7">
        <v>8910</v>
      </c>
      <c r="B8912" s="43">
        <v>112.81</v>
      </c>
      <c r="C8912" s="43">
        <v>250447.9885425221</v>
      </c>
      <c r="D8912" s="43">
        <v>234328.73619086371</v>
      </c>
      <c r="E8912" s="43">
        <v>11719.377003657901</v>
      </c>
      <c r="F8912" s="43">
        <v>0</v>
      </c>
      <c r="G8912" s="43">
        <v>4399.8753480004998</v>
      </c>
    </row>
    <row r="8913" spans="1:7" x14ac:dyDescent="0.2">
      <c r="A8913" s="7">
        <v>8911</v>
      </c>
      <c r="B8913" s="43">
        <v>12.27</v>
      </c>
      <c r="C8913" s="43">
        <v>8180.0563443397004</v>
      </c>
      <c r="D8913" s="43">
        <v>7293.1900701642999</v>
      </c>
      <c r="E8913" s="43">
        <v>3388.3018412667998</v>
      </c>
      <c r="F8913" s="43">
        <v>0</v>
      </c>
      <c r="G8913" s="43">
        <v>-2501.4355670914001</v>
      </c>
    </row>
    <row r="8914" spans="1:7" x14ac:dyDescent="0.2">
      <c r="A8914" s="7">
        <v>8912</v>
      </c>
      <c r="B8914" s="43">
        <v>79.91</v>
      </c>
      <c r="C8914" s="43">
        <v>136210.5472721415</v>
      </c>
      <c r="D8914" s="43">
        <v>120581.15763913489</v>
      </c>
      <c r="E8914" s="43">
        <v>8749.4785932331997</v>
      </c>
      <c r="F8914" s="43">
        <v>0</v>
      </c>
      <c r="G8914" s="43">
        <v>6879.9110397734003</v>
      </c>
    </row>
    <row r="8915" spans="1:7" x14ac:dyDescent="0.2">
      <c r="A8915" s="7">
        <v>8913</v>
      </c>
      <c r="B8915" s="43">
        <v>124.75</v>
      </c>
      <c r="C8915" s="43">
        <v>358200.77509445138</v>
      </c>
      <c r="D8915" s="43">
        <v>551585.29513941798</v>
      </c>
      <c r="E8915" s="43">
        <v>14539.518281709001</v>
      </c>
      <c r="F8915" s="43">
        <v>0</v>
      </c>
      <c r="G8915" s="43">
        <v>-207924.0383266756</v>
      </c>
    </row>
    <row r="8916" spans="1:7" x14ac:dyDescent="0.2">
      <c r="A8916" s="7">
        <v>8914</v>
      </c>
      <c r="B8916" s="43">
        <v>17.989999999999998</v>
      </c>
      <c r="C8916" s="43">
        <v>6878.0591834876996</v>
      </c>
      <c r="D8916" s="43">
        <v>6778.5745047675</v>
      </c>
      <c r="E8916" s="43">
        <v>1915.5947345488</v>
      </c>
      <c r="F8916" s="43">
        <v>0</v>
      </c>
      <c r="G8916" s="43">
        <v>-1816.1100558286</v>
      </c>
    </row>
    <row r="8917" spans="1:7" x14ac:dyDescent="0.2">
      <c r="A8917" s="7">
        <v>8915</v>
      </c>
      <c r="B8917" s="43">
        <v>26.95</v>
      </c>
      <c r="C8917" s="43">
        <v>44665.550265745303</v>
      </c>
      <c r="D8917" s="43">
        <v>41865.765198123903</v>
      </c>
      <c r="E8917" s="43">
        <v>8358.6756809728995</v>
      </c>
      <c r="F8917" s="43">
        <v>0</v>
      </c>
      <c r="G8917" s="43">
        <v>-5558.8906133515002</v>
      </c>
    </row>
    <row r="8918" spans="1:7" x14ac:dyDescent="0.2">
      <c r="A8918" s="7">
        <v>8916</v>
      </c>
      <c r="B8918" s="43">
        <v>22.39</v>
      </c>
      <c r="C8918" s="43">
        <v>29870.944563015699</v>
      </c>
      <c r="D8918" s="43">
        <v>26415.998161526801</v>
      </c>
      <c r="E8918" s="43">
        <v>6723.0089114196999</v>
      </c>
      <c r="F8918" s="43">
        <v>0</v>
      </c>
      <c r="G8918" s="43">
        <v>-3268.0625099306999</v>
      </c>
    </row>
    <row r="8919" spans="1:7" x14ac:dyDescent="0.2">
      <c r="A8919" s="7">
        <v>8917</v>
      </c>
      <c r="B8919" s="43">
        <v>19.59</v>
      </c>
      <c r="C8919" s="43">
        <v>221410.52206821891</v>
      </c>
      <c r="D8919" s="43">
        <v>182455.84442045409</v>
      </c>
      <c r="E8919" s="43">
        <v>60232.407156727699</v>
      </c>
      <c r="F8919" s="43">
        <v>0</v>
      </c>
      <c r="G8919" s="43">
        <v>-21277.729508962901</v>
      </c>
    </row>
    <row r="8920" spans="1:7" x14ac:dyDescent="0.2">
      <c r="A8920" s="7">
        <v>8918</v>
      </c>
      <c r="B8920" s="43">
        <v>37.26</v>
      </c>
      <c r="C8920" s="43">
        <v>374223.29071114201</v>
      </c>
      <c r="D8920" s="43">
        <v>266770.95891004248</v>
      </c>
      <c r="E8920" s="43">
        <v>53484.975113286899</v>
      </c>
      <c r="F8920" s="43">
        <v>0</v>
      </c>
      <c r="G8920" s="43">
        <v>53967.3566878126</v>
      </c>
    </row>
    <row r="8921" spans="1:7" x14ac:dyDescent="0.2">
      <c r="A8921" s="7">
        <v>8919</v>
      </c>
      <c r="B8921" s="43">
        <v>18.649999999999999</v>
      </c>
      <c r="C8921" s="43">
        <v>162804.6885044387</v>
      </c>
      <c r="D8921" s="43">
        <v>132395.43068114301</v>
      </c>
      <c r="E8921" s="43">
        <v>45850.455567070203</v>
      </c>
      <c r="F8921" s="43">
        <v>0</v>
      </c>
      <c r="G8921" s="43">
        <v>-15441.197743774501</v>
      </c>
    </row>
    <row r="8922" spans="1:7" x14ac:dyDescent="0.2">
      <c r="A8922" s="7">
        <v>8920</v>
      </c>
      <c r="B8922" s="43">
        <v>108.48</v>
      </c>
      <c r="C8922" s="43">
        <v>288236.83849973918</v>
      </c>
      <c r="D8922" s="43">
        <v>191767.7457858703</v>
      </c>
      <c r="E8922" s="43">
        <v>21320.324317029899</v>
      </c>
      <c r="F8922" s="43">
        <v>27994.006921631</v>
      </c>
      <c r="G8922" s="43">
        <v>47154.761475208099</v>
      </c>
    </row>
    <row r="8923" spans="1:7" x14ac:dyDescent="0.2">
      <c r="A8923" s="7">
        <v>8921</v>
      </c>
      <c r="B8923" s="43">
        <v>4.34</v>
      </c>
      <c r="C8923" s="43">
        <v>34963.8182540583</v>
      </c>
      <c r="D8923" s="43">
        <v>23285.760365122202</v>
      </c>
      <c r="E8923" s="43">
        <v>70199.706234783895</v>
      </c>
      <c r="F8923" s="43">
        <v>4606.4852523615</v>
      </c>
      <c r="G8923" s="43">
        <v>-63128.133598209301</v>
      </c>
    </row>
    <row r="8924" spans="1:7" x14ac:dyDescent="0.2">
      <c r="A8924" s="7">
        <v>8922</v>
      </c>
      <c r="B8924" s="43">
        <v>15.09</v>
      </c>
      <c r="C8924" s="43">
        <v>89946.013316483193</v>
      </c>
      <c r="D8924" s="43">
        <v>72226.211915994005</v>
      </c>
      <c r="E8924" s="43">
        <v>30833.4029471504</v>
      </c>
      <c r="F8924" s="43">
        <v>0</v>
      </c>
      <c r="G8924" s="43">
        <v>-13113.601546661101</v>
      </c>
    </row>
    <row r="8925" spans="1:7" x14ac:dyDescent="0.2">
      <c r="A8925" s="7">
        <v>8923</v>
      </c>
      <c r="B8925" s="43">
        <v>26.44</v>
      </c>
      <c r="C8925" s="43">
        <v>27818.909236286901</v>
      </c>
      <c r="D8925" s="43">
        <v>18520.085191435799</v>
      </c>
      <c r="E8925" s="43">
        <v>8383.7385987448997</v>
      </c>
      <c r="F8925" s="43">
        <v>2690.5873603144</v>
      </c>
      <c r="G8925" s="43">
        <v>-1775.5019142082001</v>
      </c>
    </row>
    <row r="8926" spans="1:7" x14ac:dyDescent="0.2">
      <c r="A8926" s="7">
        <v>8924</v>
      </c>
      <c r="B8926" s="43">
        <v>119.36</v>
      </c>
      <c r="C8926" s="43">
        <v>93538.621560088694</v>
      </c>
      <c r="D8926" s="43">
        <v>88829.494264787994</v>
      </c>
      <c r="E8926" s="43">
        <v>3979.6734216201999</v>
      </c>
      <c r="F8926" s="43">
        <v>0</v>
      </c>
      <c r="G8926" s="43">
        <v>729.45387368050001</v>
      </c>
    </row>
    <row r="8927" spans="1:7" x14ac:dyDescent="0.2">
      <c r="A8927" s="7">
        <v>8925</v>
      </c>
      <c r="B8927" s="43">
        <v>1.9</v>
      </c>
      <c r="C8927" s="43">
        <v>22959.801997511699</v>
      </c>
      <c r="D8927" s="43">
        <v>15287.2267491685</v>
      </c>
      <c r="E8927" s="43">
        <v>91785.188488573098</v>
      </c>
      <c r="F8927" s="43">
        <v>1807.3039201527999</v>
      </c>
      <c r="G8927" s="43">
        <v>-85919.917160382596</v>
      </c>
    </row>
    <row r="8928" spans="1:7" x14ac:dyDescent="0.2">
      <c r="A8928" s="7">
        <v>8926</v>
      </c>
      <c r="B8928" s="43">
        <v>315.07</v>
      </c>
      <c r="C8928" s="43">
        <v>1152538.1554534631</v>
      </c>
      <c r="D8928" s="43">
        <v>1426939.1148678979</v>
      </c>
      <c r="E8928" s="43">
        <v>18840.9275887406</v>
      </c>
      <c r="F8928" s="43">
        <v>0</v>
      </c>
      <c r="G8928" s="43">
        <v>-293241.88700317568</v>
      </c>
    </row>
    <row r="8929" spans="1:7" x14ac:dyDescent="0.2">
      <c r="A8929" s="7">
        <v>8927</v>
      </c>
      <c r="B8929" s="43">
        <v>10.84</v>
      </c>
      <c r="C8929" s="43">
        <v>27789.8570624934</v>
      </c>
      <c r="D8929" s="43">
        <v>24565.119230781202</v>
      </c>
      <c r="E8929" s="43">
        <v>13003.2514785107</v>
      </c>
      <c r="F8929" s="43">
        <v>0</v>
      </c>
      <c r="G8929" s="43">
        <v>-9778.5136467984994</v>
      </c>
    </row>
    <row r="8930" spans="1:7" x14ac:dyDescent="0.2">
      <c r="A8930" s="7">
        <v>8928</v>
      </c>
      <c r="B8930" s="43">
        <v>322.35000000000002</v>
      </c>
      <c r="C8930" s="43">
        <v>3552799.352685316</v>
      </c>
      <c r="D8930" s="43">
        <v>2843314.8857400729</v>
      </c>
      <c r="E8930" s="43">
        <v>58231.168029020999</v>
      </c>
      <c r="F8930" s="43">
        <v>0</v>
      </c>
      <c r="G8930" s="43">
        <v>651253.29891622253</v>
      </c>
    </row>
    <row r="8931" spans="1:7" x14ac:dyDescent="0.2">
      <c r="A8931" s="7">
        <v>8929</v>
      </c>
      <c r="B8931" s="43">
        <v>51.64</v>
      </c>
      <c r="C8931" s="43">
        <v>62083.184803799297</v>
      </c>
      <c r="D8931" s="43">
        <v>41353.406957327199</v>
      </c>
      <c r="E8931" s="43">
        <v>10543.2803674481</v>
      </c>
      <c r="F8931" s="43">
        <v>8214.7948191956002</v>
      </c>
      <c r="G8931" s="43">
        <v>1971.7026598284999</v>
      </c>
    </row>
    <row r="8932" spans="1:7" x14ac:dyDescent="0.2">
      <c r="A8932" s="7">
        <v>8930</v>
      </c>
      <c r="B8932" s="43">
        <v>174.75</v>
      </c>
      <c r="C8932" s="43">
        <v>1689364.583778684</v>
      </c>
      <c r="D8932" s="43">
        <v>1679734.7676145961</v>
      </c>
      <c r="E8932" s="43">
        <v>50749.206201407796</v>
      </c>
      <c r="F8932" s="43">
        <v>0</v>
      </c>
      <c r="G8932" s="43">
        <v>-41119.390037319303</v>
      </c>
    </row>
    <row r="8933" spans="1:7" x14ac:dyDescent="0.2">
      <c r="A8933" s="7">
        <v>8931</v>
      </c>
      <c r="B8933" s="43">
        <v>311.02999999999997</v>
      </c>
      <c r="C8933" s="43">
        <v>1328270.5472002169</v>
      </c>
      <c r="D8933" s="43">
        <v>1338090.292967662</v>
      </c>
      <c r="E8933" s="43">
        <v>22502.133627864801</v>
      </c>
      <c r="F8933" s="43">
        <v>0</v>
      </c>
      <c r="G8933" s="43">
        <v>-32321.879395309901</v>
      </c>
    </row>
    <row r="8934" spans="1:7" x14ac:dyDescent="0.2">
      <c r="A8934" s="7">
        <v>8932</v>
      </c>
      <c r="B8934" s="43">
        <v>32.44</v>
      </c>
      <c r="C8934" s="43">
        <v>47173.8569560248</v>
      </c>
      <c r="D8934" s="43">
        <v>52945.6144936743</v>
      </c>
      <c r="E8934" s="43">
        <v>7402.6133392783004</v>
      </c>
      <c r="F8934" s="43">
        <v>0</v>
      </c>
      <c r="G8934" s="43">
        <v>-13174.3708769278</v>
      </c>
    </row>
    <row r="8935" spans="1:7" x14ac:dyDescent="0.2">
      <c r="A8935" s="7">
        <v>8933</v>
      </c>
      <c r="B8935" s="43">
        <v>3.66</v>
      </c>
      <c r="C8935" s="43">
        <v>15971.3161099027</v>
      </c>
      <c r="D8935" s="43">
        <v>15274.7342741457</v>
      </c>
      <c r="E8935" s="43">
        <v>22645.150571807801</v>
      </c>
      <c r="F8935" s="43">
        <v>0</v>
      </c>
      <c r="G8935" s="43">
        <v>-21948.568736050802</v>
      </c>
    </row>
    <row r="8936" spans="1:7" x14ac:dyDescent="0.2">
      <c r="A8936" s="7">
        <v>8934</v>
      </c>
      <c r="B8936" s="43">
        <v>75.099999999999994</v>
      </c>
      <c r="C8936" s="43">
        <v>806989.89370055788</v>
      </c>
      <c r="D8936" s="43">
        <v>649439.89794869546</v>
      </c>
      <c r="E8936" s="43">
        <v>56461.169022463102</v>
      </c>
      <c r="F8936" s="43">
        <v>0</v>
      </c>
      <c r="G8936" s="43">
        <v>101088.8267293993</v>
      </c>
    </row>
    <row r="8937" spans="1:7" x14ac:dyDescent="0.2">
      <c r="A8937" s="7">
        <v>8935</v>
      </c>
      <c r="B8937" s="43">
        <v>60.38</v>
      </c>
      <c r="C8937" s="43">
        <v>816576.25373390294</v>
      </c>
      <c r="D8937" s="43">
        <v>543368.21772140078</v>
      </c>
      <c r="E8937" s="43">
        <v>103737.1762765165</v>
      </c>
      <c r="F8937" s="43">
        <v>65086.384743499097</v>
      </c>
      <c r="G8937" s="43">
        <v>104384.4749924866</v>
      </c>
    </row>
    <row r="8938" spans="1:7" x14ac:dyDescent="0.2">
      <c r="A8938" s="7">
        <v>8936</v>
      </c>
      <c r="B8938" s="43">
        <v>22.36</v>
      </c>
      <c r="C8938" s="43">
        <v>134540.55112226561</v>
      </c>
      <c r="D8938" s="43">
        <v>96667.945690395107</v>
      </c>
      <c r="E8938" s="43">
        <v>31318.803842227098</v>
      </c>
      <c r="F8938" s="43">
        <v>0</v>
      </c>
      <c r="G8938" s="43">
        <v>6553.8015896433999</v>
      </c>
    </row>
    <row r="8939" spans="1:7" x14ac:dyDescent="0.2">
      <c r="A8939" s="7">
        <v>8937</v>
      </c>
      <c r="B8939" s="43">
        <v>32.89</v>
      </c>
      <c r="C8939" s="43">
        <v>28741.061467260999</v>
      </c>
      <c r="D8939" s="43">
        <v>19162.0879156064</v>
      </c>
      <c r="E8939" s="43">
        <v>6567.5707427449997</v>
      </c>
      <c r="F8939" s="43">
        <v>2257.0100150326998</v>
      </c>
      <c r="G8939" s="43">
        <v>754.39279387680006</v>
      </c>
    </row>
    <row r="8940" spans="1:7" x14ac:dyDescent="0.2">
      <c r="A8940" s="7">
        <v>8938</v>
      </c>
      <c r="B8940" s="43">
        <v>62.17</v>
      </c>
      <c r="C8940" s="43">
        <v>265446.71745625959</v>
      </c>
      <c r="D8940" s="43">
        <v>250193.1113698906</v>
      </c>
      <c r="E8940" s="43">
        <v>22089.103391097899</v>
      </c>
      <c r="F8940" s="43">
        <v>0</v>
      </c>
      <c r="G8940" s="43">
        <v>-6835.4973047289004</v>
      </c>
    </row>
    <row r="8941" spans="1:7" x14ac:dyDescent="0.2">
      <c r="A8941" s="7">
        <v>8939</v>
      </c>
      <c r="B8941" s="43">
        <v>69.66</v>
      </c>
      <c r="C8941" s="43">
        <v>280641.0309042508</v>
      </c>
      <c r="D8941" s="43">
        <v>186891.15472056769</v>
      </c>
      <c r="E8941" s="43">
        <v>35360.440042124297</v>
      </c>
      <c r="F8941" s="43">
        <v>37044.730185846398</v>
      </c>
      <c r="G8941" s="43">
        <v>21344.705955712401</v>
      </c>
    </row>
    <row r="8942" spans="1:7" x14ac:dyDescent="0.2">
      <c r="A8942" s="7">
        <v>8940</v>
      </c>
      <c r="B8942" s="43">
        <v>249.71</v>
      </c>
      <c r="C8942" s="43">
        <v>751205.67451777821</v>
      </c>
      <c r="D8942" s="43">
        <v>500710.91032716219</v>
      </c>
      <c r="E8942" s="43">
        <v>22726.723291692801</v>
      </c>
      <c r="F8942" s="43">
        <v>59903.883420828097</v>
      </c>
      <c r="G8942" s="43">
        <v>167864.157478095</v>
      </c>
    </row>
    <row r="8943" spans="1:7" x14ac:dyDescent="0.2">
      <c r="A8943" s="7">
        <v>8941</v>
      </c>
      <c r="B8943" s="43">
        <v>65.7</v>
      </c>
      <c r="C8943" s="43">
        <v>258294.17477828619</v>
      </c>
      <c r="D8943" s="43">
        <v>193611.56085933821</v>
      </c>
      <c r="E8943" s="43">
        <v>20814.971039404201</v>
      </c>
      <c r="F8943" s="43">
        <v>0</v>
      </c>
      <c r="G8943" s="43">
        <v>43867.642879543702</v>
      </c>
    </row>
    <row r="8944" spans="1:7" x14ac:dyDescent="0.2">
      <c r="A8944" s="7">
        <v>8942</v>
      </c>
      <c r="B8944" s="43">
        <v>42.43</v>
      </c>
      <c r="C8944" s="43">
        <v>390691.0550998025</v>
      </c>
      <c r="D8944" s="43">
        <v>260247.29648653531</v>
      </c>
      <c r="E8944" s="43">
        <v>69937.140614472199</v>
      </c>
      <c r="F8944" s="43">
        <v>30750.507277697401</v>
      </c>
      <c r="G8944" s="43">
        <v>29756.110721097699</v>
      </c>
    </row>
    <row r="8945" spans="1:7" x14ac:dyDescent="0.2">
      <c r="A8945" s="7">
        <v>8943</v>
      </c>
      <c r="B8945" s="43">
        <v>93.18</v>
      </c>
      <c r="C8945" s="43">
        <v>272652.56763879332</v>
      </c>
      <c r="D8945" s="43">
        <v>250087.4552719749</v>
      </c>
      <c r="E8945" s="43">
        <v>14966.4472084643</v>
      </c>
      <c r="F8945" s="43">
        <v>0</v>
      </c>
      <c r="G8945" s="43">
        <v>7598.6651583539997</v>
      </c>
    </row>
    <row r="8946" spans="1:7" x14ac:dyDescent="0.2">
      <c r="A8946" s="7">
        <v>8944</v>
      </c>
      <c r="B8946" s="43">
        <v>38.39</v>
      </c>
      <c r="C8946" s="43">
        <v>133947.06643351071</v>
      </c>
      <c r="D8946" s="43">
        <v>125237.9327819172</v>
      </c>
      <c r="E8946" s="43">
        <v>17768.474725648099</v>
      </c>
      <c r="F8946" s="43">
        <v>0</v>
      </c>
      <c r="G8946" s="43">
        <v>-9059.3410740547006</v>
      </c>
    </row>
    <row r="8947" spans="1:7" x14ac:dyDescent="0.2">
      <c r="A8947" s="7">
        <v>8945</v>
      </c>
      <c r="B8947" s="43">
        <v>27.15</v>
      </c>
      <c r="C8947" s="43">
        <v>32991.115436971399</v>
      </c>
      <c r="D8947" s="43">
        <v>23371.152010540602</v>
      </c>
      <c r="E8947" s="43">
        <v>6465.9510306681996</v>
      </c>
      <c r="F8947" s="43">
        <v>0</v>
      </c>
      <c r="G8947" s="43">
        <v>3154.0123957626001</v>
      </c>
    </row>
    <row r="8948" spans="1:7" x14ac:dyDescent="0.2">
      <c r="A8948" s="7">
        <v>8946</v>
      </c>
      <c r="B8948" s="43">
        <v>41.83</v>
      </c>
      <c r="C8948" s="43">
        <v>77897.460030444301</v>
      </c>
      <c r="D8948" s="43">
        <v>64430.607444200003</v>
      </c>
      <c r="E8948" s="43">
        <v>9596.6830294963002</v>
      </c>
      <c r="F8948" s="43">
        <v>0</v>
      </c>
      <c r="G8948" s="43">
        <v>3870.1695567481001</v>
      </c>
    </row>
    <row r="8949" spans="1:7" x14ac:dyDescent="0.2">
      <c r="A8949" s="7">
        <v>8947</v>
      </c>
      <c r="B8949" s="43">
        <v>242.04</v>
      </c>
      <c r="C8949" s="43">
        <v>1096056.3421863071</v>
      </c>
      <c r="D8949" s="43">
        <v>1232795.5764303519</v>
      </c>
      <c r="E8949" s="43">
        <v>23487.179690535399</v>
      </c>
      <c r="F8949" s="43">
        <v>0</v>
      </c>
      <c r="G8949" s="43">
        <v>-160226.41393458119</v>
      </c>
    </row>
    <row r="8950" spans="1:7" x14ac:dyDescent="0.2">
      <c r="A8950" s="7">
        <v>8948</v>
      </c>
      <c r="B8950" s="43">
        <v>28.05</v>
      </c>
      <c r="C8950" s="43">
        <v>18693.546384201902</v>
      </c>
      <c r="D8950" s="43">
        <v>15461.3798545142</v>
      </c>
      <c r="E8950" s="43">
        <v>3549.0801376388999</v>
      </c>
      <c r="F8950" s="43">
        <v>0</v>
      </c>
      <c r="G8950" s="43">
        <v>-316.91360795119999</v>
      </c>
    </row>
    <row r="8951" spans="1:7" x14ac:dyDescent="0.2">
      <c r="A8951" s="7">
        <v>8949</v>
      </c>
      <c r="B8951" s="43">
        <v>221.93</v>
      </c>
      <c r="C8951" s="43">
        <v>465892.10105862783</v>
      </c>
      <c r="D8951" s="43">
        <v>310184.79622847989</v>
      </c>
      <c r="E8951" s="43">
        <v>16717.1878332866</v>
      </c>
      <c r="F8951" s="43">
        <v>45254.201284760798</v>
      </c>
      <c r="G8951" s="43">
        <v>93735.915712100395</v>
      </c>
    </row>
    <row r="8952" spans="1:7" x14ac:dyDescent="0.2">
      <c r="A8952" s="7">
        <v>8950</v>
      </c>
      <c r="B8952" s="43">
        <v>40.82</v>
      </c>
      <c r="C8952" s="43">
        <v>110106.56631567259</v>
      </c>
      <c r="D8952" s="43">
        <v>91904.831167174401</v>
      </c>
      <c r="E8952" s="43">
        <v>13775.2210237995</v>
      </c>
      <c r="F8952" s="43">
        <v>0</v>
      </c>
      <c r="G8952" s="43">
        <v>4426.5141246986996</v>
      </c>
    </row>
    <row r="8953" spans="1:7" x14ac:dyDescent="0.2">
      <c r="A8953" s="7">
        <v>8951</v>
      </c>
      <c r="B8953" s="43">
        <v>24.08</v>
      </c>
      <c r="C8953" s="43">
        <v>260500.18995523761</v>
      </c>
      <c r="D8953" s="43">
        <v>203340.3961058415</v>
      </c>
      <c r="E8953" s="43">
        <v>58180.231692078902</v>
      </c>
      <c r="F8953" s="43">
        <v>0</v>
      </c>
      <c r="G8953" s="43">
        <v>-1020.4378426828</v>
      </c>
    </row>
    <row r="8954" spans="1:7" x14ac:dyDescent="0.2">
      <c r="A8954" s="7">
        <v>8952</v>
      </c>
      <c r="B8954" s="43">
        <v>35.28</v>
      </c>
      <c r="C8954" s="43">
        <v>39740.569480659797</v>
      </c>
      <c r="D8954" s="43">
        <v>30018.6915593671</v>
      </c>
      <c r="E8954" s="43">
        <v>5846.4712036946003</v>
      </c>
      <c r="F8954" s="43">
        <v>0</v>
      </c>
      <c r="G8954" s="43">
        <v>3875.4067175980999</v>
      </c>
    </row>
    <row r="8955" spans="1:7" x14ac:dyDescent="0.2">
      <c r="A8955" s="7">
        <v>8953</v>
      </c>
      <c r="B8955" s="43">
        <v>110.34</v>
      </c>
      <c r="C8955" s="43">
        <v>298582.53117985878</v>
      </c>
      <c r="D8955" s="43">
        <v>374374.5985054021</v>
      </c>
      <c r="E8955" s="43">
        <v>13905.309524963601</v>
      </c>
      <c r="F8955" s="43">
        <v>0</v>
      </c>
      <c r="G8955" s="43">
        <v>-89697.376850506902</v>
      </c>
    </row>
    <row r="8956" spans="1:7" x14ac:dyDescent="0.2">
      <c r="A8956" s="7">
        <v>8954</v>
      </c>
      <c r="B8956" s="43">
        <v>4.82</v>
      </c>
      <c r="C8956" s="43">
        <v>16122.5766980835</v>
      </c>
      <c r="D8956" s="43">
        <v>12861.3768349366</v>
      </c>
      <c r="E8956" s="43">
        <v>17309.351784431001</v>
      </c>
      <c r="F8956" s="43">
        <v>0</v>
      </c>
      <c r="G8956" s="43">
        <v>-14048.151921284099</v>
      </c>
    </row>
    <row r="8957" spans="1:7" x14ac:dyDescent="0.2">
      <c r="A8957" s="7">
        <v>8955</v>
      </c>
      <c r="B8957" s="43">
        <v>99.37</v>
      </c>
      <c r="C8957" s="43">
        <v>760724.51826977613</v>
      </c>
      <c r="D8957" s="43">
        <v>517019.28688078962</v>
      </c>
      <c r="E8957" s="43">
        <v>40887.384191064397</v>
      </c>
      <c r="F8957" s="43">
        <v>49339.332303952899</v>
      </c>
      <c r="G8957" s="43">
        <v>153478.5148939692</v>
      </c>
    </row>
    <row r="8958" spans="1:7" x14ac:dyDescent="0.2">
      <c r="A8958" s="7">
        <v>8956</v>
      </c>
      <c r="B8958" s="43">
        <v>2.4900000000000002</v>
      </c>
      <c r="C8958" s="43">
        <v>28482.5988645129</v>
      </c>
      <c r="D8958" s="43">
        <v>18929.567160111401</v>
      </c>
      <c r="E8958" s="43">
        <v>91856.156542225493</v>
      </c>
      <c r="F8958" s="43">
        <v>2761.3667762279001</v>
      </c>
      <c r="G8958" s="43">
        <v>-85064.491614051905</v>
      </c>
    </row>
    <row r="8959" spans="1:7" x14ac:dyDescent="0.2">
      <c r="A8959" s="7">
        <v>8957</v>
      </c>
      <c r="B8959" s="43">
        <v>26.96</v>
      </c>
      <c r="C8959" s="43">
        <v>163485.42245194869</v>
      </c>
      <c r="D8959" s="43">
        <v>117517.2774693972</v>
      </c>
      <c r="E8959" s="43">
        <v>32255.5552284314</v>
      </c>
      <c r="F8959" s="43">
        <v>0</v>
      </c>
      <c r="G8959" s="43">
        <v>13712.589754120099</v>
      </c>
    </row>
    <row r="8960" spans="1:7" x14ac:dyDescent="0.2">
      <c r="A8960" s="7">
        <v>8958</v>
      </c>
      <c r="B8960" s="43">
        <v>6.96</v>
      </c>
      <c r="C8960" s="43">
        <v>35133.554723818903</v>
      </c>
      <c r="D8960" s="43">
        <v>29118.648337507399</v>
      </c>
      <c r="E8960" s="43">
        <v>25810.121872030701</v>
      </c>
      <c r="F8960" s="43">
        <v>0</v>
      </c>
      <c r="G8960" s="43">
        <v>-19795.2154857192</v>
      </c>
    </row>
    <row r="8961" spans="1:7" x14ac:dyDescent="0.2">
      <c r="A8961" s="7">
        <v>8959</v>
      </c>
      <c r="B8961" s="43">
        <v>175.24</v>
      </c>
      <c r="C8961" s="43">
        <v>540986.92606818979</v>
      </c>
      <c r="D8961" s="43">
        <v>681606.87209366914</v>
      </c>
      <c r="E8961" s="43">
        <v>15689.6899614716</v>
      </c>
      <c r="F8961" s="43">
        <v>0</v>
      </c>
      <c r="G8961" s="43">
        <v>-156309.63598695101</v>
      </c>
    </row>
    <row r="8962" spans="1:7" x14ac:dyDescent="0.2">
      <c r="A8962" s="7">
        <v>8960</v>
      </c>
      <c r="B8962" s="43">
        <v>50.71</v>
      </c>
      <c r="C8962" s="43">
        <v>8324.6835287177</v>
      </c>
      <c r="D8962" s="43">
        <v>6155.1790151463001</v>
      </c>
      <c r="E8962" s="43">
        <v>853.26663928899995</v>
      </c>
      <c r="F8962" s="43">
        <v>0</v>
      </c>
      <c r="G8962" s="43">
        <v>1316.2378742824001</v>
      </c>
    </row>
    <row r="8963" spans="1:7" x14ac:dyDescent="0.2">
      <c r="A8963" s="7">
        <v>8961</v>
      </c>
      <c r="B8963" s="43">
        <v>104.76</v>
      </c>
      <c r="C8963" s="43">
        <v>570119.07102857856</v>
      </c>
      <c r="D8963" s="43">
        <v>400671.56638356007</v>
      </c>
      <c r="E8963" s="43">
        <v>29007.929818202902</v>
      </c>
      <c r="F8963" s="43">
        <v>4714.2</v>
      </c>
      <c r="G8963" s="43">
        <v>135725.3748268155</v>
      </c>
    </row>
    <row r="8964" spans="1:7" x14ac:dyDescent="0.2">
      <c r="A8964" s="7">
        <v>8962</v>
      </c>
      <c r="B8964" s="43">
        <v>148.47</v>
      </c>
      <c r="C8964" s="43">
        <v>277526.25106959982</v>
      </c>
      <c r="D8964" s="43">
        <v>376821.87463360472</v>
      </c>
      <c r="E8964" s="43">
        <v>9499.8511438408004</v>
      </c>
      <c r="F8964" s="43">
        <v>0</v>
      </c>
      <c r="G8964" s="43">
        <v>-108795.4747078457</v>
      </c>
    </row>
    <row r="8965" spans="1:7" x14ac:dyDescent="0.2">
      <c r="A8965" s="7">
        <v>8963</v>
      </c>
      <c r="B8965" s="43">
        <v>67.709999999999994</v>
      </c>
      <c r="C8965" s="43">
        <v>786763.32424903207</v>
      </c>
      <c r="D8965" s="43">
        <v>664192.74515512865</v>
      </c>
      <c r="E8965" s="43">
        <v>61503.544431225797</v>
      </c>
      <c r="F8965" s="43">
        <v>0</v>
      </c>
      <c r="G8965" s="43">
        <v>61067.034662677601</v>
      </c>
    </row>
    <row r="8966" spans="1:7" x14ac:dyDescent="0.2">
      <c r="A8966" s="7">
        <v>8964</v>
      </c>
      <c r="B8966" s="43">
        <v>59.49</v>
      </c>
      <c r="C8966" s="43">
        <v>136516.74799155959</v>
      </c>
      <c r="D8966" s="43">
        <v>141077.65442751261</v>
      </c>
      <c r="E8966" s="43">
        <v>11658.250088708601</v>
      </c>
      <c r="F8966" s="43">
        <v>0</v>
      </c>
      <c r="G8966" s="43">
        <v>-16219.156524661599</v>
      </c>
    </row>
    <row r="8967" spans="1:7" x14ac:dyDescent="0.2">
      <c r="A8967" s="7">
        <v>8965</v>
      </c>
      <c r="B8967" s="43">
        <v>14.7</v>
      </c>
      <c r="C8967" s="43">
        <v>39240.762608639503</v>
      </c>
      <c r="D8967" s="43">
        <v>26130.197730099499</v>
      </c>
      <c r="E8967" s="43">
        <v>21381.801926568001</v>
      </c>
      <c r="F8967" s="43">
        <v>3797.0281526115</v>
      </c>
      <c r="G8967" s="43">
        <v>-12068.2652006395</v>
      </c>
    </row>
    <row r="8968" spans="1:7" x14ac:dyDescent="0.2">
      <c r="A8968" s="7">
        <v>8966</v>
      </c>
      <c r="B8968" s="43">
        <v>287.14</v>
      </c>
      <c r="C8968" s="43">
        <v>1009506.402586501</v>
      </c>
      <c r="D8968" s="43">
        <v>868310.92830408155</v>
      </c>
      <c r="E8968" s="43">
        <v>18821.403625602001</v>
      </c>
      <c r="F8968" s="43">
        <v>0</v>
      </c>
      <c r="G8968" s="43">
        <v>122374.0706568173</v>
      </c>
    </row>
    <row r="8969" spans="1:7" x14ac:dyDescent="0.2">
      <c r="A8969" s="7">
        <v>8967</v>
      </c>
      <c r="B8969" s="43">
        <v>15.65</v>
      </c>
      <c r="C8969" s="43">
        <v>88261.5042801245</v>
      </c>
      <c r="D8969" s="43">
        <v>88517.094993506602</v>
      </c>
      <c r="E8969" s="43">
        <v>29187.605453269</v>
      </c>
      <c r="F8969" s="43">
        <v>0</v>
      </c>
      <c r="G8969" s="43">
        <v>-29443.196166651102</v>
      </c>
    </row>
    <row r="8970" spans="1:7" x14ac:dyDescent="0.2">
      <c r="A8970" s="7">
        <v>8968</v>
      </c>
      <c r="B8970" s="43">
        <v>52.04</v>
      </c>
      <c r="C8970" s="43">
        <v>550365.38339669188</v>
      </c>
      <c r="D8970" s="43">
        <v>503638.06921568367</v>
      </c>
      <c r="E8970" s="43">
        <v>55690.027231533997</v>
      </c>
      <c r="F8970" s="43">
        <v>0</v>
      </c>
      <c r="G8970" s="43">
        <v>-8962.7130505257992</v>
      </c>
    </row>
    <row r="8971" spans="1:7" x14ac:dyDescent="0.2">
      <c r="A8971" s="7">
        <v>8969</v>
      </c>
      <c r="B8971" s="43">
        <v>19.87</v>
      </c>
      <c r="C8971" s="43">
        <v>41513.2157031643</v>
      </c>
      <c r="D8971" s="43">
        <v>27809.150567887002</v>
      </c>
      <c r="E8971" s="43">
        <v>10931.204623317</v>
      </c>
      <c r="F8971" s="43">
        <v>5021.5723196070003</v>
      </c>
      <c r="G8971" s="43">
        <v>-2248.7118076467</v>
      </c>
    </row>
    <row r="8972" spans="1:7" x14ac:dyDescent="0.2">
      <c r="A8972" s="7">
        <v>8970</v>
      </c>
      <c r="B8972" s="43">
        <v>40.08</v>
      </c>
      <c r="C8972" s="43">
        <v>272838.36585302342</v>
      </c>
      <c r="D8972" s="43">
        <v>206293.03582032429</v>
      </c>
      <c r="E8972" s="43">
        <v>36064.635162767998</v>
      </c>
      <c r="F8972" s="43">
        <v>0</v>
      </c>
      <c r="G8972" s="43">
        <v>30480.6948699311</v>
      </c>
    </row>
    <row r="8973" spans="1:7" x14ac:dyDescent="0.2">
      <c r="A8973" s="7">
        <v>8971</v>
      </c>
      <c r="B8973" s="43">
        <v>56.49</v>
      </c>
      <c r="C8973" s="43">
        <v>40637.752059750899</v>
      </c>
      <c r="D8973" s="43">
        <v>37096.438346829098</v>
      </c>
      <c r="E8973" s="43">
        <v>3629.6051237467</v>
      </c>
      <c r="F8973" s="43">
        <v>0</v>
      </c>
      <c r="G8973" s="43">
        <v>-88.291410824799996</v>
      </c>
    </row>
    <row r="8974" spans="1:7" x14ac:dyDescent="0.2">
      <c r="A8974" s="7">
        <v>8972</v>
      </c>
      <c r="B8974" s="43">
        <v>73.63</v>
      </c>
      <c r="C8974" s="43">
        <v>104276.9788325722</v>
      </c>
      <c r="D8974" s="43">
        <v>96598.726646796596</v>
      </c>
      <c r="E8974" s="43">
        <v>7532.5888558212</v>
      </c>
      <c r="F8974" s="43">
        <v>0</v>
      </c>
      <c r="G8974" s="43">
        <v>145.6633299545</v>
      </c>
    </row>
    <row r="8975" spans="1:7" x14ac:dyDescent="0.2">
      <c r="A8975" s="7">
        <v>8973</v>
      </c>
      <c r="B8975" s="43">
        <v>88.19</v>
      </c>
      <c r="C8975" s="43">
        <v>317390.34550902742</v>
      </c>
      <c r="D8975" s="43">
        <v>254130.27951045931</v>
      </c>
      <c r="E8975" s="43">
        <v>19369.147645262801</v>
      </c>
      <c r="F8975" s="43">
        <v>0</v>
      </c>
      <c r="G8975" s="43">
        <v>43890.9183533053</v>
      </c>
    </row>
    <row r="8976" spans="1:7" x14ac:dyDescent="0.2">
      <c r="A8976" s="7">
        <v>8974</v>
      </c>
      <c r="B8976" s="43">
        <v>207.51</v>
      </c>
      <c r="C8976" s="43">
        <v>882748.19949551439</v>
      </c>
      <c r="D8976" s="43">
        <v>745558.15540269262</v>
      </c>
      <c r="E8976" s="43">
        <v>22775.6872098237</v>
      </c>
      <c r="F8976" s="43">
        <v>0</v>
      </c>
      <c r="G8976" s="43">
        <v>114414.35688299801</v>
      </c>
    </row>
    <row r="8977" spans="1:7" x14ac:dyDescent="0.2">
      <c r="A8977" s="7">
        <v>8975</v>
      </c>
      <c r="B8977" s="43">
        <v>293.49</v>
      </c>
      <c r="C8977" s="43">
        <v>1260330.450703352</v>
      </c>
      <c r="D8977" s="43">
        <v>1333545.77321494</v>
      </c>
      <c r="E8977" s="43">
        <v>22049.908300931202</v>
      </c>
      <c r="F8977" s="43">
        <v>0</v>
      </c>
      <c r="G8977" s="43">
        <v>-95265.230812518901</v>
      </c>
    </row>
    <row r="8978" spans="1:7" x14ac:dyDescent="0.2">
      <c r="A8978" s="7">
        <v>8976</v>
      </c>
      <c r="B8978" s="43">
        <v>53.39</v>
      </c>
      <c r="C8978" s="43">
        <v>57120.270840789199</v>
      </c>
      <c r="D8978" s="43">
        <v>51740.096604114602</v>
      </c>
      <c r="E8978" s="43">
        <v>5393.5744592239998</v>
      </c>
      <c r="F8978" s="43">
        <v>0</v>
      </c>
      <c r="G8978" s="43">
        <v>-13.4002225494</v>
      </c>
    </row>
    <row r="8979" spans="1:7" x14ac:dyDescent="0.2">
      <c r="A8979" s="7">
        <v>8977</v>
      </c>
      <c r="B8979" s="43">
        <v>0.93</v>
      </c>
      <c r="C8979" s="43">
        <v>12817.314687124401</v>
      </c>
      <c r="D8979" s="43">
        <v>8487.7120489751997</v>
      </c>
      <c r="E8979" s="43">
        <v>106175.0978604924</v>
      </c>
      <c r="F8979" s="43">
        <v>1016.4870487675</v>
      </c>
      <c r="G8979" s="43">
        <v>-102861.9822711107</v>
      </c>
    </row>
    <row r="8980" spans="1:7" x14ac:dyDescent="0.2">
      <c r="A8980" s="7">
        <v>8978</v>
      </c>
      <c r="B8980" s="43">
        <v>392.38</v>
      </c>
      <c r="C8980" s="43">
        <v>736656.90641305479</v>
      </c>
      <c r="D8980" s="43">
        <v>752442.39532448095</v>
      </c>
      <c r="E8980" s="43">
        <v>9677.4732669046007</v>
      </c>
      <c r="F8980" s="43">
        <v>0</v>
      </c>
      <c r="G8980" s="43">
        <v>-25462.962178330799</v>
      </c>
    </row>
    <row r="8981" spans="1:7" x14ac:dyDescent="0.2">
      <c r="A8981" s="7">
        <v>8979</v>
      </c>
      <c r="B8981" s="43">
        <v>24.63</v>
      </c>
      <c r="C8981" s="43">
        <v>167595.08156678971</v>
      </c>
      <c r="D8981" s="43">
        <v>121182.80365910431</v>
      </c>
      <c r="E8981" s="43">
        <v>36876.272134191102</v>
      </c>
      <c r="F8981" s="43">
        <v>0</v>
      </c>
      <c r="G8981" s="43">
        <v>9536.0057734944003</v>
      </c>
    </row>
    <row r="8982" spans="1:7" x14ac:dyDescent="0.2">
      <c r="A8982" s="7">
        <v>8980</v>
      </c>
      <c r="B8982" s="43">
        <v>38.89</v>
      </c>
      <c r="C8982" s="43">
        <v>23702.215806667999</v>
      </c>
      <c r="D8982" s="43">
        <v>21344.874881078402</v>
      </c>
      <c r="E8982" s="43">
        <v>3077.5604130588999</v>
      </c>
      <c r="F8982" s="43">
        <v>0</v>
      </c>
      <c r="G8982" s="43">
        <v>-720.21948746930002</v>
      </c>
    </row>
    <row r="8983" spans="1:7" x14ac:dyDescent="0.2">
      <c r="A8983" s="7">
        <v>8981</v>
      </c>
      <c r="B8983" s="43">
        <v>64.64</v>
      </c>
      <c r="C8983" s="43">
        <v>215908.52210138389</v>
      </c>
      <c r="D8983" s="43">
        <v>201494.8320661684</v>
      </c>
      <c r="E8983" s="43">
        <v>17351.3860555387</v>
      </c>
      <c r="F8983" s="43">
        <v>0</v>
      </c>
      <c r="G8983" s="43">
        <v>-2937.6960203232002</v>
      </c>
    </row>
    <row r="8984" spans="1:7" x14ac:dyDescent="0.2">
      <c r="A8984" s="7">
        <v>8982</v>
      </c>
      <c r="B8984" s="43">
        <v>11.81</v>
      </c>
      <c r="C8984" s="43">
        <v>57094.069863331701</v>
      </c>
      <c r="D8984" s="43">
        <v>45981.451360559797</v>
      </c>
      <c r="E8984" s="43">
        <v>25222.244747864101</v>
      </c>
      <c r="F8984" s="43">
        <v>0</v>
      </c>
      <c r="G8984" s="43">
        <v>-14109.6262450922</v>
      </c>
    </row>
    <row r="8985" spans="1:7" x14ac:dyDescent="0.2">
      <c r="A8985" s="7">
        <v>8983</v>
      </c>
      <c r="B8985" s="43">
        <v>33.49</v>
      </c>
      <c r="C8985" s="43">
        <v>9613.7825486212005</v>
      </c>
      <c r="D8985" s="43">
        <v>9105.7422745432996</v>
      </c>
      <c r="E8985" s="43">
        <v>1460.1504595998999</v>
      </c>
      <c r="F8985" s="43">
        <v>0</v>
      </c>
      <c r="G8985" s="43">
        <v>-952.11018552209998</v>
      </c>
    </row>
    <row r="8986" spans="1:7" x14ac:dyDescent="0.2">
      <c r="A8986" s="7">
        <v>8984</v>
      </c>
      <c r="B8986" s="43">
        <v>46.47</v>
      </c>
      <c r="C8986" s="43">
        <v>30105.804582124601</v>
      </c>
      <c r="D8986" s="43">
        <v>30260.3012672025</v>
      </c>
      <c r="E8986" s="43">
        <v>3308.4741299911998</v>
      </c>
      <c r="F8986" s="43">
        <v>0</v>
      </c>
      <c r="G8986" s="43">
        <v>-3462.9708150689999</v>
      </c>
    </row>
    <row r="8987" spans="1:7" x14ac:dyDescent="0.2">
      <c r="A8987" s="7">
        <v>8985</v>
      </c>
      <c r="B8987" s="43">
        <v>84.31</v>
      </c>
      <c r="C8987" s="43">
        <v>84730.763197168897</v>
      </c>
      <c r="D8987" s="43">
        <v>65680.878410765101</v>
      </c>
      <c r="E8987" s="43">
        <v>5204.7040253051</v>
      </c>
      <c r="F8987" s="43">
        <v>0</v>
      </c>
      <c r="G8987" s="43">
        <v>13845.1807610988</v>
      </c>
    </row>
    <row r="8988" spans="1:7" x14ac:dyDescent="0.2">
      <c r="A8988" s="7">
        <v>8986</v>
      </c>
      <c r="B8988" s="43">
        <v>32.17</v>
      </c>
      <c r="C8988" s="43">
        <v>49766.201965404602</v>
      </c>
      <c r="D8988" s="43">
        <v>33173.958843978602</v>
      </c>
      <c r="E8988" s="43">
        <v>12192.7210115375</v>
      </c>
      <c r="F8988" s="43">
        <v>4776.5712867720003</v>
      </c>
      <c r="G8988" s="43">
        <v>-377.04917688350002</v>
      </c>
    </row>
    <row r="8989" spans="1:7" x14ac:dyDescent="0.2">
      <c r="A8989" s="7">
        <v>8987</v>
      </c>
      <c r="B8989" s="43">
        <v>103.76</v>
      </c>
      <c r="C8989" s="43">
        <v>105780.34314736151</v>
      </c>
      <c r="D8989" s="43">
        <v>95772.114266500896</v>
      </c>
      <c r="E8989" s="43">
        <v>5222.6830441555003</v>
      </c>
      <c r="F8989" s="43">
        <v>0</v>
      </c>
      <c r="G8989" s="43">
        <v>4785.5458367050996</v>
      </c>
    </row>
    <row r="8990" spans="1:7" x14ac:dyDescent="0.2">
      <c r="A8990" s="7">
        <v>8988</v>
      </c>
      <c r="B8990" s="43">
        <v>105.1</v>
      </c>
      <c r="C8990" s="43">
        <v>78264.820752304498</v>
      </c>
      <c r="D8990" s="43">
        <v>99190.331291642404</v>
      </c>
      <c r="E8990" s="43">
        <v>3752.5906510363998</v>
      </c>
      <c r="F8990" s="43">
        <v>0</v>
      </c>
      <c r="G8990" s="43">
        <v>-24678.101190374298</v>
      </c>
    </row>
    <row r="8991" spans="1:7" x14ac:dyDescent="0.2">
      <c r="A8991" s="7">
        <v>8989</v>
      </c>
      <c r="B8991" s="43">
        <v>223.82</v>
      </c>
      <c r="C8991" s="43">
        <v>1544330.44652314</v>
      </c>
      <c r="D8991" s="43">
        <v>1217912.8847749559</v>
      </c>
      <c r="E8991" s="43">
        <v>35744.471389615202</v>
      </c>
      <c r="F8991" s="43">
        <v>0</v>
      </c>
      <c r="G8991" s="43">
        <v>290673.09035856859</v>
      </c>
    </row>
    <row r="8992" spans="1:7" x14ac:dyDescent="0.2">
      <c r="A8992" s="7">
        <v>8990</v>
      </c>
      <c r="B8992" s="43">
        <v>24.06</v>
      </c>
      <c r="C8992" s="43">
        <v>76257.761144616306</v>
      </c>
      <c r="D8992" s="43">
        <v>50794.451490949898</v>
      </c>
      <c r="E8992" s="43">
        <v>27844.087264338599</v>
      </c>
      <c r="F8992" s="43">
        <v>10059.1826379092</v>
      </c>
      <c r="G8992" s="43">
        <v>-12439.960248581399</v>
      </c>
    </row>
    <row r="8993" spans="1:7" x14ac:dyDescent="0.2">
      <c r="A8993" s="7">
        <v>8991</v>
      </c>
      <c r="B8993" s="43">
        <v>50.59</v>
      </c>
      <c r="C8993" s="43">
        <v>244775.2050603409</v>
      </c>
      <c r="D8993" s="43">
        <v>174001.59138371411</v>
      </c>
      <c r="E8993" s="43">
        <v>25218.1768705295</v>
      </c>
      <c r="F8993" s="43">
        <v>0</v>
      </c>
      <c r="G8993" s="43">
        <v>45555.436806097299</v>
      </c>
    </row>
    <row r="8994" spans="1:7" x14ac:dyDescent="0.2">
      <c r="A8994" s="7">
        <v>8992</v>
      </c>
      <c r="B8994" s="43">
        <v>172.08</v>
      </c>
      <c r="C8994" s="43">
        <v>485967.37205169932</v>
      </c>
      <c r="D8994" s="43">
        <v>323407.91333032388</v>
      </c>
      <c r="E8994" s="43">
        <v>21629.480377337</v>
      </c>
      <c r="F8994" s="43">
        <v>38707.583537687497</v>
      </c>
      <c r="G8994" s="43">
        <v>102222.394806351</v>
      </c>
    </row>
    <row r="8995" spans="1:7" x14ac:dyDescent="0.2">
      <c r="A8995" s="7">
        <v>8993</v>
      </c>
      <c r="B8995" s="43">
        <v>51.77</v>
      </c>
      <c r="C8995" s="43">
        <v>192938.03157743291</v>
      </c>
      <c r="D8995" s="43">
        <v>186596.87175719001</v>
      </c>
      <c r="E8995" s="43">
        <v>19213.3520588561</v>
      </c>
      <c r="F8995" s="43">
        <v>0</v>
      </c>
      <c r="G8995" s="43">
        <v>-12872.192238613199</v>
      </c>
    </row>
    <row r="8996" spans="1:7" x14ac:dyDescent="0.2">
      <c r="A8996" s="7">
        <v>8994</v>
      </c>
      <c r="B8996" s="43">
        <v>68.94</v>
      </c>
      <c r="C8996" s="43">
        <v>752830.70318016247</v>
      </c>
      <c r="D8996" s="43">
        <v>530183.90316487825</v>
      </c>
      <c r="E8996" s="43">
        <v>58192.454052632202</v>
      </c>
      <c r="F8996" s="43">
        <v>0</v>
      </c>
      <c r="G8996" s="43">
        <v>164454.34596265201</v>
      </c>
    </row>
    <row r="8997" spans="1:7" x14ac:dyDescent="0.2">
      <c r="A8997" s="7">
        <v>8995</v>
      </c>
      <c r="B8997" s="43">
        <v>247.05</v>
      </c>
      <c r="C8997" s="43">
        <v>515598.69571076741</v>
      </c>
      <c r="D8997" s="43">
        <v>497313.04086025769</v>
      </c>
      <c r="E8997" s="43">
        <v>10628.025875801201</v>
      </c>
      <c r="F8997" s="43">
        <v>0</v>
      </c>
      <c r="G8997" s="43">
        <v>7657.6289747085002</v>
      </c>
    </row>
    <row r="8998" spans="1:7" x14ac:dyDescent="0.2">
      <c r="A8998" s="7">
        <v>8996</v>
      </c>
      <c r="B8998" s="43">
        <v>4.79</v>
      </c>
      <c r="C8998" s="43">
        <v>9504.5472746111009</v>
      </c>
      <c r="D8998" s="43">
        <v>6333.1233808459001</v>
      </c>
      <c r="E8998" s="43">
        <v>17379.444467906</v>
      </c>
      <c r="F8998" s="43">
        <v>1251.1645019288001</v>
      </c>
      <c r="G8998" s="43">
        <v>-15459.1850760695</v>
      </c>
    </row>
    <row r="8999" spans="1:7" x14ac:dyDescent="0.2">
      <c r="A8999" s="7">
        <v>8997</v>
      </c>
      <c r="B8999" s="43">
        <v>82.92</v>
      </c>
      <c r="C8999" s="43">
        <v>218869.09249039611</v>
      </c>
      <c r="D8999" s="43">
        <v>197064.0357765627</v>
      </c>
      <c r="E8999" s="43">
        <v>13431.2716090104</v>
      </c>
      <c r="F8999" s="43">
        <v>0</v>
      </c>
      <c r="G8999" s="43">
        <v>8373.7851048230004</v>
      </c>
    </row>
    <row r="9000" spans="1:7" x14ac:dyDescent="0.2">
      <c r="A9000" s="7">
        <v>8998</v>
      </c>
      <c r="B9000" s="43">
        <v>11.27</v>
      </c>
      <c r="C9000" s="43">
        <v>91915.201435486495</v>
      </c>
      <c r="D9000" s="43">
        <v>61238.2820780209</v>
      </c>
      <c r="E9000" s="43">
        <v>71024.055558577296</v>
      </c>
      <c r="F9000" s="43">
        <v>12091.7440182153</v>
      </c>
      <c r="G9000" s="43">
        <v>-52438.880219327002</v>
      </c>
    </row>
    <row r="9001" spans="1:7" x14ac:dyDescent="0.2">
      <c r="A9001" s="7">
        <v>8999</v>
      </c>
      <c r="B9001" s="43">
        <v>48.97</v>
      </c>
      <c r="C9001" s="43">
        <v>54076.337882508</v>
      </c>
      <c r="D9001" s="43">
        <v>50851.543574397401</v>
      </c>
      <c r="E9001" s="43">
        <v>5557.9196493584996</v>
      </c>
      <c r="F9001" s="43">
        <v>0</v>
      </c>
      <c r="G9001" s="43">
        <v>-2333.1253412479</v>
      </c>
    </row>
    <row r="9002" spans="1:7" x14ac:dyDescent="0.2">
      <c r="A9002" s="7">
        <v>9000</v>
      </c>
      <c r="B9002" s="43">
        <v>57.75</v>
      </c>
      <c r="C9002" s="43">
        <v>142514.00280029961</v>
      </c>
      <c r="D9002" s="43">
        <v>186757.50503577301</v>
      </c>
      <c r="E9002" s="43">
        <v>12496.553824823301</v>
      </c>
      <c r="F9002" s="43">
        <v>0</v>
      </c>
      <c r="G9002" s="43">
        <v>-56740.056060296803</v>
      </c>
    </row>
    <row r="9003" spans="1:7" x14ac:dyDescent="0.2">
      <c r="A9003" s="7">
        <v>9001</v>
      </c>
      <c r="B9003" s="43">
        <v>98.94</v>
      </c>
      <c r="C9003" s="43">
        <v>85890.244002223204</v>
      </c>
      <c r="D9003" s="43">
        <v>57854.079318661199</v>
      </c>
      <c r="E9003" s="43">
        <v>4540.5573457843002</v>
      </c>
      <c r="F9003" s="43">
        <v>9512.0343976411004</v>
      </c>
      <c r="G9003" s="43">
        <v>13983.572940136601</v>
      </c>
    </row>
    <row r="9004" spans="1:7" x14ac:dyDescent="0.2">
      <c r="A9004" s="7">
        <v>9002</v>
      </c>
      <c r="B9004" s="43">
        <v>100.82</v>
      </c>
      <c r="C9004" s="43">
        <v>679391.86048853677</v>
      </c>
      <c r="D9004" s="43">
        <v>574179.89635302196</v>
      </c>
      <c r="E9004" s="43">
        <v>34725.056200266699</v>
      </c>
      <c r="F9004" s="43">
        <v>0</v>
      </c>
      <c r="G9004" s="43">
        <v>70486.907935248106</v>
      </c>
    </row>
    <row r="9005" spans="1:7" x14ac:dyDescent="0.2">
      <c r="A9005" s="7">
        <v>9003</v>
      </c>
      <c r="B9005" s="43">
        <v>51.14</v>
      </c>
      <c r="C9005" s="43">
        <v>103040.1050834108</v>
      </c>
      <c r="D9005" s="43">
        <v>68545.612112977804</v>
      </c>
      <c r="E9005" s="43">
        <v>17906.425890030299</v>
      </c>
      <c r="F9005" s="43">
        <v>13686.5608504211</v>
      </c>
      <c r="G9005" s="43">
        <v>2901.5062299817</v>
      </c>
    </row>
    <row r="9006" spans="1:7" x14ac:dyDescent="0.2">
      <c r="A9006" s="7">
        <v>9004</v>
      </c>
      <c r="B9006" s="43">
        <v>15.4</v>
      </c>
      <c r="C9006" s="43">
        <v>139550.10282476959</v>
      </c>
      <c r="D9006" s="43">
        <v>92806.941829092</v>
      </c>
      <c r="E9006" s="43">
        <v>73042.746130245301</v>
      </c>
      <c r="F9006" s="43">
        <v>13579.4780843475</v>
      </c>
      <c r="G9006" s="43">
        <v>-39879.063218915202</v>
      </c>
    </row>
    <row r="9007" spans="1:7" x14ac:dyDescent="0.2">
      <c r="A9007" s="7">
        <v>9005</v>
      </c>
      <c r="B9007" s="43">
        <v>28.32</v>
      </c>
      <c r="C9007" s="43">
        <v>37066.408845800499</v>
      </c>
      <c r="D9007" s="43">
        <v>34904.5884032596</v>
      </c>
      <c r="E9007" s="43">
        <v>6584.8305820358</v>
      </c>
      <c r="F9007" s="43">
        <v>0</v>
      </c>
      <c r="G9007" s="43">
        <v>-4423.0101394948997</v>
      </c>
    </row>
    <row r="9008" spans="1:7" x14ac:dyDescent="0.2">
      <c r="A9008" s="7">
        <v>9006</v>
      </c>
      <c r="B9008" s="43">
        <v>51.19</v>
      </c>
      <c r="C9008" s="43">
        <v>147734.92135844199</v>
      </c>
      <c r="D9008" s="43">
        <v>131663.6921343657</v>
      </c>
      <c r="E9008" s="43">
        <v>14697.4146361288</v>
      </c>
      <c r="F9008" s="43">
        <v>0</v>
      </c>
      <c r="G9008" s="43">
        <v>1373.8145879476001</v>
      </c>
    </row>
    <row r="9009" spans="1:7" x14ac:dyDescent="0.2">
      <c r="A9009" s="7">
        <v>9007</v>
      </c>
      <c r="B9009" s="43">
        <v>149.5</v>
      </c>
      <c r="C9009" s="43">
        <v>1307846.646406593</v>
      </c>
      <c r="D9009" s="43">
        <v>966271.37805817043</v>
      </c>
      <c r="E9009" s="43">
        <v>47408.242370320702</v>
      </c>
      <c r="F9009" s="43">
        <v>0</v>
      </c>
      <c r="G9009" s="43">
        <v>294167.02597810212</v>
      </c>
    </row>
    <row r="9010" spans="1:7" x14ac:dyDescent="0.2">
      <c r="A9010" s="7">
        <v>9008</v>
      </c>
      <c r="B9010" s="43">
        <v>99.6</v>
      </c>
      <c r="C9010" s="43">
        <v>307590.72684487893</v>
      </c>
      <c r="D9010" s="43">
        <v>231466.35046785121</v>
      </c>
      <c r="E9010" s="43">
        <v>16040.1461813107</v>
      </c>
      <c r="F9010" s="43">
        <v>0</v>
      </c>
      <c r="G9010" s="43">
        <v>60084.2301957171</v>
      </c>
    </row>
    <row r="9011" spans="1:7" x14ac:dyDescent="0.2">
      <c r="A9011" s="7">
        <v>9009</v>
      </c>
      <c r="B9011" s="43">
        <v>88.02</v>
      </c>
      <c r="C9011" s="43">
        <v>114023.3862292937</v>
      </c>
      <c r="D9011" s="43">
        <v>108428.7030186054</v>
      </c>
      <c r="E9011" s="43">
        <v>6591.6932717041</v>
      </c>
      <c r="F9011" s="43">
        <v>0</v>
      </c>
      <c r="G9011" s="43">
        <v>-997.01006101580003</v>
      </c>
    </row>
    <row r="9012" spans="1:7" x14ac:dyDescent="0.2">
      <c r="A9012" s="7">
        <v>9010</v>
      </c>
      <c r="B9012" s="43">
        <v>1.91</v>
      </c>
      <c r="C9012" s="43">
        <v>5872.5812440226</v>
      </c>
      <c r="D9012" s="43">
        <v>4925.5826212625998</v>
      </c>
      <c r="E9012" s="43">
        <v>15683.189209812899</v>
      </c>
      <c r="F9012" s="43">
        <v>0</v>
      </c>
      <c r="G9012" s="43">
        <v>-14736.190587053001</v>
      </c>
    </row>
    <row r="9013" spans="1:7" x14ac:dyDescent="0.2">
      <c r="A9013" s="7">
        <v>9011</v>
      </c>
      <c r="B9013" s="43">
        <v>12.91</v>
      </c>
      <c r="C9013" s="43">
        <v>34632.291045815298</v>
      </c>
      <c r="D9013" s="43">
        <v>26425.238017166899</v>
      </c>
      <c r="E9013" s="43">
        <v>14168.0117596816</v>
      </c>
      <c r="F9013" s="43">
        <v>0</v>
      </c>
      <c r="G9013" s="43">
        <v>-5960.9587310333</v>
      </c>
    </row>
    <row r="9014" spans="1:7" x14ac:dyDescent="0.2">
      <c r="A9014" s="7">
        <v>9012</v>
      </c>
      <c r="B9014" s="43">
        <v>91.37</v>
      </c>
      <c r="C9014" s="43">
        <v>5739.3816999145001</v>
      </c>
      <c r="D9014" s="43">
        <v>4837.2978171814002</v>
      </c>
      <c r="E9014" s="43">
        <v>322.696408787</v>
      </c>
      <c r="F9014" s="43">
        <v>0</v>
      </c>
      <c r="G9014" s="43">
        <v>579.38747394619998</v>
      </c>
    </row>
    <row r="9015" spans="1:7" x14ac:dyDescent="0.2">
      <c r="A9015" s="7">
        <v>9013</v>
      </c>
      <c r="B9015" s="43">
        <v>29.69</v>
      </c>
      <c r="C9015" s="43">
        <v>0</v>
      </c>
      <c r="D9015" s="43">
        <v>0</v>
      </c>
      <c r="E9015" s="43">
        <v>0</v>
      </c>
      <c r="F9015" s="43">
        <v>0</v>
      </c>
      <c r="G9015" s="43">
        <v>0</v>
      </c>
    </row>
    <row r="9016" spans="1:7" x14ac:dyDescent="0.2">
      <c r="A9016" s="7">
        <v>9014</v>
      </c>
      <c r="B9016" s="43">
        <v>148.66999999999999</v>
      </c>
      <c r="C9016" s="43">
        <v>735971.77608657395</v>
      </c>
      <c r="D9016" s="43">
        <v>525914.16328702052</v>
      </c>
      <c r="E9016" s="43">
        <v>26360.309051983601</v>
      </c>
      <c r="F9016" s="43">
        <v>0</v>
      </c>
      <c r="G9016" s="43">
        <v>183697.30374756979</v>
      </c>
    </row>
    <row r="9017" spans="1:7" x14ac:dyDescent="0.2">
      <c r="A9017" s="7">
        <v>9015</v>
      </c>
      <c r="B9017" s="43">
        <v>94.01</v>
      </c>
      <c r="C9017" s="43">
        <v>1112195.288145931</v>
      </c>
      <c r="D9017" s="43">
        <v>915370.30902384839</v>
      </c>
      <c r="E9017" s="43">
        <v>63416.825200921201</v>
      </c>
      <c r="F9017" s="43">
        <v>0</v>
      </c>
      <c r="G9017" s="43">
        <v>133408.15392116169</v>
      </c>
    </row>
    <row r="9018" spans="1:7" x14ac:dyDescent="0.2">
      <c r="A9018" s="7">
        <v>9016</v>
      </c>
      <c r="B9018" s="43">
        <v>44.02</v>
      </c>
      <c r="C9018" s="43">
        <v>150649.03654324089</v>
      </c>
      <c r="D9018" s="43">
        <v>126985.7558072196</v>
      </c>
      <c r="E9018" s="43">
        <v>17773.4247647499</v>
      </c>
      <c r="F9018" s="43">
        <v>0</v>
      </c>
      <c r="G9018" s="43">
        <v>5889.8559712714996</v>
      </c>
    </row>
    <row r="9019" spans="1:7" x14ac:dyDescent="0.2">
      <c r="A9019" s="7">
        <v>9017</v>
      </c>
      <c r="B9019" s="43">
        <v>34.369999999999997</v>
      </c>
      <c r="C9019" s="43">
        <v>178322.8695608073</v>
      </c>
      <c r="D9019" s="43">
        <v>143870.23732366931</v>
      </c>
      <c r="E9019" s="43">
        <v>27330.4051187201</v>
      </c>
      <c r="F9019" s="43">
        <v>0</v>
      </c>
      <c r="G9019" s="43">
        <v>7122.2271184179999</v>
      </c>
    </row>
    <row r="9020" spans="1:7" x14ac:dyDescent="0.2">
      <c r="A9020" s="7">
        <v>9018</v>
      </c>
      <c r="B9020" s="43">
        <v>68.22</v>
      </c>
      <c r="C9020" s="43">
        <v>340765.1326315701</v>
      </c>
      <c r="D9020" s="43">
        <v>323640.58685603162</v>
      </c>
      <c r="E9020" s="43">
        <v>26079.2561495839</v>
      </c>
      <c r="F9020" s="43">
        <v>0</v>
      </c>
      <c r="G9020" s="43">
        <v>-8954.7103740454004</v>
      </c>
    </row>
    <row r="9021" spans="1:7" x14ac:dyDescent="0.2">
      <c r="A9021" s="7">
        <v>9019</v>
      </c>
      <c r="B9021" s="43">
        <v>292.95</v>
      </c>
      <c r="C9021" s="43">
        <v>169574.28972655479</v>
      </c>
      <c r="D9021" s="43">
        <v>115346.39430783089</v>
      </c>
      <c r="E9021" s="43">
        <v>3151.9315337142002</v>
      </c>
      <c r="F9021" s="43">
        <v>9089.3019216921002</v>
      </c>
      <c r="G9021" s="43">
        <v>41986.661963317601</v>
      </c>
    </row>
    <row r="9022" spans="1:7" x14ac:dyDescent="0.2">
      <c r="A9022" s="7">
        <v>9020</v>
      </c>
      <c r="B9022" s="43">
        <v>188.65</v>
      </c>
      <c r="C9022" s="43">
        <v>495574.38013855292</v>
      </c>
      <c r="D9022" s="43">
        <v>726900.70659796544</v>
      </c>
      <c r="E9022" s="43">
        <v>13286.204533280201</v>
      </c>
      <c r="F9022" s="43">
        <v>0</v>
      </c>
      <c r="G9022" s="43">
        <v>-244612.53099269269</v>
      </c>
    </row>
    <row r="9023" spans="1:7" x14ac:dyDescent="0.2">
      <c r="A9023" s="7">
        <v>9021</v>
      </c>
      <c r="B9023" s="43">
        <v>59.36</v>
      </c>
      <c r="C9023" s="43">
        <v>61990.501072484301</v>
      </c>
      <c r="D9023" s="43">
        <v>41319.426168234902</v>
      </c>
      <c r="E9023" s="43">
        <v>9074.6107425097998</v>
      </c>
      <c r="F9023" s="43">
        <v>8139.7250310328</v>
      </c>
      <c r="G9023" s="43">
        <v>3456.7391307069001</v>
      </c>
    </row>
    <row r="9024" spans="1:7" x14ac:dyDescent="0.2">
      <c r="A9024" s="7">
        <v>9022</v>
      </c>
      <c r="B9024" s="43">
        <v>45.46</v>
      </c>
      <c r="C9024" s="43">
        <v>465386.65610992513</v>
      </c>
      <c r="D9024" s="43">
        <v>309627.94836209231</v>
      </c>
      <c r="E9024" s="43">
        <v>82451.228119837906</v>
      </c>
      <c r="F9024" s="43">
        <v>45164.245803855301</v>
      </c>
      <c r="G9024" s="43">
        <v>28143.233824139599</v>
      </c>
    </row>
    <row r="9025" spans="1:7" x14ac:dyDescent="0.2">
      <c r="A9025" s="7">
        <v>9023</v>
      </c>
      <c r="B9025" s="43">
        <v>26.42</v>
      </c>
      <c r="C9025" s="43">
        <v>9153.4423383739995</v>
      </c>
      <c r="D9025" s="43">
        <v>8892.1583762956998</v>
      </c>
      <c r="E9025" s="43">
        <v>1735.8831842664999</v>
      </c>
      <c r="F9025" s="43">
        <v>0</v>
      </c>
      <c r="G9025" s="43">
        <v>-1474.5992221882</v>
      </c>
    </row>
    <row r="9026" spans="1:7" x14ac:dyDescent="0.2">
      <c r="A9026" s="7">
        <v>9024</v>
      </c>
      <c r="B9026" s="43">
        <v>31.26</v>
      </c>
      <c r="C9026" s="43">
        <v>242279.33929594199</v>
      </c>
      <c r="D9026" s="43">
        <v>161498.97419904859</v>
      </c>
      <c r="E9026" s="43">
        <v>58193.882845171</v>
      </c>
      <c r="F9026" s="43">
        <v>18950.504726894302</v>
      </c>
      <c r="G9026" s="43">
        <v>3635.9775248280998</v>
      </c>
    </row>
    <row r="9027" spans="1:7" x14ac:dyDescent="0.2">
      <c r="A9027" s="7">
        <v>9025</v>
      </c>
      <c r="B9027" s="43">
        <v>288.41000000000003</v>
      </c>
      <c r="C9027" s="43">
        <v>210051.0171628306</v>
      </c>
      <c r="D9027" s="43">
        <v>250375.39143962489</v>
      </c>
      <c r="E9027" s="43">
        <v>3683.5607279363999</v>
      </c>
      <c r="F9027" s="43">
        <v>0</v>
      </c>
      <c r="G9027" s="43">
        <v>-44007.935004730803</v>
      </c>
    </row>
    <row r="9028" spans="1:7" x14ac:dyDescent="0.2">
      <c r="A9028" s="7">
        <v>9026</v>
      </c>
      <c r="B9028" s="43">
        <v>26.87</v>
      </c>
      <c r="C9028" s="43">
        <v>11393.8902695324</v>
      </c>
      <c r="D9028" s="43">
        <v>12509.5354975833</v>
      </c>
      <c r="E9028" s="43">
        <v>2201.9090945953999</v>
      </c>
      <c r="F9028" s="43">
        <v>0</v>
      </c>
      <c r="G9028" s="43">
        <v>-3317.5543226463001</v>
      </c>
    </row>
    <row r="9029" spans="1:7" x14ac:dyDescent="0.2">
      <c r="A9029" s="7">
        <v>9027</v>
      </c>
      <c r="B9029" s="43">
        <v>37.1</v>
      </c>
      <c r="C9029" s="43">
        <v>210957.0505420329</v>
      </c>
      <c r="D9029" s="43">
        <v>177687.35026163119</v>
      </c>
      <c r="E9029" s="43">
        <v>29830.719228555299</v>
      </c>
      <c r="F9029" s="43">
        <v>0</v>
      </c>
      <c r="G9029" s="43">
        <v>3438.9810518464001</v>
      </c>
    </row>
    <row r="9030" spans="1:7" x14ac:dyDescent="0.2">
      <c r="A9030" s="7">
        <v>9028</v>
      </c>
      <c r="B9030" s="43">
        <v>29.66</v>
      </c>
      <c r="C9030" s="43">
        <v>42828.1318935913</v>
      </c>
      <c r="D9030" s="43">
        <v>38107.194497113698</v>
      </c>
      <c r="E9030" s="43">
        <v>7368.2808459278003</v>
      </c>
      <c r="F9030" s="43">
        <v>0</v>
      </c>
      <c r="G9030" s="43">
        <v>-2647.3434494501998</v>
      </c>
    </row>
    <row r="9031" spans="1:7" x14ac:dyDescent="0.2">
      <c r="A9031" s="7">
        <v>9029</v>
      </c>
      <c r="B9031" s="43">
        <v>48.49</v>
      </c>
      <c r="C9031" s="43">
        <v>155864.18991546461</v>
      </c>
      <c r="D9031" s="43">
        <v>120038.0698138149</v>
      </c>
      <c r="E9031" s="43">
        <v>17358.5292699649</v>
      </c>
      <c r="F9031" s="43">
        <v>0</v>
      </c>
      <c r="G9031" s="43">
        <v>18467.5908316848</v>
      </c>
    </row>
    <row r="9032" spans="1:7" x14ac:dyDescent="0.2">
      <c r="A9032" s="7">
        <v>9030</v>
      </c>
      <c r="B9032" s="43">
        <v>23.97</v>
      </c>
      <c r="C9032" s="43">
        <v>35920.544716278499</v>
      </c>
      <c r="D9032" s="43">
        <v>31045.248950257901</v>
      </c>
      <c r="E9032" s="43">
        <v>7659.0854918732002</v>
      </c>
      <c r="F9032" s="43">
        <v>0</v>
      </c>
      <c r="G9032" s="43">
        <v>-2783.7897258526</v>
      </c>
    </row>
    <row r="9033" spans="1:7" x14ac:dyDescent="0.2">
      <c r="A9033" s="7">
        <v>9031</v>
      </c>
      <c r="B9033" s="43">
        <v>25.3</v>
      </c>
      <c r="C9033" s="43">
        <v>95221.315807741994</v>
      </c>
      <c r="D9033" s="43">
        <v>66358.068814645594</v>
      </c>
      <c r="E9033" s="43">
        <v>20063.939632616301</v>
      </c>
      <c r="F9033" s="43">
        <v>784.3</v>
      </c>
      <c r="G9033" s="43">
        <v>8015.0073604802001</v>
      </c>
    </row>
    <row r="9034" spans="1:7" x14ac:dyDescent="0.2">
      <c r="A9034" s="7">
        <v>9032</v>
      </c>
      <c r="B9034" s="43">
        <v>54.59</v>
      </c>
      <c r="C9034" s="43">
        <v>152023.8427625297</v>
      </c>
      <c r="D9034" s="43">
        <v>101173.26980874089</v>
      </c>
      <c r="E9034" s="43">
        <v>22289.435173012102</v>
      </c>
      <c r="F9034" s="43">
        <v>14736.5439713452</v>
      </c>
      <c r="G9034" s="43">
        <v>13824.593809431501</v>
      </c>
    </row>
    <row r="9035" spans="1:7" x14ac:dyDescent="0.2">
      <c r="A9035" s="7">
        <v>9033</v>
      </c>
      <c r="B9035" s="43">
        <v>125.96</v>
      </c>
      <c r="C9035" s="43">
        <v>316234.49526115542</v>
      </c>
      <c r="D9035" s="43">
        <v>210356.37956908779</v>
      </c>
      <c r="E9035" s="43">
        <v>19388.188317059601</v>
      </c>
      <c r="F9035" s="43">
        <v>25260.346743830101</v>
      </c>
      <c r="G9035" s="43">
        <v>61229.580631177902</v>
      </c>
    </row>
    <row r="9036" spans="1:7" x14ac:dyDescent="0.2">
      <c r="A9036" s="7">
        <v>9034</v>
      </c>
      <c r="B9036" s="43">
        <v>65.150000000000006</v>
      </c>
      <c r="C9036" s="43">
        <v>318263.66850971361</v>
      </c>
      <c r="D9036" s="43">
        <v>261445.7182234746</v>
      </c>
      <c r="E9036" s="43">
        <v>25145.432274812501</v>
      </c>
      <c r="F9036" s="43">
        <v>0</v>
      </c>
      <c r="G9036" s="43">
        <v>31672.518011426499</v>
      </c>
    </row>
    <row r="9037" spans="1:7" x14ac:dyDescent="0.2">
      <c r="A9037" s="7">
        <v>9035</v>
      </c>
      <c r="B9037" s="43">
        <v>19.89</v>
      </c>
      <c r="C9037" s="43">
        <v>56336.025287656303</v>
      </c>
      <c r="D9037" s="43">
        <v>53284.581716165201</v>
      </c>
      <c r="E9037" s="43">
        <v>14423.9352259754</v>
      </c>
      <c r="F9037" s="43">
        <v>0</v>
      </c>
      <c r="G9037" s="43">
        <v>-11372.4916544843</v>
      </c>
    </row>
    <row r="9038" spans="1:7" x14ac:dyDescent="0.2">
      <c r="A9038" s="7">
        <v>9036</v>
      </c>
      <c r="B9038" s="43">
        <v>42.67</v>
      </c>
      <c r="C9038" s="43">
        <v>299332.09251850349</v>
      </c>
      <c r="D9038" s="43">
        <v>203300.701892015</v>
      </c>
      <c r="E9038" s="43">
        <v>36670.0829646407</v>
      </c>
      <c r="F9038" s="43">
        <v>26816.483734976198</v>
      </c>
      <c r="G9038" s="43">
        <v>32544.823926871599</v>
      </c>
    </row>
    <row r="9039" spans="1:7" x14ac:dyDescent="0.2">
      <c r="A9039" s="7">
        <v>9037</v>
      </c>
      <c r="B9039" s="43">
        <v>47.46</v>
      </c>
      <c r="C9039" s="43">
        <v>326184.34152834117</v>
      </c>
      <c r="D9039" s="43">
        <v>290969.1292868848</v>
      </c>
      <c r="E9039" s="43">
        <v>35852.989459464399</v>
      </c>
      <c r="F9039" s="43">
        <v>0</v>
      </c>
      <c r="G9039" s="43">
        <v>-637.77721800790005</v>
      </c>
    </row>
    <row r="9040" spans="1:7" x14ac:dyDescent="0.2">
      <c r="A9040" s="7">
        <v>9038</v>
      </c>
      <c r="B9040" s="43">
        <v>40.21</v>
      </c>
      <c r="C9040" s="43">
        <v>48789.485392244504</v>
      </c>
      <c r="D9040" s="43">
        <v>46843.6931811256</v>
      </c>
      <c r="E9040" s="43">
        <v>6121.9915636953001</v>
      </c>
      <c r="F9040" s="43">
        <v>0</v>
      </c>
      <c r="G9040" s="43">
        <v>-4176.1993525763</v>
      </c>
    </row>
    <row r="9041" spans="1:7" x14ac:dyDescent="0.2">
      <c r="A9041" s="7">
        <v>9039</v>
      </c>
      <c r="B9041" s="43">
        <v>115.08</v>
      </c>
      <c r="C9041" s="43">
        <v>314553.8698915859</v>
      </c>
      <c r="D9041" s="43">
        <v>307440.3061939386</v>
      </c>
      <c r="E9041" s="43">
        <v>14339.177680671501</v>
      </c>
      <c r="F9041" s="43">
        <v>0</v>
      </c>
      <c r="G9041" s="43">
        <v>-7225.6139830242</v>
      </c>
    </row>
    <row r="9042" spans="1:7" x14ac:dyDescent="0.2">
      <c r="A9042" s="7">
        <v>9040</v>
      </c>
      <c r="B9042" s="43">
        <v>4.6900000000000004</v>
      </c>
      <c r="C9042" s="43">
        <v>817.92718223760005</v>
      </c>
      <c r="D9042" s="43">
        <v>714.22122099709998</v>
      </c>
      <c r="E9042" s="43">
        <v>873.4360014998</v>
      </c>
      <c r="F9042" s="43">
        <v>0</v>
      </c>
      <c r="G9042" s="43">
        <v>-769.73004025930004</v>
      </c>
    </row>
    <row r="9043" spans="1:7" x14ac:dyDescent="0.2">
      <c r="A9043" s="7">
        <v>9041</v>
      </c>
      <c r="B9043" s="43">
        <v>20.97</v>
      </c>
      <c r="C9043" s="43">
        <v>66800.499486330795</v>
      </c>
      <c r="D9043" s="43">
        <v>46041.900712392402</v>
      </c>
      <c r="E9043" s="43">
        <v>16636.0029546119</v>
      </c>
      <c r="F9043" s="43">
        <v>3812.0119644213</v>
      </c>
      <c r="G9043" s="43">
        <v>310.58385490519998</v>
      </c>
    </row>
    <row r="9044" spans="1:7" x14ac:dyDescent="0.2">
      <c r="A9044" s="7">
        <v>9042</v>
      </c>
      <c r="B9044" s="43">
        <v>128.63999999999999</v>
      </c>
      <c r="C9044" s="43">
        <v>1533101.6799125059</v>
      </c>
      <c r="D9044" s="43">
        <v>1022003.374692249</v>
      </c>
      <c r="E9044" s="43">
        <v>89670.498903493295</v>
      </c>
      <c r="F9044" s="43">
        <v>120589.37244212579</v>
      </c>
      <c r="G9044" s="43">
        <v>300838.43387463823</v>
      </c>
    </row>
    <row r="9045" spans="1:7" x14ac:dyDescent="0.2">
      <c r="A9045" s="7">
        <v>9043</v>
      </c>
      <c r="B9045" s="43">
        <v>91.52</v>
      </c>
      <c r="C9045" s="43">
        <v>1015816.927122357</v>
      </c>
      <c r="D9045" s="43">
        <v>755730.46959161188</v>
      </c>
      <c r="E9045" s="43">
        <v>58902.436859811001</v>
      </c>
      <c r="F9045" s="43">
        <v>0</v>
      </c>
      <c r="G9045" s="43">
        <v>201184.02067093379</v>
      </c>
    </row>
    <row r="9046" spans="1:7" x14ac:dyDescent="0.2">
      <c r="A9046" s="7">
        <v>9044</v>
      </c>
      <c r="B9046" s="43">
        <v>24</v>
      </c>
      <c r="C9046" s="43">
        <v>247999.08724182189</v>
      </c>
      <c r="D9046" s="43">
        <v>197305.62887302821</v>
      </c>
      <c r="E9046" s="43">
        <v>55418.574141741403</v>
      </c>
      <c r="F9046" s="43">
        <v>0</v>
      </c>
      <c r="G9046" s="43">
        <v>-4725.1157729475999</v>
      </c>
    </row>
    <row r="9047" spans="1:7" x14ac:dyDescent="0.2">
      <c r="A9047" s="7">
        <v>9045</v>
      </c>
      <c r="B9047" s="43">
        <v>50.31</v>
      </c>
      <c r="C9047" s="43">
        <v>10337.9018908777</v>
      </c>
      <c r="D9047" s="43">
        <v>10967.2171400928</v>
      </c>
      <c r="E9047" s="43">
        <v>1032.5237470503</v>
      </c>
      <c r="F9047" s="43">
        <v>0</v>
      </c>
      <c r="G9047" s="43">
        <v>-1661.8389962655001</v>
      </c>
    </row>
    <row r="9048" spans="1:7" x14ac:dyDescent="0.2">
      <c r="A9048" s="7">
        <v>9046</v>
      </c>
      <c r="B9048" s="43">
        <v>10.72</v>
      </c>
      <c r="C9048" s="43">
        <v>76540.452321683304</v>
      </c>
      <c r="D9048" s="43">
        <v>65240.957836013396</v>
      </c>
      <c r="E9048" s="43">
        <v>36952.839490110797</v>
      </c>
      <c r="F9048" s="43">
        <v>0</v>
      </c>
      <c r="G9048" s="43">
        <v>-25653.3450044409</v>
      </c>
    </row>
    <row r="9049" spans="1:7" x14ac:dyDescent="0.2">
      <c r="A9049" s="7">
        <v>9047</v>
      </c>
      <c r="B9049" s="43">
        <v>36.32</v>
      </c>
      <c r="C9049" s="43">
        <v>62989.593740110096</v>
      </c>
      <c r="D9049" s="43">
        <v>64800.755703708302</v>
      </c>
      <c r="E9049" s="43">
        <v>8732.449761635</v>
      </c>
      <c r="F9049" s="43">
        <v>0</v>
      </c>
      <c r="G9049" s="43">
        <v>-10543.611725233201</v>
      </c>
    </row>
    <row r="9050" spans="1:7" x14ac:dyDescent="0.2">
      <c r="A9050" s="7">
        <v>9048</v>
      </c>
      <c r="B9050" s="43">
        <v>12.9</v>
      </c>
      <c r="C9050" s="43">
        <v>140185.32717548261</v>
      </c>
      <c r="D9050" s="43">
        <v>113147.695186247</v>
      </c>
      <c r="E9050" s="43">
        <v>57263.973502602203</v>
      </c>
      <c r="F9050" s="43">
        <v>0</v>
      </c>
      <c r="G9050" s="43">
        <v>-30226.3415133665</v>
      </c>
    </row>
    <row r="9051" spans="1:7" x14ac:dyDescent="0.2">
      <c r="A9051" s="7">
        <v>9049</v>
      </c>
      <c r="B9051" s="43">
        <v>14.12</v>
      </c>
      <c r="C9051" s="43">
        <v>72696.165538443893</v>
      </c>
      <c r="D9051" s="43">
        <v>57994.070067983397</v>
      </c>
      <c r="E9051" s="43">
        <v>27002.284787359298</v>
      </c>
      <c r="F9051" s="43">
        <v>0</v>
      </c>
      <c r="G9051" s="43">
        <v>-12300.189316898801</v>
      </c>
    </row>
    <row r="9052" spans="1:7" x14ac:dyDescent="0.2">
      <c r="A9052" s="7">
        <v>9050</v>
      </c>
      <c r="B9052" s="43">
        <v>58.09</v>
      </c>
      <c r="C9052" s="43">
        <v>440809.69487261667</v>
      </c>
      <c r="D9052" s="43">
        <v>293508.904500845</v>
      </c>
      <c r="E9052" s="43">
        <v>66871.698911894404</v>
      </c>
      <c r="F9052" s="43">
        <v>58244.450711416699</v>
      </c>
      <c r="G9052" s="43">
        <v>22184.640748460599</v>
      </c>
    </row>
    <row r="9053" spans="1:7" x14ac:dyDescent="0.2">
      <c r="A9053" s="7">
        <v>9051</v>
      </c>
      <c r="B9053" s="43">
        <v>83.59</v>
      </c>
      <c r="C9053" s="43">
        <v>543203.25726431841</v>
      </c>
      <c r="D9053" s="43">
        <v>362061.69152506808</v>
      </c>
      <c r="E9053" s="43">
        <v>56591.9547958521</v>
      </c>
      <c r="F9053" s="43">
        <v>71587.578876502695</v>
      </c>
      <c r="G9053" s="43">
        <v>52962.032066895401</v>
      </c>
    </row>
    <row r="9054" spans="1:7" x14ac:dyDescent="0.2">
      <c r="A9054" s="7">
        <v>9052</v>
      </c>
      <c r="B9054" s="43">
        <v>49.56</v>
      </c>
      <c r="C9054" s="43">
        <v>57406.296145223001</v>
      </c>
      <c r="D9054" s="43">
        <v>38207.287003418802</v>
      </c>
      <c r="E9054" s="43">
        <v>9287.1664088926991</v>
      </c>
      <c r="F9054" s="43">
        <v>5561.0526224978003</v>
      </c>
      <c r="G9054" s="43">
        <v>4350.7901104138</v>
      </c>
    </row>
    <row r="9055" spans="1:7" x14ac:dyDescent="0.2">
      <c r="A9055" s="7">
        <v>9053</v>
      </c>
      <c r="B9055" s="43">
        <v>133.32</v>
      </c>
      <c r="C9055" s="43">
        <v>1091996.182132341</v>
      </c>
      <c r="D9055" s="43">
        <v>725925.03170854133</v>
      </c>
      <c r="E9055" s="43">
        <v>66199.161286443894</v>
      </c>
      <c r="F9055" s="43">
        <v>106835.5216314859</v>
      </c>
      <c r="G9055" s="43">
        <v>193036.46750586989</v>
      </c>
    </row>
    <row r="9056" spans="1:7" x14ac:dyDescent="0.2">
      <c r="A9056" s="7">
        <v>9054</v>
      </c>
      <c r="B9056" s="43">
        <v>35.020000000000003</v>
      </c>
      <c r="C9056" s="43">
        <v>136836.24215434209</v>
      </c>
      <c r="D9056" s="43">
        <v>127592.9107147896</v>
      </c>
      <c r="E9056" s="43">
        <v>20290.417121718299</v>
      </c>
      <c r="F9056" s="43">
        <v>0</v>
      </c>
      <c r="G9056" s="43">
        <v>-11047.0856821658</v>
      </c>
    </row>
    <row r="9057" spans="1:7" x14ac:dyDescent="0.2">
      <c r="A9057" s="7">
        <v>9055</v>
      </c>
      <c r="B9057" s="43">
        <v>25.33</v>
      </c>
      <c r="C9057" s="43">
        <v>6184.1226696406002</v>
      </c>
      <c r="D9057" s="43">
        <v>5838.7374056183999</v>
      </c>
      <c r="E9057" s="43">
        <v>1222.7345212875</v>
      </c>
      <c r="F9057" s="43">
        <v>0</v>
      </c>
      <c r="G9057" s="43">
        <v>-877.34925726539996</v>
      </c>
    </row>
    <row r="9058" spans="1:7" x14ac:dyDescent="0.2">
      <c r="A9058" s="7">
        <v>9056</v>
      </c>
      <c r="B9058" s="43">
        <v>52.34</v>
      </c>
      <c r="C9058" s="43">
        <v>21155.564825936799</v>
      </c>
      <c r="D9058" s="43">
        <v>24651.2251567856</v>
      </c>
      <c r="E9058" s="43">
        <v>2049.3089404208999</v>
      </c>
      <c r="F9058" s="43">
        <v>0</v>
      </c>
      <c r="G9058" s="43">
        <v>-5544.9692712696997</v>
      </c>
    </row>
    <row r="9059" spans="1:7" x14ac:dyDescent="0.2">
      <c r="A9059" s="7">
        <v>9057</v>
      </c>
      <c r="B9059" s="43">
        <v>44.71</v>
      </c>
      <c r="C9059" s="43">
        <v>122525.0989573098</v>
      </c>
      <c r="D9059" s="43">
        <v>118448.502531862</v>
      </c>
      <c r="E9059" s="43">
        <v>13978.333641429401</v>
      </c>
      <c r="F9059" s="43">
        <v>0</v>
      </c>
      <c r="G9059" s="43">
        <v>-9901.7372159816005</v>
      </c>
    </row>
    <row r="9060" spans="1:7" x14ac:dyDescent="0.2">
      <c r="A9060" s="7">
        <v>9058</v>
      </c>
      <c r="B9060" s="43">
        <v>32.54</v>
      </c>
      <c r="C9060" s="43">
        <v>6743.9953276906999</v>
      </c>
      <c r="D9060" s="43">
        <v>5407.6841581225999</v>
      </c>
      <c r="E9060" s="43">
        <v>1086.1749973262999</v>
      </c>
      <c r="F9060" s="43">
        <v>0</v>
      </c>
      <c r="G9060" s="43">
        <v>250.13617224180001</v>
      </c>
    </row>
    <row r="9061" spans="1:7" x14ac:dyDescent="0.2">
      <c r="A9061" s="7">
        <v>9059</v>
      </c>
      <c r="B9061" s="43">
        <v>40.950000000000003</v>
      </c>
      <c r="C9061" s="43">
        <v>68258.977103375</v>
      </c>
      <c r="D9061" s="43">
        <v>52622.093638801598</v>
      </c>
      <c r="E9061" s="43">
        <v>8623.0492303188003</v>
      </c>
      <c r="F9061" s="43">
        <v>0</v>
      </c>
      <c r="G9061" s="43">
        <v>7013.8342342545002</v>
      </c>
    </row>
    <row r="9062" spans="1:7" x14ac:dyDescent="0.2">
      <c r="A9062" s="7">
        <v>9060</v>
      </c>
      <c r="B9062" s="43">
        <v>31.46</v>
      </c>
      <c r="C9062" s="43">
        <v>320390.81508284883</v>
      </c>
      <c r="D9062" s="43">
        <v>244140.57692531761</v>
      </c>
      <c r="E9062" s="43">
        <v>54866.110957523997</v>
      </c>
      <c r="F9062" s="43">
        <v>0</v>
      </c>
      <c r="G9062" s="43">
        <v>21384.127200007199</v>
      </c>
    </row>
    <row r="9063" spans="1:7" x14ac:dyDescent="0.2">
      <c r="A9063" s="7">
        <v>9061</v>
      </c>
      <c r="B9063" s="43">
        <v>53.76</v>
      </c>
      <c r="C9063" s="43">
        <v>333733.28266041662</v>
      </c>
      <c r="D9063" s="43">
        <v>296607.27849263599</v>
      </c>
      <c r="E9063" s="43">
        <v>32809.207979512597</v>
      </c>
      <c r="F9063" s="43">
        <v>0</v>
      </c>
      <c r="G9063" s="43">
        <v>4316.7961882680002</v>
      </c>
    </row>
    <row r="9064" spans="1:7" x14ac:dyDescent="0.2">
      <c r="A9064" s="7">
        <v>9062</v>
      </c>
      <c r="B9064" s="43">
        <v>47.48</v>
      </c>
      <c r="C9064" s="43">
        <v>4838.6948129928996</v>
      </c>
      <c r="D9064" s="43">
        <v>4943.2454364413998</v>
      </c>
      <c r="E9064" s="43">
        <v>509.76200345519999</v>
      </c>
      <c r="F9064" s="43">
        <v>0</v>
      </c>
      <c r="G9064" s="43">
        <v>-614.31262690369999</v>
      </c>
    </row>
    <row r="9065" spans="1:7" x14ac:dyDescent="0.2">
      <c r="A9065" s="7">
        <v>9063</v>
      </c>
      <c r="B9065" s="43">
        <v>68</v>
      </c>
      <c r="C9065" s="43">
        <v>570947.02873729449</v>
      </c>
      <c r="D9065" s="43">
        <v>428519.71030765329</v>
      </c>
      <c r="E9065" s="43">
        <v>44513.083031623501</v>
      </c>
      <c r="F9065" s="43">
        <v>0</v>
      </c>
      <c r="G9065" s="43">
        <v>97914.235398017699</v>
      </c>
    </row>
    <row r="9066" spans="1:7" x14ac:dyDescent="0.2">
      <c r="A9066" s="7">
        <v>9064</v>
      </c>
      <c r="B9066" s="43">
        <v>23.43</v>
      </c>
      <c r="C9066" s="43">
        <v>40586.101816272399</v>
      </c>
      <c r="D9066" s="43">
        <v>42388.059260305898</v>
      </c>
      <c r="E9066" s="43">
        <v>8754.1268134436996</v>
      </c>
      <c r="F9066" s="43">
        <v>0</v>
      </c>
      <c r="G9066" s="43">
        <v>-10556.0842574772</v>
      </c>
    </row>
    <row r="9067" spans="1:7" x14ac:dyDescent="0.2">
      <c r="A9067" s="7">
        <v>9065</v>
      </c>
      <c r="B9067" s="43">
        <v>20.59</v>
      </c>
      <c r="C9067" s="43">
        <v>42515.785936277898</v>
      </c>
      <c r="D9067" s="43">
        <v>48451.051745251898</v>
      </c>
      <c r="E9067" s="43">
        <v>10418.2012775329</v>
      </c>
      <c r="F9067" s="43">
        <v>0</v>
      </c>
      <c r="G9067" s="43">
        <v>-16353.467086507</v>
      </c>
    </row>
    <row r="9068" spans="1:7" x14ac:dyDescent="0.2">
      <c r="A9068" s="7">
        <v>9066</v>
      </c>
      <c r="B9068" s="43">
        <v>132.94</v>
      </c>
      <c r="C9068" s="43">
        <v>4635.7324907074999</v>
      </c>
      <c r="D9068" s="43">
        <v>4745.5506345143003</v>
      </c>
      <c r="E9068" s="43">
        <v>174.64328498930001</v>
      </c>
      <c r="F9068" s="43">
        <v>0</v>
      </c>
      <c r="G9068" s="43">
        <v>-284.46142879609999</v>
      </c>
    </row>
    <row r="9069" spans="1:7" x14ac:dyDescent="0.2">
      <c r="A9069" s="7">
        <v>9067</v>
      </c>
      <c r="B9069" s="43">
        <v>5.0999999999999996</v>
      </c>
      <c r="C9069" s="43">
        <v>1413.6665749880001</v>
      </c>
      <c r="D9069" s="43">
        <v>1229.2997965290999</v>
      </c>
      <c r="E9069" s="43">
        <v>1405.9571138322001</v>
      </c>
      <c r="F9069" s="43">
        <v>0</v>
      </c>
      <c r="G9069" s="43">
        <v>-1221.5903353734</v>
      </c>
    </row>
    <row r="9070" spans="1:7" x14ac:dyDescent="0.2">
      <c r="A9070" s="7">
        <v>9068</v>
      </c>
      <c r="B9070" s="43">
        <v>84.01</v>
      </c>
      <c r="C9070" s="43">
        <v>351980.32377911243</v>
      </c>
      <c r="D9070" s="43">
        <v>289704.76085788681</v>
      </c>
      <c r="E9070" s="43">
        <v>21615.721452787799</v>
      </c>
      <c r="F9070" s="43">
        <v>0</v>
      </c>
      <c r="G9070" s="43">
        <v>40659.8414684378</v>
      </c>
    </row>
    <row r="9071" spans="1:7" x14ac:dyDescent="0.2">
      <c r="A9071" s="7">
        <v>9069</v>
      </c>
      <c r="B9071" s="43">
        <v>45.19</v>
      </c>
      <c r="C9071" s="43">
        <v>80401.994463398805</v>
      </c>
      <c r="D9071" s="43">
        <v>97547.151013087801</v>
      </c>
      <c r="E9071" s="43">
        <v>9064.2452867153006</v>
      </c>
      <c r="F9071" s="43">
        <v>0</v>
      </c>
      <c r="G9071" s="43">
        <v>-26209.4018364043</v>
      </c>
    </row>
    <row r="9072" spans="1:7" x14ac:dyDescent="0.2">
      <c r="A9072" s="7">
        <v>9070</v>
      </c>
      <c r="B9072" s="43">
        <v>88.49</v>
      </c>
      <c r="C9072" s="43">
        <v>812387.35759579134</v>
      </c>
      <c r="D9072" s="43">
        <v>541524.52409463422</v>
      </c>
      <c r="E9072" s="43">
        <v>69076.184445498104</v>
      </c>
      <c r="F9072" s="43">
        <v>63705.949025824601</v>
      </c>
      <c r="G9072" s="43">
        <v>138080.70002983449</v>
      </c>
    </row>
    <row r="9073" spans="1:7" x14ac:dyDescent="0.2">
      <c r="A9073" s="7">
        <v>9071</v>
      </c>
      <c r="B9073" s="43">
        <v>195.55</v>
      </c>
      <c r="C9073" s="43">
        <v>1427237.3888547639</v>
      </c>
      <c r="D9073" s="43">
        <v>1334494.1509866731</v>
      </c>
      <c r="E9073" s="43">
        <v>38634.987040970402</v>
      </c>
      <c r="F9073" s="43">
        <v>0</v>
      </c>
      <c r="G9073" s="43">
        <v>54108.250827120697</v>
      </c>
    </row>
    <row r="9074" spans="1:7" x14ac:dyDescent="0.2">
      <c r="A9074" s="7">
        <v>9072</v>
      </c>
      <c r="B9074" s="43">
        <v>30.13</v>
      </c>
      <c r="C9074" s="43">
        <v>83368.536983698097</v>
      </c>
      <c r="D9074" s="43">
        <v>55558.695975111899</v>
      </c>
      <c r="E9074" s="43">
        <v>20835.491723200601</v>
      </c>
      <c r="F9074" s="43">
        <v>6538.4775749972996</v>
      </c>
      <c r="G9074" s="43">
        <v>435.8717103884</v>
      </c>
    </row>
    <row r="9075" spans="1:7" x14ac:dyDescent="0.2">
      <c r="A9075" s="7">
        <v>9073</v>
      </c>
      <c r="B9075" s="43">
        <v>27.79</v>
      </c>
      <c r="C9075" s="43">
        <v>161442.21420547611</v>
      </c>
      <c r="D9075" s="43">
        <v>129914.1204526034</v>
      </c>
      <c r="E9075" s="43">
        <v>30028.999003047498</v>
      </c>
      <c r="F9075" s="43">
        <v>0</v>
      </c>
      <c r="G9075" s="43">
        <v>1499.0947498252001</v>
      </c>
    </row>
    <row r="9076" spans="1:7" x14ac:dyDescent="0.2">
      <c r="A9076" s="7">
        <v>9074</v>
      </c>
      <c r="B9076" s="43">
        <v>98.37</v>
      </c>
      <c r="C9076" s="43">
        <v>76865.388041024999</v>
      </c>
      <c r="D9076" s="43">
        <v>124167.5685435738</v>
      </c>
      <c r="E9076" s="43">
        <v>3921.5039172974998</v>
      </c>
      <c r="F9076" s="43">
        <v>0</v>
      </c>
      <c r="G9076" s="43">
        <v>-51223.6844198463</v>
      </c>
    </row>
    <row r="9077" spans="1:7" x14ac:dyDescent="0.2">
      <c r="A9077" s="7">
        <v>9075</v>
      </c>
      <c r="B9077" s="43">
        <v>80.78</v>
      </c>
      <c r="C9077" s="43">
        <v>301671.11958140682</v>
      </c>
      <c r="D9077" s="43">
        <v>207484.1715131719</v>
      </c>
      <c r="E9077" s="43">
        <v>19930.534518753499</v>
      </c>
      <c r="F9077" s="43">
        <v>12303.0769622146</v>
      </c>
      <c r="G9077" s="43">
        <v>61953.3365872668</v>
      </c>
    </row>
    <row r="9078" spans="1:7" x14ac:dyDescent="0.2">
      <c r="A9078" s="7">
        <v>9076</v>
      </c>
      <c r="B9078" s="43">
        <v>46.53</v>
      </c>
      <c r="C9078" s="43">
        <v>166520.224585043</v>
      </c>
      <c r="D9078" s="43">
        <v>155320.28365412739</v>
      </c>
      <c r="E9078" s="43">
        <v>18385.041764809201</v>
      </c>
      <c r="F9078" s="43">
        <v>0</v>
      </c>
      <c r="G9078" s="43">
        <v>-7185.1008338934998</v>
      </c>
    </row>
    <row r="9079" spans="1:7" x14ac:dyDescent="0.2">
      <c r="A9079" s="7">
        <v>9077</v>
      </c>
      <c r="B9079" s="43">
        <v>61.34</v>
      </c>
      <c r="C9079" s="43">
        <v>679048.26046249596</v>
      </c>
      <c r="D9079" s="43">
        <v>617994.26179059804</v>
      </c>
      <c r="E9079" s="43">
        <v>58729.784734660498</v>
      </c>
      <c r="F9079" s="43">
        <v>0</v>
      </c>
      <c r="G9079" s="43">
        <v>2324.2139372373999</v>
      </c>
    </row>
    <row r="9080" spans="1:7" x14ac:dyDescent="0.2">
      <c r="A9080" s="7">
        <v>9078</v>
      </c>
      <c r="B9080" s="43">
        <v>42.72</v>
      </c>
      <c r="C9080" s="43">
        <v>6210.0207731318997</v>
      </c>
      <c r="D9080" s="43">
        <v>4139.1428046393003</v>
      </c>
      <c r="E9080" s="43">
        <v>1095.7820369648</v>
      </c>
      <c r="F9080" s="43">
        <v>487.6463381136</v>
      </c>
      <c r="G9080" s="43">
        <v>487.44959341409998</v>
      </c>
    </row>
    <row r="9081" spans="1:7" x14ac:dyDescent="0.2">
      <c r="A9081" s="7">
        <v>9079</v>
      </c>
      <c r="B9081" s="43">
        <v>68.64</v>
      </c>
      <c r="C9081" s="43">
        <v>251734.72780156191</v>
      </c>
      <c r="D9081" s="43">
        <v>178080.6942623824</v>
      </c>
      <c r="E9081" s="43">
        <v>19127.412664438401</v>
      </c>
      <c r="F9081" s="43">
        <v>2951.52</v>
      </c>
      <c r="G9081" s="43">
        <v>51575.100874741198</v>
      </c>
    </row>
    <row r="9082" spans="1:7" x14ac:dyDescent="0.2">
      <c r="A9082" s="7">
        <v>9080</v>
      </c>
      <c r="B9082" s="43">
        <v>100.92</v>
      </c>
      <c r="C9082" s="43">
        <v>1387542.6311504019</v>
      </c>
      <c r="D9082" s="43">
        <v>1076028.4295484689</v>
      </c>
      <c r="E9082" s="43">
        <v>74219.028530983996</v>
      </c>
      <c r="F9082" s="43">
        <v>0</v>
      </c>
      <c r="G9082" s="43">
        <v>237295.17307094831</v>
      </c>
    </row>
    <row r="9083" spans="1:7" x14ac:dyDescent="0.2">
      <c r="A9083" s="7">
        <v>9081</v>
      </c>
      <c r="B9083" s="43">
        <v>54.26</v>
      </c>
      <c r="C9083" s="43">
        <v>353916.2731095074</v>
      </c>
      <c r="D9083" s="43">
        <v>346004.73127301008</v>
      </c>
      <c r="E9083" s="43">
        <v>34104.338758974998</v>
      </c>
      <c r="F9083" s="43">
        <v>0</v>
      </c>
      <c r="G9083" s="43">
        <v>-26192.796922477701</v>
      </c>
    </row>
    <row r="9084" spans="1:7" x14ac:dyDescent="0.2">
      <c r="A9084" s="7">
        <v>9082</v>
      </c>
      <c r="B9084" s="43">
        <v>31.98</v>
      </c>
      <c r="C9084" s="43">
        <v>103757.9550180807</v>
      </c>
      <c r="D9084" s="43">
        <v>90794.955589976904</v>
      </c>
      <c r="E9084" s="43">
        <v>16694.028491849502</v>
      </c>
      <c r="F9084" s="43">
        <v>0</v>
      </c>
      <c r="G9084" s="43">
        <v>-3731.0290637456001</v>
      </c>
    </row>
    <row r="9085" spans="1:7" x14ac:dyDescent="0.2">
      <c r="A9085" s="7">
        <v>9083</v>
      </c>
      <c r="B9085" s="43">
        <v>74.260000000000005</v>
      </c>
      <c r="C9085" s="43">
        <v>179060.72539890811</v>
      </c>
      <c r="D9085" s="43">
        <v>148567.1646226368</v>
      </c>
      <c r="E9085" s="43">
        <v>12439.998208329</v>
      </c>
      <c r="F9085" s="43">
        <v>0</v>
      </c>
      <c r="G9085" s="43">
        <v>18053.562567942299</v>
      </c>
    </row>
    <row r="9086" spans="1:7" x14ac:dyDescent="0.2">
      <c r="A9086" s="7">
        <v>9084</v>
      </c>
      <c r="B9086" s="43">
        <v>41.51</v>
      </c>
      <c r="C9086" s="43">
        <v>219918.1496593311</v>
      </c>
      <c r="D9086" s="43">
        <v>146376.1535470112</v>
      </c>
      <c r="E9086" s="43">
        <v>47067.403739957197</v>
      </c>
      <c r="F9086" s="43">
        <v>29140.363626563001</v>
      </c>
      <c r="G9086" s="43">
        <v>-2665.7712542004001</v>
      </c>
    </row>
    <row r="9087" spans="1:7" x14ac:dyDescent="0.2">
      <c r="A9087" s="7">
        <v>9085</v>
      </c>
      <c r="B9087" s="43">
        <v>25.24</v>
      </c>
      <c r="C9087" s="43">
        <v>87209.294538211107</v>
      </c>
      <c r="D9087" s="43">
        <v>58092.632696392997</v>
      </c>
      <c r="E9087" s="43">
        <v>26199.105987728701</v>
      </c>
      <c r="F9087" s="43">
        <v>6873.0970358452996</v>
      </c>
      <c r="G9087" s="43">
        <v>-3955.5411817559002</v>
      </c>
    </row>
    <row r="9088" spans="1:7" x14ac:dyDescent="0.2">
      <c r="A9088" s="7">
        <v>9086</v>
      </c>
      <c r="B9088" s="43">
        <v>3.95</v>
      </c>
      <c r="C9088" s="43">
        <v>33213.000678803401</v>
      </c>
      <c r="D9088" s="43">
        <v>22119.306977671698</v>
      </c>
      <c r="E9088" s="43">
        <v>74704.106367751301</v>
      </c>
      <c r="F9088" s="43">
        <v>4401.4457895423002</v>
      </c>
      <c r="G9088" s="43">
        <v>-68011.858456161804</v>
      </c>
    </row>
    <row r="9089" spans="1:7" x14ac:dyDescent="0.2">
      <c r="A9089" s="7">
        <v>9087</v>
      </c>
      <c r="B9089" s="43">
        <v>57.91</v>
      </c>
      <c r="C9089" s="43">
        <v>609570.86916120118</v>
      </c>
      <c r="D9089" s="43">
        <v>461706.81716306612</v>
      </c>
      <c r="E9089" s="43">
        <v>55831.266622138101</v>
      </c>
      <c r="F9089" s="43">
        <v>0</v>
      </c>
      <c r="G9089" s="43">
        <v>92032.785375997002</v>
      </c>
    </row>
    <row r="9090" spans="1:7" x14ac:dyDescent="0.2">
      <c r="A9090" s="7">
        <v>9088</v>
      </c>
      <c r="B9090" s="43">
        <v>46.55</v>
      </c>
      <c r="C9090" s="43">
        <v>98224.823490787094</v>
      </c>
      <c r="D9090" s="43">
        <v>89488.208866369197</v>
      </c>
      <c r="E9090" s="43">
        <v>10642.0580781962</v>
      </c>
      <c r="F9090" s="43">
        <v>0</v>
      </c>
      <c r="G9090" s="43">
        <v>-1905.4434537781999</v>
      </c>
    </row>
    <row r="9091" spans="1:7" x14ac:dyDescent="0.2">
      <c r="A9091" s="7">
        <v>9089</v>
      </c>
      <c r="B9091" s="43">
        <v>3.56</v>
      </c>
      <c r="C9091" s="43">
        <v>12032.1468602233</v>
      </c>
      <c r="D9091" s="43">
        <v>9315.6925911934995</v>
      </c>
      <c r="E9091" s="43">
        <v>18139.876635389701</v>
      </c>
      <c r="F9091" s="43">
        <v>0</v>
      </c>
      <c r="G9091" s="43">
        <v>-15423.4223663599</v>
      </c>
    </row>
    <row r="9092" spans="1:7" x14ac:dyDescent="0.2">
      <c r="A9092" s="7">
        <v>9090</v>
      </c>
      <c r="B9092" s="43">
        <v>114.03</v>
      </c>
      <c r="C9092" s="43">
        <v>707731.15674424532</v>
      </c>
      <c r="D9092" s="43">
        <v>471487.49580639327</v>
      </c>
      <c r="E9092" s="43">
        <v>54350.236046717102</v>
      </c>
      <c r="F9092" s="43">
        <v>93310.221094825902</v>
      </c>
      <c r="G9092" s="43">
        <v>88583.203796308997</v>
      </c>
    </row>
    <row r="9093" spans="1:7" x14ac:dyDescent="0.2">
      <c r="A9093" s="7">
        <v>9091</v>
      </c>
      <c r="B9093" s="43">
        <v>38.6</v>
      </c>
      <c r="C9093" s="43">
        <v>224526.36795517581</v>
      </c>
      <c r="D9093" s="43">
        <v>164206.4206156382</v>
      </c>
      <c r="E9093" s="43">
        <v>30265.0779986007</v>
      </c>
      <c r="F9093" s="43">
        <v>0</v>
      </c>
      <c r="G9093" s="43">
        <v>30054.869340936901</v>
      </c>
    </row>
    <row r="9094" spans="1:7" x14ac:dyDescent="0.2">
      <c r="A9094" s="7">
        <v>9092</v>
      </c>
      <c r="B9094" s="43">
        <v>76.33</v>
      </c>
      <c r="C9094" s="43">
        <v>294582.68488497689</v>
      </c>
      <c r="D9094" s="43">
        <v>195954.48273631631</v>
      </c>
      <c r="E9094" s="43">
        <v>34257.1332041602</v>
      </c>
      <c r="F9094" s="43">
        <v>39312.141116413499</v>
      </c>
      <c r="G9094" s="43">
        <v>25058.9278280869</v>
      </c>
    </row>
    <row r="9095" spans="1:7" x14ac:dyDescent="0.2">
      <c r="A9095" s="7">
        <v>9093</v>
      </c>
      <c r="B9095" s="43">
        <v>43.27</v>
      </c>
      <c r="C9095" s="43">
        <v>4327</v>
      </c>
      <c r="D9095" s="43">
        <v>3884.6035130518999</v>
      </c>
      <c r="E9095" s="43">
        <v>500</v>
      </c>
      <c r="F9095" s="43">
        <v>0</v>
      </c>
      <c r="G9095" s="43">
        <v>-57.603513051900002</v>
      </c>
    </row>
    <row r="9096" spans="1:7" x14ac:dyDescent="0.2">
      <c r="A9096" s="7">
        <v>9094</v>
      </c>
      <c r="B9096" s="43">
        <v>77.8</v>
      </c>
      <c r="C9096" s="43">
        <v>701396.31612604007</v>
      </c>
      <c r="D9096" s="43">
        <v>467005.75869908201</v>
      </c>
      <c r="E9096" s="43">
        <v>71804.173513074595</v>
      </c>
      <c r="F9096" s="43">
        <v>67738.414560232806</v>
      </c>
      <c r="G9096" s="43">
        <v>94847.969353650697</v>
      </c>
    </row>
    <row r="9097" spans="1:7" x14ac:dyDescent="0.2">
      <c r="A9097" s="7">
        <v>9095</v>
      </c>
      <c r="B9097" s="43">
        <v>180.19</v>
      </c>
      <c r="C9097" s="43">
        <v>514865.62657246849</v>
      </c>
      <c r="D9097" s="43">
        <v>591295.34692549298</v>
      </c>
      <c r="E9097" s="43">
        <v>14475.1194953779</v>
      </c>
      <c r="F9097" s="43">
        <v>0</v>
      </c>
      <c r="G9097" s="43">
        <v>-90904.839848402393</v>
      </c>
    </row>
    <row r="9098" spans="1:7" x14ac:dyDescent="0.2">
      <c r="A9098" s="7">
        <v>9096</v>
      </c>
      <c r="B9098" s="43">
        <v>194.86</v>
      </c>
      <c r="C9098" s="43">
        <v>2160837.26446338</v>
      </c>
      <c r="D9098" s="43">
        <v>1553292.59939847</v>
      </c>
      <c r="E9098" s="43">
        <v>59027.946136658698</v>
      </c>
      <c r="F9098" s="43">
        <v>0</v>
      </c>
      <c r="G9098" s="43">
        <v>548516.71892825072</v>
      </c>
    </row>
    <row r="9099" spans="1:7" x14ac:dyDescent="0.2">
      <c r="A9099" s="7">
        <v>9097</v>
      </c>
      <c r="B9099" s="43">
        <v>27.37</v>
      </c>
      <c r="C9099" s="43">
        <v>61152.456878490797</v>
      </c>
      <c r="D9099" s="43">
        <v>65789.274355107103</v>
      </c>
      <c r="E9099" s="43">
        <v>11628.445280358001</v>
      </c>
      <c r="F9099" s="43">
        <v>0</v>
      </c>
      <c r="G9099" s="43">
        <v>-16265.2627569743</v>
      </c>
    </row>
    <row r="9100" spans="1:7" x14ac:dyDescent="0.2">
      <c r="A9100" s="7">
        <v>9098</v>
      </c>
      <c r="B9100" s="43">
        <v>113.64</v>
      </c>
      <c r="C9100" s="43">
        <v>96406.636311038106</v>
      </c>
      <c r="D9100" s="43">
        <v>127231.64579542969</v>
      </c>
      <c r="E9100" s="43">
        <v>4271.5678777160001</v>
      </c>
      <c r="F9100" s="43">
        <v>0</v>
      </c>
      <c r="G9100" s="43">
        <v>-35096.5773621076</v>
      </c>
    </row>
    <row r="9101" spans="1:7" x14ac:dyDescent="0.2">
      <c r="A9101" s="7">
        <v>9099</v>
      </c>
      <c r="B9101" s="43">
        <v>121.61</v>
      </c>
      <c r="C9101" s="43">
        <v>62102.616874304898</v>
      </c>
      <c r="D9101" s="43">
        <v>55397.677491685303</v>
      </c>
      <c r="E9101" s="43">
        <v>2616.1752084006998</v>
      </c>
      <c r="F9101" s="43">
        <v>0</v>
      </c>
      <c r="G9101" s="43">
        <v>4088.7641742189999</v>
      </c>
    </row>
    <row r="9102" spans="1:7" x14ac:dyDescent="0.2">
      <c r="A9102" s="7">
        <v>9100</v>
      </c>
      <c r="B9102" s="43">
        <v>3.57</v>
      </c>
      <c r="C9102" s="43">
        <v>7055.5529080360002</v>
      </c>
      <c r="D9102" s="43">
        <v>6548.9343929033002</v>
      </c>
      <c r="E9102" s="43">
        <v>10000.0111991917</v>
      </c>
      <c r="F9102" s="43">
        <v>0</v>
      </c>
      <c r="G9102" s="43">
        <v>-9493.3926840588992</v>
      </c>
    </row>
    <row r="9103" spans="1:7" x14ac:dyDescent="0.2">
      <c r="A9103" s="7">
        <v>9101</v>
      </c>
      <c r="B9103" s="43">
        <v>77.209999999999994</v>
      </c>
      <c r="C9103" s="43">
        <v>435643.09089156298</v>
      </c>
      <c r="D9103" s="43">
        <v>290259.5533389952</v>
      </c>
      <c r="E9103" s="43">
        <v>42688.8295145347</v>
      </c>
      <c r="F9103" s="43">
        <v>34280.894132989597</v>
      </c>
      <c r="G9103" s="43">
        <v>68413.813905043498</v>
      </c>
    </row>
    <row r="9104" spans="1:7" x14ac:dyDescent="0.2">
      <c r="A9104" s="7">
        <v>9102</v>
      </c>
      <c r="B9104" s="43">
        <v>73.88</v>
      </c>
      <c r="C9104" s="43">
        <v>129370.5995005305</v>
      </c>
      <c r="D9104" s="43">
        <v>106109.5704569824</v>
      </c>
      <c r="E9104" s="43">
        <v>9044.3801504182993</v>
      </c>
      <c r="F9104" s="43">
        <v>0</v>
      </c>
      <c r="G9104" s="43">
        <v>14216.648893129801</v>
      </c>
    </row>
    <row r="9105" spans="1:7" x14ac:dyDescent="0.2">
      <c r="A9105" s="7">
        <v>9103</v>
      </c>
      <c r="B9105" s="43">
        <v>36.19</v>
      </c>
      <c r="C9105" s="43">
        <v>20991.364169480399</v>
      </c>
      <c r="D9105" s="43">
        <v>23741.7650377764</v>
      </c>
      <c r="E9105" s="43">
        <v>2934.8474570644998</v>
      </c>
      <c r="F9105" s="43">
        <v>0</v>
      </c>
      <c r="G9105" s="43">
        <v>-5685.2483253604996</v>
      </c>
    </row>
    <row r="9106" spans="1:7" x14ac:dyDescent="0.2">
      <c r="A9106" s="7">
        <v>9104</v>
      </c>
      <c r="B9106" s="43">
        <v>46.69</v>
      </c>
      <c r="C9106" s="43">
        <v>324976.31052795972</v>
      </c>
      <c r="D9106" s="43">
        <v>219661.79661577041</v>
      </c>
      <c r="E9106" s="43">
        <v>37945.696197821097</v>
      </c>
      <c r="F9106" s="43">
        <v>17026.381763557401</v>
      </c>
      <c r="G9106" s="43">
        <v>50342.435950810803</v>
      </c>
    </row>
    <row r="9107" spans="1:7" x14ac:dyDescent="0.2">
      <c r="A9107" s="7">
        <v>9105</v>
      </c>
      <c r="B9107" s="43">
        <v>14.54</v>
      </c>
      <c r="C9107" s="43">
        <v>2630.6781972106</v>
      </c>
      <c r="D9107" s="43">
        <v>2204.0301758946998</v>
      </c>
      <c r="E9107" s="43">
        <v>928.37974987519999</v>
      </c>
      <c r="F9107" s="43">
        <v>0</v>
      </c>
      <c r="G9107" s="43">
        <v>-501.7317285593</v>
      </c>
    </row>
    <row r="9108" spans="1:7" x14ac:dyDescent="0.2">
      <c r="A9108" s="7">
        <v>9106</v>
      </c>
      <c r="B9108" s="43">
        <v>79.27</v>
      </c>
      <c r="C9108" s="43">
        <v>388179.48498324928</v>
      </c>
      <c r="D9108" s="43">
        <v>263716.87321691553</v>
      </c>
      <c r="E9108" s="43">
        <v>26688.583250235901</v>
      </c>
      <c r="F9108" s="43">
        <v>17836.761533115099</v>
      </c>
      <c r="G9108" s="43">
        <v>79937.266982982794</v>
      </c>
    </row>
    <row r="9109" spans="1:7" x14ac:dyDescent="0.2">
      <c r="A9109" s="7">
        <v>9107</v>
      </c>
      <c r="B9109" s="43">
        <v>121.84</v>
      </c>
      <c r="C9109" s="43">
        <v>1022477.01306222</v>
      </c>
      <c r="D9109" s="43">
        <v>815670.41675717733</v>
      </c>
      <c r="E9109" s="43">
        <v>45220.956121005103</v>
      </c>
      <c r="F9109" s="43">
        <v>0</v>
      </c>
      <c r="G9109" s="43">
        <v>161585.64018403771</v>
      </c>
    </row>
    <row r="9110" spans="1:7" x14ac:dyDescent="0.2">
      <c r="A9110" s="7">
        <v>9108</v>
      </c>
      <c r="B9110" s="43">
        <v>1.35</v>
      </c>
      <c r="C9110" s="43">
        <v>8777.2949430164008</v>
      </c>
      <c r="D9110" s="43">
        <v>7232.9114498502004</v>
      </c>
      <c r="E9110" s="43">
        <v>34464.415504023003</v>
      </c>
      <c r="F9110" s="43">
        <v>0</v>
      </c>
      <c r="G9110" s="43">
        <v>-32920.032010856798</v>
      </c>
    </row>
    <row r="9111" spans="1:7" x14ac:dyDescent="0.2">
      <c r="A9111" s="7">
        <v>9109</v>
      </c>
      <c r="B9111" s="43">
        <v>16.04</v>
      </c>
      <c r="C9111" s="43">
        <v>57666.412268659697</v>
      </c>
      <c r="D9111" s="43">
        <v>66932.484849305707</v>
      </c>
      <c r="E9111" s="43">
        <v>18264.5918056435</v>
      </c>
      <c r="F9111" s="43">
        <v>0</v>
      </c>
      <c r="G9111" s="43">
        <v>-27530.6643862895</v>
      </c>
    </row>
    <row r="9112" spans="1:7" x14ac:dyDescent="0.2">
      <c r="A9112" s="7">
        <v>9110</v>
      </c>
      <c r="B9112" s="43">
        <v>5.71</v>
      </c>
      <c r="C9112" s="43">
        <v>48300.428399145298</v>
      </c>
      <c r="D9112" s="43">
        <v>32189.288494222299</v>
      </c>
      <c r="E9112" s="43">
        <v>73408.956475396495</v>
      </c>
      <c r="F9112" s="43">
        <v>6332.5589834882003</v>
      </c>
      <c r="G9112" s="43">
        <v>-63630.375553961603</v>
      </c>
    </row>
    <row r="9113" spans="1:7" x14ac:dyDescent="0.2">
      <c r="A9113" s="7">
        <v>9111</v>
      </c>
      <c r="B9113" s="43">
        <v>39.979999999999997</v>
      </c>
      <c r="C9113" s="43">
        <v>38047.135380107196</v>
      </c>
      <c r="D9113" s="43">
        <v>35058.637839541698</v>
      </c>
      <c r="E9113" s="43">
        <v>4793.6932088399999</v>
      </c>
      <c r="F9113" s="43">
        <v>0</v>
      </c>
      <c r="G9113" s="43">
        <v>-1805.1956682745999</v>
      </c>
    </row>
    <row r="9114" spans="1:7" x14ac:dyDescent="0.2">
      <c r="A9114" s="7">
        <v>9112</v>
      </c>
      <c r="B9114" s="43">
        <v>103.83</v>
      </c>
      <c r="C9114" s="43">
        <v>897604.41444015875</v>
      </c>
      <c r="D9114" s="43">
        <v>846792.17269646376</v>
      </c>
      <c r="E9114" s="43">
        <v>45354.127189991399</v>
      </c>
      <c r="F9114" s="43">
        <v>0</v>
      </c>
      <c r="G9114" s="43">
        <v>5458.1145537036</v>
      </c>
    </row>
    <row r="9115" spans="1:7" x14ac:dyDescent="0.2">
      <c r="A9115" s="7">
        <v>9113</v>
      </c>
      <c r="B9115" s="43">
        <v>151.11000000000001</v>
      </c>
      <c r="C9115" s="43">
        <v>276939.7452555066</v>
      </c>
      <c r="D9115" s="43">
        <v>269317.21832712431</v>
      </c>
      <c r="E9115" s="43">
        <v>9288.1787145637009</v>
      </c>
      <c r="F9115" s="43">
        <v>0</v>
      </c>
      <c r="G9115" s="43">
        <v>-1665.6517861814</v>
      </c>
    </row>
    <row r="9116" spans="1:7" x14ac:dyDescent="0.2">
      <c r="A9116" s="7">
        <v>9114</v>
      </c>
      <c r="B9116" s="43">
        <v>111.79</v>
      </c>
      <c r="C9116" s="43">
        <v>464272.82824772107</v>
      </c>
      <c r="D9116" s="43">
        <v>309366.42904832592</v>
      </c>
      <c r="E9116" s="43">
        <v>36260.916248916903</v>
      </c>
      <c r="F9116" s="43">
        <v>61128.867178845503</v>
      </c>
      <c r="G9116" s="43">
        <v>57516.615771632802</v>
      </c>
    </row>
    <row r="9117" spans="1:7" x14ac:dyDescent="0.2">
      <c r="A9117" s="7">
        <v>9115</v>
      </c>
      <c r="B9117" s="43">
        <v>45.5</v>
      </c>
      <c r="C9117" s="43">
        <v>4277</v>
      </c>
      <c r="D9117" s="43">
        <v>3860.9069482284999</v>
      </c>
      <c r="E9117" s="43">
        <v>470</v>
      </c>
      <c r="F9117" s="43">
        <v>0</v>
      </c>
      <c r="G9117" s="43">
        <v>-53.906948228499999</v>
      </c>
    </row>
    <row r="9118" spans="1:7" x14ac:dyDescent="0.2">
      <c r="A9118" s="7">
        <v>9116</v>
      </c>
      <c r="B9118" s="43">
        <v>259.42</v>
      </c>
      <c r="C9118" s="43">
        <v>615353.42010576988</v>
      </c>
      <c r="D9118" s="43">
        <v>659598.80406214367</v>
      </c>
      <c r="E9118" s="43">
        <v>12137.0691928985</v>
      </c>
      <c r="F9118" s="43">
        <v>0</v>
      </c>
      <c r="G9118" s="43">
        <v>-56382.453149272304</v>
      </c>
    </row>
    <row r="9119" spans="1:7" x14ac:dyDescent="0.2">
      <c r="A9119" s="7">
        <v>9117</v>
      </c>
      <c r="B9119" s="43">
        <v>57.24</v>
      </c>
      <c r="C9119" s="43">
        <v>578560.21956913732</v>
      </c>
      <c r="D9119" s="43">
        <v>472815.14577265718</v>
      </c>
      <c r="E9119" s="43">
        <v>53713.898278334404</v>
      </c>
      <c r="F9119" s="43">
        <v>0</v>
      </c>
      <c r="G9119" s="43">
        <v>52031.175518145697</v>
      </c>
    </row>
    <row r="9120" spans="1:7" x14ac:dyDescent="0.2">
      <c r="A9120" s="7">
        <v>9118</v>
      </c>
      <c r="B9120" s="43">
        <v>53.42</v>
      </c>
      <c r="C9120" s="43">
        <v>406171.54352788348</v>
      </c>
      <c r="D9120" s="43">
        <v>270291.28238684958</v>
      </c>
      <c r="E9120" s="43">
        <v>61184.902755799303</v>
      </c>
      <c r="F9120" s="43">
        <v>39392.542166173102</v>
      </c>
      <c r="G9120" s="43">
        <v>35302.816219061599</v>
      </c>
    </row>
    <row r="9121" spans="1:7" x14ac:dyDescent="0.2">
      <c r="A9121" s="7">
        <v>9119</v>
      </c>
      <c r="B9121" s="43">
        <v>57.01</v>
      </c>
      <c r="C9121" s="43">
        <v>416112.79740992922</v>
      </c>
      <c r="D9121" s="43">
        <v>334864.54891179892</v>
      </c>
      <c r="E9121" s="43">
        <v>37728.742337162199</v>
      </c>
      <c r="F9121" s="43">
        <v>0</v>
      </c>
      <c r="G9121" s="43">
        <v>43519.5061609681</v>
      </c>
    </row>
    <row r="9122" spans="1:7" x14ac:dyDescent="0.2">
      <c r="A9122" s="7">
        <v>9120</v>
      </c>
      <c r="B9122" s="43">
        <v>117.15</v>
      </c>
      <c r="C9122" s="43">
        <v>746075.93318278436</v>
      </c>
      <c r="D9122" s="43">
        <v>621362.88703684555</v>
      </c>
      <c r="E9122" s="43">
        <v>33423.857341401403</v>
      </c>
      <c r="F9122" s="43">
        <v>0</v>
      </c>
      <c r="G9122" s="43">
        <v>91289.188804537494</v>
      </c>
    </row>
    <row r="9123" spans="1:7" x14ac:dyDescent="0.2">
      <c r="A9123" s="7">
        <v>9121</v>
      </c>
      <c r="B9123" s="43">
        <v>25.52</v>
      </c>
      <c r="C9123" s="43">
        <v>1658.8</v>
      </c>
      <c r="D9123" s="43">
        <v>2715.2872382998999</v>
      </c>
      <c r="E9123" s="43">
        <v>325</v>
      </c>
      <c r="F9123" s="43">
        <v>0</v>
      </c>
      <c r="G9123" s="43">
        <v>-1381.4872382998999</v>
      </c>
    </row>
    <row r="9124" spans="1:7" x14ac:dyDescent="0.2">
      <c r="A9124" s="7">
        <v>9122</v>
      </c>
      <c r="B9124" s="43">
        <v>8.3000000000000007</v>
      </c>
      <c r="C9124" s="43">
        <v>100799.1316690964</v>
      </c>
      <c r="D9124" s="43">
        <v>67081.121224227594</v>
      </c>
      <c r="E9124" s="43">
        <v>92487.467816345597</v>
      </c>
      <c r="F9124" s="43">
        <v>7977.0893974398005</v>
      </c>
      <c r="G9124" s="43">
        <v>-66746.546768916494</v>
      </c>
    </row>
    <row r="9125" spans="1:7" x14ac:dyDescent="0.2">
      <c r="A9125" s="7">
        <v>9123</v>
      </c>
      <c r="B9125" s="43">
        <v>96.29</v>
      </c>
      <c r="C9125" s="43">
        <v>353922.03747811198</v>
      </c>
      <c r="D9125" s="43">
        <v>271471.40940787841</v>
      </c>
      <c r="E9125" s="43">
        <v>19452.384059564101</v>
      </c>
      <c r="F9125" s="43">
        <v>0</v>
      </c>
      <c r="G9125" s="43">
        <v>62998.244010669499</v>
      </c>
    </row>
    <row r="9126" spans="1:7" x14ac:dyDescent="0.2">
      <c r="A9126" s="7">
        <v>9124</v>
      </c>
      <c r="B9126" s="43">
        <v>133.72999999999999</v>
      </c>
      <c r="C9126" s="43">
        <v>888146.84376475378</v>
      </c>
      <c r="D9126" s="43">
        <v>645391.43035404291</v>
      </c>
      <c r="E9126" s="43">
        <v>35321.778692508597</v>
      </c>
      <c r="F9126" s="43">
        <v>0</v>
      </c>
      <c r="G9126" s="43">
        <v>207433.63471820229</v>
      </c>
    </row>
    <row r="9127" spans="1:7" x14ac:dyDescent="0.2">
      <c r="A9127" s="7">
        <v>9125</v>
      </c>
      <c r="B9127" s="43">
        <v>109.99</v>
      </c>
      <c r="C9127" s="43">
        <v>648742.46855944418</v>
      </c>
      <c r="D9127" s="43">
        <v>606818.34429475665</v>
      </c>
      <c r="E9127" s="43">
        <v>30395.235472001801</v>
      </c>
      <c r="F9127" s="43">
        <v>0</v>
      </c>
      <c r="G9127" s="43">
        <v>11528.888792685701</v>
      </c>
    </row>
    <row r="9128" spans="1:7" x14ac:dyDescent="0.2">
      <c r="A9128" s="7">
        <v>9126</v>
      </c>
      <c r="B9128" s="43">
        <v>230.12</v>
      </c>
      <c r="C9128" s="43">
        <v>244865.49576126671</v>
      </c>
      <c r="D9128" s="43">
        <v>257238.3155591737</v>
      </c>
      <c r="E9128" s="43">
        <v>5351.1980791085998</v>
      </c>
      <c r="F9128" s="43">
        <v>0</v>
      </c>
      <c r="G9128" s="43">
        <v>-17724.0178770157</v>
      </c>
    </row>
    <row r="9129" spans="1:7" x14ac:dyDescent="0.2">
      <c r="A9129" s="7">
        <v>9127</v>
      </c>
      <c r="B9129" s="43">
        <v>264.52</v>
      </c>
      <c r="C9129" s="43">
        <v>769960.53558250866</v>
      </c>
      <c r="D9129" s="43">
        <v>908677.52258418198</v>
      </c>
      <c r="E9129" s="43">
        <v>15056.0374315727</v>
      </c>
      <c r="F9129" s="43">
        <v>0</v>
      </c>
      <c r="G9129" s="43">
        <v>-153773.0244332462</v>
      </c>
    </row>
    <row r="9130" spans="1:7" x14ac:dyDescent="0.2">
      <c r="A9130" s="7">
        <v>9128</v>
      </c>
      <c r="B9130" s="43">
        <v>90.54</v>
      </c>
      <c r="C9130" s="43">
        <v>451803.14398694219</v>
      </c>
      <c r="D9130" s="43">
        <v>363539.75128502771</v>
      </c>
      <c r="E9130" s="43">
        <v>25794.140169284401</v>
      </c>
      <c r="F9130" s="43">
        <v>0</v>
      </c>
      <c r="G9130" s="43">
        <v>62469.252532630097</v>
      </c>
    </row>
    <row r="9131" spans="1:7" x14ac:dyDescent="0.2">
      <c r="A9131" s="7">
        <v>9129</v>
      </c>
      <c r="B9131" s="43">
        <v>19.18</v>
      </c>
      <c r="C9131" s="43">
        <v>185306.84683389691</v>
      </c>
      <c r="D9131" s="43">
        <v>123269.49110910291</v>
      </c>
      <c r="E9131" s="43">
        <v>77751.299874674005</v>
      </c>
      <c r="F9131" s="43">
        <v>18015.044809547901</v>
      </c>
      <c r="G9131" s="43">
        <v>-33728.988959427799</v>
      </c>
    </row>
    <row r="9132" spans="1:7" x14ac:dyDescent="0.2">
      <c r="A9132" s="7">
        <v>9130</v>
      </c>
      <c r="B9132" s="43">
        <v>113.3</v>
      </c>
      <c r="C9132" s="43">
        <v>86159.872641555005</v>
      </c>
      <c r="D9132" s="43">
        <v>105874.087714308</v>
      </c>
      <c r="E9132" s="43">
        <v>3829.0186589578998</v>
      </c>
      <c r="F9132" s="43">
        <v>0</v>
      </c>
      <c r="G9132" s="43">
        <v>-23543.233731710799</v>
      </c>
    </row>
    <row r="9133" spans="1:7" x14ac:dyDescent="0.2">
      <c r="A9133" s="7">
        <v>9131</v>
      </c>
      <c r="B9133" s="43">
        <v>105.58</v>
      </c>
      <c r="C9133" s="43">
        <v>33745.875395711802</v>
      </c>
      <c r="D9133" s="43">
        <v>31847.301747113001</v>
      </c>
      <c r="E9133" s="43">
        <v>1621.8322744177001</v>
      </c>
      <c r="F9133" s="43">
        <v>0</v>
      </c>
      <c r="G9133" s="43">
        <v>276.74137418100003</v>
      </c>
    </row>
    <row r="9134" spans="1:7" x14ac:dyDescent="0.2">
      <c r="A9134" s="7">
        <v>9132</v>
      </c>
      <c r="B9134" s="43">
        <v>149.75</v>
      </c>
      <c r="C9134" s="43">
        <v>0</v>
      </c>
      <c r="D9134" s="43">
        <v>0</v>
      </c>
      <c r="E9134" s="43">
        <v>0</v>
      </c>
      <c r="F9134" s="43">
        <v>0</v>
      </c>
      <c r="G9134" s="43">
        <v>0</v>
      </c>
    </row>
    <row r="9135" spans="1:7" x14ac:dyDescent="0.2">
      <c r="A9135" s="7">
        <v>9133</v>
      </c>
      <c r="B9135" s="43">
        <v>231.63</v>
      </c>
      <c r="C9135" s="43">
        <v>577716.42763538589</v>
      </c>
      <c r="D9135" s="43">
        <v>650498.51028087281</v>
      </c>
      <c r="E9135" s="43">
        <v>12665.690752643801</v>
      </c>
      <c r="F9135" s="43">
        <v>0</v>
      </c>
      <c r="G9135" s="43">
        <v>-85447.773398130696</v>
      </c>
    </row>
    <row r="9136" spans="1:7" x14ac:dyDescent="0.2">
      <c r="A9136" s="7">
        <v>9134</v>
      </c>
      <c r="B9136" s="43">
        <v>189.91</v>
      </c>
      <c r="C9136" s="43">
        <v>101202.00152966251</v>
      </c>
      <c r="D9136" s="43">
        <v>90127.795519709805</v>
      </c>
      <c r="E9136" s="43">
        <v>2839.6769325630999</v>
      </c>
      <c r="F9136" s="43">
        <v>0</v>
      </c>
      <c r="G9136" s="43">
        <v>8234.5290773895995</v>
      </c>
    </row>
    <row r="9137" spans="1:7" x14ac:dyDescent="0.2">
      <c r="A9137" s="7">
        <v>9135</v>
      </c>
      <c r="B9137" s="43">
        <v>18.09</v>
      </c>
      <c r="C9137" s="43">
        <v>81730.800869398299</v>
      </c>
      <c r="D9137" s="43">
        <v>78372.529032235994</v>
      </c>
      <c r="E9137" s="43">
        <v>23035.123397371601</v>
      </c>
      <c r="F9137" s="43">
        <v>0</v>
      </c>
      <c r="G9137" s="43">
        <v>-19676.851560209201</v>
      </c>
    </row>
    <row r="9138" spans="1:7" x14ac:dyDescent="0.2">
      <c r="A9138" s="7">
        <v>9136</v>
      </c>
      <c r="B9138" s="43">
        <v>2.2200000000000002</v>
      </c>
      <c r="C9138" s="43">
        <v>6467.3975705569001</v>
      </c>
      <c r="D9138" s="43">
        <v>5488.8123061203996</v>
      </c>
      <c r="E9138" s="43">
        <v>14818.2384550441</v>
      </c>
      <c r="F9138" s="43">
        <v>0</v>
      </c>
      <c r="G9138" s="43">
        <v>-13839.6531906076</v>
      </c>
    </row>
    <row r="9139" spans="1:7" x14ac:dyDescent="0.2">
      <c r="A9139" s="7">
        <v>9137</v>
      </c>
      <c r="B9139" s="43">
        <v>26.37</v>
      </c>
      <c r="C9139" s="43">
        <v>64468.949029215597</v>
      </c>
      <c r="D9139" s="43">
        <v>55787.545868511501</v>
      </c>
      <c r="E9139" s="43">
        <v>12380.3203392795</v>
      </c>
      <c r="F9139" s="43">
        <v>0</v>
      </c>
      <c r="G9139" s="43">
        <v>-3698.9171785754002</v>
      </c>
    </row>
    <row r="9140" spans="1:7" x14ac:dyDescent="0.2">
      <c r="A9140" s="7">
        <v>9138</v>
      </c>
      <c r="B9140" s="43">
        <v>115.44</v>
      </c>
      <c r="C9140" s="43">
        <v>1237284.8452580641</v>
      </c>
      <c r="D9140" s="43">
        <v>1012286.773566887</v>
      </c>
      <c r="E9140" s="43">
        <v>56415.934419095996</v>
      </c>
      <c r="F9140" s="43">
        <v>0</v>
      </c>
      <c r="G9140" s="43">
        <v>168582.13727208131</v>
      </c>
    </row>
    <row r="9141" spans="1:7" x14ac:dyDescent="0.2">
      <c r="A9141" s="7">
        <v>9139</v>
      </c>
      <c r="B9141" s="43">
        <v>23.25</v>
      </c>
      <c r="C9141" s="43">
        <v>47130.3309178196</v>
      </c>
      <c r="D9141" s="43">
        <v>34739.972644468398</v>
      </c>
      <c r="E9141" s="43">
        <v>10525.2542746784</v>
      </c>
      <c r="F9141" s="43">
        <v>0</v>
      </c>
      <c r="G9141" s="43">
        <v>1865.1039986727999</v>
      </c>
    </row>
    <row r="9142" spans="1:7" x14ac:dyDescent="0.2">
      <c r="A9142" s="7">
        <v>9140</v>
      </c>
      <c r="B9142" s="43">
        <v>50.14</v>
      </c>
      <c r="C9142" s="43">
        <v>36948.406753355601</v>
      </c>
      <c r="D9142" s="43">
        <v>34300.774835360302</v>
      </c>
      <c r="E9142" s="43">
        <v>3701.3172291932001</v>
      </c>
      <c r="F9142" s="43">
        <v>0</v>
      </c>
      <c r="G9142" s="43">
        <v>-1053.6853111978</v>
      </c>
    </row>
    <row r="9143" spans="1:7" x14ac:dyDescent="0.2">
      <c r="A9143" s="7">
        <v>9141</v>
      </c>
      <c r="B9143" s="43">
        <v>165.56</v>
      </c>
      <c r="C9143" s="43">
        <v>508446.87095992488</v>
      </c>
      <c r="D9143" s="43">
        <v>504839.85574320517</v>
      </c>
      <c r="E9143" s="43">
        <v>15843.4936686574</v>
      </c>
      <c r="F9143" s="43">
        <v>0</v>
      </c>
      <c r="G9143" s="43">
        <v>-12236.478451937701</v>
      </c>
    </row>
    <row r="9144" spans="1:7" x14ac:dyDescent="0.2">
      <c r="A9144" s="7">
        <v>9142</v>
      </c>
      <c r="B9144" s="43">
        <v>56.81</v>
      </c>
      <c r="C9144" s="43">
        <v>123292.5197535453</v>
      </c>
      <c r="D9144" s="43">
        <v>83051.630657883201</v>
      </c>
      <c r="E9144" s="43">
        <v>11351.393364460801</v>
      </c>
      <c r="F9144" s="43">
        <v>13654.201387962201</v>
      </c>
      <c r="G9144" s="43">
        <v>15235.2943432391</v>
      </c>
    </row>
    <row r="9145" spans="1:7" x14ac:dyDescent="0.2">
      <c r="A9145" s="7">
        <v>9143</v>
      </c>
      <c r="B9145" s="43">
        <v>9</v>
      </c>
      <c r="C9145" s="43">
        <v>1345.839869788</v>
      </c>
      <c r="D9145" s="43">
        <v>1196.0552570737</v>
      </c>
      <c r="E9145" s="43">
        <v>759.40023282280004</v>
      </c>
      <c r="F9145" s="43">
        <v>0</v>
      </c>
      <c r="G9145" s="43">
        <v>-609.61562010850002</v>
      </c>
    </row>
    <row r="9146" spans="1:7" x14ac:dyDescent="0.2">
      <c r="A9146" s="7">
        <v>9144</v>
      </c>
      <c r="B9146" s="43">
        <v>72.78</v>
      </c>
      <c r="C9146" s="43">
        <v>358636.49232937349</v>
      </c>
      <c r="D9146" s="43">
        <v>238968.3438846764</v>
      </c>
      <c r="E9146" s="43">
        <v>43059.717962525203</v>
      </c>
      <c r="F9146" s="43">
        <v>47225.501458512103</v>
      </c>
      <c r="G9146" s="43">
        <v>29382.929023659701</v>
      </c>
    </row>
    <row r="9147" spans="1:7" x14ac:dyDescent="0.2">
      <c r="A9147" s="7">
        <v>9145</v>
      </c>
      <c r="B9147" s="43">
        <v>7.28</v>
      </c>
      <c r="C9147" s="43">
        <v>16248.2559984689</v>
      </c>
      <c r="D9147" s="43">
        <v>11992.9311805339</v>
      </c>
      <c r="E9147" s="43">
        <v>11608.562049395199</v>
      </c>
      <c r="F9147" s="43">
        <v>0</v>
      </c>
      <c r="G9147" s="43">
        <v>-7353.2372314600998</v>
      </c>
    </row>
    <row r="9148" spans="1:7" x14ac:dyDescent="0.2">
      <c r="A9148" s="7">
        <v>9146</v>
      </c>
      <c r="B9148" s="43">
        <v>79.069999999999993</v>
      </c>
      <c r="C9148" s="43">
        <v>701040.36619151756</v>
      </c>
      <c r="D9148" s="43">
        <v>631040.10187541973</v>
      </c>
      <c r="E9148" s="43">
        <v>47055.349492706999</v>
      </c>
      <c r="F9148" s="43">
        <v>0</v>
      </c>
      <c r="G9148" s="43">
        <v>22944.914823390802</v>
      </c>
    </row>
    <row r="9149" spans="1:7" x14ac:dyDescent="0.2">
      <c r="A9149" s="7">
        <v>9147</v>
      </c>
      <c r="B9149" s="43">
        <v>20.89</v>
      </c>
      <c r="C9149" s="43">
        <v>162827.05832506361</v>
      </c>
      <c r="D9149" s="43">
        <v>146109.09195922961</v>
      </c>
      <c r="E9149" s="43">
        <v>40603.762255207701</v>
      </c>
      <c r="F9149" s="43">
        <v>0</v>
      </c>
      <c r="G9149" s="43">
        <v>-23885.795889373701</v>
      </c>
    </row>
    <row r="9150" spans="1:7" x14ac:dyDescent="0.2">
      <c r="A9150" s="7">
        <v>9148</v>
      </c>
      <c r="B9150" s="43">
        <v>94.85</v>
      </c>
      <c r="C9150" s="43">
        <v>158512.9589439444</v>
      </c>
      <c r="D9150" s="43">
        <v>169824.13979105969</v>
      </c>
      <c r="E9150" s="43">
        <v>8581.9109868627002</v>
      </c>
      <c r="F9150" s="43">
        <v>0</v>
      </c>
      <c r="G9150" s="43">
        <v>-19893.091833978</v>
      </c>
    </row>
    <row r="9151" spans="1:7" x14ac:dyDescent="0.2">
      <c r="A9151" s="7">
        <v>9149</v>
      </c>
      <c r="B9151" s="43">
        <v>53.77</v>
      </c>
      <c r="C9151" s="43">
        <v>26957.297674128</v>
      </c>
      <c r="D9151" s="43">
        <v>29930.060968015401</v>
      </c>
      <c r="E9151" s="43">
        <v>2512.9550678803998</v>
      </c>
      <c r="F9151" s="43">
        <v>0</v>
      </c>
      <c r="G9151" s="43">
        <v>-5485.7183617679002</v>
      </c>
    </row>
    <row r="9152" spans="1:7" x14ac:dyDescent="0.2">
      <c r="A9152" s="7">
        <v>9150</v>
      </c>
      <c r="B9152" s="43">
        <v>2.7</v>
      </c>
      <c r="C9152" s="43">
        <v>19316.418382501601</v>
      </c>
      <c r="D9152" s="43">
        <v>12850.6450021367</v>
      </c>
      <c r="E9152" s="43">
        <v>63519.133491285298</v>
      </c>
      <c r="F9152" s="43">
        <v>2559.5948633651001</v>
      </c>
      <c r="G9152" s="43">
        <v>-59612.954974285603</v>
      </c>
    </row>
    <row r="9153" spans="1:7" x14ac:dyDescent="0.2">
      <c r="A9153" s="7">
        <v>9151</v>
      </c>
      <c r="B9153" s="43">
        <v>63.05</v>
      </c>
      <c r="C9153" s="43">
        <v>78811.424365127794</v>
      </c>
      <c r="D9153" s="43">
        <v>83845.992578705904</v>
      </c>
      <c r="E9153" s="43">
        <v>6296.4378604147996</v>
      </c>
      <c r="F9153" s="43">
        <v>0</v>
      </c>
      <c r="G9153" s="43">
        <v>-11331.006073992799</v>
      </c>
    </row>
    <row r="9154" spans="1:7" x14ac:dyDescent="0.2">
      <c r="A9154" s="7">
        <v>9152</v>
      </c>
      <c r="B9154" s="43">
        <v>11.99</v>
      </c>
      <c r="C9154" s="43">
        <v>88206.380898178802</v>
      </c>
      <c r="D9154" s="43">
        <v>58694.5537882629</v>
      </c>
      <c r="E9154" s="43">
        <v>59286.828867356802</v>
      </c>
      <c r="F9154" s="43">
        <v>8558.3882131036007</v>
      </c>
      <c r="G9154" s="43">
        <v>-38333.3899705445</v>
      </c>
    </row>
    <row r="9155" spans="1:7" x14ac:dyDescent="0.2">
      <c r="A9155" s="7">
        <v>9153</v>
      </c>
      <c r="B9155" s="43">
        <v>15.29</v>
      </c>
      <c r="C9155" s="43">
        <v>48465.3259629432</v>
      </c>
      <c r="D9155" s="43">
        <v>40128.4416353673</v>
      </c>
      <c r="E9155" s="43">
        <v>16524.657949554599</v>
      </c>
      <c r="F9155" s="43">
        <v>0</v>
      </c>
      <c r="G9155" s="43">
        <v>-8187.7736219788003</v>
      </c>
    </row>
    <row r="9156" spans="1:7" x14ac:dyDescent="0.2">
      <c r="A9156" s="7">
        <v>9154</v>
      </c>
      <c r="B9156" s="43">
        <v>46.86</v>
      </c>
      <c r="C9156" s="43">
        <v>90043.523463824298</v>
      </c>
      <c r="D9156" s="43">
        <v>71409.016227801898</v>
      </c>
      <c r="E9156" s="43">
        <v>10122.559600648399</v>
      </c>
      <c r="F9156" s="43">
        <v>0</v>
      </c>
      <c r="G9156" s="43">
        <v>8511.9476353739992</v>
      </c>
    </row>
    <row r="9157" spans="1:7" x14ac:dyDescent="0.2">
      <c r="A9157" s="7">
        <v>9155</v>
      </c>
      <c r="B9157" s="43">
        <v>28.78</v>
      </c>
      <c r="C9157" s="43">
        <v>198994.62356460869</v>
      </c>
      <c r="D9157" s="43">
        <v>165927.36039387339</v>
      </c>
      <c r="E9157" s="43">
        <v>35771.453085405403</v>
      </c>
      <c r="F9157" s="43">
        <v>0</v>
      </c>
      <c r="G9157" s="43">
        <v>-2704.1899146700998</v>
      </c>
    </row>
    <row r="9158" spans="1:7" x14ac:dyDescent="0.2">
      <c r="A9158" s="7">
        <v>9156</v>
      </c>
      <c r="B9158" s="43">
        <v>298.08</v>
      </c>
      <c r="C9158" s="43">
        <v>0</v>
      </c>
      <c r="D9158" s="43">
        <v>0</v>
      </c>
      <c r="E9158" s="43">
        <v>0</v>
      </c>
      <c r="F9158" s="43">
        <v>0</v>
      </c>
      <c r="G9158" s="43">
        <v>0</v>
      </c>
    </row>
    <row r="9159" spans="1:7" x14ac:dyDescent="0.2">
      <c r="A9159" s="7">
        <v>9157</v>
      </c>
      <c r="B9159" s="43">
        <v>113.63</v>
      </c>
      <c r="C9159" s="43">
        <v>434709.6558392765</v>
      </c>
      <c r="D9159" s="43">
        <v>561519.39854726405</v>
      </c>
      <c r="E9159" s="43">
        <v>19597.3458784213</v>
      </c>
      <c r="F9159" s="43">
        <v>0</v>
      </c>
      <c r="G9159" s="43">
        <v>-146407.08858640879</v>
      </c>
    </row>
    <row r="9160" spans="1:7" x14ac:dyDescent="0.2">
      <c r="A9160" s="7">
        <v>9158</v>
      </c>
      <c r="B9160" s="43">
        <v>202.42</v>
      </c>
      <c r="C9160" s="43">
        <v>557609.60685915488</v>
      </c>
      <c r="D9160" s="43">
        <v>548035.39887321647</v>
      </c>
      <c r="E9160" s="43">
        <v>13988.9718760544</v>
      </c>
      <c r="F9160" s="43">
        <v>0</v>
      </c>
      <c r="G9160" s="43">
        <v>-4414.7638901159999</v>
      </c>
    </row>
    <row r="9161" spans="1:7" x14ac:dyDescent="0.2">
      <c r="A9161" s="7">
        <v>9159</v>
      </c>
      <c r="B9161" s="43">
        <v>65.39</v>
      </c>
      <c r="C9161" s="43">
        <v>615131.61434157612</v>
      </c>
      <c r="D9161" s="43">
        <v>590664.00860044057</v>
      </c>
      <c r="E9161" s="43">
        <v>49530.672928730601</v>
      </c>
      <c r="F9161" s="43">
        <v>0</v>
      </c>
      <c r="G9161" s="43">
        <v>-25063.067187594999</v>
      </c>
    </row>
    <row r="9162" spans="1:7" x14ac:dyDescent="0.2">
      <c r="A9162" s="7">
        <v>9160</v>
      </c>
      <c r="B9162" s="43">
        <v>266.08</v>
      </c>
      <c r="C9162" s="43">
        <v>710863.85136294202</v>
      </c>
      <c r="D9162" s="43">
        <v>472734.86649233737</v>
      </c>
      <c r="E9162" s="43">
        <v>23793.322646359898</v>
      </c>
      <c r="F9162" s="43">
        <v>94917.632275425698</v>
      </c>
      <c r="G9162" s="43">
        <v>119418.02994881901</v>
      </c>
    </row>
    <row r="9163" spans="1:7" x14ac:dyDescent="0.2">
      <c r="A9163" s="7">
        <v>9161</v>
      </c>
      <c r="B9163" s="43">
        <v>178.67</v>
      </c>
      <c r="C9163" s="43">
        <v>1099491.68087932</v>
      </c>
      <c r="D9163" s="43">
        <v>1044726.561367507</v>
      </c>
      <c r="E9163" s="43">
        <v>32516.226796475799</v>
      </c>
      <c r="F9163" s="43">
        <v>0</v>
      </c>
      <c r="G9163" s="43">
        <v>22248.892715337101</v>
      </c>
    </row>
    <row r="9164" spans="1:7" x14ac:dyDescent="0.2">
      <c r="A9164" s="7">
        <v>9162</v>
      </c>
      <c r="B9164" s="43">
        <v>138.94999999999999</v>
      </c>
      <c r="C9164" s="43">
        <v>1404710.3389264629</v>
      </c>
      <c r="D9164" s="43">
        <v>934602.45602252125</v>
      </c>
      <c r="E9164" s="43">
        <v>77758.041260151498</v>
      </c>
      <c r="F9164" s="43">
        <v>111959.4694080553</v>
      </c>
      <c r="G9164" s="43">
        <v>280390.37223573477</v>
      </c>
    </row>
    <row r="9165" spans="1:7" x14ac:dyDescent="0.2">
      <c r="A9165" s="7">
        <v>9163</v>
      </c>
      <c r="B9165" s="43">
        <v>33.5</v>
      </c>
      <c r="C9165" s="43">
        <v>35312.504246909099</v>
      </c>
      <c r="D9165" s="43">
        <v>39309.7764601585</v>
      </c>
      <c r="E9165" s="43">
        <v>5350.8178915855997</v>
      </c>
      <c r="F9165" s="43">
        <v>0</v>
      </c>
      <c r="G9165" s="43">
        <v>-9348.0901048350006</v>
      </c>
    </row>
    <row r="9166" spans="1:7" x14ac:dyDescent="0.2">
      <c r="A9166" s="7">
        <v>9164</v>
      </c>
      <c r="B9166" s="43">
        <v>51.2</v>
      </c>
      <c r="C9166" s="43">
        <v>106437.98335518051</v>
      </c>
      <c r="D9166" s="43">
        <v>100764.2469515421</v>
      </c>
      <c r="E9166" s="43">
        <v>10869.9976318588</v>
      </c>
      <c r="F9166" s="43">
        <v>0</v>
      </c>
      <c r="G9166" s="43">
        <v>-5196.2612282205</v>
      </c>
    </row>
    <row r="9167" spans="1:7" x14ac:dyDescent="0.2">
      <c r="A9167" s="7">
        <v>9165</v>
      </c>
      <c r="B9167" s="43">
        <v>55.22</v>
      </c>
      <c r="C9167" s="43">
        <v>500063.49521593831</v>
      </c>
      <c r="D9167" s="43">
        <v>400329.61360098101</v>
      </c>
      <c r="E9167" s="43">
        <v>47442.425175338103</v>
      </c>
      <c r="F9167" s="43">
        <v>0</v>
      </c>
      <c r="G9167" s="43">
        <v>52291.456439619302</v>
      </c>
    </row>
    <row r="9168" spans="1:7" x14ac:dyDescent="0.2">
      <c r="A9168" s="7">
        <v>9166</v>
      </c>
      <c r="B9168" s="43">
        <v>78.58</v>
      </c>
      <c r="C9168" s="43">
        <v>281490.12114524882</v>
      </c>
      <c r="D9168" s="43">
        <v>295364.14709307702</v>
      </c>
      <c r="E9168" s="43">
        <v>18271.6639172879</v>
      </c>
      <c r="F9168" s="43">
        <v>0</v>
      </c>
      <c r="G9168" s="43">
        <v>-32145.689865116099</v>
      </c>
    </row>
    <row r="9169" spans="1:7" x14ac:dyDescent="0.2">
      <c r="A9169" s="7">
        <v>9167</v>
      </c>
      <c r="B9169" s="43">
        <v>149.04</v>
      </c>
      <c r="C9169" s="43">
        <v>718711.11265569087</v>
      </c>
      <c r="D9169" s="43">
        <v>528211.18456732505</v>
      </c>
      <c r="E9169" s="43">
        <v>25104.315106383601</v>
      </c>
      <c r="F9169" s="43">
        <v>0</v>
      </c>
      <c r="G9169" s="43">
        <v>165395.61298198221</v>
      </c>
    </row>
    <row r="9170" spans="1:7" x14ac:dyDescent="0.2">
      <c r="A9170" s="7">
        <v>9168</v>
      </c>
      <c r="B9170" s="43">
        <v>92.2</v>
      </c>
      <c r="C9170" s="43">
        <v>797265.14849760709</v>
      </c>
      <c r="D9170" s="43">
        <v>531255.49150230363</v>
      </c>
      <c r="E9170" s="43">
        <v>68365.450397390494</v>
      </c>
      <c r="F9170" s="43">
        <v>76731.027298908302</v>
      </c>
      <c r="G9170" s="43">
        <v>120913.1792990047</v>
      </c>
    </row>
    <row r="9171" spans="1:7" x14ac:dyDescent="0.2">
      <c r="A9171" s="7">
        <v>9169</v>
      </c>
      <c r="B9171" s="43">
        <v>324.38</v>
      </c>
      <c r="C9171" s="43">
        <v>120719.49513257221</v>
      </c>
      <c r="D9171" s="43">
        <v>128858.4348712465</v>
      </c>
      <c r="E9171" s="43">
        <v>1911.600752024</v>
      </c>
      <c r="F9171" s="43">
        <v>0</v>
      </c>
      <c r="G9171" s="43">
        <v>-10050.5404906983</v>
      </c>
    </row>
    <row r="9172" spans="1:7" x14ac:dyDescent="0.2">
      <c r="A9172" s="7">
        <v>9170</v>
      </c>
      <c r="B9172" s="43">
        <v>31.82</v>
      </c>
      <c r="C9172" s="43">
        <v>294411.97801170748</v>
      </c>
      <c r="D9172" s="43">
        <v>242353.11337032891</v>
      </c>
      <c r="E9172" s="43">
        <v>49045.514371109697</v>
      </c>
      <c r="F9172" s="43">
        <v>0</v>
      </c>
      <c r="G9172" s="43">
        <v>3013.3502702689998</v>
      </c>
    </row>
    <row r="9173" spans="1:7" x14ac:dyDescent="0.2">
      <c r="A9173" s="7">
        <v>9171</v>
      </c>
      <c r="B9173" s="43">
        <v>263.42</v>
      </c>
      <c r="C9173" s="43">
        <v>793324.5721728683</v>
      </c>
      <c r="D9173" s="43">
        <v>808393.99717266951</v>
      </c>
      <c r="E9173" s="43">
        <v>15824.6921948118</v>
      </c>
      <c r="F9173" s="43">
        <v>0</v>
      </c>
      <c r="G9173" s="43">
        <v>-30894.117194613002</v>
      </c>
    </row>
    <row r="9174" spans="1:7" x14ac:dyDescent="0.2">
      <c r="A9174" s="7">
        <v>9172</v>
      </c>
      <c r="B9174" s="43">
        <v>39.47</v>
      </c>
      <c r="C9174" s="43">
        <v>110441.5398997492</v>
      </c>
      <c r="D9174" s="43">
        <v>77058.981385373103</v>
      </c>
      <c r="E9174" s="43">
        <v>14912.2566713695</v>
      </c>
      <c r="F9174" s="43">
        <v>0</v>
      </c>
      <c r="G9174" s="43">
        <v>18470.3018430066</v>
      </c>
    </row>
    <row r="9175" spans="1:7" x14ac:dyDescent="0.2">
      <c r="A9175" s="7">
        <v>9173</v>
      </c>
      <c r="B9175" s="43">
        <v>192.01</v>
      </c>
      <c r="C9175" s="43">
        <v>309527.84558392328</v>
      </c>
      <c r="D9175" s="43">
        <v>205885.03151086459</v>
      </c>
      <c r="E9175" s="43">
        <v>12947.556262037</v>
      </c>
      <c r="F9175" s="43">
        <v>30157.425454088199</v>
      </c>
      <c r="G9175" s="43">
        <v>60537.832356933599</v>
      </c>
    </row>
    <row r="9176" spans="1:7" x14ac:dyDescent="0.2">
      <c r="A9176" s="7">
        <v>9174</v>
      </c>
      <c r="B9176" s="43">
        <v>12.6</v>
      </c>
      <c r="C9176" s="43">
        <v>127991.8870667626</v>
      </c>
      <c r="D9176" s="43">
        <v>113297.3603543816</v>
      </c>
      <c r="E9176" s="43">
        <v>53394.059473781897</v>
      </c>
      <c r="F9176" s="43">
        <v>0</v>
      </c>
      <c r="G9176" s="43">
        <v>-38699.5327614009</v>
      </c>
    </row>
    <row r="9177" spans="1:7" x14ac:dyDescent="0.2">
      <c r="A9177" s="7">
        <v>9175</v>
      </c>
      <c r="B9177" s="43">
        <v>80.459999999999994</v>
      </c>
      <c r="C9177" s="43">
        <v>816385.5841314022</v>
      </c>
      <c r="D9177" s="43">
        <v>543999.70374556864</v>
      </c>
      <c r="E9177" s="43">
        <v>76683.259200722096</v>
      </c>
      <c r="F9177" s="43">
        <v>64167.676846455397</v>
      </c>
      <c r="G9177" s="43">
        <v>131534.94433865609</v>
      </c>
    </row>
    <row r="9178" spans="1:7" x14ac:dyDescent="0.2">
      <c r="A9178" s="7">
        <v>9176</v>
      </c>
      <c r="B9178" s="43">
        <v>45.76</v>
      </c>
      <c r="C9178" s="43">
        <v>209084.66917851011</v>
      </c>
      <c r="D9178" s="43">
        <v>148003.48502362671</v>
      </c>
      <c r="E9178" s="43">
        <v>23807.123404477199</v>
      </c>
      <c r="F9178" s="43">
        <v>0</v>
      </c>
      <c r="G9178" s="43">
        <v>37274.060750406199</v>
      </c>
    </row>
    <row r="9179" spans="1:7" x14ac:dyDescent="0.2">
      <c r="A9179" s="7">
        <v>9177</v>
      </c>
      <c r="B9179" s="43">
        <v>38.15</v>
      </c>
      <c r="C9179" s="43">
        <v>157442.64233846479</v>
      </c>
      <c r="D9179" s="43">
        <v>130823.5958513903</v>
      </c>
      <c r="E9179" s="43">
        <v>21498.429848704302</v>
      </c>
      <c r="F9179" s="43">
        <v>0</v>
      </c>
      <c r="G9179" s="43">
        <v>5120.6166383702002</v>
      </c>
    </row>
    <row r="9180" spans="1:7" x14ac:dyDescent="0.2">
      <c r="A9180" s="7">
        <v>9178</v>
      </c>
      <c r="B9180" s="43">
        <v>4.28</v>
      </c>
      <c r="C9180" s="43">
        <v>3596.6075655949999</v>
      </c>
      <c r="D9180" s="43">
        <v>2452.6314597264</v>
      </c>
      <c r="E9180" s="43">
        <v>4487.2242873255</v>
      </c>
      <c r="F9180" s="43">
        <v>204.27728696040001</v>
      </c>
      <c r="G9180" s="43">
        <v>-3547.5254684173001</v>
      </c>
    </row>
    <row r="9181" spans="1:7" x14ac:dyDescent="0.2">
      <c r="A9181" s="7">
        <v>9179</v>
      </c>
      <c r="B9181" s="43">
        <v>194.08</v>
      </c>
      <c r="C9181" s="43">
        <v>428932.25662296219</v>
      </c>
      <c r="D9181" s="43">
        <v>558399.77721881447</v>
      </c>
      <c r="E9181" s="43">
        <v>11245.691660914399</v>
      </c>
      <c r="F9181" s="43">
        <v>0</v>
      </c>
      <c r="G9181" s="43">
        <v>-140713.21225676671</v>
      </c>
    </row>
    <row r="9182" spans="1:7" x14ac:dyDescent="0.2">
      <c r="A9182" s="7">
        <v>9180</v>
      </c>
      <c r="B9182" s="43">
        <v>21.02</v>
      </c>
      <c r="C9182" s="43">
        <v>13704.2007890609</v>
      </c>
      <c r="D9182" s="43">
        <v>13162.057701055801</v>
      </c>
      <c r="E9182" s="43">
        <v>3269.2553941973001</v>
      </c>
      <c r="F9182" s="43">
        <v>0</v>
      </c>
      <c r="G9182" s="43">
        <v>-2727.1123061921999</v>
      </c>
    </row>
    <row r="9183" spans="1:7" x14ac:dyDescent="0.2">
      <c r="A9183" s="7">
        <v>9181</v>
      </c>
      <c r="B9183" s="43">
        <v>52.48</v>
      </c>
      <c r="C9183" s="43">
        <v>17556.306594355399</v>
      </c>
      <c r="D9183" s="43">
        <v>16482.001268268199</v>
      </c>
      <c r="E9183" s="43">
        <v>1676.1319952726001</v>
      </c>
      <c r="F9183" s="43">
        <v>0</v>
      </c>
      <c r="G9183" s="43">
        <v>-601.82666918539996</v>
      </c>
    </row>
    <row r="9184" spans="1:7" x14ac:dyDescent="0.2">
      <c r="A9184" s="7">
        <v>9182</v>
      </c>
      <c r="B9184" s="43">
        <v>125.11</v>
      </c>
      <c r="C9184" s="43">
        <v>881114.25890331354</v>
      </c>
      <c r="D9184" s="43">
        <v>628010.94421979564</v>
      </c>
      <c r="E9184" s="43">
        <v>36726.975392649802</v>
      </c>
      <c r="F9184" s="43">
        <v>10384.129999999999</v>
      </c>
      <c r="G9184" s="43">
        <v>205992.20929086811</v>
      </c>
    </row>
    <row r="9185" spans="1:7" x14ac:dyDescent="0.2">
      <c r="A9185" s="7">
        <v>9183</v>
      </c>
      <c r="B9185" s="43">
        <v>148.35</v>
      </c>
      <c r="C9185" s="43">
        <v>2093193.5332283899</v>
      </c>
      <c r="D9185" s="43">
        <v>1579624.010838463</v>
      </c>
      <c r="E9185" s="43">
        <v>76323.1521592801</v>
      </c>
      <c r="F9185" s="43">
        <v>0</v>
      </c>
      <c r="G9185" s="43">
        <v>437246.3702306468</v>
      </c>
    </row>
    <row r="9186" spans="1:7" x14ac:dyDescent="0.2">
      <c r="A9186" s="7">
        <v>9184</v>
      </c>
      <c r="B9186" s="43">
        <v>15.96</v>
      </c>
      <c r="C9186" s="43">
        <v>161602.62101120231</v>
      </c>
      <c r="D9186" s="43">
        <v>135252.47101451381</v>
      </c>
      <c r="E9186" s="43">
        <v>53978.394053226802</v>
      </c>
      <c r="F9186" s="43">
        <v>0</v>
      </c>
      <c r="G9186" s="43">
        <v>-27628.2440565383</v>
      </c>
    </row>
    <row r="9187" spans="1:7" x14ac:dyDescent="0.2">
      <c r="A9187" s="7">
        <v>9185</v>
      </c>
      <c r="B9187" s="43">
        <v>108.04</v>
      </c>
      <c r="C9187" s="43">
        <v>115322.61184010599</v>
      </c>
      <c r="D9187" s="43">
        <v>122791.45621955321</v>
      </c>
      <c r="E9187" s="43">
        <v>5433.6202440405004</v>
      </c>
      <c r="F9187" s="43">
        <v>0</v>
      </c>
      <c r="G9187" s="43">
        <v>-12902.4646234877</v>
      </c>
    </row>
    <row r="9188" spans="1:7" x14ac:dyDescent="0.2">
      <c r="A9188" s="7">
        <v>9186</v>
      </c>
      <c r="B9188" s="43">
        <v>57.84</v>
      </c>
      <c r="C9188" s="43">
        <v>47311.655744843898</v>
      </c>
      <c r="D9188" s="43">
        <v>41365.5004581557</v>
      </c>
      <c r="E9188" s="43">
        <v>4150.5931668685998</v>
      </c>
      <c r="F9188" s="43">
        <v>0</v>
      </c>
      <c r="G9188" s="43">
        <v>1795.5621198196</v>
      </c>
    </row>
    <row r="9189" spans="1:7" x14ac:dyDescent="0.2">
      <c r="A9189" s="7">
        <v>9187</v>
      </c>
      <c r="B9189" s="43">
        <v>86.57</v>
      </c>
      <c r="C9189" s="43">
        <v>1005069.7819308951</v>
      </c>
      <c r="D9189" s="43">
        <v>706386.74571914633</v>
      </c>
      <c r="E9189" s="43">
        <v>61883.5836121662</v>
      </c>
      <c r="F9189" s="43">
        <v>8310.7199999999993</v>
      </c>
      <c r="G9189" s="43">
        <v>228488.73259958229</v>
      </c>
    </row>
    <row r="9190" spans="1:7" x14ac:dyDescent="0.2">
      <c r="A9190" s="7">
        <v>9188</v>
      </c>
      <c r="B9190" s="43">
        <v>16.32</v>
      </c>
      <c r="C9190" s="43">
        <v>42917.427461708598</v>
      </c>
      <c r="D9190" s="43">
        <v>36389.898056568301</v>
      </c>
      <c r="E9190" s="43">
        <v>13541.0793348609</v>
      </c>
      <c r="F9190" s="43">
        <v>0</v>
      </c>
      <c r="G9190" s="43">
        <v>-7013.5499297205997</v>
      </c>
    </row>
    <row r="9191" spans="1:7" x14ac:dyDescent="0.2">
      <c r="A9191" s="7">
        <v>9189</v>
      </c>
      <c r="B9191" s="43">
        <v>43.96</v>
      </c>
      <c r="C9191" s="43">
        <v>42502.716929511997</v>
      </c>
      <c r="D9191" s="43">
        <v>45615.100072214998</v>
      </c>
      <c r="E9191" s="43">
        <v>4874.2201937232003</v>
      </c>
      <c r="F9191" s="43">
        <v>0</v>
      </c>
      <c r="G9191" s="43">
        <v>-7986.6033364262003</v>
      </c>
    </row>
    <row r="9192" spans="1:7" x14ac:dyDescent="0.2">
      <c r="A9192" s="7">
        <v>9190</v>
      </c>
      <c r="B9192" s="43">
        <v>51.79</v>
      </c>
      <c r="C9192" s="43">
        <v>766950.30764813593</v>
      </c>
      <c r="D9192" s="43">
        <v>569127.28876247024</v>
      </c>
      <c r="E9192" s="43">
        <v>80098.527863351206</v>
      </c>
      <c r="F9192" s="43">
        <v>0</v>
      </c>
      <c r="G9192" s="43">
        <v>117724.4910223145</v>
      </c>
    </row>
    <row r="9193" spans="1:7" x14ac:dyDescent="0.2">
      <c r="A9193" s="7">
        <v>9191</v>
      </c>
      <c r="B9193" s="43">
        <v>52.05</v>
      </c>
      <c r="C9193" s="43">
        <v>150190.6611496176</v>
      </c>
      <c r="D9193" s="43">
        <v>139696.77111423941</v>
      </c>
      <c r="E9193" s="43">
        <v>14864.4681647939</v>
      </c>
      <c r="F9193" s="43">
        <v>0</v>
      </c>
      <c r="G9193" s="43">
        <v>-4370.5781294156996</v>
      </c>
    </row>
    <row r="9194" spans="1:7" x14ac:dyDescent="0.2">
      <c r="A9194" s="7">
        <v>9192</v>
      </c>
      <c r="B9194" s="43">
        <v>34.979999999999997</v>
      </c>
      <c r="C9194" s="43">
        <v>23956.582645242699</v>
      </c>
      <c r="D9194" s="43">
        <v>21361.567165705201</v>
      </c>
      <c r="E9194" s="43">
        <v>3486.3575290599001</v>
      </c>
      <c r="F9194" s="43">
        <v>0</v>
      </c>
      <c r="G9194" s="43">
        <v>-891.34204952250002</v>
      </c>
    </row>
    <row r="9195" spans="1:7" x14ac:dyDescent="0.2">
      <c r="A9195" s="7">
        <v>9193</v>
      </c>
      <c r="B9195" s="43">
        <v>160.16999999999999</v>
      </c>
      <c r="C9195" s="43">
        <v>563064.67363150837</v>
      </c>
      <c r="D9195" s="43">
        <v>433263.84060823842</v>
      </c>
      <c r="E9195" s="43">
        <v>18989.248688470401</v>
      </c>
      <c r="F9195" s="43">
        <v>0</v>
      </c>
      <c r="G9195" s="43">
        <v>110811.5843347995</v>
      </c>
    </row>
    <row r="9196" spans="1:7" x14ac:dyDescent="0.2">
      <c r="A9196" s="7">
        <v>9194</v>
      </c>
      <c r="B9196" s="43">
        <v>120.93</v>
      </c>
      <c r="C9196" s="43">
        <v>1719039.5109138261</v>
      </c>
      <c r="D9196" s="43">
        <v>1303998.946717723</v>
      </c>
      <c r="E9196" s="43">
        <v>76881.935105290395</v>
      </c>
      <c r="F9196" s="43">
        <v>0</v>
      </c>
      <c r="G9196" s="43">
        <v>338158.62909081217</v>
      </c>
    </row>
    <row r="9197" spans="1:7" x14ac:dyDescent="0.2">
      <c r="A9197" s="7">
        <v>9195</v>
      </c>
      <c r="B9197" s="43">
        <v>184.28</v>
      </c>
      <c r="C9197" s="43">
        <v>2216627.2235353342</v>
      </c>
      <c r="D9197" s="43">
        <v>2081870.3531322279</v>
      </c>
      <c r="E9197" s="43">
        <v>63671.238731072903</v>
      </c>
      <c r="F9197" s="43">
        <v>0</v>
      </c>
      <c r="G9197" s="43">
        <v>71085.631672032905</v>
      </c>
    </row>
    <row r="9198" spans="1:7" x14ac:dyDescent="0.2">
      <c r="A9198" s="7">
        <v>9196</v>
      </c>
      <c r="B9198" s="43">
        <v>64.19</v>
      </c>
      <c r="C9198" s="43">
        <v>266436.01948822202</v>
      </c>
      <c r="D9198" s="43">
        <v>234045.98416365319</v>
      </c>
      <c r="E9198" s="43">
        <v>22121.822905414101</v>
      </c>
      <c r="F9198" s="43">
        <v>0</v>
      </c>
      <c r="G9198" s="43">
        <v>10268.212419154699</v>
      </c>
    </row>
    <row r="9199" spans="1:7" x14ac:dyDescent="0.2">
      <c r="A9199" s="7">
        <v>9197</v>
      </c>
      <c r="B9199" s="43">
        <v>40.44</v>
      </c>
      <c r="C9199" s="43">
        <v>348286.13915223151</v>
      </c>
      <c r="D9199" s="43">
        <v>308012.75441861898</v>
      </c>
      <c r="E9199" s="43">
        <v>45807.020068780999</v>
      </c>
      <c r="F9199" s="43">
        <v>0</v>
      </c>
      <c r="G9199" s="43">
        <v>-5533.6353351685002</v>
      </c>
    </row>
    <row r="9200" spans="1:7" x14ac:dyDescent="0.2">
      <c r="A9200" s="7">
        <v>9198</v>
      </c>
      <c r="B9200" s="43">
        <v>33.35</v>
      </c>
      <c r="C9200" s="43">
        <v>248281.5714185831</v>
      </c>
      <c r="D9200" s="43">
        <v>165279.08138252879</v>
      </c>
      <c r="E9200" s="43">
        <v>59543.171352934703</v>
      </c>
      <c r="F9200" s="43">
        <v>24009.505363910001</v>
      </c>
      <c r="G9200" s="43">
        <v>-550.18668079040003</v>
      </c>
    </row>
    <row r="9201" spans="1:7" x14ac:dyDescent="0.2">
      <c r="A9201" s="7">
        <v>9199</v>
      </c>
      <c r="B9201" s="43">
        <v>249.38</v>
      </c>
      <c r="C9201" s="43">
        <v>635132.18772684247</v>
      </c>
      <c r="D9201" s="43">
        <v>753636.81398201967</v>
      </c>
      <c r="E9201" s="43">
        <v>12875.992502786699</v>
      </c>
      <c r="F9201" s="43">
        <v>0</v>
      </c>
      <c r="G9201" s="43">
        <v>-131380.61875796391</v>
      </c>
    </row>
    <row r="9202" spans="1:7" x14ac:dyDescent="0.2">
      <c r="A9202" s="7">
        <v>9200</v>
      </c>
      <c r="B9202" s="43">
        <v>28.29</v>
      </c>
      <c r="C9202" s="43">
        <v>16216.1678343329</v>
      </c>
      <c r="D9202" s="43">
        <v>13090.476838873899</v>
      </c>
      <c r="E9202" s="43">
        <v>2991.7229247794999</v>
      </c>
      <c r="F9202" s="43">
        <v>0</v>
      </c>
      <c r="G9202" s="43">
        <v>133.96807067949999</v>
      </c>
    </row>
    <row r="9203" spans="1:7" x14ac:dyDescent="0.2">
      <c r="A9203" s="7">
        <v>9201</v>
      </c>
      <c r="B9203" s="43">
        <v>51.26</v>
      </c>
      <c r="C9203" s="43">
        <v>143675.81045624721</v>
      </c>
      <c r="D9203" s="43">
        <v>111289.5622732154</v>
      </c>
      <c r="E9203" s="43">
        <v>14499.6964555506</v>
      </c>
      <c r="F9203" s="43">
        <v>0</v>
      </c>
      <c r="G9203" s="43">
        <v>17886.551727481201</v>
      </c>
    </row>
    <row r="9204" spans="1:7" x14ac:dyDescent="0.2">
      <c r="A9204" s="7">
        <v>9202</v>
      </c>
      <c r="B9204" s="43">
        <v>28.03</v>
      </c>
      <c r="C9204" s="43">
        <v>2124.7630765425001</v>
      </c>
      <c r="D9204" s="43">
        <v>1897.2844058732001</v>
      </c>
      <c r="E9204" s="43">
        <v>379.4870820886</v>
      </c>
      <c r="F9204" s="43">
        <v>0</v>
      </c>
      <c r="G9204" s="43">
        <v>-152.00841141929999</v>
      </c>
    </row>
    <row r="9205" spans="1:7" x14ac:dyDescent="0.2">
      <c r="A9205" s="7">
        <v>9203</v>
      </c>
      <c r="B9205" s="43">
        <v>17.11</v>
      </c>
      <c r="C9205" s="43">
        <v>736.78136072949997</v>
      </c>
      <c r="D9205" s="43">
        <v>656.86526559799995</v>
      </c>
      <c r="E9205" s="43">
        <v>217.1763945065</v>
      </c>
      <c r="F9205" s="43">
        <v>0</v>
      </c>
      <c r="G9205" s="43">
        <v>-137.26029937499999</v>
      </c>
    </row>
    <row r="9206" spans="1:7" x14ac:dyDescent="0.2">
      <c r="A9206" s="7">
        <v>9204</v>
      </c>
      <c r="B9206" s="43">
        <v>18.670000000000002</v>
      </c>
      <c r="C9206" s="43">
        <v>2232.4807215597002</v>
      </c>
      <c r="D9206" s="43">
        <v>2540.3291341874001</v>
      </c>
      <c r="E9206" s="43">
        <v>598.87013372429999</v>
      </c>
      <c r="F9206" s="43">
        <v>0</v>
      </c>
      <c r="G9206" s="43">
        <v>-906.71854635199998</v>
      </c>
    </row>
    <row r="9207" spans="1:7" x14ac:dyDescent="0.2">
      <c r="A9207" s="7">
        <v>9205</v>
      </c>
      <c r="B9207" s="43">
        <v>241.86</v>
      </c>
      <c r="C9207" s="43">
        <v>337498.62337896321</v>
      </c>
      <c r="D9207" s="43">
        <v>224666.9218153609</v>
      </c>
      <c r="E9207" s="43">
        <v>11126.709600627701</v>
      </c>
      <c r="F9207" s="43">
        <v>32854.470455730501</v>
      </c>
      <c r="G9207" s="43">
        <v>68850.521507244004</v>
      </c>
    </row>
    <row r="9208" spans="1:7" x14ac:dyDescent="0.2">
      <c r="A9208" s="7">
        <v>9206</v>
      </c>
      <c r="B9208" s="43">
        <v>302.70999999999998</v>
      </c>
      <c r="C9208" s="43">
        <v>1599226.967940463</v>
      </c>
      <c r="D9208" s="43">
        <v>1174507.0152471489</v>
      </c>
      <c r="E9208" s="43">
        <v>28083.972980137802</v>
      </c>
      <c r="F9208" s="43">
        <v>0</v>
      </c>
      <c r="G9208" s="43">
        <v>396635.97971317609</v>
      </c>
    </row>
    <row r="9209" spans="1:7" x14ac:dyDescent="0.2">
      <c r="A9209" s="7">
        <v>9207</v>
      </c>
      <c r="B9209" s="43">
        <v>244.39</v>
      </c>
      <c r="C9209" s="43">
        <v>202724.6245693106</v>
      </c>
      <c r="D9209" s="43">
        <v>210480.8421437121</v>
      </c>
      <c r="E9209" s="43">
        <v>4185.2392572663002</v>
      </c>
      <c r="F9209" s="43">
        <v>0</v>
      </c>
      <c r="G9209" s="43">
        <v>-11941.4568316678</v>
      </c>
    </row>
    <row r="9210" spans="1:7" x14ac:dyDescent="0.2">
      <c r="A9210" s="7">
        <v>9208</v>
      </c>
      <c r="B9210" s="43">
        <v>93.26</v>
      </c>
      <c r="C9210" s="43">
        <v>9141.9906364651997</v>
      </c>
      <c r="D9210" s="43">
        <v>8112.7746541472998</v>
      </c>
      <c r="E9210" s="43">
        <v>500.4107400053</v>
      </c>
      <c r="F9210" s="43">
        <v>0</v>
      </c>
      <c r="G9210" s="43">
        <v>528.80524231259994</v>
      </c>
    </row>
    <row r="9211" spans="1:7" x14ac:dyDescent="0.2">
      <c r="A9211" s="7">
        <v>9209</v>
      </c>
      <c r="B9211" s="43">
        <v>514.22</v>
      </c>
      <c r="C9211" s="43">
        <v>4782806.7517171185</v>
      </c>
      <c r="D9211" s="43">
        <v>4271529.5428608693</v>
      </c>
      <c r="E9211" s="43">
        <v>49642.439062783</v>
      </c>
      <c r="F9211" s="43">
        <v>0</v>
      </c>
      <c r="G9211" s="43">
        <v>461634.76979346632</v>
      </c>
    </row>
    <row r="9212" spans="1:7" x14ac:dyDescent="0.2">
      <c r="A9212" s="7">
        <v>9210</v>
      </c>
      <c r="B9212" s="43">
        <v>78.19</v>
      </c>
      <c r="C9212" s="43">
        <v>76968.686578537701</v>
      </c>
      <c r="D9212" s="43">
        <v>88585.643182953703</v>
      </c>
      <c r="E9212" s="43">
        <v>5105.3242062502004</v>
      </c>
      <c r="F9212" s="43">
        <v>0</v>
      </c>
      <c r="G9212" s="43">
        <v>-16722.2808106663</v>
      </c>
    </row>
    <row r="9213" spans="1:7" x14ac:dyDescent="0.2">
      <c r="A9213" s="7">
        <v>9211</v>
      </c>
      <c r="B9213" s="43">
        <v>2.31</v>
      </c>
      <c r="C9213" s="43">
        <v>30049.620555706701</v>
      </c>
      <c r="D9213" s="43">
        <v>20013.659538083299</v>
      </c>
      <c r="E9213" s="43">
        <v>98316.550212929797</v>
      </c>
      <c r="F9213" s="43">
        <v>2370.0367844530001</v>
      </c>
      <c r="G9213" s="43">
        <v>-90650.625979759498</v>
      </c>
    </row>
    <row r="9214" spans="1:7" x14ac:dyDescent="0.2">
      <c r="A9214" s="7">
        <v>9212</v>
      </c>
      <c r="B9214" s="43">
        <v>17.68</v>
      </c>
      <c r="C9214" s="43">
        <v>12927.9042193552</v>
      </c>
      <c r="D9214" s="43">
        <v>11586.3426730999</v>
      </c>
      <c r="E9214" s="43">
        <v>3870.0319485138002</v>
      </c>
      <c r="F9214" s="43">
        <v>0</v>
      </c>
      <c r="G9214" s="43">
        <v>-2528.4704022585001</v>
      </c>
    </row>
    <row r="9215" spans="1:7" x14ac:dyDescent="0.2">
      <c r="A9215" s="7">
        <v>9213</v>
      </c>
      <c r="B9215" s="43">
        <v>81.540000000000006</v>
      </c>
      <c r="C9215" s="43">
        <v>227898.41738104459</v>
      </c>
      <c r="D9215" s="43">
        <v>187487.41341160479</v>
      </c>
      <c r="E9215" s="43">
        <v>14425.0025172853</v>
      </c>
      <c r="F9215" s="43">
        <v>0</v>
      </c>
      <c r="G9215" s="43">
        <v>25986.001452154502</v>
      </c>
    </row>
    <row r="9216" spans="1:7" x14ac:dyDescent="0.2">
      <c r="A9216" s="7">
        <v>9214</v>
      </c>
      <c r="B9216" s="43">
        <v>100.23</v>
      </c>
      <c r="C9216" s="43">
        <v>765444.4587931087</v>
      </c>
      <c r="D9216" s="43">
        <v>649076.94132321829</v>
      </c>
      <c r="E9216" s="43">
        <v>39990.965339649301</v>
      </c>
      <c r="F9216" s="43">
        <v>0</v>
      </c>
      <c r="G9216" s="43">
        <v>76376.552130241107</v>
      </c>
    </row>
    <row r="9217" spans="1:7" x14ac:dyDescent="0.2">
      <c r="A9217" s="7">
        <v>9215</v>
      </c>
      <c r="B9217" s="43">
        <v>118.08</v>
      </c>
      <c r="C9217" s="43">
        <v>924982.36723850062</v>
      </c>
      <c r="D9217" s="43">
        <v>733675.72509576217</v>
      </c>
      <c r="E9217" s="43">
        <v>42177.540032647397</v>
      </c>
      <c r="F9217" s="43">
        <v>0</v>
      </c>
      <c r="G9217" s="43">
        <v>149129.10211009099</v>
      </c>
    </row>
    <row r="9218" spans="1:7" x14ac:dyDescent="0.2">
      <c r="A9218" s="7">
        <v>9216</v>
      </c>
      <c r="B9218" s="43">
        <v>33.58</v>
      </c>
      <c r="C9218" s="43">
        <v>127555.9812738452</v>
      </c>
      <c r="D9218" s="43">
        <v>84885.181300605895</v>
      </c>
      <c r="E9218" s="43">
        <v>29246.6157945423</v>
      </c>
      <c r="F9218" s="43">
        <v>10120.915065602399</v>
      </c>
      <c r="G9218" s="43">
        <v>3303.2691130945</v>
      </c>
    </row>
    <row r="9219" spans="1:7" x14ac:dyDescent="0.2">
      <c r="A9219" s="7">
        <v>9217</v>
      </c>
      <c r="B9219" s="43">
        <v>86.33</v>
      </c>
      <c r="C9219" s="43">
        <v>541141.6339336409</v>
      </c>
      <c r="D9219" s="43">
        <v>400863.05150144559</v>
      </c>
      <c r="E9219" s="43">
        <v>33294.245382078501</v>
      </c>
      <c r="F9219" s="43">
        <v>0</v>
      </c>
      <c r="G9219" s="43">
        <v>106984.3370501168</v>
      </c>
    </row>
    <row r="9220" spans="1:7" x14ac:dyDescent="0.2">
      <c r="A9220" s="7">
        <v>9218</v>
      </c>
      <c r="B9220" s="43">
        <v>23.54</v>
      </c>
      <c r="C9220" s="43">
        <v>4613.2313950481002</v>
      </c>
      <c r="D9220" s="43">
        <v>4527.5146989318</v>
      </c>
      <c r="E9220" s="43">
        <v>1000.4114217809999</v>
      </c>
      <c r="F9220" s="43">
        <v>0</v>
      </c>
      <c r="G9220" s="43">
        <v>-914.69472566469994</v>
      </c>
    </row>
    <row r="9221" spans="1:7" x14ac:dyDescent="0.2">
      <c r="A9221" s="7">
        <v>9219</v>
      </c>
      <c r="B9221" s="43">
        <v>164.73</v>
      </c>
      <c r="C9221" s="43">
        <v>497280.21805156203</v>
      </c>
      <c r="D9221" s="43">
        <v>482428.88894373621</v>
      </c>
      <c r="E9221" s="43">
        <v>15329.938197200399</v>
      </c>
      <c r="F9221" s="43">
        <v>0</v>
      </c>
      <c r="G9221" s="43">
        <v>-478.60908937459999</v>
      </c>
    </row>
    <row r="9222" spans="1:7" x14ac:dyDescent="0.2">
      <c r="A9222" s="7">
        <v>9220</v>
      </c>
      <c r="B9222" s="43">
        <v>48.5</v>
      </c>
      <c r="C9222" s="43">
        <v>311557.26415563509</v>
      </c>
      <c r="D9222" s="43">
        <v>238791.6790876759</v>
      </c>
      <c r="E9222" s="43">
        <v>34652.349651954297</v>
      </c>
      <c r="F9222" s="43">
        <v>0</v>
      </c>
      <c r="G9222" s="43">
        <v>38113.235416005002</v>
      </c>
    </row>
    <row r="9223" spans="1:7" x14ac:dyDescent="0.2">
      <c r="A9223" s="7">
        <v>9221</v>
      </c>
      <c r="B9223" s="43">
        <v>11.81</v>
      </c>
      <c r="C9223" s="43">
        <v>77611.749090700003</v>
      </c>
      <c r="D9223" s="43">
        <v>51686.3863529632</v>
      </c>
      <c r="E9223" s="43">
        <v>50151.7853269521</v>
      </c>
      <c r="F9223" s="43">
        <v>6125.2476002222002</v>
      </c>
      <c r="G9223" s="43">
        <v>-30351.6701894375</v>
      </c>
    </row>
    <row r="9224" spans="1:7" x14ac:dyDescent="0.2">
      <c r="A9224" s="7">
        <v>9222</v>
      </c>
      <c r="B9224" s="43">
        <v>194.6</v>
      </c>
      <c r="C9224" s="43">
        <v>1613764.0513019839</v>
      </c>
      <c r="D9224" s="43">
        <v>1074896.0046774519</v>
      </c>
      <c r="E9224" s="43">
        <v>65914.101035602798</v>
      </c>
      <c r="F9224" s="43">
        <v>157232.99268200889</v>
      </c>
      <c r="G9224" s="43">
        <v>315720.95290692023</v>
      </c>
    </row>
    <row r="9225" spans="1:7" x14ac:dyDescent="0.2">
      <c r="A9225" s="7">
        <v>9223</v>
      </c>
      <c r="B9225" s="43">
        <v>152.81</v>
      </c>
      <c r="C9225" s="43">
        <v>786151.17348366941</v>
      </c>
      <c r="D9225" s="43">
        <v>678364.77194208931</v>
      </c>
      <c r="E9225" s="43">
        <v>26928.918011953599</v>
      </c>
      <c r="F9225" s="43">
        <v>0</v>
      </c>
      <c r="G9225" s="43">
        <v>80857.483529626494</v>
      </c>
    </row>
    <row r="9226" spans="1:7" x14ac:dyDescent="0.2">
      <c r="A9226" s="7">
        <v>9224</v>
      </c>
      <c r="B9226" s="43">
        <v>245.31</v>
      </c>
      <c r="C9226" s="43">
        <v>1729267.3638272651</v>
      </c>
      <c r="D9226" s="43">
        <v>1490822.8403544261</v>
      </c>
      <c r="E9226" s="43">
        <v>36989.726235706301</v>
      </c>
      <c r="F9226" s="43">
        <v>0</v>
      </c>
      <c r="G9226" s="43">
        <v>201454.7972371325</v>
      </c>
    </row>
    <row r="9227" spans="1:7" x14ac:dyDescent="0.2">
      <c r="A9227" s="7">
        <v>9225</v>
      </c>
      <c r="B9227" s="43">
        <v>76.400000000000006</v>
      </c>
      <c r="C9227" s="43">
        <v>7624.4504769915002</v>
      </c>
      <c r="D9227" s="43">
        <v>7267.4696120646004</v>
      </c>
      <c r="E9227" s="43">
        <v>509.64742230770003</v>
      </c>
      <c r="F9227" s="43">
        <v>0</v>
      </c>
      <c r="G9227" s="43">
        <v>-152.66655738079999</v>
      </c>
    </row>
    <row r="9228" spans="1:7" x14ac:dyDescent="0.2">
      <c r="A9228" s="7">
        <v>9226</v>
      </c>
      <c r="B9228" s="43">
        <v>89.93</v>
      </c>
      <c r="C9228" s="43">
        <v>169424.37593682809</v>
      </c>
      <c r="D9228" s="43">
        <v>192586.6874149967</v>
      </c>
      <c r="E9228" s="43">
        <v>9586.5230711329004</v>
      </c>
      <c r="F9228" s="43">
        <v>0</v>
      </c>
      <c r="G9228" s="43">
        <v>-32748.8345493015</v>
      </c>
    </row>
    <row r="9229" spans="1:7" x14ac:dyDescent="0.2">
      <c r="A9229" s="7">
        <v>9227</v>
      </c>
      <c r="B9229" s="43">
        <v>202.11</v>
      </c>
      <c r="C9229" s="43">
        <v>974946.85511429864</v>
      </c>
      <c r="D9229" s="43">
        <v>648415.55012168584</v>
      </c>
      <c r="E9229" s="43">
        <v>38788.820576278798</v>
      </c>
      <c r="F9229" s="43">
        <v>95147.210468997902</v>
      </c>
      <c r="G9229" s="43">
        <v>192595.2739473361</v>
      </c>
    </row>
    <row r="9230" spans="1:7" x14ac:dyDescent="0.2">
      <c r="A9230" s="7">
        <v>9228</v>
      </c>
      <c r="B9230" s="43">
        <v>48.75</v>
      </c>
      <c r="C9230" s="43">
        <v>409973.82652632223</v>
      </c>
      <c r="D9230" s="43">
        <v>274897.3508707541</v>
      </c>
      <c r="E9230" s="43">
        <v>43996.712748120997</v>
      </c>
      <c r="F9230" s="43">
        <v>49783.221971957799</v>
      </c>
      <c r="G9230" s="43">
        <v>41296.540935489298</v>
      </c>
    </row>
    <row r="9231" spans="1:7" x14ac:dyDescent="0.2">
      <c r="A9231" s="7">
        <v>9229</v>
      </c>
      <c r="B9231" s="43">
        <v>141.03</v>
      </c>
      <c r="C9231" s="43">
        <v>460677.21572599869</v>
      </c>
      <c r="D9231" s="43">
        <v>438576.59279536392</v>
      </c>
      <c r="E9231" s="43">
        <v>17288.776918395899</v>
      </c>
      <c r="F9231" s="43">
        <v>0</v>
      </c>
      <c r="G9231" s="43">
        <v>4811.8460122388997</v>
      </c>
    </row>
    <row r="9232" spans="1:7" x14ac:dyDescent="0.2">
      <c r="A9232" s="7">
        <v>9230</v>
      </c>
      <c r="B9232" s="43">
        <v>27.05</v>
      </c>
      <c r="C9232" s="43">
        <v>10917.2196774187</v>
      </c>
      <c r="D9232" s="43">
        <v>10020.5490184314</v>
      </c>
      <c r="E9232" s="43">
        <v>2021.3152770647</v>
      </c>
      <c r="F9232" s="43">
        <v>0</v>
      </c>
      <c r="G9232" s="43">
        <v>-1124.6446180774999</v>
      </c>
    </row>
    <row r="9233" spans="1:7" x14ac:dyDescent="0.2">
      <c r="A9233" s="7">
        <v>9231</v>
      </c>
      <c r="B9233" s="43">
        <v>122.84</v>
      </c>
      <c r="C9233" s="43">
        <v>1353130.1612342619</v>
      </c>
      <c r="D9233" s="43">
        <v>1067753.690827915</v>
      </c>
      <c r="E9233" s="43">
        <v>58228.245926374097</v>
      </c>
      <c r="F9233" s="43">
        <v>0</v>
      </c>
      <c r="G9233" s="43">
        <v>227148.22447997329</v>
      </c>
    </row>
    <row r="9234" spans="1:7" x14ac:dyDescent="0.2">
      <c r="A9234" s="7">
        <v>9232</v>
      </c>
      <c r="B9234" s="43">
        <v>65.5</v>
      </c>
      <c r="C9234" s="43">
        <v>166958.60660244379</v>
      </c>
      <c r="D9234" s="43">
        <v>111116.80422861619</v>
      </c>
      <c r="E9234" s="43">
        <v>19518.9357611345</v>
      </c>
      <c r="F9234" s="43">
        <v>13250.496849801</v>
      </c>
      <c r="G9234" s="43">
        <v>23072.3697628921</v>
      </c>
    </row>
    <row r="9235" spans="1:7" x14ac:dyDescent="0.2">
      <c r="A9235" s="7">
        <v>9233</v>
      </c>
      <c r="B9235" s="43">
        <v>56.24</v>
      </c>
      <c r="C9235" s="43">
        <v>531372.80651051248</v>
      </c>
      <c r="D9235" s="43">
        <v>483902.48084540991</v>
      </c>
      <c r="E9235" s="43">
        <v>49825.384869494403</v>
      </c>
      <c r="F9235" s="43">
        <v>0</v>
      </c>
      <c r="G9235" s="43">
        <v>-2355.0592043918</v>
      </c>
    </row>
    <row r="9236" spans="1:7" x14ac:dyDescent="0.2">
      <c r="A9236" s="7">
        <v>9234</v>
      </c>
      <c r="B9236" s="43">
        <v>145.15</v>
      </c>
      <c r="C9236" s="43">
        <v>221204.58760996931</v>
      </c>
      <c r="D9236" s="43">
        <v>276867.08821560571</v>
      </c>
      <c r="E9236" s="43">
        <v>7679.6336507978003</v>
      </c>
      <c r="F9236" s="43">
        <v>0</v>
      </c>
      <c r="G9236" s="43">
        <v>-63342.134256434198</v>
      </c>
    </row>
    <row r="9237" spans="1:7" x14ac:dyDescent="0.2">
      <c r="A9237" s="7">
        <v>9235</v>
      </c>
      <c r="B9237" s="43">
        <v>111.35</v>
      </c>
      <c r="C9237" s="43">
        <v>394214.00127062219</v>
      </c>
      <c r="D9237" s="43">
        <v>427661.31789460231</v>
      </c>
      <c r="E9237" s="43">
        <v>18142.744815759499</v>
      </c>
      <c r="F9237" s="43">
        <v>0</v>
      </c>
      <c r="G9237" s="43">
        <v>-51590.061439739497</v>
      </c>
    </row>
    <row r="9238" spans="1:7" x14ac:dyDescent="0.2">
      <c r="A9238" s="7">
        <v>9236</v>
      </c>
      <c r="B9238" s="43">
        <v>95.97</v>
      </c>
      <c r="C9238" s="43">
        <v>644543.8410363989</v>
      </c>
      <c r="D9238" s="43">
        <v>429087.16198883741</v>
      </c>
      <c r="E9238" s="43">
        <v>59192.1215534605</v>
      </c>
      <c r="F9238" s="43">
        <v>85575.103646764401</v>
      </c>
      <c r="G9238" s="43">
        <v>70689.453847336496</v>
      </c>
    </row>
    <row r="9239" spans="1:7" x14ac:dyDescent="0.2">
      <c r="A9239" s="7">
        <v>9237</v>
      </c>
      <c r="B9239" s="43">
        <v>375.24</v>
      </c>
      <c r="C9239" s="43">
        <v>2766816.1832218119</v>
      </c>
      <c r="D9239" s="43">
        <v>2352045.3873612368</v>
      </c>
      <c r="E9239" s="43">
        <v>38759.5361956833</v>
      </c>
      <c r="F9239" s="43">
        <v>0</v>
      </c>
      <c r="G9239" s="43">
        <v>376011.25966489222</v>
      </c>
    </row>
    <row r="9240" spans="1:7" x14ac:dyDescent="0.2">
      <c r="A9240" s="7">
        <v>9238</v>
      </c>
      <c r="B9240" s="43">
        <v>24.71</v>
      </c>
      <c r="C9240" s="43">
        <v>59007.592622900302</v>
      </c>
      <c r="D9240" s="43">
        <v>48592.299950234003</v>
      </c>
      <c r="E9240" s="43">
        <v>12277.5680606029</v>
      </c>
      <c r="F9240" s="43">
        <v>0</v>
      </c>
      <c r="G9240" s="43">
        <v>-1862.2753879365</v>
      </c>
    </row>
    <row r="9241" spans="1:7" x14ac:dyDescent="0.2">
      <c r="A9241" s="7">
        <v>9239</v>
      </c>
      <c r="B9241" s="43">
        <v>56.69</v>
      </c>
      <c r="C9241" s="43">
        <v>280045.99540029059</v>
      </c>
      <c r="D9241" s="43">
        <v>258436.36755749519</v>
      </c>
      <c r="E9241" s="43">
        <v>25447.390960564298</v>
      </c>
      <c r="F9241" s="43">
        <v>0</v>
      </c>
      <c r="G9241" s="43">
        <v>-3837.7631177689</v>
      </c>
    </row>
    <row r="9242" spans="1:7" x14ac:dyDescent="0.2">
      <c r="A9242" s="7">
        <v>9240</v>
      </c>
      <c r="B9242" s="43">
        <v>22.86</v>
      </c>
      <c r="C9242" s="43">
        <v>159497.6779929116</v>
      </c>
      <c r="D9242" s="43">
        <v>106092.22272886751</v>
      </c>
      <c r="E9242" s="43">
        <v>53848.954902880301</v>
      </c>
      <c r="F9242" s="43">
        <v>12745.843967565601</v>
      </c>
      <c r="G9242" s="43">
        <v>-13189.343606401801</v>
      </c>
    </row>
    <row r="9243" spans="1:7" x14ac:dyDescent="0.2">
      <c r="A9243" s="7">
        <v>9241</v>
      </c>
      <c r="B9243" s="43">
        <v>15.34</v>
      </c>
      <c r="C9243" s="43">
        <v>81304.274737610307</v>
      </c>
      <c r="D9243" s="43">
        <v>81962.166122370298</v>
      </c>
      <c r="E9243" s="43">
        <v>27440.716527065</v>
      </c>
      <c r="F9243" s="43">
        <v>0</v>
      </c>
      <c r="G9243" s="43">
        <v>-28098.6079118249</v>
      </c>
    </row>
    <row r="9244" spans="1:7" x14ac:dyDescent="0.2">
      <c r="A9244" s="7">
        <v>9242</v>
      </c>
      <c r="B9244" s="43">
        <v>66.06</v>
      </c>
      <c r="C9244" s="43">
        <v>162783.13032128211</v>
      </c>
      <c r="D9244" s="43">
        <v>108403.7501652924</v>
      </c>
      <c r="E9244" s="43">
        <v>19604.8627723149</v>
      </c>
      <c r="F9244" s="43">
        <v>15698.0179613112</v>
      </c>
      <c r="G9244" s="43">
        <v>19076.4994223637</v>
      </c>
    </row>
    <row r="9245" spans="1:7" x14ac:dyDescent="0.2">
      <c r="A9245" s="7">
        <v>9243</v>
      </c>
      <c r="B9245" s="43">
        <v>59.22</v>
      </c>
      <c r="C9245" s="43">
        <v>26121.4706677303</v>
      </c>
      <c r="D9245" s="43">
        <v>23436.164516937701</v>
      </c>
      <c r="E9245" s="43">
        <v>2242.7078361366998</v>
      </c>
      <c r="F9245" s="43">
        <v>0</v>
      </c>
      <c r="G9245" s="43">
        <v>442.59831465600001</v>
      </c>
    </row>
    <row r="9246" spans="1:7" x14ac:dyDescent="0.2">
      <c r="A9246" s="7">
        <v>9244</v>
      </c>
      <c r="B9246" s="43">
        <v>156.61000000000001</v>
      </c>
      <c r="C9246" s="43">
        <v>157947.0374537911</v>
      </c>
      <c r="D9246" s="43">
        <v>164757.34081662539</v>
      </c>
      <c r="E9246" s="43">
        <v>5069.8153568481002</v>
      </c>
      <c r="F9246" s="43">
        <v>0</v>
      </c>
      <c r="G9246" s="43">
        <v>-11880.118719682399</v>
      </c>
    </row>
    <row r="9247" spans="1:7" x14ac:dyDescent="0.2">
      <c r="A9247" s="7">
        <v>9245</v>
      </c>
      <c r="B9247" s="43">
        <v>17.77</v>
      </c>
      <c r="C9247" s="43">
        <v>142542.98950353381</v>
      </c>
      <c r="D9247" s="43">
        <v>100199.71179286869</v>
      </c>
      <c r="E9247" s="43">
        <v>42735.972193563597</v>
      </c>
      <c r="F9247" s="43">
        <v>0</v>
      </c>
      <c r="G9247" s="43">
        <v>-392.69448289849998</v>
      </c>
    </row>
    <row r="9248" spans="1:7" x14ac:dyDescent="0.2">
      <c r="A9248" s="7">
        <v>9246</v>
      </c>
      <c r="B9248" s="43">
        <v>88.44</v>
      </c>
      <c r="C9248" s="43">
        <v>598487.2535312355</v>
      </c>
      <c r="D9248" s="43">
        <v>516057.40481968358</v>
      </c>
      <c r="E9248" s="43">
        <v>35396.002147503503</v>
      </c>
      <c r="F9248" s="43">
        <v>0</v>
      </c>
      <c r="G9248" s="43">
        <v>47033.846564048399</v>
      </c>
    </row>
    <row r="9249" spans="1:7" x14ac:dyDescent="0.2">
      <c r="A9249" s="7">
        <v>9247</v>
      </c>
      <c r="B9249" s="43">
        <v>60.67</v>
      </c>
      <c r="C9249" s="43">
        <v>292864.51124913577</v>
      </c>
      <c r="D9249" s="43">
        <v>194980.86781138799</v>
      </c>
      <c r="E9249" s="43">
        <v>36959.944394458304</v>
      </c>
      <c r="F9249" s="43">
        <v>23165.900712884599</v>
      </c>
      <c r="G9249" s="43">
        <v>37757.798330404898</v>
      </c>
    </row>
    <row r="9250" spans="1:7" x14ac:dyDescent="0.2">
      <c r="A9250" s="7">
        <v>9248</v>
      </c>
      <c r="B9250" s="43">
        <v>165</v>
      </c>
      <c r="C9250" s="43">
        <v>266816.4953211557</v>
      </c>
      <c r="D9250" s="43">
        <v>227257.1288967623</v>
      </c>
      <c r="E9250" s="43">
        <v>8326.5388278540995</v>
      </c>
      <c r="F9250" s="43">
        <v>0</v>
      </c>
      <c r="G9250" s="43">
        <v>31232.827596539399</v>
      </c>
    </row>
    <row r="9251" spans="1:7" x14ac:dyDescent="0.2">
      <c r="A9251" s="7">
        <v>9249</v>
      </c>
      <c r="B9251" s="43">
        <v>58.6</v>
      </c>
      <c r="C9251" s="43">
        <v>98679.434758373696</v>
      </c>
      <c r="D9251" s="43">
        <v>65650.606451482498</v>
      </c>
      <c r="E9251" s="43">
        <v>12960.3626043739</v>
      </c>
      <c r="F9251" s="43">
        <v>7862.7896414242005</v>
      </c>
      <c r="G9251" s="43">
        <v>12205.6760610931</v>
      </c>
    </row>
    <row r="9252" spans="1:7" x14ac:dyDescent="0.2">
      <c r="A9252" s="7">
        <v>9250</v>
      </c>
      <c r="B9252" s="43">
        <v>317.12</v>
      </c>
      <c r="C9252" s="43">
        <v>1520672.897934322</v>
      </c>
      <c r="D9252" s="43">
        <v>1210474.3074420709</v>
      </c>
      <c r="E9252" s="43">
        <v>25846.108169286199</v>
      </c>
      <c r="F9252" s="43">
        <v>0</v>
      </c>
      <c r="G9252" s="43">
        <v>284352.4823229654</v>
      </c>
    </row>
    <row r="9253" spans="1:7" x14ac:dyDescent="0.2">
      <c r="A9253" s="7">
        <v>9251</v>
      </c>
      <c r="B9253" s="43">
        <v>48.99</v>
      </c>
      <c r="C9253" s="43">
        <v>313084.67300832999</v>
      </c>
      <c r="D9253" s="43">
        <v>208579.876471375</v>
      </c>
      <c r="E9253" s="43">
        <v>55895.336671288002</v>
      </c>
      <c r="F9253" s="43">
        <v>41237.546683779299</v>
      </c>
      <c r="G9253" s="43">
        <v>7371.9131818877004</v>
      </c>
    </row>
    <row r="9254" spans="1:7" x14ac:dyDescent="0.2">
      <c r="A9254" s="7">
        <v>9252</v>
      </c>
      <c r="B9254" s="43">
        <v>19.71</v>
      </c>
      <c r="C9254" s="43">
        <v>159835.37506696919</v>
      </c>
      <c r="D9254" s="43">
        <v>114638.90624452849</v>
      </c>
      <c r="E9254" s="43">
        <v>42251.595160702898</v>
      </c>
      <c r="F9254" s="43">
        <v>0</v>
      </c>
      <c r="G9254" s="43">
        <v>2944.8736617377999</v>
      </c>
    </row>
    <row r="9255" spans="1:7" x14ac:dyDescent="0.2">
      <c r="A9255" s="7">
        <v>9253</v>
      </c>
      <c r="B9255" s="43">
        <v>36.090000000000003</v>
      </c>
      <c r="C9255" s="43">
        <v>91374.936026055395</v>
      </c>
      <c r="D9255" s="43">
        <v>60778.581555833101</v>
      </c>
      <c r="E9255" s="43">
        <v>20371.855416573198</v>
      </c>
      <c r="F9255" s="43">
        <v>8878.2078733202998</v>
      </c>
      <c r="G9255" s="43">
        <v>1346.2911803287</v>
      </c>
    </row>
    <row r="9256" spans="1:7" x14ac:dyDescent="0.2">
      <c r="A9256" s="7">
        <v>9254</v>
      </c>
      <c r="B9256" s="43">
        <v>34.96</v>
      </c>
      <c r="C9256" s="43">
        <v>175434.3845307205</v>
      </c>
      <c r="D9256" s="43">
        <v>144678.92280677691</v>
      </c>
      <c r="E9256" s="43">
        <v>26561.921830445299</v>
      </c>
      <c r="F9256" s="43">
        <v>0</v>
      </c>
      <c r="G9256" s="43">
        <v>4193.5398934983004</v>
      </c>
    </row>
    <row r="9257" spans="1:7" x14ac:dyDescent="0.2">
      <c r="A9257" s="7">
        <v>9255</v>
      </c>
      <c r="B9257" s="43">
        <v>145.91</v>
      </c>
      <c r="C9257" s="43">
        <v>1234913.26390468</v>
      </c>
      <c r="D9257" s="43">
        <v>891928.33292677591</v>
      </c>
      <c r="E9257" s="43">
        <v>45028.669828895203</v>
      </c>
      <c r="F9257" s="43">
        <v>0</v>
      </c>
      <c r="G9257" s="43">
        <v>297956.26114900887</v>
      </c>
    </row>
    <row r="9258" spans="1:7" x14ac:dyDescent="0.2">
      <c r="A9258" s="7">
        <v>9256</v>
      </c>
      <c r="B9258" s="43">
        <v>240.21</v>
      </c>
      <c r="C9258" s="43">
        <v>906210.86720758444</v>
      </c>
      <c r="D9258" s="43">
        <v>603583.19699421339</v>
      </c>
      <c r="E9258" s="43">
        <v>33065.3920394495</v>
      </c>
      <c r="F9258" s="43">
        <v>119886.8210215851</v>
      </c>
      <c r="G9258" s="43">
        <v>149675.4571523364</v>
      </c>
    </row>
    <row r="9259" spans="1:7" x14ac:dyDescent="0.2">
      <c r="A9259" s="7">
        <v>9257</v>
      </c>
      <c r="B9259" s="43">
        <v>15.42</v>
      </c>
      <c r="C9259" s="43">
        <v>128508.3054280897</v>
      </c>
      <c r="D9259" s="43">
        <v>85563.182467705206</v>
      </c>
      <c r="E9259" s="43">
        <v>66297.863403602707</v>
      </c>
      <c r="F9259" s="43">
        <v>12388.9441101761</v>
      </c>
      <c r="G9259" s="43">
        <v>-35741.684553394298</v>
      </c>
    </row>
    <row r="9260" spans="1:7" x14ac:dyDescent="0.2">
      <c r="A9260" s="7">
        <v>9258</v>
      </c>
      <c r="B9260" s="43">
        <v>119.38</v>
      </c>
      <c r="C9260" s="43">
        <v>642472.23218875914</v>
      </c>
      <c r="D9260" s="43">
        <v>495307.51584091532</v>
      </c>
      <c r="E9260" s="43">
        <v>27938.874426002702</v>
      </c>
      <c r="F9260" s="43">
        <v>0</v>
      </c>
      <c r="G9260" s="43">
        <v>119225.8419218412</v>
      </c>
    </row>
    <row r="9261" spans="1:7" x14ac:dyDescent="0.2">
      <c r="A9261" s="7">
        <v>9259</v>
      </c>
      <c r="B9261" s="43">
        <v>52.6</v>
      </c>
      <c r="C9261" s="43">
        <v>158897.6707359624</v>
      </c>
      <c r="D9261" s="43">
        <v>137145.66951324171</v>
      </c>
      <c r="E9261" s="43">
        <v>15867.099685196101</v>
      </c>
      <c r="F9261" s="43">
        <v>0</v>
      </c>
      <c r="G9261" s="43">
        <v>5884.9015375245999</v>
      </c>
    </row>
    <row r="9262" spans="1:7" x14ac:dyDescent="0.2">
      <c r="A9262" s="7">
        <v>9260</v>
      </c>
      <c r="B9262" s="43">
        <v>83.47</v>
      </c>
      <c r="C9262" s="43">
        <v>10523.9736804476</v>
      </c>
      <c r="D9262" s="43">
        <v>12698.957065062899</v>
      </c>
      <c r="E9262" s="43">
        <v>636.90485613359999</v>
      </c>
      <c r="F9262" s="43">
        <v>0</v>
      </c>
      <c r="G9262" s="43">
        <v>-2811.8882407489</v>
      </c>
    </row>
    <row r="9263" spans="1:7" x14ac:dyDescent="0.2">
      <c r="A9263" s="7">
        <v>9261</v>
      </c>
      <c r="B9263" s="43">
        <v>101.59</v>
      </c>
      <c r="C9263" s="43">
        <v>585407.64464377309</v>
      </c>
      <c r="D9263" s="43">
        <v>457731.89074238163</v>
      </c>
      <c r="E9263" s="43">
        <v>31050.2830297851</v>
      </c>
      <c r="F9263" s="43">
        <v>0</v>
      </c>
      <c r="G9263" s="43">
        <v>96625.470871606405</v>
      </c>
    </row>
    <row r="9264" spans="1:7" x14ac:dyDescent="0.2">
      <c r="A9264" s="7">
        <v>9262</v>
      </c>
      <c r="B9264" s="43">
        <v>50.28</v>
      </c>
      <c r="C9264" s="43">
        <v>187084.97552238591</v>
      </c>
      <c r="D9264" s="43">
        <v>124662.6897526532</v>
      </c>
      <c r="E9264" s="43">
        <v>32502.4626446894</v>
      </c>
      <c r="F9264" s="43">
        <v>24613.7455129995</v>
      </c>
      <c r="G9264" s="43">
        <v>5306.0776120438004</v>
      </c>
    </row>
    <row r="9265" spans="1:7" x14ac:dyDescent="0.2">
      <c r="A9265" s="7">
        <v>9263</v>
      </c>
      <c r="B9265" s="43">
        <v>175.53</v>
      </c>
      <c r="C9265" s="43">
        <v>629077.23797359969</v>
      </c>
      <c r="D9265" s="43">
        <v>539096.81183562102</v>
      </c>
      <c r="E9265" s="43">
        <v>19142.1301015391</v>
      </c>
      <c r="F9265" s="43">
        <v>0</v>
      </c>
      <c r="G9265" s="43">
        <v>70838.296036439599</v>
      </c>
    </row>
    <row r="9266" spans="1:7" x14ac:dyDescent="0.2">
      <c r="A9266" s="7">
        <v>9264</v>
      </c>
      <c r="B9266" s="43">
        <v>71.540000000000006</v>
      </c>
      <c r="C9266" s="43">
        <v>197660.1641291976</v>
      </c>
      <c r="D9266" s="43">
        <v>178228.07128366199</v>
      </c>
      <c r="E9266" s="43">
        <v>14288.2128221572</v>
      </c>
      <c r="F9266" s="43">
        <v>0</v>
      </c>
      <c r="G9266" s="43">
        <v>5143.8800233784004</v>
      </c>
    </row>
    <row r="9267" spans="1:7" x14ac:dyDescent="0.2">
      <c r="A9267" s="7">
        <v>9265</v>
      </c>
      <c r="B9267" s="43">
        <v>295.88</v>
      </c>
      <c r="C9267" s="43">
        <v>835353.15219313349</v>
      </c>
      <c r="D9267" s="43">
        <v>784901.56228763936</v>
      </c>
      <c r="E9267" s="43">
        <v>14687.2496250446</v>
      </c>
      <c r="F9267" s="43">
        <v>0</v>
      </c>
      <c r="G9267" s="43">
        <v>35764.340280449498</v>
      </c>
    </row>
    <row r="9268" spans="1:7" x14ac:dyDescent="0.2">
      <c r="A9268" s="7">
        <v>9266</v>
      </c>
      <c r="B9268" s="43">
        <v>208.8</v>
      </c>
      <c r="C9268" s="43">
        <v>273410.48665495781</v>
      </c>
      <c r="D9268" s="43">
        <v>336476.31567584269</v>
      </c>
      <c r="E9268" s="43">
        <v>6736.7006598505995</v>
      </c>
      <c r="F9268" s="43">
        <v>0</v>
      </c>
      <c r="G9268" s="43">
        <v>-69802.529680735504</v>
      </c>
    </row>
    <row r="9269" spans="1:7" x14ac:dyDescent="0.2">
      <c r="A9269" s="7">
        <v>9267</v>
      </c>
      <c r="B9269" s="43">
        <v>98.4</v>
      </c>
      <c r="C9269" s="43">
        <v>93870.837212487997</v>
      </c>
      <c r="D9269" s="43">
        <v>62558.381522042699</v>
      </c>
      <c r="E9269" s="43">
        <v>8309.0511081551995</v>
      </c>
      <c r="F9269" s="43">
        <v>12354.172288747401</v>
      </c>
      <c r="G9269" s="43">
        <v>10649.2322935427</v>
      </c>
    </row>
    <row r="9270" spans="1:7" x14ac:dyDescent="0.2">
      <c r="A9270" s="7">
        <v>9268</v>
      </c>
      <c r="B9270" s="43">
        <v>160.38</v>
      </c>
      <c r="C9270" s="43">
        <v>615550.48676945851</v>
      </c>
      <c r="D9270" s="43">
        <v>499706.83633306052</v>
      </c>
      <c r="E9270" s="43">
        <v>20615.524423971499</v>
      </c>
      <c r="F9270" s="43">
        <v>0</v>
      </c>
      <c r="G9270" s="43">
        <v>95228.126012426495</v>
      </c>
    </row>
    <row r="9271" spans="1:7" x14ac:dyDescent="0.2">
      <c r="A9271" s="7">
        <v>9269</v>
      </c>
      <c r="B9271" s="43">
        <v>57.37</v>
      </c>
      <c r="C9271" s="43">
        <v>124154.3837793018</v>
      </c>
      <c r="D9271" s="43">
        <v>101793.1377426609</v>
      </c>
      <c r="E9271" s="43">
        <v>11143.7710980877</v>
      </c>
      <c r="F9271" s="43">
        <v>0</v>
      </c>
      <c r="G9271" s="43">
        <v>11217.4749385532</v>
      </c>
    </row>
    <row r="9272" spans="1:7" x14ac:dyDescent="0.2">
      <c r="A9272" s="7">
        <v>9270</v>
      </c>
      <c r="B9272" s="43">
        <v>87.36</v>
      </c>
      <c r="C9272" s="43">
        <v>608829.6677853635</v>
      </c>
      <c r="D9272" s="43">
        <v>534280.25103959558</v>
      </c>
      <c r="E9272" s="43">
        <v>36330.161967681903</v>
      </c>
      <c r="F9272" s="43">
        <v>0</v>
      </c>
      <c r="G9272" s="43">
        <v>38219.254778086099</v>
      </c>
    </row>
    <row r="9273" spans="1:7" x14ac:dyDescent="0.2">
      <c r="A9273" s="7">
        <v>9271</v>
      </c>
      <c r="B9273" s="43">
        <v>78.62</v>
      </c>
      <c r="C9273" s="43">
        <v>117819.6052164541</v>
      </c>
      <c r="D9273" s="43">
        <v>114125.4991592548</v>
      </c>
      <c r="E9273" s="43">
        <v>7564.1850079245996</v>
      </c>
      <c r="F9273" s="43">
        <v>0</v>
      </c>
      <c r="G9273" s="43">
        <v>-3870.0789507252998</v>
      </c>
    </row>
    <row r="9274" spans="1:7" x14ac:dyDescent="0.2">
      <c r="A9274" s="7">
        <v>9272</v>
      </c>
      <c r="B9274" s="43">
        <v>109.92</v>
      </c>
      <c r="C9274" s="43">
        <v>308098.56009244872</v>
      </c>
      <c r="D9274" s="43">
        <v>204982.79718646759</v>
      </c>
      <c r="E9274" s="43">
        <v>21600.305355586301</v>
      </c>
      <c r="F9274" s="43">
        <v>24538.421780672899</v>
      </c>
      <c r="G9274" s="43">
        <v>56977.035769722002</v>
      </c>
    </row>
    <row r="9275" spans="1:7" x14ac:dyDescent="0.2">
      <c r="A9275" s="7">
        <v>9273</v>
      </c>
      <c r="B9275" s="43">
        <v>211.54</v>
      </c>
      <c r="C9275" s="43">
        <v>884134.64240142191</v>
      </c>
      <c r="D9275" s="43">
        <v>833238.9438935935</v>
      </c>
      <c r="E9275" s="43">
        <v>22144.755546340599</v>
      </c>
      <c r="F9275" s="43">
        <v>0</v>
      </c>
      <c r="G9275" s="43">
        <v>28750.942961487799</v>
      </c>
    </row>
    <row r="9276" spans="1:7" x14ac:dyDescent="0.2">
      <c r="A9276" s="7">
        <v>9274</v>
      </c>
      <c r="B9276" s="43">
        <v>14.99</v>
      </c>
      <c r="C9276" s="43">
        <v>11627.3452611924</v>
      </c>
      <c r="D9276" s="43">
        <v>10154.240630688601</v>
      </c>
      <c r="E9276" s="43">
        <v>3932.7676676383999</v>
      </c>
      <c r="F9276" s="43">
        <v>0</v>
      </c>
      <c r="G9276" s="43">
        <v>-2459.6630371346</v>
      </c>
    </row>
    <row r="9277" spans="1:7" x14ac:dyDescent="0.2">
      <c r="A9277" s="7">
        <v>9275</v>
      </c>
      <c r="B9277" s="43">
        <v>49.31</v>
      </c>
      <c r="C9277" s="43">
        <v>246959.65526198689</v>
      </c>
      <c r="D9277" s="43">
        <v>198066.42443806279</v>
      </c>
      <c r="E9277" s="43">
        <v>26257.426797299599</v>
      </c>
      <c r="F9277" s="43">
        <v>0</v>
      </c>
      <c r="G9277" s="43">
        <v>22635.804026624399</v>
      </c>
    </row>
    <row r="9278" spans="1:7" x14ac:dyDescent="0.2">
      <c r="A9278" s="7">
        <v>9276</v>
      </c>
      <c r="B9278" s="43">
        <v>22.68</v>
      </c>
      <c r="C9278" s="43">
        <v>137084.55484921389</v>
      </c>
      <c r="D9278" s="43">
        <v>123880.8301188379</v>
      </c>
      <c r="E9278" s="43">
        <v>31688.085117962699</v>
      </c>
      <c r="F9278" s="43">
        <v>0</v>
      </c>
      <c r="G9278" s="43">
        <v>-18484.360387586799</v>
      </c>
    </row>
    <row r="9279" spans="1:7" x14ac:dyDescent="0.2">
      <c r="A9279" s="7">
        <v>9277</v>
      </c>
      <c r="B9279" s="43">
        <v>54.18</v>
      </c>
      <c r="C9279" s="43">
        <v>167515.72789578009</v>
      </c>
      <c r="D9279" s="43">
        <v>111645.8250857414</v>
      </c>
      <c r="E9279" s="43">
        <v>24373.6943758938</v>
      </c>
      <c r="F9279" s="43">
        <v>16088.8241199152</v>
      </c>
      <c r="G9279" s="43">
        <v>15407.384314229699</v>
      </c>
    </row>
    <row r="9280" spans="1:7" x14ac:dyDescent="0.2">
      <c r="A9280" s="7">
        <v>9278</v>
      </c>
      <c r="B9280" s="43">
        <v>82.24</v>
      </c>
      <c r="C9280" s="43">
        <v>786467.11973387352</v>
      </c>
      <c r="D9280" s="43">
        <v>814305.50674397056</v>
      </c>
      <c r="E9280" s="43">
        <v>50032.713140250198</v>
      </c>
      <c r="F9280" s="43">
        <v>0</v>
      </c>
      <c r="G9280" s="43">
        <v>-77871.100150347294</v>
      </c>
    </row>
    <row r="9281" spans="1:7" x14ac:dyDescent="0.2">
      <c r="A9281" s="7">
        <v>9279</v>
      </c>
      <c r="B9281" s="43">
        <v>44.85</v>
      </c>
      <c r="C9281" s="43">
        <v>104365.495224322</v>
      </c>
      <c r="D9281" s="43">
        <v>89825.091806875105</v>
      </c>
      <c r="E9281" s="43">
        <v>11788.5965277992</v>
      </c>
      <c r="F9281" s="43">
        <v>0</v>
      </c>
      <c r="G9281" s="43">
        <v>2751.8068896476998</v>
      </c>
    </row>
    <row r="9282" spans="1:7" x14ac:dyDescent="0.2">
      <c r="A9282" s="7">
        <v>9280</v>
      </c>
      <c r="B9282" s="43">
        <v>190.82</v>
      </c>
      <c r="C9282" s="43">
        <v>152008.27449146661</v>
      </c>
      <c r="D9282" s="43">
        <v>157509.07253702349</v>
      </c>
      <c r="E9282" s="43">
        <v>4002.8164678151002</v>
      </c>
      <c r="F9282" s="43">
        <v>0</v>
      </c>
      <c r="G9282" s="43">
        <v>-9503.6145133719001</v>
      </c>
    </row>
    <row r="9283" spans="1:7" x14ac:dyDescent="0.2">
      <c r="A9283" s="7">
        <v>9281</v>
      </c>
      <c r="B9283" s="43">
        <v>43.09</v>
      </c>
      <c r="C9283" s="43">
        <v>66124.300909510101</v>
      </c>
      <c r="D9283" s="43">
        <v>46661.012130308904</v>
      </c>
      <c r="E9283" s="43">
        <v>8001.0119262059998</v>
      </c>
      <c r="F9283" s="43">
        <v>0</v>
      </c>
      <c r="G9283" s="43">
        <v>11462.276852995201</v>
      </c>
    </row>
    <row r="9284" spans="1:7" x14ac:dyDescent="0.2">
      <c r="A9284" s="7">
        <v>9282</v>
      </c>
      <c r="B9284" s="43">
        <v>55.6</v>
      </c>
      <c r="C9284" s="43">
        <v>247335.83559039421</v>
      </c>
      <c r="D9284" s="43">
        <v>164576.08487660461</v>
      </c>
      <c r="E9284" s="43">
        <v>39512.8319594118</v>
      </c>
      <c r="F9284" s="43">
        <v>32804.520350384002</v>
      </c>
      <c r="G9284" s="43">
        <v>10442.398403993901</v>
      </c>
    </row>
    <row r="9285" spans="1:7" x14ac:dyDescent="0.2">
      <c r="A9285" s="7">
        <v>9283</v>
      </c>
      <c r="B9285" s="43">
        <v>226.8</v>
      </c>
      <c r="C9285" s="43">
        <v>566769.39487815835</v>
      </c>
      <c r="D9285" s="43">
        <v>377644.43858627992</v>
      </c>
      <c r="E9285" s="43">
        <v>21841.716973891202</v>
      </c>
      <c r="F9285" s="43">
        <v>74957.5445754924</v>
      </c>
      <c r="G9285" s="43">
        <v>92325.694742494903</v>
      </c>
    </row>
    <row r="9286" spans="1:7" x14ac:dyDescent="0.2">
      <c r="A9286" s="7">
        <v>9284</v>
      </c>
      <c r="B9286" s="43">
        <v>70.03</v>
      </c>
      <c r="C9286" s="43">
        <v>14025.969531746099</v>
      </c>
      <c r="D9286" s="43">
        <v>16193.2380957283</v>
      </c>
      <c r="E9286" s="43">
        <v>1018.3318819377</v>
      </c>
      <c r="F9286" s="43">
        <v>0</v>
      </c>
      <c r="G9286" s="43">
        <v>-3185.6004459199999</v>
      </c>
    </row>
    <row r="9287" spans="1:7" x14ac:dyDescent="0.2">
      <c r="A9287" s="7">
        <v>9285</v>
      </c>
      <c r="B9287" s="43">
        <v>66.73</v>
      </c>
      <c r="C9287" s="43">
        <v>420405.73140617128</v>
      </c>
      <c r="D9287" s="43">
        <v>329506.24412767158</v>
      </c>
      <c r="E9287" s="43">
        <v>33224.899009099303</v>
      </c>
      <c r="F9287" s="43">
        <v>0</v>
      </c>
      <c r="G9287" s="43">
        <v>57674.588269400403</v>
      </c>
    </row>
    <row r="9288" spans="1:7" x14ac:dyDescent="0.2">
      <c r="A9288" s="7">
        <v>9286</v>
      </c>
      <c r="B9288" s="43">
        <v>25.13</v>
      </c>
      <c r="C9288" s="43">
        <v>101303.9204937746</v>
      </c>
      <c r="D9288" s="43">
        <v>93737.635644139402</v>
      </c>
      <c r="E9288" s="43">
        <v>20941.5878466059</v>
      </c>
      <c r="F9288" s="43">
        <v>0</v>
      </c>
      <c r="G9288" s="43">
        <v>-13375.3029969707</v>
      </c>
    </row>
    <row r="9289" spans="1:7" x14ac:dyDescent="0.2">
      <c r="A9289" s="7">
        <v>9287</v>
      </c>
      <c r="B9289" s="43">
        <v>89.24</v>
      </c>
      <c r="C9289" s="43">
        <v>733570.58184459165</v>
      </c>
      <c r="D9289" s="43">
        <v>566414.30831075134</v>
      </c>
      <c r="E9289" s="43">
        <v>43444.134885130203</v>
      </c>
      <c r="F9289" s="43">
        <v>0</v>
      </c>
      <c r="G9289" s="43">
        <v>123712.1386487101</v>
      </c>
    </row>
    <row r="9290" spans="1:7" x14ac:dyDescent="0.2">
      <c r="A9290" s="7">
        <v>9288</v>
      </c>
      <c r="B9290" s="43">
        <v>94.42</v>
      </c>
      <c r="C9290" s="43">
        <v>903665.98257674917</v>
      </c>
      <c r="D9290" s="43">
        <v>602381.98302543478</v>
      </c>
      <c r="E9290" s="43">
        <v>72306.298257590606</v>
      </c>
      <c r="F9290" s="43">
        <v>72296.153029688096</v>
      </c>
      <c r="G9290" s="43">
        <v>156681.54826403569</v>
      </c>
    </row>
    <row r="9291" spans="1:7" x14ac:dyDescent="0.2">
      <c r="A9291" s="7">
        <v>9289</v>
      </c>
      <c r="B9291" s="43">
        <v>17.82</v>
      </c>
      <c r="C9291" s="43">
        <v>107250.5522559511</v>
      </c>
      <c r="D9291" s="43">
        <v>78493.911426417297</v>
      </c>
      <c r="E9291" s="43">
        <v>32613.942194163199</v>
      </c>
      <c r="F9291" s="43">
        <v>0</v>
      </c>
      <c r="G9291" s="43">
        <v>-3857.3013646293002</v>
      </c>
    </row>
    <row r="9292" spans="1:7" x14ac:dyDescent="0.2">
      <c r="A9292" s="7">
        <v>9290</v>
      </c>
      <c r="B9292" s="43">
        <v>26.25</v>
      </c>
      <c r="C9292" s="43">
        <v>160834.44296137209</v>
      </c>
      <c r="D9292" s="43">
        <v>114481.3510357839</v>
      </c>
      <c r="E9292" s="43">
        <v>31944.3765679147</v>
      </c>
      <c r="F9292" s="43">
        <v>0</v>
      </c>
      <c r="G9292" s="43">
        <v>14408.7153576736</v>
      </c>
    </row>
    <row r="9293" spans="1:7" x14ac:dyDescent="0.2">
      <c r="A9293" s="7">
        <v>9291</v>
      </c>
      <c r="B9293" s="43">
        <v>259.62</v>
      </c>
      <c r="C9293" s="43">
        <v>239891.5962257192</v>
      </c>
      <c r="D9293" s="43">
        <v>382475.2414664008</v>
      </c>
      <c r="E9293" s="43">
        <v>4639.1714481320996</v>
      </c>
      <c r="F9293" s="43">
        <v>0</v>
      </c>
      <c r="G9293" s="43">
        <v>-147222.81668881371</v>
      </c>
    </row>
    <row r="9294" spans="1:7" x14ac:dyDescent="0.2">
      <c r="A9294" s="7">
        <v>9292</v>
      </c>
      <c r="B9294" s="43">
        <v>23.88</v>
      </c>
      <c r="C9294" s="43">
        <v>142334.78081611829</v>
      </c>
      <c r="D9294" s="43">
        <v>113589.80670179339</v>
      </c>
      <c r="E9294" s="43">
        <v>30680.827828341</v>
      </c>
      <c r="F9294" s="43">
        <v>0</v>
      </c>
      <c r="G9294" s="43">
        <v>-1935.8537140161</v>
      </c>
    </row>
    <row r="9295" spans="1:7" x14ac:dyDescent="0.2">
      <c r="A9295" s="7">
        <v>9293</v>
      </c>
      <c r="B9295" s="43">
        <v>52.41</v>
      </c>
      <c r="C9295" s="43">
        <v>11400.608711188101</v>
      </c>
      <c r="D9295" s="43">
        <v>12029.0017015758</v>
      </c>
      <c r="E9295" s="43">
        <v>1094.8360035548001</v>
      </c>
      <c r="F9295" s="43">
        <v>0</v>
      </c>
      <c r="G9295" s="43">
        <v>-1723.2289939423999</v>
      </c>
    </row>
    <row r="9296" spans="1:7" x14ac:dyDescent="0.2">
      <c r="A9296" s="7">
        <v>9294</v>
      </c>
      <c r="B9296" s="43">
        <v>7.71</v>
      </c>
      <c r="C9296" s="43">
        <v>66273.349857006993</v>
      </c>
      <c r="D9296" s="43">
        <v>71560.854412109402</v>
      </c>
      <c r="E9296" s="43">
        <v>44720.102073193702</v>
      </c>
      <c r="F9296" s="43">
        <v>0</v>
      </c>
      <c r="G9296" s="43">
        <v>-50007.606628296096</v>
      </c>
    </row>
    <row r="9297" spans="1:7" x14ac:dyDescent="0.2">
      <c r="A9297" s="7">
        <v>9295</v>
      </c>
      <c r="B9297" s="43">
        <v>8.08</v>
      </c>
      <c r="C9297" s="43">
        <v>43115.532185248398</v>
      </c>
      <c r="D9297" s="43">
        <v>28692.3906225623</v>
      </c>
      <c r="E9297" s="43">
        <v>41143.075013274502</v>
      </c>
      <c r="F9297" s="43">
        <v>3421.2945706798</v>
      </c>
      <c r="G9297" s="43">
        <v>-30141.2280212681</v>
      </c>
    </row>
    <row r="9298" spans="1:7" x14ac:dyDescent="0.2">
      <c r="A9298" s="7">
        <v>9296</v>
      </c>
      <c r="B9298" s="43">
        <v>46.76</v>
      </c>
      <c r="C9298" s="43">
        <v>1446.4035170975999</v>
      </c>
      <c r="D9298" s="43">
        <v>1534.6574654251999</v>
      </c>
      <c r="E9298" s="43">
        <v>156.64099816230001</v>
      </c>
      <c r="F9298" s="43">
        <v>0</v>
      </c>
      <c r="G9298" s="43">
        <v>-244.89494648990001</v>
      </c>
    </row>
    <row r="9299" spans="1:7" x14ac:dyDescent="0.2">
      <c r="A9299" s="7">
        <v>9297</v>
      </c>
      <c r="B9299" s="43">
        <v>126.68</v>
      </c>
      <c r="C9299" s="43">
        <v>195671.36499006831</v>
      </c>
      <c r="D9299" s="43">
        <v>177755.01709023301</v>
      </c>
      <c r="E9299" s="43">
        <v>7900.5156216075002</v>
      </c>
      <c r="F9299" s="43">
        <v>0</v>
      </c>
      <c r="G9299" s="43">
        <v>10015.832278227799</v>
      </c>
    </row>
    <row r="9300" spans="1:7" x14ac:dyDescent="0.2">
      <c r="A9300" s="7">
        <v>9298</v>
      </c>
      <c r="B9300" s="43">
        <v>83.54</v>
      </c>
      <c r="C9300" s="43">
        <v>76841.254765126796</v>
      </c>
      <c r="D9300" s="43">
        <v>74836.693556277198</v>
      </c>
      <c r="E9300" s="43">
        <v>4631.4029144096003</v>
      </c>
      <c r="F9300" s="43">
        <v>0</v>
      </c>
      <c r="G9300" s="43">
        <v>-2626.8417055599998</v>
      </c>
    </row>
    <row r="9301" spans="1:7" x14ac:dyDescent="0.2">
      <c r="A9301" s="7">
        <v>9299</v>
      </c>
      <c r="B9301" s="43">
        <v>113.68</v>
      </c>
      <c r="C9301" s="43">
        <v>459835.18231129542</v>
      </c>
      <c r="D9301" s="43">
        <v>600247.74005934387</v>
      </c>
      <c r="E9301" s="43">
        <v>20672.178809352601</v>
      </c>
      <c r="F9301" s="43">
        <v>0</v>
      </c>
      <c r="G9301" s="43">
        <v>-161084.73655740111</v>
      </c>
    </row>
    <row r="9302" spans="1:7" x14ac:dyDescent="0.2">
      <c r="A9302" s="7">
        <v>9300</v>
      </c>
      <c r="B9302" s="43">
        <v>51.4</v>
      </c>
      <c r="C9302" s="43">
        <v>205480.4612050954</v>
      </c>
      <c r="D9302" s="43">
        <v>156507.0026140502</v>
      </c>
      <c r="E9302" s="43">
        <v>21128.5601022261</v>
      </c>
      <c r="F9302" s="43">
        <v>0</v>
      </c>
      <c r="G9302" s="43">
        <v>27844.898488819101</v>
      </c>
    </row>
    <row r="9303" spans="1:7" x14ac:dyDescent="0.2">
      <c r="A9303" s="7">
        <v>9301</v>
      </c>
      <c r="B9303" s="43">
        <v>79.260000000000005</v>
      </c>
      <c r="C9303" s="43">
        <v>519059.64539539907</v>
      </c>
      <c r="D9303" s="43">
        <v>436205.3530274767</v>
      </c>
      <c r="E9303" s="43">
        <v>33708.740549540198</v>
      </c>
      <c r="F9303" s="43">
        <v>0</v>
      </c>
      <c r="G9303" s="43">
        <v>49145.551818382097</v>
      </c>
    </row>
    <row r="9304" spans="1:7" x14ac:dyDescent="0.2">
      <c r="A9304" s="7">
        <v>9302</v>
      </c>
      <c r="B9304" s="43">
        <v>18.84</v>
      </c>
      <c r="C9304" s="43">
        <v>43718.395176031503</v>
      </c>
      <c r="D9304" s="43">
        <v>44011.038580087603</v>
      </c>
      <c r="E9304" s="43">
        <v>11826.96646019</v>
      </c>
      <c r="F9304" s="43">
        <v>0</v>
      </c>
      <c r="G9304" s="43">
        <v>-12119.6098642461</v>
      </c>
    </row>
    <row r="9305" spans="1:7" x14ac:dyDescent="0.2">
      <c r="A9305" s="7">
        <v>9303</v>
      </c>
      <c r="B9305" s="43">
        <v>105.53</v>
      </c>
      <c r="C9305" s="43">
        <v>151880.18254581981</v>
      </c>
      <c r="D9305" s="43">
        <v>148145.14620829569</v>
      </c>
      <c r="E9305" s="43">
        <v>7513.9402447733</v>
      </c>
      <c r="F9305" s="43">
        <v>0</v>
      </c>
      <c r="G9305" s="43">
        <v>-3778.9039072491</v>
      </c>
    </row>
    <row r="9306" spans="1:7" x14ac:dyDescent="0.2">
      <c r="A9306" s="7">
        <v>9304</v>
      </c>
      <c r="B9306" s="43">
        <v>59.34</v>
      </c>
      <c r="C9306" s="43">
        <v>110940.8017170275</v>
      </c>
      <c r="D9306" s="43">
        <v>92952.424148619102</v>
      </c>
      <c r="E9306" s="43">
        <v>9593.2574153770001</v>
      </c>
      <c r="F9306" s="43">
        <v>0</v>
      </c>
      <c r="G9306" s="43">
        <v>8395.1201530313992</v>
      </c>
    </row>
    <row r="9307" spans="1:7" x14ac:dyDescent="0.2">
      <c r="A9307" s="7">
        <v>9305</v>
      </c>
      <c r="B9307" s="43">
        <v>26.99</v>
      </c>
      <c r="C9307" s="43">
        <v>225650.34866881481</v>
      </c>
      <c r="D9307" s="43">
        <v>151106.92284902281</v>
      </c>
      <c r="E9307" s="43">
        <v>43743.833565775603</v>
      </c>
      <c r="F9307" s="43">
        <v>27284.4283590532</v>
      </c>
      <c r="G9307" s="43">
        <v>3515.1638949632002</v>
      </c>
    </row>
    <row r="9308" spans="1:7" x14ac:dyDescent="0.2">
      <c r="A9308" s="7">
        <v>9306</v>
      </c>
      <c r="B9308" s="43">
        <v>275.29000000000002</v>
      </c>
      <c r="C9308" s="43">
        <v>796085.83319220901</v>
      </c>
      <c r="D9308" s="43">
        <v>711387.62856509618</v>
      </c>
      <c r="E9308" s="43">
        <v>14849.0311720482</v>
      </c>
      <c r="F9308" s="43">
        <v>0</v>
      </c>
      <c r="G9308" s="43">
        <v>69849.173455064607</v>
      </c>
    </row>
    <row r="9309" spans="1:7" x14ac:dyDescent="0.2">
      <c r="A9309" s="7">
        <v>9307</v>
      </c>
      <c r="B9309" s="43">
        <v>15.5</v>
      </c>
      <c r="C9309" s="43">
        <v>50391.285387898097</v>
      </c>
      <c r="D9309" s="43">
        <v>45133.823283618702</v>
      </c>
      <c r="E9309" s="43">
        <v>16615.781890728598</v>
      </c>
      <c r="F9309" s="43">
        <v>0</v>
      </c>
      <c r="G9309" s="43">
        <v>-11358.319786449199</v>
      </c>
    </row>
    <row r="9310" spans="1:7" x14ac:dyDescent="0.2">
      <c r="A9310" s="7">
        <v>9308</v>
      </c>
      <c r="B9310" s="43">
        <v>35.729999999999997</v>
      </c>
      <c r="C9310" s="43">
        <v>394539.05283141212</v>
      </c>
      <c r="D9310" s="43">
        <v>284335.5010468617</v>
      </c>
      <c r="E9310" s="43">
        <v>58681.392581208398</v>
      </c>
      <c r="F9310" s="43">
        <v>0</v>
      </c>
      <c r="G9310" s="43">
        <v>51522.1592033419</v>
      </c>
    </row>
    <row r="9311" spans="1:7" x14ac:dyDescent="0.2">
      <c r="A9311" s="7">
        <v>9309</v>
      </c>
      <c r="B9311" s="43">
        <v>38.44</v>
      </c>
      <c r="C9311" s="43">
        <v>183114.04286190891</v>
      </c>
      <c r="D9311" s="43">
        <v>154218.00901815799</v>
      </c>
      <c r="E9311" s="43">
        <v>24395.206764823801</v>
      </c>
      <c r="F9311" s="43">
        <v>0</v>
      </c>
      <c r="G9311" s="43">
        <v>4500.8270789271</v>
      </c>
    </row>
    <row r="9312" spans="1:7" x14ac:dyDescent="0.2">
      <c r="A9312" s="7">
        <v>9310</v>
      </c>
      <c r="B9312" s="43">
        <v>14.26</v>
      </c>
      <c r="C9312" s="43">
        <v>49726.604862313703</v>
      </c>
      <c r="D9312" s="43">
        <v>46866.526035312199</v>
      </c>
      <c r="E9312" s="43">
        <v>17758.350213581001</v>
      </c>
      <c r="F9312" s="43">
        <v>0</v>
      </c>
      <c r="G9312" s="43">
        <v>-14898.271386579499</v>
      </c>
    </row>
    <row r="9313" spans="1:7" x14ac:dyDescent="0.2">
      <c r="A9313" s="7">
        <v>9311</v>
      </c>
      <c r="B9313" s="43">
        <v>63.78</v>
      </c>
      <c r="C9313" s="43">
        <v>144356.0965782658</v>
      </c>
      <c r="D9313" s="43">
        <v>96704.021360912404</v>
      </c>
      <c r="E9313" s="43">
        <v>11842.1383419268</v>
      </c>
      <c r="F9313" s="43">
        <v>17461.7785316179</v>
      </c>
      <c r="G9313" s="43">
        <v>18348.1583438087</v>
      </c>
    </row>
    <row r="9314" spans="1:7" x14ac:dyDescent="0.2">
      <c r="A9314" s="7">
        <v>9312</v>
      </c>
      <c r="B9314" s="43">
        <v>539.78</v>
      </c>
      <c r="C9314" s="43">
        <v>1479326.8017277811</v>
      </c>
      <c r="D9314" s="43">
        <v>2196075.2374940412</v>
      </c>
      <c r="E9314" s="43">
        <v>13927.545975355901</v>
      </c>
      <c r="F9314" s="43">
        <v>0</v>
      </c>
      <c r="G9314" s="43">
        <v>-730675.98174161604</v>
      </c>
    </row>
    <row r="9315" spans="1:7" x14ac:dyDescent="0.2">
      <c r="A9315" s="7">
        <v>9313</v>
      </c>
      <c r="B9315" s="43">
        <v>138.82</v>
      </c>
      <c r="C9315" s="43">
        <v>65101.399531777599</v>
      </c>
      <c r="D9315" s="43">
        <v>62473.760646069197</v>
      </c>
      <c r="E9315" s="43">
        <v>2387.2244327537001</v>
      </c>
      <c r="F9315" s="43">
        <v>0</v>
      </c>
      <c r="G9315" s="43">
        <v>240.41445295470001</v>
      </c>
    </row>
    <row r="9316" spans="1:7" x14ac:dyDescent="0.2">
      <c r="A9316" s="7">
        <v>9314</v>
      </c>
      <c r="B9316" s="43">
        <v>11.71</v>
      </c>
      <c r="C9316" s="43">
        <v>14148.259996131301</v>
      </c>
      <c r="D9316" s="43">
        <v>10847.3513993497</v>
      </c>
      <c r="E9316" s="43">
        <v>6531.2090344728003</v>
      </c>
      <c r="F9316" s="43">
        <v>0</v>
      </c>
      <c r="G9316" s="43">
        <v>-3230.3004376910999</v>
      </c>
    </row>
    <row r="9317" spans="1:7" x14ac:dyDescent="0.2">
      <c r="A9317" s="7">
        <v>9315</v>
      </c>
      <c r="B9317" s="43">
        <v>15.96</v>
      </c>
      <c r="C9317" s="43">
        <v>115333.09956359401</v>
      </c>
      <c r="D9317" s="43">
        <v>76771.337801286194</v>
      </c>
      <c r="E9317" s="43">
        <v>63751.941238011103</v>
      </c>
      <c r="F9317" s="43">
        <v>15280.614849972701</v>
      </c>
      <c r="G9317" s="43">
        <v>-40470.794325675997</v>
      </c>
    </row>
    <row r="9318" spans="1:7" x14ac:dyDescent="0.2">
      <c r="A9318" s="7">
        <v>9316</v>
      </c>
      <c r="B9318" s="43">
        <v>59.59</v>
      </c>
      <c r="C9318" s="43">
        <v>770940.63858357281</v>
      </c>
      <c r="D9318" s="43">
        <v>584990.54738121619</v>
      </c>
      <c r="E9318" s="43">
        <v>69985.780949937893</v>
      </c>
      <c r="F9318" s="43">
        <v>0</v>
      </c>
      <c r="G9318" s="43">
        <v>115964.3102524187</v>
      </c>
    </row>
    <row r="9319" spans="1:7" x14ac:dyDescent="0.2">
      <c r="A9319" s="7">
        <v>9317</v>
      </c>
      <c r="B9319" s="43">
        <v>115.08</v>
      </c>
      <c r="C9319" s="43">
        <v>489181.10591698729</v>
      </c>
      <c r="D9319" s="43">
        <v>459315.54188363458</v>
      </c>
      <c r="E9319" s="43">
        <v>22414.871404412501</v>
      </c>
      <c r="F9319" s="43">
        <v>0</v>
      </c>
      <c r="G9319" s="43">
        <v>7450.6926289401999</v>
      </c>
    </row>
    <row r="9320" spans="1:7" x14ac:dyDescent="0.2">
      <c r="A9320" s="7">
        <v>9318</v>
      </c>
      <c r="B9320" s="43">
        <v>20.04</v>
      </c>
      <c r="C9320" s="43">
        <v>98590.577271034199</v>
      </c>
      <c r="D9320" s="43">
        <v>81091.0603725736</v>
      </c>
      <c r="E9320" s="43">
        <v>25599.020873576599</v>
      </c>
      <c r="F9320" s="43">
        <v>0</v>
      </c>
      <c r="G9320" s="43">
        <v>-8099.5039751161003</v>
      </c>
    </row>
    <row r="9321" spans="1:7" x14ac:dyDescent="0.2">
      <c r="A9321" s="7">
        <v>9319</v>
      </c>
      <c r="B9321" s="43">
        <v>143.19</v>
      </c>
      <c r="C9321" s="43">
        <v>441082.23276530928</v>
      </c>
      <c r="D9321" s="43">
        <v>484132.82703683613</v>
      </c>
      <c r="E9321" s="43">
        <v>15965.5067079734</v>
      </c>
      <c r="F9321" s="43">
        <v>0</v>
      </c>
      <c r="G9321" s="43">
        <v>-59016.100979500297</v>
      </c>
    </row>
    <row r="9322" spans="1:7" x14ac:dyDescent="0.2">
      <c r="A9322" s="7">
        <v>9320</v>
      </c>
      <c r="B9322" s="43">
        <v>384.26</v>
      </c>
      <c r="C9322" s="43">
        <v>3430765.8553675371</v>
      </c>
      <c r="D9322" s="43">
        <v>3355564.761554189</v>
      </c>
      <c r="E9322" s="43">
        <v>47224.109052258602</v>
      </c>
      <c r="F9322" s="43">
        <v>0</v>
      </c>
      <c r="G9322" s="43">
        <v>27976.984761089101</v>
      </c>
    </row>
    <row r="9323" spans="1:7" x14ac:dyDescent="0.2">
      <c r="A9323" s="7">
        <v>9321</v>
      </c>
      <c r="B9323" s="43">
        <v>126.16</v>
      </c>
      <c r="C9323" s="43">
        <v>54587.238046573802</v>
      </c>
      <c r="D9323" s="43">
        <v>58220.009861390899</v>
      </c>
      <c r="E9323" s="43">
        <v>2248.5901754102001</v>
      </c>
      <c r="F9323" s="43">
        <v>0</v>
      </c>
      <c r="G9323" s="43">
        <v>-5881.3619902273003</v>
      </c>
    </row>
    <row r="9324" spans="1:7" x14ac:dyDescent="0.2">
      <c r="A9324" s="7">
        <v>9322</v>
      </c>
      <c r="B9324" s="43">
        <v>29.26</v>
      </c>
      <c r="C9324" s="43">
        <v>84890.263791903999</v>
      </c>
      <c r="D9324" s="43">
        <v>82062.298782505604</v>
      </c>
      <c r="E9324" s="43">
        <v>14739.066938800201</v>
      </c>
      <c r="F9324" s="43">
        <v>0</v>
      </c>
      <c r="G9324" s="43">
        <v>-11911.101929401701</v>
      </c>
    </row>
    <row r="9325" spans="1:7" x14ac:dyDescent="0.2">
      <c r="A9325" s="7">
        <v>9323</v>
      </c>
      <c r="B9325" s="43">
        <v>303.06</v>
      </c>
      <c r="C9325" s="43">
        <v>1178638.8631707749</v>
      </c>
      <c r="D9325" s="43">
        <v>1343132.266092106</v>
      </c>
      <c r="E9325" s="43">
        <v>20237.280318172499</v>
      </c>
      <c r="F9325" s="43">
        <v>0</v>
      </c>
      <c r="G9325" s="43">
        <v>-184730.68323950341</v>
      </c>
    </row>
    <row r="9326" spans="1:7" x14ac:dyDescent="0.2">
      <c r="A9326" s="7">
        <v>9324</v>
      </c>
      <c r="B9326" s="43">
        <v>29.75</v>
      </c>
      <c r="C9326" s="43">
        <v>7235.5622663884997</v>
      </c>
      <c r="D9326" s="43">
        <v>5356.5862520172004</v>
      </c>
      <c r="E9326" s="43">
        <v>1262.8133529549</v>
      </c>
      <c r="F9326" s="43">
        <v>0</v>
      </c>
      <c r="G9326" s="43">
        <v>616.16266141640006</v>
      </c>
    </row>
    <row r="9327" spans="1:7" x14ac:dyDescent="0.2">
      <c r="A9327" s="7">
        <v>9325</v>
      </c>
      <c r="B9327" s="43">
        <v>164.22</v>
      </c>
      <c r="C9327" s="43">
        <v>193928.37466183311</v>
      </c>
      <c r="D9327" s="43">
        <v>199564.41723900731</v>
      </c>
      <c r="E9327" s="43">
        <v>6075.5848291780003</v>
      </c>
      <c r="F9327" s="43">
        <v>0</v>
      </c>
      <c r="G9327" s="43">
        <v>-11711.6274063522</v>
      </c>
    </row>
    <row r="9328" spans="1:7" x14ac:dyDescent="0.2">
      <c r="A9328" s="7">
        <v>9326</v>
      </c>
      <c r="B9328" s="43">
        <v>117.75</v>
      </c>
      <c r="C9328" s="43">
        <v>589933.54913908429</v>
      </c>
      <c r="D9328" s="43">
        <v>480903.33240519272</v>
      </c>
      <c r="E9328" s="43">
        <v>25886.8902113886</v>
      </c>
      <c r="F9328" s="43">
        <v>0</v>
      </c>
      <c r="G9328" s="43">
        <v>83143.326522503005</v>
      </c>
    </row>
    <row r="9329" spans="1:7" x14ac:dyDescent="0.2">
      <c r="A9329" s="7">
        <v>9327</v>
      </c>
      <c r="B9329" s="43">
        <v>9.18</v>
      </c>
      <c r="C9329" s="43">
        <v>4676.8133610333998</v>
      </c>
      <c r="D9329" s="43">
        <v>4413.5147085724002</v>
      </c>
      <c r="E9329" s="43">
        <v>2667.8344308824999</v>
      </c>
      <c r="F9329" s="43">
        <v>0</v>
      </c>
      <c r="G9329" s="43">
        <v>-2404.5357784215998</v>
      </c>
    </row>
    <row r="9330" spans="1:7" x14ac:dyDescent="0.2">
      <c r="A9330" s="7">
        <v>9328</v>
      </c>
      <c r="B9330" s="43">
        <v>91.23</v>
      </c>
      <c r="C9330" s="43">
        <v>569660.81244054949</v>
      </c>
      <c r="D9330" s="43">
        <v>379629.71909673949</v>
      </c>
      <c r="E9330" s="43">
        <v>54414.482581694399</v>
      </c>
      <c r="F9330" s="43">
        <v>74930.679299540396</v>
      </c>
      <c r="G9330" s="43">
        <v>60685.931462575099</v>
      </c>
    </row>
    <row r="9331" spans="1:7" x14ac:dyDescent="0.2">
      <c r="A9331" s="7">
        <v>9329</v>
      </c>
      <c r="B9331" s="43">
        <v>196.43</v>
      </c>
      <c r="C9331" s="43">
        <v>870978.58202306612</v>
      </c>
      <c r="D9331" s="43">
        <v>825750.7874659315</v>
      </c>
      <c r="E9331" s="43">
        <v>22633.955866652999</v>
      </c>
      <c r="F9331" s="43">
        <v>0</v>
      </c>
      <c r="G9331" s="43">
        <v>22593.838690481702</v>
      </c>
    </row>
    <row r="9332" spans="1:7" x14ac:dyDescent="0.2">
      <c r="A9332" s="7">
        <v>9330</v>
      </c>
      <c r="B9332" s="43">
        <v>26.97</v>
      </c>
      <c r="C9332" s="43">
        <v>96929.322209059304</v>
      </c>
      <c r="D9332" s="43">
        <v>91635.4122095434</v>
      </c>
      <c r="E9332" s="43">
        <v>18317.398952757099</v>
      </c>
      <c r="F9332" s="43">
        <v>0</v>
      </c>
      <c r="G9332" s="43">
        <v>-13023.4889532412</v>
      </c>
    </row>
    <row r="9333" spans="1:7" x14ac:dyDescent="0.2">
      <c r="A9333" s="7">
        <v>9331</v>
      </c>
      <c r="B9333" s="43">
        <v>4.3099999999999996</v>
      </c>
      <c r="C9333" s="43">
        <v>17650.246069352001</v>
      </c>
      <c r="D9333" s="43">
        <v>15010.158372179199</v>
      </c>
      <c r="E9333" s="43">
        <v>20897.046614856299</v>
      </c>
      <c r="F9333" s="43">
        <v>0</v>
      </c>
      <c r="G9333" s="43">
        <v>-18256.958917683402</v>
      </c>
    </row>
    <row r="9334" spans="1:7" x14ac:dyDescent="0.2">
      <c r="A9334" s="7">
        <v>9332</v>
      </c>
      <c r="B9334" s="43">
        <v>103.57</v>
      </c>
      <c r="C9334" s="43">
        <v>550239.94804095849</v>
      </c>
      <c r="D9334" s="43">
        <v>436189.86400487402</v>
      </c>
      <c r="E9334" s="43">
        <v>27512.215236658601</v>
      </c>
      <c r="F9334" s="43">
        <v>0</v>
      </c>
      <c r="G9334" s="43">
        <v>86537.868799425894</v>
      </c>
    </row>
    <row r="9335" spans="1:7" x14ac:dyDescent="0.2">
      <c r="A9335" s="7">
        <v>9333</v>
      </c>
      <c r="B9335" s="43">
        <v>2.86</v>
      </c>
      <c r="C9335" s="43">
        <v>1872.9189860447</v>
      </c>
      <c r="D9335" s="43">
        <v>1707.5326578908</v>
      </c>
      <c r="E9335" s="43">
        <v>3286.5447280177</v>
      </c>
      <c r="F9335" s="43">
        <v>0</v>
      </c>
      <c r="G9335" s="43">
        <v>-3121.1583998638998</v>
      </c>
    </row>
    <row r="9336" spans="1:7" x14ac:dyDescent="0.2">
      <c r="A9336" s="7">
        <v>9334</v>
      </c>
      <c r="B9336" s="43">
        <v>140.72999999999999</v>
      </c>
      <c r="C9336" s="43">
        <v>1720574.1317033831</v>
      </c>
      <c r="D9336" s="43">
        <v>1470253.4915661281</v>
      </c>
      <c r="E9336" s="43">
        <v>65345.569975587699</v>
      </c>
      <c r="F9336" s="43">
        <v>0</v>
      </c>
      <c r="G9336" s="43">
        <v>184975.07016166751</v>
      </c>
    </row>
    <row r="9337" spans="1:7" x14ac:dyDescent="0.2">
      <c r="A9337" s="7">
        <v>9335</v>
      </c>
      <c r="B9337" s="43">
        <v>36.729999999999997</v>
      </c>
      <c r="C9337" s="43">
        <v>250833.6575041282</v>
      </c>
      <c r="D9337" s="43">
        <v>167013.83519009789</v>
      </c>
      <c r="E9337" s="43">
        <v>60133.5826712001</v>
      </c>
      <c r="F9337" s="43">
        <v>33128.910082298702</v>
      </c>
      <c r="G9337" s="43">
        <v>-9442.6704394685003</v>
      </c>
    </row>
    <row r="9338" spans="1:7" x14ac:dyDescent="0.2">
      <c r="A9338" s="7">
        <v>9336</v>
      </c>
      <c r="B9338" s="43">
        <v>74.599999999999994</v>
      </c>
      <c r="C9338" s="43">
        <v>37870.638119042203</v>
      </c>
      <c r="D9338" s="43">
        <v>38765.652364141701</v>
      </c>
      <c r="E9338" s="43">
        <v>2543.5048993231999</v>
      </c>
      <c r="F9338" s="43">
        <v>0</v>
      </c>
      <c r="G9338" s="43">
        <v>-3438.5191444226998</v>
      </c>
    </row>
    <row r="9339" spans="1:7" x14ac:dyDescent="0.2">
      <c r="A9339" s="7">
        <v>9337</v>
      </c>
      <c r="B9339" s="43">
        <v>202.12</v>
      </c>
      <c r="C9339" s="43">
        <v>269394.83394635032</v>
      </c>
      <c r="D9339" s="43">
        <v>272485.95929609222</v>
      </c>
      <c r="E9339" s="43">
        <v>6743.9077084340997</v>
      </c>
      <c r="F9339" s="43">
        <v>0</v>
      </c>
      <c r="G9339" s="43">
        <v>-9835.0330581760008</v>
      </c>
    </row>
    <row r="9340" spans="1:7" x14ac:dyDescent="0.2">
      <c r="A9340" s="7">
        <v>9338</v>
      </c>
      <c r="B9340" s="43">
        <v>338.85</v>
      </c>
      <c r="C9340" s="43">
        <v>2485356.6235688152</v>
      </c>
      <c r="D9340" s="43">
        <v>2191148.5067454549</v>
      </c>
      <c r="E9340" s="43">
        <v>39149.164246127701</v>
      </c>
      <c r="F9340" s="43">
        <v>0</v>
      </c>
      <c r="G9340" s="43">
        <v>255058.95257723209</v>
      </c>
    </row>
    <row r="9341" spans="1:7" x14ac:dyDescent="0.2">
      <c r="A9341" s="7">
        <v>9339</v>
      </c>
      <c r="B9341" s="43">
        <v>93.68</v>
      </c>
      <c r="C9341" s="43">
        <v>80492.080601576803</v>
      </c>
      <c r="D9341" s="43">
        <v>53614.835752997998</v>
      </c>
      <c r="E9341" s="43">
        <v>7524.7067581153997</v>
      </c>
      <c r="F9341" s="43">
        <v>10627.407090577901</v>
      </c>
      <c r="G9341" s="43">
        <v>8725.1309998854995</v>
      </c>
    </row>
    <row r="9342" spans="1:7" x14ac:dyDescent="0.2">
      <c r="A9342" s="7">
        <v>9340</v>
      </c>
      <c r="B9342" s="43">
        <v>172.49</v>
      </c>
      <c r="C9342" s="43">
        <v>364742.9888487407</v>
      </c>
      <c r="D9342" s="43">
        <v>376193.73420545988</v>
      </c>
      <c r="E9342" s="43">
        <v>10677.602311173199</v>
      </c>
      <c r="F9342" s="43">
        <v>0</v>
      </c>
      <c r="G9342" s="43">
        <v>-22128.3476678925</v>
      </c>
    </row>
    <row r="9343" spans="1:7" x14ac:dyDescent="0.2">
      <c r="A9343" s="7">
        <v>9341</v>
      </c>
      <c r="B9343" s="43">
        <v>91.19</v>
      </c>
      <c r="C9343" s="43">
        <v>827840.21626643022</v>
      </c>
      <c r="D9343" s="43">
        <v>586723.97560062783</v>
      </c>
      <c r="E9343" s="43">
        <v>49343.611112886298</v>
      </c>
      <c r="F9343" s="43">
        <v>0</v>
      </c>
      <c r="G9343" s="43">
        <v>191772.6295529161</v>
      </c>
    </row>
    <row r="9344" spans="1:7" x14ac:dyDescent="0.2">
      <c r="A9344" s="7">
        <v>9342</v>
      </c>
      <c r="B9344" s="43">
        <v>89.82</v>
      </c>
      <c r="C9344" s="43">
        <v>402951.7275338</v>
      </c>
      <c r="D9344" s="43">
        <v>268618.36613679508</v>
      </c>
      <c r="E9344" s="43">
        <v>33788.9054838804</v>
      </c>
      <c r="F9344" s="43">
        <v>31828.5451921725</v>
      </c>
      <c r="G9344" s="43">
        <v>68715.910720952001</v>
      </c>
    </row>
    <row r="9345" spans="1:7" x14ac:dyDescent="0.2">
      <c r="A9345" s="7">
        <v>9343</v>
      </c>
      <c r="B9345" s="43">
        <v>6.29</v>
      </c>
      <c r="C9345" s="43">
        <v>3887.5879140060001</v>
      </c>
      <c r="D9345" s="43">
        <v>3587.7306617599002</v>
      </c>
      <c r="E9345" s="43">
        <v>3104.3773927850998</v>
      </c>
      <c r="F9345" s="43">
        <v>0</v>
      </c>
      <c r="G9345" s="43">
        <v>-2804.5201405389998</v>
      </c>
    </row>
    <row r="9346" spans="1:7" x14ac:dyDescent="0.2">
      <c r="A9346" s="7">
        <v>9344</v>
      </c>
      <c r="B9346" s="43">
        <v>31.73</v>
      </c>
      <c r="C9346" s="43">
        <v>21927.4738869504</v>
      </c>
      <c r="D9346" s="43">
        <v>14589.217523010801</v>
      </c>
      <c r="E9346" s="43">
        <v>5561.4090002698003</v>
      </c>
      <c r="F9346" s="43">
        <v>2127.0824580658</v>
      </c>
      <c r="G9346" s="43">
        <v>-350.23509439600002</v>
      </c>
    </row>
    <row r="9347" spans="1:7" x14ac:dyDescent="0.2">
      <c r="A9347" s="7">
        <v>9345</v>
      </c>
      <c r="B9347" s="43">
        <v>185.85</v>
      </c>
      <c r="C9347" s="43">
        <v>1038117.111084057</v>
      </c>
      <c r="D9347" s="43">
        <v>901039.97769383958</v>
      </c>
      <c r="E9347" s="43">
        <v>28706.054603916298</v>
      </c>
      <c r="F9347" s="43">
        <v>0</v>
      </c>
      <c r="G9347" s="43">
        <v>108371.0787863013</v>
      </c>
    </row>
    <row r="9348" spans="1:7" x14ac:dyDescent="0.2">
      <c r="A9348" s="7">
        <v>9346</v>
      </c>
      <c r="B9348" s="43">
        <v>27.64</v>
      </c>
      <c r="C9348" s="43">
        <v>251434.67768392331</v>
      </c>
      <c r="D9348" s="43">
        <v>222143.26113221</v>
      </c>
      <c r="E9348" s="43">
        <v>48366.983799511501</v>
      </c>
      <c r="F9348" s="43">
        <v>0</v>
      </c>
      <c r="G9348" s="43">
        <v>-19075.567247798201</v>
      </c>
    </row>
    <row r="9349" spans="1:7" x14ac:dyDescent="0.2">
      <c r="A9349" s="7">
        <v>9347</v>
      </c>
      <c r="B9349" s="43">
        <v>33.82</v>
      </c>
      <c r="C9349" s="43">
        <v>34133.588090235797</v>
      </c>
      <c r="D9349" s="43">
        <v>30361.9605214443</v>
      </c>
      <c r="E9349" s="43">
        <v>5077.6846932901999</v>
      </c>
      <c r="F9349" s="43">
        <v>0</v>
      </c>
      <c r="G9349" s="43">
        <v>-1306.0571244987</v>
      </c>
    </row>
    <row r="9350" spans="1:7" x14ac:dyDescent="0.2">
      <c r="A9350" s="7">
        <v>9348</v>
      </c>
      <c r="B9350" s="43">
        <v>212.03</v>
      </c>
      <c r="C9350" s="43">
        <v>1381770.1333606399</v>
      </c>
      <c r="D9350" s="43">
        <v>1311210.690519081</v>
      </c>
      <c r="E9350" s="43">
        <v>33801.527243926903</v>
      </c>
      <c r="F9350" s="43">
        <v>0</v>
      </c>
      <c r="G9350" s="43">
        <v>36757.9155976318</v>
      </c>
    </row>
    <row r="9351" spans="1:7" x14ac:dyDescent="0.2">
      <c r="A9351" s="7">
        <v>9349</v>
      </c>
      <c r="B9351" s="43">
        <v>88.71</v>
      </c>
      <c r="C9351" s="43">
        <v>9944.9626877474002</v>
      </c>
      <c r="D9351" s="43">
        <v>9057.4773948600996</v>
      </c>
      <c r="E9351" s="43">
        <v>569.3107208468</v>
      </c>
      <c r="F9351" s="43">
        <v>0</v>
      </c>
      <c r="G9351" s="43">
        <v>318.17457204049998</v>
      </c>
    </row>
    <row r="9352" spans="1:7" x14ac:dyDescent="0.2">
      <c r="A9352" s="7">
        <v>9350</v>
      </c>
      <c r="B9352" s="43">
        <v>17.850000000000001</v>
      </c>
      <c r="C9352" s="43">
        <v>78053.149880202502</v>
      </c>
      <c r="D9352" s="43">
        <v>67350.210430395993</v>
      </c>
      <c r="E9352" s="43">
        <v>22277.634596493899</v>
      </c>
      <c r="F9352" s="43">
        <v>0</v>
      </c>
      <c r="G9352" s="43">
        <v>-11574.6951466875</v>
      </c>
    </row>
    <row r="9353" spans="1:7" x14ac:dyDescent="0.2">
      <c r="A9353" s="7">
        <v>9351</v>
      </c>
      <c r="B9353" s="43">
        <v>103.04</v>
      </c>
      <c r="C9353" s="43">
        <v>1361140.97655058</v>
      </c>
      <c r="D9353" s="43">
        <v>1127564.3674306469</v>
      </c>
      <c r="E9353" s="43">
        <v>70713.967620459007</v>
      </c>
      <c r="F9353" s="43">
        <v>0</v>
      </c>
      <c r="G9353" s="43">
        <v>162862.6414994731</v>
      </c>
    </row>
    <row r="9354" spans="1:7" x14ac:dyDescent="0.2">
      <c r="A9354" s="7">
        <v>9352</v>
      </c>
      <c r="B9354" s="43">
        <v>42.84</v>
      </c>
      <c r="C9354" s="43">
        <v>26348.907806220799</v>
      </c>
      <c r="D9354" s="43">
        <v>27901.4473963688</v>
      </c>
      <c r="E9354" s="43">
        <v>3086.7368759896999</v>
      </c>
      <c r="F9354" s="43">
        <v>0</v>
      </c>
      <c r="G9354" s="43">
        <v>-4639.2764661376004</v>
      </c>
    </row>
    <row r="9355" spans="1:7" x14ac:dyDescent="0.2">
      <c r="A9355" s="7">
        <v>9353</v>
      </c>
      <c r="B9355" s="43">
        <v>128.72999999999999</v>
      </c>
      <c r="C9355" s="43">
        <v>232552.39576824341</v>
      </c>
      <c r="D9355" s="43">
        <v>163017.69965664489</v>
      </c>
      <c r="E9355" s="43">
        <v>9631.1568899210997</v>
      </c>
      <c r="F9355" s="43">
        <v>3844.9024352390002</v>
      </c>
      <c r="G9355" s="43">
        <v>56058.636786438401</v>
      </c>
    </row>
    <row r="9356" spans="1:7" x14ac:dyDescent="0.2">
      <c r="A9356" s="7">
        <v>9354</v>
      </c>
      <c r="B9356" s="43">
        <v>31.74</v>
      </c>
      <c r="C9356" s="43">
        <v>50443.795673793997</v>
      </c>
      <c r="D9356" s="43">
        <v>43539.423783259699</v>
      </c>
      <c r="E9356" s="43">
        <v>8008.8424275271</v>
      </c>
      <c r="F9356" s="43">
        <v>0</v>
      </c>
      <c r="G9356" s="43">
        <v>-1104.4705369927999</v>
      </c>
    </row>
    <row r="9357" spans="1:7" x14ac:dyDescent="0.2">
      <c r="A9357" s="7">
        <v>9355</v>
      </c>
      <c r="B9357" s="43">
        <v>190.24</v>
      </c>
      <c r="C9357" s="43">
        <v>818903.02370872209</v>
      </c>
      <c r="D9357" s="43">
        <v>652168.09613753506</v>
      </c>
      <c r="E9357" s="43">
        <v>22290.864279362599</v>
      </c>
      <c r="F9357" s="43">
        <v>0</v>
      </c>
      <c r="G9357" s="43">
        <v>144444.06329182439</v>
      </c>
    </row>
    <row r="9358" spans="1:7" x14ac:dyDescent="0.2">
      <c r="A9358" s="7">
        <v>9356</v>
      </c>
      <c r="B9358" s="43">
        <v>16.48</v>
      </c>
      <c r="C9358" s="43">
        <v>67157.951439253506</v>
      </c>
      <c r="D9358" s="43">
        <v>44686.318754399101</v>
      </c>
      <c r="E9358" s="43">
        <v>31384.5574283065</v>
      </c>
      <c r="F9358" s="43">
        <v>5334.8157850731004</v>
      </c>
      <c r="G9358" s="43">
        <v>-14247.740528525201</v>
      </c>
    </row>
    <row r="9359" spans="1:7" x14ac:dyDescent="0.2">
      <c r="A9359" s="7">
        <v>9357</v>
      </c>
      <c r="B9359" s="43">
        <v>76.17</v>
      </c>
      <c r="C9359" s="43">
        <v>488456.68858698767</v>
      </c>
      <c r="D9359" s="43">
        <v>431147.89756911539</v>
      </c>
      <c r="E9359" s="43">
        <v>33453.7700705592</v>
      </c>
      <c r="F9359" s="43">
        <v>0</v>
      </c>
      <c r="G9359" s="43">
        <v>23855.0209473131</v>
      </c>
    </row>
    <row r="9360" spans="1:7" x14ac:dyDescent="0.2">
      <c r="A9360" s="7">
        <v>9358</v>
      </c>
      <c r="B9360" s="43">
        <v>17.79</v>
      </c>
      <c r="C9360" s="43">
        <v>101225.2003169056</v>
      </c>
      <c r="D9360" s="43">
        <v>83306.879022105</v>
      </c>
      <c r="E9360" s="43">
        <v>29505.541221997599</v>
      </c>
      <c r="F9360" s="43">
        <v>0</v>
      </c>
      <c r="G9360" s="43">
        <v>-11587.219927197</v>
      </c>
    </row>
    <row r="9361" spans="1:7" x14ac:dyDescent="0.2">
      <c r="A9361" s="7">
        <v>9359</v>
      </c>
      <c r="B9361" s="43">
        <v>17.829999999999998</v>
      </c>
      <c r="C9361" s="43">
        <v>10206.184761664499</v>
      </c>
      <c r="D9361" s="43">
        <v>8464.0186065826001</v>
      </c>
      <c r="E9361" s="43">
        <v>2954.257227433</v>
      </c>
      <c r="F9361" s="43">
        <v>0</v>
      </c>
      <c r="G9361" s="43">
        <v>-1212.0910723510999</v>
      </c>
    </row>
    <row r="9362" spans="1:7" x14ac:dyDescent="0.2">
      <c r="A9362" s="7">
        <v>9360</v>
      </c>
      <c r="B9362" s="43">
        <v>233.85</v>
      </c>
      <c r="C9362" s="43">
        <v>175855.68942407839</v>
      </c>
      <c r="D9362" s="43">
        <v>228398.21742048999</v>
      </c>
      <c r="E9362" s="43">
        <v>3781.7654462519999</v>
      </c>
      <c r="F9362" s="43">
        <v>0</v>
      </c>
      <c r="G9362" s="43">
        <v>-56324.293442663497</v>
      </c>
    </row>
    <row r="9363" spans="1:7" x14ac:dyDescent="0.2">
      <c r="A9363" s="7">
        <v>9361</v>
      </c>
      <c r="B9363" s="43">
        <v>12.75</v>
      </c>
      <c r="C9363" s="43">
        <v>4963.9769633025999</v>
      </c>
      <c r="D9363" s="43">
        <v>4540.0289360241004</v>
      </c>
      <c r="E9363" s="43">
        <v>1960.3458648568001</v>
      </c>
      <c r="F9363" s="43">
        <v>0</v>
      </c>
      <c r="G9363" s="43">
        <v>-1536.3978375782999</v>
      </c>
    </row>
    <row r="9364" spans="1:7" x14ac:dyDescent="0.2">
      <c r="A9364" s="7">
        <v>9362</v>
      </c>
      <c r="B9364" s="43">
        <v>25.38</v>
      </c>
      <c r="C9364" s="43">
        <v>18109.721241433999</v>
      </c>
      <c r="D9364" s="43">
        <v>16092.9505550306</v>
      </c>
      <c r="E9364" s="43">
        <v>3635.2594431358998</v>
      </c>
      <c r="F9364" s="43">
        <v>0</v>
      </c>
      <c r="G9364" s="43">
        <v>-1618.4887567325</v>
      </c>
    </row>
    <row r="9365" spans="1:7" x14ac:dyDescent="0.2">
      <c r="A9365" s="7">
        <v>9363</v>
      </c>
      <c r="B9365" s="43">
        <v>116.66</v>
      </c>
      <c r="C9365" s="43">
        <v>419154.50340334408</v>
      </c>
      <c r="D9365" s="43">
        <v>428570.21258647129</v>
      </c>
      <c r="E9365" s="43">
        <v>18798.580380118601</v>
      </c>
      <c r="F9365" s="43">
        <v>0</v>
      </c>
      <c r="G9365" s="43">
        <v>-28214.289563245798</v>
      </c>
    </row>
    <row r="9366" spans="1:7" x14ac:dyDescent="0.2">
      <c r="A9366" s="7">
        <v>9364</v>
      </c>
      <c r="B9366" s="43">
        <v>27.71</v>
      </c>
      <c r="C9366" s="43">
        <v>123674.9186312478</v>
      </c>
      <c r="D9366" s="43">
        <v>103341.12981305071</v>
      </c>
      <c r="E9366" s="43">
        <v>22901.702257349501</v>
      </c>
      <c r="F9366" s="43">
        <v>0</v>
      </c>
      <c r="G9366" s="43">
        <v>-2567.9134391523999</v>
      </c>
    </row>
    <row r="9367" spans="1:7" x14ac:dyDescent="0.2">
      <c r="A9367" s="7">
        <v>9365</v>
      </c>
      <c r="B9367" s="43">
        <v>115.82</v>
      </c>
      <c r="C9367" s="43">
        <v>188022.04253150921</v>
      </c>
      <c r="D9367" s="43">
        <v>190730.59682509699</v>
      </c>
      <c r="E9367" s="43">
        <v>8349.1100781105997</v>
      </c>
      <c r="F9367" s="43">
        <v>0</v>
      </c>
      <c r="G9367" s="43">
        <v>-11057.6643716983</v>
      </c>
    </row>
    <row r="9368" spans="1:7" x14ac:dyDescent="0.2">
      <c r="A9368" s="7">
        <v>9366</v>
      </c>
      <c r="B9368" s="43">
        <v>21.9</v>
      </c>
      <c r="C9368" s="43">
        <v>120814.8173074267</v>
      </c>
      <c r="D9368" s="43">
        <v>83053.714741414195</v>
      </c>
      <c r="E9368" s="43">
        <v>28818.759529032501</v>
      </c>
      <c r="F9368" s="43">
        <v>8227.2279937108997</v>
      </c>
      <c r="G9368" s="43">
        <v>715.11504326919999</v>
      </c>
    </row>
    <row r="9369" spans="1:7" x14ac:dyDescent="0.2">
      <c r="A9369" s="7">
        <v>9367</v>
      </c>
      <c r="B9369" s="43">
        <v>42.6</v>
      </c>
      <c r="C9369" s="43">
        <v>23524.182213936801</v>
      </c>
      <c r="D9369" s="43">
        <v>21548.077795752299</v>
      </c>
      <c r="E9369" s="43">
        <v>2779.3304022850002</v>
      </c>
      <c r="F9369" s="43">
        <v>0</v>
      </c>
      <c r="G9369" s="43">
        <v>-803.2259841005</v>
      </c>
    </row>
    <row r="9370" spans="1:7" x14ac:dyDescent="0.2">
      <c r="A9370" s="7">
        <v>9368</v>
      </c>
      <c r="B9370" s="43">
        <v>38.700000000000003</v>
      </c>
      <c r="C9370" s="43">
        <v>309844.33064145048</v>
      </c>
      <c r="D9370" s="43">
        <v>260298.7807015228</v>
      </c>
      <c r="E9370" s="43">
        <v>42002.990241727399</v>
      </c>
      <c r="F9370" s="43">
        <v>0</v>
      </c>
      <c r="G9370" s="43">
        <v>7542.5596982002999</v>
      </c>
    </row>
    <row r="9371" spans="1:7" x14ac:dyDescent="0.2">
      <c r="A9371" s="7">
        <v>9369</v>
      </c>
      <c r="B9371" s="43">
        <v>61.2</v>
      </c>
      <c r="C9371" s="43">
        <v>318246.57336030662</v>
      </c>
      <c r="D9371" s="43">
        <v>277717.37493938667</v>
      </c>
      <c r="E9371" s="43">
        <v>26933.625487860201</v>
      </c>
      <c r="F9371" s="43">
        <v>0</v>
      </c>
      <c r="G9371" s="43">
        <v>13595.5729330596</v>
      </c>
    </row>
    <row r="9372" spans="1:7" x14ac:dyDescent="0.2">
      <c r="A9372" s="7">
        <v>9370</v>
      </c>
      <c r="B9372" s="43">
        <v>115.54</v>
      </c>
      <c r="C9372" s="43">
        <v>890273.83134490519</v>
      </c>
      <c r="D9372" s="43">
        <v>711224.37680558418</v>
      </c>
      <c r="E9372" s="43">
        <v>41393.366575290202</v>
      </c>
      <c r="F9372" s="43">
        <v>0</v>
      </c>
      <c r="G9372" s="43">
        <v>137656.0879640308</v>
      </c>
    </row>
    <row r="9373" spans="1:7" x14ac:dyDescent="0.2">
      <c r="A9373" s="7">
        <v>9371</v>
      </c>
      <c r="B9373" s="43">
        <v>63.75</v>
      </c>
      <c r="C9373" s="43">
        <v>636981.22811018862</v>
      </c>
      <c r="D9373" s="43">
        <v>435663.39167614852</v>
      </c>
      <c r="E9373" s="43">
        <v>53342.319403252601</v>
      </c>
      <c r="F9373" s="43">
        <v>31059.507341849901</v>
      </c>
      <c r="G9373" s="43">
        <v>116916.0096889376</v>
      </c>
    </row>
    <row r="9374" spans="1:7" x14ac:dyDescent="0.2">
      <c r="A9374" s="7">
        <v>9372</v>
      </c>
      <c r="B9374" s="43">
        <v>18.57</v>
      </c>
      <c r="C9374" s="43">
        <v>17704.377298165498</v>
      </c>
      <c r="D9374" s="43">
        <v>11800.800945990601</v>
      </c>
      <c r="E9374" s="43">
        <v>8289.0417800774994</v>
      </c>
      <c r="F9374" s="43">
        <v>2335.5407078108001</v>
      </c>
      <c r="G9374" s="43">
        <v>-4721.0061357134</v>
      </c>
    </row>
    <row r="9375" spans="1:7" x14ac:dyDescent="0.2">
      <c r="A9375" s="7">
        <v>9373</v>
      </c>
      <c r="B9375" s="43">
        <v>14.6</v>
      </c>
      <c r="C9375" s="43">
        <v>77233.594408757403</v>
      </c>
      <c r="D9375" s="43">
        <v>74640.472624620903</v>
      </c>
      <c r="E9375" s="43">
        <v>27792.331668529001</v>
      </c>
      <c r="F9375" s="43">
        <v>0</v>
      </c>
      <c r="G9375" s="43">
        <v>-25199.209884392501</v>
      </c>
    </row>
    <row r="9376" spans="1:7" x14ac:dyDescent="0.2">
      <c r="A9376" s="7">
        <v>9374</v>
      </c>
      <c r="B9376" s="43">
        <v>308.36</v>
      </c>
      <c r="C9376" s="43">
        <v>1465910.7691374021</v>
      </c>
      <c r="D9376" s="43">
        <v>975320.72317803279</v>
      </c>
      <c r="E9376" s="43">
        <v>36529.686800989097</v>
      </c>
      <c r="F9376" s="43">
        <v>117706.3753908833</v>
      </c>
      <c r="G9376" s="43">
        <v>336353.98376749689</v>
      </c>
    </row>
    <row r="9377" spans="1:7" x14ac:dyDescent="0.2">
      <c r="A9377" s="7">
        <v>9375</v>
      </c>
      <c r="B9377" s="43">
        <v>10.45</v>
      </c>
      <c r="C9377" s="43">
        <v>9967.6152774931998</v>
      </c>
      <c r="D9377" s="43">
        <v>10151.101044447099</v>
      </c>
      <c r="E9377" s="43">
        <v>4800.7627320112997</v>
      </c>
      <c r="F9377" s="43">
        <v>0</v>
      </c>
      <c r="G9377" s="43">
        <v>-4984.2484989653003</v>
      </c>
    </row>
    <row r="9378" spans="1:7" x14ac:dyDescent="0.2">
      <c r="A9378" s="7">
        <v>9376</v>
      </c>
      <c r="B9378" s="43">
        <v>284.77999999999997</v>
      </c>
      <c r="C9378" s="43">
        <v>20110.366338130199</v>
      </c>
      <c r="D9378" s="43">
        <v>21254.602443529799</v>
      </c>
      <c r="E9378" s="43">
        <v>355.56646065249998</v>
      </c>
      <c r="F9378" s="43">
        <v>0</v>
      </c>
      <c r="G9378" s="43">
        <v>-1499.8025660521</v>
      </c>
    </row>
    <row r="9379" spans="1:7" x14ac:dyDescent="0.2">
      <c r="A9379" s="7">
        <v>9377</v>
      </c>
      <c r="B9379" s="43">
        <v>446.87</v>
      </c>
      <c r="C9379" s="43">
        <v>3629394.9143938711</v>
      </c>
      <c r="D9379" s="43">
        <v>3943788.266644788</v>
      </c>
      <c r="E9379" s="43">
        <v>42467.514544845202</v>
      </c>
      <c r="F9379" s="43">
        <v>0</v>
      </c>
      <c r="G9379" s="43">
        <v>-356860.86679576221</v>
      </c>
    </row>
    <row r="9380" spans="1:7" x14ac:dyDescent="0.2">
      <c r="A9380" s="7">
        <v>9378</v>
      </c>
      <c r="B9380" s="43">
        <v>6.94</v>
      </c>
      <c r="C9380" s="43">
        <v>51462.954014621399</v>
      </c>
      <c r="D9380" s="43">
        <v>36402.431310420499</v>
      </c>
      <c r="E9380" s="43">
        <v>38662.833302735002</v>
      </c>
      <c r="F9380" s="43">
        <v>0</v>
      </c>
      <c r="G9380" s="43">
        <v>-23602.310598534001</v>
      </c>
    </row>
    <row r="9381" spans="1:7" x14ac:dyDescent="0.2">
      <c r="A9381" s="7">
        <v>9379</v>
      </c>
      <c r="B9381" s="43">
        <v>89.03</v>
      </c>
      <c r="C9381" s="43">
        <v>81006.764682684807</v>
      </c>
      <c r="D9381" s="43">
        <v>59637.594125030802</v>
      </c>
      <c r="E9381" s="43">
        <v>4732.5262083486004</v>
      </c>
      <c r="F9381" s="43">
        <v>0</v>
      </c>
      <c r="G9381" s="43">
        <v>16636.644349305399</v>
      </c>
    </row>
    <row r="9382" spans="1:7" x14ac:dyDescent="0.2">
      <c r="A9382" s="7">
        <v>9380</v>
      </c>
      <c r="B9382" s="43">
        <v>57.08</v>
      </c>
      <c r="C9382" s="43">
        <v>166834.0577943252</v>
      </c>
      <c r="D9382" s="43">
        <v>111078.90344129479</v>
      </c>
      <c r="E9382" s="43">
        <v>23309.606906522498</v>
      </c>
      <c r="F9382" s="43">
        <v>16112.884242227199</v>
      </c>
      <c r="G9382" s="43">
        <v>16332.6632042807</v>
      </c>
    </row>
    <row r="9383" spans="1:7" x14ac:dyDescent="0.2">
      <c r="A9383" s="7">
        <v>9381</v>
      </c>
      <c r="B9383" s="43">
        <v>29.74</v>
      </c>
      <c r="C9383" s="43">
        <v>77322.856212171493</v>
      </c>
      <c r="D9383" s="43">
        <v>68087.022558680896</v>
      </c>
      <c r="E9383" s="43">
        <v>13267.105022763801</v>
      </c>
      <c r="F9383" s="43">
        <v>0</v>
      </c>
      <c r="G9383" s="43">
        <v>-4031.2713692730999</v>
      </c>
    </row>
    <row r="9384" spans="1:7" x14ac:dyDescent="0.2">
      <c r="A9384" s="7">
        <v>9382</v>
      </c>
      <c r="B9384" s="43">
        <v>147.97999999999999</v>
      </c>
      <c r="C9384" s="43">
        <v>172891.76512608471</v>
      </c>
      <c r="D9384" s="43">
        <v>175558.20025180129</v>
      </c>
      <c r="E9384" s="43">
        <v>5875.5668853072002</v>
      </c>
      <c r="F9384" s="43">
        <v>0</v>
      </c>
      <c r="G9384" s="43">
        <v>-8542.0020110238002</v>
      </c>
    </row>
    <row r="9385" spans="1:7" x14ac:dyDescent="0.2">
      <c r="A9385" s="7">
        <v>9383</v>
      </c>
      <c r="B9385" s="43">
        <v>13.97</v>
      </c>
      <c r="C9385" s="43">
        <v>153471.72826831619</v>
      </c>
      <c r="D9385" s="43">
        <v>102114.42567681269</v>
      </c>
      <c r="E9385" s="43">
        <v>87856.853202102197</v>
      </c>
      <c r="F9385" s="43">
        <v>14990.664660799899</v>
      </c>
      <c r="G9385" s="43">
        <v>-51490.215271398702</v>
      </c>
    </row>
    <row r="9386" spans="1:7" x14ac:dyDescent="0.2">
      <c r="A9386" s="7">
        <v>9384</v>
      </c>
      <c r="B9386" s="43">
        <v>44.92</v>
      </c>
      <c r="C9386" s="43">
        <v>324203.41711106559</v>
      </c>
      <c r="D9386" s="43">
        <v>252072.39004953179</v>
      </c>
      <c r="E9386" s="43">
        <v>37363.836804416998</v>
      </c>
      <c r="F9386" s="43">
        <v>0</v>
      </c>
      <c r="G9386" s="43">
        <v>34767.190257116803</v>
      </c>
    </row>
    <row r="9387" spans="1:7" x14ac:dyDescent="0.2">
      <c r="A9387" s="7">
        <v>9385</v>
      </c>
      <c r="B9387" s="43">
        <v>66.44</v>
      </c>
      <c r="C9387" s="43">
        <v>480551.61279999762</v>
      </c>
      <c r="D9387" s="43">
        <v>319916.31691959861</v>
      </c>
      <c r="E9387" s="43">
        <v>57770.312770130899</v>
      </c>
      <c r="F9387" s="43">
        <v>46443.623540243803</v>
      </c>
      <c r="G9387" s="43">
        <v>56421.3595700242</v>
      </c>
    </row>
    <row r="9388" spans="1:7" x14ac:dyDescent="0.2">
      <c r="A9388" s="7">
        <v>9386</v>
      </c>
      <c r="B9388" s="43">
        <v>33.68</v>
      </c>
      <c r="C9388" s="43">
        <v>136755.25469935921</v>
      </c>
      <c r="D9388" s="43">
        <v>120556.5145556136</v>
      </c>
      <c r="E9388" s="43">
        <v>20653.362237195</v>
      </c>
      <c r="F9388" s="43">
        <v>0</v>
      </c>
      <c r="G9388" s="43">
        <v>-4454.6220934494004</v>
      </c>
    </row>
    <row r="9389" spans="1:7" x14ac:dyDescent="0.2">
      <c r="A9389" s="7">
        <v>9387</v>
      </c>
      <c r="B9389" s="43">
        <v>119.56</v>
      </c>
      <c r="C9389" s="43">
        <v>43172.140309150403</v>
      </c>
      <c r="D9389" s="43">
        <v>39359.319807968699</v>
      </c>
      <c r="E9389" s="43">
        <v>1880.0814538223001</v>
      </c>
      <c r="F9389" s="43">
        <v>0</v>
      </c>
      <c r="G9389" s="43">
        <v>1932.7390473594</v>
      </c>
    </row>
    <row r="9390" spans="1:7" x14ac:dyDescent="0.2">
      <c r="A9390" s="7">
        <v>9388</v>
      </c>
      <c r="B9390" s="43">
        <v>96.7</v>
      </c>
      <c r="C9390" s="43">
        <v>259321.6220385058</v>
      </c>
      <c r="D9390" s="43">
        <v>175762.1271490849</v>
      </c>
      <c r="E9390" s="43">
        <v>14021.659322306499</v>
      </c>
      <c r="F9390" s="43">
        <v>26048.950722029502</v>
      </c>
      <c r="G9390" s="43">
        <v>43488.884845084802</v>
      </c>
    </row>
    <row r="9391" spans="1:7" x14ac:dyDescent="0.2">
      <c r="A9391" s="7">
        <v>9389</v>
      </c>
      <c r="B9391" s="43">
        <v>119.9</v>
      </c>
      <c r="C9391" s="43">
        <v>1220178.7274865371</v>
      </c>
      <c r="D9391" s="43">
        <v>1165780.266680941</v>
      </c>
      <c r="E9391" s="43">
        <v>53505.952947716803</v>
      </c>
      <c r="F9391" s="43">
        <v>0</v>
      </c>
      <c r="G9391" s="43">
        <v>892.50785787949997</v>
      </c>
    </row>
    <row r="9392" spans="1:7" x14ac:dyDescent="0.2">
      <c r="A9392" s="7">
        <v>9390</v>
      </c>
      <c r="B9392" s="43">
        <v>39.950000000000003</v>
      </c>
      <c r="C9392" s="43">
        <v>3346.9440640162002</v>
      </c>
      <c r="D9392" s="43">
        <v>3418.5995620465001</v>
      </c>
      <c r="E9392" s="43">
        <v>419.41237430709998</v>
      </c>
      <c r="F9392" s="43">
        <v>0</v>
      </c>
      <c r="G9392" s="43">
        <v>-491.06787233739999</v>
      </c>
    </row>
    <row r="9393" spans="1:7" x14ac:dyDescent="0.2">
      <c r="A9393" s="7">
        <v>9391</v>
      </c>
      <c r="B9393" s="43">
        <v>97.51</v>
      </c>
      <c r="C9393" s="43">
        <v>619711.02224125969</v>
      </c>
      <c r="D9393" s="43">
        <v>446202.31893256679</v>
      </c>
      <c r="E9393" s="43">
        <v>34507.3832097907</v>
      </c>
      <c r="F9393" s="43">
        <v>0</v>
      </c>
      <c r="G9393" s="43">
        <v>139001.32009890219</v>
      </c>
    </row>
    <row r="9394" spans="1:7" x14ac:dyDescent="0.2">
      <c r="A9394" s="7">
        <v>9392</v>
      </c>
      <c r="B9394" s="43">
        <v>203.35</v>
      </c>
      <c r="C9394" s="43">
        <v>117013.2080819801</v>
      </c>
      <c r="D9394" s="43">
        <v>97303.6485828359</v>
      </c>
      <c r="E9394" s="43">
        <v>3084.2168357657001</v>
      </c>
      <c r="F9394" s="43">
        <v>0</v>
      </c>
      <c r="G9394" s="43">
        <v>16625.342663378498</v>
      </c>
    </row>
    <row r="9395" spans="1:7" x14ac:dyDescent="0.2">
      <c r="A9395" s="7">
        <v>9393</v>
      </c>
      <c r="B9395" s="43">
        <v>98.43</v>
      </c>
      <c r="C9395" s="43">
        <v>13515.100784983701</v>
      </c>
      <c r="D9395" s="43">
        <v>14599.717053341499</v>
      </c>
      <c r="E9395" s="43">
        <v>687.95560147970002</v>
      </c>
      <c r="F9395" s="43">
        <v>0</v>
      </c>
      <c r="G9395" s="43">
        <v>-1772.5718698374999</v>
      </c>
    </row>
    <row r="9396" spans="1:7" x14ac:dyDescent="0.2">
      <c r="A9396" s="7">
        <v>9394</v>
      </c>
      <c r="B9396" s="43">
        <v>36.6</v>
      </c>
      <c r="C9396" s="43">
        <v>178901.57872499819</v>
      </c>
      <c r="D9396" s="43">
        <v>119015.3660520844</v>
      </c>
      <c r="E9396" s="43">
        <v>37736.579530973002</v>
      </c>
      <c r="F9396" s="43">
        <v>14272.320298721201</v>
      </c>
      <c r="G9396" s="43">
        <v>7877.3128432197</v>
      </c>
    </row>
    <row r="9397" spans="1:7" x14ac:dyDescent="0.2">
      <c r="A9397" s="7">
        <v>9395</v>
      </c>
      <c r="B9397" s="43">
        <v>301.77999999999997</v>
      </c>
      <c r="C9397" s="43">
        <v>2660480.5628687241</v>
      </c>
      <c r="D9397" s="43">
        <v>2638000.6704233498</v>
      </c>
      <c r="E9397" s="43">
        <v>46458.946273201298</v>
      </c>
      <c r="F9397" s="43">
        <v>0</v>
      </c>
      <c r="G9397" s="43">
        <v>-23979.053827827</v>
      </c>
    </row>
    <row r="9398" spans="1:7" x14ac:dyDescent="0.2">
      <c r="A9398" s="7">
        <v>9396</v>
      </c>
      <c r="B9398" s="43">
        <v>77.11</v>
      </c>
      <c r="C9398" s="43">
        <v>50540.906776159201</v>
      </c>
      <c r="D9398" s="43">
        <v>62125.376812270697</v>
      </c>
      <c r="E9398" s="43">
        <v>3308.3350157335999</v>
      </c>
      <c r="F9398" s="43">
        <v>0</v>
      </c>
      <c r="G9398" s="43">
        <v>-14892.8050518452</v>
      </c>
    </row>
    <row r="9399" spans="1:7" x14ac:dyDescent="0.2">
      <c r="A9399" s="7">
        <v>9397</v>
      </c>
      <c r="B9399" s="43">
        <v>53.31</v>
      </c>
      <c r="C9399" s="43">
        <v>192242.89696944191</v>
      </c>
      <c r="D9399" s="43">
        <v>164159.17458835259</v>
      </c>
      <c r="E9399" s="43">
        <v>18349.996352100701</v>
      </c>
      <c r="F9399" s="43">
        <v>0</v>
      </c>
      <c r="G9399" s="43">
        <v>9733.7260289885999</v>
      </c>
    </row>
    <row r="9400" spans="1:7" x14ac:dyDescent="0.2">
      <c r="A9400" s="7">
        <v>9398</v>
      </c>
      <c r="B9400" s="43">
        <v>51.39</v>
      </c>
      <c r="C9400" s="43">
        <v>225199.49621905401</v>
      </c>
      <c r="D9400" s="43">
        <v>235297.15468936769</v>
      </c>
      <c r="E9400" s="43">
        <v>22529.888758842098</v>
      </c>
      <c r="F9400" s="43">
        <v>0</v>
      </c>
      <c r="G9400" s="43">
        <v>-32627.5472291558</v>
      </c>
    </row>
    <row r="9401" spans="1:7" x14ac:dyDescent="0.2">
      <c r="A9401" s="7">
        <v>9399</v>
      </c>
      <c r="B9401" s="43">
        <v>13.25</v>
      </c>
      <c r="C9401" s="43">
        <v>40744.89195451</v>
      </c>
      <c r="D9401" s="43">
        <v>40517.910552102498</v>
      </c>
      <c r="E9401" s="43">
        <v>15666.4458801854</v>
      </c>
      <c r="F9401" s="43">
        <v>0</v>
      </c>
      <c r="G9401" s="43">
        <v>-15439.464477777899</v>
      </c>
    </row>
    <row r="9402" spans="1:7" x14ac:dyDescent="0.2">
      <c r="A9402" s="7">
        <v>9400</v>
      </c>
      <c r="B9402" s="43">
        <v>3.21</v>
      </c>
      <c r="C9402" s="43">
        <v>4084.3854605738002</v>
      </c>
      <c r="D9402" s="43">
        <v>4071.2032904724001</v>
      </c>
      <c r="E9402" s="43">
        <v>6396.2115717876004</v>
      </c>
      <c r="F9402" s="43">
        <v>0</v>
      </c>
      <c r="G9402" s="43">
        <v>-6383.0294016861999</v>
      </c>
    </row>
    <row r="9403" spans="1:7" x14ac:dyDescent="0.2">
      <c r="A9403" s="7">
        <v>9401</v>
      </c>
      <c r="B9403" s="43">
        <v>26.65</v>
      </c>
      <c r="C9403" s="43">
        <v>299453.60723292781</v>
      </c>
      <c r="D9403" s="43">
        <v>231456.4601611745</v>
      </c>
      <c r="E9403" s="43">
        <v>59259.566549431103</v>
      </c>
      <c r="F9403" s="43">
        <v>0</v>
      </c>
      <c r="G9403" s="43">
        <v>8737.5805223221996</v>
      </c>
    </row>
    <row r="9404" spans="1:7" x14ac:dyDescent="0.2">
      <c r="A9404" s="7">
        <v>9402</v>
      </c>
      <c r="B9404" s="43">
        <v>18.93</v>
      </c>
      <c r="C9404" s="43">
        <v>82232.179275329094</v>
      </c>
      <c r="D9404" s="43">
        <v>78836.641134418896</v>
      </c>
      <c r="E9404" s="43">
        <v>22228.591078202</v>
      </c>
      <c r="F9404" s="43">
        <v>0</v>
      </c>
      <c r="G9404" s="43">
        <v>-18833.052937291799</v>
      </c>
    </row>
    <row r="9405" spans="1:7" x14ac:dyDescent="0.2">
      <c r="A9405" s="7">
        <v>9403</v>
      </c>
      <c r="B9405" s="43">
        <v>406.89</v>
      </c>
      <c r="C9405" s="43">
        <v>3705897.4944910971</v>
      </c>
      <c r="D9405" s="43">
        <v>2466339.4360993169</v>
      </c>
      <c r="E9405" s="43">
        <v>72871.971537458696</v>
      </c>
      <c r="F9405" s="43">
        <v>363297.72179346578</v>
      </c>
      <c r="G9405" s="43">
        <v>803388.36506085517</v>
      </c>
    </row>
    <row r="9406" spans="1:7" x14ac:dyDescent="0.2">
      <c r="A9406" s="7">
        <v>9404</v>
      </c>
      <c r="B9406" s="43">
        <v>54.48</v>
      </c>
      <c r="C9406" s="43">
        <v>17869.2645922878</v>
      </c>
      <c r="D9406" s="43">
        <v>15197.142741871199</v>
      </c>
      <c r="E9406" s="43">
        <v>1724.0886892797</v>
      </c>
      <c r="F9406" s="43">
        <v>0</v>
      </c>
      <c r="G9406" s="43">
        <v>948.03316113690005</v>
      </c>
    </row>
    <row r="9407" spans="1:7" x14ac:dyDescent="0.2">
      <c r="A9407" s="7">
        <v>9405</v>
      </c>
      <c r="B9407" s="43">
        <v>76.2</v>
      </c>
      <c r="C9407" s="43">
        <v>1036460.929895327</v>
      </c>
      <c r="D9407" s="43">
        <v>690632.87804598571</v>
      </c>
      <c r="E9407" s="43">
        <v>102708.5246776601</v>
      </c>
      <c r="F9407" s="43">
        <v>81707.772943321193</v>
      </c>
      <c r="G9407" s="43">
        <v>161411.75422836019</v>
      </c>
    </row>
    <row r="9408" spans="1:7" x14ac:dyDescent="0.2">
      <c r="A9408" s="7">
        <v>9406</v>
      </c>
      <c r="B9408" s="43">
        <v>43.27</v>
      </c>
      <c r="C9408" s="43">
        <v>24629.363298189</v>
      </c>
      <c r="D9408" s="43">
        <v>20272.8250438246</v>
      </c>
      <c r="E9408" s="43">
        <v>2916.119825751</v>
      </c>
      <c r="F9408" s="43">
        <v>0</v>
      </c>
      <c r="G9408" s="43">
        <v>1440.4184286134</v>
      </c>
    </row>
    <row r="9409" spans="1:7" x14ac:dyDescent="0.2">
      <c r="A9409" s="7">
        <v>9407</v>
      </c>
      <c r="B9409" s="43">
        <v>59.9</v>
      </c>
      <c r="C9409" s="43">
        <v>215010.8536253804</v>
      </c>
      <c r="D9409" s="43">
        <v>143174.71912348241</v>
      </c>
      <c r="E9409" s="43">
        <v>31582.585602487099</v>
      </c>
      <c r="F9409" s="43">
        <v>28385.748764867702</v>
      </c>
      <c r="G9409" s="43">
        <v>11867.8001345431</v>
      </c>
    </row>
    <row r="9410" spans="1:7" x14ac:dyDescent="0.2">
      <c r="A9410" s="7">
        <v>9408</v>
      </c>
      <c r="B9410" s="43">
        <v>180.72</v>
      </c>
      <c r="C9410" s="43">
        <v>1137722.6279729509</v>
      </c>
      <c r="D9410" s="43">
        <v>1059259.402023897</v>
      </c>
      <c r="E9410" s="43">
        <v>33413.924436675603</v>
      </c>
      <c r="F9410" s="43">
        <v>0</v>
      </c>
      <c r="G9410" s="43">
        <v>45049.301512379003</v>
      </c>
    </row>
    <row r="9411" spans="1:7" x14ac:dyDescent="0.2">
      <c r="A9411" s="7">
        <v>9409</v>
      </c>
      <c r="B9411" s="43">
        <v>81.41</v>
      </c>
      <c r="C9411" s="43">
        <v>369226.56263276009</v>
      </c>
      <c r="D9411" s="43">
        <v>245771.70863241711</v>
      </c>
      <c r="E9411" s="43">
        <v>34739.947876485399</v>
      </c>
      <c r="F9411" s="43">
        <v>29255.514946942301</v>
      </c>
      <c r="G9411" s="43">
        <v>59459.391176915298</v>
      </c>
    </row>
    <row r="9412" spans="1:7" x14ac:dyDescent="0.2">
      <c r="A9412" s="7">
        <v>9410</v>
      </c>
      <c r="B9412" s="43">
        <v>149.53</v>
      </c>
      <c r="C9412" s="43">
        <v>18064.2202710362</v>
      </c>
      <c r="D9412" s="43">
        <v>12792.2615848634</v>
      </c>
      <c r="E9412" s="43">
        <v>643.67839498490002</v>
      </c>
      <c r="F9412" s="43">
        <v>0</v>
      </c>
      <c r="G9412" s="43">
        <v>4628.2802911878998</v>
      </c>
    </row>
    <row r="9413" spans="1:7" x14ac:dyDescent="0.2">
      <c r="A9413" s="7">
        <v>9411</v>
      </c>
      <c r="B9413" s="43">
        <v>52.17</v>
      </c>
      <c r="C9413" s="43">
        <v>658932.86314425524</v>
      </c>
      <c r="D9413" s="43">
        <v>438866.44337665162</v>
      </c>
      <c r="E9413" s="43">
        <v>96085.854282856701</v>
      </c>
      <c r="F9413" s="43">
        <v>51915.041475498401</v>
      </c>
      <c r="G9413" s="43">
        <v>72065.524009248606</v>
      </c>
    </row>
    <row r="9414" spans="1:7" x14ac:dyDescent="0.2">
      <c r="A9414" s="7">
        <v>9412</v>
      </c>
      <c r="B9414" s="43">
        <v>56.04</v>
      </c>
      <c r="C9414" s="43">
        <v>797409.6397285636</v>
      </c>
      <c r="D9414" s="43">
        <v>531357.48672717321</v>
      </c>
      <c r="E9414" s="43">
        <v>107496.3788322834</v>
      </c>
      <c r="F9414" s="43">
        <v>62571.781754146701</v>
      </c>
      <c r="G9414" s="43">
        <v>95983.992414960303</v>
      </c>
    </row>
    <row r="9415" spans="1:7" x14ac:dyDescent="0.2">
      <c r="A9415" s="7">
        <v>9413</v>
      </c>
      <c r="B9415" s="43">
        <v>7.7</v>
      </c>
      <c r="C9415" s="43">
        <v>12077.8192050495</v>
      </c>
      <c r="D9415" s="43">
        <v>10609.180924214201</v>
      </c>
      <c r="E9415" s="43">
        <v>8256.9835470836006</v>
      </c>
      <c r="F9415" s="43">
        <v>0</v>
      </c>
      <c r="G9415" s="43">
        <v>-6788.3452662482996</v>
      </c>
    </row>
    <row r="9416" spans="1:7" x14ac:dyDescent="0.2">
      <c r="A9416" s="7">
        <v>9414</v>
      </c>
      <c r="B9416" s="43">
        <v>44.78</v>
      </c>
      <c r="C9416" s="43">
        <v>3148.2404172367001</v>
      </c>
      <c r="D9416" s="43">
        <v>2787.3844983115</v>
      </c>
      <c r="E9416" s="43">
        <v>354.86461084059999</v>
      </c>
      <c r="F9416" s="43">
        <v>0</v>
      </c>
      <c r="G9416" s="43">
        <v>5.9913080845</v>
      </c>
    </row>
    <row r="9417" spans="1:7" x14ac:dyDescent="0.2">
      <c r="A9417" s="7">
        <v>9415</v>
      </c>
      <c r="B9417" s="43">
        <v>47.29</v>
      </c>
      <c r="C9417" s="43">
        <v>323194.34458731982</v>
      </c>
      <c r="D9417" s="43">
        <v>215386.12815436249</v>
      </c>
      <c r="E9417" s="43">
        <v>59613.363873301198</v>
      </c>
      <c r="F9417" s="43">
        <v>42611.120031371996</v>
      </c>
      <c r="G9417" s="43">
        <v>5583.7325282840002</v>
      </c>
    </row>
    <row r="9418" spans="1:7" x14ac:dyDescent="0.2">
      <c r="A9418" s="7">
        <v>9416</v>
      </c>
      <c r="B9418" s="43">
        <v>3.07</v>
      </c>
      <c r="C9418" s="43">
        <v>28744.675786338299</v>
      </c>
      <c r="D9418" s="43">
        <v>22151.029787243999</v>
      </c>
      <c r="E9418" s="43">
        <v>50391.140085267398</v>
      </c>
      <c r="F9418" s="43">
        <v>0</v>
      </c>
      <c r="G9418" s="43">
        <v>-43797.494086173101</v>
      </c>
    </row>
    <row r="9419" spans="1:7" x14ac:dyDescent="0.2">
      <c r="A9419" s="7">
        <v>9417</v>
      </c>
      <c r="B9419" s="43">
        <v>35.06</v>
      </c>
      <c r="C9419" s="43">
        <v>41688.647637272501</v>
      </c>
      <c r="D9419" s="43">
        <v>29483.5874693968</v>
      </c>
      <c r="E9419" s="43">
        <v>6197.5733031242999</v>
      </c>
      <c r="F9419" s="43">
        <v>0</v>
      </c>
      <c r="G9419" s="43">
        <v>6007.4868647514004</v>
      </c>
    </row>
    <row r="9420" spans="1:7" x14ac:dyDescent="0.2">
      <c r="A9420" s="7">
        <v>9418</v>
      </c>
      <c r="B9420" s="43">
        <v>201.19</v>
      </c>
      <c r="C9420" s="43">
        <v>733930.20178618631</v>
      </c>
      <c r="D9420" s="43">
        <v>489297.91381522681</v>
      </c>
      <c r="E9420" s="43">
        <v>31690.5579798254</v>
      </c>
      <c r="F9420" s="43">
        <v>96625.306509817805</v>
      </c>
      <c r="G9420" s="43">
        <v>116316.42348131631</v>
      </c>
    </row>
    <row r="9421" spans="1:7" x14ac:dyDescent="0.2">
      <c r="A9421" s="7">
        <v>9419</v>
      </c>
      <c r="B9421" s="43">
        <v>67.7</v>
      </c>
      <c r="C9421" s="43">
        <v>171937.9075268982</v>
      </c>
      <c r="D9421" s="43">
        <v>159883.93870495699</v>
      </c>
      <c r="E9421" s="43">
        <v>12897.3466264289</v>
      </c>
      <c r="F9421" s="43">
        <v>0</v>
      </c>
      <c r="G9421" s="43">
        <v>-843.37780448770002</v>
      </c>
    </row>
    <row r="9422" spans="1:7" x14ac:dyDescent="0.2">
      <c r="A9422" s="7">
        <v>9420</v>
      </c>
      <c r="B9422" s="43">
        <v>42.28</v>
      </c>
      <c r="C9422" s="43">
        <v>17087.187437501001</v>
      </c>
      <c r="D9422" s="43">
        <v>15257.465950641599</v>
      </c>
      <c r="E9422" s="43">
        <v>2029.9278124256</v>
      </c>
      <c r="F9422" s="43">
        <v>0</v>
      </c>
      <c r="G9422" s="43">
        <v>-200.20632556620001</v>
      </c>
    </row>
    <row r="9423" spans="1:7" x14ac:dyDescent="0.2">
      <c r="A9423" s="7">
        <v>9421</v>
      </c>
      <c r="B9423" s="43">
        <v>79.900000000000006</v>
      </c>
      <c r="C9423" s="43">
        <v>312580.88243944262</v>
      </c>
      <c r="D9423" s="43">
        <v>327996.57895656727</v>
      </c>
      <c r="E9423" s="43">
        <v>19954.5803307223</v>
      </c>
      <c r="F9423" s="43">
        <v>0</v>
      </c>
      <c r="G9423" s="43">
        <v>-35370.276847847097</v>
      </c>
    </row>
    <row r="9424" spans="1:7" x14ac:dyDescent="0.2">
      <c r="A9424" s="7">
        <v>9422</v>
      </c>
      <c r="B9424" s="43">
        <v>52.14</v>
      </c>
      <c r="C9424" s="43">
        <v>267315.84934230492</v>
      </c>
      <c r="D9424" s="43">
        <v>178169.08714846359</v>
      </c>
      <c r="E9424" s="43">
        <v>40361.633236158603</v>
      </c>
      <c r="F9424" s="43">
        <v>25621.223113378099</v>
      </c>
      <c r="G9424" s="43">
        <v>23163.9058443045</v>
      </c>
    </row>
    <row r="9425" spans="1:7" x14ac:dyDescent="0.2">
      <c r="A9425" s="7">
        <v>9423</v>
      </c>
      <c r="B9425" s="43">
        <v>111.82</v>
      </c>
      <c r="C9425" s="43">
        <v>66635.6049921269</v>
      </c>
      <c r="D9425" s="43">
        <v>53530.862975501703</v>
      </c>
      <c r="E9425" s="43">
        <v>3203.2340144149998</v>
      </c>
      <c r="F9425" s="43">
        <v>0</v>
      </c>
      <c r="G9425" s="43">
        <v>9901.5080022101993</v>
      </c>
    </row>
    <row r="9426" spans="1:7" x14ac:dyDescent="0.2">
      <c r="A9426" s="7">
        <v>9424</v>
      </c>
      <c r="B9426" s="43">
        <v>24.11</v>
      </c>
      <c r="C9426" s="43">
        <v>16214.152270984299</v>
      </c>
      <c r="D9426" s="43">
        <v>13683.4529443669</v>
      </c>
      <c r="E9426" s="43">
        <v>3452.1440479845</v>
      </c>
      <c r="F9426" s="43">
        <v>0</v>
      </c>
      <c r="G9426" s="43">
        <v>-921.44472136709999</v>
      </c>
    </row>
    <row r="9427" spans="1:7" x14ac:dyDescent="0.2">
      <c r="A9427" s="7">
        <v>9425</v>
      </c>
      <c r="B9427" s="43">
        <v>23.56</v>
      </c>
      <c r="C9427" s="43">
        <v>148004.44667223049</v>
      </c>
      <c r="D9427" s="43">
        <v>107339.9555574891</v>
      </c>
      <c r="E9427" s="43">
        <v>32708.270670411399</v>
      </c>
      <c r="F9427" s="43">
        <v>0</v>
      </c>
      <c r="G9427" s="43">
        <v>7956.2204443299997</v>
      </c>
    </row>
    <row r="9428" spans="1:7" x14ac:dyDescent="0.2">
      <c r="A9428" s="7">
        <v>9426</v>
      </c>
      <c r="B9428" s="43">
        <v>171.74</v>
      </c>
      <c r="C9428" s="43">
        <v>1322621.2666749679</v>
      </c>
      <c r="D9428" s="43">
        <v>1467634.9027785989</v>
      </c>
      <c r="E9428" s="43">
        <v>39899.624312107</v>
      </c>
      <c r="F9428" s="43">
        <v>0</v>
      </c>
      <c r="G9428" s="43">
        <v>-184913.26041573801</v>
      </c>
    </row>
    <row r="9429" spans="1:7" x14ac:dyDescent="0.2">
      <c r="A9429" s="7">
        <v>9427</v>
      </c>
      <c r="B9429" s="43">
        <v>37.659999999999997</v>
      </c>
      <c r="C9429" s="43">
        <v>164222.99347973539</v>
      </c>
      <c r="D9429" s="43">
        <v>109228.33563739331</v>
      </c>
      <c r="E9429" s="43">
        <v>35159.687216042403</v>
      </c>
      <c r="F9429" s="43">
        <v>15959.9752294508</v>
      </c>
      <c r="G9429" s="43">
        <v>3874.9953968487998</v>
      </c>
    </row>
    <row r="9430" spans="1:7" x14ac:dyDescent="0.2">
      <c r="A9430" s="7">
        <v>9428</v>
      </c>
      <c r="B9430" s="43">
        <v>55</v>
      </c>
      <c r="C9430" s="43">
        <v>272053.90173460043</v>
      </c>
      <c r="D9430" s="43">
        <v>234466.1605789485</v>
      </c>
      <c r="E9430" s="43">
        <v>25390.952604974202</v>
      </c>
      <c r="F9430" s="43">
        <v>0</v>
      </c>
      <c r="G9430" s="43">
        <v>12196.7885506778</v>
      </c>
    </row>
    <row r="9431" spans="1:7" x14ac:dyDescent="0.2">
      <c r="A9431" s="7">
        <v>9429</v>
      </c>
      <c r="B9431" s="43">
        <v>103.19</v>
      </c>
      <c r="C9431" s="43">
        <v>13946.0411860477</v>
      </c>
      <c r="D9431" s="43">
        <v>13784.5553510277</v>
      </c>
      <c r="E9431" s="43">
        <v>677.70567948049995</v>
      </c>
      <c r="F9431" s="43">
        <v>0</v>
      </c>
      <c r="G9431" s="43">
        <v>-516.21984446040005</v>
      </c>
    </row>
    <row r="9432" spans="1:7" x14ac:dyDescent="0.2">
      <c r="A9432" s="7">
        <v>9430</v>
      </c>
      <c r="B9432" s="43">
        <v>212.78</v>
      </c>
      <c r="C9432" s="43">
        <v>1255333.622725697</v>
      </c>
      <c r="D9432" s="43">
        <v>907281.17730076797</v>
      </c>
      <c r="E9432" s="43">
        <v>31393.531170898899</v>
      </c>
      <c r="F9432" s="43">
        <v>0</v>
      </c>
      <c r="G9432" s="43">
        <v>316658.91425402992</v>
      </c>
    </row>
    <row r="9433" spans="1:7" x14ac:dyDescent="0.2">
      <c r="A9433" s="7">
        <v>9431</v>
      </c>
      <c r="B9433" s="43">
        <v>32.04</v>
      </c>
      <c r="C9433" s="43">
        <v>47930.3664918496</v>
      </c>
      <c r="D9433" s="43">
        <v>40909.695934966403</v>
      </c>
      <c r="E9433" s="43">
        <v>7596.9464373740002</v>
      </c>
      <c r="F9433" s="43">
        <v>0</v>
      </c>
      <c r="G9433" s="43">
        <v>-576.27588049090002</v>
      </c>
    </row>
    <row r="9434" spans="1:7" x14ac:dyDescent="0.2">
      <c r="A9434" s="7">
        <v>9432</v>
      </c>
      <c r="B9434" s="43">
        <v>138.18</v>
      </c>
      <c r="C9434" s="43">
        <v>110535.2467127618</v>
      </c>
      <c r="D9434" s="43">
        <v>107624.71779205379</v>
      </c>
      <c r="E9434" s="43">
        <v>4060.6251751886998</v>
      </c>
      <c r="F9434" s="43">
        <v>0</v>
      </c>
      <c r="G9434" s="43">
        <v>-1150.0962544807001</v>
      </c>
    </row>
    <row r="9435" spans="1:7" x14ac:dyDescent="0.2">
      <c r="A9435" s="7">
        <v>9433</v>
      </c>
      <c r="B9435" s="43">
        <v>209.26</v>
      </c>
      <c r="C9435" s="43">
        <v>794252.5615161811</v>
      </c>
      <c r="D9435" s="43">
        <v>796807.18489931698</v>
      </c>
      <c r="E9435" s="43">
        <v>19917.118974680001</v>
      </c>
      <c r="F9435" s="43">
        <v>0</v>
      </c>
      <c r="G9435" s="43">
        <v>-22471.742357815801</v>
      </c>
    </row>
    <row r="9436" spans="1:7" x14ac:dyDescent="0.2">
      <c r="A9436" s="7">
        <v>9434</v>
      </c>
      <c r="B9436" s="43">
        <v>77.61</v>
      </c>
      <c r="C9436" s="43">
        <v>73141.927387558899</v>
      </c>
      <c r="D9436" s="43">
        <v>48721.042875580897</v>
      </c>
      <c r="E9436" s="43">
        <v>7476.1378983717996</v>
      </c>
      <c r="F9436" s="43">
        <v>7044.7768338166998</v>
      </c>
      <c r="G9436" s="43">
        <v>9899.9697797895005</v>
      </c>
    </row>
    <row r="9437" spans="1:7" x14ac:dyDescent="0.2">
      <c r="A9437" s="7">
        <v>9435</v>
      </c>
      <c r="B9437" s="43">
        <v>62.78</v>
      </c>
      <c r="C9437" s="43">
        <v>486365.56277152197</v>
      </c>
      <c r="D9437" s="43">
        <v>424014.30047457461</v>
      </c>
      <c r="E9437" s="43">
        <v>40751.8393862456</v>
      </c>
      <c r="F9437" s="43">
        <v>0</v>
      </c>
      <c r="G9437" s="43">
        <v>21599.4229107018</v>
      </c>
    </row>
    <row r="9438" spans="1:7" x14ac:dyDescent="0.2">
      <c r="A9438" s="7">
        <v>9436</v>
      </c>
      <c r="B9438" s="43">
        <v>163.38999999999999</v>
      </c>
      <c r="C9438" s="43">
        <v>127564.11890596039</v>
      </c>
      <c r="D9438" s="43">
        <v>122508.6511119637</v>
      </c>
      <c r="E9438" s="43">
        <v>3961.5779101964999</v>
      </c>
      <c r="F9438" s="43">
        <v>0</v>
      </c>
      <c r="G9438" s="43">
        <v>1093.8898838001001</v>
      </c>
    </row>
    <row r="9439" spans="1:7" x14ac:dyDescent="0.2">
      <c r="A9439" s="7">
        <v>9437</v>
      </c>
      <c r="B9439" s="43">
        <v>39.82</v>
      </c>
      <c r="C9439" s="43">
        <v>334522.4439227223</v>
      </c>
      <c r="D9439" s="43">
        <v>238233.3655136931</v>
      </c>
      <c r="E9439" s="43">
        <v>43785.695323753098</v>
      </c>
      <c r="F9439" s="43">
        <v>0</v>
      </c>
      <c r="G9439" s="43">
        <v>52503.383085276197</v>
      </c>
    </row>
    <row r="9440" spans="1:7" x14ac:dyDescent="0.2">
      <c r="A9440" s="7">
        <v>9438</v>
      </c>
      <c r="B9440" s="43">
        <v>137.88</v>
      </c>
      <c r="C9440" s="43">
        <v>42799.294357320403</v>
      </c>
      <c r="D9440" s="43">
        <v>46514.806260371697</v>
      </c>
      <c r="E9440" s="43">
        <v>1555.263252064</v>
      </c>
      <c r="F9440" s="43">
        <v>0</v>
      </c>
      <c r="G9440" s="43">
        <v>-5270.7751551151996</v>
      </c>
    </row>
    <row r="9441" spans="1:7" x14ac:dyDescent="0.2">
      <c r="A9441" s="7">
        <v>9439</v>
      </c>
      <c r="B9441" s="43">
        <v>87.06</v>
      </c>
      <c r="C9441" s="43">
        <v>657195.84927382343</v>
      </c>
      <c r="D9441" s="43">
        <v>716808.80677803315</v>
      </c>
      <c r="E9441" s="43">
        <v>39257.550362040303</v>
      </c>
      <c r="F9441" s="43">
        <v>0</v>
      </c>
      <c r="G9441" s="43">
        <v>-98870.507866250002</v>
      </c>
    </row>
    <row r="9442" spans="1:7" x14ac:dyDescent="0.2">
      <c r="A9442" s="7">
        <v>9440</v>
      </c>
      <c r="B9442" s="43">
        <v>117.26</v>
      </c>
      <c r="C9442" s="43">
        <v>481737.41167342459</v>
      </c>
      <c r="D9442" s="43">
        <v>467394.29067516181</v>
      </c>
      <c r="E9442" s="43">
        <v>21187.026866152799</v>
      </c>
      <c r="F9442" s="43">
        <v>0</v>
      </c>
      <c r="G9442" s="43">
        <v>-6843.9058678899</v>
      </c>
    </row>
    <row r="9443" spans="1:7" x14ac:dyDescent="0.2">
      <c r="A9443" s="7">
        <v>9441</v>
      </c>
      <c r="B9443" s="43">
        <v>87.14</v>
      </c>
      <c r="C9443" s="43">
        <v>603092.7165806304</v>
      </c>
      <c r="D9443" s="43">
        <v>401173.0160377422</v>
      </c>
      <c r="E9443" s="43">
        <v>55536.174519193002</v>
      </c>
      <c r="F9443" s="43">
        <v>58705.695617061399</v>
      </c>
      <c r="G9443" s="43">
        <v>87677.830406633802</v>
      </c>
    </row>
    <row r="9444" spans="1:7" x14ac:dyDescent="0.2">
      <c r="A9444" s="7">
        <v>9442</v>
      </c>
      <c r="B9444" s="43">
        <v>90.53</v>
      </c>
      <c r="C9444" s="43">
        <v>34761.384550843199</v>
      </c>
      <c r="D9444" s="43">
        <v>32369.184819984999</v>
      </c>
      <c r="E9444" s="43">
        <v>1959.3101979331</v>
      </c>
      <c r="F9444" s="43">
        <v>0</v>
      </c>
      <c r="G9444" s="43">
        <v>432.88953292510001</v>
      </c>
    </row>
    <row r="9445" spans="1:7" x14ac:dyDescent="0.2">
      <c r="A9445" s="7">
        <v>9443</v>
      </c>
      <c r="B9445" s="43">
        <v>96.3</v>
      </c>
      <c r="C9445" s="43">
        <v>962504.05281324196</v>
      </c>
      <c r="D9445" s="43">
        <v>641340.62747173058</v>
      </c>
      <c r="E9445" s="43">
        <v>79146.442374407401</v>
      </c>
      <c r="F9445" s="43">
        <v>93352.912957807304</v>
      </c>
      <c r="G9445" s="43">
        <v>148664.0700092967</v>
      </c>
    </row>
    <row r="9446" spans="1:7" x14ac:dyDescent="0.2">
      <c r="A9446" s="7">
        <v>9444</v>
      </c>
      <c r="B9446" s="43">
        <v>137.44</v>
      </c>
      <c r="C9446" s="43">
        <v>173845.57922755639</v>
      </c>
      <c r="D9446" s="43">
        <v>176523.78579838431</v>
      </c>
      <c r="E9446" s="43">
        <v>6387.0821041685003</v>
      </c>
      <c r="F9446" s="43">
        <v>0</v>
      </c>
      <c r="G9446" s="43">
        <v>-9065.2886749964</v>
      </c>
    </row>
    <row r="9447" spans="1:7" x14ac:dyDescent="0.2">
      <c r="A9447" s="7">
        <v>9445</v>
      </c>
      <c r="B9447" s="43">
        <v>16.64</v>
      </c>
      <c r="C9447" s="43">
        <v>82936.793668421305</v>
      </c>
      <c r="D9447" s="43">
        <v>65169.752974413801</v>
      </c>
      <c r="E9447" s="43">
        <v>26218.430477555201</v>
      </c>
      <c r="F9447" s="43">
        <v>0</v>
      </c>
      <c r="G9447" s="43">
        <v>-8451.3897835476</v>
      </c>
    </row>
    <row r="9448" spans="1:7" x14ac:dyDescent="0.2">
      <c r="A9448" s="7">
        <v>9446</v>
      </c>
      <c r="B9448" s="43">
        <v>29.9</v>
      </c>
      <c r="C9448" s="43">
        <v>91176.511894549403</v>
      </c>
      <c r="D9448" s="43">
        <v>60726.542802100899</v>
      </c>
      <c r="E9448" s="43">
        <v>24274.955074059799</v>
      </c>
      <c r="F9448" s="43">
        <v>8790.9180744447003</v>
      </c>
      <c r="G9448" s="43">
        <v>-2615.9040560559001</v>
      </c>
    </row>
    <row r="9449" spans="1:7" x14ac:dyDescent="0.2">
      <c r="A9449" s="7">
        <v>9447</v>
      </c>
      <c r="B9449" s="43">
        <v>181.52</v>
      </c>
      <c r="C9449" s="43">
        <v>39165.448185786801</v>
      </c>
      <c r="D9449" s="43">
        <v>46273.432213718297</v>
      </c>
      <c r="E9449" s="43">
        <v>1081.5007282997999</v>
      </c>
      <c r="F9449" s="43">
        <v>0</v>
      </c>
      <c r="G9449" s="43">
        <v>-8189.4847562312998</v>
      </c>
    </row>
    <row r="9450" spans="1:7" x14ac:dyDescent="0.2">
      <c r="A9450" s="7">
        <v>9448</v>
      </c>
      <c r="B9450" s="43">
        <v>98.09</v>
      </c>
      <c r="C9450" s="43">
        <v>192327.64909434269</v>
      </c>
      <c r="D9450" s="43">
        <v>182473.10871964961</v>
      </c>
      <c r="E9450" s="43">
        <v>9969.0700772331002</v>
      </c>
      <c r="F9450" s="43">
        <v>0</v>
      </c>
      <c r="G9450" s="43">
        <v>-114.52970254</v>
      </c>
    </row>
    <row r="9451" spans="1:7" x14ac:dyDescent="0.2">
      <c r="A9451" s="7">
        <v>9449</v>
      </c>
      <c r="B9451" s="43">
        <v>7.15</v>
      </c>
      <c r="C9451" s="43">
        <v>5374.8156296519001</v>
      </c>
      <c r="D9451" s="43">
        <v>4169.5948718926002</v>
      </c>
      <c r="E9451" s="43">
        <v>4042.8806111693998</v>
      </c>
      <c r="F9451" s="43">
        <v>0</v>
      </c>
      <c r="G9451" s="43">
        <v>-2837.6598534099999</v>
      </c>
    </row>
    <row r="9452" spans="1:7" x14ac:dyDescent="0.2">
      <c r="A9452" s="7">
        <v>9450</v>
      </c>
      <c r="B9452" s="43">
        <v>60.46</v>
      </c>
      <c r="C9452" s="43">
        <v>247001.24557279391</v>
      </c>
      <c r="D9452" s="43">
        <v>164445.70073106489</v>
      </c>
      <c r="E9452" s="43">
        <v>36013.555042852102</v>
      </c>
      <c r="F9452" s="43">
        <v>32644.3355486256</v>
      </c>
      <c r="G9452" s="43">
        <v>13897.6542502513</v>
      </c>
    </row>
    <row r="9453" spans="1:7" x14ac:dyDescent="0.2">
      <c r="A9453" s="7">
        <v>9451</v>
      </c>
      <c r="B9453" s="43">
        <v>89.36</v>
      </c>
      <c r="C9453" s="43">
        <v>295824.22252438759</v>
      </c>
      <c r="D9453" s="43">
        <v>265109.22225879971</v>
      </c>
      <c r="E9453" s="43">
        <v>17250.151063976798</v>
      </c>
      <c r="F9453" s="43">
        <v>0</v>
      </c>
      <c r="G9453" s="43">
        <v>13464.849201611099</v>
      </c>
    </row>
    <row r="9454" spans="1:7" x14ac:dyDescent="0.2">
      <c r="A9454" s="7">
        <v>9452</v>
      </c>
      <c r="B9454" s="43">
        <v>19.670000000000002</v>
      </c>
      <c r="C9454" s="43">
        <v>100309.3939962836</v>
      </c>
      <c r="D9454" s="43">
        <v>71638.471411634804</v>
      </c>
      <c r="E9454" s="43">
        <v>27126.753632911801</v>
      </c>
      <c r="F9454" s="43">
        <v>0</v>
      </c>
      <c r="G9454" s="43">
        <v>1544.168951737</v>
      </c>
    </row>
    <row r="9455" spans="1:7" x14ac:dyDescent="0.2">
      <c r="A9455" s="7">
        <v>9453</v>
      </c>
      <c r="B9455" s="43">
        <v>18.97</v>
      </c>
      <c r="C9455" s="43">
        <v>1453.1572603568</v>
      </c>
      <c r="D9455" s="43">
        <v>1276.3408496101999</v>
      </c>
      <c r="E9455" s="43">
        <v>383.96686227039999</v>
      </c>
      <c r="F9455" s="43">
        <v>0</v>
      </c>
      <c r="G9455" s="43">
        <v>-207.15045152389999</v>
      </c>
    </row>
    <row r="9456" spans="1:7" x14ac:dyDescent="0.2">
      <c r="A9456" s="7">
        <v>9454</v>
      </c>
      <c r="B9456" s="43">
        <v>35.11</v>
      </c>
      <c r="C9456" s="43">
        <v>175247.25576557731</v>
      </c>
      <c r="D9456" s="43">
        <v>124357.3349710444</v>
      </c>
      <c r="E9456" s="43">
        <v>26006.968526155</v>
      </c>
      <c r="F9456" s="43">
        <v>0</v>
      </c>
      <c r="G9456" s="43">
        <v>24882.952268378001</v>
      </c>
    </row>
    <row r="9457" spans="1:7" x14ac:dyDescent="0.2">
      <c r="A9457" s="7">
        <v>9455</v>
      </c>
      <c r="B9457" s="43">
        <v>171.01</v>
      </c>
      <c r="C9457" s="43">
        <v>359852.69459840108</v>
      </c>
      <c r="D9457" s="43">
        <v>411478.22930569871</v>
      </c>
      <c r="E9457" s="43">
        <v>10694.401403067401</v>
      </c>
      <c r="F9457" s="43">
        <v>0</v>
      </c>
      <c r="G9457" s="43">
        <v>-62319.936110365001</v>
      </c>
    </row>
    <row r="9458" spans="1:7" x14ac:dyDescent="0.2">
      <c r="A9458" s="7">
        <v>9456</v>
      </c>
      <c r="B9458" s="43">
        <v>41.11</v>
      </c>
      <c r="C9458" s="43">
        <v>291131.65100432257</v>
      </c>
      <c r="D9458" s="43">
        <v>215235.6669344593</v>
      </c>
      <c r="E9458" s="43">
        <v>38359.914705429299</v>
      </c>
      <c r="F9458" s="43">
        <v>0</v>
      </c>
      <c r="G9458" s="43">
        <v>37536.069364433897</v>
      </c>
    </row>
    <row r="9459" spans="1:7" x14ac:dyDescent="0.2">
      <c r="A9459" s="7">
        <v>9457</v>
      </c>
      <c r="B9459" s="43">
        <v>246.87</v>
      </c>
      <c r="C9459" s="43">
        <v>546767.7030218658</v>
      </c>
      <c r="D9459" s="43">
        <v>499531.0593663188</v>
      </c>
      <c r="E9459" s="43">
        <v>11544.2485564203</v>
      </c>
      <c r="F9459" s="43">
        <v>0</v>
      </c>
      <c r="G9459" s="43">
        <v>35692.395099126697</v>
      </c>
    </row>
    <row r="9460" spans="1:7" x14ac:dyDescent="0.2">
      <c r="A9460" s="7">
        <v>9458</v>
      </c>
      <c r="B9460" s="43">
        <v>42.67</v>
      </c>
      <c r="C9460" s="43">
        <v>348586.95523361227</v>
      </c>
      <c r="D9460" s="43">
        <v>248130.05156005509</v>
      </c>
      <c r="E9460" s="43">
        <v>42592.502090552902</v>
      </c>
      <c r="F9460" s="43">
        <v>0</v>
      </c>
      <c r="G9460" s="43">
        <v>57864.401583004401</v>
      </c>
    </row>
    <row r="9461" spans="1:7" x14ac:dyDescent="0.2">
      <c r="A9461" s="7">
        <v>9459</v>
      </c>
      <c r="B9461" s="43">
        <v>144.31</v>
      </c>
      <c r="C9461" s="43">
        <v>1739127.6633329231</v>
      </c>
      <c r="D9461" s="43">
        <v>1537847.7124203211</v>
      </c>
      <c r="E9461" s="43">
        <v>64010.080135721902</v>
      </c>
      <c r="F9461" s="43">
        <v>0</v>
      </c>
      <c r="G9461" s="43">
        <v>137269.8707768801</v>
      </c>
    </row>
    <row r="9462" spans="1:7" x14ac:dyDescent="0.2">
      <c r="A9462" s="7">
        <v>9460</v>
      </c>
      <c r="B9462" s="43">
        <v>135.1</v>
      </c>
      <c r="C9462" s="43">
        <v>159533.95425113459</v>
      </c>
      <c r="D9462" s="43">
        <v>113047.77046002461</v>
      </c>
      <c r="E9462" s="43">
        <v>6415.0348108079997</v>
      </c>
      <c r="F9462" s="43">
        <v>0</v>
      </c>
      <c r="G9462" s="43">
        <v>40071.148980301899</v>
      </c>
    </row>
    <row r="9463" spans="1:7" x14ac:dyDescent="0.2">
      <c r="A9463" s="7">
        <v>9461</v>
      </c>
      <c r="B9463" s="43">
        <v>50.36</v>
      </c>
      <c r="C9463" s="43">
        <v>182507.44197941569</v>
      </c>
      <c r="D9463" s="43">
        <v>125064.9004478951</v>
      </c>
      <c r="E9463" s="43">
        <v>18932.311987539899</v>
      </c>
      <c r="F9463" s="43">
        <v>12415.859700941201</v>
      </c>
      <c r="G9463" s="43">
        <v>26094.369843039301</v>
      </c>
    </row>
    <row r="9464" spans="1:7" x14ac:dyDescent="0.2">
      <c r="A9464" s="7">
        <v>9462</v>
      </c>
      <c r="B9464" s="43">
        <v>169.08</v>
      </c>
      <c r="C9464" s="43">
        <v>388863.64826652227</v>
      </c>
      <c r="D9464" s="43">
        <v>439407.28422822058</v>
      </c>
      <c r="E9464" s="43">
        <v>11725.760579973999</v>
      </c>
      <c r="F9464" s="43">
        <v>0</v>
      </c>
      <c r="G9464" s="43">
        <v>-62269.3965416723</v>
      </c>
    </row>
    <row r="9465" spans="1:7" x14ac:dyDescent="0.2">
      <c r="A9465" s="7">
        <v>9463</v>
      </c>
      <c r="B9465" s="43">
        <v>0.86</v>
      </c>
      <c r="C9465" s="43">
        <v>9708.8577880631001</v>
      </c>
      <c r="D9465" s="43">
        <v>7031.2499317143001</v>
      </c>
      <c r="E9465" s="43">
        <v>61162.906952261801</v>
      </c>
      <c r="F9465" s="43">
        <v>0</v>
      </c>
      <c r="G9465" s="43">
        <v>-58485.299095912997</v>
      </c>
    </row>
    <row r="9466" spans="1:7" x14ac:dyDescent="0.2">
      <c r="A9466" s="7">
        <v>9464</v>
      </c>
      <c r="B9466" s="43">
        <v>32.6</v>
      </c>
      <c r="C9466" s="43">
        <v>63003.477882426698</v>
      </c>
      <c r="D9466" s="43">
        <v>47135.391723695997</v>
      </c>
      <c r="E9466" s="43">
        <v>10030.9274464792</v>
      </c>
      <c r="F9466" s="43">
        <v>0</v>
      </c>
      <c r="G9466" s="43">
        <v>5837.1587122515002</v>
      </c>
    </row>
    <row r="9467" spans="1:7" x14ac:dyDescent="0.2">
      <c r="A9467" s="7">
        <v>9465</v>
      </c>
      <c r="B9467" s="43">
        <v>103.15</v>
      </c>
      <c r="C9467" s="43">
        <v>214082.83641839749</v>
      </c>
      <c r="D9467" s="43">
        <v>232444.5821635937</v>
      </c>
      <c r="E9467" s="43">
        <v>10636.877321039001</v>
      </c>
      <c r="F9467" s="43">
        <v>0</v>
      </c>
      <c r="G9467" s="43">
        <v>-28998.623066235199</v>
      </c>
    </row>
    <row r="9468" spans="1:7" x14ac:dyDescent="0.2">
      <c r="A9468" s="7">
        <v>9466</v>
      </c>
      <c r="B9468" s="43">
        <v>136.03</v>
      </c>
      <c r="C9468" s="43">
        <v>924467.200944526</v>
      </c>
      <c r="D9468" s="43">
        <v>615313.27506126883</v>
      </c>
      <c r="E9468" s="43">
        <v>59993.058664516902</v>
      </c>
      <c r="F9468" s="43">
        <v>122485.9809145152</v>
      </c>
      <c r="G9468" s="43">
        <v>126674.88630422521</v>
      </c>
    </row>
    <row r="9469" spans="1:7" x14ac:dyDescent="0.2">
      <c r="A9469" s="7">
        <v>9467</v>
      </c>
      <c r="B9469" s="43">
        <v>42.97</v>
      </c>
      <c r="C9469" s="43">
        <v>123646.59674136429</v>
      </c>
      <c r="D9469" s="43">
        <v>107804.2215947885</v>
      </c>
      <c r="E9469" s="43">
        <v>15136.3974863198</v>
      </c>
      <c r="F9469" s="43">
        <v>0</v>
      </c>
      <c r="G9469" s="43">
        <v>705.97766025600004</v>
      </c>
    </row>
    <row r="9470" spans="1:7" x14ac:dyDescent="0.2">
      <c r="A9470" s="7">
        <v>9468</v>
      </c>
      <c r="B9470" s="43">
        <v>37.020000000000003</v>
      </c>
      <c r="C9470" s="43">
        <v>6428.8354650696001</v>
      </c>
      <c r="D9470" s="43">
        <v>9030.1185996631993</v>
      </c>
      <c r="E9470" s="43">
        <v>869.01173830280004</v>
      </c>
      <c r="F9470" s="43">
        <v>0</v>
      </c>
      <c r="G9470" s="43">
        <v>-3470.2948728964998</v>
      </c>
    </row>
    <row r="9471" spans="1:7" x14ac:dyDescent="0.2">
      <c r="A9471" s="7">
        <v>9469</v>
      </c>
      <c r="B9471" s="43">
        <v>25.07</v>
      </c>
      <c r="C9471" s="43">
        <v>63619.675060509602</v>
      </c>
      <c r="D9471" s="43">
        <v>54827.972146567598</v>
      </c>
      <c r="E9471" s="43">
        <v>12850.753149230201</v>
      </c>
      <c r="F9471" s="43">
        <v>0</v>
      </c>
      <c r="G9471" s="43">
        <v>-4059.0502352880999</v>
      </c>
    </row>
    <row r="9472" spans="1:7" x14ac:dyDescent="0.2">
      <c r="A9472" s="7">
        <v>9470</v>
      </c>
      <c r="B9472" s="43">
        <v>30.03</v>
      </c>
      <c r="C9472" s="43">
        <v>232014.27321797391</v>
      </c>
      <c r="D9472" s="43">
        <v>179820.6515733024</v>
      </c>
      <c r="E9472" s="43">
        <v>41438.048903803501</v>
      </c>
      <c r="F9472" s="43">
        <v>0</v>
      </c>
      <c r="G9472" s="43">
        <v>10755.572740867899</v>
      </c>
    </row>
    <row r="9473" spans="1:7" x14ac:dyDescent="0.2">
      <c r="A9473" s="7">
        <v>9471</v>
      </c>
      <c r="B9473" s="43">
        <v>133.26</v>
      </c>
      <c r="C9473" s="43">
        <v>91787.4936490939</v>
      </c>
      <c r="D9473" s="43">
        <v>61150.779896101201</v>
      </c>
      <c r="E9473" s="43">
        <v>6028.2694702345998</v>
      </c>
      <c r="F9473" s="43">
        <v>12133.2448512141</v>
      </c>
      <c r="G9473" s="43">
        <v>12475.199431544101</v>
      </c>
    </row>
    <row r="9474" spans="1:7" x14ac:dyDescent="0.2">
      <c r="A9474" s="7">
        <v>9472</v>
      </c>
      <c r="B9474" s="43">
        <v>356.16</v>
      </c>
      <c r="C9474" s="43">
        <v>451697.67678013362</v>
      </c>
      <c r="D9474" s="43">
        <v>418456.6213393301</v>
      </c>
      <c r="E9474" s="43">
        <v>6605.2534953744998</v>
      </c>
      <c r="F9474" s="43">
        <v>0</v>
      </c>
      <c r="G9474" s="43">
        <v>26635.801945428899</v>
      </c>
    </row>
    <row r="9475" spans="1:7" x14ac:dyDescent="0.2">
      <c r="A9475" s="7">
        <v>9473</v>
      </c>
      <c r="B9475" s="43">
        <v>39.07</v>
      </c>
      <c r="C9475" s="43">
        <v>240163.56186502369</v>
      </c>
      <c r="D9475" s="43">
        <v>159988.02096281471</v>
      </c>
      <c r="E9475" s="43">
        <v>48742.482076202403</v>
      </c>
      <c r="F9475" s="43">
        <v>23093.612851323702</v>
      </c>
      <c r="G9475" s="43">
        <v>8339.4459746829998</v>
      </c>
    </row>
    <row r="9476" spans="1:7" x14ac:dyDescent="0.2">
      <c r="A9476" s="7">
        <v>9474</v>
      </c>
      <c r="B9476" s="43">
        <v>59</v>
      </c>
      <c r="C9476" s="43">
        <v>64610.900641654502</v>
      </c>
      <c r="D9476" s="43">
        <v>65895.326408286899</v>
      </c>
      <c r="E9476" s="43">
        <v>5507.2260424004999</v>
      </c>
      <c r="F9476" s="43">
        <v>0</v>
      </c>
      <c r="G9476" s="43">
        <v>-6791.6518090329</v>
      </c>
    </row>
    <row r="9477" spans="1:7" x14ac:dyDescent="0.2">
      <c r="A9477" s="7">
        <v>9475</v>
      </c>
      <c r="B9477" s="43">
        <v>3.78</v>
      </c>
      <c r="C9477" s="43">
        <v>12773.3759944585</v>
      </c>
      <c r="D9477" s="43">
        <v>8508.2696902520001</v>
      </c>
      <c r="E9477" s="43">
        <v>27011.447176399401</v>
      </c>
      <c r="F9477" s="43">
        <v>1234.9918037944999</v>
      </c>
      <c r="G9477" s="43">
        <v>-23981.332675987302</v>
      </c>
    </row>
    <row r="9478" spans="1:7" x14ac:dyDescent="0.2">
      <c r="A9478" s="7">
        <v>9476</v>
      </c>
      <c r="B9478" s="43">
        <v>72.86</v>
      </c>
      <c r="C9478" s="43">
        <v>40975.058158663101</v>
      </c>
      <c r="D9478" s="43">
        <v>41064.391441196603</v>
      </c>
      <c r="E9478" s="43">
        <v>2828.1965412589002</v>
      </c>
      <c r="F9478" s="43">
        <v>0</v>
      </c>
      <c r="G9478" s="43">
        <v>-2917.5298237922998</v>
      </c>
    </row>
    <row r="9479" spans="1:7" x14ac:dyDescent="0.2">
      <c r="A9479" s="7">
        <v>9477</v>
      </c>
      <c r="B9479" s="43">
        <v>27.82</v>
      </c>
      <c r="C9479" s="43">
        <v>14350.2378898847</v>
      </c>
      <c r="D9479" s="43">
        <v>18982.235495801298</v>
      </c>
      <c r="E9479" s="43">
        <v>2586.5971892499001</v>
      </c>
      <c r="F9479" s="43">
        <v>0</v>
      </c>
      <c r="G9479" s="43">
        <v>-7218.5947951665003</v>
      </c>
    </row>
    <row r="9480" spans="1:7" x14ac:dyDescent="0.2">
      <c r="A9480" s="7">
        <v>9478</v>
      </c>
      <c r="B9480" s="43">
        <v>382.84</v>
      </c>
      <c r="C9480" s="43">
        <v>3409049.8252968318</v>
      </c>
      <c r="D9480" s="43">
        <v>2947399.448390028</v>
      </c>
      <c r="E9480" s="43">
        <v>46753.5531209685</v>
      </c>
      <c r="F9480" s="43">
        <v>0</v>
      </c>
      <c r="G9480" s="43">
        <v>414896.82378583628</v>
      </c>
    </row>
    <row r="9481" spans="1:7" x14ac:dyDescent="0.2">
      <c r="A9481" s="7">
        <v>9479</v>
      </c>
      <c r="B9481" s="43">
        <v>92.69</v>
      </c>
      <c r="C9481" s="43">
        <v>225941.19971907631</v>
      </c>
      <c r="D9481" s="43">
        <v>240488.82098852561</v>
      </c>
      <c r="E9481" s="43">
        <v>12634.366959135001</v>
      </c>
      <c r="F9481" s="43">
        <v>0</v>
      </c>
      <c r="G9481" s="43">
        <v>-27181.9882285844</v>
      </c>
    </row>
    <row r="9482" spans="1:7" x14ac:dyDescent="0.2">
      <c r="A9482" s="7">
        <v>9480</v>
      </c>
      <c r="B9482" s="43">
        <v>311.31</v>
      </c>
      <c r="C9482" s="43">
        <v>3112966.0267990222</v>
      </c>
      <c r="D9482" s="43">
        <v>2741381.5998212928</v>
      </c>
      <c r="E9482" s="43">
        <v>53431.021892684003</v>
      </c>
      <c r="F9482" s="43">
        <v>0</v>
      </c>
      <c r="G9482" s="43">
        <v>318153.40508504538</v>
      </c>
    </row>
    <row r="9483" spans="1:7" x14ac:dyDescent="0.2">
      <c r="A9483" s="7">
        <v>9481</v>
      </c>
      <c r="B9483" s="43">
        <v>74.48</v>
      </c>
      <c r="C9483" s="43">
        <v>423756.71234483842</v>
      </c>
      <c r="D9483" s="43">
        <v>306711.66300590022</v>
      </c>
      <c r="E9483" s="43">
        <v>30876.554680892601</v>
      </c>
      <c r="F9483" s="43">
        <v>0</v>
      </c>
      <c r="G9483" s="43">
        <v>86168.494658045704</v>
      </c>
    </row>
    <row r="9484" spans="1:7" x14ac:dyDescent="0.2">
      <c r="A9484" s="7">
        <v>9482</v>
      </c>
      <c r="B9484" s="43">
        <v>21.7</v>
      </c>
      <c r="C9484" s="43">
        <v>180145.58647057519</v>
      </c>
      <c r="D9484" s="43">
        <v>184236.43756706631</v>
      </c>
      <c r="E9484" s="43">
        <v>43497.754243628697</v>
      </c>
      <c r="F9484" s="43">
        <v>0</v>
      </c>
      <c r="G9484" s="43">
        <v>-47588.605340119801</v>
      </c>
    </row>
    <row r="9485" spans="1:7" x14ac:dyDescent="0.2">
      <c r="A9485" s="7">
        <v>9483</v>
      </c>
      <c r="B9485" s="43">
        <v>145.68</v>
      </c>
      <c r="C9485" s="43">
        <v>398667.89348257298</v>
      </c>
      <c r="D9485" s="43">
        <v>576709.00817533117</v>
      </c>
      <c r="E9485" s="43">
        <v>13896.429989178599</v>
      </c>
      <c r="F9485" s="43">
        <v>0</v>
      </c>
      <c r="G9485" s="43">
        <v>-191937.54468193679</v>
      </c>
    </row>
    <row r="9486" spans="1:7" x14ac:dyDescent="0.2">
      <c r="A9486" s="7">
        <v>9484</v>
      </c>
      <c r="B9486" s="43">
        <v>1.38</v>
      </c>
      <c r="C9486" s="43">
        <v>13591.3582750019</v>
      </c>
      <c r="D9486" s="43">
        <v>10868.388799685499</v>
      </c>
      <c r="E9486" s="43">
        <v>51806.949497895701</v>
      </c>
      <c r="F9486" s="43">
        <v>0</v>
      </c>
      <c r="G9486" s="43">
        <v>-49083.980022579402</v>
      </c>
    </row>
    <row r="9487" spans="1:7" x14ac:dyDescent="0.2">
      <c r="A9487" s="7">
        <v>9485</v>
      </c>
      <c r="B9487" s="43">
        <v>40.909999999999997</v>
      </c>
      <c r="C9487" s="43">
        <v>73069.939887037195</v>
      </c>
      <c r="D9487" s="43">
        <v>76008.330746368199</v>
      </c>
      <c r="E9487" s="43">
        <v>9008.0860309443997</v>
      </c>
      <c r="F9487" s="43">
        <v>0</v>
      </c>
      <c r="G9487" s="43">
        <v>-11946.4768902754</v>
      </c>
    </row>
    <row r="9488" spans="1:7" x14ac:dyDescent="0.2">
      <c r="A9488" s="7">
        <v>9486</v>
      </c>
      <c r="B9488" s="43">
        <v>65.760000000000005</v>
      </c>
      <c r="C9488" s="43">
        <v>249324.37839563051</v>
      </c>
      <c r="D9488" s="43">
        <v>232488.33941199211</v>
      </c>
      <c r="E9488" s="43">
        <v>19261.842030817799</v>
      </c>
      <c r="F9488" s="43">
        <v>0</v>
      </c>
      <c r="G9488" s="43">
        <v>-2425.8030471792999</v>
      </c>
    </row>
    <row r="9489" spans="1:7" x14ac:dyDescent="0.2">
      <c r="A9489" s="7">
        <v>9487</v>
      </c>
      <c r="B9489" s="43">
        <v>118.43</v>
      </c>
      <c r="C9489" s="43">
        <v>612366.85356623959</v>
      </c>
      <c r="D9489" s="43">
        <v>645044.31711859116</v>
      </c>
      <c r="E9489" s="43">
        <v>26810.841642690299</v>
      </c>
      <c r="F9489" s="43">
        <v>0</v>
      </c>
      <c r="G9489" s="43">
        <v>-59488.305195041903</v>
      </c>
    </row>
    <row r="9490" spans="1:7" x14ac:dyDescent="0.2">
      <c r="A9490" s="7">
        <v>9488</v>
      </c>
      <c r="B9490" s="43">
        <v>46.74</v>
      </c>
      <c r="C9490" s="43">
        <v>152518.65370781231</v>
      </c>
      <c r="D9490" s="43">
        <v>101537.6045943983</v>
      </c>
      <c r="E9490" s="43">
        <v>25000.987532966399</v>
      </c>
      <c r="F9490" s="43">
        <v>12063.026202176499</v>
      </c>
      <c r="G9490" s="43">
        <v>13917.035378271201</v>
      </c>
    </row>
    <row r="9491" spans="1:7" x14ac:dyDescent="0.2">
      <c r="A9491" s="7">
        <v>9489</v>
      </c>
      <c r="B9491" s="43">
        <v>26.05</v>
      </c>
      <c r="C9491" s="43">
        <v>121845.52857914141</v>
      </c>
      <c r="D9491" s="43">
        <v>134427.82695638281</v>
      </c>
      <c r="E9491" s="43">
        <v>24075.377327829199</v>
      </c>
      <c r="F9491" s="43">
        <v>0</v>
      </c>
      <c r="G9491" s="43">
        <v>-36657.6757050706</v>
      </c>
    </row>
    <row r="9492" spans="1:7" x14ac:dyDescent="0.2">
      <c r="A9492" s="7">
        <v>9490</v>
      </c>
      <c r="B9492" s="43">
        <v>116.73</v>
      </c>
      <c r="C9492" s="43">
        <v>146424.86684802131</v>
      </c>
      <c r="D9492" s="43">
        <v>177178.84434214729</v>
      </c>
      <c r="E9492" s="43">
        <v>6382.9069766807997</v>
      </c>
      <c r="F9492" s="43">
        <v>0</v>
      </c>
      <c r="G9492" s="43">
        <v>-37136.884470806799</v>
      </c>
    </row>
    <row r="9493" spans="1:7" x14ac:dyDescent="0.2">
      <c r="A9493" s="7">
        <v>9491</v>
      </c>
      <c r="B9493" s="43">
        <v>147.69</v>
      </c>
      <c r="C9493" s="43">
        <v>61791.714853551399</v>
      </c>
      <c r="D9493" s="43">
        <v>65157.608963229701</v>
      </c>
      <c r="E9493" s="43">
        <v>2095.4065793110999</v>
      </c>
      <c r="F9493" s="43">
        <v>0</v>
      </c>
      <c r="G9493" s="43">
        <v>-5461.3006889894004</v>
      </c>
    </row>
    <row r="9494" spans="1:7" x14ac:dyDescent="0.2">
      <c r="A9494" s="7">
        <v>9492</v>
      </c>
      <c r="B9494" s="43">
        <v>128.72999999999999</v>
      </c>
      <c r="C9494" s="43">
        <v>207815.88205084161</v>
      </c>
      <c r="D9494" s="43">
        <v>221271.8281375026</v>
      </c>
      <c r="E9494" s="43">
        <v>8454.0173657015002</v>
      </c>
      <c r="F9494" s="43">
        <v>0</v>
      </c>
      <c r="G9494" s="43">
        <v>-21909.963452362401</v>
      </c>
    </row>
    <row r="9495" spans="1:7" x14ac:dyDescent="0.2">
      <c r="A9495" s="7">
        <v>9493</v>
      </c>
      <c r="B9495" s="43">
        <v>68.52</v>
      </c>
      <c r="C9495" s="43">
        <v>31751.5978453432</v>
      </c>
      <c r="D9495" s="43">
        <v>38432.184698953199</v>
      </c>
      <c r="E9495" s="43">
        <v>2327.5172483612</v>
      </c>
      <c r="F9495" s="43">
        <v>0</v>
      </c>
      <c r="G9495" s="43">
        <v>-9008.1041019712993</v>
      </c>
    </row>
    <row r="9496" spans="1:7" x14ac:dyDescent="0.2">
      <c r="A9496" s="7">
        <v>9494</v>
      </c>
      <c r="B9496" s="43">
        <v>37.82</v>
      </c>
      <c r="C9496" s="43">
        <v>377464.3056087913</v>
      </c>
      <c r="D9496" s="43">
        <v>350753.80672680092</v>
      </c>
      <c r="E9496" s="43">
        <v>52477.615702658099</v>
      </c>
      <c r="F9496" s="43">
        <v>0</v>
      </c>
      <c r="G9496" s="43">
        <v>-25767.116820667601</v>
      </c>
    </row>
    <row r="9497" spans="1:7" x14ac:dyDescent="0.2">
      <c r="A9497" s="7">
        <v>9495</v>
      </c>
      <c r="B9497" s="43">
        <v>126.93</v>
      </c>
      <c r="C9497" s="43">
        <v>29910.910776513301</v>
      </c>
      <c r="D9497" s="43">
        <v>19931.455307522199</v>
      </c>
      <c r="E9497" s="43">
        <v>1863.8346735881</v>
      </c>
      <c r="F9497" s="43">
        <v>2897.0166884379</v>
      </c>
      <c r="G9497" s="43">
        <v>5218.6041069651001</v>
      </c>
    </row>
    <row r="9498" spans="1:7" x14ac:dyDescent="0.2">
      <c r="A9498" s="7">
        <v>9496</v>
      </c>
      <c r="B9498" s="43">
        <v>398.18</v>
      </c>
      <c r="C9498" s="43">
        <v>1718575.9198280759</v>
      </c>
      <c r="D9498" s="43">
        <v>2302950.383116039</v>
      </c>
      <c r="E9498" s="43">
        <v>22133.811334514201</v>
      </c>
      <c r="F9498" s="43">
        <v>0</v>
      </c>
      <c r="G9498" s="43">
        <v>-606508.27462247678</v>
      </c>
    </row>
    <row r="9499" spans="1:7" x14ac:dyDescent="0.2">
      <c r="A9499" s="7">
        <v>9497</v>
      </c>
      <c r="B9499" s="43">
        <v>1.3</v>
      </c>
      <c r="C9499" s="43">
        <v>40.2248866527</v>
      </c>
      <c r="D9499" s="43">
        <v>35.4933127766</v>
      </c>
      <c r="E9499" s="43">
        <v>156.69047724059999</v>
      </c>
      <c r="F9499" s="43">
        <v>0</v>
      </c>
      <c r="G9499" s="43">
        <v>-151.9589033645</v>
      </c>
    </row>
    <row r="9500" spans="1:7" x14ac:dyDescent="0.2">
      <c r="A9500" s="7">
        <v>9498</v>
      </c>
      <c r="B9500" s="43">
        <v>33.229999999999997</v>
      </c>
      <c r="C9500" s="43">
        <v>208067.6084577101</v>
      </c>
      <c r="D9500" s="43">
        <v>147280.75746547669</v>
      </c>
      <c r="E9500" s="43">
        <v>32624.5765172465</v>
      </c>
      <c r="F9500" s="43">
        <v>0</v>
      </c>
      <c r="G9500" s="43">
        <v>28162.2744749868</v>
      </c>
    </row>
    <row r="9501" spans="1:7" x14ac:dyDescent="0.2">
      <c r="A9501" s="7">
        <v>9499</v>
      </c>
      <c r="B9501" s="43">
        <v>37.19</v>
      </c>
      <c r="C9501" s="43">
        <v>26611.8971833246</v>
      </c>
      <c r="D9501" s="43">
        <v>29911.3455801243</v>
      </c>
      <c r="E9501" s="43">
        <v>3588.2071399726001</v>
      </c>
      <c r="F9501" s="43">
        <v>0</v>
      </c>
      <c r="G9501" s="43">
        <v>-6887.6555367723004</v>
      </c>
    </row>
    <row r="9502" spans="1:7" x14ac:dyDescent="0.2">
      <c r="A9502" s="7">
        <v>9500</v>
      </c>
      <c r="B9502" s="43">
        <v>59.29</v>
      </c>
      <c r="C9502" s="43">
        <v>156576.06720330589</v>
      </c>
      <c r="D9502" s="43">
        <v>163206.10551341841</v>
      </c>
      <c r="E9502" s="43">
        <v>13714.173828265401</v>
      </c>
      <c r="F9502" s="43">
        <v>0</v>
      </c>
      <c r="G9502" s="43">
        <v>-20344.212138377901</v>
      </c>
    </row>
    <row r="9503" spans="1:7" x14ac:dyDescent="0.2">
      <c r="A9503" s="7">
        <v>9501</v>
      </c>
      <c r="B9503" s="43">
        <v>121.94</v>
      </c>
      <c r="C9503" s="43">
        <v>337337.06433201791</v>
      </c>
      <c r="D9503" s="43">
        <v>248729.82088921539</v>
      </c>
      <c r="E9503" s="43">
        <v>14992.7979166602</v>
      </c>
      <c r="F9503" s="43">
        <v>0</v>
      </c>
      <c r="G9503" s="43">
        <v>73614.445526142299</v>
      </c>
    </row>
    <row r="9504" spans="1:7" x14ac:dyDescent="0.2">
      <c r="A9504" s="7">
        <v>9502</v>
      </c>
      <c r="B9504" s="43">
        <v>16.989999999999998</v>
      </c>
      <c r="C9504" s="43">
        <v>125116.53669717519</v>
      </c>
      <c r="D9504" s="43">
        <v>111167.4186578667</v>
      </c>
      <c r="E9504" s="43">
        <v>38722.327599633398</v>
      </c>
      <c r="F9504" s="43">
        <v>0</v>
      </c>
      <c r="G9504" s="43">
        <v>-24773.209560324802</v>
      </c>
    </row>
    <row r="9505" spans="1:7" x14ac:dyDescent="0.2">
      <c r="A9505" s="7">
        <v>9503</v>
      </c>
      <c r="B9505" s="43">
        <v>12.17</v>
      </c>
      <c r="C9505" s="43">
        <v>67484.519318793595</v>
      </c>
      <c r="D9505" s="43">
        <v>44951.576213697503</v>
      </c>
      <c r="E9505" s="43">
        <v>48855.617679221599</v>
      </c>
      <c r="F9505" s="43">
        <v>8912.1326373245993</v>
      </c>
      <c r="G9505" s="43">
        <v>-35234.807211450097</v>
      </c>
    </row>
    <row r="9506" spans="1:7" x14ac:dyDescent="0.2">
      <c r="A9506" s="7">
        <v>9504</v>
      </c>
      <c r="B9506" s="43">
        <v>28.28</v>
      </c>
      <c r="C9506" s="43">
        <v>408696.31424076331</v>
      </c>
      <c r="D9506" s="43">
        <v>318721.80282699189</v>
      </c>
      <c r="E9506" s="43">
        <v>77748.344972148203</v>
      </c>
      <c r="F9506" s="43">
        <v>0</v>
      </c>
      <c r="G9506" s="43">
        <v>12226.1664416232</v>
      </c>
    </row>
    <row r="9507" spans="1:7" x14ac:dyDescent="0.2">
      <c r="A9507" s="7">
        <v>9505</v>
      </c>
      <c r="B9507" s="43">
        <v>113.53</v>
      </c>
      <c r="C9507" s="43">
        <v>1569057.621512508</v>
      </c>
      <c r="D9507" s="43">
        <v>1252125.5262232521</v>
      </c>
      <c r="E9507" s="43">
        <v>74443.8135993373</v>
      </c>
      <c r="F9507" s="43">
        <v>0</v>
      </c>
      <c r="G9507" s="43">
        <v>242488.28168991799</v>
      </c>
    </row>
    <row r="9508" spans="1:7" x14ac:dyDescent="0.2">
      <c r="A9508" s="7">
        <v>9506</v>
      </c>
      <c r="B9508" s="43">
        <v>77.760000000000005</v>
      </c>
      <c r="C9508" s="43">
        <v>415739.8805298651</v>
      </c>
      <c r="D9508" s="43">
        <v>286247.54201282747</v>
      </c>
      <c r="E9508" s="43">
        <v>28529.070921455499</v>
      </c>
      <c r="F9508" s="43">
        <v>20536.4351708297</v>
      </c>
      <c r="G9508" s="43">
        <v>80426.8324247524</v>
      </c>
    </row>
    <row r="9509" spans="1:7" x14ac:dyDescent="0.2">
      <c r="A9509" s="7">
        <v>9507</v>
      </c>
      <c r="B9509" s="43">
        <v>108.83</v>
      </c>
      <c r="C9509" s="43">
        <v>879141.59924322995</v>
      </c>
      <c r="D9509" s="43">
        <v>585124.6846511988</v>
      </c>
      <c r="E9509" s="43">
        <v>61847.063685332098</v>
      </c>
      <c r="F9509" s="43">
        <v>69718.651054616697</v>
      </c>
      <c r="G9509" s="43">
        <v>162451.1998520823</v>
      </c>
    </row>
    <row r="9510" spans="1:7" x14ac:dyDescent="0.2">
      <c r="A9510" s="7">
        <v>9508</v>
      </c>
      <c r="B9510" s="43">
        <v>54.62</v>
      </c>
      <c r="C9510" s="43">
        <v>22183.605457658301</v>
      </c>
      <c r="D9510" s="43">
        <v>31085.510672728698</v>
      </c>
      <c r="E9510" s="43">
        <v>2044.9891434788999</v>
      </c>
      <c r="F9510" s="43">
        <v>0</v>
      </c>
      <c r="G9510" s="43">
        <v>-10946.8943585493</v>
      </c>
    </row>
    <row r="9511" spans="1:7" x14ac:dyDescent="0.2">
      <c r="A9511" s="7">
        <v>9509</v>
      </c>
      <c r="B9511" s="43">
        <v>182.43</v>
      </c>
      <c r="C9511" s="43">
        <v>248471.76714810979</v>
      </c>
      <c r="D9511" s="43">
        <v>175814.5471563157</v>
      </c>
      <c r="E9511" s="43">
        <v>7105.2377373427998</v>
      </c>
      <c r="F9511" s="43">
        <v>5812.0007804453999</v>
      </c>
      <c r="G9511" s="43">
        <v>59739.981474005901</v>
      </c>
    </row>
    <row r="9512" spans="1:7" x14ac:dyDescent="0.2">
      <c r="A9512" s="7">
        <v>9510</v>
      </c>
      <c r="B9512" s="43">
        <v>164.02</v>
      </c>
      <c r="C9512" s="43">
        <v>1386246.73569657</v>
      </c>
      <c r="D9512" s="43">
        <v>1060942.183188563</v>
      </c>
      <c r="E9512" s="43">
        <v>44784.776662105498</v>
      </c>
      <c r="F9512" s="43">
        <v>0</v>
      </c>
      <c r="G9512" s="43">
        <v>280519.77584590088</v>
      </c>
    </row>
    <row r="9513" spans="1:7" x14ac:dyDescent="0.2">
      <c r="A9513" s="7">
        <v>9511</v>
      </c>
      <c r="B9513" s="43">
        <v>23.68</v>
      </c>
      <c r="C9513" s="43">
        <v>327898.52965697722</v>
      </c>
      <c r="D9513" s="43">
        <v>254823.4560482424</v>
      </c>
      <c r="E9513" s="43">
        <v>74267.030894198295</v>
      </c>
      <c r="F9513" s="43">
        <v>0</v>
      </c>
      <c r="G9513" s="43">
        <v>-1191.9572854635001</v>
      </c>
    </row>
    <row r="9514" spans="1:7" x14ac:dyDescent="0.2">
      <c r="A9514" s="7">
        <v>9512</v>
      </c>
      <c r="B9514" s="43">
        <v>55.15</v>
      </c>
      <c r="C9514" s="43">
        <v>178599.05986572799</v>
      </c>
      <c r="D9514" s="43">
        <v>118928.3256960638</v>
      </c>
      <c r="E9514" s="43">
        <v>28552.908381189802</v>
      </c>
      <c r="F9514" s="43">
        <v>23592.443816354498</v>
      </c>
      <c r="G9514" s="43">
        <v>7525.3819721199998</v>
      </c>
    </row>
    <row r="9515" spans="1:7" x14ac:dyDescent="0.2">
      <c r="A9515" s="7">
        <v>9513</v>
      </c>
      <c r="B9515" s="43">
        <v>55.9</v>
      </c>
      <c r="C9515" s="43">
        <v>273132.71327434131</v>
      </c>
      <c r="D9515" s="43">
        <v>240089.43121325981</v>
      </c>
      <c r="E9515" s="43">
        <v>25530.251030655501</v>
      </c>
      <c r="F9515" s="43">
        <v>0</v>
      </c>
      <c r="G9515" s="43">
        <v>7513.0310304260001</v>
      </c>
    </row>
    <row r="9516" spans="1:7" x14ac:dyDescent="0.2">
      <c r="A9516" s="7">
        <v>9514</v>
      </c>
      <c r="B9516" s="43">
        <v>39.56</v>
      </c>
      <c r="C9516" s="43">
        <v>60324.685635303198</v>
      </c>
      <c r="D9516" s="43">
        <v>50880.929443581299</v>
      </c>
      <c r="E9516" s="43">
        <v>7753.2586781969003</v>
      </c>
      <c r="F9516" s="43">
        <v>0</v>
      </c>
      <c r="G9516" s="43">
        <v>1690.4975135249999</v>
      </c>
    </row>
    <row r="9517" spans="1:7" x14ac:dyDescent="0.2">
      <c r="A9517" s="7">
        <v>9515</v>
      </c>
      <c r="B9517" s="43">
        <v>27.61</v>
      </c>
      <c r="C9517" s="43">
        <v>328179.48327920528</v>
      </c>
      <c r="D9517" s="43">
        <v>218714.0793521303</v>
      </c>
      <c r="E9517" s="43">
        <v>93660.269513977095</v>
      </c>
      <c r="F9517" s="43">
        <v>31548.765980116801</v>
      </c>
      <c r="G9517" s="43">
        <v>-15743.631567019</v>
      </c>
    </row>
    <row r="9518" spans="1:7" x14ac:dyDescent="0.2">
      <c r="A9518" s="7">
        <v>9516</v>
      </c>
      <c r="B9518" s="43">
        <v>70.98</v>
      </c>
      <c r="C9518" s="43">
        <v>887726.48584190989</v>
      </c>
      <c r="D9518" s="43">
        <v>678009.90187860467</v>
      </c>
      <c r="E9518" s="43">
        <v>67423.081987769197</v>
      </c>
      <c r="F9518" s="43">
        <v>0</v>
      </c>
      <c r="G9518" s="43">
        <v>142293.501975536</v>
      </c>
    </row>
    <row r="9519" spans="1:7" x14ac:dyDescent="0.2">
      <c r="A9519" s="7">
        <v>9517</v>
      </c>
      <c r="B9519" s="43">
        <v>48.59</v>
      </c>
      <c r="C9519" s="43">
        <v>261265.25450605419</v>
      </c>
      <c r="D9519" s="43">
        <v>173911.44432223469</v>
      </c>
      <c r="E9519" s="43">
        <v>41242.100779127002</v>
      </c>
      <c r="F9519" s="43">
        <v>20700.994069370401</v>
      </c>
      <c r="G9519" s="43">
        <v>25410.7153353221</v>
      </c>
    </row>
    <row r="9520" spans="1:7" x14ac:dyDescent="0.2">
      <c r="A9520" s="7">
        <v>9518</v>
      </c>
      <c r="B9520" s="43">
        <v>90.63</v>
      </c>
      <c r="C9520" s="43">
        <v>426497.79498423828</v>
      </c>
      <c r="D9520" s="43">
        <v>362803.38055904169</v>
      </c>
      <c r="E9520" s="43">
        <v>24156.562298884099</v>
      </c>
      <c r="F9520" s="43">
        <v>0</v>
      </c>
      <c r="G9520" s="43">
        <v>39537.8521263125</v>
      </c>
    </row>
    <row r="9521" spans="1:7" x14ac:dyDescent="0.2">
      <c r="A9521" s="7">
        <v>9519</v>
      </c>
      <c r="B9521" s="43">
        <v>2.84</v>
      </c>
      <c r="C9521" s="43">
        <v>8659.7814176847005</v>
      </c>
      <c r="D9521" s="43">
        <v>6776.7348599632996</v>
      </c>
      <c r="E9521" s="43">
        <v>15779.7282145545</v>
      </c>
      <c r="F9521" s="43">
        <v>0</v>
      </c>
      <c r="G9521" s="43">
        <v>-13896.6816568331</v>
      </c>
    </row>
    <row r="9522" spans="1:7" x14ac:dyDescent="0.2">
      <c r="A9522" s="7">
        <v>9520</v>
      </c>
      <c r="B9522" s="43">
        <v>9.1999999999999993</v>
      </c>
      <c r="C9522" s="43">
        <v>2610.3758435882</v>
      </c>
      <c r="D9522" s="43">
        <v>2241.1306342839998</v>
      </c>
      <c r="E9522" s="43">
        <v>1447.2815881772001</v>
      </c>
      <c r="F9522" s="43">
        <v>0</v>
      </c>
      <c r="G9522" s="43">
        <v>-1078.0363788730001</v>
      </c>
    </row>
    <row r="9523" spans="1:7" x14ac:dyDescent="0.2">
      <c r="A9523" s="7">
        <v>9521</v>
      </c>
      <c r="B9523" s="43">
        <v>78.22</v>
      </c>
      <c r="C9523" s="43">
        <v>584428.67030928028</v>
      </c>
      <c r="D9523" s="43">
        <v>441233.75390719529</v>
      </c>
      <c r="E9523" s="43">
        <v>38806.363319718199</v>
      </c>
      <c r="F9523" s="43">
        <v>0</v>
      </c>
      <c r="G9523" s="43">
        <v>104388.55308236679</v>
      </c>
    </row>
    <row r="9524" spans="1:7" x14ac:dyDescent="0.2">
      <c r="A9524" s="7">
        <v>9522</v>
      </c>
      <c r="B9524" s="43">
        <v>36.78</v>
      </c>
      <c r="C9524" s="43">
        <v>81748.905161430303</v>
      </c>
      <c r="D9524" s="43">
        <v>94173.978237501797</v>
      </c>
      <c r="E9524" s="43">
        <v>11413.406743769699</v>
      </c>
      <c r="F9524" s="43">
        <v>0</v>
      </c>
      <c r="G9524" s="43">
        <v>-23838.479819841101</v>
      </c>
    </row>
    <row r="9525" spans="1:7" x14ac:dyDescent="0.2">
      <c r="A9525" s="7">
        <v>9523</v>
      </c>
      <c r="B9525" s="43">
        <v>8.9600000000000009</v>
      </c>
      <c r="C9525" s="43">
        <v>831.82758914830004</v>
      </c>
      <c r="D9525" s="43">
        <v>868.87012608780003</v>
      </c>
      <c r="E9525" s="43">
        <v>464.57422395169999</v>
      </c>
      <c r="F9525" s="43">
        <v>0</v>
      </c>
      <c r="G9525" s="43">
        <v>-501.61676089119999</v>
      </c>
    </row>
    <row r="9526" spans="1:7" x14ac:dyDescent="0.2">
      <c r="A9526" s="7">
        <v>9524</v>
      </c>
      <c r="B9526" s="43">
        <v>110.03</v>
      </c>
      <c r="C9526" s="43">
        <v>1565275.656432641</v>
      </c>
      <c r="D9526" s="43">
        <v>1206259.93768737</v>
      </c>
      <c r="E9526" s="43">
        <v>76759.029815989998</v>
      </c>
      <c r="F9526" s="43">
        <v>0</v>
      </c>
      <c r="G9526" s="43">
        <v>282256.68892928102</v>
      </c>
    </row>
    <row r="9527" spans="1:7" x14ac:dyDescent="0.2">
      <c r="A9527" s="7">
        <v>9525</v>
      </c>
      <c r="B9527" s="43">
        <v>293.67</v>
      </c>
      <c r="C9527" s="43">
        <v>3792636.106884283</v>
      </c>
      <c r="D9527" s="43">
        <v>2527922.1170780282</v>
      </c>
      <c r="E9527" s="43">
        <v>97526.156726213405</v>
      </c>
      <c r="F9527" s="43">
        <v>301936.37281891942</v>
      </c>
      <c r="G9527" s="43">
        <v>865251.46026112256</v>
      </c>
    </row>
    <row r="9528" spans="1:7" x14ac:dyDescent="0.2">
      <c r="A9528" s="7">
        <v>9526</v>
      </c>
      <c r="B9528" s="43">
        <v>24.95</v>
      </c>
      <c r="C9528" s="43">
        <v>160682.95880071449</v>
      </c>
      <c r="D9528" s="43">
        <v>151068.12093073601</v>
      </c>
      <c r="E9528" s="43">
        <v>34205.986831462898</v>
      </c>
      <c r="F9528" s="43">
        <v>0</v>
      </c>
      <c r="G9528" s="43">
        <v>-24591.148961484399</v>
      </c>
    </row>
    <row r="9529" spans="1:7" x14ac:dyDescent="0.2">
      <c r="A9529" s="7">
        <v>9527</v>
      </c>
      <c r="B9529" s="43">
        <v>46.47</v>
      </c>
      <c r="C9529" s="43">
        <v>31443.252694831499</v>
      </c>
      <c r="D9529" s="43">
        <v>27263.041230602001</v>
      </c>
      <c r="E9529" s="43">
        <v>3563.2095966807001</v>
      </c>
      <c r="F9529" s="43">
        <v>0</v>
      </c>
      <c r="G9529" s="43">
        <v>617.00186754890001</v>
      </c>
    </row>
    <row r="9530" spans="1:7" x14ac:dyDescent="0.2">
      <c r="A9530" s="7">
        <v>9528</v>
      </c>
      <c r="B9530" s="43">
        <v>196.78</v>
      </c>
      <c r="C9530" s="43">
        <v>530442.88373165019</v>
      </c>
      <c r="D9530" s="43">
        <v>519756.58139108971</v>
      </c>
      <c r="E9530" s="43">
        <v>13644.843182979301</v>
      </c>
      <c r="F9530" s="43">
        <v>0</v>
      </c>
      <c r="G9530" s="43">
        <v>-2958.5408424187999</v>
      </c>
    </row>
    <row r="9531" spans="1:7" x14ac:dyDescent="0.2">
      <c r="A9531" s="7">
        <v>9529</v>
      </c>
      <c r="B9531" s="43">
        <v>7.15</v>
      </c>
      <c r="C9531" s="43">
        <v>57244.618533986897</v>
      </c>
      <c r="D9531" s="43">
        <v>39256.987044823203</v>
      </c>
      <c r="E9531" s="43">
        <v>41834.515192915598</v>
      </c>
      <c r="F9531" s="43">
        <v>4533.4112986194004</v>
      </c>
      <c r="G9531" s="43">
        <v>-28380.295002371298</v>
      </c>
    </row>
    <row r="9532" spans="1:7" x14ac:dyDescent="0.2">
      <c r="A9532" s="7">
        <v>9530</v>
      </c>
      <c r="B9532" s="43">
        <v>29.88</v>
      </c>
      <c r="C9532" s="43">
        <v>139418.40638462341</v>
      </c>
      <c r="D9532" s="43">
        <v>99392.322005826907</v>
      </c>
      <c r="E9532" s="43">
        <v>24318.993149278602</v>
      </c>
      <c r="F9532" s="43">
        <v>0</v>
      </c>
      <c r="G9532" s="43">
        <v>15707.0912295178</v>
      </c>
    </row>
    <row r="9533" spans="1:7" x14ac:dyDescent="0.2">
      <c r="A9533" s="7">
        <v>9531</v>
      </c>
      <c r="B9533" s="43">
        <v>54.54</v>
      </c>
      <c r="C9533" s="43">
        <v>818.1</v>
      </c>
      <c r="D9533" s="43">
        <v>1040.4014023855</v>
      </c>
      <c r="E9533" s="43">
        <v>75</v>
      </c>
      <c r="F9533" s="43">
        <v>0</v>
      </c>
      <c r="G9533" s="43">
        <v>-297.30140238550001</v>
      </c>
    </row>
    <row r="9534" spans="1:7" x14ac:dyDescent="0.2">
      <c r="A9534" s="7">
        <v>9532</v>
      </c>
      <c r="B9534" s="43">
        <v>28.67</v>
      </c>
      <c r="C9534" s="43">
        <v>35065.591070823903</v>
      </c>
      <c r="D9534" s="43">
        <v>29365.8703718959</v>
      </c>
      <c r="E9534" s="43">
        <v>6278.3651608043001</v>
      </c>
      <c r="F9534" s="43">
        <v>0</v>
      </c>
      <c r="G9534" s="43">
        <v>-578.64446187630006</v>
      </c>
    </row>
    <row r="9535" spans="1:7" x14ac:dyDescent="0.2">
      <c r="A9535" s="7">
        <v>9533</v>
      </c>
      <c r="B9535" s="43">
        <v>124.83</v>
      </c>
      <c r="C9535" s="43">
        <v>296022.57531844062</v>
      </c>
      <c r="D9535" s="43">
        <v>196996.8156778258</v>
      </c>
      <c r="E9535" s="43">
        <v>20943.855413177</v>
      </c>
      <c r="F9535" s="43">
        <v>39305.186725747197</v>
      </c>
      <c r="G9535" s="43">
        <v>38776.717501690597</v>
      </c>
    </row>
    <row r="9536" spans="1:7" x14ac:dyDescent="0.2">
      <c r="A9536" s="7">
        <v>9534</v>
      </c>
      <c r="B9536" s="43">
        <v>13.99</v>
      </c>
      <c r="C9536" s="43">
        <v>1466.4008310848999</v>
      </c>
      <c r="D9536" s="43">
        <v>1338.0664085374999</v>
      </c>
      <c r="E9536" s="43">
        <v>524.52329981909998</v>
      </c>
      <c r="F9536" s="43">
        <v>0</v>
      </c>
      <c r="G9536" s="43">
        <v>-396.18887727160001</v>
      </c>
    </row>
    <row r="9537" spans="1:7" x14ac:dyDescent="0.2">
      <c r="A9537" s="7">
        <v>9535</v>
      </c>
      <c r="B9537" s="43">
        <v>36.22</v>
      </c>
      <c r="C9537" s="43">
        <v>91687.255688146193</v>
      </c>
      <c r="D9537" s="43">
        <v>61022.442894381304</v>
      </c>
      <c r="E9537" s="43">
        <v>19501.548586621098</v>
      </c>
      <c r="F9537" s="43">
        <v>7271.3286846005003</v>
      </c>
      <c r="G9537" s="43">
        <v>3891.9355225434001</v>
      </c>
    </row>
    <row r="9538" spans="1:7" x14ac:dyDescent="0.2">
      <c r="A9538" s="7">
        <v>9536</v>
      </c>
      <c r="B9538" s="43">
        <v>136.82</v>
      </c>
      <c r="C9538" s="43">
        <v>582009.85403725714</v>
      </c>
      <c r="D9538" s="43">
        <v>599506.66857975139</v>
      </c>
      <c r="E9538" s="43">
        <v>21834.6223053873</v>
      </c>
      <c r="F9538" s="43">
        <v>0</v>
      </c>
      <c r="G9538" s="43">
        <v>-39331.436847881603</v>
      </c>
    </row>
    <row r="9539" spans="1:7" x14ac:dyDescent="0.2">
      <c r="A9539" s="7">
        <v>9537</v>
      </c>
      <c r="B9539" s="43">
        <v>44.29</v>
      </c>
      <c r="C9539" s="43">
        <v>315017.88906538271</v>
      </c>
      <c r="D9539" s="43">
        <v>217891.08879749579</v>
      </c>
      <c r="E9539" s="43">
        <v>37947.328440576799</v>
      </c>
      <c r="F9539" s="43">
        <v>10315.5891641653</v>
      </c>
      <c r="G9539" s="43">
        <v>48863.882663144701</v>
      </c>
    </row>
    <row r="9540" spans="1:7" x14ac:dyDescent="0.2">
      <c r="A9540" s="7">
        <v>9538</v>
      </c>
      <c r="B9540" s="43">
        <v>43.04</v>
      </c>
      <c r="C9540" s="43">
        <v>238478.4623534788</v>
      </c>
      <c r="D9540" s="43">
        <v>209267.0209182933</v>
      </c>
      <c r="E9540" s="43">
        <v>28375.1281249967</v>
      </c>
      <c r="F9540" s="43">
        <v>0</v>
      </c>
      <c r="G9540" s="43">
        <v>836.31331018870003</v>
      </c>
    </row>
    <row r="9541" spans="1:7" x14ac:dyDescent="0.2">
      <c r="A9541" s="7">
        <v>9539</v>
      </c>
      <c r="B9541" s="43">
        <v>2.91</v>
      </c>
      <c r="C9541" s="43">
        <v>2418.0322849836002</v>
      </c>
      <c r="D9541" s="43">
        <v>2413.9371321424001</v>
      </c>
      <c r="E9541" s="43">
        <v>4214.6605612878002</v>
      </c>
      <c r="F9541" s="43">
        <v>0</v>
      </c>
      <c r="G9541" s="43">
        <v>-4210.5654084465004</v>
      </c>
    </row>
    <row r="9542" spans="1:7" x14ac:dyDescent="0.2">
      <c r="A9542" s="7">
        <v>9540</v>
      </c>
      <c r="B9542" s="43">
        <v>18.75</v>
      </c>
      <c r="C9542" s="43">
        <v>1787.9327527488999</v>
      </c>
      <c r="D9542" s="43">
        <v>1885.0254757878999</v>
      </c>
      <c r="E9542" s="43">
        <v>478.16464120170002</v>
      </c>
      <c r="F9542" s="43">
        <v>0</v>
      </c>
      <c r="G9542" s="43">
        <v>-575.25736424069999</v>
      </c>
    </row>
    <row r="9543" spans="1:7" x14ac:dyDescent="0.2">
      <c r="A9543" s="7">
        <v>9541</v>
      </c>
      <c r="B9543" s="43">
        <v>70.260000000000005</v>
      </c>
      <c r="C9543" s="43">
        <v>99427.186240883995</v>
      </c>
      <c r="D9543" s="43">
        <v>97486.744417418697</v>
      </c>
      <c r="E9543" s="43">
        <v>7297.9474170903004</v>
      </c>
      <c r="F9543" s="43">
        <v>0</v>
      </c>
      <c r="G9543" s="43">
        <v>-5357.5055936251001</v>
      </c>
    </row>
    <row r="9544" spans="1:7" x14ac:dyDescent="0.2">
      <c r="A9544" s="7">
        <v>9542</v>
      </c>
      <c r="B9544" s="43">
        <v>21.4</v>
      </c>
      <c r="C9544" s="43">
        <v>275638.33315185527</v>
      </c>
      <c r="D9544" s="43">
        <v>223283.23247330819</v>
      </c>
      <c r="E9544" s="43">
        <v>68570.988062602497</v>
      </c>
      <c r="F9544" s="43">
        <v>0</v>
      </c>
      <c r="G9544" s="43">
        <v>-16215.887384055401</v>
      </c>
    </row>
    <row r="9545" spans="1:7" x14ac:dyDescent="0.2">
      <c r="A9545" s="7">
        <v>9543</v>
      </c>
      <c r="B9545" s="43">
        <v>9.49</v>
      </c>
      <c r="C9545" s="43">
        <v>10003.1301046803</v>
      </c>
      <c r="D9545" s="43">
        <v>8874.2127615236004</v>
      </c>
      <c r="E9545" s="43">
        <v>5412.9515480059999</v>
      </c>
      <c r="F9545" s="43">
        <v>0</v>
      </c>
      <c r="G9545" s="43">
        <v>-4284.0342048493003</v>
      </c>
    </row>
    <row r="9546" spans="1:7" x14ac:dyDescent="0.2">
      <c r="A9546" s="7">
        <v>9544</v>
      </c>
      <c r="B9546" s="43">
        <v>72.06</v>
      </c>
      <c r="C9546" s="43">
        <v>241110.7401796733</v>
      </c>
      <c r="D9546" s="43">
        <v>315302.24274004361</v>
      </c>
      <c r="E9546" s="43">
        <v>17039.080676784</v>
      </c>
      <c r="F9546" s="43">
        <v>0</v>
      </c>
      <c r="G9546" s="43">
        <v>-91230.583237154206</v>
      </c>
    </row>
    <row r="9547" spans="1:7" x14ac:dyDescent="0.2">
      <c r="A9547" s="7">
        <v>9545</v>
      </c>
      <c r="B9547" s="43">
        <v>161.18</v>
      </c>
      <c r="C9547" s="43">
        <v>35896.720604371803</v>
      </c>
      <c r="D9547" s="43">
        <v>37851.7709872747</v>
      </c>
      <c r="E9547" s="43">
        <v>1116.3279434850999</v>
      </c>
      <c r="F9547" s="43">
        <v>0</v>
      </c>
      <c r="G9547" s="43">
        <v>-3071.378326388</v>
      </c>
    </row>
    <row r="9548" spans="1:7" x14ac:dyDescent="0.2">
      <c r="A9548" s="7">
        <v>9546</v>
      </c>
      <c r="B9548" s="43">
        <v>11.17</v>
      </c>
      <c r="C9548" s="43">
        <v>915.94</v>
      </c>
      <c r="D9548" s="43">
        <v>822.03222727809998</v>
      </c>
      <c r="E9548" s="43">
        <v>410</v>
      </c>
      <c r="F9548" s="43">
        <v>0</v>
      </c>
      <c r="G9548" s="43">
        <v>-316.09222727809998</v>
      </c>
    </row>
    <row r="9549" spans="1:7" x14ac:dyDescent="0.2">
      <c r="A9549" s="7">
        <v>9547</v>
      </c>
      <c r="B9549" s="43">
        <v>66.180000000000007</v>
      </c>
      <c r="C9549" s="43">
        <v>503171.49945888697</v>
      </c>
      <c r="D9549" s="43">
        <v>371818.08478760818</v>
      </c>
      <c r="E9549" s="43">
        <v>39544.886481838301</v>
      </c>
      <c r="F9549" s="43">
        <v>0</v>
      </c>
      <c r="G9549" s="43">
        <v>91808.528189440403</v>
      </c>
    </row>
    <row r="9550" spans="1:7" x14ac:dyDescent="0.2">
      <c r="A9550" s="7">
        <v>9548</v>
      </c>
      <c r="B9550" s="43">
        <v>0.86</v>
      </c>
      <c r="C9550" s="43">
        <v>1774.5241586543</v>
      </c>
      <c r="D9550" s="43">
        <v>1265.1697336172001</v>
      </c>
      <c r="E9550" s="43">
        <v>10975.8807082356</v>
      </c>
      <c r="F9550" s="43">
        <v>0</v>
      </c>
      <c r="G9550" s="43">
        <v>-10466.5262831985</v>
      </c>
    </row>
    <row r="9551" spans="1:7" x14ac:dyDescent="0.2">
      <c r="A9551" s="7">
        <v>9549</v>
      </c>
      <c r="B9551" s="43">
        <v>58.12</v>
      </c>
      <c r="C9551" s="43">
        <v>289.56658521539998</v>
      </c>
      <c r="D9551" s="43">
        <v>306.62806736710002</v>
      </c>
      <c r="E9551" s="43">
        <v>24.952386388600001</v>
      </c>
      <c r="F9551" s="43">
        <v>0</v>
      </c>
      <c r="G9551" s="43">
        <v>-42.013868540399997</v>
      </c>
    </row>
    <row r="9552" spans="1:7" x14ac:dyDescent="0.2">
      <c r="A9552" s="7">
        <v>9550</v>
      </c>
      <c r="B9552" s="43">
        <v>70.73</v>
      </c>
      <c r="C9552" s="43">
        <v>948486.12180520722</v>
      </c>
      <c r="D9552" s="43">
        <v>631879.7164039677</v>
      </c>
      <c r="E9552" s="43">
        <v>101602.3358910729</v>
      </c>
      <c r="F9552" s="43">
        <v>74824.628694171406</v>
      </c>
      <c r="G9552" s="43">
        <v>140179.4408159953</v>
      </c>
    </row>
    <row r="9553" spans="1:7" x14ac:dyDescent="0.2">
      <c r="A9553" s="7">
        <v>9551</v>
      </c>
      <c r="B9553" s="43">
        <v>37.51</v>
      </c>
      <c r="C9553" s="43">
        <v>23622.570302214499</v>
      </c>
      <c r="D9553" s="43">
        <v>23915.719224863202</v>
      </c>
      <c r="E9553" s="43">
        <v>3164.4824108688999</v>
      </c>
      <c r="F9553" s="43">
        <v>0</v>
      </c>
      <c r="G9553" s="43">
        <v>-3457.6313335175</v>
      </c>
    </row>
    <row r="9554" spans="1:7" x14ac:dyDescent="0.2">
      <c r="A9554" s="7">
        <v>9552</v>
      </c>
      <c r="B9554" s="43">
        <v>21.01</v>
      </c>
      <c r="C9554" s="43">
        <v>70140.603629373902</v>
      </c>
      <c r="D9554" s="43">
        <v>59329.6689288216</v>
      </c>
      <c r="E9554" s="43">
        <v>17204.488366346799</v>
      </c>
      <c r="F9554" s="43">
        <v>0</v>
      </c>
      <c r="G9554" s="43">
        <v>-6393.5536657945004</v>
      </c>
    </row>
    <row r="9555" spans="1:7" x14ac:dyDescent="0.2">
      <c r="A9555" s="7">
        <v>9553</v>
      </c>
      <c r="B9555" s="43">
        <v>19.73</v>
      </c>
      <c r="C9555" s="43">
        <v>90674.785270968307</v>
      </c>
      <c r="D9555" s="43">
        <v>114472.9134717233</v>
      </c>
      <c r="E9555" s="43">
        <v>23597.7089029011</v>
      </c>
      <c r="F9555" s="43">
        <v>0</v>
      </c>
      <c r="G9555" s="43">
        <v>-47395.837103655998</v>
      </c>
    </row>
    <row r="9556" spans="1:7" x14ac:dyDescent="0.2">
      <c r="A9556" s="7">
        <v>9554</v>
      </c>
      <c r="B9556" s="43">
        <v>64.39</v>
      </c>
      <c r="C9556" s="43">
        <v>457640.97801437532</v>
      </c>
      <c r="D9556" s="43">
        <v>349743.03478112008</v>
      </c>
      <c r="E9556" s="43">
        <v>36874.810867239299</v>
      </c>
      <c r="F9556" s="43">
        <v>0</v>
      </c>
      <c r="G9556" s="43">
        <v>71023.132366015998</v>
      </c>
    </row>
    <row r="9557" spans="1:7" x14ac:dyDescent="0.2">
      <c r="A9557" s="7">
        <v>9555</v>
      </c>
      <c r="B9557" s="43">
        <v>9.43</v>
      </c>
      <c r="C9557" s="43">
        <v>34528.038119838398</v>
      </c>
      <c r="D9557" s="43">
        <v>31215.329568729299</v>
      </c>
      <c r="E9557" s="43">
        <v>18713.4937689199</v>
      </c>
      <c r="F9557" s="43">
        <v>0</v>
      </c>
      <c r="G9557" s="43">
        <v>-15400.785217810801</v>
      </c>
    </row>
    <row r="9558" spans="1:7" x14ac:dyDescent="0.2">
      <c r="A9558" s="7">
        <v>9556</v>
      </c>
      <c r="B9558" s="43">
        <v>96.6</v>
      </c>
      <c r="C9558" s="43">
        <v>598348.66635125247</v>
      </c>
      <c r="D9558" s="43">
        <v>593390.43003126816</v>
      </c>
      <c r="E9558" s="43">
        <v>32433.896319777301</v>
      </c>
      <c r="F9558" s="43">
        <v>0</v>
      </c>
      <c r="G9558" s="43">
        <v>-27475.659999792999</v>
      </c>
    </row>
    <row r="9559" spans="1:7" x14ac:dyDescent="0.2">
      <c r="A9559" s="7">
        <v>9557</v>
      </c>
      <c r="B9559" s="43">
        <v>74.94</v>
      </c>
      <c r="C9559" s="43">
        <v>111606.0711851004</v>
      </c>
      <c r="D9559" s="43">
        <v>108956.05039610461</v>
      </c>
      <c r="E9559" s="43">
        <v>7532.4007956388004</v>
      </c>
      <c r="F9559" s="43">
        <v>0</v>
      </c>
      <c r="G9559" s="43">
        <v>-4882.3800066430003</v>
      </c>
    </row>
    <row r="9560" spans="1:7" x14ac:dyDescent="0.2">
      <c r="A9560" s="7">
        <v>9558</v>
      </c>
      <c r="B9560" s="43">
        <v>5.84</v>
      </c>
      <c r="C9560" s="43">
        <v>39572.0918581265</v>
      </c>
      <c r="D9560" s="43">
        <v>33470.591559613902</v>
      </c>
      <c r="E9560" s="43">
        <v>35123.454508500101</v>
      </c>
      <c r="F9560" s="43">
        <v>0</v>
      </c>
      <c r="G9560" s="43">
        <v>-29021.9542099875</v>
      </c>
    </row>
    <row r="9561" spans="1:7" x14ac:dyDescent="0.2">
      <c r="A9561" s="7">
        <v>9559</v>
      </c>
      <c r="B9561" s="43">
        <v>61.27</v>
      </c>
      <c r="C9561" s="43">
        <v>158954.92190231889</v>
      </c>
      <c r="D9561" s="43">
        <v>120738.8323952467</v>
      </c>
      <c r="E9561" s="43">
        <v>13986.2331430182</v>
      </c>
      <c r="F9561" s="43">
        <v>0</v>
      </c>
      <c r="G9561" s="43">
        <v>24229.856364054001</v>
      </c>
    </row>
    <row r="9562" spans="1:7" x14ac:dyDescent="0.2">
      <c r="A9562" s="7">
        <v>9560</v>
      </c>
      <c r="B9562" s="43">
        <v>32.340000000000003</v>
      </c>
      <c r="C9562" s="43">
        <v>102845.76090367491</v>
      </c>
      <c r="D9562" s="43">
        <v>109956.63465979521</v>
      </c>
      <c r="E9562" s="43">
        <v>16117.1698830246</v>
      </c>
      <c r="F9562" s="43">
        <v>0</v>
      </c>
      <c r="G9562" s="43">
        <v>-23228.0436391449</v>
      </c>
    </row>
    <row r="9563" spans="1:7" x14ac:dyDescent="0.2">
      <c r="A9563" s="7">
        <v>9561</v>
      </c>
      <c r="B9563" s="43">
        <v>259.24</v>
      </c>
      <c r="C9563" s="43">
        <v>198110.78413385389</v>
      </c>
      <c r="D9563" s="43">
        <v>323488.69003580412</v>
      </c>
      <c r="E9563" s="43">
        <v>3846.2122784264998</v>
      </c>
      <c r="F9563" s="43">
        <v>0</v>
      </c>
      <c r="G9563" s="43">
        <v>-129224.1181803767</v>
      </c>
    </row>
    <row r="9564" spans="1:7" x14ac:dyDescent="0.2">
      <c r="A9564" s="7">
        <v>9562</v>
      </c>
      <c r="B9564" s="43">
        <v>74.61</v>
      </c>
      <c r="C9564" s="43">
        <v>216503.3516320998</v>
      </c>
      <c r="D9564" s="43">
        <v>200023.6141705075</v>
      </c>
      <c r="E9564" s="43">
        <v>15091.331089408101</v>
      </c>
      <c r="F9564" s="43">
        <v>0</v>
      </c>
      <c r="G9564" s="43">
        <v>1388.4063721842001</v>
      </c>
    </row>
    <row r="9565" spans="1:7" x14ac:dyDescent="0.2">
      <c r="A9565" s="7">
        <v>9563</v>
      </c>
      <c r="B9565" s="43">
        <v>16.63</v>
      </c>
      <c r="C9565" s="43">
        <v>76650.180157315903</v>
      </c>
      <c r="D9565" s="43">
        <v>67092.367726731798</v>
      </c>
      <c r="E9565" s="43">
        <v>23529.006934650199</v>
      </c>
      <c r="F9565" s="43">
        <v>0</v>
      </c>
      <c r="G9565" s="43">
        <v>-13971.194504065999</v>
      </c>
    </row>
    <row r="9566" spans="1:7" x14ac:dyDescent="0.2">
      <c r="A9566" s="7">
        <v>9564</v>
      </c>
      <c r="B9566" s="43">
        <v>331.23</v>
      </c>
      <c r="C9566" s="43">
        <v>1947540.748672866</v>
      </c>
      <c r="D9566" s="43">
        <v>1836163.028634904</v>
      </c>
      <c r="E9566" s="43">
        <v>31201.333797256499</v>
      </c>
      <c r="F9566" s="43">
        <v>0</v>
      </c>
      <c r="G9566" s="43">
        <v>80176.386240705804</v>
      </c>
    </row>
    <row r="9567" spans="1:7" x14ac:dyDescent="0.2">
      <c r="A9567" s="7">
        <v>9565</v>
      </c>
      <c r="B9567" s="43">
        <v>88.98</v>
      </c>
      <c r="C9567" s="43">
        <v>507313.91013316257</v>
      </c>
      <c r="D9567" s="43">
        <v>430603.50617257651</v>
      </c>
      <c r="E9567" s="43">
        <v>29379.75547186</v>
      </c>
      <c r="F9567" s="43">
        <v>0</v>
      </c>
      <c r="G9567" s="43">
        <v>47330.648488726103</v>
      </c>
    </row>
    <row r="9568" spans="1:7" x14ac:dyDescent="0.2">
      <c r="A9568" s="7">
        <v>9566</v>
      </c>
      <c r="B9568" s="43">
        <v>119.26</v>
      </c>
      <c r="C9568" s="43">
        <v>310182.25650506362</v>
      </c>
      <c r="D9568" s="43">
        <v>385965.20970682369</v>
      </c>
      <c r="E9568" s="43">
        <v>13400.958222217099</v>
      </c>
      <c r="F9568" s="43">
        <v>0</v>
      </c>
      <c r="G9568" s="43">
        <v>-89183.911423977203</v>
      </c>
    </row>
    <row r="9569" spans="1:7" x14ac:dyDescent="0.2">
      <c r="A9569" s="7">
        <v>9567</v>
      </c>
      <c r="B9569" s="43">
        <v>4.84</v>
      </c>
      <c r="C9569" s="43">
        <v>3663.4339447274001</v>
      </c>
      <c r="D9569" s="43">
        <v>3481.1552861069999</v>
      </c>
      <c r="E9569" s="43">
        <v>3808.0297155795001</v>
      </c>
      <c r="F9569" s="43">
        <v>0</v>
      </c>
      <c r="G9569" s="43">
        <v>-3625.7510569589999</v>
      </c>
    </row>
    <row r="9570" spans="1:7" x14ac:dyDescent="0.2">
      <c r="A9570" s="7">
        <v>9568</v>
      </c>
      <c r="B9570" s="43">
        <v>83.44</v>
      </c>
      <c r="C9570" s="43">
        <v>524286.54036595928</v>
      </c>
      <c r="D9570" s="43">
        <v>348715.6764600256</v>
      </c>
      <c r="E9570" s="43">
        <v>55850.2135119745</v>
      </c>
      <c r="F9570" s="43">
        <v>69657.9567570746</v>
      </c>
      <c r="G9570" s="43">
        <v>50062.6936368846</v>
      </c>
    </row>
    <row r="9571" spans="1:7" x14ac:dyDescent="0.2">
      <c r="A9571" s="7">
        <v>9569</v>
      </c>
      <c r="B9571" s="43">
        <v>5.62</v>
      </c>
      <c r="C9571" s="43">
        <v>8819.9540575102001</v>
      </c>
      <c r="D9571" s="43">
        <v>8946.0085241295001</v>
      </c>
      <c r="E9571" s="43">
        <v>7927.9643299879999</v>
      </c>
      <c r="F9571" s="43">
        <v>0</v>
      </c>
      <c r="G9571" s="43">
        <v>-8054.0187966072999</v>
      </c>
    </row>
    <row r="9572" spans="1:7" x14ac:dyDescent="0.2">
      <c r="A9572" s="7">
        <v>9570</v>
      </c>
      <c r="B9572" s="43">
        <v>136.94999999999999</v>
      </c>
      <c r="C9572" s="43">
        <v>105108.03771799929</v>
      </c>
      <c r="D9572" s="43">
        <v>69975.2744702442</v>
      </c>
      <c r="E9572" s="43">
        <v>6758.5187917824996</v>
      </c>
      <c r="F9572" s="43">
        <v>13905.0389864749</v>
      </c>
      <c r="G9572" s="43">
        <v>14469.2054694977</v>
      </c>
    </row>
    <row r="9573" spans="1:7" x14ac:dyDescent="0.2">
      <c r="A9573" s="7">
        <v>9571</v>
      </c>
      <c r="B9573" s="43">
        <v>107.67</v>
      </c>
      <c r="C9573" s="43">
        <v>973959.74560415256</v>
      </c>
      <c r="D9573" s="43">
        <v>773151.88342788967</v>
      </c>
      <c r="E9573" s="43">
        <v>47768.155157288697</v>
      </c>
      <c r="F9573" s="43">
        <v>0</v>
      </c>
      <c r="G9573" s="43">
        <v>153039.70701897421</v>
      </c>
    </row>
    <row r="9574" spans="1:7" x14ac:dyDescent="0.2">
      <c r="A9574" s="7">
        <v>9572</v>
      </c>
      <c r="B9574" s="43">
        <v>40.25</v>
      </c>
      <c r="C9574" s="43">
        <v>93552.250702990597</v>
      </c>
      <c r="D9574" s="43">
        <v>63852.778837293001</v>
      </c>
      <c r="E9574" s="43">
        <v>12148.181205884801</v>
      </c>
      <c r="F9574" s="43">
        <v>8429.9817134497007</v>
      </c>
      <c r="G9574" s="43">
        <v>9121.3089463631004</v>
      </c>
    </row>
    <row r="9575" spans="1:7" x14ac:dyDescent="0.2">
      <c r="A9575" s="7">
        <v>9573</v>
      </c>
      <c r="B9575" s="43">
        <v>14.48</v>
      </c>
      <c r="C9575" s="43">
        <v>42247.6099901462</v>
      </c>
      <c r="D9575" s="43">
        <v>32845.954068011699</v>
      </c>
      <c r="E9575" s="43">
        <v>15104.529771998299</v>
      </c>
      <c r="F9575" s="43">
        <v>0</v>
      </c>
      <c r="G9575" s="43">
        <v>-5702.8738498638004</v>
      </c>
    </row>
    <row r="9576" spans="1:7" x14ac:dyDescent="0.2">
      <c r="A9576" s="7">
        <v>9574</v>
      </c>
      <c r="B9576" s="43">
        <v>26.28</v>
      </c>
      <c r="C9576" s="43">
        <v>182614.17133859399</v>
      </c>
      <c r="D9576" s="43">
        <v>143059.2856748864</v>
      </c>
      <c r="E9576" s="43">
        <v>35986.100316175201</v>
      </c>
      <c r="F9576" s="43">
        <v>0</v>
      </c>
      <c r="G9576" s="43">
        <v>3568.7853475324</v>
      </c>
    </row>
    <row r="9577" spans="1:7" x14ac:dyDescent="0.2">
      <c r="A9577" s="7">
        <v>9575</v>
      </c>
      <c r="B9577" s="43">
        <v>162.34</v>
      </c>
      <c r="C9577" s="43">
        <v>364013.79816762247</v>
      </c>
      <c r="D9577" s="43">
        <v>329033.6967667843</v>
      </c>
      <c r="E9577" s="43">
        <v>11670.815148255</v>
      </c>
      <c r="F9577" s="43">
        <v>0</v>
      </c>
      <c r="G9577" s="43">
        <v>23309.286252583199</v>
      </c>
    </row>
    <row r="9578" spans="1:7" x14ac:dyDescent="0.2">
      <c r="A9578" s="7">
        <v>9576</v>
      </c>
      <c r="B9578" s="43">
        <v>96.73</v>
      </c>
      <c r="C9578" s="43">
        <v>46904.533488968598</v>
      </c>
      <c r="D9578" s="43">
        <v>45340.5702743777</v>
      </c>
      <c r="E9578" s="43">
        <v>2442.5532767826999</v>
      </c>
      <c r="F9578" s="43">
        <v>0</v>
      </c>
      <c r="G9578" s="43">
        <v>-878.59006219180003</v>
      </c>
    </row>
    <row r="9579" spans="1:7" x14ac:dyDescent="0.2">
      <c r="A9579" s="7">
        <v>9577</v>
      </c>
      <c r="B9579" s="43">
        <v>103.37</v>
      </c>
      <c r="C9579" s="43">
        <v>65264.819779603196</v>
      </c>
      <c r="D9579" s="43">
        <v>59340.630668715399</v>
      </c>
      <c r="E9579" s="43">
        <v>3235.6943387557999</v>
      </c>
      <c r="F9579" s="43">
        <v>0</v>
      </c>
      <c r="G9579" s="43">
        <v>2688.4947721321</v>
      </c>
    </row>
    <row r="9580" spans="1:7" x14ac:dyDescent="0.2">
      <c r="A9580" s="7">
        <v>9578</v>
      </c>
      <c r="B9580" s="43">
        <v>26.04</v>
      </c>
      <c r="C9580" s="43">
        <v>11591.4877177412</v>
      </c>
      <c r="D9580" s="43">
        <v>12390.8077674008</v>
      </c>
      <c r="E9580" s="43">
        <v>2246.8634073397002</v>
      </c>
      <c r="F9580" s="43">
        <v>0</v>
      </c>
      <c r="G9580" s="43">
        <v>-3046.1834569993998</v>
      </c>
    </row>
    <row r="9581" spans="1:7" x14ac:dyDescent="0.2">
      <c r="A9581" s="7">
        <v>9579</v>
      </c>
      <c r="B9581" s="43">
        <v>69.010000000000005</v>
      </c>
      <c r="C9581" s="43">
        <v>32174.054325668902</v>
      </c>
      <c r="D9581" s="43">
        <v>38065.975121501397</v>
      </c>
      <c r="E9581" s="43">
        <v>2348.4650429775002</v>
      </c>
      <c r="F9581" s="43">
        <v>0</v>
      </c>
      <c r="G9581" s="43">
        <v>-8240.3858388099998</v>
      </c>
    </row>
    <row r="9582" spans="1:7" x14ac:dyDescent="0.2">
      <c r="A9582" s="7">
        <v>9580</v>
      </c>
      <c r="B9582" s="43">
        <v>23.42</v>
      </c>
      <c r="C9582" s="43">
        <v>75776.423254982496</v>
      </c>
      <c r="D9582" s="43">
        <v>64856.513002248299</v>
      </c>
      <c r="E9582" s="43">
        <v>17063.6958369565</v>
      </c>
      <c r="F9582" s="43">
        <v>0</v>
      </c>
      <c r="G9582" s="43">
        <v>-6143.7855842222998</v>
      </c>
    </row>
    <row r="9583" spans="1:7" x14ac:dyDescent="0.2">
      <c r="A9583" s="7">
        <v>9581</v>
      </c>
      <c r="B9583" s="43">
        <v>36.04</v>
      </c>
      <c r="C9583" s="43">
        <v>235338.08276998479</v>
      </c>
      <c r="D9583" s="43">
        <v>156742.38575472499</v>
      </c>
      <c r="E9583" s="43">
        <v>57243.148707832603</v>
      </c>
      <c r="F9583" s="43">
        <v>31015.541227003901</v>
      </c>
      <c r="G9583" s="43">
        <v>-9662.9929195766999</v>
      </c>
    </row>
    <row r="9584" spans="1:7" x14ac:dyDescent="0.2">
      <c r="A9584" s="7">
        <v>9582</v>
      </c>
      <c r="B9584" s="43">
        <v>13.97</v>
      </c>
      <c r="C9584" s="43">
        <v>77566.468369298294</v>
      </c>
      <c r="D9584" s="43">
        <v>51673.169715751399</v>
      </c>
      <c r="E9584" s="43">
        <v>48878.6832970166</v>
      </c>
      <c r="F9584" s="43">
        <v>10238.197164249899</v>
      </c>
      <c r="G9584" s="43">
        <v>-33223.581807719696</v>
      </c>
    </row>
    <row r="9585" spans="1:7" x14ac:dyDescent="0.2">
      <c r="A9585" s="7">
        <v>9583</v>
      </c>
      <c r="B9585" s="43">
        <v>55.25</v>
      </c>
      <c r="C9585" s="43">
        <v>252857.2618740547</v>
      </c>
      <c r="D9585" s="43">
        <v>172943.06757104251</v>
      </c>
      <c r="E9585" s="43">
        <v>23915.4338192832</v>
      </c>
      <c r="F9585" s="43">
        <v>19965.786566816099</v>
      </c>
      <c r="G9585" s="43">
        <v>36032.973916912997</v>
      </c>
    </row>
    <row r="9586" spans="1:7" x14ac:dyDescent="0.2">
      <c r="A9586" s="7">
        <v>9584</v>
      </c>
      <c r="B9586" s="43">
        <v>12.68</v>
      </c>
      <c r="C9586" s="43">
        <v>1034.1846998282999</v>
      </c>
      <c r="D9586" s="43">
        <v>995.83449841100003</v>
      </c>
      <c r="E9586" s="43">
        <v>422.75994972889998</v>
      </c>
      <c r="F9586" s="43">
        <v>0</v>
      </c>
      <c r="G9586" s="43">
        <v>-384.40974831160003</v>
      </c>
    </row>
    <row r="9587" spans="1:7" x14ac:dyDescent="0.2">
      <c r="A9587" s="7">
        <v>9585</v>
      </c>
      <c r="B9587" s="43">
        <v>175.3</v>
      </c>
      <c r="C9587" s="43">
        <v>993944.90604762558</v>
      </c>
      <c r="D9587" s="43">
        <v>728181.58878719131</v>
      </c>
      <c r="E9587" s="43">
        <v>29518.9700205917</v>
      </c>
      <c r="F9587" s="43">
        <v>0</v>
      </c>
      <c r="G9587" s="43">
        <v>236244.3472398427</v>
      </c>
    </row>
    <row r="9588" spans="1:7" x14ac:dyDescent="0.2">
      <c r="A9588" s="7">
        <v>9586</v>
      </c>
      <c r="B9588" s="43">
        <v>140.82</v>
      </c>
      <c r="C9588" s="43">
        <v>489278.76455393661</v>
      </c>
      <c r="D9588" s="43">
        <v>449535.74009122117</v>
      </c>
      <c r="E9588" s="43">
        <v>17701.2410850989</v>
      </c>
      <c r="F9588" s="43">
        <v>0</v>
      </c>
      <c r="G9588" s="43">
        <v>22041.783377616499</v>
      </c>
    </row>
    <row r="9589" spans="1:7" x14ac:dyDescent="0.2">
      <c r="A9589" s="7">
        <v>9587</v>
      </c>
      <c r="B9589" s="43">
        <v>31.69</v>
      </c>
      <c r="C9589" s="43">
        <v>238598.52692540281</v>
      </c>
      <c r="D9589" s="43">
        <v>184116.25531417449</v>
      </c>
      <c r="E9589" s="43">
        <v>39048.419247776597</v>
      </c>
      <c r="F9589" s="43">
        <v>0</v>
      </c>
      <c r="G9589" s="43">
        <v>15433.8523634516</v>
      </c>
    </row>
    <row r="9590" spans="1:7" x14ac:dyDescent="0.2">
      <c r="A9590" s="7">
        <v>9588</v>
      </c>
      <c r="B9590" s="43">
        <v>9.82</v>
      </c>
      <c r="C9590" s="43">
        <v>29343.5798162422</v>
      </c>
      <c r="D9590" s="43">
        <v>22281.528805119498</v>
      </c>
      <c r="E9590" s="43">
        <v>15840.158149969</v>
      </c>
      <c r="F9590" s="43">
        <v>0</v>
      </c>
      <c r="G9590" s="43">
        <v>-8778.1071388463006</v>
      </c>
    </row>
    <row r="9591" spans="1:7" x14ac:dyDescent="0.2">
      <c r="A9591" s="7">
        <v>9589</v>
      </c>
      <c r="B9591" s="43">
        <v>26.63</v>
      </c>
      <c r="C9591" s="43">
        <v>1987.7131616193001</v>
      </c>
      <c r="D9591" s="43">
        <v>1751.2990287547</v>
      </c>
      <c r="E9591" s="43">
        <v>375.9877086395</v>
      </c>
      <c r="F9591" s="43">
        <v>0</v>
      </c>
      <c r="G9591" s="43">
        <v>-139.57357577490001</v>
      </c>
    </row>
    <row r="9592" spans="1:7" x14ac:dyDescent="0.2">
      <c r="A9592" s="7">
        <v>9590</v>
      </c>
      <c r="B9592" s="43">
        <v>81.709999999999994</v>
      </c>
      <c r="C9592" s="43">
        <v>578281.28606535366</v>
      </c>
      <c r="D9592" s="43">
        <v>475806.05742133391</v>
      </c>
      <c r="E9592" s="43">
        <v>37808.877443772901</v>
      </c>
      <c r="F9592" s="43">
        <v>0</v>
      </c>
      <c r="G9592" s="43">
        <v>64666.3512002469</v>
      </c>
    </row>
    <row r="9593" spans="1:7" x14ac:dyDescent="0.2">
      <c r="A9593" s="7">
        <v>9591</v>
      </c>
      <c r="B9593" s="43">
        <v>86.55</v>
      </c>
      <c r="C9593" s="43">
        <v>900956.64453905984</v>
      </c>
      <c r="D9593" s="43">
        <v>599052.92955551995</v>
      </c>
      <c r="E9593" s="43">
        <v>83941.016342560397</v>
      </c>
      <c r="F9593" s="43">
        <v>87978.317733863703</v>
      </c>
      <c r="G9593" s="43">
        <v>129984.3809071158</v>
      </c>
    </row>
    <row r="9594" spans="1:7" x14ac:dyDescent="0.2">
      <c r="A9594" s="7">
        <v>9592</v>
      </c>
      <c r="B9594" s="43">
        <v>32.6</v>
      </c>
      <c r="C9594" s="43">
        <v>0</v>
      </c>
      <c r="D9594" s="43">
        <v>0</v>
      </c>
      <c r="E9594" s="43">
        <v>0</v>
      </c>
      <c r="F9594" s="43">
        <v>0</v>
      </c>
      <c r="G9594" s="43">
        <v>0</v>
      </c>
    </row>
    <row r="9595" spans="1:7" x14ac:dyDescent="0.2">
      <c r="A9595" s="7">
        <v>9593</v>
      </c>
      <c r="B9595" s="43">
        <v>44.33</v>
      </c>
      <c r="C9595" s="43">
        <v>71879.127005131901</v>
      </c>
      <c r="D9595" s="43">
        <v>72498.494007515998</v>
      </c>
      <c r="E9595" s="43">
        <v>8167.6032890235001</v>
      </c>
      <c r="F9595" s="43">
        <v>0</v>
      </c>
      <c r="G9595" s="43">
        <v>-8786.9702914075006</v>
      </c>
    </row>
    <row r="9596" spans="1:7" x14ac:dyDescent="0.2">
      <c r="A9596" s="7">
        <v>9594</v>
      </c>
      <c r="B9596" s="43">
        <v>35.119999999999997</v>
      </c>
      <c r="C9596" s="43">
        <v>25477.7196884074</v>
      </c>
      <c r="D9596" s="43">
        <v>22204.701381312902</v>
      </c>
      <c r="E9596" s="43">
        <v>3649.7530885391002</v>
      </c>
      <c r="F9596" s="43">
        <v>0</v>
      </c>
      <c r="G9596" s="43">
        <v>-376.73478144469999</v>
      </c>
    </row>
    <row r="9597" spans="1:7" x14ac:dyDescent="0.2">
      <c r="A9597" s="7">
        <v>9595</v>
      </c>
      <c r="B9597" s="43">
        <v>82.13</v>
      </c>
      <c r="C9597" s="43">
        <v>1162046.7378881739</v>
      </c>
      <c r="D9597" s="43">
        <v>774262.02537821</v>
      </c>
      <c r="E9597" s="43">
        <v>107031.9790596259</v>
      </c>
      <c r="F9597" s="43">
        <v>91691.7058802705</v>
      </c>
      <c r="G9597" s="43">
        <v>189061.0275700677</v>
      </c>
    </row>
    <row r="9598" spans="1:7" x14ac:dyDescent="0.2">
      <c r="A9598" s="7">
        <v>9596</v>
      </c>
      <c r="B9598" s="43">
        <v>52.41</v>
      </c>
      <c r="C9598" s="43">
        <v>480057.16196945449</v>
      </c>
      <c r="D9598" s="43">
        <v>391936.62877721351</v>
      </c>
      <c r="E9598" s="43">
        <v>48762.931633769498</v>
      </c>
      <c r="F9598" s="43">
        <v>0</v>
      </c>
      <c r="G9598" s="43">
        <v>39357.601558471499</v>
      </c>
    </row>
    <row r="9599" spans="1:7" x14ac:dyDescent="0.2">
      <c r="A9599" s="7">
        <v>9597</v>
      </c>
      <c r="B9599" s="43">
        <v>66.430000000000007</v>
      </c>
      <c r="C9599" s="43">
        <v>158371.1906530046</v>
      </c>
      <c r="D9599" s="43">
        <v>126570.2489225294</v>
      </c>
      <c r="E9599" s="43">
        <v>12745.923204033499</v>
      </c>
      <c r="F9599" s="43">
        <v>0</v>
      </c>
      <c r="G9599" s="43">
        <v>19055.018526441701</v>
      </c>
    </row>
    <row r="9600" spans="1:7" x14ac:dyDescent="0.2">
      <c r="A9600" s="7">
        <v>9598</v>
      </c>
      <c r="B9600" s="43">
        <v>58.74</v>
      </c>
      <c r="C9600" s="43">
        <v>130085.04759387211</v>
      </c>
      <c r="D9600" s="43">
        <v>96667.075872922695</v>
      </c>
      <c r="E9600" s="43">
        <v>11510.617018050199</v>
      </c>
      <c r="F9600" s="43">
        <v>0</v>
      </c>
      <c r="G9600" s="43">
        <v>21907.354702899102</v>
      </c>
    </row>
    <row r="9601" spans="1:7" x14ac:dyDescent="0.2">
      <c r="A9601" s="7">
        <v>9599</v>
      </c>
      <c r="B9601" s="43">
        <v>259.5</v>
      </c>
      <c r="C9601" s="43">
        <v>1190576.6997804539</v>
      </c>
      <c r="D9601" s="43">
        <v>1392875.3592711601</v>
      </c>
      <c r="E9601" s="43">
        <v>23713.9008810261</v>
      </c>
      <c r="F9601" s="43">
        <v>0</v>
      </c>
      <c r="G9601" s="43">
        <v>-226012.56037173129</v>
      </c>
    </row>
    <row r="9602" spans="1:7" x14ac:dyDescent="0.2">
      <c r="A9602" s="7">
        <v>9600</v>
      </c>
      <c r="B9602" s="43">
        <v>49.97</v>
      </c>
      <c r="C9602" s="43">
        <v>4979.6767933175997</v>
      </c>
      <c r="D9602" s="43">
        <v>4736.6869346794001</v>
      </c>
      <c r="E9602" s="43">
        <v>499.0925492568</v>
      </c>
      <c r="F9602" s="43">
        <v>0</v>
      </c>
      <c r="G9602" s="43">
        <v>-256.10269061859998</v>
      </c>
    </row>
    <row r="9603" spans="1:7" x14ac:dyDescent="0.2">
      <c r="A9603" s="7">
        <v>9601</v>
      </c>
      <c r="B9603" s="43">
        <v>142.58000000000001</v>
      </c>
      <c r="C9603" s="43">
        <v>1502783.5635821931</v>
      </c>
      <c r="D9603" s="43">
        <v>1103326.892312201</v>
      </c>
      <c r="E9603" s="43">
        <v>57148.979153820503</v>
      </c>
      <c r="F9603" s="43">
        <v>0</v>
      </c>
      <c r="G9603" s="43">
        <v>342307.69211617252</v>
      </c>
    </row>
    <row r="9604" spans="1:7" x14ac:dyDescent="0.2">
      <c r="A9604" s="7">
        <v>9602</v>
      </c>
      <c r="B9604" s="43">
        <v>117.19</v>
      </c>
      <c r="C9604" s="43">
        <v>595418.6260489393</v>
      </c>
      <c r="D9604" s="43">
        <v>396259.09118778241</v>
      </c>
      <c r="E9604" s="43">
        <v>38925.370594661297</v>
      </c>
      <c r="F9604" s="43">
        <v>47484.8154562774</v>
      </c>
      <c r="G9604" s="43">
        <v>112749.3488102183</v>
      </c>
    </row>
    <row r="9605" spans="1:7" x14ac:dyDescent="0.2">
      <c r="A9605" s="7">
        <v>9603</v>
      </c>
      <c r="B9605" s="43">
        <v>93.46</v>
      </c>
      <c r="C9605" s="43">
        <v>299472.00505412591</v>
      </c>
      <c r="D9605" s="43">
        <v>243121.61098999099</v>
      </c>
      <c r="E9605" s="43">
        <v>16854.661814138501</v>
      </c>
      <c r="F9605" s="43">
        <v>0</v>
      </c>
      <c r="G9605" s="43">
        <v>39495.732249996399</v>
      </c>
    </row>
    <row r="9606" spans="1:7" x14ac:dyDescent="0.2">
      <c r="A9606" s="7">
        <v>9604</v>
      </c>
      <c r="B9606" s="43">
        <v>44.57</v>
      </c>
      <c r="C9606" s="43">
        <v>169490.48379500379</v>
      </c>
      <c r="D9606" s="43">
        <v>112960.7005901852</v>
      </c>
      <c r="E9606" s="43">
        <v>29984.249374326799</v>
      </c>
      <c r="F9606" s="43">
        <v>16289.0210864205</v>
      </c>
      <c r="G9606" s="43">
        <v>10256.5127440714</v>
      </c>
    </row>
    <row r="9607" spans="1:7" x14ac:dyDescent="0.2">
      <c r="A9607" s="7">
        <v>9605</v>
      </c>
      <c r="B9607" s="43">
        <v>203.35</v>
      </c>
      <c r="C9607" s="43">
        <v>266419.10148752219</v>
      </c>
      <c r="D9607" s="43">
        <v>203554.07663835969</v>
      </c>
      <c r="E9607" s="43">
        <v>6944.4117484572998</v>
      </c>
      <c r="F9607" s="43">
        <v>0</v>
      </c>
      <c r="G9607" s="43">
        <v>55920.613100705297</v>
      </c>
    </row>
    <row r="9608" spans="1:7" x14ac:dyDescent="0.2">
      <c r="A9608" s="7">
        <v>9606</v>
      </c>
      <c r="B9608" s="43">
        <v>57.63</v>
      </c>
      <c r="C9608" s="43">
        <v>210352.95629637901</v>
      </c>
      <c r="D9608" s="43">
        <v>213612.07980514411</v>
      </c>
      <c r="E9608" s="43">
        <v>18566.012974472698</v>
      </c>
      <c r="F9608" s="43">
        <v>0</v>
      </c>
      <c r="G9608" s="43">
        <v>-21825.136483237799</v>
      </c>
    </row>
    <row r="9609" spans="1:7" x14ac:dyDescent="0.2">
      <c r="A9609" s="7">
        <v>9607</v>
      </c>
      <c r="B9609" s="43">
        <v>35.25</v>
      </c>
      <c r="C9609" s="43">
        <v>332305.40187382197</v>
      </c>
      <c r="D9609" s="43">
        <v>221450.46882796841</v>
      </c>
      <c r="E9609" s="43">
        <v>71282.338342975097</v>
      </c>
      <c r="F9609" s="43">
        <v>26086.130888880201</v>
      </c>
      <c r="G9609" s="43">
        <v>13486.4638139983</v>
      </c>
    </row>
    <row r="9610" spans="1:7" x14ac:dyDescent="0.2">
      <c r="A9610" s="7">
        <v>9608</v>
      </c>
      <c r="B9610" s="43">
        <v>144.96</v>
      </c>
      <c r="C9610" s="43">
        <v>21701.789176235001</v>
      </c>
      <c r="D9610" s="43">
        <v>30104.933638886901</v>
      </c>
      <c r="E9610" s="43">
        <v>749.16436498500002</v>
      </c>
      <c r="F9610" s="43">
        <v>0</v>
      </c>
      <c r="G9610" s="43">
        <v>-9152.3088276367998</v>
      </c>
    </row>
    <row r="9611" spans="1:7" x14ac:dyDescent="0.2">
      <c r="A9611" s="7">
        <v>9609</v>
      </c>
      <c r="B9611" s="43">
        <v>46.71</v>
      </c>
      <c r="C9611" s="43">
        <v>11410.0137210905</v>
      </c>
      <c r="D9611" s="43">
        <v>10627.4949197118</v>
      </c>
      <c r="E9611" s="43">
        <v>1246.9422127364001</v>
      </c>
      <c r="F9611" s="43">
        <v>0</v>
      </c>
      <c r="G9611" s="43">
        <v>-464.4234113576</v>
      </c>
    </row>
    <row r="9612" spans="1:7" x14ac:dyDescent="0.2">
      <c r="A9612" s="7">
        <v>9610</v>
      </c>
      <c r="B9612" s="43">
        <v>51.32</v>
      </c>
      <c r="C9612" s="43">
        <v>50304.703057761501</v>
      </c>
      <c r="D9612" s="43">
        <v>71546.172687147104</v>
      </c>
      <c r="E9612" s="43">
        <v>4921.3793716487999</v>
      </c>
      <c r="F9612" s="43">
        <v>0</v>
      </c>
      <c r="G9612" s="43">
        <v>-26162.849001034399</v>
      </c>
    </row>
    <row r="9613" spans="1:7" x14ac:dyDescent="0.2">
      <c r="A9613" s="7">
        <v>9611</v>
      </c>
      <c r="B9613" s="43">
        <v>59.27</v>
      </c>
      <c r="C9613" s="43">
        <v>39534.466688093897</v>
      </c>
      <c r="D9613" s="43">
        <v>35498.155257311497</v>
      </c>
      <c r="E9613" s="43">
        <v>3361.3188484727002</v>
      </c>
      <c r="F9613" s="43">
        <v>0</v>
      </c>
      <c r="G9613" s="43">
        <v>674.99258230980001</v>
      </c>
    </row>
    <row r="9614" spans="1:7" x14ac:dyDescent="0.2">
      <c r="A9614" s="7">
        <v>9612</v>
      </c>
      <c r="B9614" s="43">
        <v>46.14</v>
      </c>
      <c r="C9614" s="43">
        <v>64277.873365322703</v>
      </c>
      <c r="D9614" s="43">
        <v>42844.485068424001</v>
      </c>
      <c r="E9614" s="43">
        <v>12103.1603583585</v>
      </c>
      <c r="F9614" s="43">
        <v>8436.1642970924004</v>
      </c>
      <c r="G9614" s="43">
        <v>894.06364144780002</v>
      </c>
    </row>
    <row r="9615" spans="1:7" x14ac:dyDescent="0.2">
      <c r="A9615" s="7">
        <v>9613</v>
      </c>
      <c r="B9615" s="43">
        <v>23.36</v>
      </c>
      <c r="C9615" s="43">
        <v>82672.670036719297</v>
      </c>
      <c r="D9615" s="43">
        <v>70681.188274342494</v>
      </c>
      <c r="E9615" s="43">
        <v>17965.3182617155</v>
      </c>
      <c r="F9615" s="43">
        <v>0</v>
      </c>
      <c r="G9615" s="43">
        <v>-5973.8364993387004</v>
      </c>
    </row>
    <row r="9616" spans="1:7" x14ac:dyDescent="0.2">
      <c r="A9616" s="7">
        <v>9614</v>
      </c>
      <c r="B9616" s="43">
        <v>86.54</v>
      </c>
      <c r="C9616" s="43">
        <v>10719.699342732099</v>
      </c>
      <c r="D9616" s="43">
        <v>9157.8524954761997</v>
      </c>
      <c r="E9616" s="43">
        <v>636.09931600530001</v>
      </c>
      <c r="F9616" s="43">
        <v>0</v>
      </c>
      <c r="G9616" s="43">
        <v>925.74753125059999</v>
      </c>
    </row>
    <row r="9617" spans="1:7" x14ac:dyDescent="0.2">
      <c r="A9617" s="7">
        <v>9615</v>
      </c>
      <c r="B9617" s="43">
        <v>10.47</v>
      </c>
      <c r="C9617" s="43">
        <v>17691.951302355599</v>
      </c>
      <c r="D9617" s="43">
        <v>16574.729353917101</v>
      </c>
      <c r="E9617" s="43">
        <v>8812.3966132728001</v>
      </c>
      <c r="F9617" s="43">
        <v>0</v>
      </c>
      <c r="G9617" s="43">
        <v>-7695.1746648341996</v>
      </c>
    </row>
    <row r="9618" spans="1:7" x14ac:dyDescent="0.2">
      <c r="A9618" s="7">
        <v>9616</v>
      </c>
      <c r="B9618" s="43">
        <v>21.76</v>
      </c>
      <c r="C9618" s="43">
        <v>305725.2859490863</v>
      </c>
      <c r="D9618" s="43">
        <v>203773.26021712521</v>
      </c>
      <c r="E9618" s="43">
        <v>105797.728277534</v>
      </c>
      <c r="F9618" s="43">
        <v>24127.9352423007</v>
      </c>
      <c r="G9618" s="43">
        <v>-27973.6377878737</v>
      </c>
    </row>
    <row r="9619" spans="1:7" x14ac:dyDescent="0.2">
      <c r="A9619" s="7">
        <v>9617</v>
      </c>
      <c r="B9619" s="43">
        <v>56.67</v>
      </c>
      <c r="C9619" s="43">
        <v>272011.60066510981</v>
      </c>
      <c r="D9619" s="43">
        <v>186283.1487560799</v>
      </c>
      <c r="E9619" s="43">
        <v>26141.247716445101</v>
      </c>
      <c r="F9619" s="43">
        <v>7158.9855997710001</v>
      </c>
      <c r="G9619" s="43">
        <v>52428.218592813799</v>
      </c>
    </row>
    <row r="9620" spans="1:7" x14ac:dyDescent="0.2">
      <c r="A9620" s="7">
        <v>9618</v>
      </c>
      <c r="B9620" s="43">
        <v>5.62</v>
      </c>
      <c r="C9620" s="43">
        <v>25331.858144858099</v>
      </c>
      <c r="D9620" s="43">
        <v>16871.628716284398</v>
      </c>
      <c r="E9620" s="43">
        <v>39327.241629475102</v>
      </c>
      <c r="F9620" s="43">
        <v>3329.5809871581</v>
      </c>
      <c r="G9620" s="43">
        <v>-34196.593188059502</v>
      </c>
    </row>
    <row r="9621" spans="1:7" x14ac:dyDescent="0.2">
      <c r="A9621" s="7">
        <v>9619</v>
      </c>
      <c r="B9621" s="43">
        <v>152.49</v>
      </c>
      <c r="C9621" s="43">
        <v>450586.10685326968</v>
      </c>
      <c r="D9621" s="43">
        <v>421140.11011034867</v>
      </c>
      <c r="E9621" s="43">
        <v>15570.3053436719</v>
      </c>
      <c r="F9621" s="43">
        <v>0</v>
      </c>
      <c r="G9621" s="43">
        <v>13875.691399249101</v>
      </c>
    </row>
    <row r="9622" spans="1:7" x14ac:dyDescent="0.2">
      <c r="A9622" s="7">
        <v>9620</v>
      </c>
      <c r="B9622" s="43">
        <v>106.8</v>
      </c>
      <c r="C9622" s="43">
        <v>1185326.530409755</v>
      </c>
      <c r="D9622" s="43">
        <v>996499.81446049758</v>
      </c>
      <c r="E9622" s="43">
        <v>59538.488516553502</v>
      </c>
      <c r="F9622" s="43">
        <v>0</v>
      </c>
      <c r="G9622" s="43">
        <v>129288.2274327042</v>
      </c>
    </row>
    <row r="9623" spans="1:7" x14ac:dyDescent="0.2">
      <c r="A9623" s="7">
        <v>9621</v>
      </c>
      <c r="B9623" s="43">
        <v>52.91</v>
      </c>
      <c r="C9623" s="43">
        <v>179619.6984416495</v>
      </c>
      <c r="D9623" s="43">
        <v>133118.84985319909</v>
      </c>
      <c r="E9623" s="43">
        <v>18356.455773615999</v>
      </c>
      <c r="F9623" s="43">
        <v>0</v>
      </c>
      <c r="G9623" s="43">
        <v>28144.392814834398</v>
      </c>
    </row>
    <row r="9624" spans="1:7" x14ac:dyDescent="0.2">
      <c r="A9624" s="7">
        <v>9622</v>
      </c>
      <c r="B9624" s="43">
        <v>89.42</v>
      </c>
      <c r="C9624" s="43">
        <v>256510.6500269619</v>
      </c>
      <c r="D9624" s="43">
        <v>170818.6338345361</v>
      </c>
      <c r="E9624" s="43">
        <v>21803.855801929702</v>
      </c>
      <c r="F9624" s="43">
        <v>20250.465403267099</v>
      </c>
      <c r="G9624" s="43">
        <v>43637.694987228999</v>
      </c>
    </row>
    <row r="9625" spans="1:7" x14ac:dyDescent="0.2">
      <c r="A9625" s="7">
        <v>9623</v>
      </c>
      <c r="B9625" s="43">
        <v>9.65</v>
      </c>
      <c r="C9625" s="43">
        <v>3792.4044118938</v>
      </c>
      <c r="D9625" s="43">
        <v>3466.7214458392</v>
      </c>
      <c r="E9625" s="43">
        <v>2001.3636709911</v>
      </c>
      <c r="F9625" s="43">
        <v>0</v>
      </c>
      <c r="G9625" s="43">
        <v>-1675.6807049365</v>
      </c>
    </row>
    <row r="9626" spans="1:7" x14ac:dyDescent="0.2">
      <c r="A9626" s="7">
        <v>9624</v>
      </c>
      <c r="B9626" s="43">
        <v>81.069999999999993</v>
      </c>
      <c r="C9626" s="43">
        <v>326578.79687648831</v>
      </c>
      <c r="D9626" s="43">
        <v>283625.20494347077</v>
      </c>
      <c r="E9626" s="43">
        <v>21031.368942241901</v>
      </c>
      <c r="F9626" s="43">
        <v>0</v>
      </c>
      <c r="G9626" s="43">
        <v>21922.222990775499</v>
      </c>
    </row>
    <row r="9627" spans="1:7" x14ac:dyDescent="0.2">
      <c r="A9627" s="7">
        <v>9625</v>
      </c>
      <c r="B9627" s="43">
        <v>33.67</v>
      </c>
      <c r="C9627" s="43">
        <v>121262.6679046988</v>
      </c>
      <c r="D9627" s="43">
        <v>92267.4846071996</v>
      </c>
      <c r="E9627" s="43">
        <v>19014.489761459299</v>
      </c>
      <c r="F9627" s="43">
        <v>0</v>
      </c>
      <c r="G9627" s="43">
        <v>9980.6935360398002</v>
      </c>
    </row>
    <row r="9628" spans="1:7" x14ac:dyDescent="0.2">
      <c r="A9628" s="7">
        <v>9626</v>
      </c>
      <c r="B9628" s="43">
        <v>71.66</v>
      </c>
      <c r="C9628" s="43">
        <v>72016.235764146506</v>
      </c>
      <c r="D9628" s="43">
        <v>65355.719498705701</v>
      </c>
      <c r="E9628" s="43">
        <v>5172.9479314824002</v>
      </c>
      <c r="F9628" s="43">
        <v>0</v>
      </c>
      <c r="G9628" s="43">
        <v>1487.5683339585</v>
      </c>
    </row>
    <row r="9629" spans="1:7" x14ac:dyDescent="0.2">
      <c r="A9629" s="7">
        <v>9627</v>
      </c>
      <c r="B9629" s="43">
        <v>95.18</v>
      </c>
      <c r="C9629" s="43">
        <v>386754.59039396117</v>
      </c>
      <c r="D9629" s="43">
        <v>431301.93237268418</v>
      </c>
      <c r="E9629" s="43">
        <v>20882.432706748201</v>
      </c>
      <c r="F9629" s="43">
        <v>0</v>
      </c>
      <c r="G9629" s="43">
        <v>-65429.774685471297</v>
      </c>
    </row>
    <row r="9630" spans="1:7" x14ac:dyDescent="0.2">
      <c r="A9630" s="7">
        <v>9628</v>
      </c>
      <c r="B9630" s="43">
        <v>53.92</v>
      </c>
      <c r="C9630" s="43">
        <v>260570.32295808481</v>
      </c>
      <c r="D9630" s="43">
        <v>194272.7535970996</v>
      </c>
      <c r="E9630" s="43">
        <v>25082.4913041211</v>
      </c>
      <c r="F9630" s="43">
        <v>0</v>
      </c>
      <c r="G9630" s="43">
        <v>41215.078056864098</v>
      </c>
    </row>
    <row r="9631" spans="1:7" x14ac:dyDescent="0.2">
      <c r="A9631" s="7">
        <v>9629</v>
      </c>
      <c r="B9631" s="43">
        <v>22.05</v>
      </c>
      <c r="C9631" s="43">
        <v>793.09302550439998</v>
      </c>
      <c r="D9631" s="43">
        <v>774.76973591290005</v>
      </c>
      <c r="E9631" s="43">
        <v>179.91421376860001</v>
      </c>
      <c r="F9631" s="43">
        <v>0</v>
      </c>
      <c r="G9631" s="43">
        <v>-161.59092417709999</v>
      </c>
    </row>
    <row r="9632" spans="1:7" x14ac:dyDescent="0.2">
      <c r="A9632" s="7">
        <v>9630</v>
      </c>
      <c r="B9632" s="43">
        <v>42.48</v>
      </c>
      <c r="C9632" s="43">
        <v>197536.78670604411</v>
      </c>
      <c r="D9632" s="43">
        <v>131594.35337992021</v>
      </c>
      <c r="E9632" s="43">
        <v>40702.5210910264</v>
      </c>
      <c r="F9632" s="43">
        <v>26010.803033247299</v>
      </c>
      <c r="G9632" s="43">
        <v>-770.8907981497</v>
      </c>
    </row>
    <row r="9633" spans="1:7" x14ac:dyDescent="0.2">
      <c r="A9633" s="7">
        <v>9631</v>
      </c>
      <c r="B9633" s="43">
        <v>23.37</v>
      </c>
      <c r="C9633" s="43">
        <v>27140.923559629398</v>
      </c>
      <c r="D9633" s="43">
        <v>24651.987015152601</v>
      </c>
      <c r="E9633" s="43">
        <v>6024.2171687411001</v>
      </c>
      <c r="F9633" s="43">
        <v>0</v>
      </c>
      <c r="G9633" s="43">
        <v>-3535.2806242643001</v>
      </c>
    </row>
    <row r="9634" spans="1:7" x14ac:dyDescent="0.2">
      <c r="A9634" s="7">
        <v>9632</v>
      </c>
      <c r="B9634" s="43">
        <v>70.099999999999994</v>
      </c>
      <c r="C9634" s="43">
        <v>421947.11894142907</v>
      </c>
      <c r="D9634" s="43">
        <v>326463.29614098789</v>
      </c>
      <c r="E9634" s="43">
        <v>31217.1443031614</v>
      </c>
      <c r="F9634" s="43">
        <v>0</v>
      </c>
      <c r="G9634" s="43">
        <v>64266.678497279703</v>
      </c>
    </row>
    <row r="9635" spans="1:7" x14ac:dyDescent="0.2">
      <c r="A9635" s="7">
        <v>9633</v>
      </c>
      <c r="B9635" s="43">
        <v>43.28</v>
      </c>
      <c r="C9635" s="43">
        <v>114209.1334741888</v>
      </c>
      <c r="D9635" s="43">
        <v>93989.420590072099</v>
      </c>
      <c r="E9635" s="43">
        <v>13683.7292623757</v>
      </c>
      <c r="F9635" s="43">
        <v>0</v>
      </c>
      <c r="G9635" s="43">
        <v>6535.9836217410002</v>
      </c>
    </row>
    <row r="9636" spans="1:7" x14ac:dyDescent="0.2">
      <c r="A9636" s="7">
        <v>9634</v>
      </c>
      <c r="B9636" s="43">
        <v>40.99</v>
      </c>
      <c r="C9636" s="43">
        <v>24079.4144953668</v>
      </c>
      <c r="D9636" s="43">
        <v>17478.286510411799</v>
      </c>
      <c r="E9636" s="43">
        <v>3059.5419666130001</v>
      </c>
      <c r="F9636" s="43">
        <v>0</v>
      </c>
      <c r="G9636" s="43">
        <v>3541.586018342</v>
      </c>
    </row>
    <row r="9637" spans="1:7" x14ac:dyDescent="0.2">
      <c r="A9637" s="7">
        <v>9635</v>
      </c>
      <c r="B9637" s="43">
        <v>138.49</v>
      </c>
      <c r="C9637" s="43">
        <v>0</v>
      </c>
      <c r="D9637" s="43">
        <v>0</v>
      </c>
      <c r="E9637" s="43">
        <v>0</v>
      </c>
      <c r="F9637" s="43">
        <v>0</v>
      </c>
      <c r="G9637" s="43">
        <v>0</v>
      </c>
    </row>
    <row r="9638" spans="1:7" x14ac:dyDescent="0.2">
      <c r="A9638" s="7">
        <v>9636</v>
      </c>
      <c r="B9638" s="43">
        <v>8.9</v>
      </c>
      <c r="C9638" s="43">
        <v>63145.006627873103</v>
      </c>
      <c r="D9638" s="43">
        <v>51807.913125362902</v>
      </c>
      <c r="E9638" s="43">
        <v>36903.679390989098</v>
      </c>
      <c r="F9638" s="43">
        <v>0</v>
      </c>
      <c r="G9638" s="43">
        <v>-25566.585888478901</v>
      </c>
    </row>
    <row r="9639" spans="1:7" x14ac:dyDescent="0.2">
      <c r="A9639" s="7">
        <v>9637</v>
      </c>
      <c r="B9639" s="43">
        <v>26.01</v>
      </c>
      <c r="C9639" s="43">
        <v>158803.19948207581</v>
      </c>
      <c r="D9639" s="43">
        <v>137259.12318471601</v>
      </c>
      <c r="E9639" s="43">
        <v>31340.412146525701</v>
      </c>
      <c r="F9639" s="43">
        <v>0</v>
      </c>
      <c r="G9639" s="43">
        <v>-9796.3358491659001</v>
      </c>
    </row>
    <row r="9640" spans="1:7" x14ac:dyDescent="0.2">
      <c r="A9640" s="7">
        <v>9638</v>
      </c>
      <c r="B9640" s="43">
        <v>27.08</v>
      </c>
      <c r="C9640" s="43">
        <v>165084.6064478113</v>
      </c>
      <c r="D9640" s="43">
        <v>119523.83412436349</v>
      </c>
      <c r="E9640" s="43">
        <v>31730.427829231699</v>
      </c>
      <c r="F9640" s="43">
        <v>0</v>
      </c>
      <c r="G9640" s="43">
        <v>13830.3444942161</v>
      </c>
    </row>
    <row r="9641" spans="1:7" x14ac:dyDescent="0.2">
      <c r="A9641" s="7">
        <v>9639</v>
      </c>
      <c r="B9641" s="43">
        <v>24.92</v>
      </c>
      <c r="C9641" s="43">
        <v>1448.9610005463001</v>
      </c>
      <c r="D9641" s="43">
        <v>1509.0110095901</v>
      </c>
      <c r="E9641" s="43">
        <v>294.20284415949999</v>
      </c>
      <c r="F9641" s="43">
        <v>0</v>
      </c>
      <c r="G9641" s="43">
        <v>-354.25285320339998</v>
      </c>
    </row>
    <row r="9642" spans="1:7" x14ac:dyDescent="0.2">
      <c r="A9642" s="7">
        <v>9640</v>
      </c>
      <c r="B9642" s="43">
        <v>58.82</v>
      </c>
      <c r="C9642" s="43">
        <v>12671.9216816844</v>
      </c>
      <c r="D9642" s="43">
        <v>11763.7551243992</v>
      </c>
      <c r="E9642" s="43">
        <v>1078.5171039971999</v>
      </c>
      <c r="F9642" s="43">
        <v>0</v>
      </c>
      <c r="G9642" s="43">
        <v>-170.35054671189999</v>
      </c>
    </row>
    <row r="9643" spans="1:7" x14ac:dyDescent="0.2">
      <c r="A9643" s="7">
        <v>9641</v>
      </c>
      <c r="B9643" s="43">
        <v>32.33</v>
      </c>
      <c r="C9643" s="43">
        <v>15486.318708840299</v>
      </c>
      <c r="D9643" s="43">
        <v>15944.642141120299</v>
      </c>
      <c r="E9643" s="43">
        <v>2480.9159811158002</v>
      </c>
      <c r="F9643" s="43">
        <v>0</v>
      </c>
      <c r="G9643" s="43">
        <v>-2939.2394133957</v>
      </c>
    </row>
    <row r="9644" spans="1:7" x14ac:dyDescent="0.2">
      <c r="A9644" s="7">
        <v>9642</v>
      </c>
      <c r="B9644" s="43">
        <v>51.14</v>
      </c>
      <c r="C9644" s="43">
        <v>118086.42340109139</v>
      </c>
      <c r="D9644" s="43">
        <v>108371.36768319779</v>
      </c>
      <c r="E9644" s="43">
        <v>11834.399206485799</v>
      </c>
      <c r="F9644" s="43">
        <v>0</v>
      </c>
      <c r="G9644" s="43">
        <v>-2119.3434885923002</v>
      </c>
    </row>
    <row r="9645" spans="1:7" x14ac:dyDescent="0.2">
      <c r="A9645" s="7">
        <v>9643</v>
      </c>
      <c r="B9645" s="43">
        <v>90.12</v>
      </c>
      <c r="C9645" s="43">
        <v>8835.4602358464999</v>
      </c>
      <c r="D9645" s="43">
        <v>9299.5009861787003</v>
      </c>
      <c r="E9645" s="43">
        <v>494.05588660910001</v>
      </c>
      <c r="F9645" s="43">
        <v>0</v>
      </c>
      <c r="G9645" s="43">
        <v>-958.09663694120002</v>
      </c>
    </row>
    <row r="9646" spans="1:7" x14ac:dyDescent="0.2">
      <c r="A9646" s="7">
        <v>9644</v>
      </c>
      <c r="B9646" s="43">
        <v>95.89</v>
      </c>
      <c r="C9646" s="43">
        <v>519205.66178230738</v>
      </c>
      <c r="D9646" s="43">
        <v>454401.98673263582</v>
      </c>
      <c r="E9646" s="43">
        <v>28720.014089994798</v>
      </c>
      <c r="F9646" s="43">
        <v>0</v>
      </c>
      <c r="G9646" s="43">
        <v>36083.660959676898</v>
      </c>
    </row>
    <row r="9647" spans="1:7" x14ac:dyDescent="0.2">
      <c r="A9647" s="7">
        <v>9645</v>
      </c>
      <c r="B9647" s="43">
        <v>20.75</v>
      </c>
      <c r="C9647" s="43">
        <v>21164.187088776998</v>
      </c>
      <c r="D9647" s="43">
        <v>22740.512097712999</v>
      </c>
      <c r="E9647" s="43">
        <v>5139.8684066708001</v>
      </c>
      <c r="F9647" s="43">
        <v>0</v>
      </c>
      <c r="G9647" s="43">
        <v>-6716.1934156068</v>
      </c>
    </row>
    <row r="9648" spans="1:7" x14ac:dyDescent="0.2">
      <c r="A9648" s="7">
        <v>9646</v>
      </c>
      <c r="B9648" s="43">
        <v>12.39</v>
      </c>
      <c r="C9648" s="43">
        <v>55271.241849158898</v>
      </c>
      <c r="D9648" s="43">
        <v>39733.838006976301</v>
      </c>
      <c r="E9648" s="43">
        <v>23234.899926600301</v>
      </c>
      <c r="F9648" s="43">
        <v>0</v>
      </c>
      <c r="G9648" s="43">
        <v>-7697.4960844177003</v>
      </c>
    </row>
    <row r="9649" spans="1:7" x14ac:dyDescent="0.2">
      <c r="A9649" s="7">
        <v>9647</v>
      </c>
      <c r="B9649" s="43">
        <v>46.78</v>
      </c>
      <c r="C9649" s="43">
        <v>45121.415070261799</v>
      </c>
      <c r="D9649" s="43">
        <v>32281.769831788901</v>
      </c>
      <c r="E9649" s="43">
        <v>5135.8790066092997</v>
      </c>
      <c r="F9649" s="43">
        <v>0</v>
      </c>
      <c r="G9649" s="43">
        <v>7703.7662318636003</v>
      </c>
    </row>
    <row r="9650" spans="1:7" x14ac:dyDescent="0.2">
      <c r="A9650" s="7">
        <v>9648</v>
      </c>
      <c r="B9650" s="43">
        <v>5.72</v>
      </c>
      <c r="C9650" s="43">
        <v>5648.1459919385998</v>
      </c>
      <c r="D9650" s="43">
        <v>4914.1280414019002</v>
      </c>
      <c r="E9650" s="43">
        <v>4969.8730809606004</v>
      </c>
      <c r="F9650" s="43">
        <v>0</v>
      </c>
      <c r="G9650" s="43">
        <v>-4235.8551304237999</v>
      </c>
    </row>
    <row r="9651" spans="1:7" x14ac:dyDescent="0.2">
      <c r="A9651" s="7">
        <v>9649</v>
      </c>
      <c r="B9651" s="43">
        <v>52.93</v>
      </c>
      <c r="C9651" s="43">
        <v>113376.9260916707</v>
      </c>
      <c r="D9651" s="43">
        <v>96803.735833583603</v>
      </c>
      <c r="E9651" s="43">
        <v>10912.8965475439</v>
      </c>
      <c r="F9651" s="43">
        <v>0</v>
      </c>
      <c r="G9651" s="43">
        <v>5660.2937105432002</v>
      </c>
    </row>
    <row r="9652" spans="1:7" x14ac:dyDescent="0.2">
      <c r="A9652" s="7">
        <v>9650</v>
      </c>
      <c r="B9652" s="43">
        <v>55.32</v>
      </c>
      <c r="C9652" s="43">
        <v>117697.4399531472</v>
      </c>
      <c r="D9652" s="43">
        <v>107432.77141034949</v>
      </c>
      <c r="E9652" s="43">
        <v>11283.159456327699</v>
      </c>
      <c r="F9652" s="43">
        <v>0</v>
      </c>
      <c r="G9652" s="43">
        <v>-1018.4909135301</v>
      </c>
    </row>
    <row r="9653" spans="1:7" x14ac:dyDescent="0.2">
      <c r="A9653" s="7">
        <v>9651</v>
      </c>
      <c r="B9653" s="43">
        <v>82.17</v>
      </c>
      <c r="C9653" s="43">
        <v>188621.3230106039</v>
      </c>
      <c r="D9653" s="43">
        <v>192861.31976237521</v>
      </c>
      <c r="E9653" s="43">
        <v>12010.204131742399</v>
      </c>
      <c r="F9653" s="43">
        <v>0</v>
      </c>
      <c r="G9653" s="43">
        <v>-16250.2008835137</v>
      </c>
    </row>
    <row r="9654" spans="1:7" x14ac:dyDescent="0.2">
      <c r="A9654" s="7">
        <v>9652</v>
      </c>
      <c r="B9654" s="43">
        <v>26.37</v>
      </c>
      <c r="C9654" s="43">
        <v>53544.052864210003</v>
      </c>
      <c r="D9654" s="43">
        <v>45919.558517545302</v>
      </c>
      <c r="E9654" s="43">
        <v>10692.776410091999</v>
      </c>
      <c r="F9654" s="43">
        <v>0</v>
      </c>
      <c r="G9654" s="43">
        <v>-3068.2820634272998</v>
      </c>
    </row>
    <row r="9655" spans="1:7" x14ac:dyDescent="0.2">
      <c r="A9655" s="7">
        <v>9653</v>
      </c>
      <c r="B9655" s="43">
        <v>228.51</v>
      </c>
      <c r="C9655" s="43">
        <v>1005016.939221289</v>
      </c>
      <c r="D9655" s="43">
        <v>936388.93738352938</v>
      </c>
      <c r="E9655" s="43">
        <v>22468.800226844702</v>
      </c>
      <c r="F9655" s="43">
        <v>0</v>
      </c>
      <c r="G9655" s="43">
        <v>46159.201610915203</v>
      </c>
    </row>
    <row r="9656" spans="1:7" x14ac:dyDescent="0.2">
      <c r="A9656" s="7">
        <v>9654</v>
      </c>
      <c r="B9656" s="43">
        <v>275.73</v>
      </c>
      <c r="C9656" s="43">
        <v>978564.50647457503</v>
      </c>
      <c r="D9656" s="43">
        <v>1055430.0843515319</v>
      </c>
      <c r="E9656" s="43">
        <v>18144.901386518799</v>
      </c>
      <c r="F9656" s="43">
        <v>0</v>
      </c>
      <c r="G9656" s="43">
        <v>-95010.479263475907</v>
      </c>
    </row>
    <row r="9657" spans="1:7" x14ac:dyDescent="0.2">
      <c r="A9657" s="7">
        <v>9655</v>
      </c>
      <c r="B9657" s="43">
        <v>13.08</v>
      </c>
      <c r="C9657" s="43">
        <v>4408.8329581485004</v>
      </c>
      <c r="D9657" s="43">
        <v>3138.0829235832002</v>
      </c>
      <c r="E9657" s="43">
        <v>1755.6514241353</v>
      </c>
      <c r="F9657" s="43">
        <v>0</v>
      </c>
      <c r="G9657" s="43">
        <v>-484.90138957009998</v>
      </c>
    </row>
    <row r="9658" spans="1:7" x14ac:dyDescent="0.2">
      <c r="A9658" s="7">
        <v>9656</v>
      </c>
      <c r="B9658" s="43">
        <v>40.18</v>
      </c>
      <c r="C9658" s="43">
        <v>7908.4889654621002</v>
      </c>
      <c r="D9658" s="43">
        <v>6770.9422574493001</v>
      </c>
      <c r="E9658" s="43">
        <v>997.53303917999995</v>
      </c>
      <c r="F9658" s="43">
        <v>0</v>
      </c>
      <c r="G9658" s="43">
        <v>140.01366883270001</v>
      </c>
    </row>
    <row r="9659" spans="1:7" x14ac:dyDescent="0.2">
      <c r="A9659" s="7">
        <v>9657</v>
      </c>
      <c r="B9659" s="43">
        <v>103.55</v>
      </c>
      <c r="C9659" s="43">
        <v>636132.04061093461</v>
      </c>
      <c r="D9659" s="43">
        <v>738649.89516189112</v>
      </c>
      <c r="E9659" s="43">
        <v>31777.0172407065</v>
      </c>
      <c r="F9659" s="43">
        <v>0</v>
      </c>
      <c r="G9659" s="43">
        <v>-134294.871791663</v>
      </c>
    </row>
    <row r="9660" spans="1:7" x14ac:dyDescent="0.2">
      <c r="A9660" s="7">
        <v>9658</v>
      </c>
      <c r="B9660" s="43">
        <v>10.18</v>
      </c>
      <c r="C9660" s="43">
        <v>56094.6760856123</v>
      </c>
      <c r="D9660" s="43">
        <v>48345.375491086401</v>
      </c>
      <c r="E9660" s="43">
        <v>28372.375709964199</v>
      </c>
      <c r="F9660" s="43">
        <v>0</v>
      </c>
      <c r="G9660" s="43">
        <v>-20623.0751154383</v>
      </c>
    </row>
    <row r="9661" spans="1:7" x14ac:dyDescent="0.2">
      <c r="A9661" s="7">
        <v>9659</v>
      </c>
      <c r="B9661" s="43">
        <v>124.49</v>
      </c>
      <c r="C9661" s="43">
        <v>564961.69098831131</v>
      </c>
      <c r="D9661" s="43">
        <v>510967.20144946669</v>
      </c>
      <c r="E9661" s="43">
        <v>23194.1894600698</v>
      </c>
      <c r="F9661" s="43">
        <v>0</v>
      </c>
      <c r="G9661" s="43">
        <v>30800.300078774799</v>
      </c>
    </row>
    <row r="9662" spans="1:7" x14ac:dyDescent="0.2">
      <c r="A9662" s="7">
        <v>9660</v>
      </c>
      <c r="B9662" s="43">
        <v>23.7</v>
      </c>
      <c r="C9662" s="43">
        <v>6106.4172378498997</v>
      </c>
      <c r="D9662" s="43">
        <v>5808.4606064968002</v>
      </c>
      <c r="E9662" s="43">
        <v>1291.4766871259001</v>
      </c>
      <c r="F9662" s="43">
        <v>0</v>
      </c>
      <c r="G9662" s="43">
        <v>-993.52005577279999</v>
      </c>
    </row>
    <row r="9663" spans="1:7" x14ac:dyDescent="0.2">
      <c r="A9663" s="7">
        <v>9661</v>
      </c>
      <c r="B9663" s="43">
        <v>14.23</v>
      </c>
      <c r="C9663" s="43">
        <v>175551.16633626289</v>
      </c>
      <c r="D9663" s="43">
        <v>141215.6098270186</v>
      </c>
      <c r="E9663" s="43">
        <v>65955.892721717493</v>
      </c>
      <c r="F9663" s="43">
        <v>0</v>
      </c>
      <c r="G9663" s="43">
        <v>-31620.336212473299</v>
      </c>
    </row>
    <row r="9664" spans="1:7" x14ac:dyDescent="0.2">
      <c r="A9664" s="7">
        <v>9662</v>
      </c>
      <c r="B9664" s="43">
        <v>43.27</v>
      </c>
      <c r="C9664" s="43">
        <v>27584.645377334102</v>
      </c>
      <c r="D9664" s="43">
        <v>23944.861140507001</v>
      </c>
      <c r="E9664" s="43">
        <v>3229.5946677268998</v>
      </c>
      <c r="F9664" s="43">
        <v>0</v>
      </c>
      <c r="G9664" s="43">
        <v>410.1895691002</v>
      </c>
    </row>
    <row r="9665" spans="1:7" x14ac:dyDescent="0.2">
      <c r="A9665" s="7">
        <v>9663</v>
      </c>
      <c r="B9665" s="43">
        <v>4.2300000000000004</v>
      </c>
      <c r="C9665" s="43">
        <v>7487.5031787554999</v>
      </c>
      <c r="D9665" s="43">
        <v>4976.3037946299</v>
      </c>
      <c r="E9665" s="43">
        <v>15688.8263584135</v>
      </c>
      <c r="F9665" s="43">
        <v>994.0376820422</v>
      </c>
      <c r="G9665" s="43">
        <v>-14171.66465633</v>
      </c>
    </row>
    <row r="9666" spans="1:7" x14ac:dyDescent="0.2">
      <c r="A9666" s="7">
        <v>9664</v>
      </c>
      <c r="B9666" s="43">
        <v>151.27000000000001</v>
      </c>
      <c r="C9666" s="43">
        <v>127159.5095827089</v>
      </c>
      <c r="D9666" s="43">
        <v>129829.57491256751</v>
      </c>
      <c r="E9666" s="43">
        <v>4410.8132061624001</v>
      </c>
      <c r="F9666" s="43">
        <v>0</v>
      </c>
      <c r="G9666" s="43">
        <v>-7080.8785360210004</v>
      </c>
    </row>
    <row r="9667" spans="1:7" x14ac:dyDescent="0.2">
      <c r="A9667" s="7">
        <v>9665</v>
      </c>
      <c r="B9667" s="43">
        <v>104.14</v>
      </c>
      <c r="C9667" s="43">
        <v>1472633.0041322629</v>
      </c>
      <c r="D9667" s="43">
        <v>1117470.532695828</v>
      </c>
      <c r="E9667" s="43">
        <v>76496.086154583303</v>
      </c>
      <c r="F9667" s="43">
        <v>0</v>
      </c>
      <c r="G9667" s="43">
        <v>278666.38528185087</v>
      </c>
    </row>
    <row r="9668" spans="1:7" x14ac:dyDescent="0.2">
      <c r="A9668" s="7">
        <v>9666</v>
      </c>
      <c r="B9668" s="43">
        <v>75.739999999999995</v>
      </c>
      <c r="C9668" s="43">
        <v>371509.58905842248</v>
      </c>
      <c r="D9668" s="43">
        <v>391308.28457441792</v>
      </c>
      <c r="E9668" s="43">
        <v>25109.2678770815</v>
      </c>
      <c r="F9668" s="43">
        <v>0</v>
      </c>
      <c r="G9668" s="43">
        <v>-44907.963393076898</v>
      </c>
    </row>
    <row r="9669" spans="1:7" x14ac:dyDescent="0.2">
      <c r="A9669" s="7">
        <v>9667</v>
      </c>
      <c r="B9669" s="43">
        <v>67.91</v>
      </c>
      <c r="C9669" s="43">
        <v>891066.181532913</v>
      </c>
      <c r="D9669" s="43">
        <v>738268.00571212952</v>
      </c>
      <c r="E9669" s="43">
        <v>69901.296171658003</v>
      </c>
      <c r="F9669" s="43">
        <v>0</v>
      </c>
      <c r="G9669" s="43">
        <v>82896.879649125403</v>
      </c>
    </row>
    <row r="9670" spans="1:7" x14ac:dyDescent="0.2">
      <c r="A9670" s="7">
        <v>9668</v>
      </c>
      <c r="B9670" s="43">
        <v>153.87</v>
      </c>
      <c r="C9670" s="43">
        <v>152886.50709235689</v>
      </c>
      <c r="D9670" s="43">
        <v>146089.40396580251</v>
      </c>
      <c r="E9670" s="43">
        <v>5138.0513664468999</v>
      </c>
      <c r="F9670" s="43">
        <v>0</v>
      </c>
      <c r="G9670" s="43">
        <v>1659.0517601076001</v>
      </c>
    </row>
    <row r="9671" spans="1:7" x14ac:dyDescent="0.2">
      <c r="A9671" s="7">
        <v>9669</v>
      </c>
      <c r="B9671" s="43">
        <v>32.11</v>
      </c>
      <c r="C9671" s="43">
        <v>95289.314398763498</v>
      </c>
      <c r="D9671" s="43">
        <v>83947.345671907693</v>
      </c>
      <c r="E9671" s="43">
        <v>15046.0706325473</v>
      </c>
      <c r="F9671" s="43">
        <v>0</v>
      </c>
      <c r="G9671" s="43">
        <v>-3704.1019056915002</v>
      </c>
    </row>
    <row r="9672" spans="1:7" x14ac:dyDescent="0.2">
      <c r="A9672" s="7">
        <v>9670</v>
      </c>
      <c r="B9672" s="43">
        <v>104.83</v>
      </c>
      <c r="C9672" s="43">
        <v>76605.067061412294</v>
      </c>
      <c r="D9672" s="43">
        <v>83254.437351151893</v>
      </c>
      <c r="E9672" s="43">
        <v>3664.3692591990002</v>
      </c>
      <c r="F9672" s="43">
        <v>0</v>
      </c>
      <c r="G9672" s="43">
        <v>-10313.7395489385</v>
      </c>
    </row>
    <row r="9673" spans="1:7" x14ac:dyDescent="0.2">
      <c r="A9673" s="7">
        <v>9671</v>
      </c>
      <c r="B9673" s="43">
        <v>34.61</v>
      </c>
      <c r="C9673" s="43">
        <v>67228.900085641697</v>
      </c>
      <c r="D9673" s="43">
        <v>44744.354385254097</v>
      </c>
      <c r="E9673" s="43">
        <v>17203.8324757351</v>
      </c>
      <c r="F9673" s="43">
        <v>8908.8694993458994</v>
      </c>
      <c r="G9673" s="43">
        <v>-3628.1562746934001</v>
      </c>
    </row>
    <row r="9674" spans="1:7" x14ac:dyDescent="0.2">
      <c r="A9674" s="7">
        <v>9672</v>
      </c>
      <c r="B9674" s="43">
        <v>94.27</v>
      </c>
      <c r="C9674" s="43">
        <v>17556.1100389393</v>
      </c>
      <c r="D9674" s="43">
        <v>18196.528959486401</v>
      </c>
      <c r="E9674" s="43">
        <v>938.08764116400005</v>
      </c>
      <c r="F9674" s="43">
        <v>0</v>
      </c>
      <c r="G9674" s="43">
        <v>-1578.5065617110999</v>
      </c>
    </row>
    <row r="9675" spans="1:7" x14ac:dyDescent="0.2">
      <c r="A9675" s="7">
        <v>9673</v>
      </c>
      <c r="B9675" s="43">
        <v>44.34</v>
      </c>
      <c r="C9675" s="43">
        <v>168682.1165159799</v>
      </c>
      <c r="D9675" s="43">
        <v>150315.83308762399</v>
      </c>
      <c r="E9675" s="43">
        <v>19373.864747624299</v>
      </c>
      <c r="F9675" s="43">
        <v>0</v>
      </c>
      <c r="G9675" s="43">
        <v>-1007.5813192684</v>
      </c>
    </row>
    <row r="9676" spans="1:7" x14ac:dyDescent="0.2">
      <c r="A9676" s="7">
        <v>9674</v>
      </c>
      <c r="B9676" s="43">
        <v>21.38</v>
      </c>
      <c r="C9676" s="43">
        <v>197252.60773498559</v>
      </c>
      <c r="D9676" s="43">
        <v>137517.41463578469</v>
      </c>
      <c r="E9676" s="43">
        <v>49183.107138486099</v>
      </c>
      <c r="F9676" s="43">
        <v>1624.88</v>
      </c>
      <c r="G9676" s="43">
        <v>8927.2059607147003</v>
      </c>
    </row>
    <row r="9677" spans="1:7" x14ac:dyDescent="0.2">
      <c r="A9677" s="7">
        <v>9675</v>
      </c>
      <c r="B9677" s="43">
        <v>56.39</v>
      </c>
      <c r="C9677" s="43">
        <v>120281.41330242351</v>
      </c>
      <c r="D9677" s="43">
        <v>80083.836520495301</v>
      </c>
      <c r="E9677" s="43">
        <v>18767.2857468457</v>
      </c>
      <c r="F9677" s="43">
        <v>15925.962549936099</v>
      </c>
      <c r="G9677" s="43">
        <v>5504.3284851463004</v>
      </c>
    </row>
    <row r="9678" spans="1:7" x14ac:dyDescent="0.2">
      <c r="A9678" s="7">
        <v>9676</v>
      </c>
      <c r="B9678" s="43">
        <v>56.28</v>
      </c>
      <c r="C9678" s="43">
        <v>227466.9114867266</v>
      </c>
      <c r="D9678" s="43">
        <v>187393.80039354501</v>
      </c>
      <c r="E9678" s="43">
        <v>21078.442031280902</v>
      </c>
      <c r="F9678" s="43">
        <v>0</v>
      </c>
      <c r="G9678" s="43">
        <v>18994.6690619008</v>
      </c>
    </row>
    <row r="9679" spans="1:7" x14ac:dyDescent="0.2">
      <c r="A9679" s="7">
        <v>9677</v>
      </c>
      <c r="B9679" s="43">
        <v>134.06</v>
      </c>
      <c r="C9679" s="43">
        <v>922294.49720121559</v>
      </c>
      <c r="D9679" s="43">
        <v>672468.66128408862</v>
      </c>
      <c r="E9679" s="43">
        <v>37317.974997404999</v>
      </c>
      <c r="F9679" s="43">
        <v>0</v>
      </c>
      <c r="G9679" s="43">
        <v>212507.86091972209</v>
      </c>
    </row>
    <row r="9680" spans="1:7" x14ac:dyDescent="0.2">
      <c r="A9680" s="7">
        <v>9678</v>
      </c>
      <c r="B9680" s="43">
        <v>38.68</v>
      </c>
      <c r="C9680" s="43">
        <v>271787.49134942342</v>
      </c>
      <c r="D9680" s="43">
        <v>258983.1439996621</v>
      </c>
      <c r="E9680" s="43">
        <v>36740.363463679903</v>
      </c>
      <c r="F9680" s="43">
        <v>0</v>
      </c>
      <c r="G9680" s="43">
        <v>-23936.0161139187</v>
      </c>
    </row>
    <row r="9681" spans="1:7" x14ac:dyDescent="0.2">
      <c r="A9681" s="7">
        <v>9679</v>
      </c>
      <c r="B9681" s="43">
        <v>8.92</v>
      </c>
      <c r="C9681" s="43">
        <v>36893.706121732401</v>
      </c>
      <c r="D9681" s="43">
        <v>28749.070866748199</v>
      </c>
      <c r="E9681" s="43">
        <v>21388.364640060699</v>
      </c>
      <c r="F9681" s="43">
        <v>0</v>
      </c>
      <c r="G9681" s="43">
        <v>-13243.7293850765</v>
      </c>
    </row>
    <row r="9682" spans="1:7" x14ac:dyDescent="0.2">
      <c r="A9682" s="7">
        <v>9680</v>
      </c>
      <c r="B9682" s="43">
        <v>46.49</v>
      </c>
      <c r="C9682" s="43">
        <v>423245.00978063809</v>
      </c>
      <c r="D9682" s="43">
        <v>299782.89258100832</v>
      </c>
      <c r="E9682" s="43">
        <v>48486.399721862501</v>
      </c>
      <c r="F9682" s="43">
        <v>0</v>
      </c>
      <c r="G9682" s="43">
        <v>74975.717477767306</v>
      </c>
    </row>
    <row r="9683" spans="1:7" x14ac:dyDescent="0.2">
      <c r="A9683" s="7">
        <v>9681</v>
      </c>
      <c r="B9683" s="43">
        <v>72.06</v>
      </c>
      <c r="C9683" s="43">
        <v>447130.83609475289</v>
      </c>
      <c r="D9683" s="43">
        <v>297852.65386713238</v>
      </c>
      <c r="E9683" s="43">
        <v>54341.838406183902</v>
      </c>
      <c r="F9683" s="43">
        <v>58965.500708089799</v>
      </c>
      <c r="G9683" s="43">
        <v>35970.843113346898</v>
      </c>
    </row>
    <row r="9684" spans="1:7" x14ac:dyDescent="0.2">
      <c r="A9684" s="7">
        <v>9682</v>
      </c>
      <c r="B9684" s="43">
        <v>10.89</v>
      </c>
      <c r="C9684" s="43">
        <v>25898.764848500701</v>
      </c>
      <c r="D9684" s="43">
        <v>22290.1297504584</v>
      </c>
      <c r="E9684" s="43">
        <v>12565.117684180899</v>
      </c>
      <c r="F9684" s="43">
        <v>0</v>
      </c>
      <c r="G9684" s="43">
        <v>-8956.4825861385998</v>
      </c>
    </row>
    <row r="9685" spans="1:7" x14ac:dyDescent="0.2">
      <c r="A9685" s="7">
        <v>9683</v>
      </c>
      <c r="B9685" s="43">
        <v>2.2799999999999998</v>
      </c>
      <c r="C9685" s="43">
        <v>30275.121807609401</v>
      </c>
      <c r="D9685" s="43">
        <v>22159.8663078385</v>
      </c>
      <c r="E9685" s="43">
        <v>71913.115852223505</v>
      </c>
      <c r="F9685" s="43">
        <v>0</v>
      </c>
      <c r="G9685" s="43">
        <v>-63797.860352452597</v>
      </c>
    </row>
    <row r="9686" spans="1:7" x14ac:dyDescent="0.2">
      <c r="A9686" s="7">
        <v>9684</v>
      </c>
      <c r="B9686" s="43">
        <v>26.91</v>
      </c>
      <c r="C9686" s="43">
        <v>139376.02530612171</v>
      </c>
      <c r="D9686" s="43">
        <v>112493.23466252899</v>
      </c>
      <c r="E9686" s="43">
        <v>27573.413303835601</v>
      </c>
      <c r="F9686" s="43">
        <v>0</v>
      </c>
      <c r="G9686" s="43">
        <v>-690.6226602429</v>
      </c>
    </row>
    <row r="9687" spans="1:7" x14ac:dyDescent="0.2">
      <c r="A9687" s="7">
        <v>9685</v>
      </c>
      <c r="B9687" s="43">
        <v>6.99</v>
      </c>
      <c r="C9687" s="43">
        <v>4403.9271601520004</v>
      </c>
      <c r="D9687" s="43">
        <v>4520.3991922016003</v>
      </c>
      <c r="E9687" s="43">
        <v>3165.8177543738002</v>
      </c>
      <c r="F9687" s="43">
        <v>0</v>
      </c>
      <c r="G9687" s="43">
        <v>-3282.2897864234001</v>
      </c>
    </row>
    <row r="9688" spans="1:7" x14ac:dyDescent="0.2">
      <c r="A9688" s="7">
        <v>9686</v>
      </c>
      <c r="B9688" s="43">
        <v>104.25</v>
      </c>
      <c r="C9688" s="43">
        <v>36564.1202730308</v>
      </c>
      <c r="D9688" s="43">
        <v>37295.698956288499</v>
      </c>
      <c r="E9688" s="43">
        <v>1770.3310481436999</v>
      </c>
      <c r="F9688" s="43">
        <v>0</v>
      </c>
      <c r="G9688" s="43">
        <v>-2501.9097314014002</v>
      </c>
    </row>
    <row r="9689" spans="1:7" x14ac:dyDescent="0.2">
      <c r="A9689" s="7">
        <v>9687</v>
      </c>
      <c r="B9689" s="43">
        <v>5.8</v>
      </c>
      <c r="C9689" s="43">
        <v>3995.4530833043</v>
      </c>
      <c r="D9689" s="43">
        <v>4631.8463913257001</v>
      </c>
      <c r="E9689" s="43">
        <v>3460.0502472353</v>
      </c>
      <c r="F9689" s="43">
        <v>0</v>
      </c>
      <c r="G9689" s="43">
        <v>-4096.4435552567002</v>
      </c>
    </row>
    <row r="9690" spans="1:7" x14ac:dyDescent="0.2">
      <c r="A9690" s="7">
        <v>9688</v>
      </c>
      <c r="B9690" s="43">
        <v>144.77000000000001</v>
      </c>
      <c r="C9690" s="43">
        <v>1641258.0904910441</v>
      </c>
      <c r="D9690" s="43">
        <v>1091958.6170045091</v>
      </c>
      <c r="E9690" s="43">
        <v>90854.986529058297</v>
      </c>
      <c r="F9690" s="43">
        <v>159682.83190271069</v>
      </c>
      <c r="G9690" s="43">
        <v>298761.65505476599</v>
      </c>
    </row>
    <row r="9691" spans="1:7" x14ac:dyDescent="0.2">
      <c r="A9691" s="7">
        <v>9689</v>
      </c>
      <c r="B9691" s="43">
        <v>45.2</v>
      </c>
      <c r="C9691" s="43">
        <v>98242.172486748706</v>
      </c>
      <c r="D9691" s="43">
        <v>65471.678731543398</v>
      </c>
      <c r="E9691" s="43">
        <v>18913.119052985301</v>
      </c>
      <c r="F9691" s="43">
        <v>12899.3680542042</v>
      </c>
      <c r="G9691" s="43">
        <v>958.00664801580001</v>
      </c>
    </row>
    <row r="9692" spans="1:7" x14ac:dyDescent="0.2">
      <c r="A9692" s="7">
        <v>9690</v>
      </c>
      <c r="B9692" s="43">
        <v>45.27</v>
      </c>
      <c r="C9692" s="43">
        <v>271319.39286619233</v>
      </c>
      <c r="D9692" s="43">
        <v>208396.3547979265</v>
      </c>
      <c r="E9692" s="43">
        <v>31027.642452376102</v>
      </c>
      <c r="F9692" s="43">
        <v>0</v>
      </c>
      <c r="G9692" s="43">
        <v>31895.395615889702</v>
      </c>
    </row>
    <row r="9693" spans="1:7" x14ac:dyDescent="0.2">
      <c r="A9693" s="7">
        <v>9691</v>
      </c>
      <c r="B9693" s="43">
        <v>121.99</v>
      </c>
      <c r="C9693" s="43">
        <v>213413.08463112381</v>
      </c>
      <c r="D9693" s="43">
        <v>254331.48418076581</v>
      </c>
      <c r="E9693" s="43">
        <v>8833.7885854349006</v>
      </c>
      <c r="F9693" s="43">
        <v>0</v>
      </c>
      <c r="G9693" s="43">
        <v>-49752.188135076904</v>
      </c>
    </row>
    <row r="9694" spans="1:7" x14ac:dyDescent="0.2">
      <c r="A9694" s="7">
        <v>9692</v>
      </c>
      <c r="B9694" s="43">
        <v>62.09</v>
      </c>
      <c r="C9694" s="43">
        <v>537556.02348645194</v>
      </c>
      <c r="D9694" s="43">
        <v>421890.09650564252</v>
      </c>
      <c r="E9694" s="43">
        <v>45690.2340033941</v>
      </c>
      <c r="F9694" s="43">
        <v>0</v>
      </c>
      <c r="G9694" s="43">
        <v>69975.692977415398</v>
      </c>
    </row>
    <row r="9695" spans="1:7" x14ac:dyDescent="0.2">
      <c r="A9695" s="7">
        <v>9693</v>
      </c>
      <c r="B9695" s="43">
        <v>15.98</v>
      </c>
      <c r="C9695" s="43">
        <v>2534.5655130659002</v>
      </c>
      <c r="D9695" s="43">
        <v>2688.9085944890999</v>
      </c>
      <c r="E9695" s="43">
        <v>795.99936418480002</v>
      </c>
      <c r="F9695" s="43">
        <v>0</v>
      </c>
      <c r="G9695" s="43">
        <v>-950.34244560800005</v>
      </c>
    </row>
    <row r="9696" spans="1:7" x14ac:dyDescent="0.2">
      <c r="A9696" s="7">
        <v>9694</v>
      </c>
      <c r="B9696" s="43">
        <v>24.98</v>
      </c>
      <c r="C9696" s="43">
        <v>84390.647500003004</v>
      </c>
      <c r="D9696" s="43">
        <v>83133.924934332594</v>
      </c>
      <c r="E9696" s="43">
        <v>17142.414928124399</v>
      </c>
      <c r="F9696" s="43">
        <v>0</v>
      </c>
      <c r="G9696" s="43">
        <v>-15885.692362454</v>
      </c>
    </row>
    <row r="9697" spans="1:7" x14ac:dyDescent="0.2">
      <c r="A9697" s="7">
        <v>9695</v>
      </c>
      <c r="B9697" s="43">
        <v>387.09</v>
      </c>
      <c r="C9697" s="43">
        <v>1143483.490757064</v>
      </c>
      <c r="D9697" s="43">
        <v>1300020.013507433</v>
      </c>
      <c r="E9697" s="43">
        <v>15072.713809429901</v>
      </c>
      <c r="F9697" s="43">
        <v>0</v>
      </c>
      <c r="G9697" s="43">
        <v>-171609.2365597992</v>
      </c>
    </row>
    <row r="9698" spans="1:7" x14ac:dyDescent="0.2">
      <c r="A9698" s="7">
        <v>9696</v>
      </c>
      <c r="B9698" s="43">
        <v>194.03</v>
      </c>
      <c r="C9698" s="43">
        <v>2180338.443233374</v>
      </c>
      <c r="D9698" s="43">
        <v>1449970.8560796869</v>
      </c>
      <c r="E9698" s="43">
        <v>90475.989010839694</v>
      </c>
      <c r="F9698" s="43">
        <v>212775.29701318289</v>
      </c>
      <c r="G9698" s="43">
        <v>427116.30112966412</v>
      </c>
    </row>
    <row r="9699" spans="1:7" x14ac:dyDescent="0.2">
      <c r="A9699" s="7">
        <v>9697</v>
      </c>
      <c r="B9699" s="43">
        <v>2.39</v>
      </c>
      <c r="C9699" s="43">
        <v>874.06642807540004</v>
      </c>
      <c r="D9699" s="43">
        <v>770.86115995609998</v>
      </c>
      <c r="E9699" s="43">
        <v>1846.7252403796999</v>
      </c>
      <c r="F9699" s="43">
        <v>0</v>
      </c>
      <c r="G9699" s="43">
        <v>-1743.5199722604</v>
      </c>
    </row>
    <row r="9700" spans="1:7" x14ac:dyDescent="0.2">
      <c r="A9700" s="7">
        <v>9698</v>
      </c>
      <c r="B9700" s="43">
        <v>16.43</v>
      </c>
      <c r="C9700" s="43">
        <v>32728.635395379501</v>
      </c>
      <c r="D9700" s="43">
        <v>28833.967237662699</v>
      </c>
      <c r="E9700" s="43">
        <v>10054.703219823799</v>
      </c>
      <c r="F9700" s="43">
        <v>0</v>
      </c>
      <c r="G9700" s="43">
        <v>-6160.0350621070002</v>
      </c>
    </row>
    <row r="9701" spans="1:7" x14ac:dyDescent="0.2">
      <c r="A9701" s="7">
        <v>9699</v>
      </c>
      <c r="B9701" s="43">
        <v>396.16</v>
      </c>
      <c r="C9701" s="43">
        <v>200829.1706813676</v>
      </c>
      <c r="D9701" s="43">
        <v>281769.09639224841</v>
      </c>
      <c r="E9701" s="43">
        <v>2590.5194777846</v>
      </c>
      <c r="F9701" s="43">
        <v>0</v>
      </c>
      <c r="G9701" s="43">
        <v>-83530.445188665501</v>
      </c>
    </row>
    <row r="9702" spans="1:7" x14ac:dyDescent="0.2">
      <c r="A9702" s="7">
        <v>9700</v>
      </c>
      <c r="B9702" s="43">
        <v>46.86</v>
      </c>
      <c r="C9702" s="43">
        <v>2583.2803234598</v>
      </c>
      <c r="D9702" s="43">
        <v>2250.8646344517001</v>
      </c>
      <c r="E9702" s="43">
        <v>282.20168985650002</v>
      </c>
      <c r="F9702" s="43">
        <v>0</v>
      </c>
      <c r="G9702" s="43">
        <v>50.213999151599999</v>
      </c>
    </row>
    <row r="9703" spans="1:7" x14ac:dyDescent="0.2">
      <c r="A9703" s="7">
        <v>9701</v>
      </c>
      <c r="B9703" s="43">
        <v>67.069999999999993</v>
      </c>
      <c r="C9703" s="43">
        <v>60173.984987002303</v>
      </c>
      <c r="D9703" s="43">
        <v>54177.871457863999</v>
      </c>
      <c r="E9703" s="43">
        <v>4543.2984278432004</v>
      </c>
      <c r="F9703" s="43">
        <v>0</v>
      </c>
      <c r="G9703" s="43">
        <v>1452.8151012951</v>
      </c>
    </row>
    <row r="9704" spans="1:7" x14ac:dyDescent="0.2">
      <c r="A9704" s="7">
        <v>9702</v>
      </c>
      <c r="B9704" s="43">
        <v>46.21</v>
      </c>
      <c r="C9704" s="43">
        <v>512833.85807146382</v>
      </c>
      <c r="D9704" s="43">
        <v>395409.40536984429</v>
      </c>
      <c r="E9704" s="43">
        <v>58809.130518621103</v>
      </c>
      <c r="F9704" s="43">
        <v>0</v>
      </c>
      <c r="G9704" s="43">
        <v>58615.322182998403</v>
      </c>
    </row>
    <row r="9705" spans="1:7" x14ac:dyDescent="0.2">
      <c r="A9705" s="7">
        <v>9703</v>
      </c>
      <c r="B9705" s="43">
        <v>143.37</v>
      </c>
      <c r="C9705" s="43">
        <v>568319.4765433548</v>
      </c>
      <c r="D9705" s="43">
        <v>728483.4500967405</v>
      </c>
      <c r="E9705" s="43">
        <v>20361.107143335601</v>
      </c>
      <c r="F9705" s="43">
        <v>0</v>
      </c>
      <c r="G9705" s="43">
        <v>-180525.0806967213</v>
      </c>
    </row>
    <row r="9706" spans="1:7" x14ac:dyDescent="0.2">
      <c r="A9706" s="7">
        <v>9704</v>
      </c>
      <c r="B9706" s="43">
        <v>75.97</v>
      </c>
      <c r="C9706" s="43">
        <v>396798.91261148441</v>
      </c>
      <c r="D9706" s="43">
        <v>311375.88802969141</v>
      </c>
      <c r="E9706" s="43">
        <v>27019.5162155383</v>
      </c>
      <c r="F9706" s="43">
        <v>0</v>
      </c>
      <c r="G9706" s="43">
        <v>58403.508366254697</v>
      </c>
    </row>
    <row r="9707" spans="1:7" x14ac:dyDescent="0.2">
      <c r="A9707" s="7">
        <v>9705</v>
      </c>
      <c r="B9707" s="43">
        <v>12.51</v>
      </c>
      <c r="C9707" s="43">
        <v>35191.909879900399</v>
      </c>
      <c r="D9707" s="43">
        <v>24863.1447581219</v>
      </c>
      <c r="E9707" s="43">
        <v>14675.6038051662</v>
      </c>
      <c r="F9707" s="43">
        <v>822.02275912829998</v>
      </c>
      <c r="G9707" s="43">
        <v>-5168.8614425160004</v>
      </c>
    </row>
    <row r="9708" spans="1:7" x14ac:dyDescent="0.2">
      <c r="A9708" s="7">
        <v>9706</v>
      </c>
      <c r="B9708" s="43">
        <v>26.52</v>
      </c>
      <c r="C9708" s="43">
        <v>95572.760558999405</v>
      </c>
      <c r="D9708" s="43">
        <v>85378.514422102395</v>
      </c>
      <c r="E9708" s="43">
        <v>18338.048342874201</v>
      </c>
      <c r="F9708" s="43">
        <v>0</v>
      </c>
      <c r="G9708" s="43">
        <v>-8143.8022059772002</v>
      </c>
    </row>
    <row r="9709" spans="1:7" x14ac:dyDescent="0.2">
      <c r="A9709" s="7">
        <v>9707</v>
      </c>
      <c r="B9709" s="43">
        <v>41.15</v>
      </c>
      <c r="C9709" s="43">
        <v>288294.1251941612</v>
      </c>
      <c r="D9709" s="43">
        <v>227698.60494775671</v>
      </c>
      <c r="E9709" s="43">
        <v>36255.198867248997</v>
      </c>
      <c r="F9709" s="43">
        <v>0</v>
      </c>
      <c r="G9709" s="43">
        <v>24340.321379155499</v>
      </c>
    </row>
    <row r="9710" spans="1:7" x14ac:dyDescent="0.2">
      <c r="A9710" s="7">
        <v>9708</v>
      </c>
      <c r="B9710" s="43">
        <v>63.3</v>
      </c>
      <c r="C9710" s="43">
        <v>15194.5911613347</v>
      </c>
      <c r="D9710" s="43">
        <v>14629.442773425801</v>
      </c>
      <c r="E9710" s="43">
        <v>1215.065838577</v>
      </c>
      <c r="F9710" s="43">
        <v>0</v>
      </c>
      <c r="G9710" s="43">
        <v>-649.91745066800001</v>
      </c>
    </row>
    <row r="9711" spans="1:7" x14ac:dyDescent="0.2">
      <c r="A9711" s="7">
        <v>9709</v>
      </c>
      <c r="B9711" s="43">
        <v>293.02</v>
      </c>
      <c r="C9711" s="43">
        <v>37843.592261390397</v>
      </c>
      <c r="D9711" s="43">
        <v>47141.376452210599</v>
      </c>
      <c r="E9711" s="43">
        <v>664.17527294579997</v>
      </c>
      <c r="F9711" s="43">
        <v>0</v>
      </c>
      <c r="G9711" s="43">
        <v>-9961.9594637658993</v>
      </c>
    </row>
    <row r="9712" spans="1:7" x14ac:dyDescent="0.2">
      <c r="A9712" s="7">
        <v>9710</v>
      </c>
      <c r="B9712" s="43">
        <v>39.06</v>
      </c>
      <c r="C9712" s="43">
        <v>20945.855074787101</v>
      </c>
      <c r="D9712" s="43">
        <v>19443.4948182759</v>
      </c>
      <c r="E9712" s="43">
        <v>2690.1290996152002</v>
      </c>
      <c r="F9712" s="43">
        <v>0</v>
      </c>
      <c r="G9712" s="43">
        <v>-1187.7688431040001</v>
      </c>
    </row>
    <row r="9713" spans="1:7" x14ac:dyDescent="0.2">
      <c r="A9713" s="7">
        <v>9711</v>
      </c>
      <c r="B9713" s="43">
        <v>156.02000000000001</v>
      </c>
      <c r="C9713" s="43">
        <v>523800.67231571669</v>
      </c>
      <c r="D9713" s="43">
        <v>553564.25531577051</v>
      </c>
      <c r="E9713" s="43">
        <v>17110.656390863802</v>
      </c>
      <c r="F9713" s="43">
        <v>0</v>
      </c>
      <c r="G9713" s="43">
        <v>-46874.239390917603</v>
      </c>
    </row>
    <row r="9714" spans="1:7" x14ac:dyDescent="0.2">
      <c r="A9714" s="7">
        <v>9712</v>
      </c>
      <c r="B9714" s="43">
        <v>8.25</v>
      </c>
      <c r="C9714" s="43">
        <v>6390.0927392491003</v>
      </c>
      <c r="D9714" s="43">
        <v>5652.0043321358999</v>
      </c>
      <c r="E9714" s="43">
        <v>3958.7001351324002</v>
      </c>
      <c r="F9714" s="43">
        <v>0</v>
      </c>
      <c r="G9714" s="43">
        <v>-3220.6117280192002</v>
      </c>
    </row>
    <row r="9715" spans="1:7" x14ac:dyDescent="0.2">
      <c r="A9715" s="7">
        <v>9713</v>
      </c>
      <c r="B9715" s="43">
        <v>23.21</v>
      </c>
      <c r="C9715" s="43">
        <v>84807.533406836897</v>
      </c>
      <c r="D9715" s="43">
        <v>68473.589398924203</v>
      </c>
      <c r="E9715" s="43">
        <v>18815.556839110399</v>
      </c>
      <c r="F9715" s="43">
        <v>0</v>
      </c>
      <c r="G9715" s="43">
        <v>-2481.6128311977</v>
      </c>
    </row>
    <row r="9716" spans="1:7" x14ac:dyDescent="0.2">
      <c r="A9716" s="7">
        <v>9714</v>
      </c>
      <c r="B9716" s="43">
        <v>3.15</v>
      </c>
      <c r="C9716" s="43">
        <v>13738.157764182401</v>
      </c>
      <c r="D9716" s="43">
        <v>10210.406552119501</v>
      </c>
      <c r="E9716" s="43">
        <v>22676.049015303201</v>
      </c>
      <c r="F9716" s="43">
        <v>0</v>
      </c>
      <c r="G9716" s="43">
        <v>-19148.297803240301</v>
      </c>
    </row>
    <row r="9717" spans="1:7" x14ac:dyDescent="0.2">
      <c r="A9717" s="7">
        <v>9715</v>
      </c>
      <c r="B9717" s="43">
        <v>41.9</v>
      </c>
      <c r="C9717" s="43">
        <v>253550.80155608279</v>
      </c>
      <c r="D9717" s="43">
        <v>217804.89303721019</v>
      </c>
      <c r="E9717" s="43">
        <v>31890.266855496</v>
      </c>
      <c r="F9717" s="43">
        <v>0</v>
      </c>
      <c r="G9717" s="43">
        <v>3855.6416633765998</v>
      </c>
    </row>
    <row r="9718" spans="1:7" x14ac:dyDescent="0.2">
      <c r="A9718" s="7">
        <v>9716</v>
      </c>
      <c r="B9718" s="43">
        <v>6.32</v>
      </c>
      <c r="C9718" s="43">
        <v>20151.402719342401</v>
      </c>
      <c r="D9718" s="43">
        <v>19312.1959657634</v>
      </c>
      <c r="E9718" s="43">
        <v>16276.9228616006</v>
      </c>
      <c r="F9718" s="43">
        <v>0</v>
      </c>
      <c r="G9718" s="43">
        <v>-15437.716108021699</v>
      </c>
    </row>
    <row r="9719" spans="1:7" x14ac:dyDescent="0.2">
      <c r="A9719" s="7">
        <v>9717</v>
      </c>
      <c r="B9719" s="43">
        <v>51.2</v>
      </c>
      <c r="C9719" s="43">
        <v>296629.19756223127</v>
      </c>
      <c r="D9719" s="43">
        <v>255839.0726152398</v>
      </c>
      <c r="E9719" s="43">
        <v>29938.028546272501</v>
      </c>
      <c r="F9719" s="43">
        <v>0</v>
      </c>
      <c r="G9719" s="43">
        <v>10852.0964007191</v>
      </c>
    </row>
    <row r="9720" spans="1:7" x14ac:dyDescent="0.2">
      <c r="A9720" s="7">
        <v>9718</v>
      </c>
      <c r="B9720" s="43">
        <v>27.95</v>
      </c>
      <c r="C9720" s="43">
        <v>327182.57281322492</v>
      </c>
      <c r="D9720" s="43">
        <v>264973.96945671749</v>
      </c>
      <c r="E9720" s="43">
        <v>62275.051726432997</v>
      </c>
      <c r="F9720" s="43">
        <v>0</v>
      </c>
      <c r="G9720" s="43">
        <v>-66.448369925700007</v>
      </c>
    </row>
    <row r="9721" spans="1:7" x14ac:dyDescent="0.2">
      <c r="A9721" s="7">
        <v>9719</v>
      </c>
      <c r="B9721" s="43">
        <v>20.32</v>
      </c>
      <c r="C9721" s="43">
        <v>114906.476540798</v>
      </c>
      <c r="D9721" s="43">
        <v>99464.261362615507</v>
      </c>
      <c r="E9721" s="43">
        <v>29334.020979191599</v>
      </c>
      <c r="F9721" s="43">
        <v>0</v>
      </c>
      <c r="G9721" s="43">
        <v>-13891.805801009201</v>
      </c>
    </row>
    <row r="9722" spans="1:7" x14ac:dyDescent="0.2">
      <c r="A9722" s="7">
        <v>9720</v>
      </c>
      <c r="B9722" s="43">
        <v>238.18</v>
      </c>
      <c r="C9722" s="43">
        <v>913064.58752209437</v>
      </c>
      <c r="D9722" s="43">
        <v>981721.9163163366</v>
      </c>
      <c r="E9722" s="43">
        <v>19637.9304130196</v>
      </c>
      <c r="F9722" s="43">
        <v>0</v>
      </c>
      <c r="G9722" s="43">
        <v>-88295.259207261799</v>
      </c>
    </row>
    <row r="9723" spans="1:7" x14ac:dyDescent="0.2">
      <c r="A9723" s="7">
        <v>9721</v>
      </c>
      <c r="B9723" s="43">
        <v>192.11</v>
      </c>
      <c r="C9723" s="43">
        <v>2346966.730934307</v>
      </c>
      <c r="D9723" s="43">
        <v>1956701.4704971849</v>
      </c>
      <c r="E9723" s="43">
        <v>65478.330159581099</v>
      </c>
      <c r="F9723" s="43">
        <v>0</v>
      </c>
      <c r="G9723" s="43">
        <v>324786.93027754099</v>
      </c>
    </row>
    <row r="9724" spans="1:7" x14ac:dyDescent="0.2">
      <c r="A9724" s="7">
        <v>9722</v>
      </c>
      <c r="B9724" s="43">
        <v>21.33</v>
      </c>
      <c r="C9724" s="43">
        <v>19861.088683993701</v>
      </c>
      <c r="D9724" s="43">
        <v>22117.771418748998</v>
      </c>
      <c r="E9724" s="43">
        <v>4743.6158640674003</v>
      </c>
      <c r="F9724" s="43">
        <v>0</v>
      </c>
      <c r="G9724" s="43">
        <v>-7000.2985988226001</v>
      </c>
    </row>
    <row r="9725" spans="1:7" x14ac:dyDescent="0.2">
      <c r="A9725" s="7">
        <v>9723</v>
      </c>
      <c r="B9725" s="43">
        <v>133.26</v>
      </c>
      <c r="C9725" s="43">
        <v>17086.5105473154</v>
      </c>
      <c r="D9725" s="43">
        <v>15891.9162392374</v>
      </c>
      <c r="E9725" s="43">
        <v>652.70356552869998</v>
      </c>
      <c r="F9725" s="43">
        <v>0</v>
      </c>
      <c r="G9725" s="43">
        <v>541.89074254929994</v>
      </c>
    </row>
    <row r="9726" spans="1:7" x14ac:dyDescent="0.2">
      <c r="A9726" s="7">
        <v>9724</v>
      </c>
      <c r="B9726" s="43">
        <v>28.03</v>
      </c>
      <c r="C9726" s="43">
        <v>241807.79754679461</v>
      </c>
      <c r="D9726" s="43">
        <v>198485.25299560101</v>
      </c>
      <c r="E9726" s="43">
        <v>46302.375360155303</v>
      </c>
      <c r="F9726" s="43">
        <v>0</v>
      </c>
      <c r="G9726" s="43">
        <v>-2979.8308089616999</v>
      </c>
    </row>
    <row r="9727" spans="1:7" x14ac:dyDescent="0.2">
      <c r="A9727" s="7">
        <v>9725</v>
      </c>
      <c r="B9727" s="43">
        <v>100.21</v>
      </c>
      <c r="C9727" s="43">
        <v>283145.98862464121</v>
      </c>
      <c r="D9727" s="43">
        <v>247857.6360377786</v>
      </c>
      <c r="E9727" s="43">
        <v>14481.1053063831</v>
      </c>
      <c r="F9727" s="43">
        <v>0</v>
      </c>
      <c r="G9727" s="43">
        <v>20807.247280479402</v>
      </c>
    </row>
    <row r="9728" spans="1:7" x14ac:dyDescent="0.2">
      <c r="A9728" s="7">
        <v>9726</v>
      </c>
      <c r="B9728" s="43">
        <v>337.87</v>
      </c>
      <c r="C9728" s="43">
        <v>367046.60701447481</v>
      </c>
      <c r="D9728" s="43">
        <v>355443.79703471309</v>
      </c>
      <c r="E9728" s="43">
        <v>5532.1690509038999</v>
      </c>
      <c r="F9728" s="43">
        <v>0</v>
      </c>
      <c r="G9728" s="43">
        <v>6070.6409288577997</v>
      </c>
    </row>
    <row r="9729" spans="1:7" x14ac:dyDescent="0.2">
      <c r="A9729" s="7">
        <v>9727</v>
      </c>
      <c r="B9729" s="43">
        <v>14.6</v>
      </c>
      <c r="C9729" s="43">
        <v>77981.542131119801</v>
      </c>
      <c r="D9729" s="43">
        <v>68201.072232239603</v>
      </c>
      <c r="E9729" s="43">
        <v>28350.797060905901</v>
      </c>
      <c r="F9729" s="43">
        <v>0</v>
      </c>
      <c r="G9729" s="43">
        <v>-18570.327162025598</v>
      </c>
    </row>
    <row r="9730" spans="1:7" x14ac:dyDescent="0.2">
      <c r="A9730" s="7">
        <v>9728</v>
      </c>
      <c r="B9730" s="43">
        <v>25.71</v>
      </c>
      <c r="C9730" s="43">
        <v>237289.8399740734</v>
      </c>
      <c r="D9730" s="43">
        <v>199818.75147371111</v>
      </c>
      <c r="E9730" s="43">
        <v>48187.616072207202</v>
      </c>
      <c r="F9730" s="43">
        <v>0</v>
      </c>
      <c r="G9730" s="43">
        <v>-10716.527571844899</v>
      </c>
    </row>
    <row r="9731" spans="1:7" x14ac:dyDescent="0.2">
      <c r="A9731" s="7">
        <v>9729</v>
      </c>
      <c r="B9731" s="43">
        <v>124.49</v>
      </c>
      <c r="C9731" s="43">
        <v>647767.16801964096</v>
      </c>
      <c r="D9731" s="43">
        <v>571153.97840329492</v>
      </c>
      <c r="E9731" s="43">
        <v>26678.057045070302</v>
      </c>
      <c r="F9731" s="43">
        <v>0</v>
      </c>
      <c r="G9731" s="43">
        <v>49935.132571275703</v>
      </c>
    </row>
    <row r="9732" spans="1:7" x14ac:dyDescent="0.2">
      <c r="A9732" s="7">
        <v>9730</v>
      </c>
      <c r="B9732" s="43">
        <v>40.08</v>
      </c>
      <c r="C9732" s="43">
        <v>195619.97331392049</v>
      </c>
      <c r="D9732" s="43">
        <v>132431.80715761229</v>
      </c>
      <c r="E9732" s="43">
        <v>26606.7804693244</v>
      </c>
      <c r="F9732" s="43">
        <v>10262.0611183818</v>
      </c>
      <c r="G9732" s="43">
        <v>26319.3245686019</v>
      </c>
    </row>
    <row r="9733" spans="1:7" x14ac:dyDescent="0.2">
      <c r="A9733" s="7">
        <v>9731</v>
      </c>
      <c r="B9733" s="43">
        <v>30.33</v>
      </c>
      <c r="C9733" s="43">
        <v>53026.167459190299</v>
      </c>
      <c r="D9733" s="43">
        <v>35292.462237704298</v>
      </c>
      <c r="E9733" s="43">
        <v>13943.199080316501</v>
      </c>
      <c r="F9733" s="43">
        <v>5143.5752979380004</v>
      </c>
      <c r="G9733" s="43">
        <v>-1353.0691567684</v>
      </c>
    </row>
    <row r="9734" spans="1:7" x14ac:dyDescent="0.2">
      <c r="A9734" s="7">
        <v>9732</v>
      </c>
      <c r="B9734" s="43">
        <v>139.03</v>
      </c>
      <c r="C9734" s="43">
        <v>238949.8195514041</v>
      </c>
      <c r="D9734" s="43">
        <v>159129.4317376886</v>
      </c>
      <c r="E9734" s="43">
        <v>13061.2449572388</v>
      </c>
      <c r="F9734" s="43">
        <v>18903.152696298501</v>
      </c>
      <c r="G9734" s="43">
        <v>47855.990160178102</v>
      </c>
    </row>
    <row r="9735" spans="1:7" x14ac:dyDescent="0.2">
      <c r="A9735" s="7">
        <v>9733</v>
      </c>
      <c r="B9735" s="43">
        <v>183.56</v>
      </c>
      <c r="C9735" s="43">
        <v>284477.48392688978</v>
      </c>
      <c r="D9735" s="43">
        <v>235609.11103325119</v>
      </c>
      <c r="E9735" s="43">
        <v>8154.0966472901</v>
      </c>
      <c r="F9735" s="43">
        <v>0</v>
      </c>
      <c r="G9735" s="43">
        <v>40714.2762463486</v>
      </c>
    </row>
    <row r="9736" spans="1:7" x14ac:dyDescent="0.2">
      <c r="A9736" s="7">
        <v>9734</v>
      </c>
      <c r="B9736" s="43">
        <v>26.24</v>
      </c>
      <c r="C9736" s="43">
        <v>117958.4794066551</v>
      </c>
      <c r="D9736" s="43">
        <v>99021.981047459194</v>
      </c>
      <c r="E9736" s="43">
        <v>23030.4919990122</v>
      </c>
      <c r="F9736" s="43">
        <v>0</v>
      </c>
      <c r="G9736" s="43">
        <v>-4093.9936398162999</v>
      </c>
    </row>
    <row r="9737" spans="1:7" x14ac:dyDescent="0.2">
      <c r="A9737" s="7">
        <v>9735</v>
      </c>
      <c r="B9737" s="43">
        <v>31.09</v>
      </c>
      <c r="C9737" s="43">
        <v>241000.98871042789</v>
      </c>
      <c r="D9737" s="43">
        <v>212455.93231574199</v>
      </c>
      <c r="E9737" s="43">
        <v>40924.851225778199</v>
      </c>
      <c r="F9737" s="43">
        <v>0</v>
      </c>
      <c r="G9737" s="43">
        <v>-12379.7948310923</v>
      </c>
    </row>
    <row r="9738" spans="1:7" x14ac:dyDescent="0.2">
      <c r="A9738" s="7">
        <v>9736</v>
      </c>
      <c r="B9738" s="43">
        <v>207.79</v>
      </c>
      <c r="C9738" s="43">
        <v>27350.0058882255</v>
      </c>
      <c r="D9738" s="43">
        <v>28668.984288691699</v>
      </c>
      <c r="E9738" s="43">
        <v>658.9345589564</v>
      </c>
      <c r="F9738" s="43">
        <v>0</v>
      </c>
      <c r="G9738" s="43">
        <v>-1977.9129594225999</v>
      </c>
    </row>
    <row r="9739" spans="1:7" x14ac:dyDescent="0.2">
      <c r="A9739" s="7">
        <v>9737</v>
      </c>
      <c r="B9739" s="43">
        <v>46.02</v>
      </c>
      <c r="C9739" s="43">
        <v>665244.87724445318</v>
      </c>
      <c r="D9739" s="43">
        <v>461536.11340844427</v>
      </c>
      <c r="E9739" s="43">
        <v>78675.935198977895</v>
      </c>
      <c r="F9739" s="43">
        <v>8797.0892204943993</v>
      </c>
      <c r="G9739" s="43">
        <v>116235.7394165366</v>
      </c>
    </row>
    <row r="9740" spans="1:7" x14ac:dyDescent="0.2">
      <c r="A9740" s="7">
        <v>9738</v>
      </c>
      <c r="B9740" s="43">
        <v>12.29</v>
      </c>
      <c r="C9740" s="43">
        <v>27694.287938635101</v>
      </c>
      <c r="D9740" s="43">
        <v>25356.867165168798</v>
      </c>
      <c r="E9740" s="43">
        <v>11383.3588319149</v>
      </c>
      <c r="F9740" s="43">
        <v>0</v>
      </c>
      <c r="G9740" s="43">
        <v>-9045.9380584485007</v>
      </c>
    </row>
    <row r="9741" spans="1:7" x14ac:dyDescent="0.2">
      <c r="A9741" s="7">
        <v>9739</v>
      </c>
      <c r="B9741" s="43">
        <v>110.43</v>
      </c>
      <c r="C9741" s="43">
        <v>352775.36427946942</v>
      </c>
      <c r="D9741" s="43">
        <v>315901.76536950521</v>
      </c>
      <c r="E9741" s="43">
        <v>16384.7695657148</v>
      </c>
      <c r="F9741" s="43">
        <v>0</v>
      </c>
      <c r="G9741" s="43">
        <v>20488.8293442494</v>
      </c>
    </row>
    <row r="9742" spans="1:7" x14ac:dyDescent="0.2">
      <c r="A9742" s="7">
        <v>9740</v>
      </c>
      <c r="B9742" s="43">
        <v>20.94</v>
      </c>
      <c r="C9742" s="43">
        <v>92872.425176666104</v>
      </c>
      <c r="D9742" s="43">
        <v>71809.479983592202</v>
      </c>
      <c r="E9742" s="43">
        <v>23936.835066088901</v>
      </c>
      <c r="F9742" s="43">
        <v>0</v>
      </c>
      <c r="G9742" s="43">
        <v>-2873.8898730149999</v>
      </c>
    </row>
    <row r="9743" spans="1:7" x14ac:dyDescent="0.2">
      <c r="A9743" s="7">
        <v>9741</v>
      </c>
      <c r="B9743" s="43">
        <v>130.57</v>
      </c>
      <c r="C9743" s="43">
        <v>233015.33793497851</v>
      </c>
      <c r="D9743" s="43">
        <v>233554.85798084849</v>
      </c>
      <c r="E9743" s="43">
        <v>9000.4278107149003</v>
      </c>
      <c r="F9743" s="43">
        <v>0</v>
      </c>
      <c r="G9743" s="43">
        <v>-9539.9478565849004</v>
      </c>
    </row>
    <row r="9744" spans="1:7" x14ac:dyDescent="0.2">
      <c r="A9744" s="7">
        <v>9742</v>
      </c>
      <c r="B9744" s="43">
        <v>33.090000000000003</v>
      </c>
      <c r="C9744" s="43">
        <v>420410.28649175412</v>
      </c>
      <c r="D9744" s="43">
        <v>301236.71629965521</v>
      </c>
      <c r="E9744" s="43">
        <v>69007.171610523597</v>
      </c>
      <c r="F9744" s="43">
        <v>0</v>
      </c>
      <c r="G9744" s="43">
        <v>50166.398581575297</v>
      </c>
    </row>
    <row r="9745" spans="1:7" x14ac:dyDescent="0.2">
      <c r="A9745" s="7">
        <v>9743</v>
      </c>
      <c r="B9745" s="43">
        <v>248.66</v>
      </c>
      <c r="C9745" s="43">
        <v>72307.214048678594</v>
      </c>
      <c r="D9745" s="43">
        <v>70712.413977181597</v>
      </c>
      <c r="E9745" s="43">
        <v>1476.0876942304999</v>
      </c>
      <c r="F9745" s="43">
        <v>0</v>
      </c>
      <c r="G9745" s="43">
        <v>118.7123772665</v>
      </c>
    </row>
    <row r="9746" spans="1:7" x14ac:dyDescent="0.2">
      <c r="A9746" s="7">
        <v>9744</v>
      </c>
      <c r="B9746" s="43">
        <v>27.85</v>
      </c>
      <c r="C9746" s="43">
        <v>14729.693558938199</v>
      </c>
      <c r="D9746" s="43">
        <v>12553.1468292318</v>
      </c>
      <c r="E9746" s="43">
        <v>2774.9364163225</v>
      </c>
      <c r="F9746" s="43">
        <v>0</v>
      </c>
      <c r="G9746" s="43">
        <v>-598.38968661599995</v>
      </c>
    </row>
    <row r="9747" spans="1:7" x14ac:dyDescent="0.2">
      <c r="A9747" s="7">
        <v>9745</v>
      </c>
      <c r="B9747" s="43">
        <v>10.68</v>
      </c>
      <c r="C9747" s="43">
        <v>25813.3769094743</v>
      </c>
      <c r="D9747" s="43">
        <v>17203.432475264301</v>
      </c>
      <c r="E9747" s="43">
        <v>21165.023353586599</v>
      </c>
      <c r="F9747" s="43">
        <v>3396.2159177438998</v>
      </c>
      <c r="G9747" s="43">
        <v>-15951.2948371204</v>
      </c>
    </row>
    <row r="9748" spans="1:7" x14ac:dyDescent="0.2">
      <c r="A9748" s="7">
        <v>9746</v>
      </c>
      <c r="B9748" s="43">
        <v>22.01</v>
      </c>
      <c r="C9748" s="43">
        <v>13963.365236743801</v>
      </c>
      <c r="D9748" s="43">
        <v>11155.021182069</v>
      </c>
      <c r="E9748" s="43">
        <v>3271.8950962462</v>
      </c>
      <c r="F9748" s="43">
        <v>0</v>
      </c>
      <c r="G9748" s="43">
        <v>-463.55104157139999</v>
      </c>
    </row>
    <row r="9749" spans="1:7" x14ac:dyDescent="0.2">
      <c r="A9749" s="7">
        <v>9747</v>
      </c>
      <c r="B9749" s="43">
        <v>47.43</v>
      </c>
      <c r="C9749" s="43">
        <v>73970.490559171405</v>
      </c>
      <c r="D9749" s="43">
        <v>61886.455377925697</v>
      </c>
      <c r="E9749" s="43">
        <v>7993.0918958845996</v>
      </c>
      <c r="F9749" s="43">
        <v>0</v>
      </c>
      <c r="G9749" s="43">
        <v>4090.9432853610001</v>
      </c>
    </row>
    <row r="9750" spans="1:7" x14ac:dyDescent="0.2">
      <c r="A9750" s="7">
        <v>9748</v>
      </c>
      <c r="B9750" s="43">
        <v>118.14</v>
      </c>
      <c r="C9750" s="43">
        <v>497590.55962527823</v>
      </c>
      <c r="D9750" s="43">
        <v>343213.4309401784</v>
      </c>
      <c r="E9750" s="43">
        <v>22001.285125980601</v>
      </c>
      <c r="F9750" s="43">
        <v>33977.3914286246</v>
      </c>
      <c r="G9750" s="43">
        <v>98398.452130494596</v>
      </c>
    </row>
    <row r="9751" spans="1:7" x14ac:dyDescent="0.2">
      <c r="A9751" s="7">
        <v>9749</v>
      </c>
      <c r="B9751" s="43">
        <v>363.15</v>
      </c>
      <c r="C9751" s="43">
        <v>2886141.8026424232</v>
      </c>
      <c r="D9751" s="43">
        <v>2749606.0494180471</v>
      </c>
      <c r="E9751" s="43">
        <v>41267.246308852998</v>
      </c>
      <c r="F9751" s="43">
        <v>0</v>
      </c>
      <c r="G9751" s="43">
        <v>95268.506915522696</v>
      </c>
    </row>
    <row r="9752" spans="1:7" x14ac:dyDescent="0.2">
      <c r="A9752" s="7">
        <v>9750</v>
      </c>
      <c r="B9752" s="43">
        <v>207.58</v>
      </c>
      <c r="C9752" s="43">
        <v>111130.7290611676</v>
      </c>
      <c r="D9752" s="43">
        <v>111688.26601245601</v>
      </c>
      <c r="E9752" s="43">
        <v>2703.3440261334999</v>
      </c>
      <c r="F9752" s="43">
        <v>0</v>
      </c>
      <c r="G9752" s="43">
        <v>-3260.8809774218998</v>
      </c>
    </row>
    <row r="9753" spans="1:7" x14ac:dyDescent="0.2">
      <c r="A9753" s="7">
        <v>9751</v>
      </c>
      <c r="B9753" s="43">
        <v>31.46</v>
      </c>
      <c r="C9753" s="43">
        <v>8949.4971771643995</v>
      </c>
      <c r="D9753" s="43">
        <v>9221.4392010890006</v>
      </c>
      <c r="E9753" s="43">
        <v>1431.7762678438</v>
      </c>
      <c r="F9753" s="43">
        <v>0</v>
      </c>
      <c r="G9753" s="43">
        <v>-1703.7182917683999</v>
      </c>
    </row>
    <row r="9754" spans="1:7" x14ac:dyDescent="0.2">
      <c r="A9754" s="7">
        <v>9752</v>
      </c>
      <c r="B9754" s="43">
        <v>57.65</v>
      </c>
      <c r="C9754" s="43">
        <v>124949.42075968919</v>
      </c>
      <c r="D9754" s="43">
        <v>83271.714473410597</v>
      </c>
      <c r="E9754" s="43">
        <v>18889.857987104599</v>
      </c>
      <c r="F9754" s="43">
        <v>16440.683497314101</v>
      </c>
      <c r="G9754" s="43">
        <v>6347.1648018598999</v>
      </c>
    </row>
    <row r="9755" spans="1:7" x14ac:dyDescent="0.2">
      <c r="A9755" s="7">
        <v>9753</v>
      </c>
      <c r="B9755" s="43">
        <v>8.08</v>
      </c>
      <c r="C9755" s="43">
        <v>15223.434971447299</v>
      </c>
      <c r="D9755" s="43">
        <v>12229.4788289878</v>
      </c>
      <c r="E9755" s="43">
        <v>9713.2095465031998</v>
      </c>
      <c r="F9755" s="43">
        <v>0</v>
      </c>
      <c r="G9755" s="43">
        <v>-6719.2534040438004</v>
      </c>
    </row>
    <row r="9756" spans="1:7" x14ac:dyDescent="0.2">
      <c r="A9756" s="7">
        <v>9754</v>
      </c>
      <c r="B9756" s="43">
        <v>203.63</v>
      </c>
      <c r="C9756" s="43">
        <v>1284541.9260718101</v>
      </c>
      <c r="D9756" s="43">
        <v>1270388.804698765</v>
      </c>
      <c r="E9756" s="43">
        <v>32617.9041236677</v>
      </c>
      <c r="F9756" s="43">
        <v>0</v>
      </c>
      <c r="G9756" s="43">
        <v>-18464.782750623199</v>
      </c>
    </row>
    <row r="9757" spans="1:7" x14ac:dyDescent="0.2">
      <c r="A9757" s="7">
        <v>9755</v>
      </c>
      <c r="B9757" s="43">
        <v>49.82</v>
      </c>
      <c r="C9757" s="43">
        <v>10177.818512054</v>
      </c>
      <c r="D9757" s="43">
        <v>9137.1470045854003</v>
      </c>
      <c r="E9757" s="43">
        <v>1023.152250463</v>
      </c>
      <c r="F9757" s="43">
        <v>0</v>
      </c>
      <c r="G9757" s="43">
        <v>17.5192570056</v>
      </c>
    </row>
    <row r="9758" spans="1:7" x14ac:dyDescent="0.2">
      <c r="A9758" s="7">
        <v>9756</v>
      </c>
      <c r="B9758" s="43">
        <v>224.92</v>
      </c>
      <c r="C9758" s="43">
        <v>0</v>
      </c>
      <c r="D9758" s="43">
        <v>0</v>
      </c>
      <c r="E9758" s="43">
        <v>0</v>
      </c>
      <c r="F9758" s="43">
        <v>0</v>
      </c>
      <c r="G9758" s="43">
        <v>0</v>
      </c>
    </row>
    <row r="9759" spans="1:7" x14ac:dyDescent="0.2">
      <c r="A9759" s="7">
        <v>9757</v>
      </c>
      <c r="B9759" s="43">
        <v>26.96</v>
      </c>
      <c r="C9759" s="43">
        <v>129956.2985733807</v>
      </c>
      <c r="D9759" s="43">
        <v>105328.5861255475</v>
      </c>
      <c r="E9759" s="43">
        <v>24812.251023914901</v>
      </c>
      <c r="F9759" s="43">
        <v>0</v>
      </c>
      <c r="G9759" s="43">
        <v>-184.5385760817</v>
      </c>
    </row>
    <row r="9760" spans="1:7" x14ac:dyDescent="0.2">
      <c r="A9760" s="7">
        <v>9758</v>
      </c>
      <c r="B9760" s="43">
        <v>62.51</v>
      </c>
      <c r="C9760" s="43">
        <v>252528.05492084011</v>
      </c>
      <c r="D9760" s="43">
        <v>168042.82779372449</v>
      </c>
      <c r="E9760" s="43">
        <v>32463.766482949399</v>
      </c>
      <c r="F9760" s="43">
        <v>24487.018798601701</v>
      </c>
      <c r="G9760" s="43">
        <v>27534.441845564401</v>
      </c>
    </row>
    <row r="9761" spans="1:7" x14ac:dyDescent="0.2">
      <c r="A9761" s="7">
        <v>9759</v>
      </c>
      <c r="B9761" s="43">
        <v>25.17</v>
      </c>
      <c r="C9761" s="43">
        <v>146609.6679966294</v>
      </c>
      <c r="D9761" s="43">
        <v>98251.902148769295</v>
      </c>
      <c r="E9761" s="43">
        <v>30475.146072093401</v>
      </c>
      <c r="F9761" s="43">
        <v>17756.510996351601</v>
      </c>
      <c r="G9761" s="43">
        <v>126.1087794151</v>
      </c>
    </row>
    <row r="9762" spans="1:7" x14ac:dyDescent="0.2">
      <c r="A9762" s="7">
        <v>9760</v>
      </c>
      <c r="B9762" s="43">
        <v>68.28</v>
      </c>
      <c r="C9762" s="43">
        <v>319071.22843877593</v>
      </c>
      <c r="D9762" s="43">
        <v>265221.81877185678</v>
      </c>
      <c r="E9762" s="43">
        <v>24788.330359062398</v>
      </c>
      <c r="F9762" s="43">
        <v>0</v>
      </c>
      <c r="G9762" s="43">
        <v>29061.079307856598</v>
      </c>
    </row>
    <row r="9763" spans="1:7" x14ac:dyDescent="0.2">
      <c r="A9763" s="7">
        <v>9761</v>
      </c>
      <c r="B9763" s="43">
        <v>29.06</v>
      </c>
      <c r="C9763" s="43">
        <v>3330.3778794537002</v>
      </c>
      <c r="D9763" s="43">
        <v>2957.3201624945</v>
      </c>
      <c r="E9763" s="43">
        <v>573.96735270989996</v>
      </c>
      <c r="F9763" s="43">
        <v>0</v>
      </c>
      <c r="G9763" s="43">
        <v>-200.90963575070001</v>
      </c>
    </row>
    <row r="9764" spans="1:7" x14ac:dyDescent="0.2">
      <c r="A9764" s="7">
        <v>9762</v>
      </c>
      <c r="B9764" s="43">
        <v>11.59</v>
      </c>
      <c r="C9764" s="43">
        <v>7164.3795766612002</v>
      </c>
      <c r="D9764" s="43">
        <v>5199.1393600603997</v>
      </c>
      <c r="E9764" s="43">
        <v>3350.9137648156002</v>
      </c>
      <c r="F9764" s="43">
        <v>0</v>
      </c>
      <c r="G9764" s="43">
        <v>-1385.6735482147999</v>
      </c>
    </row>
    <row r="9765" spans="1:7" x14ac:dyDescent="0.2">
      <c r="A9765" s="7">
        <v>9763</v>
      </c>
      <c r="B9765" s="43">
        <v>88.4</v>
      </c>
      <c r="C9765" s="43">
        <v>455178.56037803018</v>
      </c>
      <c r="D9765" s="43">
        <v>483105.32250696269</v>
      </c>
      <c r="E9765" s="43">
        <v>26368.805934340398</v>
      </c>
      <c r="F9765" s="43">
        <v>0</v>
      </c>
      <c r="G9765" s="43">
        <v>-54295.568063272898</v>
      </c>
    </row>
    <row r="9766" spans="1:7" x14ac:dyDescent="0.2">
      <c r="A9766" s="7">
        <v>9764</v>
      </c>
      <c r="B9766" s="43">
        <v>33.619999999999997</v>
      </c>
      <c r="C9766" s="43">
        <v>87819.858847975906</v>
      </c>
      <c r="D9766" s="43">
        <v>81384.893810686204</v>
      </c>
      <c r="E9766" s="43">
        <v>13434.990897306499</v>
      </c>
      <c r="F9766" s="43">
        <v>0</v>
      </c>
      <c r="G9766" s="43">
        <v>-7000.0258600167999</v>
      </c>
    </row>
    <row r="9767" spans="1:7" x14ac:dyDescent="0.2">
      <c r="A9767" s="7">
        <v>9765</v>
      </c>
      <c r="B9767" s="43">
        <v>66.709999999999994</v>
      </c>
      <c r="C9767" s="43">
        <v>333768.84630453453</v>
      </c>
      <c r="D9767" s="43">
        <v>222164.7728162756</v>
      </c>
      <c r="E9767" s="43">
        <v>44204.986138941698</v>
      </c>
      <c r="F9767" s="43">
        <v>44163.351180162499</v>
      </c>
      <c r="G9767" s="43">
        <v>23235.736169154599</v>
      </c>
    </row>
    <row r="9768" spans="1:7" x14ac:dyDescent="0.2">
      <c r="A9768" s="7">
        <v>9766</v>
      </c>
      <c r="B9768" s="43">
        <v>144.97</v>
      </c>
      <c r="C9768" s="43">
        <v>170995.79362736151</v>
      </c>
      <c r="D9768" s="43">
        <v>218622.16572198039</v>
      </c>
      <c r="E9768" s="43">
        <v>5965.7566046921002</v>
      </c>
      <c r="F9768" s="43">
        <v>0</v>
      </c>
      <c r="G9768" s="43">
        <v>-53592.128699310997</v>
      </c>
    </row>
    <row r="9769" spans="1:7" x14ac:dyDescent="0.2">
      <c r="A9769" s="7">
        <v>9767</v>
      </c>
      <c r="B9769" s="43">
        <v>57.77</v>
      </c>
      <c r="C9769" s="43">
        <v>238733.7038622908</v>
      </c>
      <c r="D9769" s="43">
        <v>192807.1069188446</v>
      </c>
      <c r="E9769" s="43">
        <v>22062.525522110602</v>
      </c>
      <c r="F9769" s="43">
        <v>0</v>
      </c>
      <c r="G9769" s="43">
        <v>23864.0714213356</v>
      </c>
    </row>
    <row r="9770" spans="1:7" x14ac:dyDescent="0.2">
      <c r="A9770" s="7">
        <v>9768</v>
      </c>
      <c r="B9770" s="43">
        <v>295.14999999999998</v>
      </c>
      <c r="C9770" s="43">
        <v>241300.60840549189</v>
      </c>
      <c r="D9770" s="43">
        <v>303375.59812756698</v>
      </c>
      <c r="E9770" s="43">
        <v>4113.1053455914998</v>
      </c>
      <c r="F9770" s="43">
        <v>0</v>
      </c>
      <c r="G9770" s="43">
        <v>-66188.095067666596</v>
      </c>
    </row>
    <row r="9771" spans="1:7" x14ac:dyDescent="0.2">
      <c r="A9771" s="7">
        <v>9769</v>
      </c>
      <c r="B9771" s="43">
        <v>43.67</v>
      </c>
      <c r="C9771" s="43">
        <v>69579.832100008003</v>
      </c>
      <c r="D9771" s="43">
        <v>66468.4282633884</v>
      </c>
      <c r="E9771" s="43">
        <v>8081.5501307123004</v>
      </c>
      <c r="F9771" s="43">
        <v>0</v>
      </c>
      <c r="G9771" s="43">
        <v>-4970.1462940927004</v>
      </c>
    </row>
    <row r="9772" spans="1:7" x14ac:dyDescent="0.2">
      <c r="A9772" s="7">
        <v>9770</v>
      </c>
      <c r="B9772" s="43">
        <v>208.99</v>
      </c>
      <c r="C9772" s="43">
        <v>702463.32023811503</v>
      </c>
      <c r="D9772" s="43">
        <v>468023.88200617349</v>
      </c>
      <c r="E9772" s="43">
        <v>29391.160099136199</v>
      </c>
      <c r="F9772" s="43">
        <v>92831.294494083195</v>
      </c>
      <c r="G9772" s="43">
        <v>112216.9836387221</v>
      </c>
    </row>
    <row r="9773" spans="1:7" x14ac:dyDescent="0.2">
      <c r="A9773" s="7">
        <v>9771</v>
      </c>
      <c r="B9773" s="43">
        <v>330.48</v>
      </c>
      <c r="C9773" s="43">
        <v>572296.87798142794</v>
      </c>
      <c r="D9773" s="43">
        <v>565293.51461528917</v>
      </c>
      <c r="E9773" s="43">
        <v>8950.8738391433999</v>
      </c>
      <c r="F9773" s="43">
        <v>0</v>
      </c>
      <c r="G9773" s="43">
        <v>-1947.5104730046</v>
      </c>
    </row>
    <row r="9774" spans="1:7" x14ac:dyDescent="0.2">
      <c r="A9774" s="7">
        <v>9772</v>
      </c>
      <c r="B9774" s="43">
        <v>27.51</v>
      </c>
      <c r="C9774" s="43">
        <v>41923.651835917</v>
      </c>
      <c r="D9774" s="43">
        <v>27911.071395086001</v>
      </c>
      <c r="E9774" s="43">
        <v>13480.5085145372</v>
      </c>
      <c r="F9774" s="43">
        <v>5547.0786547602002</v>
      </c>
      <c r="G9774" s="43">
        <v>-5015.0067284664001</v>
      </c>
    </row>
    <row r="9775" spans="1:7" x14ac:dyDescent="0.2">
      <c r="A9775" s="7">
        <v>9773</v>
      </c>
      <c r="B9775" s="43">
        <v>23.42</v>
      </c>
      <c r="C9775" s="43">
        <v>92137.327892322297</v>
      </c>
      <c r="D9775" s="43">
        <v>79511.671080538697</v>
      </c>
      <c r="E9775" s="43">
        <v>20592.702009141001</v>
      </c>
      <c r="F9775" s="43">
        <v>0</v>
      </c>
      <c r="G9775" s="43">
        <v>-7967.0451973574</v>
      </c>
    </row>
    <row r="9776" spans="1:7" x14ac:dyDescent="0.2">
      <c r="A9776" s="7">
        <v>9774</v>
      </c>
      <c r="B9776" s="43">
        <v>41.72</v>
      </c>
      <c r="C9776" s="43">
        <v>177065.20705595211</v>
      </c>
      <c r="D9776" s="43">
        <v>190376.63614443611</v>
      </c>
      <c r="E9776" s="43">
        <v>21707.504984587798</v>
      </c>
      <c r="F9776" s="43">
        <v>0</v>
      </c>
      <c r="G9776" s="43">
        <v>-35018.934073071803</v>
      </c>
    </row>
    <row r="9777" spans="1:7" x14ac:dyDescent="0.2">
      <c r="A9777" s="7">
        <v>9775</v>
      </c>
      <c r="B9777" s="43">
        <v>18.8</v>
      </c>
      <c r="C9777" s="43">
        <v>66213.811622035093</v>
      </c>
      <c r="D9777" s="43">
        <v>67677.555436476905</v>
      </c>
      <c r="E9777" s="43">
        <v>18171.322348417401</v>
      </c>
      <c r="F9777" s="43">
        <v>0</v>
      </c>
      <c r="G9777" s="43">
        <v>-19635.066162859301</v>
      </c>
    </row>
    <row r="9778" spans="1:7" x14ac:dyDescent="0.2">
      <c r="A9778" s="7">
        <v>9776</v>
      </c>
      <c r="B9778" s="43">
        <v>282.93</v>
      </c>
      <c r="C9778" s="43">
        <v>321303.50985470309</v>
      </c>
      <c r="D9778" s="43">
        <v>394363.47975669452</v>
      </c>
      <c r="E9778" s="43">
        <v>5741.3091092060004</v>
      </c>
      <c r="F9778" s="43">
        <v>0</v>
      </c>
      <c r="G9778" s="43">
        <v>-78801.279011197403</v>
      </c>
    </row>
    <row r="9779" spans="1:7" x14ac:dyDescent="0.2">
      <c r="A9779" s="7">
        <v>9777</v>
      </c>
      <c r="B9779" s="43">
        <v>122.91</v>
      </c>
      <c r="C9779" s="43">
        <v>538425.27332684502</v>
      </c>
      <c r="D9779" s="43">
        <v>474034.2384821673</v>
      </c>
      <c r="E9779" s="43">
        <v>22451.163818202</v>
      </c>
      <c r="F9779" s="43">
        <v>0</v>
      </c>
      <c r="G9779" s="43">
        <v>41939.871026475703</v>
      </c>
    </row>
    <row r="9780" spans="1:7" x14ac:dyDescent="0.2">
      <c r="A9780" s="7">
        <v>9778</v>
      </c>
      <c r="B9780" s="43">
        <v>106.47</v>
      </c>
      <c r="C9780" s="43">
        <v>415361.12123903428</v>
      </c>
      <c r="D9780" s="43">
        <v>480507.91537064908</v>
      </c>
      <c r="E9780" s="43">
        <v>19834.526164508599</v>
      </c>
      <c r="F9780" s="43">
        <v>0</v>
      </c>
      <c r="G9780" s="43">
        <v>-84981.320296123406</v>
      </c>
    </row>
    <row r="9781" spans="1:7" x14ac:dyDescent="0.2">
      <c r="A9781" s="7">
        <v>9779</v>
      </c>
      <c r="B9781" s="43">
        <v>76.709999999999994</v>
      </c>
      <c r="C9781" s="43">
        <v>175671.8718898292</v>
      </c>
      <c r="D9781" s="43">
        <v>168681.4472229197</v>
      </c>
      <c r="E9781" s="43">
        <v>11563.9114338949</v>
      </c>
      <c r="F9781" s="43">
        <v>0</v>
      </c>
      <c r="G9781" s="43">
        <v>-4573.4867669854002</v>
      </c>
    </row>
    <row r="9782" spans="1:7" x14ac:dyDescent="0.2">
      <c r="A9782" s="7">
        <v>9780</v>
      </c>
      <c r="B9782" s="43">
        <v>81</v>
      </c>
      <c r="C9782" s="43">
        <v>83662.198218157093</v>
      </c>
      <c r="D9782" s="43">
        <v>97303.718199600204</v>
      </c>
      <c r="E9782" s="43">
        <v>5209.1566177362001</v>
      </c>
      <c r="F9782" s="43">
        <v>0</v>
      </c>
      <c r="G9782" s="43">
        <v>-18850.6765991793</v>
      </c>
    </row>
    <row r="9783" spans="1:7" x14ac:dyDescent="0.2">
      <c r="A9783" s="7">
        <v>9781</v>
      </c>
      <c r="B9783" s="43">
        <v>31.04</v>
      </c>
      <c r="C9783" s="43">
        <v>39621.437377150702</v>
      </c>
      <c r="D9783" s="43">
        <v>28206.497258626299</v>
      </c>
      <c r="E9783" s="43">
        <v>6655.0784516489002</v>
      </c>
      <c r="F9783" s="43">
        <v>0</v>
      </c>
      <c r="G9783" s="43">
        <v>4759.8616668755003</v>
      </c>
    </row>
    <row r="9784" spans="1:7" x14ac:dyDescent="0.2">
      <c r="A9784" s="7">
        <v>9782</v>
      </c>
      <c r="B9784" s="43">
        <v>111.87</v>
      </c>
      <c r="C9784" s="43">
        <v>313998.31684079749</v>
      </c>
      <c r="D9784" s="43">
        <v>334639.14700922358</v>
      </c>
      <c r="E9784" s="43">
        <v>14575.6753331294</v>
      </c>
      <c r="F9784" s="43">
        <v>0</v>
      </c>
      <c r="G9784" s="43">
        <v>-35216.505501555497</v>
      </c>
    </row>
    <row r="9785" spans="1:7" x14ac:dyDescent="0.2">
      <c r="A9785" s="7">
        <v>9783</v>
      </c>
      <c r="B9785" s="43">
        <v>151.97</v>
      </c>
      <c r="C9785" s="43">
        <v>542555.11911039182</v>
      </c>
      <c r="D9785" s="43">
        <v>411015.28456123738</v>
      </c>
      <c r="E9785" s="43">
        <v>18542.510950931101</v>
      </c>
      <c r="F9785" s="43">
        <v>0</v>
      </c>
      <c r="G9785" s="43">
        <v>112997.3235982232</v>
      </c>
    </row>
    <row r="9786" spans="1:7" x14ac:dyDescent="0.2">
      <c r="A9786" s="7">
        <v>9784</v>
      </c>
      <c r="B9786" s="43">
        <v>43.12</v>
      </c>
      <c r="C9786" s="43">
        <v>171556.2590062785</v>
      </c>
      <c r="D9786" s="43">
        <v>145317.26195541641</v>
      </c>
      <c r="E9786" s="43">
        <v>20374.811069072701</v>
      </c>
      <c r="F9786" s="43">
        <v>0</v>
      </c>
      <c r="G9786" s="43">
        <v>5864.1859817895001</v>
      </c>
    </row>
    <row r="9787" spans="1:7" x14ac:dyDescent="0.2">
      <c r="A9787" s="7">
        <v>9785</v>
      </c>
      <c r="B9787" s="43">
        <v>41.06</v>
      </c>
      <c r="C9787" s="43">
        <v>76994.129683805106</v>
      </c>
      <c r="D9787" s="43">
        <v>54434.670162465598</v>
      </c>
      <c r="E9787" s="43">
        <v>9776.8084213812999</v>
      </c>
      <c r="F9787" s="43">
        <v>0</v>
      </c>
      <c r="G9787" s="43">
        <v>12782.651099958201</v>
      </c>
    </row>
    <row r="9788" spans="1:7" x14ac:dyDescent="0.2">
      <c r="A9788" s="7">
        <v>9786</v>
      </c>
      <c r="B9788" s="43">
        <v>3.65</v>
      </c>
      <c r="C9788" s="43">
        <v>1452.8706339216001</v>
      </c>
      <c r="D9788" s="43">
        <v>1467.2062549528</v>
      </c>
      <c r="E9788" s="43">
        <v>2039.2438342431001</v>
      </c>
      <c r="F9788" s="43">
        <v>0</v>
      </c>
      <c r="G9788" s="43">
        <v>-2053.5794552743</v>
      </c>
    </row>
    <row r="9789" spans="1:7" x14ac:dyDescent="0.2">
      <c r="A9789" s="7">
        <v>9787</v>
      </c>
      <c r="B9789" s="43">
        <v>45.77</v>
      </c>
      <c r="C9789" s="43">
        <v>213484.71919103619</v>
      </c>
      <c r="D9789" s="43">
        <v>159890.76680955771</v>
      </c>
      <c r="E9789" s="43">
        <v>24711.9193436401</v>
      </c>
      <c r="F9789" s="43">
        <v>0</v>
      </c>
      <c r="G9789" s="43">
        <v>28882.033037838301</v>
      </c>
    </row>
    <row r="9790" spans="1:7" x14ac:dyDescent="0.2">
      <c r="A9790" s="7">
        <v>9788</v>
      </c>
      <c r="B9790" s="43">
        <v>354.77</v>
      </c>
      <c r="C9790" s="43">
        <v>911679.65825215483</v>
      </c>
      <c r="D9790" s="43">
        <v>1251294.8674994749</v>
      </c>
      <c r="E9790" s="43">
        <v>13106.688478120501</v>
      </c>
      <c r="F9790" s="43">
        <v>0</v>
      </c>
      <c r="G9790" s="43">
        <v>-352721.89772544091</v>
      </c>
    </row>
    <row r="9791" spans="1:7" x14ac:dyDescent="0.2">
      <c r="A9791" s="7">
        <v>9789</v>
      </c>
      <c r="B9791" s="43">
        <v>39.43</v>
      </c>
      <c r="C9791" s="43">
        <v>72980.7242940008</v>
      </c>
      <c r="D9791" s="43">
        <v>84021.126947236</v>
      </c>
      <c r="E9791" s="43">
        <v>9330.9775678327005</v>
      </c>
      <c r="F9791" s="43">
        <v>0</v>
      </c>
      <c r="G9791" s="43">
        <v>-20371.3802210678</v>
      </c>
    </row>
    <row r="9792" spans="1:7" x14ac:dyDescent="0.2">
      <c r="A9792" s="7">
        <v>9790</v>
      </c>
      <c r="B9792" s="43">
        <v>77.17</v>
      </c>
      <c r="C9792" s="43">
        <v>195530.65064632171</v>
      </c>
      <c r="D9792" s="43">
        <v>209582.3175927916</v>
      </c>
      <c r="E9792" s="43">
        <v>12964.596637868901</v>
      </c>
      <c r="F9792" s="43">
        <v>0</v>
      </c>
      <c r="G9792" s="43">
        <v>-27016.263584338802</v>
      </c>
    </row>
    <row r="9793" spans="1:7" x14ac:dyDescent="0.2">
      <c r="A9793" s="7">
        <v>9791</v>
      </c>
      <c r="B9793" s="43">
        <v>44.56</v>
      </c>
      <c r="C9793" s="43">
        <v>250090.2072661368</v>
      </c>
      <c r="D9793" s="43">
        <v>166495.36441595809</v>
      </c>
      <c r="E9793" s="43">
        <v>44738.337894187003</v>
      </c>
      <c r="F9793" s="43">
        <v>24167.785821584799</v>
      </c>
      <c r="G9793" s="43">
        <v>14688.7191344069</v>
      </c>
    </row>
    <row r="9794" spans="1:7" x14ac:dyDescent="0.2">
      <c r="A9794" s="7">
        <v>9792</v>
      </c>
      <c r="B9794" s="43">
        <v>26.11</v>
      </c>
      <c r="C9794" s="43">
        <v>130199.2555166852</v>
      </c>
      <c r="D9794" s="43">
        <v>125612.99060913239</v>
      </c>
      <c r="E9794" s="43">
        <v>25536.823514788499</v>
      </c>
      <c r="F9794" s="43">
        <v>0</v>
      </c>
      <c r="G9794" s="43">
        <v>-20950.5586072357</v>
      </c>
    </row>
    <row r="9795" spans="1:7" x14ac:dyDescent="0.2">
      <c r="A9795" s="7">
        <v>9793</v>
      </c>
      <c r="B9795" s="43">
        <v>237.15</v>
      </c>
      <c r="C9795" s="43">
        <v>163575.55747452509</v>
      </c>
      <c r="D9795" s="43">
        <v>108803.5839436822</v>
      </c>
      <c r="E9795" s="43">
        <v>5538.0961904114001</v>
      </c>
      <c r="F9795" s="43">
        <v>15987.5486652657</v>
      </c>
      <c r="G9795" s="43">
        <v>33246.328675165903</v>
      </c>
    </row>
    <row r="9796" spans="1:7" x14ac:dyDescent="0.2">
      <c r="A9796" s="7">
        <v>9794</v>
      </c>
      <c r="B9796" s="43">
        <v>41.29</v>
      </c>
      <c r="C9796" s="43">
        <v>141578.53492346909</v>
      </c>
      <c r="D9796" s="43">
        <v>147603.4717655303</v>
      </c>
      <c r="E9796" s="43">
        <v>17391.894154636801</v>
      </c>
      <c r="F9796" s="43">
        <v>0</v>
      </c>
      <c r="G9796" s="43">
        <v>-23416.830996698001</v>
      </c>
    </row>
    <row r="9797" spans="1:7" x14ac:dyDescent="0.2">
      <c r="A9797" s="7">
        <v>9795</v>
      </c>
      <c r="B9797" s="43">
        <v>142.11000000000001</v>
      </c>
      <c r="C9797" s="43">
        <v>429748.75679895323</v>
      </c>
      <c r="D9797" s="43">
        <v>363986.45773006638</v>
      </c>
      <c r="E9797" s="43">
        <v>15583.2012800624</v>
      </c>
      <c r="F9797" s="43">
        <v>0</v>
      </c>
      <c r="G9797" s="43">
        <v>50179.097788824503</v>
      </c>
    </row>
    <row r="9798" spans="1:7" x14ac:dyDescent="0.2">
      <c r="A9798" s="7">
        <v>9796</v>
      </c>
      <c r="B9798" s="43">
        <v>4.0599999999999996</v>
      </c>
      <c r="C9798" s="43">
        <v>16621.667000447</v>
      </c>
      <c r="D9798" s="43">
        <v>14290.9849789238</v>
      </c>
      <c r="E9798" s="43">
        <v>21147.527868164201</v>
      </c>
      <c r="F9798" s="43">
        <v>0</v>
      </c>
      <c r="G9798" s="43">
        <v>-18816.845846641001</v>
      </c>
    </row>
    <row r="9799" spans="1:7" x14ac:dyDescent="0.2">
      <c r="A9799" s="7">
        <v>9797</v>
      </c>
      <c r="B9799" s="43">
        <v>155.75</v>
      </c>
      <c r="C9799" s="43">
        <v>5631.6723764911003</v>
      </c>
      <c r="D9799" s="43">
        <v>8000.6946676162997</v>
      </c>
      <c r="E9799" s="43">
        <v>183.5408097614</v>
      </c>
      <c r="F9799" s="43">
        <v>0</v>
      </c>
      <c r="G9799" s="43">
        <v>-2552.5631008865998</v>
      </c>
    </row>
    <row r="9800" spans="1:7" x14ac:dyDescent="0.2">
      <c r="A9800" s="7">
        <v>9798</v>
      </c>
      <c r="B9800" s="43">
        <v>29.73</v>
      </c>
      <c r="C9800" s="43">
        <v>50446.337366040803</v>
      </c>
      <c r="D9800" s="43">
        <v>54584.036874169797</v>
      </c>
      <c r="E9800" s="43">
        <v>8547.2202519176008</v>
      </c>
      <c r="F9800" s="43">
        <v>0</v>
      </c>
      <c r="G9800" s="43">
        <v>-12684.9197600466</v>
      </c>
    </row>
    <row r="9801" spans="1:7" x14ac:dyDescent="0.2">
      <c r="A9801" s="7">
        <v>9799</v>
      </c>
      <c r="B9801" s="43">
        <v>47.26</v>
      </c>
      <c r="C9801" s="43">
        <v>553822.19769628299</v>
      </c>
      <c r="D9801" s="43">
        <v>439391.66593986348</v>
      </c>
      <c r="E9801" s="43">
        <v>62955.308243506799</v>
      </c>
      <c r="F9801" s="43">
        <v>0</v>
      </c>
      <c r="G9801" s="43">
        <v>51475.2235129127</v>
      </c>
    </row>
    <row r="9802" spans="1:7" x14ac:dyDescent="0.2">
      <c r="A9802" s="7">
        <v>9800</v>
      </c>
      <c r="B9802" s="43">
        <v>5.25</v>
      </c>
      <c r="C9802" s="43">
        <v>915.57936533639997</v>
      </c>
      <c r="D9802" s="43">
        <v>817.92658773790004</v>
      </c>
      <c r="E9802" s="43">
        <v>873.4257245169</v>
      </c>
      <c r="F9802" s="43">
        <v>0</v>
      </c>
      <c r="G9802" s="43">
        <v>-775.77294691830002</v>
      </c>
    </row>
    <row r="9803" spans="1:7" x14ac:dyDescent="0.2">
      <c r="A9803" s="7">
        <v>9801</v>
      </c>
      <c r="B9803" s="43">
        <v>69.16</v>
      </c>
      <c r="C9803" s="43">
        <v>178472.12277618941</v>
      </c>
      <c r="D9803" s="43">
        <v>191115.19149268561</v>
      </c>
      <c r="E9803" s="43">
        <v>13073.1977797823</v>
      </c>
      <c r="F9803" s="43">
        <v>0</v>
      </c>
      <c r="G9803" s="43">
        <v>-25716.2664962786</v>
      </c>
    </row>
    <row r="9804" spans="1:7" x14ac:dyDescent="0.2">
      <c r="A9804" s="7">
        <v>9802</v>
      </c>
      <c r="B9804" s="43">
        <v>16.71</v>
      </c>
      <c r="C9804" s="43">
        <v>4031.1348973866998</v>
      </c>
      <c r="D9804" s="43">
        <v>4055.6984118501</v>
      </c>
      <c r="E9804" s="43">
        <v>1210.2022943755001</v>
      </c>
      <c r="F9804" s="43">
        <v>0</v>
      </c>
      <c r="G9804" s="43">
        <v>-1234.7658088388</v>
      </c>
    </row>
    <row r="9805" spans="1:7" x14ac:dyDescent="0.2">
      <c r="A9805" s="7">
        <v>9803</v>
      </c>
      <c r="B9805" s="43">
        <v>191.73</v>
      </c>
      <c r="C9805" s="43">
        <v>1277877.8593564711</v>
      </c>
      <c r="D9805" s="43">
        <v>850310.17134050373</v>
      </c>
      <c r="E9805" s="43">
        <v>58950.793074494402</v>
      </c>
      <c r="F9805" s="43">
        <v>170292.4946193877</v>
      </c>
      <c r="G9805" s="43">
        <v>198324.40032208551</v>
      </c>
    </row>
    <row r="9806" spans="1:7" x14ac:dyDescent="0.2">
      <c r="A9806" s="7">
        <v>9804</v>
      </c>
      <c r="B9806" s="43">
        <v>64.849999999999994</v>
      </c>
      <c r="C9806" s="43">
        <v>277869.17326534819</v>
      </c>
      <c r="D9806" s="43">
        <v>249669.50108141091</v>
      </c>
      <c r="E9806" s="43">
        <v>22530.279552542899</v>
      </c>
      <c r="F9806" s="43">
        <v>0</v>
      </c>
      <c r="G9806" s="43">
        <v>5669.3926313944003</v>
      </c>
    </row>
    <row r="9807" spans="1:7" x14ac:dyDescent="0.2">
      <c r="A9807" s="7">
        <v>9805</v>
      </c>
      <c r="B9807" s="43">
        <v>30.49</v>
      </c>
      <c r="C9807" s="43">
        <v>22607.905492381102</v>
      </c>
      <c r="D9807" s="43">
        <v>24663.352759990401</v>
      </c>
      <c r="E9807" s="43">
        <v>3759.4200012545002</v>
      </c>
      <c r="F9807" s="43">
        <v>0</v>
      </c>
      <c r="G9807" s="43">
        <v>-5814.8672688636998</v>
      </c>
    </row>
    <row r="9808" spans="1:7" x14ac:dyDescent="0.2">
      <c r="A9808" s="7">
        <v>9806</v>
      </c>
      <c r="B9808" s="43">
        <v>8.99</v>
      </c>
      <c r="C9808" s="43">
        <v>11433.347539988999</v>
      </c>
      <c r="D9808" s="43">
        <v>10931.954970942999</v>
      </c>
      <c r="E9808" s="43">
        <v>6401.0169760151002</v>
      </c>
      <c r="F9808" s="43">
        <v>0</v>
      </c>
      <c r="G9808" s="43">
        <v>-5899.6244069692002</v>
      </c>
    </row>
    <row r="9809" spans="1:7" x14ac:dyDescent="0.2">
      <c r="A9809" s="7">
        <v>9807</v>
      </c>
      <c r="B9809" s="43">
        <v>9.27</v>
      </c>
      <c r="C9809" s="43">
        <v>2403.4336458156999</v>
      </c>
      <c r="D9809" s="43">
        <v>2789.2567422694001</v>
      </c>
      <c r="E9809" s="43">
        <v>1297.9618292084001</v>
      </c>
      <c r="F9809" s="43">
        <v>0</v>
      </c>
      <c r="G9809" s="43">
        <v>-1683.7849256621</v>
      </c>
    </row>
    <row r="9810" spans="1:7" x14ac:dyDescent="0.2">
      <c r="A9810" s="7">
        <v>9808</v>
      </c>
      <c r="B9810" s="43">
        <v>25</v>
      </c>
      <c r="C9810" s="43">
        <v>116844.0127423627</v>
      </c>
      <c r="D9810" s="43">
        <v>104737.9529267208</v>
      </c>
      <c r="E9810" s="43">
        <v>24629.623732695902</v>
      </c>
      <c r="F9810" s="43">
        <v>0</v>
      </c>
      <c r="G9810" s="43">
        <v>-12523.5639170541</v>
      </c>
    </row>
    <row r="9811" spans="1:7" x14ac:dyDescent="0.2">
      <c r="A9811" s="7">
        <v>9809</v>
      </c>
      <c r="B9811" s="43">
        <v>231.97</v>
      </c>
      <c r="C9811" s="43">
        <v>863516.2128563989</v>
      </c>
      <c r="D9811" s="43">
        <v>575108.97128771851</v>
      </c>
      <c r="E9811" s="43">
        <v>29641.073128361</v>
      </c>
      <c r="F9811" s="43">
        <v>84401.648427866996</v>
      </c>
      <c r="G9811" s="43">
        <v>174364.5200124523</v>
      </c>
    </row>
    <row r="9812" spans="1:7" x14ac:dyDescent="0.2">
      <c r="A9812" s="7">
        <v>9810</v>
      </c>
      <c r="B9812" s="43">
        <v>41.35</v>
      </c>
      <c r="C9812" s="43">
        <v>5866.5406618095003</v>
      </c>
      <c r="D9812" s="43">
        <v>6434.8543417290002</v>
      </c>
      <c r="E9812" s="43">
        <v>709.67010657979995</v>
      </c>
      <c r="F9812" s="43">
        <v>0</v>
      </c>
      <c r="G9812" s="43">
        <v>-1277.9837864993999</v>
      </c>
    </row>
    <row r="9813" spans="1:7" x14ac:dyDescent="0.2">
      <c r="A9813" s="7">
        <v>9811</v>
      </c>
      <c r="B9813" s="43">
        <v>78.11</v>
      </c>
      <c r="C9813" s="43">
        <v>529583.54723258677</v>
      </c>
      <c r="D9813" s="43">
        <v>352787.03753648658</v>
      </c>
      <c r="E9813" s="43">
        <v>51397.022919347502</v>
      </c>
      <c r="F9813" s="43">
        <v>41727.433315126698</v>
      </c>
      <c r="G9813" s="43">
        <v>83672.053461625896</v>
      </c>
    </row>
    <row r="9814" spans="1:7" x14ac:dyDescent="0.2">
      <c r="A9814" s="7">
        <v>9812</v>
      </c>
      <c r="B9814" s="43">
        <v>125.93</v>
      </c>
      <c r="C9814" s="43">
        <v>24406.132398764799</v>
      </c>
      <c r="D9814" s="43">
        <v>34711.238849453002</v>
      </c>
      <c r="E9814" s="43">
        <v>969.437196599</v>
      </c>
      <c r="F9814" s="43">
        <v>0</v>
      </c>
      <c r="G9814" s="43">
        <v>-11274.543647287301</v>
      </c>
    </row>
    <row r="9815" spans="1:7" x14ac:dyDescent="0.2">
      <c r="A9815" s="7">
        <v>9813</v>
      </c>
      <c r="B9815" s="43">
        <v>52.89</v>
      </c>
      <c r="C9815" s="43">
        <v>660497.18408115162</v>
      </c>
      <c r="D9815" s="43">
        <v>462685.70850208442</v>
      </c>
      <c r="E9815" s="43">
        <v>67898.750310326199</v>
      </c>
      <c r="F9815" s="43">
        <v>0</v>
      </c>
      <c r="G9815" s="43">
        <v>129912.72526874109</v>
      </c>
    </row>
    <row r="9816" spans="1:7" x14ac:dyDescent="0.2">
      <c r="A9816" s="7">
        <v>9814</v>
      </c>
      <c r="B9816" s="43">
        <v>143.5</v>
      </c>
      <c r="C9816" s="43">
        <v>148252.0200891328</v>
      </c>
      <c r="D9816" s="43">
        <v>98761.468537258101</v>
      </c>
      <c r="E9816" s="43">
        <v>9046.6861161478992</v>
      </c>
      <c r="F9816" s="43">
        <v>19584.302876931699</v>
      </c>
      <c r="G9816" s="43">
        <v>20859.5625587951</v>
      </c>
    </row>
    <row r="9817" spans="1:7" x14ac:dyDescent="0.2">
      <c r="A9817" s="7">
        <v>9815</v>
      </c>
      <c r="B9817" s="43">
        <v>64.47</v>
      </c>
      <c r="C9817" s="43">
        <v>41218.263777350301</v>
      </c>
      <c r="D9817" s="43">
        <v>47777.4350872797</v>
      </c>
      <c r="E9817" s="43">
        <v>3244.1376355386001</v>
      </c>
      <c r="F9817" s="43">
        <v>0</v>
      </c>
      <c r="G9817" s="43">
        <v>-9803.3089454679994</v>
      </c>
    </row>
    <row r="9818" spans="1:7" x14ac:dyDescent="0.2">
      <c r="A9818" s="7">
        <v>9816</v>
      </c>
      <c r="B9818" s="43">
        <v>30.51</v>
      </c>
      <c r="C9818" s="43">
        <v>114675.07325756289</v>
      </c>
      <c r="D9818" s="43">
        <v>98622.157521591595</v>
      </c>
      <c r="E9818" s="43">
        <v>19164.225091921999</v>
      </c>
      <c r="F9818" s="43">
        <v>0</v>
      </c>
      <c r="G9818" s="43">
        <v>-3111.3093559507001</v>
      </c>
    </row>
    <row r="9819" spans="1:7" x14ac:dyDescent="0.2">
      <c r="A9819" s="7">
        <v>9817</v>
      </c>
      <c r="B9819" s="43">
        <v>16.72</v>
      </c>
      <c r="C9819" s="43">
        <v>45255.419212525099</v>
      </c>
      <c r="D9819" s="43">
        <v>30143.386794617199</v>
      </c>
      <c r="E9819" s="43">
        <v>21496.944633818399</v>
      </c>
      <c r="F9819" s="43">
        <v>4357.7248718244</v>
      </c>
      <c r="G9819" s="43">
        <v>-10742.6370877348</v>
      </c>
    </row>
    <row r="9820" spans="1:7" x14ac:dyDescent="0.2">
      <c r="A9820" s="7">
        <v>9818</v>
      </c>
      <c r="B9820" s="43">
        <v>52.33</v>
      </c>
      <c r="C9820" s="43">
        <v>131250.30150729709</v>
      </c>
      <c r="D9820" s="43">
        <v>87451.831881841805</v>
      </c>
      <c r="E9820" s="43">
        <v>21902.114214294699</v>
      </c>
      <c r="F9820" s="43">
        <v>17287.828316055999</v>
      </c>
      <c r="G9820" s="43">
        <v>4608.5270951046004</v>
      </c>
    </row>
    <row r="9821" spans="1:7" x14ac:dyDescent="0.2">
      <c r="A9821" s="7">
        <v>9819</v>
      </c>
      <c r="B9821" s="43">
        <v>109.79</v>
      </c>
      <c r="C9821" s="43">
        <v>625743.91113392904</v>
      </c>
      <c r="D9821" s="43">
        <v>416236.16965049802</v>
      </c>
      <c r="E9821" s="43">
        <v>50651.410309375897</v>
      </c>
      <c r="F9821" s="43">
        <v>83103.282143135802</v>
      </c>
      <c r="G9821" s="43">
        <v>75753.049030919399</v>
      </c>
    </row>
    <row r="9822" spans="1:7" x14ac:dyDescent="0.2">
      <c r="A9822" s="7">
        <v>9820</v>
      </c>
      <c r="B9822" s="43">
        <v>17.37</v>
      </c>
      <c r="C9822" s="43">
        <v>30890.4338883337</v>
      </c>
      <c r="D9822" s="43">
        <v>27534.0050488126</v>
      </c>
      <c r="E9822" s="43">
        <v>9023.9093987860997</v>
      </c>
      <c r="F9822" s="43">
        <v>0</v>
      </c>
      <c r="G9822" s="43">
        <v>-5667.4805592651001</v>
      </c>
    </row>
    <row r="9823" spans="1:7" x14ac:dyDescent="0.2">
      <c r="A9823" s="7">
        <v>9821</v>
      </c>
      <c r="B9823" s="43">
        <v>16.559999999999999</v>
      </c>
      <c r="C9823" s="43">
        <v>136475.54442709259</v>
      </c>
      <c r="D9823" s="43">
        <v>121635.871256135</v>
      </c>
      <c r="E9823" s="43">
        <v>42996.386552260097</v>
      </c>
      <c r="F9823" s="43">
        <v>0</v>
      </c>
      <c r="G9823" s="43">
        <v>-28156.713381302499</v>
      </c>
    </row>
    <row r="9824" spans="1:7" x14ac:dyDescent="0.2">
      <c r="A9824" s="7">
        <v>9822</v>
      </c>
      <c r="B9824" s="43">
        <v>14.13</v>
      </c>
      <c r="C9824" s="43">
        <v>96987.759796849001</v>
      </c>
      <c r="D9824" s="43">
        <v>64566.872142571498</v>
      </c>
      <c r="E9824" s="43">
        <v>52316.452996172397</v>
      </c>
      <c r="F9824" s="43">
        <v>7658.3059624725001</v>
      </c>
      <c r="G9824" s="43">
        <v>-27553.8713043674</v>
      </c>
    </row>
    <row r="9825" spans="1:7" x14ac:dyDescent="0.2">
      <c r="A9825" s="7">
        <v>9823</v>
      </c>
      <c r="B9825" s="43">
        <v>15.82</v>
      </c>
      <c r="C9825" s="43">
        <v>112465.1734084387</v>
      </c>
      <c r="D9825" s="43">
        <v>127264.6886715795</v>
      </c>
      <c r="E9825" s="43">
        <v>37046.342231338203</v>
      </c>
      <c r="F9825" s="43">
        <v>0</v>
      </c>
      <c r="G9825" s="43">
        <v>-51845.857494479002</v>
      </c>
    </row>
    <row r="9826" spans="1:7" x14ac:dyDescent="0.2">
      <c r="A9826" s="7">
        <v>9824</v>
      </c>
      <c r="B9826" s="43">
        <v>53.66</v>
      </c>
      <c r="C9826" s="43">
        <v>133031.68487344409</v>
      </c>
      <c r="D9826" s="43">
        <v>109666.5768988121</v>
      </c>
      <c r="E9826" s="43">
        <v>12963.4753769606</v>
      </c>
      <c r="F9826" s="43">
        <v>0</v>
      </c>
      <c r="G9826" s="43">
        <v>10401.6325976714</v>
      </c>
    </row>
    <row r="9827" spans="1:7" x14ac:dyDescent="0.2">
      <c r="A9827" s="7">
        <v>9825</v>
      </c>
      <c r="B9827" s="43">
        <v>197.39</v>
      </c>
      <c r="C9827" s="43">
        <v>1692743.6198146271</v>
      </c>
      <c r="D9827" s="43">
        <v>1126788.766708208</v>
      </c>
      <c r="E9827" s="43">
        <v>68448.830095896396</v>
      </c>
      <c r="F9827" s="43">
        <v>165333.687134707</v>
      </c>
      <c r="G9827" s="43">
        <v>332172.33587581589</v>
      </c>
    </row>
    <row r="9828" spans="1:7" x14ac:dyDescent="0.2">
      <c r="A9828" s="7">
        <v>9826</v>
      </c>
      <c r="B9828" s="43">
        <v>70.739999999999995</v>
      </c>
      <c r="C9828" s="43">
        <v>452449.48177034227</v>
      </c>
      <c r="D9828" s="43">
        <v>301195.07115818781</v>
      </c>
      <c r="E9828" s="43">
        <v>48911.096441595502</v>
      </c>
      <c r="F9828" s="43">
        <v>35807.339610825598</v>
      </c>
      <c r="G9828" s="43">
        <v>66535.974559733397</v>
      </c>
    </row>
    <row r="9829" spans="1:7" x14ac:dyDescent="0.2">
      <c r="A9829" s="7">
        <v>9827</v>
      </c>
      <c r="B9829" s="43">
        <v>2.84</v>
      </c>
      <c r="C9829" s="43">
        <v>42833.9013156234</v>
      </c>
      <c r="D9829" s="43">
        <v>32387.595878018201</v>
      </c>
      <c r="E9829" s="43">
        <v>81493.186663182903</v>
      </c>
      <c r="F9829" s="43">
        <v>0</v>
      </c>
      <c r="G9829" s="43">
        <v>-71046.881225577701</v>
      </c>
    </row>
    <row r="9830" spans="1:7" x14ac:dyDescent="0.2">
      <c r="A9830" s="7">
        <v>9828</v>
      </c>
      <c r="B9830" s="43">
        <v>10.039999999999999</v>
      </c>
      <c r="C9830" s="43">
        <v>39930.620046072399</v>
      </c>
      <c r="D9830" s="43">
        <v>33085.085321001301</v>
      </c>
      <c r="E9830" s="43">
        <v>21290.226810460801</v>
      </c>
      <c r="F9830" s="43">
        <v>0</v>
      </c>
      <c r="G9830" s="43">
        <v>-14444.692085389701</v>
      </c>
    </row>
    <row r="9831" spans="1:7" x14ac:dyDescent="0.2">
      <c r="A9831" s="7">
        <v>9829</v>
      </c>
      <c r="B9831" s="43">
        <v>11.99</v>
      </c>
      <c r="C9831" s="43">
        <v>85592.408156237099</v>
      </c>
      <c r="D9831" s="43">
        <v>73635.545943278499</v>
      </c>
      <c r="E9831" s="43">
        <v>36945.924323911102</v>
      </c>
      <c r="F9831" s="43">
        <v>0</v>
      </c>
      <c r="G9831" s="43">
        <v>-24989.062110952498</v>
      </c>
    </row>
    <row r="9832" spans="1:7" x14ac:dyDescent="0.2">
      <c r="A9832" s="7">
        <v>9830</v>
      </c>
      <c r="B9832" s="43">
        <v>135.46</v>
      </c>
      <c r="C9832" s="43">
        <v>50081.016329966202</v>
      </c>
      <c r="D9832" s="43">
        <v>57786.866610556499</v>
      </c>
      <c r="E9832" s="43">
        <v>1863.8291183049</v>
      </c>
      <c r="F9832" s="43">
        <v>0</v>
      </c>
      <c r="G9832" s="43">
        <v>-9569.6793988951995</v>
      </c>
    </row>
    <row r="9833" spans="1:7" x14ac:dyDescent="0.2">
      <c r="A9833" s="7">
        <v>9831</v>
      </c>
      <c r="B9833" s="43">
        <v>100.26</v>
      </c>
      <c r="C9833" s="43">
        <v>1119279.192815416</v>
      </c>
      <c r="D9833" s="43">
        <v>987234.09091636678</v>
      </c>
      <c r="E9833" s="43">
        <v>59108.493325255899</v>
      </c>
      <c r="F9833" s="43">
        <v>0</v>
      </c>
      <c r="G9833" s="43">
        <v>72936.608573793797</v>
      </c>
    </row>
    <row r="9834" spans="1:7" x14ac:dyDescent="0.2">
      <c r="A9834" s="7">
        <v>9832</v>
      </c>
      <c r="B9834" s="43">
        <v>11.06</v>
      </c>
      <c r="C9834" s="43">
        <v>12076.247863034499</v>
      </c>
      <c r="D9834" s="43">
        <v>10524.8696720305</v>
      </c>
      <c r="E9834" s="43">
        <v>5613.4599745852001</v>
      </c>
      <c r="F9834" s="43">
        <v>0</v>
      </c>
      <c r="G9834" s="43">
        <v>-4062.0817835811999</v>
      </c>
    </row>
    <row r="9835" spans="1:7" x14ac:dyDescent="0.2">
      <c r="A9835" s="7">
        <v>9833</v>
      </c>
      <c r="B9835" s="43">
        <v>22.06</v>
      </c>
      <c r="C9835" s="43">
        <v>1330.9606882633</v>
      </c>
      <c r="D9835" s="43">
        <v>1095.0431982130001</v>
      </c>
      <c r="E9835" s="43">
        <v>309.58781145379999</v>
      </c>
      <c r="F9835" s="43">
        <v>0</v>
      </c>
      <c r="G9835" s="43">
        <v>-73.670321403499997</v>
      </c>
    </row>
    <row r="9836" spans="1:7" x14ac:dyDescent="0.2">
      <c r="A9836" s="7">
        <v>9834</v>
      </c>
      <c r="B9836" s="43">
        <v>66.290000000000006</v>
      </c>
      <c r="C9836" s="43">
        <v>330843.82167089538</v>
      </c>
      <c r="D9836" s="43">
        <v>289973.12137351581</v>
      </c>
      <c r="E9836" s="43">
        <v>25487.684210927098</v>
      </c>
      <c r="F9836" s="43">
        <v>0</v>
      </c>
      <c r="G9836" s="43">
        <v>15383.016086452601</v>
      </c>
    </row>
    <row r="9837" spans="1:7" x14ac:dyDescent="0.2">
      <c r="A9837" s="7">
        <v>9835</v>
      </c>
      <c r="B9837" s="43">
        <v>97.07</v>
      </c>
      <c r="C9837" s="43">
        <v>10710.558692602501</v>
      </c>
      <c r="D9837" s="43">
        <v>10428.6140470586</v>
      </c>
      <c r="E9837" s="43">
        <v>555.11633187539996</v>
      </c>
      <c r="F9837" s="43">
        <v>0</v>
      </c>
      <c r="G9837" s="43">
        <v>-273.17168633149998</v>
      </c>
    </row>
    <row r="9838" spans="1:7" x14ac:dyDescent="0.2">
      <c r="A9838" s="7">
        <v>9836</v>
      </c>
      <c r="B9838" s="43">
        <v>51.3</v>
      </c>
      <c r="C9838" s="43">
        <v>286361.82714019262</v>
      </c>
      <c r="D9838" s="43">
        <v>267418.98801490979</v>
      </c>
      <c r="E9838" s="43">
        <v>29253.419236949001</v>
      </c>
      <c r="F9838" s="43">
        <v>0</v>
      </c>
      <c r="G9838" s="43">
        <v>-10310.580111666201</v>
      </c>
    </row>
    <row r="9839" spans="1:7" x14ac:dyDescent="0.2">
      <c r="A9839" s="7">
        <v>9837</v>
      </c>
      <c r="B9839" s="43">
        <v>58.41</v>
      </c>
      <c r="C9839" s="43">
        <v>564067.4745903993</v>
      </c>
      <c r="D9839" s="43">
        <v>441429.79541938438</v>
      </c>
      <c r="E9839" s="43">
        <v>51000.160158148203</v>
      </c>
      <c r="F9839" s="43">
        <v>0</v>
      </c>
      <c r="G9839" s="43">
        <v>71637.519012866702</v>
      </c>
    </row>
    <row r="9840" spans="1:7" x14ac:dyDescent="0.2">
      <c r="A9840" s="7">
        <v>9838</v>
      </c>
      <c r="B9840" s="43">
        <v>47.23</v>
      </c>
      <c r="C9840" s="43">
        <v>520056.68087203219</v>
      </c>
      <c r="D9840" s="43">
        <v>386236.06070419331</v>
      </c>
      <c r="E9840" s="43">
        <v>58339.412126577103</v>
      </c>
      <c r="F9840" s="43">
        <v>0</v>
      </c>
      <c r="G9840" s="43">
        <v>75481.208041261794</v>
      </c>
    </row>
    <row r="9841" spans="1:7" x14ac:dyDescent="0.2">
      <c r="A9841" s="7">
        <v>9839</v>
      </c>
      <c r="B9841" s="43">
        <v>151.29</v>
      </c>
      <c r="C9841" s="43">
        <v>752185.85626947274</v>
      </c>
      <c r="D9841" s="43">
        <v>501253.80855420098</v>
      </c>
      <c r="E9841" s="43">
        <v>39269.6089065454</v>
      </c>
      <c r="F9841" s="43">
        <v>72523.544344905196</v>
      </c>
      <c r="G9841" s="43">
        <v>139138.89446382111</v>
      </c>
    </row>
    <row r="9842" spans="1:7" x14ac:dyDescent="0.2">
      <c r="A9842" s="7">
        <v>9840</v>
      </c>
      <c r="B9842" s="43">
        <v>3.27</v>
      </c>
      <c r="C9842" s="43">
        <v>23022.9009292665</v>
      </c>
      <c r="D9842" s="43">
        <v>17652.518451066499</v>
      </c>
      <c r="E9842" s="43">
        <v>36462.931877970303</v>
      </c>
      <c r="F9842" s="43">
        <v>0</v>
      </c>
      <c r="G9842" s="43">
        <v>-31092.549399770302</v>
      </c>
    </row>
    <row r="9843" spans="1:7" x14ac:dyDescent="0.2">
      <c r="A9843" s="7">
        <v>9841</v>
      </c>
      <c r="B9843" s="43">
        <v>111.95</v>
      </c>
      <c r="C9843" s="43">
        <v>157072.87035340871</v>
      </c>
      <c r="D9843" s="43">
        <v>126210.395483114</v>
      </c>
      <c r="E9843" s="43">
        <v>7249.8407161147998</v>
      </c>
      <c r="F9843" s="43">
        <v>0</v>
      </c>
      <c r="G9843" s="43">
        <v>23612.634154179901</v>
      </c>
    </row>
    <row r="9844" spans="1:7" x14ac:dyDescent="0.2">
      <c r="A9844" s="7">
        <v>9842</v>
      </c>
      <c r="B9844" s="43">
        <v>47.48</v>
      </c>
      <c r="C9844" s="43">
        <v>227698.0104744233</v>
      </c>
      <c r="D9844" s="43">
        <v>197722.41871863569</v>
      </c>
      <c r="E9844" s="43">
        <v>25037.343978859401</v>
      </c>
      <c r="F9844" s="43">
        <v>0</v>
      </c>
      <c r="G9844" s="43">
        <v>4938.2477769282004</v>
      </c>
    </row>
    <row r="9845" spans="1:7" x14ac:dyDescent="0.2">
      <c r="A9845" s="7">
        <v>9843</v>
      </c>
      <c r="B9845" s="43">
        <v>35.369999999999997</v>
      </c>
      <c r="C9845" s="43">
        <v>1124.3699821181999</v>
      </c>
      <c r="D9845" s="43">
        <v>1437.2133114349001</v>
      </c>
      <c r="E9845" s="43">
        <v>161.04078483430001</v>
      </c>
      <c r="F9845" s="43">
        <v>0</v>
      </c>
      <c r="G9845" s="43">
        <v>-473.88411415090002</v>
      </c>
    </row>
    <row r="9846" spans="1:7" x14ac:dyDescent="0.2">
      <c r="A9846" s="7">
        <v>9844</v>
      </c>
      <c r="B9846" s="43">
        <v>260.29000000000002</v>
      </c>
      <c r="C9846" s="43">
        <v>226459.61524823701</v>
      </c>
      <c r="D9846" s="43">
        <v>329913.59270410531</v>
      </c>
      <c r="E9846" s="43">
        <v>4419.7271903425999</v>
      </c>
      <c r="F9846" s="43">
        <v>0</v>
      </c>
      <c r="G9846" s="43">
        <v>-107873.704646211</v>
      </c>
    </row>
    <row r="9847" spans="1:7" x14ac:dyDescent="0.2">
      <c r="A9847" s="7">
        <v>9845</v>
      </c>
      <c r="B9847" s="43">
        <v>23.11</v>
      </c>
      <c r="C9847" s="43">
        <v>106603.7585963187</v>
      </c>
      <c r="D9847" s="43">
        <v>88540.108950912298</v>
      </c>
      <c r="E9847" s="43">
        <v>23548.215971270001</v>
      </c>
      <c r="F9847" s="43">
        <v>0</v>
      </c>
      <c r="G9847" s="43">
        <v>-5484.5663258635996</v>
      </c>
    </row>
    <row r="9848" spans="1:7" x14ac:dyDescent="0.2">
      <c r="A9848" s="7">
        <v>9846</v>
      </c>
      <c r="B9848" s="43">
        <v>67.709999999999994</v>
      </c>
      <c r="C9848" s="43">
        <v>21028.735750785101</v>
      </c>
      <c r="D9848" s="43">
        <v>26745.7930410519</v>
      </c>
      <c r="E9848" s="43">
        <v>1556.0700526360999</v>
      </c>
      <c r="F9848" s="43">
        <v>0</v>
      </c>
      <c r="G9848" s="43">
        <v>-7273.1273429028997</v>
      </c>
    </row>
    <row r="9849" spans="1:7" x14ac:dyDescent="0.2">
      <c r="A9849" s="7">
        <v>9847</v>
      </c>
      <c r="B9849" s="43">
        <v>114.38</v>
      </c>
      <c r="C9849" s="43">
        <v>0</v>
      </c>
      <c r="D9849" s="43">
        <v>0</v>
      </c>
      <c r="E9849" s="43">
        <v>0</v>
      </c>
      <c r="F9849" s="43">
        <v>0</v>
      </c>
      <c r="G9849" s="43">
        <v>0</v>
      </c>
    </row>
    <row r="9850" spans="1:7" x14ac:dyDescent="0.2">
      <c r="A9850" s="7">
        <v>9848</v>
      </c>
      <c r="B9850" s="43">
        <v>137.21</v>
      </c>
      <c r="C9850" s="43">
        <v>126154.7126526028</v>
      </c>
      <c r="D9850" s="43">
        <v>83901.665868108903</v>
      </c>
      <c r="E9850" s="43">
        <v>8182.4136797272004</v>
      </c>
      <c r="F9850" s="43">
        <v>16840.437799372401</v>
      </c>
      <c r="G9850" s="43">
        <v>17230.195305394402</v>
      </c>
    </row>
    <row r="9851" spans="1:7" x14ac:dyDescent="0.2">
      <c r="A9851" s="7">
        <v>9849</v>
      </c>
      <c r="B9851" s="43">
        <v>21.6</v>
      </c>
      <c r="C9851" s="43">
        <v>172008.5666979159</v>
      </c>
      <c r="D9851" s="43">
        <v>134890.99303978909</v>
      </c>
      <c r="E9851" s="43">
        <v>42083.773581790003</v>
      </c>
      <c r="F9851" s="43">
        <v>0</v>
      </c>
      <c r="G9851" s="43">
        <v>-4966.1999236633001</v>
      </c>
    </row>
    <row r="9852" spans="1:7" x14ac:dyDescent="0.2">
      <c r="A9852" s="7">
        <v>9850</v>
      </c>
      <c r="B9852" s="43">
        <v>21.41</v>
      </c>
      <c r="C9852" s="43">
        <v>2619.1137215734002</v>
      </c>
      <c r="D9852" s="43">
        <v>2301.2894455578999</v>
      </c>
      <c r="E9852" s="43">
        <v>627.95966741129996</v>
      </c>
      <c r="F9852" s="43">
        <v>0</v>
      </c>
      <c r="G9852" s="43">
        <v>-310.13539139580001</v>
      </c>
    </row>
    <row r="9853" spans="1:7" x14ac:dyDescent="0.2">
      <c r="A9853" s="7">
        <v>9851</v>
      </c>
      <c r="B9853" s="43">
        <v>10.33</v>
      </c>
      <c r="C9853" s="43">
        <v>56795.440649672899</v>
      </c>
      <c r="D9853" s="43">
        <v>51090.414142612397</v>
      </c>
      <c r="E9853" s="43">
        <v>28488.365267716301</v>
      </c>
      <c r="F9853" s="43">
        <v>0</v>
      </c>
      <c r="G9853" s="43">
        <v>-22783.338760655901</v>
      </c>
    </row>
    <row r="9854" spans="1:7" x14ac:dyDescent="0.2">
      <c r="A9854" s="7">
        <v>9852</v>
      </c>
      <c r="B9854" s="43">
        <v>7.7</v>
      </c>
      <c r="C9854" s="43">
        <v>0</v>
      </c>
      <c r="D9854" s="43">
        <v>0</v>
      </c>
      <c r="E9854" s="43">
        <v>0</v>
      </c>
      <c r="F9854" s="43">
        <v>0</v>
      </c>
      <c r="G9854" s="43">
        <v>0</v>
      </c>
    </row>
    <row r="9855" spans="1:7" x14ac:dyDescent="0.2">
      <c r="A9855" s="7">
        <v>9853</v>
      </c>
      <c r="B9855" s="43">
        <v>14.49</v>
      </c>
      <c r="C9855" s="43">
        <v>57788.542225990801</v>
      </c>
      <c r="D9855" s="43">
        <v>47468.672715855799</v>
      </c>
      <c r="E9855" s="43">
        <v>20512.620244752001</v>
      </c>
      <c r="F9855" s="43">
        <v>0</v>
      </c>
      <c r="G9855" s="43">
        <v>-10192.750734617</v>
      </c>
    </row>
    <row r="9856" spans="1:7" x14ac:dyDescent="0.2">
      <c r="A9856" s="7">
        <v>9854</v>
      </c>
      <c r="B9856" s="43">
        <v>75.489999999999995</v>
      </c>
      <c r="C9856" s="43">
        <v>682861.62755696476</v>
      </c>
      <c r="D9856" s="43">
        <v>525509.81782384636</v>
      </c>
      <c r="E9856" s="43">
        <v>47807.533039534203</v>
      </c>
      <c r="F9856" s="43">
        <v>0</v>
      </c>
      <c r="G9856" s="43">
        <v>109544.27669358419</v>
      </c>
    </row>
    <row r="9857" spans="1:7" x14ac:dyDescent="0.2">
      <c r="A9857" s="7">
        <v>9855</v>
      </c>
      <c r="B9857" s="43">
        <v>12.23</v>
      </c>
      <c r="C9857" s="43">
        <v>54536.483442648001</v>
      </c>
      <c r="D9857" s="43">
        <v>36322.954359517302</v>
      </c>
      <c r="E9857" s="43">
        <v>33836.207485650302</v>
      </c>
      <c r="F9857" s="43">
        <v>4298.8713027669</v>
      </c>
      <c r="G9857" s="43">
        <v>-19921.549705286499</v>
      </c>
    </row>
    <row r="9858" spans="1:7" x14ac:dyDescent="0.2">
      <c r="A9858" s="7">
        <v>9856</v>
      </c>
      <c r="B9858" s="43">
        <v>234.55</v>
      </c>
      <c r="C9858" s="43">
        <v>242972.16166980661</v>
      </c>
      <c r="D9858" s="43">
        <v>168243.60129486289</v>
      </c>
      <c r="E9858" s="43">
        <v>5637.9508434900999</v>
      </c>
      <c r="F9858" s="43">
        <v>6481.1155035401998</v>
      </c>
      <c r="G9858" s="43">
        <v>62609.494027913403</v>
      </c>
    </row>
    <row r="9859" spans="1:7" x14ac:dyDescent="0.2">
      <c r="A9859" s="7">
        <v>9857</v>
      </c>
      <c r="B9859" s="43">
        <v>42.59</v>
      </c>
      <c r="C9859" s="43">
        <v>19481.919499993801</v>
      </c>
      <c r="D9859" s="43">
        <v>17557.247906615201</v>
      </c>
      <c r="E9859" s="43">
        <v>2352.7168718449998</v>
      </c>
      <c r="F9859" s="43">
        <v>0</v>
      </c>
      <c r="G9859" s="43">
        <v>-428.04527846640002</v>
      </c>
    </row>
    <row r="9860" spans="1:7" x14ac:dyDescent="0.2">
      <c r="A9860" s="7">
        <v>9858</v>
      </c>
      <c r="B9860" s="43">
        <v>65.81</v>
      </c>
      <c r="C9860" s="43">
        <v>0</v>
      </c>
      <c r="D9860" s="43">
        <v>0</v>
      </c>
      <c r="E9860" s="43">
        <v>0</v>
      </c>
      <c r="F9860" s="43">
        <v>0</v>
      </c>
      <c r="G9860" s="43">
        <v>0</v>
      </c>
    </row>
    <row r="9861" spans="1:7" x14ac:dyDescent="0.2">
      <c r="A9861" s="7">
        <v>9859</v>
      </c>
      <c r="B9861" s="43">
        <v>62.1</v>
      </c>
      <c r="C9861" s="43">
        <v>383698.50573083782</v>
      </c>
      <c r="D9861" s="43">
        <v>335034.48610503908</v>
      </c>
      <c r="E9861" s="43">
        <v>31789.219909842599</v>
      </c>
      <c r="F9861" s="43">
        <v>0</v>
      </c>
      <c r="G9861" s="43">
        <v>16874.799715956</v>
      </c>
    </row>
    <row r="9862" spans="1:7" x14ac:dyDescent="0.2">
      <c r="A9862" s="7">
        <v>9860</v>
      </c>
      <c r="B9862" s="43">
        <v>89.29</v>
      </c>
      <c r="C9862" s="43">
        <v>81635.771412294605</v>
      </c>
      <c r="D9862" s="43">
        <v>79058.332576176603</v>
      </c>
      <c r="E9862" s="43">
        <v>4599.7543276209999</v>
      </c>
      <c r="F9862" s="43">
        <v>0</v>
      </c>
      <c r="G9862" s="43">
        <v>-2022.315491503</v>
      </c>
    </row>
    <row r="9863" spans="1:7" x14ac:dyDescent="0.2">
      <c r="A9863" s="7">
        <v>9861</v>
      </c>
      <c r="B9863" s="43">
        <v>31.28</v>
      </c>
      <c r="C9863" s="43">
        <v>63683.946295609603</v>
      </c>
      <c r="D9863" s="43">
        <v>49272.856459317198</v>
      </c>
      <c r="E9863" s="43">
        <v>10551.449748578299</v>
      </c>
      <c r="F9863" s="43">
        <v>0</v>
      </c>
      <c r="G9863" s="43">
        <v>3859.6400877141</v>
      </c>
    </row>
    <row r="9864" spans="1:7" x14ac:dyDescent="0.2">
      <c r="A9864" s="7">
        <v>9862</v>
      </c>
      <c r="B9864" s="43">
        <v>58.46</v>
      </c>
      <c r="C9864" s="43">
        <v>125933.1045753596</v>
      </c>
      <c r="D9864" s="43">
        <v>129948.5377960386</v>
      </c>
      <c r="E9864" s="43">
        <v>11127.0610679355</v>
      </c>
      <c r="F9864" s="43">
        <v>0</v>
      </c>
      <c r="G9864" s="43">
        <v>-15142.4942886145</v>
      </c>
    </row>
    <row r="9865" spans="1:7" x14ac:dyDescent="0.2">
      <c r="A9865" s="7">
        <v>9863</v>
      </c>
      <c r="B9865" s="43">
        <v>9.19</v>
      </c>
      <c r="C9865" s="43">
        <v>106221.89617314169</v>
      </c>
      <c r="D9865" s="43">
        <v>84044.306879118303</v>
      </c>
      <c r="E9865" s="43">
        <v>61883.0139604863</v>
      </c>
      <c r="F9865" s="43">
        <v>0</v>
      </c>
      <c r="G9865" s="43">
        <v>-39705.424666462903</v>
      </c>
    </row>
    <row r="9866" spans="1:7" x14ac:dyDescent="0.2">
      <c r="A9866" s="7">
        <v>9864</v>
      </c>
      <c r="B9866" s="43">
        <v>58.73</v>
      </c>
      <c r="C9866" s="43">
        <v>304007.35286164179</v>
      </c>
      <c r="D9866" s="43">
        <v>241896.3265423777</v>
      </c>
      <c r="E9866" s="43">
        <v>27258.711533963899</v>
      </c>
      <c r="F9866" s="43">
        <v>0</v>
      </c>
      <c r="G9866" s="43">
        <v>34852.314785300201</v>
      </c>
    </row>
    <row r="9867" spans="1:7" x14ac:dyDescent="0.2">
      <c r="A9867" s="7">
        <v>9865</v>
      </c>
      <c r="B9867" s="43">
        <v>50.16</v>
      </c>
      <c r="C9867" s="43">
        <v>82554.577470169505</v>
      </c>
      <c r="D9867" s="43">
        <v>67530.861285409701</v>
      </c>
      <c r="E9867" s="43">
        <v>8653.7982766442001</v>
      </c>
      <c r="F9867" s="43">
        <v>0</v>
      </c>
      <c r="G9867" s="43">
        <v>6369.9179081155999</v>
      </c>
    </row>
    <row r="9868" spans="1:7" x14ac:dyDescent="0.2">
      <c r="A9868" s="7">
        <v>9866</v>
      </c>
      <c r="B9868" s="43">
        <v>21.19</v>
      </c>
      <c r="C9868" s="43">
        <v>136938.36759640439</v>
      </c>
      <c r="D9868" s="43">
        <v>100381.9380749079</v>
      </c>
      <c r="E9868" s="43">
        <v>33578.287454513898</v>
      </c>
      <c r="F9868" s="43">
        <v>0</v>
      </c>
      <c r="G9868" s="43">
        <v>2978.1420669825002</v>
      </c>
    </row>
    <row r="9869" spans="1:7" x14ac:dyDescent="0.2">
      <c r="A9869" s="7">
        <v>9867</v>
      </c>
      <c r="B9869" s="43">
        <v>46.73</v>
      </c>
      <c r="C9869" s="43">
        <v>646.1552939641</v>
      </c>
      <c r="D9869" s="43">
        <v>684.69511468719998</v>
      </c>
      <c r="E9869" s="43">
        <v>69.509163400099993</v>
      </c>
      <c r="F9869" s="43">
        <v>0</v>
      </c>
      <c r="G9869" s="43">
        <v>-108.0489841231</v>
      </c>
    </row>
    <row r="9870" spans="1:7" x14ac:dyDescent="0.2">
      <c r="A9870" s="7">
        <v>9868</v>
      </c>
      <c r="B9870" s="43">
        <v>29.95</v>
      </c>
      <c r="C9870" s="43">
        <v>165052.6286059946</v>
      </c>
      <c r="D9870" s="43">
        <v>113713.41701443119</v>
      </c>
      <c r="E9870" s="43">
        <v>28780.260298263998</v>
      </c>
      <c r="F9870" s="43">
        <v>9417.4291315481005</v>
      </c>
      <c r="G9870" s="43">
        <v>13141.5221617513</v>
      </c>
    </row>
    <row r="9871" spans="1:7" x14ac:dyDescent="0.2">
      <c r="A9871" s="7">
        <v>9869</v>
      </c>
      <c r="B9871" s="43">
        <v>220.06</v>
      </c>
      <c r="C9871" s="43">
        <v>958199.30237782525</v>
      </c>
      <c r="D9871" s="43">
        <v>910951.75669484516</v>
      </c>
      <c r="E9871" s="43">
        <v>22182.909118068099</v>
      </c>
      <c r="F9871" s="43">
        <v>0</v>
      </c>
      <c r="G9871" s="43">
        <v>25064.6365649119</v>
      </c>
    </row>
    <row r="9872" spans="1:7" x14ac:dyDescent="0.2">
      <c r="A9872" s="7">
        <v>9870</v>
      </c>
      <c r="B9872" s="43">
        <v>244.22</v>
      </c>
      <c r="C9872" s="43">
        <v>1649514.0853109581</v>
      </c>
      <c r="D9872" s="43">
        <v>1752958.458058622</v>
      </c>
      <c r="E9872" s="43">
        <v>35282.899606858598</v>
      </c>
      <c r="F9872" s="43">
        <v>0</v>
      </c>
      <c r="G9872" s="43">
        <v>-138727.2723545224</v>
      </c>
    </row>
    <row r="9873" spans="1:7" x14ac:dyDescent="0.2">
      <c r="A9873" s="7">
        <v>9871</v>
      </c>
      <c r="B9873" s="43">
        <v>186.38</v>
      </c>
      <c r="C9873" s="43">
        <v>1786340.9160368301</v>
      </c>
      <c r="D9873" s="43">
        <v>1382916.96932645</v>
      </c>
      <c r="E9873" s="43">
        <v>50749.900227283702</v>
      </c>
      <c r="F9873" s="43">
        <v>0</v>
      </c>
      <c r="G9873" s="43">
        <v>352674.04648309591</v>
      </c>
    </row>
    <row r="9874" spans="1:7" x14ac:dyDescent="0.2">
      <c r="A9874" s="7">
        <v>9872</v>
      </c>
      <c r="B9874" s="43">
        <v>140.31</v>
      </c>
      <c r="C9874" s="43">
        <v>16184.6719959124</v>
      </c>
      <c r="D9874" s="43">
        <v>10766.2054574707</v>
      </c>
      <c r="E9874" s="43">
        <v>925.60290865319996</v>
      </c>
      <c r="F9874" s="43">
        <v>1575.4334312658</v>
      </c>
      <c r="G9874" s="43">
        <v>2917.4301985226998</v>
      </c>
    </row>
    <row r="9875" spans="1:7" x14ac:dyDescent="0.2">
      <c r="A9875" s="7">
        <v>9873</v>
      </c>
      <c r="B9875" s="43">
        <v>112.47</v>
      </c>
      <c r="C9875" s="43">
        <v>386782.7048329594</v>
      </c>
      <c r="D9875" s="43">
        <v>267628.54916504183</v>
      </c>
      <c r="E9875" s="43">
        <v>17959.125355440199</v>
      </c>
      <c r="F9875" s="43">
        <v>22102.301398644999</v>
      </c>
      <c r="G9875" s="43">
        <v>79092.728913832398</v>
      </c>
    </row>
    <row r="9876" spans="1:7" x14ac:dyDescent="0.2">
      <c r="A9876" s="7">
        <v>9874</v>
      </c>
      <c r="B9876" s="43">
        <v>92.53</v>
      </c>
      <c r="C9876" s="43">
        <v>874661.85672815226</v>
      </c>
      <c r="D9876" s="43">
        <v>659766.95243690675</v>
      </c>
      <c r="E9876" s="43">
        <v>50096.454041504003</v>
      </c>
      <c r="F9876" s="43">
        <v>0</v>
      </c>
      <c r="G9876" s="43">
        <v>164798.45024974149</v>
      </c>
    </row>
    <row r="9877" spans="1:7" x14ac:dyDescent="0.2">
      <c r="A9877" s="7">
        <v>9875</v>
      </c>
      <c r="B9877" s="43">
        <v>21.56</v>
      </c>
      <c r="C9877" s="43">
        <v>84561.247029648206</v>
      </c>
      <c r="D9877" s="43">
        <v>56373.568689494001</v>
      </c>
      <c r="E9877" s="43">
        <v>34044.420970564701</v>
      </c>
      <c r="F9877" s="43">
        <v>11092.223991050099</v>
      </c>
      <c r="G9877" s="43">
        <v>-16948.9666214606</v>
      </c>
    </row>
    <row r="9878" spans="1:7" x14ac:dyDescent="0.2">
      <c r="A9878" s="7">
        <v>9876</v>
      </c>
      <c r="B9878" s="43">
        <v>197.66</v>
      </c>
      <c r="C9878" s="43">
        <v>348933.51651293982</v>
      </c>
      <c r="D9878" s="43">
        <v>361848.1751596508</v>
      </c>
      <c r="E9878" s="43">
        <v>8899.5304965968007</v>
      </c>
      <c r="F9878" s="43">
        <v>0</v>
      </c>
      <c r="G9878" s="43">
        <v>-21814.1891433077</v>
      </c>
    </row>
    <row r="9879" spans="1:7" x14ac:dyDescent="0.2">
      <c r="A9879" s="7">
        <v>9877</v>
      </c>
      <c r="B9879" s="43">
        <v>36.97</v>
      </c>
      <c r="C9879" s="43">
        <v>1182.0026958376</v>
      </c>
      <c r="D9879" s="43">
        <v>1185.84614734</v>
      </c>
      <c r="E9879" s="43">
        <v>159.9259566865</v>
      </c>
      <c r="F9879" s="43">
        <v>0</v>
      </c>
      <c r="G9879" s="43">
        <v>-163.7694081889</v>
      </c>
    </row>
    <row r="9880" spans="1:7" x14ac:dyDescent="0.2">
      <c r="A9880" s="7">
        <v>9878</v>
      </c>
      <c r="B9880" s="43">
        <v>201.14</v>
      </c>
      <c r="C9880" s="43">
        <v>1914344.1468418341</v>
      </c>
      <c r="D9880" s="43">
        <v>1897481.7864999541</v>
      </c>
      <c r="E9880" s="43">
        <v>49980.990706472301</v>
      </c>
      <c r="F9880" s="43">
        <v>0</v>
      </c>
      <c r="G9880" s="43">
        <v>-33118.630364593002</v>
      </c>
    </row>
    <row r="9881" spans="1:7" x14ac:dyDescent="0.2">
      <c r="A9881" s="7">
        <v>9879</v>
      </c>
      <c r="B9881" s="43">
        <v>53.64</v>
      </c>
      <c r="C9881" s="43">
        <v>475815.22584420571</v>
      </c>
      <c r="D9881" s="43">
        <v>321241.41462928831</v>
      </c>
      <c r="E9881" s="43">
        <v>47396.117759737303</v>
      </c>
      <c r="F9881" s="43">
        <v>34496.456157267603</v>
      </c>
      <c r="G9881" s="43">
        <v>72681.237297912594</v>
      </c>
    </row>
    <row r="9882" spans="1:7" x14ac:dyDescent="0.2">
      <c r="A9882" s="7">
        <v>9880</v>
      </c>
      <c r="B9882" s="43">
        <v>50.62</v>
      </c>
      <c r="C9882" s="43">
        <v>16710.8054238404</v>
      </c>
      <c r="D9882" s="43">
        <v>15477.3808597308</v>
      </c>
      <c r="E9882" s="43">
        <v>1671.0527008007</v>
      </c>
      <c r="F9882" s="43">
        <v>0</v>
      </c>
      <c r="G9882" s="43">
        <v>-437.6281366911</v>
      </c>
    </row>
    <row r="9883" spans="1:7" x14ac:dyDescent="0.2">
      <c r="A9883" s="7">
        <v>9881</v>
      </c>
      <c r="B9883" s="43">
        <v>2.76</v>
      </c>
      <c r="C9883" s="43">
        <v>22666.877163539699</v>
      </c>
      <c r="D9883" s="43">
        <v>15095.2741913884</v>
      </c>
      <c r="E9883" s="43">
        <v>65313.733630407201</v>
      </c>
      <c r="F9883" s="43">
        <v>2187.6481301225999</v>
      </c>
      <c r="G9883" s="43">
        <v>-59929.778788378499</v>
      </c>
    </row>
    <row r="9884" spans="1:7" x14ac:dyDescent="0.2">
      <c r="A9884" s="7">
        <v>9882</v>
      </c>
      <c r="B9884" s="43">
        <v>53.14</v>
      </c>
      <c r="C9884" s="43">
        <v>309714.62249195558</v>
      </c>
      <c r="D9884" s="43">
        <v>286005.13924546249</v>
      </c>
      <c r="E9884" s="43">
        <v>30800.367744465799</v>
      </c>
      <c r="F9884" s="43">
        <v>0</v>
      </c>
      <c r="G9884" s="43">
        <v>-7090.8844979727</v>
      </c>
    </row>
    <row r="9885" spans="1:7" x14ac:dyDescent="0.2">
      <c r="A9885" s="7">
        <v>9883</v>
      </c>
      <c r="B9885" s="43">
        <v>56.62</v>
      </c>
      <c r="C9885" s="43">
        <v>258179.19949192379</v>
      </c>
      <c r="D9885" s="43">
        <v>298678.42506985553</v>
      </c>
      <c r="E9885" s="43">
        <v>23313.984127790402</v>
      </c>
      <c r="F9885" s="43">
        <v>0</v>
      </c>
      <c r="G9885" s="43">
        <v>-63813.209705722104</v>
      </c>
    </row>
    <row r="9886" spans="1:7" x14ac:dyDescent="0.2">
      <c r="A9886" s="7">
        <v>9884</v>
      </c>
      <c r="B9886" s="43">
        <v>16.11</v>
      </c>
      <c r="C9886" s="43">
        <v>9001.3756036390005</v>
      </c>
      <c r="D9886" s="43">
        <v>7820.2727296350004</v>
      </c>
      <c r="E9886" s="43">
        <v>2854.580273822</v>
      </c>
      <c r="F9886" s="43">
        <v>0</v>
      </c>
      <c r="G9886" s="43">
        <v>-1673.4773998180001</v>
      </c>
    </row>
    <row r="9887" spans="1:7" x14ac:dyDescent="0.2">
      <c r="A9887" s="7">
        <v>9885</v>
      </c>
      <c r="B9887" s="43">
        <v>21.05</v>
      </c>
      <c r="C9887" s="43">
        <v>42296.594803528198</v>
      </c>
      <c r="D9887" s="43">
        <v>37368.209519141397</v>
      </c>
      <c r="E9887" s="43">
        <v>10191.737645319199</v>
      </c>
      <c r="F9887" s="43">
        <v>0</v>
      </c>
      <c r="G9887" s="43">
        <v>-5263.3523609324002</v>
      </c>
    </row>
    <row r="9888" spans="1:7" x14ac:dyDescent="0.2">
      <c r="A9888" s="7">
        <v>9886</v>
      </c>
      <c r="B9888" s="43">
        <v>64</v>
      </c>
      <c r="C9888" s="43">
        <v>186437.08978132679</v>
      </c>
      <c r="D9888" s="43">
        <v>132465.7062234577</v>
      </c>
      <c r="E9888" s="43">
        <v>15509.862254375999</v>
      </c>
      <c r="F9888" s="43">
        <v>0</v>
      </c>
      <c r="G9888" s="43">
        <v>38461.521303493202</v>
      </c>
    </row>
    <row r="9889" spans="1:7" x14ac:dyDescent="0.2">
      <c r="A9889" s="7">
        <v>9887</v>
      </c>
      <c r="B9889" s="43">
        <v>27.77</v>
      </c>
      <c r="C9889" s="43">
        <v>132581.9318758662</v>
      </c>
      <c r="D9889" s="43">
        <v>111386.3030982655</v>
      </c>
      <c r="E9889" s="43">
        <v>24536.456106235</v>
      </c>
      <c r="F9889" s="43">
        <v>0</v>
      </c>
      <c r="G9889" s="43">
        <v>-3340.8273286342001</v>
      </c>
    </row>
    <row r="9890" spans="1:7" x14ac:dyDescent="0.2">
      <c r="A9890" s="7">
        <v>9888</v>
      </c>
      <c r="B9890" s="43">
        <v>49.64</v>
      </c>
      <c r="C9890" s="43">
        <v>107170.6215245871</v>
      </c>
      <c r="D9890" s="43">
        <v>80100.632830313101</v>
      </c>
      <c r="E9890" s="43">
        <v>11658.753937625101</v>
      </c>
      <c r="F9890" s="43">
        <v>0</v>
      </c>
      <c r="G9890" s="43">
        <v>15411.234756648901</v>
      </c>
    </row>
    <row r="9891" spans="1:7" x14ac:dyDescent="0.2">
      <c r="A9891" s="7">
        <v>9889</v>
      </c>
      <c r="B9891" s="43">
        <v>117.21</v>
      </c>
      <c r="C9891" s="43">
        <v>1283890.1006519829</v>
      </c>
      <c r="D9891" s="43">
        <v>883929.72241912223</v>
      </c>
      <c r="E9891" s="43">
        <v>58457.510571155603</v>
      </c>
      <c r="F9891" s="43">
        <v>52402.277581791197</v>
      </c>
      <c r="G9891" s="43">
        <v>289100.59007991367</v>
      </c>
    </row>
    <row r="9892" spans="1:7" x14ac:dyDescent="0.2">
      <c r="A9892" s="7">
        <v>9890</v>
      </c>
      <c r="B9892" s="43">
        <v>55.3</v>
      </c>
      <c r="C9892" s="43">
        <v>574962.65594504809</v>
      </c>
      <c r="D9892" s="43">
        <v>382543.07686643442</v>
      </c>
      <c r="E9892" s="43">
        <v>83461.481318942999</v>
      </c>
      <c r="F9892" s="43">
        <v>55796.483705815197</v>
      </c>
      <c r="G9892" s="43">
        <v>53161.614053855497</v>
      </c>
    </row>
    <row r="9893" spans="1:7" x14ac:dyDescent="0.2">
      <c r="A9893" s="7">
        <v>9891</v>
      </c>
      <c r="B9893" s="43">
        <v>29.47</v>
      </c>
      <c r="C9893" s="43">
        <v>182407.74419781071</v>
      </c>
      <c r="D9893" s="43">
        <v>160029.449645924</v>
      </c>
      <c r="E9893" s="43">
        <v>31934.933572759299</v>
      </c>
      <c r="F9893" s="43">
        <v>0</v>
      </c>
      <c r="G9893" s="43">
        <v>-9556.6390208725006</v>
      </c>
    </row>
    <row r="9894" spans="1:7" x14ac:dyDescent="0.2">
      <c r="A9894" s="7">
        <v>9892</v>
      </c>
      <c r="B9894" s="43">
        <v>20.86</v>
      </c>
      <c r="C9894" s="43">
        <v>113718.21665279521</v>
      </c>
      <c r="D9894" s="43">
        <v>75757.869443499207</v>
      </c>
      <c r="E9894" s="43">
        <v>47619.887130591502</v>
      </c>
      <c r="F9894" s="43">
        <v>14961.2828986853</v>
      </c>
      <c r="G9894" s="43">
        <v>-24620.822819980898</v>
      </c>
    </row>
    <row r="9895" spans="1:7" x14ac:dyDescent="0.2">
      <c r="A9895" s="7">
        <v>9893</v>
      </c>
      <c r="B9895" s="43">
        <v>177.42</v>
      </c>
      <c r="C9895" s="43">
        <v>764615.2929819799</v>
      </c>
      <c r="D9895" s="43">
        <v>691075.56186385441</v>
      </c>
      <c r="E9895" s="43">
        <v>22086.5565704459</v>
      </c>
      <c r="F9895" s="43">
        <v>0</v>
      </c>
      <c r="G9895" s="43">
        <v>51453.174547679599</v>
      </c>
    </row>
    <row r="9896" spans="1:7" x14ac:dyDescent="0.2">
      <c r="A9896" s="7">
        <v>9894</v>
      </c>
      <c r="B9896" s="43">
        <v>23.53</v>
      </c>
      <c r="C9896" s="43">
        <v>68524.832711007402</v>
      </c>
      <c r="D9896" s="43">
        <v>58083.723619552497</v>
      </c>
      <c r="E9896" s="43">
        <v>14955.0303917976</v>
      </c>
      <c r="F9896" s="43">
        <v>0</v>
      </c>
      <c r="G9896" s="43">
        <v>-4513.9213003427003</v>
      </c>
    </row>
    <row r="9897" spans="1:7" x14ac:dyDescent="0.2">
      <c r="A9897" s="7">
        <v>9895</v>
      </c>
      <c r="B9897" s="43">
        <v>51.38</v>
      </c>
      <c r="C9897" s="43">
        <v>286761.44006200897</v>
      </c>
      <c r="D9897" s="43">
        <v>190869.08792828719</v>
      </c>
      <c r="E9897" s="43">
        <v>49406.723705556498</v>
      </c>
      <c r="F9897" s="43">
        <v>37954.624914629603</v>
      </c>
      <c r="G9897" s="43">
        <v>8531.0035135356993</v>
      </c>
    </row>
    <row r="9898" spans="1:7" x14ac:dyDescent="0.2">
      <c r="A9898" s="7">
        <v>9896</v>
      </c>
      <c r="B9898" s="43">
        <v>21.45</v>
      </c>
      <c r="C9898" s="43">
        <v>78793.251795750402</v>
      </c>
      <c r="D9898" s="43">
        <v>52466.543256887002</v>
      </c>
      <c r="E9898" s="43">
        <v>32272.5462435997</v>
      </c>
      <c r="F9898" s="43">
        <v>10440.7415638982</v>
      </c>
      <c r="G9898" s="43">
        <v>-16386.579268634501</v>
      </c>
    </row>
    <row r="9899" spans="1:7" x14ac:dyDescent="0.2">
      <c r="A9899" s="7">
        <v>9897</v>
      </c>
      <c r="B9899" s="43">
        <v>63.94</v>
      </c>
      <c r="C9899" s="43">
        <v>8197.9538203730008</v>
      </c>
      <c r="D9899" s="43">
        <v>6835.7349613259003</v>
      </c>
      <c r="E9899" s="43">
        <v>680.85057758999994</v>
      </c>
      <c r="F9899" s="43">
        <v>0</v>
      </c>
      <c r="G9899" s="43">
        <v>681.36828145710001</v>
      </c>
    </row>
    <row r="9900" spans="1:7" x14ac:dyDescent="0.2">
      <c r="A9900" s="7">
        <v>9898</v>
      </c>
      <c r="B9900" s="43">
        <v>73.73</v>
      </c>
      <c r="C9900" s="43">
        <v>472683.59108051722</v>
      </c>
      <c r="D9900" s="43">
        <v>455366.44929034868</v>
      </c>
      <c r="E9900" s="43">
        <v>33694.438600711699</v>
      </c>
      <c r="F9900" s="43">
        <v>0</v>
      </c>
      <c r="G9900" s="43">
        <v>-16377.296810543199</v>
      </c>
    </row>
    <row r="9901" spans="1:7" x14ac:dyDescent="0.2">
      <c r="A9901" s="7">
        <v>9899</v>
      </c>
      <c r="B9901" s="43">
        <v>168.7</v>
      </c>
      <c r="C9901" s="43">
        <v>1648828.1222170689</v>
      </c>
      <c r="D9901" s="43">
        <v>1434972.224405844</v>
      </c>
      <c r="E9901" s="43">
        <v>52145.204974219203</v>
      </c>
      <c r="F9901" s="43">
        <v>0</v>
      </c>
      <c r="G9901" s="43">
        <v>161710.69283700571</v>
      </c>
    </row>
    <row r="9902" spans="1:7" x14ac:dyDescent="0.2">
      <c r="A9902" s="7">
        <v>9900</v>
      </c>
      <c r="B9902" s="43">
        <v>73.040000000000006</v>
      </c>
      <c r="C9902" s="43">
        <v>75614.136766398995</v>
      </c>
      <c r="D9902" s="43">
        <v>76775.938406822999</v>
      </c>
      <c r="E9902" s="43">
        <v>5206.1985059684002</v>
      </c>
      <c r="F9902" s="43">
        <v>0</v>
      </c>
      <c r="G9902" s="43">
        <v>-6368.0001463925</v>
      </c>
    </row>
    <row r="9903" spans="1:7" x14ac:dyDescent="0.2">
      <c r="A9903" s="7">
        <v>9901</v>
      </c>
      <c r="B9903" s="43">
        <v>62.21</v>
      </c>
      <c r="C9903" s="43">
        <v>229696.1346626915</v>
      </c>
      <c r="D9903" s="43">
        <v>184557.63342650791</v>
      </c>
      <c r="E9903" s="43">
        <v>19078.5282003022</v>
      </c>
      <c r="F9903" s="43">
        <v>0</v>
      </c>
      <c r="G9903" s="43">
        <v>26059.9730358815</v>
      </c>
    </row>
    <row r="9904" spans="1:7" x14ac:dyDescent="0.2">
      <c r="A9904" s="7">
        <v>9902</v>
      </c>
      <c r="B9904" s="43">
        <v>92.3</v>
      </c>
      <c r="C9904" s="43">
        <v>45857.431523076302</v>
      </c>
      <c r="D9904" s="43">
        <v>48950.235271940699</v>
      </c>
      <c r="E9904" s="43">
        <v>2537.1571918437999</v>
      </c>
      <c r="F9904" s="43">
        <v>0</v>
      </c>
      <c r="G9904" s="43">
        <v>-5629.9609407080998</v>
      </c>
    </row>
    <row r="9905" spans="1:7" x14ac:dyDescent="0.2">
      <c r="A9905" s="7">
        <v>9903</v>
      </c>
      <c r="B9905" s="43">
        <v>17.79</v>
      </c>
      <c r="C9905" s="43">
        <v>187846.4529125285</v>
      </c>
      <c r="D9905" s="43">
        <v>156551.63549084181</v>
      </c>
      <c r="E9905" s="43">
        <v>56191.605078394299</v>
      </c>
      <c r="F9905" s="43">
        <v>0</v>
      </c>
      <c r="G9905" s="43">
        <v>-24896.7876567075</v>
      </c>
    </row>
    <row r="9906" spans="1:7" x14ac:dyDescent="0.2">
      <c r="A9906" s="7">
        <v>9904</v>
      </c>
      <c r="B9906" s="43">
        <v>51.04</v>
      </c>
      <c r="C9906" s="43">
        <v>414742.62493533659</v>
      </c>
      <c r="D9906" s="43">
        <v>317315.34467674571</v>
      </c>
      <c r="E9906" s="43">
        <v>43703.3789996751</v>
      </c>
      <c r="F9906" s="43">
        <v>0</v>
      </c>
      <c r="G9906" s="43">
        <v>53723.901258915801</v>
      </c>
    </row>
    <row r="9907" spans="1:7" x14ac:dyDescent="0.2">
      <c r="A9907" s="7">
        <v>9905</v>
      </c>
      <c r="B9907" s="43">
        <v>79.930000000000007</v>
      </c>
      <c r="C9907" s="43">
        <v>449012.96796029317</v>
      </c>
      <c r="D9907" s="43">
        <v>431528.77340935328</v>
      </c>
      <c r="E9907" s="43">
        <v>28802.001548640699</v>
      </c>
      <c r="F9907" s="43">
        <v>0</v>
      </c>
      <c r="G9907" s="43">
        <v>-11317.8069977008</v>
      </c>
    </row>
    <row r="9908" spans="1:7" x14ac:dyDescent="0.2">
      <c r="A9908" s="7">
        <v>9906</v>
      </c>
      <c r="B9908" s="43">
        <v>570.80999999999995</v>
      </c>
      <c r="C9908" s="43">
        <v>369202.35084388201</v>
      </c>
      <c r="D9908" s="43">
        <v>340763.12730105978</v>
      </c>
      <c r="E9908" s="43">
        <v>3441.3999595805999</v>
      </c>
      <c r="F9908" s="43">
        <v>0</v>
      </c>
      <c r="G9908" s="43">
        <v>24997.823583241599</v>
      </c>
    </row>
    <row r="9909" spans="1:7" x14ac:dyDescent="0.2">
      <c r="A9909" s="7">
        <v>9907</v>
      </c>
      <c r="B9909" s="43">
        <v>344.44</v>
      </c>
      <c r="C9909" s="43">
        <v>2787057.8449206711</v>
      </c>
      <c r="D9909" s="43">
        <v>2155189.8514030371</v>
      </c>
      <c r="E9909" s="43">
        <v>43711.797132298598</v>
      </c>
      <c r="F9909" s="43">
        <v>0</v>
      </c>
      <c r="G9909" s="43">
        <v>588156.19638533494</v>
      </c>
    </row>
    <row r="9910" spans="1:7" x14ac:dyDescent="0.2">
      <c r="A9910" s="7">
        <v>9908</v>
      </c>
      <c r="B9910" s="43">
        <v>374.24</v>
      </c>
      <c r="C9910" s="43">
        <v>1203503.2338072979</v>
      </c>
      <c r="D9910" s="43">
        <v>1079051.298612921</v>
      </c>
      <c r="E9910" s="43">
        <v>17153.701350549902</v>
      </c>
      <c r="F9910" s="43">
        <v>0</v>
      </c>
      <c r="G9910" s="43">
        <v>107298.23384382699</v>
      </c>
    </row>
    <row r="9911" spans="1:7" x14ac:dyDescent="0.2">
      <c r="A9911" s="7">
        <v>9909</v>
      </c>
      <c r="B9911" s="43">
        <v>71.709999999999994</v>
      </c>
      <c r="C9911" s="43">
        <v>495779.36235285993</v>
      </c>
      <c r="D9911" s="43">
        <v>445025.3048668073</v>
      </c>
      <c r="E9911" s="43">
        <v>36286.384549702801</v>
      </c>
      <c r="F9911" s="43">
        <v>0</v>
      </c>
      <c r="G9911" s="43">
        <v>14467.6729363499</v>
      </c>
    </row>
    <row r="9912" spans="1:7" x14ac:dyDescent="0.2">
      <c r="A9912" s="7">
        <v>9910</v>
      </c>
      <c r="B9912" s="43">
        <v>33.5</v>
      </c>
      <c r="C9912" s="43">
        <v>3605.4271338192002</v>
      </c>
      <c r="D9912" s="43">
        <v>3595.9939527745</v>
      </c>
      <c r="E9912" s="43">
        <v>542.7946176849</v>
      </c>
      <c r="F9912" s="43">
        <v>0</v>
      </c>
      <c r="G9912" s="43">
        <v>-533.36143664029998</v>
      </c>
    </row>
    <row r="9913" spans="1:7" x14ac:dyDescent="0.2">
      <c r="A9913" s="7">
        <v>9911</v>
      </c>
      <c r="B9913" s="43">
        <v>74.27</v>
      </c>
      <c r="C9913" s="43">
        <v>500305.05256407661</v>
      </c>
      <c r="D9913" s="43">
        <v>413197.90473915433</v>
      </c>
      <c r="E9913" s="43">
        <v>35367.505344386402</v>
      </c>
      <c r="F9913" s="43">
        <v>0</v>
      </c>
      <c r="G9913" s="43">
        <v>51739.642480535898</v>
      </c>
    </row>
    <row r="9914" spans="1:7" x14ac:dyDescent="0.2">
      <c r="A9914" s="7">
        <v>9912</v>
      </c>
      <c r="B9914" s="43">
        <v>148.43</v>
      </c>
      <c r="C9914" s="43">
        <v>160198.5853281568</v>
      </c>
      <c r="D9914" s="43">
        <v>213575.00898946039</v>
      </c>
      <c r="E9914" s="43">
        <v>5427.6918487221001</v>
      </c>
      <c r="F9914" s="43">
        <v>0</v>
      </c>
      <c r="G9914" s="43">
        <v>-58804.115510025702</v>
      </c>
    </row>
    <row r="9915" spans="1:7" x14ac:dyDescent="0.2">
      <c r="A9915" s="7">
        <v>9913</v>
      </c>
      <c r="B9915" s="43">
        <v>21.63</v>
      </c>
      <c r="C9915" s="43">
        <v>49165.617935994</v>
      </c>
      <c r="D9915" s="43">
        <v>44376.237065828798</v>
      </c>
      <c r="E9915" s="43">
        <v>11552.436282680999</v>
      </c>
      <c r="F9915" s="43">
        <v>0</v>
      </c>
      <c r="G9915" s="43">
        <v>-6763.0554125157996</v>
      </c>
    </row>
    <row r="9916" spans="1:7" x14ac:dyDescent="0.2">
      <c r="A9916" s="7">
        <v>9914</v>
      </c>
      <c r="B9916" s="43">
        <v>21.49</v>
      </c>
      <c r="C9916" s="43">
        <v>164976.66471447321</v>
      </c>
      <c r="D9916" s="43">
        <v>109854.33525502079</v>
      </c>
      <c r="E9916" s="43">
        <v>67640.781551482898</v>
      </c>
      <c r="F9916" s="43">
        <v>21789.797917522999</v>
      </c>
      <c r="G9916" s="43">
        <v>-34308.2500095535</v>
      </c>
    </row>
    <row r="9917" spans="1:7" x14ac:dyDescent="0.2">
      <c r="A9917" s="7">
        <v>9915</v>
      </c>
      <c r="B9917" s="43">
        <v>8.68</v>
      </c>
      <c r="C9917" s="43">
        <v>971.29688915639997</v>
      </c>
      <c r="D9917" s="43">
        <v>943.36502674919996</v>
      </c>
      <c r="E9917" s="43">
        <v>559.73467457360005</v>
      </c>
      <c r="F9917" s="43">
        <v>0</v>
      </c>
      <c r="G9917" s="43">
        <v>-531.80281216640003</v>
      </c>
    </row>
    <row r="9918" spans="1:7" x14ac:dyDescent="0.2">
      <c r="A9918" s="7">
        <v>9916</v>
      </c>
      <c r="B9918" s="43">
        <v>47.49</v>
      </c>
      <c r="C9918" s="43">
        <v>257360.76571888069</v>
      </c>
      <c r="D9918" s="43">
        <v>231942.3020147802</v>
      </c>
      <c r="E9918" s="43">
        <v>27927.564879844002</v>
      </c>
      <c r="F9918" s="43">
        <v>0</v>
      </c>
      <c r="G9918" s="43">
        <v>-2509.1011757433998</v>
      </c>
    </row>
    <row r="9919" spans="1:7" x14ac:dyDescent="0.2">
      <c r="A9919" s="7">
        <v>9917</v>
      </c>
      <c r="B9919" s="43">
        <v>51.16</v>
      </c>
      <c r="C9919" s="43">
        <v>125886.23107436681</v>
      </c>
      <c r="D9919" s="43">
        <v>83809.499243267797</v>
      </c>
      <c r="E9919" s="43">
        <v>21735.529841728599</v>
      </c>
      <c r="F9919" s="43">
        <v>16648.018128368501</v>
      </c>
      <c r="G9919" s="43">
        <v>3693.183861002</v>
      </c>
    </row>
    <row r="9920" spans="1:7" x14ac:dyDescent="0.2">
      <c r="A9920" s="7">
        <v>9918</v>
      </c>
      <c r="B9920" s="43">
        <v>118.04</v>
      </c>
      <c r="C9920" s="43">
        <v>326914.96317172458</v>
      </c>
      <c r="D9920" s="43">
        <v>279227.59741603589</v>
      </c>
      <c r="E9920" s="43">
        <v>14238.7828811452</v>
      </c>
      <c r="F9920" s="43">
        <v>0</v>
      </c>
      <c r="G9920" s="43">
        <v>33448.582874543397</v>
      </c>
    </row>
    <row r="9921" spans="1:7" x14ac:dyDescent="0.2">
      <c r="A9921" s="7">
        <v>9919</v>
      </c>
      <c r="B9921" s="43">
        <v>182.31</v>
      </c>
      <c r="C9921" s="43">
        <v>2062005.884322271</v>
      </c>
      <c r="D9921" s="43">
        <v>1422372.598081951</v>
      </c>
      <c r="E9921" s="43">
        <v>61559.497061272603</v>
      </c>
      <c r="F9921" s="43">
        <v>68961.387704676701</v>
      </c>
      <c r="G9921" s="43">
        <v>509112.40147436998</v>
      </c>
    </row>
    <row r="9922" spans="1:7" x14ac:dyDescent="0.2">
      <c r="A9922" s="7">
        <v>9920</v>
      </c>
      <c r="B9922" s="43">
        <v>56.01</v>
      </c>
      <c r="C9922" s="43">
        <v>351367.83122431842</v>
      </c>
      <c r="D9922" s="43">
        <v>233971.4415183808</v>
      </c>
      <c r="E9922" s="43">
        <v>47749.612365120498</v>
      </c>
      <c r="F9922" s="43">
        <v>27902.0267772847</v>
      </c>
      <c r="G9922" s="43">
        <v>41744.750563532201</v>
      </c>
    </row>
    <row r="9923" spans="1:7" x14ac:dyDescent="0.2">
      <c r="A9923" s="7">
        <v>9921</v>
      </c>
      <c r="B9923" s="43">
        <v>50.07</v>
      </c>
      <c r="C9923" s="43">
        <v>27697.6910143391</v>
      </c>
      <c r="D9923" s="43">
        <v>26701.788161645902</v>
      </c>
      <c r="E9923" s="43">
        <v>2805.7965543715</v>
      </c>
      <c r="F9923" s="43">
        <v>0</v>
      </c>
      <c r="G9923" s="43">
        <v>-1809.8937016783</v>
      </c>
    </row>
    <row r="9924" spans="1:7" x14ac:dyDescent="0.2">
      <c r="A9924" s="7">
        <v>9922</v>
      </c>
      <c r="B9924" s="43">
        <v>205.46</v>
      </c>
      <c r="C9924" s="43">
        <v>984540.31694668601</v>
      </c>
      <c r="D9924" s="43">
        <v>1058608.316398209</v>
      </c>
      <c r="E9924" s="43">
        <v>24547.413016274499</v>
      </c>
      <c r="F9924" s="43">
        <v>0</v>
      </c>
      <c r="G9924" s="43">
        <v>-98615.412467797898</v>
      </c>
    </row>
    <row r="9925" spans="1:7" x14ac:dyDescent="0.2">
      <c r="A9925" s="7">
        <v>9923</v>
      </c>
      <c r="B9925" s="43">
        <v>33.979999999999997</v>
      </c>
      <c r="C9925" s="43">
        <v>191649.87876490309</v>
      </c>
      <c r="D9925" s="43">
        <v>147860.21709638389</v>
      </c>
      <c r="E9925" s="43">
        <v>29230.5253269282</v>
      </c>
      <c r="F9925" s="43">
        <v>0</v>
      </c>
      <c r="G9925" s="43">
        <v>14559.1363415911</v>
      </c>
    </row>
    <row r="9926" spans="1:7" x14ac:dyDescent="0.2">
      <c r="A9926" s="7">
        <v>9924</v>
      </c>
      <c r="B9926" s="43">
        <v>19.27</v>
      </c>
      <c r="C9926" s="43">
        <v>6112.3149899146001</v>
      </c>
      <c r="D9926" s="43">
        <v>5823.3285889629997</v>
      </c>
      <c r="E9926" s="43">
        <v>1597.7726334301999</v>
      </c>
      <c r="F9926" s="43">
        <v>0</v>
      </c>
      <c r="G9926" s="43">
        <v>-1308.7862324785999</v>
      </c>
    </row>
    <row r="9927" spans="1:7" x14ac:dyDescent="0.2">
      <c r="A9927" s="7">
        <v>9925</v>
      </c>
      <c r="B9927" s="43">
        <v>49.39</v>
      </c>
      <c r="C9927" s="43">
        <v>114626.0125217161</v>
      </c>
      <c r="D9927" s="43">
        <v>99925.851754439398</v>
      </c>
      <c r="E9927" s="43">
        <v>12075.775997668101</v>
      </c>
      <c r="F9927" s="43">
        <v>0</v>
      </c>
      <c r="G9927" s="43">
        <v>2624.3847696086</v>
      </c>
    </row>
    <row r="9928" spans="1:7" x14ac:dyDescent="0.2">
      <c r="A9928" s="7">
        <v>9926</v>
      </c>
      <c r="B9928" s="43">
        <v>3.81</v>
      </c>
      <c r="C9928" s="43">
        <v>10902.407212906901</v>
      </c>
      <c r="D9928" s="43">
        <v>9721.1613808565999</v>
      </c>
      <c r="E9928" s="43">
        <v>14543.422621137899</v>
      </c>
      <c r="F9928" s="43">
        <v>0</v>
      </c>
      <c r="G9928" s="43">
        <v>-13362.1767890876</v>
      </c>
    </row>
    <row r="9929" spans="1:7" x14ac:dyDescent="0.2">
      <c r="A9929" s="7">
        <v>9927</v>
      </c>
      <c r="B9929" s="43">
        <v>15.81</v>
      </c>
      <c r="C9929" s="43">
        <v>24242.5802216314</v>
      </c>
      <c r="D9929" s="43">
        <v>18804.7487089887</v>
      </c>
      <c r="E9929" s="43">
        <v>8109.2687610719004</v>
      </c>
      <c r="F9929" s="43">
        <v>0</v>
      </c>
      <c r="G9929" s="43">
        <v>-2671.4372484292999</v>
      </c>
    </row>
    <row r="9930" spans="1:7" x14ac:dyDescent="0.2">
      <c r="A9930" s="7">
        <v>9928</v>
      </c>
      <c r="B9930" s="43">
        <v>88.7</v>
      </c>
      <c r="C9930" s="43">
        <v>677886.48043481004</v>
      </c>
      <c r="D9930" s="43">
        <v>602379.40357809712</v>
      </c>
      <c r="E9930" s="43">
        <v>39643.974512274297</v>
      </c>
      <c r="F9930" s="43">
        <v>0</v>
      </c>
      <c r="G9930" s="43">
        <v>35863.102344438601</v>
      </c>
    </row>
    <row r="9931" spans="1:7" x14ac:dyDescent="0.2">
      <c r="A9931" s="7">
        <v>9929</v>
      </c>
      <c r="B9931" s="43">
        <v>315.47000000000003</v>
      </c>
      <c r="C9931" s="43">
        <v>3413709.8630337012</v>
      </c>
      <c r="D9931" s="43">
        <v>2467106.608336356</v>
      </c>
      <c r="E9931" s="43">
        <v>58735.364371411</v>
      </c>
      <c r="F9931" s="43">
        <v>0</v>
      </c>
      <c r="G9931" s="43">
        <v>887867.89032593416</v>
      </c>
    </row>
    <row r="9932" spans="1:7" x14ac:dyDescent="0.2">
      <c r="A9932" s="7">
        <v>9930</v>
      </c>
      <c r="B9932" s="43">
        <v>104.09</v>
      </c>
      <c r="C9932" s="43">
        <v>272995.80736219499</v>
      </c>
      <c r="D9932" s="43">
        <v>238446.38187930299</v>
      </c>
      <c r="E9932" s="43">
        <v>13462.576658923001</v>
      </c>
      <c r="F9932" s="43">
        <v>0</v>
      </c>
      <c r="G9932" s="43">
        <v>21086.8488239689</v>
      </c>
    </row>
    <row r="9933" spans="1:7" x14ac:dyDescent="0.2">
      <c r="A9933" s="7">
        <v>9931</v>
      </c>
      <c r="B9933" s="43">
        <v>6.28</v>
      </c>
      <c r="C9933" s="43">
        <v>69856.589987645202</v>
      </c>
      <c r="D9933" s="43">
        <v>54122.1003538984</v>
      </c>
      <c r="E9933" s="43">
        <v>58883.8155891196</v>
      </c>
      <c r="F9933" s="43">
        <v>0</v>
      </c>
      <c r="G9933" s="43">
        <v>-43149.3259553729</v>
      </c>
    </row>
    <row r="9934" spans="1:7" x14ac:dyDescent="0.2">
      <c r="A9934" s="7">
        <v>9932</v>
      </c>
      <c r="B9934" s="43">
        <v>22.11</v>
      </c>
      <c r="C9934" s="43">
        <v>88700.980218631594</v>
      </c>
      <c r="D9934" s="43">
        <v>60123.4883524174</v>
      </c>
      <c r="E9934" s="43">
        <v>21866.0056525687</v>
      </c>
      <c r="F9934" s="43">
        <v>4070.5433312014002</v>
      </c>
      <c r="G9934" s="43">
        <v>2640.9428824440001</v>
      </c>
    </row>
    <row r="9935" spans="1:7" x14ac:dyDescent="0.2">
      <c r="A9935" s="7">
        <v>9933</v>
      </c>
      <c r="B9935" s="43">
        <v>44.34</v>
      </c>
      <c r="C9935" s="43">
        <v>26641.090141823999</v>
      </c>
      <c r="D9935" s="43">
        <v>19737.985668817098</v>
      </c>
      <c r="E9935" s="43">
        <v>3185.5110609587</v>
      </c>
      <c r="F9935" s="43">
        <v>0</v>
      </c>
      <c r="G9935" s="43">
        <v>3717.5934120482002</v>
      </c>
    </row>
    <row r="9936" spans="1:7" x14ac:dyDescent="0.2">
      <c r="A9936" s="7">
        <v>9934</v>
      </c>
      <c r="B9936" s="43">
        <v>19.510000000000002</v>
      </c>
      <c r="C9936" s="43">
        <v>18866.552457709699</v>
      </c>
      <c r="D9936" s="43">
        <v>17008.112935541802</v>
      </c>
      <c r="E9936" s="43">
        <v>4875.0789362194</v>
      </c>
      <c r="F9936" s="43">
        <v>0</v>
      </c>
      <c r="G9936" s="43">
        <v>-3016.6394140514999</v>
      </c>
    </row>
    <row r="9937" spans="1:7" x14ac:dyDescent="0.2">
      <c r="A9937" s="7">
        <v>9935</v>
      </c>
      <c r="B9937" s="43">
        <v>65.09</v>
      </c>
      <c r="C9937" s="43">
        <v>40050.146324221401</v>
      </c>
      <c r="D9937" s="43">
        <v>57014.642550486496</v>
      </c>
      <c r="E9937" s="43">
        <v>3101.9294174052998</v>
      </c>
      <c r="F9937" s="43">
        <v>0</v>
      </c>
      <c r="G9937" s="43">
        <v>-20066.425643670402</v>
      </c>
    </row>
    <row r="9938" spans="1:7" x14ac:dyDescent="0.2">
      <c r="A9938" s="7">
        <v>9936</v>
      </c>
      <c r="B9938" s="43">
        <v>91.99</v>
      </c>
      <c r="C9938" s="43">
        <v>23874.221615553601</v>
      </c>
      <c r="D9938" s="43">
        <v>15909.384894201599</v>
      </c>
      <c r="E9938" s="43">
        <v>2263.7986280999999</v>
      </c>
      <c r="F9938" s="43">
        <v>3147.6643696067999</v>
      </c>
      <c r="G9938" s="43">
        <v>2553.3737236451002</v>
      </c>
    </row>
    <row r="9939" spans="1:7" x14ac:dyDescent="0.2">
      <c r="A9939" s="7">
        <v>9937</v>
      </c>
      <c r="B9939" s="43">
        <v>65.39</v>
      </c>
      <c r="C9939" s="43">
        <v>78595.869836509999</v>
      </c>
      <c r="D9939" s="43">
        <v>81981.644919493498</v>
      </c>
      <c r="E9939" s="43">
        <v>6042.1087129559</v>
      </c>
      <c r="F9939" s="43">
        <v>0</v>
      </c>
      <c r="G9939" s="43">
        <v>-9427.8837959395005</v>
      </c>
    </row>
    <row r="9940" spans="1:7" x14ac:dyDescent="0.2">
      <c r="A9940" s="7">
        <v>9938</v>
      </c>
      <c r="B9940" s="43">
        <v>34.020000000000003</v>
      </c>
      <c r="C9940" s="43">
        <v>99074.984131712903</v>
      </c>
      <c r="D9940" s="43">
        <v>94639.732035001594</v>
      </c>
      <c r="E9940" s="43">
        <v>15076.691655034399</v>
      </c>
      <c r="F9940" s="43">
        <v>0</v>
      </c>
      <c r="G9940" s="43">
        <v>-10641.4395583231</v>
      </c>
    </row>
    <row r="9941" spans="1:7" x14ac:dyDescent="0.2">
      <c r="A9941" s="7">
        <v>9939</v>
      </c>
      <c r="B9941" s="43">
        <v>28.76</v>
      </c>
      <c r="C9941" s="43">
        <v>211975.92613811919</v>
      </c>
      <c r="D9941" s="43">
        <v>186422.81838022941</v>
      </c>
      <c r="E9941" s="43">
        <v>38086.805701630001</v>
      </c>
      <c r="F9941" s="43">
        <v>0</v>
      </c>
      <c r="G9941" s="43">
        <v>-12533.697943740201</v>
      </c>
    </row>
    <row r="9942" spans="1:7" x14ac:dyDescent="0.2">
      <c r="A9942" s="7">
        <v>9940</v>
      </c>
      <c r="B9942" s="43">
        <v>59.55</v>
      </c>
      <c r="C9942" s="43">
        <v>166214.57444688171</v>
      </c>
      <c r="D9942" s="43">
        <v>141871.31335299861</v>
      </c>
      <c r="E9942" s="43">
        <v>14265.610107632299</v>
      </c>
      <c r="F9942" s="43">
        <v>0</v>
      </c>
      <c r="G9942" s="43">
        <v>10077.650986250799</v>
      </c>
    </row>
    <row r="9943" spans="1:7" x14ac:dyDescent="0.2">
      <c r="A9943" s="7">
        <v>9941</v>
      </c>
      <c r="B9943" s="43">
        <v>37.67</v>
      </c>
      <c r="C9943" s="43">
        <v>269826.37939743378</v>
      </c>
      <c r="D9943" s="43">
        <v>235219.2102741703</v>
      </c>
      <c r="E9943" s="43">
        <v>37384.575831808499</v>
      </c>
      <c r="F9943" s="43">
        <v>0</v>
      </c>
      <c r="G9943" s="43">
        <v>-2777.4067085449001</v>
      </c>
    </row>
    <row r="9944" spans="1:7" x14ac:dyDescent="0.2">
      <c r="A9944" s="7">
        <v>9942</v>
      </c>
      <c r="B9944" s="43">
        <v>62.2</v>
      </c>
      <c r="C9944" s="43">
        <v>427620.07959590119</v>
      </c>
      <c r="D9944" s="43">
        <v>284658.67073523492</v>
      </c>
      <c r="E9944" s="43">
        <v>54930.035762916697</v>
      </c>
      <c r="F9944" s="43">
        <v>41374.271974610398</v>
      </c>
      <c r="G9944" s="43">
        <v>46657.101123139299</v>
      </c>
    </row>
    <row r="9945" spans="1:7" x14ac:dyDescent="0.2">
      <c r="A9945" s="7">
        <v>9943</v>
      </c>
      <c r="B9945" s="43">
        <v>32.89</v>
      </c>
      <c r="C9945" s="43">
        <v>133726.82399170409</v>
      </c>
      <c r="D9945" s="43">
        <v>101954.901585124</v>
      </c>
      <c r="E9945" s="43">
        <v>21466.165003038001</v>
      </c>
      <c r="F9945" s="43">
        <v>0</v>
      </c>
      <c r="G9945" s="43">
        <v>10305.7574035421</v>
      </c>
    </row>
    <row r="9946" spans="1:7" x14ac:dyDescent="0.2">
      <c r="A9946" s="7">
        <v>9944</v>
      </c>
      <c r="B9946" s="43">
        <v>117.4</v>
      </c>
      <c r="C9946" s="43">
        <v>706463.77752267383</v>
      </c>
      <c r="D9946" s="43">
        <v>541368.96482593112</v>
      </c>
      <c r="E9946" s="43">
        <v>31231.294732779301</v>
      </c>
      <c r="F9946" s="43">
        <v>0</v>
      </c>
      <c r="G9946" s="43">
        <v>133863.51796396339</v>
      </c>
    </row>
    <row r="9947" spans="1:7" x14ac:dyDescent="0.2">
      <c r="A9947" s="7">
        <v>9945</v>
      </c>
      <c r="B9947" s="43">
        <v>48.36</v>
      </c>
      <c r="C9947" s="43">
        <v>83369.463801695296</v>
      </c>
      <c r="D9947" s="43">
        <v>55535.8581481164</v>
      </c>
      <c r="E9947" s="43">
        <v>15104.462527330499</v>
      </c>
      <c r="F9947" s="43">
        <v>10983.6017120745</v>
      </c>
      <c r="G9947" s="43">
        <v>1745.5414141737999</v>
      </c>
    </row>
    <row r="9948" spans="1:7" x14ac:dyDescent="0.2">
      <c r="A9948" s="7">
        <v>9946</v>
      </c>
      <c r="B9948" s="43">
        <v>96.8</v>
      </c>
      <c r="C9948" s="43">
        <v>8159.2813489366999</v>
      </c>
      <c r="D9948" s="43">
        <v>5888.2989452573001</v>
      </c>
      <c r="E9948" s="43">
        <v>439.1523534936</v>
      </c>
      <c r="F9948" s="43">
        <v>0</v>
      </c>
      <c r="G9948" s="43">
        <v>1831.8300501858</v>
      </c>
    </row>
    <row r="9949" spans="1:7" x14ac:dyDescent="0.2">
      <c r="A9949" s="7">
        <v>9947</v>
      </c>
      <c r="B9949" s="43">
        <v>35.799999999999997</v>
      </c>
      <c r="C9949" s="43">
        <v>192811.81576979419</v>
      </c>
      <c r="D9949" s="43">
        <v>169668.1586597444</v>
      </c>
      <c r="E9949" s="43">
        <v>27798.535044030301</v>
      </c>
      <c r="F9949" s="43">
        <v>0</v>
      </c>
      <c r="G9949" s="43">
        <v>-4654.8779339805997</v>
      </c>
    </row>
    <row r="9950" spans="1:7" x14ac:dyDescent="0.2">
      <c r="A9950" s="7">
        <v>9948</v>
      </c>
      <c r="B9950" s="43">
        <v>29.1</v>
      </c>
      <c r="C9950" s="43">
        <v>60252.259977302398</v>
      </c>
      <c r="D9950" s="43">
        <v>52862.598601207901</v>
      </c>
      <c r="E9950" s="43">
        <v>10565.4961320806</v>
      </c>
      <c r="F9950" s="43">
        <v>0</v>
      </c>
      <c r="G9950" s="43">
        <v>-3175.8347559860999</v>
      </c>
    </row>
    <row r="9951" spans="1:7" x14ac:dyDescent="0.2">
      <c r="A9951" s="7">
        <v>9949</v>
      </c>
      <c r="B9951" s="43">
        <v>35.340000000000003</v>
      </c>
      <c r="C9951" s="43">
        <v>241180.2008405482</v>
      </c>
      <c r="D9951" s="43">
        <v>189291.31850279929</v>
      </c>
      <c r="E9951" s="43">
        <v>35237.570316508303</v>
      </c>
      <c r="F9951" s="43">
        <v>0</v>
      </c>
      <c r="G9951" s="43">
        <v>16651.312021240701</v>
      </c>
    </row>
    <row r="9952" spans="1:7" x14ac:dyDescent="0.2">
      <c r="A9952" s="7">
        <v>9950</v>
      </c>
      <c r="B9952" s="43">
        <v>93.55</v>
      </c>
      <c r="C9952" s="43">
        <v>257044.05455905679</v>
      </c>
      <c r="D9952" s="43">
        <v>220874.86463514241</v>
      </c>
      <c r="E9952" s="43">
        <v>14313.0772435856</v>
      </c>
      <c r="F9952" s="43">
        <v>0</v>
      </c>
      <c r="G9952" s="43">
        <v>21856.112680328799</v>
      </c>
    </row>
    <row r="9953" spans="1:7" x14ac:dyDescent="0.2">
      <c r="A9953" s="7">
        <v>9951</v>
      </c>
      <c r="B9953" s="43">
        <v>193.9</v>
      </c>
      <c r="C9953" s="43">
        <v>23147.512322188501</v>
      </c>
      <c r="D9953" s="43">
        <v>25311.231862254801</v>
      </c>
      <c r="E9953" s="43">
        <v>598.12927206740005</v>
      </c>
      <c r="F9953" s="43">
        <v>0</v>
      </c>
      <c r="G9953" s="43">
        <v>-2761.8488121337</v>
      </c>
    </row>
    <row r="9954" spans="1:7" x14ac:dyDescent="0.2">
      <c r="A9954" s="7">
        <v>9952</v>
      </c>
      <c r="B9954" s="43">
        <v>45.89</v>
      </c>
      <c r="C9954" s="43">
        <v>103412.5352251048</v>
      </c>
      <c r="D9954" s="43">
        <v>68908.387163565698</v>
      </c>
      <c r="E9954" s="43">
        <v>19662.346300491099</v>
      </c>
      <c r="F9954" s="43">
        <v>13593.7281194235</v>
      </c>
      <c r="G9954" s="43">
        <v>1248.0736416244999</v>
      </c>
    </row>
    <row r="9955" spans="1:7" x14ac:dyDescent="0.2">
      <c r="A9955" s="7">
        <v>9953</v>
      </c>
      <c r="B9955" s="43">
        <v>17.649999999999999</v>
      </c>
      <c r="C9955" s="43">
        <v>101780.8136763917</v>
      </c>
      <c r="D9955" s="43">
        <v>67720.154753650204</v>
      </c>
      <c r="E9955" s="43">
        <v>44336.836558240597</v>
      </c>
      <c r="F9955" s="43">
        <v>8098.6650911918996</v>
      </c>
      <c r="G9955" s="43">
        <v>-18374.842726690898</v>
      </c>
    </row>
    <row r="9956" spans="1:7" x14ac:dyDescent="0.2">
      <c r="A9956" s="7">
        <v>9954</v>
      </c>
      <c r="B9956" s="43">
        <v>366.45</v>
      </c>
      <c r="C9956" s="43">
        <v>763647.58419020404</v>
      </c>
      <c r="D9956" s="43">
        <v>719633.39495836187</v>
      </c>
      <c r="E9956" s="43">
        <v>10832.915097585699</v>
      </c>
      <c r="F9956" s="43">
        <v>0</v>
      </c>
      <c r="G9956" s="43">
        <v>33181.274134256499</v>
      </c>
    </row>
    <row r="9957" spans="1:7" x14ac:dyDescent="0.2">
      <c r="A9957" s="7">
        <v>9955</v>
      </c>
      <c r="B9957" s="43">
        <v>59.97</v>
      </c>
      <c r="C9957" s="43">
        <v>85258.382772632307</v>
      </c>
      <c r="D9957" s="43">
        <v>78079.711036684996</v>
      </c>
      <c r="E9957" s="43">
        <v>7213.9289392588998</v>
      </c>
      <c r="F9957" s="43">
        <v>0</v>
      </c>
      <c r="G9957" s="43">
        <v>-35.257203311600001</v>
      </c>
    </row>
    <row r="9958" spans="1:7" x14ac:dyDescent="0.2">
      <c r="A9958" s="7">
        <v>9956</v>
      </c>
      <c r="B9958" s="43">
        <v>115.37</v>
      </c>
      <c r="C9958" s="43">
        <v>344107.25013667502</v>
      </c>
      <c r="D9958" s="43">
        <v>424671.21851309051</v>
      </c>
      <c r="E9958" s="43">
        <v>15237.4622228027</v>
      </c>
      <c r="F9958" s="43">
        <v>0</v>
      </c>
      <c r="G9958" s="43">
        <v>-95801.430599218307</v>
      </c>
    </row>
    <row r="9959" spans="1:7" x14ac:dyDescent="0.2">
      <c r="A9959" s="7">
        <v>9957</v>
      </c>
      <c r="B9959" s="43">
        <v>80.099999999999994</v>
      </c>
      <c r="C9959" s="43">
        <v>207096.32334453409</v>
      </c>
      <c r="D9959" s="43">
        <v>193210.61913205759</v>
      </c>
      <c r="E9959" s="43">
        <v>13653.1397172665</v>
      </c>
      <c r="F9959" s="43">
        <v>0</v>
      </c>
      <c r="G9959" s="43">
        <v>232.56449520999999</v>
      </c>
    </row>
    <row r="9960" spans="1:7" x14ac:dyDescent="0.2">
      <c r="A9960" s="7">
        <v>9958</v>
      </c>
      <c r="B9960" s="43">
        <v>17.899999999999999</v>
      </c>
      <c r="C9960" s="43">
        <v>71925.344792768694</v>
      </c>
      <c r="D9960" s="43">
        <v>85223.400763377198</v>
      </c>
      <c r="E9960" s="43">
        <v>20776.075302355501</v>
      </c>
      <c r="F9960" s="43">
        <v>0</v>
      </c>
      <c r="G9960" s="43">
        <v>-34074.131272963998</v>
      </c>
    </row>
    <row r="9961" spans="1:7" x14ac:dyDescent="0.2">
      <c r="A9961" s="7">
        <v>9959</v>
      </c>
      <c r="B9961" s="43">
        <v>44.83</v>
      </c>
      <c r="C9961" s="43">
        <v>367914.49803560763</v>
      </c>
      <c r="D9961" s="43">
        <v>267016.88384599128</v>
      </c>
      <c r="E9961" s="43">
        <v>42730.172977882503</v>
      </c>
      <c r="F9961" s="43">
        <v>0</v>
      </c>
      <c r="G9961" s="43">
        <v>58167.4412117338</v>
      </c>
    </row>
    <row r="9962" spans="1:7" x14ac:dyDescent="0.2">
      <c r="A9962" s="7">
        <v>9960</v>
      </c>
      <c r="B9962" s="43">
        <v>15.23</v>
      </c>
      <c r="C9962" s="43">
        <v>1813.4513491616999</v>
      </c>
      <c r="D9962" s="43">
        <v>1208.4782300316001</v>
      </c>
      <c r="E9962" s="43">
        <v>938.30659112449996</v>
      </c>
      <c r="F9962" s="43">
        <v>173.95250500820001</v>
      </c>
      <c r="G9962" s="43">
        <v>-507.28597700260002</v>
      </c>
    </row>
    <row r="9963" spans="1:7" x14ac:dyDescent="0.2">
      <c r="A9963" s="7">
        <v>9961</v>
      </c>
      <c r="B9963" s="43">
        <v>18.78</v>
      </c>
      <c r="C9963" s="43">
        <v>53877.3899540477</v>
      </c>
      <c r="D9963" s="43">
        <v>49782.491203212303</v>
      </c>
      <c r="E9963" s="43">
        <v>14604.2360896224</v>
      </c>
      <c r="F9963" s="43">
        <v>0</v>
      </c>
      <c r="G9963" s="43">
        <v>-10509.337338787</v>
      </c>
    </row>
    <row r="9964" spans="1:7" x14ac:dyDescent="0.2">
      <c r="A9964" s="7">
        <v>9962</v>
      </c>
      <c r="B9964" s="43">
        <v>27.43</v>
      </c>
      <c r="C9964" s="43">
        <v>28913.4283610198</v>
      </c>
      <c r="D9964" s="43">
        <v>29091.101444436499</v>
      </c>
      <c r="E9964" s="43">
        <v>5305.2869380241</v>
      </c>
      <c r="F9964" s="43">
        <v>0</v>
      </c>
      <c r="G9964" s="43">
        <v>-5482.9600214407001</v>
      </c>
    </row>
    <row r="9965" spans="1:7" x14ac:dyDescent="0.2">
      <c r="A9965" s="7">
        <v>9963</v>
      </c>
      <c r="B9965" s="43">
        <v>226.35</v>
      </c>
      <c r="C9965" s="43">
        <v>75647.432903128894</v>
      </c>
      <c r="D9965" s="43">
        <v>55238.393870906097</v>
      </c>
      <c r="E9965" s="43">
        <v>1740.4638100948</v>
      </c>
      <c r="F9965" s="43">
        <v>0</v>
      </c>
      <c r="G9965" s="43">
        <v>18668.575222128002</v>
      </c>
    </row>
    <row r="9966" spans="1:7" x14ac:dyDescent="0.2">
      <c r="A9966" s="7">
        <v>9964</v>
      </c>
      <c r="B9966" s="43">
        <v>111.24</v>
      </c>
      <c r="C9966" s="43">
        <v>222622.19033654069</v>
      </c>
      <c r="D9966" s="43">
        <v>219883.16296319201</v>
      </c>
      <c r="E9966" s="43">
        <v>10324.5809047645</v>
      </c>
      <c r="F9966" s="43">
        <v>0</v>
      </c>
      <c r="G9966" s="43">
        <v>-7585.5535314157996</v>
      </c>
    </row>
    <row r="9967" spans="1:7" x14ac:dyDescent="0.2">
      <c r="A9967" s="7">
        <v>9965</v>
      </c>
      <c r="B9967" s="43">
        <v>56.42</v>
      </c>
      <c r="C9967" s="43">
        <v>350837.8632950302</v>
      </c>
      <c r="D9967" s="43">
        <v>233531.75718222509</v>
      </c>
      <c r="E9967" s="43">
        <v>47756.138024168496</v>
      </c>
      <c r="F9967" s="43">
        <v>27785.292859610599</v>
      </c>
      <c r="G9967" s="43">
        <v>41764.675229026099</v>
      </c>
    </row>
    <row r="9968" spans="1:7" x14ac:dyDescent="0.2">
      <c r="A9968" s="7">
        <v>9966</v>
      </c>
      <c r="B9968" s="43">
        <v>55.87</v>
      </c>
      <c r="C9968" s="43">
        <v>300661.8858592129</v>
      </c>
      <c r="D9968" s="43">
        <v>220138.5930129578</v>
      </c>
      <c r="E9968" s="43">
        <v>27990.773065353998</v>
      </c>
      <c r="F9968" s="43">
        <v>0</v>
      </c>
      <c r="G9968" s="43">
        <v>52532.519780901202</v>
      </c>
    </row>
    <row r="9969" spans="1:7" x14ac:dyDescent="0.2">
      <c r="A9969" s="7">
        <v>9967</v>
      </c>
      <c r="B9969" s="43">
        <v>4.8499999999999996</v>
      </c>
      <c r="C9969" s="43">
        <v>16201.1004477486</v>
      </c>
      <c r="D9969" s="43">
        <v>15958.169768644801</v>
      </c>
      <c r="E9969" s="43">
        <v>17032.040940790499</v>
      </c>
      <c r="F9969" s="43">
        <v>0</v>
      </c>
      <c r="G9969" s="43">
        <v>-16789.110261686601</v>
      </c>
    </row>
    <row r="9970" spans="1:7" x14ac:dyDescent="0.2">
      <c r="A9970" s="7">
        <v>9968</v>
      </c>
      <c r="B9970" s="43">
        <v>46.72</v>
      </c>
      <c r="C9970" s="43">
        <v>507345.44058102608</v>
      </c>
      <c r="D9970" s="43">
        <v>337753.17947955918</v>
      </c>
      <c r="E9970" s="43">
        <v>86635.267911392395</v>
      </c>
      <c r="F9970" s="43">
        <v>49058.8098984971</v>
      </c>
      <c r="G9970" s="43">
        <v>33898.183291577399</v>
      </c>
    </row>
    <row r="9971" spans="1:7" x14ac:dyDescent="0.2">
      <c r="A9971" s="7">
        <v>9969</v>
      </c>
      <c r="B9971" s="43">
        <v>125.88</v>
      </c>
      <c r="C9971" s="43">
        <v>694869.27901108842</v>
      </c>
      <c r="D9971" s="43">
        <v>517265.28201850777</v>
      </c>
      <c r="E9971" s="43">
        <v>28709.341769419701</v>
      </c>
      <c r="F9971" s="43">
        <v>0</v>
      </c>
      <c r="G9971" s="43">
        <v>148894.65522316101</v>
      </c>
    </row>
    <row r="9972" spans="1:7" x14ac:dyDescent="0.2">
      <c r="A9972" s="7">
        <v>9970</v>
      </c>
      <c r="B9972" s="43">
        <v>8.39</v>
      </c>
      <c r="C9972" s="43">
        <v>13558.452182527601</v>
      </c>
      <c r="D9972" s="43">
        <v>9025.6220727082</v>
      </c>
      <c r="E9972" s="43">
        <v>14253.491617146101</v>
      </c>
      <c r="F9972" s="43">
        <v>1791.7284806125001</v>
      </c>
      <c r="G9972" s="43">
        <v>-11512.389987939199</v>
      </c>
    </row>
    <row r="9973" spans="1:7" x14ac:dyDescent="0.2">
      <c r="A9973" s="7">
        <v>9971</v>
      </c>
      <c r="B9973" s="43">
        <v>13.76</v>
      </c>
      <c r="C9973" s="43">
        <v>70839.816526901093</v>
      </c>
      <c r="D9973" s="43">
        <v>49057.964944420397</v>
      </c>
      <c r="E9973" s="43">
        <v>28015.323111247701</v>
      </c>
      <c r="F9973" s="43">
        <v>467.84</v>
      </c>
      <c r="G9973" s="43">
        <v>-6701.3115287669998</v>
      </c>
    </row>
    <row r="9974" spans="1:7" x14ac:dyDescent="0.2">
      <c r="A9974" s="7">
        <v>9972</v>
      </c>
      <c r="B9974" s="43">
        <v>84.38</v>
      </c>
      <c r="C9974" s="43">
        <v>79641.6494302879</v>
      </c>
      <c r="D9974" s="43">
        <v>115139.7190654736</v>
      </c>
      <c r="E9974" s="43">
        <v>4748.4897434897002</v>
      </c>
      <c r="F9974" s="43">
        <v>0</v>
      </c>
      <c r="G9974" s="43">
        <v>-40246.559378675403</v>
      </c>
    </row>
    <row r="9975" spans="1:7" x14ac:dyDescent="0.2">
      <c r="A9975" s="7">
        <v>9973</v>
      </c>
      <c r="B9975" s="43">
        <v>45.5</v>
      </c>
      <c r="C9975" s="43">
        <v>320119.75152383052</v>
      </c>
      <c r="D9975" s="43">
        <v>287028.0143238476</v>
      </c>
      <c r="E9975" s="43">
        <v>37102.901413304899</v>
      </c>
      <c r="F9975" s="43">
        <v>0</v>
      </c>
      <c r="G9975" s="43">
        <v>-4011.1642133220998</v>
      </c>
    </row>
    <row r="9976" spans="1:7" x14ac:dyDescent="0.2">
      <c r="A9976" s="7">
        <v>9974</v>
      </c>
      <c r="B9976" s="43">
        <v>32.1</v>
      </c>
      <c r="C9976" s="43">
        <v>175344.8347635433</v>
      </c>
      <c r="D9976" s="43">
        <v>193048.83999920849</v>
      </c>
      <c r="E9976" s="43">
        <v>28354.197172117201</v>
      </c>
      <c r="F9976" s="43">
        <v>0</v>
      </c>
      <c r="G9976" s="43">
        <v>-46058.202407782403</v>
      </c>
    </row>
    <row r="9977" spans="1:7" x14ac:dyDescent="0.2">
      <c r="A9977" s="7">
        <v>9975</v>
      </c>
      <c r="B9977" s="43">
        <v>11.31</v>
      </c>
      <c r="C9977" s="43">
        <v>117517.44178412489</v>
      </c>
      <c r="D9977" s="43">
        <v>78228.443965226805</v>
      </c>
      <c r="E9977" s="43">
        <v>82972.993679852996</v>
      </c>
      <c r="F9977" s="43">
        <v>11349.2857598712</v>
      </c>
      <c r="G9977" s="43">
        <v>-55033.281620825997</v>
      </c>
    </row>
    <row r="9978" spans="1:7" x14ac:dyDescent="0.2">
      <c r="A9978" s="7">
        <v>9976</v>
      </c>
      <c r="B9978" s="43">
        <v>70.63</v>
      </c>
      <c r="C9978" s="43">
        <v>240263.93459197579</v>
      </c>
      <c r="D9978" s="43">
        <v>162653.49022960951</v>
      </c>
      <c r="E9978" s="43">
        <v>18544.119721044299</v>
      </c>
      <c r="F9978" s="43">
        <v>12604.0462001755</v>
      </c>
      <c r="G9978" s="43">
        <v>46462.278441146504</v>
      </c>
    </row>
    <row r="9979" spans="1:7" x14ac:dyDescent="0.2">
      <c r="A9979" s="7">
        <v>9977</v>
      </c>
      <c r="B9979" s="43">
        <v>218.01</v>
      </c>
      <c r="C9979" s="43">
        <v>227726.5979302068</v>
      </c>
      <c r="D9979" s="43">
        <v>186096.5293565827</v>
      </c>
      <c r="E9979" s="43">
        <v>5401.0558355748999</v>
      </c>
      <c r="F9979" s="43">
        <v>0</v>
      </c>
      <c r="G9979" s="43">
        <v>36229.012738049198</v>
      </c>
    </row>
    <row r="9980" spans="1:7" x14ac:dyDescent="0.2">
      <c r="A9980" s="7">
        <v>9978</v>
      </c>
      <c r="B9980" s="43">
        <v>90.45</v>
      </c>
      <c r="C9980" s="43">
        <v>0</v>
      </c>
      <c r="D9980" s="43">
        <v>0</v>
      </c>
      <c r="E9980" s="43">
        <v>0</v>
      </c>
      <c r="F9980" s="43">
        <v>0</v>
      </c>
      <c r="G9980" s="43">
        <v>0</v>
      </c>
    </row>
    <row r="9981" spans="1:7" x14ac:dyDescent="0.2">
      <c r="A9981" s="7">
        <v>9979</v>
      </c>
      <c r="B9981" s="43">
        <v>39.93</v>
      </c>
      <c r="C9981" s="43">
        <v>83756.344231402298</v>
      </c>
      <c r="D9981" s="43">
        <v>84662.847577883498</v>
      </c>
      <c r="E9981" s="43">
        <v>10630.6572257359</v>
      </c>
      <c r="F9981" s="43">
        <v>0</v>
      </c>
      <c r="G9981" s="43">
        <v>-11537.160572217201</v>
      </c>
    </row>
    <row r="9982" spans="1:7" x14ac:dyDescent="0.2">
      <c r="A9982" s="7">
        <v>9980</v>
      </c>
      <c r="B9982" s="43">
        <v>46.5</v>
      </c>
      <c r="C9982" s="43">
        <v>305080.05378384551</v>
      </c>
      <c r="D9982" s="43">
        <v>203107.72192978079</v>
      </c>
      <c r="E9982" s="43">
        <v>57812.268388664997</v>
      </c>
      <c r="F9982" s="43">
        <v>40363.802000091098</v>
      </c>
      <c r="G9982" s="43">
        <v>3796.2614653085998</v>
      </c>
    </row>
    <row r="9983" spans="1:7" x14ac:dyDescent="0.2">
      <c r="A9983" s="7">
        <v>9981</v>
      </c>
      <c r="B9983" s="43">
        <v>31.4</v>
      </c>
      <c r="C9983" s="43">
        <v>147926.30353782221</v>
      </c>
      <c r="D9983" s="43">
        <v>98511.623083047205</v>
      </c>
      <c r="E9983" s="43">
        <v>41346.980612082501</v>
      </c>
      <c r="F9983" s="43">
        <v>19552.137187807399</v>
      </c>
      <c r="G9983" s="43">
        <v>-11484.4373451149</v>
      </c>
    </row>
    <row r="9984" spans="1:7" x14ac:dyDescent="0.2">
      <c r="A9984" s="7">
        <v>9982</v>
      </c>
      <c r="B9984" s="43">
        <v>55.38</v>
      </c>
      <c r="C9984" s="43">
        <v>106298.48831982139</v>
      </c>
      <c r="D9984" s="43">
        <v>84956.925259766198</v>
      </c>
      <c r="E9984" s="43">
        <v>10307.8675020131</v>
      </c>
      <c r="F9984" s="43">
        <v>0</v>
      </c>
      <c r="G9984" s="43">
        <v>11033.6955580422</v>
      </c>
    </row>
    <row r="9985" spans="1:7" x14ac:dyDescent="0.2">
      <c r="A9985" s="7">
        <v>9983</v>
      </c>
      <c r="B9985" s="43">
        <v>57.63</v>
      </c>
      <c r="C9985" s="43">
        <v>369854.93799178721</v>
      </c>
      <c r="D9985" s="43">
        <v>313594.40952632867</v>
      </c>
      <c r="E9985" s="43">
        <v>34246.543080483803</v>
      </c>
      <c r="F9985" s="43">
        <v>0</v>
      </c>
      <c r="G9985" s="43">
        <v>22013.9853849748</v>
      </c>
    </row>
    <row r="9986" spans="1:7" x14ac:dyDescent="0.2">
      <c r="A9986" s="7">
        <v>9984</v>
      </c>
      <c r="B9986" s="43">
        <v>35.61</v>
      </c>
      <c r="C9986" s="43">
        <v>78040.351131128205</v>
      </c>
      <c r="D9986" s="43">
        <v>52502.078849502199</v>
      </c>
      <c r="E9986" s="43">
        <v>11948.998765273</v>
      </c>
      <c r="F9986" s="43">
        <v>5135.0833815172</v>
      </c>
      <c r="G9986" s="43">
        <v>8454.1901348358006</v>
      </c>
    </row>
    <row r="9987" spans="1:7" x14ac:dyDescent="0.2">
      <c r="A9987" s="7">
        <v>9985</v>
      </c>
      <c r="B9987" s="43">
        <v>171.07</v>
      </c>
      <c r="C9987" s="43">
        <v>960398.63035449281</v>
      </c>
      <c r="D9987" s="43">
        <v>725311.91148492857</v>
      </c>
      <c r="E9987" s="43">
        <v>29792.114968362701</v>
      </c>
      <c r="F9987" s="43">
        <v>0</v>
      </c>
      <c r="G9987" s="43">
        <v>205294.6039012016</v>
      </c>
    </row>
    <row r="9988" spans="1:7" x14ac:dyDescent="0.2">
      <c r="A9988" s="7">
        <v>9986</v>
      </c>
      <c r="B9988" s="43">
        <v>34.049999999999997</v>
      </c>
      <c r="C9988" s="43">
        <v>380903.87291258707</v>
      </c>
      <c r="D9988" s="43">
        <v>267558.18952640379</v>
      </c>
      <c r="E9988" s="43">
        <v>59581.214334189201</v>
      </c>
      <c r="F9988" s="43">
        <v>0</v>
      </c>
      <c r="G9988" s="43">
        <v>53764.469051994201</v>
      </c>
    </row>
    <row r="9989" spans="1:7" x14ac:dyDescent="0.2">
      <c r="A9989" s="7">
        <v>9987</v>
      </c>
      <c r="B9989" s="43">
        <v>36.08</v>
      </c>
      <c r="C9989" s="43">
        <v>21963.5776908384</v>
      </c>
      <c r="D9989" s="43">
        <v>21627.591168904899</v>
      </c>
      <c r="E9989" s="43">
        <v>3073.9034743010002</v>
      </c>
      <c r="F9989" s="43">
        <v>0</v>
      </c>
      <c r="G9989" s="43">
        <v>-2737.9169523675</v>
      </c>
    </row>
    <row r="9990" spans="1:7" x14ac:dyDescent="0.2">
      <c r="A9990" s="7">
        <v>9988</v>
      </c>
      <c r="B9990" s="43">
        <v>14.06</v>
      </c>
      <c r="C9990" s="43">
        <v>2971.9216826889001</v>
      </c>
      <c r="D9990" s="43">
        <v>2417.3752753324002</v>
      </c>
      <c r="E9990" s="43">
        <v>1108.9928867341</v>
      </c>
      <c r="F9990" s="43">
        <v>0</v>
      </c>
      <c r="G9990" s="43">
        <v>-554.44647937750005</v>
      </c>
    </row>
    <row r="9991" spans="1:7" x14ac:dyDescent="0.2">
      <c r="A9991" s="7">
        <v>9989</v>
      </c>
      <c r="B9991" s="43">
        <v>185.49</v>
      </c>
      <c r="C9991" s="43">
        <v>913978.31607781199</v>
      </c>
      <c r="D9991" s="43">
        <v>1196089.601474375</v>
      </c>
      <c r="E9991" s="43">
        <v>25279.454547752099</v>
      </c>
      <c r="F9991" s="43">
        <v>0</v>
      </c>
      <c r="G9991" s="43">
        <v>-307390.73994431522</v>
      </c>
    </row>
    <row r="9992" spans="1:7" x14ac:dyDescent="0.2">
      <c r="A9992" s="7">
        <v>9990</v>
      </c>
      <c r="B9992" s="43">
        <v>23.43</v>
      </c>
      <c r="C9992" s="43">
        <v>120043.5789993806</v>
      </c>
      <c r="D9992" s="43">
        <v>125834.4376933821</v>
      </c>
      <c r="E9992" s="43">
        <v>26556.037178626098</v>
      </c>
      <c r="F9992" s="43">
        <v>0</v>
      </c>
      <c r="G9992" s="43">
        <v>-32346.8958726276</v>
      </c>
    </row>
    <row r="9993" spans="1:7" x14ac:dyDescent="0.2">
      <c r="A9993" s="7">
        <v>9991</v>
      </c>
      <c r="B9993" s="43">
        <v>28.45</v>
      </c>
      <c r="C9993" s="43">
        <v>57724.266515492498</v>
      </c>
      <c r="D9993" s="43">
        <v>38662.624516989199</v>
      </c>
      <c r="E9993" s="43">
        <v>10846.3418243018</v>
      </c>
      <c r="F9993" s="43">
        <v>5092.6893892479002</v>
      </c>
      <c r="G9993" s="43">
        <v>3122.6107849535001</v>
      </c>
    </row>
    <row r="9994" spans="1:7" x14ac:dyDescent="0.2">
      <c r="A9994" s="7">
        <v>9992</v>
      </c>
      <c r="B9994" s="43">
        <v>45.15</v>
      </c>
      <c r="C9994" s="43">
        <v>46870.159489060301</v>
      </c>
      <c r="D9994" s="43">
        <v>44196.050378829903</v>
      </c>
      <c r="E9994" s="43">
        <v>5265.3940849125001</v>
      </c>
      <c r="F9994" s="43">
        <v>0</v>
      </c>
      <c r="G9994" s="43">
        <v>-2591.2849746820998</v>
      </c>
    </row>
    <row r="9995" spans="1:7" x14ac:dyDescent="0.2">
      <c r="A9995" s="7">
        <v>9993</v>
      </c>
      <c r="B9995" s="43">
        <v>39.82</v>
      </c>
      <c r="C9995" s="43">
        <v>8591.3436346745002</v>
      </c>
      <c r="D9995" s="43">
        <v>6880.0940824448999</v>
      </c>
      <c r="E9995" s="43">
        <v>1133.2467156052001</v>
      </c>
      <c r="F9995" s="43">
        <v>0</v>
      </c>
      <c r="G9995" s="43">
        <v>578.00283662439995</v>
      </c>
    </row>
    <row r="9996" spans="1:7" x14ac:dyDescent="0.2">
      <c r="A9996" s="7">
        <v>9994</v>
      </c>
      <c r="B9996" s="43">
        <v>151.79</v>
      </c>
      <c r="C9996" s="43">
        <v>821709.14889513992</v>
      </c>
      <c r="D9996" s="43">
        <v>821938.15985528671</v>
      </c>
      <c r="E9996" s="43">
        <v>28487.817325173201</v>
      </c>
      <c r="F9996" s="43">
        <v>0</v>
      </c>
      <c r="G9996" s="43">
        <v>-28716.82828532</v>
      </c>
    </row>
    <row r="9997" spans="1:7" x14ac:dyDescent="0.2">
      <c r="A9997" s="7">
        <v>9995</v>
      </c>
      <c r="B9997" s="43">
        <v>6.28</v>
      </c>
      <c r="C9997" s="43">
        <v>12077.019640870099</v>
      </c>
      <c r="D9997" s="43">
        <v>11933.672073616801</v>
      </c>
      <c r="E9997" s="43">
        <v>9836.6568970098997</v>
      </c>
      <c r="F9997" s="43">
        <v>0</v>
      </c>
      <c r="G9997" s="43">
        <v>-9693.3093297565993</v>
      </c>
    </row>
    <row r="9998" spans="1:7" x14ac:dyDescent="0.2">
      <c r="A9998" s="7">
        <v>9996</v>
      </c>
      <c r="B9998" s="43">
        <v>191.42</v>
      </c>
      <c r="C9998" s="43">
        <v>357426.74478346738</v>
      </c>
      <c r="D9998" s="43">
        <v>405876.50789004233</v>
      </c>
      <c r="E9998" s="43">
        <v>9647.9856776736997</v>
      </c>
      <c r="F9998" s="43">
        <v>0</v>
      </c>
      <c r="G9998" s="43">
        <v>-58097.748784248601</v>
      </c>
    </row>
    <row r="9999" spans="1:7" x14ac:dyDescent="0.2">
      <c r="A9999" s="7">
        <v>9997</v>
      </c>
      <c r="B9999" s="43">
        <v>61.47</v>
      </c>
      <c r="C9999" s="43">
        <v>59174.709161049097</v>
      </c>
      <c r="D9999" s="43">
        <v>59908.524649865198</v>
      </c>
      <c r="E9999" s="43">
        <v>4835.2372015910996</v>
      </c>
      <c r="F9999" s="43">
        <v>0</v>
      </c>
      <c r="G9999" s="43">
        <v>-5569.0526904071003</v>
      </c>
    </row>
    <row r="10000" spans="1:7" x14ac:dyDescent="0.2">
      <c r="A10000" s="7">
        <v>9998</v>
      </c>
      <c r="B10000" s="43">
        <v>157.54</v>
      </c>
      <c r="C10000" s="43">
        <v>131473.87059448269</v>
      </c>
      <c r="D10000" s="43">
        <v>141954.00947678261</v>
      </c>
      <c r="E10000" s="43">
        <v>4330.3943580430996</v>
      </c>
      <c r="F10000" s="43">
        <v>0</v>
      </c>
      <c r="G10000" s="43">
        <v>-14810.533240343</v>
      </c>
    </row>
    <row r="10001" spans="1:7" x14ac:dyDescent="0.2">
      <c r="A10001" s="7">
        <v>9999</v>
      </c>
      <c r="B10001" s="43">
        <v>41.38</v>
      </c>
      <c r="C10001" s="43">
        <v>56158.087855727099</v>
      </c>
      <c r="D10001" s="43">
        <v>39216.0817154369</v>
      </c>
      <c r="E10001" s="43">
        <v>7383.6809593538001</v>
      </c>
      <c r="F10001" s="43">
        <v>372.42</v>
      </c>
      <c r="G10001" s="43">
        <v>9185.9051809363009</v>
      </c>
    </row>
    <row r="10002" spans="1:7" x14ac:dyDescent="0.2">
      <c r="A10002" s="7">
        <v>10000</v>
      </c>
      <c r="B10002" s="43">
        <v>31.84</v>
      </c>
      <c r="C10002" s="43">
        <v>7927.4411139144004</v>
      </c>
      <c r="D10002" s="43">
        <v>7433.4454916814002</v>
      </c>
      <c r="E10002" s="43">
        <v>1251.5874809531001</v>
      </c>
      <c r="F10002" s="43">
        <v>0</v>
      </c>
      <c r="G10002" s="43">
        <v>-757.59185872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1:M10012"/>
  <sheetViews>
    <sheetView showGridLines="0" workbookViewId="0">
      <pane ySplit="12" topLeftCell="A13" activePane="bottomLeft" state="frozen"/>
      <selection pane="bottomLeft"/>
    </sheetView>
  </sheetViews>
  <sheetFormatPr baseColWidth="10" defaultColWidth="8.83203125" defaultRowHeight="15" x14ac:dyDescent="0.2"/>
  <cols>
    <col min="1" max="1" width="3" customWidth="1"/>
    <col min="2" max="2" width="30" customWidth="1"/>
    <col min="3" max="4" width="16" customWidth="1"/>
    <col min="5" max="5" width="14" customWidth="1"/>
    <col min="6" max="7" width="16" customWidth="1"/>
    <col min="8" max="8" width="14" customWidth="1"/>
    <col min="9" max="9" width="10" customWidth="1"/>
  </cols>
  <sheetData>
    <row r="1" spans="2:13" x14ac:dyDescent="0.2">
      <c r="B1" s="3" t="s">
        <v>210</v>
      </c>
    </row>
    <row r="2" spans="2:13" x14ac:dyDescent="0.2">
      <c r="B2" s="12" t="s">
        <v>211</v>
      </c>
    </row>
    <row r="4" spans="2:13" x14ac:dyDescent="0.2">
      <c r="B4" s="5" t="s">
        <v>212</v>
      </c>
      <c r="C4" s="44">
        <v>10000</v>
      </c>
    </row>
    <row r="5" spans="2:13" x14ac:dyDescent="0.2">
      <c r="B5" s="5" t="s">
        <v>213</v>
      </c>
      <c r="C5" s="44">
        <v>10000</v>
      </c>
    </row>
    <row r="6" spans="2:13" x14ac:dyDescent="0.2">
      <c r="B6" s="5" t="s">
        <v>214</v>
      </c>
      <c r="C6" s="44">
        <v>0</v>
      </c>
    </row>
    <row r="7" spans="2:13" x14ac:dyDescent="0.2">
      <c r="B7" s="5" t="s">
        <v>215</v>
      </c>
      <c r="C7" s="44">
        <v>0</v>
      </c>
    </row>
    <row r="8" spans="2:13" x14ac:dyDescent="0.2">
      <c r="B8" s="5" t="s">
        <v>216</v>
      </c>
      <c r="C8" s="44">
        <v>6.40972830368014E-11</v>
      </c>
    </row>
    <row r="9" spans="2:13" x14ac:dyDescent="0.2">
      <c r="B9" s="5" t="s">
        <v>217</v>
      </c>
      <c r="C9" s="44">
        <v>160.30000000000001</v>
      </c>
    </row>
    <row r="10" spans="2:13" x14ac:dyDescent="0.2">
      <c r="B10" s="3" t="s">
        <v>218</v>
      </c>
      <c r="C10" s="45" t="s">
        <v>230</v>
      </c>
    </row>
    <row r="12" spans="2:13" x14ac:dyDescent="0.2">
      <c r="B12" s="10" t="s">
        <v>96</v>
      </c>
      <c r="C12" s="10" t="s">
        <v>219</v>
      </c>
      <c r="D12" s="10" t="s">
        <v>220</v>
      </c>
      <c r="E12" s="10" t="s">
        <v>221</v>
      </c>
      <c r="F12" s="10" t="s">
        <v>222</v>
      </c>
      <c r="G12" s="10" t="s">
        <v>223</v>
      </c>
      <c r="H12" s="10" t="s">
        <v>224</v>
      </c>
      <c r="I12" s="10" t="s">
        <v>225</v>
      </c>
      <c r="J12" s="10" t="s">
        <v>226</v>
      </c>
      <c r="K12" s="10" t="s">
        <v>227</v>
      </c>
      <c r="L12" s="10" t="s">
        <v>228</v>
      </c>
      <c r="M12" s="10" t="s">
        <v>229</v>
      </c>
    </row>
    <row r="13" spans="2:13" x14ac:dyDescent="0.2">
      <c r="B13">
        <v>1</v>
      </c>
      <c r="C13">
        <v>94.84</v>
      </c>
      <c r="D13">
        <v>94.84</v>
      </c>
      <c r="E13">
        <v>0</v>
      </c>
      <c r="F13">
        <v>4.9301215599467985E-16</v>
      </c>
      <c r="G13">
        <v>2.4518114925715706E-16</v>
      </c>
      <c r="H13">
        <v>3.7237561865575952E-16</v>
      </c>
      <c r="I13">
        <v>5.0836330782182521E-16</v>
      </c>
      <c r="J13">
        <v>108625.00562388368</v>
      </c>
      <c r="K13">
        <v>108625.00562388349</v>
      </c>
      <c r="L13">
        <v>1.7415409728381637E-15</v>
      </c>
      <c r="M13" t="b">
        <v>1</v>
      </c>
    </row>
    <row r="14" spans="2:13" x14ac:dyDescent="0.2">
      <c r="B14">
        <v>2</v>
      </c>
      <c r="C14">
        <v>61.14</v>
      </c>
      <c r="D14">
        <v>61.14</v>
      </c>
      <c r="E14">
        <v>0</v>
      </c>
      <c r="F14">
        <v>4.3870645582291552E-16</v>
      </c>
      <c r="G14">
        <v>1.327560388632065E-16</v>
      </c>
      <c r="H14">
        <v>2.4296474108704E-15</v>
      </c>
      <c r="I14">
        <v>0</v>
      </c>
      <c r="J14">
        <v>-18339.113004545645</v>
      </c>
      <c r="K14">
        <v>-18339.113004545601</v>
      </c>
      <c r="L14">
        <v>2.3804720366944616E-15</v>
      </c>
      <c r="M14" t="b">
        <v>1</v>
      </c>
    </row>
    <row r="15" spans="2:13" x14ac:dyDescent="0.2">
      <c r="B15">
        <v>3</v>
      </c>
      <c r="C15">
        <v>158.65</v>
      </c>
      <c r="D15">
        <v>158.65</v>
      </c>
      <c r="E15">
        <v>0</v>
      </c>
      <c r="F15">
        <v>0</v>
      </c>
      <c r="G15">
        <v>8.7044388104807556E-16</v>
      </c>
      <c r="H15">
        <v>4.012886770409116E-16</v>
      </c>
      <c r="I15">
        <v>0</v>
      </c>
      <c r="J15">
        <v>265915.61212123948</v>
      </c>
      <c r="K15">
        <v>265915.61212123989</v>
      </c>
      <c r="L15">
        <v>1.5322666583731836E-15</v>
      </c>
      <c r="M15" t="b">
        <v>1</v>
      </c>
    </row>
    <row r="16" spans="2:13" x14ac:dyDescent="0.2">
      <c r="B16">
        <v>4</v>
      </c>
      <c r="C16">
        <v>39.520000000000003</v>
      </c>
      <c r="D16">
        <v>39.520000000000003</v>
      </c>
      <c r="E16">
        <v>0</v>
      </c>
      <c r="F16">
        <v>2.0501881117426027E-16</v>
      </c>
      <c r="G16">
        <v>4.3975821344901179E-16</v>
      </c>
      <c r="H16">
        <v>5.8086071195085224E-16</v>
      </c>
      <c r="I16">
        <v>0</v>
      </c>
      <c r="J16">
        <v>-18390.488282565442</v>
      </c>
      <c r="K16">
        <v>-18390.488282565599</v>
      </c>
      <c r="L16">
        <v>8.5061955017933965E-15</v>
      </c>
      <c r="M16" t="b">
        <v>1</v>
      </c>
    </row>
    <row r="17" spans="2:13" x14ac:dyDescent="0.2">
      <c r="B17">
        <v>5</v>
      </c>
      <c r="C17">
        <v>41.46</v>
      </c>
      <c r="D17">
        <v>41.46</v>
      </c>
      <c r="E17">
        <v>0</v>
      </c>
      <c r="F17">
        <v>3.9694689152794685E-16</v>
      </c>
      <c r="G17">
        <v>1.6525166837383781E-16</v>
      </c>
      <c r="H17">
        <v>5.2240331973007385E-16</v>
      </c>
      <c r="I17">
        <v>0</v>
      </c>
      <c r="J17">
        <v>31967.360376723278</v>
      </c>
      <c r="K17">
        <v>31967.3603767233</v>
      </c>
      <c r="L17">
        <v>6.8281749213313262E-16</v>
      </c>
      <c r="M17" t="b">
        <v>1</v>
      </c>
    </row>
    <row r="18" spans="2:13" x14ac:dyDescent="0.2">
      <c r="B18">
        <v>6</v>
      </c>
      <c r="C18">
        <v>27.76</v>
      </c>
      <c r="D18">
        <v>27.76</v>
      </c>
      <c r="E18">
        <v>0</v>
      </c>
      <c r="F18">
        <v>1.3127723652332797E-16</v>
      </c>
      <c r="G18">
        <v>4.5394688729275251E-16</v>
      </c>
      <c r="H18">
        <v>6.8217594434278353E-16</v>
      </c>
      <c r="I18">
        <v>0</v>
      </c>
      <c r="J18">
        <v>-13304.329184072274</v>
      </c>
      <c r="K18">
        <v>-13304.3291840724</v>
      </c>
      <c r="L18">
        <v>9.4337915958154253E-15</v>
      </c>
      <c r="M18" t="b">
        <v>1</v>
      </c>
    </row>
    <row r="19" spans="2:13" x14ac:dyDescent="0.2">
      <c r="B19">
        <v>7</v>
      </c>
      <c r="C19">
        <v>69.150000000000006</v>
      </c>
      <c r="D19">
        <v>69.150000000000006</v>
      </c>
      <c r="E19">
        <v>0</v>
      </c>
      <c r="F19">
        <v>1.3090841300206173E-16</v>
      </c>
      <c r="G19">
        <v>1.3357387376664616E-16</v>
      </c>
      <c r="H19">
        <v>2.1331704037374011E-15</v>
      </c>
      <c r="I19">
        <v>0</v>
      </c>
      <c r="J19">
        <v>-5882.5922341571159</v>
      </c>
      <c r="K19">
        <v>-5882.5922341572004</v>
      </c>
      <c r="L19">
        <v>1.4378526319358348E-14</v>
      </c>
      <c r="M19" t="b">
        <v>1</v>
      </c>
    </row>
    <row r="20" spans="2:13" x14ac:dyDescent="0.2">
      <c r="B20">
        <v>8</v>
      </c>
      <c r="C20">
        <v>16.059999999999999</v>
      </c>
      <c r="D20">
        <v>16.059999999999999</v>
      </c>
      <c r="E20">
        <v>0</v>
      </c>
      <c r="F20">
        <v>4.9699156084985586E-16</v>
      </c>
      <c r="G20">
        <v>0</v>
      </c>
      <c r="H20">
        <v>1.2788810647568779E-16</v>
      </c>
      <c r="I20">
        <v>0</v>
      </c>
      <c r="J20">
        <v>-20137.333345937048</v>
      </c>
      <c r="K20">
        <v>-20137.333345937099</v>
      </c>
      <c r="L20">
        <v>2.5292178673478604E-15</v>
      </c>
      <c r="M20" t="b">
        <v>1</v>
      </c>
    </row>
    <row r="21" spans="2:13" x14ac:dyDescent="0.2">
      <c r="B21">
        <v>9</v>
      </c>
      <c r="C21">
        <v>146.15</v>
      </c>
      <c r="D21">
        <v>146.15</v>
      </c>
      <c r="E21">
        <v>0</v>
      </c>
      <c r="F21">
        <v>4.1763598166768686E-16</v>
      </c>
      <c r="G21">
        <v>4.1594938961883005E-16</v>
      </c>
      <c r="H21">
        <v>1.754973122660195E-15</v>
      </c>
      <c r="I21">
        <v>0</v>
      </c>
      <c r="J21">
        <v>-16206.082411909762</v>
      </c>
      <c r="K21">
        <v>-16206.0824119097</v>
      </c>
      <c r="L21">
        <v>3.8161992607855265E-15</v>
      </c>
      <c r="M21" t="b">
        <v>1</v>
      </c>
    </row>
    <row r="22" spans="2:13" x14ac:dyDescent="0.2">
      <c r="B22">
        <v>10</v>
      </c>
      <c r="C22">
        <v>91.68</v>
      </c>
      <c r="D22">
        <v>91.68</v>
      </c>
      <c r="E22">
        <v>0</v>
      </c>
      <c r="F22">
        <v>7.2637766087879175E-16</v>
      </c>
      <c r="G22">
        <v>7.3541437067072993E-16</v>
      </c>
      <c r="H22">
        <v>2.8990950017189435E-15</v>
      </c>
      <c r="I22">
        <v>0</v>
      </c>
      <c r="J22">
        <v>-11597.360769926585</v>
      </c>
      <c r="K22">
        <v>-11597.360769926599</v>
      </c>
      <c r="L22">
        <v>1.254760933720522E-15</v>
      </c>
      <c r="M22" t="b">
        <v>1</v>
      </c>
    </row>
    <row r="23" spans="2:13" x14ac:dyDescent="0.2">
      <c r="B23">
        <v>11</v>
      </c>
      <c r="C23">
        <v>176.27</v>
      </c>
      <c r="D23">
        <v>176.27</v>
      </c>
      <c r="E23">
        <v>0</v>
      </c>
      <c r="F23">
        <v>3.0486768594586023E-16</v>
      </c>
      <c r="G23">
        <v>4.5739119769047077E-16</v>
      </c>
      <c r="H23">
        <v>9.6470995888611288E-16</v>
      </c>
      <c r="I23">
        <v>0</v>
      </c>
      <c r="J23">
        <v>58136.094984992604</v>
      </c>
      <c r="K23">
        <v>58136.094984992698</v>
      </c>
      <c r="L23">
        <v>1.6270003860562259E-15</v>
      </c>
      <c r="M23" t="b">
        <v>1</v>
      </c>
    </row>
    <row r="24" spans="2:13" x14ac:dyDescent="0.2">
      <c r="B24">
        <v>12</v>
      </c>
      <c r="C24">
        <v>51.39</v>
      </c>
      <c r="D24">
        <v>51.39</v>
      </c>
      <c r="E24">
        <v>0</v>
      </c>
      <c r="F24">
        <v>3.6185591178898357E-16</v>
      </c>
      <c r="G24">
        <v>7.7352310722146024E-16</v>
      </c>
      <c r="H24">
        <v>1.3480117271187105E-15</v>
      </c>
      <c r="I24">
        <v>0</v>
      </c>
      <c r="J24">
        <v>28873.88896053618</v>
      </c>
      <c r="K24">
        <v>28873.888960535998</v>
      </c>
      <c r="L24">
        <v>6.2997728017587067E-15</v>
      </c>
      <c r="M24" t="b">
        <v>1</v>
      </c>
    </row>
    <row r="25" spans="2:13" x14ac:dyDescent="0.2">
      <c r="B25">
        <v>13</v>
      </c>
      <c r="C25">
        <v>132.93</v>
      </c>
      <c r="D25">
        <v>132.93</v>
      </c>
      <c r="E25">
        <v>0</v>
      </c>
      <c r="F25">
        <v>5.9893815193363905E-16</v>
      </c>
      <c r="G25">
        <v>1.3076712527062123E-16</v>
      </c>
      <c r="H25">
        <v>1.5752950189308434E-14</v>
      </c>
      <c r="I25">
        <v>0</v>
      </c>
      <c r="J25">
        <v>-8924.5750585896567</v>
      </c>
      <c r="K25">
        <v>-8924.5750585896003</v>
      </c>
      <c r="L25">
        <v>6.3183592652570469E-15</v>
      </c>
      <c r="M25" t="b">
        <v>1</v>
      </c>
    </row>
    <row r="26" spans="2:13" x14ac:dyDescent="0.2">
      <c r="B26">
        <v>14</v>
      </c>
      <c r="C26">
        <v>86.57</v>
      </c>
      <c r="D26">
        <v>86.57</v>
      </c>
      <c r="E26">
        <v>0</v>
      </c>
      <c r="F26">
        <v>2.2116552536610738E-16</v>
      </c>
      <c r="G26">
        <v>2.0455319824179225E-15</v>
      </c>
      <c r="H26">
        <v>6.0356416896346313E-15</v>
      </c>
      <c r="I26">
        <v>0</v>
      </c>
      <c r="J26">
        <v>-5853.510288656159</v>
      </c>
      <c r="K26">
        <v>-5853.5102886561999</v>
      </c>
      <c r="L26">
        <v>6.9919175950022134E-15</v>
      </c>
      <c r="M26" t="b">
        <v>1</v>
      </c>
    </row>
    <row r="27" spans="2:13" x14ac:dyDescent="0.2">
      <c r="B27">
        <v>15</v>
      </c>
      <c r="C27">
        <v>59.21</v>
      </c>
      <c r="D27">
        <v>59.21</v>
      </c>
      <c r="E27">
        <v>0</v>
      </c>
      <c r="F27">
        <v>9.4062226750814408E-16</v>
      </c>
      <c r="G27">
        <v>7.5291204449727913E-16</v>
      </c>
      <c r="H27">
        <v>1.3556770876706309E-15</v>
      </c>
      <c r="I27">
        <v>0</v>
      </c>
      <c r="J27">
        <v>4527.5724516236296</v>
      </c>
      <c r="K27">
        <v>4527.5724516235996</v>
      </c>
      <c r="L27">
        <v>6.6290104640387974E-15</v>
      </c>
      <c r="M27" t="b">
        <v>1</v>
      </c>
    </row>
    <row r="28" spans="2:13" x14ac:dyDescent="0.2">
      <c r="B28">
        <v>16</v>
      </c>
      <c r="C28">
        <v>27.74</v>
      </c>
      <c r="D28">
        <v>27.74</v>
      </c>
      <c r="E28">
        <v>0</v>
      </c>
      <c r="F28">
        <v>1.9354526314058732E-16</v>
      </c>
      <c r="G28">
        <v>4.3848086762173797E-16</v>
      </c>
      <c r="H28">
        <v>5.2213428710472476E-16</v>
      </c>
      <c r="I28">
        <v>0</v>
      </c>
      <c r="J28">
        <v>-10246.307032925921</v>
      </c>
      <c r="K28">
        <v>-10246.307032926001</v>
      </c>
      <c r="L28">
        <v>7.8111590350384245E-15</v>
      </c>
      <c r="M28" t="b">
        <v>1</v>
      </c>
    </row>
    <row r="29" spans="2:13" x14ac:dyDescent="0.2">
      <c r="B29">
        <v>17</v>
      </c>
      <c r="C29">
        <v>34.799999999999997</v>
      </c>
      <c r="D29">
        <v>34.799999999999997</v>
      </c>
      <c r="E29">
        <v>0</v>
      </c>
      <c r="F29">
        <v>2.3759324254217945E-16</v>
      </c>
      <c r="G29">
        <v>3.5994851603358748E-16</v>
      </c>
      <c r="H29">
        <v>0</v>
      </c>
      <c r="I29">
        <v>0</v>
      </c>
      <c r="J29">
        <v>-33885.490309232962</v>
      </c>
      <c r="K29">
        <v>-33885.490309233101</v>
      </c>
      <c r="L29">
        <v>4.0797165219656471E-15</v>
      </c>
      <c r="M29" t="b">
        <v>1</v>
      </c>
    </row>
    <row r="30" spans="2:13" x14ac:dyDescent="0.2">
      <c r="B30">
        <v>18</v>
      </c>
      <c r="C30">
        <v>111.74</v>
      </c>
      <c r="D30">
        <v>111.74</v>
      </c>
      <c r="E30">
        <v>0</v>
      </c>
      <c r="F30">
        <v>1.0465248268056082E-15</v>
      </c>
      <c r="G30">
        <v>0</v>
      </c>
      <c r="H30">
        <v>1.3338104882110372E-15</v>
      </c>
      <c r="I30">
        <v>1.1890851750773703E-15</v>
      </c>
      <c r="J30">
        <v>34353.419601739144</v>
      </c>
      <c r="K30">
        <v>34353.419601738897</v>
      </c>
      <c r="L30">
        <v>7.20110433692355E-15</v>
      </c>
      <c r="M30" t="b">
        <v>1</v>
      </c>
    </row>
    <row r="31" spans="2:13" x14ac:dyDescent="0.2">
      <c r="B31">
        <v>19</v>
      </c>
      <c r="C31">
        <v>150.44999999999999</v>
      </c>
      <c r="D31">
        <v>150.44999999999999</v>
      </c>
      <c r="E31">
        <v>0</v>
      </c>
      <c r="F31">
        <v>3.3475935425306874E-16</v>
      </c>
      <c r="G31">
        <v>1.0063275123332373E-15</v>
      </c>
      <c r="H31">
        <v>3.9250215359276402E-15</v>
      </c>
      <c r="I31">
        <v>5.8142498942210545E-15</v>
      </c>
      <c r="J31">
        <v>16016.592802812786</v>
      </c>
      <c r="K31">
        <v>16016.5928028128</v>
      </c>
      <c r="L31">
        <v>9.0855248725629551E-16</v>
      </c>
      <c r="M31" t="b">
        <v>1</v>
      </c>
    </row>
    <row r="32" spans="2:13" x14ac:dyDescent="0.2">
      <c r="B32">
        <v>20</v>
      </c>
      <c r="C32">
        <v>109.26</v>
      </c>
      <c r="D32">
        <v>109.26</v>
      </c>
      <c r="E32">
        <v>0</v>
      </c>
      <c r="F32">
        <v>4.9229929392511998E-16</v>
      </c>
      <c r="G32">
        <v>8.7850328564008389E-16</v>
      </c>
      <c r="H32">
        <v>1.5373288242793342E-15</v>
      </c>
      <c r="I32">
        <v>0</v>
      </c>
      <c r="J32">
        <v>-29701.291120758709</v>
      </c>
      <c r="K32">
        <v>-29701.2911207586</v>
      </c>
      <c r="L32">
        <v>3.6745663267302385E-15</v>
      </c>
      <c r="M32" t="b">
        <v>1</v>
      </c>
    </row>
    <row r="33" spans="2:13" x14ac:dyDescent="0.2">
      <c r="B33">
        <v>21</v>
      </c>
      <c r="C33">
        <v>112.71</v>
      </c>
      <c r="D33">
        <v>112.71</v>
      </c>
      <c r="E33">
        <v>0</v>
      </c>
      <c r="F33">
        <v>0</v>
      </c>
      <c r="G33">
        <v>7.993546971276472E-16</v>
      </c>
      <c r="H33">
        <v>1.2344946711568156E-15</v>
      </c>
      <c r="I33">
        <v>0</v>
      </c>
      <c r="J33">
        <v>182193.09388918625</v>
      </c>
      <c r="K33">
        <v>182193.09388918729</v>
      </c>
      <c r="L33">
        <v>5.7507003919680077E-15</v>
      </c>
      <c r="M33" t="b">
        <v>1</v>
      </c>
    </row>
    <row r="34" spans="2:13" x14ac:dyDescent="0.2">
      <c r="B34">
        <v>22</v>
      </c>
      <c r="C34">
        <v>31.47</v>
      </c>
      <c r="D34">
        <v>31.47</v>
      </c>
      <c r="E34">
        <v>0</v>
      </c>
      <c r="F34">
        <v>7.6856638727904503E-16</v>
      </c>
      <c r="G34">
        <v>7.7866180569762932E-16</v>
      </c>
      <c r="H34">
        <v>4.9536926133409661E-15</v>
      </c>
      <c r="I34">
        <v>0</v>
      </c>
      <c r="J34">
        <v>-5567.8204109290746</v>
      </c>
      <c r="K34">
        <v>-5567.8204109291</v>
      </c>
      <c r="L34">
        <v>4.5737559350253023E-15</v>
      </c>
      <c r="M34" t="b">
        <v>1</v>
      </c>
    </row>
    <row r="35" spans="2:13" x14ac:dyDescent="0.2">
      <c r="B35">
        <v>23</v>
      </c>
      <c r="C35">
        <v>282.64999999999998</v>
      </c>
      <c r="D35">
        <v>282.64999999999998</v>
      </c>
      <c r="E35">
        <v>0</v>
      </c>
      <c r="F35">
        <v>1.9760143203581623E-16</v>
      </c>
      <c r="G35">
        <v>3.8942485481459046E-16</v>
      </c>
      <c r="H35">
        <v>3.2910665655178288E-16</v>
      </c>
      <c r="I35">
        <v>0</v>
      </c>
      <c r="J35">
        <v>259350.93476950511</v>
      </c>
      <c r="K35">
        <v>259350.93476950479</v>
      </c>
      <c r="L35">
        <v>1.2343974595988768E-15</v>
      </c>
      <c r="M35" t="b">
        <v>1</v>
      </c>
    </row>
    <row r="36" spans="2:13" x14ac:dyDescent="0.2">
      <c r="B36">
        <v>24</v>
      </c>
      <c r="C36">
        <v>91.03</v>
      </c>
      <c r="D36">
        <v>91.03</v>
      </c>
      <c r="E36">
        <v>0</v>
      </c>
      <c r="F36">
        <v>2.1497653882630427E-16</v>
      </c>
      <c r="G36">
        <v>7.8247339374323478E-16</v>
      </c>
      <c r="H36">
        <v>9.468849171089382E-16</v>
      </c>
      <c r="I36">
        <v>0</v>
      </c>
      <c r="J36">
        <v>64453.409862070024</v>
      </c>
      <c r="K36">
        <v>64453.409862070403</v>
      </c>
      <c r="L36">
        <v>5.8701284656188496E-15</v>
      </c>
      <c r="M36" t="b">
        <v>1</v>
      </c>
    </row>
    <row r="37" spans="2:13" x14ac:dyDescent="0.2">
      <c r="B37">
        <v>25</v>
      </c>
      <c r="C37">
        <v>173.31</v>
      </c>
      <c r="D37">
        <v>173.31</v>
      </c>
      <c r="E37">
        <v>0</v>
      </c>
      <c r="F37">
        <v>1.7697618970842134E-16</v>
      </c>
      <c r="G37">
        <v>0</v>
      </c>
      <c r="H37">
        <v>2.1777847068774263E-16</v>
      </c>
      <c r="I37">
        <v>3.3427241341824668E-16</v>
      </c>
      <c r="J37">
        <v>198776.6846825486</v>
      </c>
      <c r="K37">
        <v>198776.6846825484</v>
      </c>
      <c r="L37">
        <v>1.0249029634561671E-15</v>
      </c>
      <c r="M37" t="b">
        <v>1</v>
      </c>
    </row>
    <row r="38" spans="2:13" x14ac:dyDescent="0.2">
      <c r="B38">
        <v>26</v>
      </c>
      <c r="C38">
        <v>77.849999999999994</v>
      </c>
      <c r="D38">
        <v>77.849999999999994</v>
      </c>
      <c r="E38">
        <v>0</v>
      </c>
      <c r="F38">
        <v>1.9202920993211377E-16</v>
      </c>
      <c r="G38">
        <v>7.8891430467235771E-16</v>
      </c>
      <c r="H38">
        <v>0</v>
      </c>
      <c r="I38">
        <v>0</v>
      </c>
      <c r="J38">
        <v>24070.680869562235</v>
      </c>
      <c r="K38">
        <v>24070.680869561998</v>
      </c>
      <c r="L38">
        <v>9.8239274469374092E-15</v>
      </c>
      <c r="M38" t="b">
        <v>1</v>
      </c>
    </row>
    <row r="39" spans="2:13" x14ac:dyDescent="0.2">
      <c r="B39">
        <v>27</v>
      </c>
      <c r="C39">
        <v>24.9</v>
      </c>
      <c r="D39">
        <v>24.9</v>
      </c>
      <c r="E39">
        <v>0</v>
      </c>
      <c r="F39">
        <v>1.1612577473447994E-16</v>
      </c>
      <c r="G39">
        <v>1.6012188992199584E-15</v>
      </c>
      <c r="H39">
        <v>3.5122824145841838E-15</v>
      </c>
      <c r="I39">
        <v>0</v>
      </c>
      <c r="J39">
        <v>-2409.825369507872</v>
      </c>
      <c r="K39">
        <v>-2409.8253695079002</v>
      </c>
      <c r="L39">
        <v>1.1699742276643978E-14</v>
      </c>
      <c r="M39" t="b">
        <v>1</v>
      </c>
    </row>
    <row r="40" spans="2:13" x14ac:dyDescent="0.2">
      <c r="B40">
        <v>28</v>
      </c>
      <c r="C40">
        <v>43.39</v>
      </c>
      <c r="D40">
        <v>43.39</v>
      </c>
      <c r="E40">
        <v>0</v>
      </c>
      <c r="F40">
        <v>3.4887361954381147E-15</v>
      </c>
      <c r="G40">
        <v>5.9296841345517312E-15</v>
      </c>
      <c r="H40">
        <v>9.4775546669410304E-15</v>
      </c>
      <c r="I40">
        <v>3.184795916397832E-14</v>
      </c>
      <c r="J40">
        <v>673.1197033614817</v>
      </c>
      <c r="K40">
        <v>673.1197033615</v>
      </c>
      <c r="L40">
        <v>2.7192163268693109E-14</v>
      </c>
      <c r="M40" t="b">
        <v>1</v>
      </c>
    </row>
    <row r="41" spans="2:13" x14ac:dyDescent="0.2">
      <c r="B41">
        <v>29</v>
      </c>
      <c r="C41">
        <v>55.12</v>
      </c>
      <c r="D41">
        <v>55.12</v>
      </c>
      <c r="E41">
        <v>0</v>
      </c>
      <c r="F41">
        <v>1.4893704786746465E-16</v>
      </c>
      <c r="G41">
        <v>1.6576060864206299E-16</v>
      </c>
      <c r="H41">
        <v>4.6721572835059616E-15</v>
      </c>
      <c r="I41">
        <v>0</v>
      </c>
      <c r="J41">
        <v>961.9155323579871</v>
      </c>
      <c r="K41">
        <v>961.91553235799995</v>
      </c>
      <c r="L41">
        <v>1.3355239862954449E-14</v>
      </c>
      <c r="M41" t="b">
        <v>1</v>
      </c>
    </row>
    <row r="42" spans="2:13" x14ac:dyDescent="0.2">
      <c r="B42">
        <v>30</v>
      </c>
      <c r="C42">
        <v>62.59</v>
      </c>
      <c r="D42">
        <v>62.59</v>
      </c>
      <c r="E42">
        <v>0</v>
      </c>
      <c r="F42">
        <v>0</v>
      </c>
      <c r="G42">
        <v>8.2627945316927303E-16</v>
      </c>
      <c r="H42">
        <v>6.4743864418108238E-16</v>
      </c>
      <c r="I42">
        <v>0</v>
      </c>
      <c r="J42">
        <v>146917.78689210257</v>
      </c>
      <c r="K42">
        <v>146917.786892103</v>
      </c>
      <c r="L42">
        <v>2.9714404639896671E-15</v>
      </c>
      <c r="M42" t="b">
        <v>1</v>
      </c>
    </row>
    <row r="43" spans="2:13" x14ac:dyDescent="0.2">
      <c r="B43">
        <v>31</v>
      </c>
      <c r="C43">
        <v>50.5</v>
      </c>
      <c r="D43">
        <v>50.5</v>
      </c>
      <c r="E43">
        <v>0</v>
      </c>
      <c r="F43">
        <v>3.1115506385133625E-16</v>
      </c>
      <c r="G43">
        <v>1.9366169993785503E-16</v>
      </c>
      <c r="H43">
        <v>1.1056525066523639E-15</v>
      </c>
      <c r="I43">
        <v>0</v>
      </c>
      <c r="J43">
        <v>34091.485592006633</v>
      </c>
      <c r="K43">
        <v>34091.485592006502</v>
      </c>
      <c r="L43">
        <v>3.8416406554606061E-15</v>
      </c>
      <c r="M43" t="b">
        <v>1</v>
      </c>
    </row>
    <row r="44" spans="2:13" x14ac:dyDescent="0.2">
      <c r="B44">
        <v>32</v>
      </c>
      <c r="C44">
        <v>167.91</v>
      </c>
      <c r="D44">
        <v>167.91</v>
      </c>
      <c r="E44">
        <v>0</v>
      </c>
      <c r="F44">
        <v>3.0364930002691085E-16</v>
      </c>
      <c r="G44">
        <v>0</v>
      </c>
      <c r="H44">
        <v>6.1122329976867719E-16</v>
      </c>
      <c r="I44">
        <v>0</v>
      </c>
      <c r="J44">
        <v>-218831.9412281776</v>
      </c>
      <c r="K44">
        <v>-218831.9412281776</v>
      </c>
      <c r="L44">
        <v>0</v>
      </c>
      <c r="M44" t="b">
        <v>1</v>
      </c>
    </row>
    <row r="45" spans="2:13" x14ac:dyDescent="0.2">
      <c r="B45">
        <v>33</v>
      </c>
      <c r="C45">
        <v>79.59</v>
      </c>
      <c r="D45">
        <v>79.59</v>
      </c>
      <c r="E45">
        <v>0</v>
      </c>
      <c r="F45">
        <v>6.2764737988831616E-16</v>
      </c>
      <c r="G45">
        <v>1.570402212656841E-16</v>
      </c>
      <c r="H45">
        <v>4.1178430897068588E-16</v>
      </c>
      <c r="I45">
        <v>1.6583620817968713E-16</v>
      </c>
      <c r="J45">
        <v>177799.44988854302</v>
      </c>
      <c r="K45">
        <v>177799.44988854331</v>
      </c>
      <c r="L45">
        <v>1.636890916984161E-15</v>
      </c>
      <c r="M45" t="b">
        <v>1</v>
      </c>
    </row>
    <row r="46" spans="2:13" x14ac:dyDescent="0.2">
      <c r="B46">
        <v>34</v>
      </c>
      <c r="C46">
        <v>185.3</v>
      </c>
      <c r="D46">
        <v>185.3</v>
      </c>
      <c r="E46">
        <v>0</v>
      </c>
      <c r="F46">
        <v>1.6059483926636015E-16</v>
      </c>
      <c r="G46">
        <v>0</v>
      </c>
      <c r="H46">
        <v>3.6877833938146169E-15</v>
      </c>
      <c r="I46">
        <v>0</v>
      </c>
      <c r="J46">
        <v>-61241.292888790689</v>
      </c>
      <c r="K46">
        <v>-61241.292888790696</v>
      </c>
      <c r="L46">
        <v>1.1880803410528881E-16</v>
      </c>
      <c r="M46" t="b">
        <v>1</v>
      </c>
    </row>
    <row r="47" spans="2:13" x14ac:dyDescent="0.2">
      <c r="B47">
        <v>35</v>
      </c>
      <c r="C47">
        <v>60.75</v>
      </c>
      <c r="D47">
        <v>60.75</v>
      </c>
      <c r="E47">
        <v>0</v>
      </c>
      <c r="F47">
        <v>0</v>
      </c>
      <c r="G47">
        <v>3.7384144152542133E-16</v>
      </c>
      <c r="H47">
        <v>1.1513915283517496E-15</v>
      </c>
      <c r="I47">
        <v>0</v>
      </c>
      <c r="J47">
        <v>28496.190707088659</v>
      </c>
      <c r="K47">
        <v>28496.190707088699</v>
      </c>
      <c r="L47">
        <v>1.4043198717102228E-15</v>
      </c>
      <c r="M47" t="b">
        <v>1</v>
      </c>
    </row>
    <row r="48" spans="2:13" x14ac:dyDescent="0.2">
      <c r="B48">
        <v>36</v>
      </c>
      <c r="C48">
        <v>33.770000000000003</v>
      </c>
      <c r="D48">
        <v>33.770000000000003</v>
      </c>
      <c r="E48">
        <v>0</v>
      </c>
      <c r="F48">
        <v>6.8178340881482581E-16</v>
      </c>
      <c r="G48">
        <v>2.320554941374541E-16</v>
      </c>
      <c r="H48">
        <v>1.4772263373062499E-15</v>
      </c>
      <c r="I48">
        <v>0</v>
      </c>
      <c r="J48">
        <v>-8527.9165933427557</v>
      </c>
      <c r="K48">
        <v>-8527.9165933427994</v>
      </c>
      <c r="L48">
        <v>5.1191572064834465E-15</v>
      </c>
      <c r="M48" t="b">
        <v>1</v>
      </c>
    </row>
    <row r="49" spans="2:13" x14ac:dyDescent="0.2">
      <c r="B49">
        <v>37</v>
      </c>
      <c r="C49">
        <v>24.06</v>
      </c>
      <c r="D49">
        <v>24.06</v>
      </c>
      <c r="E49">
        <v>0</v>
      </c>
      <c r="F49">
        <v>3.2415894208143853E-15</v>
      </c>
      <c r="G49">
        <v>2.8632022283067665E-15</v>
      </c>
      <c r="H49">
        <v>8.6786012915246583E-15</v>
      </c>
      <c r="I49">
        <v>0</v>
      </c>
      <c r="J49">
        <v>-544.40876769950637</v>
      </c>
      <c r="K49">
        <v>-544.4087676995</v>
      </c>
      <c r="L49">
        <v>1.1694269618972458E-14</v>
      </c>
      <c r="M49" t="b">
        <v>1</v>
      </c>
    </row>
    <row r="50" spans="2:13" x14ac:dyDescent="0.2">
      <c r="B50">
        <v>38</v>
      </c>
      <c r="C50">
        <v>240.55</v>
      </c>
      <c r="D50">
        <v>240.55</v>
      </c>
      <c r="E50">
        <v>0</v>
      </c>
      <c r="F50">
        <v>6.3598502994300412E-16</v>
      </c>
      <c r="G50">
        <v>8.3659370450377136E-16</v>
      </c>
      <c r="H50">
        <v>1.4409037745664573E-15</v>
      </c>
      <c r="I50">
        <v>0</v>
      </c>
      <c r="J50">
        <v>30057.14838068292</v>
      </c>
      <c r="K50">
        <v>30057.148380683</v>
      </c>
      <c r="L50">
        <v>2.6627786755530866E-15</v>
      </c>
      <c r="M50" t="b">
        <v>1</v>
      </c>
    </row>
    <row r="51" spans="2:13" x14ac:dyDescent="0.2">
      <c r="B51">
        <v>39</v>
      </c>
      <c r="C51">
        <v>126.8</v>
      </c>
      <c r="D51">
        <v>126.8</v>
      </c>
      <c r="E51">
        <v>0</v>
      </c>
      <c r="F51">
        <v>3.3868498400283416E-16</v>
      </c>
      <c r="G51">
        <v>5.060730323915553E-16</v>
      </c>
      <c r="H51">
        <v>5.2791989007670433E-16</v>
      </c>
      <c r="I51">
        <v>0</v>
      </c>
      <c r="J51">
        <v>-130128.08420705151</v>
      </c>
      <c r="K51">
        <v>-130128.0842070514</v>
      </c>
      <c r="L51">
        <v>7.8279340865796106E-16</v>
      </c>
      <c r="M51" t="b">
        <v>1</v>
      </c>
    </row>
    <row r="52" spans="2:13" x14ac:dyDescent="0.2">
      <c r="B52">
        <v>40</v>
      </c>
      <c r="C52">
        <v>36</v>
      </c>
      <c r="D52">
        <v>36</v>
      </c>
      <c r="E52">
        <v>0</v>
      </c>
      <c r="F52">
        <v>2.1441493409136982E-15</v>
      </c>
      <c r="G52">
        <v>1.17434942396248E-15</v>
      </c>
      <c r="H52">
        <v>2.4032058336016287E-15</v>
      </c>
      <c r="I52">
        <v>0</v>
      </c>
      <c r="J52">
        <v>-1065.1805189744277</v>
      </c>
      <c r="K52">
        <v>-1065.1805189744</v>
      </c>
      <c r="L52">
        <v>2.6042147701671391E-14</v>
      </c>
      <c r="M52" t="b">
        <v>1</v>
      </c>
    </row>
    <row r="53" spans="2:13" x14ac:dyDescent="0.2">
      <c r="B53">
        <v>41</v>
      </c>
      <c r="C53">
        <v>67.930000000000007</v>
      </c>
      <c r="D53">
        <v>67.930000000000007</v>
      </c>
      <c r="E53">
        <v>0</v>
      </c>
      <c r="F53">
        <v>6.4702872044489144E-16</v>
      </c>
      <c r="G53">
        <v>4.8498179686060064E-16</v>
      </c>
      <c r="H53">
        <v>1.0724272395307181E-15</v>
      </c>
      <c r="I53">
        <v>0</v>
      </c>
      <c r="J53">
        <v>9490.1277525605219</v>
      </c>
      <c r="K53">
        <v>9490.1277525605001</v>
      </c>
      <c r="L53">
        <v>2.3000610119985972E-15</v>
      </c>
      <c r="M53" t="b">
        <v>1</v>
      </c>
    </row>
    <row r="54" spans="2:13" x14ac:dyDescent="0.2">
      <c r="B54">
        <v>42</v>
      </c>
      <c r="C54">
        <v>4.51</v>
      </c>
      <c r="D54">
        <v>4.51</v>
      </c>
      <c r="E54">
        <v>0</v>
      </c>
      <c r="F54">
        <v>1.7264710739883553E-15</v>
      </c>
      <c r="G54">
        <v>1.315782174716674E-15</v>
      </c>
      <c r="H54">
        <v>1.1854800487597928E-15</v>
      </c>
      <c r="I54">
        <v>0</v>
      </c>
      <c r="J54">
        <v>-20067.762158432513</v>
      </c>
      <c r="K54">
        <v>-20067.762158432499</v>
      </c>
      <c r="L54">
        <v>7.2513891252453967E-16</v>
      </c>
      <c r="M54" t="b">
        <v>1</v>
      </c>
    </row>
    <row r="55" spans="2:13" x14ac:dyDescent="0.2">
      <c r="B55">
        <v>43</v>
      </c>
      <c r="C55">
        <v>72.67</v>
      </c>
      <c r="D55">
        <v>72.67</v>
      </c>
      <c r="E55">
        <v>0</v>
      </c>
      <c r="F55">
        <v>1.5782158724150956E-16</v>
      </c>
      <c r="G55">
        <v>3.5356358772527803E-16</v>
      </c>
      <c r="H55">
        <v>2.7145190021075628E-16</v>
      </c>
      <c r="I55">
        <v>0</v>
      </c>
      <c r="J55">
        <v>25505.545449420024</v>
      </c>
      <c r="K55">
        <v>25505.5454494197</v>
      </c>
      <c r="L55">
        <v>1.2694498711005965E-14</v>
      </c>
      <c r="M55" t="b">
        <v>1</v>
      </c>
    </row>
    <row r="56" spans="2:13" x14ac:dyDescent="0.2">
      <c r="B56">
        <v>44</v>
      </c>
      <c r="C56">
        <v>25.67</v>
      </c>
      <c r="D56">
        <v>25.67</v>
      </c>
      <c r="E56">
        <v>0</v>
      </c>
      <c r="F56">
        <v>3.3540507126707486E-16</v>
      </c>
      <c r="G56">
        <v>1.8224853912715442E-16</v>
      </c>
      <c r="H56">
        <v>8.2702820331306442E-16</v>
      </c>
      <c r="I56">
        <v>0</v>
      </c>
      <c r="J56">
        <v>-21339.568212733902</v>
      </c>
      <c r="K56">
        <v>-21339.568212734001</v>
      </c>
      <c r="L56">
        <v>4.6029716633564316E-15</v>
      </c>
      <c r="M56" t="b">
        <v>1</v>
      </c>
    </row>
    <row r="57" spans="2:13" x14ac:dyDescent="0.2">
      <c r="B57">
        <v>45</v>
      </c>
      <c r="C57">
        <v>100.99</v>
      </c>
      <c r="D57">
        <v>100.99</v>
      </c>
      <c r="E57">
        <v>0</v>
      </c>
      <c r="F57">
        <v>1.2677994054935314E-15</v>
      </c>
      <c r="G57">
        <v>6.5746779937164874E-16</v>
      </c>
      <c r="H57">
        <v>1.8427770573969715E-16</v>
      </c>
      <c r="I57">
        <v>0</v>
      </c>
      <c r="J57">
        <v>327830.98945216497</v>
      </c>
      <c r="K57">
        <v>327830.9894521634</v>
      </c>
      <c r="L57">
        <v>4.7939544924960384E-15</v>
      </c>
      <c r="M57" t="b">
        <v>1</v>
      </c>
    </row>
    <row r="58" spans="2:13" x14ac:dyDescent="0.2">
      <c r="B58">
        <v>46</v>
      </c>
      <c r="C58">
        <v>4.2300000000000004</v>
      </c>
      <c r="D58">
        <v>4.2300000000000004</v>
      </c>
      <c r="E58">
        <v>0</v>
      </c>
      <c r="F58">
        <v>9.5178861507003969E-16</v>
      </c>
      <c r="G58">
        <v>1.7283718062472599E-15</v>
      </c>
      <c r="H58">
        <v>1.1147745365016349E-16</v>
      </c>
      <c r="I58">
        <v>0</v>
      </c>
      <c r="J58">
        <v>-16620.796186110536</v>
      </c>
      <c r="K58">
        <v>-16620.7961861105</v>
      </c>
      <c r="L58">
        <v>2.1888113940846365E-15</v>
      </c>
      <c r="M58" t="b">
        <v>1</v>
      </c>
    </row>
    <row r="59" spans="2:13" x14ac:dyDescent="0.2">
      <c r="B59">
        <v>47</v>
      </c>
      <c r="C59">
        <v>14.47</v>
      </c>
      <c r="D59">
        <v>14.47</v>
      </c>
      <c r="E59">
        <v>0</v>
      </c>
      <c r="F59">
        <v>4.3087624362675158E-16</v>
      </c>
      <c r="G59">
        <v>5.1286529288926553E-16</v>
      </c>
      <c r="H59">
        <v>7.7862819014935387E-16</v>
      </c>
      <c r="I59">
        <v>0</v>
      </c>
      <c r="J59">
        <v>-21181.087263715664</v>
      </c>
      <c r="K59">
        <v>-21181.087263715701</v>
      </c>
      <c r="L59">
        <v>1.7175599919857556E-15</v>
      </c>
      <c r="M59" t="b">
        <v>1</v>
      </c>
    </row>
    <row r="60" spans="2:13" x14ac:dyDescent="0.2">
      <c r="B60">
        <v>48</v>
      </c>
      <c r="C60">
        <v>27.26</v>
      </c>
      <c r="D60">
        <v>27.26</v>
      </c>
      <c r="E60">
        <v>0</v>
      </c>
      <c r="F60">
        <v>8.3722131959330156E-16</v>
      </c>
      <c r="G60">
        <v>1.4639528947083487E-16</v>
      </c>
      <c r="H60">
        <v>1.8252099248250949E-15</v>
      </c>
      <c r="I60">
        <v>0</v>
      </c>
      <c r="J60">
        <v>-1651.2979938406352</v>
      </c>
      <c r="K60">
        <v>-1651.2979938407</v>
      </c>
      <c r="L60">
        <v>3.9242764021411698E-14</v>
      </c>
      <c r="M60" t="b">
        <v>1</v>
      </c>
    </row>
    <row r="61" spans="2:13" x14ac:dyDescent="0.2">
      <c r="B61">
        <v>49</v>
      </c>
      <c r="C61">
        <v>36.9</v>
      </c>
      <c r="D61">
        <v>36.9</v>
      </c>
      <c r="E61">
        <v>0</v>
      </c>
      <c r="F61">
        <v>3.4721759845747829E-16</v>
      </c>
      <c r="G61">
        <v>1.0258290974007549E-15</v>
      </c>
      <c r="H61">
        <v>2.205816076778729E-15</v>
      </c>
      <c r="I61">
        <v>0</v>
      </c>
      <c r="J61">
        <v>-6418.9076404807402</v>
      </c>
      <c r="K61">
        <v>-6418.9076404807001</v>
      </c>
      <c r="L61">
        <v>6.2343577940953187E-15</v>
      </c>
      <c r="M61" t="b">
        <v>1</v>
      </c>
    </row>
    <row r="62" spans="2:13" x14ac:dyDescent="0.2">
      <c r="B62">
        <v>50</v>
      </c>
      <c r="C62">
        <v>40.340000000000003</v>
      </c>
      <c r="D62">
        <v>40.340000000000003</v>
      </c>
      <c r="E62">
        <v>0</v>
      </c>
      <c r="F62">
        <v>1.3028238855890873E-13</v>
      </c>
      <c r="G62">
        <v>7.255088026985168E-14</v>
      </c>
      <c r="H62">
        <v>7.8818990183726098E-13</v>
      </c>
      <c r="I62">
        <v>0</v>
      </c>
      <c r="J62">
        <v>-93.627061793016807</v>
      </c>
      <c r="K62">
        <v>-93.627061792999996</v>
      </c>
      <c r="L62">
        <v>1.7955749978838781E-13</v>
      </c>
      <c r="M62" t="b">
        <v>1</v>
      </c>
    </row>
    <row r="63" spans="2:13" x14ac:dyDescent="0.2">
      <c r="B63">
        <v>51</v>
      </c>
      <c r="C63">
        <v>39.25</v>
      </c>
      <c r="D63">
        <v>39.25</v>
      </c>
      <c r="E63">
        <v>0</v>
      </c>
      <c r="F63">
        <v>6.4262970757195043E-16</v>
      </c>
      <c r="G63">
        <v>1.8167420549673884E-16</v>
      </c>
      <c r="H63">
        <v>2.9680221818321858E-16</v>
      </c>
      <c r="I63">
        <v>0</v>
      </c>
      <c r="J63">
        <v>-7115.6623992574096</v>
      </c>
      <c r="K63">
        <v>-7115.6623992575996</v>
      </c>
      <c r="L63">
        <v>2.6713520401189092E-14</v>
      </c>
      <c r="M63" t="b">
        <v>1</v>
      </c>
    </row>
    <row r="64" spans="2:13" x14ac:dyDescent="0.2">
      <c r="B64">
        <v>52</v>
      </c>
      <c r="C64">
        <v>126.86</v>
      </c>
      <c r="D64">
        <v>126.86</v>
      </c>
      <c r="E64">
        <v>0</v>
      </c>
      <c r="F64">
        <v>1.3401181824821623E-16</v>
      </c>
      <c r="G64">
        <v>0</v>
      </c>
      <c r="H64">
        <v>8.029474728042052E-16</v>
      </c>
      <c r="I64">
        <v>0</v>
      </c>
      <c r="J64">
        <v>156964.6774104748</v>
      </c>
      <c r="K64">
        <v>156964.67741047489</v>
      </c>
      <c r="L64">
        <v>5.5624929640618918E-16</v>
      </c>
      <c r="M64" t="b">
        <v>1</v>
      </c>
    </row>
    <row r="65" spans="2:13" x14ac:dyDescent="0.2">
      <c r="B65">
        <v>53</v>
      </c>
      <c r="C65">
        <v>58.04</v>
      </c>
      <c r="D65">
        <v>58.04</v>
      </c>
      <c r="E65">
        <v>0</v>
      </c>
      <c r="F65">
        <v>1.9047120527887248E-15</v>
      </c>
      <c r="G65">
        <v>4.5241099935700412E-16</v>
      </c>
      <c r="H65">
        <v>1.4602516267587883E-14</v>
      </c>
      <c r="I65">
        <v>0</v>
      </c>
      <c r="J65">
        <v>-1442.8642557776075</v>
      </c>
      <c r="K65">
        <v>-1442.8642557776</v>
      </c>
      <c r="L65">
        <v>5.2003029803956871E-15</v>
      </c>
      <c r="M65" t="b">
        <v>1</v>
      </c>
    </row>
    <row r="66" spans="2:13" x14ac:dyDescent="0.2">
      <c r="B66">
        <v>54</v>
      </c>
      <c r="C66">
        <v>12.74</v>
      </c>
      <c r="D66">
        <v>12.74</v>
      </c>
      <c r="E66">
        <v>0</v>
      </c>
      <c r="F66">
        <v>8.3747395861588453E-16</v>
      </c>
      <c r="G66">
        <v>7.1889294613429106E-16</v>
      </c>
      <c r="H66">
        <v>9.8837536899279082E-16</v>
      </c>
      <c r="I66">
        <v>2.0727672499074059E-15</v>
      </c>
      <c r="J66">
        <v>-42605.288000597822</v>
      </c>
      <c r="K66">
        <v>-42605.288000597902</v>
      </c>
      <c r="L66">
        <v>1.8785352126922486E-15</v>
      </c>
      <c r="M66" t="b">
        <v>1</v>
      </c>
    </row>
    <row r="67" spans="2:13" x14ac:dyDescent="0.2">
      <c r="B67">
        <v>55</v>
      </c>
      <c r="C67">
        <v>2.92</v>
      </c>
      <c r="D67">
        <v>2.92</v>
      </c>
      <c r="E67">
        <v>0</v>
      </c>
      <c r="F67">
        <v>1.9343334952812304E-16</v>
      </c>
      <c r="G67">
        <v>2.3185878255700972E-15</v>
      </c>
      <c r="H67">
        <v>7.7965469143731956E-16</v>
      </c>
      <c r="I67">
        <v>7.5544269827214657E-15</v>
      </c>
      <c r="J67">
        <v>-52206.72797198531</v>
      </c>
      <c r="K67">
        <v>-52206.727971985303</v>
      </c>
      <c r="L67">
        <v>1.3936819825383012E-16</v>
      </c>
      <c r="M67" t="b">
        <v>1</v>
      </c>
    </row>
    <row r="68" spans="2:13" x14ac:dyDescent="0.2">
      <c r="B68">
        <v>56</v>
      </c>
      <c r="C68">
        <v>53.47</v>
      </c>
      <c r="D68">
        <v>53.47</v>
      </c>
      <c r="E68">
        <v>0</v>
      </c>
      <c r="F68">
        <v>2.3329524555884995E-16</v>
      </c>
      <c r="G68">
        <v>5.2521870086146847E-16</v>
      </c>
      <c r="H68">
        <v>0</v>
      </c>
      <c r="I68">
        <v>1.9952087756579796E-15</v>
      </c>
      <c r="J68">
        <v>4809.8094566664258</v>
      </c>
      <c r="K68">
        <v>4809.8094566664004</v>
      </c>
      <c r="L68">
        <v>5.2945655912307078E-15</v>
      </c>
      <c r="M68" t="b">
        <v>1</v>
      </c>
    </row>
    <row r="69" spans="2:13" x14ac:dyDescent="0.2">
      <c r="B69">
        <v>57</v>
      </c>
      <c r="C69">
        <v>9.3000000000000007</v>
      </c>
      <c r="D69">
        <v>9.3000000000000007</v>
      </c>
      <c r="E69">
        <v>0</v>
      </c>
      <c r="F69">
        <v>1.5277193638705013E-15</v>
      </c>
      <c r="G69">
        <v>1.1027349883660677E-15</v>
      </c>
      <c r="H69">
        <v>1.655085481529201E-16</v>
      </c>
      <c r="I69">
        <v>0</v>
      </c>
      <c r="J69">
        <v>-6785.5254025928116</v>
      </c>
      <c r="K69">
        <v>-6785.5254025927998</v>
      </c>
      <c r="L69">
        <v>1.7424488778024831E-15</v>
      </c>
      <c r="M69" t="b">
        <v>1</v>
      </c>
    </row>
    <row r="70" spans="2:13" x14ac:dyDescent="0.2">
      <c r="B70">
        <v>58</v>
      </c>
      <c r="C70">
        <v>42.54</v>
      </c>
      <c r="D70">
        <v>42.54</v>
      </c>
      <c r="E70">
        <v>0</v>
      </c>
      <c r="F70">
        <v>3.7718080027007531E-16</v>
      </c>
      <c r="G70">
        <v>4.5232825033517439E-16</v>
      </c>
      <c r="H70">
        <v>2.900872669901409E-15</v>
      </c>
      <c r="I70">
        <v>0</v>
      </c>
      <c r="J70">
        <v>3413.4700118942401</v>
      </c>
      <c r="K70">
        <v>3413.4700118942001</v>
      </c>
      <c r="L70">
        <v>1.1723485701812922E-14</v>
      </c>
      <c r="M70" t="b">
        <v>1</v>
      </c>
    </row>
    <row r="71" spans="2:13" x14ac:dyDescent="0.2">
      <c r="B71">
        <v>59</v>
      </c>
      <c r="C71">
        <v>53.53</v>
      </c>
      <c r="D71">
        <v>53.53</v>
      </c>
      <c r="E71">
        <v>0</v>
      </c>
      <c r="F71">
        <v>1.6306699019546109E-15</v>
      </c>
      <c r="G71">
        <v>8.1998496586841039E-16</v>
      </c>
      <c r="H71">
        <v>5.3316465891732024E-15</v>
      </c>
      <c r="I71">
        <v>0</v>
      </c>
      <c r="J71">
        <v>-61.383564962482524</v>
      </c>
      <c r="K71">
        <v>-61.383564962500003</v>
      </c>
      <c r="L71">
        <v>2.8475620975055492E-13</v>
      </c>
      <c r="M71" t="b">
        <v>1</v>
      </c>
    </row>
    <row r="72" spans="2:13" x14ac:dyDescent="0.2">
      <c r="B72">
        <v>60</v>
      </c>
      <c r="C72">
        <v>109.43</v>
      </c>
      <c r="D72">
        <v>109.43</v>
      </c>
      <c r="E72">
        <v>0</v>
      </c>
      <c r="F72">
        <v>2.9703561434226399E-16</v>
      </c>
      <c r="G72">
        <v>1.8483022017644452E-16</v>
      </c>
      <c r="H72">
        <v>1.5726553227513921E-15</v>
      </c>
      <c r="I72">
        <v>0</v>
      </c>
      <c r="J72">
        <v>116985.18104099165</v>
      </c>
      <c r="K72">
        <v>116985.18104099151</v>
      </c>
      <c r="L72">
        <v>1.2439109893130715E-15</v>
      </c>
      <c r="M72" t="b">
        <v>1</v>
      </c>
    </row>
    <row r="73" spans="2:13" x14ac:dyDescent="0.2">
      <c r="B73">
        <v>61</v>
      </c>
      <c r="C73">
        <v>206.04</v>
      </c>
      <c r="D73">
        <v>206.04</v>
      </c>
      <c r="E73">
        <v>0</v>
      </c>
      <c r="F73">
        <v>7.0908346972782577E-16</v>
      </c>
      <c r="G73">
        <v>6.5751935463104433E-16</v>
      </c>
      <c r="H73">
        <v>4.0248192684836901E-15</v>
      </c>
      <c r="I73">
        <v>0</v>
      </c>
      <c r="J73">
        <v>-50827.871053838782</v>
      </c>
      <c r="K73">
        <v>-50827.871053838702</v>
      </c>
      <c r="L73">
        <v>1.5746387188092371E-15</v>
      </c>
      <c r="M73" t="b">
        <v>1</v>
      </c>
    </row>
    <row r="74" spans="2:13" x14ac:dyDescent="0.2">
      <c r="B74">
        <v>62</v>
      </c>
      <c r="C74">
        <v>23.38</v>
      </c>
      <c r="D74">
        <v>23.38</v>
      </c>
      <c r="E74">
        <v>0</v>
      </c>
      <c r="F74">
        <v>4.0951290065423523E-16</v>
      </c>
      <c r="G74">
        <v>3.4132125910501197E-16</v>
      </c>
      <c r="H74">
        <v>4.493890566683187E-16</v>
      </c>
      <c r="I74">
        <v>0</v>
      </c>
      <c r="J74">
        <v>-18144.996848944393</v>
      </c>
      <c r="K74">
        <v>-18144.9968489444</v>
      </c>
      <c r="L74">
        <v>4.0098974250341136E-16</v>
      </c>
      <c r="M74" t="b">
        <v>1</v>
      </c>
    </row>
    <row r="75" spans="2:13" x14ac:dyDescent="0.2">
      <c r="B75">
        <v>63</v>
      </c>
      <c r="C75">
        <v>84.81</v>
      </c>
      <c r="D75">
        <v>84.81</v>
      </c>
      <c r="E75">
        <v>0</v>
      </c>
      <c r="F75">
        <v>8.531578644512391E-16</v>
      </c>
      <c r="G75">
        <v>7.9326679040292062E-16</v>
      </c>
      <c r="H75">
        <v>1.0318923822746765E-15</v>
      </c>
      <c r="I75">
        <v>0</v>
      </c>
      <c r="J75">
        <v>17792.225218064988</v>
      </c>
      <c r="K75">
        <v>17792.225218065101</v>
      </c>
      <c r="L75">
        <v>6.3385743850261128E-15</v>
      </c>
      <c r="M75" t="b">
        <v>1</v>
      </c>
    </row>
    <row r="76" spans="2:13" x14ac:dyDescent="0.2">
      <c r="B76">
        <v>64</v>
      </c>
      <c r="C76">
        <v>136.31</v>
      </c>
      <c r="D76">
        <v>136.31</v>
      </c>
      <c r="E76">
        <v>0</v>
      </c>
      <c r="F76">
        <v>1.5133775220352211E-16</v>
      </c>
      <c r="G76">
        <v>4.5588579644010213E-16</v>
      </c>
      <c r="H76">
        <v>5.1066138162630733E-15</v>
      </c>
      <c r="I76">
        <v>0</v>
      </c>
      <c r="J76">
        <v>-70174.32077855301</v>
      </c>
      <c r="K76">
        <v>-70174.320778552894</v>
      </c>
      <c r="L76">
        <v>1.6589447612083533E-15</v>
      </c>
      <c r="M76" t="b">
        <v>1</v>
      </c>
    </row>
    <row r="77" spans="2:13" x14ac:dyDescent="0.2">
      <c r="B77">
        <v>65</v>
      </c>
      <c r="C77">
        <v>21.46</v>
      </c>
      <c r="D77">
        <v>21.46</v>
      </c>
      <c r="E77">
        <v>0</v>
      </c>
      <c r="F77">
        <v>1.4928408677099361E-15</v>
      </c>
      <c r="G77">
        <v>9.9518504366069879E-16</v>
      </c>
      <c r="H77">
        <v>5.4498666974161438E-15</v>
      </c>
      <c r="I77">
        <v>1.7600422517187485E-14</v>
      </c>
      <c r="J77">
        <v>-2084.6066155802891</v>
      </c>
      <c r="K77">
        <v>-2084.6066155803001</v>
      </c>
      <c r="L77">
        <v>5.2354896793019073E-15</v>
      </c>
      <c r="M77" t="b">
        <v>1</v>
      </c>
    </row>
    <row r="78" spans="2:13" x14ac:dyDescent="0.2">
      <c r="B78">
        <v>66</v>
      </c>
      <c r="C78">
        <v>263.86</v>
      </c>
      <c r="D78">
        <v>263.86</v>
      </c>
      <c r="E78">
        <v>0</v>
      </c>
      <c r="F78">
        <v>1.0110235795847278E-15</v>
      </c>
      <c r="G78">
        <v>1.0087445659689348E-15</v>
      </c>
      <c r="H78">
        <v>1.9989362810008313E-16</v>
      </c>
      <c r="I78">
        <v>0</v>
      </c>
      <c r="J78">
        <v>-271373.74890757242</v>
      </c>
      <c r="K78">
        <v>-271373.74890757242</v>
      </c>
      <c r="L78">
        <v>0</v>
      </c>
      <c r="M78" t="b">
        <v>1</v>
      </c>
    </row>
    <row r="79" spans="2:13" x14ac:dyDescent="0.2">
      <c r="B79">
        <v>67</v>
      </c>
      <c r="C79">
        <v>77.06</v>
      </c>
      <c r="D79">
        <v>77.06</v>
      </c>
      <c r="E79">
        <v>0</v>
      </c>
      <c r="F79">
        <v>3.2208108629489728E-16</v>
      </c>
      <c r="G79">
        <v>9.4250286808355109E-16</v>
      </c>
      <c r="H79">
        <v>1.5973049380793919E-15</v>
      </c>
      <c r="I79">
        <v>0</v>
      </c>
      <c r="J79">
        <v>27600.924758429726</v>
      </c>
      <c r="K79">
        <v>27600.924758429501</v>
      </c>
      <c r="L79">
        <v>8.1719974244993486E-15</v>
      </c>
      <c r="M79" t="b">
        <v>1</v>
      </c>
    </row>
    <row r="80" spans="2:13" x14ac:dyDescent="0.2">
      <c r="B80">
        <v>68</v>
      </c>
      <c r="C80">
        <v>117.87</v>
      </c>
      <c r="D80">
        <v>117.87</v>
      </c>
      <c r="E80">
        <v>0</v>
      </c>
      <c r="F80">
        <v>0</v>
      </c>
      <c r="G80">
        <v>3.3340116709271801E-16</v>
      </c>
      <c r="H80">
        <v>6.1708061595996725E-16</v>
      </c>
      <c r="I80">
        <v>1.1462861185592647E-15</v>
      </c>
      <c r="J80">
        <v>89075.247963704707</v>
      </c>
      <c r="K80">
        <v>89075.247963704896</v>
      </c>
      <c r="L80">
        <v>2.1237650446491189E-15</v>
      </c>
      <c r="M80" t="b">
        <v>1</v>
      </c>
    </row>
    <row r="81" spans="2:13" x14ac:dyDescent="0.2">
      <c r="B81">
        <v>69</v>
      </c>
      <c r="C81">
        <v>100.77</v>
      </c>
      <c r="D81">
        <v>100.77</v>
      </c>
      <c r="E81">
        <v>0</v>
      </c>
      <c r="F81">
        <v>9.2610138145495449E-16</v>
      </c>
      <c r="G81">
        <v>4.3675588610182448E-16</v>
      </c>
      <c r="H81">
        <v>5.1438107515646111E-15</v>
      </c>
      <c r="I81">
        <v>0</v>
      </c>
      <c r="J81">
        <v>-20899.967589639564</v>
      </c>
      <c r="K81">
        <v>-20899.9675896396</v>
      </c>
      <c r="L81">
        <v>1.7406624156178638E-15</v>
      </c>
      <c r="M81" t="b">
        <v>1</v>
      </c>
    </row>
    <row r="82" spans="2:13" x14ac:dyDescent="0.2">
      <c r="B82">
        <v>70</v>
      </c>
      <c r="C82">
        <v>269.10000000000002</v>
      </c>
      <c r="D82">
        <v>269.10000000000002</v>
      </c>
      <c r="E82">
        <v>0</v>
      </c>
      <c r="F82">
        <v>1.3894605005834417E-16</v>
      </c>
      <c r="G82">
        <v>2.3095559581993775E-16</v>
      </c>
      <c r="H82">
        <v>6.7848185781569296E-16</v>
      </c>
      <c r="I82">
        <v>0</v>
      </c>
      <c r="J82">
        <v>-372717.95357021084</v>
      </c>
      <c r="K82">
        <v>-372717.95357021061</v>
      </c>
      <c r="L82">
        <v>6.246831992492421E-16</v>
      </c>
      <c r="M82" t="b">
        <v>1</v>
      </c>
    </row>
    <row r="83" spans="2:13" x14ac:dyDescent="0.2">
      <c r="B83">
        <v>71</v>
      </c>
      <c r="C83">
        <v>119.45</v>
      </c>
      <c r="D83">
        <v>119.45</v>
      </c>
      <c r="E83">
        <v>0</v>
      </c>
      <c r="F83">
        <v>5.9057104426267761E-16</v>
      </c>
      <c r="G83">
        <v>4.8972526151523765E-16</v>
      </c>
      <c r="H83">
        <v>0</v>
      </c>
      <c r="I83">
        <v>0</v>
      </c>
      <c r="J83">
        <v>20804.766466627156</v>
      </c>
      <c r="K83">
        <v>20804.766466627101</v>
      </c>
      <c r="L83">
        <v>2.6229413434614058E-15</v>
      </c>
      <c r="M83" t="b">
        <v>1</v>
      </c>
    </row>
    <row r="84" spans="2:13" x14ac:dyDescent="0.2">
      <c r="B84">
        <v>72</v>
      </c>
      <c r="C84">
        <v>41.04</v>
      </c>
      <c r="D84">
        <v>41.04</v>
      </c>
      <c r="E84">
        <v>0</v>
      </c>
      <c r="F84">
        <v>1.1901005378834807E-15</v>
      </c>
      <c r="G84">
        <v>1.2686999738768769E-15</v>
      </c>
      <c r="H84">
        <v>3.7574066036574844E-15</v>
      </c>
      <c r="I84">
        <v>0</v>
      </c>
      <c r="J84">
        <v>-2673.8468055891808</v>
      </c>
      <c r="K84">
        <v>-2673.8468055891999</v>
      </c>
      <c r="L84">
        <v>7.143037775128936E-15</v>
      </c>
      <c r="M84" t="b">
        <v>1</v>
      </c>
    </row>
    <row r="85" spans="2:13" x14ac:dyDescent="0.2">
      <c r="B85">
        <v>73</v>
      </c>
      <c r="C85">
        <v>33.18</v>
      </c>
      <c r="D85">
        <v>33.18</v>
      </c>
      <c r="E85">
        <v>0</v>
      </c>
      <c r="F85">
        <v>4.6220348752821298E-16</v>
      </c>
      <c r="G85">
        <v>6.9358209353636457E-16</v>
      </c>
      <c r="H85">
        <v>2.9141484493823386E-15</v>
      </c>
      <c r="I85">
        <v>5.0030599865798775E-15</v>
      </c>
      <c r="J85">
        <v>-25.695805111997288</v>
      </c>
      <c r="K85">
        <v>-25.695805111999999</v>
      </c>
      <c r="L85">
        <v>1.0549272634617196E-13</v>
      </c>
      <c r="M85" t="b">
        <v>1</v>
      </c>
    </row>
    <row r="86" spans="2:13" x14ac:dyDescent="0.2">
      <c r="B86">
        <v>74</v>
      </c>
      <c r="C86">
        <v>67.400000000000006</v>
      </c>
      <c r="D86">
        <v>67.400000000000006</v>
      </c>
      <c r="E86">
        <v>0</v>
      </c>
      <c r="F86">
        <v>0</v>
      </c>
      <c r="G86">
        <v>4.3503876092253279E-16</v>
      </c>
      <c r="H86">
        <v>1.5840143629750373E-15</v>
      </c>
      <c r="I86">
        <v>0</v>
      </c>
      <c r="J86">
        <v>-20113.437512466451</v>
      </c>
      <c r="K86">
        <v>-20113.4375124664</v>
      </c>
      <c r="L86">
        <v>2.5322227126872908E-15</v>
      </c>
      <c r="M86" t="b">
        <v>1</v>
      </c>
    </row>
    <row r="87" spans="2:13" x14ac:dyDescent="0.2">
      <c r="B87">
        <v>75</v>
      </c>
      <c r="C87">
        <v>53.13</v>
      </c>
      <c r="D87">
        <v>53.13</v>
      </c>
      <c r="E87">
        <v>0</v>
      </c>
      <c r="F87">
        <v>6.2989727777681941E-16</v>
      </c>
      <c r="G87">
        <v>9.553072365487464E-16</v>
      </c>
      <c r="H87">
        <v>6.4228952379250453E-14</v>
      </c>
      <c r="I87">
        <v>0</v>
      </c>
      <c r="J87">
        <v>-124.60978156865417</v>
      </c>
      <c r="K87">
        <v>-124.6097815687</v>
      </c>
      <c r="L87">
        <v>3.6778819350758121E-13</v>
      </c>
      <c r="M87" t="b">
        <v>1</v>
      </c>
    </row>
    <row r="88" spans="2:13" x14ac:dyDescent="0.2">
      <c r="B88">
        <v>76</v>
      </c>
      <c r="C88">
        <v>385.61</v>
      </c>
      <c r="D88">
        <v>385.61</v>
      </c>
      <c r="E88">
        <v>0</v>
      </c>
      <c r="F88">
        <v>3.8769532327482842E-16</v>
      </c>
      <c r="G88">
        <v>8.7394605013841684E-16</v>
      </c>
      <c r="H88">
        <v>1.0211397734777835E-15</v>
      </c>
      <c r="I88">
        <v>3.715016643879615E-16</v>
      </c>
      <c r="J88">
        <v>518823.40849174716</v>
      </c>
      <c r="K88">
        <v>518823.40849174908</v>
      </c>
      <c r="L88">
        <v>3.7023248733677211E-15</v>
      </c>
      <c r="M88" t="b">
        <v>1</v>
      </c>
    </row>
    <row r="89" spans="2:13" x14ac:dyDescent="0.2">
      <c r="B89">
        <v>77</v>
      </c>
      <c r="C89">
        <v>127.49</v>
      </c>
      <c r="D89">
        <v>127.49</v>
      </c>
      <c r="E89">
        <v>0</v>
      </c>
      <c r="F89">
        <v>1.4958188802634219E-15</v>
      </c>
      <c r="G89">
        <v>1.2947806765725559E-16</v>
      </c>
      <c r="H89">
        <v>1.3724117167941307E-15</v>
      </c>
      <c r="I89">
        <v>0</v>
      </c>
      <c r="J89">
        <v>36638.28431700341</v>
      </c>
      <c r="K89">
        <v>36638.284317003199</v>
      </c>
      <c r="L89">
        <v>5.759078918261371E-15</v>
      </c>
      <c r="M89" t="b">
        <v>1</v>
      </c>
    </row>
    <row r="90" spans="2:13" x14ac:dyDescent="0.2">
      <c r="B90">
        <v>78</v>
      </c>
      <c r="C90">
        <v>33.89</v>
      </c>
      <c r="D90">
        <v>33.89</v>
      </c>
      <c r="E90">
        <v>0</v>
      </c>
      <c r="F90">
        <v>3.9417777179163716E-16</v>
      </c>
      <c r="G90">
        <v>6.5778878305035148E-16</v>
      </c>
      <c r="H90">
        <v>4.8341848987690511E-16</v>
      </c>
      <c r="I90">
        <v>0</v>
      </c>
      <c r="J90">
        <v>-7642.871924019084</v>
      </c>
      <c r="K90">
        <v>-7642.8719240191003</v>
      </c>
      <c r="L90">
        <v>2.1419833793713322E-15</v>
      </c>
      <c r="M90" t="b">
        <v>1</v>
      </c>
    </row>
    <row r="91" spans="2:13" x14ac:dyDescent="0.2">
      <c r="B91">
        <v>79</v>
      </c>
      <c r="C91">
        <v>59.41</v>
      </c>
      <c r="D91">
        <v>59.41</v>
      </c>
      <c r="E91">
        <v>0</v>
      </c>
      <c r="F91">
        <v>2.0862024823333573E-16</v>
      </c>
      <c r="G91">
        <v>7.8317773240546769E-16</v>
      </c>
      <c r="H91">
        <v>4.0918285986588745E-15</v>
      </c>
      <c r="I91">
        <v>6.7597344575715713E-15</v>
      </c>
      <c r="J91">
        <v>7238.9432161506993</v>
      </c>
      <c r="K91">
        <v>7238.9432161507002</v>
      </c>
      <c r="L91">
        <v>1.2563915403339094E-16</v>
      </c>
      <c r="M91" t="b">
        <v>1</v>
      </c>
    </row>
    <row r="92" spans="2:13" x14ac:dyDescent="0.2">
      <c r="B92">
        <v>80</v>
      </c>
      <c r="C92">
        <v>16.940000000000001</v>
      </c>
      <c r="D92">
        <v>16.940000000000001</v>
      </c>
      <c r="E92">
        <v>0</v>
      </c>
      <c r="F92">
        <v>7.4525417745648248E-15</v>
      </c>
      <c r="G92">
        <v>2.6218222822761205E-15</v>
      </c>
      <c r="H92">
        <v>1.8423707323965673E-14</v>
      </c>
      <c r="I92">
        <v>0</v>
      </c>
      <c r="J92">
        <v>-1042.6204419251662</v>
      </c>
      <c r="K92">
        <v>-1042.6204419252001</v>
      </c>
      <c r="L92">
        <v>3.249377844394126E-14</v>
      </c>
      <c r="M92" t="b">
        <v>1</v>
      </c>
    </row>
    <row r="93" spans="2:13" x14ac:dyDescent="0.2">
      <c r="B93">
        <v>81</v>
      </c>
      <c r="C93">
        <v>163.80000000000001</v>
      </c>
      <c r="D93">
        <v>163.80000000000001</v>
      </c>
      <c r="E93">
        <v>0</v>
      </c>
      <c r="F93">
        <v>3.6432306283817093E-16</v>
      </c>
      <c r="G93">
        <v>1.1406370937562183E-15</v>
      </c>
      <c r="H93">
        <v>3.513141979749071E-16</v>
      </c>
      <c r="I93">
        <v>0</v>
      </c>
      <c r="J93">
        <v>426236.88989337266</v>
      </c>
      <c r="K93">
        <v>426236.88989337411</v>
      </c>
      <c r="L93">
        <v>3.4140440617439532E-15</v>
      </c>
      <c r="M93" t="b">
        <v>1</v>
      </c>
    </row>
    <row r="94" spans="2:13" x14ac:dyDescent="0.2">
      <c r="B94">
        <v>82</v>
      </c>
      <c r="C94">
        <v>37.76</v>
      </c>
      <c r="D94">
        <v>37.76</v>
      </c>
      <c r="E94">
        <v>0</v>
      </c>
      <c r="F94">
        <v>0</v>
      </c>
      <c r="G94">
        <v>0</v>
      </c>
      <c r="H94">
        <v>1.5940610197152588E-15</v>
      </c>
      <c r="I94">
        <v>0</v>
      </c>
      <c r="J94">
        <v>-5542.4463214310254</v>
      </c>
      <c r="K94">
        <v>-5542.4463214309999</v>
      </c>
      <c r="L94">
        <v>4.5946952253146912E-15</v>
      </c>
      <c r="M94" t="b">
        <v>1</v>
      </c>
    </row>
    <row r="95" spans="2:13" x14ac:dyDescent="0.2">
      <c r="B95">
        <v>83</v>
      </c>
      <c r="C95">
        <v>139.86000000000001</v>
      </c>
      <c r="D95">
        <v>139.86000000000001</v>
      </c>
      <c r="E95">
        <v>0</v>
      </c>
      <c r="F95">
        <v>1.0321989671335482E-15</v>
      </c>
      <c r="G95">
        <v>3.1087283559107552E-16</v>
      </c>
      <c r="H95">
        <v>1.7754812198795433E-14</v>
      </c>
      <c r="I95">
        <v>0</v>
      </c>
      <c r="J95">
        <v>-6416.3758483823012</v>
      </c>
      <c r="K95">
        <v>-6416.3758483823003</v>
      </c>
      <c r="L95">
        <v>1.4174585829510446E-16</v>
      </c>
      <c r="M95" t="b">
        <v>1</v>
      </c>
    </row>
    <row r="96" spans="2:13" x14ac:dyDescent="0.2">
      <c r="B96">
        <v>84</v>
      </c>
      <c r="C96">
        <v>103.94</v>
      </c>
      <c r="D96">
        <v>103.94</v>
      </c>
      <c r="E96">
        <v>0</v>
      </c>
      <c r="F96">
        <v>3.0989441287025905E-16</v>
      </c>
      <c r="G96">
        <v>5.0684806552239E-16</v>
      </c>
      <c r="H96">
        <v>1.9679694714742414E-15</v>
      </c>
      <c r="I96">
        <v>0</v>
      </c>
      <c r="J96">
        <v>-102194.40332946349</v>
      </c>
      <c r="K96">
        <v>-102194.4033294634</v>
      </c>
      <c r="L96">
        <v>8.5436666319894804E-16</v>
      </c>
      <c r="M96" t="b">
        <v>1</v>
      </c>
    </row>
    <row r="97" spans="2:13" x14ac:dyDescent="0.2">
      <c r="B97">
        <v>85</v>
      </c>
      <c r="C97">
        <v>72.290000000000006</v>
      </c>
      <c r="D97">
        <v>72.290000000000006</v>
      </c>
      <c r="E97">
        <v>0</v>
      </c>
      <c r="F97">
        <v>6.324040266161452E-16</v>
      </c>
      <c r="G97">
        <v>1.1876029277837464E-16</v>
      </c>
      <c r="H97">
        <v>3.075994755451348E-15</v>
      </c>
      <c r="I97">
        <v>4.0185669662366545E-15</v>
      </c>
      <c r="J97">
        <v>7318.8777097473649</v>
      </c>
      <c r="K97">
        <v>7318.8777097473003</v>
      </c>
      <c r="L97">
        <v>8.8229543362745242E-15</v>
      </c>
      <c r="M97" t="b">
        <v>1</v>
      </c>
    </row>
    <row r="98" spans="2:13" x14ac:dyDescent="0.2">
      <c r="B98">
        <v>86</v>
      </c>
      <c r="C98">
        <v>5.62</v>
      </c>
      <c r="D98">
        <v>5.62</v>
      </c>
      <c r="E98">
        <v>0</v>
      </c>
      <c r="F98">
        <v>5.9908688681705381E-15</v>
      </c>
      <c r="G98">
        <v>7.3254351088346492E-15</v>
      </c>
      <c r="H98">
        <v>2.6805753644140155E-15</v>
      </c>
      <c r="I98">
        <v>0</v>
      </c>
      <c r="J98">
        <v>-3455.6486612849567</v>
      </c>
      <c r="K98">
        <v>-3455.6486612849999</v>
      </c>
      <c r="L98">
        <v>1.2501559784769783E-14</v>
      </c>
      <c r="M98" t="b">
        <v>1</v>
      </c>
    </row>
    <row r="99" spans="2:13" x14ac:dyDescent="0.2">
      <c r="B99">
        <v>87</v>
      </c>
      <c r="C99">
        <v>83.33</v>
      </c>
      <c r="D99">
        <v>83.33</v>
      </c>
      <c r="E99">
        <v>0</v>
      </c>
      <c r="F99">
        <v>0</v>
      </c>
      <c r="G99">
        <v>4.3977758682676412E-16</v>
      </c>
      <c r="H99">
        <v>1.5865813649511521E-15</v>
      </c>
      <c r="I99">
        <v>1.0309305025429263E-15</v>
      </c>
      <c r="J99">
        <v>64710.652988892238</v>
      </c>
      <c r="K99">
        <v>64710.652988892303</v>
      </c>
      <c r="L99">
        <v>1.0119449503761184E-15</v>
      </c>
      <c r="M99" t="b">
        <v>1</v>
      </c>
    </row>
    <row r="100" spans="2:13" x14ac:dyDescent="0.2">
      <c r="B100">
        <v>88</v>
      </c>
      <c r="C100">
        <v>61.7</v>
      </c>
      <c r="D100">
        <v>61.7</v>
      </c>
      <c r="E100">
        <v>0</v>
      </c>
      <c r="F100">
        <v>5.5026157141116409E-16</v>
      </c>
      <c r="G100">
        <v>9.8953582568257399E-16</v>
      </c>
      <c r="H100">
        <v>4.1115688729558508E-15</v>
      </c>
      <c r="I100">
        <v>0</v>
      </c>
      <c r="J100">
        <v>4349.4272530695425</v>
      </c>
      <c r="K100">
        <v>4349.4272530694998</v>
      </c>
      <c r="L100">
        <v>9.8280183794683608E-15</v>
      </c>
      <c r="M100" t="b">
        <v>1</v>
      </c>
    </row>
    <row r="101" spans="2:13" x14ac:dyDescent="0.2">
      <c r="B101">
        <v>89</v>
      </c>
      <c r="C101">
        <v>20.89</v>
      </c>
      <c r="D101">
        <v>20.89</v>
      </c>
      <c r="E101">
        <v>0</v>
      </c>
      <c r="F101">
        <v>2.3688276102513487E-16</v>
      </c>
      <c r="G101">
        <v>2.1326937522502037E-15</v>
      </c>
      <c r="H101">
        <v>3.3983780041189999E-15</v>
      </c>
      <c r="I101">
        <v>8.2111506080096803E-15</v>
      </c>
      <c r="J101">
        <v>-6643.246778773072</v>
      </c>
      <c r="K101">
        <v>-6643.2467787731002</v>
      </c>
      <c r="L101">
        <v>4.2440596735091947E-15</v>
      </c>
      <c r="M101" t="b">
        <v>1</v>
      </c>
    </row>
    <row r="102" spans="2:13" x14ac:dyDescent="0.2">
      <c r="B102">
        <v>90</v>
      </c>
      <c r="C102">
        <v>46.04</v>
      </c>
      <c r="D102">
        <v>46.04</v>
      </c>
      <c r="E102">
        <v>0</v>
      </c>
      <c r="F102">
        <v>3.3732867873208797E-16</v>
      </c>
      <c r="G102">
        <v>1.6880176846923023E-16</v>
      </c>
      <c r="H102">
        <v>6.8294405055067991E-16</v>
      </c>
      <c r="I102">
        <v>1.2499551967637196E-15</v>
      </c>
      <c r="J102">
        <v>46858.384358416442</v>
      </c>
      <c r="K102">
        <v>46858.384358416799</v>
      </c>
      <c r="L102">
        <v>7.6084979876381213E-15</v>
      </c>
      <c r="M102" t="b">
        <v>1</v>
      </c>
    </row>
    <row r="103" spans="2:13" x14ac:dyDescent="0.2">
      <c r="B103">
        <v>91</v>
      </c>
      <c r="C103">
        <v>57.36</v>
      </c>
      <c r="D103">
        <v>57.36</v>
      </c>
      <c r="E103">
        <v>0</v>
      </c>
      <c r="F103">
        <v>8.6698825340817861E-16</v>
      </c>
      <c r="G103">
        <v>3.9075805891970032E-16</v>
      </c>
      <c r="H103">
        <v>2.8145230323976067E-16</v>
      </c>
      <c r="I103">
        <v>8.1917799665433115E-16</v>
      </c>
      <c r="J103">
        <v>16134.493281823496</v>
      </c>
      <c r="K103">
        <v>16134.493281823699</v>
      </c>
      <c r="L103">
        <v>1.262678719675964E-14</v>
      </c>
      <c r="M103" t="b">
        <v>1</v>
      </c>
    </row>
    <row r="104" spans="2:13" x14ac:dyDescent="0.2">
      <c r="B104">
        <v>92</v>
      </c>
      <c r="C104">
        <v>27.95</v>
      </c>
      <c r="D104">
        <v>27.95</v>
      </c>
      <c r="E104">
        <v>0</v>
      </c>
      <c r="F104">
        <v>6.1577191219131803E-16</v>
      </c>
      <c r="G104">
        <v>9.4305248669800294E-16</v>
      </c>
      <c r="H104">
        <v>5.4312415711238617E-15</v>
      </c>
      <c r="I104">
        <v>0</v>
      </c>
      <c r="J104">
        <v>-20.371561694959382</v>
      </c>
      <c r="K104">
        <v>-20.371561695</v>
      </c>
      <c r="L104">
        <v>1.9938665526902368E-12</v>
      </c>
      <c r="M104" t="b">
        <v>1</v>
      </c>
    </row>
    <row r="105" spans="2:13" x14ac:dyDescent="0.2">
      <c r="B105">
        <v>93</v>
      </c>
      <c r="C105">
        <v>173.84</v>
      </c>
      <c r="D105">
        <v>173.84</v>
      </c>
      <c r="E105">
        <v>0</v>
      </c>
      <c r="F105">
        <v>1.0337660215844545E-15</v>
      </c>
      <c r="G105">
        <v>3.2404197188491527E-16</v>
      </c>
      <c r="H105">
        <v>3.9128120614006691E-16</v>
      </c>
      <c r="I105">
        <v>0</v>
      </c>
      <c r="J105">
        <v>308979.67287321069</v>
      </c>
      <c r="K105">
        <v>308979.67287320911</v>
      </c>
      <c r="L105">
        <v>5.0864408977108808E-15</v>
      </c>
      <c r="M105" t="b">
        <v>1</v>
      </c>
    </row>
    <row r="106" spans="2:13" x14ac:dyDescent="0.2">
      <c r="B106">
        <v>94</v>
      </c>
      <c r="C106">
        <v>48</v>
      </c>
      <c r="D106">
        <v>48</v>
      </c>
      <c r="E106">
        <v>0</v>
      </c>
      <c r="F106">
        <v>5.2508613231940876E-16</v>
      </c>
      <c r="G106">
        <v>1.6123672200654781E-16</v>
      </c>
      <c r="H106">
        <v>3.0602980559237764E-16</v>
      </c>
      <c r="I106">
        <v>0</v>
      </c>
      <c r="J106">
        <v>17428.03860608544</v>
      </c>
      <c r="K106">
        <v>17428.0386060852</v>
      </c>
      <c r="L106">
        <v>1.3777029457819602E-14</v>
      </c>
      <c r="M106" t="b">
        <v>1</v>
      </c>
    </row>
    <row r="107" spans="2:13" x14ac:dyDescent="0.2">
      <c r="B107">
        <v>95</v>
      </c>
      <c r="C107">
        <v>105.17</v>
      </c>
      <c r="D107">
        <v>105.17</v>
      </c>
      <c r="E107">
        <v>0</v>
      </c>
      <c r="F107">
        <v>4.1776690772911567E-16</v>
      </c>
      <c r="G107">
        <v>0</v>
      </c>
      <c r="H107">
        <v>0</v>
      </c>
      <c r="I107">
        <v>1.3186980392414343E-16</v>
      </c>
      <c r="J107">
        <v>99204.151294920361</v>
      </c>
      <c r="K107">
        <v>99204.151294920695</v>
      </c>
      <c r="L107">
        <v>3.373790772701002E-15</v>
      </c>
      <c r="M107" t="b">
        <v>1</v>
      </c>
    </row>
    <row r="108" spans="2:13" x14ac:dyDescent="0.2">
      <c r="B108">
        <v>96</v>
      </c>
      <c r="C108">
        <v>75.16</v>
      </c>
      <c r="D108">
        <v>75.16</v>
      </c>
      <c r="E108">
        <v>0</v>
      </c>
      <c r="F108">
        <v>5.5231004898525675E-16</v>
      </c>
      <c r="G108">
        <v>5.5313318259427469E-16</v>
      </c>
      <c r="H108">
        <v>5.8812090149494931E-16</v>
      </c>
      <c r="I108">
        <v>8.7002915587992761E-16</v>
      </c>
      <c r="J108">
        <v>53548.166830082613</v>
      </c>
      <c r="K108">
        <v>53548.166830082599</v>
      </c>
      <c r="L108">
        <v>2.7175375161847357E-16</v>
      </c>
      <c r="M108" t="b">
        <v>1</v>
      </c>
    </row>
    <row r="109" spans="2:13" x14ac:dyDescent="0.2">
      <c r="B109">
        <v>97</v>
      </c>
      <c r="C109">
        <v>19.55</v>
      </c>
      <c r="D109">
        <v>19.55</v>
      </c>
      <c r="E109">
        <v>0</v>
      </c>
      <c r="F109">
        <v>1.8843813521160206E-15</v>
      </c>
      <c r="G109">
        <v>6.5642650953993133E-15</v>
      </c>
      <c r="H109">
        <v>3.9493465531773108E-15</v>
      </c>
      <c r="I109">
        <v>0</v>
      </c>
      <c r="J109">
        <v>-879.68905981433068</v>
      </c>
      <c r="K109">
        <v>-879.68905981429998</v>
      </c>
      <c r="L109">
        <v>3.4893518161196703E-14</v>
      </c>
      <c r="M109" t="b">
        <v>1</v>
      </c>
    </row>
    <row r="110" spans="2:13" x14ac:dyDescent="0.2">
      <c r="B110">
        <v>98</v>
      </c>
      <c r="C110">
        <v>25.12</v>
      </c>
      <c r="D110">
        <v>25.12</v>
      </c>
      <c r="E110">
        <v>0</v>
      </c>
      <c r="F110">
        <v>2.0764918686201641E-16</v>
      </c>
      <c r="G110">
        <v>1.2005855663705778E-15</v>
      </c>
      <c r="H110">
        <v>1.9563151250738116E-15</v>
      </c>
      <c r="I110">
        <v>1.087006410471638E-14</v>
      </c>
      <c r="J110">
        <v>5569.2807748733294</v>
      </c>
      <c r="K110">
        <v>5569.2807748733003</v>
      </c>
      <c r="L110">
        <v>5.2257789889208466E-15</v>
      </c>
      <c r="M110" t="b">
        <v>1</v>
      </c>
    </row>
    <row r="111" spans="2:13" x14ac:dyDescent="0.2">
      <c r="B111">
        <v>99</v>
      </c>
      <c r="C111">
        <v>55.08</v>
      </c>
      <c r="D111">
        <v>55.08</v>
      </c>
      <c r="E111">
        <v>0</v>
      </c>
      <c r="F111">
        <v>2.495352089787409E-16</v>
      </c>
      <c r="G111">
        <v>0</v>
      </c>
      <c r="H111">
        <v>1.3059402284956131E-15</v>
      </c>
      <c r="I111">
        <v>0</v>
      </c>
      <c r="J111">
        <v>27095.571479093283</v>
      </c>
      <c r="K111">
        <v>27095.571479093102</v>
      </c>
      <c r="L111">
        <v>6.7132350574313801E-15</v>
      </c>
      <c r="M111" t="b">
        <v>1</v>
      </c>
    </row>
    <row r="112" spans="2:13" x14ac:dyDescent="0.2">
      <c r="B112">
        <v>100</v>
      </c>
      <c r="C112">
        <v>21.97</v>
      </c>
      <c r="D112">
        <v>21.97</v>
      </c>
      <c r="E112">
        <v>0</v>
      </c>
      <c r="F112">
        <v>0</v>
      </c>
      <c r="G112">
        <v>5.9269014078846761E-16</v>
      </c>
      <c r="H112">
        <v>7.7002333856570151E-16</v>
      </c>
      <c r="I112">
        <v>0</v>
      </c>
      <c r="J112">
        <v>-11189.407583914846</v>
      </c>
      <c r="K112">
        <v>-11189.407583914901</v>
      </c>
      <c r="L112">
        <v>4.8769053854845009E-15</v>
      </c>
      <c r="M112" t="b">
        <v>1</v>
      </c>
    </row>
    <row r="113" spans="2:13" x14ac:dyDescent="0.2">
      <c r="B113">
        <v>101</v>
      </c>
      <c r="C113">
        <v>75.58</v>
      </c>
      <c r="D113">
        <v>75.58</v>
      </c>
      <c r="E113">
        <v>0</v>
      </c>
      <c r="F113">
        <v>0</v>
      </c>
      <c r="G113">
        <v>1.8096262693332283E-16</v>
      </c>
      <c r="H113">
        <v>3.6168168598312098E-15</v>
      </c>
      <c r="I113">
        <v>0</v>
      </c>
      <c r="J113">
        <v>4331.9568229596498</v>
      </c>
      <c r="K113">
        <v>4331.9568229596998</v>
      </c>
      <c r="L113">
        <v>1.1547254656923068E-14</v>
      </c>
      <c r="M113" t="b">
        <v>1</v>
      </c>
    </row>
    <row r="114" spans="2:13" x14ac:dyDescent="0.2">
      <c r="B114">
        <v>102</v>
      </c>
      <c r="C114">
        <v>24.89</v>
      </c>
      <c r="D114">
        <v>24.89</v>
      </c>
      <c r="E114">
        <v>0</v>
      </c>
      <c r="F114">
        <v>5.6144740462147905E-16</v>
      </c>
      <c r="G114">
        <v>1.487946501562619E-15</v>
      </c>
      <c r="H114">
        <v>1.0898976102903575E-15</v>
      </c>
      <c r="I114">
        <v>0</v>
      </c>
      <c r="J114">
        <v>-5005.8922185186602</v>
      </c>
      <c r="K114">
        <v>-5005.8922185188003</v>
      </c>
      <c r="L114">
        <v>2.7979464590724674E-14</v>
      </c>
      <c r="M114" t="b">
        <v>1</v>
      </c>
    </row>
    <row r="115" spans="2:13" x14ac:dyDescent="0.2">
      <c r="B115">
        <v>103</v>
      </c>
      <c r="C115">
        <v>119.96</v>
      </c>
      <c r="D115">
        <v>119.96</v>
      </c>
      <c r="E115">
        <v>0</v>
      </c>
      <c r="F115">
        <v>7.0272788310473926E-16</v>
      </c>
      <c r="G115">
        <v>1.6417929351967081E-15</v>
      </c>
      <c r="H115">
        <v>1.0950806655613336E-15</v>
      </c>
      <c r="I115">
        <v>0</v>
      </c>
      <c r="J115">
        <v>68198.532915770542</v>
      </c>
      <c r="K115">
        <v>68198.532915770702</v>
      </c>
      <c r="L115">
        <v>2.3471335917113171E-15</v>
      </c>
      <c r="M115" t="b">
        <v>1</v>
      </c>
    </row>
    <row r="116" spans="2:13" x14ac:dyDescent="0.2">
      <c r="B116">
        <v>104</v>
      </c>
      <c r="C116">
        <v>14.37</v>
      </c>
      <c r="D116">
        <v>14.37</v>
      </c>
      <c r="E116">
        <v>0</v>
      </c>
      <c r="F116">
        <v>3.7980791866037143E-16</v>
      </c>
      <c r="G116">
        <v>8.2858708087811712E-16</v>
      </c>
      <c r="H116">
        <v>1.8891787840402327E-15</v>
      </c>
      <c r="I116">
        <v>0</v>
      </c>
      <c r="J116">
        <v>-10290.621194140211</v>
      </c>
      <c r="K116">
        <v>-10290.6211941402</v>
      </c>
      <c r="L116">
        <v>1.0605711953997369E-15</v>
      </c>
      <c r="M116" t="b">
        <v>1</v>
      </c>
    </row>
    <row r="117" spans="2:13" x14ac:dyDescent="0.2">
      <c r="B117">
        <v>105</v>
      </c>
      <c r="C117">
        <v>60.38</v>
      </c>
      <c r="D117">
        <v>60.38</v>
      </c>
      <c r="E117">
        <v>0</v>
      </c>
      <c r="F117">
        <v>0</v>
      </c>
      <c r="G117">
        <v>3.6887845468585255E-15</v>
      </c>
      <c r="H117">
        <v>0</v>
      </c>
      <c r="I117">
        <v>0</v>
      </c>
      <c r="J117">
        <v>-1392.1213655618835</v>
      </c>
      <c r="K117">
        <v>-1392.1213655618999</v>
      </c>
      <c r="L117">
        <v>1.1759682048486443E-14</v>
      </c>
      <c r="M117" t="b">
        <v>1</v>
      </c>
    </row>
    <row r="118" spans="2:13" x14ac:dyDescent="0.2">
      <c r="B118">
        <v>106</v>
      </c>
      <c r="C118">
        <v>81.8</v>
      </c>
      <c r="D118">
        <v>81.8</v>
      </c>
      <c r="E118">
        <v>0</v>
      </c>
      <c r="F118">
        <v>1.1966991073325723E-16</v>
      </c>
      <c r="G118">
        <v>0</v>
      </c>
      <c r="H118">
        <v>2.3579806985376794E-15</v>
      </c>
      <c r="I118">
        <v>5.6488613180859961E-16</v>
      </c>
      <c r="J118">
        <v>22904.425265394333</v>
      </c>
      <c r="K118">
        <v>22904.4252653943</v>
      </c>
      <c r="L118">
        <v>1.4294970899485596E-15</v>
      </c>
      <c r="M118" t="b">
        <v>1</v>
      </c>
    </row>
    <row r="119" spans="2:13" x14ac:dyDescent="0.2">
      <c r="B119">
        <v>107</v>
      </c>
      <c r="C119">
        <v>1.38</v>
      </c>
      <c r="D119">
        <v>1.38</v>
      </c>
      <c r="E119">
        <v>0</v>
      </c>
      <c r="F119">
        <v>2.8906980436447856E-15</v>
      </c>
      <c r="G119">
        <v>0</v>
      </c>
      <c r="H119">
        <v>1.4621826141903571E-15</v>
      </c>
      <c r="I119">
        <v>0</v>
      </c>
      <c r="J119">
        <v>-21030.183129339151</v>
      </c>
      <c r="K119">
        <v>-21030.183129339199</v>
      </c>
      <c r="L119">
        <v>2.2488498650405386E-15</v>
      </c>
      <c r="M119" t="b">
        <v>1</v>
      </c>
    </row>
    <row r="120" spans="2:13" x14ac:dyDescent="0.2">
      <c r="B120">
        <v>108</v>
      </c>
      <c r="C120">
        <v>0.69</v>
      </c>
      <c r="D120">
        <v>0.69</v>
      </c>
      <c r="E120">
        <v>0</v>
      </c>
      <c r="F120">
        <v>1.3052188568212589E-14</v>
      </c>
      <c r="G120">
        <v>1.4131600915136542E-14</v>
      </c>
      <c r="H120">
        <v>1.937032521620352E-15</v>
      </c>
      <c r="I120">
        <v>0</v>
      </c>
      <c r="J120">
        <v>-14740.557084961278</v>
      </c>
      <c r="K120">
        <v>-14740.5570849613</v>
      </c>
      <c r="L120">
        <v>1.4808037930140131E-15</v>
      </c>
      <c r="M120" t="b">
        <v>1</v>
      </c>
    </row>
    <row r="121" spans="2:13" x14ac:dyDescent="0.2">
      <c r="B121">
        <v>109</v>
      </c>
      <c r="C121">
        <v>58.77</v>
      </c>
      <c r="D121">
        <v>58.77</v>
      </c>
      <c r="E121">
        <v>0</v>
      </c>
      <c r="F121">
        <v>1.3477005582880008E-16</v>
      </c>
      <c r="G121">
        <v>4.0450094355301191E-16</v>
      </c>
      <c r="H121">
        <v>8.767545939036955E-16</v>
      </c>
      <c r="I121">
        <v>1.7515235196117016E-15</v>
      </c>
      <c r="J121">
        <v>22235.864487235267</v>
      </c>
      <c r="K121">
        <v>22235.864487235202</v>
      </c>
      <c r="L121">
        <v>2.9449549202479888E-15</v>
      </c>
      <c r="M121" t="b">
        <v>1</v>
      </c>
    </row>
    <row r="122" spans="2:13" x14ac:dyDescent="0.2">
      <c r="B122">
        <v>110</v>
      </c>
      <c r="C122">
        <v>81.19</v>
      </c>
      <c r="D122">
        <v>81.19</v>
      </c>
      <c r="E122">
        <v>0</v>
      </c>
      <c r="F122">
        <v>5.9748719671334493E-16</v>
      </c>
      <c r="G122">
        <v>6.9755371743406068E-16</v>
      </c>
      <c r="H122">
        <v>8.1924330593616411E-15</v>
      </c>
      <c r="I122">
        <v>0</v>
      </c>
      <c r="J122">
        <v>-14931.515729756484</v>
      </c>
      <c r="K122">
        <v>-14931.5157297565</v>
      </c>
      <c r="L122">
        <v>1.0963993829030832E-15</v>
      </c>
      <c r="M122" t="b">
        <v>1</v>
      </c>
    </row>
    <row r="123" spans="2:13" x14ac:dyDescent="0.2">
      <c r="B123">
        <v>111</v>
      </c>
      <c r="C123">
        <v>262.3</v>
      </c>
      <c r="D123">
        <v>262.3</v>
      </c>
      <c r="E123">
        <v>0</v>
      </c>
      <c r="F123">
        <v>4.8895328378119135E-16</v>
      </c>
      <c r="G123">
        <v>2.4995631959027994E-16</v>
      </c>
      <c r="H123">
        <v>0</v>
      </c>
      <c r="I123">
        <v>0</v>
      </c>
      <c r="J123">
        <v>3347.5163786962366</v>
      </c>
      <c r="K123">
        <v>3347.5163786970002</v>
      </c>
      <c r="L123">
        <v>2.280857554565779E-13</v>
      </c>
      <c r="M123" t="b">
        <v>1</v>
      </c>
    </row>
    <row r="124" spans="2:13" x14ac:dyDescent="0.2">
      <c r="B124">
        <v>112</v>
      </c>
      <c r="C124">
        <v>69.05</v>
      </c>
      <c r="D124">
        <v>69.05</v>
      </c>
      <c r="E124">
        <v>0</v>
      </c>
      <c r="F124">
        <v>5.5898582335668638E-16</v>
      </c>
      <c r="G124">
        <v>1.5038403030624057E-16</v>
      </c>
      <c r="H124">
        <v>4.5880143130827524E-16</v>
      </c>
      <c r="I124">
        <v>0</v>
      </c>
      <c r="J124">
        <v>-2254.0182276837695</v>
      </c>
      <c r="K124">
        <v>-2254.0182276834998</v>
      </c>
      <c r="L124">
        <v>1.1963753254684794E-13</v>
      </c>
      <c r="M124" t="b">
        <v>1</v>
      </c>
    </row>
    <row r="125" spans="2:13" x14ac:dyDescent="0.2">
      <c r="B125">
        <v>113</v>
      </c>
      <c r="C125">
        <v>116.73</v>
      </c>
      <c r="D125">
        <v>116.73</v>
      </c>
      <c r="E125">
        <v>0</v>
      </c>
      <c r="F125">
        <v>2.8188850179185333E-16</v>
      </c>
      <c r="G125">
        <v>2.115606555778585E-16</v>
      </c>
      <c r="H125">
        <v>0</v>
      </c>
      <c r="I125">
        <v>4.0097045842112966E-16</v>
      </c>
      <c r="J125">
        <v>104915.94426056855</v>
      </c>
      <c r="K125">
        <v>104915.9442605682</v>
      </c>
      <c r="L125">
        <v>3.3288168728045817E-15</v>
      </c>
      <c r="M125" t="b">
        <v>1</v>
      </c>
    </row>
    <row r="126" spans="2:13" x14ac:dyDescent="0.2">
      <c r="B126">
        <v>114</v>
      </c>
      <c r="C126">
        <v>59.77</v>
      </c>
      <c r="D126">
        <v>59.77</v>
      </c>
      <c r="E126">
        <v>0</v>
      </c>
      <c r="F126">
        <v>8.0630818700443996E-16</v>
      </c>
      <c r="G126">
        <v>2.1037142173676102E-16</v>
      </c>
      <c r="H126">
        <v>1.5974437811713477E-15</v>
      </c>
      <c r="I126">
        <v>0</v>
      </c>
      <c r="J126">
        <v>26189.23837140961</v>
      </c>
      <c r="K126">
        <v>26189.2383714098</v>
      </c>
      <c r="L126">
        <v>7.2233829516511266E-15</v>
      </c>
      <c r="M126" t="b">
        <v>1</v>
      </c>
    </row>
    <row r="127" spans="2:13" x14ac:dyDescent="0.2">
      <c r="B127">
        <v>115</v>
      </c>
      <c r="C127">
        <v>176.76</v>
      </c>
      <c r="D127">
        <v>176.76</v>
      </c>
      <c r="E127">
        <v>0</v>
      </c>
      <c r="F127">
        <v>1.2807719689578151E-15</v>
      </c>
      <c r="G127">
        <v>9.3286997423248914E-16</v>
      </c>
      <c r="H127">
        <v>1.311315855182255E-15</v>
      </c>
      <c r="I127">
        <v>0</v>
      </c>
      <c r="J127">
        <v>470687.44842585531</v>
      </c>
      <c r="K127">
        <v>470687.44842585351</v>
      </c>
      <c r="L127">
        <v>3.8336214283006089E-15</v>
      </c>
      <c r="M127" t="b">
        <v>1</v>
      </c>
    </row>
    <row r="128" spans="2:13" x14ac:dyDescent="0.2">
      <c r="B128">
        <v>116</v>
      </c>
      <c r="C128">
        <v>59.62</v>
      </c>
      <c r="D128">
        <v>59.62</v>
      </c>
      <c r="E128">
        <v>0</v>
      </c>
      <c r="F128">
        <v>2.2666515335427624E-16</v>
      </c>
      <c r="G128">
        <v>1.5196851330309953E-16</v>
      </c>
      <c r="H128">
        <v>6.3766311882307339E-16</v>
      </c>
      <c r="I128">
        <v>0</v>
      </c>
      <c r="J128">
        <v>21233.641800354853</v>
      </c>
      <c r="K128">
        <v>21233.641800354901</v>
      </c>
      <c r="L128">
        <v>2.2273016064254131E-15</v>
      </c>
      <c r="M128" t="b">
        <v>1</v>
      </c>
    </row>
    <row r="129" spans="2:13" x14ac:dyDescent="0.2">
      <c r="B129">
        <v>117</v>
      </c>
      <c r="C129">
        <v>248.11</v>
      </c>
      <c r="D129">
        <v>248.11</v>
      </c>
      <c r="E129">
        <v>0</v>
      </c>
      <c r="F129">
        <v>2.1799058997096643E-16</v>
      </c>
      <c r="G129">
        <v>3.785209847431287E-16</v>
      </c>
      <c r="H129">
        <v>9.4756185326575456E-15</v>
      </c>
      <c r="I129">
        <v>0</v>
      </c>
      <c r="J129">
        <v>-23050.499425451046</v>
      </c>
      <c r="K129">
        <v>-23050.4994254511</v>
      </c>
      <c r="L129">
        <v>2.3673969530622333E-15</v>
      </c>
      <c r="M129" t="b">
        <v>1</v>
      </c>
    </row>
    <row r="130" spans="2:13" x14ac:dyDescent="0.2">
      <c r="B130">
        <v>118</v>
      </c>
      <c r="C130">
        <v>79.72</v>
      </c>
      <c r="D130">
        <v>79.72</v>
      </c>
      <c r="E130">
        <v>0</v>
      </c>
      <c r="F130">
        <v>1.3310464402702136E-16</v>
      </c>
      <c r="G130">
        <v>7.3815398575824684E-16</v>
      </c>
      <c r="H130">
        <v>1.1293780038912538E-15</v>
      </c>
      <c r="I130">
        <v>0</v>
      </c>
      <c r="J130">
        <v>28075.848577358171</v>
      </c>
      <c r="K130">
        <v>28075.848577357701</v>
      </c>
      <c r="L130">
        <v>1.6715408078290687E-14</v>
      </c>
      <c r="M130" t="b">
        <v>1</v>
      </c>
    </row>
    <row r="131" spans="2:13" x14ac:dyDescent="0.2">
      <c r="B131">
        <v>119</v>
      </c>
      <c r="C131">
        <v>47.65</v>
      </c>
      <c r="D131">
        <v>47.65</v>
      </c>
      <c r="E131">
        <v>0</v>
      </c>
      <c r="F131">
        <v>5.0704697264277917E-16</v>
      </c>
      <c r="G131">
        <v>1.3480715614874868E-16</v>
      </c>
      <c r="H131">
        <v>2.8793509657863989E-16</v>
      </c>
      <c r="I131">
        <v>0</v>
      </c>
      <c r="J131">
        <v>-23134.028469415352</v>
      </c>
      <c r="K131">
        <v>-23134.028469415502</v>
      </c>
      <c r="L131">
        <v>6.4475208582004822E-15</v>
      </c>
      <c r="M131" t="b">
        <v>1</v>
      </c>
    </row>
    <row r="132" spans="2:13" x14ac:dyDescent="0.2">
      <c r="B132">
        <v>120</v>
      </c>
      <c r="C132">
        <v>96.32</v>
      </c>
      <c r="D132">
        <v>96.32</v>
      </c>
      <c r="E132">
        <v>0</v>
      </c>
      <c r="F132">
        <v>2.1887389314745804E-16</v>
      </c>
      <c r="G132">
        <v>0</v>
      </c>
      <c r="H132">
        <v>8.8949922072285287E-16</v>
      </c>
      <c r="I132">
        <v>0</v>
      </c>
      <c r="J132">
        <v>47910.88705461983</v>
      </c>
      <c r="K132">
        <v>47910.887054619903</v>
      </c>
      <c r="L132">
        <v>1.518643895256752E-15</v>
      </c>
      <c r="M132" t="b">
        <v>1</v>
      </c>
    </row>
    <row r="133" spans="2:13" x14ac:dyDescent="0.2">
      <c r="B133">
        <v>121</v>
      </c>
      <c r="C133">
        <v>46.13</v>
      </c>
      <c r="D133">
        <v>46.13</v>
      </c>
      <c r="E133">
        <v>0</v>
      </c>
      <c r="F133">
        <v>4.8060974062355094E-16</v>
      </c>
      <c r="G133">
        <v>4.814781888288869E-16</v>
      </c>
      <c r="H133">
        <v>2.4029862343024891E-15</v>
      </c>
      <c r="I133">
        <v>1.6358638760177282E-15</v>
      </c>
      <c r="J133">
        <v>8020.2086834038482</v>
      </c>
      <c r="K133">
        <v>8020.2086834038</v>
      </c>
      <c r="L133">
        <v>6.0102200699231192E-15</v>
      </c>
      <c r="M133" t="b">
        <v>1</v>
      </c>
    </row>
    <row r="134" spans="2:13" x14ac:dyDescent="0.2">
      <c r="B134">
        <v>122</v>
      </c>
      <c r="C134">
        <v>59.83</v>
      </c>
      <c r="D134">
        <v>59.83</v>
      </c>
      <c r="E134">
        <v>0</v>
      </c>
      <c r="F134">
        <v>7.0165015724337708E-16</v>
      </c>
      <c r="G134">
        <v>1.0456893592754275E-15</v>
      </c>
      <c r="H134">
        <v>2.6432459561273209E-15</v>
      </c>
      <c r="I134">
        <v>0</v>
      </c>
      <c r="J134">
        <v>12304.034669400429</v>
      </c>
      <c r="K134">
        <v>12304.0346694005</v>
      </c>
      <c r="L134">
        <v>5.7656361221668189E-15</v>
      </c>
      <c r="M134" t="b">
        <v>1</v>
      </c>
    </row>
    <row r="135" spans="2:13" x14ac:dyDescent="0.2">
      <c r="B135">
        <v>123</v>
      </c>
      <c r="C135">
        <v>23.21</v>
      </c>
      <c r="D135">
        <v>23.21</v>
      </c>
      <c r="E135">
        <v>0</v>
      </c>
      <c r="F135">
        <v>5.1965009075748333E-16</v>
      </c>
      <c r="G135">
        <v>1.6033387360896481E-16</v>
      </c>
      <c r="H135">
        <v>1.4421393952841203E-16</v>
      </c>
      <c r="I135">
        <v>0</v>
      </c>
      <c r="J135">
        <v>-7946.3201936698606</v>
      </c>
      <c r="K135">
        <v>-7946.3201936699998</v>
      </c>
      <c r="L135">
        <v>1.7511588506351202E-14</v>
      </c>
      <c r="M135" t="b">
        <v>1</v>
      </c>
    </row>
    <row r="136" spans="2:13" x14ac:dyDescent="0.2">
      <c r="B136">
        <v>124</v>
      </c>
      <c r="C136">
        <v>73.95</v>
      </c>
      <c r="D136">
        <v>73.95</v>
      </c>
      <c r="E136">
        <v>0</v>
      </c>
      <c r="F136">
        <v>2.217968634562317E-16</v>
      </c>
      <c r="G136">
        <v>4.9136923072986099E-16</v>
      </c>
      <c r="H136">
        <v>2.4446400675732613E-15</v>
      </c>
      <c r="I136">
        <v>1.453054178171144E-15</v>
      </c>
      <c r="J136">
        <v>51630.509550682233</v>
      </c>
      <c r="K136">
        <v>51630.509550682204</v>
      </c>
      <c r="L136">
        <v>5.6369442622224037E-16</v>
      </c>
      <c r="M136" t="b">
        <v>1</v>
      </c>
    </row>
    <row r="137" spans="2:13" x14ac:dyDescent="0.2">
      <c r="B137">
        <v>125</v>
      </c>
      <c r="C137">
        <v>334.75</v>
      </c>
      <c r="D137">
        <v>334.75</v>
      </c>
      <c r="E137">
        <v>0</v>
      </c>
      <c r="F137">
        <v>0</v>
      </c>
      <c r="G137">
        <v>2.0783382339479316E-16</v>
      </c>
      <c r="H137">
        <v>0</v>
      </c>
      <c r="I137">
        <v>0</v>
      </c>
      <c r="J137">
        <v>-89028.588099914079</v>
      </c>
      <c r="K137">
        <v>-89028.588099914094</v>
      </c>
      <c r="L137">
        <v>1.6345216226540263E-16</v>
      </c>
      <c r="M137" t="b">
        <v>1</v>
      </c>
    </row>
    <row r="138" spans="2:13" x14ac:dyDescent="0.2">
      <c r="B138">
        <v>126</v>
      </c>
      <c r="C138">
        <v>4.7300000000000004</v>
      </c>
      <c r="D138">
        <v>4.7300000000000004</v>
      </c>
      <c r="E138">
        <v>0</v>
      </c>
      <c r="F138">
        <v>3.8261000524081884E-15</v>
      </c>
      <c r="G138">
        <v>2.043472101909643E-15</v>
      </c>
      <c r="H138">
        <v>3.2072343673093775E-15</v>
      </c>
      <c r="I138">
        <v>0</v>
      </c>
      <c r="J138">
        <v>-10719.446971006917</v>
      </c>
      <c r="K138">
        <v>-10719.446971006901</v>
      </c>
      <c r="L138">
        <v>1.5272154129024954E-15</v>
      </c>
      <c r="M138" t="b">
        <v>1</v>
      </c>
    </row>
    <row r="139" spans="2:13" x14ac:dyDescent="0.2">
      <c r="B139">
        <v>127</v>
      </c>
      <c r="C139">
        <v>154.47</v>
      </c>
      <c r="D139">
        <v>154.47</v>
      </c>
      <c r="E139">
        <v>0</v>
      </c>
      <c r="F139">
        <v>9.6975892482217734E-16</v>
      </c>
      <c r="G139">
        <v>9.5108041297331062E-16</v>
      </c>
      <c r="H139">
        <v>1.4608203590847782E-15</v>
      </c>
      <c r="I139">
        <v>1.089746598944545E-15</v>
      </c>
      <c r="J139">
        <v>159019.96535583632</v>
      </c>
      <c r="K139">
        <v>159019.96535583661</v>
      </c>
      <c r="L139">
        <v>1.8301997734440765E-15</v>
      </c>
      <c r="M139" t="b">
        <v>1</v>
      </c>
    </row>
    <row r="140" spans="2:13" x14ac:dyDescent="0.2">
      <c r="B140">
        <v>128</v>
      </c>
      <c r="C140">
        <v>4.17</v>
      </c>
      <c r="D140">
        <v>4.17</v>
      </c>
      <c r="E140">
        <v>0</v>
      </c>
      <c r="F140">
        <v>2.0844726317189007E-15</v>
      </c>
      <c r="G140">
        <v>2.0746765106900784E-15</v>
      </c>
      <c r="H140">
        <v>1.7973906279182498E-15</v>
      </c>
      <c r="I140">
        <v>0</v>
      </c>
      <c r="J140">
        <v>-19995.259788929947</v>
      </c>
      <c r="K140">
        <v>-19995.259788930001</v>
      </c>
      <c r="L140">
        <v>2.72913093815301E-15</v>
      </c>
      <c r="M140" t="b">
        <v>1</v>
      </c>
    </row>
    <row r="141" spans="2:13" x14ac:dyDescent="0.2">
      <c r="B141">
        <v>129</v>
      </c>
      <c r="C141">
        <v>16.920000000000002</v>
      </c>
      <c r="D141">
        <v>16.920000000000002</v>
      </c>
      <c r="E141">
        <v>0</v>
      </c>
      <c r="F141">
        <v>4.4987784003216296E-16</v>
      </c>
      <c r="G141">
        <v>1.1836536302582825E-15</v>
      </c>
      <c r="H141">
        <v>2.143913447631844E-16</v>
      </c>
      <c r="I141">
        <v>1.9021446042760921E-15</v>
      </c>
      <c r="J141">
        <v>-41761.558025810475</v>
      </c>
      <c r="K141">
        <v>-41761.558025810402</v>
      </c>
      <c r="L141">
        <v>1.7422620127550264E-15</v>
      </c>
      <c r="M141" t="b">
        <v>1</v>
      </c>
    </row>
    <row r="142" spans="2:13" x14ac:dyDescent="0.2">
      <c r="B142">
        <v>130</v>
      </c>
      <c r="C142">
        <v>48.46</v>
      </c>
      <c r="D142">
        <v>48.46</v>
      </c>
      <c r="E142">
        <v>0</v>
      </c>
      <c r="F142">
        <v>1.0230509756029018E-14</v>
      </c>
      <c r="G142">
        <v>2.3886616184496153E-16</v>
      </c>
      <c r="H142">
        <v>2.0122041907378237E-14</v>
      </c>
      <c r="I142">
        <v>0</v>
      </c>
      <c r="J142">
        <v>-699.20675308295824</v>
      </c>
      <c r="K142">
        <v>-699.20675308299997</v>
      </c>
      <c r="L142">
        <v>5.9672005826408701E-14</v>
      </c>
      <c r="M142" t="b">
        <v>1</v>
      </c>
    </row>
    <row r="143" spans="2:13" x14ac:dyDescent="0.2">
      <c r="B143">
        <v>131</v>
      </c>
      <c r="C143">
        <v>21.59</v>
      </c>
      <c r="D143">
        <v>21.59</v>
      </c>
      <c r="E143">
        <v>0</v>
      </c>
      <c r="F143">
        <v>0</v>
      </c>
      <c r="G143">
        <v>7.1655109986090999E-16</v>
      </c>
      <c r="H143">
        <v>1.5699058217115095E-15</v>
      </c>
      <c r="I143">
        <v>0</v>
      </c>
      <c r="J143">
        <v>-21082.554912785185</v>
      </c>
      <c r="K143">
        <v>-21082.554912785199</v>
      </c>
      <c r="L143">
        <v>6.9023490220068446E-16</v>
      </c>
      <c r="M143" t="b">
        <v>1</v>
      </c>
    </row>
    <row r="144" spans="2:13" x14ac:dyDescent="0.2">
      <c r="B144">
        <v>132</v>
      </c>
      <c r="C144">
        <v>69.930000000000007</v>
      </c>
      <c r="D144">
        <v>69.930000000000007</v>
      </c>
      <c r="E144">
        <v>0</v>
      </c>
      <c r="F144">
        <v>6.2118973288349318E-16</v>
      </c>
      <c r="G144">
        <v>3.1280970217395324E-16</v>
      </c>
      <c r="H144">
        <v>3.9558934404403997E-16</v>
      </c>
      <c r="I144">
        <v>0</v>
      </c>
      <c r="J144">
        <v>-24935.200720367597</v>
      </c>
      <c r="K144">
        <v>-24935.2007203676</v>
      </c>
      <c r="L144">
        <v>1.4589731391735438E-16</v>
      </c>
      <c r="M144" t="b">
        <v>1</v>
      </c>
    </row>
    <row r="145" spans="2:13" x14ac:dyDescent="0.2">
      <c r="B145">
        <v>133</v>
      </c>
      <c r="C145">
        <v>51.06</v>
      </c>
      <c r="D145">
        <v>51.06</v>
      </c>
      <c r="E145">
        <v>0</v>
      </c>
      <c r="F145">
        <v>1.1431729077665316E-16</v>
      </c>
      <c r="G145">
        <v>6.4183368823865291E-16</v>
      </c>
      <c r="H145">
        <v>2.7113529283035988E-15</v>
      </c>
      <c r="I145">
        <v>0</v>
      </c>
      <c r="J145">
        <v>2370.6982721417044</v>
      </c>
      <c r="K145">
        <v>2370.6982721417999</v>
      </c>
      <c r="L145">
        <v>4.028220073737222E-14</v>
      </c>
      <c r="M145" t="b">
        <v>1</v>
      </c>
    </row>
    <row r="146" spans="2:13" x14ac:dyDescent="0.2">
      <c r="B146">
        <v>134</v>
      </c>
      <c r="C146">
        <v>66.05</v>
      </c>
      <c r="D146">
        <v>66.05</v>
      </c>
      <c r="E146">
        <v>0</v>
      </c>
      <c r="F146">
        <v>9.6023193902467887E-16</v>
      </c>
      <c r="G146">
        <v>4.8034930553933033E-16</v>
      </c>
      <c r="H146">
        <v>5.2513243538951661E-16</v>
      </c>
      <c r="I146">
        <v>1.0164832960422723E-15</v>
      </c>
      <c r="J146">
        <v>102312.31170070337</v>
      </c>
      <c r="K146">
        <v>102312.3117007025</v>
      </c>
      <c r="L146">
        <v>8.5338206046615615E-15</v>
      </c>
      <c r="M146" t="b">
        <v>1</v>
      </c>
    </row>
    <row r="147" spans="2:13" x14ac:dyDescent="0.2">
      <c r="B147">
        <v>135</v>
      </c>
      <c r="C147">
        <v>12.33</v>
      </c>
      <c r="D147">
        <v>12.33</v>
      </c>
      <c r="E147">
        <v>0</v>
      </c>
      <c r="F147">
        <v>8.3628383968319953E-16</v>
      </c>
      <c r="G147">
        <v>6.1784135610346559E-16</v>
      </c>
      <c r="H147">
        <v>1.1259536698254805E-15</v>
      </c>
      <c r="I147">
        <v>1.0760171449599596E-15</v>
      </c>
      <c r="J147">
        <v>-19095.824274964998</v>
      </c>
      <c r="K147">
        <v>-19095.824274965002</v>
      </c>
      <c r="L147">
        <v>1.9051174511807665E-16</v>
      </c>
      <c r="M147" t="b">
        <v>1</v>
      </c>
    </row>
    <row r="148" spans="2:13" x14ac:dyDescent="0.2">
      <c r="B148">
        <v>136</v>
      </c>
      <c r="C148">
        <v>59.3</v>
      </c>
      <c r="D148">
        <v>59.3</v>
      </c>
      <c r="E148">
        <v>0</v>
      </c>
      <c r="F148">
        <v>4.185874258460008E-16</v>
      </c>
      <c r="G148">
        <v>1.6385260816774649E-16</v>
      </c>
      <c r="H148">
        <v>3.9844909573753546E-16</v>
      </c>
      <c r="I148">
        <v>0</v>
      </c>
      <c r="J148">
        <v>25406.648178645228</v>
      </c>
      <c r="K148">
        <v>25406.6481786451</v>
      </c>
      <c r="L148">
        <v>5.0116511770030834E-15</v>
      </c>
      <c r="M148" t="b">
        <v>1</v>
      </c>
    </row>
    <row r="149" spans="2:13" x14ac:dyDescent="0.2">
      <c r="B149">
        <v>137</v>
      </c>
      <c r="C149">
        <v>101.18</v>
      </c>
      <c r="D149">
        <v>101.18</v>
      </c>
      <c r="E149">
        <v>0</v>
      </c>
      <c r="F149">
        <v>1.9633048374813606E-16</v>
      </c>
      <c r="G149">
        <v>2.4233171050143255E-16</v>
      </c>
      <c r="H149">
        <v>0</v>
      </c>
      <c r="I149">
        <v>0</v>
      </c>
      <c r="J149">
        <v>40844.61772419051</v>
      </c>
      <c r="K149">
        <v>40844.617724190502</v>
      </c>
      <c r="L149">
        <v>1.7813748835441274E-16</v>
      </c>
      <c r="M149" t="b">
        <v>1</v>
      </c>
    </row>
    <row r="150" spans="2:13" x14ac:dyDescent="0.2">
      <c r="B150">
        <v>138</v>
      </c>
      <c r="C150">
        <v>94.42</v>
      </c>
      <c r="D150">
        <v>94.42</v>
      </c>
      <c r="E150">
        <v>0</v>
      </c>
      <c r="F150">
        <v>1.7654826634677368E-16</v>
      </c>
      <c r="G150">
        <v>4.3342330260836863E-16</v>
      </c>
      <c r="H150">
        <v>1.2093766851305805E-15</v>
      </c>
      <c r="I150">
        <v>0</v>
      </c>
      <c r="J150">
        <v>43054.448014246111</v>
      </c>
      <c r="K150">
        <v>43054.4480142463</v>
      </c>
      <c r="L150">
        <v>4.3938525911695105E-15</v>
      </c>
      <c r="M150" t="b">
        <v>1</v>
      </c>
    </row>
    <row r="151" spans="2:13" x14ac:dyDescent="0.2">
      <c r="B151">
        <v>139</v>
      </c>
      <c r="C151">
        <v>37.85</v>
      </c>
      <c r="D151">
        <v>37.85</v>
      </c>
      <c r="E151">
        <v>0</v>
      </c>
      <c r="F151">
        <v>0</v>
      </c>
      <c r="G151">
        <v>1.3190374434052836E-16</v>
      </c>
      <c r="H151">
        <v>9.5894929895205258E-16</v>
      </c>
      <c r="I151">
        <v>1.4604775766033831E-15</v>
      </c>
      <c r="J151">
        <v>11654.981613867178</v>
      </c>
      <c r="K151">
        <v>11654.981613867199</v>
      </c>
      <c r="L151">
        <v>1.8728363171829704E-15</v>
      </c>
      <c r="M151" t="b">
        <v>1</v>
      </c>
    </row>
    <row r="152" spans="2:13" x14ac:dyDescent="0.2">
      <c r="B152">
        <v>140</v>
      </c>
      <c r="C152">
        <v>13.9</v>
      </c>
      <c r="D152">
        <v>13.9</v>
      </c>
      <c r="E152">
        <v>0</v>
      </c>
      <c r="F152">
        <v>7.2731262177712731E-16</v>
      </c>
      <c r="G152">
        <v>8.7383219478263622E-16</v>
      </c>
      <c r="H152">
        <v>1.1508666935407313E-15</v>
      </c>
      <c r="I152">
        <v>2.7573722047390547E-15</v>
      </c>
      <c r="J152">
        <v>-21494.10416018224</v>
      </c>
      <c r="K152">
        <v>-21494.1041601822</v>
      </c>
      <c r="L152">
        <v>1.8618020355619987E-15</v>
      </c>
      <c r="M152" t="b">
        <v>1</v>
      </c>
    </row>
    <row r="153" spans="2:13" x14ac:dyDescent="0.2">
      <c r="B153">
        <v>141</v>
      </c>
      <c r="C153">
        <v>25.04</v>
      </c>
      <c r="D153">
        <v>25.04</v>
      </c>
      <c r="E153">
        <v>0</v>
      </c>
      <c r="F153">
        <v>1.4165265351984792E-15</v>
      </c>
      <c r="G153">
        <v>1.3564806127839751E-15</v>
      </c>
      <c r="H153">
        <v>3.7357055774106729E-16</v>
      </c>
      <c r="I153">
        <v>0</v>
      </c>
      <c r="J153">
        <v>-3531.5473620786061</v>
      </c>
      <c r="K153">
        <v>-3531.5473620786001</v>
      </c>
      <c r="L153">
        <v>1.6739731781607801E-15</v>
      </c>
      <c r="M153" t="b">
        <v>1</v>
      </c>
    </row>
    <row r="154" spans="2:13" x14ac:dyDescent="0.2">
      <c r="B154">
        <v>142</v>
      </c>
      <c r="C154">
        <v>20.21</v>
      </c>
      <c r="D154">
        <v>20.21</v>
      </c>
      <c r="E154">
        <v>0</v>
      </c>
      <c r="F154">
        <v>8.1904905831830587E-16</v>
      </c>
      <c r="G154">
        <v>7.3693356473157743E-16</v>
      </c>
      <c r="H154">
        <v>1.3238775512533854E-16</v>
      </c>
      <c r="I154">
        <v>0</v>
      </c>
      <c r="J154">
        <v>-39358.131383262793</v>
      </c>
      <c r="K154">
        <v>-39358.131383262698</v>
      </c>
      <c r="L154">
        <v>2.4032505014861671E-15</v>
      </c>
      <c r="M154" t="b">
        <v>1</v>
      </c>
    </row>
    <row r="155" spans="2:13" x14ac:dyDescent="0.2">
      <c r="B155">
        <v>143</v>
      </c>
      <c r="C155">
        <v>84.79</v>
      </c>
      <c r="D155">
        <v>84.79</v>
      </c>
      <c r="E155">
        <v>0</v>
      </c>
      <c r="F155">
        <v>9.8150537868230399E-16</v>
      </c>
      <c r="G155">
        <v>5.6791708368566287E-16</v>
      </c>
      <c r="H155">
        <v>0</v>
      </c>
      <c r="I155">
        <v>0</v>
      </c>
      <c r="J155">
        <v>44089.447496549146</v>
      </c>
      <c r="K155">
        <v>44089.447496548797</v>
      </c>
      <c r="L155">
        <v>7.9213051038605664E-15</v>
      </c>
      <c r="M155" t="b">
        <v>1</v>
      </c>
    </row>
    <row r="156" spans="2:13" x14ac:dyDescent="0.2">
      <c r="B156">
        <v>144</v>
      </c>
      <c r="C156">
        <v>8.15</v>
      </c>
      <c r="D156">
        <v>8.15</v>
      </c>
      <c r="E156">
        <v>0</v>
      </c>
      <c r="F156">
        <v>4.0056116032614994E-16</v>
      </c>
      <c r="G156">
        <v>1.839332656662024E-15</v>
      </c>
      <c r="H156">
        <v>1.5011802544455105E-15</v>
      </c>
      <c r="I156">
        <v>0</v>
      </c>
      <c r="J156">
        <v>-6725.913413305796</v>
      </c>
      <c r="K156">
        <v>-6725.9134133057996</v>
      </c>
      <c r="L156">
        <v>5.4088992580468547E-16</v>
      </c>
      <c r="M156" t="b">
        <v>1</v>
      </c>
    </row>
    <row r="157" spans="2:13" x14ac:dyDescent="0.2">
      <c r="B157">
        <v>145</v>
      </c>
      <c r="C157">
        <v>11.5</v>
      </c>
      <c r="D157">
        <v>11.5</v>
      </c>
      <c r="E157">
        <v>0</v>
      </c>
      <c r="F157">
        <v>5.7775763716419362E-16</v>
      </c>
      <c r="G157">
        <v>1.4392505794492889E-15</v>
      </c>
      <c r="H157">
        <v>1.5184750413114155E-15</v>
      </c>
      <c r="I157">
        <v>0</v>
      </c>
      <c r="J157">
        <v>-14378.002724247403</v>
      </c>
      <c r="K157">
        <v>-14378.002724247401</v>
      </c>
      <c r="L157">
        <v>1.2651196681707885E-16</v>
      </c>
      <c r="M157" t="b">
        <v>1</v>
      </c>
    </row>
    <row r="158" spans="2:13" x14ac:dyDescent="0.2">
      <c r="B158">
        <v>146</v>
      </c>
      <c r="C158">
        <v>129.35</v>
      </c>
      <c r="D158">
        <v>129.35</v>
      </c>
      <c r="E158">
        <v>0</v>
      </c>
      <c r="F158">
        <v>3.5476759853870492E-16</v>
      </c>
      <c r="G158">
        <v>2.0852380520565169E-16</v>
      </c>
      <c r="H158">
        <v>1.5029533575076181E-15</v>
      </c>
      <c r="I158">
        <v>0</v>
      </c>
      <c r="J158">
        <v>71381.396931637224</v>
      </c>
      <c r="K158">
        <v>71381.396931636904</v>
      </c>
      <c r="L158">
        <v>4.484951945262096E-15</v>
      </c>
      <c r="M158" t="b">
        <v>1</v>
      </c>
    </row>
    <row r="159" spans="2:13" x14ac:dyDescent="0.2">
      <c r="B159">
        <v>147</v>
      </c>
      <c r="C159">
        <v>14.56</v>
      </c>
      <c r="D159">
        <v>14.56</v>
      </c>
      <c r="E159">
        <v>0</v>
      </c>
      <c r="F159">
        <v>1.302421677038777E-15</v>
      </c>
      <c r="G159">
        <v>3.55794989060754E-16</v>
      </c>
      <c r="H159">
        <v>3.891048986454434E-16</v>
      </c>
      <c r="I159">
        <v>2.7930392438194553E-15</v>
      </c>
      <c r="J159">
        <v>-24987.561124392218</v>
      </c>
      <c r="K159">
        <v>-24987.561124392301</v>
      </c>
      <c r="L159">
        <v>3.3486066185718774E-15</v>
      </c>
      <c r="M159" t="b">
        <v>1</v>
      </c>
    </row>
    <row r="160" spans="2:13" x14ac:dyDescent="0.2">
      <c r="B160">
        <v>148</v>
      </c>
      <c r="C160">
        <v>130.09</v>
      </c>
      <c r="D160">
        <v>130.09</v>
      </c>
      <c r="E160">
        <v>0</v>
      </c>
      <c r="F160">
        <v>1.7451497409523895E-16</v>
      </c>
      <c r="G160">
        <v>3.2295467735791649E-16</v>
      </c>
      <c r="H160">
        <v>5.6040109303927152E-16</v>
      </c>
      <c r="I160">
        <v>0</v>
      </c>
      <c r="J160">
        <v>-39913.379635134217</v>
      </c>
      <c r="K160">
        <v>-39913.379635134399</v>
      </c>
      <c r="L160">
        <v>4.5573424755659166E-15</v>
      </c>
      <c r="M160" t="b">
        <v>1</v>
      </c>
    </row>
    <row r="161" spans="2:13" x14ac:dyDescent="0.2">
      <c r="B161">
        <v>149</v>
      </c>
      <c r="C161">
        <v>62.4</v>
      </c>
      <c r="D161">
        <v>62.4</v>
      </c>
      <c r="E161">
        <v>0</v>
      </c>
      <c r="F161">
        <v>0</v>
      </c>
      <c r="G161">
        <v>5.9421405828360483E-16</v>
      </c>
      <c r="H161">
        <v>3.933115547256602E-16</v>
      </c>
      <c r="I161">
        <v>2.7291240446641012E-15</v>
      </c>
      <c r="J161">
        <v>82024.364076389204</v>
      </c>
      <c r="K161">
        <v>82024.364076389407</v>
      </c>
      <c r="L161">
        <v>2.4837353570629924E-15</v>
      </c>
      <c r="M161" t="b">
        <v>1</v>
      </c>
    </row>
    <row r="162" spans="2:13" x14ac:dyDescent="0.2">
      <c r="B162">
        <v>150</v>
      </c>
      <c r="C162">
        <v>46.13</v>
      </c>
      <c r="D162">
        <v>46.13</v>
      </c>
      <c r="E162">
        <v>0</v>
      </c>
      <c r="F162">
        <v>6.4528970779345767E-16</v>
      </c>
      <c r="G162">
        <v>0</v>
      </c>
      <c r="H162">
        <v>3.8197178181671701E-15</v>
      </c>
      <c r="I162">
        <v>0</v>
      </c>
      <c r="J162">
        <v>-3805.1889589356915</v>
      </c>
      <c r="K162">
        <v>-3805.1889589357002</v>
      </c>
      <c r="L162">
        <v>2.2706361655320938E-15</v>
      </c>
      <c r="M162" t="b">
        <v>1</v>
      </c>
    </row>
    <row r="163" spans="2:13" x14ac:dyDescent="0.2">
      <c r="B163">
        <v>151</v>
      </c>
      <c r="C163">
        <v>71.73</v>
      </c>
      <c r="D163">
        <v>71.73</v>
      </c>
      <c r="E163">
        <v>0</v>
      </c>
      <c r="F163">
        <v>1.1680248363377531E-16</v>
      </c>
      <c r="G163">
        <v>1.7558107111115061E-16</v>
      </c>
      <c r="H163">
        <v>1.0866039641326127E-15</v>
      </c>
      <c r="I163">
        <v>9.065817021669819E-16</v>
      </c>
      <c r="J163">
        <v>73131.272081418312</v>
      </c>
      <c r="K163">
        <v>73131.272081418298</v>
      </c>
      <c r="L163">
        <v>1.9898348290955414E-16</v>
      </c>
      <c r="M163" t="b">
        <v>1</v>
      </c>
    </row>
    <row r="164" spans="2:13" x14ac:dyDescent="0.2">
      <c r="B164">
        <v>152</v>
      </c>
      <c r="C164">
        <v>51.12</v>
      </c>
      <c r="D164">
        <v>51.12</v>
      </c>
      <c r="E164">
        <v>0</v>
      </c>
      <c r="F164">
        <v>4.7943213640457413E-16</v>
      </c>
      <c r="G164">
        <v>8.7945481450819595E-16</v>
      </c>
      <c r="H164">
        <v>0</v>
      </c>
      <c r="I164">
        <v>0</v>
      </c>
      <c r="J164">
        <v>60822.878645799734</v>
      </c>
      <c r="K164">
        <v>60822.878645800003</v>
      </c>
      <c r="L164">
        <v>4.4261376264764559E-15</v>
      </c>
      <c r="M164" t="b">
        <v>1</v>
      </c>
    </row>
    <row r="165" spans="2:13" x14ac:dyDescent="0.2">
      <c r="B165">
        <v>153</v>
      </c>
      <c r="C165">
        <v>47.75</v>
      </c>
      <c r="D165">
        <v>47.75</v>
      </c>
      <c r="E165">
        <v>0</v>
      </c>
      <c r="F165">
        <v>3.2820587152886639E-16</v>
      </c>
      <c r="G165">
        <v>6.2011275715046355E-16</v>
      </c>
      <c r="H165">
        <v>7.4400639387235626E-16</v>
      </c>
      <c r="I165">
        <v>0</v>
      </c>
      <c r="J165">
        <v>33985.656024658347</v>
      </c>
      <c r="K165">
        <v>33985.656024658099</v>
      </c>
      <c r="L165">
        <v>7.2790285025761891E-15</v>
      </c>
      <c r="M165" t="b">
        <v>1</v>
      </c>
    </row>
    <row r="166" spans="2:13" x14ac:dyDescent="0.2">
      <c r="B166">
        <v>154</v>
      </c>
      <c r="C166">
        <v>52.43</v>
      </c>
      <c r="D166">
        <v>52.43</v>
      </c>
      <c r="E166">
        <v>0</v>
      </c>
      <c r="F166">
        <v>1.2121702004447112E-16</v>
      </c>
      <c r="G166">
        <v>8.2168970474741699E-16</v>
      </c>
      <c r="H166">
        <v>9.632348778633053E-15</v>
      </c>
      <c r="I166">
        <v>0</v>
      </c>
      <c r="J166">
        <v>4900.6735825313935</v>
      </c>
      <c r="K166">
        <v>4900.6735825313999</v>
      </c>
      <c r="L166">
        <v>1.2990995635995729E-15</v>
      </c>
      <c r="M166" t="b">
        <v>1</v>
      </c>
    </row>
    <row r="167" spans="2:13" x14ac:dyDescent="0.2">
      <c r="B167">
        <v>155</v>
      </c>
      <c r="C167">
        <v>62.3</v>
      </c>
      <c r="D167">
        <v>62.3</v>
      </c>
      <c r="E167">
        <v>0</v>
      </c>
      <c r="F167">
        <v>7.5167428444088168E-16</v>
      </c>
      <c r="G167">
        <v>3.8753942389606123E-16</v>
      </c>
      <c r="H167">
        <v>5.6125357472677442E-15</v>
      </c>
      <c r="I167">
        <v>0</v>
      </c>
      <c r="J167">
        <v>-3981.5075534055359</v>
      </c>
      <c r="K167">
        <v>-3981.5075534056</v>
      </c>
      <c r="L167">
        <v>1.6104296077536421E-14</v>
      </c>
      <c r="M167" t="b">
        <v>1</v>
      </c>
    </row>
    <row r="168" spans="2:13" x14ac:dyDescent="0.2">
      <c r="B168">
        <v>156</v>
      </c>
      <c r="C168">
        <v>22.84</v>
      </c>
      <c r="D168">
        <v>22.84</v>
      </c>
      <c r="E168">
        <v>0</v>
      </c>
      <c r="F168">
        <v>1.3475627763003733E-16</v>
      </c>
      <c r="G168">
        <v>1.8353853390938817E-15</v>
      </c>
      <c r="H168">
        <v>2.6497080942975456E-15</v>
      </c>
      <c r="I168">
        <v>0</v>
      </c>
      <c r="J168">
        <v>-1970.2388825685557</v>
      </c>
      <c r="K168">
        <v>-1970.2388825685</v>
      </c>
      <c r="L168">
        <v>2.8274008282168336E-14</v>
      </c>
      <c r="M168" t="b">
        <v>1</v>
      </c>
    </row>
    <row r="169" spans="2:13" x14ac:dyDescent="0.2">
      <c r="B169">
        <v>157</v>
      </c>
      <c r="C169">
        <v>29.04</v>
      </c>
      <c r="D169">
        <v>29.04</v>
      </c>
      <c r="E169">
        <v>0</v>
      </c>
      <c r="F169">
        <v>3.9361330913387519E-16</v>
      </c>
      <c r="G169">
        <v>1.3164315245080528E-15</v>
      </c>
      <c r="H169">
        <v>1.1704698340683704E-14</v>
      </c>
      <c r="I169">
        <v>0</v>
      </c>
      <c r="J169">
        <v>-1711.9435568521992</v>
      </c>
      <c r="K169">
        <v>-1711.9435568521999</v>
      </c>
      <c r="L169">
        <v>3.984483154245645E-16</v>
      </c>
      <c r="M169" t="b">
        <v>1</v>
      </c>
    </row>
    <row r="170" spans="2:13" x14ac:dyDescent="0.2">
      <c r="B170">
        <v>158</v>
      </c>
      <c r="C170">
        <v>85.35</v>
      </c>
      <c r="D170">
        <v>85.35</v>
      </c>
      <c r="E170">
        <v>0</v>
      </c>
      <c r="F170">
        <v>5.5993829501049165E-16</v>
      </c>
      <c r="G170">
        <v>4.093308096649753E-16</v>
      </c>
      <c r="H170">
        <v>5.0811623784689633E-15</v>
      </c>
      <c r="I170">
        <v>0</v>
      </c>
      <c r="J170">
        <v>4420.8977551595763</v>
      </c>
      <c r="K170">
        <v>4420.8977551594999</v>
      </c>
      <c r="L170">
        <v>1.7281004714430373E-14</v>
      </c>
      <c r="M170" t="b">
        <v>1</v>
      </c>
    </row>
    <row r="171" spans="2:13" x14ac:dyDescent="0.2">
      <c r="B171">
        <v>159</v>
      </c>
      <c r="C171">
        <v>212.41</v>
      </c>
      <c r="D171">
        <v>212.41</v>
      </c>
      <c r="E171">
        <v>0</v>
      </c>
      <c r="F171">
        <v>6.7734810446414621E-16</v>
      </c>
      <c r="G171">
        <v>6.0531494289809902E-16</v>
      </c>
      <c r="H171">
        <v>1.0342686034301102E-15</v>
      </c>
      <c r="I171">
        <v>0</v>
      </c>
      <c r="J171">
        <v>68954.073393547849</v>
      </c>
      <c r="K171">
        <v>68954.073393547704</v>
      </c>
      <c r="L171">
        <v>2.1103778953439652E-15</v>
      </c>
      <c r="M171" t="b">
        <v>1</v>
      </c>
    </row>
    <row r="172" spans="2:13" x14ac:dyDescent="0.2">
      <c r="B172">
        <v>160</v>
      </c>
      <c r="C172">
        <v>12.76</v>
      </c>
      <c r="D172">
        <v>12.76</v>
      </c>
      <c r="E172">
        <v>0</v>
      </c>
      <c r="F172">
        <v>9.3307923217352036E-16</v>
      </c>
      <c r="G172">
        <v>2.7135573699412917E-15</v>
      </c>
      <c r="H172">
        <v>1.6931538624967903E-15</v>
      </c>
      <c r="I172">
        <v>0</v>
      </c>
      <c r="J172">
        <v>-5132.1426461350839</v>
      </c>
      <c r="K172">
        <v>-5132.1426461351002</v>
      </c>
      <c r="L172">
        <v>3.1898771645096936E-15</v>
      </c>
      <c r="M172" t="b">
        <v>1</v>
      </c>
    </row>
    <row r="173" spans="2:13" x14ac:dyDescent="0.2">
      <c r="B173">
        <v>161</v>
      </c>
      <c r="C173">
        <v>53.75</v>
      </c>
      <c r="D173">
        <v>53.75</v>
      </c>
      <c r="E173">
        <v>0</v>
      </c>
      <c r="F173">
        <v>3.1939879233516973E-16</v>
      </c>
      <c r="G173">
        <v>1.1981182818961506E-16</v>
      </c>
      <c r="H173">
        <v>9.523248086988463E-16</v>
      </c>
      <c r="I173">
        <v>8.3216000002530744E-16</v>
      </c>
      <c r="J173">
        <v>33114.548584072239</v>
      </c>
      <c r="K173">
        <v>33114.548584072298</v>
      </c>
      <c r="L173">
        <v>1.7577670058128045E-15</v>
      </c>
      <c r="M173" t="b">
        <v>1</v>
      </c>
    </row>
    <row r="174" spans="2:13" x14ac:dyDescent="0.2">
      <c r="B174">
        <v>162</v>
      </c>
      <c r="C174">
        <v>53.24</v>
      </c>
      <c r="D174">
        <v>53.24</v>
      </c>
      <c r="E174">
        <v>0</v>
      </c>
      <c r="F174">
        <v>4.8382749203808227E-16</v>
      </c>
      <c r="G174">
        <v>1.2116086439132821E-16</v>
      </c>
      <c r="H174">
        <v>7.2888061484825364E-16</v>
      </c>
      <c r="I174">
        <v>1.0649470079730184E-15</v>
      </c>
      <c r="J174">
        <v>12991.939731404156</v>
      </c>
      <c r="K174">
        <v>12991.9397314041</v>
      </c>
      <c r="L174">
        <v>4.3402811801550255E-15</v>
      </c>
      <c r="M174" t="b">
        <v>1</v>
      </c>
    </row>
    <row r="175" spans="2:13" x14ac:dyDescent="0.2">
      <c r="B175">
        <v>163</v>
      </c>
      <c r="C175">
        <v>43.19</v>
      </c>
      <c r="D175">
        <v>43.19</v>
      </c>
      <c r="E175">
        <v>0</v>
      </c>
      <c r="F175">
        <v>4.1823649761516961E-16</v>
      </c>
      <c r="G175">
        <v>9.8641315977795342E-16</v>
      </c>
      <c r="H175">
        <v>1.0875721194046737E-15</v>
      </c>
      <c r="I175">
        <v>0</v>
      </c>
      <c r="J175">
        <v>4795.5832662219818</v>
      </c>
      <c r="K175">
        <v>4795.583266222</v>
      </c>
      <c r="L175">
        <v>3.793051444561552E-15</v>
      </c>
      <c r="M175" t="b">
        <v>1</v>
      </c>
    </row>
    <row r="176" spans="2:13" x14ac:dyDescent="0.2">
      <c r="B176">
        <v>164</v>
      </c>
      <c r="C176">
        <v>37.18</v>
      </c>
      <c r="D176">
        <v>37.18</v>
      </c>
      <c r="E176">
        <v>0</v>
      </c>
      <c r="F176">
        <v>4.4462656285328043E-16</v>
      </c>
      <c r="G176">
        <v>1.529139546845015E-16</v>
      </c>
      <c r="H176">
        <v>1.3365935826272952E-16</v>
      </c>
      <c r="I176">
        <v>0</v>
      </c>
      <c r="J176">
        <v>-21176.049965284561</v>
      </c>
      <c r="K176">
        <v>-21176.049965284601</v>
      </c>
      <c r="L176">
        <v>1.8897654162892894E-15</v>
      </c>
      <c r="M176" t="b">
        <v>1</v>
      </c>
    </row>
    <row r="177" spans="2:13" x14ac:dyDescent="0.2">
      <c r="B177">
        <v>165</v>
      </c>
      <c r="C177">
        <v>332.18</v>
      </c>
      <c r="D177">
        <v>332.18</v>
      </c>
      <c r="E177">
        <v>0</v>
      </c>
      <c r="F177">
        <v>0</v>
      </c>
      <c r="G177">
        <v>6.1389992737954704E-16</v>
      </c>
      <c r="H177">
        <v>1.7412088865384473E-15</v>
      </c>
      <c r="I177">
        <v>7.7115758376067815E-16</v>
      </c>
      <c r="J177">
        <v>124473.36736372631</v>
      </c>
      <c r="K177">
        <v>124473.36736372609</v>
      </c>
      <c r="L177">
        <v>1.7536179268587327E-15</v>
      </c>
      <c r="M177" t="b">
        <v>1</v>
      </c>
    </row>
    <row r="178" spans="2:13" x14ac:dyDescent="0.2">
      <c r="B178">
        <v>166</v>
      </c>
      <c r="C178">
        <v>40.200000000000003</v>
      </c>
      <c r="D178">
        <v>40.200000000000003</v>
      </c>
      <c r="E178">
        <v>0</v>
      </c>
      <c r="F178">
        <v>5.1924906588525268E-16</v>
      </c>
      <c r="G178">
        <v>1.414126206394194E-15</v>
      </c>
      <c r="H178">
        <v>9.1021200453930039E-16</v>
      </c>
      <c r="I178">
        <v>0</v>
      </c>
      <c r="J178">
        <v>-1198.3024551183535</v>
      </c>
      <c r="K178">
        <v>-1198.3024551184001</v>
      </c>
      <c r="L178">
        <v>3.8898028846362534E-14</v>
      </c>
      <c r="M178" t="b">
        <v>1</v>
      </c>
    </row>
    <row r="179" spans="2:13" x14ac:dyDescent="0.2">
      <c r="B179">
        <v>167</v>
      </c>
      <c r="C179">
        <v>75.989999999999995</v>
      </c>
      <c r="D179">
        <v>75.989999999999995</v>
      </c>
      <c r="E179">
        <v>0</v>
      </c>
      <c r="F179">
        <v>1.11250342135344E-15</v>
      </c>
      <c r="G179">
        <v>0</v>
      </c>
      <c r="H179">
        <v>2.8436118534074138E-14</v>
      </c>
      <c r="I179">
        <v>0</v>
      </c>
      <c r="J179">
        <v>-752.13821164773162</v>
      </c>
      <c r="K179">
        <v>-752.13821164770002</v>
      </c>
      <c r="L179">
        <v>4.2020123957500709E-14</v>
      </c>
      <c r="M179" t="b">
        <v>1</v>
      </c>
    </row>
    <row r="180" spans="2:13" x14ac:dyDescent="0.2">
      <c r="B180">
        <v>168</v>
      </c>
      <c r="C180">
        <v>21.76</v>
      </c>
      <c r="D180">
        <v>21.76</v>
      </c>
      <c r="E180">
        <v>0</v>
      </c>
      <c r="F180">
        <v>2.865927138174902E-16</v>
      </c>
      <c r="G180">
        <v>1.603610898989043E-16</v>
      </c>
      <c r="H180">
        <v>5.2784405095359728E-15</v>
      </c>
      <c r="I180">
        <v>0</v>
      </c>
      <c r="J180">
        <v>-3501.3045442523207</v>
      </c>
      <c r="K180">
        <v>-3501.3045442522998</v>
      </c>
      <c r="L180">
        <v>5.9744526294111471E-15</v>
      </c>
      <c r="M180" t="b">
        <v>1</v>
      </c>
    </row>
    <row r="181" spans="2:13" x14ac:dyDescent="0.2">
      <c r="B181">
        <v>169</v>
      </c>
      <c r="C181">
        <v>96.87</v>
      </c>
      <c r="D181">
        <v>96.87</v>
      </c>
      <c r="E181">
        <v>0</v>
      </c>
      <c r="F181">
        <v>1.8507027556459662E-16</v>
      </c>
      <c r="G181">
        <v>3.8610860542550263E-16</v>
      </c>
      <c r="H181">
        <v>1.3233331722827183E-15</v>
      </c>
      <c r="I181">
        <v>0</v>
      </c>
      <c r="J181">
        <v>-3487.3510343883354</v>
      </c>
      <c r="K181">
        <v>-3487.3510343882999</v>
      </c>
      <c r="L181">
        <v>1.0171127890303099E-14</v>
      </c>
      <c r="M181" t="b">
        <v>1</v>
      </c>
    </row>
    <row r="182" spans="2:13" x14ac:dyDescent="0.2">
      <c r="B182">
        <v>170</v>
      </c>
      <c r="C182">
        <v>29.01</v>
      </c>
      <c r="D182">
        <v>29.01</v>
      </c>
      <c r="E182">
        <v>0</v>
      </c>
      <c r="F182">
        <v>2.6106292688627811E-16</v>
      </c>
      <c r="G182">
        <v>1.4435819730685073E-16</v>
      </c>
      <c r="H182">
        <v>2.9802504515829813E-15</v>
      </c>
      <c r="I182">
        <v>0</v>
      </c>
      <c r="J182">
        <v>-4426.6490877019241</v>
      </c>
      <c r="K182">
        <v>-4426.6490877018996</v>
      </c>
      <c r="L182">
        <v>5.5473918219746499E-15</v>
      </c>
      <c r="M182" t="b">
        <v>1</v>
      </c>
    </row>
    <row r="183" spans="2:13" x14ac:dyDescent="0.2">
      <c r="B183">
        <v>171</v>
      </c>
      <c r="C183">
        <v>186.76</v>
      </c>
      <c r="D183">
        <v>186.76</v>
      </c>
      <c r="E183">
        <v>0</v>
      </c>
      <c r="F183">
        <v>2.4115558579206438E-16</v>
      </c>
      <c r="G183">
        <v>4.9535735879011556E-16</v>
      </c>
      <c r="H183">
        <v>9.2634475419558484E-16</v>
      </c>
      <c r="I183">
        <v>0</v>
      </c>
      <c r="J183">
        <v>232949.86133818634</v>
      </c>
      <c r="K183">
        <v>232949.86133818561</v>
      </c>
      <c r="L183">
        <v>3.1234007062234453E-15</v>
      </c>
      <c r="M183" t="b">
        <v>1</v>
      </c>
    </row>
    <row r="184" spans="2:13" x14ac:dyDescent="0.2">
      <c r="B184">
        <v>172</v>
      </c>
      <c r="C184">
        <v>101.42</v>
      </c>
      <c r="D184">
        <v>101.42</v>
      </c>
      <c r="E184">
        <v>0</v>
      </c>
      <c r="F184">
        <v>4.7390815162945677E-16</v>
      </c>
      <c r="G184">
        <v>1.8419264918990361E-16</v>
      </c>
      <c r="H184">
        <v>5.2506380563246505E-15</v>
      </c>
      <c r="I184">
        <v>0</v>
      </c>
      <c r="J184">
        <v>16875.936229284725</v>
      </c>
      <c r="K184">
        <v>16875.9362292849</v>
      </c>
      <c r="L184">
        <v>1.0347454527434043E-14</v>
      </c>
      <c r="M184" t="b">
        <v>1</v>
      </c>
    </row>
    <row r="185" spans="2:13" x14ac:dyDescent="0.2">
      <c r="B185">
        <v>173</v>
      </c>
      <c r="C185">
        <v>46.09</v>
      </c>
      <c r="D185">
        <v>46.09</v>
      </c>
      <c r="E185">
        <v>0</v>
      </c>
      <c r="F185">
        <v>2.7230963552463465E-16</v>
      </c>
      <c r="G185">
        <v>0</v>
      </c>
      <c r="H185">
        <v>3.0245156139891932E-16</v>
      </c>
      <c r="I185">
        <v>0</v>
      </c>
      <c r="J185">
        <v>-7848.4102097926298</v>
      </c>
      <c r="K185">
        <v>-7848.4102097926998</v>
      </c>
      <c r="L185">
        <v>8.9229653094757396E-15</v>
      </c>
      <c r="M185" t="b">
        <v>1</v>
      </c>
    </row>
    <row r="186" spans="2:13" x14ac:dyDescent="0.2">
      <c r="B186">
        <v>174</v>
      </c>
      <c r="C186">
        <v>70.03</v>
      </c>
      <c r="D186">
        <v>70.03</v>
      </c>
      <c r="E186">
        <v>0</v>
      </c>
      <c r="F186">
        <v>1.2077714652851732E-15</v>
      </c>
      <c r="G186">
        <v>5.2776665560640281E-16</v>
      </c>
      <c r="H186">
        <v>2.1713335350670945E-15</v>
      </c>
      <c r="I186">
        <v>0</v>
      </c>
      <c r="J186">
        <v>-18643.574569058546</v>
      </c>
      <c r="K186">
        <v>-18643.574569058601</v>
      </c>
      <c r="L186">
        <v>2.9269967464791365E-15</v>
      </c>
      <c r="M186" t="b">
        <v>1</v>
      </c>
    </row>
    <row r="187" spans="2:13" x14ac:dyDescent="0.2">
      <c r="B187">
        <v>175</v>
      </c>
      <c r="C187">
        <v>47.91</v>
      </c>
      <c r="D187">
        <v>47.91</v>
      </c>
      <c r="E187">
        <v>0</v>
      </c>
      <c r="F187">
        <v>7.1010722923272669E-16</v>
      </c>
      <c r="G187">
        <v>1.377753718029365E-15</v>
      </c>
      <c r="H187">
        <v>7.1303524462296156E-15</v>
      </c>
      <c r="I187">
        <v>0</v>
      </c>
      <c r="J187">
        <v>-7063.651234108479</v>
      </c>
      <c r="K187">
        <v>-7063.6512341084999</v>
      </c>
      <c r="L187">
        <v>2.9614115204001077E-15</v>
      </c>
      <c r="M187" t="b">
        <v>1</v>
      </c>
    </row>
    <row r="188" spans="2:13" x14ac:dyDescent="0.2">
      <c r="B188">
        <v>176</v>
      </c>
      <c r="C188">
        <v>99.94</v>
      </c>
      <c r="D188">
        <v>99.94</v>
      </c>
      <c r="E188">
        <v>0</v>
      </c>
      <c r="F188">
        <v>0</v>
      </c>
      <c r="G188">
        <v>3.9100689971582014E-16</v>
      </c>
      <c r="H188">
        <v>8.1956203961387623E-16</v>
      </c>
      <c r="I188">
        <v>3.3714268616778255E-16</v>
      </c>
      <c r="J188">
        <v>141193.61954725545</v>
      </c>
      <c r="K188">
        <v>141193.61954725569</v>
      </c>
      <c r="L188">
        <v>1.6490167501934761E-15</v>
      </c>
      <c r="M188" t="b">
        <v>1</v>
      </c>
    </row>
    <row r="189" spans="2:13" x14ac:dyDescent="0.2">
      <c r="B189">
        <v>177</v>
      </c>
      <c r="C189">
        <v>158.5</v>
      </c>
      <c r="D189">
        <v>158.5</v>
      </c>
      <c r="E189">
        <v>0</v>
      </c>
      <c r="F189">
        <v>1.2526669207997349E-16</v>
      </c>
      <c r="G189">
        <v>0</v>
      </c>
      <c r="H189">
        <v>1.3260218752097901E-15</v>
      </c>
      <c r="I189">
        <v>0</v>
      </c>
      <c r="J189">
        <v>-181268.45012124756</v>
      </c>
      <c r="K189">
        <v>-181268.45012124721</v>
      </c>
      <c r="L189">
        <v>1.9266781684689207E-15</v>
      </c>
      <c r="M189" t="b">
        <v>1</v>
      </c>
    </row>
    <row r="190" spans="2:13" x14ac:dyDescent="0.2">
      <c r="B190">
        <v>178</v>
      </c>
      <c r="C190">
        <v>47.86</v>
      </c>
      <c r="D190">
        <v>47.86</v>
      </c>
      <c r="E190">
        <v>0</v>
      </c>
      <c r="F190">
        <v>6.326705517682528E-16</v>
      </c>
      <c r="G190">
        <v>1.5839250710651168E-16</v>
      </c>
      <c r="H190">
        <v>1.1424247803619294E-15</v>
      </c>
      <c r="I190">
        <v>1.3947139650422766E-15</v>
      </c>
      <c r="J190">
        <v>2397.8493396252961</v>
      </c>
      <c r="K190">
        <v>2397.8493396253002</v>
      </c>
      <c r="L190">
        <v>1.7068320725345182E-15</v>
      </c>
      <c r="M190" t="b">
        <v>1</v>
      </c>
    </row>
    <row r="191" spans="2:13" x14ac:dyDescent="0.2">
      <c r="B191">
        <v>179</v>
      </c>
      <c r="C191">
        <v>114.84</v>
      </c>
      <c r="D191">
        <v>114.84</v>
      </c>
      <c r="E191">
        <v>0</v>
      </c>
      <c r="F191">
        <v>0</v>
      </c>
      <c r="G191">
        <v>1.9367571111868435E-16</v>
      </c>
      <c r="H191">
        <v>8.1830274971065854E-16</v>
      </c>
      <c r="I191">
        <v>0</v>
      </c>
      <c r="J191">
        <v>135441.21535601205</v>
      </c>
      <c r="K191">
        <v>135441.21535601199</v>
      </c>
      <c r="L191">
        <v>4.2976327966687632E-16</v>
      </c>
      <c r="M191" t="b">
        <v>1</v>
      </c>
    </row>
    <row r="192" spans="2:13" x14ac:dyDescent="0.2">
      <c r="B192">
        <v>180</v>
      </c>
      <c r="C192">
        <v>54.73</v>
      </c>
      <c r="D192">
        <v>54.73</v>
      </c>
      <c r="E192">
        <v>0</v>
      </c>
      <c r="F192">
        <v>5.4154431423366643E-16</v>
      </c>
      <c r="G192">
        <v>4.0688560277755272E-16</v>
      </c>
      <c r="H192">
        <v>1.1127470924789567E-15</v>
      </c>
      <c r="I192">
        <v>1.1919997716707126E-15</v>
      </c>
      <c r="J192">
        <v>12831.042581259579</v>
      </c>
      <c r="K192">
        <v>12831.0425812596</v>
      </c>
      <c r="L192">
        <v>1.7011768688563946E-15</v>
      </c>
      <c r="M192" t="b">
        <v>1</v>
      </c>
    </row>
    <row r="193" spans="2:13" x14ac:dyDescent="0.2">
      <c r="B193">
        <v>181</v>
      </c>
      <c r="C193">
        <v>24.78</v>
      </c>
      <c r="D193">
        <v>24.78</v>
      </c>
      <c r="E193">
        <v>0</v>
      </c>
      <c r="F193">
        <v>3.8160597788518031E-16</v>
      </c>
      <c r="G193">
        <v>9.0081279829721359E-16</v>
      </c>
      <c r="H193">
        <v>8.8774261779108053E-16</v>
      </c>
      <c r="I193">
        <v>0</v>
      </c>
      <c r="J193">
        <v>18081.92825343649</v>
      </c>
      <c r="K193">
        <v>18081.928253436399</v>
      </c>
      <c r="L193">
        <v>5.0298546096713016E-15</v>
      </c>
      <c r="M193" t="b">
        <v>1</v>
      </c>
    </row>
    <row r="194" spans="2:13" x14ac:dyDescent="0.2">
      <c r="B194">
        <v>182</v>
      </c>
      <c r="C194">
        <v>8.49</v>
      </c>
      <c r="D194">
        <v>8.49</v>
      </c>
      <c r="E194">
        <v>0</v>
      </c>
      <c r="F194">
        <v>0</v>
      </c>
      <c r="G194">
        <v>5.7298882414043673E-15</v>
      </c>
      <c r="H194">
        <v>9.1563745890876556E-15</v>
      </c>
      <c r="I194">
        <v>0</v>
      </c>
      <c r="J194">
        <v>-2374.0155117238319</v>
      </c>
      <c r="K194">
        <v>-2374.0155117238</v>
      </c>
      <c r="L194">
        <v>1.3408637982714223E-14</v>
      </c>
      <c r="M194" t="b">
        <v>1</v>
      </c>
    </row>
    <row r="195" spans="2:13" x14ac:dyDescent="0.2">
      <c r="B195">
        <v>183</v>
      </c>
      <c r="C195">
        <v>42.67</v>
      </c>
      <c r="D195">
        <v>42.67</v>
      </c>
      <c r="E195">
        <v>0</v>
      </c>
      <c r="F195">
        <v>0</v>
      </c>
      <c r="G195">
        <v>3.909320091084022E-16</v>
      </c>
      <c r="H195">
        <v>6.9163236138044193E-16</v>
      </c>
      <c r="I195">
        <v>0</v>
      </c>
      <c r="J195">
        <v>16659.338437362079</v>
      </c>
      <c r="K195">
        <v>16659.338437362101</v>
      </c>
      <c r="L195">
        <v>1.3102484786308586E-15</v>
      </c>
      <c r="M195" t="b">
        <v>1</v>
      </c>
    </row>
    <row r="196" spans="2:13" x14ac:dyDescent="0.2">
      <c r="B196">
        <v>184</v>
      </c>
      <c r="C196">
        <v>31.74</v>
      </c>
      <c r="D196">
        <v>31.74</v>
      </c>
      <c r="E196">
        <v>0</v>
      </c>
      <c r="F196">
        <v>7.3403285779664355E-16</v>
      </c>
      <c r="G196">
        <v>8.6846778261439804E-16</v>
      </c>
      <c r="H196">
        <v>1.2361787562444199E-15</v>
      </c>
      <c r="I196">
        <v>0</v>
      </c>
      <c r="J196">
        <v>-1936.219185211452</v>
      </c>
      <c r="K196">
        <v>-1936.2191852116</v>
      </c>
      <c r="L196">
        <v>7.6448092160272474E-14</v>
      </c>
      <c r="M196" t="b">
        <v>1</v>
      </c>
    </row>
    <row r="197" spans="2:13" x14ac:dyDescent="0.2">
      <c r="B197">
        <v>185</v>
      </c>
      <c r="C197">
        <v>254.25</v>
      </c>
      <c r="D197">
        <v>254.25</v>
      </c>
      <c r="E197">
        <v>0</v>
      </c>
      <c r="F197">
        <v>1.9602251991512248E-16</v>
      </c>
      <c r="G197">
        <v>4.4341552417610744E-16</v>
      </c>
      <c r="H197">
        <v>1.6384420185132722E-15</v>
      </c>
      <c r="I197">
        <v>0</v>
      </c>
      <c r="J197">
        <v>226363.16513913468</v>
      </c>
      <c r="K197">
        <v>226363.16513913471</v>
      </c>
      <c r="L197">
        <v>1.2857140621286576E-16</v>
      </c>
      <c r="M197" t="b">
        <v>1</v>
      </c>
    </row>
    <row r="198" spans="2:13" x14ac:dyDescent="0.2">
      <c r="B198">
        <v>186</v>
      </c>
      <c r="C198">
        <v>196.68</v>
      </c>
      <c r="D198">
        <v>196.68</v>
      </c>
      <c r="E198">
        <v>0</v>
      </c>
      <c r="F198">
        <v>4.5584540893616618E-16</v>
      </c>
      <c r="G198">
        <v>1.1997621085985878E-15</v>
      </c>
      <c r="H198">
        <v>1.3895030627291541E-15</v>
      </c>
      <c r="I198">
        <v>1.1636800299762857E-15</v>
      </c>
      <c r="J198">
        <v>400755.33208198671</v>
      </c>
      <c r="K198">
        <v>400755.33208198822</v>
      </c>
      <c r="L198">
        <v>3.7763669316333263E-15</v>
      </c>
      <c r="M198" t="b">
        <v>1</v>
      </c>
    </row>
    <row r="199" spans="2:13" x14ac:dyDescent="0.2">
      <c r="B199">
        <v>187</v>
      </c>
      <c r="C199">
        <v>200.13</v>
      </c>
      <c r="D199">
        <v>200.13</v>
      </c>
      <c r="E199">
        <v>0</v>
      </c>
      <c r="F199">
        <v>3.2044561203725401E-16</v>
      </c>
      <c r="G199">
        <v>2.4041289899812004E-16</v>
      </c>
      <c r="H199">
        <v>2.298036197448192E-15</v>
      </c>
      <c r="I199">
        <v>0</v>
      </c>
      <c r="J199">
        <v>57386.160256748713</v>
      </c>
      <c r="K199">
        <v>57386.160256748502</v>
      </c>
      <c r="L199">
        <v>3.6768929976719578E-15</v>
      </c>
      <c r="M199" t="b">
        <v>1</v>
      </c>
    </row>
    <row r="200" spans="2:13" x14ac:dyDescent="0.2">
      <c r="B200">
        <v>188</v>
      </c>
      <c r="C200">
        <v>158.16</v>
      </c>
      <c r="D200">
        <v>158.16</v>
      </c>
      <c r="E200">
        <v>0</v>
      </c>
      <c r="F200">
        <v>3.7744861889347028E-16</v>
      </c>
      <c r="G200">
        <v>5.9513248341842935E-16</v>
      </c>
      <c r="H200">
        <v>5.2463313066471234E-15</v>
      </c>
      <c r="I200">
        <v>0</v>
      </c>
      <c r="J200">
        <v>-23213.183664843127</v>
      </c>
      <c r="K200">
        <v>-23213.1836648432</v>
      </c>
      <c r="L200">
        <v>3.134407463980479E-15</v>
      </c>
      <c r="M200" t="b">
        <v>1</v>
      </c>
    </row>
    <row r="201" spans="2:13" x14ac:dyDescent="0.2">
      <c r="B201">
        <v>189</v>
      </c>
      <c r="C201">
        <v>177.87</v>
      </c>
      <c r="D201">
        <v>177.87</v>
      </c>
      <c r="E201">
        <v>0</v>
      </c>
      <c r="F201">
        <v>3.1386237592111038E-16</v>
      </c>
      <c r="G201">
        <v>0</v>
      </c>
      <c r="H201">
        <v>8.1257455351905276E-16</v>
      </c>
      <c r="I201">
        <v>0</v>
      </c>
      <c r="J201">
        <v>224096.53369647602</v>
      </c>
      <c r="K201">
        <v>224096.53369647649</v>
      </c>
      <c r="L201">
        <v>2.077949531956821E-15</v>
      </c>
      <c r="M201" t="b">
        <v>1</v>
      </c>
    </row>
    <row r="202" spans="2:13" x14ac:dyDescent="0.2">
      <c r="B202">
        <v>190</v>
      </c>
      <c r="C202">
        <v>73.180000000000007</v>
      </c>
      <c r="D202">
        <v>73.180000000000007</v>
      </c>
      <c r="E202">
        <v>0</v>
      </c>
      <c r="F202">
        <v>6.110992315166449E-16</v>
      </c>
      <c r="G202">
        <v>1.4305750539512804E-15</v>
      </c>
      <c r="H202">
        <v>2.3139341054175718E-14</v>
      </c>
      <c r="I202">
        <v>0</v>
      </c>
      <c r="J202">
        <v>4321.4380313671991</v>
      </c>
      <c r="K202">
        <v>4321.4380313672</v>
      </c>
      <c r="L202">
        <v>2.1046112316579623E-16</v>
      </c>
      <c r="M202" t="b">
        <v>1</v>
      </c>
    </row>
    <row r="203" spans="2:13" x14ac:dyDescent="0.2">
      <c r="B203">
        <v>191</v>
      </c>
      <c r="C203">
        <v>113.86</v>
      </c>
      <c r="D203">
        <v>113.86</v>
      </c>
      <c r="E203">
        <v>0</v>
      </c>
      <c r="F203">
        <v>1.9122210642785477E-16</v>
      </c>
      <c r="G203">
        <v>1.4351465835478583E-16</v>
      </c>
      <c r="H203">
        <v>3.1084280804260937E-16</v>
      </c>
      <c r="I203">
        <v>1.813712253396467E-16</v>
      </c>
      <c r="J203">
        <v>76162.335564767869</v>
      </c>
      <c r="K203">
        <v>76162.335564768</v>
      </c>
      <c r="L203">
        <v>1.7195801058901077E-15</v>
      </c>
      <c r="M203" t="b">
        <v>1</v>
      </c>
    </row>
    <row r="204" spans="2:13" x14ac:dyDescent="0.2">
      <c r="B204">
        <v>192</v>
      </c>
      <c r="C204">
        <v>7.54</v>
      </c>
      <c r="D204">
        <v>7.54</v>
      </c>
      <c r="E204">
        <v>0</v>
      </c>
      <c r="F204">
        <v>5.2485792788633328E-16</v>
      </c>
      <c r="G204">
        <v>6.0349005866322911E-16</v>
      </c>
      <c r="H204">
        <v>7.4635042808073229E-16</v>
      </c>
      <c r="I204">
        <v>0</v>
      </c>
      <c r="J204">
        <v>-47654.778455958236</v>
      </c>
      <c r="K204">
        <v>-47654.778455958301</v>
      </c>
      <c r="L204">
        <v>1.3741249177806929E-15</v>
      </c>
      <c r="M204" t="b">
        <v>1</v>
      </c>
    </row>
    <row r="205" spans="2:13" x14ac:dyDescent="0.2">
      <c r="B205">
        <v>193</v>
      </c>
      <c r="C205">
        <v>20.48</v>
      </c>
      <c r="D205">
        <v>20.48</v>
      </c>
      <c r="E205">
        <v>0</v>
      </c>
      <c r="F205">
        <v>0</v>
      </c>
      <c r="G205">
        <v>9.9024827554156148E-16</v>
      </c>
      <c r="H205">
        <v>4.1450546394577268E-16</v>
      </c>
      <c r="I205">
        <v>0</v>
      </c>
      <c r="J205">
        <v>-14957.616167936998</v>
      </c>
      <c r="K205">
        <v>-14957.6161679369</v>
      </c>
      <c r="L205">
        <v>6.5669172606549418E-15</v>
      </c>
      <c r="M205" t="b">
        <v>1</v>
      </c>
    </row>
    <row r="206" spans="2:13" x14ac:dyDescent="0.2">
      <c r="B206">
        <v>194</v>
      </c>
      <c r="C206">
        <v>39.96</v>
      </c>
      <c r="D206">
        <v>39.96</v>
      </c>
      <c r="E206">
        <v>0</v>
      </c>
      <c r="F206">
        <v>5.4819349083482428E-16</v>
      </c>
      <c r="G206">
        <v>2.0023285102844258E-16</v>
      </c>
      <c r="H206">
        <v>1.2182533884463771E-15</v>
      </c>
      <c r="I206">
        <v>0</v>
      </c>
      <c r="J206">
        <v>-3491.1003700656365</v>
      </c>
      <c r="K206">
        <v>-3491.1003700656001</v>
      </c>
      <c r="L206">
        <v>1.0420722469870875E-14</v>
      </c>
      <c r="M206" t="b">
        <v>1</v>
      </c>
    </row>
    <row r="207" spans="2:13" x14ac:dyDescent="0.2">
      <c r="B207">
        <v>195</v>
      </c>
      <c r="C207">
        <v>110.87</v>
      </c>
      <c r="D207">
        <v>110.87</v>
      </c>
      <c r="E207">
        <v>0</v>
      </c>
      <c r="F207">
        <v>1.238145881129928E-15</v>
      </c>
      <c r="G207">
        <v>9.9436880783650523E-16</v>
      </c>
      <c r="H207">
        <v>9.9367302306269279E-16</v>
      </c>
      <c r="I207">
        <v>0</v>
      </c>
      <c r="J207">
        <v>260413.85480069657</v>
      </c>
      <c r="K207">
        <v>260413.8548006959</v>
      </c>
      <c r="L207">
        <v>2.5704780608435063E-15</v>
      </c>
      <c r="M207" t="b">
        <v>1</v>
      </c>
    </row>
    <row r="208" spans="2:13" x14ac:dyDescent="0.2">
      <c r="B208">
        <v>196</v>
      </c>
      <c r="C208">
        <v>45.07</v>
      </c>
      <c r="D208">
        <v>45.07</v>
      </c>
      <c r="E208">
        <v>0</v>
      </c>
      <c r="F208">
        <v>3.34704217044575E-16</v>
      </c>
      <c r="G208">
        <v>7.5115966391147926E-16</v>
      </c>
      <c r="H208">
        <v>1.8361012576203941E-15</v>
      </c>
      <c r="I208">
        <v>0</v>
      </c>
      <c r="J208">
        <v>-1329.9611589422275</v>
      </c>
      <c r="K208">
        <v>-1329.9611589420999</v>
      </c>
      <c r="L208">
        <v>9.5910042985854137E-14</v>
      </c>
      <c r="M208" t="b">
        <v>1</v>
      </c>
    </row>
    <row r="209" spans="2:13" x14ac:dyDescent="0.2">
      <c r="B209">
        <v>197</v>
      </c>
      <c r="C209">
        <v>36.82</v>
      </c>
      <c r="D209">
        <v>36.82</v>
      </c>
      <c r="E209">
        <v>0</v>
      </c>
      <c r="F209">
        <v>1.1350975543129235E-15</v>
      </c>
      <c r="G209">
        <v>6.4484290696601612E-16</v>
      </c>
      <c r="H209">
        <v>3.9800280149833713E-15</v>
      </c>
      <c r="I209">
        <v>0</v>
      </c>
      <c r="J209">
        <v>-1165.8037388917437</v>
      </c>
      <c r="K209">
        <v>-1165.8037388917</v>
      </c>
      <c r="L209">
        <v>3.7446908282008909E-14</v>
      </c>
      <c r="M209" t="b">
        <v>1</v>
      </c>
    </row>
    <row r="210" spans="2:13" x14ac:dyDescent="0.2">
      <c r="B210">
        <v>198</v>
      </c>
      <c r="C210">
        <v>30.85</v>
      </c>
      <c r="D210">
        <v>30.85</v>
      </c>
      <c r="E210">
        <v>0</v>
      </c>
      <c r="F210">
        <v>1.1550504067834707E-16</v>
      </c>
      <c r="G210">
        <v>9.1138126943266544E-16</v>
      </c>
      <c r="H210">
        <v>2.620732151876926E-15</v>
      </c>
      <c r="I210">
        <v>0</v>
      </c>
      <c r="J210">
        <v>-6605.3534030336741</v>
      </c>
      <c r="K210">
        <v>-6605.3534030336004</v>
      </c>
      <c r="L210">
        <v>1.1152934044342524E-14</v>
      </c>
      <c r="M210" t="b">
        <v>1</v>
      </c>
    </row>
    <row r="211" spans="2:13" x14ac:dyDescent="0.2">
      <c r="B211">
        <v>199</v>
      </c>
      <c r="C211">
        <v>55.49</v>
      </c>
      <c r="D211">
        <v>55.49</v>
      </c>
      <c r="E211">
        <v>0</v>
      </c>
      <c r="F211">
        <v>2.2355753071581024E-16</v>
      </c>
      <c r="G211">
        <v>6.7088894610336519E-16</v>
      </c>
      <c r="H211">
        <v>7.8610250144337824E-16</v>
      </c>
      <c r="I211">
        <v>2.9081039261426119E-16</v>
      </c>
      <c r="J211">
        <v>49606.837587311573</v>
      </c>
      <c r="K211">
        <v>49606.8375873115</v>
      </c>
      <c r="L211">
        <v>1.4667247436156825E-15</v>
      </c>
      <c r="M211" t="b">
        <v>1</v>
      </c>
    </row>
    <row r="212" spans="2:13" x14ac:dyDescent="0.2">
      <c r="B212">
        <v>200</v>
      </c>
      <c r="C212">
        <v>64.38</v>
      </c>
      <c r="D212">
        <v>64.38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 t="b">
        <v>1</v>
      </c>
    </row>
    <row r="213" spans="2:13" x14ac:dyDescent="0.2">
      <c r="B213">
        <v>201</v>
      </c>
      <c r="C213">
        <v>11.77</v>
      </c>
      <c r="D213">
        <v>11.77</v>
      </c>
      <c r="E213">
        <v>0</v>
      </c>
      <c r="F213">
        <v>2.5990997880719037E-16</v>
      </c>
      <c r="G213">
        <v>1.5056589734955212E-16</v>
      </c>
      <c r="H213">
        <v>1.0078369383570305E-15</v>
      </c>
      <c r="I213">
        <v>0</v>
      </c>
      <c r="J213">
        <v>-17603.613703570332</v>
      </c>
      <c r="K213">
        <v>-17603.6137035703</v>
      </c>
      <c r="L213">
        <v>1.8599481796845409E-15</v>
      </c>
      <c r="M213" t="b">
        <v>1</v>
      </c>
    </row>
    <row r="214" spans="2:13" x14ac:dyDescent="0.2">
      <c r="B214">
        <v>202</v>
      </c>
      <c r="C214">
        <v>37.18</v>
      </c>
      <c r="D214">
        <v>37.18</v>
      </c>
      <c r="E214">
        <v>0</v>
      </c>
      <c r="F214">
        <v>1.0061850821331039E-15</v>
      </c>
      <c r="G214">
        <v>3.751605111634641E-16</v>
      </c>
      <c r="H214">
        <v>1.1773409222785868E-14</v>
      </c>
      <c r="I214">
        <v>0</v>
      </c>
      <c r="J214">
        <v>-636.05302044903829</v>
      </c>
      <c r="K214">
        <v>-636.05302044899997</v>
      </c>
      <c r="L214">
        <v>6.0234702266077165E-14</v>
      </c>
      <c r="M214" t="b">
        <v>1</v>
      </c>
    </row>
    <row r="215" spans="2:13" x14ac:dyDescent="0.2">
      <c r="B215">
        <v>203</v>
      </c>
      <c r="C215">
        <v>30.13</v>
      </c>
      <c r="D215">
        <v>30.13</v>
      </c>
      <c r="E215">
        <v>0</v>
      </c>
      <c r="F215">
        <v>3.4153699350575385E-16</v>
      </c>
      <c r="G215">
        <v>1.3531437245181252E-15</v>
      </c>
      <c r="H215">
        <v>1.2736824182999604E-16</v>
      </c>
      <c r="I215">
        <v>0</v>
      </c>
      <c r="J215">
        <v>-2173.0657997926392</v>
      </c>
      <c r="K215">
        <v>-2173.0657997927001</v>
      </c>
      <c r="L215">
        <v>2.8041555402785872E-14</v>
      </c>
      <c r="M215" t="b">
        <v>1</v>
      </c>
    </row>
    <row r="216" spans="2:13" x14ac:dyDescent="0.2">
      <c r="B216">
        <v>204</v>
      </c>
      <c r="C216">
        <v>40.14</v>
      </c>
      <c r="D216">
        <v>40.14</v>
      </c>
      <c r="E216">
        <v>0</v>
      </c>
      <c r="F216">
        <v>8.7190632496361258E-16</v>
      </c>
      <c r="G216">
        <v>2.2796724714204018E-15</v>
      </c>
      <c r="H216">
        <v>1.1700195257370649E-14</v>
      </c>
      <c r="I216">
        <v>0</v>
      </c>
      <c r="J216">
        <v>-891.86177878820763</v>
      </c>
      <c r="K216">
        <v>-891.86177878820001</v>
      </c>
      <c r="L216">
        <v>8.5405814090359948E-15</v>
      </c>
      <c r="M216" t="b">
        <v>1</v>
      </c>
    </row>
    <row r="217" spans="2:13" x14ac:dyDescent="0.2">
      <c r="B217">
        <v>205</v>
      </c>
      <c r="C217">
        <v>117.02</v>
      </c>
      <c r="D217">
        <v>117.02</v>
      </c>
      <c r="E217">
        <v>0</v>
      </c>
      <c r="F217">
        <v>0</v>
      </c>
      <c r="G217">
        <v>0</v>
      </c>
      <c r="H217">
        <v>2.3766764943894083E-15</v>
      </c>
      <c r="I217">
        <v>0</v>
      </c>
      <c r="J217">
        <v>-82318.286695866278</v>
      </c>
      <c r="K217">
        <v>-82318.286695866205</v>
      </c>
      <c r="L217">
        <v>8.8388107991912379E-16</v>
      </c>
      <c r="M217" t="b">
        <v>1</v>
      </c>
    </row>
    <row r="218" spans="2:13" x14ac:dyDescent="0.2">
      <c r="B218">
        <v>206</v>
      </c>
      <c r="C218">
        <v>21.21</v>
      </c>
      <c r="D218">
        <v>21.21</v>
      </c>
      <c r="E218">
        <v>0</v>
      </c>
      <c r="F218">
        <v>2.821687253198147E-15</v>
      </c>
      <c r="G218">
        <v>2.7246897870402911E-15</v>
      </c>
      <c r="H218">
        <v>1.1213052120093145E-15</v>
      </c>
      <c r="I218">
        <v>2.4163408604201792E-14</v>
      </c>
      <c r="J218">
        <v>-1895.1563316605891</v>
      </c>
      <c r="K218">
        <v>-1895.1563316606</v>
      </c>
      <c r="L218">
        <v>5.7588581157903631E-15</v>
      </c>
      <c r="M218" t="b">
        <v>1</v>
      </c>
    </row>
    <row r="219" spans="2:13" x14ac:dyDescent="0.2">
      <c r="B219">
        <v>207</v>
      </c>
      <c r="C219">
        <v>69.64</v>
      </c>
      <c r="D219">
        <v>69.64</v>
      </c>
      <c r="E219">
        <v>0</v>
      </c>
      <c r="F219">
        <v>7.7827100519253988E-16</v>
      </c>
      <c r="G219">
        <v>1.1678209129991221E-16</v>
      </c>
      <c r="H219">
        <v>5.3904202312758964E-16</v>
      </c>
      <c r="I219">
        <v>0</v>
      </c>
      <c r="J219">
        <v>109669.30124794584</v>
      </c>
      <c r="K219">
        <v>109669.3012479453</v>
      </c>
      <c r="L219">
        <v>4.9094947931900044E-15</v>
      </c>
      <c r="M219" t="b">
        <v>1</v>
      </c>
    </row>
    <row r="220" spans="2:13" x14ac:dyDescent="0.2">
      <c r="B220">
        <v>208</v>
      </c>
      <c r="C220">
        <v>4.3899999999999997</v>
      </c>
      <c r="D220">
        <v>4.3899999999999997</v>
      </c>
      <c r="E220">
        <v>0</v>
      </c>
      <c r="F220">
        <v>1.2450372100229545E-16</v>
      </c>
      <c r="G220">
        <v>6.865253680758934E-13</v>
      </c>
      <c r="H220">
        <v>0</v>
      </c>
      <c r="I220">
        <v>0</v>
      </c>
      <c r="J220">
        <v>-64.626420663961085</v>
      </c>
      <c r="K220">
        <v>-64.626420663999994</v>
      </c>
      <c r="L220">
        <v>6.0206522054682566E-13</v>
      </c>
      <c r="M220" t="b">
        <v>1</v>
      </c>
    </row>
    <row r="221" spans="2:13" x14ac:dyDescent="0.2">
      <c r="B221">
        <v>209</v>
      </c>
      <c r="C221">
        <v>100.19</v>
      </c>
      <c r="D221">
        <v>100.19</v>
      </c>
      <c r="E221">
        <v>0</v>
      </c>
      <c r="F221">
        <v>4.0235942789737453E-16</v>
      </c>
      <c r="G221">
        <v>9.8871737947941698E-16</v>
      </c>
      <c r="H221">
        <v>3.6036691383174944E-15</v>
      </c>
      <c r="I221">
        <v>0</v>
      </c>
      <c r="J221">
        <v>-157.59755360895906</v>
      </c>
      <c r="K221">
        <v>-157.59755360880001</v>
      </c>
      <c r="L221">
        <v>1.0092027593736698E-12</v>
      </c>
      <c r="M221" t="b">
        <v>1</v>
      </c>
    </row>
    <row r="222" spans="2:13" x14ac:dyDescent="0.2">
      <c r="B222">
        <v>210</v>
      </c>
      <c r="C222">
        <v>49.22</v>
      </c>
      <c r="D222">
        <v>49.22</v>
      </c>
      <c r="E222">
        <v>0</v>
      </c>
      <c r="F222">
        <v>4.0401191539309139E-16</v>
      </c>
      <c r="G222">
        <v>4.5127683887529299E-16</v>
      </c>
      <c r="H222">
        <v>9.5691658631206659E-16</v>
      </c>
      <c r="I222">
        <v>0</v>
      </c>
      <c r="J222">
        <v>-176.01592425120907</v>
      </c>
      <c r="K222">
        <v>-176.01592425129999</v>
      </c>
      <c r="L222">
        <v>5.1655012951017647E-13</v>
      </c>
      <c r="M222" t="b">
        <v>1</v>
      </c>
    </row>
    <row r="223" spans="2:13" x14ac:dyDescent="0.2">
      <c r="B223">
        <v>211</v>
      </c>
      <c r="C223">
        <v>77.14</v>
      </c>
      <c r="D223">
        <v>77.14</v>
      </c>
      <c r="E223">
        <v>0</v>
      </c>
      <c r="F223">
        <v>1.8994708092327456E-16</v>
      </c>
      <c r="G223">
        <v>6.0745354749224815E-16</v>
      </c>
      <c r="H223">
        <v>3.586615394400352E-15</v>
      </c>
      <c r="I223">
        <v>0</v>
      </c>
      <c r="J223">
        <v>-328.04421323885617</v>
      </c>
      <c r="K223">
        <v>-328.04421323880001</v>
      </c>
      <c r="L223">
        <v>1.7120039180083223E-13</v>
      </c>
      <c r="M223" t="b">
        <v>1</v>
      </c>
    </row>
    <row r="224" spans="2:13" x14ac:dyDescent="0.2">
      <c r="B224">
        <v>212</v>
      </c>
      <c r="C224">
        <v>101.67</v>
      </c>
      <c r="D224">
        <v>101.67</v>
      </c>
      <c r="E224">
        <v>0</v>
      </c>
      <c r="F224">
        <v>5.6419553679324136E-16</v>
      </c>
      <c r="G224">
        <v>0</v>
      </c>
      <c r="H224">
        <v>1.1823433612840454E-16</v>
      </c>
      <c r="I224">
        <v>0</v>
      </c>
      <c r="J224">
        <v>-17378.842770957141</v>
      </c>
      <c r="K224">
        <v>-17378.842770957101</v>
      </c>
      <c r="L224">
        <v>2.3026715533030254E-15</v>
      </c>
      <c r="M224" t="b">
        <v>1</v>
      </c>
    </row>
    <row r="225" spans="2:13" x14ac:dyDescent="0.2">
      <c r="B225">
        <v>213</v>
      </c>
      <c r="C225">
        <v>22.03</v>
      </c>
      <c r="D225">
        <v>22.03</v>
      </c>
      <c r="E225">
        <v>0</v>
      </c>
      <c r="F225">
        <v>2.7648713082542935E-16</v>
      </c>
      <c r="G225">
        <v>5.0501339064672866E-16</v>
      </c>
      <c r="H225">
        <v>3.7572778638226075E-15</v>
      </c>
      <c r="I225">
        <v>0</v>
      </c>
      <c r="J225">
        <v>-17101.48827335894</v>
      </c>
      <c r="K225">
        <v>-17101.4882733589</v>
      </c>
      <c r="L225">
        <v>2.3400166253570727E-15</v>
      </c>
      <c r="M225" t="b">
        <v>1</v>
      </c>
    </row>
    <row r="226" spans="2:13" x14ac:dyDescent="0.2">
      <c r="B226">
        <v>214</v>
      </c>
      <c r="C226">
        <v>7.62</v>
      </c>
      <c r="D226">
        <v>7.62</v>
      </c>
      <c r="E226">
        <v>0</v>
      </c>
      <c r="F226">
        <v>2.3909960373422112E-15</v>
      </c>
      <c r="G226">
        <v>3.0991853911327272E-15</v>
      </c>
      <c r="H226">
        <v>8.0147455960180713E-16</v>
      </c>
      <c r="I226">
        <v>0</v>
      </c>
      <c r="J226">
        <v>-8296.7693175717359</v>
      </c>
      <c r="K226">
        <v>-8296.7693175716995</v>
      </c>
      <c r="L226">
        <v>4.384813736338131E-15</v>
      </c>
      <c r="M226" t="b">
        <v>1</v>
      </c>
    </row>
    <row r="227" spans="2:13" x14ac:dyDescent="0.2">
      <c r="B227">
        <v>215</v>
      </c>
      <c r="C227">
        <v>38.57</v>
      </c>
      <c r="D227">
        <v>38.57</v>
      </c>
      <c r="E227">
        <v>0</v>
      </c>
      <c r="F227">
        <v>2.4844499801502287E-16</v>
      </c>
      <c r="G227">
        <v>3.7284107416405535E-16</v>
      </c>
      <c r="H227">
        <v>4.1224164531659278E-16</v>
      </c>
      <c r="I227">
        <v>1.063663500614258E-15</v>
      </c>
      <c r="J227">
        <v>-5562.6427871785527</v>
      </c>
      <c r="K227">
        <v>-5562.6427871783999</v>
      </c>
      <c r="L227">
        <v>2.7468078707127602E-14</v>
      </c>
      <c r="M227" t="b">
        <v>1</v>
      </c>
    </row>
    <row r="228" spans="2:13" x14ac:dyDescent="0.2">
      <c r="B228">
        <v>216</v>
      </c>
      <c r="C228">
        <v>75.11</v>
      </c>
      <c r="D228">
        <v>75.11</v>
      </c>
      <c r="E228">
        <v>0</v>
      </c>
      <c r="F228">
        <v>5.1041724267206557E-16</v>
      </c>
      <c r="G228">
        <v>1.0852204973181114E-15</v>
      </c>
      <c r="H228">
        <v>4.5824549594751555E-16</v>
      </c>
      <c r="I228">
        <v>0</v>
      </c>
      <c r="J228">
        <v>-1759.4798278094713</v>
      </c>
      <c r="K228">
        <v>-1759.4798278093999</v>
      </c>
      <c r="L228">
        <v>4.0577523516176934E-14</v>
      </c>
      <c r="M228" t="b">
        <v>1</v>
      </c>
    </row>
    <row r="229" spans="2:13" x14ac:dyDescent="0.2">
      <c r="B229">
        <v>217</v>
      </c>
      <c r="C229">
        <v>31.35</v>
      </c>
      <c r="D229">
        <v>31.35</v>
      </c>
      <c r="E229">
        <v>0</v>
      </c>
      <c r="F229">
        <v>1.3212184955929359E-15</v>
      </c>
      <c r="G229">
        <v>1.4809474519569405E-15</v>
      </c>
      <c r="H229">
        <v>1.7287409312207727E-14</v>
      </c>
      <c r="I229">
        <v>0</v>
      </c>
      <c r="J229">
        <v>676.23648621702614</v>
      </c>
      <c r="K229">
        <v>676.23648621699999</v>
      </c>
      <c r="L229">
        <v>3.8666906043843617E-14</v>
      </c>
      <c r="M229" t="b">
        <v>1</v>
      </c>
    </row>
    <row r="230" spans="2:13" x14ac:dyDescent="0.2">
      <c r="B230">
        <v>218</v>
      </c>
      <c r="C230">
        <v>64.89</v>
      </c>
      <c r="D230">
        <v>64.89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 t="b">
        <v>1</v>
      </c>
    </row>
    <row r="231" spans="2:13" x14ac:dyDescent="0.2">
      <c r="B231">
        <v>219</v>
      </c>
      <c r="C231">
        <v>7.22</v>
      </c>
      <c r="D231">
        <v>7.22</v>
      </c>
      <c r="E231">
        <v>0</v>
      </c>
      <c r="F231">
        <v>1.7223869446066005E-15</v>
      </c>
      <c r="G231">
        <v>5.3403749719578584E-15</v>
      </c>
      <c r="H231">
        <v>8.795373952941657E-16</v>
      </c>
      <c r="I231">
        <v>0</v>
      </c>
      <c r="J231">
        <v>-2380.1091192495223</v>
      </c>
      <c r="K231">
        <v>-2380.1091192495001</v>
      </c>
      <c r="L231">
        <v>9.3620162257362957E-15</v>
      </c>
      <c r="M231" t="b">
        <v>1</v>
      </c>
    </row>
    <row r="232" spans="2:13" x14ac:dyDescent="0.2">
      <c r="B232">
        <v>220</v>
      </c>
      <c r="C232">
        <v>77.41</v>
      </c>
      <c r="D232">
        <v>77.41</v>
      </c>
      <c r="E232">
        <v>0</v>
      </c>
      <c r="F232">
        <v>3.5352196365737202E-16</v>
      </c>
      <c r="G232">
        <v>2.2915338414014607E-16</v>
      </c>
      <c r="H232">
        <v>0</v>
      </c>
      <c r="I232">
        <v>0</v>
      </c>
      <c r="J232">
        <v>105645.72525200728</v>
      </c>
      <c r="K232">
        <v>105645.7252520075</v>
      </c>
      <c r="L232">
        <v>2.0661387661906841E-15</v>
      </c>
      <c r="M232" t="b">
        <v>1</v>
      </c>
    </row>
    <row r="233" spans="2:13" x14ac:dyDescent="0.2">
      <c r="B233">
        <v>221</v>
      </c>
      <c r="C233">
        <v>51.5</v>
      </c>
      <c r="D233">
        <v>51.5</v>
      </c>
      <c r="E233">
        <v>0</v>
      </c>
      <c r="F233">
        <v>1.2626394581706575E-16</v>
      </c>
      <c r="G233">
        <v>1.0979389219912587E-15</v>
      </c>
      <c r="H233">
        <v>4.202378504680179E-15</v>
      </c>
      <c r="I233">
        <v>5.9447908496554287E-15</v>
      </c>
      <c r="J233">
        <v>17461.414879822631</v>
      </c>
      <c r="K233">
        <v>17461.414879822602</v>
      </c>
      <c r="L233">
        <v>1.6667509853605508E-15</v>
      </c>
      <c r="M233" t="b">
        <v>1</v>
      </c>
    </row>
    <row r="234" spans="2:13" x14ac:dyDescent="0.2">
      <c r="B234">
        <v>222</v>
      </c>
      <c r="C234">
        <v>53.55</v>
      </c>
      <c r="D234">
        <v>53.55</v>
      </c>
      <c r="E234">
        <v>0</v>
      </c>
      <c r="F234">
        <v>1.0534104507930277E-15</v>
      </c>
      <c r="G234">
        <v>7.9105361502739797E-16</v>
      </c>
      <c r="H234">
        <v>1.2298223935412539E-15</v>
      </c>
      <c r="I234">
        <v>1.5272028191905557E-15</v>
      </c>
      <c r="J234">
        <v>74515.13264583319</v>
      </c>
      <c r="K234">
        <v>74515.132645834106</v>
      </c>
      <c r="L234">
        <v>1.2303147385437356E-14</v>
      </c>
      <c r="M234" t="b">
        <v>1</v>
      </c>
    </row>
    <row r="235" spans="2:13" x14ac:dyDescent="0.2">
      <c r="B235">
        <v>223</v>
      </c>
      <c r="C235">
        <v>50.81</v>
      </c>
      <c r="D235">
        <v>50.81</v>
      </c>
      <c r="E235">
        <v>0</v>
      </c>
      <c r="F235">
        <v>3.9697407019887738E-16</v>
      </c>
      <c r="G235">
        <v>5.9219476072920359E-16</v>
      </c>
      <c r="H235">
        <v>2.3707359112349952E-15</v>
      </c>
      <c r="I235">
        <v>0</v>
      </c>
      <c r="J235">
        <v>-7693.4204772212488</v>
      </c>
      <c r="K235">
        <v>-7693.4204772211997</v>
      </c>
      <c r="L235">
        <v>6.3837293231472034E-15</v>
      </c>
      <c r="M235" t="b">
        <v>1</v>
      </c>
    </row>
    <row r="236" spans="2:13" x14ac:dyDescent="0.2">
      <c r="B236">
        <v>224</v>
      </c>
      <c r="C236">
        <v>114.42</v>
      </c>
      <c r="D236">
        <v>114.42</v>
      </c>
      <c r="E236">
        <v>0</v>
      </c>
      <c r="F236">
        <v>1.3062849895576122E-15</v>
      </c>
      <c r="G236">
        <v>2.7997643828338963E-16</v>
      </c>
      <c r="H236">
        <v>5.3180191819228908E-16</v>
      </c>
      <c r="I236">
        <v>5.9359833064180681E-16</v>
      </c>
      <c r="J236">
        <v>235914.2311076558</v>
      </c>
      <c r="K236">
        <v>235914.2311076567</v>
      </c>
      <c r="L236">
        <v>3.8243506545691508E-15</v>
      </c>
      <c r="M236" t="b">
        <v>1</v>
      </c>
    </row>
    <row r="237" spans="2:13" x14ac:dyDescent="0.2">
      <c r="B237">
        <v>225</v>
      </c>
      <c r="C237">
        <v>13.75</v>
      </c>
      <c r="D237">
        <v>13.75</v>
      </c>
      <c r="E237">
        <v>0</v>
      </c>
      <c r="F237">
        <v>3.430918093274583E-16</v>
      </c>
      <c r="G237">
        <v>1.034128463729646E-15</v>
      </c>
      <c r="H237">
        <v>1.0919746195036651E-15</v>
      </c>
      <c r="I237">
        <v>0</v>
      </c>
      <c r="J237">
        <v>-5905.0023724691382</v>
      </c>
      <c r="K237">
        <v>-5905.0023724691</v>
      </c>
      <c r="L237">
        <v>6.4688843568560102E-15</v>
      </c>
      <c r="M237" t="b">
        <v>1</v>
      </c>
    </row>
    <row r="238" spans="2:13" x14ac:dyDescent="0.2">
      <c r="B238">
        <v>226</v>
      </c>
      <c r="C238">
        <v>363.38</v>
      </c>
      <c r="D238">
        <v>363.38</v>
      </c>
      <c r="E238">
        <v>0</v>
      </c>
      <c r="F238">
        <v>5.3775921085679557E-16</v>
      </c>
      <c r="G238">
        <v>0</v>
      </c>
      <c r="H238">
        <v>2.8714364102181538E-16</v>
      </c>
      <c r="I238">
        <v>0</v>
      </c>
      <c r="J238">
        <v>231811.95393763369</v>
      </c>
      <c r="K238">
        <v>231811.9539376313</v>
      </c>
      <c r="L238">
        <v>1.029504327500838E-14</v>
      </c>
      <c r="M238" t="b">
        <v>1</v>
      </c>
    </row>
    <row r="239" spans="2:13" x14ac:dyDescent="0.2">
      <c r="B239">
        <v>227</v>
      </c>
      <c r="C239">
        <v>161.51</v>
      </c>
      <c r="D239">
        <v>161.51</v>
      </c>
      <c r="E239">
        <v>0</v>
      </c>
      <c r="F239">
        <v>6.5412078716158777E-16</v>
      </c>
      <c r="G239">
        <v>2.1506143419369521E-16</v>
      </c>
      <c r="H239">
        <v>4.2713911928847777E-16</v>
      </c>
      <c r="I239">
        <v>0</v>
      </c>
      <c r="J239">
        <v>-24429.473227363735</v>
      </c>
      <c r="K239">
        <v>-24429.473227364</v>
      </c>
      <c r="L239">
        <v>1.0870985651062725E-14</v>
      </c>
      <c r="M239" t="b">
        <v>1</v>
      </c>
    </row>
    <row r="240" spans="2:13" x14ac:dyDescent="0.2">
      <c r="B240">
        <v>228</v>
      </c>
      <c r="C240">
        <v>17.55</v>
      </c>
      <c r="D240">
        <v>17.55</v>
      </c>
      <c r="E240">
        <v>0</v>
      </c>
      <c r="F240">
        <v>1.2207454371663108E-14</v>
      </c>
      <c r="G240">
        <v>7.5284521182636808E-15</v>
      </c>
      <c r="H240">
        <v>2.3352377672780415E-14</v>
      </c>
      <c r="I240">
        <v>0</v>
      </c>
      <c r="J240">
        <v>-2386.2565526197368</v>
      </c>
      <c r="K240">
        <v>-2386.2565526197</v>
      </c>
      <c r="L240">
        <v>1.5436117035012686E-14</v>
      </c>
      <c r="M240" t="b">
        <v>1</v>
      </c>
    </row>
    <row r="241" spans="2:13" x14ac:dyDescent="0.2">
      <c r="B241">
        <v>229</v>
      </c>
      <c r="C241">
        <v>7.62</v>
      </c>
      <c r="D241">
        <v>7.62</v>
      </c>
      <c r="E241">
        <v>0</v>
      </c>
      <c r="F241">
        <v>2.9434781222239356E-15</v>
      </c>
      <c r="G241">
        <v>1.5963871746156975E-15</v>
      </c>
      <c r="H241">
        <v>1.860749273596057E-15</v>
      </c>
      <c r="I241">
        <v>0</v>
      </c>
      <c r="J241">
        <v>-6956.6132169584052</v>
      </c>
      <c r="K241">
        <v>-6956.6132169583998</v>
      </c>
      <c r="L241">
        <v>7.8442886508838971E-16</v>
      </c>
      <c r="M241" t="b">
        <v>1</v>
      </c>
    </row>
    <row r="242" spans="2:13" x14ac:dyDescent="0.2">
      <c r="B242">
        <v>230</v>
      </c>
      <c r="C242">
        <v>20.3</v>
      </c>
      <c r="D242">
        <v>20.3</v>
      </c>
      <c r="E242">
        <v>0</v>
      </c>
      <c r="F242">
        <v>8.7742202479270885E-16</v>
      </c>
      <c r="G242">
        <v>1.4798117974572267E-15</v>
      </c>
      <c r="H242">
        <v>2.2652364149094904E-15</v>
      </c>
      <c r="I242">
        <v>0</v>
      </c>
      <c r="J242">
        <v>-6789.1672292683761</v>
      </c>
      <c r="K242">
        <v>-6789.1672292683998</v>
      </c>
      <c r="L242">
        <v>3.4830283962005631E-15</v>
      </c>
      <c r="M242" t="b">
        <v>1</v>
      </c>
    </row>
    <row r="243" spans="2:13" x14ac:dyDescent="0.2">
      <c r="B243">
        <v>231</v>
      </c>
      <c r="C243">
        <v>131.72</v>
      </c>
      <c r="D243">
        <v>131.72</v>
      </c>
      <c r="E243">
        <v>0</v>
      </c>
      <c r="F243">
        <v>3.6415983533791363E-15</v>
      </c>
      <c r="G243">
        <v>2.1416062285330378E-15</v>
      </c>
      <c r="H243">
        <v>5.0878241705952648E-14</v>
      </c>
      <c r="I243">
        <v>0</v>
      </c>
      <c r="J243">
        <v>-4016.7359079193138</v>
      </c>
      <c r="K243">
        <v>-4016.7359079193002</v>
      </c>
      <c r="L243">
        <v>3.396394694432575E-15</v>
      </c>
      <c r="M243" t="b">
        <v>1</v>
      </c>
    </row>
    <row r="244" spans="2:13" x14ac:dyDescent="0.2">
      <c r="B244">
        <v>232</v>
      </c>
      <c r="C244">
        <v>188.81</v>
      </c>
      <c r="D244">
        <v>188.81</v>
      </c>
      <c r="E244">
        <v>0</v>
      </c>
      <c r="F244">
        <v>1.6498703935411048E-16</v>
      </c>
      <c r="G244">
        <v>0</v>
      </c>
      <c r="H244">
        <v>2.2215714603402444E-16</v>
      </c>
      <c r="I244">
        <v>0</v>
      </c>
      <c r="J244">
        <v>218819.90424520426</v>
      </c>
      <c r="K244">
        <v>218819.904245204</v>
      </c>
      <c r="L244">
        <v>1.1970322124676842E-15</v>
      </c>
      <c r="M244" t="b">
        <v>1</v>
      </c>
    </row>
    <row r="245" spans="2:13" x14ac:dyDescent="0.2">
      <c r="B245">
        <v>233</v>
      </c>
      <c r="C245">
        <v>290.77</v>
      </c>
      <c r="D245">
        <v>290.77</v>
      </c>
      <c r="E245">
        <v>0</v>
      </c>
      <c r="F245">
        <v>3.215240718291094E-16</v>
      </c>
      <c r="G245">
        <v>5.6094690764716835E-16</v>
      </c>
      <c r="H245">
        <v>3.32146428816053E-15</v>
      </c>
      <c r="I245">
        <v>0</v>
      </c>
      <c r="J245">
        <v>-326116.94456697593</v>
      </c>
      <c r="K245">
        <v>-326116.94456697552</v>
      </c>
      <c r="L245">
        <v>1.2494095544017094E-15</v>
      </c>
      <c r="M245" t="b">
        <v>1</v>
      </c>
    </row>
    <row r="246" spans="2:13" x14ac:dyDescent="0.2">
      <c r="B246">
        <v>234</v>
      </c>
      <c r="C246">
        <v>48.89</v>
      </c>
      <c r="D246">
        <v>48.89</v>
      </c>
      <c r="E246">
        <v>0</v>
      </c>
      <c r="F246">
        <v>3.8593285055989158E-16</v>
      </c>
      <c r="G246">
        <v>1.9315819592041652E-16</v>
      </c>
      <c r="H246">
        <v>2.5060787432373271E-15</v>
      </c>
      <c r="I246">
        <v>2.9267298618716543E-15</v>
      </c>
      <c r="J246">
        <v>2541.2064862543539</v>
      </c>
      <c r="K246">
        <v>2541.2064862543002</v>
      </c>
      <c r="L246">
        <v>2.1116028034265358E-14</v>
      </c>
      <c r="M246" t="b">
        <v>1</v>
      </c>
    </row>
    <row r="247" spans="2:13" x14ac:dyDescent="0.2">
      <c r="B247">
        <v>235</v>
      </c>
      <c r="C247">
        <v>105.02</v>
      </c>
      <c r="D247">
        <v>105.02</v>
      </c>
      <c r="E247">
        <v>0</v>
      </c>
      <c r="F247">
        <v>8.4709042901244727E-16</v>
      </c>
      <c r="G247">
        <v>5.028390445192289E-16</v>
      </c>
      <c r="H247">
        <v>5.1939994039977294E-16</v>
      </c>
      <c r="I247">
        <v>0</v>
      </c>
      <c r="J247">
        <v>117339.15292058747</v>
      </c>
      <c r="K247">
        <v>117339.15292058809</v>
      </c>
      <c r="L247">
        <v>5.3326817114765869E-15</v>
      </c>
      <c r="M247" t="b">
        <v>1</v>
      </c>
    </row>
    <row r="248" spans="2:13" x14ac:dyDescent="0.2">
      <c r="B248">
        <v>236</v>
      </c>
      <c r="C248">
        <v>159.29</v>
      </c>
      <c r="D248">
        <v>159.29</v>
      </c>
      <c r="E248">
        <v>0</v>
      </c>
      <c r="F248">
        <v>4.8136971504553879E-16</v>
      </c>
      <c r="G248">
        <v>1.8045933958885805E-16</v>
      </c>
      <c r="H248">
        <v>4.1324408307828817E-15</v>
      </c>
      <c r="I248">
        <v>0</v>
      </c>
      <c r="J248">
        <v>28325.260537292819</v>
      </c>
      <c r="K248">
        <v>28325.260537292801</v>
      </c>
      <c r="L248">
        <v>6.4217923120283051E-16</v>
      </c>
      <c r="M248" t="b">
        <v>1</v>
      </c>
    </row>
    <row r="249" spans="2:13" x14ac:dyDescent="0.2">
      <c r="B249">
        <v>237</v>
      </c>
      <c r="C249">
        <v>11.42</v>
      </c>
      <c r="D249">
        <v>11.42</v>
      </c>
      <c r="E249">
        <v>0</v>
      </c>
      <c r="F249">
        <v>1.0250707841841975E-15</v>
      </c>
      <c r="G249">
        <v>2.0429559687977785E-16</v>
      </c>
      <c r="H249">
        <v>6.4135710589194458E-16</v>
      </c>
      <c r="I249">
        <v>0</v>
      </c>
      <c r="J249">
        <v>-17854.614716423384</v>
      </c>
      <c r="K249">
        <v>-17854.614716423399</v>
      </c>
      <c r="L249">
        <v>8.150226403363053E-16</v>
      </c>
      <c r="M249" t="b">
        <v>1</v>
      </c>
    </row>
    <row r="250" spans="2:13" x14ac:dyDescent="0.2">
      <c r="B250">
        <v>238</v>
      </c>
      <c r="C250">
        <v>100.32</v>
      </c>
      <c r="D250">
        <v>100.32</v>
      </c>
      <c r="E250">
        <v>0</v>
      </c>
      <c r="F250">
        <v>3.8346550996197455E-16</v>
      </c>
      <c r="G250">
        <v>6.8799667022051664E-16</v>
      </c>
      <c r="H250">
        <v>5.7839146248291111E-15</v>
      </c>
      <c r="I250">
        <v>0</v>
      </c>
      <c r="J250">
        <v>-67422.718078806734</v>
      </c>
      <c r="K250">
        <v>-67422.718078806705</v>
      </c>
      <c r="L250">
        <v>4.3166207601888487E-16</v>
      </c>
      <c r="M250" t="b">
        <v>1</v>
      </c>
    </row>
    <row r="251" spans="2:13" x14ac:dyDescent="0.2">
      <c r="B251">
        <v>239</v>
      </c>
      <c r="C251">
        <v>57.7</v>
      </c>
      <c r="D251">
        <v>57.7</v>
      </c>
      <c r="E251">
        <v>0</v>
      </c>
      <c r="F251">
        <v>4.1766636259202788E-16</v>
      </c>
      <c r="G251">
        <v>6.0533046889781095E-15</v>
      </c>
      <c r="H251">
        <v>3.6849809873312559E-14</v>
      </c>
      <c r="I251">
        <v>0</v>
      </c>
      <c r="J251">
        <v>-808.46171758971673</v>
      </c>
      <c r="K251">
        <v>-808.46171758970002</v>
      </c>
      <c r="L251">
        <v>2.0671312916215281E-14</v>
      </c>
      <c r="M251" t="b">
        <v>1</v>
      </c>
    </row>
    <row r="252" spans="2:13" x14ac:dyDescent="0.2">
      <c r="B252">
        <v>240</v>
      </c>
      <c r="C252">
        <v>5.77</v>
      </c>
      <c r="D252">
        <v>5.77</v>
      </c>
      <c r="E252">
        <v>0</v>
      </c>
      <c r="F252">
        <v>3.781163834234023E-16</v>
      </c>
      <c r="G252">
        <v>1.3925393905701952E-15</v>
      </c>
      <c r="H252">
        <v>6.2605070612026301E-16</v>
      </c>
      <c r="I252">
        <v>6.3320964909101289E-15</v>
      </c>
      <c r="J252">
        <v>-25952.662896400434</v>
      </c>
      <c r="K252">
        <v>-25952.662896400401</v>
      </c>
      <c r="L252">
        <v>1.2615972932922679E-15</v>
      </c>
      <c r="M252" t="b">
        <v>1</v>
      </c>
    </row>
    <row r="253" spans="2:13" x14ac:dyDescent="0.2">
      <c r="B253">
        <v>241</v>
      </c>
      <c r="C253">
        <v>110.86</v>
      </c>
      <c r="D253">
        <v>110.86</v>
      </c>
      <c r="E253">
        <v>0</v>
      </c>
      <c r="F253">
        <v>4.5318538483944266E-16</v>
      </c>
      <c r="G253">
        <v>2.2973942994357758E-16</v>
      </c>
      <c r="H253">
        <v>1.1984359234014788E-15</v>
      </c>
      <c r="I253">
        <v>0</v>
      </c>
      <c r="J253">
        <v>-34495.635502728444</v>
      </c>
      <c r="K253">
        <v>-34495.635502728997</v>
      </c>
      <c r="L253">
        <v>1.6030224421700941E-14</v>
      </c>
      <c r="M253" t="b">
        <v>1</v>
      </c>
    </row>
    <row r="254" spans="2:13" x14ac:dyDescent="0.2">
      <c r="B254">
        <v>242</v>
      </c>
      <c r="C254">
        <v>26.35</v>
      </c>
      <c r="D254">
        <v>26.35</v>
      </c>
      <c r="E254">
        <v>0</v>
      </c>
      <c r="F254">
        <v>0</v>
      </c>
      <c r="G254">
        <v>1.0867703405637333E-15</v>
      </c>
      <c r="H254">
        <v>5.8489623766787487E-15</v>
      </c>
      <c r="I254">
        <v>0</v>
      </c>
      <c r="J254">
        <v>-4732.383014686191</v>
      </c>
      <c r="K254">
        <v>-4732.3830146862001</v>
      </c>
      <c r="L254">
        <v>1.9218535333054313E-15</v>
      </c>
      <c r="M254" t="b">
        <v>1</v>
      </c>
    </row>
    <row r="255" spans="2:13" x14ac:dyDescent="0.2">
      <c r="B255">
        <v>243</v>
      </c>
      <c r="C255">
        <v>93.05</v>
      </c>
      <c r="D255">
        <v>93.05</v>
      </c>
      <c r="E255">
        <v>0</v>
      </c>
      <c r="F255">
        <v>0</v>
      </c>
      <c r="G255">
        <v>1.5151444435965124E-16</v>
      </c>
      <c r="H255">
        <v>1.5510198644500128E-15</v>
      </c>
      <c r="I255">
        <v>0</v>
      </c>
      <c r="J255">
        <v>82458.38642087992</v>
      </c>
      <c r="K255">
        <v>82458.386420879906</v>
      </c>
      <c r="L255">
        <v>1.7647586691900208E-16</v>
      </c>
      <c r="M255" t="b">
        <v>1</v>
      </c>
    </row>
    <row r="256" spans="2:13" x14ac:dyDescent="0.2">
      <c r="B256">
        <v>244</v>
      </c>
      <c r="C256">
        <v>99.87</v>
      </c>
      <c r="D256">
        <v>99.87</v>
      </c>
      <c r="E256">
        <v>0</v>
      </c>
      <c r="F256">
        <v>1.8609972665547616E-16</v>
      </c>
      <c r="G256">
        <v>2.0391237385123066E-16</v>
      </c>
      <c r="H256">
        <v>1.7654013728586621E-15</v>
      </c>
      <c r="I256">
        <v>0</v>
      </c>
      <c r="J256">
        <v>21673.510160146601</v>
      </c>
      <c r="K256">
        <v>21673.510160146401</v>
      </c>
      <c r="L256">
        <v>9.2319533343505559E-15</v>
      </c>
      <c r="M256" t="b">
        <v>1</v>
      </c>
    </row>
    <row r="257" spans="2:13" x14ac:dyDescent="0.2">
      <c r="B257">
        <v>245</v>
      </c>
      <c r="C257">
        <v>156.94</v>
      </c>
      <c r="D257">
        <v>156.94</v>
      </c>
      <c r="E257">
        <v>0</v>
      </c>
      <c r="F257">
        <v>4.2181812025451302E-16</v>
      </c>
      <c r="G257">
        <v>9.7302174413309557E-16</v>
      </c>
      <c r="H257">
        <v>3.2242653907498891E-15</v>
      </c>
      <c r="I257">
        <v>0</v>
      </c>
      <c r="J257">
        <v>40943.802794128867</v>
      </c>
      <c r="K257">
        <v>40943.802794128802</v>
      </c>
      <c r="L257">
        <v>1.5993536032036809E-15</v>
      </c>
      <c r="M257" t="b">
        <v>1</v>
      </c>
    </row>
    <row r="258" spans="2:13" x14ac:dyDescent="0.2">
      <c r="B258">
        <v>246</v>
      </c>
      <c r="C258">
        <v>53.45</v>
      </c>
      <c r="D258">
        <v>53.45</v>
      </c>
      <c r="E258">
        <v>0</v>
      </c>
      <c r="F258">
        <v>1.6510368353253179E-16</v>
      </c>
      <c r="G258">
        <v>2.4788308256294818E-16</v>
      </c>
      <c r="H258">
        <v>1.6685768943899005E-15</v>
      </c>
      <c r="I258">
        <v>4.2847671678503092E-15</v>
      </c>
      <c r="J258">
        <v>7861.0638004687644</v>
      </c>
      <c r="K258">
        <v>7861.0638004687999</v>
      </c>
      <c r="L258">
        <v>4.5121492802321372E-15</v>
      </c>
      <c r="M258" t="b">
        <v>1</v>
      </c>
    </row>
    <row r="259" spans="2:13" x14ac:dyDescent="0.2">
      <c r="B259">
        <v>247</v>
      </c>
      <c r="C259">
        <v>157.85</v>
      </c>
      <c r="D259">
        <v>157.85</v>
      </c>
      <c r="E259">
        <v>0</v>
      </c>
      <c r="F259">
        <v>3.9221718302907832E-16</v>
      </c>
      <c r="G259">
        <v>5.0183577694922191E-16</v>
      </c>
      <c r="H259">
        <v>3.708874442024243E-15</v>
      </c>
      <c r="I259">
        <v>0</v>
      </c>
      <c r="J259">
        <v>-16725.495189218767</v>
      </c>
      <c r="K259">
        <v>-16725.495189218698</v>
      </c>
      <c r="L259">
        <v>4.1327085717198094E-15</v>
      </c>
      <c r="M259" t="b">
        <v>1</v>
      </c>
    </row>
    <row r="260" spans="2:13" x14ac:dyDescent="0.2">
      <c r="B260">
        <v>248</v>
      </c>
      <c r="C260">
        <v>10.87</v>
      </c>
      <c r="D260">
        <v>10.87</v>
      </c>
      <c r="E260">
        <v>0</v>
      </c>
      <c r="F260">
        <v>2.9944875224211576E-15</v>
      </c>
      <c r="G260">
        <v>3.5575159856312854E-15</v>
      </c>
      <c r="H260">
        <v>8.4414701435464943E-16</v>
      </c>
      <c r="I260">
        <v>0</v>
      </c>
      <c r="J260">
        <v>-2867.593796418595</v>
      </c>
      <c r="K260">
        <v>-2867.5937964186</v>
      </c>
      <c r="L260">
        <v>1.7443965968954485E-15</v>
      </c>
      <c r="M260" t="b">
        <v>1</v>
      </c>
    </row>
    <row r="261" spans="2:13" x14ac:dyDescent="0.2">
      <c r="B261">
        <v>249</v>
      </c>
      <c r="C261">
        <v>42.73</v>
      </c>
      <c r="D261">
        <v>42.73</v>
      </c>
      <c r="E261">
        <v>0</v>
      </c>
      <c r="F261">
        <v>4.6949479493267949E-16</v>
      </c>
      <c r="G261">
        <v>3.5256394457406114E-16</v>
      </c>
      <c r="H261">
        <v>0</v>
      </c>
      <c r="I261">
        <v>1.6657953662338197E-15</v>
      </c>
      <c r="J261">
        <v>-1001.9414474900113</v>
      </c>
      <c r="K261">
        <v>-1001.9414474899</v>
      </c>
      <c r="L261">
        <v>1.1108375086018591E-13</v>
      </c>
      <c r="M261" t="b">
        <v>1</v>
      </c>
    </row>
    <row r="262" spans="2:13" x14ac:dyDescent="0.2">
      <c r="B262">
        <v>250</v>
      </c>
      <c r="C262">
        <v>45.82</v>
      </c>
      <c r="D262">
        <v>45.82</v>
      </c>
      <c r="E262">
        <v>0</v>
      </c>
      <c r="F262">
        <v>4.122524568692067E-16</v>
      </c>
      <c r="G262">
        <v>4.5890021870651077E-16</v>
      </c>
      <c r="H262">
        <v>9.3291743836844834E-16</v>
      </c>
      <c r="I262">
        <v>0</v>
      </c>
      <c r="J262">
        <v>-934.29453660740182</v>
      </c>
      <c r="K262">
        <v>-934.2945366074</v>
      </c>
      <c r="L262">
        <v>1.9469121698505814E-15</v>
      </c>
      <c r="M262" t="b">
        <v>1</v>
      </c>
    </row>
    <row r="263" spans="2:13" x14ac:dyDescent="0.2">
      <c r="B263">
        <v>251</v>
      </c>
      <c r="C263">
        <v>27.38</v>
      </c>
      <c r="D263">
        <v>27.38</v>
      </c>
      <c r="E263">
        <v>0</v>
      </c>
      <c r="F263">
        <v>1.968184349692398E-16</v>
      </c>
      <c r="G263">
        <v>1.9867827816967999E-16</v>
      </c>
      <c r="H263">
        <v>1.1470878501775289E-15</v>
      </c>
      <c r="I263">
        <v>0</v>
      </c>
      <c r="J263">
        <v>-54318.36506302654</v>
      </c>
      <c r="K263">
        <v>-54318.365063026598</v>
      </c>
      <c r="L263">
        <v>1.0716018577865513E-15</v>
      </c>
      <c r="M263" t="b">
        <v>1</v>
      </c>
    </row>
    <row r="264" spans="2:13" x14ac:dyDescent="0.2">
      <c r="B264">
        <v>252</v>
      </c>
      <c r="C264">
        <v>42.78</v>
      </c>
      <c r="D264">
        <v>42.78</v>
      </c>
      <c r="E264">
        <v>0</v>
      </c>
      <c r="F264">
        <v>1.3088961600520883E-16</v>
      </c>
      <c r="G264">
        <v>5.2070389410980888E-16</v>
      </c>
      <c r="H264">
        <v>2.6422651381652167E-16</v>
      </c>
      <c r="I264">
        <v>0</v>
      </c>
      <c r="J264">
        <v>54274.902947129289</v>
      </c>
      <c r="K264">
        <v>54274.902947129201</v>
      </c>
      <c r="L264">
        <v>1.6086899585109131E-15</v>
      </c>
      <c r="M264" t="b">
        <v>1</v>
      </c>
    </row>
    <row r="265" spans="2:13" x14ac:dyDescent="0.2">
      <c r="B265">
        <v>253</v>
      </c>
      <c r="C265">
        <v>51.92</v>
      </c>
      <c r="D265">
        <v>51.92</v>
      </c>
      <c r="E265">
        <v>0</v>
      </c>
      <c r="F265">
        <v>8.1559667211030457E-16</v>
      </c>
      <c r="G265">
        <v>8.3994330353824093E-16</v>
      </c>
      <c r="H265">
        <v>7.6209333361442352E-16</v>
      </c>
      <c r="I265">
        <v>0</v>
      </c>
      <c r="J265">
        <v>14282.487358295915</v>
      </c>
      <c r="K265">
        <v>14282.487358295901</v>
      </c>
      <c r="L265">
        <v>1.0188642120459819E-15</v>
      </c>
      <c r="M265" t="b">
        <v>1</v>
      </c>
    </row>
    <row r="266" spans="2:13" x14ac:dyDescent="0.2">
      <c r="B266">
        <v>254</v>
      </c>
      <c r="C266">
        <v>304.39</v>
      </c>
      <c r="D266">
        <v>304.39</v>
      </c>
      <c r="E266">
        <v>0</v>
      </c>
      <c r="F266">
        <v>2.779072043418194E-16</v>
      </c>
      <c r="G266">
        <v>0</v>
      </c>
      <c r="H266">
        <v>1.3052926129079723E-14</v>
      </c>
      <c r="I266">
        <v>0</v>
      </c>
      <c r="J266">
        <v>-127946.77982445958</v>
      </c>
      <c r="K266">
        <v>-127946.77982445961</v>
      </c>
      <c r="L266">
        <v>2.2746825278966435E-16</v>
      </c>
      <c r="M266" t="b">
        <v>1</v>
      </c>
    </row>
    <row r="267" spans="2:13" x14ac:dyDescent="0.2">
      <c r="B267">
        <v>255</v>
      </c>
      <c r="C267">
        <v>36.11</v>
      </c>
      <c r="D267">
        <v>36.11</v>
      </c>
      <c r="E267">
        <v>0</v>
      </c>
      <c r="F267">
        <v>9.4655035274415452E-16</v>
      </c>
      <c r="G267">
        <v>1.6240739967842557E-16</v>
      </c>
      <c r="H267">
        <v>9.5726961163269156E-16</v>
      </c>
      <c r="I267">
        <v>0</v>
      </c>
      <c r="J267">
        <v>2812.6253467222377</v>
      </c>
      <c r="K267">
        <v>2812.6253467222</v>
      </c>
      <c r="L267">
        <v>1.3419501522861182E-14</v>
      </c>
      <c r="M267" t="b">
        <v>1</v>
      </c>
    </row>
    <row r="268" spans="2:13" x14ac:dyDescent="0.2">
      <c r="B268">
        <v>256</v>
      </c>
      <c r="C268">
        <v>8.1199999999999992</v>
      </c>
      <c r="D268">
        <v>8.1199999999999992</v>
      </c>
      <c r="E268">
        <v>0</v>
      </c>
      <c r="F268">
        <v>5.0501430343384468E-16</v>
      </c>
      <c r="G268">
        <v>2.3436089139435717E-15</v>
      </c>
      <c r="H268">
        <v>4.0489111224083297E-16</v>
      </c>
      <c r="I268">
        <v>0</v>
      </c>
      <c r="J268">
        <v>-10494.048783955257</v>
      </c>
      <c r="K268">
        <v>-10494.048783955201</v>
      </c>
      <c r="L268">
        <v>5.3733952138793751E-15</v>
      </c>
      <c r="M268" t="b">
        <v>1</v>
      </c>
    </row>
    <row r="269" spans="2:13" x14ac:dyDescent="0.2">
      <c r="B269">
        <v>257</v>
      </c>
      <c r="C269">
        <v>10.08</v>
      </c>
      <c r="D269">
        <v>10.08</v>
      </c>
      <c r="E269">
        <v>0</v>
      </c>
      <c r="F269">
        <v>5.0903321788097813E-16</v>
      </c>
      <c r="G269">
        <v>1.5295948080704164E-15</v>
      </c>
      <c r="H269">
        <v>1.4505238745429138E-16</v>
      </c>
      <c r="I269">
        <v>4.8049142347344034E-15</v>
      </c>
      <c r="J269">
        <v>-38611.849451246468</v>
      </c>
      <c r="K269">
        <v>-38611.849451246402</v>
      </c>
      <c r="L269">
        <v>1.6959461786551901E-15</v>
      </c>
      <c r="M269" t="b">
        <v>1</v>
      </c>
    </row>
    <row r="270" spans="2:13" x14ac:dyDescent="0.2">
      <c r="B270">
        <v>258</v>
      </c>
      <c r="C270">
        <v>23.43</v>
      </c>
      <c r="D270">
        <v>23.43</v>
      </c>
      <c r="E270">
        <v>0</v>
      </c>
      <c r="F270">
        <v>1.6384655095685418E-16</v>
      </c>
      <c r="G270">
        <v>2.2205149220095275E-16</v>
      </c>
      <c r="H270">
        <v>4.6145496538735398E-15</v>
      </c>
      <c r="I270">
        <v>0</v>
      </c>
      <c r="J270">
        <v>1785.5197105744592</v>
      </c>
      <c r="K270">
        <v>1785.5197105745001</v>
      </c>
      <c r="L270">
        <v>2.2921764087730635E-14</v>
      </c>
      <c r="M270" t="b">
        <v>1</v>
      </c>
    </row>
    <row r="271" spans="2:13" x14ac:dyDescent="0.2">
      <c r="B271">
        <v>259</v>
      </c>
      <c r="C271">
        <v>377.69</v>
      </c>
      <c r="D271">
        <v>377.69</v>
      </c>
      <c r="E271">
        <v>0</v>
      </c>
      <c r="F271">
        <v>5.5951535222739187E-16</v>
      </c>
      <c r="G271">
        <v>4.1017923991826911E-16</v>
      </c>
      <c r="H271">
        <v>1.2952931228488893E-15</v>
      </c>
      <c r="I271">
        <v>0</v>
      </c>
      <c r="J271">
        <v>-314239.10639583477</v>
      </c>
      <c r="K271">
        <v>-314239.1063958343</v>
      </c>
      <c r="L271">
        <v>1.4818693085295519E-15</v>
      </c>
      <c r="M271" t="b">
        <v>1</v>
      </c>
    </row>
    <row r="272" spans="2:13" x14ac:dyDescent="0.2">
      <c r="B272">
        <v>260</v>
      </c>
      <c r="C272">
        <v>102.94</v>
      </c>
      <c r="D272">
        <v>102.94</v>
      </c>
      <c r="E272">
        <v>0</v>
      </c>
      <c r="F272">
        <v>8.0127787493199966E-16</v>
      </c>
      <c r="G272">
        <v>0</v>
      </c>
      <c r="H272">
        <v>9.8128602186953509E-15</v>
      </c>
      <c r="I272">
        <v>0</v>
      </c>
      <c r="J272">
        <v>-10517.695087431373</v>
      </c>
      <c r="K272">
        <v>-10517.695087431401</v>
      </c>
      <c r="L272">
        <v>2.5941844507161187E-15</v>
      </c>
      <c r="M272" t="b">
        <v>1</v>
      </c>
    </row>
    <row r="273" spans="2:13" x14ac:dyDescent="0.2">
      <c r="B273">
        <v>261</v>
      </c>
      <c r="C273">
        <v>117.44</v>
      </c>
      <c r="D273">
        <v>117.44</v>
      </c>
      <c r="E273">
        <v>0</v>
      </c>
      <c r="F273">
        <v>5.9162680391495742E-16</v>
      </c>
      <c r="G273">
        <v>1.5160016139663769E-16</v>
      </c>
      <c r="H273">
        <v>3.7116323771436714E-15</v>
      </c>
      <c r="I273">
        <v>0</v>
      </c>
      <c r="J273">
        <v>-4027.4255981835759</v>
      </c>
      <c r="K273">
        <v>-4027.4255981834999</v>
      </c>
      <c r="L273">
        <v>1.8856414785736126E-14</v>
      </c>
      <c r="M273" t="b">
        <v>1</v>
      </c>
    </row>
    <row r="274" spans="2:13" x14ac:dyDescent="0.2">
      <c r="B274">
        <v>262</v>
      </c>
      <c r="C274">
        <v>68.040000000000006</v>
      </c>
      <c r="D274">
        <v>68.040000000000006</v>
      </c>
      <c r="E274">
        <v>0</v>
      </c>
      <c r="F274">
        <v>1.0862322459543403E-15</v>
      </c>
      <c r="G274">
        <v>8.914436879719647E-16</v>
      </c>
      <c r="H274">
        <v>1.3482691464438205E-14</v>
      </c>
      <c r="I274">
        <v>0</v>
      </c>
      <c r="J274">
        <v>-11749.979607312949</v>
      </c>
      <c r="K274">
        <v>-11749.979607313</v>
      </c>
      <c r="L274">
        <v>4.3346205696888955E-15</v>
      </c>
      <c r="M274" t="b">
        <v>1</v>
      </c>
    </row>
    <row r="275" spans="2:13" x14ac:dyDescent="0.2">
      <c r="B275">
        <v>263</v>
      </c>
      <c r="C275">
        <v>18.93</v>
      </c>
      <c r="D275">
        <v>18.93</v>
      </c>
      <c r="E275">
        <v>0</v>
      </c>
      <c r="F275">
        <v>8.4531286542260137E-16</v>
      </c>
      <c r="G275">
        <v>7.2513121001455467E-16</v>
      </c>
      <c r="H275">
        <v>6.5243481644930053E-16</v>
      </c>
      <c r="I275">
        <v>1.031353860125005E-15</v>
      </c>
      <c r="J275">
        <v>-31401.361017075782</v>
      </c>
      <c r="K275">
        <v>-31401.3610170758</v>
      </c>
      <c r="L275">
        <v>5.7927088018786987E-16</v>
      </c>
      <c r="M275" t="b">
        <v>1</v>
      </c>
    </row>
    <row r="276" spans="2:13" x14ac:dyDescent="0.2">
      <c r="B276">
        <v>264</v>
      </c>
      <c r="C276">
        <v>259.39999999999998</v>
      </c>
      <c r="D276">
        <v>259.39999999999998</v>
      </c>
      <c r="E276">
        <v>0</v>
      </c>
      <c r="F276">
        <v>2.216692995065707E-16</v>
      </c>
      <c r="G276">
        <v>2.2068201691129894E-16</v>
      </c>
      <c r="H276">
        <v>1.4182473232075169E-15</v>
      </c>
      <c r="I276">
        <v>0</v>
      </c>
      <c r="J276">
        <v>-6305.0059276446473</v>
      </c>
      <c r="K276">
        <v>-6305.0059276446</v>
      </c>
      <c r="L276">
        <v>7.5009801790717866E-15</v>
      </c>
      <c r="M276" t="b">
        <v>1</v>
      </c>
    </row>
    <row r="277" spans="2:13" x14ac:dyDescent="0.2">
      <c r="B277">
        <v>265</v>
      </c>
      <c r="C277">
        <v>365.67</v>
      </c>
      <c r="D277">
        <v>365.67</v>
      </c>
      <c r="E277">
        <v>0</v>
      </c>
      <c r="F277">
        <v>3.6336901172524758E-16</v>
      </c>
      <c r="G277">
        <v>2.8004900592724206E-16</v>
      </c>
      <c r="H277">
        <v>9.3271898568163491E-15</v>
      </c>
      <c r="I277">
        <v>0</v>
      </c>
      <c r="J277">
        <v>-12463.315064646131</v>
      </c>
      <c r="K277">
        <v>-12463.3150646461</v>
      </c>
      <c r="L277">
        <v>2.4811071291936101E-15</v>
      </c>
      <c r="M277" t="b">
        <v>1</v>
      </c>
    </row>
    <row r="278" spans="2:13" x14ac:dyDescent="0.2">
      <c r="B278">
        <v>266</v>
      </c>
      <c r="C278">
        <v>82.08</v>
      </c>
      <c r="D278">
        <v>82.08</v>
      </c>
      <c r="E278">
        <v>0</v>
      </c>
      <c r="F278">
        <v>8.0487490605601771E-15</v>
      </c>
      <c r="G278">
        <v>4.8911068646406649E-15</v>
      </c>
      <c r="H278">
        <v>1.5476104696462897E-13</v>
      </c>
      <c r="I278">
        <v>0</v>
      </c>
      <c r="J278">
        <v>-988.83595910384543</v>
      </c>
      <c r="K278">
        <v>-988.83595910379995</v>
      </c>
      <c r="L278">
        <v>4.5988148661038775E-14</v>
      </c>
      <c r="M278" t="b">
        <v>1</v>
      </c>
    </row>
    <row r="279" spans="2:13" x14ac:dyDescent="0.2">
      <c r="B279">
        <v>267</v>
      </c>
      <c r="C279">
        <v>18.489999999999998</v>
      </c>
      <c r="D279">
        <v>18.489999999999998</v>
      </c>
      <c r="E279">
        <v>0</v>
      </c>
      <c r="F279">
        <v>3.4412246411723048E-15</v>
      </c>
      <c r="G279">
        <v>5.7473222390308385E-16</v>
      </c>
      <c r="H279">
        <v>6.1353479731422525E-15</v>
      </c>
      <c r="I279">
        <v>0</v>
      </c>
      <c r="J279">
        <v>-1433.3461382113528</v>
      </c>
      <c r="K279">
        <v>-1433.3461382114001</v>
      </c>
      <c r="L279">
        <v>3.2995326970502541E-14</v>
      </c>
      <c r="M279" t="b">
        <v>1</v>
      </c>
    </row>
    <row r="280" spans="2:13" x14ac:dyDescent="0.2">
      <c r="B280">
        <v>268</v>
      </c>
      <c r="C280">
        <v>31.78</v>
      </c>
      <c r="D280">
        <v>31.78</v>
      </c>
      <c r="E280">
        <v>0</v>
      </c>
      <c r="F280">
        <v>5.0643949295377448E-16</v>
      </c>
      <c r="G280">
        <v>0</v>
      </c>
      <c r="H280">
        <v>2.169725501403019E-15</v>
      </c>
      <c r="I280">
        <v>1.9585404792826872E-15</v>
      </c>
      <c r="J280">
        <v>-2618.2772779556653</v>
      </c>
      <c r="K280">
        <v>-2618.2772779556999</v>
      </c>
      <c r="L280">
        <v>1.3199823776630592E-14</v>
      </c>
      <c r="M280" t="b">
        <v>1</v>
      </c>
    </row>
    <row r="281" spans="2:13" x14ac:dyDescent="0.2">
      <c r="B281">
        <v>269</v>
      </c>
      <c r="C281">
        <v>33.61</v>
      </c>
      <c r="D281">
        <v>33.61</v>
      </c>
      <c r="E281">
        <v>0</v>
      </c>
      <c r="F281">
        <v>1.3769114930349971E-16</v>
      </c>
      <c r="G281">
        <v>0</v>
      </c>
      <c r="H281">
        <v>1.791190436255193E-15</v>
      </c>
      <c r="I281">
        <v>0</v>
      </c>
      <c r="J281">
        <v>14347.626785342349</v>
      </c>
      <c r="K281">
        <v>14347.6267853424</v>
      </c>
      <c r="L281">
        <v>3.5498346912198774E-15</v>
      </c>
      <c r="M281" t="b">
        <v>1</v>
      </c>
    </row>
    <row r="282" spans="2:13" x14ac:dyDescent="0.2">
      <c r="B282">
        <v>270</v>
      </c>
      <c r="C282">
        <v>102.65</v>
      </c>
      <c r="D282">
        <v>102.65</v>
      </c>
      <c r="E282">
        <v>0</v>
      </c>
      <c r="F282">
        <v>3.5581826067521425E-16</v>
      </c>
      <c r="G282">
        <v>2.5020312293231218E-16</v>
      </c>
      <c r="H282">
        <v>4.6719907086854306E-15</v>
      </c>
      <c r="I282">
        <v>0</v>
      </c>
      <c r="J282">
        <v>-19258.725304997737</v>
      </c>
      <c r="K282">
        <v>-19258.725304997701</v>
      </c>
      <c r="L282">
        <v>1.8890029062035824E-15</v>
      </c>
      <c r="M282" t="b">
        <v>1</v>
      </c>
    </row>
    <row r="283" spans="2:13" x14ac:dyDescent="0.2">
      <c r="B283">
        <v>271</v>
      </c>
      <c r="C283">
        <v>53.77</v>
      </c>
      <c r="D283">
        <v>53.77</v>
      </c>
      <c r="E283">
        <v>0</v>
      </c>
      <c r="F283">
        <v>1.0331041936129762E-15</v>
      </c>
      <c r="G283">
        <v>3.4484874435431952E-16</v>
      </c>
      <c r="H283">
        <v>1.0725906797019216E-15</v>
      </c>
      <c r="I283">
        <v>0</v>
      </c>
      <c r="J283">
        <v>101898.91867297601</v>
      </c>
      <c r="K283">
        <v>101898.9186729756</v>
      </c>
      <c r="L283">
        <v>3.9986059881745511E-15</v>
      </c>
      <c r="M283" t="b">
        <v>1</v>
      </c>
    </row>
    <row r="284" spans="2:13" x14ac:dyDescent="0.2">
      <c r="B284">
        <v>272</v>
      </c>
      <c r="C284">
        <v>37.53</v>
      </c>
      <c r="D284">
        <v>37.53</v>
      </c>
      <c r="E284">
        <v>0</v>
      </c>
      <c r="F284">
        <v>1.5402374859781712E-16</v>
      </c>
      <c r="G284">
        <v>1.7136196424704233E-16</v>
      </c>
      <c r="H284">
        <v>0</v>
      </c>
      <c r="I284">
        <v>0</v>
      </c>
      <c r="J284">
        <v>-3194.0284364549025</v>
      </c>
      <c r="K284">
        <v>-3194.0284364549002</v>
      </c>
      <c r="L284">
        <v>7.1187116823417357E-16</v>
      </c>
      <c r="M284" t="b">
        <v>1</v>
      </c>
    </row>
    <row r="285" spans="2:13" x14ac:dyDescent="0.2">
      <c r="B285">
        <v>273</v>
      </c>
      <c r="C285">
        <v>42.43</v>
      </c>
      <c r="D285">
        <v>42.43</v>
      </c>
      <c r="E285">
        <v>0</v>
      </c>
      <c r="F285">
        <v>3.2624419606137388E-15</v>
      </c>
      <c r="G285">
        <v>3.8536937412674761E-15</v>
      </c>
      <c r="H285">
        <v>8.2488742942319724E-15</v>
      </c>
      <c r="I285">
        <v>0</v>
      </c>
      <c r="J285">
        <v>-650.34570208294599</v>
      </c>
      <c r="K285">
        <v>-650.34570208289995</v>
      </c>
      <c r="L285">
        <v>7.0797991175753692E-14</v>
      </c>
      <c r="M285" t="b">
        <v>1</v>
      </c>
    </row>
    <row r="286" spans="2:13" x14ac:dyDescent="0.2">
      <c r="B286">
        <v>274</v>
      </c>
      <c r="C286">
        <v>237.71</v>
      </c>
      <c r="D286">
        <v>237.71</v>
      </c>
      <c r="E286">
        <v>0</v>
      </c>
      <c r="F286">
        <v>1.5889707235107256E-16</v>
      </c>
      <c r="G286">
        <v>1.1950708815091342E-16</v>
      </c>
      <c r="H286">
        <v>2.8996702826612329E-15</v>
      </c>
      <c r="I286">
        <v>0</v>
      </c>
      <c r="J286">
        <v>-257165.62995579815</v>
      </c>
      <c r="K286">
        <v>-257165.62995579821</v>
      </c>
      <c r="L286">
        <v>2.2634308061879101E-16</v>
      </c>
      <c r="M286" t="b">
        <v>1</v>
      </c>
    </row>
    <row r="287" spans="2:13" x14ac:dyDescent="0.2">
      <c r="B287">
        <v>275</v>
      </c>
      <c r="C287">
        <v>85.67</v>
      </c>
      <c r="D287">
        <v>85.67</v>
      </c>
      <c r="E287">
        <v>0</v>
      </c>
      <c r="F287">
        <v>2.4376132702313733E-16</v>
      </c>
      <c r="G287">
        <v>1.8292451118339978E-16</v>
      </c>
      <c r="H287">
        <v>5.1796523349678875E-16</v>
      </c>
      <c r="I287">
        <v>1.9362984725586121E-16</v>
      </c>
      <c r="J287">
        <v>159310.00735686408</v>
      </c>
      <c r="K287">
        <v>159310.0073568642</v>
      </c>
      <c r="L287">
        <v>7.3074707457741404E-16</v>
      </c>
      <c r="M287" t="b">
        <v>1</v>
      </c>
    </row>
    <row r="288" spans="2:13" x14ac:dyDescent="0.2">
      <c r="B288">
        <v>276</v>
      </c>
      <c r="C288">
        <v>31.71</v>
      </c>
      <c r="D288">
        <v>31.71</v>
      </c>
      <c r="E288">
        <v>0</v>
      </c>
      <c r="F288">
        <v>4.8897790409177023E-16</v>
      </c>
      <c r="G288">
        <v>0</v>
      </c>
      <c r="H288">
        <v>2.4969201407944079E-16</v>
      </c>
      <c r="I288">
        <v>0</v>
      </c>
      <c r="J288">
        <v>3852.1336588079466</v>
      </c>
      <c r="K288">
        <v>3852.1336588078998</v>
      </c>
      <c r="L288">
        <v>1.2159229479020939E-14</v>
      </c>
      <c r="M288" t="b">
        <v>1</v>
      </c>
    </row>
    <row r="289" spans="2:13" x14ac:dyDescent="0.2">
      <c r="B289">
        <v>277</v>
      </c>
      <c r="C289">
        <v>32.96</v>
      </c>
      <c r="D289">
        <v>32.96</v>
      </c>
      <c r="E289">
        <v>0</v>
      </c>
      <c r="F289">
        <v>4.7521736404784907E-16</v>
      </c>
      <c r="G289">
        <v>8.3176557430270801E-16</v>
      </c>
      <c r="H289">
        <v>1.2020706713452357E-15</v>
      </c>
      <c r="I289">
        <v>1.6600810033193783E-15</v>
      </c>
      <c r="J289">
        <v>-11265.635434685115</v>
      </c>
      <c r="K289">
        <v>-11265.6354346852</v>
      </c>
      <c r="L289">
        <v>7.5887864881049382E-15</v>
      </c>
      <c r="M289" t="b">
        <v>1</v>
      </c>
    </row>
    <row r="290" spans="2:13" x14ac:dyDescent="0.2">
      <c r="B290">
        <v>278</v>
      </c>
      <c r="C290">
        <v>18.86</v>
      </c>
      <c r="D290">
        <v>18.86</v>
      </c>
      <c r="E290">
        <v>0</v>
      </c>
      <c r="F290">
        <v>3.9487262243724983E-16</v>
      </c>
      <c r="G290">
        <v>1.4372739676184219E-15</v>
      </c>
      <c r="H290">
        <v>2.1507051972817871E-15</v>
      </c>
      <c r="I290">
        <v>0</v>
      </c>
      <c r="J290">
        <v>-8733.3165902837191</v>
      </c>
      <c r="K290">
        <v>-8733.3165902837009</v>
      </c>
      <c r="L290">
        <v>2.0828162871933249E-15</v>
      </c>
      <c r="M290" t="b">
        <v>1</v>
      </c>
    </row>
    <row r="291" spans="2:13" x14ac:dyDescent="0.2">
      <c r="B291">
        <v>279</v>
      </c>
      <c r="C291">
        <v>26.48</v>
      </c>
      <c r="D291">
        <v>26.48</v>
      </c>
      <c r="E291">
        <v>0</v>
      </c>
      <c r="F291">
        <v>1.3593430147838081E-14</v>
      </c>
      <c r="G291">
        <v>6.759628279527044E-15</v>
      </c>
      <c r="H291">
        <v>5.2967880749684883E-14</v>
      </c>
      <c r="I291">
        <v>0</v>
      </c>
      <c r="J291">
        <v>-672.25586534869433</v>
      </c>
      <c r="K291">
        <v>-672.25586534870001</v>
      </c>
      <c r="L291">
        <v>8.4556225971079115E-15</v>
      </c>
      <c r="M291" t="b">
        <v>1</v>
      </c>
    </row>
    <row r="292" spans="2:13" x14ac:dyDescent="0.2">
      <c r="B292">
        <v>280</v>
      </c>
      <c r="C292">
        <v>162.03</v>
      </c>
      <c r="D292">
        <v>162.03</v>
      </c>
      <c r="E292">
        <v>0</v>
      </c>
      <c r="F292">
        <v>0</v>
      </c>
      <c r="G292">
        <v>5.4274041160360418E-16</v>
      </c>
      <c r="H292">
        <v>1.0351391001007238E-15</v>
      </c>
      <c r="I292">
        <v>1.0195715172599554E-15</v>
      </c>
      <c r="J292">
        <v>189754.53112128406</v>
      </c>
      <c r="K292">
        <v>189754.53112128359</v>
      </c>
      <c r="L292">
        <v>2.4540193298999903E-15</v>
      </c>
      <c r="M292" t="b">
        <v>1</v>
      </c>
    </row>
    <row r="293" spans="2:13" x14ac:dyDescent="0.2">
      <c r="B293">
        <v>281</v>
      </c>
      <c r="C293">
        <v>243.82</v>
      </c>
      <c r="D293">
        <v>243.82</v>
      </c>
      <c r="E293">
        <v>0</v>
      </c>
      <c r="F293">
        <v>1.2592742865833674E-15</v>
      </c>
      <c r="G293">
        <v>9.7841140942469301E-16</v>
      </c>
      <c r="H293">
        <v>2.8094707563811449E-15</v>
      </c>
      <c r="I293">
        <v>0</v>
      </c>
      <c r="J293">
        <v>38607.980438509163</v>
      </c>
      <c r="K293">
        <v>38607.980438508901</v>
      </c>
      <c r="L293">
        <v>6.7844645364910376E-15</v>
      </c>
      <c r="M293" t="b">
        <v>1</v>
      </c>
    </row>
    <row r="294" spans="2:13" x14ac:dyDescent="0.2">
      <c r="B294">
        <v>282</v>
      </c>
      <c r="C294">
        <v>7.29</v>
      </c>
      <c r="D294">
        <v>7.29</v>
      </c>
      <c r="E294">
        <v>0</v>
      </c>
      <c r="F294">
        <v>9.5531295896625971E-16</v>
      </c>
      <c r="G294">
        <v>0</v>
      </c>
      <c r="H294">
        <v>0</v>
      </c>
      <c r="I294">
        <v>8.1743639721227583E-15</v>
      </c>
      <c r="J294">
        <v>-21137.879619674517</v>
      </c>
      <c r="K294">
        <v>-21137.879619674499</v>
      </c>
      <c r="L294">
        <v>8.6053541616955573E-16</v>
      </c>
      <c r="M294" t="b">
        <v>1</v>
      </c>
    </row>
    <row r="295" spans="2:13" x14ac:dyDescent="0.2">
      <c r="B295">
        <v>283</v>
      </c>
      <c r="C295">
        <v>47.34</v>
      </c>
      <c r="D295">
        <v>47.34</v>
      </c>
      <c r="E295">
        <v>0</v>
      </c>
      <c r="F295">
        <v>0</v>
      </c>
      <c r="G295">
        <v>1.3165577205040477E-15</v>
      </c>
      <c r="H295">
        <v>2.4888333406321332E-15</v>
      </c>
      <c r="I295">
        <v>4.5264109733001585E-16</v>
      </c>
      <c r="J295">
        <v>9187.9907151489388</v>
      </c>
      <c r="K295">
        <v>9187.9907151489006</v>
      </c>
      <c r="L295">
        <v>4.1574680100059216E-15</v>
      </c>
      <c r="M295" t="b">
        <v>1</v>
      </c>
    </row>
    <row r="296" spans="2:13" x14ac:dyDescent="0.2">
      <c r="B296">
        <v>284</v>
      </c>
      <c r="C296">
        <v>19.27</v>
      </c>
      <c r="D296">
        <v>19.27</v>
      </c>
      <c r="E296">
        <v>0</v>
      </c>
      <c r="F296">
        <v>1.3645848108930975E-15</v>
      </c>
      <c r="G296">
        <v>6.4655015591058184E-16</v>
      </c>
      <c r="H296">
        <v>2.4894483062650542E-15</v>
      </c>
      <c r="I296">
        <v>0</v>
      </c>
      <c r="J296">
        <v>-12106.696980612764</v>
      </c>
      <c r="K296">
        <v>-12106.6969806128</v>
      </c>
      <c r="L296">
        <v>3.0049309179187624E-15</v>
      </c>
      <c r="M296" t="b">
        <v>1</v>
      </c>
    </row>
    <row r="297" spans="2:13" x14ac:dyDescent="0.2">
      <c r="B297">
        <v>285</v>
      </c>
      <c r="C297">
        <v>162.62</v>
      </c>
      <c r="D297">
        <v>162.62</v>
      </c>
      <c r="E297">
        <v>0</v>
      </c>
      <c r="F297">
        <v>6.0569396862768836E-16</v>
      </c>
      <c r="G297">
        <v>3.7997498179774969E-16</v>
      </c>
      <c r="H297">
        <v>5.7126358424601058E-15</v>
      </c>
      <c r="I297">
        <v>0</v>
      </c>
      <c r="J297">
        <v>-6747.393204734648</v>
      </c>
      <c r="K297">
        <v>-6747.3932047345997</v>
      </c>
      <c r="L297">
        <v>7.143976604200467E-15</v>
      </c>
      <c r="M297" t="b">
        <v>1</v>
      </c>
    </row>
    <row r="298" spans="2:13" x14ac:dyDescent="0.2">
      <c r="B298">
        <v>286</v>
      </c>
      <c r="C298">
        <v>384.03</v>
      </c>
      <c r="D298">
        <v>384.03</v>
      </c>
      <c r="E298">
        <v>0</v>
      </c>
      <c r="F298">
        <v>4.7612654454511158E-16</v>
      </c>
      <c r="G298">
        <v>9.0315372544014515E-16</v>
      </c>
      <c r="H298">
        <v>1.4268675798359074E-15</v>
      </c>
      <c r="I298">
        <v>0</v>
      </c>
      <c r="J298">
        <v>39411.554514536358</v>
      </c>
      <c r="K298">
        <v>39411.554514536198</v>
      </c>
      <c r="L298">
        <v>4.0615263590528055E-15</v>
      </c>
      <c r="M298" t="b">
        <v>1</v>
      </c>
    </row>
    <row r="299" spans="2:13" x14ac:dyDescent="0.2">
      <c r="B299">
        <v>287</v>
      </c>
      <c r="C299">
        <v>54.93</v>
      </c>
      <c r="D299">
        <v>54.93</v>
      </c>
      <c r="E299">
        <v>0</v>
      </c>
      <c r="F299">
        <v>8.1773535454974334E-16</v>
      </c>
      <c r="G299">
        <v>0</v>
      </c>
      <c r="H299">
        <v>4.0791221480039073E-16</v>
      </c>
      <c r="I299">
        <v>3.8109982494301641E-15</v>
      </c>
      <c r="J299">
        <v>11753.689370108865</v>
      </c>
      <c r="K299">
        <v>11753.689370108699</v>
      </c>
      <c r="L299">
        <v>1.408307047348335E-14</v>
      </c>
      <c r="M299" t="b">
        <v>1</v>
      </c>
    </row>
    <row r="300" spans="2:13" x14ac:dyDescent="0.2">
      <c r="B300">
        <v>288</v>
      </c>
      <c r="C300">
        <v>130.71</v>
      </c>
      <c r="D300">
        <v>130.71</v>
      </c>
      <c r="E300">
        <v>0</v>
      </c>
      <c r="F300">
        <v>1.7184847064861832E-16</v>
      </c>
      <c r="G300">
        <v>1.2964529758766771E-15</v>
      </c>
      <c r="H300">
        <v>3.9905145715405662E-16</v>
      </c>
      <c r="I300">
        <v>0</v>
      </c>
      <c r="J300">
        <v>222617.72448496934</v>
      </c>
      <c r="K300">
        <v>222617.72448496809</v>
      </c>
      <c r="L300">
        <v>5.6215861182430354E-15</v>
      </c>
      <c r="M300" t="b">
        <v>1</v>
      </c>
    </row>
    <row r="301" spans="2:13" x14ac:dyDescent="0.2">
      <c r="B301">
        <v>289</v>
      </c>
      <c r="C301">
        <v>24.67</v>
      </c>
      <c r="D301">
        <v>24.67</v>
      </c>
      <c r="E301">
        <v>0</v>
      </c>
      <c r="F301">
        <v>6.5619662410411375E-16</v>
      </c>
      <c r="G301">
        <v>1.2949789588789709E-15</v>
      </c>
      <c r="H301">
        <v>1.1292769827429793E-14</v>
      </c>
      <c r="I301">
        <v>0</v>
      </c>
      <c r="J301">
        <v>-2079.5730342492634</v>
      </c>
      <c r="K301">
        <v>-2079.5730342492998</v>
      </c>
      <c r="L301">
        <v>1.7493873728772303E-14</v>
      </c>
      <c r="M301" t="b">
        <v>1</v>
      </c>
    </row>
    <row r="302" spans="2:13" x14ac:dyDescent="0.2">
      <c r="B302">
        <v>290</v>
      </c>
      <c r="C302">
        <v>37.409999999999997</v>
      </c>
      <c r="D302">
        <v>37.409999999999997</v>
      </c>
      <c r="E302">
        <v>0</v>
      </c>
      <c r="F302">
        <v>2.0266783430580235E-16</v>
      </c>
      <c r="G302">
        <v>3.6147515460882749E-16</v>
      </c>
      <c r="H302">
        <v>2.2376728252433634E-15</v>
      </c>
      <c r="I302">
        <v>0</v>
      </c>
      <c r="J302">
        <v>-36933.951510417668</v>
      </c>
      <c r="K302">
        <v>-36933.951510417697</v>
      </c>
      <c r="L302">
        <v>7.8799666070186374E-16</v>
      </c>
      <c r="M302" t="b">
        <v>1</v>
      </c>
    </row>
    <row r="303" spans="2:13" x14ac:dyDescent="0.2">
      <c r="B303">
        <v>291</v>
      </c>
      <c r="C303">
        <v>195.16</v>
      </c>
      <c r="D303">
        <v>195.16</v>
      </c>
      <c r="E303">
        <v>0</v>
      </c>
      <c r="F303">
        <v>0</v>
      </c>
      <c r="G303">
        <v>1.2438761283385801E-16</v>
      </c>
      <c r="H303">
        <v>4.9647699427571135E-15</v>
      </c>
      <c r="I303">
        <v>0</v>
      </c>
      <c r="J303">
        <v>-19093.34455426666</v>
      </c>
      <c r="K303">
        <v>-19093.3445542667</v>
      </c>
      <c r="L303">
        <v>2.0959013631305501E-15</v>
      </c>
      <c r="M303" t="b">
        <v>1</v>
      </c>
    </row>
    <row r="304" spans="2:13" x14ac:dyDescent="0.2">
      <c r="B304">
        <v>292</v>
      </c>
      <c r="C304">
        <v>10.199999999999999</v>
      </c>
      <c r="D304">
        <v>10.199999999999999</v>
      </c>
      <c r="E304">
        <v>0</v>
      </c>
      <c r="F304">
        <v>1.2990750476522236E-15</v>
      </c>
      <c r="G304">
        <v>1.9647694715573628E-15</v>
      </c>
      <c r="H304">
        <v>5.0354744214524284E-15</v>
      </c>
      <c r="I304">
        <v>0</v>
      </c>
      <c r="J304">
        <v>-6677.8130750315977</v>
      </c>
      <c r="K304">
        <v>-6677.8130750316004</v>
      </c>
      <c r="L304">
        <v>4.085894700348247E-16</v>
      </c>
      <c r="M304" t="b">
        <v>1</v>
      </c>
    </row>
    <row r="305" spans="2:13" x14ac:dyDescent="0.2">
      <c r="B305">
        <v>293</v>
      </c>
      <c r="C305">
        <v>95.54</v>
      </c>
      <c r="D305">
        <v>95.54</v>
      </c>
      <c r="E305">
        <v>0</v>
      </c>
      <c r="F305">
        <v>1.0872647875313349E-15</v>
      </c>
      <c r="G305">
        <v>1.2060285253575377E-15</v>
      </c>
      <c r="H305">
        <v>1.5190091398205874E-16</v>
      </c>
      <c r="I305">
        <v>2.3369431242033542E-16</v>
      </c>
      <c r="J305">
        <v>167238.44936608867</v>
      </c>
      <c r="K305">
        <v>167238.4493660889</v>
      </c>
      <c r="L305">
        <v>1.3922076205346647E-15</v>
      </c>
      <c r="M305" t="b">
        <v>1</v>
      </c>
    </row>
    <row r="306" spans="2:13" x14ac:dyDescent="0.2">
      <c r="B306">
        <v>294</v>
      </c>
      <c r="C306">
        <v>82.35</v>
      </c>
      <c r="D306">
        <v>82.35</v>
      </c>
      <c r="E306">
        <v>0</v>
      </c>
      <c r="F306">
        <v>6.7415671831407447E-16</v>
      </c>
      <c r="G306">
        <v>1.4227872957859124E-16</v>
      </c>
      <c r="H306">
        <v>3.2770405123283178E-15</v>
      </c>
      <c r="I306">
        <v>0</v>
      </c>
      <c r="J306">
        <v>-2023.1365911475768</v>
      </c>
      <c r="K306">
        <v>-2023.1365911477001</v>
      </c>
      <c r="L306">
        <v>6.0913599521385377E-14</v>
      </c>
      <c r="M306" t="b">
        <v>1</v>
      </c>
    </row>
    <row r="307" spans="2:13" x14ac:dyDescent="0.2">
      <c r="B307">
        <v>295</v>
      </c>
      <c r="C307">
        <v>125.06</v>
      </c>
      <c r="D307">
        <v>125.06</v>
      </c>
      <c r="E307">
        <v>0</v>
      </c>
      <c r="F307">
        <v>6.545211838441271E-16</v>
      </c>
      <c r="G307">
        <v>1.2200430904210618E-15</v>
      </c>
      <c r="H307">
        <v>6.5012102234094692E-15</v>
      </c>
      <c r="I307">
        <v>0</v>
      </c>
      <c r="J307">
        <v>8667.7693714653942</v>
      </c>
      <c r="K307">
        <v>8667.7693714654997</v>
      </c>
      <c r="L307">
        <v>1.2171688110781156E-14</v>
      </c>
      <c r="M307" t="b">
        <v>1</v>
      </c>
    </row>
    <row r="308" spans="2:13" x14ac:dyDescent="0.2">
      <c r="B308">
        <v>296</v>
      </c>
      <c r="C308">
        <v>21.44</v>
      </c>
      <c r="D308">
        <v>21.44</v>
      </c>
      <c r="E308">
        <v>0</v>
      </c>
      <c r="F308">
        <v>1.0504758286617391E-15</v>
      </c>
      <c r="G308">
        <v>1.9114821276476977E-15</v>
      </c>
      <c r="H308">
        <v>1.212914037688498E-15</v>
      </c>
      <c r="I308">
        <v>0</v>
      </c>
      <c r="J308">
        <v>344.48469284662838</v>
      </c>
      <c r="K308">
        <v>344.48469284660001</v>
      </c>
      <c r="L308">
        <v>8.2339989557022651E-14</v>
      </c>
      <c r="M308" t="b">
        <v>1</v>
      </c>
    </row>
    <row r="309" spans="2:13" x14ac:dyDescent="0.2">
      <c r="B309">
        <v>297</v>
      </c>
      <c r="C309">
        <v>81.709999999999994</v>
      </c>
      <c r="D309">
        <v>81.709999999999994</v>
      </c>
      <c r="E309">
        <v>0</v>
      </c>
      <c r="F309">
        <v>1.5539961905305688E-16</v>
      </c>
      <c r="G309">
        <v>4.3671718070600516E-16</v>
      </c>
      <c r="H309">
        <v>1.5787216515423773E-15</v>
      </c>
      <c r="I309">
        <v>0</v>
      </c>
      <c r="J309">
        <v>-45403.627305345581</v>
      </c>
      <c r="K309">
        <v>-45403.627305345603</v>
      </c>
      <c r="L309">
        <v>4.8075174029059058E-16</v>
      </c>
      <c r="M309" t="b">
        <v>1</v>
      </c>
    </row>
    <row r="310" spans="2:13" x14ac:dyDescent="0.2">
      <c r="B310">
        <v>298</v>
      </c>
      <c r="C310">
        <v>37.57</v>
      </c>
      <c r="D310">
        <v>37.57</v>
      </c>
      <c r="E310">
        <v>0</v>
      </c>
      <c r="F310">
        <v>7.1201780979784047E-16</v>
      </c>
      <c r="G310">
        <v>6.6754151584645881E-16</v>
      </c>
      <c r="H310">
        <v>4.2474376808629689E-16</v>
      </c>
      <c r="I310">
        <v>1.3928905106132612E-15</v>
      </c>
      <c r="J310">
        <v>9145.7410249570785</v>
      </c>
      <c r="K310">
        <v>9145.7410249572004</v>
      </c>
      <c r="L310">
        <v>1.3325578507526427E-14</v>
      </c>
      <c r="M310" t="b">
        <v>1</v>
      </c>
    </row>
    <row r="311" spans="2:13" x14ac:dyDescent="0.2">
      <c r="B311">
        <v>299</v>
      </c>
      <c r="C311">
        <v>46.2</v>
      </c>
      <c r="D311">
        <v>46.2</v>
      </c>
      <c r="E311">
        <v>0</v>
      </c>
      <c r="F311">
        <v>1.1751412366448803E-15</v>
      </c>
      <c r="G311">
        <v>1.4574241189986965E-15</v>
      </c>
      <c r="H311">
        <v>1.9249563893656043E-14</v>
      </c>
      <c r="I311">
        <v>0</v>
      </c>
      <c r="J311">
        <v>-2423.4946525712744</v>
      </c>
      <c r="K311">
        <v>-2423.4946525712999</v>
      </c>
      <c r="L311">
        <v>1.0507905029880307E-14</v>
      </c>
      <c r="M311" t="b">
        <v>1</v>
      </c>
    </row>
    <row r="312" spans="2:13" x14ac:dyDescent="0.2">
      <c r="B312">
        <v>300</v>
      </c>
      <c r="C312">
        <v>450.26</v>
      </c>
      <c r="D312">
        <v>450.26</v>
      </c>
      <c r="E312">
        <v>0</v>
      </c>
      <c r="F312">
        <v>1.5212364323614383E-16</v>
      </c>
      <c r="G312">
        <v>9.1293926910314082E-16</v>
      </c>
      <c r="H312">
        <v>4.0578491848615054E-16</v>
      </c>
      <c r="I312">
        <v>1.9514505718750501E-16</v>
      </c>
      <c r="J312">
        <v>668727.63561822381</v>
      </c>
      <c r="K312">
        <v>668727.63561822218</v>
      </c>
      <c r="L312">
        <v>2.4371873073113902E-15</v>
      </c>
      <c r="M312" t="b">
        <v>1</v>
      </c>
    </row>
    <row r="313" spans="2:13" x14ac:dyDescent="0.2">
      <c r="B313">
        <v>301</v>
      </c>
      <c r="C313">
        <v>248.27</v>
      </c>
      <c r="D313">
        <v>248.27</v>
      </c>
      <c r="E313">
        <v>0</v>
      </c>
      <c r="F313">
        <v>7.8552746792747586E-16</v>
      </c>
      <c r="G313">
        <v>1.5182642756790613E-16</v>
      </c>
      <c r="H313">
        <v>8.2827117965543348E-16</v>
      </c>
      <c r="I313">
        <v>0</v>
      </c>
      <c r="J313">
        <v>-20568.898364605469</v>
      </c>
      <c r="K313">
        <v>-20568.8983646056</v>
      </c>
      <c r="L313">
        <v>6.3672460592574328E-15</v>
      </c>
      <c r="M313" t="b">
        <v>1</v>
      </c>
    </row>
    <row r="314" spans="2:13" x14ac:dyDescent="0.2">
      <c r="B314">
        <v>302</v>
      </c>
      <c r="C314">
        <v>160.63</v>
      </c>
      <c r="D314">
        <v>160.63</v>
      </c>
      <c r="E314">
        <v>0</v>
      </c>
      <c r="F314">
        <v>6.569575397186269E-16</v>
      </c>
      <c r="G314">
        <v>8.4873191128446922E-16</v>
      </c>
      <c r="H314">
        <v>3.053047832160084E-16</v>
      </c>
      <c r="I314">
        <v>0</v>
      </c>
      <c r="J314">
        <v>136327.77720064382</v>
      </c>
      <c r="K314">
        <v>136327.77720064379</v>
      </c>
      <c r="L314">
        <v>2.1348422936507958E-16</v>
      </c>
      <c r="M314" t="b">
        <v>1</v>
      </c>
    </row>
    <row r="315" spans="2:13" x14ac:dyDescent="0.2">
      <c r="B315">
        <v>303</v>
      </c>
      <c r="C315">
        <v>92.54</v>
      </c>
      <c r="D315">
        <v>92.54</v>
      </c>
      <c r="E315">
        <v>0</v>
      </c>
      <c r="F315">
        <v>2.746994850921639E-16</v>
      </c>
      <c r="G315">
        <v>7.869713487591639E-16</v>
      </c>
      <c r="H315">
        <v>1.2365953601371372E-15</v>
      </c>
      <c r="I315">
        <v>0</v>
      </c>
      <c r="J315">
        <v>-43528.751668397563</v>
      </c>
      <c r="K315">
        <v>-43528.751668397403</v>
      </c>
      <c r="L315">
        <v>3.6773640726354584E-15</v>
      </c>
      <c r="M315" t="b">
        <v>1</v>
      </c>
    </row>
    <row r="316" spans="2:13" x14ac:dyDescent="0.2">
      <c r="B316">
        <v>304</v>
      </c>
      <c r="C316">
        <v>60.48</v>
      </c>
      <c r="D316">
        <v>60.48</v>
      </c>
      <c r="E316">
        <v>0</v>
      </c>
      <c r="F316">
        <v>2.1317684821350187E-15</v>
      </c>
      <c r="G316">
        <v>3.7370455849907445E-15</v>
      </c>
      <c r="H316">
        <v>2.838006366109478E-15</v>
      </c>
      <c r="I316">
        <v>2.3402702812308489E-14</v>
      </c>
      <c r="J316">
        <v>853.75345096356114</v>
      </c>
      <c r="K316">
        <v>853.75345096360002</v>
      </c>
      <c r="L316">
        <v>4.5541131877018181E-14</v>
      </c>
      <c r="M316" t="b">
        <v>1</v>
      </c>
    </row>
    <row r="317" spans="2:13" x14ac:dyDescent="0.2">
      <c r="B317">
        <v>305</v>
      </c>
      <c r="C317">
        <v>31.26</v>
      </c>
      <c r="D317">
        <v>31.26</v>
      </c>
      <c r="E317">
        <v>0</v>
      </c>
      <c r="F317">
        <v>2.7610103259655411E-16</v>
      </c>
      <c r="G317">
        <v>1.9936370004564919E-16</v>
      </c>
      <c r="H317">
        <v>1.8200068227222229E-15</v>
      </c>
      <c r="I317">
        <v>3.290263644593321E-15</v>
      </c>
      <c r="J317">
        <v>21946.174736177221</v>
      </c>
      <c r="K317">
        <v>21946.1747361772</v>
      </c>
      <c r="L317">
        <v>9.9460945267004065E-16</v>
      </c>
      <c r="M317" t="b">
        <v>1</v>
      </c>
    </row>
    <row r="318" spans="2:13" x14ac:dyDescent="0.2">
      <c r="B318">
        <v>306</v>
      </c>
      <c r="C318">
        <v>2.2200000000000002</v>
      </c>
      <c r="D318">
        <v>2.2200000000000002</v>
      </c>
      <c r="E318">
        <v>0</v>
      </c>
      <c r="F318">
        <v>3.2381569363197571E-15</v>
      </c>
      <c r="G318">
        <v>6.0534575543630966E-15</v>
      </c>
      <c r="H318">
        <v>1.2905300320621418E-15</v>
      </c>
      <c r="I318">
        <v>0</v>
      </c>
      <c r="J318">
        <v>-13625.071383597995</v>
      </c>
      <c r="K318">
        <v>-13625.071383598</v>
      </c>
      <c r="L318">
        <v>4.0050932996994962E-16</v>
      </c>
      <c r="M318" t="b">
        <v>1</v>
      </c>
    </row>
    <row r="319" spans="2:13" x14ac:dyDescent="0.2">
      <c r="B319">
        <v>307</v>
      </c>
      <c r="C319">
        <v>20.16</v>
      </c>
      <c r="D319">
        <v>20.16</v>
      </c>
      <c r="E319">
        <v>0</v>
      </c>
      <c r="F319">
        <v>1.0288867282061978E-15</v>
      </c>
      <c r="G319">
        <v>1.5672957845230251E-15</v>
      </c>
      <c r="H319">
        <v>1.8542565270612609E-15</v>
      </c>
      <c r="I319">
        <v>0</v>
      </c>
      <c r="J319">
        <v>-5070.9909724538993</v>
      </c>
      <c r="K319">
        <v>-5070.9909724539002</v>
      </c>
      <c r="L319">
        <v>1.7935245925567389E-16</v>
      </c>
      <c r="M319" t="b">
        <v>1</v>
      </c>
    </row>
    <row r="320" spans="2:13" x14ac:dyDescent="0.2">
      <c r="B320">
        <v>308</v>
      </c>
      <c r="C320">
        <v>38.64</v>
      </c>
      <c r="D320">
        <v>38.64</v>
      </c>
      <c r="E320">
        <v>0</v>
      </c>
      <c r="F320">
        <v>4.7546330151971E-16</v>
      </c>
      <c r="G320">
        <v>1.9370571484168474E-16</v>
      </c>
      <c r="H320">
        <v>4.3967696453076752E-16</v>
      </c>
      <c r="I320">
        <v>0</v>
      </c>
      <c r="J320">
        <v>17128.53742101344</v>
      </c>
      <c r="K320">
        <v>17128.537421013301</v>
      </c>
      <c r="L320">
        <v>8.0709281400692296E-15</v>
      </c>
      <c r="M320" t="b">
        <v>1</v>
      </c>
    </row>
    <row r="321" spans="2:13" x14ac:dyDescent="0.2">
      <c r="B321">
        <v>309</v>
      </c>
      <c r="C321">
        <v>25.25</v>
      </c>
      <c r="D321">
        <v>25.25</v>
      </c>
      <c r="E321">
        <v>0</v>
      </c>
      <c r="F321">
        <v>2.4217561240430055E-16</v>
      </c>
      <c r="G321">
        <v>2.870211662568637E-16</v>
      </c>
      <c r="H321">
        <v>1.4467040614559531E-16</v>
      </c>
      <c r="I321">
        <v>0</v>
      </c>
      <c r="J321">
        <v>-12739.423801832905</v>
      </c>
      <c r="K321">
        <v>-12739.4238018329</v>
      </c>
      <c r="L321">
        <v>4.2835282784551381E-16</v>
      </c>
      <c r="M321" t="b">
        <v>1</v>
      </c>
    </row>
    <row r="322" spans="2:13" x14ac:dyDescent="0.2">
      <c r="B322">
        <v>310</v>
      </c>
      <c r="C322">
        <v>17.8</v>
      </c>
      <c r="D322">
        <v>17.8</v>
      </c>
      <c r="E322">
        <v>0</v>
      </c>
      <c r="F322">
        <v>2.4150328990385179E-16</v>
      </c>
      <c r="G322">
        <v>6.5631156513794606E-16</v>
      </c>
      <c r="H322">
        <v>1.982877932912529E-16</v>
      </c>
      <c r="I322">
        <v>0</v>
      </c>
      <c r="J322">
        <v>-9743.7600167394412</v>
      </c>
      <c r="K322">
        <v>-9743.7600167394994</v>
      </c>
      <c r="L322">
        <v>5.9738397511297814E-15</v>
      </c>
      <c r="M322" t="b">
        <v>1</v>
      </c>
    </row>
    <row r="323" spans="2:13" x14ac:dyDescent="0.2">
      <c r="B323">
        <v>311</v>
      </c>
      <c r="C323">
        <v>14.68</v>
      </c>
      <c r="D323">
        <v>14.68</v>
      </c>
      <c r="E323">
        <v>0</v>
      </c>
      <c r="F323">
        <v>9.9062830365146697E-15</v>
      </c>
      <c r="G323">
        <v>2.3565624846455476E-14</v>
      </c>
      <c r="H323">
        <v>1.5155404926459593E-13</v>
      </c>
      <c r="I323">
        <v>0</v>
      </c>
      <c r="J323">
        <v>-405.85436116328844</v>
      </c>
      <c r="K323">
        <v>-405.85436116329998</v>
      </c>
      <c r="L323">
        <v>2.8431908420718184E-14</v>
      </c>
      <c r="M323" t="b">
        <v>1</v>
      </c>
    </row>
    <row r="324" spans="2:13" x14ac:dyDescent="0.2">
      <c r="B324">
        <v>312</v>
      </c>
      <c r="C324">
        <v>17.27</v>
      </c>
      <c r="D324">
        <v>17.27</v>
      </c>
      <c r="E324">
        <v>0</v>
      </c>
      <c r="F324">
        <v>3.4907265954241796E-16</v>
      </c>
      <c r="G324">
        <v>1.6932538829886092E-16</v>
      </c>
      <c r="H324">
        <v>1.1540051224441105E-15</v>
      </c>
      <c r="I324">
        <v>4.2722584799201526E-16</v>
      </c>
      <c r="J324">
        <v>-3611.8002913112014</v>
      </c>
      <c r="K324">
        <v>-3611.8002913112</v>
      </c>
      <c r="L324">
        <v>3.7771801944346387E-16</v>
      </c>
      <c r="M324" t="b">
        <v>1</v>
      </c>
    </row>
    <row r="325" spans="2:13" x14ac:dyDescent="0.2">
      <c r="B325">
        <v>313</v>
      </c>
      <c r="C325">
        <v>27.01</v>
      </c>
      <c r="D325">
        <v>27.01</v>
      </c>
      <c r="E325">
        <v>0</v>
      </c>
      <c r="F325">
        <v>2.1313141272067161E-15</v>
      </c>
      <c r="G325">
        <v>1.2627121010371935E-15</v>
      </c>
      <c r="H325">
        <v>9.6026623898364676E-15</v>
      </c>
      <c r="I325">
        <v>0</v>
      </c>
      <c r="J325">
        <v>-6271.2793570581689</v>
      </c>
      <c r="K325">
        <v>-6271.2793570581998</v>
      </c>
      <c r="L325">
        <v>4.9308630822635165E-15</v>
      </c>
      <c r="M325" t="b">
        <v>1</v>
      </c>
    </row>
    <row r="326" spans="2:13" x14ac:dyDescent="0.2">
      <c r="B326">
        <v>314</v>
      </c>
      <c r="C326">
        <v>51.71</v>
      </c>
      <c r="D326">
        <v>51.71</v>
      </c>
      <c r="E326">
        <v>0</v>
      </c>
      <c r="F326">
        <v>4.2049550385306049E-16</v>
      </c>
      <c r="G326">
        <v>4.4845444595210572E-16</v>
      </c>
      <c r="H326">
        <v>3.0402303122376158E-15</v>
      </c>
      <c r="I326">
        <v>0</v>
      </c>
      <c r="J326">
        <v>-3698.5547017934769</v>
      </c>
      <c r="K326">
        <v>-3698.5547017935</v>
      </c>
      <c r="L326">
        <v>6.2705885853096534E-15</v>
      </c>
      <c r="M326" t="b">
        <v>1</v>
      </c>
    </row>
    <row r="327" spans="2:13" x14ac:dyDescent="0.2">
      <c r="B327">
        <v>315</v>
      </c>
      <c r="C327">
        <v>98.32</v>
      </c>
      <c r="D327">
        <v>98.32</v>
      </c>
      <c r="E327">
        <v>0</v>
      </c>
      <c r="F327">
        <v>1.7696316526971915E-16</v>
      </c>
      <c r="G327">
        <v>5.0112350586940006E-16</v>
      </c>
      <c r="H327">
        <v>1.7284623845560407E-14</v>
      </c>
      <c r="I327">
        <v>0</v>
      </c>
      <c r="J327">
        <v>-4546.9576784139499</v>
      </c>
      <c r="K327">
        <v>-4546.9576784139999</v>
      </c>
      <c r="L327">
        <v>1.100124789702442E-14</v>
      </c>
      <c r="M327" t="b">
        <v>1</v>
      </c>
    </row>
    <row r="328" spans="2:13" x14ac:dyDescent="0.2">
      <c r="B328">
        <v>316</v>
      </c>
      <c r="C328">
        <v>57.7</v>
      </c>
      <c r="D328">
        <v>57.7</v>
      </c>
      <c r="E328">
        <v>0</v>
      </c>
      <c r="F328">
        <v>0</v>
      </c>
      <c r="G328">
        <v>2.1088546662373734E-16</v>
      </c>
      <c r="H328">
        <v>1.4180221758147104E-15</v>
      </c>
      <c r="I328">
        <v>0</v>
      </c>
      <c r="J328">
        <v>-9136.69321149391</v>
      </c>
      <c r="K328">
        <v>-9136.6932114939009</v>
      </c>
      <c r="L328">
        <v>9.9543092968119993E-16</v>
      </c>
      <c r="M328" t="b">
        <v>1</v>
      </c>
    </row>
    <row r="329" spans="2:13" x14ac:dyDescent="0.2">
      <c r="B329">
        <v>317</v>
      </c>
      <c r="C329">
        <v>72.23</v>
      </c>
      <c r="D329">
        <v>72.23</v>
      </c>
      <c r="E329">
        <v>0</v>
      </c>
      <c r="F329">
        <v>1.5439418672311039E-16</v>
      </c>
      <c r="G329">
        <v>0</v>
      </c>
      <c r="H329">
        <v>1.3107370025676418E-14</v>
      </c>
      <c r="I329">
        <v>0</v>
      </c>
      <c r="J329">
        <v>3279.8698598924575</v>
      </c>
      <c r="K329">
        <v>3279.8698598924998</v>
      </c>
      <c r="L329">
        <v>1.2894262711334314E-14</v>
      </c>
      <c r="M329" t="b">
        <v>1</v>
      </c>
    </row>
    <row r="330" spans="2:13" x14ac:dyDescent="0.2">
      <c r="B330">
        <v>318</v>
      </c>
      <c r="C330">
        <v>35.04</v>
      </c>
      <c r="D330">
        <v>35.04</v>
      </c>
      <c r="E330">
        <v>0</v>
      </c>
      <c r="F330">
        <v>0</v>
      </c>
      <c r="G330">
        <v>2.5423259328610785E-16</v>
      </c>
      <c r="H330">
        <v>2.3456053517055223E-15</v>
      </c>
      <c r="I330">
        <v>1.9175986378757685E-15</v>
      </c>
      <c r="J330">
        <v>-4335.0347920142813</v>
      </c>
      <c r="K330">
        <v>-4335.0347920143004</v>
      </c>
      <c r="L330">
        <v>4.4058213263743716E-15</v>
      </c>
      <c r="M330" t="b">
        <v>1</v>
      </c>
    </row>
    <row r="331" spans="2:13" x14ac:dyDescent="0.2">
      <c r="B331">
        <v>319</v>
      </c>
      <c r="C331">
        <v>54.99</v>
      </c>
      <c r="D331">
        <v>54.99</v>
      </c>
      <c r="E331">
        <v>0</v>
      </c>
      <c r="F331">
        <v>1.2182064984319546E-16</v>
      </c>
      <c r="G331">
        <v>6.7002119416387811E-16</v>
      </c>
      <c r="H331">
        <v>6.2979012406158517E-15</v>
      </c>
      <c r="I331">
        <v>0</v>
      </c>
      <c r="J331">
        <v>10513.127442045596</v>
      </c>
      <c r="K331">
        <v>10513.127442045699</v>
      </c>
      <c r="L331">
        <v>9.8621838814063447E-15</v>
      </c>
      <c r="M331" t="b">
        <v>1</v>
      </c>
    </row>
    <row r="332" spans="2:13" x14ac:dyDescent="0.2">
      <c r="B332">
        <v>320</v>
      </c>
      <c r="C332">
        <v>276.74</v>
      </c>
      <c r="D332">
        <v>276.74</v>
      </c>
      <c r="E332">
        <v>0</v>
      </c>
      <c r="F332">
        <v>1.5647384174555806E-16</v>
      </c>
      <c r="G332">
        <v>1.2956500176669171E-16</v>
      </c>
      <c r="H332">
        <v>3.0756327242427382E-15</v>
      </c>
      <c r="I332">
        <v>0</v>
      </c>
      <c r="J332">
        <v>-168119.43705808517</v>
      </c>
      <c r="K332">
        <v>-168119.43705808491</v>
      </c>
      <c r="L332">
        <v>1.5580261193719412E-15</v>
      </c>
      <c r="M332" t="b">
        <v>1</v>
      </c>
    </row>
    <row r="333" spans="2:13" x14ac:dyDescent="0.2">
      <c r="B333">
        <v>321</v>
      </c>
      <c r="C333">
        <v>59.97</v>
      </c>
      <c r="D333">
        <v>59.97</v>
      </c>
      <c r="E333">
        <v>0</v>
      </c>
      <c r="F333">
        <v>0</v>
      </c>
      <c r="G333">
        <v>2.2064971640889457E-15</v>
      </c>
      <c r="H333">
        <v>0</v>
      </c>
      <c r="I333">
        <v>0</v>
      </c>
      <c r="J333">
        <v>-603.47134370041204</v>
      </c>
      <c r="K333">
        <v>-603.47134370039998</v>
      </c>
      <c r="L333">
        <v>1.9969141740181876E-14</v>
      </c>
      <c r="M333" t="b">
        <v>1</v>
      </c>
    </row>
    <row r="334" spans="2:13" x14ac:dyDescent="0.2">
      <c r="B334">
        <v>322</v>
      </c>
      <c r="C334">
        <v>16.03</v>
      </c>
      <c r="D334">
        <v>16.03</v>
      </c>
      <c r="E334">
        <v>0</v>
      </c>
      <c r="F334">
        <v>0</v>
      </c>
      <c r="G334">
        <v>7.4986222376195629E-16</v>
      </c>
      <c r="H334">
        <v>9.4297243124364057E-16</v>
      </c>
      <c r="I334">
        <v>0</v>
      </c>
      <c r="J334">
        <v>-21535.280547744082</v>
      </c>
      <c r="K334">
        <v>-21535.280547744002</v>
      </c>
      <c r="L334">
        <v>3.7164843791367306E-15</v>
      </c>
      <c r="M334" t="b">
        <v>1</v>
      </c>
    </row>
    <row r="335" spans="2:13" x14ac:dyDescent="0.2">
      <c r="B335">
        <v>323</v>
      </c>
      <c r="C335">
        <v>4.63</v>
      </c>
      <c r="D335">
        <v>4.63</v>
      </c>
      <c r="E335">
        <v>0</v>
      </c>
      <c r="F335">
        <v>5.9306913897670763E-16</v>
      </c>
      <c r="G335">
        <v>1.3487104279391122E-15</v>
      </c>
      <c r="H335">
        <v>1.0673234593172556E-15</v>
      </c>
      <c r="I335">
        <v>0</v>
      </c>
      <c r="J335">
        <v>-16884.135889195706</v>
      </c>
      <c r="K335">
        <v>-16884.135889195699</v>
      </c>
      <c r="L335">
        <v>4.3093455667099746E-16</v>
      </c>
      <c r="M335" t="b">
        <v>1</v>
      </c>
    </row>
    <row r="336" spans="2:13" x14ac:dyDescent="0.2">
      <c r="B336">
        <v>324</v>
      </c>
      <c r="C336">
        <v>96.54</v>
      </c>
      <c r="D336">
        <v>96.54</v>
      </c>
      <c r="E336">
        <v>0</v>
      </c>
      <c r="F336">
        <v>0</v>
      </c>
      <c r="G336">
        <v>1.5487513225234274E-16</v>
      </c>
      <c r="H336">
        <v>3.2984991299430038E-16</v>
      </c>
      <c r="I336">
        <v>3.2610143391604369E-16</v>
      </c>
      <c r="J336">
        <v>198778.81287320482</v>
      </c>
      <c r="K336">
        <v>198778.8128732047</v>
      </c>
      <c r="L336">
        <v>5.8565256600658345E-16</v>
      </c>
      <c r="M336" t="b">
        <v>1</v>
      </c>
    </row>
    <row r="337" spans="2:13" x14ac:dyDescent="0.2">
      <c r="B337">
        <v>325</v>
      </c>
      <c r="C337">
        <v>40.950000000000003</v>
      </c>
      <c r="D337">
        <v>40.950000000000003</v>
      </c>
      <c r="E337">
        <v>0</v>
      </c>
      <c r="F337">
        <v>8.385764482981927E-16</v>
      </c>
      <c r="G337">
        <v>3.407995105098678E-16</v>
      </c>
      <c r="H337">
        <v>1.127890709273231E-16</v>
      </c>
      <c r="I337">
        <v>0</v>
      </c>
      <c r="J337">
        <v>79783.110847228905</v>
      </c>
      <c r="K337">
        <v>79783.1108472286</v>
      </c>
      <c r="L337">
        <v>3.8302620260177415E-15</v>
      </c>
      <c r="M337" t="b">
        <v>1</v>
      </c>
    </row>
    <row r="338" spans="2:13" x14ac:dyDescent="0.2">
      <c r="B338">
        <v>326</v>
      </c>
      <c r="C338">
        <v>104.73</v>
      </c>
      <c r="D338">
        <v>104.73</v>
      </c>
      <c r="E338">
        <v>0</v>
      </c>
      <c r="F338">
        <v>3.2102585984777737E-16</v>
      </c>
      <c r="G338">
        <v>2.0108357860384671E-16</v>
      </c>
      <c r="H338">
        <v>7.9614243696365841E-16</v>
      </c>
      <c r="I338">
        <v>0</v>
      </c>
      <c r="J338">
        <v>54887.322980259996</v>
      </c>
      <c r="K338">
        <v>54887.3229802602</v>
      </c>
      <c r="L338">
        <v>3.7117279935551733E-15</v>
      </c>
      <c r="M338" t="b">
        <v>1</v>
      </c>
    </row>
    <row r="339" spans="2:13" x14ac:dyDescent="0.2">
      <c r="B339">
        <v>327</v>
      </c>
      <c r="C339">
        <v>93.92</v>
      </c>
      <c r="D339">
        <v>93.92</v>
      </c>
      <c r="E339">
        <v>0</v>
      </c>
      <c r="F339">
        <v>5.1512715645702271E-16</v>
      </c>
      <c r="G339">
        <v>1.2860201682960913E-16</v>
      </c>
      <c r="H339">
        <v>3.1160119714115474E-15</v>
      </c>
      <c r="I339">
        <v>0</v>
      </c>
      <c r="J339">
        <v>-12574.78266506026</v>
      </c>
      <c r="K339">
        <v>-12574.7826650603</v>
      </c>
      <c r="L339">
        <v>3.1823823873473635E-15</v>
      </c>
      <c r="M339" t="b">
        <v>1</v>
      </c>
    </row>
    <row r="340" spans="2:13" x14ac:dyDescent="0.2">
      <c r="B340">
        <v>328</v>
      </c>
      <c r="C340">
        <v>91.88</v>
      </c>
      <c r="D340">
        <v>91.88</v>
      </c>
      <c r="E340">
        <v>0</v>
      </c>
      <c r="F340">
        <v>0</v>
      </c>
      <c r="G340">
        <v>1.9979819279522211E-16</v>
      </c>
      <c r="H340">
        <v>1.0002290124056265E-14</v>
      </c>
      <c r="I340">
        <v>0</v>
      </c>
      <c r="J340">
        <v>101.96191117997296</v>
      </c>
      <c r="K340">
        <v>101.96191118</v>
      </c>
      <c r="L340">
        <v>2.6522900767609376E-13</v>
      </c>
      <c r="M340" t="b">
        <v>1</v>
      </c>
    </row>
    <row r="341" spans="2:13" x14ac:dyDescent="0.2">
      <c r="B341">
        <v>329</v>
      </c>
      <c r="C341">
        <v>41.24</v>
      </c>
      <c r="D341">
        <v>41.24</v>
      </c>
      <c r="E341">
        <v>0</v>
      </c>
      <c r="F341">
        <v>1.6495593052073602E-16</v>
      </c>
      <c r="G341">
        <v>5.6944835641317915E-16</v>
      </c>
      <c r="H341">
        <v>6.7250292140072632E-16</v>
      </c>
      <c r="I341">
        <v>0</v>
      </c>
      <c r="J341">
        <v>367.27230800537291</v>
      </c>
      <c r="K341">
        <v>367.27230800540002</v>
      </c>
      <c r="L341">
        <v>7.382617803084342E-14</v>
      </c>
      <c r="M341" t="b">
        <v>1</v>
      </c>
    </row>
    <row r="342" spans="2:13" x14ac:dyDescent="0.2">
      <c r="B342">
        <v>330</v>
      </c>
      <c r="C342">
        <v>11.13</v>
      </c>
      <c r="D342">
        <v>11.13</v>
      </c>
      <c r="E342">
        <v>0</v>
      </c>
      <c r="F342">
        <v>1.1390164531150511E-14</v>
      </c>
      <c r="G342">
        <v>3.5740888905998221E-15</v>
      </c>
      <c r="H342">
        <v>1.0419127139799531E-14</v>
      </c>
      <c r="I342">
        <v>0</v>
      </c>
      <c r="J342">
        <v>-1642.7838881817515</v>
      </c>
      <c r="K342">
        <v>-1642.7838881818</v>
      </c>
      <c r="L342">
        <v>2.9480805855120985E-14</v>
      </c>
      <c r="M342" t="b">
        <v>1</v>
      </c>
    </row>
    <row r="343" spans="2:13" x14ac:dyDescent="0.2">
      <c r="B343">
        <v>331</v>
      </c>
      <c r="C343">
        <v>55.78</v>
      </c>
      <c r="D343">
        <v>55.78</v>
      </c>
      <c r="E343">
        <v>0</v>
      </c>
      <c r="F343">
        <v>3.8450151415536871E-16</v>
      </c>
      <c r="G343">
        <v>3.848851684167758E-16</v>
      </c>
      <c r="H343">
        <v>4.0710457896538423E-16</v>
      </c>
      <c r="I343">
        <v>8.5001059467745802E-16</v>
      </c>
      <c r="J343">
        <v>20277.821339454502</v>
      </c>
      <c r="K343">
        <v>20277.821339454498</v>
      </c>
      <c r="L343">
        <v>1.7940678863825021E-16</v>
      </c>
      <c r="M343" t="b">
        <v>1</v>
      </c>
    </row>
    <row r="344" spans="2:13" x14ac:dyDescent="0.2">
      <c r="B344">
        <v>332</v>
      </c>
      <c r="C344">
        <v>29.11</v>
      </c>
      <c r="D344">
        <v>29.11</v>
      </c>
      <c r="E344">
        <v>0</v>
      </c>
      <c r="F344">
        <v>2.7070786325862861E-15</v>
      </c>
      <c r="G344">
        <v>5.3245083789494634E-15</v>
      </c>
      <c r="H344">
        <v>1.9816848306323999E-14</v>
      </c>
      <c r="I344">
        <v>0</v>
      </c>
      <c r="J344">
        <v>-751.31032710128693</v>
      </c>
      <c r="K344">
        <v>-751.3103271013</v>
      </c>
      <c r="L344">
        <v>1.7401579435794264E-14</v>
      </c>
      <c r="M344" t="b">
        <v>1</v>
      </c>
    </row>
    <row r="345" spans="2:13" x14ac:dyDescent="0.2">
      <c r="B345">
        <v>333</v>
      </c>
      <c r="C345">
        <v>20.28</v>
      </c>
      <c r="D345">
        <v>20.28</v>
      </c>
      <c r="E345">
        <v>0</v>
      </c>
      <c r="F345">
        <v>8.5385015236433114E-16</v>
      </c>
      <c r="G345">
        <v>3.7728189157610592E-16</v>
      </c>
      <c r="H345">
        <v>2.5359805850432522E-15</v>
      </c>
      <c r="I345">
        <v>0</v>
      </c>
      <c r="J345">
        <v>-13445.468549842717</v>
      </c>
      <c r="K345">
        <v>-13445.468549842701</v>
      </c>
      <c r="L345">
        <v>1.2175778457422544E-15</v>
      </c>
      <c r="M345" t="b">
        <v>1</v>
      </c>
    </row>
    <row r="346" spans="2:13" x14ac:dyDescent="0.2">
      <c r="B346">
        <v>334</v>
      </c>
      <c r="C346">
        <v>91.27</v>
      </c>
      <c r="D346">
        <v>91.27</v>
      </c>
      <c r="E346">
        <v>0</v>
      </c>
      <c r="F346">
        <v>7.7305153222335874E-16</v>
      </c>
      <c r="G346">
        <v>1.5102379419134943E-16</v>
      </c>
      <c r="H346">
        <v>5.0321348716970799E-16</v>
      </c>
      <c r="I346">
        <v>0</v>
      </c>
      <c r="J346">
        <v>-61258.244719295995</v>
      </c>
      <c r="K346">
        <v>-61258.244719296701</v>
      </c>
      <c r="L346">
        <v>1.1521190197496327E-14</v>
      </c>
      <c r="M346" t="b">
        <v>1</v>
      </c>
    </row>
    <row r="347" spans="2:13" x14ac:dyDescent="0.2">
      <c r="B347">
        <v>335</v>
      </c>
      <c r="C347">
        <v>160.30000000000001</v>
      </c>
      <c r="D347">
        <v>160.30000000000001</v>
      </c>
      <c r="E347">
        <v>0</v>
      </c>
      <c r="F347">
        <v>6.5576922588860472E-16</v>
      </c>
      <c r="G347">
        <v>3.5913156184750903E-16</v>
      </c>
      <c r="H347">
        <v>6.6419890530602603E-15</v>
      </c>
      <c r="I347">
        <v>0</v>
      </c>
      <c r="J347">
        <v>9694.7925393353671</v>
      </c>
      <c r="K347">
        <v>9694.7925393354999</v>
      </c>
      <c r="L347">
        <v>1.3696654768019302E-14</v>
      </c>
      <c r="M347" t="b">
        <v>1</v>
      </c>
    </row>
    <row r="348" spans="2:13" x14ac:dyDescent="0.2">
      <c r="B348">
        <v>336</v>
      </c>
      <c r="C348">
        <v>347.45</v>
      </c>
      <c r="D348">
        <v>347.45</v>
      </c>
      <c r="E348">
        <v>0</v>
      </c>
      <c r="F348">
        <v>0</v>
      </c>
      <c r="G348">
        <v>7.4516785970240077E-16</v>
      </c>
      <c r="H348">
        <v>1.0056174937582308E-15</v>
      </c>
      <c r="I348">
        <v>0</v>
      </c>
      <c r="J348">
        <v>212290.7294336303</v>
      </c>
      <c r="K348">
        <v>212290.72943362891</v>
      </c>
      <c r="L348">
        <v>6.5805222189882499E-15</v>
      </c>
      <c r="M348" t="b">
        <v>1</v>
      </c>
    </row>
    <row r="349" spans="2:13" x14ac:dyDescent="0.2">
      <c r="B349">
        <v>337</v>
      </c>
      <c r="C349">
        <v>170.72</v>
      </c>
      <c r="D349">
        <v>170.72</v>
      </c>
      <c r="E349">
        <v>0</v>
      </c>
      <c r="F349">
        <v>4.1152748576559416E-16</v>
      </c>
      <c r="G349">
        <v>1.0425730209078132E-15</v>
      </c>
      <c r="H349">
        <v>4.0326561272546186E-16</v>
      </c>
      <c r="I349">
        <v>3.6392008453173339E-16</v>
      </c>
      <c r="J349">
        <v>567675.21538473573</v>
      </c>
      <c r="K349">
        <v>567675.21538473794</v>
      </c>
      <c r="L349">
        <v>3.8964024758640688E-15</v>
      </c>
      <c r="M349" t="b">
        <v>1</v>
      </c>
    </row>
    <row r="350" spans="2:13" x14ac:dyDescent="0.2">
      <c r="B350">
        <v>338</v>
      </c>
      <c r="C350">
        <v>171.85</v>
      </c>
      <c r="D350">
        <v>171.85</v>
      </c>
      <c r="E350">
        <v>0</v>
      </c>
      <c r="F350">
        <v>1.2176520992342247E-16</v>
      </c>
      <c r="G350">
        <v>0</v>
      </c>
      <c r="H350">
        <v>1.4859983281370858E-15</v>
      </c>
      <c r="I350">
        <v>0</v>
      </c>
      <c r="J350">
        <v>83183.193218530156</v>
      </c>
      <c r="K350">
        <v>83183.193218530199</v>
      </c>
      <c r="L350">
        <v>5.2481449672667336E-16</v>
      </c>
      <c r="M350" t="b">
        <v>1</v>
      </c>
    </row>
    <row r="351" spans="2:13" x14ac:dyDescent="0.2">
      <c r="B351">
        <v>339</v>
      </c>
      <c r="C351">
        <v>301.98</v>
      </c>
      <c r="D351">
        <v>301.98</v>
      </c>
      <c r="E351">
        <v>0</v>
      </c>
      <c r="F351">
        <v>1.5123400159093584E-16</v>
      </c>
      <c r="G351">
        <v>1.2687597028041307E-16</v>
      </c>
      <c r="H351">
        <v>2.3985192701304582E-15</v>
      </c>
      <c r="I351">
        <v>0</v>
      </c>
      <c r="J351">
        <v>-160675.1320932548</v>
      </c>
      <c r="K351">
        <v>-160675.13209325509</v>
      </c>
      <c r="L351">
        <v>1.8113462909644274E-15</v>
      </c>
      <c r="M351" t="b">
        <v>1</v>
      </c>
    </row>
    <row r="352" spans="2:13" x14ac:dyDescent="0.2">
      <c r="B352">
        <v>340</v>
      </c>
      <c r="C352">
        <v>292.44</v>
      </c>
      <c r="D352">
        <v>292.44</v>
      </c>
      <c r="E352">
        <v>0</v>
      </c>
      <c r="F352">
        <v>8.3037432744633353E-16</v>
      </c>
      <c r="G352">
        <v>1.0454346548015418E-15</v>
      </c>
      <c r="H352">
        <v>1.8298653690264588E-15</v>
      </c>
      <c r="I352">
        <v>0</v>
      </c>
      <c r="J352">
        <v>262557.44427992305</v>
      </c>
      <c r="K352">
        <v>262557.44427992258</v>
      </c>
      <c r="L352">
        <v>1.7735596436232822E-15</v>
      </c>
      <c r="M352" t="b">
        <v>1</v>
      </c>
    </row>
    <row r="353" spans="2:13" x14ac:dyDescent="0.2">
      <c r="B353">
        <v>341</v>
      </c>
      <c r="C353">
        <v>32.979999999999997</v>
      </c>
      <c r="D353">
        <v>32.979999999999997</v>
      </c>
      <c r="E353">
        <v>0</v>
      </c>
      <c r="F353">
        <v>0</v>
      </c>
      <c r="G353">
        <v>0</v>
      </c>
      <c r="H353">
        <v>4.7116983904241629E-16</v>
      </c>
      <c r="I353">
        <v>0</v>
      </c>
      <c r="J353">
        <v>222.62520628669881</v>
      </c>
      <c r="K353">
        <v>222.62520628670001</v>
      </c>
      <c r="L353">
        <v>5.3619795169990261E-15</v>
      </c>
      <c r="M353" t="b">
        <v>1</v>
      </c>
    </row>
    <row r="354" spans="2:13" x14ac:dyDescent="0.2">
      <c r="B354">
        <v>342</v>
      </c>
      <c r="C354">
        <v>332.08</v>
      </c>
      <c r="D354">
        <v>332.08</v>
      </c>
      <c r="E354">
        <v>0</v>
      </c>
      <c r="F354">
        <v>0</v>
      </c>
      <c r="G354">
        <v>2.4440262178866278E-16</v>
      </c>
      <c r="H354">
        <v>2.0481804130130732E-15</v>
      </c>
      <c r="I354">
        <v>0</v>
      </c>
      <c r="J354">
        <v>-34263.402048966913</v>
      </c>
      <c r="K354">
        <v>-34263.402048966796</v>
      </c>
      <c r="L354">
        <v>3.3976579926465676E-15</v>
      </c>
      <c r="M354" t="b">
        <v>1</v>
      </c>
    </row>
    <row r="355" spans="2:13" x14ac:dyDescent="0.2">
      <c r="B355">
        <v>343</v>
      </c>
      <c r="C355">
        <v>9.64</v>
      </c>
      <c r="D355">
        <v>9.64</v>
      </c>
      <c r="E355">
        <v>0</v>
      </c>
      <c r="F355">
        <v>2.1833968874312573E-14</v>
      </c>
      <c r="G355">
        <v>3.8676139435975842E-15</v>
      </c>
      <c r="H355">
        <v>1.7107562111014028E-14</v>
      </c>
      <c r="I355">
        <v>0</v>
      </c>
      <c r="J355">
        <v>-1266.5705126142714</v>
      </c>
      <c r="K355">
        <v>-1266.5705126143</v>
      </c>
      <c r="L355">
        <v>2.2619414253307781E-14</v>
      </c>
      <c r="M355" t="b">
        <v>1</v>
      </c>
    </row>
    <row r="356" spans="2:13" x14ac:dyDescent="0.2">
      <c r="B356">
        <v>344</v>
      </c>
      <c r="C356">
        <v>99.46</v>
      </c>
      <c r="D356">
        <v>99.46</v>
      </c>
      <c r="E356">
        <v>0</v>
      </c>
      <c r="F356">
        <v>2.0341517112288953E-16</v>
      </c>
      <c r="G356">
        <v>2.6752668627156118E-16</v>
      </c>
      <c r="H356">
        <v>4.1431633864548088E-15</v>
      </c>
      <c r="I356">
        <v>0</v>
      </c>
      <c r="J356">
        <v>26823.916568249228</v>
      </c>
      <c r="K356">
        <v>26823.916568249198</v>
      </c>
      <c r="L356">
        <v>1.0849955629217541E-15</v>
      </c>
      <c r="M356" t="b">
        <v>1</v>
      </c>
    </row>
    <row r="357" spans="2:13" x14ac:dyDescent="0.2">
      <c r="B357">
        <v>345</v>
      </c>
      <c r="C357">
        <v>54.41</v>
      </c>
      <c r="D357">
        <v>54.41</v>
      </c>
      <c r="E357">
        <v>0</v>
      </c>
      <c r="F357">
        <v>3.5581580716328734E-16</v>
      </c>
      <c r="G357">
        <v>1.336614948486464E-15</v>
      </c>
      <c r="H357">
        <v>0</v>
      </c>
      <c r="I357">
        <v>2.0098399285778387E-15</v>
      </c>
      <c r="J357">
        <v>12886.148518734466</v>
      </c>
      <c r="K357">
        <v>12886.148518734301</v>
      </c>
      <c r="L357">
        <v>1.284542355553507E-14</v>
      </c>
      <c r="M357" t="b">
        <v>1</v>
      </c>
    </row>
    <row r="358" spans="2:13" x14ac:dyDescent="0.2">
      <c r="B358">
        <v>346</v>
      </c>
      <c r="C358">
        <v>11.87</v>
      </c>
      <c r="D358">
        <v>11.87</v>
      </c>
      <c r="E358">
        <v>0</v>
      </c>
      <c r="F358">
        <v>2.0968450867571615E-15</v>
      </c>
      <c r="G358">
        <v>6.6945553678454226E-15</v>
      </c>
      <c r="H358">
        <v>1.9558174705609712E-15</v>
      </c>
      <c r="I358">
        <v>1.5714086297194693E-14</v>
      </c>
      <c r="J358">
        <v>-3002.2206058239267</v>
      </c>
      <c r="K358">
        <v>-3002.2206058238999</v>
      </c>
      <c r="L358">
        <v>8.9367495680546083E-15</v>
      </c>
      <c r="M358" t="b">
        <v>1</v>
      </c>
    </row>
    <row r="359" spans="2:13" x14ac:dyDescent="0.2">
      <c r="B359">
        <v>347</v>
      </c>
      <c r="C359">
        <v>31.32</v>
      </c>
      <c r="D359">
        <v>31.32</v>
      </c>
      <c r="E359">
        <v>0</v>
      </c>
      <c r="F359">
        <v>9.3815253895168492E-16</v>
      </c>
      <c r="G359">
        <v>5.5953819733752901E-16</v>
      </c>
      <c r="H359">
        <v>3.9406139415375231E-15</v>
      </c>
      <c r="I359">
        <v>0</v>
      </c>
      <c r="J359">
        <v>-6464.0050730436442</v>
      </c>
      <c r="K359">
        <v>-6464.0050730436997</v>
      </c>
      <c r="L359">
        <v>8.5827867059555383E-15</v>
      </c>
      <c r="M359" t="b">
        <v>1</v>
      </c>
    </row>
    <row r="360" spans="2:13" x14ac:dyDescent="0.2">
      <c r="B360">
        <v>348</v>
      </c>
      <c r="C360">
        <v>124.66</v>
      </c>
      <c r="D360">
        <v>124.66</v>
      </c>
      <c r="E360">
        <v>0</v>
      </c>
      <c r="F360">
        <v>0</v>
      </c>
      <c r="G360">
        <v>2.6807416437383005E-16</v>
      </c>
      <c r="H360">
        <v>5.5496806102199285E-16</v>
      </c>
      <c r="I360">
        <v>1.4182469182870289E-16</v>
      </c>
      <c r="J360">
        <v>253139.67402731103</v>
      </c>
      <c r="K360">
        <v>253139.67402731121</v>
      </c>
      <c r="L360">
        <v>6.8982858341502872E-16</v>
      </c>
      <c r="M360" t="b">
        <v>1</v>
      </c>
    </row>
    <row r="361" spans="2:13" x14ac:dyDescent="0.2">
      <c r="B361">
        <v>349</v>
      </c>
      <c r="C361">
        <v>61.46</v>
      </c>
      <c r="D361">
        <v>61.46</v>
      </c>
      <c r="E361">
        <v>0</v>
      </c>
      <c r="F361">
        <v>3.1945340572964632E-16</v>
      </c>
      <c r="G361">
        <v>3.4492580217411124E-16</v>
      </c>
      <c r="H361">
        <v>7.240362865172718E-16</v>
      </c>
      <c r="I361">
        <v>0</v>
      </c>
      <c r="J361">
        <v>-1617.7185118084799</v>
      </c>
      <c r="K361">
        <v>-1617.7185118084999</v>
      </c>
      <c r="L361">
        <v>1.2368581612282993E-14</v>
      </c>
      <c r="M361" t="b">
        <v>1</v>
      </c>
    </row>
    <row r="362" spans="2:13" x14ac:dyDescent="0.2">
      <c r="B362">
        <v>350</v>
      </c>
      <c r="C362">
        <v>24.16</v>
      </c>
      <c r="D362">
        <v>24.16</v>
      </c>
      <c r="E362">
        <v>0</v>
      </c>
      <c r="F362">
        <v>8.1818966975893057E-16</v>
      </c>
      <c r="G362">
        <v>2.0474000242052391E-16</v>
      </c>
      <c r="H362">
        <v>6.2266090061776879E-16</v>
      </c>
      <c r="I362">
        <v>1.4164682223232621E-15</v>
      </c>
      <c r="J362">
        <v>-19382.497472616829</v>
      </c>
      <c r="K362">
        <v>-19382.497472616898</v>
      </c>
      <c r="L362">
        <v>3.5661863200238145E-15</v>
      </c>
      <c r="M362" t="b">
        <v>1</v>
      </c>
    </row>
    <row r="363" spans="2:13" x14ac:dyDescent="0.2">
      <c r="B363">
        <v>351</v>
      </c>
      <c r="C363">
        <v>15.27</v>
      </c>
      <c r="D363">
        <v>15.27</v>
      </c>
      <c r="E363">
        <v>0</v>
      </c>
      <c r="F363">
        <v>5.8917032810672131E-16</v>
      </c>
      <c r="G363">
        <v>2.7273496127437407E-16</v>
      </c>
      <c r="H363">
        <v>1.7553755967121651E-16</v>
      </c>
      <c r="I363">
        <v>0</v>
      </c>
      <c r="J363">
        <v>-12332.818372626381</v>
      </c>
      <c r="K363">
        <v>-12332.8183726263</v>
      </c>
      <c r="L363">
        <v>6.6371303530461743E-15</v>
      </c>
      <c r="M363" t="b">
        <v>1</v>
      </c>
    </row>
    <row r="364" spans="2:13" x14ac:dyDescent="0.2">
      <c r="B364">
        <v>352</v>
      </c>
      <c r="C364">
        <v>24.07</v>
      </c>
      <c r="D364">
        <v>24.07</v>
      </c>
      <c r="E364">
        <v>0</v>
      </c>
      <c r="F364">
        <v>0</v>
      </c>
      <c r="G364">
        <v>1.8456892295453786E-15</v>
      </c>
      <c r="H364">
        <v>1.0693417255676217E-15</v>
      </c>
      <c r="I364">
        <v>2.9775451450313617E-15</v>
      </c>
      <c r="J364">
        <v>-13869.056477679977</v>
      </c>
      <c r="K364">
        <v>-13869.0564776799</v>
      </c>
      <c r="L364">
        <v>5.5084897139092347E-15</v>
      </c>
      <c r="M364" t="b">
        <v>1</v>
      </c>
    </row>
    <row r="365" spans="2:13" x14ac:dyDescent="0.2">
      <c r="B365">
        <v>353</v>
      </c>
      <c r="C365">
        <v>152.03</v>
      </c>
      <c r="D365">
        <v>152.03</v>
      </c>
      <c r="E365">
        <v>0</v>
      </c>
      <c r="F365">
        <v>5.8404046195329468E-16</v>
      </c>
      <c r="G365">
        <v>6.4034795477323376E-16</v>
      </c>
      <c r="H365">
        <v>1.2453305189652342E-15</v>
      </c>
      <c r="I365">
        <v>0</v>
      </c>
      <c r="J365">
        <v>32133.114025816281</v>
      </c>
      <c r="K365">
        <v>32133.1140258163</v>
      </c>
      <c r="L365">
        <v>5.6607940397076019E-16</v>
      </c>
      <c r="M365" t="b">
        <v>1</v>
      </c>
    </row>
    <row r="366" spans="2:13" x14ac:dyDescent="0.2">
      <c r="B366">
        <v>354</v>
      </c>
      <c r="C366">
        <v>31.12</v>
      </c>
      <c r="D366">
        <v>31.12</v>
      </c>
      <c r="E366">
        <v>0</v>
      </c>
      <c r="F366">
        <v>1.0747692316097431E-15</v>
      </c>
      <c r="G366">
        <v>1.0764627442892026E-15</v>
      </c>
      <c r="H366">
        <v>1.3169970311091901E-15</v>
      </c>
      <c r="I366">
        <v>0</v>
      </c>
      <c r="J366">
        <v>6593.5671104923567</v>
      </c>
      <c r="K366">
        <v>6593.5671104924004</v>
      </c>
      <c r="L366">
        <v>6.6209602410250421E-15</v>
      </c>
      <c r="M366" t="b">
        <v>1</v>
      </c>
    </row>
    <row r="367" spans="2:13" x14ac:dyDescent="0.2">
      <c r="B367">
        <v>355</v>
      </c>
      <c r="C367">
        <v>149.30000000000001</v>
      </c>
      <c r="D367">
        <v>149.30000000000001</v>
      </c>
      <c r="E367">
        <v>0</v>
      </c>
      <c r="F367">
        <v>4.6787687363770663E-16</v>
      </c>
      <c r="G367">
        <v>5.1393517365407038E-16</v>
      </c>
      <c r="H367">
        <v>1.4237294376905792E-15</v>
      </c>
      <c r="I367">
        <v>0</v>
      </c>
      <c r="J367">
        <v>41343.422548398725</v>
      </c>
      <c r="K367">
        <v>41343.422548398703</v>
      </c>
      <c r="L367">
        <v>5.279648248036907E-16</v>
      </c>
      <c r="M367" t="b">
        <v>1</v>
      </c>
    </row>
    <row r="368" spans="2:13" x14ac:dyDescent="0.2">
      <c r="B368">
        <v>356</v>
      </c>
      <c r="C368">
        <v>328.1</v>
      </c>
      <c r="D368">
        <v>328.1</v>
      </c>
      <c r="E368">
        <v>0</v>
      </c>
      <c r="F368">
        <v>5.8276844156506867E-16</v>
      </c>
      <c r="G368">
        <v>4.795778307065828E-16</v>
      </c>
      <c r="H368">
        <v>3.866128699668993E-15</v>
      </c>
      <c r="I368">
        <v>0</v>
      </c>
      <c r="J368">
        <v>29055.345445500872</v>
      </c>
      <c r="K368">
        <v>29055.345445500901</v>
      </c>
      <c r="L368">
        <v>1.0016687122623872E-15</v>
      </c>
      <c r="M368" t="b">
        <v>1</v>
      </c>
    </row>
    <row r="369" spans="2:13" x14ac:dyDescent="0.2">
      <c r="B369">
        <v>357</v>
      </c>
      <c r="C369">
        <v>51.47</v>
      </c>
      <c r="D369">
        <v>51.47</v>
      </c>
      <c r="E369">
        <v>0</v>
      </c>
      <c r="F369">
        <v>0</v>
      </c>
      <c r="G369">
        <v>6.5231101966760109E-16</v>
      </c>
      <c r="H369">
        <v>8.838035038840989E-16</v>
      </c>
      <c r="I369">
        <v>0</v>
      </c>
      <c r="J369">
        <v>34852.326737777053</v>
      </c>
      <c r="K369">
        <v>34852.326737776697</v>
      </c>
      <c r="L369">
        <v>1.0229501340825866E-14</v>
      </c>
      <c r="M369" t="b">
        <v>1</v>
      </c>
    </row>
    <row r="370" spans="2:13" x14ac:dyDescent="0.2">
      <c r="B370">
        <v>358</v>
      </c>
      <c r="C370">
        <v>13.55</v>
      </c>
      <c r="D370">
        <v>13.55</v>
      </c>
      <c r="E370">
        <v>0</v>
      </c>
      <c r="F370">
        <v>6.8610717761617775E-16</v>
      </c>
      <c r="G370">
        <v>1.507832703465415E-16</v>
      </c>
      <c r="H370">
        <v>8.9954119538012387E-16</v>
      </c>
      <c r="I370">
        <v>0</v>
      </c>
      <c r="J370">
        <v>-15452.234074420921</v>
      </c>
      <c r="K370">
        <v>-15452.2340744209</v>
      </c>
      <c r="L370">
        <v>1.4126030409210144E-15</v>
      </c>
      <c r="M370" t="b">
        <v>1</v>
      </c>
    </row>
    <row r="371" spans="2:13" x14ac:dyDescent="0.2">
      <c r="B371">
        <v>359</v>
      </c>
      <c r="C371">
        <v>58.4</v>
      </c>
      <c r="D371">
        <v>58.4</v>
      </c>
      <c r="E371">
        <v>0</v>
      </c>
      <c r="F371">
        <v>1.0970435373605372E-15</v>
      </c>
      <c r="G371">
        <v>1.0431605808586444E-15</v>
      </c>
      <c r="H371">
        <v>5.8924108056076206E-16</v>
      </c>
      <c r="I371">
        <v>0</v>
      </c>
      <c r="J371">
        <v>-792.51609771226867</v>
      </c>
      <c r="K371">
        <v>-792.51609771220001</v>
      </c>
      <c r="L371">
        <v>8.6644107522964479E-14</v>
      </c>
      <c r="M371" t="b">
        <v>1</v>
      </c>
    </row>
    <row r="372" spans="2:13" x14ac:dyDescent="0.2">
      <c r="B372">
        <v>360</v>
      </c>
      <c r="C372">
        <v>26.47</v>
      </c>
      <c r="D372">
        <v>26.47</v>
      </c>
      <c r="E372">
        <v>0</v>
      </c>
      <c r="F372">
        <v>8.1594897373100567E-16</v>
      </c>
      <c r="G372">
        <v>0</v>
      </c>
      <c r="H372">
        <v>1.8169042934767952E-15</v>
      </c>
      <c r="I372">
        <v>0</v>
      </c>
      <c r="J372">
        <v>-24560.384268039466</v>
      </c>
      <c r="K372">
        <v>-24560.384268039401</v>
      </c>
      <c r="L372">
        <v>2.6662293966167752E-15</v>
      </c>
      <c r="M372" t="b">
        <v>1</v>
      </c>
    </row>
    <row r="373" spans="2:13" x14ac:dyDescent="0.2">
      <c r="B373">
        <v>361</v>
      </c>
      <c r="C373">
        <v>52.11</v>
      </c>
      <c r="D373">
        <v>52.11</v>
      </c>
      <c r="E373">
        <v>0</v>
      </c>
      <c r="F373">
        <v>1.2001356049384186E-15</v>
      </c>
      <c r="G373">
        <v>2.2581125424822126E-15</v>
      </c>
      <c r="H373">
        <v>5.1328840782109317E-14</v>
      </c>
      <c r="I373">
        <v>0</v>
      </c>
      <c r="J373">
        <v>-1648.9169154082056</v>
      </c>
      <c r="K373">
        <v>-1648.9169154082001</v>
      </c>
      <c r="L373">
        <v>3.309425817423106E-15</v>
      </c>
      <c r="M373" t="b">
        <v>1</v>
      </c>
    </row>
    <row r="374" spans="2:13" x14ac:dyDescent="0.2">
      <c r="B374">
        <v>362</v>
      </c>
      <c r="C374">
        <v>9.91</v>
      </c>
      <c r="D374">
        <v>9.91</v>
      </c>
      <c r="E374">
        <v>0</v>
      </c>
      <c r="F374">
        <v>3.9478646380063649E-16</v>
      </c>
      <c r="G374">
        <v>2.2478583198684828E-15</v>
      </c>
      <c r="H374">
        <v>3.9763778939686706E-15</v>
      </c>
      <c r="I374">
        <v>0</v>
      </c>
      <c r="J374">
        <v>-8978.935961038027</v>
      </c>
      <c r="K374">
        <v>-8978.9359610379997</v>
      </c>
      <c r="L374">
        <v>3.0387610705304122E-15</v>
      </c>
      <c r="M374" t="b">
        <v>1</v>
      </c>
    </row>
    <row r="375" spans="2:13" x14ac:dyDescent="0.2">
      <c r="B375">
        <v>363</v>
      </c>
      <c r="C375">
        <v>63.64</v>
      </c>
      <c r="D375">
        <v>63.64</v>
      </c>
      <c r="E375">
        <v>0</v>
      </c>
      <c r="F375">
        <v>1.2316951164872335E-15</v>
      </c>
      <c r="G375">
        <v>8.65363500614383E-16</v>
      </c>
      <c r="H375">
        <v>1.1749359897873934E-15</v>
      </c>
      <c r="I375">
        <v>0</v>
      </c>
      <c r="J375">
        <v>78046.867024510299</v>
      </c>
      <c r="K375">
        <v>78046.867024510095</v>
      </c>
      <c r="L375">
        <v>2.6103137891897299E-15</v>
      </c>
      <c r="M375" t="b">
        <v>1</v>
      </c>
    </row>
    <row r="376" spans="2:13" x14ac:dyDescent="0.2">
      <c r="B376">
        <v>364</v>
      </c>
      <c r="C376">
        <v>23.49</v>
      </c>
      <c r="D376">
        <v>23.49</v>
      </c>
      <c r="E376">
        <v>0</v>
      </c>
      <c r="F376">
        <v>2.2769793928308332E-16</v>
      </c>
      <c r="G376">
        <v>2.6798866072532594E-16</v>
      </c>
      <c r="H376">
        <v>7.5952396383510896E-16</v>
      </c>
      <c r="I376">
        <v>0</v>
      </c>
      <c r="J376">
        <v>-9522.1479452635722</v>
      </c>
      <c r="K376">
        <v>-9522.1479452635995</v>
      </c>
      <c r="L376">
        <v>2.865408226172286E-15</v>
      </c>
      <c r="M376" t="b">
        <v>1</v>
      </c>
    </row>
    <row r="377" spans="2:13" x14ac:dyDescent="0.2">
      <c r="B377">
        <v>365</v>
      </c>
      <c r="C377">
        <v>22.05</v>
      </c>
      <c r="D377">
        <v>22.05</v>
      </c>
      <c r="E377">
        <v>0</v>
      </c>
      <c r="F377">
        <v>5.5472847098637302E-15</v>
      </c>
      <c r="G377">
        <v>5.7889275550929756E-15</v>
      </c>
      <c r="H377">
        <v>6.0906440465223193E-15</v>
      </c>
      <c r="I377">
        <v>0</v>
      </c>
      <c r="J377">
        <v>-870.13770469931319</v>
      </c>
      <c r="K377">
        <v>-870.1377046993</v>
      </c>
      <c r="L377">
        <v>1.5155846143070908E-14</v>
      </c>
      <c r="M377" t="b">
        <v>1</v>
      </c>
    </row>
    <row r="378" spans="2:13" x14ac:dyDescent="0.2">
      <c r="B378">
        <v>366</v>
      </c>
      <c r="C378">
        <v>17.809999999999999</v>
      </c>
      <c r="D378">
        <v>17.809999999999999</v>
      </c>
      <c r="E378">
        <v>0</v>
      </c>
      <c r="F378">
        <v>0</v>
      </c>
      <c r="G378">
        <v>0</v>
      </c>
      <c r="H378">
        <v>1.8310752533205761E-15</v>
      </c>
      <c r="I378">
        <v>0</v>
      </c>
      <c r="J378">
        <v>-5119.9078716285621</v>
      </c>
      <c r="K378">
        <v>-5119.9078716285003</v>
      </c>
      <c r="L378">
        <v>1.2079443863291184E-14</v>
      </c>
      <c r="M378" t="b">
        <v>1</v>
      </c>
    </row>
    <row r="379" spans="2:13" x14ac:dyDescent="0.2">
      <c r="B379">
        <v>367</v>
      </c>
      <c r="C379">
        <v>118.47</v>
      </c>
      <c r="D379">
        <v>118.47</v>
      </c>
      <c r="E379">
        <v>0</v>
      </c>
      <c r="F379">
        <v>5.2422053372342867E-16</v>
      </c>
      <c r="G379">
        <v>2.6230461667631498E-16</v>
      </c>
      <c r="H379">
        <v>6.8306935317677796E-16</v>
      </c>
      <c r="I379">
        <v>5.5375695329123873E-16</v>
      </c>
      <c r="J379">
        <v>127237.78521089707</v>
      </c>
      <c r="K379">
        <v>127237.7852108974</v>
      </c>
      <c r="L379">
        <v>2.6304611456233708E-15</v>
      </c>
      <c r="M379" t="b">
        <v>1</v>
      </c>
    </row>
    <row r="380" spans="2:13" x14ac:dyDescent="0.2">
      <c r="B380">
        <v>368</v>
      </c>
      <c r="C380">
        <v>197.02</v>
      </c>
      <c r="D380">
        <v>197.02</v>
      </c>
      <c r="E380">
        <v>0</v>
      </c>
      <c r="F380">
        <v>1.9724552010003922E-16</v>
      </c>
      <c r="G380">
        <v>3.4316893134539612E-16</v>
      </c>
      <c r="H380">
        <v>3.3032062331894398E-15</v>
      </c>
      <c r="I380">
        <v>0</v>
      </c>
      <c r="J380">
        <v>65931.992013966286</v>
      </c>
      <c r="K380">
        <v>65931.992013966606</v>
      </c>
      <c r="L380">
        <v>4.8556417794301425E-15</v>
      </c>
      <c r="M380" t="b">
        <v>1</v>
      </c>
    </row>
    <row r="381" spans="2:13" x14ac:dyDescent="0.2">
      <c r="B381">
        <v>369</v>
      </c>
      <c r="C381">
        <v>13.93</v>
      </c>
      <c r="D381">
        <v>13.93</v>
      </c>
      <c r="E381">
        <v>0</v>
      </c>
      <c r="F381">
        <v>4.9661073580972397E-16</v>
      </c>
      <c r="G381">
        <v>0</v>
      </c>
      <c r="H381">
        <v>2.2063294939758303E-16</v>
      </c>
      <c r="I381">
        <v>6.427292887083869E-15</v>
      </c>
      <c r="J381">
        <v>-11955.058462090512</v>
      </c>
      <c r="K381">
        <v>-11955.058462090499</v>
      </c>
      <c r="L381">
        <v>1.0650659605887428E-15</v>
      </c>
      <c r="M381" t="b">
        <v>1</v>
      </c>
    </row>
    <row r="382" spans="2:13" x14ac:dyDescent="0.2">
      <c r="B382">
        <v>370</v>
      </c>
      <c r="C382">
        <v>33.299999999999997</v>
      </c>
      <c r="D382">
        <v>33.299999999999997</v>
      </c>
      <c r="E382">
        <v>0</v>
      </c>
      <c r="F382">
        <v>5.3786411092927526E-16</v>
      </c>
      <c r="G382">
        <v>4.0004465696562842E-16</v>
      </c>
      <c r="H382">
        <v>1.5510634308862791E-15</v>
      </c>
      <c r="I382">
        <v>0</v>
      </c>
      <c r="J382">
        <v>-1121.6377417398089</v>
      </c>
      <c r="K382">
        <v>-1121.6377417398</v>
      </c>
      <c r="L382">
        <v>7.9059156198964365E-15</v>
      </c>
      <c r="M382" t="b">
        <v>1</v>
      </c>
    </row>
    <row r="383" spans="2:13" x14ac:dyDescent="0.2">
      <c r="B383">
        <v>371</v>
      </c>
      <c r="C383">
        <v>153.54</v>
      </c>
      <c r="D383">
        <v>153.54</v>
      </c>
      <c r="E383">
        <v>0</v>
      </c>
      <c r="F383">
        <v>0</v>
      </c>
      <c r="G383">
        <v>5.4192704565752469E-16</v>
      </c>
      <c r="H383">
        <v>4.522205182970892E-16</v>
      </c>
      <c r="I383">
        <v>0</v>
      </c>
      <c r="J383">
        <v>-86449.365975462148</v>
      </c>
      <c r="K383">
        <v>-86449.365975462206</v>
      </c>
      <c r="L383">
        <v>6.7331507011849082E-16</v>
      </c>
      <c r="M383" t="b">
        <v>1</v>
      </c>
    </row>
    <row r="384" spans="2:13" x14ac:dyDescent="0.2">
      <c r="B384">
        <v>372</v>
      </c>
      <c r="C384">
        <v>20.43</v>
      </c>
      <c r="D384">
        <v>20.43</v>
      </c>
      <c r="E384">
        <v>0</v>
      </c>
      <c r="F384">
        <v>1.4043544370982364E-16</v>
      </c>
      <c r="G384">
        <v>5.1229096609264819E-16</v>
      </c>
      <c r="H384">
        <v>1.3686573796333831E-16</v>
      </c>
      <c r="I384">
        <v>0</v>
      </c>
      <c r="J384">
        <v>-16354.75655656866</v>
      </c>
      <c r="K384">
        <v>-16354.7565565687</v>
      </c>
      <c r="L384">
        <v>2.4468579975246508E-15</v>
      </c>
      <c r="M384" t="b">
        <v>1</v>
      </c>
    </row>
    <row r="385" spans="2:13" x14ac:dyDescent="0.2">
      <c r="B385">
        <v>373</v>
      </c>
      <c r="C385">
        <v>20.5</v>
      </c>
      <c r="D385">
        <v>20.5</v>
      </c>
      <c r="E385">
        <v>0</v>
      </c>
      <c r="F385">
        <v>1.6216947520437864E-15</v>
      </c>
      <c r="G385">
        <v>1.0310655099072876E-15</v>
      </c>
      <c r="H385">
        <v>6.1397266287742302E-16</v>
      </c>
      <c r="I385">
        <v>0</v>
      </c>
      <c r="J385">
        <v>-8278.543022496393</v>
      </c>
      <c r="K385">
        <v>-8278.5430224964002</v>
      </c>
      <c r="L385">
        <v>8.7889349543893003E-16</v>
      </c>
      <c r="M385" t="b">
        <v>1</v>
      </c>
    </row>
    <row r="386" spans="2:13" x14ac:dyDescent="0.2">
      <c r="B386">
        <v>374</v>
      </c>
      <c r="C386">
        <v>125.89</v>
      </c>
      <c r="D386">
        <v>125.89</v>
      </c>
      <c r="E386">
        <v>0</v>
      </c>
      <c r="F386">
        <v>0</v>
      </c>
      <c r="G386">
        <v>1.2178121401693998E-15</v>
      </c>
      <c r="H386">
        <v>4.5599941043141405E-16</v>
      </c>
      <c r="I386">
        <v>3.5014491021911968E-16</v>
      </c>
      <c r="J386">
        <v>116383.324274135</v>
      </c>
      <c r="K386">
        <v>116383.3242741346</v>
      </c>
      <c r="L386">
        <v>3.3759278970279827E-15</v>
      </c>
      <c r="M386" t="b">
        <v>1</v>
      </c>
    </row>
    <row r="387" spans="2:13" x14ac:dyDescent="0.2">
      <c r="B387">
        <v>375</v>
      </c>
      <c r="C387">
        <v>118.74</v>
      </c>
      <c r="D387">
        <v>118.74</v>
      </c>
      <c r="E387">
        <v>0</v>
      </c>
      <c r="F387">
        <v>0</v>
      </c>
      <c r="G387">
        <v>5.5211813866028751E-16</v>
      </c>
      <c r="H387">
        <v>1.5387324774656631E-15</v>
      </c>
      <c r="I387">
        <v>0</v>
      </c>
      <c r="J387">
        <v>70206.79039004902</v>
      </c>
      <c r="K387">
        <v>70206.7903900487</v>
      </c>
      <c r="L387">
        <v>4.5599881898239938E-15</v>
      </c>
      <c r="M387" t="b">
        <v>1</v>
      </c>
    </row>
    <row r="388" spans="2:13" x14ac:dyDescent="0.2">
      <c r="B388">
        <v>376</v>
      </c>
      <c r="C388">
        <v>3.72</v>
      </c>
      <c r="D388">
        <v>3.72</v>
      </c>
      <c r="E388">
        <v>0</v>
      </c>
      <c r="F388">
        <v>7.7998848115368665E-16</v>
      </c>
      <c r="G388">
        <v>4.8093496005136991E-15</v>
      </c>
      <c r="H388">
        <v>2.4343023516535784E-15</v>
      </c>
      <c r="I388">
        <v>4.0601558234422598E-14</v>
      </c>
      <c r="J388">
        <v>-20928.591854789825</v>
      </c>
      <c r="K388">
        <v>-20928.5918547898</v>
      </c>
      <c r="L388">
        <v>1.2167971847477056E-15</v>
      </c>
      <c r="M388" t="b">
        <v>1</v>
      </c>
    </row>
    <row r="389" spans="2:13" x14ac:dyDescent="0.2">
      <c r="B389">
        <v>377</v>
      </c>
      <c r="C389">
        <v>35.130000000000003</v>
      </c>
      <c r="D389">
        <v>35.130000000000003</v>
      </c>
      <c r="E389">
        <v>0</v>
      </c>
      <c r="F389">
        <v>2.3146410018584628E-16</v>
      </c>
      <c r="G389">
        <v>9.8106680810539175E-16</v>
      </c>
      <c r="H389">
        <v>6.0433336341628936E-15</v>
      </c>
      <c r="I389">
        <v>0</v>
      </c>
      <c r="J389">
        <v>9040.0321564290825</v>
      </c>
      <c r="K389">
        <v>9040.0321564291007</v>
      </c>
      <c r="L389">
        <v>2.0121492623809146E-15</v>
      </c>
      <c r="M389" t="b">
        <v>1</v>
      </c>
    </row>
    <row r="390" spans="2:13" x14ac:dyDescent="0.2">
      <c r="B390">
        <v>378</v>
      </c>
      <c r="C390">
        <v>74.040000000000006</v>
      </c>
      <c r="D390">
        <v>74.040000000000006</v>
      </c>
      <c r="E390">
        <v>0</v>
      </c>
      <c r="F390">
        <v>3.0188294793591951E-16</v>
      </c>
      <c r="G390">
        <v>4.8803360647972764E-16</v>
      </c>
      <c r="H390">
        <v>6.819640926786405E-16</v>
      </c>
      <c r="I390">
        <v>0</v>
      </c>
      <c r="J390">
        <v>1148.5211193458417</v>
      </c>
      <c r="K390">
        <v>1148.5211193458999</v>
      </c>
      <c r="L390">
        <v>5.0680531627156799E-14</v>
      </c>
      <c r="M390" t="b">
        <v>1</v>
      </c>
    </row>
    <row r="391" spans="2:13" x14ac:dyDescent="0.2">
      <c r="B391">
        <v>379</v>
      </c>
      <c r="C391">
        <v>37.99</v>
      </c>
      <c r="D391">
        <v>37.99</v>
      </c>
      <c r="E391">
        <v>0</v>
      </c>
      <c r="F391">
        <v>0</v>
      </c>
      <c r="G391">
        <v>1.1793492092554277E-16</v>
      </c>
      <c r="H391">
        <v>5.244143061816377E-15</v>
      </c>
      <c r="I391">
        <v>0</v>
      </c>
      <c r="J391">
        <v>-1056.5525713308598</v>
      </c>
      <c r="K391">
        <v>-1056.5525713309</v>
      </c>
      <c r="L391">
        <v>3.8090996743074285E-14</v>
      </c>
      <c r="M391" t="b">
        <v>1</v>
      </c>
    </row>
    <row r="392" spans="2:13" x14ac:dyDescent="0.2">
      <c r="B392">
        <v>380</v>
      </c>
      <c r="C392">
        <v>92.45</v>
      </c>
      <c r="D392">
        <v>92.45</v>
      </c>
      <c r="E392">
        <v>0</v>
      </c>
      <c r="F392">
        <v>1.0788597548343569E-15</v>
      </c>
      <c r="G392">
        <v>8.3114333499657706E-16</v>
      </c>
      <c r="H392">
        <v>7.6938854315806297E-16</v>
      </c>
      <c r="I392">
        <v>0</v>
      </c>
      <c r="J392">
        <v>238750.8713683986</v>
      </c>
      <c r="K392">
        <v>238750.87136839819</v>
      </c>
      <c r="L392">
        <v>1.7066058191074048E-15</v>
      </c>
      <c r="M392" t="b">
        <v>1</v>
      </c>
    </row>
    <row r="393" spans="2:13" x14ac:dyDescent="0.2">
      <c r="B393">
        <v>381</v>
      </c>
      <c r="C393">
        <v>92.97</v>
      </c>
      <c r="D393">
        <v>92.97</v>
      </c>
      <c r="E393">
        <v>0</v>
      </c>
      <c r="F393">
        <v>1.09376933785558E-15</v>
      </c>
      <c r="G393">
        <v>1.7790416392427992E-15</v>
      </c>
      <c r="H393">
        <v>9.1838893801212372E-15</v>
      </c>
      <c r="I393">
        <v>1.8995293237416624E-15</v>
      </c>
      <c r="J393">
        <v>4299.2990990914504</v>
      </c>
      <c r="K393">
        <v>4299.2990990914004</v>
      </c>
      <c r="L393">
        <v>1.1634968269149401E-14</v>
      </c>
      <c r="M393" t="b">
        <v>1</v>
      </c>
    </row>
    <row r="394" spans="2:13" x14ac:dyDescent="0.2">
      <c r="B394">
        <v>382</v>
      </c>
      <c r="C394">
        <v>109.94</v>
      </c>
      <c r="D394">
        <v>109.94</v>
      </c>
      <c r="E394">
        <v>0</v>
      </c>
      <c r="F394">
        <v>6.4359837340873832E-16</v>
      </c>
      <c r="G394">
        <v>7.4642989208926932E-16</v>
      </c>
      <c r="H394">
        <v>5.5218770972583644E-16</v>
      </c>
      <c r="I394">
        <v>0</v>
      </c>
      <c r="J394">
        <v>12101.027458556096</v>
      </c>
      <c r="K394">
        <v>12101.027458556</v>
      </c>
      <c r="L394">
        <v>7.9667977548275436E-15</v>
      </c>
      <c r="M394" t="b">
        <v>1</v>
      </c>
    </row>
    <row r="395" spans="2:13" x14ac:dyDescent="0.2">
      <c r="B395">
        <v>383</v>
      </c>
      <c r="C395">
        <v>67.14</v>
      </c>
      <c r="D395">
        <v>67.14</v>
      </c>
      <c r="E395">
        <v>0</v>
      </c>
      <c r="F395">
        <v>3.4278323660631593E-16</v>
      </c>
      <c r="G395">
        <v>4.2302361579686065E-16</v>
      </c>
      <c r="H395">
        <v>1.1131049345009526E-15</v>
      </c>
      <c r="I395">
        <v>0</v>
      </c>
      <c r="J395">
        <v>28704.90375011256</v>
      </c>
      <c r="K395">
        <v>28704.9037501126</v>
      </c>
      <c r="L395">
        <v>1.3941090771938877E-15</v>
      </c>
      <c r="M395" t="b">
        <v>1</v>
      </c>
    </row>
    <row r="396" spans="2:13" x14ac:dyDescent="0.2">
      <c r="B396">
        <v>384</v>
      </c>
      <c r="C396">
        <v>64.180000000000007</v>
      </c>
      <c r="D396">
        <v>64.180000000000007</v>
      </c>
      <c r="E396">
        <v>0</v>
      </c>
      <c r="F396">
        <v>6.6589435079820158E-16</v>
      </c>
      <c r="G396">
        <v>1.9450017752559136E-16</v>
      </c>
      <c r="H396">
        <v>8.8730735471143458E-16</v>
      </c>
      <c r="I396">
        <v>0</v>
      </c>
      <c r="J396">
        <v>10841.486764897058</v>
      </c>
      <c r="K396">
        <v>10841.486764897099</v>
      </c>
      <c r="L396">
        <v>3.8589500857958929E-15</v>
      </c>
      <c r="M396" t="b">
        <v>1</v>
      </c>
    </row>
    <row r="397" spans="2:13" x14ac:dyDescent="0.2">
      <c r="B397">
        <v>385</v>
      </c>
      <c r="C397">
        <v>46.35</v>
      </c>
      <c r="D397">
        <v>46.35</v>
      </c>
      <c r="E397">
        <v>0</v>
      </c>
      <c r="F397">
        <v>1.803371906125889E-16</v>
      </c>
      <c r="G397">
        <v>8.1182939284375475E-16</v>
      </c>
      <c r="H397">
        <v>5.5346187935943083E-16</v>
      </c>
      <c r="I397">
        <v>8.6056950704479461E-16</v>
      </c>
      <c r="J397">
        <v>29723.606027434031</v>
      </c>
      <c r="K397">
        <v>29723.6060274337</v>
      </c>
      <c r="L397">
        <v>1.1137816560339091E-14</v>
      </c>
      <c r="M397" t="b">
        <v>1</v>
      </c>
    </row>
    <row r="398" spans="2:13" x14ac:dyDescent="0.2">
      <c r="B398">
        <v>386</v>
      </c>
      <c r="C398">
        <v>152.62</v>
      </c>
      <c r="D398">
        <v>152.62</v>
      </c>
      <c r="E398">
        <v>0</v>
      </c>
      <c r="F398">
        <v>1.7876032721118699E-16</v>
      </c>
      <c r="G398">
        <v>2.0409764762191582E-16</v>
      </c>
      <c r="H398">
        <v>2.7711338701132424E-15</v>
      </c>
      <c r="I398">
        <v>0</v>
      </c>
      <c r="J398">
        <v>58528.776043146667</v>
      </c>
      <c r="K398">
        <v>58528.7760431469</v>
      </c>
      <c r="L398">
        <v>3.9780542050329042E-15</v>
      </c>
      <c r="M398" t="b">
        <v>1</v>
      </c>
    </row>
    <row r="399" spans="2:13" x14ac:dyDescent="0.2">
      <c r="B399">
        <v>387</v>
      </c>
      <c r="C399">
        <v>177.37</v>
      </c>
      <c r="D399">
        <v>177.37</v>
      </c>
      <c r="E399">
        <v>0</v>
      </c>
      <c r="F399">
        <v>3.3190240472031508E-16</v>
      </c>
      <c r="G399">
        <v>2.9070237888197336E-16</v>
      </c>
      <c r="H399">
        <v>8.936862039684493E-15</v>
      </c>
      <c r="I399">
        <v>0</v>
      </c>
      <c r="J399">
        <v>-29841.956048372245</v>
      </c>
      <c r="K399">
        <v>-29841.9560483723</v>
      </c>
      <c r="L399">
        <v>1.8286228294794417E-15</v>
      </c>
      <c r="M399" t="b">
        <v>1</v>
      </c>
    </row>
    <row r="400" spans="2:13" x14ac:dyDescent="0.2">
      <c r="B400">
        <v>388</v>
      </c>
      <c r="C400">
        <v>232.08</v>
      </c>
      <c r="D400">
        <v>232.08</v>
      </c>
      <c r="E400">
        <v>0</v>
      </c>
      <c r="F400">
        <v>1.3270781167976734E-16</v>
      </c>
      <c r="G400">
        <v>9.3892275690335331E-16</v>
      </c>
      <c r="H400">
        <v>1.0836864375313654E-15</v>
      </c>
      <c r="I400">
        <v>0</v>
      </c>
      <c r="J400">
        <v>459673.42612687935</v>
      </c>
      <c r="K400">
        <v>459673.42612687731</v>
      </c>
      <c r="L400">
        <v>4.4319902264897082E-15</v>
      </c>
      <c r="M400" t="b">
        <v>1</v>
      </c>
    </row>
    <row r="401" spans="2:13" x14ac:dyDescent="0.2">
      <c r="B401">
        <v>389</v>
      </c>
      <c r="C401">
        <v>19.78</v>
      </c>
      <c r="D401">
        <v>19.78</v>
      </c>
      <c r="E401">
        <v>0</v>
      </c>
      <c r="F401">
        <v>6.2381203084125192E-16</v>
      </c>
      <c r="G401">
        <v>3.0665830750844046E-16</v>
      </c>
      <c r="H401">
        <v>1.3896660153065619E-15</v>
      </c>
      <c r="I401">
        <v>0</v>
      </c>
      <c r="J401">
        <v>-9683.9216918989914</v>
      </c>
      <c r="K401">
        <v>-9683.9216918990005</v>
      </c>
      <c r="L401">
        <v>9.391801490234665E-16</v>
      </c>
      <c r="M401" t="b">
        <v>1</v>
      </c>
    </row>
    <row r="402" spans="2:13" x14ac:dyDescent="0.2">
      <c r="B402">
        <v>390</v>
      </c>
      <c r="C402">
        <v>58.24</v>
      </c>
      <c r="D402">
        <v>58.24</v>
      </c>
      <c r="E402">
        <v>0</v>
      </c>
      <c r="F402">
        <v>6.4923607169093908E-15</v>
      </c>
      <c r="G402">
        <v>2.3087291737665833E-15</v>
      </c>
      <c r="H402">
        <v>5.4176385757480243E-14</v>
      </c>
      <c r="I402">
        <v>0</v>
      </c>
      <c r="J402">
        <v>-443.14296468079715</v>
      </c>
      <c r="K402">
        <v>-443.14296468079999</v>
      </c>
      <c r="L402">
        <v>6.4136659488380756E-15</v>
      </c>
      <c r="M402" t="b">
        <v>1</v>
      </c>
    </row>
    <row r="403" spans="2:13" x14ac:dyDescent="0.2">
      <c r="B403">
        <v>391</v>
      </c>
      <c r="C403">
        <v>58.62</v>
      </c>
      <c r="D403">
        <v>58.62</v>
      </c>
      <c r="E403">
        <v>0</v>
      </c>
      <c r="F403">
        <v>3.9606973908310026E-16</v>
      </c>
      <c r="G403">
        <v>6.7993912854737331E-16</v>
      </c>
      <c r="H403">
        <v>1.6836730622323502E-15</v>
      </c>
      <c r="I403">
        <v>0</v>
      </c>
      <c r="J403">
        <v>29783.757502083536</v>
      </c>
      <c r="K403">
        <v>29783.757502083499</v>
      </c>
      <c r="L403">
        <v>1.2214640167001161E-15</v>
      </c>
      <c r="M403" t="b">
        <v>1</v>
      </c>
    </row>
    <row r="404" spans="2:13" x14ac:dyDescent="0.2">
      <c r="B404">
        <v>392</v>
      </c>
      <c r="C404">
        <v>40.380000000000003</v>
      </c>
      <c r="D404">
        <v>40.380000000000003</v>
      </c>
      <c r="E404">
        <v>0</v>
      </c>
      <c r="F404">
        <v>3.8286031961399514E-16</v>
      </c>
      <c r="G404">
        <v>3.5518261467265981E-16</v>
      </c>
      <c r="H404">
        <v>2.0657270117152864E-15</v>
      </c>
      <c r="I404">
        <v>0</v>
      </c>
      <c r="J404">
        <v>-31219.510295811549</v>
      </c>
      <c r="K404">
        <v>-31219.510295811499</v>
      </c>
      <c r="L404">
        <v>1.6314062205555201E-15</v>
      </c>
      <c r="M404" t="b">
        <v>1</v>
      </c>
    </row>
    <row r="405" spans="2:13" x14ac:dyDescent="0.2">
      <c r="B405">
        <v>393</v>
      </c>
      <c r="C405">
        <v>20.94</v>
      </c>
      <c r="D405">
        <v>20.94</v>
      </c>
      <c r="E405">
        <v>0</v>
      </c>
      <c r="F405">
        <v>1.1721324974648086E-15</v>
      </c>
      <c r="G405">
        <v>0</v>
      </c>
      <c r="H405">
        <v>2.20027438923366E-15</v>
      </c>
      <c r="I405">
        <v>0</v>
      </c>
      <c r="J405">
        <v>-21938.387420114454</v>
      </c>
      <c r="K405">
        <v>-21938.387420114501</v>
      </c>
      <c r="L405">
        <v>2.1557520881790242E-15</v>
      </c>
      <c r="M405" t="b">
        <v>1</v>
      </c>
    </row>
    <row r="406" spans="2:13" x14ac:dyDescent="0.2">
      <c r="B406">
        <v>394</v>
      </c>
      <c r="C406">
        <v>2.94</v>
      </c>
      <c r="D406">
        <v>2.94</v>
      </c>
      <c r="E406">
        <v>0</v>
      </c>
      <c r="F406">
        <v>1.8038602257923276E-15</v>
      </c>
      <c r="G406">
        <v>9.1621960759395156E-16</v>
      </c>
      <c r="H406">
        <v>1.6716186566854488E-15</v>
      </c>
      <c r="I406">
        <v>0</v>
      </c>
      <c r="J406">
        <v>-13027.610800102715</v>
      </c>
      <c r="K406">
        <v>-13027.610800102701</v>
      </c>
      <c r="L406">
        <v>1.1170056775300759E-15</v>
      </c>
      <c r="M406" t="b">
        <v>1</v>
      </c>
    </row>
    <row r="407" spans="2:13" x14ac:dyDescent="0.2">
      <c r="B407">
        <v>395</v>
      </c>
      <c r="C407">
        <v>77.819999999999993</v>
      </c>
      <c r="D407">
        <v>77.819999999999993</v>
      </c>
      <c r="E407">
        <v>0</v>
      </c>
      <c r="F407">
        <v>1.3933164528481336E-15</v>
      </c>
      <c r="G407">
        <v>5.2818966092430889E-16</v>
      </c>
      <c r="H407">
        <v>1.6199389882229907E-15</v>
      </c>
      <c r="I407">
        <v>0</v>
      </c>
      <c r="J407">
        <v>5169.3020366692081</v>
      </c>
      <c r="K407">
        <v>5169.3020366691999</v>
      </c>
      <c r="L407">
        <v>1.5834734085746298E-15</v>
      </c>
      <c r="M407" t="b">
        <v>1</v>
      </c>
    </row>
    <row r="408" spans="2:13" x14ac:dyDescent="0.2">
      <c r="B408">
        <v>396</v>
      </c>
      <c r="C408">
        <v>12.22</v>
      </c>
      <c r="D408">
        <v>12.22</v>
      </c>
      <c r="E408">
        <v>0</v>
      </c>
      <c r="F408">
        <v>1.455888915458898E-15</v>
      </c>
      <c r="G408">
        <v>1.986257453499535E-15</v>
      </c>
      <c r="H408">
        <v>5.5541672960730934E-16</v>
      </c>
      <c r="I408">
        <v>4.4003314821528669E-15</v>
      </c>
      <c r="J408">
        <v>-28191.902509902451</v>
      </c>
      <c r="K408">
        <v>-28191.902509902498</v>
      </c>
      <c r="L408">
        <v>1.6775641330194083E-15</v>
      </c>
      <c r="M408" t="b">
        <v>1</v>
      </c>
    </row>
    <row r="409" spans="2:13" x14ac:dyDescent="0.2">
      <c r="B409">
        <v>397</v>
      </c>
      <c r="C409">
        <v>32.549999999999997</v>
      </c>
      <c r="D409">
        <v>32.549999999999997</v>
      </c>
      <c r="E409">
        <v>0</v>
      </c>
      <c r="F409">
        <v>3.6941305484691853E-15</v>
      </c>
      <c r="G409">
        <v>2.9788037787870975E-15</v>
      </c>
      <c r="H409">
        <v>9.8827886681636983E-15</v>
      </c>
      <c r="I409">
        <v>0</v>
      </c>
      <c r="J409">
        <v>-380.91123272905725</v>
      </c>
      <c r="K409">
        <v>-380.91123272909999</v>
      </c>
      <c r="L409">
        <v>1.1222103028326367E-13</v>
      </c>
      <c r="M409" t="b">
        <v>1</v>
      </c>
    </row>
    <row r="410" spans="2:13" x14ac:dyDescent="0.2">
      <c r="B410">
        <v>398</v>
      </c>
      <c r="C410">
        <v>157.46</v>
      </c>
      <c r="D410">
        <v>157.46</v>
      </c>
      <c r="E410">
        <v>0</v>
      </c>
      <c r="F410">
        <v>3.0031798684561447E-16</v>
      </c>
      <c r="G410">
        <v>1.9220297277988933E-16</v>
      </c>
      <c r="H410">
        <v>7.1286269562845977E-16</v>
      </c>
      <c r="I410">
        <v>0</v>
      </c>
      <c r="J410">
        <v>144074.19904874163</v>
      </c>
      <c r="K410">
        <v>144074.19904874131</v>
      </c>
      <c r="L410">
        <v>2.2220643053220403E-15</v>
      </c>
      <c r="M410" t="b">
        <v>1</v>
      </c>
    </row>
    <row r="411" spans="2:13" x14ac:dyDescent="0.2">
      <c r="B411">
        <v>399</v>
      </c>
      <c r="C411">
        <v>146.69</v>
      </c>
      <c r="D411">
        <v>146.69</v>
      </c>
      <c r="E411">
        <v>0</v>
      </c>
      <c r="F411">
        <v>2.7059359551118963E-16</v>
      </c>
      <c r="G411">
        <v>0</v>
      </c>
      <c r="H411">
        <v>8.4387762984480587E-16</v>
      </c>
      <c r="I411">
        <v>6.3774918383944914E-16</v>
      </c>
      <c r="J411">
        <v>121877.09403591402</v>
      </c>
      <c r="K411">
        <v>121877.0940359142</v>
      </c>
      <c r="L411">
        <v>1.4327793431712862E-15</v>
      </c>
      <c r="M411" t="b">
        <v>1</v>
      </c>
    </row>
    <row r="412" spans="2:13" x14ac:dyDescent="0.2">
      <c r="B412">
        <v>400</v>
      </c>
      <c r="C412">
        <v>28.6</v>
      </c>
      <c r="D412">
        <v>28.6</v>
      </c>
      <c r="E412">
        <v>0</v>
      </c>
      <c r="F412">
        <v>1.279458964616789E-16</v>
      </c>
      <c r="G412">
        <v>5.7646594113249337E-16</v>
      </c>
      <c r="H412">
        <v>2.0806679020460568E-16</v>
      </c>
      <c r="I412">
        <v>7.2682192854920068E-16</v>
      </c>
      <c r="J412">
        <v>-23960.720739523105</v>
      </c>
      <c r="K412">
        <v>-23960.720739523302</v>
      </c>
      <c r="L412">
        <v>8.1988708819975541E-15</v>
      </c>
      <c r="M412" t="b">
        <v>1</v>
      </c>
    </row>
    <row r="413" spans="2:13" x14ac:dyDescent="0.2">
      <c r="B413">
        <v>401</v>
      </c>
      <c r="C413">
        <v>25.7</v>
      </c>
      <c r="D413">
        <v>25.7</v>
      </c>
      <c r="E413">
        <v>0</v>
      </c>
      <c r="F413">
        <v>2.9772518981248016E-16</v>
      </c>
      <c r="G413">
        <v>3.5252306789480422E-16</v>
      </c>
      <c r="H413">
        <v>3.7003183542121419E-16</v>
      </c>
      <c r="I413">
        <v>0</v>
      </c>
      <c r="J413">
        <v>-2233.853114255473</v>
      </c>
      <c r="K413">
        <v>-2233.8531142554998</v>
      </c>
      <c r="L413">
        <v>1.201067945384732E-14</v>
      </c>
      <c r="M413" t="b">
        <v>1</v>
      </c>
    </row>
    <row r="414" spans="2:13" x14ac:dyDescent="0.2">
      <c r="B414">
        <v>402</v>
      </c>
      <c r="C414">
        <v>107.58</v>
      </c>
      <c r="D414">
        <v>107.58</v>
      </c>
      <c r="E414">
        <v>0</v>
      </c>
      <c r="F414">
        <v>1.5199053825838229E-16</v>
      </c>
      <c r="G414">
        <v>4.5675385172292347E-16</v>
      </c>
      <c r="H414">
        <v>1.8508615564234813E-15</v>
      </c>
      <c r="I414">
        <v>4.3022192741789453E-16</v>
      </c>
      <c r="J414">
        <v>22954.155113371839</v>
      </c>
      <c r="K414">
        <v>22954.155113371799</v>
      </c>
      <c r="L414">
        <v>1.7433779061071494E-15</v>
      </c>
      <c r="M414" t="b">
        <v>1</v>
      </c>
    </row>
    <row r="415" spans="2:13" x14ac:dyDescent="0.2">
      <c r="B415">
        <v>403</v>
      </c>
      <c r="C415">
        <v>326.66000000000003</v>
      </c>
      <c r="D415">
        <v>326.66000000000003</v>
      </c>
      <c r="E415">
        <v>0</v>
      </c>
      <c r="F415">
        <v>1.1924314068156751E-16</v>
      </c>
      <c r="G415">
        <v>5.6918077128557572E-16</v>
      </c>
      <c r="H415">
        <v>5.7878519092245403E-15</v>
      </c>
      <c r="I415">
        <v>0</v>
      </c>
      <c r="J415">
        <v>-30728.435805226134</v>
      </c>
      <c r="K415">
        <v>-30728.435805226</v>
      </c>
      <c r="L415">
        <v>4.3804773114907793E-15</v>
      </c>
      <c r="M415" t="b">
        <v>1</v>
      </c>
    </row>
    <row r="416" spans="2:13" x14ac:dyDescent="0.2">
      <c r="B416">
        <v>404</v>
      </c>
      <c r="C416">
        <v>31.65</v>
      </c>
      <c r="D416">
        <v>31.65</v>
      </c>
      <c r="E416">
        <v>0</v>
      </c>
      <c r="F416">
        <v>6.4560320453825022E-16</v>
      </c>
      <c r="G416">
        <v>4.6141539517980709E-16</v>
      </c>
      <c r="H416">
        <v>1.6323772372284791E-16</v>
      </c>
      <c r="I416">
        <v>0</v>
      </c>
      <c r="J416">
        <v>33517.228781812577</v>
      </c>
      <c r="K416">
        <v>33517.228781812599</v>
      </c>
      <c r="L416">
        <v>6.5124336455866851E-16</v>
      </c>
      <c r="M416" t="b">
        <v>1</v>
      </c>
    </row>
    <row r="417" spans="2:13" x14ac:dyDescent="0.2">
      <c r="B417">
        <v>405</v>
      </c>
      <c r="C417">
        <v>31.78</v>
      </c>
      <c r="D417">
        <v>31.78</v>
      </c>
      <c r="E417">
        <v>0</v>
      </c>
      <c r="F417">
        <v>7.8296468351936917E-16</v>
      </c>
      <c r="G417">
        <v>4.0051317024118179E-16</v>
      </c>
      <c r="H417">
        <v>2.4439935145443191E-15</v>
      </c>
      <c r="I417">
        <v>0</v>
      </c>
      <c r="J417">
        <v>-15348.031046389216</v>
      </c>
      <c r="K417">
        <v>-15348.0310463892</v>
      </c>
      <c r="L417">
        <v>1.0666452642968918E-15</v>
      </c>
      <c r="M417" t="b">
        <v>1</v>
      </c>
    </row>
    <row r="418" spans="2:13" x14ac:dyDescent="0.2">
      <c r="B418">
        <v>406</v>
      </c>
      <c r="C418">
        <v>40.6</v>
      </c>
      <c r="D418">
        <v>40.6</v>
      </c>
      <c r="E418">
        <v>0</v>
      </c>
      <c r="F418">
        <v>1.5862201950737701E-16</v>
      </c>
      <c r="G418">
        <v>0</v>
      </c>
      <c r="H418">
        <v>5.9852092536967505E-16</v>
      </c>
      <c r="I418">
        <v>0</v>
      </c>
      <c r="J418">
        <v>16981.078935117606</v>
      </c>
      <c r="K418">
        <v>16981.078935117701</v>
      </c>
      <c r="L418">
        <v>5.570167204674673E-15</v>
      </c>
      <c r="M418" t="b">
        <v>1</v>
      </c>
    </row>
    <row r="419" spans="2:13" x14ac:dyDescent="0.2">
      <c r="B419">
        <v>407</v>
      </c>
      <c r="C419">
        <v>276.76</v>
      </c>
      <c r="D419">
        <v>276.76</v>
      </c>
      <c r="E419">
        <v>0</v>
      </c>
      <c r="F419">
        <v>3.5494548204434916E-16</v>
      </c>
      <c r="G419">
        <v>0</v>
      </c>
      <c r="H419">
        <v>9.8988661686584519E-16</v>
      </c>
      <c r="I419">
        <v>0</v>
      </c>
      <c r="J419">
        <v>313459.94635035936</v>
      </c>
      <c r="K419">
        <v>313459.94635035982</v>
      </c>
      <c r="L419">
        <v>1.4855527563552291E-15</v>
      </c>
      <c r="M419" t="b">
        <v>1</v>
      </c>
    </row>
    <row r="420" spans="2:13" x14ac:dyDescent="0.2">
      <c r="B420">
        <v>408</v>
      </c>
      <c r="C420">
        <v>2.8</v>
      </c>
      <c r="D420">
        <v>2.8</v>
      </c>
      <c r="E420">
        <v>0</v>
      </c>
      <c r="F420">
        <v>1.5435736274225442E-16</v>
      </c>
      <c r="G420">
        <v>5.8023945722768427E-16</v>
      </c>
      <c r="H420">
        <v>7.8392283667020412E-16</v>
      </c>
      <c r="I420">
        <v>1.0217101757846229E-15</v>
      </c>
      <c r="J420">
        <v>-69473.289423200156</v>
      </c>
      <c r="K420">
        <v>-69473.2894232002</v>
      </c>
      <c r="L420">
        <v>6.2838172839592033E-16</v>
      </c>
      <c r="M420" t="b">
        <v>1</v>
      </c>
    </row>
    <row r="421" spans="2:13" x14ac:dyDescent="0.2">
      <c r="B421">
        <v>409</v>
      </c>
      <c r="C421">
        <v>169.99</v>
      </c>
      <c r="D421">
        <v>169.99</v>
      </c>
      <c r="E421">
        <v>0</v>
      </c>
      <c r="F421">
        <v>3.441171174742316E-16</v>
      </c>
      <c r="G421">
        <v>2.5864318745448713E-16</v>
      </c>
      <c r="H421">
        <v>9.3175400613040008E-16</v>
      </c>
      <c r="I421">
        <v>0</v>
      </c>
      <c r="J421">
        <v>83468.658268675033</v>
      </c>
      <c r="K421">
        <v>83468.658268674204</v>
      </c>
      <c r="L421">
        <v>9.9373727243463628E-15</v>
      </c>
      <c r="M421" t="b">
        <v>1</v>
      </c>
    </row>
    <row r="422" spans="2:13" x14ac:dyDescent="0.2">
      <c r="B422">
        <v>410</v>
      </c>
      <c r="C422">
        <v>328.62</v>
      </c>
      <c r="D422">
        <v>328.62</v>
      </c>
      <c r="E422">
        <v>0</v>
      </c>
      <c r="F422">
        <v>3.4909290613358749E-16</v>
      </c>
      <c r="G422">
        <v>1.746051623749761E-16</v>
      </c>
      <c r="H422">
        <v>1.5089320704463969E-16</v>
      </c>
      <c r="I422">
        <v>4.4757762401987287E-16</v>
      </c>
      <c r="J422">
        <v>212056.29542668711</v>
      </c>
      <c r="K422">
        <v>212056.29542668731</v>
      </c>
      <c r="L422">
        <v>9.607204199583356E-16</v>
      </c>
      <c r="M422" t="b">
        <v>1</v>
      </c>
    </row>
    <row r="423" spans="2:13" x14ac:dyDescent="0.2">
      <c r="B423">
        <v>411</v>
      </c>
      <c r="C423">
        <v>163.09</v>
      </c>
      <c r="D423">
        <v>163.09</v>
      </c>
      <c r="E423">
        <v>0</v>
      </c>
      <c r="F423">
        <v>0</v>
      </c>
      <c r="G423">
        <v>0</v>
      </c>
      <c r="H423">
        <v>2.1446055296173751E-16</v>
      </c>
      <c r="I423">
        <v>0</v>
      </c>
      <c r="J423">
        <v>107709.39035077086</v>
      </c>
      <c r="K423">
        <v>107709.39035077039</v>
      </c>
      <c r="L423">
        <v>4.3233118838687089E-15</v>
      </c>
      <c r="M423" t="b">
        <v>1</v>
      </c>
    </row>
    <row r="424" spans="2:13" x14ac:dyDescent="0.2">
      <c r="B424">
        <v>412</v>
      </c>
      <c r="C424">
        <v>4.51</v>
      </c>
      <c r="D424">
        <v>4.51</v>
      </c>
      <c r="E424">
        <v>0</v>
      </c>
      <c r="F424">
        <v>7.1981585365657489E-16</v>
      </c>
      <c r="G424">
        <v>2.0797407645262101E-15</v>
      </c>
      <c r="H424">
        <v>5.9656660862596175E-16</v>
      </c>
      <c r="I424">
        <v>0</v>
      </c>
      <c r="J424">
        <v>-22880.0971709316</v>
      </c>
      <c r="K424">
        <v>-22880.0971709316</v>
      </c>
      <c r="L424">
        <v>0</v>
      </c>
      <c r="M424" t="b">
        <v>1</v>
      </c>
    </row>
    <row r="425" spans="2:13" x14ac:dyDescent="0.2">
      <c r="B425">
        <v>413</v>
      </c>
      <c r="C425">
        <v>35.21</v>
      </c>
      <c r="D425">
        <v>35.21</v>
      </c>
      <c r="E425">
        <v>0</v>
      </c>
      <c r="F425">
        <v>5.363882618345056E-15</v>
      </c>
      <c r="G425">
        <v>1.0508711191075326E-14</v>
      </c>
      <c r="H425">
        <v>1.8489499490410822E-14</v>
      </c>
      <c r="I425">
        <v>5.228662479249838E-14</v>
      </c>
      <c r="J425">
        <v>-278.47506865105458</v>
      </c>
      <c r="K425">
        <v>-278.4750686511</v>
      </c>
      <c r="L425">
        <v>1.6309500125014584E-13</v>
      </c>
      <c r="M425" t="b">
        <v>1</v>
      </c>
    </row>
    <row r="426" spans="2:13" x14ac:dyDescent="0.2">
      <c r="B426">
        <v>414</v>
      </c>
      <c r="C426">
        <v>37.409999999999997</v>
      </c>
      <c r="D426">
        <v>37.409999999999997</v>
      </c>
      <c r="E426">
        <v>0</v>
      </c>
      <c r="F426">
        <v>2.9735563666435393E-16</v>
      </c>
      <c r="G426">
        <v>3.6571963281899033E-16</v>
      </c>
      <c r="H426">
        <v>2.6045627271194753E-16</v>
      </c>
      <c r="I426">
        <v>0</v>
      </c>
      <c r="J426">
        <v>17312.635677917337</v>
      </c>
      <c r="K426">
        <v>17312.635677917398</v>
      </c>
      <c r="L426">
        <v>3.5722833236446154E-15</v>
      </c>
      <c r="M426" t="b">
        <v>1</v>
      </c>
    </row>
    <row r="427" spans="2:13" x14ac:dyDescent="0.2">
      <c r="B427">
        <v>415</v>
      </c>
      <c r="C427">
        <v>46.26</v>
      </c>
      <c r="D427">
        <v>46.26</v>
      </c>
      <c r="E427">
        <v>0</v>
      </c>
      <c r="F427">
        <v>1.9940410587467514E-16</v>
      </c>
      <c r="G427">
        <v>1.7039885896842272E-16</v>
      </c>
      <c r="H427">
        <v>2.9518315060104356E-15</v>
      </c>
      <c r="I427">
        <v>0</v>
      </c>
      <c r="J427">
        <v>-40866.076671907736</v>
      </c>
      <c r="K427">
        <v>-40866.0766719077</v>
      </c>
      <c r="L427">
        <v>8.9021973807251851E-16</v>
      </c>
      <c r="M427" t="b">
        <v>1</v>
      </c>
    </row>
    <row r="428" spans="2:13" x14ac:dyDescent="0.2">
      <c r="B428">
        <v>416</v>
      </c>
      <c r="C428">
        <v>50.03</v>
      </c>
      <c r="D428">
        <v>50.03</v>
      </c>
      <c r="E428">
        <v>0</v>
      </c>
      <c r="F428">
        <v>1.6514053480340754E-16</v>
      </c>
      <c r="G428">
        <v>3.8315720790847499E-16</v>
      </c>
      <c r="H428">
        <v>7.8823504252977424E-16</v>
      </c>
      <c r="I428">
        <v>0</v>
      </c>
      <c r="J428">
        <v>5859.4840821793478</v>
      </c>
      <c r="K428">
        <v>5859.4840821793996</v>
      </c>
      <c r="L428">
        <v>8.8473997495313435E-15</v>
      </c>
      <c r="M428" t="b">
        <v>1</v>
      </c>
    </row>
    <row r="429" spans="2:13" x14ac:dyDescent="0.2">
      <c r="B429">
        <v>417</v>
      </c>
      <c r="C429">
        <v>65.75</v>
      </c>
      <c r="D429">
        <v>65.75</v>
      </c>
      <c r="E429">
        <v>0</v>
      </c>
      <c r="F429">
        <v>1.051025928852134E-15</v>
      </c>
      <c r="G429">
        <v>9.5896407666554664E-16</v>
      </c>
      <c r="H429">
        <v>2.8641534603417479E-15</v>
      </c>
      <c r="I429">
        <v>0</v>
      </c>
      <c r="J429">
        <v>1565.2337360294136</v>
      </c>
      <c r="K429">
        <v>1565.2337360294</v>
      </c>
      <c r="L429">
        <v>8.7158998765266039E-15</v>
      </c>
      <c r="M429" t="b">
        <v>1</v>
      </c>
    </row>
    <row r="430" spans="2:13" x14ac:dyDescent="0.2">
      <c r="B430">
        <v>418</v>
      </c>
      <c r="C430">
        <v>19.05</v>
      </c>
      <c r="D430">
        <v>19.05</v>
      </c>
      <c r="E430">
        <v>0</v>
      </c>
      <c r="F430">
        <v>1.0238052685548518E-15</v>
      </c>
      <c r="G430">
        <v>6.5949743566879848E-16</v>
      </c>
      <c r="H430">
        <v>1.0444679392082501E-15</v>
      </c>
      <c r="I430">
        <v>1.8836698999623884E-15</v>
      </c>
      <c r="J430">
        <v>-36308.620112900608</v>
      </c>
      <c r="K430">
        <v>-36308.620112900702</v>
      </c>
      <c r="L430">
        <v>2.6050962193073529E-15</v>
      </c>
      <c r="M430" t="b">
        <v>1</v>
      </c>
    </row>
    <row r="431" spans="2:13" x14ac:dyDescent="0.2">
      <c r="B431">
        <v>419</v>
      </c>
      <c r="C431">
        <v>59.3</v>
      </c>
      <c r="D431">
        <v>59.3</v>
      </c>
      <c r="E431">
        <v>0</v>
      </c>
      <c r="F431">
        <v>5.131394246417045E-16</v>
      </c>
      <c r="G431">
        <v>2.352984225005054E-16</v>
      </c>
      <c r="H431">
        <v>9.7469820993291741E-16</v>
      </c>
      <c r="I431">
        <v>0</v>
      </c>
      <c r="J431">
        <v>63065.831488606593</v>
      </c>
      <c r="K431">
        <v>63065.831488606404</v>
      </c>
      <c r="L431">
        <v>2.9996416998473377E-15</v>
      </c>
      <c r="M431" t="b">
        <v>1</v>
      </c>
    </row>
    <row r="432" spans="2:13" x14ac:dyDescent="0.2">
      <c r="B432">
        <v>420</v>
      </c>
      <c r="C432">
        <v>117.31</v>
      </c>
      <c r="D432">
        <v>117.31</v>
      </c>
      <c r="E432">
        <v>0</v>
      </c>
      <c r="F432">
        <v>2.3536957426631747E-14</v>
      </c>
      <c r="G432">
        <v>2.4425570752809595E-14</v>
      </c>
      <c r="H432">
        <v>6.4716578483578943E-13</v>
      </c>
      <c r="I432">
        <v>0</v>
      </c>
      <c r="J432">
        <v>-651.17641739592295</v>
      </c>
      <c r="K432">
        <v>-651.17641739589999</v>
      </c>
      <c r="L432">
        <v>3.526654314602492E-14</v>
      </c>
      <c r="M432" t="b">
        <v>1</v>
      </c>
    </row>
    <row r="433" spans="2:13" x14ac:dyDescent="0.2">
      <c r="B433">
        <v>421</v>
      </c>
      <c r="C433">
        <v>27.96</v>
      </c>
      <c r="D433">
        <v>27.96</v>
      </c>
      <c r="E433">
        <v>0</v>
      </c>
      <c r="F433">
        <v>2.8110831581145596E-16</v>
      </c>
      <c r="G433">
        <v>1.7329712112186237E-16</v>
      </c>
      <c r="H433">
        <v>5.5522413377126397E-16</v>
      </c>
      <c r="I433">
        <v>0</v>
      </c>
      <c r="J433">
        <v>-190.53963915497297</v>
      </c>
      <c r="K433">
        <v>-190.53963915509999</v>
      </c>
      <c r="L433">
        <v>6.6661519885152868E-13</v>
      </c>
      <c r="M433" t="b">
        <v>1</v>
      </c>
    </row>
    <row r="434" spans="2:13" x14ac:dyDescent="0.2">
      <c r="B434">
        <v>422</v>
      </c>
      <c r="C434">
        <v>30.04</v>
      </c>
      <c r="D434">
        <v>30.04</v>
      </c>
      <c r="E434">
        <v>0</v>
      </c>
      <c r="F434">
        <v>8.6148541421066672E-16</v>
      </c>
      <c r="G434">
        <v>7.5878036093701846E-16</v>
      </c>
      <c r="H434">
        <v>4.6591954095982035E-16</v>
      </c>
      <c r="I434">
        <v>0</v>
      </c>
      <c r="J434">
        <v>-6718.9251882984827</v>
      </c>
      <c r="K434">
        <v>-6718.9251882985</v>
      </c>
      <c r="L434">
        <v>2.5718993513695788E-15</v>
      </c>
      <c r="M434" t="b">
        <v>1</v>
      </c>
    </row>
    <row r="435" spans="2:13" x14ac:dyDescent="0.2">
      <c r="B435">
        <v>423</v>
      </c>
      <c r="C435">
        <v>96.3</v>
      </c>
      <c r="D435">
        <v>96.3</v>
      </c>
      <c r="E435">
        <v>0</v>
      </c>
      <c r="F435">
        <v>0</v>
      </c>
      <c r="G435">
        <v>2.3762185472058943E-16</v>
      </c>
      <c r="H435">
        <v>2.5937686698614908E-15</v>
      </c>
      <c r="I435">
        <v>0</v>
      </c>
      <c r="J435">
        <v>-5302.0382726576554</v>
      </c>
      <c r="K435">
        <v>-5302.0382726577</v>
      </c>
      <c r="L435">
        <v>8.4053034125939471E-15</v>
      </c>
      <c r="M435" t="b">
        <v>1</v>
      </c>
    </row>
    <row r="436" spans="2:13" x14ac:dyDescent="0.2">
      <c r="B436">
        <v>424</v>
      </c>
      <c r="C436">
        <v>23.45</v>
      </c>
      <c r="D436">
        <v>23.45</v>
      </c>
      <c r="E436">
        <v>0</v>
      </c>
      <c r="F436">
        <v>4.2324676751683209E-16</v>
      </c>
      <c r="G436">
        <v>4.7648801001024409E-16</v>
      </c>
      <c r="H436">
        <v>1.4186825496626611E-16</v>
      </c>
      <c r="I436">
        <v>1.2063762044660441E-15</v>
      </c>
      <c r="J436">
        <v>-23473.759900439807</v>
      </c>
      <c r="K436">
        <v>-23473.7599004398</v>
      </c>
      <c r="L436">
        <v>3.0996132042941724E-16</v>
      </c>
      <c r="M436" t="b">
        <v>1</v>
      </c>
    </row>
    <row r="437" spans="2:13" x14ac:dyDescent="0.2">
      <c r="B437">
        <v>425</v>
      </c>
      <c r="C437">
        <v>84.86</v>
      </c>
      <c r="D437">
        <v>84.86</v>
      </c>
      <c r="E437">
        <v>0</v>
      </c>
      <c r="F437">
        <v>3.5459910421686602E-16</v>
      </c>
      <c r="G437">
        <v>5.4101114239839519E-16</v>
      </c>
      <c r="H437">
        <v>8.4086092945521162E-16</v>
      </c>
      <c r="I437">
        <v>0</v>
      </c>
      <c r="J437">
        <v>31804.382140673402</v>
      </c>
      <c r="K437">
        <v>31804.382140673501</v>
      </c>
      <c r="L437">
        <v>3.0884243358986441E-15</v>
      </c>
      <c r="M437" t="b">
        <v>1</v>
      </c>
    </row>
    <row r="438" spans="2:13" x14ac:dyDescent="0.2">
      <c r="B438">
        <v>426</v>
      </c>
      <c r="C438">
        <v>4.76</v>
      </c>
      <c r="D438">
        <v>4.76</v>
      </c>
      <c r="E438">
        <v>0</v>
      </c>
      <c r="F438">
        <v>0</v>
      </c>
      <c r="G438">
        <v>1.4698892894689042E-15</v>
      </c>
      <c r="H438">
        <v>2.1457931200389149E-16</v>
      </c>
      <c r="I438">
        <v>8.9660485261979619E-15</v>
      </c>
      <c r="J438">
        <v>-52498.947441805576</v>
      </c>
      <c r="K438">
        <v>-52498.947441805598</v>
      </c>
      <c r="L438">
        <v>4.1577734233140944E-16</v>
      </c>
      <c r="M438" t="b">
        <v>1</v>
      </c>
    </row>
    <row r="439" spans="2:13" x14ac:dyDescent="0.2">
      <c r="B439">
        <v>427</v>
      </c>
      <c r="C439">
        <v>328.1</v>
      </c>
      <c r="D439">
        <v>328.1</v>
      </c>
      <c r="E439">
        <v>0</v>
      </c>
      <c r="F439">
        <v>8.3112232976946236E-16</v>
      </c>
      <c r="G439">
        <v>1.3498049042722954E-15</v>
      </c>
      <c r="H439">
        <v>2.0741597787157532E-15</v>
      </c>
      <c r="I439">
        <v>2.8359189375996809E-16</v>
      </c>
      <c r="J439">
        <v>81641.669005673844</v>
      </c>
      <c r="K439">
        <v>81641.669005673801</v>
      </c>
      <c r="L439">
        <v>5.3472382689857357E-16</v>
      </c>
      <c r="M439" t="b">
        <v>1</v>
      </c>
    </row>
    <row r="440" spans="2:13" x14ac:dyDescent="0.2">
      <c r="B440">
        <v>428</v>
      </c>
      <c r="C440">
        <v>16.23</v>
      </c>
      <c r="D440">
        <v>16.23</v>
      </c>
      <c r="E440">
        <v>0</v>
      </c>
      <c r="F440">
        <v>5.139695283245393E-15</v>
      </c>
      <c r="G440">
        <v>9.2577742641698598E-16</v>
      </c>
      <c r="H440">
        <v>3.3256662421792304E-15</v>
      </c>
      <c r="I440">
        <v>0</v>
      </c>
      <c r="J440">
        <v>-3711.1435506122643</v>
      </c>
      <c r="K440">
        <v>-3711.1435506122998</v>
      </c>
      <c r="L440">
        <v>9.5577799364004589E-15</v>
      </c>
      <c r="M440" t="b">
        <v>1</v>
      </c>
    </row>
    <row r="441" spans="2:13" x14ac:dyDescent="0.2">
      <c r="B441">
        <v>429</v>
      </c>
      <c r="C441">
        <v>81.77</v>
      </c>
      <c r="D441">
        <v>81.77</v>
      </c>
      <c r="E441">
        <v>0</v>
      </c>
      <c r="F441">
        <v>1.145225172557805E-16</v>
      </c>
      <c r="G441">
        <v>8.7169274142821528E-16</v>
      </c>
      <c r="H441">
        <v>4.7077062253883679E-14</v>
      </c>
      <c r="I441">
        <v>0</v>
      </c>
      <c r="J441">
        <v>-1788.6499448481397</v>
      </c>
      <c r="K441">
        <v>-1788.6499448480999</v>
      </c>
      <c r="L441">
        <v>2.2246048376975622E-14</v>
      </c>
      <c r="M441" t="b">
        <v>1</v>
      </c>
    </row>
    <row r="442" spans="2:13" x14ac:dyDescent="0.2">
      <c r="B442">
        <v>430</v>
      </c>
      <c r="C442">
        <v>55.86</v>
      </c>
      <c r="D442">
        <v>55.86</v>
      </c>
      <c r="E442">
        <v>0</v>
      </c>
      <c r="F442">
        <v>1.916370931179287E-16</v>
      </c>
      <c r="G442">
        <v>1.1045180754878716E-15</v>
      </c>
      <c r="H442">
        <v>6.2718245304094571E-16</v>
      </c>
      <c r="I442">
        <v>2.4333915465459531E-16</v>
      </c>
      <c r="J442">
        <v>112925.86705884722</v>
      </c>
      <c r="K442">
        <v>112925.8670588466</v>
      </c>
      <c r="L442">
        <v>5.4122271142086216E-15</v>
      </c>
      <c r="M442" t="b">
        <v>1</v>
      </c>
    </row>
    <row r="443" spans="2:13" x14ac:dyDescent="0.2">
      <c r="B443">
        <v>431</v>
      </c>
      <c r="C443">
        <v>87.89</v>
      </c>
      <c r="D443">
        <v>87.89</v>
      </c>
      <c r="E443">
        <v>0</v>
      </c>
      <c r="F443">
        <v>1.3925172829598336E-16</v>
      </c>
      <c r="G443">
        <v>1.4050241125504718E-16</v>
      </c>
      <c r="H443">
        <v>6.8474958835957985E-15</v>
      </c>
      <c r="I443">
        <v>0</v>
      </c>
      <c r="J443">
        <v>-5046.7533674807573</v>
      </c>
      <c r="K443">
        <v>-5046.7533674808001</v>
      </c>
      <c r="L443">
        <v>8.4700495290233237E-15</v>
      </c>
      <c r="M443" t="b">
        <v>1</v>
      </c>
    </row>
    <row r="444" spans="2:13" x14ac:dyDescent="0.2">
      <c r="B444">
        <v>432</v>
      </c>
      <c r="C444">
        <v>1.1399999999999999</v>
      </c>
      <c r="D444">
        <v>1.1399999999999999</v>
      </c>
      <c r="E444">
        <v>0</v>
      </c>
      <c r="F444">
        <v>2.1198135657409061E-14</v>
      </c>
      <c r="G444">
        <v>2.3538926569583528E-14</v>
      </c>
      <c r="H444">
        <v>1.3553143696349352E-14</v>
      </c>
      <c r="I444">
        <v>0</v>
      </c>
      <c r="J444">
        <v>-3466.1846316987467</v>
      </c>
      <c r="K444">
        <v>-3466.1846316986998</v>
      </c>
      <c r="L444">
        <v>1.351312238619876E-14</v>
      </c>
      <c r="M444" t="b">
        <v>1</v>
      </c>
    </row>
    <row r="445" spans="2:13" x14ac:dyDescent="0.2">
      <c r="B445">
        <v>433</v>
      </c>
      <c r="C445">
        <v>30.34</v>
      </c>
      <c r="D445">
        <v>30.34</v>
      </c>
      <c r="E445">
        <v>0</v>
      </c>
      <c r="F445">
        <v>3.3461930564761504E-16</v>
      </c>
      <c r="G445">
        <v>2.5126679516929648E-16</v>
      </c>
      <c r="H445">
        <v>7.9792428894946543E-16</v>
      </c>
      <c r="I445">
        <v>1.9426694433764515E-15</v>
      </c>
      <c r="J445">
        <v>-4323.5702467545234</v>
      </c>
      <c r="K445">
        <v>-4323.5702467543997</v>
      </c>
      <c r="L445">
        <v>2.8608597150461546E-14</v>
      </c>
      <c r="M445" t="b">
        <v>1</v>
      </c>
    </row>
    <row r="446" spans="2:13" x14ac:dyDescent="0.2">
      <c r="B446">
        <v>434</v>
      </c>
      <c r="C446">
        <v>31.74</v>
      </c>
      <c r="D446">
        <v>31.74</v>
      </c>
      <c r="E446">
        <v>0</v>
      </c>
      <c r="F446">
        <v>3.3150111595596749E-16</v>
      </c>
      <c r="G446">
        <v>0</v>
      </c>
      <c r="H446">
        <v>2.4875372440865992E-16</v>
      </c>
      <c r="I446">
        <v>0</v>
      </c>
      <c r="J446">
        <v>-8395.5670346351981</v>
      </c>
      <c r="K446">
        <v>-8395.5670346352999</v>
      </c>
      <c r="L446">
        <v>1.213299901940368E-14</v>
      </c>
      <c r="M446" t="b">
        <v>1</v>
      </c>
    </row>
    <row r="447" spans="2:13" x14ac:dyDescent="0.2">
      <c r="B447">
        <v>435</v>
      </c>
      <c r="C447">
        <v>165.38</v>
      </c>
      <c r="D447">
        <v>165.38</v>
      </c>
      <c r="E447">
        <v>0</v>
      </c>
      <c r="F447">
        <v>1.7667017210377406E-16</v>
      </c>
      <c r="G447">
        <v>3.4572968275236356E-16</v>
      </c>
      <c r="H447">
        <v>1.5512581137198013E-15</v>
      </c>
      <c r="I447">
        <v>0</v>
      </c>
      <c r="J447">
        <v>265499.30943650531</v>
      </c>
      <c r="K447">
        <v>265499.30943650479</v>
      </c>
      <c r="L447">
        <v>1.9731461800524644E-15</v>
      </c>
      <c r="M447" t="b">
        <v>1</v>
      </c>
    </row>
    <row r="448" spans="2:13" x14ac:dyDescent="0.2">
      <c r="B448">
        <v>436</v>
      </c>
      <c r="C448">
        <v>9.83</v>
      </c>
      <c r="D448">
        <v>9.83</v>
      </c>
      <c r="E448">
        <v>0</v>
      </c>
      <c r="F448">
        <v>2.094880283972325E-15</v>
      </c>
      <c r="G448">
        <v>1.2347009897711417E-15</v>
      </c>
      <c r="H448">
        <v>1.3039445738766893E-15</v>
      </c>
      <c r="I448">
        <v>0</v>
      </c>
      <c r="J448">
        <v>-5907.0025555206512</v>
      </c>
      <c r="K448">
        <v>-5907.0025555206003</v>
      </c>
      <c r="L448">
        <v>8.6222585517055418E-15</v>
      </c>
      <c r="M448" t="b">
        <v>1</v>
      </c>
    </row>
    <row r="449" spans="2:13" x14ac:dyDescent="0.2">
      <c r="B449">
        <v>437</v>
      </c>
      <c r="C449">
        <v>108.74</v>
      </c>
      <c r="D449">
        <v>108.74</v>
      </c>
      <c r="E449">
        <v>0</v>
      </c>
      <c r="F449">
        <v>5.1554209192484507E-16</v>
      </c>
      <c r="G449">
        <v>7.404517943782507E-16</v>
      </c>
      <c r="H449">
        <v>1.7091086522816383E-16</v>
      </c>
      <c r="I449">
        <v>0</v>
      </c>
      <c r="J449">
        <v>37282.097947923743</v>
      </c>
      <c r="K449">
        <v>37282.097947923801</v>
      </c>
      <c r="L449">
        <v>1.5612764333909735E-15</v>
      </c>
      <c r="M449" t="b">
        <v>1</v>
      </c>
    </row>
    <row r="450" spans="2:13" x14ac:dyDescent="0.2">
      <c r="B450">
        <v>438</v>
      </c>
      <c r="C450">
        <v>77.540000000000006</v>
      </c>
      <c r="D450">
        <v>77.540000000000006</v>
      </c>
      <c r="E450">
        <v>0</v>
      </c>
      <c r="F450">
        <v>4.3318779002591832E-16</v>
      </c>
      <c r="G450">
        <v>2.40869406564796E-16</v>
      </c>
      <c r="H450">
        <v>1.7781671830918713E-15</v>
      </c>
      <c r="I450">
        <v>0</v>
      </c>
      <c r="J450">
        <v>8671.2568850972093</v>
      </c>
      <c r="K450">
        <v>8671.2568850972002</v>
      </c>
      <c r="L450">
        <v>1.0488614439920762E-15</v>
      </c>
      <c r="M450" t="b">
        <v>1</v>
      </c>
    </row>
    <row r="451" spans="2:13" x14ac:dyDescent="0.2">
      <c r="B451">
        <v>439</v>
      </c>
      <c r="C451">
        <v>66.05</v>
      </c>
      <c r="D451">
        <v>66.05</v>
      </c>
      <c r="E451">
        <v>0</v>
      </c>
      <c r="F451">
        <v>2.2325819247597843E-16</v>
      </c>
      <c r="G451">
        <v>2.4309452620241388E-16</v>
      </c>
      <c r="H451">
        <v>1.8170486139202562E-15</v>
      </c>
      <c r="I451">
        <v>0</v>
      </c>
      <c r="J451">
        <v>626.55938706435882</v>
      </c>
      <c r="K451">
        <v>626.55938706430004</v>
      </c>
      <c r="L451">
        <v>9.3807700140710916E-14</v>
      </c>
      <c r="M451" t="b">
        <v>1</v>
      </c>
    </row>
    <row r="452" spans="2:13" x14ac:dyDescent="0.2">
      <c r="B452">
        <v>440</v>
      </c>
      <c r="C452">
        <v>19.059999999999999</v>
      </c>
      <c r="D452">
        <v>19.059999999999999</v>
      </c>
      <c r="E452">
        <v>0</v>
      </c>
      <c r="F452">
        <v>2.1596632389764533E-15</v>
      </c>
      <c r="G452">
        <v>2.098227277492413E-15</v>
      </c>
      <c r="H452">
        <v>1.1164957161583931E-14</v>
      </c>
      <c r="I452">
        <v>0</v>
      </c>
      <c r="J452">
        <v>5.277395887833336</v>
      </c>
      <c r="K452">
        <v>5.2773958878</v>
      </c>
      <c r="L452">
        <v>6.316751923741248E-12</v>
      </c>
      <c r="M452" t="b">
        <v>1</v>
      </c>
    </row>
    <row r="453" spans="2:13" x14ac:dyDescent="0.2">
      <c r="B453">
        <v>441</v>
      </c>
      <c r="C453">
        <v>78.08</v>
      </c>
      <c r="D453">
        <v>78.08</v>
      </c>
      <c r="E453">
        <v>0</v>
      </c>
      <c r="F453">
        <v>9.8123016589671825E-16</v>
      </c>
      <c r="G453">
        <v>9.0195444707453042E-16</v>
      </c>
      <c r="H453">
        <v>1.871553552543213E-16</v>
      </c>
      <c r="I453">
        <v>0</v>
      </c>
      <c r="J453">
        <v>19027.122101090335</v>
      </c>
      <c r="K453">
        <v>19027.122101090299</v>
      </c>
      <c r="L453">
        <v>1.9119963532915195E-15</v>
      </c>
      <c r="M453" t="b">
        <v>1</v>
      </c>
    </row>
    <row r="454" spans="2:13" x14ac:dyDescent="0.2">
      <c r="B454">
        <v>442</v>
      </c>
      <c r="C454">
        <v>45.78</v>
      </c>
      <c r="D454">
        <v>45.78</v>
      </c>
      <c r="E454">
        <v>0</v>
      </c>
      <c r="F454">
        <v>8.0193240699221256E-16</v>
      </c>
      <c r="G454">
        <v>7.8563129887228623E-16</v>
      </c>
      <c r="H454">
        <v>1.7816811903360622E-15</v>
      </c>
      <c r="I454">
        <v>0</v>
      </c>
      <c r="J454">
        <v>12861.216951204264</v>
      </c>
      <c r="K454">
        <v>12861.2169512042</v>
      </c>
      <c r="L454">
        <v>4.9501248105564412E-15</v>
      </c>
      <c r="M454" t="b">
        <v>1</v>
      </c>
    </row>
    <row r="455" spans="2:13" x14ac:dyDescent="0.2">
      <c r="B455">
        <v>443</v>
      </c>
      <c r="C455">
        <v>87.92</v>
      </c>
      <c r="D455">
        <v>87.92</v>
      </c>
      <c r="E455">
        <v>0</v>
      </c>
      <c r="F455">
        <v>1.017709546525287E-15</v>
      </c>
      <c r="G455">
        <v>7.7203012634863327E-16</v>
      </c>
      <c r="H455">
        <v>0</v>
      </c>
      <c r="I455">
        <v>0</v>
      </c>
      <c r="J455">
        <v>21468.563584324242</v>
      </c>
      <c r="K455">
        <v>21468.563584324202</v>
      </c>
      <c r="L455">
        <v>1.8640169716444744E-15</v>
      </c>
      <c r="M455" t="b">
        <v>1</v>
      </c>
    </row>
    <row r="456" spans="2:13" x14ac:dyDescent="0.2">
      <c r="B456">
        <v>444</v>
      </c>
      <c r="C456">
        <v>57.76</v>
      </c>
      <c r="D456">
        <v>57.76</v>
      </c>
      <c r="E456">
        <v>0</v>
      </c>
      <c r="F456">
        <v>4.6666429378054537E-16</v>
      </c>
      <c r="G456">
        <v>1.5651590158005451E-15</v>
      </c>
      <c r="H456">
        <v>5.9253437609387589E-15</v>
      </c>
      <c r="I456">
        <v>0</v>
      </c>
      <c r="J456">
        <v>10045.941798536796</v>
      </c>
      <c r="K456">
        <v>10045.9417985368</v>
      </c>
      <c r="L456">
        <v>3.6213417119553568E-16</v>
      </c>
      <c r="M456" t="b">
        <v>1</v>
      </c>
    </row>
    <row r="457" spans="2:13" x14ac:dyDescent="0.2">
      <c r="B457">
        <v>445</v>
      </c>
      <c r="C457">
        <v>227.69</v>
      </c>
      <c r="D457">
        <v>227.69</v>
      </c>
      <c r="E457">
        <v>0</v>
      </c>
      <c r="F457">
        <v>1.677812284705574E-16</v>
      </c>
      <c r="G457">
        <v>1.9736961831950865E-16</v>
      </c>
      <c r="H457">
        <v>2.2000914167393247E-15</v>
      </c>
      <c r="I457">
        <v>0</v>
      </c>
      <c r="J457">
        <v>88309.032345178304</v>
      </c>
      <c r="K457">
        <v>88309.032345178304</v>
      </c>
      <c r="L457">
        <v>0</v>
      </c>
      <c r="M457" t="b">
        <v>1</v>
      </c>
    </row>
    <row r="458" spans="2:13" x14ac:dyDescent="0.2">
      <c r="B458">
        <v>446</v>
      </c>
      <c r="C458">
        <v>83.86</v>
      </c>
      <c r="D458">
        <v>83.86</v>
      </c>
      <c r="E458">
        <v>0</v>
      </c>
      <c r="F458">
        <v>9.5789451931037705E-16</v>
      </c>
      <c r="G458">
        <v>4.8474605917183258E-16</v>
      </c>
      <c r="H458">
        <v>1.0626398665062619E-14</v>
      </c>
      <c r="I458">
        <v>0</v>
      </c>
      <c r="J458">
        <v>5519.9766715355727</v>
      </c>
      <c r="K458">
        <v>5519.9766715356</v>
      </c>
      <c r="L458">
        <v>4.942926877551004E-15</v>
      </c>
      <c r="M458" t="b">
        <v>1</v>
      </c>
    </row>
    <row r="459" spans="2:13" x14ac:dyDescent="0.2">
      <c r="B459">
        <v>447</v>
      </c>
      <c r="C459">
        <v>28.36</v>
      </c>
      <c r="D459">
        <v>28.36</v>
      </c>
      <c r="E459">
        <v>0</v>
      </c>
      <c r="F459">
        <v>5.4488665250594957E-16</v>
      </c>
      <c r="G459">
        <v>4.2693774899550811E-16</v>
      </c>
      <c r="H459">
        <v>7.5890173246442173E-16</v>
      </c>
      <c r="I459">
        <v>0</v>
      </c>
      <c r="J459">
        <v>-14602.889126160306</v>
      </c>
      <c r="K459">
        <v>-14602.8891261603</v>
      </c>
      <c r="L459">
        <v>3.7369099795886972E-16</v>
      </c>
      <c r="M459" t="b">
        <v>1</v>
      </c>
    </row>
    <row r="460" spans="2:13" x14ac:dyDescent="0.2">
      <c r="B460">
        <v>448</v>
      </c>
      <c r="C460">
        <v>76.41</v>
      </c>
      <c r="D460">
        <v>76.41</v>
      </c>
      <c r="E460">
        <v>0</v>
      </c>
      <c r="F460">
        <v>6.9849603692844112E-16</v>
      </c>
      <c r="G460">
        <v>0</v>
      </c>
      <c r="H460">
        <v>2.1210536223728403E-16</v>
      </c>
      <c r="I460">
        <v>0</v>
      </c>
      <c r="J460">
        <v>-17178.580042908055</v>
      </c>
      <c r="K460">
        <v>-17178.580042908401</v>
      </c>
      <c r="L460">
        <v>2.0118542150192756E-14</v>
      </c>
      <c r="M460" t="b">
        <v>1</v>
      </c>
    </row>
    <row r="461" spans="2:13" x14ac:dyDescent="0.2">
      <c r="B461">
        <v>449</v>
      </c>
      <c r="C461">
        <v>134.33000000000001</v>
      </c>
      <c r="D461">
        <v>134.33000000000001</v>
      </c>
      <c r="E461">
        <v>0</v>
      </c>
      <c r="F461">
        <v>7.8471253440642262E-16</v>
      </c>
      <c r="G461">
        <v>8.3823470327755432E-16</v>
      </c>
      <c r="H461">
        <v>7.7247741436301785E-16</v>
      </c>
      <c r="I461">
        <v>0</v>
      </c>
      <c r="J461">
        <v>296642.54981274763</v>
      </c>
      <c r="K461">
        <v>296642.5498127474</v>
      </c>
      <c r="L461">
        <v>7.8488619990908794E-16</v>
      </c>
      <c r="M461" t="b">
        <v>1</v>
      </c>
    </row>
    <row r="462" spans="2:13" x14ac:dyDescent="0.2">
      <c r="B462">
        <v>450</v>
      </c>
      <c r="C462">
        <v>201.95</v>
      </c>
      <c r="D462">
        <v>201.95</v>
      </c>
      <c r="E462">
        <v>0</v>
      </c>
      <c r="F462">
        <v>3.2454524515050252E-16</v>
      </c>
      <c r="G462">
        <v>6.2967340537665279E-16</v>
      </c>
      <c r="H462">
        <v>3.8549439270903642E-15</v>
      </c>
      <c r="I462">
        <v>0</v>
      </c>
      <c r="J462">
        <v>-20026.551910616985</v>
      </c>
      <c r="K462">
        <v>-20026.551910616901</v>
      </c>
      <c r="L462">
        <v>4.1781287630823069E-15</v>
      </c>
      <c r="M462" t="b">
        <v>1</v>
      </c>
    </row>
    <row r="463" spans="2:13" x14ac:dyDescent="0.2">
      <c r="B463">
        <v>451</v>
      </c>
      <c r="C463">
        <v>21.56</v>
      </c>
      <c r="D463">
        <v>21.56</v>
      </c>
      <c r="E463">
        <v>0</v>
      </c>
      <c r="F463">
        <v>0</v>
      </c>
      <c r="G463">
        <v>8.2504599502066608E-16</v>
      </c>
      <c r="H463">
        <v>2.929246999240163E-16</v>
      </c>
      <c r="I463">
        <v>0</v>
      </c>
      <c r="J463">
        <v>-15235.846088788727</v>
      </c>
      <c r="K463">
        <v>-15235.846088788699</v>
      </c>
      <c r="L463">
        <v>1.7908320216798071E-15</v>
      </c>
      <c r="M463" t="b">
        <v>1</v>
      </c>
    </row>
    <row r="464" spans="2:13" x14ac:dyDescent="0.2">
      <c r="B464">
        <v>452</v>
      </c>
      <c r="C464">
        <v>314.99</v>
      </c>
      <c r="D464">
        <v>314.99</v>
      </c>
      <c r="E464">
        <v>0</v>
      </c>
      <c r="F464">
        <v>2.5419960129605325E-16</v>
      </c>
      <c r="G464">
        <v>4.0361790478271415E-16</v>
      </c>
      <c r="H464">
        <v>1.3649427687712947E-15</v>
      </c>
      <c r="I464">
        <v>0</v>
      </c>
      <c r="J464">
        <v>-126220.47221548403</v>
      </c>
      <c r="K464">
        <v>-126220.472215484</v>
      </c>
      <c r="L464">
        <v>2.3057931844089089E-16</v>
      </c>
      <c r="M464" t="b">
        <v>1</v>
      </c>
    </row>
    <row r="465" spans="2:13" x14ac:dyDescent="0.2">
      <c r="B465">
        <v>453</v>
      </c>
      <c r="C465">
        <v>25.69</v>
      </c>
      <c r="D465">
        <v>25.69</v>
      </c>
      <c r="E465">
        <v>0</v>
      </c>
      <c r="F465">
        <v>0</v>
      </c>
      <c r="G465">
        <v>0</v>
      </c>
      <c r="H465">
        <v>2.3017633181197336E-16</v>
      </c>
      <c r="I465">
        <v>0</v>
      </c>
      <c r="J465">
        <v>11865.063809010695</v>
      </c>
      <c r="K465">
        <v>11865.0638090107</v>
      </c>
      <c r="L465">
        <v>4.5991899398748931E-16</v>
      </c>
      <c r="M465" t="b">
        <v>1</v>
      </c>
    </row>
    <row r="466" spans="2:13" x14ac:dyDescent="0.2">
      <c r="B466">
        <v>454</v>
      </c>
      <c r="C466">
        <v>99.65</v>
      </c>
      <c r="D466">
        <v>99.65</v>
      </c>
      <c r="E466">
        <v>0</v>
      </c>
      <c r="F466">
        <v>1.1965581350067326E-16</v>
      </c>
      <c r="G466">
        <v>9.0353969152901965E-16</v>
      </c>
      <c r="H466">
        <v>5.8773241833671485E-15</v>
      </c>
      <c r="I466">
        <v>0</v>
      </c>
      <c r="J466">
        <v>2532.0115292143246</v>
      </c>
      <c r="K466">
        <v>2532.0115292144001</v>
      </c>
      <c r="L466">
        <v>2.981347413950145E-14</v>
      </c>
      <c r="M466" t="b">
        <v>1</v>
      </c>
    </row>
    <row r="467" spans="2:13" x14ac:dyDescent="0.2">
      <c r="B467">
        <v>455</v>
      </c>
      <c r="C467">
        <v>100.57</v>
      </c>
      <c r="D467">
        <v>100.57</v>
      </c>
      <c r="E467">
        <v>0</v>
      </c>
      <c r="F467">
        <v>2.9219994690649395E-16</v>
      </c>
      <c r="G467">
        <v>1.4792782754991864E-16</v>
      </c>
      <c r="H467">
        <v>4.3383955736800121E-15</v>
      </c>
      <c r="I467">
        <v>0</v>
      </c>
      <c r="J467">
        <v>-7601.1939240651845</v>
      </c>
      <c r="K467">
        <v>-7601.1939240651</v>
      </c>
      <c r="L467">
        <v>1.1127594968613501E-14</v>
      </c>
      <c r="M467" t="b">
        <v>1</v>
      </c>
    </row>
    <row r="468" spans="2:13" x14ac:dyDescent="0.2">
      <c r="B468">
        <v>456</v>
      </c>
      <c r="C468">
        <v>58.02</v>
      </c>
      <c r="D468">
        <v>58.02</v>
      </c>
      <c r="E468">
        <v>0</v>
      </c>
      <c r="F468">
        <v>8.8172886632693153E-16</v>
      </c>
      <c r="G468">
        <v>1.3890732239813628E-15</v>
      </c>
      <c r="H468">
        <v>1.6330848809011928E-14</v>
      </c>
      <c r="I468">
        <v>0</v>
      </c>
      <c r="J468">
        <v>-493.59501876515537</v>
      </c>
      <c r="K468">
        <v>-493.5950187652</v>
      </c>
      <c r="L468">
        <v>9.0402216613455604E-14</v>
      </c>
      <c r="M468" t="b">
        <v>1</v>
      </c>
    </row>
    <row r="469" spans="2:13" x14ac:dyDescent="0.2">
      <c r="B469">
        <v>457</v>
      </c>
      <c r="C469">
        <v>11.08</v>
      </c>
      <c r="D469">
        <v>11.08</v>
      </c>
      <c r="E469">
        <v>0</v>
      </c>
      <c r="F469">
        <v>2.2877764526130111E-15</v>
      </c>
      <c r="G469">
        <v>4.2342049838458499E-15</v>
      </c>
      <c r="H469">
        <v>3.5696897986247418E-16</v>
      </c>
      <c r="I469">
        <v>0</v>
      </c>
      <c r="J469">
        <v>-3845.0475797664849</v>
      </c>
      <c r="K469">
        <v>-3845.0475797664999</v>
      </c>
      <c r="L469">
        <v>3.9028548458598353E-15</v>
      </c>
      <c r="M469" t="b">
        <v>1</v>
      </c>
    </row>
    <row r="470" spans="2:13" x14ac:dyDescent="0.2">
      <c r="B470">
        <v>458</v>
      </c>
      <c r="C470">
        <v>35.630000000000003</v>
      </c>
      <c r="D470">
        <v>35.630000000000003</v>
      </c>
      <c r="E470">
        <v>0</v>
      </c>
      <c r="F470">
        <v>0</v>
      </c>
      <c r="G470">
        <v>4.5846086632014403E-16</v>
      </c>
      <c r="H470">
        <v>1.3999808536946576E-15</v>
      </c>
      <c r="I470">
        <v>0</v>
      </c>
      <c r="J470">
        <v>-7598.155432882606</v>
      </c>
      <c r="K470">
        <v>-7598.1554328825996</v>
      </c>
      <c r="L470">
        <v>8.3789585099276915E-16</v>
      </c>
      <c r="M470" t="b">
        <v>1</v>
      </c>
    </row>
    <row r="471" spans="2:13" x14ac:dyDescent="0.2">
      <c r="B471">
        <v>459</v>
      </c>
      <c r="C471">
        <v>24.29</v>
      </c>
      <c r="D471">
        <v>24.29</v>
      </c>
      <c r="E471">
        <v>0</v>
      </c>
      <c r="F471">
        <v>1.591267650469301E-16</v>
      </c>
      <c r="G471">
        <v>1.1949494927031456E-15</v>
      </c>
      <c r="H471">
        <v>6.6011075017660678E-16</v>
      </c>
      <c r="I471">
        <v>3.4600142639563426E-15</v>
      </c>
      <c r="J471">
        <v>-7299.5807265793319</v>
      </c>
      <c r="K471">
        <v>-7299.5807265793001</v>
      </c>
      <c r="L471">
        <v>4.3608414995870067E-15</v>
      </c>
      <c r="M471" t="b">
        <v>1</v>
      </c>
    </row>
    <row r="472" spans="2:13" x14ac:dyDescent="0.2">
      <c r="B472">
        <v>460</v>
      </c>
      <c r="C472">
        <v>46.49</v>
      </c>
      <c r="D472">
        <v>46.49</v>
      </c>
      <c r="E472">
        <v>0</v>
      </c>
      <c r="F472">
        <v>1.6274733403084199E-16</v>
      </c>
      <c r="G472">
        <v>3.6976860836107421E-16</v>
      </c>
      <c r="H472">
        <v>7.4285085973299117E-16</v>
      </c>
      <c r="I472">
        <v>0</v>
      </c>
      <c r="J472">
        <v>227.82226809030135</v>
      </c>
      <c r="K472">
        <v>227.82226809030001</v>
      </c>
      <c r="L472">
        <v>5.8634318516200548E-15</v>
      </c>
      <c r="M472" t="b">
        <v>1</v>
      </c>
    </row>
    <row r="473" spans="2:13" x14ac:dyDescent="0.2">
      <c r="B473">
        <v>461</v>
      </c>
      <c r="C473">
        <v>58.16</v>
      </c>
      <c r="D473">
        <v>58.16</v>
      </c>
      <c r="E473">
        <v>0</v>
      </c>
      <c r="F473">
        <v>3.7215508812035604E-16</v>
      </c>
      <c r="G473">
        <v>2.9361857891369539E-15</v>
      </c>
      <c r="H473">
        <v>8.6772625439289861E-15</v>
      </c>
      <c r="I473">
        <v>1.0174882668146838E-14</v>
      </c>
      <c r="J473">
        <v>480.9138697353967</v>
      </c>
      <c r="K473">
        <v>480.9138697354</v>
      </c>
      <c r="L473">
        <v>6.8555275724129922E-15</v>
      </c>
      <c r="M473" t="b">
        <v>1</v>
      </c>
    </row>
    <row r="474" spans="2:13" x14ac:dyDescent="0.2">
      <c r="B474">
        <v>462</v>
      </c>
      <c r="C474">
        <v>112.5</v>
      </c>
      <c r="D474">
        <v>112.5</v>
      </c>
      <c r="E474">
        <v>0</v>
      </c>
      <c r="F474">
        <v>1.517018051730646E-16</v>
      </c>
      <c r="G474">
        <v>1.0255677664885545E-15</v>
      </c>
      <c r="H474">
        <v>8.3714806503981594E-16</v>
      </c>
      <c r="I474">
        <v>5.8606439483367355E-15</v>
      </c>
      <c r="J474">
        <v>17950.704624347207</v>
      </c>
      <c r="K474">
        <v>17950.704624347101</v>
      </c>
      <c r="L474">
        <v>5.8772837954541828E-15</v>
      </c>
      <c r="M474" t="b">
        <v>1</v>
      </c>
    </row>
    <row r="475" spans="2:13" x14ac:dyDescent="0.2">
      <c r="B475">
        <v>463</v>
      </c>
      <c r="C475">
        <v>158.13</v>
      </c>
      <c r="D475">
        <v>158.13</v>
      </c>
      <c r="E475">
        <v>0</v>
      </c>
      <c r="F475">
        <v>0</v>
      </c>
      <c r="G475">
        <v>1.4807592843153261E-16</v>
      </c>
      <c r="H475">
        <v>1.623092873830916E-15</v>
      </c>
      <c r="I475">
        <v>0</v>
      </c>
      <c r="J475">
        <v>-245968.98086818983</v>
      </c>
      <c r="K475">
        <v>-245968.98086818971</v>
      </c>
      <c r="L475">
        <v>4.7329269494074812E-16</v>
      </c>
      <c r="M475" t="b">
        <v>1</v>
      </c>
    </row>
    <row r="476" spans="2:13" x14ac:dyDescent="0.2">
      <c r="B476">
        <v>464</v>
      </c>
      <c r="C476">
        <v>63.99</v>
      </c>
      <c r="D476">
        <v>63.99</v>
      </c>
      <c r="E476">
        <v>0</v>
      </c>
      <c r="F476">
        <v>0</v>
      </c>
      <c r="G476">
        <v>8.0331380899738553E-16</v>
      </c>
      <c r="H476">
        <v>9.4059432095938046E-16</v>
      </c>
      <c r="I476">
        <v>9.5282239108363114E-16</v>
      </c>
      <c r="J476">
        <v>12016.595428708868</v>
      </c>
      <c r="K476">
        <v>12016.595428708801</v>
      </c>
      <c r="L476">
        <v>5.6008050142392491E-15</v>
      </c>
      <c r="M476" t="b">
        <v>1</v>
      </c>
    </row>
    <row r="477" spans="2:13" x14ac:dyDescent="0.2">
      <c r="B477">
        <v>465</v>
      </c>
      <c r="C477">
        <v>6.41</v>
      </c>
      <c r="D477">
        <v>6.41</v>
      </c>
      <c r="E477">
        <v>0</v>
      </c>
      <c r="F477">
        <v>1.8498873947603031E-16</v>
      </c>
      <c r="G477">
        <v>1.6659066767594686E-15</v>
      </c>
      <c r="H477">
        <v>8.072046535979112E-16</v>
      </c>
      <c r="I477">
        <v>8.9213172006162101E-15</v>
      </c>
      <c r="J477">
        <v>-46155.384143189338</v>
      </c>
      <c r="K477">
        <v>-46155.384143189302</v>
      </c>
      <c r="L477">
        <v>7.882024761846845E-16</v>
      </c>
      <c r="M477" t="b">
        <v>1</v>
      </c>
    </row>
    <row r="478" spans="2:13" x14ac:dyDescent="0.2">
      <c r="B478">
        <v>466</v>
      </c>
      <c r="C478">
        <v>186.54</v>
      </c>
      <c r="D478">
        <v>186.54</v>
      </c>
      <c r="E478">
        <v>0</v>
      </c>
      <c r="F478">
        <v>0</v>
      </c>
      <c r="G478">
        <v>3.2448605421075361E-14</v>
      </c>
      <c r="H478">
        <v>0</v>
      </c>
      <c r="I478">
        <v>0</v>
      </c>
      <c r="J478">
        <v>-313.7612734123278</v>
      </c>
      <c r="K478">
        <v>-313.7612734123</v>
      </c>
      <c r="L478">
        <v>8.8591021832095383E-14</v>
      </c>
      <c r="M478" t="b">
        <v>1</v>
      </c>
    </row>
    <row r="479" spans="2:13" x14ac:dyDescent="0.2">
      <c r="B479">
        <v>467</v>
      </c>
      <c r="C479">
        <v>41.77</v>
      </c>
      <c r="D479">
        <v>41.77</v>
      </c>
      <c r="E479">
        <v>0</v>
      </c>
      <c r="F479">
        <v>4.3312745472864996E-16</v>
      </c>
      <c r="G479">
        <v>4.8792768247135956E-16</v>
      </c>
      <c r="H479">
        <v>8.9480462567001449E-16</v>
      </c>
      <c r="I479">
        <v>2.8644264268151229E-15</v>
      </c>
      <c r="J479">
        <v>-1322.9806524605119</v>
      </c>
      <c r="K479">
        <v>-1322.9806524605001</v>
      </c>
      <c r="L479">
        <v>8.936964498353521E-15</v>
      </c>
      <c r="M479" t="b">
        <v>1</v>
      </c>
    </row>
    <row r="480" spans="2:13" x14ac:dyDescent="0.2">
      <c r="B480">
        <v>468</v>
      </c>
      <c r="C480">
        <v>7.65</v>
      </c>
      <c r="D480">
        <v>7.65</v>
      </c>
      <c r="E480">
        <v>0</v>
      </c>
      <c r="F480">
        <v>4.4261821341895438E-16</v>
      </c>
      <c r="G480">
        <v>4.9041186681025146E-16</v>
      </c>
      <c r="H480">
        <v>1.2960790183479363E-15</v>
      </c>
      <c r="I480">
        <v>0</v>
      </c>
      <c r="J480">
        <v>-38502.467829117522</v>
      </c>
      <c r="K480">
        <v>-38502.467829117501</v>
      </c>
      <c r="L480">
        <v>5.6692139681610078E-16</v>
      </c>
      <c r="M480" t="b">
        <v>1</v>
      </c>
    </row>
    <row r="481" spans="2:13" x14ac:dyDescent="0.2">
      <c r="B481">
        <v>469</v>
      </c>
      <c r="C481">
        <v>18.55</v>
      </c>
      <c r="D481">
        <v>18.55</v>
      </c>
      <c r="E481">
        <v>0</v>
      </c>
      <c r="F481">
        <v>6.7929290403015755E-16</v>
      </c>
      <c r="G481">
        <v>4.788408744984692E-16</v>
      </c>
      <c r="H481">
        <v>2.0199194658014913E-15</v>
      </c>
      <c r="I481">
        <v>0</v>
      </c>
      <c r="J481">
        <v>-7338.3746100260123</v>
      </c>
      <c r="K481">
        <v>-7338.3746100259996</v>
      </c>
      <c r="L481">
        <v>1.7351152675450406E-15</v>
      </c>
      <c r="M481" t="b">
        <v>1</v>
      </c>
    </row>
    <row r="482" spans="2:13" x14ac:dyDescent="0.2">
      <c r="B482">
        <v>470</v>
      </c>
      <c r="C482">
        <v>63.51</v>
      </c>
      <c r="D482">
        <v>63.51</v>
      </c>
      <c r="E482">
        <v>0</v>
      </c>
      <c r="F482">
        <v>5.8189668143990727E-16</v>
      </c>
      <c r="G482">
        <v>1.0843684668934592E-15</v>
      </c>
      <c r="H482">
        <v>1.2367294534462999E-14</v>
      </c>
      <c r="I482">
        <v>0</v>
      </c>
      <c r="J482">
        <v>4265.3147753522053</v>
      </c>
      <c r="K482">
        <v>4265.3147753521998</v>
      </c>
      <c r="L482">
        <v>1.279382296043314E-15</v>
      </c>
      <c r="M482" t="b">
        <v>1</v>
      </c>
    </row>
    <row r="483" spans="2:13" x14ac:dyDescent="0.2">
      <c r="B483">
        <v>471</v>
      </c>
      <c r="C483">
        <v>16.260000000000002</v>
      </c>
      <c r="D483">
        <v>16.260000000000002</v>
      </c>
      <c r="E483">
        <v>0</v>
      </c>
      <c r="F483">
        <v>4.7244256880654197E-16</v>
      </c>
      <c r="G483">
        <v>4.0681004370418734E-16</v>
      </c>
      <c r="H483">
        <v>1.2962675583231325E-15</v>
      </c>
      <c r="I483">
        <v>0</v>
      </c>
      <c r="J483">
        <v>-5849.4024083399927</v>
      </c>
      <c r="K483">
        <v>-5849.40240834</v>
      </c>
      <c r="L483">
        <v>1.2438805037262375E-15</v>
      </c>
      <c r="M483" t="b">
        <v>1</v>
      </c>
    </row>
    <row r="484" spans="2:13" x14ac:dyDescent="0.2">
      <c r="B484">
        <v>472</v>
      </c>
      <c r="C484">
        <v>218.51</v>
      </c>
      <c r="D484">
        <v>218.51</v>
      </c>
      <c r="E484">
        <v>0</v>
      </c>
      <c r="F484">
        <v>6.5576566230384589E-16</v>
      </c>
      <c r="G484">
        <v>7.9945865862416419E-16</v>
      </c>
      <c r="H484">
        <v>9.0861880182667706E-15</v>
      </c>
      <c r="I484">
        <v>0</v>
      </c>
      <c r="J484">
        <v>2625.8820223159719</v>
      </c>
      <c r="K484">
        <v>2625.8820223160001</v>
      </c>
      <c r="L484">
        <v>1.0737091581172284E-14</v>
      </c>
      <c r="M484" t="b">
        <v>1</v>
      </c>
    </row>
    <row r="485" spans="2:13" x14ac:dyDescent="0.2">
      <c r="B485">
        <v>473</v>
      </c>
      <c r="C485">
        <v>64.78</v>
      </c>
      <c r="D485">
        <v>64.78</v>
      </c>
      <c r="E485">
        <v>0</v>
      </c>
      <c r="F485">
        <v>3.8382072319284052E-16</v>
      </c>
      <c r="G485">
        <v>0</v>
      </c>
      <c r="H485">
        <v>3.0875565913640591E-15</v>
      </c>
      <c r="I485">
        <v>0</v>
      </c>
      <c r="J485">
        <v>-12307.300334255997</v>
      </c>
      <c r="K485">
        <v>-12307.300334256</v>
      </c>
      <c r="L485">
        <v>2.9559519214508836E-16</v>
      </c>
      <c r="M485" t="b">
        <v>1</v>
      </c>
    </row>
    <row r="486" spans="2:13" x14ac:dyDescent="0.2">
      <c r="B486">
        <v>474</v>
      </c>
      <c r="C486">
        <v>42.62</v>
      </c>
      <c r="D486">
        <v>42.62</v>
      </c>
      <c r="E486">
        <v>0</v>
      </c>
      <c r="F486">
        <v>4.9084106380490138E-16</v>
      </c>
      <c r="G486">
        <v>1.1211432319471074E-15</v>
      </c>
      <c r="H486">
        <v>9.0996182464397935E-16</v>
      </c>
      <c r="I486">
        <v>0</v>
      </c>
      <c r="J486">
        <v>-6110.5065752446362</v>
      </c>
      <c r="K486">
        <v>-6110.5065752445998</v>
      </c>
      <c r="L486">
        <v>5.9536451884860088E-15</v>
      </c>
      <c r="M486" t="b">
        <v>1</v>
      </c>
    </row>
    <row r="487" spans="2:13" x14ac:dyDescent="0.2">
      <c r="B487">
        <v>475</v>
      </c>
      <c r="C487">
        <v>18.04</v>
      </c>
      <c r="D487">
        <v>18.04</v>
      </c>
      <c r="E487">
        <v>0</v>
      </c>
      <c r="F487">
        <v>1.5877294225159273E-16</v>
      </c>
      <c r="G487">
        <v>3.1422139907829847E-16</v>
      </c>
      <c r="H487">
        <v>2.9563539905790346E-15</v>
      </c>
      <c r="I487">
        <v>0</v>
      </c>
      <c r="J487">
        <v>-13405.752200943447</v>
      </c>
      <c r="K487">
        <v>-13405.7522009435</v>
      </c>
      <c r="L487">
        <v>3.9349297161495521E-15</v>
      </c>
      <c r="M487" t="b">
        <v>1</v>
      </c>
    </row>
    <row r="488" spans="2:13" x14ac:dyDescent="0.2">
      <c r="B488">
        <v>476</v>
      </c>
      <c r="C488">
        <v>48.01</v>
      </c>
      <c r="D488">
        <v>48.01</v>
      </c>
      <c r="E488">
        <v>0</v>
      </c>
      <c r="F488">
        <v>8.9043908713782459E-16</v>
      </c>
      <c r="G488">
        <v>1.8725368948106371E-15</v>
      </c>
      <c r="H488">
        <v>2.6670962496198438E-15</v>
      </c>
      <c r="I488">
        <v>1.1788865733782532E-15</v>
      </c>
      <c r="J488">
        <v>754.17815265198988</v>
      </c>
      <c r="K488">
        <v>754.17815265199999</v>
      </c>
      <c r="L488">
        <v>1.3416098731638317E-14</v>
      </c>
      <c r="M488" t="b">
        <v>1</v>
      </c>
    </row>
    <row r="489" spans="2:13" x14ac:dyDescent="0.2">
      <c r="B489">
        <v>477</v>
      </c>
      <c r="C489">
        <v>105.25</v>
      </c>
      <c r="D489">
        <v>105.25</v>
      </c>
      <c r="E489">
        <v>0</v>
      </c>
      <c r="F489">
        <v>0</v>
      </c>
      <c r="G489">
        <v>2.6801979010799112E-16</v>
      </c>
      <c r="H489">
        <v>1.3466861447565044E-15</v>
      </c>
      <c r="I489">
        <v>0</v>
      </c>
      <c r="J489">
        <v>-49387.706793684592</v>
      </c>
      <c r="K489">
        <v>-49387.706793684403</v>
      </c>
      <c r="L489">
        <v>3.8304045733291745E-15</v>
      </c>
      <c r="M489" t="b">
        <v>1</v>
      </c>
    </row>
    <row r="490" spans="2:13" x14ac:dyDescent="0.2">
      <c r="B490">
        <v>478</v>
      </c>
      <c r="C490">
        <v>178.05</v>
      </c>
      <c r="D490">
        <v>178.05</v>
      </c>
      <c r="E490">
        <v>0</v>
      </c>
      <c r="F490">
        <v>0</v>
      </c>
      <c r="G490">
        <v>0</v>
      </c>
      <c r="H490">
        <v>1.8521753014539136E-16</v>
      </c>
      <c r="I490">
        <v>0</v>
      </c>
      <c r="J490">
        <v>150728.08195323794</v>
      </c>
      <c r="K490">
        <v>150728.0819532382</v>
      </c>
      <c r="L490">
        <v>1.737794780616035E-15</v>
      </c>
      <c r="M490" t="b">
        <v>1</v>
      </c>
    </row>
    <row r="491" spans="2:13" x14ac:dyDescent="0.2">
      <c r="B491">
        <v>479</v>
      </c>
      <c r="C491">
        <v>144.16</v>
      </c>
      <c r="D491">
        <v>144.16</v>
      </c>
      <c r="E491">
        <v>0</v>
      </c>
      <c r="F491">
        <v>6.6710870383394727E-16</v>
      </c>
      <c r="G491">
        <v>1.1140254739508628E-15</v>
      </c>
      <c r="H491">
        <v>5.7241779849279378E-15</v>
      </c>
      <c r="I491">
        <v>0</v>
      </c>
      <c r="J491">
        <v>5780.5793007609846</v>
      </c>
      <c r="K491">
        <v>5780.579300761</v>
      </c>
      <c r="L491">
        <v>2.6747163434129034E-15</v>
      </c>
      <c r="M491" t="b">
        <v>1</v>
      </c>
    </row>
    <row r="492" spans="2:13" x14ac:dyDescent="0.2">
      <c r="B492">
        <v>480</v>
      </c>
      <c r="C492">
        <v>65.180000000000007</v>
      </c>
      <c r="D492">
        <v>65.180000000000007</v>
      </c>
      <c r="E492">
        <v>0</v>
      </c>
      <c r="F492">
        <v>8.7155563001226117E-16</v>
      </c>
      <c r="G492">
        <v>3.0913952645468901E-16</v>
      </c>
      <c r="H492">
        <v>6.8055664716027653E-16</v>
      </c>
      <c r="I492">
        <v>2.9198342627202902E-15</v>
      </c>
      <c r="J492">
        <v>102484.65436580134</v>
      </c>
      <c r="K492">
        <v>102484.65436580101</v>
      </c>
      <c r="L492">
        <v>3.265796741215576E-15</v>
      </c>
      <c r="M492" t="b">
        <v>1</v>
      </c>
    </row>
    <row r="493" spans="2:13" x14ac:dyDescent="0.2">
      <c r="B493">
        <v>481</v>
      </c>
      <c r="C493">
        <v>35.840000000000003</v>
      </c>
      <c r="D493">
        <v>35.840000000000003</v>
      </c>
      <c r="E493">
        <v>0</v>
      </c>
      <c r="F493">
        <v>8.4590373965355193E-16</v>
      </c>
      <c r="G493">
        <v>2.0127678087903987E-15</v>
      </c>
      <c r="H493">
        <v>5.3626190603053047E-15</v>
      </c>
      <c r="I493">
        <v>0</v>
      </c>
      <c r="J493">
        <v>4013.3249894763512</v>
      </c>
      <c r="K493">
        <v>4013.3249894763999</v>
      </c>
      <c r="L493">
        <v>1.212410324916145E-14</v>
      </c>
      <c r="M493" t="b">
        <v>1</v>
      </c>
    </row>
    <row r="494" spans="2:13" x14ac:dyDescent="0.2">
      <c r="B494">
        <v>482</v>
      </c>
      <c r="C494">
        <v>179.61</v>
      </c>
      <c r="D494">
        <v>179.61</v>
      </c>
      <c r="E494">
        <v>0</v>
      </c>
      <c r="F494">
        <v>2.002757830059754E-16</v>
      </c>
      <c r="G494">
        <v>1.5039649936624665E-16</v>
      </c>
      <c r="H494">
        <v>1.0220628404608533E-15</v>
      </c>
      <c r="I494">
        <v>1.1310259965069236E-15</v>
      </c>
      <c r="J494">
        <v>44287.378350046049</v>
      </c>
      <c r="K494">
        <v>44287.3783500461</v>
      </c>
      <c r="L494">
        <v>1.1500275066345391E-15</v>
      </c>
      <c r="M494" t="b">
        <v>1</v>
      </c>
    </row>
    <row r="495" spans="2:13" x14ac:dyDescent="0.2">
      <c r="B495">
        <v>483</v>
      </c>
      <c r="C495">
        <v>3.97</v>
      </c>
      <c r="D495">
        <v>3.97</v>
      </c>
      <c r="E495">
        <v>0</v>
      </c>
      <c r="F495">
        <v>1.7407180533244689E-15</v>
      </c>
      <c r="G495">
        <v>1.9378603678313553E-15</v>
      </c>
      <c r="H495">
        <v>2.8997772631338265E-15</v>
      </c>
      <c r="I495">
        <v>0</v>
      </c>
      <c r="J495">
        <v>-19207.605890993502</v>
      </c>
      <c r="K495">
        <v>-19207.605890993502</v>
      </c>
      <c r="L495">
        <v>0</v>
      </c>
      <c r="M495" t="b">
        <v>1</v>
      </c>
    </row>
    <row r="496" spans="2:13" x14ac:dyDescent="0.2">
      <c r="B496">
        <v>484</v>
      </c>
      <c r="C496">
        <v>117.4</v>
      </c>
      <c r="D496">
        <v>117.4</v>
      </c>
      <c r="E496">
        <v>0</v>
      </c>
      <c r="F496">
        <v>7.5179403149905887E-16</v>
      </c>
      <c r="G496">
        <v>6.2795674527598047E-16</v>
      </c>
      <c r="H496">
        <v>3.6441512425319513E-15</v>
      </c>
      <c r="I496">
        <v>0</v>
      </c>
      <c r="J496">
        <v>18141.681078573667</v>
      </c>
      <c r="K496">
        <v>18141.6810785737</v>
      </c>
      <c r="L496">
        <v>1.8047836428177128E-15</v>
      </c>
      <c r="M496" t="b">
        <v>1</v>
      </c>
    </row>
    <row r="497" spans="2:13" x14ac:dyDescent="0.2">
      <c r="B497">
        <v>485</v>
      </c>
      <c r="C497">
        <v>46.78</v>
      </c>
      <c r="D497">
        <v>46.78</v>
      </c>
      <c r="E497">
        <v>0</v>
      </c>
      <c r="F497">
        <v>2.2323132177511452E-16</v>
      </c>
      <c r="G497">
        <v>1.2426076535862926E-16</v>
      </c>
      <c r="H497">
        <v>2.9429916085740075E-15</v>
      </c>
      <c r="I497">
        <v>0</v>
      </c>
      <c r="J497">
        <v>-948.39739860814007</v>
      </c>
      <c r="K497">
        <v>-948.39739860819998</v>
      </c>
      <c r="L497">
        <v>6.3172846706681834E-14</v>
      </c>
      <c r="M497" t="b">
        <v>1</v>
      </c>
    </row>
    <row r="498" spans="2:13" x14ac:dyDescent="0.2">
      <c r="B498">
        <v>486</v>
      </c>
      <c r="C498">
        <v>170.33</v>
      </c>
      <c r="D498">
        <v>170.33</v>
      </c>
      <c r="E498">
        <v>0</v>
      </c>
      <c r="F498">
        <v>7.5244416561171331E-16</v>
      </c>
      <c r="G498">
        <v>0</v>
      </c>
      <c r="H498">
        <v>1.2635238816603324E-14</v>
      </c>
      <c r="I498">
        <v>0</v>
      </c>
      <c r="J498">
        <v>-5299.883151962621</v>
      </c>
      <c r="K498">
        <v>-5299.8831519626001</v>
      </c>
      <c r="L498">
        <v>3.946950817780023E-15</v>
      </c>
      <c r="M498" t="b">
        <v>1</v>
      </c>
    </row>
    <row r="499" spans="2:13" x14ac:dyDescent="0.2">
      <c r="B499">
        <v>487</v>
      </c>
      <c r="C499">
        <v>24.34</v>
      </c>
      <c r="D499">
        <v>24.34</v>
      </c>
      <c r="E499">
        <v>0</v>
      </c>
      <c r="F499">
        <v>6.5688130856421872E-16</v>
      </c>
      <c r="G499">
        <v>1.5609239833790626E-15</v>
      </c>
      <c r="H499">
        <v>5.7109904071315062E-15</v>
      </c>
      <c r="I499">
        <v>0</v>
      </c>
      <c r="J499">
        <v>-3679.0576926896556</v>
      </c>
      <c r="K499">
        <v>-3679.0576926897002</v>
      </c>
      <c r="L499">
        <v>1.211322140324811E-14</v>
      </c>
      <c r="M499" t="b">
        <v>1</v>
      </c>
    </row>
    <row r="500" spans="2:13" x14ac:dyDescent="0.2">
      <c r="B500">
        <v>488</v>
      </c>
      <c r="C500">
        <v>113.86</v>
      </c>
      <c r="D500">
        <v>113.86</v>
      </c>
      <c r="E500">
        <v>0</v>
      </c>
      <c r="F500">
        <v>8.9608878892456442E-16</v>
      </c>
      <c r="G500">
        <v>2.1157493849805758E-16</v>
      </c>
      <c r="H500">
        <v>3.1131761387762816E-16</v>
      </c>
      <c r="I500">
        <v>0</v>
      </c>
      <c r="J500">
        <v>-53943.826787594007</v>
      </c>
      <c r="K500">
        <v>-53943.826787594298</v>
      </c>
      <c r="L500">
        <v>5.3952105717918481E-15</v>
      </c>
      <c r="M500" t="b">
        <v>1</v>
      </c>
    </row>
    <row r="501" spans="2:13" x14ac:dyDescent="0.2">
      <c r="B501">
        <v>489</v>
      </c>
      <c r="C501">
        <v>291.93</v>
      </c>
      <c r="D501">
        <v>291.93</v>
      </c>
      <c r="E501">
        <v>0</v>
      </c>
      <c r="F501">
        <v>1.6070843772989723E-16</v>
      </c>
      <c r="G501">
        <v>4.7728735031972433E-16</v>
      </c>
      <c r="H501">
        <v>6.7280162806551507E-16</v>
      </c>
      <c r="I501">
        <v>1.5032868452508107E-16</v>
      </c>
      <c r="J501">
        <v>698597.29392235784</v>
      </c>
      <c r="K501">
        <v>698597.29392235877</v>
      </c>
      <c r="L501">
        <v>1.3331322390134888E-15</v>
      </c>
      <c r="M501" t="b">
        <v>1</v>
      </c>
    </row>
    <row r="502" spans="2:13" x14ac:dyDescent="0.2">
      <c r="B502">
        <v>490</v>
      </c>
      <c r="C502">
        <v>173.56</v>
      </c>
      <c r="D502">
        <v>173.56</v>
      </c>
      <c r="E502">
        <v>0</v>
      </c>
      <c r="F502">
        <v>0</v>
      </c>
      <c r="G502">
        <v>0</v>
      </c>
      <c r="H502">
        <v>8.4274645001172887E-16</v>
      </c>
      <c r="I502">
        <v>0</v>
      </c>
      <c r="J502">
        <v>51840.092309983462</v>
      </c>
      <c r="K502">
        <v>51840.092309983404</v>
      </c>
      <c r="L502">
        <v>1.1228309657592514E-15</v>
      </c>
      <c r="M502" t="b">
        <v>1</v>
      </c>
    </row>
    <row r="503" spans="2:13" x14ac:dyDescent="0.2">
      <c r="B503">
        <v>491</v>
      </c>
      <c r="C503">
        <v>316.57</v>
      </c>
      <c r="D503">
        <v>316.57</v>
      </c>
      <c r="E503">
        <v>0</v>
      </c>
      <c r="F503">
        <v>8.737924855132044E-16</v>
      </c>
      <c r="G503">
        <v>1.68929042252998E-16</v>
      </c>
      <c r="H503">
        <v>2.0592253315991088E-15</v>
      </c>
      <c r="I503">
        <v>0</v>
      </c>
      <c r="J503">
        <v>193984.38674832453</v>
      </c>
      <c r="K503">
        <v>193984.3867483236</v>
      </c>
      <c r="L503">
        <v>4.8010182171196152E-15</v>
      </c>
      <c r="M503" t="b">
        <v>1</v>
      </c>
    </row>
    <row r="504" spans="2:13" x14ac:dyDescent="0.2">
      <c r="B504">
        <v>492</v>
      </c>
      <c r="C504">
        <v>27.91</v>
      </c>
      <c r="D504">
        <v>27.91</v>
      </c>
      <c r="E504">
        <v>0</v>
      </c>
      <c r="F504">
        <v>2.3152718436203966E-16</v>
      </c>
      <c r="G504">
        <v>1.4259366945338859E-16</v>
      </c>
      <c r="H504">
        <v>2.1977604269202708E-15</v>
      </c>
      <c r="I504">
        <v>0</v>
      </c>
      <c r="J504">
        <v>477.74181274510556</v>
      </c>
      <c r="K504">
        <v>477.74181274509999</v>
      </c>
      <c r="L504">
        <v>1.1660388309639999E-14</v>
      </c>
      <c r="M504" t="b">
        <v>1</v>
      </c>
    </row>
    <row r="505" spans="2:13" x14ac:dyDescent="0.2">
      <c r="B505">
        <v>493</v>
      </c>
      <c r="C505">
        <v>46.72</v>
      </c>
      <c r="D505">
        <v>46.72</v>
      </c>
      <c r="E505">
        <v>0</v>
      </c>
      <c r="F505">
        <v>2.307234004347095E-16</v>
      </c>
      <c r="G505">
        <v>8.660828673029063E-16</v>
      </c>
      <c r="H505">
        <v>1.6938047861793208E-16</v>
      </c>
      <c r="I505">
        <v>1.4959139193106437E-16</v>
      </c>
      <c r="J505">
        <v>33975.344143768467</v>
      </c>
      <c r="K505">
        <v>33975.344143768802</v>
      </c>
      <c r="L505">
        <v>9.8510863888871495E-15</v>
      </c>
      <c r="M505" t="b">
        <v>1</v>
      </c>
    </row>
    <row r="506" spans="2:13" x14ac:dyDescent="0.2">
      <c r="B506">
        <v>494</v>
      </c>
      <c r="C506">
        <v>66.430000000000007</v>
      </c>
      <c r="D506">
        <v>66.430000000000007</v>
      </c>
      <c r="E506">
        <v>0</v>
      </c>
      <c r="F506">
        <v>3.6156457198055434E-16</v>
      </c>
      <c r="G506">
        <v>0</v>
      </c>
      <c r="H506">
        <v>2.6200833881883708E-16</v>
      </c>
      <c r="I506">
        <v>7.6249968521572518E-16</v>
      </c>
      <c r="J506">
        <v>67713.949677276833</v>
      </c>
      <c r="K506">
        <v>67713.949677276905</v>
      </c>
      <c r="L506">
        <v>1.0745138407758621E-15</v>
      </c>
      <c r="M506" t="b">
        <v>1</v>
      </c>
    </row>
    <row r="507" spans="2:13" x14ac:dyDescent="0.2">
      <c r="B507">
        <v>495</v>
      </c>
      <c r="C507">
        <v>33.94</v>
      </c>
      <c r="D507">
        <v>33.94</v>
      </c>
      <c r="E507">
        <v>0</v>
      </c>
      <c r="F507">
        <v>0</v>
      </c>
      <c r="G507">
        <v>7.4985712397634347E-16</v>
      </c>
      <c r="H507">
        <v>1.8531017216884646E-16</v>
      </c>
      <c r="I507">
        <v>1.4502768066740951E-15</v>
      </c>
      <c r="J507">
        <v>10755.300814447502</v>
      </c>
      <c r="K507">
        <v>10755.300814447401</v>
      </c>
      <c r="L507">
        <v>9.4709955914702729E-15</v>
      </c>
      <c r="M507" t="b">
        <v>1</v>
      </c>
    </row>
    <row r="508" spans="2:13" x14ac:dyDescent="0.2">
      <c r="B508">
        <v>496</v>
      </c>
      <c r="C508">
        <v>244.53</v>
      </c>
      <c r="D508">
        <v>244.53</v>
      </c>
      <c r="E508">
        <v>0</v>
      </c>
      <c r="F508">
        <v>4.856735444724907E-16</v>
      </c>
      <c r="G508">
        <v>1.9630809151371051E-16</v>
      </c>
      <c r="H508">
        <v>4.3748956029817839E-15</v>
      </c>
      <c r="I508">
        <v>0</v>
      </c>
      <c r="J508">
        <v>55136.488270434653</v>
      </c>
      <c r="K508">
        <v>55136.4882704345</v>
      </c>
      <c r="L508">
        <v>2.7712158443682443E-15</v>
      </c>
      <c r="M508" t="b">
        <v>1</v>
      </c>
    </row>
    <row r="509" spans="2:13" x14ac:dyDescent="0.2">
      <c r="B509">
        <v>497</v>
      </c>
      <c r="C509">
        <v>73.430000000000007</v>
      </c>
      <c r="D509">
        <v>73.430000000000007</v>
      </c>
      <c r="E509">
        <v>0</v>
      </c>
      <c r="F509">
        <v>4.4724046296529093E-16</v>
      </c>
      <c r="G509">
        <v>0</v>
      </c>
      <c r="H509">
        <v>1.9110172072825873E-15</v>
      </c>
      <c r="I509">
        <v>0</v>
      </c>
      <c r="J509">
        <v>16858.31358551326</v>
      </c>
      <c r="K509">
        <v>16858.3135855133</v>
      </c>
      <c r="L509">
        <v>2.373770464941223E-15</v>
      </c>
      <c r="M509" t="b">
        <v>1</v>
      </c>
    </row>
    <row r="510" spans="2:13" x14ac:dyDescent="0.2">
      <c r="B510">
        <v>498</v>
      </c>
      <c r="C510">
        <v>8.49</v>
      </c>
      <c r="D510">
        <v>8.49</v>
      </c>
      <c r="E510">
        <v>0</v>
      </c>
      <c r="F510">
        <v>1.1419484383982254E-16</v>
      </c>
      <c r="G510">
        <v>5.1461994686313679E-16</v>
      </c>
      <c r="H510">
        <v>4.3735216556918089E-16</v>
      </c>
      <c r="I510">
        <v>0</v>
      </c>
      <c r="J510">
        <v>-53687.855219520381</v>
      </c>
      <c r="K510">
        <v>-53687.855219520403</v>
      </c>
      <c r="L510">
        <v>4.0657002879515042E-16</v>
      </c>
      <c r="M510" t="b">
        <v>1</v>
      </c>
    </row>
    <row r="511" spans="2:13" x14ac:dyDescent="0.2">
      <c r="B511">
        <v>499</v>
      </c>
      <c r="C511">
        <v>4.42</v>
      </c>
      <c r="D511">
        <v>4.42</v>
      </c>
      <c r="E511">
        <v>0</v>
      </c>
      <c r="F511">
        <v>1.4943817906866205E-15</v>
      </c>
      <c r="G511">
        <v>7.1384093256431495E-16</v>
      </c>
      <c r="H511">
        <v>6.1929684278030674E-16</v>
      </c>
      <c r="I511">
        <v>3.947370529160043E-14</v>
      </c>
      <c r="J511">
        <v>-27141.243737689048</v>
      </c>
      <c r="K511">
        <v>-27141.243737689099</v>
      </c>
      <c r="L511">
        <v>1.8765427182159223E-15</v>
      </c>
      <c r="M511" t="b">
        <v>1</v>
      </c>
    </row>
    <row r="512" spans="2:13" x14ac:dyDescent="0.2">
      <c r="B512">
        <v>500</v>
      </c>
      <c r="C512">
        <v>93.62</v>
      </c>
      <c r="D512">
        <v>93.62</v>
      </c>
      <c r="E512">
        <v>0</v>
      </c>
      <c r="F512">
        <v>6.1279972819242835E-16</v>
      </c>
      <c r="G512">
        <v>1.2870649803145644E-16</v>
      </c>
      <c r="H512">
        <v>1.0393430086056715E-15</v>
      </c>
      <c r="I512">
        <v>0</v>
      </c>
      <c r="J512">
        <v>43082.525278680405</v>
      </c>
      <c r="K512">
        <v>43082.525278680201</v>
      </c>
      <c r="L512">
        <v>4.7287574690509629E-15</v>
      </c>
      <c r="M512" t="b">
        <v>1</v>
      </c>
    </row>
    <row r="513" spans="2:13" x14ac:dyDescent="0.2">
      <c r="B513">
        <v>501</v>
      </c>
      <c r="C513">
        <v>93.35</v>
      </c>
      <c r="D513">
        <v>93.35</v>
      </c>
      <c r="E513">
        <v>0</v>
      </c>
      <c r="F513">
        <v>2.5668056343016671E-16</v>
      </c>
      <c r="G513">
        <v>5.7834736374002811E-16</v>
      </c>
      <c r="H513">
        <v>2.0636597905418241E-15</v>
      </c>
      <c r="I513">
        <v>1.4747030335539664E-15</v>
      </c>
      <c r="J513">
        <v>68419.28852824209</v>
      </c>
      <c r="K513">
        <v>68419.288528242294</v>
      </c>
      <c r="L513">
        <v>2.9776225035289724E-15</v>
      </c>
      <c r="M513" t="b">
        <v>1</v>
      </c>
    </row>
    <row r="514" spans="2:13" x14ac:dyDescent="0.2">
      <c r="B514">
        <v>502</v>
      </c>
      <c r="C514">
        <v>64.81</v>
      </c>
      <c r="D514">
        <v>64.81</v>
      </c>
      <c r="E514">
        <v>0</v>
      </c>
      <c r="F514">
        <v>4.9408282562091056E-16</v>
      </c>
      <c r="G514">
        <v>4.9512275444503975E-16</v>
      </c>
      <c r="H514">
        <v>7.5093540437255361E-16</v>
      </c>
      <c r="I514">
        <v>3.2582357156060695E-15</v>
      </c>
      <c r="J514">
        <v>22963.395342353477</v>
      </c>
      <c r="K514">
        <v>22963.395342353499</v>
      </c>
      <c r="L514">
        <v>9.5055075772227487E-16</v>
      </c>
      <c r="M514" t="b">
        <v>1</v>
      </c>
    </row>
    <row r="515" spans="2:13" x14ac:dyDescent="0.2">
      <c r="B515">
        <v>503</v>
      </c>
      <c r="C515">
        <v>15.25</v>
      </c>
      <c r="D515">
        <v>15.25</v>
      </c>
      <c r="E515">
        <v>0</v>
      </c>
      <c r="F515">
        <v>1.4707277738017768E-16</v>
      </c>
      <c r="G515">
        <v>3.7473195139684648E-16</v>
      </c>
      <c r="H515">
        <v>1.5220829225325168E-15</v>
      </c>
      <c r="I515">
        <v>0</v>
      </c>
      <c r="J515">
        <v>-12183.939864501968</v>
      </c>
      <c r="K515">
        <v>-12183.939864501999</v>
      </c>
      <c r="L515">
        <v>2.5379983982335165E-15</v>
      </c>
      <c r="M515" t="b">
        <v>1</v>
      </c>
    </row>
    <row r="516" spans="2:13" x14ac:dyDescent="0.2">
      <c r="B516">
        <v>504</v>
      </c>
      <c r="C516">
        <v>37.479999999999997</v>
      </c>
      <c r="D516">
        <v>37.479999999999997</v>
      </c>
      <c r="E516">
        <v>0</v>
      </c>
      <c r="F516">
        <v>7.6443862369347092E-15</v>
      </c>
      <c r="G516">
        <v>5.8561914723098233E-15</v>
      </c>
      <c r="H516">
        <v>4.150977867498051E-14</v>
      </c>
      <c r="I516">
        <v>0</v>
      </c>
      <c r="J516">
        <v>-591.75377268145428</v>
      </c>
      <c r="K516">
        <v>-591.75377268149998</v>
      </c>
      <c r="L516">
        <v>7.7231630576672164E-14</v>
      </c>
      <c r="M516" t="b">
        <v>1</v>
      </c>
    </row>
    <row r="517" spans="2:13" x14ac:dyDescent="0.2">
      <c r="B517">
        <v>505</v>
      </c>
      <c r="C517">
        <v>25.43</v>
      </c>
      <c r="D517">
        <v>25.43</v>
      </c>
      <c r="E517">
        <v>0</v>
      </c>
      <c r="F517">
        <v>8.2170974887182659E-16</v>
      </c>
      <c r="G517">
        <v>1.4521952060327569E-15</v>
      </c>
      <c r="H517">
        <v>5.056815746030291E-15</v>
      </c>
      <c r="I517">
        <v>0</v>
      </c>
      <c r="J517">
        <v>667.67667724524654</v>
      </c>
      <c r="K517">
        <v>667.67667724520004</v>
      </c>
      <c r="L517">
        <v>6.9641367165899803E-14</v>
      </c>
      <c r="M517" t="b">
        <v>1</v>
      </c>
    </row>
    <row r="518" spans="2:13" x14ac:dyDescent="0.2">
      <c r="B518">
        <v>506</v>
      </c>
      <c r="C518">
        <v>29.51</v>
      </c>
      <c r="D518">
        <v>29.51</v>
      </c>
      <c r="E518">
        <v>0</v>
      </c>
      <c r="F518">
        <v>5.8434760440723646E-16</v>
      </c>
      <c r="G518">
        <v>2.5635539738608038E-16</v>
      </c>
      <c r="H518">
        <v>1.334999980947303E-16</v>
      </c>
      <c r="I518">
        <v>0</v>
      </c>
      <c r="J518">
        <v>17274.074102443832</v>
      </c>
      <c r="K518">
        <v>17274.074102443999</v>
      </c>
      <c r="L518">
        <v>9.6877565844494052E-15</v>
      </c>
      <c r="M518" t="b">
        <v>1</v>
      </c>
    </row>
    <row r="519" spans="2:13" x14ac:dyDescent="0.2">
      <c r="B519">
        <v>507</v>
      </c>
      <c r="C519">
        <v>32.08</v>
      </c>
      <c r="D519">
        <v>32.08</v>
      </c>
      <c r="E519">
        <v>0</v>
      </c>
      <c r="F519">
        <v>3.4995642801356129E-16</v>
      </c>
      <c r="G519">
        <v>1.8694441386384773E-15</v>
      </c>
      <c r="H519">
        <v>0</v>
      </c>
      <c r="I519">
        <v>0</v>
      </c>
      <c r="J519">
        <v>3715.6461628984307</v>
      </c>
      <c r="K519">
        <v>3715.6461628983998</v>
      </c>
      <c r="L519">
        <v>8.3223263208028746E-15</v>
      </c>
      <c r="M519" t="b">
        <v>1</v>
      </c>
    </row>
    <row r="520" spans="2:13" x14ac:dyDescent="0.2">
      <c r="B520">
        <v>508</v>
      </c>
      <c r="C520">
        <v>20.58</v>
      </c>
      <c r="D520">
        <v>20.58</v>
      </c>
      <c r="E520">
        <v>0</v>
      </c>
      <c r="F520">
        <v>2.8357817511219441E-16</v>
      </c>
      <c r="G520">
        <v>8.528697741038288E-16</v>
      </c>
      <c r="H520">
        <v>1.1317542932569333E-15</v>
      </c>
      <c r="I520">
        <v>0</v>
      </c>
      <c r="J520">
        <v>-12445.219592083467</v>
      </c>
      <c r="K520">
        <v>-12445.2195920835</v>
      </c>
      <c r="L520">
        <v>2.6308743708028049E-15</v>
      </c>
      <c r="M520" t="b">
        <v>1</v>
      </c>
    </row>
    <row r="521" spans="2:13" x14ac:dyDescent="0.2">
      <c r="B521">
        <v>509</v>
      </c>
      <c r="C521">
        <v>19.809999999999999</v>
      </c>
      <c r="D521">
        <v>19.809999999999999</v>
      </c>
      <c r="E521">
        <v>0</v>
      </c>
      <c r="F521">
        <v>1.2838515162111581E-15</v>
      </c>
      <c r="G521">
        <v>0</v>
      </c>
      <c r="H521">
        <v>2.1465660889974016E-16</v>
      </c>
      <c r="I521">
        <v>0</v>
      </c>
      <c r="J521">
        <v>-9259.8624162433116</v>
      </c>
      <c r="K521">
        <v>-9259.8624162436008</v>
      </c>
      <c r="L521">
        <v>3.1233651447827585E-14</v>
      </c>
      <c r="M521" t="b">
        <v>1</v>
      </c>
    </row>
    <row r="522" spans="2:13" x14ac:dyDescent="0.2">
      <c r="B522">
        <v>510</v>
      </c>
      <c r="C522">
        <v>21.35</v>
      </c>
      <c r="D522">
        <v>21.35</v>
      </c>
      <c r="E522">
        <v>0</v>
      </c>
      <c r="F522">
        <v>6.3092506957646914E-16</v>
      </c>
      <c r="G522">
        <v>5.1612350678999605E-16</v>
      </c>
      <c r="H522">
        <v>2.4865367939379946E-15</v>
      </c>
      <c r="I522">
        <v>0</v>
      </c>
      <c r="J522">
        <v>1476.7316917589524</v>
      </c>
      <c r="K522">
        <v>1476.7316917589999</v>
      </c>
      <c r="L522">
        <v>3.2179913543421714E-14</v>
      </c>
      <c r="M522" t="b">
        <v>1</v>
      </c>
    </row>
    <row r="523" spans="2:13" x14ac:dyDescent="0.2">
      <c r="B523">
        <v>511</v>
      </c>
      <c r="C523">
        <v>6.51</v>
      </c>
      <c r="D523">
        <v>6.51</v>
      </c>
      <c r="E523">
        <v>0</v>
      </c>
      <c r="F523">
        <v>1.0866667331652345E-15</v>
      </c>
      <c r="G523">
        <v>1.0447831485452131E-15</v>
      </c>
      <c r="H523">
        <v>1.8375599525626389E-15</v>
      </c>
      <c r="I523">
        <v>0</v>
      </c>
      <c r="J523">
        <v>-28447.376353683849</v>
      </c>
      <c r="K523">
        <v>-28447.376353683801</v>
      </c>
      <c r="L523">
        <v>1.662498639740742E-15</v>
      </c>
      <c r="M523" t="b">
        <v>1</v>
      </c>
    </row>
    <row r="524" spans="2:13" x14ac:dyDescent="0.2">
      <c r="B524">
        <v>512</v>
      </c>
      <c r="C524">
        <v>24</v>
      </c>
      <c r="D524">
        <v>24</v>
      </c>
      <c r="E524">
        <v>0</v>
      </c>
      <c r="F524">
        <v>0</v>
      </c>
      <c r="G524">
        <v>6.8076461214313954E-16</v>
      </c>
      <c r="H524">
        <v>3.3271675571087455E-15</v>
      </c>
      <c r="I524">
        <v>0</v>
      </c>
      <c r="J524">
        <v>-5738.1752440040182</v>
      </c>
      <c r="K524">
        <v>-5738.175244004</v>
      </c>
      <c r="L524">
        <v>3.1699788281066803E-15</v>
      </c>
      <c r="M524" t="b">
        <v>1</v>
      </c>
    </row>
    <row r="525" spans="2:13" x14ac:dyDescent="0.2">
      <c r="B525">
        <v>513</v>
      </c>
      <c r="C525">
        <v>7.78</v>
      </c>
      <c r="D525">
        <v>7.78</v>
      </c>
      <c r="E525">
        <v>0</v>
      </c>
      <c r="F525">
        <v>1.2266213899471072E-15</v>
      </c>
      <c r="G525">
        <v>3.4853459299764958E-16</v>
      </c>
      <c r="H525">
        <v>2.5767286460359279E-16</v>
      </c>
      <c r="I525">
        <v>0</v>
      </c>
      <c r="J525">
        <v>-18029.029477658365</v>
      </c>
      <c r="K525">
        <v>-18029.029477658401</v>
      </c>
      <c r="L525">
        <v>2.0178450601569549E-15</v>
      </c>
      <c r="M525" t="b">
        <v>1</v>
      </c>
    </row>
    <row r="526" spans="2:13" x14ac:dyDescent="0.2">
      <c r="B526">
        <v>514</v>
      </c>
      <c r="C526">
        <v>55.17</v>
      </c>
      <c r="D526">
        <v>55.17</v>
      </c>
      <c r="E526">
        <v>0</v>
      </c>
      <c r="F526">
        <v>7.6149926878770073E-16</v>
      </c>
      <c r="G526">
        <v>8.1582617070198334E-16</v>
      </c>
      <c r="H526">
        <v>1.9455598612224825E-16</v>
      </c>
      <c r="I526">
        <v>0</v>
      </c>
      <c r="J526">
        <v>118801.91157394595</v>
      </c>
      <c r="K526">
        <v>118801.91157394589</v>
      </c>
      <c r="L526">
        <v>4.8995559197915092E-16</v>
      </c>
      <c r="M526" t="b">
        <v>1</v>
      </c>
    </row>
    <row r="527" spans="2:13" x14ac:dyDescent="0.2">
      <c r="B527">
        <v>515</v>
      </c>
      <c r="C527">
        <v>76.540000000000006</v>
      </c>
      <c r="D527">
        <v>76.540000000000006</v>
      </c>
      <c r="E527">
        <v>0</v>
      </c>
      <c r="F527">
        <v>0</v>
      </c>
      <c r="G527">
        <v>1.8907684873749817E-16</v>
      </c>
      <c r="H527">
        <v>1.0900005896502213E-15</v>
      </c>
      <c r="I527">
        <v>0</v>
      </c>
      <c r="J527">
        <v>11709.856242812566</v>
      </c>
      <c r="K527">
        <v>11709.856242812701</v>
      </c>
      <c r="L527">
        <v>1.1495035726421633E-14</v>
      </c>
      <c r="M527" t="b">
        <v>1</v>
      </c>
    </row>
    <row r="528" spans="2:13" x14ac:dyDescent="0.2">
      <c r="B528">
        <v>516</v>
      </c>
      <c r="C528">
        <v>122.97</v>
      </c>
      <c r="D528">
        <v>122.97</v>
      </c>
      <c r="E528">
        <v>0</v>
      </c>
      <c r="F528">
        <v>9.2916206295087929E-16</v>
      </c>
      <c r="G528">
        <v>4.190398242462426E-16</v>
      </c>
      <c r="H528">
        <v>1.6647573895499422E-15</v>
      </c>
      <c r="I528">
        <v>2.6189704784499443E-15</v>
      </c>
      <c r="J528">
        <v>240778.40217955725</v>
      </c>
      <c r="K528">
        <v>240778.40217955859</v>
      </c>
      <c r="L528">
        <v>5.5602005366385341E-15</v>
      </c>
      <c r="M528" t="b">
        <v>1</v>
      </c>
    </row>
    <row r="529" spans="2:13" x14ac:dyDescent="0.2">
      <c r="B529">
        <v>517</v>
      </c>
      <c r="C529">
        <v>82.72</v>
      </c>
      <c r="D529">
        <v>82.72</v>
      </c>
      <c r="E529">
        <v>0</v>
      </c>
      <c r="F529">
        <v>2.0865081945745736E-16</v>
      </c>
      <c r="G529">
        <v>3.4015187019791793E-16</v>
      </c>
      <c r="H529">
        <v>3.6272241459549594E-15</v>
      </c>
      <c r="I529">
        <v>0</v>
      </c>
      <c r="J529">
        <v>2618.6921089756706</v>
      </c>
      <c r="K529">
        <v>2618.6921089757002</v>
      </c>
      <c r="L529">
        <v>1.1287534607946708E-14</v>
      </c>
      <c r="M529" t="b">
        <v>1</v>
      </c>
    </row>
    <row r="530" spans="2:13" x14ac:dyDescent="0.2">
      <c r="B530">
        <v>518</v>
      </c>
      <c r="C530">
        <v>221.87</v>
      </c>
      <c r="D530">
        <v>221.87</v>
      </c>
      <c r="E530">
        <v>0</v>
      </c>
      <c r="F530">
        <v>1.9420245042402606E-16</v>
      </c>
      <c r="G530">
        <v>9.7373865628966389E-16</v>
      </c>
      <c r="H530">
        <v>6.3124714221111359E-16</v>
      </c>
      <c r="I530">
        <v>1.22534895662224E-16</v>
      </c>
      <c r="J530">
        <v>607033.43463540717</v>
      </c>
      <c r="K530">
        <v>607033.43463540508</v>
      </c>
      <c r="L530">
        <v>3.4519940308451149E-15</v>
      </c>
      <c r="M530" t="b">
        <v>1</v>
      </c>
    </row>
    <row r="531" spans="2:13" x14ac:dyDescent="0.2">
      <c r="B531">
        <v>519</v>
      </c>
      <c r="C531">
        <v>22.27</v>
      </c>
      <c r="D531">
        <v>22.27</v>
      </c>
      <c r="E531">
        <v>0</v>
      </c>
      <c r="F531">
        <v>5.3285626533332121E-15</v>
      </c>
      <c r="G531">
        <v>6.5265321378811448E-16</v>
      </c>
      <c r="H531">
        <v>1.3555786028337678E-14</v>
      </c>
      <c r="I531">
        <v>0</v>
      </c>
      <c r="J531">
        <v>-4268.7713929841821</v>
      </c>
      <c r="K531">
        <v>-4268.7713929842002</v>
      </c>
      <c r="L531">
        <v>4.2611544074142672E-15</v>
      </c>
      <c r="M531" t="b">
        <v>1</v>
      </c>
    </row>
    <row r="532" spans="2:13" x14ac:dyDescent="0.2">
      <c r="B532">
        <v>520</v>
      </c>
      <c r="C532">
        <v>73.349999999999994</v>
      </c>
      <c r="D532">
        <v>73.349999999999994</v>
      </c>
      <c r="E532">
        <v>0</v>
      </c>
      <c r="F532">
        <v>0</v>
      </c>
      <c r="G532">
        <v>3.4131260395165518E-16</v>
      </c>
      <c r="H532">
        <v>5.0090427910463776E-15</v>
      </c>
      <c r="I532">
        <v>0</v>
      </c>
      <c r="J532">
        <v>-2284.5926971402405</v>
      </c>
      <c r="K532">
        <v>-2284.5926971402</v>
      </c>
      <c r="L532">
        <v>1.7715417842120329E-14</v>
      </c>
      <c r="M532" t="b">
        <v>1</v>
      </c>
    </row>
    <row r="533" spans="2:13" x14ac:dyDescent="0.2">
      <c r="B533">
        <v>521</v>
      </c>
      <c r="C533">
        <v>268.26</v>
      </c>
      <c r="D533">
        <v>268.26</v>
      </c>
      <c r="E533">
        <v>0</v>
      </c>
      <c r="F533">
        <v>3.9436999186999452E-15</v>
      </c>
      <c r="G533">
        <v>2.174555753384526E-15</v>
      </c>
      <c r="H533">
        <v>7.2100953464118048E-15</v>
      </c>
      <c r="I533">
        <v>0</v>
      </c>
      <c r="J533">
        <v>-1439.8682514475142</v>
      </c>
      <c r="K533">
        <v>-1439.8682514474999</v>
      </c>
      <c r="L533">
        <v>9.9485085100828871E-15</v>
      </c>
      <c r="M533" t="b">
        <v>1</v>
      </c>
    </row>
    <row r="534" spans="2:13" x14ac:dyDescent="0.2">
      <c r="B534">
        <v>522</v>
      </c>
      <c r="C534">
        <v>8.67</v>
      </c>
      <c r="D534">
        <v>8.67</v>
      </c>
      <c r="E534">
        <v>0</v>
      </c>
      <c r="F534">
        <v>6.1298980524965807E-16</v>
      </c>
      <c r="G534">
        <v>7.4366744606537409E-16</v>
      </c>
      <c r="H534">
        <v>6.0734847622478098E-16</v>
      </c>
      <c r="I534">
        <v>0</v>
      </c>
      <c r="J534">
        <v>-12755.468471265929</v>
      </c>
      <c r="K534">
        <v>-12755.468471266</v>
      </c>
      <c r="L534">
        <v>5.5615822263286456E-15</v>
      </c>
      <c r="M534" t="b">
        <v>1</v>
      </c>
    </row>
    <row r="535" spans="2:13" x14ac:dyDescent="0.2">
      <c r="B535">
        <v>523</v>
      </c>
      <c r="C535">
        <v>155.02000000000001</v>
      </c>
      <c r="D535">
        <v>155.02000000000001</v>
      </c>
      <c r="E535">
        <v>0</v>
      </c>
      <c r="F535">
        <v>1.4751642186378122E-16</v>
      </c>
      <c r="G535">
        <v>1.4665712131858682E-16</v>
      </c>
      <c r="H535">
        <v>9.5712001902682673E-16</v>
      </c>
      <c r="I535">
        <v>0</v>
      </c>
      <c r="J535">
        <v>-7807.6708379000929</v>
      </c>
      <c r="K535">
        <v>-7807.6708379001002</v>
      </c>
      <c r="L535">
        <v>9.3189861166589858E-16</v>
      </c>
      <c r="M535" t="b">
        <v>1</v>
      </c>
    </row>
    <row r="536" spans="2:13" x14ac:dyDescent="0.2">
      <c r="B536">
        <v>524</v>
      </c>
      <c r="C536">
        <v>138.16999999999999</v>
      </c>
      <c r="D536">
        <v>138.16999999999999</v>
      </c>
      <c r="E536">
        <v>0</v>
      </c>
      <c r="F536">
        <v>1.5619152965492431E-16</v>
      </c>
      <c r="G536">
        <v>5.5265178654970649E-16</v>
      </c>
      <c r="H536">
        <v>2.3444152257239046E-14</v>
      </c>
      <c r="I536">
        <v>0</v>
      </c>
      <c r="J536">
        <v>5350.9135812739114</v>
      </c>
      <c r="K536">
        <v>5350.9135812738996</v>
      </c>
      <c r="L536">
        <v>2.2096098065245235E-15</v>
      </c>
      <c r="M536" t="b">
        <v>1</v>
      </c>
    </row>
    <row r="537" spans="2:13" x14ac:dyDescent="0.2">
      <c r="B537">
        <v>525</v>
      </c>
      <c r="C537">
        <v>12.37</v>
      </c>
      <c r="D537">
        <v>12.37</v>
      </c>
      <c r="E537">
        <v>0</v>
      </c>
      <c r="F537">
        <v>2.3524621214790226E-16</v>
      </c>
      <c r="G537">
        <v>3.5328618453909304E-16</v>
      </c>
      <c r="H537">
        <v>5.7316466309978424E-16</v>
      </c>
      <c r="I537">
        <v>5.5736057190302857E-16</v>
      </c>
      <c r="J537">
        <v>-44620.738765833143</v>
      </c>
      <c r="K537">
        <v>-44620.738765833099</v>
      </c>
      <c r="L537">
        <v>9.7837344007689415E-16</v>
      </c>
      <c r="M537" t="b">
        <v>1</v>
      </c>
    </row>
    <row r="538" spans="2:13" x14ac:dyDescent="0.2">
      <c r="B538">
        <v>526</v>
      </c>
      <c r="C538">
        <v>5.99</v>
      </c>
      <c r="D538">
        <v>5.99</v>
      </c>
      <c r="E538">
        <v>0</v>
      </c>
      <c r="F538">
        <v>2.6564348446768561E-16</v>
      </c>
      <c r="G538">
        <v>0</v>
      </c>
      <c r="H538">
        <v>8.8911617813877838E-16</v>
      </c>
      <c r="I538">
        <v>0</v>
      </c>
      <c r="J538">
        <v>-36814.952314962567</v>
      </c>
      <c r="K538">
        <v>-36814.952314962502</v>
      </c>
      <c r="L538">
        <v>1.7787234373528356E-15</v>
      </c>
      <c r="M538" t="b">
        <v>1</v>
      </c>
    </row>
    <row r="539" spans="2:13" x14ac:dyDescent="0.2">
      <c r="B539">
        <v>527</v>
      </c>
      <c r="C539">
        <v>4.29</v>
      </c>
      <c r="D539">
        <v>4.29</v>
      </c>
      <c r="E539">
        <v>0</v>
      </c>
      <c r="F539">
        <v>4.1180929161364809E-14</v>
      </c>
      <c r="G539">
        <v>7.7790815933094656E-14</v>
      </c>
      <c r="H539">
        <v>1.3173343480076042E-13</v>
      </c>
      <c r="I539">
        <v>0</v>
      </c>
      <c r="J539">
        <v>-183.81243480490664</v>
      </c>
      <c r="K539">
        <v>-183.81243480489999</v>
      </c>
      <c r="L539">
        <v>3.6181882981821242E-14</v>
      </c>
      <c r="M539" t="b">
        <v>1</v>
      </c>
    </row>
    <row r="540" spans="2:13" x14ac:dyDescent="0.2">
      <c r="B540">
        <v>528</v>
      </c>
      <c r="C540">
        <v>19.66</v>
      </c>
      <c r="D540">
        <v>19.66</v>
      </c>
      <c r="E540">
        <v>0</v>
      </c>
      <c r="F540">
        <v>8.1551305758854091E-16</v>
      </c>
      <c r="G540">
        <v>4.4173990436562727E-16</v>
      </c>
      <c r="H540">
        <v>8.8773466406945926E-16</v>
      </c>
      <c r="I540">
        <v>0</v>
      </c>
      <c r="J540">
        <v>-2506.8734946167315</v>
      </c>
      <c r="K540">
        <v>-2506.8734946168001</v>
      </c>
      <c r="L540">
        <v>2.739143005473137E-14</v>
      </c>
      <c r="M540" t="b">
        <v>1</v>
      </c>
    </row>
    <row r="541" spans="2:13" x14ac:dyDescent="0.2">
      <c r="B541">
        <v>529</v>
      </c>
      <c r="C541">
        <v>9.92</v>
      </c>
      <c r="D541">
        <v>9.92</v>
      </c>
      <c r="E541">
        <v>0</v>
      </c>
      <c r="F541">
        <v>9.4872809685627676E-16</v>
      </c>
      <c r="G541">
        <v>1.9307760017823436E-16</v>
      </c>
      <c r="H541">
        <v>8.8205220786502596E-16</v>
      </c>
      <c r="I541">
        <v>0</v>
      </c>
      <c r="J541">
        <v>-16415.777284594973</v>
      </c>
      <c r="K541">
        <v>-16415.777284594998</v>
      </c>
      <c r="L541">
        <v>1.5513034325544744E-15</v>
      </c>
      <c r="M541" t="b">
        <v>1</v>
      </c>
    </row>
    <row r="542" spans="2:13" x14ac:dyDescent="0.2">
      <c r="B542">
        <v>530</v>
      </c>
      <c r="C542">
        <v>135.49</v>
      </c>
      <c r="D542">
        <v>135.49</v>
      </c>
      <c r="E542">
        <v>0</v>
      </c>
      <c r="F542">
        <v>2.5042098616449971E-16</v>
      </c>
      <c r="G542">
        <v>6.1654692412976217E-16</v>
      </c>
      <c r="H542">
        <v>2.2348859330086711E-14</v>
      </c>
      <c r="I542">
        <v>0</v>
      </c>
      <c r="J542">
        <v>-3052.75493511983</v>
      </c>
      <c r="K542">
        <v>-3052.7549351197999</v>
      </c>
      <c r="L542">
        <v>9.8315540540855156E-15</v>
      </c>
      <c r="M542" t="b">
        <v>1</v>
      </c>
    </row>
    <row r="543" spans="2:13" x14ac:dyDescent="0.2">
      <c r="B543">
        <v>531</v>
      </c>
      <c r="C543">
        <v>10.4</v>
      </c>
      <c r="D543">
        <v>10.4</v>
      </c>
      <c r="E543">
        <v>0</v>
      </c>
      <c r="F543">
        <v>1.2445489061830232E-15</v>
      </c>
      <c r="G543">
        <v>2.5834064150848488E-16</v>
      </c>
      <c r="H543">
        <v>1.4338040555211002E-15</v>
      </c>
      <c r="I543">
        <v>0</v>
      </c>
      <c r="J543">
        <v>-10847.675356991629</v>
      </c>
      <c r="K543">
        <v>-10847.6753569916</v>
      </c>
      <c r="L543">
        <v>2.6829555180203241E-15</v>
      </c>
      <c r="M543" t="b">
        <v>1</v>
      </c>
    </row>
    <row r="544" spans="2:13" x14ac:dyDescent="0.2">
      <c r="B544">
        <v>532</v>
      </c>
      <c r="C544">
        <v>102.19</v>
      </c>
      <c r="D544">
        <v>102.19</v>
      </c>
      <c r="E544">
        <v>0</v>
      </c>
      <c r="F544">
        <v>1.9427086134928356E-16</v>
      </c>
      <c r="G544">
        <v>1.4588010259121988E-16</v>
      </c>
      <c r="H544">
        <v>1.6288244748423008E-16</v>
      </c>
      <c r="I544">
        <v>6.1475453860034643E-16</v>
      </c>
      <c r="J544">
        <v>108219.84966492502</v>
      </c>
      <c r="K544">
        <v>108219.8496649251</v>
      </c>
      <c r="L544">
        <v>8.067973818161701E-16</v>
      </c>
      <c r="M544" t="b">
        <v>1</v>
      </c>
    </row>
    <row r="545" spans="2:13" x14ac:dyDescent="0.2">
      <c r="B545">
        <v>533</v>
      </c>
      <c r="C545">
        <v>132.83000000000001</v>
      </c>
      <c r="D545">
        <v>132.83000000000001</v>
      </c>
      <c r="E545">
        <v>0</v>
      </c>
      <c r="F545">
        <v>2.9642997448598935E-16</v>
      </c>
      <c r="G545">
        <v>1.4270629549027948E-16</v>
      </c>
      <c r="H545">
        <v>4.6488318379954499E-15</v>
      </c>
      <c r="I545">
        <v>0</v>
      </c>
      <c r="J545">
        <v>-7507.0977958798758</v>
      </c>
      <c r="K545">
        <v>-7507.0977958799003</v>
      </c>
      <c r="L545">
        <v>3.2710852603180767E-15</v>
      </c>
      <c r="M545" t="b">
        <v>1</v>
      </c>
    </row>
    <row r="546" spans="2:13" x14ac:dyDescent="0.2">
      <c r="B546">
        <v>534</v>
      </c>
      <c r="C546">
        <v>331.5</v>
      </c>
      <c r="D546">
        <v>331.5</v>
      </c>
      <c r="E546">
        <v>0</v>
      </c>
      <c r="F546">
        <v>0</v>
      </c>
      <c r="G546">
        <v>6.247024305489215E-16</v>
      </c>
      <c r="H546">
        <v>0</v>
      </c>
      <c r="I546">
        <v>0</v>
      </c>
      <c r="J546">
        <v>-6589.1937145501834</v>
      </c>
      <c r="K546">
        <v>-6589.1937145501997</v>
      </c>
      <c r="L546">
        <v>2.4845080204217733E-15</v>
      </c>
      <c r="M546" t="b">
        <v>1</v>
      </c>
    </row>
    <row r="547" spans="2:13" x14ac:dyDescent="0.2">
      <c r="B547">
        <v>535</v>
      </c>
      <c r="C547">
        <v>51.87</v>
      </c>
      <c r="D547">
        <v>51.87</v>
      </c>
      <c r="E547">
        <v>0</v>
      </c>
      <c r="F547">
        <v>1.848531797435676E-16</v>
      </c>
      <c r="G547">
        <v>4.1051324739450144E-16</v>
      </c>
      <c r="H547">
        <v>1.41835522285134E-15</v>
      </c>
      <c r="I547">
        <v>0</v>
      </c>
      <c r="J547">
        <v>130.49002797593312</v>
      </c>
      <c r="K547">
        <v>130.49002797590001</v>
      </c>
      <c r="L547">
        <v>2.53745761266416E-13</v>
      </c>
      <c r="M547" t="b">
        <v>1</v>
      </c>
    </row>
    <row r="548" spans="2:13" x14ac:dyDescent="0.2">
      <c r="B548">
        <v>536</v>
      </c>
      <c r="C548">
        <v>5.69</v>
      </c>
      <c r="D548">
        <v>5.69</v>
      </c>
      <c r="E548">
        <v>0</v>
      </c>
      <c r="F548">
        <v>3.2795447445525163E-15</v>
      </c>
      <c r="G548">
        <v>5.2230314653093186E-16</v>
      </c>
      <c r="H548">
        <v>9.8143697816527892E-16</v>
      </c>
      <c r="I548">
        <v>0</v>
      </c>
      <c r="J548">
        <v>-12483.464061178945</v>
      </c>
      <c r="K548">
        <v>-12483.4640611789</v>
      </c>
      <c r="L548">
        <v>3.6427977735814391E-15</v>
      </c>
      <c r="M548" t="b">
        <v>1</v>
      </c>
    </row>
    <row r="549" spans="2:13" x14ac:dyDescent="0.2">
      <c r="B549">
        <v>537</v>
      </c>
      <c r="C549">
        <v>98.86</v>
      </c>
      <c r="D549">
        <v>98.86</v>
      </c>
      <c r="E549">
        <v>0</v>
      </c>
      <c r="F549">
        <v>6.3067560951906792E-16</v>
      </c>
      <c r="G549">
        <v>8.7813287273050507E-16</v>
      </c>
      <c r="H549">
        <v>7.4665953098615164E-16</v>
      </c>
      <c r="I549">
        <v>0</v>
      </c>
      <c r="J549">
        <v>78789.451242922049</v>
      </c>
      <c r="K549">
        <v>78789.451242922194</v>
      </c>
      <c r="L549">
        <v>1.8469369945858174E-15</v>
      </c>
      <c r="M549" t="b">
        <v>1</v>
      </c>
    </row>
    <row r="550" spans="2:13" x14ac:dyDescent="0.2">
      <c r="B550">
        <v>538</v>
      </c>
      <c r="C550">
        <v>27.46</v>
      </c>
      <c r="D550">
        <v>27.46</v>
      </c>
      <c r="E550">
        <v>0</v>
      </c>
      <c r="F550">
        <v>2.7543757222970306E-16</v>
      </c>
      <c r="G550">
        <v>2.0679143468327468E-16</v>
      </c>
      <c r="H550">
        <v>4.2989971595684701E-16</v>
      </c>
      <c r="I550">
        <v>7.8276291744794385E-16</v>
      </c>
      <c r="J550">
        <v>-24996.847642938563</v>
      </c>
      <c r="K550">
        <v>-24996.847642938501</v>
      </c>
      <c r="L550">
        <v>2.4741375634231318E-15</v>
      </c>
      <c r="M550" t="b">
        <v>1</v>
      </c>
    </row>
    <row r="551" spans="2:13" x14ac:dyDescent="0.2">
      <c r="B551">
        <v>539</v>
      </c>
      <c r="C551">
        <v>421.06</v>
      </c>
      <c r="D551">
        <v>421.06</v>
      </c>
      <c r="E551">
        <v>0</v>
      </c>
      <c r="F551">
        <v>3.9190880776635347E-16</v>
      </c>
      <c r="G551">
        <v>8.6425259877983188E-16</v>
      </c>
      <c r="H551">
        <v>7.1028071677095146E-16</v>
      </c>
      <c r="I551">
        <v>1.1424429628768359E-16</v>
      </c>
      <c r="J551">
        <v>1203724.1366794589</v>
      </c>
      <c r="K551">
        <v>1203724.136679464</v>
      </c>
      <c r="L551">
        <v>4.2553555289795822E-15</v>
      </c>
      <c r="M551" t="b">
        <v>1</v>
      </c>
    </row>
    <row r="552" spans="2:13" x14ac:dyDescent="0.2">
      <c r="B552">
        <v>540</v>
      </c>
      <c r="C552">
        <v>373.04</v>
      </c>
      <c r="D552">
        <v>373.04</v>
      </c>
      <c r="E552">
        <v>0</v>
      </c>
      <c r="F552">
        <v>7.0122174266682817E-16</v>
      </c>
      <c r="G552">
        <v>1.3168307456673414E-15</v>
      </c>
      <c r="H552">
        <v>1.3344498771066808E-16</v>
      </c>
      <c r="I552">
        <v>1.353524142322324E-16</v>
      </c>
      <c r="J552">
        <v>618625.19599791779</v>
      </c>
      <c r="K552">
        <v>618625.19599791779</v>
      </c>
      <c r="L552">
        <v>0</v>
      </c>
      <c r="M552" t="b">
        <v>1</v>
      </c>
    </row>
    <row r="553" spans="2:13" x14ac:dyDescent="0.2">
      <c r="B553">
        <v>541</v>
      </c>
      <c r="C553">
        <v>489.27</v>
      </c>
      <c r="D553">
        <v>489.27</v>
      </c>
      <c r="E553">
        <v>0</v>
      </c>
      <c r="F553">
        <v>5.6992677830361513E-16</v>
      </c>
      <c r="G553">
        <v>3.364698521142941E-16</v>
      </c>
      <c r="H553">
        <v>1.1570381690257813E-15</v>
      </c>
      <c r="I553">
        <v>0</v>
      </c>
      <c r="J553">
        <v>-110630.30734482444</v>
      </c>
      <c r="K553">
        <v>-110630.3073448286</v>
      </c>
      <c r="L553">
        <v>3.7619417817765513E-14</v>
      </c>
      <c r="M553" t="b">
        <v>1</v>
      </c>
    </row>
    <row r="554" spans="2:13" x14ac:dyDescent="0.2">
      <c r="B554">
        <v>542</v>
      </c>
      <c r="C554">
        <v>3.48</v>
      </c>
      <c r="D554">
        <v>3.48</v>
      </c>
      <c r="E554">
        <v>0</v>
      </c>
      <c r="F554">
        <v>1.6815195630524125E-15</v>
      </c>
      <c r="G554">
        <v>5.2189541127665685E-15</v>
      </c>
      <c r="H554">
        <v>4.8582900559329324E-15</v>
      </c>
      <c r="I554">
        <v>0</v>
      </c>
      <c r="J554">
        <v>-4571.6744466427444</v>
      </c>
      <c r="K554">
        <v>-4571.6744466426999</v>
      </c>
      <c r="L554">
        <v>9.7481220299054439E-15</v>
      </c>
      <c r="M554" t="b">
        <v>1</v>
      </c>
    </row>
    <row r="555" spans="2:13" x14ac:dyDescent="0.2">
      <c r="B555">
        <v>543</v>
      </c>
      <c r="C555">
        <v>20.29</v>
      </c>
      <c r="D555">
        <v>20.29</v>
      </c>
      <c r="E555">
        <v>0</v>
      </c>
      <c r="F555">
        <v>2.1260791210933609E-16</v>
      </c>
      <c r="G555">
        <v>1.239967955819579E-15</v>
      </c>
      <c r="H555">
        <v>5.9407414300658029E-16</v>
      </c>
      <c r="I555">
        <v>5.0464796480973006E-15</v>
      </c>
      <c r="J555">
        <v>5313.5799767422905</v>
      </c>
      <c r="K555">
        <v>5313.5799767423996</v>
      </c>
      <c r="L555">
        <v>2.0539704811154745E-14</v>
      </c>
      <c r="M555" t="b">
        <v>1</v>
      </c>
    </row>
    <row r="556" spans="2:13" x14ac:dyDescent="0.2">
      <c r="B556">
        <v>544</v>
      </c>
      <c r="C556">
        <v>108.31</v>
      </c>
      <c r="D556">
        <v>108.31</v>
      </c>
      <c r="E556">
        <v>0</v>
      </c>
      <c r="F556">
        <v>3.1547218214784133E-16</v>
      </c>
      <c r="G556">
        <v>5.6889963962516091E-16</v>
      </c>
      <c r="H556">
        <v>6.2114149653993754E-16</v>
      </c>
      <c r="I556">
        <v>0</v>
      </c>
      <c r="J556">
        <v>88999.718332891658</v>
      </c>
      <c r="K556">
        <v>88999.718332891804</v>
      </c>
      <c r="L556">
        <v>1.6350518294830234E-15</v>
      </c>
      <c r="M556" t="b">
        <v>1</v>
      </c>
    </row>
    <row r="557" spans="2:13" x14ac:dyDescent="0.2">
      <c r="B557">
        <v>545</v>
      </c>
      <c r="C557">
        <v>7.23</v>
      </c>
      <c r="D557">
        <v>7.23</v>
      </c>
      <c r="E557">
        <v>0</v>
      </c>
      <c r="F557">
        <v>4.8162774675974881E-16</v>
      </c>
      <c r="G557">
        <v>8.4286055430721067E-16</v>
      </c>
      <c r="H557">
        <v>6.146553131961004E-16</v>
      </c>
      <c r="I557">
        <v>6.71462071709821E-15</v>
      </c>
      <c r="J557">
        <v>-71663.633543525386</v>
      </c>
      <c r="K557">
        <v>-71663.6335435254</v>
      </c>
      <c r="L557">
        <v>2.0305857390734516E-16</v>
      </c>
      <c r="M557" t="b">
        <v>1</v>
      </c>
    </row>
    <row r="558" spans="2:13" x14ac:dyDescent="0.2">
      <c r="B558">
        <v>546</v>
      </c>
      <c r="C558">
        <v>35.92</v>
      </c>
      <c r="D558">
        <v>35.92</v>
      </c>
      <c r="E558">
        <v>0</v>
      </c>
      <c r="F558">
        <v>1.3064312299098616E-16</v>
      </c>
      <c r="G558">
        <v>3.0400179640131559E-15</v>
      </c>
      <c r="H558">
        <v>9.4349574995727745E-15</v>
      </c>
      <c r="I558">
        <v>8.0166056378138983E-15</v>
      </c>
      <c r="J558">
        <v>3062.5861113507949</v>
      </c>
      <c r="K558">
        <v>3062.5861113507999</v>
      </c>
      <c r="L558">
        <v>1.6333323138936329E-15</v>
      </c>
      <c r="M558" t="b">
        <v>1</v>
      </c>
    </row>
    <row r="559" spans="2:13" x14ac:dyDescent="0.2">
      <c r="B559">
        <v>547</v>
      </c>
      <c r="C559">
        <v>69</v>
      </c>
      <c r="D559">
        <v>69</v>
      </c>
      <c r="E559">
        <v>0</v>
      </c>
      <c r="F559">
        <v>6.1794602017161071E-16</v>
      </c>
      <c r="G559">
        <v>8.013179624664918E-16</v>
      </c>
      <c r="H559">
        <v>1.7028186358293429E-16</v>
      </c>
      <c r="I559">
        <v>0</v>
      </c>
      <c r="J559">
        <v>-58675.860664344866</v>
      </c>
      <c r="K559">
        <v>-58675.860664344698</v>
      </c>
      <c r="L559">
        <v>2.8520591471768532E-15</v>
      </c>
      <c r="M559" t="b">
        <v>1</v>
      </c>
    </row>
    <row r="560" spans="2:13" x14ac:dyDescent="0.2">
      <c r="B560">
        <v>548</v>
      </c>
      <c r="C560">
        <v>109.08</v>
      </c>
      <c r="D560">
        <v>109.08</v>
      </c>
      <c r="E560">
        <v>0</v>
      </c>
      <c r="F560">
        <v>3.535406005450641E-16</v>
      </c>
      <c r="G560">
        <v>8.6082261947162755E-16</v>
      </c>
      <c r="H560">
        <v>4.6938506791550775E-16</v>
      </c>
      <c r="I560">
        <v>0</v>
      </c>
      <c r="J560">
        <v>-24310.11128855835</v>
      </c>
      <c r="K560">
        <v>-24310.111288558201</v>
      </c>
      <c r="L560">
        <v>6.1356005046740589E-15</v>
      </c>
      <c r="M560" t="b">
        <v>1</v>
      </c>
    </row>
    <row r="561" spans="2:13" x14ac:dyDescent="0.2">
      <c r="B561">
        <v>549</v>
      </c>
      <c r="C561">
        <v>32.409999999999997</v>
      </c>
      <c r="D561">
        <v>32.409999999999997</v>
      </c>
      <c r="E561">
        <v>0</v>
      </c>
      <c r="F561">
        <v>3.4534135756421274E-16</v>
      </c>
      <c r="G561">
        <v>7.194995164755976E-16</v>
      </c>
      <c r="H561">
        <v>2.9175489715346315E-15</v>
      </c>
      <c r="I561">
        <v>0</v>
      </c>
      <c r="J561">
        <v>-14887.875243612711</v>
      </c>
      <c r="K561">
        <v>-14887.8752436127</v>
      </c>
      <c r="L561">
        <v>7.3307548879129085E-16</v>
      </c>
      <c r="M561" t="b">
        <v>1</v>
      </c>
    </row>
    <row r="562" spans="2:13" x14ac:dyDescent="0.2">
      <c r="B562">
        <v>550</v>
      </c>
      <c r="C562">
        <v>48.62</v>
      </c>
      <c r="D562">
        <v>48.62</v>
      </c>
      <c r="E562">
        <v>0</v>
      </c>
      <c r="F562">
        <v>1.7938211326662652E-16</v>
      </c>
      <c r="G562">
        <v>0</v>
      </c>
      <c r="H562">
        <v>2.8856649713478187E-16</v>
      </c>
      <c r="I562">
        <v>2.8554213362017461E-16</v>
      </c>
      <c r="J562">
        <v>64723.609773521617</v>
      </c>
      <c r="K562">
        <v>64723.609773521501</v>
      </c>
      <c r="L562">
        <v>1.7986531071782161E-15</v>
      </c>
      <c r="M562" t="b">
        <v>1</v>
      </c>
    </row>
    <row r="563" spans="2:13" x14ac:dyDescent="0.2">
      <c r="B563">
        <v>551</v>
      </c>
      <c r="C563">
        <v>1.98</v>
      </c>
      <c r="D563">
        <v>1.98</v>
      </c>
      <c r="E563">
        <v>0</v>
      </c>
      <c r="F563">
        <v>2.9925728506829189E-16</v>
      </c>
      <c r="G563">
        <v>6.5014309815899486E-15</v>
      </c>
      <c r="H563">
        <v>1.5943671860931555E-15</v>
      </c>
      <c r="I563">
        <v>0</v>
      </c>
      <c r="J563">
        <v>-14370.568804976854</v>
      </c>
      <c r="K563">
        <v>-14370.5688049768</v>
      </c>
      <c r="L563">
        <v>3.797322350071292E-15</v>
      </c>
      <c r="M563" t="b">
        <v>1</v>
      </c>
    </row>
    <row r="564" spans="2:13" x14ac:dyDescent="0.2">
      <c r="B564">
        <v>552</v>
      </c>
      <c r="C564">
        <v>46.9</v>
      </c>
      <c r="D564">
        <v>46.9</v>
      </c>
      <c r="E564">
        <v>0</v>
      </c>
      <c r="F564">
        <v>2.8649692161250642E-16</v>
      </c>
      <c r="G564">
        <v>6.5912406006016475E-16</v>
      </c>
      <c r="H564">
        <v>9.4774982549182119E-15</v>
      </c>
      <c r="I564">
        <v>0</v>
      </c>
      <c r="J564">
        <v>1071.3681624641067</v>
      </c>
      <c r="K564">
        <v>1071.3681624640999</v>
      </c>
      <c r="L564">
        <v>6.3668218846530559E-15</v>
      </c>
      <c r="M564" t="b">
        <v>1</v>
      </c>
    </row>
    <row r="565" spans="2:13" x14ac:dyDescent="0.2">
      <c r="B565">
        <v>553</v>
      </c>
      <c r="C565">
        <v>67.680000000000007</v>
      </c>
      <c r="D565">
        <v>67.680000000000007</v>
      </c>
      <c r="E565">
        <v>0</v>
      </c>
      <c r="F565">
        <v>6.976717500100942E-16</v>
      </c>
      <c r="G565">
        <v>3.9318927614145621E-16</v>
      </c>
      <c r="H565">
        <v>9.6043982783096611E-16</v>
      </c>
      <c r="I565">
        <v>1.2339906539767565E-15</v>
      </c>
      <c r="J565">
        <v>47253.972283281299</v>
      </c>
      <c r="K565">
        <v>47253.972283280898</v>
      </c>
      <c r="L565">
        <v>8.4686566958028368E-15</v>
      </c>
      <c r="M565" t="b">
        <v>1</v>
      </c>
    </row>
    <row r="566" spans="2:13" x14ac:dyDescent="0.2">
      <c r="B566">
        <v>554</v>
      </c>
      <c r="C566">
        <v>33.92</v>
      </c>
      <c r="D566">
        <v>33.92</v>
      </c>
      <c r="E566">
        <v>0</v>
      </c>
      <c r="F566">
        <v>3.6982827596173701E-16</v>
      </c>
      <c r="G566">
        <v>0</v>
      </c>
      <c r="H566">
        <v>3.5776169851580505E-16</v>
      </c>
      <c r="I566">
        <v>1.2277937047316699E-15</v>
      </c>
      <c r="J566">
        <v>-8858.5018408893811</v>
      </c>
      <c r="K566">
        <v>-8858.5018408891992</v>
      </c>
      <c r="L566">
        <v>2.0533826556876008E-14</v>
      </c>
      <c r="M566" t="b">
        <v>1</v>
      </c>
    </row>
    <row r="567" spans="2:13" x14ac:dyDescent="0.2">
      <c r="B567">
        <v>555</v>
      </c>
      <c r="C567">
        <v>8.6300000000000008</v>
      </c>
      <c r="D567">
        <v>8.6300000000000008</v>
      </c>
      <c r="E567">
        <v>0</v>
      </c>
      <c r="F567">
        <v>8.3064431279585078E-16</v>
      </c>
      <c r="G567">
        <v>0</v>
      </c>
      <c r="H567">
        <v>5.9053617482983598E-15</v>
      </c>
      <c r="I567">
        <v>0</v>
      </c>
      <c r="J567">
        <v>-3909.2614438265191</v>
      </c>
      <c r="K567">
        <v>-3909.2614438265</v>
      </c>
      <c r="L567">
        <v>4.8856770036174533E-15</v>
      </c>
      <c r="M567" t="b">
        <v>1</v>
      </c>
    </row>
    <row r="568" spans="2:13" x14ac:dyDescent="0.2">
      <c r="B568">
        <v>556</v>
      </c>
      <c r="C568">
        <v>71.37</v>
      </c>
      <c r="D568">
        <v>71.37</v>
      </c>
      <c r="E568">
        <v>0</v>
      </c>
      <c r="F568">
        <v>1.247379928042796E-15</v>
      </c>
      <c r="G568">
        <v>5.9302392672047073E-16</v>
      </c>
      <c r="H568">
        <v>1.2039045176292822E-16</v>
      </c>
      <c r="I568">
        <v>0</v>
      </c>
      <c r="J568">
        <v>-2858.651269933609</v>
      </c>
      <c r="K568">
        <v>-2858.6512699339</v>
      </c>
      <c r="L568">
        <v>1.0180965675259391E-13</v>
      </c>
      <c r="M568" t="b">
        <v>1</v>
      </c>
    </row>
    <row r="569" spans="2:13" x14ac:dyDescent="0.2">
      <c r="B569">
        <v>557</v>
      </c>
      <c r="C569">
        <v>27.4</v>
      </c>
      <c r="D569">
        <v>27.4</v>
      </c>
      <c r="E569">
        <v>0</v>
      </c>
      <c r="F569">
        <v>1.0761026757761821E-15</v>
      </c>
      <c r="G569">
        <v>1.8425928210056508E-16</v>
      </c>
      <c r="H569">
        <v>3.5417684891964744E-16</v>
      </c>
      <c r="I569">
        <v>0</v>
      </c>
      <c r="J569">
        <v>17327.713779823483</v>
      </c>
      <c r="K569">
        <v>17327.7137798234</v>
      </c>
      <c r="L569">
        <v>4.8288835807375729E-15</v>
      </c>
      <c r="M569" t="b">
        <v>1</v>
      </c>
    </row>
    <row r="570" spans="2:13" x14ac:dyDescent="0.2">
      <c r="B570">
        <v>558</v>
      </c>
      <c r="C570">
        <v>19.78</v>
      </c>
      <c r="D570">
        <v>19.78</v>
      </c>
      <c r="E570">
        <v>0</v>
      </c>
      <c r="F570">
        <v>6.2968660711695695E-16</v>
      </c>
      <c r="G570">
        <v>1.0091922057294464E-15</v>
      </c>
      <c r="H570">
        <v>6.4833637084296988E-15</v>
      </c>
      <c r="I570">
        <v>0</v>
      </c>
      <c r="J570">
        <v>-1086.8149820143899</v>
      </c>
      <c r="K570">
        <v>-1086.8149820143999</v>
      </c>
      <c r="L570">
        <v>9.2052850623747248E-15</v>
      </c>
      <c r="M570" t="b">
        <v>1</v>
      </c>
    </row>
    <row r="571" spans="2:13" x14ac:dyDescent="0.2">
      <c r="B571">
        <v>559</v>
      </c>
      <c r="C571">
        <v>31.87</v>
      </c>
      <c r="D571">
        <v>31.87</v>
      </c>
      <c r="E571">
        <v>0</v>
      </c>
      <c r="F571">
        <v>4.6089663537369768E-16</v>
      </c>
      <c r="G571">
        <v>8.6536835707665769E-16</v>
      </c>
      <c r="H571">
        <v>5.9818689656014839E-16</v>
      </c>
      <c r="I571">
        <v>1.8196397898380825E-15</v>
      </c>
      <c r="J571">
        <v>1808.1064722378778</v>
      </c>
      <c r="K571">
        <v>1808.1064722379999</v>
      </c>
      <c r="L571">
        <v>6.7529023090042738E-14</v>
      </c>
      <c r="M571" t="b">
        <v>1</v>
      </c>
    </row>
    <row r="572" spans="2:13" x14ac:dyDescent="0.2">
      <c r="B572">
        <v>560</v>
      </c>
      <c r="C572">
        <v>100.92</v>
      </c>
      <c r="D572">
        <v>100.92</v>
      </c>
      <c r="E572">
        <v>0</v>
      </c>
      <c r="F572">
        <v>1.6562822838633504E-16</v>
      </c>
      <c r="G572">
        <v>0</v>
      </c>
      <c r="H572">
        <v>1.8507224646964737E-15</v>
      </c>
      <c r="I572">
        <v>0</v>
      </c>
      <c r="J572">
        <v>-18859.527365317746</v>
      </c>
      <c r="K572">
        <v>-18859.527365317801</v>
      </c>
      <c r="L572">
        <v>2.8934808942629164E-15</v>
      </c>
      <c r="M572" t="b">
        <v>1</v>
      </c>
    </row>
    <row r="573" spans="2:13" x14ac:dyDescent="0.2">
      <c r="B573">
        <v>561</v>
      </c>
      <c r="C573">
        <v>81.569999999999993</v>
      </c>
      <c r="D573">
        <v>81.569999999999993</v>
      </c>
      <c r="E573">
        <v>0</v>
      </c>
      <c r="F573">
        <v>1.3639935773532206E-16</v>
      </c>
      <c r="G573">
        <v>0</v>
      </c>
      <c r="H573">
        <v>9.5852194782505279E-16</v>
      </c>
      <c r="I573">
        <v>0</v>
      </c>
      <c r="J573">
        <v>2873.1591450206224</v>
      </c>
      <c r="K573">
        <v>2873.1591450207002</v>
      </c>
      <c r="L573">
        <v>2.7064911157584037E-14</v>
      </c>
      <c r="M573" t="b">
        <v>1</v>
      </c>
    </row>
    <row r="574" spans="2:13" x14ac:dyDescent="0.2">
      <c r="B574">
        <v>562</v>
      </c>
      <c r="C574">
        <v>26.35</v>
      </c>
      <c r="D574">
        <v>26.35</v>
      </c>
      <c r="E574">
        <v>0</v>
      </c>
      <c r="F574">
        <v>0</v>
      </c>
      <c r="G574">
        <v>3.4236642233539114E-16</v>
      </c>
      <c r="H574">
        <v>5.237714196415257E-16</v>
      </c>
      <c r="I574">
        <v>0</v>
      </c>
      <c r="J574">
        <v>-14115.478340118265</v>
      </c>
      <c r="K574">
        <v>-14115.478340118199</v>
      </c>
      <c r="L574">
        <v>4.6391356318076068E-15</v>
      </c>
      <c r="M574" t="b">
        <v>1</v>
      </c>
    </row>
    <row r="575" spans="2:13" x14ac:dyDescent="0.2">
      <c r="B575">
        <v>563</v>
      </c>
      <c r="C575">
        <v>10.67</v>
      </c>
      <c r="D575">
        <v>10.67</v>
      </c>
      <c r="E575">
        <v>0</v>
      </c>
      <c r="F575">
        <v>3.6182239691510356E-16</v>
      </c>
      <c r="G575">
        <v>1.0814926875413101E-15</v>
      </c>
      <c r="H575">
        <v>9.0265546650398993E-16</v>
      </c>
      <c r="I575">
        <v>5.1393152543353239E-16</v>
      </c>
      <c r="J575">
        <v>-20766.603823251637</v>
      </c>
      <c r="K575">
        <v>-20766.603823251698</v>
      </c>
      <c r="L575">
        <v>2.9781297051235958E-15</v>
      </c>
      <c r="M575" t="b">
        <v>1</v>
      </c>
    </row>
    <row r="576" spans="2:13" x14ac:dyDescent="0.2">
      <c r="B576">
        <v>564</v>
      </c>
      <c r="C576">
        <v>113.94</v>
      </c>
      <c r="D576">
        <v>113.94</v>
      </c>
      <c r="E576">
        <v>0</v>
      </c>
      <c r="F576">
        <v>0</v>
      </c>
      <c r="G576">
        <v>6.4826499717972799E-16</v>
      </c>
      <c r="H576">
        <v>7.7776224033837215E-16</v>
      </c>
      <c r="I576">
        <v>9.3361348755011985E-16</v>
      </c>
      <c r="J576">
        <v>135750.80874418907</v>
      </c>
      <c r="K576">
        <v>135750.80874418881</v>
      </c>
      <c r="L576">
        <v>1.9295242255550554E-15</v>
      </c>
      <c r="M576" t="b">
        <v>1</v>
      </c>
    </row>
    <row r="577" spans="2:13" x14ac:dyDescent="0.2">
      <c r="B577">
        <v>565</v>
      </c>
      <c r="C577">
        <v>57.69</v>
      </c>
      <c r="D577">
        <v>57.69</v>
      </c>
      <c r="E577">
        <v>0</v>
      </c>
      <c r="F577">
        <v>5.0476753238996452E-16</v>
      </c>
      <c r="G577">
        <v>3.8625873126580209E-16</v>
      </c>
      <c r="H577">
        <v>7.1333154600154117E-16</v>
      </c>
      <c r="I577">
        <v>0</v>
      </c>
      <c r="J577">
        <v>-15812.434276697077</v>
      </c>
      <c r="K577">
        <v>-15812.4342766971</v>
      </c>
      <c r="L577">
        <v>1.495459954634859E-15</v>
      </c>
      <c r="M577" t="b">
        <v>1</v>
      </c>
    </row>
    <row r="578" spans="2:13" x14ac:dyDescent="0.2">
      <c r="B578">
        <v>566</v>
      </c>
      <c r="C578">
        <v>166.22</v>
      </c>
      <c r="D578">
        <v>166.22</v>
      </c>
      <c r="E578">
        <v>0</v>
      </c>
      <c r="F578">
        <v>1.2573764973854063E-15</v>
      </c>
      <c r="G578">
        <v>7.8473684291092936E-16</v>
      </c>
      <c r="H578">
        <v>2.2970079659205555E-15</v>
      </c>
      <c r="I578">
        <v>4.4560712473175089E-16</v>
      </c>
      <c r="J578">
        <v>185460.85673478773</v>
      </c>
      <c r="K578">
        <v>185460.85673478831</v>
      </c>
      <c r="L578">
        <v>3.1385415735841876E-15</v>
      </c>
      <c r="M578" t="b">
        <v>1</v>
      </c>
    </row>
    <row r="579" spans="2:13" x14ac:dyDescent="0.2">
      <c r="B579">
        <v>567</v>
      </c>
      <c r="C579">
        <v>89.56</v>
      </c>
      <c r="D579">
        <v>89.56</v>
      </c>
      <c r="E579">
        <v>0</v>
      </c>
      <c r="F579">
        <v>4.1289225424301822E-16</v>
      </c>
      <c r="G579">
        <v>1.9036362019430649E-16</v>
      </c>
      <c r="H579">
        <v>3.9015513850221593E-15</v>
      </c>
      <c r="I579">
        <v>0</v>
      </c>
      <c r="J579">
        <v>-19835.814914525614</v>
      </c>
      <c r="K579">
        <v>-19835.814914525599</v>
      </c>
      <c r="L579">
        <v>7.3361821992554524E-16</v>
      </c>
      <c r="M579" t="b">
        <v>1</v>
      </c>
    </row>
    <row r="580" spans="2:13" x14ac:dyDescent="0.2">
      <c r="B580">
        <v>568</v>
      </c>
      <c r="C580">
        <v>323.04000000000002</v>
      </c>
      <c r="D580">
        <v>323.04000000000002</v>
      </c>
      <c r="E580">
        <v>0</v>
      </c>
      <c r="F580">
        <v>0</v>
      </c>
      <c r="G580">
        <v>7.5448748764308647E-16</v>
      </c>
      <c r="H580">
        <v>9.7653322308120917E-16</v>
      </c>
      <c r="I580">
        <v>0</v>
      </c>
      <c r="J580">
        <v>527795.90995629737</v>
      </c>
      <c r="K580">
        <v>527795.9099562983</v>
      </c>
      <c r="L580">
        <v>1.7645505716264312E-15</v>
      </c>
      <c r="M580" t="b">
        <v>1</v>
      </c>
    </row>
    <row r="581" spans="2:13" x14ac:dyDescent="0.2">
      <c r="B581">
        <v>569</v>
      </c>
      <c r="C581">
        <v>131.87</v>
      </c>
      <c r="D581">
        <v>131.87</v>
      </c>
      <c r="E581">
        <v>0</v>
      </c>
      <c r="F581">
        <v>5.4085262938103441E-16</v>
      </c>
      <c r="G581">
        <v>2.7783508888929064E-16</v>
      </c>
      <c r="H581">
        <v>0</v>
      </c>
      <c r="I581">
        <v>0</v>
      </c>
      <c r="J581">
        <v>-1281.206963851072</v>
      </c>
      <c r="K581">
        <v>-1281.2069638511</v>
      </c>
      <c r="L581">
        <v>2.1828606047732833E-14</v>
      </c>
      <c r="M581" t="b">
        <v>1</v>
      </c>
    </row>
    <row r="582" spans="2:13" x14ac:dyDescent="0.2">
      <c r="B582">
        <v>570</v>
      </c>
      <c r="C582">
        <v>144.81</v>
      </c>
      <c r="D582">
        <v>144.81</v>
      </c>
      <c r="E582">
        <v>0</v>
      </c>
      <c r="F582">
        <v>3.4557275185441518E-16</v>
      </c>
      <c r="G582">
        <v>0</v>
      </c>
      <c r="H582">
        <v>1.333554839057149E-15</v>
      </c>
      <c r="I582">
        <v>0</v>
      </c>
      <c r="J582">
        <v>46611.072766908554</v>
      </c>
      <c r="K582">
        <v>46611.072766908102</v>
      </c>
      <c r="L582">
        <v>9.6781589716948342E-15</v>
      </c>
      <c r="M582" t="b">
        <v>1</v>
      </c>
    </row>
    <row r="583" spans="2:13" x14ac:dyDescent="0.2">
      <c r="B583">
        <v>571</v>
      </c>
      <c r="C583">
        <v>104.97</v>
      </c>
      <c r="D583">
        <v>104.97</v>
      </c>
      <c r="E583">
        <v>0</v>
      </c>
      <c r="F583">
        <v>0</v>
      </c>
      <c r="G583">
        <v>0</v>
      </c>
      <c r="H583">
        <v>1.9276295583097502E-16</v>
      </c>
      <c r="I583">
        <v>3.6368125649630959E-16</v>
      </c>
      <c r="J583">
        <v>108612.25124814027</v>
      </c>
      <c r="K583">
        <v>108612.25124814019</v>
      </c>
      <c r="L583">
        <v>6.6990210870046902E-16</v>
      </c>
      <c r="M583" t="b">
        <v>1</v>
      </c>
    </row>
    <row r="584" spans="2:13" x14ac:dyDescent="0.2">
      <c r="B584">
        <v>572</v>
      </c>
      <c r="C584">
        <v>16.84</v>
      </c>
      <c r="D584">
        <v>16.84</v>
      </c>
      <c r="E584">
        <v>0</v>
      </c>
      <c r="F584">
        <v>7.2397407249245066E-16</v>
      </c>
      <c r="G584">
        <v>3.1701604758663595E-16</v>
      </c>
      <c r="H584">
        <v>3.7569694350210867E-16</v>
      </c>
      <c r="I584">
        <v>0</v>
      </c>
      <c r="J584">
        <v>-19876.725870858645</v>
      </c>
      <c r="K584">
        <v>-19876.725870858801</v>
      </c>
      <c r="L584">
        <v>7.8701638147704022E-15</v>
      </c>
      <c r="M584" t="b">
        <v>1</v>
      </c>
    </row>
    <row r="585" spans="2:13" x14ac:dyDescent="0.2">
      <c r="B585">
        <v>573</v>
      </c>
      <c r="C585">
        <v>15.81</v>
      </c>
      <c r="D585">
        <v>15.81</v>
      </c>
      <c r="E585">
        <v>0</v>
      </c>
      <c r="F585">
        <v>2.5870515955708417E-15</v>
      </c>
      <c r="G585">
        <v>3.4492358319999261E-16</v>
      </c>
      <c r="H585">
        <v>2.3176963683296364E-15</v>
      </c>
      <c r="I585">
        <v>0</v>
      </c>
      <c r="J585">
        <v>-3426.0658417162449</v>
      </c>
      <c r="K585">
        <v>-3426.0658417161999</v>
      </c>
      <c r="L585">
        <v>1.3140432734710182E-14</v>
      </c>
      <c r="M585" t="b">
        <v>1</v>
      </c>
    </row>
    <row r="586" spans="2:13" x14ac:dyDescent="0.2">
      <c r="B586">
        <v>574</v>
      </c>
      <c r="C586">
        <v>247.05</v>
      </c>
      <c r="D586">
        <v>247.05</v>
      </c>
      <c r="E586">
        <v>0</v>
      </c>
      <c r="F586">
        <v>2.5099761441769579E-16</v>
      </c>
      <c r="G586">
        <v>1.689433823510458E-16</v>
      </c>
      <c r="H586">
        <v>1.8623801992872657E-16</v>
      </c>
      <c r="I586">
        <v>0</v>
      </c>
      <c r="J586">
        <v>438016.00705951999</v>
      </c>
      <c r="K586">
        <v>438016.00705951953</v>
      </c>
      <c r="L586">
        <v>1.063114771612589E-15</v>
      </c>
      <c r="M586" t="b">
        <v>1</v>
      </c>
    </row>
    <row r="587" spans="2:13" x14ac:dyDescent="0.2">
      <c r="B587">
        <v>575</v>
      </c>
      <c r="C587">
        <v>32.64</v>
      </c>
      <c r="D587">
        <v>32.64</v>
      </c>
      <c r="E587">
        <v>0</v>
      </c>
      <c r="F587">
        <v>3.7194442958469671E-16</v>
      </c>
      <c r="G587">
        <v>3.0132360110489039E-16</v>
      </c>
      <c r="H587">
        <v>5.6516795205867911E-16</v>
      </c>
      <c r="I587">
        <v>0</v>
      </c>
      <c r="J587">
        <v>5896.3980086608208</v>
      </c>
      <c r="K587">
        <v>5896.3980086604997</v>
      </c>
      <c r="L587">
        <v>5.4448771818708661E-14</v>
      </c>
      <c r="M587" t="b">
        <v>1</v>
      </c>
    </row>
    <row r="588" spans="2:13" x14ac:dyDescent="0.2">
      <c r="B588">
        <v>576</v>
      </c>
      <c r="C588">
        <v>36.94</v>
      </c>
      <c r="D588">
        <v>36.94</v>
      </c>
      <c r="E588">
        <v>0</v>
      </c>
      <c r="F588">
        <v>2.2196547599598429E-16</v>
      </c>
      <c r="G588">
        <v>7.3183091928227929E-16</v>
      </c>
      <c r="H588">
        <v>1.9378623977898589E-15</v>
      </c>
      <c r="I588">
        <v>0</v>
      </c>
      <c r="J588">
        <v>25848.559746519175</v>
      </c>
      <c r="K588">
        <v>25848.559746519</v>
      </c>
      <c r="L588">
        <v>6.755617506461594E-15</v>
      </c>
      <c r="M588" t="b">
        <v>1</v>
      </c>
    </row>
    <row r="589" spans="2:13" x14ac:dyDescent="0.2">
      <c r="B589">
        <v>577</v>
      </c>
      <c r="C589">
        <v>25.04</v>
      </c>
      <c r="D589">
        <v>25.04</v>
      </c>
      <c r="E589">
        <v>0</v>
      </c>
      <c r="F589">
        <v>2.5119164025033707E-16</v>
      </c>
      <c r="G589">
        <v>3.0207975248404032E-16</v>
      </c>
      <c r="H589">
        <v>3.0754058005851036E-16</v>
      </c>
      <c r="I589">
        <v>0</v>
      </c>
      <c r="J589">
        <v>-2070.1658874315326</v>
      </c>
      <c r="K589">
        <v>-2070.1658874314999</v>
      </c>
      <c r="L589">
        <v>1.5816031682586025E-14</v>
      </c>
      <c r="M589" t="b">
        <v>1</v>
      </c>
    </row>
    <row r="590" spans="2:13" x14ac:dyDescent="0.2">
      <c r="B590">
        <v>578</v>
      </c>
      <c r="C590">
        <v>11.32</v>
      </c>
      <c r="D590">
        <v>11.32</v>
      </c>
      <c r="E590">
        <v>0</v>
      </c>
      <c r="F590">
        <v>1.3017656127890249E-16</v>
      </c>
      <c r="G590">
        <v>9.543647440671017E-16</v>
      </c>
      <c r="H590">
        <v>1.4364676233191604E-16</v>
      </c>
      <c r="I590">
        <v>0</v>
      </c>
      <c r="J590">
        <v>-15176.124808366148</v>
      </c>
      <c r="K590">
        <v>-15176.124808366099</v>
      </c>
      <c r="L590">
        <v>3.2361827881557682E-15</v>
      </c>
      <c r="M590" t="b">
        <v>1</v>
      </c>
    </row>
    <row r="591" spans="2:13" x14ac:dyDescent="0.2">
      <c r="B591">
        <v>579</v>
      </c>
      <c r="C591">
        <v>110.86</v>
      </c>
      <c r="D591">
        <v>110.86</v>
      </c>
      <c r="E591">
        <v>0</v>
      </c>
      <c r="F591">
        <v>2.838786804390383E-16</v>
      </c>
      <c r="G591">
        <v>2.1879077556345303E-16</v>
      </c>
      <c r="H591">
        <v>7.2476173252884341E-15</v>
      </c>
      <c r="I591">
        <v>0</v>
      </c>
      <c r="J591">
        <v>-35142.299876939527</v>
      </c>
      <c r="K591">
        <v>-35142.299876939498</v>
      </c>
      <c r="L591">
        <v>8.2817090966296543E-16</v>
      </c>
      <c r="M591" t="b">
        <v>1</v>
      </c>
    </row>
    <row r="592" spans="2:13" x14ac:dyDescent="0.2">
      <c r="B592">
        <v>580</v>
      </c>
      <c r="C592">
        <v>2</v>
      </c>
      <c r="D592">
        <v>2</v>
      </c>
      <c r="E592">
        <v>0</v>
      </c>
      <c r="F592">
        <v>3.6738156790201419E-15</v>
      </c>
      <c r="G592">
        <v>5.9846215726275579E-15</v>
      </c>
      <c r="H592">
        <v>1.757937787723701E-15</v>
      </c>
      <c r="I592">
        <v>0</v>
      </c>
      <c r="J592">
        <v>-23480.682209983926</v>
      </c>
      <c r="K592">
        <v>-23480.682209983901</v>
      </c>
      <c r="L592">
        <v>1.0845447939674428E-15</v>
      </c>
      <c r="M592" t="b">
        <v>1</v>
      </c>
    </row>
    <row r="593" spans="2:13" x14ac:dyDescent="0.2">
      <c r="B593">
        <v>581</v>
      </c>
      <c r="C593">
        <v>13.88</v>
      </c>
      <c r="D593">
        <v>13.88</v>
      </c>
      <c r="E593">
        <v>0</v>
      </c>
      <c r="F593">
        <v>9.8710234561226076E-16</v>
      </c>
      <c r="G593">
        <v>0</v>
      </c>
      <c r="H593">
        <v>2.2096115104410164E-15</v>
      </c>
      <c r="I593">
        <v>1.1985207808877627E-14</v>
      </c>
      <c r="J593">
        <v>-11250.391349398484</v>
      </c>
      <c r="K593">
        <v>-11250.3913493985</v>
      </c>
      <c r="L593">
        <v>1.4551409034129267E-15</v>
      </c>
      <c r="M593" t="b">
        <v>1</v>
      </c>
    </row>
    <row r="594" spans="2:13" x14ac:dyDescent="0.2">
      <c r="B594">
        <v>582</v>
      </c>
      <c r="C594">
        <v>141.08000000000001</v>
      </c>
      <c r="D594">
        <v>141.08000000000001</v>
      </c>
      <c r="E594">
        <v>0</v>
      </c>
      <c r="F594">
        <v>0</v>
      </c>
      <c r="G594">
        <v>1.6312502752275137E-16</v>
      </c>
      <c r="H594">
        <v>1.3624753736850625E-14</v>
      </c>
      <c r="I594">
        <v>0</v>
      </c>
      <c r="J594">
        <v>-17721.713000860342</v>
      </c>
      <c r="K594">
        <v>-17721.713000860302</v>
      </c>
      <c r="L594">
        <v>2.25812069499524E-15</v>
      </c>
      <c r="M594" t="b">
        <v>1</v>
      </c>
    </row>
    <row r="595" spans="2:13" x14ac:dyDescent="0.2">
      <c r="B595">
        <v>583</v>
      </c>
      <c r="C595">
        <v>18.2</v>
      </c>
      <c r="D595">
        <v>18.2</v>
      </c>
      <c r="E595">
        <v>0</v>
      </c>
      <c r="F595">
        <v>3.6507553783091494E-15</v>
      </c>
      <c r="G595">
        <v>2.8780386368576668E-15</v>
      </c>
      <c r="H595">
        <v>3.7119000952950556E-14</v>
      </c>
      <c r="I595">
        <v>0</v>
      </c>
      <c r="J595">
        <v>-518.18636559723723</v>
      </c>
      <c r="K595">
        <v>-518.18636559720005</v>
      </c>
      <c r="L595">
        <v>7.1741748535055076E-14</v>
      </c>
      <c r="M595" t="b">
        <v>1</v>
      </c>
    </row>
    <row r="596" spans="2:13" x14ac:dyDescent="0.2">
      <c r="B596">
        <v>584</v>
      </c>
      <c r="C596">
        <v>41.15</v>
      </c>
      <c r="D596">
        <v>41.15</v>
      </c>
      <c r="E596">
        <v>0</v>
      </c>
      <c r="F596">
        <v>1.2592223656003E-15</v>
      </c>
      <c r="G596">
        <v>2.6984900663231007E-16</v>
      </c>
      <c r="H596">
        <v>3.525292240501436E-16</v>
      </c>
      <c r="I596">
        <v>1.054968242902425E-15</v>
      </c>
      <c r="J596">
        <v>14917.301645961474</v>
      </c>
      <c r="K596">
        <v>14917.301645961699</v>
      </c>
      <c r="L596">
        <v>1.5120340889583519E-14</v>
      </c>
      <c r="M596" t="b">
        <v>1</v>
      </c>
    </row>
    <row r="597" spans="2:13" x14ac:dyDescent="0.2">
      <c r="B597">
        <v>585</v>
      </c>
      <c r="C597">
        <v>19.309999999999999</v>
      </c>
      <c r="D597">
        <v>19.309999999999999</v>
      </c>
      <c r="E597">
        <v>0</v>
      </c>
      <c r="F597">
        <v>5.738845622002751E-16</v>
      </c>
      <c r="G597">
        <v>2.8727368153520715E-16</v>
      </c>
      <c r="H597">
        <v>2.1021759987716443E-16</v>
      </c>
      <c r="I597">
        <v>2.1747663383389681E-15</v>
      </c>
      <c r="J597">
        <v>-38466.126140000808</v>
      </c>
      <c r="K597">
        <v>-38466.126140000699</v>
      </c>
      <c r="L597">
        <v>2.837285039193432E-15</v>
      </c>
      <c r="M597" t="b">
        <v>1</v>
      </c>
    </row>
    <row r="598" spans="2:13" x14ac:dyDescent="0.2">
      <c r="B598">
        <v>586</v>
      </c>
      <c r="C598">
        <v>51.33</v>
      </c>
      <c r="D598">
        <v>51.33</v>
      </c>
      <c r="E598">
        <v>0</v>
      </c>
      <c r="F598">
        <v>2.9794641614308597E-16</v>
      </c>
      <c r="G598">
        <v>7.0462354172639621E-16</v>
      </c>
      <c r="H598">
        <v>1.6628270915771938E-15</v>
      </c>
      <c r="I598">
        <v>0</v>
      </c>
      <c r="J598">
        <v>10456.063520414406</v>
      </c>
      <c r="K598">
        <v>10456.0635204142</v>
      </c>
      <c r="L598">
        <v>1.9658048384975708E-14</v>
      </c>
      <c r="M598" t="b">
        <v>1</v>
      </c>
    </row>
    <row r="599" spans="2:13" x14ac:dyDescent="0.2">
      <c r="B599">
        <v>587</v>
      </c>
      <c r="C599">
        <v>11.83</v>
      </c>
      <c r="D599">
        <v>11.83</v>
      </c>
      <c r="E599">
        <v>0</v>
      </c>
      <c r="F599">
        <v>1.5808586248127508E-16</v>
      </c>
      <c r="G599">
        <v>7.2090875204996732E-16</v>
      </c>
      <c r="H599">
        <v>1.6525259647374146E-15</v>
      </c>
      <c r="I599">
        <v>0</v>
      </c>
      <c r="J599">
        <v>-14158.868286778346</v>
      </c>
      <c r="K599">
        <v>-14158.868286778301</v>
      </c>
      <c r="L599">
        <v>3.2117492844474861E-15</v>
      </c>
      <c r="M599" t="b">
        <v>1</v>
      </c>
    </row>
    <row r="600" spans="2:13" x14ac:dyDescent="0.2">
      <c r="B600">
        <v>588</v>
      </c>
      <c r="C600">
        <v>157.99</v>
      </c>
      <c r="D600">
        <v>157.99</v>
      </c>
      <c r="E600">
        <v>0</v>
      </c>
      <c r="F600">
        <v>1.6522272939078131E-16</v>
      </c>
      <c r="G600">
        <v>6.2009960096285723E-16</v>
      </c>
      <c r="H600">
        <v>1.8594273362650069E-16</v>
      </c>
      <c r="I600">
        <v>1.5589632046929947E-16</v>
      </c>
      <c r="J600">
        <v>51390.710762925395</v>
      </c>
      <c r="K600">
        <v>51390.710762925301</v>
      </c>
      <c r="L600">
        <v>1.8405553762572705E-15</v>
      </c>
      <c r="M600" t="b">
        <v>1</v>
      </c>
    </row>
    <row r="601" spans="2:13" x14ac:dyDescent="0.2">
      <c r="B601">
        <v>589</v>
      </c>
      <c r="C601">
        <v>4.66</v>
      </c>
      <c r="D601">
        <v>4.66</v>
      </c>
      <c r="E601">
        <v>0</v>
      </c>
      <c r="F601">
        <v>3.743223227469792E-16</v>
      </c>
      <c r="G601">
        <v>1.5836773952496084E-16</v>
      </c>
      <c r="H601">
        <v>4.3206261154089649E-16</v>
      </c>
      <c r="I601">
        <v>0</v>
      </c>
      <c r="J601">
        <v>-54990.607310699139</v>
      </c>
      <c r="K601">
        <v>-54990.607310699103</v>
      </c>
      <c r="L601">
        <v>6.6156367150793392E-16</v>
      </c>
      <c r="M601" t="b">
        <v>1</v>
      </c>
    </row>
    <row r="602" spans="2:13" x14ac:dyDescent="0.2">
      <c r="B602">
        <v>590</v>
      </c>
      <c r="C602">
        <v>132.80000000000001</v>
      </c>
      <c r="D602">
        <v>132.80000000000001</v>
      </c>
      <c r="E602">
        <v>0</v>
      </c>
      <c r="F602">
        <v>0</v>
      </c>
      <c r="G602">
        <v>1.395845443633564E-16</v>
      </c>
      <c r="H602">
        <v>1.7766547155652545E-15</v>
      </c>
      <c r="I602">
        <v>0</v>
      </c>
      <c r="J602">
        <v>87996.262975917576</v>
      </c>
      <c r="K602">
        <v>87996.262975917503</v>
      </c>
      <c r="L602">
        <v>8.2684847834670925E-16</v>
      </c>
      <c r="M602" t="b">
        <v>1</v>
      </c>
    </row>
    <row r="603" spans="2:13" x14ac:dyDescent="0.2">
      <c r="B603">
        <v>591</v>
      </c>
      <c r="C603">
        <v>78.8</v>
      </c>
      <c r="D603">
        <v>78.8</v>
      </c>
      <c r="E603">
        <v>0</v>
      </c>
      <c r="F603">
        <v>1.8547819875001562E-16</v>
      </c>
      <c r="G603">
        <v>6.2611421332257294E-16</v>
      </c>
      <c r="H603">
        <v>5.181468314228997E-16</v>
      </c>
      <c r="I603">
        <v>0</v>
      </c>
      <c r="J603">
        <v>27723.681979923487</v>
      </c>
      <c r="K603">
        <v>27723.681979923</v>
      </c>
      <c r="L603">
        <v>1.7583853418291286E-14</v>
      </c>
      <c r="M603" t="b">
        <v>1</v>
      </c>
    </row>
    <row r="604" spans="2:13" x14ac:dyDescent="0.2">
      <c r="B604">
        <v>592</v>
      </c>
      <c r="C604">
        <v>213.85</v>
      </c>
      <c r="D604">
        <v>213.85</v>
      </c>
      <c r="E604">
        <v>0</v>
      </c>
      <c r="F604">
        <v>7.1087114529062754E-16</v>
      </c>
      <c r="G604">
        <v>6.8015121046183921E-16</v>
      </c>
      <c r="H604">
        <v>4.650000050623874E-15</v>
      </c>
      <c r="I604">
        <v>0</v>
      </c>
      <c r="J604">
        <v>-205086.25633080339</v>
      </c>
      <c r="K604">
        <v>-205086.2563308033</v>
      </c>
      <c r="L604">
        <v>4.2573058249875129E-16</v>
      </c>
      <c r="M604" t="b">
        <v>1</v>
      </c>
    </row>
    <row r="605" spans="2:13" x14ac:dyDescent="0.2">
      <c r="B605">
        <v>593</v>
      </c>
      <c r="C605">
        <v>44.07</v>
      </c>
      <c r="D605">
        <v>44.07</v>
      </c>
      <c r="E605">
        <v>0</v>
      </c>
      <c r="F605">
        <v>7.6281986249785811E-16</v>
      </c>
      <c r="G605">
        <v>4.2965031611003077E-16</v>
      </c>
      <c r="H605">
        <v>0</v>
      </c>
      <c r="I605">
        <v>4.5255376206288699E-16</v>
      </c>
      <c r="J605">
        <v>50118.513901460778</v>
      </c>
      <c r="K605">
        <v>50118.513901460101</v>
      </c>
      <c r="L605">
        <v>1.3501279376508914E-14</v>
      </c>
      <c r="M605" t="b">
        <v>1</v>
      </c>
    </row>
    <row r="606" spans="2:13" x14ac:dyDescent="0.2">
      <c r="B606">
        <v>594</v>
      </c>
      <c r="C606">
        <v>27.75</v>
      </c>
      <c r="D606">
        <v>27.75</v>
      </c>
      <c r="E606">
        <v>0</v>
      </c>
      <c r="F606">
        <v>1.0840671160958485E-15</v>
      </c>
      <c r="G606">
        <v>0</v>
      </c>
      <c r="H606">
        <v>4.0536711660118159E-15</v>
      </c>
      <c r="I606">
        <v>5.0456600858406151E-14</v>
      </c>
      <c r="J606">
        <v>2427.2309405210599</v>
      </c>
      <c r="K606">
        <v>2427.2309405209999</v>
      </c>
      <c r="L606">
        <v>2.4730506403370367E-14</v>
      </c>
      <c r="M606" t="b">
        <v>1</v>
      </c>
    </row>
    <row r="607" spans="2:13" x14ac:dyDescent="0.2">
      <c r="B607">
        <v>595</v>
      </c>
      <c r="C607">
        <v>49.6</v>
      </c>
      <c r="D607">
        <v>49.6</v>
      </c>
      <c r="E607">
        <v>0</v>
      </c>
      <c r="F607">
        <v>2.9794514263838916E-16</v>
      </c>
      <c r="G607">
        <v>0</v>
      </c>
      <c r="H607">
        <v>1.0647671263824114E-15</v>
      </c>
      <c r="I607">
        <v>0</v>
      </c>
      <c r="J607">
        <v>-32353.791360749299</v>
      </c>
      <c r="K607">
        <v>-32353.791360749299</v>
      </c>
      <c r="L607">
        <v>0</v>
      </c>
      <c r="M607" t="b">
        <v>1</v>
      </c>
    </row>
    <row r="608" spans="2:13" x14ac:dyDescent="0.2">
      <c r="B608">
        <v>596</v>
      </c>
      <c r="C608">
        <v>60.23</v>
      </c>
      <c r="D608">
        <v>60.23</v>
      </c>
      <c r="E608">
        <v>0</v>
      </c>
      <c r="F608">
        <v>0</v>
      </c>
      <c r="G608">
        <v>2.9270494367146229E-16</v>
      </c>
      <c r="H608">
        <v>1.2944571309038347E-15</v>
      </c>
      <c r="I608">
        <v>0</v>
      </c>
      <c r="J608">
        <v>63205.929136167033</v>
      </c>
      <c r="K608">
        <v>63205.929136167397</v>
      </c>
      <c r="L608">
        <v>5.7557556020642465E-15</v>
      </c>
      <c r="M608" t="b">
        <v>1</v>
      </c>
    </row>
    <row r="609" spans="2:13" x14ac:dyDescent="0.2">
      <c r="B609">
        <v>597</v>
      </c>
      <c r="C609">
        <v>5.31</v>
      </c>
      <c r="D609">
        <v>5.31</v>
      </c>
      <c r="E609">
        <v>0</v>
      </c>
      <c r="F609">
        <v>3.0915552976548737E-15</v>
      </c>
      <c r="G609">
        <v>5.74102460586093E-15</v>
      </c>
      <c r="H609">
        <v>1.2850025912311073E-15</v>
      </c>
      <c r="I609">
        <v>0</v>
      </c>
      <c r="J609">
        <v>-7669.1146688961117</v>
      </c>
      <c r="K609">
        <v>-7669.1146688960998</v>
      </c>
      <c r="L609">
        <v>1.5416943980510261E-15</v>
      </c>
      <c r="M609" t="b">
        <v>1</v>
      </c>
    </row>
    <row r="610" spans="2:13" x14ac:dyDescent="0.2">
      <c r="B610">
        <v>598</v>
      </c>
      <c r="C610">
        <v>20.86</v>
      </c>
      <c r="D610">
        <v>20.86</v>
      </c>
      <c r="E610">
        <v>0</v>
      </c>
      <c r="F610">
        <v>0</v>
      </c>
      <c r="G610">
        <v>1.7578939851057759E-16</v>
      </c>
      <c r="H610">
        <v>5.6795790163460287E-16</v>
      </c>
      <c r="I610">
        <v>0</v>
      </c>
      <c r="J610">
        <v>-6229.4805565675306</v>
      </c>
      <c r="K610">
        <v>-6229.4805565674997</v>
      </c>
      <c r="L610">
        <v>4.9639483708924707E-15</v>
      </c>
      <c r="M610" t="b">
        <v>1</v>
      </c>
    </row>
    <row r="611" spans="2:13" x14ac:dyDescent="0.2">
      <c r="B611">
        <v>599</v>
      </c>
      <c r="C611">
        <v>13.06</v>
      </c>
      <c r="D611">
        <v>13.06</v>
      </c>
      <c r="E611">
        <v>0</v>
      </c>
      <c r="F611">
        <v>2.9898975080273864E-16</v>
      </c>
      <c r="G611">
        <v>1.1958338883945486E-15</v>
      </c>
      <c r="H611">
        <v>0</v>
      </c>
      <c r="I611">
        <v>0</v>
      </c>
      <c r="J611">
        <v>-7605.5062860868275</v>
      </c>
      <c r="K611">
        <v>-7605.5062860868002</v>
      </c>
      <c r="L611">
        <v>3.587511472195035E-15</v>
      </c>
      <c r="M611" t="b">
        <v>1</v>
      </c>
    </row>
    <row r="612" spans="2:13" x14ac:dyDescent="0.2">
      <c r="B612">
        <v>600</v>
      </c>
      <c r="C612">
        <v>192.24</v>
      </c>
      <c r="D612">
        <v>192.24</v>
      </c>
      <c r="E612">
        <v>0</v>
      </c>
      <c r="F612">
        <v>8.7180190690725271E-16</v>
      </c>
      <c r="G612">
        <v>1.6551711387186242E-16</v>
      </c>
      <c r="H612">
        <v>2.5468666766608947E-15</v>
      </c>
      <c r="I612">
        <v>0</v>
      </c>
      <c r="J612">
        <v>76435.553030131414</v>
      </c>
      <c r="K612">
        <v>76435.553030130803</v>
      </c>
      <c r="L612">
        <v>7.9960229940441621E-15</v>
      </c>
      <c r="M612" t="b">
        <v>1</v>
      </c>
    </row>
    <row r="613" spans="2:13" x14ac:dyDescent="0.2">
      <c r="B613">
        <v>601</v>
      </c>
      <c r="C613">
        <v>41.17</v>
      </c>
      <c r="D613">
        <v>41.17</v>
      </c>
      <c r="E613">
        <v>0</v>
      </c>
      <c r="F613">
        <v>2.8090310376549678E-15</v>
      </c>
      <c r="G613">
        <v>1.7508442237226872E-15</v>
      </c>
      <c r="H613">
        <v>2.4416303358366258E-14</v>
      </c>
      <c r="I613">
        <v>0</v>
      </c>
      <c r="J613">
        <v>-2426.8265600357236</v>
      </c>
      <c r="K613">
        <v>-2426.8265600356999</v>
      </c>
      <c r="L613">
        <v>9.7439440607359579E-15</v>
      </c>
      <c r="M613" t="b">
        <v>1</v>
      </c>
    </row>
    <row r="614" spans="2:13" x14ac:dyDescent="0.2">
      <c r="B614">
        <v>602</v>
      </c>
      <c r="C614">
        <v>12.37</v>
      </c>
      <c r="D614">
        <v>12.37</v>
      </c>
      <c r="E614">
        <v>0</v>
      </c>
      <c r="F614">
        <v>4.2385051942410317E-16</v>
      </c>
      <c r="G614">
        <v>1.3782213261554626E-16</v>
      </c>
      <c r="H614">
        <v>1.8627019265090023E-15</v>
      </c>
      <c r="I614">
        <v>0</v>
      </c>
      <c r="J614">
        <v>-3355.7597225818226</v>
      </c>
      <c r="K614">
        <v>-3355.7597225817999</v>
      </c>
      <c r="L614">
        <v>6.7756244260628704E-15</v>
      </c>
      <c r="M614" t="b">
        <v>1</v>
      </c>
    </row>
    <row r="615" spans="2:13" x14ac:dyDescent="0.2">
      <c r="B615">
        <v>603</v>
      </c>
      <c r="C615">
        <v>4.78</v>
      </c>
      <c r="D615">
        <v>4.78</v>
      </c>
      <c r="E615">
        <v>0</v>
      </c>
      <c r="F615">
        <v>1.3572485671645314E-15</v>
      </c>
      <c r="G615">
        <v>8.1288656655279598E-16</v>
      </c>
      <c r="H615">
        <v>1.256627248014789E-16</v>
      </c>
      <c r="I615">
        <v>0</v>
      </c>
      <c r="J615">
        <v>-28998.568398762793</v>
      </c>
      <c r="K615">
        <v>-28998.5683987628</v>
      </c>
      <c r="L615">
        <v>2.5090747633230918E-16</v>
      </c>
      <c r="M615" t="b">
        <v>1</v>
      </c>
    </row>
    <row r="616" spans="2:13" x14ac:dyDescent="0.2">
      <c r="B616">
        <v>604</v>
      </c>
      <c r="C616">
        <v>123.9</v>
      </c>
      <c r="D616">
        <v>123.9</v>
      </c>
      <c r="E616">
        <v>0</v>
      </c>
      <c r="F616">
        <v>1.9563467109364221E-16</v>
      </c>
      <c r="G616">
        <v>3.9978856332335508E-16</v>
      </c>
      <c r="H616">
        <v>1.0265877788505241E-15</v>
      </c>
      <c r="I616">
        <v>0</v>
      </c>
      <c r="J616">
        <v>-12125.881045811373</v>
      </c>
      <c r="K616">
        <v>-12125.8810458115</v>
      </c>
      <c r="L616">
        <v>1.0500619111070019E-14</v>
      </c>
      <c r="M616" t="b">
        <v>1</v>
      </c>
    </row>
    <row r="617" spans="2:13" x14ac:dyDescent="0.2">
      <c r="B617">
        <v>605</v>
      </c>
      <c r="C617">
        <v>76.290000000000006</v>
      </c>
      <c r="D617">
        <v>76.290000000000006</v>
      </c>
      <c r="E617">
        <v>0</v>
      </c>
      <c r="F617">
        <v>8.3909031519830527E-16</v>
      </c>
      <c r="G617">
        <v>5.3901634516531586E-16</v>
      </c>
      <c r="H617">
        <v>2.6022543601971836E-16</v>
      </c>
      <c r="I617">
        <v>0</v>
      </c>
      <c r="J617">
        <v>-43695.154027660275</v>
      </c>
      <c r="K617">
        <v>-43695.154027660399</v>
      </c>
      <c r="L617">
        <v>2.8307779705460655E-15</v>
      </c>
      <c r="M617" t="b">
        <v>1</v>
      </c>
    </row>
    <row r="618" spans="2:13" x14ac:dyDescent="0.2">
      <c r="B618">
        <v>606</v>
      </c>
      <c r="C618">
        <v>21.19</v>
      </c>
      <c r="D618">
        <v>21.19</v>
      </c>
      <c r="E618">
        <v>0</v>
      </c>
      <c r="F618">
        <v>7.9974546232694784E-16</v>
      </c>
      <c r="G618">
        <v>9.4987971288409738E-16</v>
      </c>
      <c r="H618">
        <v>4.0769034689193508E-16</v>
      </c>
      <c r="I618">
        <v>0</v>
      </c>
      <c r="J618">
        <v>1316.8508469521912</v>
      </c>
      <c r="K618">
        <v>1316.8508469522001</v>
      </c>
      <c r="L618">
        <v>6.7339238629869915E-15</v>
      </c>
      <c r="M618" t="b">
        <v>1</v>
      </c>
    </row>
    <row r="619" spans="2:13" x14ac:dyDescent="0.2">
      <c r="B619">
        <v>607</v>
      </c>
      <c r="C619">
        <v>42.61</v>
      </c>
      <c r="D619">
        <v>42.61</v>
      </c>
      <c r="E619">
        <v>0</v>
      </c>
      <c r="F619">
        <v>9.8538251229747948E-16</v>
      </c>
      <c r="G619">
        <v>1.138542520426464E-15</v>
      </c>
      <c r="H619">
        <v>5.1695271850610096E-15</v>
      </c>
      <c r="I619">
        <v>0</v>
      </c>
      <c r="J619">
        <v>909.06522540595779</v>
      </c>
      <c r="K619">
        <v>909.06522540590004</v>
      </c>
      <c r="L619">
        <v>6.3529999771792078E-14</v>
      </c>
      <c r="M619" t="b">
        <v>1</v>
      </c>
    </row>
    <row r="620" spans="2:13" x14ac:dyDescent="0.2">
      <c r="B620">
        <v>608</v>
      </c>
      <c r="C620">
        <v>122.46</v>
      </c>
      <c r="D620">
        <v>122.46</v>
      </c>
      <c r="E620">
        <v>0</v>
      </c>
      <c r="F620">
        <v>1.0380161707883871E-15</v>
      </c>
      <c r="G620">
        <v>6.4437486227330215E-16</v>
      </c>
      <c r="H620">
        <v>1.5491112844189925E-15</v>
      </c>
      <c r="I620">
        <v>0</v>
      </c>
      <c r="J620">
        <v>-185381.47230764633</v>
      </c>
      <c r="K620">
        <v>-185381.47230764641</v>
      </c>
      <c r="L620">
        <v>4.7098283492594627E-16</v>
      </c>
      <c r="M620" t="b">
        <v>1</v>
      </c>
    </row>
    <row r="621" spans="2:13" x14ac:dyDescent="0.2">
      <c r="B621">
        <v>609</v>
      </c>
      <c r="C621">
        <v>263.70999999999998</v>
      </c>
      <c r="D621">
        <v>263.70999999999998</v>
      </c>
      <c r="E621">
        <v>0</v>
      </c>
      <c r="F621">
        <v>7.1700886941406123E-16</v>
      </c>
      <c r="G621">
        <v>2.0734769474521102E-16</v>
      </c>
      <c r="H621">
        <v>1.1765518429518788E-14</v>
      </c>
      <c r="I621">
        <v>2.7424658305580411E-15</v>
      </c>
      <c r="J621">
        <v>44642.307605156107</v>
      </c>
      <c r="K621">
        <v>44642.307605155998</v>
      </c>
      <c r="L621">
        <v>2.4447518523918387E-15</v>
      </c>
      <c r="M621" t="b">
        <v>1</v>
      </c>
    </row>
    <row r="622" spans="2:13" x14ac:dyDescent="0.2">
      <c r="B622">
        <v>610</v>
      </c>
      <c r="C622">
        <v>18.190000000000001</v>
      </c>
      <c r="D622">
        <v>18.190000000000001</v>
      </c>
      <c r="E622">
        <v>0</v>
      </c>
      <c r="F622">
        <v>5.239530722175597E-16</v>
      </c>
      <c r="G622">
        <v>1.2808049273543376E-15</v>
      </c>
      <c r="H622">
        <v>3.1240522656240047E-15</v>
      </c>
      <c r="I622">
        <v>5.6037537819980235E-16</v>
      </c>
      <c r="J622">
        <v>-1999.9001679501916</v>
      </c>
      <c r="K622">
        <v>-1999.9001679502001</v>
      </c>
      <c r="L622">
        <v>4.2066229735968878E-15</v>
      </c>
      <c r="M622" t="b">
        <v>1</v>
      </c>
    </row>
    <row r="623" spans="2:13" x14ac:dyDescent="0.2">
      <c r="B623">
        <v>611</v>
      </c>
      <c r="C623">
        <v>12.66</v>
      </c>
      <c r="D623">
        <v>12.66</v>
      </c>
      <c r="E623">
        <v>0</v>
      </c>
      <c r="F623">
        <v>0</v>
      </c>
      <c r="G623">
        <v>4.4700543365505001E-16</v>
      </c>
      <c r="H623">
        <v>2.0528089751858159E-15</v>
      </c>
      <c r="I623">
        <v>0</v>
      </c>
      <c r="J623">
        <v>-8540.8777097574311</v>
      </c>
      <c r="K623">
        <v>-8540.8777097574002</v>
      </c>
      <c r="L623">
        <v>3.6205669851650306E-15</v>
      </c>
      <c r="M623" t="b">
        <v>1</v>
      </c>
    </row>
    <row r="624" spans="2:13" x14ac:dyDescent="0.2">
      <c r="B624">
        <v>612</v>
      </c>
      <c r="C624">
        <v>53</v>
      </c>
      <c r="D624">
        <v>53</v>
      </c>
      <c r="E624">
        <v>0</v>
      </c>
      <c r="F624">
        <v>5.1983836874574378E-16</v>
      </c>
      <c r="G624">
        <v>7.666628348384329E-16</v>
      </c>
      <c r="H624">
        <v>4.528395916500611E-16</v>
      </c>
      <c r="I624">
        <v>0</v>
      </c>
      <c r="J624">
        <v>22.341877776421825</v>
      </c>
      <c r="K624">
        <v>22.341877776499999</v>
      </c>
      <c r="L624">
        <v>3.4989857419483509E-12</v>
      </c>
      <c r="M624" t="b">
        <v>1</v>
      </c>
    </row>
    <row r="625" spans="2:13" x14ac:dyDescent="0.2">
      <c r="B625">
        <v>613</v>
      </c>
      <c r="C625">
        <v>157.37</v>
      </c>
      <c r="D625">
        <v>157.37</v>
      </c>
      <c r="E625">
        <v>0</v>
      </c>
      <c r="F625">
        <v>2.5475018377307755E-16</v>
      </c>
      <c r="G625">
        <v>1.9127218869082957E-16</v>
      </c>
      <c r="H625">
        <v>1.4263284272974171E-16</v>
      </c>
      <c r="I625">
        <v>2.4011397936829941E-16</v>
      </c>
      <c r="J625">
        <v>133099.57988702683</v>
      </c>
      <c r="K625">
        <v>133099.5798870266</v>
      </c>
      <c r="L625">
        <v>1.7492966082349291E-15</v>
      </c>
      <c r="M625" t="b">
        <v>1</v>
      </c>
    </row>
    <row r="626" spans="2:13" x14ac:dyDescent="0.2">
      <c r="B626">
        <v>614</v>
      </c>
      <c r="C626">
        <v>82.39</v>
      </c>
      <c r="D626">
        <v>82.39</v>
      </c>
      <c r="E626">
        <v>0</v>
      </c>
      <c r="F626">
        <v>5.4270539566291141E-16</v>
      </c>
      <c r="G626">
        <v>0</v>
      </c>
      <c r="H626">
        <v>1.4714591192405265E-14</v>
      </c>
      <c r="I626">
        <v>0</v>
      </c>
      <c r="J626">
        <v>2191.993168218276</v>
      </c>
      <c r="K626">
        <v>2191.9931682183001</v>
      </c>
      <c r="L626">
        <v>1.0995294121547337E-14</v>
      </c>
      <c r="M626" t="b">
        <v>1</v>
      </c>
    </row>
    <row r="627" spans="2:13" x14ac:dyDescent="0.2">
      <c r="B627">
        <v>615</v>
      </c>
      <c r="C627">
        <v>57.42</v>
      </c>
      <c r="D627">
        <v>57.42</v>
      </c>
      <c r="E627">
        <v>0</v>
      </c>
      <c r="F627">
        <v>1.2369514627314564E-15</v>
      </c>
      <c r="G627">
        <v>2.1670752678259157E-15</v>
      </c>
      <c r="H627">
        <v>9.2849542773254676E-16</v>
      </c>
      <c r="I627">
        <v>1.7354895588806813E-15</v>
      </c>
      <c r="J627">
        <v>13945.835370951969</v>
      </c>
      <c r="K627">
        <v>13945.835370952</v>
      </c>
      <c r="L627">
        <v>2.2173515632264803E-15</v>
      </c>
      <c r="M627" t="b">
        <v>1</v>
      </c>
    </row>
    <row r="628" spans="2:13" x14ac:dyDescent="0.2">
      <c r="B628">
        <v>616</v>
      </c>
      <c r="C628">
        <v>90.67</v>
      </c>
      <c r="D628">
        <v>90.67</v>
      </c>
      <c r="E628">
        <v>0</v>
      </c>
      <c r="F628">
        <v>0</v>
      </c>
      <c r="G628">
        <v>1.0259594332912925E-15</v>
      </c>
      <c r="H628">
        <v>2.9548161855569035E-15</v>
      </c>
      <c r="I628">
        <v>0</v>
      </c>
      <c r="J628">
        <v>34053.291063205674</v>
      </c>
      <c r="K628">
        <v>34053.291063205797</v>
      </c>
      <c r="L628">
        <v>3.6322856199577515E-15</v>
      </c>
      <c r="M628" t="b">
        <v>1</v>
      </c>
    </row>
    <row r="629" spans="2:13" x14ac:dyDescent="0.2">
      <c r="B629">
        <v>617</v>
      </c>
      <c r="C629">
        <v>55.11</v>
      </c>
      <c r="D629">
        <v>55.11</v>
      </c>
      <c r="E629">
        <v>0</v>
      </c>
      <c r="F629">
        <v>0</v>
      </c>
      <c r="G629">
        <v>0</v>
      </c>
      <c r="H629">
        <v>3.5271155690369687E-16</v>
      </c>
      <c r="I629">
        <v>0</v>
      </c>
      <c r="J629">
        <v>-3522.4315608657025</v>
      </c>
      <c r="K629">
        <v>-3522.4315608656998</v>
      </c>
      <c r="L629">
        <v>7.7460244668265792E-16</v>
      </c>
      <c r="M629" t="b">
        <v>1</v>
      </c>
    </row>
    <row r="630" spans="2:13" x14ac:dyDescent="0.2">
      <c r="B630">
        <v>618</v>
      </c>
      <c r="C630">
        <v>230.38</v>
      </c>
      <c r="D630">
        <v>230.38</v>
      </c>
      <c r="E630">
        <v>0</v>
      </c>
      <c r="F630">
        <v>6.3721769097654723E-16</v>
      </c>
      <c r="G630">
        <v>1.3367744141416543E-15</v>
      </c>
      <c r="H630">
        <v>1.9433144035575694E-15</v>
      </c>
      <c r="I630">
        <v>0</v>
      </c>
      <c r="J630">
        <v>196179.4353447475</v>
      </c>
      <c r="K630">
        <v>196179.4353447477</v>
      </c>
      <c r="L630">
        <v>1.0384718094387678E-15</v>
      </c>
      <c r="M630" t="b">
        <v>1</v>
      </c>
    </row>
    <row r="631" spans="2:13" x14ac:dyDescent="0.2">
      <c r="B631">
        <v>619</v>
      </c>
      <c r="C631">
        <v>35.56</v>
      </c>
      <c r="D631">
        <v>35.56</v>
      </c>
      <c r="E631">
        <v>0</v>
      </c>
      <c r="F631">
        <v>2.1015909045521037E-16</v>
      </c>
      <c r="G631">
        <v>4.734382944715311E-16</v>
      </c>
      <c r="H631">
        <v>8.5041097248270143E-16</v>
      </c>
      <c r="I631">
        <v>1.9899546974201944E-16</v>
      </c>
      <c r="J631">
        <v>-12460.430276259933</v>
      </c>
      <c r="K631">
        <v>-12460.4302762601</v>
      </c>
      <c r="L631">
        <v>1.3430276596872599E-14</v>
      </c>
      <c r="M631" t="b">
        <v>1</v>
      </c>
    </row>
    <row r="632" spans="2:13" x14ac:dyDescent="0.2">
      <c r="B632">
        <v>620</v>
      </c>
      <c r="C632">
        <v>65.459999999999994</v>
      </c>
      <c r="D632">
        <v>65.459999999999994</v>
      </c>
      <c r="E632">
        <v>0</v>
      </c>
      <c r="F632">
        <v>1.9810707696272292E-16</v>
      </c>
      <c r="G632">
        <v>1.488168185710241E-16</v>
      </c>
      <c r="H632">
        <v>1.8332635865385669E-16</v>
      </c>
      <c r="I632">
        <v>5.6119110686624192E-16</v>
      </c>
      <c r="J632">
        <v>19666.870640121466</v>
      </c>
      <c r="K632">
        <v>19666.870640121499</v>
      </c>
      <c r="L632">
        <v>1.6648204924392151E-15</v>
      </c>
      <c r="M632" t="b">
        <v>1</v>
      </c>
    </row>
    <row r="633" spans="2:13" x14ac:dyDescent="0.2">
      <c r="B633">
        <v>621</v>
      </c>
      <c r="C633">
        <v>35.200000000000003</v>
      </c>
      <c r="D633">
        <v>35.200000000000003</v>
      </c>
      <c r="E633">
        <v>0</v>
      </c>
      <c r="F633">
        <v>2.2644178910117007E-16</v>
      </c>
      <c r="G633">
        <v>1.6996101900437238E-16</v>
      </c>
      <c r="H633">
        <v>6.2768235949371888E-16</v>
      </c>
      <c r="I633">
        <v>1.3230711469968667E-15</v>
      </c>
      <c r="J633">
        <v>3109.5223711376348</v>
      </c>
      <c r="K633">
        <v>3109.5223711376002</v>
      </c>
      <c r="L633">
        <v>1.1114503947024961E-14</v>
      </c>
      <c r="M633" t="b">
        <v>1</v>
      </c>
    </row>
    <row r="634" spans="2:13" x14ac:dyDescent="0.2">
      <c r="B634">
        <v>622</v>
      </c>
      <c r="C634">
        <v>85.86</v>
      </c>
      <c r="D634">
        <v>85.86</v>
      </c>
      <c r="E634">
        <v>0</v>
      </c>
      <c r="F634">
        <v>4.4123467532411851E-16</v>
      </c>
      <c r="G634">
        <v>4.8839305815375829E-16</v>
      </c>
      <c r="H634">
        <v>1.0695797987445825E-15</v>
      </c>
      <c r="I634">
        <v>0</v>
      </c>
      <c r="J634">
        <v>14404.673152787404</v>
      </c>
      <c r="K634">
        <v>14404.6731527874</v>
      </c>
      <c r="L634">
        <v>2.5255545672605141E-16</v>
      </c>
      <c r="M634" t="b">
        <v>1</v>
      </c>
    </row>
    <row r="635" spans="2:13" x14ac:dyDescent="0.2">
      <c r="B635">
        <v>623</v>
      </c>
      <c r="C635">
        <v>59.46</v>
      </c>
      <c r="D635">
        <v>59.46</v>
      </c>
      <c r="E635">
        <v>0</v>
      </c>
      <c r="F635">
        <v>4.5905375420167981E-16</v>
      </c>
      <c r="G635">
        <v>2.329751574597731E-16</v>
      </c>
      <c r="H635">
        <v>3.3221411777255679E-16</v>
      </c>
      <c r="I635">
        <v>0</v>
      </c>
      <c r="J635">
        <v>-18147.882953195447</v>
      </c>
      <c r="K635">
        <v>-18147.882953195502</v>
      </c>
      <c r="L635">
        <v>3.0069447905915106E-15</v>
      </c>
      <c r="M635" t="b">
        <v>1</v>
      </c>
    </row>
    <row r="636" spans="2:13" x14ac:dyDescent="0.2">
      <c r="B636">
        <v>624</v>
      </c>
      <c r="C636">
        <v>116.25</v>
      </c>
      <c r="D636">
        <v>116.25</v>
      </c>
      <c r="E636">
        <v>0</v>
      </c>
      <c r="F636">
        <v>4.5515187387514013E-16</v>
      </c>
      <c r="G636">
        <v>5.6933815451488174E-16</v>
      </c>
      <c r="H636">
        <v>3.8959272190276791E-15</v>
      </c>
      <c r="I636">
        <v>4.1209121424582071E-15</v>
      </c>
      <c r="J636">
        <v>16210.267098530294</v>
      </c>
      <c r="K636">
        <v>16210.267098530199</v>
      </c>
      <c r="L636">
        <v>5.8350333408732586E-15</v>
      </c>
      <c r="M636" t="b">
        <v>1</v>
      </c>
    </row>
    <row r="637" spans="2:13" x14ac:dyDescent="0.2">
      <c r="B637">
        <v>625</v>
      </c>
      <c r="C637">
        <v>5.24</v>
      </c>
      <c r="D637">
        <v>5.24</v>
      </c>
      <c r="E637">
        <v>0</v>
      </c>
      <c r="F637">
        <v>1.8397400346095026E-15</v>
      </c>
      <c r="G637">
        <v>2.9449797937691609E-15</v>
      </c>
      <c r="H637">
        <v>4.8634419188027305E-15</v>
      </c>
      <c r="I637">
        <v>1.5246340777621219E-14</v>
      </c>
      <c r="J637">
        <v>-8239.8492297467983</v>
      </c>
      <c r="K637">
        <v>-8239.8492297468001</v>
      </c>
      <c r="L637">
        <v>2.2075518044421205E-16</v>
      </c>
      <c r="M637" t="b">
        <v>1</v>
      </c>
    </row>
    <row r="638" spans="2:13" x14ac:dyDescent="0.2">
      <c r="B638">
        <v>626</v>
      </c>
      <c r="C638">
        <v>23.18</v>
      </c>
      <c r="D638">
        <v>23.18</v>
      </c>
      <c r="E638">
        <v>0</v>
      </c>
      <c r="F638">
        <v>0</v>
      </c>
      <c r="G638">
        <v>8.5701940547575114E-16</v>
      </c>
      <c r="H638">
        <v>2.0672482139288383E-15</v>
      </c>
      <c r="I638">
        <v>0</v>
      </c>
      <c r="J638">
        <v>-9868.0819682683668</v>
      </c>
      <c r="K638">
        <v>-9868.0819682683996</v>
      </c>
      <c r="L638">
        <v>3.3179506786738598E-15</v>
      </c>
      <c r="M638" t="b">
        <v>1</v>
      </c>
    </row>
    <row r="639" spans="2:13" x14ac:dyDescent="0.2">
      <c r="B639">
        <v>627</v>
      </c>
      <c r="C639">
        <v>77.78</v>
      </c>
      <c r="D639">
        <v>77.78</v>
      </c>
      <c r="E639">
        <v>0</v>
      </c>
      <c r="F639">
        <v>6.1467893636417209E-16</v>
      </c>
      <c r="G639">
        <v>5.5339326406253457E-16</v>
      </c>
      <c r="H639">
        <v>1.9026095810653188E-15</v>
      </c>
      <c r="I639">
        <v>3.9005174354075778E-16</v>
      </c>
      <c r="J639">
        <v>74732.630021823017</v>
      </c>
      <c r="K639">
        <v>74732.630021823003</v>
      </c>
      <c r="L639">
        <v>1.9471969906742855E-16</v>
      </c>
      <c r="M639" t="b">
        <v>1</v>
      </c>
    </row>
    <row r="640" spans="2:13" x14ac:dyDescent="0.2">
      <c r="B640">
        <v>628</v>
      </c>
      <c r="C640">
        <v>371.99</v>
      </c>
      <c r="D640">
        <v>371.99</v>
      </c>
      <c r="E640">
        <v>0</v>
      </c>
      <c r="F640">
        <v>0</v>
      </c>
      <c r="G640">
        <v>1.2622275527086047E-16</v>
      </c>
      <c r="H640">
        <v>1.0613661684275664E-14</v>
      </c>
      <c r="I640">
        <v>0</v>
      </c>
      <c r="J640">
        <v>-87907.102818442203</v>
      </c>
      <c r="K640">
        <v>-87907.102818442203</v>
      </c>
      <c r="L640">
        <v>0</v>
      </c>
      <c r="M640" t="b">
        <v>1</v>
      </c>
    </row>
    <row r="641" spans="2:13" x14ac:dyDescent="0.2">
      <c r="B641">
        <v>629</v>
      </c>
      <c r="C641">
        <v>132.44999999999999</v>
      </c>
      <c r="D641">
        <v>132.44999999999999</v>
      </c>
      <c r="E641">
        <v>0</v>
      </c>
      <c r="F641">
        <v>0</v>
      </c>
      <c r="G641">
        <v>4.5695131235109316E-16</v>
      </c>
      <c r="H641">
        <v>5.9120051318592715E-15</v>
      </c>
      <c r="I641">
        <v>0</v>
      </c>
      <c r="J641">
        <v>-39314.652139575526</v>
      </c>
      <c r="K641">
        <v>-39314.652139575403</v>
      </c>
      <c r="L641">
        <v>3.1461878131844535E-15</v>
      </c>
      <c r="M641" t="b">
        <v>1</v>
      </c>
    </row>
    <row r="642" spans="2:13" x14ac:dyDescent="0.2">
      <c r="B642">
        <v>630</v>
      </c>
      <c r="C642">
        <v>190.72</v>
      </c>
      <c r="D642">
        <v>190.72</v>
      </c>
      <c r="E642">
        <v>0</v>
      </c>
      <c r="F642">
        <v>1.2901492740001553E-15</v>
      </c>
      <c r="G642">
        <v>2.1500981124026044E-15</v>
      </c>
      <c r="H642">
        <v>7.0097276957010833E-14</v>
      </c>
      <c r="I642">
        <v>0</v>
      </c>
      <c r="J642">
        <v>-6574.7902822691985</v>
      </c>
      <c r="K642">
        <v>-6574.7902822692004</v>
      </c>
      <c r="L642">
        <v>2.7666120521764487E-16</v>
      </c>
      <c r="M642" t="b">
        <v>1</v>
      </c>
    </row>
    <row r="643" spans="2:13" x14ac:dyDescent="0.2">
      <c r="B643">
        <v>631</v>
      </c>
      <c r="C643">
        <v>93.61</v>
      </c>
      <c r="D643">
        <v>93.61</v>
      </c>
      <c r="E643">
        <v>0</v>
      </c>
      <c r="F643">
        <v>4.1056683349166808E-16</v>
      </c>
      <c r="G643">
        <v>1.0523806319923988E-15</v>
      </c>
      <c r="H643">
        <v>0</v>
      </c>
      <c r="I643">
        <v>0</v>
      </c>
      <c r="J643">
        <v>-95758.042706881271</v>
      </c>
      <c r="K643">
        <v>-95758.042706880893</v>
      </c>
      <c r="L643">
        <v>3.951102019656789E-15</v>
      </c>
      <c r="M643" t="b">
        <v>1</v>
      </c>
    </row>
    <row r="644" spans="2:13" x14ac:dyDescent="0.2">
      <c r="B644">
        <v>632</v>
      </c>
      <c r="C644">
        <v>50.65</v>
      </c>
      <c r="D644">
        <v>50.65</v>
      </c>
      <c r="E644">
        <v>0</v>
      </c>
      <c r="F644">
        <v>3.5807002802349033E-16</v>
      </c>
      <c r="G644">
        <v>2.1667098625242294E-16</v>
      </c>
      <c r="H644">
        <v>6.3502187943600426E-16</v>
      </c>
      <c r="I644">
        <v>0</v>
      </c>
      <c r="J644">
        <v>22100.06167260716</v>
      </c>
      <c r="K644">
        <v>22100.0616726072</v>
      </c>
      <c r="L644">
        <v>1.8107536291453183E-15</v>
      </c>
      <c r="M644" t="b">
        <v>1</v>
      </c>
    </row>
    <row r="645" spans="2:13" x14ac:dyDescent="0.2">
      <c r="B645">
        <v>633</v>
      </c>
      <c r="C645">
        <v>88.05</v>
      </c>
      <c r="D645">
        <v>88.05</v>
      </c>
      <c r="E645">
        <v>0</v>
      </c>
      <c r="F645">
        <v>5.2685356683561624E-16</v>
      </c>
      <c r="G645">
        <v>0</v>
      </c>
      <c r="H645">
        <v>5.7508519878829133E-16</v>
      </c>
      <c r="I645">
        <v>2.0688834929372243E-16</v>
      </c>
      <c r="J645">
        <v>148600.48365986964</v>
      </c>
      <c r="K645">
        <v>148600.48365986921</v>
      </c>
      <c r="L645">
        <v>2.9377929741483172E-15</v>
      </c>
      <c r="M645" t="b">
        <v>1</v>
      </c>
    </row>
    <row r="646" spans="2:13" x14ac:dyDescent="0.2">
      <c r="B646">
        <v>634</v>
      </c>
      <c r="C646">
        <v>381.29</v>
      </c>
      <c r="D646">
        <v>381.29</v>
      </c>
      <c r="E646">
        <v>0</v>
      </c>
      <c r="F646">
        <v>2.2319040930240706E-16</v>
      </c>
      <c r="G646">
        <v>4.4921411278868622E-16</v>
      </c>
      <c r="H646">
        <v>1.3134834509635894E-15</v>
      </c>
      <c r="I646">
        <v>0</v>
      </c>
      <c r="J646">
        <v>-525575.54804527364</v>
      </c>
      <c r="K646">
        <v>-525575.54804527399</v>
      </c>
      <c r="L646">
        <v>6.6450192894194494E-16</v>
      </c>
      <c r="M646" t="b">
        <v>1</v>
      </c>
    </row>
    <row r="647" spans="2:13" x14ac:dyDescent="0.2">
      <c r="B647">
        <v>635</v>
      </c>
      <c r="C647">
        <v>19.260000000000002</v>
      </c>
      <c r="D647">
        <v>19.260000000000002</v>
      </c>
      <c r="E647">
        <v>0</v>
      </c>
      <c r="F647">
        <v>1.1908277052116219E-15</v>
      </c>
      <c r="G647">
        <v>2.0352187956888414E-15</v>
      </c>
      <c r="H647">
        <v>1.639286284338316E-15</v>
      </c>
      <c r="I647">
        <v>0</v>
      </c>
      <c r="J647">
        <v>-1880.3718062961789</v>
      </c>
      <c r="K647">
        <v>-1880.3718062962</v>
      </c>
      <c r="L647">
        <v>1.1245516309815199E-14</v>
      </c>
      <c r="M647" t="b">
        <v>1</v>
      </c>
    </row>
    <row r="648" spans="2:13" x14ac:dyDescent="0.2">
      <c r="B648">
        <v>636</v>
      </c>
      <c r="C648">
        <v>2.89</v>
      </c>
      <c r="D648">
        <v>2.89</v>
      </c>
      <c r="E648">
        <v>0</v>
      </c>
      <c r="F648">
        <v>2.6102497214443652E-16</v>
      </c>
      <c r="G648">
        <v>4.5539644081905483E-15</v>
      </c>
      <c r="H648">
        <v>4.2403337180177161E-16</v>
      </c>
      <c r="I648">
        <v>4.163545110977691E-14</v>
      </c>
      <c r="J648">
        <v>-21955.374701420616</v>
      </c>
      <c r="K648">
        <v>-21955.374701420598</v>
      </c>
      <c r="L648">
        <v>8.2849390105292111E-16</v>
      </c>
      <c r="M648" t="b">
        <v>1</v>
      </c>
    </row>
    <row r="649" spans="2:13" x14ac:dyDescent="0.2">
      <c r="B649">
        <v>637</v>
      </c>
      <c r="C649">
        <v>11.96</v>
      </c>
      <c r="D649">
        <v>11.96</v>
      </c>
      <c r="E649">
        <v>0</v>
      </c>
      <c r="F649">
        <v>5.4501020783019224E-16</v>
      </c>
      <c r="G649">
        <v>1.5581456127610768E-15</v>
      </c>
      <c r="H649">
        <v>1.8900771489672808E-15</v>
      </c>
      <c r="I649">
        <v>0</v>
      </c>
      <c r="J649">
        <v>-11723.447749393577</v>
      </c>
      <c r="K649">
        <v>-11723.447749393599</v>
      </c>
      <c r="L649">
        <v>1.8618987612820074E-15</v>
      </c>
      <c r="M649" t="b">
        <v>1</v>
      </c>
    </row>
    <row r="650" spans="2:13" x14ac:dyDescent="0.2">
      <c r="B650">
        <v>638</v>
      </c>
      <c r="C650">
        <v>11.87</v>
      </c>
      <c r="D650">
        <v>11.87</v>
      </c>
      <c r="E650">
        <v>0</v>
      </c>
      <c r="F650">
        <v>2.05868790076364E-13</v>
      </c>
      <c r="G650">
        <v>1.5131442097405722E-13</v>
      </c>
      <c r="H650">
        <v>4.8897955785153713E-13</v>
      </c>
      <c r="I650">
        <v>0</v>
      </c>
      <c r="J650">
        <v>-111.5914171406648</v>
      </c>
      <c r="K650">
        <v>-111.5914171407</v>
      </c>
      <c r="L650">
        <v>3.1543901880171566E-13</v>
      </c>
      <c r="M650" t="b">
        <v>1</v>
      </c>
    </row>
    <row r="651" spans="2:13" x14ac:dyDescent="0.2">
      <c r="B651">
        <v>639</v>
      </c>
      <c r="C651">
        <v>43.69</v>
      </c>
      <c r="D651">
        <v>43.69</v>
      </c>
      <c r="E651">
        <v>0</v>
      </c>
      <c r="F651">
        <v>2.4257294450750618E-16</v>
      </c>
      <c r="G651">
        <v>4.8700666807348394E-16</v>
      </c>
      <c r="H651">
        <v>2.1260637615229593E-15</v>
      </c>
      <c r="I651">
        <v>0</v>
      </c>
      <c r="J651">
        <v>15794.1103863873</v>
      </c>
      <c r="K651">
        <v>15794.1103863873</v>
      </c>
      <c r="L651">
        <v>0</v>
      </c>
      <c r="M651" t="b">
        <v>1</v>
      </c>
    </row>
    <row r="652" spans="2:13" x14ac:dyDescent="0.2">
      <c r="B652">
        <v>640</v>
      </c>
      <c r="C652">
        <v>23.3</v>
      </c>
      <c r="D652">
        <v>23.3</v>
      </c>
      <c r="E652">
        <v>0</v>
      </c>
      <c r="F652">
        <v>3.7458451232155295E-16</v>
      </c>
      <c r="G652">
        <v>5.5736064864698446E-16</v>
      </c>
      <c r="H652">
        <v>4.084935465875767E-15</v>
      </c>
      <c r="I652">
        <v>0</v>
      </c>
      <c r="J652">
        <v>-6858.4779332922426</v>
      </c>
      <c r="K652">
        <v>-6858.4779332921999</v>
      </c>
      <c r="L652">
        <v>6.2326147869967143E-15</v>
      </c>
      <c r="M652" t="b">
        <v>1</v>
      </c>
    </row>
    <row r="653" spans="2:13" x14ac:dyDescent="0.2">
      <c r="B653">
        <v>641</v>
      </c>
      <c r="C653">
        <v>126.53</v>
      </c>
      <c r="D653">
        <v>126.53</v>
      </c>
      <c r="E653">
        <v>0</v>
      </c>
      <c r="F653">
        <v>2.584115566979922E-15</v>
      </c>
      <c r="G653">
        <v>4.1233157683816705E-16</v>
      </c>
      <c r="H653">
        <v>2.6574333550492632E-14</v>
      </c>
      <c r="I653">
        <v>0</v>
      </c>
      <c r="J653">
        <v>-1432.2200589428692</v>
      </c>
      <c r="K653">
        <v>-1432.2200589429001</v>
      </c>
      <c r="L653">
        <v>2.1590830031457054E-14</v>
      </c>
      <c r="M653" t="b">
        <v>1</v>
      </c>
    </row>
    <row r="654" spans="2:13" x14ac:dyDescent="0.2">
      <c r="B654">
        <v>642</v>
      </c>
      <c r="C654">
        <v>59.68</v>
      </c>
      <c r="D654">
        <v>59.68</v>
      </c>
      <c r="E654">
        <v>0</v>
      </c>
      <c r="F654">
        <v>6.7251293523497989E-16</v>
      </c>
      <c r="G654">
        <v>2.4018013130084269E-16</v>
      </c>
      <c r="H654">
        <v>1.6538776218959112E-15</v>
      </c>
      <c r="I654">
        <v>0</v>
      </c>
      <c r="J654">
        <v>-1172.3136297050642</v>
      </c>
      <c r="K654">
        <v>-1172.313629705</v>
      </c>
      <c r="L654">
        <v>5.469472916656815E-14</v>
      </c>
      <c r="M654" t="b">
        <v>1</v>
      </c>
    </row>
    <row r="655" spans="2:13" x14ac:dyDescent="0.2">
      <c r="B655">
        <v>643</v>
      </c>
      <c r="C655">
        <v>55.11</v>
      </c>
      <c r="D655">
        <v>55.11</v>
      </c>
      <c r="E655">
        <v>0</v>
      </c>
      <c r="F655">
        <v>4.1275165737113992E-16</v>
      </c>
      <c r="G655">
        <v>2.2683852215612589E-16</v>
      </c>
      <c r="H655">
        <v>1.3440817636740546E-16</v>
      </c>
      <c r="I655">
        <v>0</v>
      </c>
      <c r="J655">
        <v>-3247.4146230490733</v>
      </c>
      <c r="K655">
        <v>-3247.4146230493002</v>
      </c>
      <c r="L655">
        <v>6.987679567670059E-14</v>
      </c>
      <c r="M655" t="b">
        <v>1</v>
      </c>
    </row>
    <row r="656" spans="2:13" x14ac:dyDescent="0.2">
      <c r="B656">
        <v>644</v>
      </c>
      <c r="C656">
        <v>10.77</v>
      </c>
      <c r="D656">
        <v>10.77</v>
      </c>
      <c r="E656">
        <v>0</v>
      </c>
      <c r="F656">
        <v>3.6020150729011395E-15</v>
      </c>
      <c r="G656">
        <v>5.0173387730932031E-15</v>
      </c>
      <c r="H656">
        <v>2.65121572019772E-14</v>
      </c>
      <c r="I656">
        <v>0</v>
      </c>
      <c r="J656">
        <v>-957.43134636484569</v>
      </c>
      <c r="K656">
        <v>-957.43134636479999</v>
      </c>
      <c r="L656">
        <v>4.7734084472597006E-14</v>
      </c>
      <c r="M656" t="b">
        <v>1</v>
      </c>
    </row>
    <row r="657" spans="2:13" x14ac:dyDescent="0.2">
      <c r="B657">
        <v>645</v>
      </c>
      <c r="C657">
        <v>94.67</v>
      </c>
      <c r="D657">
        <v>94.67</v>
      </c>
      <c r="E657">
        <v>0</v>
      </c>
      <c r="F657">
        <v>8.3019142572891736E-16</v>
      </c>
      <c r="G657">
        <v>4.1550263462299101E-16</v>
      </c>
      <c r="H657">
        <v>4.3106333621883052E-16</v>
      </c>
      <c r="I657">
        <v>2.1833293128434057E-16</v>
      </c>
      <c r="J657">
        <v>73418.503492437885</v>
      </c>
      <c r="K657">
        <v>73418.503492437303</v>
      </c>
      <c r="L657">
        <v>7.9282004051558021E-15</v>
      </c>
      <c r="M657" t="b">
        <v>1</v>
      </c>
    </row>
    <row r="658" spans="2:13" x14ac:dyDescent="0.2">
      <c r="B658">
        <v>646</v>
      </c>
      <c r="C658">
        <v>7.11</v>
      </c>
      <c r="D658">
        <v>7.11</v>
      </c>
      <c r="E658">
        <v>0</v>
      </c>
      <c r="F658">
        <v>1.1186179261410845E-15</v>
      </c>
      <c r="G658">
        <v>9.9060745006677313E-16</v>
      </c>
      <c r="H658">
        <v>4.3774127456743237E-16</v>
      </c>
      <c r="I658">
        <v>2.1141065392906168E-14</v>
      </c>
      <c r="J658">
        <v>-16155.19740029604</v>
      </c>
      <c r="K658">
        <v>-16155.197400296</v>
      </c>
      <c r="L658">
        <v>2.4770831260332124E-15</v>
      </c>
      <c r="M658" t="b">
        <v>1</v>
      </c>
    </row>
    <row r="659" spans="2:13" x14ac:dyDescent="0.2">
      <c r="B659">
        <v>647</v>
      </c>
      <c r="C659">
        <v>44.63</v>
      </c>
      <c r="D659">
        <v>44.63</v>
      </c>
      <c r="E659">
        <v>0</v>
      </c>
      <c r="F659">
        <v>1.6858065157228651E-16</v>
      </c>
      <c r="G659">
        <v>4.2972860472406354E-16</v>
      </c>
      <c r="H659">
        <v>5.3312788586824046E-16</v>
      </c>
      <c r="I659">
        <v>0</v>
      </c>
      <c r="J659">
        <v>33433.470420715596</v>
      </c>
      <c r="K659">
        <v>33433.470420715697</v>
      </c>
      <c r="L659">
        <v>3.0467494195712456E-15</v>
      </c>
      <c r="M659" t="b">
        <v>1</v>
      </c>
    </row>
    <row r="660" spans="2:13" x14ac:dyDescent="0.2">
      <c r="B660">
        <v>648</v>
      </c>
      <c r="C660">
        <v>63.07</v>
      </c>
      <c r="D660">
        <v>63.07</v>
      </c>
      <c r="E660">
        <v>0</v>
      </c>
      <c r="F660">
        <v>6.0394189205400069E-16</v>
      </c>
      <c r="G660">
        <v>8.2283958583456056E-16</v>
      </c>
      <c r="H660">
        <v>8.2953428417203485E-15</v>
      </c>
      <c r="I660">
        <v>0</v>
      </c>
      <c r="J660">
        <v>-4266.1846261350329</v>
      </c>
      <c r="K660">
        <v>-4266.1846261350001</v>
      </c>
      <c r="L660">
        <v>7.6747286236152054E-15</v>
      </c>
      <c r="M660" t="b">
        <v>1</v>
      </c>
    </row>
    <row r="661" spans="2:13" x14ac:dyDescent="0.2">
      <c r="B661">
        <v>649</v>
      </c>
      <c r="C661">
        <v>47.85</v>
      </c>
      <c r="D661">
        <v>47.85</v>
      </c>
      <c r="E661">
        <v>0</v>
      </c>
      <c r="F661">
        <v>6.2901364599094722E-16</v>
      </c>
      <c r="G661">
        <v>1.0384680112069397E-15</v>
      </c>
      <c r="H661">
        <v>3.6068541912147896E-15</v>
      </c>
      <c r="I661">
        <v>0</v>
      </c>
      <c r="J661">
        <v>23960.57490381501</v>
      </c>
      <c r="K661">
        <v>23960.574903814999</v>
      </c>
      <c r="L661">
        <v>4.5549559912844262E-16</v>
      </c>
      <c r="M661" t="b">
        <v>1</v>
      </c>
    </row>
    <row r="662" spans="2:13" x14ac:dyDescent="0.2">
      <c r="B662">
        <v>650</v>
      </c>
      <c r="C662">
        <v>6.21</v>
      </c>
      <c r="D662">
        <v>6.21</v>
      </c>
      <c r="E662">
        <v>0</v>
      </c>
      <c r="F662">
        <v>1.8520513552305264E-15</v>
      </c>
      <c r="G662">
        <v>3.0055456137770133E-15</v>
      </c>
      <c r="H662">
        <v>4.3553351497863831E-15</v>
      </c>
      <c r="I662">
        <v>0</v>
      </c>
      <c r="J662">
        <v>-9777.4471234084413</v>
      </c>
      <c r="K662">
        <v>-9777.4471234084995</v>
      </c>
      <c r="L662">
        <v>5.9532575506453605E-15</v>
      </c>
      <c r="M662" t="b">
        <v>1</v>
      </c>
    </row>
    <row r="663" spans="2:13" x14ac:dyDescent="0.2">
      <c r="B663">
        <v>651</v>
      </c>
      <c r="C663">
        <v>104</v>
      </c>
      <c r="D663">
        <v>104</v>
      </c>
      <c r="E663">
        <v>0</v>
      </c>
      <c r="F663">
        <v>6.2210706620898683E-15</v>
      </c>
      <c r="G663">
        <v>7.3703951295439427E-16</v>
      </c>
      <c r="H663">
        <v>2.9821330668224942E-13</v>
      </c>
      <c r="I663">
        <v>0</v>
      </c>
      <c r="J663">
        <v>-303.23965250877802</v>
      </c>
      <c r="K663">
        <v>-303.23965250880002</v>
      </c>
      <c r="L663">
        <v>7.2544612543685424E-14</v>
      </c>
      <c r="M663" t="b">
        <v>1</v>
      </c>
    </row>
    <row r="664" spans="2:13" x14ac:dyDescent="0.2">
      <c r="B664">
        <v>652</v>
      </c>
      <c r="C664">
        <v>7.72</v>
      </c>
      <c r="D664">
        <v>7.72</v>
      </c>
      <c r="E664">
        <v>0</v>
      </c>
      <c r="F664">
        <v>6.51598179014425E-16</v>
      </c>
      <c r="G664">
        <v>7.9049047321677545E-16</v>
      </c>
      <c r="H664">
        <v>5.8994398804968898E-16</v>
      </c>
      <c r="I664">
        <v>0</v>
      </c>
      <c r="J664">
        <v>-45970.772061389864</v>
      </c>
      <c r="K664">
        <v>-45970.7720613899</v>
      </c>
      <c r="L664">
        <v>7.9136778521655325E-16</v>
      </c>
      <c r="M664" t="b">
        <v>1</v>
      </c>
    </row>
    <row r="665" spans="2:13" x14ac:dyDescent="0.2">
      <c r="B665">
        <v>653</v>
      </c>
      <c r="C665">
        <v>42.49</v>
      </c>
      <c r="D665">
        <v>42.49</v>
      </c>
      <c r="E665">
        <v>0</v>
      </c>
      <c r="F665">
        <v>1.0860487292947094E-14</v>
      </c>
      <c r="G665">
        <v>1.5995804966755129E-14</v>
      </c>
      <c r="H665">
        <v>6.5557343871858431E-14</v>
      </c>
      <c r="I665">
        <v>0</v>
      </c>
      <c r="J665">
        <v>-32.401585339853511</v>
      </c>
      <c r="K665">
        <v>-32.401585339900002</v>
      </c>
      <c r="L665">
        <v>1.434831373622129E-12</v>
      </c>
      <c r="M665" t="b">
        <v>1</v>
      </c>
    </row>
    <row r="666" spans="2:13" x14ac:dyDescent="0.2">
      <c r="B666">
        <v>654</v>
      </c>
      <c r="C666">
        <v>196.11</v>
      </c>
      <c r="D666">
        <v>196.11</v>
      </c>
      <c r="E666">
        <v>0</v>
      </c>
      <c r="F666">
        <v>7.7355696091450007E-16</v>
      </c>
      <c r="G666">
        <v>1.4118315280442609E-16</v>
      </c>
      <c r="H666">
        <v>3.7251784800744876E-16</v>
      </c>
      <c r="I666">
        <v>0</v>
      </c>
      <c r="J666">
        <v>-91633.660402535024</v>
      </c>
      <c r="K666">
        <v>-91633.660402535505</v>
      </c>
      <c r="L666">
        <v>5.2405764478532021E-15</v>
      </c>
      <c r="M666" t="b">
        <v>1</v>
      </c>
    </row>
    <row r="667" spans="2:13" x14ac:dyDescent="0.2">
      <c r="B667">
        <v>655</v>
      </c>
      <c r="C667">
        <v>71.569999999999993</v>
      </c>
      <c r="D667">
        <v>71.569999999999993</v>
      </c>
      <c r="E667">
        <v>0</v>
      </c>
      <c r="F667">
        <v>3.0484866580388541E-16</v>
      </c>
      <c r="G667">
        <v>2.1540301194341382E-16</v>
      </c>
      <c r="H667">
        <v>2.943671495463104E-15</v>
      </c>
      <c r="I667">
        <v>0</v>
      </c>
      <c r="J667">
        <v>41613.702477658575</v>
      </c>
      <c r="K667">
        <v>41613.702477658699</v>
      </c>
      <c r="L667">
        <v>2.9723690053180159E-15</v>
      </c>
      <c r="M667" t="b">
        <v>1</v>
      </c>
    </row>
    <row r="668" spans="2:13" x14ac:dyDescent="0.2">
      <c r="B668">
        <v>656</v>
      </c>
      <c r="C668">
        <v>12.28</v>
      </c>
      <c r="D668">
        <v>12.28</v>
      </c>
      <c r="E668">
        <v>0</v>
      </c>
      <c r="F668">
        <v>1.0861807022283202E-15</v>
      </c>
      <c r="G668">
        <v>1.4038926626432993E-15</v>
      </c>
      <c r="H668">
        <v>1.2921199093631293E-15</v>
      </c>
      <c r="I668">
        <v>0</v>
      </c>
      <c r="J668">
        <v>-12980.01289671658</v>
      </c>
      <c r="K668">
        <v>-12980.0128967166</v>
      </c>
      <c r="L668">
        <v>1.5415149120588187E-15</v>
      </c>
      <c r="M668" t="b">
        <v>1</v>
      </c>
    </row>
    <row r="669" spans="2:13" x14ac:dyDescent="0.2">
      <c r="B669">
        <v>657</v>
      </c>
      <c r="C669">
        <v>55.58</v>
      </c>
      <c r="D669">
        <v>55.58</v>
      </c>
      <c r="E669">
        <v>0</v>
      </c>
      <c r="F669">
        <v>1.8091794796826898E-16</v>
      </c>
      <c r="G669">
        <v>4.2309644580619387E-16</v>
      </c>
      <c r="H669">
        <v>1.4773288390461481E-15</v>
      </c>
      <c r="I669">
        <v>0</v>
      </c>
      <c r="J669">
        <v>8516.9436361151093</v>
      </c>
      <c r="K669">
        <v>8516.9436361152002</v>
      </c>
      <c r="L669">
        <v>1.0678651176183813E-14</v>
      </c>
      <c r="M669" t="b">
        <v>1</v>
      </c>
    </row>
    <row r="670" spans="2:13" x14ac:dyDescent="0.2">
      <c r="B670">
        <v>658</v>
      </c>
      <c r="C670">
        <v>316.36</v>
      </c>
      <c r="D670">
        <v>316.36</v>
      </c>
      <c r="E670">
        <v>0</v>
      </c>
      <c r="F670">
        <v>1.5432181404420763E-16</v>
      </c>
      <c r="G670">
        <v>1.3358699501965064E-16</v>
      </c>
      <c r="H670">
        <v>3.2943305358760308E-15</v>
      </c>
      <c r="I670">
        <v>0</v>
      </c>
      <c r="J670">
        <v>-64618.609560278084</v>
      </c>
      <c r="K670">
        <v>-64618.609560277997</v>
      </c>
      <c r="L670">
        <v>1.3511818339073758E-15</v>
      </c>
      <c r="M670" t="b">
        <v>1</v>
      </c>
    </row>
    <row r="671" spans="2:13" x14ac:dyDescent="0.2">
      <c r="B671">
        <v>659</v>
      </c>
      <c r="C671">
        <v>63.46</v>
      </c>
      <c r="D671">
        <v>63.46</v>
      </c>
      <c r="E671">
        <v>0</v>
      </c>
      <c r="F671">
        <v>6.7065597740795726E-16</v>
      </c>
      <c r="G671">
        <v>7.9486754089891517E-16</v>
      </c>
      <c r="H671">
        <v>3.7389227533356328E-15</v>
      </c>
      <c r="I671">
        <v>1.154597710539124E-14</v>
      </c>
      <c r="J671">
        <v>24915.738664793222</v>
      </c>
      <c r="K671">
        <v>24915.7386647932</v>
      </c>
      <c r="L671">
        <v>8.7606765892892498E-16</v>
      </c>
      <c r="M671" t="b">
        <v>1</v>
      </c>
    </row>
    <row r="672" spans="2:13" x14ac:dyDescent="0.2">
      <c r="B672">
        <v>660</v>
      </c>
      <c r="C672">
        <v>57.2</v>
      </c>
      <c r="D672">
        <v>57.2</v>
      </c>
      <c r="E672">
        <v>0</v>
      </c>
      <c r="F672">
        <v>2.0394081333084997E-16</v>
      </c>
      <c r="G672">
        <v>1.3533353262155097E-16</v>
      </c>
      <c r="H672">
        <v>1.1237767911233747E-15</v>
      </c>
      <c r="I672">
        <v>0</v>
      </c>
      <c r="J672">
        <v>44463.630347345286</v>
      </c>
      <c r="K672">
        <v>44463.630347345301</v>
      </c>
      <c r="L672">
        <v>3.2727681286230542E-16</v>
      </c>
      <c r="M672" t="b">
        <v>1</v>
      </c>
    </row>
    <row r="673" spans="2:13" x14ac:dyDescent="0.2">
      <c r="B673">
        <v>661</v>
      </c>
      <c r="C673">
        <v>72.87</v>
      </c>
      <c r="D673">
        <v>72.87</v>
      </c>
      <c r="E673">
        <v>0</v>
      </c>
      <c r="F673">
        <v>5.3320580418785232E-16</v>
      </c>
      <c r="G673">
        <v>8.5292049504240884E-16</v>
      </c>
      <c r="H673">
        <v>1.8835422019956183E-15</v>
      </c>
      <c r="I673">
        <v>0</v>
      </c>
      <c r="J673">
        <v>7834.6135170136149</v>
      </c>
      <c r="K673">
        <v>7834.6135170136004</v>
      </c>
      <c r="L673">
        <v>1.8573877571326267E-15</v>
      </c>
      <c r="M673" t="b">
        <v>1</v>
      </c>
    </row>
    <row r="674" spans="2:13" x14ac:dyDescent="0.2">
      <c r="B674">
        <v>662</v>
      </c>
      <c r="C674">
        <v>72.91</v>
      </c>
      <c r="D674">
        <v>72.91</v>
      </c>
      <c r="E674">
        <v>0</v>
      </c>
      <c r="F674">
        <v>5.6937914404499478E-16</v>
      </c>
      <c r="G674">
        <v>0</v>
      </c>
      <c r="H674">
        <v>2.0436908765371366E-15</v>
      </c>
      <c r="I674">
        <v>0</v>
      </c>
      <c r="J674">
        <v>-19655.574971882808</v>
      </c>
      <c r="K674">
        <v>-19655.574971882801</v>
      </c>
      <c r="L674">
        <v>3.7017271815205843E-16</v>
      </c>
      <c r="M674" t="b">
        <v>1</v>
      </c>
    </row>
    <row r="675" spans="2:13" x14ac:dyDescent="0.2">
      <c r="B675">
        <v>663</v>
      </c>
      <c r="C675">
        <v>6.91</v>
      </c>
      <c r="D675">
        <v>6.91</v>
      </c>
      <c r="E675">
        <v>0</v>
      </c>
      <c r="F675">
        <v>8.0790296540016389E-15</v>
      </c>
      <c r="G675">
        <v>1.6000577123798493E-14</v>
      </c>
      <c r="H675">
        <v>2.0808239804284868E-14</v>
      </c>
      <c r="I675">
        <v>0</v>
      </c>
      <c r="J675">
        <v>-1857.378525653522</v>
      </c>
      <c r="K675">
        <v>-1857.3785256535</v>
      </c>
      <c r="L675">
        <v>1.1874395129142344E-14</v>
      </c>
      <c r="M675" t="b">
        <v>1</v>
      </c>
    </row>
    <row r="676" spans="2:13" x14ac:dyDescent="0.2">
      <c r="B676">
        <v>664</v>
      </c>
      <c r="C676">
        <v>35.200000000000003</v>
      </c>
      <c r="D676">
        <v>35.200000000000003</v>
      </c>
      <c r="E676">
        <v>0</v>
      </c>
      <c r="F676">
        <v>2.6063199372170123E-16</v>
      </c>
      <c r="G676">
        <v>0</v>
      </c>
      <c r="H676">
        <v>1.3062566961666762E-16</v>
      </c>
      <c r="I676">
        <v>8.6459244360184933E-16</v>
      </c>
      <c r="J676">
        <v>-10573.573340737123</v>
      </c>
      <c r="K676">
        <v>-10573.573340737101</v>
      </c>
      <c r="L676">
        <v>2.0643799536012508E-15</v>
      </c>
      <c r="M676" t="b">
        <v>1</v>
      </c>
    </row>
    <row r="677" spans="2:13" x14ac:dyDescent="0.2">
      <c r="B677">
        <v>665</v>
      </c>
      <c r="C677">
        <v>83.9</v>
      </c>
      <c r="D677">
        <v>83.9</v>
      </c>
      <c r="E677">
        <v>0</v>
      </c>
      <c r="F677">
        <v>6.6652279525949779E-16</v>
      </c>
      <c r="G677">
        <v>0</v>
      </c>
      <c r="H677">
        <v>2.2358511252887685E-15</v>
      </c>
      <c r="I677">
        <v>0</v>
      </c>
      <c r="J677">
        <v>-27790.60213246457</v>
      </c>
      <c r="K677">
        <v>-27790.602132464701</v>
      </c>
      <c r="L677">
        <v>4.7126448153603358E-15</v>
      </c>
      <c r="M677" t="b">
        <v>1</v>
      </c>
    </row>
    <row r="678" spans="2:13" x14ac:dyDescent="0.2">
      <c r="B678">
        <v>666</v>
      </c>
      <c r="C678">
        <v>185.97</v>
      </c>
      <c r="D678">
        <v>185.97</v>
      </c>
      <c r="E678">
        <v>0</v>
      </c>
      <c r="F678">
        <v>0</v>
      </c>
      <c r="G678">
        <v>2.5873589232635287E-16</v>
      </c>
      <c r="H678">
        <v>2.862010107399872E-15</v>
      </c>
      <c r="I678">
        <v>0</v>
      </c>
      <c r="J678">
        <v>-133368.17684796482</v>
      </c>
      <c r="K678">
        <v>-133368.1768479647</v>
      </c>
      <c r="L678">
        <v>8.7288680537070265E-16</v>
      </c>
      <c r="M678" t="b">
        <v>1</v>
      </c>
    </row>
    <row r="679" spans="2:13" x14ac:dyDescent="0.2">
      <c r="B679">
        <v>667</v>
      </c>
      <c r="C679">
        <v>9.94</v>
      </c>
      <c r="D679">
        <v>9.94</v>
      </c>
      <c r="E679">
        <v>0</v>
      </c>
      <c r="F679">
        <v>6.1854686925181104E-15</v>
      </c>
      <c r="G679">
        <v>4.8595784008928685E-15</v>
      </c>
      <c r="H679">
        <v>1.3735267334402671E-14</v>
      </c>
      <c r="I679">
        <v>0</v>
      </c>
      <c r="J679">
        <v>-1911.7723191251225</v>
      </c>
      <c r="K679">
        <v>-1911.7723191251</v>
      </c>
      <c r="L679">
        <v>1.1774411442038981E-14</v>
      </c>
      <c r="M679" t="b">
        <v>1</v>
      </c>
    </row>
    <row r="680" spans="2:13" x14ac:dyDescent="0.2">
      <c r="B680">
        <v>668</v>
      </c>
      <c r="C680">
        <v>8.6999999999999993</v>
      </c>
      <c r="D680">
        <v>8.6999999999999993</v>
      </c>
      <c r="E680">
        <v>0</v>
      </c>
      <c r="F680">
        <v>2.5549085713215764E-16</v>
      </c>
      <c r="G680">
        <v>2.9211091733392901E-16</v>
      </c>
      <c r="H680">
        <v>2.1549158985903149E-15</v>
      </c>
      <c r="I680">
        <v>0</v>
      </c>
      <c r="J680">
        <v>-13312.084335312564</v>
      </c>
      <c r="K680">
        <v>-13312.0843353126</v>
      </c>
      <c r="L680">
        <v>2.7328393626844343E-15</v>
      </c>
      <c r="M680" t="b">
        <v>1</v>
      </c>
    </row>
    <row r="681" spans="2:13" x14ac:dyDescent="0.2">
      <c r="B681">
        <v>669</v>
      </c>
      <c r="C681">
        <v>26.58</v>
      </c>
      <c r="D681">
        <v>26.58</v>
      </c>
      <c r="E681">
        <v>0</v>
      </c>
      <c r="F681">
        <v>1.2097864688221225E-16</v>
      </c>
      <c r="G681">
        <v>3.093491484007372E-16</v>
      </c>
      <c r="H681">
        <v>1.5243537859542373E-16</v>
      </c>
      <c r="I681">
        <v>0</v>
      </c>
      <c r="J681">
        <v>4676.8572013644152</v>
      </c>
      <c r="K681">
        <v>4676.8572013643998</v>
      </c>
      <c r="L681">
        <v>3.3059401355314325E-15</v>
      </c>
      <c r="M681" t="b">
        <v>1</v>
      </c>
    </row>
    <row r="682" spans="2:13" x14ac:dyDescent="0.2">
      <c r="B682">
        <v>670</v>
      </c>
      <c r="C682">
        <v>14.77</v>
      </c>
      <c r="D682">
        <v>14.77</v>
      </c>
      <c r="E682">
        <v>0</v>
      </c>
      <c r="F682">
        <v>6.130825626890182E-16</v>
      </c>
      <c r="G682">
        <v>1.2665818130555309E-15</v>
      </c>
      <c r="H682">
        <v>1.7246405738891551E-15</v>
      </c>
      <c r="I682">
        <v>0</v>
      </c>
      <c r="J682">
        <v>-11551.611570162084</v>
      </c>
      <c r="K682">
        <v>-11551.6115701621</v>
      </c>
      <c r="L682">
        <v>1.4171965991480251E-15</v>
      </c>
      <c r="M682" t="b">
        <v>1</v>
      </c>
    </row>
    <row r="683" spans="2:13" x14ac:dyDescent="0.2">
      <c r="B683">
        <v>671</v>
      </c>
      <c r="C683">
        <v>30.09</v>
      </c>
      <c r="D683">
        <v>30.09</v>
      </c>
      <c r="E683">
        <v>0</v>
      </c>
      <c r="F683">
        <v>1.1387115524170578E-16</v>
      </c>
      <c r="G683">
        <v>3.8922146250146445E-16</v>
      </c>
      <c r="H683">
        <v>0</v>
      </c>
      <c r="I683">
        <v>0</v>
      </c>
      <c r="J683">
        <v>-13917.079026746265</v>
      </c>
      <c r="K683">
        <v>-13917.0790267463</v>
      </c>
      <c r="L683">
        <v>2.4833370997571543E-15</v>
      </c>
      <c r="M683" t="b">
        <v>1</v>
      </c>
    </row>
    <row r="684" spans="2:13" x14ac:dyDescent="0.2">
      <c r="B684">
        <v>672</v>
      </c>
      <c r="C684">
        <v>23.24</v>
      </c>
      <c r="D684">
        <v>23.24</v>
      </c>
      <c r="E684">
        <v>0</v>
      </c>
      <c r="F684">
        <v>3.6062352845955037E-16</v>
      </c>
      <c r="G684">
        <v>1.8040202887106869E-16</v>
      </c>
      <c r="H684">
        <v>1.603529101863232E-16</v>
      </c>
      <c r="I684">
        <v>1.2578209619587953E-15</v>
      </c>
      <c r="J684">
        <v>-20889.752913882316</v>
      </c>
      <c r="K684">
        <v>-20889.752913882399</v>
      </c>
      <c r="L684">
        <v>4.0054811997083845E-15</v>
      </c>
      <c r="M684" t="b">
        <v>1</v>
      </c>
    </row>
    <row r="685" spans="2:13" x14ac:dyDescent="0.2">
      <c r="B685">
        <v>673</v>
      </c>
      <c r="C685">
        <v>12.25</v>
      </c>
      <c r="D685">
        <v>12.25</v>
      </c>
      <c r="E685">
        <v>0</v>
      </c>
      <c r="F685">
        <v>6.9492770914910697E-16</v>
      </c>
      <c r="G685">
        <v>7.3594816775611374E-16</v>
      </c>
      <c r="H685">
        <v>1.5122978062040194E-15</v>
      </c>
      <c r="I685">
        <v>0</v>
      </c>
      <c r="J685">
        <v>-10683.268509246309</v>
      </c>
      <c r="K685">
        <v>-10683.2685092463</v>
      </c>
      <c r="L685">
        <v>8.5132625936132416E-16</v>
      </c>
      <c r="M685" t="b">
        <v>1</v>
      </c>
    </row>
    <row r="686" spans="2:13" x14ac:dyDescent="0.2">
      <c r="B686">
        <v>674</v>
      </c>
      <c r="C686">
        <v>41.9</v>
      </c>
      <c r="D686">
        <v>41.9</v>
      </c>
      <c r="E686">
        <v>0</v>
      </c>
      <c r="F686">
        <v>2.4043021615774395E-16</v>
      </c>
      <c r="G686">
        <v>2.5396969309325606E-16</v>
      </c>
      <c r="H686">
        <v>3.410319230378577E-15</v>
      </c>
      <c r="I686">
        <v>0</v>
      </c>
      <c r="J686">
        <v>-8481.2965126311119</v>
      </c>
      <c r="K686">
        <v>-8481.2965126310992</v>
      </c>
      <c r="L686">
        <v>1.5012947378809351E-15</v>
      </c>
      <c r="M686" t="b">
        <v>1</v>
      </c>
    </row>
    <row r="687" spans="2:13" x14ac:dyDescent="0.2">
      <c r="B687">
        <v>675</v>
      </c>
      <c r="C687">
        <v>43.02</v>
      </c>
      <c r="D687">
        <v>43.02</v>
      </c>
      <c r="E687">
        <v>0</v>
      </c>
      <c r="F687">
        <v>7.3039166619252036E-15</v>
      </c>
      <c r="G687">
        <v>2.5192197395848051E-15</v>
      </c>
      <c r="H687">
        <v>1.5243126148927847E-14</v>
      </c>
      <c r="I687">
        <v>0</v>
      </c>
      <c r="J687">
        <v>-154.29408125963187</v>
      </c>
      <c r="K687">
        <v>-154.29408125960001</v>
      </c>
      <c r="L687">
        <v>2.064935739037012E-13</v>
      </c>
      <c r="M687" t="b">
        <v>1</v>
      </c>
    </row>
    <row r="688" spans="2:13" x14ac:dyDescent="0.2">
      <c r="B688">
        <v>676</v>
      </c>
      <c r="C688">
        <v>100.51</v>
      </c>
      <c r="D688">
        <v>100.51</v>
      </c>
      <c r="E688">
        <v>0</v>
      </c>
      <c r="F688">
        <v>1.9058821721576955E-16</v>
      </c>
      <c r="G688">
        <v>5.7320949474357346E-16</v>
      </c>
      <c r="H688">
        <v>1.0408905540197513E-15</v>
      </c>
      <c r="I688">
        <v>7.3236911660339989E-16</v>
      </c>
      <c r="J688">
        <v>96093.664987769327</v>
      </c>
      <c r="K688">
        <v>96093.664987769705</v>
      </c>
      <c r="L688">
        <v>3.9373021726842506E-15</v>
      </c>
      <c r="M688" t="b">
        <v>1</v>
      </c>
    </row>
    <row r="689" spans="2:13" x14ac:dyDescent="0.2">
      <c r="B689">
        <v>677</v>
      </c>
      <c r="C689">
        <v>53.23</v>
      </c>
      <c r="D689">
        <v>53.23</v>
      </c>
      <c r="E689">
        <v>0</v>
      </c>
      <c r="F689">
        <v>2.5929814168182318E-16</v>
      </c>
      <c r="G689">
        <v>4.3349579859859177E-16</v>
      </c>
      <c r="H689">
        <v>6.6844421466070262E-15</v>
      </c>
      <c r="I689">
        <v>0</v>
      </c>
      <c r="J689">
        <v>460.86791193823137</v>
      </c>
      <c r="K689">
        <v>460.8679119382</v>
      </c>
      <c r="L689">
        <v>6.8083644789254918E-14</v>
      </c>
      <c r="M689" t="b">
        <v>1</v>
      </c>
    </row>
    <row r="690" spans="2:13" x14ac:dyDescent="0.2">
      <c r="B690">
        <v>678</v>
      </c>
      <c r="C690">
        <v>14.85</v>
      </c>
      <c r="D690">
        <v>14.85</v>
      </c>
      <c r="E690">
        <v>0</v>
      </c>
      <c r="F690">
        <v>1.297897878803701E-15</v>
      </c>
      <c r="G690">
        <v>3.3594760207057884E-16</v>
      </c>
      <c r="H690">
        <v>4.1079697346792098E-16</v>
      </c>
      <c r="I690">
        <v>0</v>
      </c>
      <c r="J690">
        <v>-21148.474280898081</v>
      </c>
      <c r="K690">
        <v>-21148.474280898099</v>
      </c>
      <c r="L690">
        <v>8.6010431740166674E-16</v>
      </c>
      <c r="M690" t="b">
        <v>1</v>
      </c>
    </row>
    <row r="691" spans="2:13" x14ac:dyDescent="0.2">
      <c r="B691">
        <v>679</v>
      </c>
      <c r="C691">
        <v>70.34</v>
      </c>
      <c r="D691">
        <v>70.34</v>
      </c>
      <c r="E691">
        <v>0</v>
      </c>
      <c r="F691">
        <v>4.8316313721726473E-16</v>
      </c>
      <c r="G691">
        <v>1.0360188896741072E-15</v>
      </c>
      <c r="H691">
        <v>8.1401290816124624E-16</v>
      </c>
      <c r="I691">
        <v>1.9566326626970018E-15</v>
      </c>
      <c r="J691">
        <v>46148.561625259441</v>
      </c>
      <c r="K691">
        <v>46148.561625259499</v>
      </c>
      <c r="L691">
        <v>1.2613104041276844E-15</v>
      </c>
      <c r="M691" t="b">
        <v>1</v>
      </c>
    </row>
    <row r="692" spans="2:13" x14ac:dyDescent="0.2">
      <c r="B692">
        <v>680</v>
      </c>
      <c r="C692">
        <v>26.86</v>
      </c>
      <c r="D692">
        <v>26.86</v>
      </c>
      <c r="E692">
        <v>0</v>
      </c>
      <c r="F692">
        <v>6.6544918144367368E-16</v>
      </c>
      <c r="G692">
        <v>1.3336420903338429E-15</v>
      </c>
      <c r="H692">
        <v>1.848207641729263E-16</v>
      </c>
      <c r="I692">
        <v>3.2860303139453867E-15</v>
      </c>
      <c r="J692">
        <v>-16367.539558630724</v>
      </c>
      <c r="K692">
        <v>-16367.5395586306</v>
      </c>
      <c r="L692">
        <v>7.5571089349159899E-15</v>
      </c>
      <c r="M692" t="b">
        <v>1</v>
      </c>
    </row>
    <row r="693" spans="2:13" x14ac:dyDescent="0.2">
      <c r="B693">
        <v>681</v>
      </c>
      <c r="C693">
        <v>112.66</v>
      </c>
      <c r="D693">
        <v>112.66</v>
      </c>
      <c r="E693">
        <v>0</v>
      </c>
      <c r="F693">
        <v>1.1745346000204665E-15</v>
      </c>
      <c r="G693">
        <v>1.8664718240067406E-16</v>
      </c>
      <c r="H693">
        <v>1.504956895504563E-14</v>
      </c>
      <c r="I693">
        <v>0</v>
      </c>
      <c r="J693">
        <v>1208.4056620314368</v>
      </c>
      <c r="K693">
        <v>1208.4056620314</v>
      </c>
      <c r="L693">
        <v>3.0481928858130806E-14</v>
      </c>
      <c r="M693" t="b">
        <v>1</v>
      </c>
    </row>
    <row r="694" spans="2:13" x14ac:dyDescent="0.2">
      <c r="B694">
        <v>682</v>
      </c>
      <c r="C694">
        <v>142.43</v>
      </c>
      <c r="D694">
        <v>142.43</v>
      </c>
      <c r="E694">
        <v>0</v>
      </c>
      <c r="F694">
        <v>4.7695386609925626E-16</v>
      </c>
      <c r="G694">
        <v>3.5817107509352697E-16</v>
      </c>
      <c r="H694">
        <v>1.9510690938759948E-15</v>
      </c>
      <c r="I694">
        <v>1.5059976494366646E-15</v>
      </c>
      <c r="J694">
        <v>49189.774912426954</v>
      </c>
      <c r="K694">
        <v>49189.774912426998</v>
      </c>
      <c r="L694">
        <v>8.8749634985769451E-16</v>
      </c>
      <c r="M694" t="b">
        <v>1</v>
      </c>
    </row>
    <row r="695" spans="2:13" x14ac:dyDescent="0.2">
      <c r="B695">
        <v>683</v>
      </c>
      <c r="C695">
        <v>66.11</v>
      </c>
      <c r="D695">
        <v>66.11</v>
      </c>
      <c r="E695">
        <v>0</v>
      </c>
      <c r="F695">
        <v>8.7332523684524811E-16</v>
      </c>
      <c r="G695">
        <v>1.2612958137188381E-16</v>
      </c>
      <c r="H695">
        <v>1.0340813811548271E-15</v>
      </c>
      <c r="I695">
        <v>0</v>
      </c>
      <c r="J695">
        <v>14748.500824116072</v>
      </c>
      <c r="K695">
        <v>14748.500824115899</v>
      </c>
      <c r="L695">
        <v>1.1716715847776014E-14</v>
      </c>
      <c r="M695" t="b">
        <v>1</v>
      </c>
    </row>
    <row r="696" spans="2:13" x14ac:dyDescent="0.2">
      <c r="B696">
        <v>684</v>
      </c>
      <c r="C696">
        <v>87.84</v>
      </c>
      <c r="D696">
        <v>87.84</v>
      </c>
      <c r="E696">
        <v>0</v>
      </c>
      <c r="F696">
        <v>2.5797773219801169E-16</v>
      </c>
      <c r="G696">
        <v>3.1187123169170546E-16</v>
      </c>
      <c r="H696">
        <v>9.626536539285641E-16</v>
      </c>
      <c r="I696">
        <v>0</v>
      </c>
      <c r="J696">
        <v>25763.614905194107</v>
      </c>
      <c r="K696">
        <v>25763.614905193899</v>
      </c>
      <c r="L696">
        <v>8.0487459841057966E-15</v>
      </c>
      <c r="M696" t="b">
        <v>1</v>
      </c>
    </row>
    <row r="697" spans="2:13" x14ac:dyDescent="0.2">
      <c r="B697">
        <v>685</v>
      </c>
      <c r="C697">
        <v>67.3</v>
      </c>
      <c r="D697">
        <v>67.3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 t="b">
        <v>1</v>
      </c>
    </row>
    <row r="698" spans="2:13" x14ac:dyDescent="0.2">
      <c r="B698">
        <v>686</v>
      </c>
      <c r="C698">
        <v>74.37</v>
      </c>
      <c r="D698">
        <v>74.37</v>
      </c>
      <c r="E698">
        <v>0</v>
      </c>
      <c r="F698">
        <v>1.8492305493761131E-16</v>
      </c>
      <c r="G698">
        <v>1.3878847129718782E-16</v>
      </c>
      <c r="H698">
        <v>1.965646659399558E-16</v>
      </c>
      <c r="I698">
        <v>0</v>
      </c>
      <c r="J698">
        <v>53199.063843893979</v>
      </c>
      <c r="K698">
        <v>53199.063843894197</v>
      </c>
      <c r="L698">
        <v>4.1030558181627706E-15</v>
      </c>
      <c r="M698" t="b">
        <v>1</v>
      </c>
    </row>
    <row r="699" spans="2:13" x14ac:dyDescent="0.2">
      <c r="B699">
        <v>687</v>
      </c>
      <c r="C699">
        <v>90.85</v>
      </c>
      <c r="D699">
        <v>90.85</v>
      </c>
      <c r="E699">
        <v>0</v>
      </c>
      <c r="F699">
        <v>4.9411308110040357E-16</v>
      </c>
      <c r="G699">
        <v>9.2094439273203134E-16</v>
      </c>
      <c r="H699">
        <v>1.4650324634854269E-15</v>
      </c>
      <c r="I699">
        <v>0</v>
      </c>
      <c r="J699">
        <v>8759.8414435349296</v>
      </c>
      <c r="K699">
        <v>8759.8414435349005</v>
      </c>
      <c r="L699">
        <v>3.3224152108613163E-15</v>
      </c>
      <c r="M699" t="b">
        <v>1</v>
      </c>
    </row>
    <row r="700" spans="2:13" x14ac:dyDescent="0.2">
      <c r="B700">
        <v>688</v>
      </c>
      <c r="C700">
        <v>245.08</v>
      </c>
      <c r="D700">
        <v>245.08</v>
      </c>
      <c r="E700">
        <v>0</v>
      </c>
      <c r="F700">
        <v>3.8917095801794368E-16</v>
      </c>
      <c r="G700">
        <v>0</v>
      </c>
      <c r="H700">
        <v>2.6216959150646697E-16</v>
      </c>
      <c r="I700">
        <v>2.0456160626553479E-16</v>
      </c>
      <c r="J700">
        <v>401350.6105992808</v>
      </c>
      <c r="K700">
        <v>401350.61059928167</v>
      </c>
      <c r="L700">
        <v>2.1754418472126122E-15</v>
      </c>
      <c r="M700" t="b">
        <v>1</v>
      </c>
    </row>
    <row r="701" spans="2:13" x14ac:dyDescent="0.2">
      <c r="B701">
        <v>689</v>
      </c>
      <c r="C701">
        <v>195.5</v>
      </c>
      <c r="D701">
        <v>195.5</v>
      </c>
      <c r="E701">
        <v>0</v>
      </c>
      <c r="F701">
        <v>0</v>
      </c>
      <c r="G701">
        <v>3.7272634518083247E-16</v>
      </c>
      <c r="H701">
        <v>7.6901789529595202E-16</v>
      </c>
      <c r="I701">
        <v>1.609421218959693E-16</v>
      </c>
      <c r="J701">
        <v>368715.5031103025</v>
      </c>
      <c r="K701">
        <v>368715.50311030319</v>
      </c>
      <c r="L701">
        <v>1.8943926281088629E-15</v>
      </c>
      <c r="M701" t="b">
        <v>1</v>
      </c>
    </row>
    <row r="702" spans="2:13" x14ac:dyDescent="0.2">
      <c r="B702">
        <v>690</v>
      </c>
      <c r="C702">
        <v>29.45</v>
      </c>
      <c r="D702">
        <v>29.45</v>
      </c>
      <c r="E702">
        <v>0</v>
      </c>
      <c r="F702">
        <v>1.3633624144099691E-16</v>
      </c>
      <c r="G702">
        <v>4.0963783278345896E-16</v>
      </c>
      <c r="H702">
        <v>5.6574953699822131E-16</v>
      </c>
      <c r="I702">
        <v>3.3455256122658469E-15</v>
      </c>
      <c r="J702">
        <v>-21200.967872916779</v>
      </c>
      <c r="K702">
        <v>-21200.967872916699</v>
      </c>
      <c r="L702">
        <v>3.7750886768834526E-15</v>
      </c>
      <c r="M702" t="b">
        <v>1</v>
      </c>
    </row>
    <row r="703" spans="2:13" x14ac:dyDescent="0.2">
      <c r="B703">
        <v>691</v>
      </c>
      <c r="C703">
        <v>65.430000000000007</v>
      </c>
      <c r="D703">
        <v>65.430000000000007</v>
      </c>
      <c r="E703">
        <v>0</v>
      </c>
      <c r="F703">
        <v>0</v>
      </c>
      <c r="G703">
        <v>1.1357298680072808E-15</v>
      </c>
      <c r="H703">
        <v>8.0942303418882369E-15</v>
      </c>
      <c r="I703">
        <v>0</v>
      </c>
      <c r="J703">
        <v>499.21751769289517</v>
      </c>
      <c r="K703">
        <v>499.2175176929</v>
      </c>
      <c r="L703">
        <v>9.6785277597990009E-15</v>
      </c>
      <c r="M703" t="b">
        <v>1</v>
      </c>
    </row>
    <row r="704" spans="2:13" x14ac:dyDescent="0.2">
      <c r="B704">
        <v>692</v>
      </c>
      <c r="C704">
        <v>5.48</v>
      </c>
      <c r="D704">
        <v>5.48</v>
      </c>
      <c r="E704">
        <v>0</v>
      </c>
      <c r="F704">
        <v>4.0306372099474671E-16</v>
      </c>
      <c r="G704">
        <v>7.9061555821508922E-16</v>
      </c>
      <c r="H704">
        <v>9.6649000800629552E-16</v>
      </c>
      <c r="I704">
        <v>0</v>
      </c>
      <c r="J704">
        <v>-44557.216747631835</v>
      </c>
      <c r="K704">
        <v>-44557.216747631799</v>
      </c>
      <c r="L704">
        <v>8.1647353058358844E-16</v>
      </c>
      <c r="M704" t="b">
        <v>1</v>
      </c>
    </row>
    <row r="705" spans="2:13" x14ac:dyDescent="0.2">
      <c r="B705">
        <v>693</v>
      </c>
      <c r="C705">
        <v>87.77</v>
      </c>
      <c r="D705">
        <v>87.77</v>
      </c>
      <c r="E705">
        <v>0</v>
      </c>
      <c r="F705">
        <v>1.1254022192724277E-16</v>
      </c>
      <c r="G705">
        <v>3.3777166262595472E-16</v>
      </c>
      <c r="H705">
        <v>0</v>
      </c>
      <c r="I705">
        <v>4.2748909530401273E-16</v>
      </c>
      <c r="J705">
        <v>53111.320043691827</v>
      </c>
      <c r="K705">
        <v>53111.3200436919</v>
      </c>
      <c r="L705">
        <v>1.3699447892083791E-15</v>
      </c>
      <c r="M705" t="b">
        <v>1</v>
      </c>
    </row>
    <row r="706" spans="2:13" x14ac:dyDescent="0.2">
      <c r="B706">
        <v>694</v>
      </c>
      <c r="C706">
        <v>34.94</v>
      </c>
      <c r="D706">
        <v>34.94</v>
      </c>
      <c r="E706">
        <v>0</v>
      </c>
      <c r="F706">
        <v>4.7561759368468011E-16</v>
      </c>
      <c r="G706">
        <v>1.1170345916149346E-15</v>
      </c>
      <c r="H706">
        <v>1.0230220234709641E-14</v>
      </c>
      <c r="I706">
        <v>0</v>
      </c>
      <c r="J706">
        <v>96.145773890732016</v>
      </c>
      <c r="K706">
        <v>96.145773890699999</v>
      </c>
      <c r="L706">
        <v>3.3300533531247664E-13</v>
      </c>
      <c r="M706" t="b">
        <v>1</v>
      </c>
    </row>
    <row r="707" spans="2:13" x14ac:dyDescent="0.2">
      <c r="B707">
        <v>695</v>
      </c>
      <c r="C707">
        <v>11.55</v>
      </c>
      <c r="D707">
        <v>11.55</v>
      </c>
      <c r="E707">
        <v>0</v>
      </c>
      <c r="F707">
        <v>2.1051740338258235E-16</v>
      </c>
      <c r="G707">
        <v>6.1256737712726834E-16</v>
      </c>
      <c r="H707">
        <v>2.2784810757314416E-16</v>
      </c>
      <c r="I707">
        <v>1.2088892293500724E-15</v>
      </c>
      <c r="J707">
        <v>-25154.187903009537</v>
      </c>
      <c r="K707">
        <v>-25154.187903009701</v>
      </c>
      <c r="L707">
        <v>6.5082222868955865E-15</v>
      </c>
      <c r="M707" t="b">
        <v>1</v>
      </c>
    </row>
    <row r="708" spans="2:13" x14ac:dyDescent="0.2">
      <c r="B708">
        <v>696</v>
      </c>
      <c r="C708">
        <v>27.35</v>
      </c>
      <c r="D708">
        <v>27.35</v>
      </c>
      <c r="E708">
        <v>0</v>
      </c>
      <c r="F708">
        <v>9.6612817568299135E-16</v>
      </c>
      <c r="G708">
        <v>1.5457372483484722E-15</v>
      </c>
      <c r="H708">
        <v>1.2771451704856805E-14</v>
      </c>
      <c r="I708">
        <v>0</v>
      </c>
      <c r="J708">
        <v>-3561.4813610880078</v>
      </c>
      <c r="K708">
        <v>-3561.4813610880001</v>
      </c>
      <c r="L708">
        <v>2.1706431064146382E-15</v>
      </c>
      <c r="M708" t="b">
        <v>1</v>
      </c>
    </row>
    <row r="709" spans="2:13" x14ac:dyDescent="0.2">
      <c r="B709">
        <v>697</v>
      </c>
      <c r="C709">
        <v>40.43</v>
      </c>
      <c r="D709">
        <v>40.43</v>
      </c>
      <c r="E709">
        <v>0</v>
      </c>
      <c r="F709">
        <v>8.6689987419943089E-16</v>
      </c>
      <c r="G709">
        <v>0</v>
      </c>
      <c r="H709">
        <v>1.6461657825865805E-15</v>
      </c>
      <c r="I709">
        <v>0</v>
      </c>
      <c r="J709">
        <v>32382.117815896163</v>
      </c>
      <c r="K709">
        <v>32382.117815896301</v>
      </c>
      <c r="L709">
        <v>4.2691214779541642E-15</v>
      </c>
      <c r="M709" t="b">
        <v>1</v>
      </c>
    </row>
    <row r="710" spans="2:13" x14ac:dyDescent="0.2">
      <c r="B710">
        <v>698</v>
      </c>
      <c r="C710">
        <v>67.040000000000006</v>
      </c>
      <c r="D710">
        <v>67.040000000000006</v>
      </c>
      <c r="E710">
        <v>0</v>
      </c>
      <c r="F710">
        <v>0</v>
      </c>
      <c r="G710">
        <v>1.7560158318487646E-16</v>
      </c>
      <c r="H710">
        <v>4.0280990245966975E-15</v>
      </c>
      <c r="I710">
        <v>0</v>
      </c>
      <c r="J710">
        <v>-2542.7435142063209</v>
      </c>
      <c r="K710">
        <v>-2542.7435142063</v>
      </c>
      <c r="L710">
        <v>8.2266960957353486E-15</v>
      </c>
      <c r="M710" t="b">
        <v>1</v>
      </c>
    </row>
    <row r="711" spans="2:13" x14ac:dyDescent="0.2">
      <c r="B711">
        <v>699</v>
      </c>
      <c r="C711">
        <v>12.38</v>
      </c>
      <c r="D711">
        <v>12.38</v>
      </c>
      <c r="E711">
        <v>0</v>
      </c>
      <c r="F711">
        <v>0</v>
      </c>
      <c r="G711">
        <v>5.0275637473619653E-14</v>
      </c>
      <c r="H711">
        <v>0</v>
      </c>
      <c r="I711">
        <v>0</v>
      </c>
      <c r="J711">
        <v>-291.74262007875859</v>
      </c>
      <c r="K711">
        <v>-291.74262007879997</v>
      </c>
      <c r="L711">
        <v>1.41844235578233E-13</v>
      </c>
      <c r="M711" t="b">
        <v>1</v>
      </c>
    </row>
    <row r="712" spans="2:13" x14ac:dyDescent="0.2">
      <c r="B712">
        <v>700</v>
      </c>
      <c r="C712">
        <v>20.81</v>
      </c>
      <c r="D712">
        <v>20.81</v>
      </c>
      <c r="E712">
        <v>0</v>
      </c>
      <c r="F712">
        <v>1.2975177015389752E-15</v>
      </c>
      <c r="G712">
        <v>1.1322778323876419E-16</v>
      </c>
      <c r="H712">
        <v>4.1235110743435964E-15</v>
      </c>
      <c r="I712">
        <v>0</v>
      </c>
      <c r="J712">
        <v>-6644.9859976968037</v>
      </c>
      <c r="K712">
        <v>-6644.9859976968</v>
      </c>
      <c r="L712">
        <v>5.4747727208946157E-16</v>
      </c>
      <c r="M712" t="b">
        <v>1</v>
      </c>
    </row>
    <row r="713" spans="2:13" x14ac:dyDescent="0.2">
      <c r="B713">
        <v>701</v>
      </c>
      <c r="C713">
        <v>52.95</v>
      </c>
      <c r="D713">
        <v>52.95</v>
      </c>
      <c r="E713">
        <v>0</v>
      </c>
      <c r="F713">
        <v>1.6942631603437214E-16</v>
      </c>
      <c r="G713">
        <v>7.0046396551812889E-16</v>
      </c>
      <c r="H713">
        <v>2.1551961561926468E-15</v>
      </c>
      <c r="I713">
        <v>0</v>
      </c>
      <c r="J713">
        <v>30250.569105845185</v>
      </c>
      <c r="K713">
        <v>30250.569105845199</v>
      </c>
      <c r="L713">
        <v>4.8104599875296368E-16</v>
      </c>
      <c r="M713" t="b">
        <v>1</v>
      </c>
    </row>
    <row r="714" spans="2:13" x14ac:dyDescent="0.2">
      <c r="B714">
        <v>702</v>
      </c>
      <c r="C714">
        <v>43.37</v>
      </c>
      <c r="D714">
        <v>43.37</v>
      </c>
      <c r="E714">
        <v>0</v>
      </c>
      <c r="F714">
        <v>2.6970590345224987E-16</v>
      </c>
      <c r="G714">
        <v>1.5475057357826663E-16</v>
      </c>
      <c r="H714">
        <v>5.5772143353277734E-16</v>
      </c>
      <c r="I714">
        <v>0</v>
      </c>
      <c r="J714">
        <v>3315.9859310718239</v>
      </c>
      <c r="K714">
        <v>3315.9859310718998</v>
      </c>
      <c r="L714">
        <v>2.2902029494887159E-14</v>
      </c>
      <c r="M714" t="b">
        <v>1</v>
      </c>
    </row>
    <row r="715" spans="2:13" x14ac:dyDescent="0.2">
      <c r="B715">
        <v>703</v>
      </c>
      <c r="C715">
        <v>81.03</v>
      </c>
      <c r="D715">
        <v>81.03</v>
      </c>
      <c r="E715">
        <v>0</v>
      </c>
      <c r="F715">
        <v>0</v>
      </c>
      <c r="G715">
        <v>0</v>
      </c>
      <c r="H715">
        <v>1.8442196881843162E-15</v>
      </c>
      <c r="I715">
        <v>0</v>
      </c>
      <c r="J715">
        <v>22766.977393166973</v>
      </c>
      <c r="K715">
        <v>22766.977393166901</v>
      </c>
      <c r="L715">
        <v>3.19583820396254E-15</v>
      </c>
      <c r="M715" t="b">
        <v>1</v>
      </c>
    </row>
    <row r="716" spans="2:13" x14ac:dyDescent="0.2">
      <c r="B716">
        <v>704</v>
      </c>
      <c r="C716">
        <v>39.68</v>
      </c>
      <c r="D716">
        <v>39.68</v>
      </c>
      <c r="E716">
        <v>0</v>
      </c>
      <c r="F716">
        <v>1.6148812736808097E-15</v>
      </c>
      <c r="G716">
        <v>1.3341152807183919E-15</v>
      </c>
      <c r="H716">
        <v>1.1506596803451204E-14</v>
      </c>
      <c r="I716">
        <v>2.0919863545618602E-14</v>
      </c>
      <c r="J716">
        <v>700.11406079487722</v>
      </c>
      <c r="K716">
        <v>700.11406079489996</v>
      </c>
      <c r="L716">
        <v>3.2476661757810588E-14</v>
      </c>
      <c r="M716" t="b">
        <v>1</v>
      </c>
    </row>
    <row r="717" spans="2:13" x14ac:dyDescent="0.2">
      <c r="B717">
        <v>705</v>
      </c>
      <c r="C717">
        <v>17.13</v>
      </c>
      <c r="D717">
        <v>17.13</v>
      </c>
      <c r="E717">
        <v>0</v>
      </c>
      <c r="F717">
        <v>5.4124804880054057E-16</v>
      </c>
      <c r="G717">
        <v>1.0831607823048907E-15</v>
      </c>
      <c r="H717">
        <v>1.1180729948642523E-16</v>
      </c>
      <c r="I717">
        <v>0</v>
      </c>
      <c r="J717">
        <v>-2801.2940920015317</v>
      </c>
      <c r="K717">
        <v>-2801.2940920014998</v>
      </c>
      <c r="L717">
        <v>1.1363431869914302E-14</v>
      </c>
      <c r="M717" t="b">
        <v>1</v>
      </c>
    </row>
    <row r="718" spans="2:13" x14ac:dyDescent="0.2">
      <c r="B718">
        <v>706</v>
      </c>
      <c r="C718">
        <v>46.64</v>
      </c>
      <c r="D718">
        <v>46.64</v>
      </c>
      <c r="E718">
        <v>0</v>
      </c>
      <c r="F718">
        <v>0</v>
      </c>
      <c r="G718">
        <v>0</v>
      </c>
      <c r="H718">
        <v>4.455282936260649E-15</v>
      </c>
      <c r="I718">
        <v>2.1765173202048216E-15</v>
      </c>
      <c r="J718">
        <v>15549.810830367525</v>
      </c>
      <c r="K718">
        <v>15549.8108303676</v>
      </c>
      <c r="L718">
        <v>4.796107577060284E-15</v>
      </c>
      <c r="M718" t="b">
        <v>1</v>
      </c>
    </row>
    <row r="719" spans="2:13" x14ac:dyDescent="0.2">
      <c r="B719">
        <v>707</v>
      </c>
      <c r="C719">
        <v>99.89</v>
      </c>
      <c r="D719">
        <v>99.89</v>
      </c>
      <c r="E719">
        <v>0</v>
      </c>
      <c r="F719">
        <v>0</v>
      </c>
      <c r="G719">
        <v>5.8990960061668662E-16</v>
      </c>
      <c r="H719">
        <v>1.4856590050084082E-15</v>
      </c>
      <c r="I719">
        <v>1.0146402243530664E-15</v>
      </c>
      <c r="J719">
        <v>78819.811080987274</v>
      </c>
      <c r="K719">
        <v>78819.811080987201</v>
      </c>
      <c r="L719">
        <v>9.2311279542492093E-16</v>
      </c>
      <c r="M719" t="b">
        <v>1</v>
      </c>
    </row>
    <row r="720" spans="2:13" x14ac:dyDescent="0.2">
      <c r="B720">
        <v>708</v>
      </c>
      <c r="C720">
        <v>54.19</v>
      </c>
      <c r="D720">
        <v>54.19</v>
      </c>
      <c r="E720">
        <v>0</v>
      </c>
      <c r="F720">
        <v>1.3536548053116075E-16</v>
      </c>
      <c r="G720">
        <v>5.7952700651246548E-16</v>
      </c>
      <c r="H720">
        <v>2.8677082599346489E-15</v>
      </c>
      <c r="I720">
        <v>0</v>
      </c>
      <c r="J720">
        <v>42775.720168244516</v>
      </c>
      <c r="K720">
        <v>42775.720168244698</v>
      </c>
      <c r="L720">
        <v>4.2523875609608437E-15</v>
      </c>
      <c r="M720" t="b">
        <v>1</v>
      </c>
    </row>
    <row r="721" spans="2:13" x14ac:dyDescent="0.2">
      <c r="B721">
        <v>709</v>
      </c>
      <c r="C721">
        <v>15.62</v>
      </c>
      <c r="D721">
        <v>15.62</v>
      </c>
      <c r="E721">
        <v>0</v>
      </c>
      <c r="F721">
        <v>1.4567146197535932E-16</v>
      </c>
      <c r="G721">
        <v>1.9374237401773836E-15</v>
      </c>
      <c r="H721">
        <v>4.0260621008539903E-15</v>
      </c>
      <c r="I721">
        <v>0</v>
      </c>
      <c r="J721">
        <v>-5691.4889469780846</v>
      </c>
      <c r="K721">
        <v>-5691.4889469781001</v>
      </c>
      <c r="L721">
        <v>2.7165843725918199E-15</v>
      </c>
      <c r="M721" t="b">
        <v>1</v>
      </c>
    </row>
    <row r="722" spans="2:13" x14ac:dyDescent="0.2">
      <c r="B722">
        <v>710</v>
      </c>
      <c r="C722">
        <v>36.24</v>
      </c>
      <c r="D722">
        <v>36.24</v>
      </c>
      <c r="E722">
        <v>0</v>
      </c>
      <c r="F722">
        <v>3.8449514947532439E-16</v>
      </c>
      <c r="G722">
        <v>4.7540666390595985E-16</v>
      </c>
      <c r="H722">
        <v>1.4917056890719976E-15</v>
      </c>
      <c r="I722">
        <v>0</v>
      </c>
      <c r="J722">
        <v>14000.761454970714</v>
      </c>
      <c r="K722">
        <v>14000.761454970399</v>
      </c>
      <c r="L722">
        <v>2.2476289437937465E-14</v>
      </c>
      <c r="M722" t="b">
        <v>1</v>
      </c>
    </row>
    <row r="723" spans="2:13" x14ac:dyDescent="0.2">
      <c r="B723">
        <v>711</v>
      </c>
      <c r="C723">
        <v>27.79</v>
      </c>
      <c r="D723">
        <v>27.79</v>
      </c>
      <c r="E723">
        <v>0</v>
      </c>
      <c r="F723">
        <v>1.0709693380178545E-15</v>
      </c>
      <c r="G723">
        <v>2.8634891783393489E-16</v>
      </c>
      <c r="H723">
        <v>4.5860268712032463E-15</v>
      </c>
      <c r="I723">
        <v>0</v>
      </c>
      <c r="J723">
        <v>-6384.3111170980192</v>
      </c>
      <c r="K723">
        <v>-6384.3111170980001</v>
      </c>
      <c r="L723">
        <v>2.9916130944936084E-15</v>
      </c>
      <c r="M723" t="b">
        <v>1</v>
      </c>
    </row>
    <row r="724" spans="2:13" x14ac:dyDescent="0.2">
      <c r="B724">
        <v>712</v>
      </c>
      <c r="C724">
        <v>62.85</v>
      </c>
      <c r="D724">
        <v>62.85</v>
      </c>
      <c r="E724">
        <v>0</v>
      </c>
      <c r="F724">
        <v>0</v>
      </c>
      <c r="G724">
        <v>1.9675321914995206E-16</v>
      </c>
      <c r="H724">
        <v>0</v>
      </c>
      <c r="I724">
        <v>2.6792503522629795E-15</v>
      </c>
      <c r="J724">
        <v>48514.935196250866</v>
      </c>
      <c r="K724">
        <v>48514.935196250903</v>
      </c>
      <c r="L724">
        <v>7.4986780717638588E-16</v>
      </c>
      <c r="M724" t="b">
        <v>1</v>
      </c>
    </row>
    <row r="725" spans="2:13" x14ac:dyDescent="0.2">
      <c r="B725">
        <v>713</v>
      </c>
      <c r="C725">
        <v>13.42</v>
      </c>
      <c r="D725">
        <v>13.42</v>
      </c>
      <c r="E725">
        <v>0</v>
      </c>
      <c r="F725">
        <v>7.0191160679481101E-16</v>
      </c>
      <c r="G725">
        <v>4.470664374515194E-16</v>
      </c>
      <c r="H725">
        <v>4.0146302075988907E-15</v>
      </c>
      <c r="I725">
        <v>0</v>
      </c>
      <c r="J725">
        <v>-5548.0191350604164</v>
      </c>
      <c r="K725">
        <v>-5548.0191350605</v>
      </c>
      <c r="L725">
        <v>1.5081691415650993E-14</v>
      </c>
      <c r="M725" t="b">
        <v>1</v>
      </c>
    </row>
    <row r="726" spans="2:13" x14ac:dyDescent="0.2">
      <c r="B726">
        <v>714</v>
      </c>
      <c r="C726">
        <v>42.53</v>
      </c>
      <c r="D726">
        <v>42.53</v>
      </c>
      <c r="E726">
        <v>0</v>
      </c>
      <c r="F726">
        <v>1.1945600654999412E-16</v>
      </c>
      <c r="G726">
        <v>1.7921153165302162E-16</v>
      </c>
      <c r="H726">
        <v>2.4221230437731811E-15</v>
      </c>
      <c r="I726">
        <v>1.7145463562223312E-15</v>
      </c>
      <c r="J726">
        <v>6418.7725805551745</v>
      </c>
      <c r="K726">
        <v>6418.7725805552</v>
      </c>
      <c r="L726">
        <v>3.9674020741578115E-15</v>
      </c>
      <c r="M726" t="b">
        <v>1</v>
      </c>
    </row>
    <row r="727" spans="2:13" x14ac:dyDescent="0.2">
      <c r="B727">
        <v>715</v>
      </c>
      <c r="C727">
        <v>343.66</v>
      </c>
      <c r="D727">
        <v>343.66</v>
      </c>
      <c r="E727">
        <v>0</v>
      </c>
      <c r="F727">
        <v>0</v>
      </c>
      <c r="G727">
        <v>3.7206179489031471E-16</v>
      </c>
      <c r="H727">
        <v>1.1968236020632727E-15</v>
      </c>
      <c r="I727">
        <v>4.6349596854189778E-16</v>
      </c>
      <c r="J727">
        <v>495339.2516346217</v>
      </c>
      <c r="K727">
        <v>495339.25163462269</v>
      </c>
      <c r="L727">
        <v>1.9976818559471914E-15</v>
      </c>
      <c r="M727" t="b">
        <v>1</v>
      </c>
    </row>
    <row r="728" spans="2:13" x14ac:dyDescent="0.2">
      <c r="B728">
        <v>716</v>
      </c>
      <c r="C728">
        <v>91.34</v>
      </c>
      <c r="D728">
        <v>91.34</v>
      </c>
      <c r="E728">
        <v>0</v>
      </c>
      <c r="F728">
        <v>5.5995395750802896E-16</v>
      </c>
      <c r="G728">
        <v>1.186874569283713E-16</v>
      </c>
      <c r="H728">
        <v>1.028415450546333E-15</v>
      </c>
      <c r="I728">
        <v>0</v>
      </c>
      <c r="J728">
        <v>97902.1131770184</v>
      </c>
      <c r="K728">
        <v>97902.113177018095</v>
      </c>
      <c r="L728">
        <v>3.121385329478662E-15</v>
      </c>
      <c r="M728" t="b">
        <v>1</v>
      </c>
    </row>
    <row r="729" spans="2:13" x14ac:dyDescent="0.2">
      <c r="B729">
        <v>717</v>
      </c>
      <c r="C729">
        <v>131.54</v>
      </c>
      <c r="D729">
        <v>131.54</v>
      </c>
      <c r="E729">
        <v>0</v>
      </c>
      <c r="F729">
        <v>1.554471616468708E-16</v>
      </c>
      <c r="G729">
        <v>1.2346398816247854E-15</v>
      </c>
      <c r="H729">
        <v>0</v>
      </c>
      <c r="I729">
        <v>4.8949167915136236E-16</v>
      </c>
      <c r="J729">
        <v>92224.669553595028</v>
      </c>
      <c r="K729">
        <v>92224.669553595406</v>
      </c>
      <c r="L729">
        <v>4.1024792798814434E-15</v>
      </c>
      <c r="M729" t="b">
        <v>1</v>
      </c>
    </row>
    <row r="730" spans="2:13" x14ac:dyDescent="0.2">
      <c r="B730">
        <v>718</v>
      </c>
      <c r="C730">
        <v>48.58</v>
      </c>
      <c r="D730">
        <v>48.58</v>
      </c>
      <c r="E730">
        <v>0</v>
      </c>
      <c r="F730">
        <v>1.2725728183341181E-16</v>
      </c>
      <c r="G730">
        <v>3.8174589889593512E-16</v>
      </c>
      <c r="H730">
        <v>3.5632645622506219E-16</v>
      </c>
      <c r="I730">
        <v>1.091244084621955E-15</v>
      </c>
      <c r="J730">
        <v>5380.3780631986156</v>
      </c>
      <c r="K730">
        <v>5380.3780631985001</v>
      </c>
      <c r="L730">
        <v>2.1467975998790049E-14</v>
      </c>
      <c r="M730" t="b">
        <v>1</v>
      </c>
    </row>
    <row r="731" spans="2:13" x14ac:dyDescent="0.2">
      <c r="B731">
        <v>719</v>
      </c>
      <c r="C731">
        <v>46.28</v>
      </c>
      <c r="D731">
        <v>46.28</v>
      </c>
      <c r="E731">
        <v>0</v>
      </c>
      <c r="F731">
        <v>4.7114793710744147E-16</v>
      </c>
      <c r="G731">
        <v>2.0801997168641075E-16</v>
      </c>
      <c r="H731">
        <v>6.6192014097609802E-16</v>
      </c>
      <c r="I731">
        <v>0</v>
      </c>
      <c r="J731">
        <v>-30104.736312197456</v>
      </c>
      <c r="K731">
        <v>-30104.7363121975</v>
      </c>
      <c r="L731">
        <v>1.4501288180163402E-15</v>
      </c>
      <c r="M731" t="b">
        <v>1</v>
      </c>
    </row>
    <row r="732" spans="2:13" x14ac:dyDescent="0.2">
      <c r="B732">
        <v>720</v>
      </c>
      <c r="C732">
        <v>274.24</v>
      </c>
      <c r="D732">
        <v>274.24</v>
      </c>
      <c r="E732">
        <v>0</v>
      </c>
      <c r="F732">
        <v>5.7506660157669345E-16</v>
      </c>
      <c r="G732">
        <v>1.511814835992865E-16</v>
      </c>
      <c r="H732">
        <v>2.328613163352106E-16</v>
      </c>
      <c r="I732">
        <v>0</v>
      </c>
      <c r="J732">
        <v>48184.153794398917</v>
      </c>
      <c r="K732">
        <v>48184.153794398902</v>
      </c>
      <c r="L732">
        <v>3.0200624235219876E-16</v>
      </c>
      <c r="M732" t="b">
        <v>1</v>
      </c>
    </row>
    <row r="733" spans="2:13" x14ac:dyDescent="0.2">
      <c r="B733">
        <v>721</v>
      </c>
      <c r="C733">
        <v>25.16</v>
      </c>
      <c r="D733">
        <v>25.16</v>
      </c>
      <c r="E733">
        <v>0</v>
      </c>
      <c r="F733">
        <v>0</v>
      </c>
      <c r="G733">
        <v>1.6869226012383987E-15</v>
      </c>
      <c r="H733">
        <v>9.6978524883842101E-15</v>
      </c>
      <c r="I733">
        <v>0</v>
      </c>
      <c r="J733">
        <v>-1335.6184263044411</v>
      </c>
      <c r="K733">
        <v>-1335.6184263043999</v>
      </c>
      <c r="L733">
        <v>3.0813168225821911E-14</v>
      </c>
      <c r="M733" t="b">
        <v>1</v>
      </c>
    </row>
    <row r="734" spans="2:13" x14ac:dyDescent="0.2">
      <c r="B734">
        <v>722</v>
      </c>
      <c r="C734">
        <v>43.22</v>
      </c>
      <c r="D734">
        <v>43.22</v>
      </c>
      <c r="E734">
        <v>0</v>
      </c>
      <c r="F734">
        <v>1.8367688991794417E-15</v>
      </c>
      <c r="G734">
        <v>4.7471283983372246E-15</v>
      </c>
      <c r="H734">
        <v>3.3856967461139961E-14</v>
      </c>
      <c r="I734">
        <v>0</v>
      </c>
      <c r="J734">
        <v>-137.80327432171703</v>
      </c>
      <c r="K734">
        <v>-137.8032743217</v>
      </c>
      <c r="L734">
        <v>1.2354281153775982E-13</v>
      </c>
      <c r="M734" t="b">
        <v>1</v>
      </c>
    </row>
    <row r="735" spans="2:13" x14ac:dyDescent="0.2">
      <c r="B735">
        <v>723</v>
      </c>
      <c r="C735">
        <v>20.7</v>
      </c>
      <c r="D735">
        <v>20.7</v>
      </c>
      <c r="E735">
        <v>0</v>
      </c>
      <c r="F735">
        <v>3.3829609857115267E-16</v>
      </c>
      <c r="G735">
        <v>1.269432700491716E-15</v>
      </c>
      <c r="H735">
        <v>1.8041773741815617E-15</v>
      </c>
      <c r="I735">
        <v>5.7888332745328839E-15</v>
      </c>
      <c r="J735">
        <v>-9446.789404623185</v>
      </c>
      <c r="K735">
        <v>-9446.7894046231995</v>
      </c>
      <c r="L735">
        <v>1.5404085562916471E-15</v>
      </c>
      <c r="M735" t="b">
        <v>1</v>
      </c>
    </row>
    <row r="736" spans="2:13" x14ac:dyDescent="0.2">
      <c r="B736">
        <v>724</v>
      </c>
      <c r="C736">
        <v>174.24</v>
      </c>
      <c r="D736">
        <v>174.24</v>
      </c>
      <c r="E736">
        <v>0</v>
      </c>
      <c r="F736">
        <v>5.3653030415320555E-16</v>
      </c>
      <c r="G736">
        <v>0</v>
      </c>
      <c r="H736">
        <v>5.0849246200058468E-15</v>
      </c>
      <c r="I736">
        <v>0</v>
      </c>
      <c r="J736">
        <v>50767.691798504791</v>
      </c>
      <c r="K736">
        <v>50767.691798504602</v>
      </c>
      <c r="L736">
        <v>3.7262851878237522E-15</v>
      </c>
      <c r="M736" t="b">
        <v>1</v>
      </c>
    </row>
    <row r="737" spans="2:13" x14ac:dyDescent="0.2">
      <c r="B737">
        <v>725</v>
      </c>
      <c r="C737">
        <v>70.67</v>
      </c>
      <c r="D737">
        <v>70.67</v>
      </c>
      <c r="E737">
        <v>0</v>
      </c>
      <c r="F737">
        <v>1.0378855125433175E-15</v>
      </c>
      <c r="G737">
        <v>1.0074804142611827E-15</v>
      </c>
      <c r="H737">
        <v>2.4807672798148089E-14</v>
      </c>
      <c r="I737">
        <v>0</v>
      </c>
      <c r="J737">
        <v>-10057.111902709014</v>
      </c>
      <c r="K737">
        <v>-10057.111902709001</v>
      </c>
      <c r="L737">
        <v>1.2660618622918208E-15</v>
      </c>
      <c r="M737" t="b">
        <v>1</v>
      </c>
    </row>
    <row r="738" spans="2:13" x14ac:dyDescent="0.2">
      <c r="B738">
        <v>726</v>
      </c>
      <c r="C738">
        <v>38.14</v>
      </c>
      <c r="D738">
        <v>38.14</v>
      </c>
      <c r="E738">
        <v>0</v>
      </c>
      <c r="F738">
        <v>3.6511645031815441E-16</v>
      </c>
      <c r="G738">
        <v>0</v>
      </c>
      <c r="H738">
        <v>1.6798655940523613E-15</v>
      </c>
      <c r="I738">
        <v>0</v>
      </c>
      <c r="J738">
        <v>-12189.382759048916</v>
      </c>
      <c r="K738">
        <v>-12189.3827590488</v>
      </c>
      <c r="L738">
        <v>9.5505510105106671E-15</v>
      </c>
      <c r="M738" t="b">
        <v>1</v>
      </c>
    </row>
    <row r="739" spans="2:13" x14ac:dyDescent="0.2">
      <c r="B739">
        <v>727</v>
      </c>
      <c r="C739">
        <v>13.86</v>
      </c>
      <c r="D739">
        <v>13.86</v>
      </c>
      <c r="E739">
        <v>0</v>
      </c>
      <c r="F739">
        <v>7.5028001158670588E-16</v>
      </c>
      <c r="G739">
        <v>1.6885985327803883E-15</v>
      </c>
      <c r="H739">
        <v>1.7233558289945361E-16</v>
      </c>
      <c r="I739">
        <v>2.5398091869162527E-15</v>
      </c>
      <c r="J739">
        <v>-44865.131510242114</v>
      </c>
      <c r="K739">
        <v>-44865.131510242099</v>
      </c>
      <c r="L739">
        <v>3.2434799004311061E-16</v>
      </c>
      <c r="M739" t="b">
        <v>1</v>
      </c>
    </row>
    <row r="740" spans="2:13" x14ac:dyDescent="0.2">
      <c r="B740">
        <v>728</v>
      </c>
      <c r="C740">
        <v>51.46</v>
      </c>
      <c r="D740">
        <v>51.46</v>
      </c>
      <c r="E740">
        <v>0</v>
      </c>
      <c r="F740">
        <v>3.3937474272527078E-16</v>
      </c>
      <c r="G740">
        <v>2.2010958248902048E-16</v>
      </c>
      <c r="H740">
        <v>4.0645800759628897E-16</v>
      </c>
      <c r="I740">
        <v>0</v>
      </c>
      <c r="J740">
        <v>85557.020662678682</v>
      </c>
      <c r="K740">
        <v>85557.020662678304</v>
      </c>
      <c r="L740">
        <v>4.4221946136862375E-15</v>
      </c>
      <c r="M740" t="b">
        <v>1</v>
      </c>
    </row>
    <row r="741" spans="2:13" x14ac:dyDescent="0.2">
      <c r="B741">
        <v>729</v>
      </c>
      <c r="C741">
        <v>87.52</v>
      </c>
      <c r="D741">
        <v>87.52</v>
      </c>
      <c r="E741">
        <v>0</v>
      </c>
      <c r="F741">
        <v>3.9005308850251652E-16</v>
      </c>
      <c r="G741">
        <v>8.0044403165362404E-16</v>
      </c>
      <c r="H741">
        <v>1.0041356799172571E-15</v>
      </c>
      <c r="I741">
        <v>0</v>
      </c>
      <c r="J741">
        <v>51655.943695870563</v>
      </c>
      <c r="K741">
        <v>51655.943695870701</v>
      </c>
      <c r="L741">
        <v>2.6762301640137504E-15</v>
      </c>
      <c r="M741" t="b">
        <v>1</v>
      </c>
    </row>
    <row r="742" spans="2:13" x14ac:dyDescent="0.2">
      <c r="B742">
        <v>730</v>
      </c>
      <c r="C742">
        <v>59.68</v>
      </c>
      <c r="D742">
        <v>59.68</v>
      </c>
      <c r="E742">
        <v>0</v>
      </c>
      <c r="F742">
        <v>2.1708197129976927E-16</v>
      </c>
      <c r="G742">
        <v>1.4561248142884932E-16</v>
      </c>
      <c r="H742">
        <v>1.7142383695504405E-15</v>
      </c>
      <c r="I742">
        <v>0</v>
      </c>
      <c r="J742">
        <v>44920.626935529159</v>
      </c>
      <c r="K742">
        <v>44920.626935529101</v>
      </c>
      <c r="L742">
        <v>1.2957891482015177E-15</v>
      </c>
      <c r="M742" t="b">
        <v>1</v>
      </c>
    </row>
    <row r="743" spans="2:13" x14ac:dyDescent="0.2">
      <c r="B743">
        <v>731</v>
      </c>
      <c r="C743">
        <v>55.17</v>
      </c>
      <c r="D743">
        <v>55.17</v>
      </c>
      <c r="E743">
        <v>0</v>
      </c>
      <c r="F743">
        <v>2.0199384804842E-16</v>
      </c>
      <c r="G743">
        <v>3.030517122082464E-16</v>
      </c>
      <c r="H743">
        <v>1.2826173293829621E-15</v>
      </c>
      <c r="I743">
        <v>5.7705115350399971E-16</v>
      </c>
      <c r="J743">
        <v>12885.281508761669</v>
      </c>
      <c r="K743">
        <v>12885.2815087616</v>
      </c>
      <c r="L743">
        <v>5.364383951389961E-15</v>
      </c>
      <c r="M743" t="b">
        <v>1</v>
      </c>
    </row>
    <row r="744" spans="2:13" x14ac:dyDescent="0.2">
      <c r="B744">
        <v>732</v>
      </c>
      <c r="C744">
        <v>4.7300000000000004</v>
      </c>
      <c r="D744">
        <v>4.7300000000000004</v>
      </c>
      <c r="E744">
        <v>0</v>
      </c>
      <c r="F744">
        <v>7.2685047727545368E-16</v>
      </c>
      <c r="G744">
        <v>1.3287402350822328E-15</v>
      </c>
      <c r="H744">
        <v>9.7216429495574887E-16</v>
      </c>
      <c r="I744">
        <v>0</v>
      </c>
      <c r="J744">
        <v>-37719.702759960441</v>
      </c>
      <c r="K744">
        <v>-37719.702759960397</v>
      </c>
      <c r="L744">
        <v>1.157372473556215E-15</v>
      </c>
      <c r="M744" t="b">
        <v>1</v>
      </c>
    </row>
    <row r="745" spans="2:13" x14ac:dyDescent="0.2">
      <c r="B745">
        <v>733</v>
      </c>
      <c r="C745">
        <v>65.48</v>
      </c>
      <c r="D745">
        <v>65.48</v>
      </c>
      <c r="E745">
        <v>0</v>
      </c>
      <c r="F745">
        <v>4.5383604125077852E-16</v>
      </c>
      <c r="G745">
        <v>5.6745697925496792E-16</v>
      </c>
      <c r="H745">
        <v>4.7069229704505498E-16</v>
      </c>
      <c r="I745">
        <v>3.933212842106192E-16</v>
      </c>
      <c r="J745">
        <v>89917.441788050884</v>
      </c>
      <c r="K745">
        <v>89917.441788051001</v>
      </c>
      <c r="L745">
        <v>1.2946912135394524E-15</v>
      </c>
      <c r="M745" t="b">
        <v>1</v>
      </c>
    </row>
    <row r="746" spans="2:13" x14ac:dyDescent="0.2">
      <c r="B746">
        <v>734</v>
      </c>
      <c r="C746">
        <v>127.98</v>
      </c>
      <c r="D746">
        <v>127.98</v>
      </c>
      <c r="E746">
        <v>0</v>
      </c>
      <c r="F746">
        <v>8.5853591970655911E-16</v>
      </c>
      <c r="G746">
        <v>7.39939762752753E-16</v>
      </c>
      <c r="H746">
        <v>1.4033498031380358E-14</v>
      </c>
      <c r="I746">
        <v>0</v>
      </c>
      <c r="J746">
        <v>2648.1624971384367</v>
      </c>
      <c r="K746">
        <v>2648.1624971384999</v>
      </c>
      <c r="L746">
        <v>2.3869336508435801E-14</v>
      </c>
      <c r="M746" t="b">
        <v>1</v>
      </c>
    </row>
    <row r="747" spans="2:13" x14ac:dyDescent="0.2">
      <c r="B747">
        <v>735</v>
      </c>
      <c r="C747">
        <v>41.53</v>
      </c>
      <c r="D747">
        <v>41.53</v>
      </c>
      <c r="E747">
        <v>0</v>
      </c>
      <c r="F747">
        <v>9.4565104022755157E-16</v>
      </c>
      <c r="G747">
        <v>2.8380550907305125E-16</v>
      </c>
      <c r="H747">
        <v>7.8091619715096225E-16</v>
      </c>
      <c r="I747">
        <v>7.5279955809419203E-16</v>
      </c>
      <c r="J747">
        <v>22601.766465289002</v>
      </c>
      <c r="K747">
        <v>22601.7664652887</v>
      </c>
      <c r="L747">
        <v>1.3359674406526757E-14</v>
      </c>
      <c r="M747" t="b">
        <v>1</v>
      </c>
    </row>
    <row r="748" spans="2:13" x14ac:dyDescent="0.2">
      <c r="B748">
        <v>736</v>
      </c>
      <c r="C748">
        <v>33.82</v>
      </c>
      <c r="D748">
        <v>33.82</v>
      </c>
      <c r="E748">
        <v>0</v>
      </c>
      <c r="F748">
        <v>9.9917310571647469E-16</v>
      </c>
      <c r="G748">
        <v>1.2691782228990881E-15</v>
      </c>
      <c r="H748">
        <v>6.2737940079386487E-15</v>
      </c>
      <c r="I748">
        <v>0</v>
      </c>
      <c r="J748">
        <v>-2961.3223059364445</v>
      </c>
      <c r="K748">
        <v>-2961.3223059364</v>
      </c>
      <c r="L748">
        <v>1.5049101645415628E-14</v>
      </c>
      <c r="M748" t="b">
        <v>1</v>
      </c>
    </row>
    <row r="749" spans="2:13" x14ac:dyDescent="0.2">
      <c r="B749">
        <v>737</v>
      </c>
      <c r="C749">
        <v>32.68</v>
      </c>
      <c r="D749">
        <v>32.68</v>
      </c>
      <c r="E749">
        <v>0</v>
      </c>
      <c r="F749">
        <v>1.2132536647527373E-14</v>
      </c>
      <c r="G749">
        <v>2.7025532013838724E-14</v>
      </c>
      <c r="H749">
        <v>2.2678227959275407E-13</v>
      </c>
      <c r="I749">
        <v>0</v>
      </c>
      <c r="J749">
        <v>-477.17516369117857</v>
      </c>
      <c r="K749">
        <v>-477.1751636912</v>
      </c>
      <c r="L749">
        <v>4.4910067709208877E-14</v>
      </c>
      <c r="M749" t="b">
        <v>1</v>
      </c>
    </row>
    <row r="750" spans="2:13" x14ac:dyDescent="0.2">
      <c r="B750">
        <v>738</v>
      </c>
      <c r="C750">
        <v>40.43</v>
      </c>
      <c r="D750">
        <v>40.43</v>
      </c>
      <c r="E750">
        <v>0</v>
      </c>
      <c r="F750">
        <v>7.1098725872755884E-15</v>
      </c>
      <c r="G750">
        <v>7.0197369950680366E-15</v>
      </c>
      <c r="H750">
        <v>6.8426439594792993E-15</v>
      </c>
      <c r="I750">
        <v>0</v>
      </c>
      <c r="J750">
        <v>-899.64125114977662</v>
      </c>
      <c r="K750">
        <v>-899.64125114980004</v>
      </c>
      <c r="L750">
        <v>2.6032030590773014E-14</v>
      </c>
      <c r="M750" t="b">
        <v>1</v>
      </c>
    </row>
    <row r="751" spans="2:13" x14ac:dyDescent="0.2">
      <c r="B751">
        <v>739</v>
      </c>
      <c r="C751">
        <v>56.49</v>
      </c>
      <c r="D751">
        <v>56.49</v>
      </c>
      <c r="E751">
        <v>0</v>
      </c>
      <c r="F751">
        <v>2.4655168133318171E-16</v>
      </c>
      <c r="G751">
        <v>1.8403894514771842E-16</v>
      </c>
      <c r="H751">
        <v>6.6548484107485053E-16</v>
      </c>
      <c r="I751">
        <v>6.370628006987246E-16</v>
      </c>
      <c r="J751">
        <v>55056.303776622633</v>
      </c>
      <c r="K751">
        <v>55056.303776622502</v>
      </c>
      <c r="L751">
        <v>2.3787873153757146E-15</v>
      </c>
      <c r="M751" t="b">
        <v>1</v>
      </c>
    </row>
    <row r="752" spans="2:13" x14ac:dyDescent="0.2">
      <c r="B752">
        <v>740</v>
      </c>
      <c r="C752">
        <v>335.39</v>
      </c>
      <c r="D752">
        <v>335.39</v>
      </c>
      <c r="E752">
        <v>0</v>
      </c>
      <c r="F752">
        <v>1.1420153540436885E-16</v>
      </c>
      <c r="G752">
        <v>1.1155764588350559E-16</v>
      </c>
      <c r="H752">
        <v>5.6911049144193193E-16</v>
      </c>
      <c r="I752">
        <v>0</v>
      </c>
      <c r="J752">
        <v>-80280.329776311119</v>
      </c>
      <c r="K752">
        <v>-80280.3297763109</v>
      </c>
      <c r="L752">
        <v>2.7189565493029701E-15</v>
      </c>
      <c r="M752" t="b">
        <v>1</v>
      </c>
    </row>
    <row r="753" spans="2:13" x14ac:dyDescent="0.2">
      <c r="B753">
        <v>741</v>
      </c>
      <c r="C753">
        <v>13.98</v>
      </c>
      <c r="D753">
        <v>13.98</v>
      </c>
      <c r="E753">
        <v>0</v>
      </c>
      <c r="F753">
        <v>1.0260888172044904E-15</v>
      </c>
      <c r="G753">
        <v>9.2567176034947563E-16</v>
      </c>
      <c r="H753">
        <v>7.1463824561039102E-16</v>
      </c>
      <c r="I753">
        <v>9.225297651182515E-16</v>
      </c>
      <c r="J753">
        <v>-47755.756549127997</v>
      </c>
      <c r="K753">
        <v>-47755.756549127997</v>
      </c>
      <c r="L753">
        <v>0</v>
      </c>
      <c r="M753" t="b">
        <v>1</v>
      </c>
    </row>
    <row r="754" spans="2:13" x14ac:dyDescent="0.2">
      <c r="B754">
        <v>742</v>
      </c>
      <c r="C754">
        <v>24.06</v>
      </c>
      <c r="D754">
        <v>24.06</v>
      </c>
      <c r="E754">
        <v>0</v>
      </c>
      <c r="F754">
        <v>6.9650462829459043E-16</v>
      </c>
      <c r="G754">
        <v>6.7759800151145904E-16</v>
      </c>
      <c r="H754">
        <v>1.9579652316870029E-15</v>
      </c>
      <c r="I754">
        <v>0</v>
      </c>
      <c r="J754">
        <v>-1867.7734961327169</v>
      </c>
      <c r="K754">
        <v>-1867.7734961327001</v>
      </c>
      <c r="L754">
        <v>9.0084006533112074E-15</v>
      </c>
      <c r="M754" t="b">
        <v>1</v>
      </c>
    </row>
    <row r="755" spans="2:13" x14ac:dyDescent="0.2">
      <c r="B755">
        <v>743</v>
      </c>
      <c r="C755">
        <v>29.77</v>
      </c>
      <c r="D755">
        <v>29.77</v>
      </c>
      <c r="E755">
        <v>0</v>
      </c>
      <c r="F755">
        <v>4.3900066768353141E-16</v>
      </c>
      <c r="G755">
        <v>5.0731180063375865E-16</v>
      </c>
      <c r="H755">
        <v>3.637000454917271E-15</v>
      </c>
      <c r="I755">
        <v>0</v>
      </c>
      <c r="J755">
        <v>-1807.0987820561659</v>
      </c>
      <c r="K755">
        <v>-1807.0987820562</v>
      </c>
      <c r="L755">
        <v>1.8873374081785045E-14</v>
      </c>
      <c r="M755" t="b">
        <v>1</v>
      </c>
    </row>
    <row r="756" spans="2:13" x14ac:dyDescent="0.2">
      <c r="B756">
        <v>744</v>
      </c>
      <c r="C756">
        <v>155.16999999999999</v>
      </c>
      <c r="D756">
        <v>155.16999999999999</v>
      </c>
      <c r="E756">
        <v>0</v>
      </c>
      <c r="F756">
        <v>7.7916007984646539E-16</v>
      </c>
      <c r="G756">
        <v>3.6833837458613619E-16</v>
      </c>
      <c r="H756">
        <v>5.8957419578964954E-16</v>
      </c>
      <c r="I756">
        <v>0</v>
      </c>
      <c r="J756">
        <v>-225791.68186732125</v>
      </c>
      <c r="K756">
        <v>-225791.68186732149</v>
      </c>
      <c r="L756">
        <v>1.0311745841491377E-15</v>
      </c>
      <c r="M756" t="b">
        <v>1</v>
      </c>
    </row>
    <row r="757" spans="2:13" x14ac:dyDescent="0.2">
      <c r="B757">
        <v>745</v>
      </c>
      <c r="C757">
        <v>45.79</v>
      </c>
      <c r="D757">
        <v>45.79</v>
      </c>
      <c r="E757">
        <v>0</v>
      </c>
      <c r="F757">
        <v>4.7552457427366692E-16</v>
      </c>
      <c r="G757">
        <v>2.1070130868147677E-16</v>
      </c>
      <c r="H757">
        <v>1.086013743441004E-14</v>
      </c>
      <c r="I757">
        <v>0</v>
      </c>
      <c r="J757">
        <v>-7280.1256656067435</v>
      </c>
      <c r="K757">
        <v>-7280.1256656067999</v>
      </c>
      <c r="L757">
        <v>7.7455629339361878E-15</v>
      </c>
      <c r="M757" t="b">
        <v>1</v>
      </c>
    </row>
    <row r="758" spans="2:13" x14ac:dyDescent="0.2">
      <c r="B758">
        <v>746</v>
      </c>
      <c r="C758">
        <v>1.19</v>
      </c>
      <c r="D758">
        <v>1.19</v>
      </c>
      <c r="E758">
        <v>0</v>
      </c>
      <c r="F758">
        <v>1.1688534126885786E-14</v>
      </c>
      <c r="G758">
        <v>1.5398568070712259E-16</v>
      </c>
      <c r="H758">
        <v>1.2355625603893449E-15</v>
      </c>
      <c r="I758">
        <v>0</v>
      </c>
      <c r="J758">
        <v>-14251.455422973941</v>
      </c>
      <c r="K758">
        <v>-14251.455422973901</v>
      </c>
      <c r="L758">
        <v>2.8079775496823044E-15</v>
      </c>
      <c r="M758" t="b">
        <v>1</v>
      </c>
    </row>
    <row r="759" spans="2:13" x14ac:dyDescent="0.2">
      <c r="B759">
        <v>747</v>
      </c>
      <c r="C759">
        <v>308.77999999999997</v>
      </c>
      <c r="D759">
        <v>308.77999999999997</v>
      </c>
      <c r="E759">
        <v>0</v>
      </c>
      <c r="F759">
        <v>1.4031489120399731E-15</v>
      </c>
      <c r="G759">
        <v>1.0530569059277544E-15</v>
      </c>
      <c r="H759">
        <v>1.3400055836203504E-15</v>
      </c>
      <c r="I759">
        <v>2.7582978922052065E-16</v>
      </c>
      <c r="J759">
        <v>152491.71384471568</v>
      </c>
      <c r="K759">
        <v>152491.71384471431</v>
      </c>
      <c r="L759">
        <v>8.9701925237683841E-15</v>
      </c>
      <c r="M759" t="b">
        <v>1</v>
      </c>
    </row>
    <row r="760" spans="2:13" x14ac:dyDescent="0.2">
      <c r="B760">
        <v>748</v>
      </c>
      <c r="C760">
        <v>98.89</v>
      </c>
      <c r="D760">
        <v>98.89</v>
      </c>
      <c r="E760">
        <v>0</v>
      </c>
      <c r="F760">
        <v>7.3852069685553179E-16</v>
      </c>
      <c r="G760">
        <v>7.6154492133205085E-16</v>
      </c>
      <c r="H760">
        <v>1.8964051931045815E-15</v>
      </c>
      <c r="I760">
        <v>0</v>
      </c>
      <c r="J760">
        <v>-10641.180239047033</v>
      </c>
      <c r="K760">
        <v>-10641.1802390471</v>
      </c>
      <c r="L760">
        <v>6.3247315071531503E-15</v>
      </c>
      <c r="M760" t="b">
        <v>1</v>
      </c>
    </row>
    <row r="761" spans="2:13" x14ac:dyDescent="0.2">
      <c r="B761">
        <v>749</v>
      </c>
      <c r="C761">
        <v>5.27</v>
      </c>
      <c r="D761">
        <v>5.27</v>
      </c>
      <c r="E761">
        <v>0</v>
      </c>
      <c r="F761">
        <v>1.28761364113153E-15</v>
      </c>
      <c r="G761">
        <v>5.3960672842120051E-16</v>
      </c>
      <c r="H761">
        <v>4.9828139019707799E-16</v>
      </c>
      <c r="I761">
        <v>0</v>
      </c>
      <c r="J761">
        <v>-19525.960372492795</v>
      </c>
      <c r="K761">
        <v>-19525.960372492798</v>
      </c>
      <c r="L761">
        <v>1.8631497440795366E-16</v>
      </c>
      <c r="M761" t="b">
        <v>1</v>
      </c>
    </row>
    <row r="762" spans="2:13" x14ac:dyDescent="0.2">
      <c r="B762">
        <v>750</v>
      </c>
      <c r="C762">
        <v>56.44</v>
      </c>
      <c r="D762">
        <v>56.44</v>
      </c>
      <c r="E762">
        <v>0</v>
      </c>
      <c r="F762">
        <v>5.1919490751655934E-16</v>
      </c>
      <c r="G762">
        <v>7.0259399139105199E-16</v>
      </c>
      <c r="H762">
        <v>2.0594792005456766E-15</v>
      </c>
      <c r="I762">
        <v>0</v>
      </c>
      <c r="J762">
        <v>-1567.6731840218029</v>
      </c>
      <c r="K762">
        <v>-1567.6731840217999</v>
      </c>
      <c r="L762">
        <v>1.885506373961751E-15</v>
      </c>
      <c r="M762" t="b">
        <v>1</v>
      </c>
    </row>
    <row r="763" spans="2:13" x14ac:dyDescent="0.2">
      <c r="B763">
        <v>751</v>
      </c>
      <c r="C763">
        <v>8.1</v>
      </c>
      <c r="D763">
        <v>8.1</v>
      </c>
      <c r="E763">
        <v>0</v>
      </c>
      <c r="F763">
        <v>2.1412120021091411E-15</v>
      </c>
      <c r="G763">
        <v>6.6627008782788686E-15</v>
      </c>
      <c r="H763">
        <v>9.1403603056093083E-15</v>
      </c>
      <c r="I763">
        <v>0</v>
      </c>
      <c r="J763">
        <v>-3809.0332973430995</v>
      </c>
      <c r="K763">
        <v>-3809.0332973431</v>
      </c>
      <c r="L763">
        <v>1.1938655175413202E-16</v>
      </c>
      <c r="M763" t="b">
        <v>1</v>
      </c>
    </row>
    <row r="764" spans="2:13" x14ac:dyDescent="0.2">
      <c r="B764">
        <v>752</v>
      </c>
      <c r="C764">
        <v>286.25</v>
      </c>
      <c r="D764">
        <v>286.25</v>
      </c>
      <c r="E764">
        <v>0</v>
      </c>
      <c r="F764">
        <v>1.0317914223027174E-15</v>
      </c>
      <c r="G764">
        <v>4.6484510378822528E-16</v>
      </c>
      <c r="H764">
        <v>2.4216022697663817E-15</v>
      </c>
      <c r="I764">
        <v>6.4034124842291583E-16</v>
      </c>
      <c r="J764">
        <v>64004.892253501646</v>
      </c>
      <c r="K764">
        <v>64004.892253501901</v>
      </c>
      <c r="L764">
        <v>3.9787351799266057E-15</v>
      </c>
      <c r="M764" t="b">
        <v>1</v>
      </c>
    </row>
    <row r="765" spans="2:13" x14ac:dyDescent="0.2">
      <c r="B765">
        <v>753</v>
      </c>
      <c r="C765">
        <v>97.02</v>
      </c>
      <c r="D765">
        <v>97.02</v>
      </c>
      <c r="E765">
        <v>0</v>
      </c>
      <c r="F765">
        <v>6.6133902237502756E-16</v>
      </c>
      <c r="G765">
        <v>0</v>
      </c>
      <c r="H765">
        <v>9.3494072572752937E-16</v>
      </c>
      <c r="I765">
        <v>0</v>
      </c>
      <c r="J765">
        <v>-43011.627796917943</v>
      </c>
      <c r="K765">
        <v>-43011.627796918103</v>
      </c>
      <c r="L765">
        <v>3.7215765994214453E-15</v>
      </c>
      <c r="M765" t="b">
        <v>1</v>
      </c>
    </row>
    <row r="766" spans="2:13" x14ac:dyDescent="0.2">
      <c r="B766">
        <v>754</v>
      </c>
      <c r="C766">
        <v>18.14</v>
      </c>
      <c r="D766">
        <v>18.14</v>
      </c>
      <c r="E766">
        <v>0</v>
      </c>
      <c r="F766">
        <v>1.1541776314657418E-16</v>
      </c>
      <c r="G766">
        <v>2.8281163627097444E-16</v>
      </c>
      <c r="H766">
        <v>0</v>
      </c>
      <c r="I766">
        <v>0</v>
      </c>
      <c r="J766">
        <v>-12714.502681978374</v>
      </c>
      <c r="K766">
        <v>-12714.5026819784</v>
      </c>
      <c r="L766">
        <v>2.0028979730160754E-15</v>
      </c>
      <c r="M766" t="b">
        <v>1</v>
      </c>
    </row>
    <row r="767" spans="2:13" x14ac:dyDescent="0.2">
      <c r="B767">
        <v>755</v>
      </c>
      <c r="C767">
        <v>37.39</v>
      </c>
      <c r="D767">
        <v>37.39</v>
      </c>
      <c r="E767">
        <v>0</v>
      </c>
      <c r="F767">
        <v>6.4806316404849101E-16</v>
      </c>
      <c r="G767">
        <v>5.5144890983794619E-16</v>
      </c>
      <c r="H767">
        <v>7.416701627852912E-16</v>
      </c>
      <c r="I767">
        <v>0</v>
      </c>
      <c r="J767">
        <v>-3220.8815575456028</v>
      </c>
      <c r="K767">
        <v>-3220.8815575456001</v>
      </c>
      <c r="L767">
        <v>8.4712339046641759E-16</v>
      </c>
      <c r="M767" t="b">
        <v>1</v>
      </c>
    </row>
    <row r="768" spans="2:13" x14ac:dyDescent="0.2">
      <c r="B768">
        <v>756</v>
      </c>
      <c r="C768">
        <v>54.41</v>
      </c>
      <c r="D768">
        <v>54.41</v>
      </c>
      <c r="E768">
        <v>0</v>
      </c>
      <c r="F768">
        <v>0</v>
      </c>
      <c r="G768">
        <v>1.3449835767416435E-15</v>
      </c>
      <c r="H768">
        <v>4.3549155079271735E-15</v>
      </c>
      <c r="I768">
        <v>0</v>
      </c>
      <c r="J768">
        <v>-2118.8936598171485</v>
      </c>
      <c r="K768">
        <v>-2118.8936598170999</v>
      </c>
      <c r="L768">
        <v>2.2963854896357448E-14</v>
      </c>
      <c r="M768" t="b">
        <v>1</v>
      </c>
    </row>
    <row r="769" spans="2:13" x14ac:dyDescent="0.2">
      <c r="B769">
        <v>757</v>
      </c>
      <c r="C769">
        <v>29.34</v>
      </c>
      <c r="D769">
        <v>29.34</v>
      </c>
      <c r="E769">
        <v>0</v>
      </c>
      <c r="F769">
        <v>2.0205548291862351E-15</v>
      </c>
      <c r="G769">
        <v>8.281891691958064E-16</v>
      </c>
      <c r="H769">
        <v>4.5622442045804899E-15</v>
      </c>
      <c r="I769">
        <v>2.2505758250692576E-15</v>
      </c>
      <c r="J769">
        <v>-1980.0674387455183</v>
      </c>
      <c r="K769">
        <v>-1980.0674387455001</v>
      </c>
      <c r="L769">
        <v>9.1865022774088097E-15</v>
      </c>
      <c r="M769" t="b">
        <v>1</v>
      </c>
    </row>
    <row r="770" spans="2:13" x14ac:dyDescent="0.2">
      <c r="B770">
        <v>758</v>
      </c>
      <c r="C770">
        <v>10.49</v>
      </c>
      <c r="D770">
        <v>10.49</v>
      </c>
      <c r="E770">
        <v>0</v>
      </c>
      <c r="F770">
        <v>6.5391886856369737E-16</v>
      </c>
      <c r="G770">
        <v>9.519343654805059E-16</v>
      </c>
      <c r="H770">
        <v>1.0188369873567602E-15</v>
      </c>
      <c r="I770">
        <v>0</v>
      </c>
      <c r="J770">
        <v>-7567.1051740159146</v>
      </c>
      <c r="K770">
        <v>-7567.1051740159</v>
      </c>
      <c r="L770">
        <v>1.9230491573363553E-15</v>
      </c>
      <c r="M770" t="b">
        <v>1</v>
      </c>
    </row>
    <row r="771" spans="2:13" x14ac:dyDescent="0.2">
      <c r="B771">
        <v>759</v>
      </c>
      <c r="C771">
        <v>86.75</v>
      </c>
      <c r="D771">
        <v>86.75</v>
      </c>
      <c r="E771">
        <v>0</v>
      </c>
      <c r="F771">
        <v>6.5553278147243E-16</v>
      </c>
      <c r="G771">
        <v>3.3073449218482841E-16</v>
      </c>
      <c r="H771">
        <v>1.3206143392173357E-16</v>
      </c>
      <c r="I771">
        <v>0</v>
      </c>
      <c r="J771">
        <v>128868.5379581876</v>
      </c>
      <c r="K771">
        <v>128868.5379581873</v>
      </c>
      <c r="L771">
        <v>2.3713330238514517E-15</v>
      </c>
      <c r="M771" t="b">
        <v>1</v>
      </c>
    </row>
    <row r="772" spans="2:13" x14ac:dyDescent="0.2">
      <c r="B772">
        <v>760</v>
      </c>
      <c r="C772">
        <v>13.73</v>
      </c>
      <c r="D772">
        <v>13.73</v>
      </c>
      <c r="E772">
        <v>0</v>
      </c>
      <c r="F772">
        <v>6.0825273064229102E-16</v>
      </c>
      <c r="G772">
        <v>5.2334365032346184E-16</v>
      </c>
      <c r="H772">
        <v>1.2116788584055758E-15</v>
      </c>
      <c r="I772">
        <v>0</v>
      </c>
      <c r="J772">
        <v>-10860.793325910483</v>
      </c>
      <c r="K772">
        <v>-10860.793325910499</v>
      </c>
      <c r="L772">
        <v>1.5073396703771891E-15</v>
      </c>
      <c r="M772" t="b">
        <v>1</v>
      </c>
    </row>
    <row r="773" spans="2:13" x14ac:dyDescent="0.2">
      <c r="B773">
        <v>761</v>
      </c>
      <c r="C773">
        <v>46.2</v>
      </c>
      <c r="D773">
        <v>46.2</v>
      </c>
      <c r="E773">
        <v>0</v>
      </c>
      <c r="F773">
        <v>4.2988456782017114E-16</v>
      </c>
      <c r="G773">
        <v>6.4579499670202122E-16</v>
      </c>
      <c r="H773">
        <v>1.6160653171584414E-16</v>
      </c>
      <c r="I773">
        <v>1.6952993066197435E-15</v>
      </c>
      <c r="J773">
        <v>48114.875794122614</v>
      </c>
      <c r="K773">
        <v>48114.875794122701</v>
      </c>
      <c r="L773">
        <v>1.8146465085724346E-15</v>
      </c>
      <c r="M773" t="b">
        <v>1</v>
      </c>
    </row>
    <row r="774" spans="2:13" x14ac:dyDescent="0.2">
      <c r="B774">
        <v>762</v>
      </c>
      <c r="C774">
        <v>13.83</v>
      </c>
      <c r="D774">
        <v>13.83</v>
      </c>
      <c r="E774">
        <v>0</v>
      </c>
      <c r="F774">
        <v>1.401067534088812E-15</v>
      </c>
      <c r="G774">
        <v>0</v>
      </c>
      <c r="H774">
        <v>0</v>
      </c>
      <c r="I774">
        <v>0</v>
      </c>
      <c r="J774">
        <v>-23211.779983477325</v>
      </c>
      <c r="K774">
        <v>-23211.7799834773</v>
      </c>
      <c r="L774">
        <v>1.0971089536334221E-15</v>
      </c>
      <c r="M774" t="b">
        <v>1</v>
      </c>
    </row>
    <row r="775" spans="2:13" x14ac:dyDescent="0.2">
      <c r="B775">
        <v>763</v>
      </c>
      <c r="C775">
        <v>138.65</v>
      </c>
      <c r="D775">
        <v>138.65</v>
      </c>
      <c r="E775">
        <v>0</v>
      </c>
      <c r="F775">
        <v>1.2113171747043361E-16</v>
      </c>
      <c r="G775">
        <v>4.1267523886469476E-16</v>
      </c>
      <c r="H775">
        <v>3.5253384188738948E-15</v>
      </c>
      <c r="I775">
        <v>0</v>
      </c>
      <c r="J775">
        <v>-50604.732175158868</v>
      </c>
      <c r="K775">
        <v>-50604.732175158701</v>
      </c>
      <c r="L775">
        <v>3.306944191443969E-15</v>
      </c>
      <c r="M775" t="b">
        <v>1</v>
      </c>
    </row>
    <row r="776" spans="2:13" x14ac:dyDescent="0.2">
      <c r="B776">
        <v>764</v>
      </c>
      <c r="C776">
        <v>20.45</v>
      </c>
      <c r="D776">
        <v>20.45</v>
      </c>
      <c r="E776">
        <v>0</v>
      </c>
      <c r="F776">
        <v>1.3257729718831647E-16</v>
      </c>
      <c r="G776">
        <v>6.4722372646345355E-16</v>
      </c>
      <c r="H776">
        <v>2.6052314082898609E-16</v>
      </c>
      <c r="I776">
        <v>0</v>
      </c>
      <c r="J776">
        <v>-8100.889782609931</v>
      </c>
      <c r="K776">
        <v>-8100.8897826099001</v>
      </c>
      <c r="L776">
        <v>3.8172127618204699E-15</v>
      </c>
      <c r="M776" t="b">
        <v>1</v>
      </c>
    </row>
    <row r="777" spans="2:13" x14ac:dyDescent="0.2">
      <c r="B777">
        <v>765</v>
      </c>
      <c r="C777">
        <v>21.85</v>
      </c>
      <c r="D777">
        <v>21.85</v>
      </c>
      <c r="E777">
        <v>0</v>
      </c>
      <c r="F777">
        <v>1.5217116605455931E-15</v>
      </c>
      <c r="G777">
        <v>1.471034964952114E-15</v>
      </c>
      <c r="H777">
        <v>7.245906672114197E-15</v>
      </c>
      <c r="I777">
        <v>0</v>
      </c>
      <c r="J777">
        <v>-1994.5121436945692</v>
      </c>
      <c r="K777">
        <v>-1994.5121436945999</v>
      </c>
      <c r="L777">
        <v>1.5389952015020884E-14</v>
      </c>
      <c r="M777" t="b">
        <v>1</v>
      </c>
    </row>
    <row r="778" spans="2:13" x14ac:dyDescent="0.2">
      <c r="B778">
        <v>766</v>
      </c>
      <c r="C778">
        <v>60.14</v>
      </c>
      <c r="D778">
        <v>60.14</v>
      </c>
      <c r="E778">
        <v>0</v>
      </c>
      <c r="F778">
        <v>3.4197852176702837E-16</v>
      </c>
      <c r="G778">
        <v>0</v>
      </c>
      <c r="H778">
        <v>8.3753346081091163E-16</v>
      </c>
      <c r="I778">
        <v>4.0499942735128925E-16</v>
      </c>
      <c r="J778">
        <v>86801.779924273564</v>
      </c>
      <c r="K778">
        <v>86801.779924273796</v>
      </c>
      <c r="L778">
        <v>2.6823256833787507E-15</v>
      </c>
      <c r="M778" t="b">
        <v>1</v>
      </c>
    </row>
    <row r="779" spans="2:13" x14ac:dyDescent="0.2">
      <c r="B779">
        <v>767</v>
      </c>
      <c r="C779">
        <v>20.12</v>
      </c>
      <c r="D779">
        <v>20.12</v>
      </c>
      <c r="E779">
        <v>0</v>
      </c>
      <c r="F779">
        <v>1.2256551106721034E-16</v>
      </c>
      <c r="G779">
        <v>0</v>
      </c>
      <c r="H779">
        <v>4.2065677150061554E-16</v>
      </c>
      <c r="I779">
        <v>1.7406439673149136E-15</v>
      </c>
      <c r="J779">
        <v>-27890.922401628581</v>
      </c>
      <c r="K779">
        <v>-27890.922401628599</v>
      </c>
      <c r="L779">
        <v>6.5217972261815285E-16</v>
      </c>
      <c r="M779" t="b">
        <v>1</v>
      </c>
    </row>
    <row r="780" spans="2:13" x14ac:dyDescent="0.2">
      <c r="B780">
        <v>768</v>
      </c>
      <c r="C780">
        <v>54.1</v>
      </c>
      <c r="D780">
        <v>54.1</v>
      </c>
      <c r="E780">
        <v>0</v>
      </c>
      <c r="F780">
        <v>1.5693787775882332E-16</v>
      </c>
      <c r="G780">
        <v>0</v>
      </c>
      <c r="H780">
        <v>4.1071200579706694E-16</v>
      </c>
      <c r="I780">
        <v>0</v>
      </c>
      <c r="J780">
        <v>-30203.979546839197</v>
      </c>
      <c r="K780">
        <v>-30203.9795468392</v>
      </c>
      <c r="L780">
        <v>1.2044700273518832E-16</v>
      </c>
      <c r="M780" t="b">
        <v>1</v>
      </c>
    </row>
    <row r="781" spans="2:13" x14ac:dyDescent="0.2">
      <c r="B781">
        <v>769</v>
      </c>
      <c r="C781">
        <v>55.58</v>
      </c>
      <c r="D781">
        <v>55.58</v>
      </c>
      <c r="E781">
        <v>0</v>
      </c>
      <c r="F781">
        <v>2.5610693565451912E-16</v>
      </c>
      <c r="G781">
        <v>3.8421383347294099E-16</v>
      </c>
      <c r="H781">
        <v>2.0464022015609084E-16</v>
      </c>
      <c r="I781">
        <v>8.5352099674001755E-16</v>
      </c>
      <c r="J781">
        <v>20779.08119468762</v>
      </c>
      <c r="K781">
        <v>20779.0811946879</v>
      </c>
      <c r="L781">
        <v>1.3481075776231853E-14</v>
      </c>
      <c r="M781" t="b">
        <v>1</v>
      </c>
    </row>
    <row r="782" spans="2:13" x14ac:dyDescent="0.2">
      <c r="B782">
        <v>770</v>
      </c>
      <c r="C782">
        <v>17.829999999999998</v>
      </c>
      <c r="D782">
        <v>17.829999999999998</v>
      </c>
      <c r="E782">
        <v>0</v>
      </c>
      <c r="F782">
        <v>4.9440781210373148E-16</v>
      </c>
      <c r="G782">
        <v>1.0809742845499208E-15</v>
      </c>
      <c r="H782">
        <v>6.488605736131885E-16</v>
      </c>
      <c r="I782">
        <v>0</v>
      </c>
      <c r="J782">
        <v>-11801.521462521643</v>
      </c>
      <c r="K782">
        <v>-11801.521462521599</v>
      </c>
      <c r="L782">
        <v>3.6991625040668906E-15</v>
      </c>
      <c r="M782" t="b">
        <v>1</v>
      </c>
    </row>
    <row r="783" spans="2:13" x14ac:dyDescent="0.2">
      <c r="B783">
        <v>771</v>
      </c>
      <c r="C783">
        <v>44.84</v>
      </c>
      <c r="D783">
        <v>44.84</v>
      </c>
      <c r="E783">
        <v>0</v>
      </c>
      <c r="F783">
        <v>2.3683871889360743E-15</v>
      </c>
      <c r="G783">
        <v>2.8713385381973835E-15</v>
      </c>
      <c r="H783">
        <v>4.04286272624945E-14</v>
      </c>
      <c r="I783">
        <v>0</v>
      </c>
      <c r="J783">
        <v>-807.2658798418629</v>
      </c>
      <c r="K783">
        <v>-807.26587984189996</v>
      </c>
      <c r="L783">
        <v>4.591041195065158E-14</v>
      </c>
      <c r="M783" t="b">
        <v>1</v>
      </c>
    </row>
    <row r="784" spans="2:13" x14ac:dyDescent="0.2">
      <c r="B784">
        <v>772</v>
      </c>
      <c r="C784">
        <v>77.67</v>
      </c>
      <c r="D784">
        <v>77.67</v>
      </c>
      <c r="E784">
        <v>0</v>
      </c>
      <c r="F784">
        <v>1.0035903344846332E-15</v>
      </c>
      <c r="G784">
        <v>6.7088826522300285E-16</v>
      </c>
      <c r="H784">
        <v>2.0377517124355139E-15</v>
      </c>
      <c r="I784">
        <v>0</v>
      </c>
      <c r="J784">
        <v>-27296.894750022664</v>
      </c>
      <c r="K784">
        <v>-27296.8947500227</v>
      </c>
      <c r="L784">
        <v>1.3327445632213121E-15</v>
      </c>
      <c r="M784" t="b">
        <v>1</v>
      </c>
    </row>
    <row r="785" spans="2:13" x14ac:dyDescent="0.2">
      <c r="B785">
        <v>773</v>
      </c>
      <c r="C785">
        <v>23.67</v>
      </c>
      <c r="D785">
        <v>23.67</v>
      </c>
      <c r="E785">
        <v>0</v>
      </c>
      <c r="F785">
        <v>1.4699903902046431E-15</v>
      </c>
      <c r="G785">
        <v>3.825170298255822E-15</v>
      </c>
      <c r="H785">
        <v>8.425437388641903E-15</v>
      </c>
      <c r="I785">
        <v>0</v>
      </c>
      <c r="J785">
        <v>-1716.2581349200336</v>
      </c>
      <c r="K785">
        <v>-1716.25813492</v>
      </c>
      <c r="L785">
        <v>1.9607367493798905E-14</v>
      </c>
      <c r="M785" t="b">
        <v>1</v>
      </c>
    </row>
    <row r="786" spans="2:13" x14ac:dyDescent="0.2">
      <c r="B786">
        <v>774</v>
      </c>
      <c r="C786">
        <v>229.69</v>
      </c>
      <c r="D786">
        <v>229.69</v>
      </c>
      <c r="E786">
        <v>0</v>
      </c>
      <c r="F786">
        <v>3.9121124342779822E-16</v>
      </c>
      <c r="G786">
        <v>4.4117936704125344E-16</v>
      </c>
      <c r="H786">
        <v>1.4198819329393032E-15</v>
      </c>
      <c r="I786">
        <v>1.8316455972325064E-15</v>
      </c>
      <c r="J786">
        <v>193674.01169825249</v>
      </c>
      <c r="K786">
        <v>193674.0116982527</v>
      </c>
      <c r="L786">
        <v>1.0519057844195723E-15</v>
      </c>
      <c r="M786" t="b">
        <v>1</v>
      </c>
    </row>
    <row r="787" spans="2:13" x14ac:dyDescent="0.2">
      <c r="B787">
        <v>775</v>
      </c>
      <c r="C787">
        <v>40.090000000000003</v>
      </c>
      <c r="D787">
        <v>40.090000000000003</v>
      </c>
      <c r="E787">
        <v>0</v>
      </c>
      <c r="F787">
        <v>3.8191800544451303E-16</v>
      </c>
      <c r="G787">
        <v>2.9785329080145393E-16</v>
      </c>
      <c r="H787">
        <v>1.2379332680273539E-16</v>
      </c>
      <c r="I787">
        <v>0</v>
      </c>
      <c r="J787">
        <v>3801.7339184243174</v>
      </c>
      <c r="K787">
        <v>3801.7339184243001</v>
      </c>
      <c r="L787">
        <v>4.5453994688949251E-15</v>
      </c>
      <c r="M787" t="b">
        <v>1</v>
      </c>
    </row>
    <row r="788" spans="2:13" x14ac:dyDescent="0.2">
      <c r="B788">
        <v>776</v>
      </c>
      <c r="C788">
        <v>70</v>
      </c>
      <c r="D788">
        <v>70</v>
      </c>
      <c r="E788">
        <v>0</v>
      </c>
      <c r="F788">
        <v>5.5285986118156346E-16</v>
      </c>
      <c r="G788">
        <v>1.840845556866597E-16</v>
      </c>
      <c r="H788">
        <v>1.1642222792253946E-16</v>
      </c>
      <c r="I788">
        <v>0</v>
      </c>
      <c r="J788">
        <v>73689.806358881164</v>
      </c>
      <c r="K788">
        <v>73689.806358881106</v>
      </c>
      <c r="L788">
        <v>7.8990112458685015E-16</v>
      </c>
      <c r="M788" t="b">
        <v>1</v>
      </c>
    </row>
    <row r="789" spans="2:13" x14ac:dyDescent="0.2">
      <c r="B789">
        <v>777</v>
      </c>
      <c r="C789">
        <v>221.73</v>
      </c>
      <c r="D789">
        <v>221.73</v>
      </c>
      <c r="E789">
        <v>0</v>
      </c>
      <c r="F789">
        <v>0</v>
      </c>
      <c r="G789">
        <v>7.8620570760824473E-16</v>
      </c>
      <c r="H789">
        <v>2.7723220257446718E-15</v>
      </c>
      <c r="I789">
        <v>0</v>
      </c>
      <c r="J789">
        <v>8722.6809464865873</v>
      </c>
      <c r="K789">
        <v>8722.6809464868002</v>
      </c>
      <c r="L789">
        <v>2.4398663842059084E-14</v>
      </c>
      <c r="M789" t="b">
        <v>1</v>
      </c>
    </row>
    <row r="790" spans="2:13" x14ac:dyDescent="0.2">
      <c r="B790">
        <v>778</v>
      </c>
      <c r="C790">
        <v>39.29</v>
      </c>
      <c r="D790">
        <v>39.29</v>
      </c>
      <c r="E790">
        <v>0</v>
      </c>
      <c r="F790">
        <v>1.7327243173461538E-16</v>
      </c>
      <c r="G790">
        <v>1.466622881569066E-16</v>
      </c>
      <c r="H790">
        <v>1.5248242530590212E-15</v>
      </c>
      <c r="I790">
        <v>0</v>
      </c>
      <c r="J790">
        <v>-12986.978854709098</v>
      </c>
      <c r="K790">
        <v>-12986.978854709099</v>
      </c>
      <c r="L790">
        <v>1.4006255218366573E-16</v>
      </c>
      <c r="M790" t="b">
        <v>1</v>
      </c>
    </row>
    <row r="791" spans="2:13" x14ac:dyDescent="0.2">
      <c r="B791">
        <v>779</v>
      </c>
      <c r="C791">
        <v>220.18</v>
      </c>
      <c r="D791">
        <v>220.18</v>
      </c>
      <c r="E791">
        <v>0</v>
      </c>
      <c r="F791">
        <v>1.1637854213161305E-16</v>
      </c>
      <c r="G791">
        <v>2.8436548278167896E-16</v>
      </c>
      <c r="H791">
        <v>4.5538338128799706E-16</v>
      </c>
      <c r="I791">
        <v>0</v>
      </c>
      <c r="J791">
        <v>315154.0662377777</v>
      </c>
      <c r="K791">
        <v>315154.06623777788</v>
      </c>
      <c r="L791">
        <v>5.5408767154745334E-16</v>
      </c>
      <c r="M791" t="b">
        <v>1</v>
      </c>
    </row>
    <row r="792" spans="2:13" x14ac:dyDescent="0.2">
      <c r="B792">
        <v>780</v>
      </c>
      <c r="C792">
        <v>50.67</v>
      </c>
      <c r="D792">
        <v>50.67</v>
      </c>
      <c r="E792">
        <v>0</v>
      </c>
      <c r="F792">
        <v>4.4317784334346273E-16</v>
      </c>
      <c r="G792">
        <v>6.2967276075147711E-16</v>
      </c>
      <c r="H792">
        <v>1.7562504707210933E-16</v>
      </c>
      <c r="I792">
        <v>0</v>
      </c>
      <c r="J792">
        <v>75272.307123423612</v>
      </c>
      <c r="K792">
        <v>75272.307123423598</v>
      </c>
      <c r="L792">
        <v>1.9332362437763671E-16</v>
      </c>
      <c r="M792" t="b">
        <v>1</v>
      </c>
    </row>
    <row r="793" spans="2:13" x14ac:dyDescent="0.2">
      <c r="B793">
        <v>781</v>
      </c>
      <c r="C793">
        <v>20.91</v>
      </c>
      <c r="D793">
        <v>20.91</v>
      </c>
      <c r="E793">
        <v>0</v>
      </c>
      <c r="F793">
        <v>3.3909739762050506E-16</v>
      </c>
      <c r="G793">
        <v>7.3467436970675779E-16</v>
      </c>
      <c r="H793">
        <v>5.5715357086193749E-15</v>
      </c>
      <c r="I793">
        <v>0</v>
      </c>
      <c r="J793">
        <v>-3574.1263490790525</v>
      </c>
      <c r="K793">
        <v>-3574.1263490790002</v>
      </c>
      <c r="L793">
        <v>1.4631812153316646E-14</v>
      </c>
      <c r="M793" t="b">
        <v>1</v>
      </c>
    </row>
    <row r="794" spans="2:13" x14ac:dyDescent="0.2">
      <c r="B794">
        <v>782</v>
      </c>
      <c r="C794">
        <v>100.74</v>
      </c>
      <c r="D794">
        <v>100.74</v>
      </c>
      <c r="E794">
        <v>0</v>
      </c>
      <c r="F794">
        <v>1.6305652790916691E-16</v>
      </c>
      <c r="G794">
        <v>3.030657548594411E-16</v>
      </c>
      <c r="H794">
        <v>2.0216502924373798E-16</v>
      </c>
      <c r="I794">
        <v>0</v>
      </c>
      <c r="J794">
        <v>-45142.302126846029</v>
      </c>
      <c r="K794">
        <v>-45142.302126846102</v>
      </c>
      <c r="L794">
        <v>1.611782578951909E-15</v>
      </c>
      <c r="M794" t="b">
        <v>1</v>
      </c>
    </row>
    <row r="795" spans="2:13" x14ac:dyDescent="0.2">
      <c r="B795">
        <v>783</v>
      </c>
      <c r="C795">
        <v>83.88</v>
      </c>
      <c r="D795">
        <v>83.88</v>
      </c>
      <c r="E795">
        <v>0</v>
      </c>
      <c r="F795">
        <v>5.999987281926339E-16</v>
      </c>
      <c r="G795">
        <v>7.336204645159437E-16</v>
      </c>
      <c r="H795">
        <v>6.0163536961929217E-16</v>
      </c>
      <c r="I795">
        <v>0</v>
      </c>
      <c r="J795">
        <v>-65700.912075221539</v>
      </c>
      <c r="K795">
        <v>-65700.912075221393</v>
      </c>
      <c r="L795">
        <v>2.2148726355132285E-15</v>
      </c>
      <c r="M795" t="b">
        <v>1</v>
      </c>
    </row>
    <row r="796" spans="2:13" x14ac:dyDescent="0.2">
      <c r="B796">
        <v>784</v>
      </c>
      <c r="C796">
        <v>5.22</v>
      </c>
      <c r="D796">
        <v>5.22</v>
      </c>
      <c r="E796">
        <v>0</v>
      </c>
      <c r="F796">
        <v>1.122739434972629E-15</v>
      </c>
      <c r="G796">
        <v>0</v>
      </c>
      <c r="H796">
        <v>3.2723492382422126E-16</v>
      </c>
      <c r="I796">
        <v>0</v>
      </c>
      <c r="J796">
        <v>-9288.2376639786926</v>
      </c>
      <c r="K796">
        <v>-9288.2376639786999</v>
      </c>
      <c r="L796">
        <v>7.8335179152454033E-16</v>
      </c>
      <c r="M796" t="b">
        <v>1</v>
      </c>
    </row>
    <row r="797" spans="2:13" x14ac:dyDescent="0.2">
      <c r="B797">
        <v>785</v>
      </c>
      <c r="C797">
        <v>223.27</v>
      </c>
      <c r="D797">
        <v>223.27</v>
      </c>
      <c r="E797">
        <v>0</v>
      </c>
      <c r="F797">
        <v>1.3631633890615668E-16</v>
      </c>
      <c r="G797">
        <v>0</v>
      </c>
      <c r="H797">
        <v>0</v>
      </c>
      <c r="I797">
        <v>0</v>
      </c>
      <c r="J797">
        <v>5788.0486855582058</v>
      </c>
      <c r="K797">
        <v>5788.0486855582003</v>
      </c>
      <c r="L797">
        <v>9.427992933530929E-16</v>
      </c>
      <c r="M797" t="b">
        <v>1</v>
      </c>
    </row>
    <row r="798" spans="2:13" x14ac:dyDescent="0.2">
      <c r="B798">
        <v>786</v>
      </c>
      <c r="C798">
        <v>10.74</v>
      </c>
      <c r="D798">
        <v>10.74</v>
      </c>
      <c r="E798">
        <v>0</v>
      </c>
      <c r="F798">
        <v>2.5338343828349055E-16</v>
      </c>
      <c r="G798">
        <v>1.8452403366589402E-16</v>
      </c>
      <c r="H798">
        <v>1.9534811860387958E-15</v>
      </c>
      <c r="I798">
        <v>6.6315153815589676E-15</v>
      </c>
      <c r="J798">
        <v>-13843.81841473774</v>
      </c>
      <c r="K798">
        <v>-13843.8184147377</v>
      </c>
      <c r="L798">
        <v>2.8906596199937995E-15</v>
      </c>
      <c r="M798" t="b">
        <v>1</v>
      </c>
    </row>
    <row r="799" spans="2:13" x14ac:dyDescent="0.2">
      <c r="B799">
        <v>787</v>
      </c>
      <c r="C799">
        <v>32.96</v>
      </c>
      <c r="D799">
        <v>32.96</v>
      </c>
      <c r="E799">
        <v>0</v>
      </c>
      <c r="F799">
        <v>3.4174511280663967E-16</v>
      </c>
      <c r="G799">
        <v>3.1949645364366738E-16</v>
      </c>
      <c r="H799">
        <v>9.0106691907181584E-16</v>
      </c>
      <c r="I799">
        <v>0</v>
      </c>
      <c r="J799">
        <v>32927.419892166072</v>
      </c>
      <c r="K799">
        <v>32927.419892166101</v>
      </c>
      <c r="L799">
        <v>8.8387825563149932E-16</v>
      </c>
      <c r="M799" t="b">
        <v>1</v>
      </c>
    </row>
    <row r="800" spans="2:13" x14ac:dyDescent="0.2">
      <c r="B800">
        <v>788</v>
      </c>
      <c r="C800">
        <v>258.56</v>
      </c>
      <c r="D800">
        <v>258.56</v>
      </c>
      <c r="E800">
        <v>0</v>
      </c>
      <c r="F800">
        <v>6.1062746373375616E-16</v>
      </c>
      <c r="G800">
        <v>6.8323456564672013E-16</v>
      </c>
      <c r="H800">
        <v>9.2513855325253815E-16</v>
      </c>
      <c r="I800">
        <v>0</v>
      </c>
      <c r="J800">
        <v>261244.94127543597</v>
      </c>
      <c r="K800">
        <v>261244.94127543501</v>
      </c>
      <c r="L800">
        <v>3.6763445078908463E-15</v>
      </c>
      <c r="M800" t="b">
        <v>1</v>
      </c>
    </row>
    <row r="801" spans="2:13" x14ac:dyDescent="0.2">
      <c r="B801">
        <v>789</v>
      </c>
      <c r="C801">
        <v>57.76</v>
      </c>
      <c r="D801">
        <v>57.76</v>
      </c>
      <c r="E801">
        <v>0</v>
      </c>
      <c r="F801">
        <v>2.3808491704047414E-15</v>
      </c>
      <c r="G801">
        <v>9.8036375615559206E-15</v>
      </c>
      <c r="H801">
        <v>1.8624382376425546E-13</v>
      </c>
      <c r="I801">
        <v>0</v>
      </c>
      <c r="J801">
        <v>-66.815422275067846</v>
      </c>
      <c r="K801">
        <v>-66.815422275100005</v>
      </c>
      <c r="L801">
        <v>4.8131349208709312E-13</v>
      </c>
      <c r="M801" t="b">
        <v>1</v>
      </c>
    </row>
    <row r="802" spans="2:13" x14ac:dyDescent="0.2">
      <c r="B802">
        <v>790</v>
      </c>
      <c r="C802">
        <v>131.55000000000001</v>
      </c>
      <c r="D802">
        <v>131.55000000000001</v>
      </c>
      <c r="E802">
        <v>0</v>
      </c>
      <c r="F802">
        <v>2.5806377191090274E-16</v>
      </c>
      <c r="G802">
        <v>8.7109152583378736E-16</v>
      </c>
      <c r="H802">
        <v>1.5821630361686495E-14</v>
      </c>
      <c r="I802">
        <v>0</v>
      </c>
      <c r="J802">
        <v>-12588.34685664453</v>
      </c>
      <c r="K802">
        <v>-12588.346856644501</v>
      </c>
      <c r="L802">
        <v>2.3119660419407527E-15</v>
      </c>
      <c r="M802" t="b">
        <v>1</v>
      </c>
    </row>
    <row r="803" spans="2:13" x14ac:dyDescent="0.2">
      <c r="B803">
        <v>791</v>
      </c>
      <c r="C803">
        <v>1.66</v>
      </c>
      <c r="D803">
        <v>1.66</v>
      </c>
      <c r="E803">
        <v>0</v>
      </c>
      <c r="F803">
        <v>1.4672991831339803E-14</v>
      </c>
      <c r="G803">
        <v>6.6476092468417458E-15</v>
      </c>
      <c r="H803">
        <v>5.0156028548200734E-15</v>
      </c>
      <c r="I803">
        <v>0</v>
      </c>
      <c r="J803">
        <v>-2955.728121067335</v>
      </c>
      <c r="K803">
        <v>-2955.7281210673</v>
      </c>
      <c r="L803">
        <v>1.1846673504467583E-14</v>
      </c>
      <c r="M803" t="b">
        <v>1</v>
      </c>
    </row>
    <row r="804" spans="2:13" x14ac:dyDescent="0.2">
      <c r="B804">
        <v>792</v>
      </c>
      <c r="C804">
        <v>51.36</v>
      </c>
      <c r="D804">
        <v>51.36</v>
      </c>
      <c r="E804">
        <v>0</v>
      </c>
      <c r="F804">
        <v>2.5918401236540983E-15</v>
      </c>
      <c r="G804">
        <v>1.7598244110568049E-15</v>
      </c>
      <c r="H804">
        <v>2.3585421052940072E-14</v>
      </c>
      <c r="I804">
        <v>0</v>
      </c>
      <c r="J804">
        <v>-2160.7567100125357</v>
      </c>
      <c r="K804">
        <v>-2160.7567100125002</v>
      </c>
      <c r="L804">
        <v>1.6415681230923495E-14</v>
      </c>
      <c r="M804" t="b">
        <v>1</v>
      </c>
    </row>
    <row r="805" spans="2:13" x14ac:dyDescent="0.2">
      <c r="B805">
        <v>793</v>
      </c>
      <c r="C805">
        <v>9.44</v>
      </c>
      <c r="D805">
        <v>9.44</v>
      </c>
      <c r="E805">
        <v>0</v>
      </c>
      <c r="F805">
        <v>2.8507774249077776E-15</v>
      </c>
      <c r="G805">
        <v>1.7191253267989703E-15</v>
      </c>
      <c r="H805">
        <v>2.0506109126465516E-16</v>
      </c>
      <c r="I805">
        <v>0</v>
      </c>
      <c r="J805">
        <v>-9210.1524618265776</v>
      </c>
      <c r="K805">
        <v>-9210.1524618265994</v>
      </c>
      <c r="L805">
        <v>2.3699795343258927E-15</v>
      </c>
      <c r="M805" t="b">
        <v>1</v>
      </c>
    </row>
    <row r="806" spans="2:13" x14ac:dyDescent="0.2">
      <c r="B806">
        <v>794</v>
      </c>
      <c r="C806">
        <v>48.06</v>
      </c>
      <c r="D806">
        <v>48.06</v>
      </c>
      <c r="E806">
        <v>0</v>
      </c>
      <c r="F806">
        <v>1.2595196012693977E-16</v>
      </c>
      <c r="G806">
        <v>8.8614687003731606E-16</v>
      </c>
      <c r="H806">
        <v>7.1021823637470249E-16</v>
      </c>
      <c r="I806">
        <v>0</v>
      </c>
      <c r="J806">
        <v>16800.896327394017</v>
      </c>
      <c r="K806">
        <v>16800.896327393599</v>
      </c>
      <c r="L806">
        <v>2.4901502554563427E-14</v>
      </c>
      <c r="M806" t="b">
        <v>1</v>
      </c>
    </row>
    <row r="807" spans="2:13" x14ac:dyDescent="0.2">
      <c r="B807">
        <v>795</v>
      </c>
      <c r="C807">
        <v>31.35</v>
      </c>
      <c r="D807">
        <v>31.35</v>
      </c>
      <c r="E807">
        <v>0</v>
      </c>
      <c r="F807">
        <v>2.0159190648533169E-16</v>
      </c>
      <c r="G807">
        <v>9.9600793924499717E-16</v>
      </c>
      <c r="H807">
        <v>1.4829486866165599E-16</v>
      </c>
      <c r="I807">
        <v>0</v>
      </c>
      <c r="J807">
        <v>17566.291659401162</v>
      </c>
      <c r="K807">
        <v>17566.2916594011</v>
      </c>
      <c r="L807">
        <v>3.5206998107344226E-15</v>
      </c>
      <c r="M807" t="b">
        <v>1</v>
      </c>
    </row>
    <row r="808" spans="2:13" x14ac:dyDescent="0.2">
      <c r="B808">
        <v>796</v>
      </c>
      <c r="C808">
        <v>172.62</v>
      </c>
      <c r="D808">
        <v>172.62</v>
      </c>
      <c r="E808">
        <v>0</v>
      </c>
      <c r="F808">
        <v>1.0824315683595975E-15</v>
      </c>
      <c r="G808">
        <v>1.2627923137555224E-16</v>
      </c>
      <c r="H808">
        <v>1.6799722452994324E-15</v>
      </c>
      <c r="I808">
        <v>0</v>
      </c>
      <c r="J808">
        <v>329730.75910643494</v>
      </c>
      <c r="K808">
        <v>329730.75910643418</v>
      </c>
      <c r="L808">
        <v>2.2949014339023809E-15</v>
      </c>
      <c r="M808" t="b">
        <v>1</v>
      </c>
    </row>
    <row r="809" spans="2:13" x14ac:dyDescent="0.2">
      <c r="B809">
        <v>797</v>
      </c>
      <c r="C809">
        <v>85.66</v>
      </c>
      <c r="D809">
        <v>85.66</v>
      </c>
      <c r="E809">
        <v>0</v>
      </c>
      <c r="F809">
        <v>3.9824366883942085E-16</v>
      </c>
      <c r="G809">
        <v>1.0009811656267272E-15</v>
      </c>
      <c r="H809">
        <v>1.8132420046760923E-14</v>
      </c>
      <c r="I809">
        <v>0</v>
      </c>
      <c r="J809">
        <v>-1985.7925856514935</v>
      </c>
      <c r="K809">
        <v>-1985.7925856515001</v>
      </c>
      <c r="L809">
        <v>3.3205061976250758E-15</v>
      </c>
      <c r="M809" t="b">
        <v>1</v>
      </c>
    </row>
    <row r="810" spans="2:13" x14ac:dyDescent="0.2">
      <c r="B810">
        <v>798</v>
      </c>
      <c r="C810">
        <v>2.91</v>
      </c>
      <c r="D810">
        <v>2.91</v>
      </c>
      <c r="E810">
        <v>0</v>
      </c>
      <c r="F810">
        <v>3.1500712791137654E-15</v>
      </c>
      <c r="G810">
        <v>9.5473848615104289E-15</v>
      </c>
      <c r="H810">
        <v>6.0883894586885515E-15</v>
      </c>
      <c r="I810">
        <v>0</v>
      </c>
      <c r="J810">
        <v>-7383.8724288861276</v>
      </c>
      <c r="K810">
        <v>-7383.8724288861004</v>
      </c>
      <c r="L810">
        <v>3.6951939942039227E-15</v>
      </c>
      <c r="M810" t="b">
        <v>1</v>
      </c>
    </row>
    <row r="811" spans="2:13" x14ac:dyDescent="0.2">
      <c r="B811">
        <v>799</v>
      </c>
      <c r="C811">
        <v>19.07</v>
      </c>
      <c r="D811">
        <v>19.07</v>
      </c>
      <c r="E811">
        <v>0</v>
      </c>
      <c r="F811">
        <v>2.1080185811661123E-16</v>
      </c>
      <c r="G811">
        <v>1.0123095847302158E-15</v>
      </c>
      <c r="H811">
        <v>4.5888298495002867E-15</v>
      </c>
      <c r="I811">
        <v>0</v>
      </c>
      <c r="J811">
        <v>-6945.1343510894148</v>
      </c>
      <c r="K811">
        <v>-6945.1343510894003</v>
      </c>
      <c r="L811">
        <v>2.0952676352595347E-15</v>
      </c>
      <c r="M811" t="b">
        <v>1</v>
      </c>
    </row>
    <row r="812" spans="2:13" x14ac:dyDescent="0.2">
      <c r="B812">
        <v>800</v>
      </c>
      <c r="C812">
        <v>84.06</v>
      </c>
      <c r="D812">
        <v>84.06</v>
      </c>
      <c r="E812">
        <v>0</v>
      </c>
      <c r="F812">
        <v>0</v>
      </c>
      <c r="G812">
        <v>3.9150844259469936E-16</v>
      </c>
      <c r="H812">
        <v>1.3686437855795371E-15</v>
      </c>
      <c r="I812">
        <v>0</v>
      </c>
      <c r="J812">
        <v>-38085.45338834478</v>
      </c>
      <c r="K812">
        <v>-38085.4533883447</v>
      </c>
      <c r="L812">
        <v>2.1014725212779264E-15</v>
      </c>
      <c r="M812" t="b">
        <v>1</v>
      </c>
    </row>
    <row r="813" spans="2:13" x14ac:dyDescent="0.2">
      <c r="B813">
        <v>801</v>
      </c>
      <c r="C813">
        <v>125.78</v>
      </c>
      <c r="D813">
        <v>125.78</v>
      </c>
      <c r="E813">
        <v>0</v>
      </c>
      <c r="F813">
        <v>2.0756122777969657E-15</v>
      </c>
      <c r="G813">
        <v>1.4232943489822431E-15</v>
      </c>
      <c r="H813">
        <v>3.094793223583483E-14</v>
      </c>
      <c r="I813">
        <v>0</v>
      </c>
      <c r="J813">
        <v>4825.9287893006922</v>
      </c>
      <c r="K813">
        <v>4825.9287893007004</v>
      </c>
      <c r="L813">
        <v>1.6961403023815576E-15</v>
      </c>
      <c r="M813" t="b">
        <v>1</v>
      </c>
    </row>
    <row r="814" spans="2:13" x14ac:dyDescent="0.2">
      <c r="B814">
        <v>802</v>
      </c>
      <c r="C814">
        <v>110.5</v>
      </c>
      <c r="D814">
        <v>110.5</v>
      </c>
      <c r="E814">
        <v>0</v>
      </c>
      <c r="F814">
        <v>4.051095300563736E-16</v>
      </c>
      <c r="G814">
        <v>3.8821562596573035E-16</v>
      </c>
      <c r="H814">
        <v>2.0187985624801273E-15</v>
      </c>
      <c r="I814">
        <v>0</v>
      </c>
      <c r="J814">
        <v>-26020.702332469227</v>
      </c>
      <c r="K814">
        <v>-26020.702332469202</v>
      </c>
      <c r="L814">
        <v>9.7867656776754808E-16</v>
      </c>
      <c r="M814" t="b">
        <v>1</v>
      </c>
    </row>
    <row r="815" spans="2:13" x14ac:dyDescent="0.2">
      <c r="B815">
        <v>803</v>
      </c>
      <c r="C815">
        <v>55.3</v>
      </c>
      <c r="D815">
        <v>55.3</v>
      </c>
      <c r="E815">
        <v>0</v>
      </c>
      <c r="F815">
        <v>1.6637164369365616E-16</v>
      </c>
      <c r="G815">
        <v>3.9536900806779243E-16</v>
      </c>
      <c r="H815">
        <v>5.7509069828758776E-15</v>
      </c>
      <c r="I815">
        <v>0</v>
      </c>
      <c r="J815">
        <v>5630.8049708659946</v>
      </c>
      <c r="K815">
        <v>5630.8049708660001</v>
      </c>
      <c r="L815">
        <v>9.6912754728180628E-16</v>
      </c>
      <c r="M815" t="b">
        <v>1</v>
      </c>
    </row>
    <row r="816" spans="2:13" x14ac:dyDescent="0.2">
      <c r="B816">
        <v>804</v>
      </c>
      <c r="C816">
        <v>92.52</v>
      </c>
      <c r="D816">
        <v>92.52</v>
      </c>
      <c r="E816">
        <v>0</v>
      </c>
      <c r="F816">
        <v>1.8923198974371162E-16</v>
      </c>
      <c r="G816">
        <v>7.9647636327602095E-16</v>
      </c>
      <c r="H816">
        <v>1.039829515810018E-15</v>
      </c>
      <c r="I816">
        <v>0</v>
      </c>
      <c r="J816">
        <v>-2219.5414601597913</v>
      </c>
      <c r="K816">
        <v>-2219.5414601599</v>
      </c>
      <c r="L816">
        <v>4.8967148761454124E-14</v>
      </c>
      <c r="M816" t="b">
        <v>1</v>
      </c>
    </row>
    <row r="817" spans="2:13" x14ac:dyDescent="0.2">
      <c r="B817">
        <v>805</v>
      </c>
      <c r="C817">
        <v>45.49</v>
      </c>
      <c r="D817">
        <v>45.49</v>
      </c>
      <c r="E817">
        <v>0</v>
      </c>
      <c r="F817">
        <v>4.0696894546282822E-16</v>
      </c>
      <c r="G817">
        <v>8.2980810210054264E-16</v>
      </c>
      <c r="H817">
        <v>2.178190567821691E-16</v>
      </c>
      <c r="I817">
        <v>0</v>
      </c>
      <c r="J817">
        <v>10553.272649212673</v>
      </c>
      <c r="K817">
        <v>10553.2726492126</v>
      </c>
      <c r="L817">
        <v>6.8945035876868954E-15</v>
      </c>
      <c r="M817" t="b">
        <v>1</v>
      </c>
    </row>
    <row r="818" spans="2:13" x14ac:dyDescent="0.2">
      <c r="B818">
        <v>806</v>
      </c>
      <c r="C818">
        <v>18.07</v>
      </c>
      <c r="D818">
        <v>18.07</v>
      </c>
      <c r="E818">
        <v>0</v>
      </c>
      <c r="F818">
        <v>0</v>
      </c>
      <c r="G818">
        <v>4.006477123008944E-16</v>
      </c>
      <c r="H818">
        <v>1.6203718536411628E-15</v>
      </c>
      <c r="I818">
        <v>0</v>
      </c>
      <c r="J818">
        <v>-16398.69278491789</v>
      </c>
      <c r="K818">
        <v>-16398.692784917999</v>
      </c>
      <c r="L818">
        <v>6.6553697690542551E-15</v>
      </c>
      <c r="M818" t="b">
        <v>1</v>
      </c>
    </row>
    <row r="819" spans="2:13" x14ac:dyDescent="0.2">
      <c r="B819">
        <v>807</v>
      </c>
      <c r="C819">
        <v>103.62</v>
      </c>
      <c r="D819">
        <v>103.62</v>
      </c>
      <c r="E819">
        <v>0</v>
      </c>
      <c r="F819">
        <v>6.8794086128854427E-16</v>
      </c>
      <c r="G819">
        <v>1.7234055561904174E-16</v>
      </c>
      <c r="H819">
        <v>3.8550462947981413E-16</v>
      </c>
      <c r="I819">
        <v>1.6162784434889073E-15</v>
      </c>
      <c r="J819">
        <v>91657.92096622489</v>
      </c>
      <c r="K819">
        <v>91657.920966224599</v>
      </c>
      <c r="L819">
        <v>3.1752662672174611E-15</v>
      </c>
      <c r="M819" t="b">
        <v>1</v>
      </c>
    </row>
    <row r="820" spans="2:13" x14ac:dyDescent="0.2">
      <c r="B820">
        <v>808</v>
      </c>
      <c r="C820">
        <v>35.44</v>
      </c>
      <c r="D820">
        <v>35.44</v>
      </c>
      <c r="E820">
        <v>0</v>
      </c>
      <c r="F820">
        <v>1.0281226037138997E-15</v>
      </c>
      <c r="G820">
        <v>4.3588935442302239E-16</v>
      </c>
      <c r="H820">
        <v>1.1121701548758059E-15</v>
      </c>
      <c r="I820">
        <v>0</v>
      </c>
      <c r="J820">
        <v>-1638.8085318579724</v>
      </c>
      <c r="K820">
        <v>-1638.8085318579001</v>
      </c>
      <c r="L820">
        <v>4.4120363901801613E-14</v>
      </c>
      <c r="M820" t="b">
        <v>1</v>
      </c>
    </row>
    <row r="821" spans="2:13" x14ac:dyDescent="0.2">
      <c r="B821">
        <v>809</v>
      </c>
      <c r="C821">
        <v>216.37</v>
      </c>
      <c r="D821">
        <v>216.37</v>
      </c>
      <c r="E821">
        <v>0</v>
      </c>
      <c r="F821">
        <v>3.6848477259408784E-16</v>
      </c>
      <c r="G821">
        <v>6.7698952518183911E-16</v>
      </c>
      <c r="H821">
        <v>2.3327863270648239E-16</v>
      </c>
      <c r="I821">
        <v>1.7692913358727205E-16</v>
      </c>
      <c r="J821">
        <v>290480.58701564511</v>
      </c>
      <c r="K821">
        <v>290480.58701564377</v>
      </c>
      <c r="L821">
        <v>4.6088319180436345E-15</v>
      </c>
      <c r="M821" t="b">
        <v>1</v>
      </c>
    </row>
    <row r="822" spans="2:13" x14ac:dyDescent="0.2">
      <c r="B822">
        <v>810</v>
      </c>
      <c r="C822">
        <v>50.9</v>
      </c>
      <c r="D822">
        <v>50.9</v>
      </c>
      <c r="E822">
        <v>0</v>
      </c>
      <c r="F822">
        <v>1.237021699002084E-16</v>
      </c>
      <c r="G822">
        <v>1.5709043062948283E-16</v>
      </c>
      <c r="H822">
        <v>1.0477344331301326E-15</v>
      </c>
      <c r="I822">
        <v>0</v>
      </c>
      <c r="J822">
        <v>51399.526910163091</v>
      </c>
      <c r="K822">
        <v>51399.526910163098</v>
      </c>
      <c r="L822">
        <v>1.4155689850804383E-16</v>
      </c>
      <c r="M822" t="b">
        <v>1</v>
      </c>
    </row>
    <row r="823" spans="2:13" x14ac:dyDescent="0.2">
      <c r="B823">
        <v>811</v>
      </c>
      <c r="C823">
        <v>89.51</v>
      </c>
      <c r="D823">
        <v>89.51</v>
      </c>
      <c r="E823">
        <v>0</v>
      </c>
      <c r="F823">
        <v>5.9907393285289217E-16</v>
      </c>
      <c r="G823">
        <v>6.5919495896557879E-16</v>
      </c>
      <c r="H823">
        <v>7.9746021618887802E-15</v>
      </c>
      <c r="I823">
        <v>0</v>
      </c>
      <c r="J823">
        <v>2426.3916054110596</v>
      </c>
      <c r="K823">
        <v>2426.3916054111</v>
      </c>
      <c r="L823">
        <v>1.6680124567954111E-14</v>
      </c>
      <c r="M823" t="b">
        <v>1</v>
      </c>
    </row>
    <row r="824" spans="2:13" x14ac:dyDescent="0.2">
      <c r="B824">
        <v>812</v>
      </c>
      <c r="C824">
        <v>137.96</v>
      </c>
      <c r="D824">
        <v>137.96</v>
      </c>
      <c r="E824">
        <v>0</v>
      </c>
      <c r="F824">
        <v>3.9171866454992929E-16</v>
      </c>
      <c r="G824">
        <v>1.4485391665722432E-15</v>
      </c>
      <c r="H824">
        <v>6.1973685276902392E-16</v>
      </c>
      <c r="I824">
        <v>2.0574004755929789E-16</v>
      </c>
      <c r="J824">
        <v>267399.43445590796</v>
      </c>
      <c r="K824">
        <v>267399.43445590872</v>
      </c>
      <c r="L824">
        <v>2.8298473907200723E-15</v>
      </c>
      <c r="M824" t="b">
        <v>1</v>
      </c>
    </row>
    <row r="825" spans="2:13" x14ac:dyDescent="0.2">
      <c r="B825">
        <v>813</v>
      </c>
      <c r="C825">
        <v>12.02</v>
      </c>
      <c r="D825">
        <v>12.02</v>
      </c>
      <c r="E825">
        <v>0</v>
      </c>
      <c r="F825">
        <v>6.9516817534037962E-16</v>
      </c>
      <c r="G825">
        <v>8.6896145656735249E-16</v>
      </c>
      <c r="H825">
        <v>6.3994609825534653E-16</v>
      </c>
      <c r="I825">
        <v>0</v>
      </c>
      <c r="J825">
        <v>-41291.833842298438</v>
      </c>
      <c r="K825">
        <v>-41291.833842298402</v>
      </c>
      <c r="L825">
        <v>8.8104074548635117E-16</v>
      </c>
      <c r="M825" t="b">
        <v>1</v>
      </c>
    </row>
    <row r="826" spans="2:13" x14ac:dyDescent="0.2">
      <c r="B826">
        <v>814</v>
      </c>
      <c r="C826">
        <v>20.309999999999999</v>
      </c>
      <c r="D826">
        <v>20.309999999999999</v>
      </c>
      <c r="E826">
        <v>0</v>
      </c>
      <c r="F826">
        <v>1.2440408647847689E-16</v>
      </c>
      <c r="G826">
        <v>5.598714818938584E-16</v>
      </c>
      <c r="H826">
        <v>1.4568386149645679E-16</v>
      </c>
      <c r="I826">
        <v>1.4236493917118539E-15</v>
      </c>
      <c r="J826">
        <v>-26277.423363931091</v>
      </c>
      <c r="K826">
        <v>-26277.423363931099</v>
      </c>
      <c r="L826">
        <v>2.768900707430298E-16</v>
      </c>
      <c r="M826" t="b">
        <v>1</v>
      </c>
    </row>
    <row r="827" spans="2:13" x14ac:dyDescent="0.2">
      <c r="B827">
        <v>815</v>
      </c>
      <c r="C827">
        <v>100.78</v>
      </c>
      <c r="D827">
        <v>100.78</v>
      </c>
      <c r="E827">
        <v>0</v>
      </c>
      <c r="F827">
        <v>6.8503197034894311E-16</v>
      </c>
      <c r="G827">
        <v>2.3369794331957215E-16</v>
      </c>
      <c r="H827">
        <v>5.5861541883277879E-15</v>
      </c>
      <c r="I827">
        <v>0</v>
      </c>
      <c r="J827">
        <v>-1714.8489219289268</v>
      </c>
      <c r="K827">
        <v>-1714.8489219288999</v>
      </c>
      <c r="L827">
        <v>1.5645747773583636E-14</v>
      </c>
      <c r="M827" t="b">
        <v>1</v>
      </c>
    </row>
    <row r="828" spans="2:13" x14ac:dyDescent="0.2">
      <c r="B828">
        <v>816</v>
      </c>
      <c r="C828">
        <v>202.05</v>
      </c>
      <c r="D828">
        <v>202.05</v>
      </c>
      <c r="E828">
        <v>0</v>
      </c>
      <c r="F828">
        <v>1.5273524846570551E-16</v>
      </c>
      <c r="G828">
        <v>1.5845053576026097E-16</v>
      </c>
      <c r="H828">
        <v>7.3011487354183297E-16</v>
      </c>
      <c r="I828">
        <v>0</v>
      </c>
      <c r="J828">
        <v>3780.7842252217888</v>
      </c>
      <c r="K828">
        <v>3780.7842252218002</v>
      </c>
      <c r="L828">
        <v>3.0069644536497338E-15</v>
      </c>
      <c r="M828" t="b">
        <v>1</v>
      </c>
    </row>
    <row r="829" spans="2:13" x14ac:dyDescent="0.2">
      <c r="B829">
        <v>817</v>
      </c>
      <c r="C829">
        <v>12.05</v>
      </c>
      <c r="D829">
        <v>12.05</v>
      </c>
      <c r="E829">
        <v>0</v>
      </c>
      <c r="F829">
        <v>1.3473680715234403E-15</v>
      </c>
      <c r="G829">
        <v>9.6544983101994466E-16</v>
      </c>
      <c r="H829">
        <v>2.3862862194135457E-15</v>
      </c>
      <c r="I829">
        <v>0</v>
      </c>
      <c r="J829">
        <v>-14084.811789836131</v>
      </c>
      <c r="K829">
        <v>-14084.8117898361</v>
      </c>
      <c r="L829">
        <v>2.1954727064648548E-15</v>
      </c>
      <c r="M829" t="b">
        <v>1</v>
      </c>
    </row>
    <row r="830" spans="2:13" x14ac:dyDescent="0.2">
      <c r="B830">
        <v>818</v>
      </c>
      <c r="C830">
        <v>3.62</v>
      </c>
      <c r="D830">
        <v>3.62</v>
      </c>
      <c r="E830">
        <v>0</v>
      </c>
      <c r="F830">
        <v>1.8660644489760598E-14</v>
      </c>
      <c r="G830">
        <v>1.0311272113466873E-15</v>
      </c>
      <c r="H830">
        <v>3.1625466486473318E-15</v>
      </c>
      <c r="I830">
        <v>0</v>
      </c>
      <c r="J830">
        <v>-1070.4022072551813</v>
      </c>
      <c r="K830">
        <v>-1070.4022072552</v>
      </c>
      <c r="L830">
        <v>1.7418351027278725E-14</v>
      </c>
      <c r="M830" t="b">
        <v>1</v>
      </c>
    </row>
    <row r="831" spans="2:13" x14ac:dyDescent="0.2">
      <c r="B831">
        <v>819</v>
      </c>
      <c r="C831">
        <v>51.77</v>
      </c>
      <c r="D831">
        <v>51.77</v>
      </c>
      <c r="E831">
        <v>0</v>
      </c>
      <c r="F831">
        <v>0</v>
      </c>
      <c r="G831">
        <v>1.4659407775247369E-16</v>
      </c>
      <c r="H831">
        <v>6.2900306245754124E-16</v>
      </c>
      <c r="I831">
        <v>0</v>
      </c>
      <c r="J831">
        <v>6694.5096787235489</v>
      </c>
      <c r="K831">
        <v>6694.5096787235998</v>
      </c>
      <c r="L831">
        <v>7.6079811283497622E-15</v>
      </c>
      <c r="M831" t="b">
        <v>1</v>
      </c>
    </row>
    <row r="832" spans="2:13" x14ac:dyDescent="0.2">
      <c r="B832">
        <v>820</v>
      </c>
      <c r="C832">
        <v>187.61</v>
      </c>
      <c r="D832">
        <v>187.61</v>
      </c>
      <c r="E832">
        <v>0</v>
      </c>
      <c r="F832">
        <v>1.3983660887058871E-15</v>
      </c>
      <c r="G832">
        <v>2.7530386398984468E-16</v>
      </c>
      <c r="H832">
        <v>1.5737018511530513E-15</v>
      </c>
      <c r="I832">
        <v>0</v>
      </c>
      <c r="J832">
        <v>287426.80379179236</v>
      </c>
      <c r="K832">
        <v>287426.80379179138</v>
      </c>
      <c r="L832">
        <v>3.4427207987385549E-15</v>
      </c>
      <c r="M832" t="b">
        <v>1</v>
      </c>
    </row>
    <row r="833" spans="2:13" x14ac:dyDescent="0.2">
      <c r="B833">
        <v>821</v>
      </c>
      <c r="C833">
        <v>150.22</v>
      </c>
      <c r="D833">
        <v>150.22</v>
      </c>
      <c r="E833">
        <v>0</v>
      </c>
      <c r="F833">
        <v>2.3554764188049765E-16</v>
      </c>
      <c r="G833">
        <v>0</v>
      </c>
      <c r="H833">
        <v>5.948870914357826E-15</v>
      </c>
      <c r="I833">
        <v>0</v>
      </c>
      <c r="J833">
        <v>-58500.206137112727</v>
      </c>
      <c r="K833">
        <v>-58500.206137112698</v>
      </c>
      <c r="L833">
        <v>4.9749962228372645E-16</v>
      </c>
      <c r="M833" t="b">
        <v>1</v>
      </c>
    </row>
    <row r="834" spans="2:13" x14ac:dyDescent="0.2">
      <c r="B834">
        <v>822</v>
      </c>
      <c r="C834">
        <v>47.05</v>
      </c>
      <c r="D834">
        <v>47.05</v>
      </c>
      <c r="E834">
        <v>0</v>
      </c>
      <c r="F834">
        <v>8.0894020672848935E-16</v>
      </c>
      <c r="G834">
        <v>1.5189040781802276E-16</v>
      </c>
      <c r="H834">
        <v>2.6959190484117396E-16</v>
      </c>
      <c r="I834">
        <v>5.7331144711943464E-16</v>
      </c>
      <c r="J834">
        <v>1040.0522243889664</v>
      </c>
      <c r="K834">
        <v>1040.052224389</v>
      </c>
      <c r="L834">
        <v>3.2355398292972731E-14</v>
      </c>
      <c r="M834" t="b">
        <v>1</v>
      </c>
    </row>
    <row r="835" spans="2:13" x14ac:dyDescent="0.2">
      <c r="B835">
        <v>823</v>
      </c>
      <c r="C835">
        <v>136.87</v>
      </c>
      <c r="D835">
        <v>136.87</v>
      </c>
      <c r="E835">
        <v>0</v>
      </c>
      <c r="F835">
        <v>1.284961980035248E-15</v>
      </c>
      <c r="G835">
        <v>4.6491902037909879E-16</v>
      </c>
      <c r="H835">
        <v>2.5131790415401386E-15</v>
      </c>
      <c r="I835">
        <v>0</v>
      </c>
      <c r="J835">
        <v>8447.0428329982024</v>
      </c>
      <c r="K835">
        <v>8447.0428329980004</v>
      </c>
      <c r="L835">
        <v>2.3902782048748002E-14</v>
      </c>
      <c r="M835" t="b">
        <v>1</v>
      </c>
    </row>
    <row r="836" spans="2:13" x14ac:dyDescent="0.2">
      <c r="B836">
        <v>824</v>
      </c>
      <c r="C836">
        <v>145.1</v>
      </c>
      <c r="D836">
        <v>145.1</v>
      </c>
      <c r="E836">
        <v>0</v>
      </c>
      <c r="F836">
        <v>4.3959354757644262E-15</v>
      </c>
      <c r="G836">
        <v>4.112652484811313E-15</v>
      </c>
      <c r="H836">
        <v>9.5408632057938338E-14</v>
      </c>
      <c r="I836">
        <v>0</v>
      </c>
      <c r="J836">
        <v>-1782.8087738005511</v>
      </c>
      <c r="K836">
        <v>-1782.8087738006</v>
      </c>
      <c r="L836">
        <v>2.7420405900337195E-14</v>
      </c>
      <c r="M836" t="b">
        <v>1</v>
      </c>
    </row>
    <row r="837" spans="2:13" x14ac:dyDescent="0.2">
      <c r="B837">
        <v>825</v>
      </c>
      <c r="C837">
        <v>162.46</v>
      </c>
      <c r="D837">
        <v>162.46</v>
      </c>
      <c r="E837">
        <v>0</v>
      </c>
      <c r="F837">
        <v>1.1593525584658805E-16</v>
      </c>
      <c r="G837">
        <v>2.3637947224970987E-16</v>
      </c>
      <c r="H837">
        <v>5.0040481348638348E-15</v>
      </c>
      <c r="I837">
        <v>0</v>
      </c>
      <c r="J837">
        <v>-3026.8069483609788</v>
      </c>
      <c r="K837">
        <v>-3026.8069483609002</v>
      </c>
      <c r="L837">
        <v>2.599151285349103E-14</v>
      </c>
      <c r="M837" t="b">
        <v>1</v>
      </c>
    </row>
    <row r="838" spans="2:13" x14ac:dyDescent="0.2">
      <c r="B838">
        <v>826</v>
      </c>
      <c r="C838">
        <v>43.71</v>
      </c>
      <c r="D838">
        <v>43.71</v>
      </c>
      <c r="E838">
        <v>0</v>
      </c>
      <c r="F838">
        <v>3.7510113989849537E-15</v>
      </c>
      <c r="G838">
        <v>7.078478126274853E-16</v>
      </c>
      <c r="H838">
        <v>5.2636125171111902E-14</v>
      </c>
      <c r="I838">
        <v>0</v>
      </c>
      <c r="J838">
        <v>13.762529303833389</v>
      </c>
      <c r="K838">
        <v>13.762529303799999</v>
      </c>
      <c r="L838">
        <v>2.4261659156639966E-12</v>
      </c>
      <c r="M838" t="b">
        <v>1</v>
      </c>
    </row>
    <row r="839" spans="2:13" x14ac:dyDescent="0.2">
      <c r="B839">
        <v>827</v>
      </c>
      <c r="C839">
        <v>95.71</v>
      </c>
      <c r="D839">
        <v>95.71</v>
      </c>
      <c r="E839">
        <v>0</v>
      </c>
      <c r="F839">
        <v>8.7631337535546942E-16</v>
      </c>
      <c r="G839">
        <v>0</v>
      </c>
      <c r="H839">
        <v>6.1416787091677496E-16</v>
      </c>
      <c r="I839">
        <v>0</v>
      </c>
      <c r="J839">
        <v>22919.004020877677</v>
      </c>
      <c r="K839">
        <v>22919.004020877499</v>
      </c>
      <c r="L839">
        <v>7.7778668473163805E-15</v>
      </c>
      <c r="M839" t="b">
        <v>1</v>
      </c>
    </row>
    <row r="840" spans="2:13" x14ac:dyDescent="0.2">
      <c r="B840">
        <v>828</v>
      </c>
      <c r="C840">
        <v>58.93</v>
      </c>
      <c r="D840">
        <v>58.93</v>
      </c>
      <c r="E840">
        <v>0</v>
      </c>
      <c r="F840">
        <v>1.0699361847088978E-15</v>
      </c>
      <c r="G840">
        <v>1.7842539956342388E-16</v>
      </c>
      <c r="H840">
        <v>3.208267295198752E-15</v>
      </c>
      <c r="I840">
        <v>2.824252903156933E-15</v>
      </c>
      <c r="J840">
        <v>3302.3184644297089</v>
      </c>
      <c r="K840">
        <v>3302.3184644296998</v>
      </c>
      <c r="L840">
        <v>2.7541096098676695E-15</v>
      </c>
      <c r="M840" t="b">
        <v>1</v>
      </c>
    </row>
    <row r="841" spans="2:13" x14ac:dyDescent="0.2">
      <c r="B841">
        <v>829</v>
      </c>
      <c r="C841">
        <v>36.25</v>
      </c>
      <c r="D841">
        <v>36.25</v>
      </c>
      <c r="E841">
        <v>0</v>
      </c>
      <c r="F841">
        <v>1.2393437125794046E-15</v>
      </c>
      <c r="G841">
        <v>1.2554662541177365E-15</v>
      </c>
      <c r="H841">
        <v>2.2224442886569188E-15</v>
      </c>
      <c r="I841">
        <v>0</v>
      </c>
      <c r="J841">
        <v>-1560.7156563478138</v>
      </c>
      <c r="K841">
        <v>-1560.7156563477999</v>
      </c>
      <c r="L841">
        <v>8.8868168558605921E-15</v>
      </c>
      <c r="M841" t="b">
        <v>1</v>
      </c>
    </row>
    <row r="842" spans="2:13" x14ac:dyDescent="0.2">
      <c r="B842">
        <v>830</v>
      </c>
      <c r="C842">
        <v>25.76</v>
      </c>
      <c r="D842">
        <v>25.76</v>
      </c>
      <c r="E842">
        <v>0</v>
      </c>
      <c r="F842">
        <v>1.0314777711494575E-15</v>
      </c>
      <c r="G842">
        <v>5.4829438782472481E-16</v>
      </c>
      <c r="H842">
        <v>3.2807337574013041E-16</v>
      </c>
      <c r="I842">
        <v>0</v>
      </c>
      <c r="J842">
        <v>-7738.2541856479329</v>
      </c>
      <c r="K842">
        <v>-7738.2541856479002</v>
      </c>
      <c r="L842">
        <v>4.231162285228557E-15</v>
      </c>
      <c r="M842" t="b">
        <v>1</v>
      </c>
    </row>
    <row r="843" spans="2:13" x14ac:dyDescent="0.2">
      <c r="B843">
        <v>831</v>
      </c>
      <c r="C843">
        <v>38.76</v>
      </c>
      <c r="D843">
        <v>38.76</v>
      </c>
      <c r="E843">
        <v>0</v>
      </c>
      <c r="F843">
        <v>5.2129479154186607E-16</v>
      </c>
      <c r="G843">
        <v>1.0057628772320495E-15</v>
      </c>
      <c r="H843">
        <v>2.300643460460651E-15</v>
      </c>
      <c r="I843">
        <v>0</v>
      </c>
      <c r="J843">
        <v>333.14693494260246</v>
      </c>
      <c r="K843">
        <v>333.14693494260001</v>
      </c>
      <c r="L843">
        <v>7.3369037942248604E-15</v>
      </c>
      <c r="M843" t="b">
        <v>1</v>
      </c>
    </row>
    <row r="844" spans="2:13" x14ac:dyDescent="0.2">
      <c r="B844">
        <v>832</v>
      </c>
      <c r="C844">
        <v>126.78</v>
      </c>
      <c r="D844">
        <v>126.78</v>
      </c>
      <c r="E844">
        <v>0</v>
      </c>
      <c r="F844">
        <v>0</v>
      </c>
      <c r="G844">
        <v>4.3361175393515028E-16</v>
      </c>
      <c r="H844">
        <v>1.9336241610780566E-15</v>
      </c>
      <c r="I844">
        <v>0</v>
      </c>
      <c r="J844">
        <v>2623.3950752532201</v>
      </c>
      <c r="K844">
        <v>2623.3950752531</v>
      </c>
      <c r="L844">
        <v>4.5762569948578566E-14</v>
      </c>
      <c r="M844" t="b">
        <v>1</v>
      </c>
    </row>
    <row r="845" spans="2:13" x14ac:dyDescent="0.2">
      <c r="B845">
        <v>833</v>
      </c>
      <c r="C845">
        <v>60.18</v>
      </c>
      <c r="D845">
        <v>60.18</v>
      </c>
      <c r="E845">
        <v>0</v>
      </c>
      <c r="F845">
        <v>4.9738796652757861E-15</v>
      </c>
      <c r="G845">
        <v>1.0374437622592233E-15</v>
      </c>
      <c r="H845">
        <v>8.2005892708922462E-15</v>
      </c>
      <c r="I845">
        <v>0</v>
      </c>
      <c r="J845">
        <v>-2076.3682295355229</v>
      </c>
      <c r="K845">
        <v>-2076.3682295355002</v>
      </c>
      <c r="L845">
        <v>1.0950546835042709E-14</v>
      </c>
      <c r="M845" t="b">
        <v>1</v>
      </c>
    </row>
    <row r="846" spans="2:13" x14ac:dyDescent="0.2">
      <c r="B846">
        <v>834</v>
      </c>
      <c r="C846">
        <v>11.75</v>
      </c>
      <c r="D846">
        <v>11.75</v>
      </c>
      <c r="E846">
        <v>0</v>
      </c>
      <c r="F846">
        <v>1.6504678709409507E-16</v>
      </c>
      <c r="G846">
        <v>1.492721779819267E-15</v>
      </c>
      <c r="H846">
        <v>7.576720577266333E-16</v>
      </c>
      <c r="I846">
        <v>0</v>
      </c>
      <c r="J846">
        <v>-14116.187729166075</v>
      </c>
      <c r="K846">
        <v>-14116.1877291661</v>
      </c>
      <c r="L846">
        <v>1.8040176383476276E-15</v>
      </c>
      <c r="M846" t="b">
        <v>1</v>
      </c>
    </row>
    <row r="847" spans="2:13" x14ac:dyDescent="0.2">
      <c r="B847">
        <v>835</v>
      </c>
      <c r="C847">
        <v>1.25</v>
      </c>
      <c r="D847">
        <v>1.25</v>
      </c>
      <c r="E847">
        <v>0</v>
      </c>
      <c r="F847">
        <v>2.4659279204881547E-14</v>
      </c>
      <c r="G847">
        <v>6.6080395249855617E-14</v>
      </c>
      <c r="H847">
        <v>2.0112576137866534E-14</v>
      </c>
      <c r="I847">
        <v>0</v>
      </c>
      <c r="J847">
        <v>-2359.1985133507123</v>
      </c>
      <c r="K847">
        <v>-2359.1985133507001</v>
      </c>
      <c r="L847">
        <v>5.2043854743262775E-15</v>
      </c>
      <c r="M847" t="b">
        <v>1</v>
      </c>
    </row>
    <row r="848" spans="2:13" x14ac:dyDescent="0.2">
      <c r="B848">
        <v>836</v>
      </c>
      <c r="C848">
        <v>22.85</v>
      </c>
      <c r="D848">
        <v>22.85</v>
      </c>
      <c r="E848">
        <v>0</v>
      </c>
      <c r="F848">
        <v>3.4019128280112598E-16</v>
      </c>
      <c r="G848">
        <v>1.421206621502727E-16</v>
      </c>
      <c r="H848">
        <v>4.2623747118218693E-15</v>
      </c>
      <c r="I848">
        <v>0</v>
      </c>
      <c r="J848">
        <v>-770.88756276797631</v>
      </c>
      <c r="K848">
        <v>-770.88756276799995</v>
      </c>
      <c r="L848">
        <v>3.067485245343451E-14</v>
      </c>
      <c r="M848" t="b">
        <v>1</v>
      </c>
    </row>
    <row r="849" spans="2:13" x14ac:dyDescent="0.2">
      <c r="B849">
        <v>837</v>
      </c>
      <c r="C849">
        <v>37.479999999999997</v>
      </c>
      <c r="D849">
        <v>37.479999999999997</v>
      </c>
      <c r="E849">
        <v>0</v>
      </c>
      <c r="F849">
        <v>0</v>
      </c>
      <c r="G849">
        <v>6.3318229360539445E-16</v>
      </c>
      <c r="H849">
        <v>3.3361439491822659E-16</v>
      </c>
      <c r="I849">
        <v>0</v>
      </c>
      <c r="J849">
        <v>11079.49198927304</v>
      </c>
      <c r="K849">
        <v>11079.491989272899</v>
      </c>
      <c r="L849">
        <v>1.264157095006146E-14</v>
      </c>
      <c r="M849" t="b">
        <v>1</v>
      </c>
    </row>
    <row r="850" spans="2:13" x14ac:dyDescent="0.2">
      <c r="B850">
        <v>838</v>
      </c>
      <c r="C850">
        <v>42.38</v>
      </c>
      <c r="D850">
        <v>42.38</v>
      </c>
      <c r="E850">
        <v>0</v>
      </c>
      <c r="F850">
        <v>8.595681420644074E-16</v>
      </c>
      <c r="G850">
        <v>2.5820138511355947E-16</v>
      </c>
      <c r="H850">
        <v>2.3859518665216622E-16</v>
      </c>
      <c r="I850">
        <v>1.3595911004691218E-15</v>
      </c>
      <c r="J850">
        <v>3175.4584987374778</v>
      </c>
      <c r="K850">
        <v>3175.4584987375001</v>
      </c>
      <c r="L850">
        <v>7.0171347546490922E-15</v>
      </c>
      <c r="M850" t="b">
        <v>1</v>
      </c>
    </row>
    <row r="851" spans="2:13" x14ac:dyDescent="0.2">
      <c r="B851">
        <v>839</v>
      </c>
      <c r="C851">
        <v>19.100000000000001</v>
      </c>
      <c r="D851">
        <v>19.100000000000001</v>
      </c>
      <c r="E851">
        <v>0</v>
      </c>
      <c r="F851">
        <v>2.0725942831778138E-15</v>
      </c>
      <c r="G851">
        <v>1.9672879401186913E-15</v>
      </c>
      <c r="H851">
        <v>7.4051815396835562E-15</v>
      </c>
      <c r="I851">
        <v>0</v>
      </c>
      <c r="J851">
        <v>-4342.6843801528576</v>
      </c>
      <c r="K851">
        <v>-4342.6843801529003</v>
      </c>
      <c r="L851">
        <v>9.8432783139129682E-15</v>
      </c>
      <c r="M851" t="b">
        <v>1</v>
      </c>
    </row>
    <row r="852" spans="2:13" x14ac:dyDescent="0.2">
      <c r="B852">
        <v>840</v>
      </c>
      <c r="C852">
        <v>57.34</v>
      </c>
      <c r="D852">
        <v>57.34</v>
      </c>
      <c r="E852">
        <v>0</v>
      </c>
      <c r="F852">
        <v>2.1160288936313634E-16</v>
      </c>
      <c r="G852">
        <v>4.7684748290080584E-16</v>
      </c>
      <c r="H852">
        <v>5.9194048783326713E-16</v>
      </c>
      <c r="I852">
        <v>1.0012141584802322E-15</v>
      </c>
      <c r="J852">
        <v>66603.374169588715</v>
      </c>
      <c r="K852">
        <v>66603.374169588496</v>
      </c>
      <c r="L852">
        <v>3.2772923466266395E-15</v>
      </c>
      <c r="M852" t="b">
        <v>1</v>
      </c>
    </row>
    <row r="853" spans="2:13" x14ac:dyDescent="0.2">
      <c r="B853">
        <v>841</v>
      </c>
      <c r="C853">
        <v>41.61</v>
      </c>
      <c r="D853">
        <v>41.61</v>
      </c>
      <c r="E853">
        <v>0</v>
      </c>
      <c r="F853">
        <v>1.2465266860213328E-16</v>
      </c>
      <c r="G853">
        <v>3.7421306551463235E-16</v>
      </c>
      <c r="H853">
        <v>8.884925356148661E-16</v>
      </c>
      <c r="I853">
        <v>1.1843546199573488E-16</v>
      </c>
      <c r="J853">
        <v>-1919.0366447581619</v>
      </c>
      <c r="K853">
        <v>-1919.0366447581</v>
      </c>
      <c r="L853">
        <v>3.2227440726310331E-14</v>
      </c>
      <c r="M853" t="b">
        <v>1</v>
      </c>
    </row>
    <row r="854" spans="2:13" x14ac:dyDescent="0.2">
      <c r="B854">
        <v>842</v>
      </c>
      <c r="C854">
        <v>84.57</v>
      </c>
      <c r="D854">
        <v>84.57</v>
      </c>
      <c r="E854">
        <v>0</v>
      </c>
      <c r="F854">
        <v>2.9589229969597315E-16</v>
      </c>
      <c r="G854">
        <v>3.5863250714780074E-16</v>
      </c>
      <c r="H854">
        <v>2.4910144127969121E-15</v>
      </c>
      <c r="I854">
        <v>0</v>
      </c>
      <c r="J854">
        <v>-14605.289685152798</v>
      </c>
      <c r="K854">
        <v>-14605.2896851528</v>
      </c>
      <c r="L854">
        <v>1.2454319241575702E-16</v>
      </c>
      <c r="M854" t="b">
        <v>1</v>
      </c>
    </row>
    <row r="855" spans="2:13" x14ac:dyDescent="0.2">
      <c r="B855">
        <v>843</v>
      </c>
      <c r="C855">
        <v>47.58</v>
      </c>
      <c r="D855">
        <v>47.58</v>
      </c>
      <c r="E855">
        <v>0</v>
      </c>
      <c r="F855">
        <v>4.3847990377369018E-16</v>
      </c>
      <c r="G855">
        <v>8.1205201407055647E-16</v>
      </c>
      <c r="H855">
        <v>6.31355478423835E-16</v>
      </c>
      <c r="I855">
        <v>0</v>
      </c>
      <c r="J855">
        <v>21647.488867812979</v>
      </c>
      <c r="K855">
        <v>21647.488867813001</v>
      </c>
      <c r="L855">
        <v>1.0083327898140409E-15</v>
      </c>
      <c r="M855" t="b">
        <v>1</v>
      </c>
    </row>
    <row r="856" spans="2:13" x14ac:dyDescent="0.2">
      <c r="B856">
        <v>844</v>
      </c>
      <c r="C856">
        <v>17.72</v>
      </c>
      <c r="D856">
        <v>17.72</v>
      </c>
      <c r="E856">
        <v>0</v>
      </c>
      <c r="F856">
        <v>3.8692470246533378E-16</v>
      </c>
      <c r="G856">
        <v>5.6154049915527005E-16</v>
      </c>
      <c r="H856">
        <v>1.0045257639286274E-15</v>
      </c>
      <c r="I856">
        <v>0</v>
      </c>
      <c r="J856">
        <v>-24254.025476847135</v>
      </c>
      <c r="K856">
        <v>-24254.025476847099</v>
      </c>
      <c r="L856">
        <v>1.4999484562117447E-15</v>
      </c>
      <c r="M856" t="b">
        <v>1</v>
      </c>
    </row>
    <row r="857" spans="2:13" x14ac:dyDescent="0.2">
      <c r="B857">
        <v>845</v>
      </c>
      <c r="C857">
        <v>107.68</v>
      </c>
      <c r="D857">
        <v>107.68</v>
      </c>
      <c r="E857">
        <v>0</v>
      </c>
      <c r="F857">
        <v>1.0156889566733918E-15</v>
      </c>
      <c r="G857">
        <v>2.9109325179959946E-16</v>
      </c>
      <c r="H857">
        <v>5.1278441588798981E-15</v>
      </c>
      <c r="I857">
        <v>1.3496489395265118E-14</v>
      </c>
      <c r="J857">
        <v>33837.129455856928</v>
      </c>
      <c r="K857">
        <v>33837.129455857001</v>
      </c>
      <c r="L857">
        <v>2.1502880803395108E-15</v>
      </c>
      <c r="M857" t="b">
        <v>1</v>
      </c>
    </row>
    <row r="858" spans="2:13" x14ac:dyDescent="0.2">
      <c r="B858">
        <v>846</v>
      </c>
      <c r="C858">
        <v>26.08</v>
      </c>
      <c r="D858">
        <v>26.08</v>
      </c>
      <c r="E858">
        <v>0</v>
      </c>
      <c r="F858">
        <v>1.7767510664516186E-15</v>
      </c>
      <c r="G858">
        <v>1.271162215365758E-15</v>
      </c>
      <c r="H858">
        <v>1.2027210614496715E-14</v>
      </c>
      <c r="I858">
        <v>0</v>
      </c>
      <c r="J858">
        <v>-351.98913363746829</v>
      </c>
      <c r="K858">
        <v>-351.9891336375</v>
      </c>
      <c r="L858">
        <v>9.011251965805473E-14</v>
      </c>
      <c r="M858" t="b">
        <v>1</v>
      </c>
    </row>
    <row r="859" spans="2:13" x14ac:dyDescent="0.2">
      <c r="B859">
        <v>847</v>
      </c>
      <c r="C859">
        <v>220.95</v>
      </c>
      <c r="D859">
        <v>220.95</v>
      </c>
      <c r="E859">
        <v>0</v>
      </c>
      <c r="F859">
        <v>5.6365538285364439E-16</v>
      </c>
      <c r="G859">
        <v>1.2371558243450226E-16</v>
      </c>
      <c r="H859">
        <v>1.4667040605850703E-15</v>
      </c>
      <c r="I859">
        <v>0</v>
      </c>
      <c r="J859">
        <v>66886.365885697829</v>
      </c>
      <c r="K859">
        <v>66886.365885697305</v>
      </c>
      <c r="L859">
        <v>7.8322232234361617E-15</v>
      </c>
      <c r="M859" t="b">
        <v>1</v>
      </c>
    </row>
    <row r="860" spans="2:13" x14ac:dyDescent="0.2">
      <c r="B860">
        <v>848</v>
      </c>
      <c r="C860">
        <v>20.63</v>
      </c>
      <c r="D860">
        <v>20.63</v>
      </c>
      <c r="E860">
        <v>0</v>
      </c>
      <c r="F860">
        <v>1.4005998065377053E-16</v>
      </c>
      <c r="G860">
        <v>7.1295624682079228E-16</v>
      </c>
      <c r="H860">
        <v>1.2572115651411531E-15</v>
      </c>
      <c r="I860">
        <v>0</v>
      </c>
      <c r="J860">
        <v>-3788.1423378111795</v>
      </c>
      <c r="K860">
        <v>-3788.1423378111999</v>
      </c>
      <c r="L860">
        <v>5.4020226710157977E-15</v>
      </c>
      <c r="M860" t="b">
        <v>1</v>
      </c>
    </row>
    <row r="861" spans="2:13" x14ac:dyDescent="0.2">
      <c r="B861">
        <v>849</v>
      </c>
      <c r="C861">
        <v>84.43</v>
      </c>
      <c r="D861">
        <v>84.43</v>
      </c>
      <c r="E861">
        <v>0</v>
      </c>
      <c r="F861">
        <v>2.0861726144533027E-16</v>
      </c>
      <c r="G861">
        <v>3.8926868547912641E-16</v>
      </c>
      <c r="H861">
        <v>1.066443092314698E-15</v>
      </c>
      <c r="I861">
        <v>0</v>
      </c>
      <c r="J861">
        <v>75327.402424463682</v>
      </c>
      <c r="K861">
        <v>75327.402424463697</v>
      </c>
      <c r="L861">
        <v>1.9318222532575874E-16</v>
      </c>
      <c r="M861" t="b">
        <v>1</v>
      </c>
    </row>
    <row r="862" spans="2:13" x14ac:dyDescent="0.2">
      <c r="B862">
        <v>850</v>
      </c>
      <c r="C862">
        <v>57.25</v>
      </c>
      <c r="D862">
        <v>57.25</v>
      </c>
      <c r="E862">
        <v>0</v>
      </c>
      <c r="F862">
        <v>2.0461270212919104E-16</v>
      </c>
      <c r="G862">
        <v>8.659914876924313E-16</v>
      </c>
      <c r="H862">
        <v>5.3909841961597779E-16</v>
      </c>
      <c r="I862">
        <v>0</v>
      </c>
      <c r="J862">
        <v>111678.10491008469</v>
      </c>
      <c r="K862">
        <v>111678.1049100852</v>
      </c>
      <c r="L862">
        <v>4.5605809070892053E-15</v>
      </c>
      <c r="M862" t="b">
        <v>1</v>
      </c>
    </row>
    <row r="863" spans="2:13" x14ac:dyDescent="0.2">
      <c r="B863">
        <v>851</v>
      </c>
      <c r="C863">
        <v>10.57</v>
      </c>
      <c r="D863">
        <v>10.57</v>
      </c>
      <c r="E863">
        <v>0</v>
      </c>
      <c r="F863">
        <v>2.0077769816383412E-15</v>
      </c>
      <c r="G863">
        <v>6.0323111042659044E-15</v>
      </c>
      <c r="H863">
        <v>1.8605755542290841E-16</v>
      </c>
      <c r="I863">
        <v>2.7213889331792261E-14</v>
      </c>
      <c r="J863">
        <v>-6310.9442525946906</v>
      </c>
      <c r="K863">
        <v>-6310.9442525946997</v>
      </c>
      <c r="L863">
        <v>1.4411388619048504E-15</v>
      </c>
      <c r="M863" t="b">
        <v>1</v>
      </c>
    </row>
    <row r="864" spans="2:13" x14ac:dyDescent="0.2">
      <c r="B864">
        <v>852</v>
      </c>
      <c r="C864">
        <v>200.55</v>
      </c>
      <c r="D864">
        <v>200.55</v>
      </c>
      <c r="E864">
        <v>0</v>
      </c>
      <c r="F864">
        <v>6.6362182522412218E-16</v>
      </c>
      <c r="G864">
        <v>0</v>
      </c>
      <c r="H864">
        <v>3.1504645606005883E-14</v>
      </c>
      <c r="I864">
        <v>0</v>
      </c>
      <c r="J864">
        <v>-18257.454466266736</v>
      </c>
      <c r="K864">
        <v>-18257.454466266699</v>
      </c>
      <c r="L864">
        <v>1.9925991401558239E-15</v>
      </c>
      <c r="M864" t="b">
        <v>1</v>
      </c>
    </row>
    <row r="865" spans="2:13" x14ac:dyDescent="0.2">
      <c r="B865">
        <v>853</v>
      </c>
      <c r="C865">
        <v>106.49</v>
      </c>
      <c r="D865">
        <v>106.49</v>
      </c>
      <c r="E865">
        <v>0</v>
      </c>
      <c r="F865">
        <v>9.2684878718471999E-16</v>
      </c>
      <c r="G865">
        <v>2.7393385878460239E-16</v>
      </c>
      <c r="H865">
        <v>7.3628914782246967E-15</v>
      </c>
      <c r="I865">
        <v>0</v>
      </c>
      <c r="J865">
        <v>-4122.0885323532775</v>
      </c>
      <c r="K865">
        <v>-4122.0885323533003</v>
      </c>
      <c r="L865">
        <v>5.5159823390164898E-15</v>
      </c>
      <c r="M865" t="b">
        <v>1</v>
      </c>
    </row>
    <row r="866" spans="2:13" x14ac:dyDescent="0.2">
      <c r="B866">
        <v>854</v>
      </c>
      <c r="C866">
        <v>96.53</v>
      </c>
      <c r="D866">
        <v>96.53</v>
      </c>
      <c r="E866">
        <v>0</v>
      </c>
      <c r="F866">
        <v>3.9747234345453289E-16</v>
      </c>
      <c r="G866">
        <v>0</v>
      </c>
      <c r="H866">
        <v>6.3559730559242319E-15</v>
      </c>
      <c r="I866">
        <v>3.5578414111147393E-15</v>
      </c>
      <c r="J866">
        <v>8064.9499470151659</v>
      </c>
      <c r="K866">
        <v>8064.9499470152005</v>
      </c>
      <c r="L866">
        <v>4.2853085133109925E-15</v>
      </c>
      <c r="M866" t="b">
        <v>1</v>
      </c>
    </row>
    <row r="867" spans="2:13" x14ac:dyDescent="0.2">
      <c r="B867">
        <v>855</v>
      </c>
      <c r="C867">
        <v>90.48</v>
      </c>
      <c r="D867">
        <v>90.48</v>
      </c>
      <c r="E867">
        <v>0</v>
      </c>
      <c r="F867">
        <v>0</v>
      </c>
      <c r="G867">
        <v>6.6913855804115003E-16</v>
      </c>
      <c r="H867">
        <v>1.1247079960517331E-15</v>
      </c>
      <c r="I867">
        <v>0</v>
      </c>
      <c r="J867">
        <v>-4937.7948680404652</v>
      </c>
      <c r="K867">
        <v>-4937.7948680403997</v>
      </c>
      <c r="L867">
        <v>1.3261713027304938E-14</v>
      </c>
      <c r="M867" t="b">
        <v>1</v>
      </c>
    </row>
    <row r="868" spans="2:13" x14ac:dyDescent="0.2">
      <c r="B868">
        <v>856</v>
      </c>
      <c r="C868">
        <v>289.10000000000002</v>
      </c>
      <c r="D868">
        <v>289.10000000000002</v>
      </c>
      <c r="E868">
        <v>0</v>
      </c>
      <c r="F868">
        <v>0</v>
      </c>
      <c r="G868">
        <v>5.3915500335897435E-16</v>
      </c>
      <c r="H868">
        <v>8.0222196838030999E-16</v>
      </c>
      <c r="I868">
        <v>9.120206142508236E-16</v>
      </c>
      <c r="J868">
        <v>542943.56712900894</v>
      </c>
      <c r="K868">
        <v>542943.56712901033</v>
      </c>
      <c r="L868">
        <v>2.5729816992035131E-15</v>
      </c>
      <c r="M868" t="b">
        <v>1</v>
      </c>
    </row>
    <row r="869" spans="2:13" x14ac:dyDescent="0.2">
      <c r="B869">
        <v>857</v>
      </c>
      <c r="C869">
        <v>11.06</v>
      </c>
      <c r="D869">
        <v>11.06</v>
      </c>
      <c r="E869">
        <v>0</v>
      </c>
      <c r="F869">
        <v>2.4949490169589493E-15</v>
      </c>
      <c r="G869">
        <v>6.2413530293358219E-16</v>
      </c>
      <c r="H869">
        <v>0</v>
      </c>
      <c r="I869">
        <v>9.8960293327051911E-15</v>
      </c>
      <c r="J869">
        <v>-7549.7215177180497</v>
      </c>
      <c r="K869">
        <v>-7549.7215177179996</v>
      </c>
      <c r="L869">
        <v>6.6257024818884856E-15</v>
      </c>
      <c r="M869" t="b">
        <v>1</v>
      </c>
    </row>
    <row r="870" spans="2:13" x14ac:dyDescent="0.2">
      <c r="B870">
        <v>858</v>
      </c>
      <c r="C870">
        <v>14.43</v>
      </c>
      <c r="D870">
        <v>14.43</v>
      </c>
      <c r="E870">
        <v>0</v>
      </c>
      <c r="F870">
        <v>0</v>
      </c>
      <c r="G870">
        <v>5.7122842463725356E-16</v>
      </c>
      <c r="H870">
        <v>1.2579298629514205E-15</v>
      </c>
      <c r="I870">
        <v>0</v>
      </c>
      <c r="J870">
        <v>-24915.713110510398</v>
      </c>
      <c r="K870">
        <v>-24915.713110510402</v>
      </c>
      <c r="L870">
        <v>1.4601142624158223E-16</v>
      </c>
      <c r="M870" t="b">
        <v>1</v>
      </c>
    </row>
    <row r="871" spans="2:13" x14ac:dyDescent="0.2">
      <c r="B871">
        <v>859</v>
      </c>
      <c r="C871">
        <v>51.45</v>
      </c>
      <c r="D871">
        <v>51.45</v>
      </c>
      <c r="E871">
        <v>0</v>
      </c>
      <c r="F871">
        <v>1.5261111245617227E-16</v>
      </c>
      <c r="G871">
        <v>0</v>
      </c>
      <c r="H871">
        <v>1.6320351906953821E-15</v>
      </c>
      <c r="I871">
        <v>0</v>
      </c>
      <c r="J871">
        <v>61438.155732150866</v>
      </c>
      <c r="K871">
        <v>61438.155732150903</v>
      </c>
      <c r="L871">
        <v>5.9213672085992316E-16</v>
      </c>
      <c r="M871" t="b">
        <v>1</v>
      </c>
    </row>
    <row r="872" spans="2:13" x14ac:dyDescent="0.2">
      <c r="B872">
        <v>860</v>
      </c>
      <c r="C872">
        <v>40.96</v>
      </c>
      <c r="D872">
        <v>40.96</v>
      </c>
      <c r="E872">
        <v>0</v>
      </c>
      <c r="F872">
        <v>2.7612845105489558E-15</v>
      </c>
      <c r="G872">
        <v>6.182053003853338E-16</v>
      </c>
      <c r="H872">
        <v>9.1162911319430436E-15</v>
      </c>
      <c r="I872">
        <v>0</v>
      </c>
      <c r="J872">
        <v>-2621.873502184445</v>
      </c>
      <c r="K872">
        <v>-2621.8735021844</v>
      </c>
      <c r="L872">
        <v>1.7170922891684815E-14</v>
      </c>
      <c r="M872" t="b">
        <v>1</v>
      </c>
    </row>
    <row r="873" spans="2:13" x14ac:dyDescent="0.2">
      <c r="B873">
        <v>861</v>
      </c>
      <c r="C873">
        <v>177.1</v>
      </c>
      <c r="D873">
        <v>177.1</v>
      </c>
      <c r="E873">
        <v>0</v>
      </c>
      <c r="F873">
        <v>1.4488281033761076E-16</v>
      </c>
      <c r="G873">
        <v>1.6597732973867498E-16</v>
      </c>
      <c r="H873">
        <v>1.5336032344359833E-15</v>
      </c>
      <c r="I873">
        <v>0</v>
      </c>
      <c r="J873">
        <v>39199.505783874178</v>
      </c>
      <c r="K873">
        <v>39199.5057838742</v>
      </c>
      <c r="L873">
        <v>5.568405112783278E-16</v>
      </c>
      <c r="M873" t="b">
        <v>1</v>
      </c>
    </row>
    <row r="874" spans="2:13" x14ac:dyDescent="0.2">
      <c r="B874">
        <v>862</v>
      </c>
      <c r="C874">
        <v>62.22</v>
      </c>
      <c r="D874">
        <v>62.22</v>
      </c>
      <c r="E874">
        <v>0</v>
      </c>
      <c r="F874">
        <v>4.3112038565687755E-16</v>
      </c>
      <c r="G874">
        <v>3.438811282795571E-16</v>
      </c>
      <c r="H874">
        <v>1.2648377433848521E-15</v>
      </c>
      <c r="I874">
        <v>0</v>
      </c>
      <c r="J874">
        <v>-6880.4128465827089</v>
      </c>
      <c r="K874">
        <v>-6880.4128465826998</v>
      </c>
      <c r="L874">
        <v>1.3218606529180117E-15</v>
      </c>
      <c r="M874" t="b">
        <v>1</v>
      </c>
    </row>
    <row r="875" spans="2:13" x14ac:dyDescent="0.2">
      <c r="B875">
        <v>863</v>
      </c>
      <c r="C875">
        <v>108.42</v>
      </c>
      <c r="D875">
        <v>108.42</v>
      </c>
      <c r="E875">
        <v>0</v>
      </c>
      <c r="F875">
        <v>1.2229869399278913E-15</v>
      </c>
      <c r="G875">
        <v>1.6705920119276015E-16</v>
      </c>
      <c r="H875">
        <v>2.3201355188100809E-15</v>
      </c>
      <c r="I875">
        <v>0</v>
      </c>
      <c r="J875">
        <v>-7735.6706384327135</v>
      </c>
      <c r="K875">
        <v>-7735.6706384327999</v>
      </c>
      <c r="L875">
        <v>1.1169296200275237E-14</v>
      </c>
      <c r="M875" t="b">
        <v>1</v>
      </c>
    </row>
    <row r="876" spans="2:13" x14ac:dyDescent="0.2">
      <c r="B876">
        <v>864</v>
      </c>
      <c r="C876">
        <v>13.32</v>
      </c>
      <c r="D876">
        <v>13.32</v>
      </c>
      <c r="E876">
        <v>0</v>
      </c>
      <c r="F876">
        <v>3.0099223116223577E-15</v>
      </c>
      <c r="G876">
        <v>1.4500610865917654E-15</v>
      </c>
      <c r="H876">
        <v>1.38550139900766E-14</v>
      </c>
      <c r="I876">
        <v>0</v>
      </c>
      <c r="J876">
        <v>-3162.288472566308</v>
      </c>
      <c r="K876">
        <v>-3162.2884725662998</v>
      </c>
      <c r="L876">
        <v>2.5884584493057315E-15</v>
      </c>
      <c r="M876" t="b">
        <v>1</v>
      </c>
    </row>
    <row r="877" spans="2:13" x14ac:dyDescent="0.2">
      <c r="B877">
        <v>865</v>
      </c>
      <c r="C877">
        <v>42.88</v>
      </c>
      <c r="D877">
        <v>42.88</v>
      </c>
      <c r="E877">
        <v>0</v>
      </c>
      <c r="F877">
        <v>2.6904469890295655E-16</v>
      </c>
      <c r="G877">
        <v>7.7271249167599636E-16</v>
      </c>
      <c r="H877">
        <v>6.9314168424300607E-16</v>
      </c>
      <c r="I877">
        <v>0</v>
      </c>
      <c r="J877">
        <v>1784.2231619531085</v>
      </c>
      <c r="K877">
        <v>1784.2231619531001</v>
      </c>
      <c r="L877">
        <v>4.7151198184146902E-15</v>
      </c>
      <c r="M877" t="b">
        <v>1</v>
      </c>
    </row>
    <row r="878" spans="2:13" x14ac:dyDescent="0.2">
      <c r="B878">
        <v>866</v>
      </c>
      <c r="C878">
        <v>185.39</v>
      </c>
      <c r="D878">
        <v>185.39</v>
      </c>
      <c r="E878">
        <v>0</v>
      </c>
      <c r="F878">
        <v>1.5000356349194524E-15</v>
      </c>
      <c r="G878">
        <v>6.1759282630669329E-16</v>
      </c>
      <c r="H878">
        <v>6.2499197173511343E-16</v>
      </c>
      <c r="I878">
        <v>0</v>
      </c>
      <c r="J878">
        <v>75817.883816729765</v>
      </c>
      <c r="K878">
        <v>75817.883816729096</v>
      </c>
      <c r="L878">
        <v>8.8288945405407868E-15</v>
      </c>
      <c r="M878" t="b">
        <v>1</v>
      </c>
    </row>
    <row r="879" spans="2:13" x14ac:dyDescent="0.2">
      <c r="B879">
        <v>867</v>
      </c>
      <c r="C879">
        <v>36.51</v>
      </c>
      <c r="D879">
        <v>36.51</v>
      </c>
      <c r="E879">
        <v>0</v>
      </c>
      <c r="F879">
        <v>6.3721956027072593E-16</v>
      </c>
      <c r="G879">
        <v>5.9883085764404832E-16</v>
      </c>
      <c r="H879">
        <v>1.144843713829768E-15</v>
      </c>
      <c r="I879">
        <v>0</v>
      </c>
      <c r="J879">
        <v>-1774.742966656082</v>
      </c>
      <c r="K879">
        <v>-1774.7429666561</v>
      </c>
      <c r="L879">
        <v>1.0121195405473052E-14</v>
      </c>
      <c r="M879" t="b">
        <v>1</v>
      </c>
    </row>
    <row r="880" spans="2:13" x14ac:dyDescent="0.2">
      <c r="B880">
        <v>868</v>
      </c>
      <c r="C880">
        <v>44.31</v>
      </c>
      <c r="D880">
        <v>44.31</v>
      </c>
      <c r="E880">
        <v>0</v>
      </c>
      <c r="F880">
        <v>2.0622382039989719E-15</v>
      </c>
      <c r="G880">
        <v>1.2493021941775555E-15</v>
      </c>
      <c r="H880">
        <v>1.1147685804937893E-15</v>
      </c>
      <c r="I880">
        <v>0</v>
      </c>
      <c r="J880">
        <v>-1870.7767614929408</v>
      </c>
      <c r="K880">
        <v>-1870.7767614929001</v>
      </c>
      <c r="L880">
        <v>2.1755609082860099E-14</v>
      </c>
      <c r="M880" t="b">
        <v>1</v>
      </c>
    </row>
    <row r="881" spans="2:13" x14ac:dyDescent="0.2">
      <c r="B881">
        <v>869</v>
      </c>
      <c r="C881">
        <v>104.32</v>
      </c>
      <c r="D881">
        <v>104.32</v>
      </c>
      <c r="E881">
        <v>0</v>
      </c>
      <c r="F881">
        <v>1.5552095673479739E-16</v>
      </c>
      <c r="G881">
        <v>1.6510293524589453E-16</v>
      </c>
      <c r="H881">
        <v>5.8758433545782872E-16</v>
      </c>
      <c r="I881">
        <v>0</v>
      </c>
      <c r="J881">
        <v>6294.6879739989745</v>
      </c>
      <c r="K881">
        <v>6294.687973999</v>
      </c>
      <c r="L881">
        <v>4.0456098467202649E-15</v>
      </c>
      <c r="M881" t="b">
        <v>1</v>
      </c>
    </row>
    <row r="882" spans="2:13" x14ac:dyDescent="0.2">
      <c r="B882">
        <v>870</v>
      </c>
      <c r="C882">
        <v>4.3899999999999997</v>
      </c>
      <c r="D882">
        <v>4.3899999999999997</v>
      </c>
      <c r="E882">
        <v>0</v>
      </c>
      <c r="F882">
        <v>2.0635483033160988E-15</v>
      </c>
      <c r="G882">
        <v>2.1376206522362125E-15</v>
      </c>
      <c r="H882">
        <v>2.3288865787375461E-15</v>
      </c>
      <c r="I882">
        <v>0</v>
      </c>
      <c r="J882">
        <v>-18195.518126956711</v>
      </c>
      <c r="K882">
        <v>-18195.5181269567</v>
      </c>
      <c r="L882">
        <v>5.9981454472055505E-16</v>
      </c>
      <c r="M882" t="b">
        <v>1</v>
      </c>
    </row>
    <row r="883" spans="2:13" x14ac:dyDescent="0.2">
      <c r="B883">
        <v>871</v>
      </c>
      <c r="C883">
        <v>31.17</v>
      </c>
      <c r="D883">
        <v>31.17</v>
      </c>
      <c r="E883">
        <v>0</v>
      </c>
      <c r="F883">
        <v>3.7432729798208887E-14</v>
      </c>
      <c r="G883">
        <v>1.9072218753145703E-14</v>
      </c>
      <c r="H883">
        <v>1.8280486151540855E-14</v>
      </c>
      <c r="I883">
        <v>0</v>
      </c>
      <c r="J883">
        <v>-246.98544879933755</v>
      </c>
      <c r="K883">
        <v>-246.9854487993</v>
      </c>
      <c r="L883">
        <v>1.5201332038015231E-13</v>
      </c>
      <c r="M883" t="b">
        <v>1</v>
      </c>
    </row>
    <row r="884" spans="2:13" x14ac:dyDescent="0.2">
      <c r="B884">
        <v>872</v>
      </c>
      <c r="C884">
        <v>32</v>
      </c>
      <c r="D884">
        <v>32</v>
      </c>
      <c r="E884">
        <v>0</v>
      </c>
      <c r="F884">
        <v>9.4912319461501137E-16</v>
      </c>
      <c r="G884">
        <v>7.3054179661969415E-16</v>
      </c>
      <c r="H884">
        <v>9.857763848741385E-16</v>
      </c>
      <c r="I884">
        <v>0</v>
      </c>
      <c r="J884">
        <v>15940.375804411582</v>
      </c>
      <c r="K884">
        <v>15940.3758044115</v>
      </c>
      <c r="L884">
        <v>5.1350434998471173E-15</v>
      </c>
      <c r="M884" t="b">
        <v>1</v>
      </c>
    </row>
    <row r="885" spans="2:13" x14ac:dyDescent="0.2">
      <c r="B885">
        <v>873</v>
      </c>
      <c r="C885">
        <v>68.069999999999993</v>
      </c>
      <c r="D885">
        <v>68.069999999999993</v>
      </c>
      <c r="E885">
        <v>0</v>
      </c>
      <c r="F885">
        <v>2.3486330583980478E-16</v>
      </c>
      <c r="G885">
        <v>2.2625882764696249E-16</v>
      </c>
      <c r="H885">
        <v>1.1602080314339674E-15</v>
      </c>
      <c r="I885">
        <v>0</v>
      </c>
      <c r="J885">
        <v>-56477.629423276943</v>
      </c>
      <c r="K885">
        <v>-56477.629423277001</v>
      </c>
      <c r="L885">
        <v>1.0306321548524021E-15</v>
      </c>
      <c r="M885" t="b">
        <v>1</v>
      </c>
    </row>
    <row r="886" spans="2:13" x14ac:dyDescent="0.2">
      <c r="B886">
        <v>874</v>
      </c>
      <c r="C886">
        <v>43.67</v>
      </c>
      <c r="D886">
        <v>43.67</v>
      </c>
      <c r="E886">
        <v>0</v>
      </c>
      <c r="F886">
        <v>3.9268335130502881E-16</v>
      </c>
      <c r="G886">
        <v>0</v>
      </c>
      <c r="H886">
        <v>1.9745973064205356E-15</v>
      </c>
      <c r="I886">
        <v>0</v>
      </c>
      <c r="J886">
        <v>-36180.327027116764</v>
      </c>
      <c r="K886">
        <v>-36180.327027116698</v>
      </c>
      <c r="L886">
        <v>1.8099233453188992E-15</v>
      </c>
      <c r="M886" t="b">
        <v>1</v>
      </c>
    </row>
    <row r="887" spans="2:13" x14ac:dyDescent="0.2">
      <c r="B887">
        <v>875</v>
      </c>
      <c r="C887">
        <v>38.520000000000003</v>
      </c>
      <c r="D887">
        <v>38.520000000000003</v>
      </c>
      <c r="E887">
        <v>0</v>
      </c>
      <c r="F887">
        <v>5.7341706429286646E-16</v>
      </c>
      <c r="G887">
        <v>5.7429512717190848E-16</v>
      </c>
      <c r="H887">
        <v>7.1848762924073686E-16</v>
      </c>
      <c r="I887">
        <v>1.9605425329898361E-15</v>
      </c>
      <c r="J887">
        <v>16937.188403909724</v>
      </c>
      <c r="K887">
        <v>16937.188403909899</v>
      </c>
      <c r="L887">
        <v>1.0310033671237372E-14</v>
      </c>
      <c r="M887" t="b">
        <v>1</v>
      </c>
    </row>
    <row r="888" spans="2:13" x14ac:dyDescent="0.2">
      <c r="B888">
        <v>876</v>
      </c>
      <c r="C888">
        <v>13.01</v>
      </c>
      <c r="D888">
        <v>13.01</v>
      </c>
      <c r="E888">
        <v>0</v>
      </c>
      <c r="F888">
        <v>1.0548109479267362E-15</v>
      </c>
      <c r="G888">
        <v>1.4803147585260954E-15</v>
      </c>
      <c r="H888">
        <v>1.1398127761871153E-15</v>
      </c>
      <c r="I888">
        <v>0</v>
      </c>
      <c r="J888">
        <v>-4701.9195992741097</v>
      </c>
      <c r="K888">
        <v>-4701.9195992740997</v>
      </c>
      <c r="L888">
        <v>2.1277355999551195E-15</v>
      </c>
      <c r="M888" t="b">
        <v>1</v>
      </c>
    </row>
    <row r="889" spans="2:13" x14ac:dyDescent="0.2">
      <c r="B889">
        <v>877</v>
      </c>
      <c r="C889">
        <v>38.19</v>
      </c>
      <c r="D889">
        <v>38.19</v>
      </c>
      <c r="E889">
        <v>0</v>
      </c>
      <c r="F889">
        <v>1.1554990155766361E-16</v>
      </c>
      <c r="G889">
        <v>8.0970373437515436E-16</v>
      </c>
      <c r="H889">
        <v>1.4821507559239791E-15</v>
      </c>
      <c r="I889">
        <v>0</v>
      </c>
      <c r="J889">
        <v>18895.00545354353</v>
      </c>
      <c r="K889">
        <v>18895.005453543599</v>
      </c>
      <c r="L889">
        <v>3.6581940928616865E-15</v>
      </c>
      <c r="M889" t="b">
        <v>1</v>
      </c>
    </row>
    <row r="890" spans="2:13" x14ac:dyDescent="0.2">
      <c r="B890">
        <v>878</v>
      </c>
      <c r="C890">
        <v>63.95</v>
      </c>
      <c r="D890">
        <v>63.95</v>
      </c>
      <c r="E890">
        <v>0</v>
      </c>
      <c r="F890">
        <v>0</v>
      </c>
      <c r="G890">
        <v>0</v>
      </c>
      <c r="H890">
        <v>9.9529280030528579E-15</v>
      </c>
      <c r="I890">
        <v>0</v>
      </c>
      <c r="J890">
        <v>-234.34387060913787</v>
      </c>
      <c r="K890">
        <v>-234.34387060910001</v>
      </c>
      <c r="L890">
        <v>1.6154771559802022E-13</v>
      </c>
      <c r="M890" t="b">
        <v>1</v>
      </c>
    </row>
    <row r="891" spans="2:13" x14ac:dyDescent="0.2">
      <c r="B891">
        <v>879</v>
      </c>
      <c r="C891">
        <v>274.38</v>
      </c>
      <c r="D891">
        <v>274.38</v>
      </c>
      <c r="E891">
        <v>0</v>
      </c>
      <c r="F891">
        <v>4.4460338560925606E-16</v>
      </c>
      <c r="G891">
        <v>5.9807114982752854E-16</v>
      </c>
      <c r="H891">
        <v>1.2089310372025651E-14</v>
      </c>
      <c r="I891">
        <v>0</v>
      </c>
      <c r="J891">
        <v>-12400.926770147818</v>
      </c>
      <c r="K891">
        <v>-12400.9267701478</v>
      </c>
      <c r="L891">
        <v>1.4668173091100165E-15</v>
      </c>
      <c r="M891" t="b">
        <v>1</v>
      </c>
    </row>
    <row r="892" spans="2:13" x14ac:dyDescent="0.2">
      <c r="B892">
        <v>880</v>
      </c>
      <c r="C892">
        <v>39.08</v>
      </c>
      <c r="D892">
        <v>39.08</v>
      </c>
      <c r="E892">
        <v>0</v>
      </c>
      <c r="F892">
        <v>8.7778417643960713E-16</v>
      </c>
      <c r="G892">
        <v>0</v>
      </c>
      <c r="H892">
        <v>4.5653467254570618E-15</v>
      </c>
      <c r="I892">
        <v>0</v>
      </c>
      <c r="J892">
        <v>-2441.3075730667833</v>
      </c>
      <c r="K892">
        <v>-2441.3075730668002</v>
      </c>
      <c r="L892">
        <v>6.8920656161577315E-15</v>
      </c>
      <c r="M892" t="b">
        <v>1</v>
      </c>
    </row>
    <row r="893" spans="2:13" x14ac:dyDescent="0.2">
      <c r="B893">
        <v>881</v>
      </c>
      <c r="C893">
        <v>132.56</v>
      </c>
      <c r="D893">
        <v>132.56</v>
      </c>
      <c r="E893">
        <v>0</v>
      </c>
      <c r="F893">
        <v>3.4280268585119574E-16</v>
      </c>
      <c r="G893">
        <v>3.1086104715075313E-16</v>
      </c>
      <c r="H893">
        <v>2.7296780047062729E-16</v>
      </c>
      <c r="I893">
        <v>0</v>
      </c>
      <c r="J893">
        <v>-96443.976714221266</v>
      </c>
      <c r="K893">
        <v>-96443.976714221193</v>
      </c>
      <c r="L893">
        <v>7.5442322704540101E-16</v>
      </c>
      <c r="M893" t="b">
        <v>1</v>
      </c>
    </row>
    <row r="894" spans="2:13" x14ac:dyDescent="0.2">
      <c r="B894">
        <v>882</v>
      </c>
      <c r="C894">
        <v>100.82</v>
      </c>
      <c r="D894">
        <v>100.82</v>
      </c>
      <c r="E894">
        <v>0</v>
      </c>
      <c r="F894">
        <v>4.2510052566896258E-16</v>
      </c>
      <c r="G894">
        <v>2.5702020905389525E-16</v>
      </c>
      <c r="H894">
        <v>1.2989943599423154E-15</v>
      </c>
      <c r="I894">
        <v>0</v>
      </c>
      <c r="J894">
        <v>66758.852752412509</v>
      </c>
      <c r="K894">
        <v>66758.852752412902</v>
      </c>
      <c r="L894">
        <v>5.8853874050689721E-15</v>
      </c>
      <c r="M894" t="b">
        <v>1</v>
      </c>
    </row>
    <row r="895" spans="2:13" x14ac:dyDescent="0.2">
      <c r="B895">
        <v>883</v>
      </c>
      <c r="C895">
        <v>353.22</v>
      </c>
      <c r="D895">
        <v>353.22</v>
      </c>
      <c r="E895">
        <v>0</v>
      </c>
      <c r="F895">
        <v>0</v>
      </c>
      <c r="G895">
        <v>1.2305029577509079E-16</v>
      </c>
      <c r="H895">
        <v>1.1346449509223838E-15</v>
      </c>
      <c r="I895">
        <v>0</v>
      </c>
      <c r="J895">
        <v>-86631.683486121183</v>
      </c>
      <c r="K895">
        <v>-86631.683486121197</v>
      </c>
      <c r="L895">
        <v>1.6797451743735463E-16</v>
      </c>
      <c r="M895" t="b">
        <v>1</v>
      </c>
    </row>
    <row r="896" spans="2:13" x14ac:dyDescent="0.2">
      <c r="B896">
        <v>884</v>
      </c>
      <c r="C896">
        <v>43.65</v>
      </c>
      <c r="D896">
        <v>43.65</v>
      </c>
      <c r="E896">
        <v>0</v>
      </c>
      <c r="F896">
        <v>4.1177088341272161E-16</v>
      </c>
      <c r="G896">
        <v>1.9469056092962235E-16</v>
      </c>
      <c r="H896">
        <v>2.5303289609281414E-15</v>
      </c>
      <c r="I896">
        <v>0</v>
      </c>
      <c r="J896">
        <v>9167.973597843169</v>
      </c>
      <c r="K896">
        <v>9167.9735978432</v>
      </c>
      <c r="L896">
        <v>3.3729176388067118E-15</v>
      </c>
      <c r="M896" t="b">
        <v>1</v>
      </c>
    </row>
    <row r="897" spans="2:13" x14ac:dyDescent="0.2">
      <c r="B897">
        <v>885</v>
      </c>
      <c r="C897">
        <v>36.46</v>
      </c>
      <c r="D897">
        <v>36.46</v>
      </c>
      <c r="E897">
        <v>0</v>
      </c>
      <c r="F897">
        <v>3.412498301944062E-16</v>
      </c>
      <c r="G897">
        <v>2.5608938816502838E-16</v>
      </c>
      <c r="H897">
        <v>1.2475165393796085E-15</v>
      </c>
      <c r="I897">
        <v>1.6218612631374661E-15</v>
      </c>
      <c r="J897">
        <v>-6332.533494501833</v>
      </c>
      <c r="K897">
        <v>-6332.5334945019003</v>
      </c>
      <c r="L897">
        <v>1.0628069790650279E-14</v>
      </c>
      <c r="M897" t="b">
        <v>1</v>
      </c>
    </row>
    <row r="898" spans="2:13" x14ac:dyDescent="0.2">
      <c r="B898">
        <v>886</v>
      </c>
      <c r="C898">
        <v>139.11000000000001</v>
      </c>
      <c r="D898">
        <v>139.11000000000001</v>
      </c>
      <c r="E898">
        <v>0</v>
      </c>
      <c r="F898">
        <v>7.0766000106588198E-16</v>
      </c>
      <c r="G898">
        <v>5.807360212470948E-16</v>
      </c>
      <c r="H898">
        <v>1.2189626358709962E-15</v>
      </c>
      <c r="I898">
        <v>0</v>
      </c>
      <c r="J898">
        <v>-62884.8596225972</v>
      </c>
      <c r="K898">
        <v>-62884.859622597098</v>
      </c>
      <c r="L898">
        <v>1.6198399298320812E-15</v>
      </c>
      <c r="M898" t="b">
        <v>1</v>
      </c>
    </row>
    <row r="899" spans="2:13" x14ac:dyDescent="0.2">
      <c r="B899">
        <v>887</v>
      </c>
      <c r="C899">
        <v>24.94</v>
      </c>
      <c r="D899">
        <v>24.94</v>
      </c>
      <c r="E899">
        <v>0</v>
      </c>
      <c r="F899">
        <v>7.5393055423103604E-16</v>
      </c>
      <c r="G899">
        <v>9.4301183931760611E-16</v>
      </c>
      <c r="H899">
        <v>4.3550495511861294E-15</v>
      </c>
      <c r="I899">
        <v>2.4405908150621165E-14</v>
      </c>
      <c r="J899">
        <v>-690.68989255312681</v>
      </c>
      <c r="K899">
        <v>-690.68989255309998</v>
      </c>
      <c r="L899">
        <v>3.8845354465989518E-14</v>
      </c>
      <c r="M899" t="b">
        <v>1</v>
      </c>
    </row>
    <row r="900" spans="2:13" x14ac:dyDescent="0.2">
      <c r="B900">
        <v>888</v>
      </c>
      <c r="C900">
        <v>37.5</v>
      </c>
      <c r="D900">
        <v>37.5</v>
      </c>
      <c r="E900">
        <v>0</v>
      </c>
      <c r="F900">
        <v>1.1780884646669991E-16</v>
      </c>
      <c r="G900">
        <v>3.5359114462999799E-16</v>
      </c>
      <c r="H900">
        <v>3.7975865448854729E-16</v>
      </c>
      <c r="I900">
        <v>1.008342077641539E-15</v>
      </c>
      <c r="J900">
        <v>-7524.9318865646164</v>
      </c>
      <c r="K900">
        <v>-7524.9318865646001</v>
      </c>
      <c r="L900">
        <v>2.1755551915549114E-15</v>
      </c>
      <c r="M900" t="b">
        <v>1</v>
      </c>
    </row>
    <row r="901" spans="2:13" x14ac:dyDescent="0.2">
      <c r="B901">
        <v>889</v>
      </c>
      <c r="C901">
        <v>137.80000000000001</v>
      </c>
      <c r="D901">
        <v>137.80000000000001</v>
      </c>
      <c r="E901">
        <v>0</v>
      </c>
      <c r="F901">
        <v>1.3205722165515127E-16</v>
      </c>
      <c r="G901">
        <v>1.6296518398784806E-16</v>
      </c>
      <c r="H901">
        <v>1.9802913369609909E-15</v>
      </c>
      <c r="I901">
        <v>0</v>
      </c>
      <c r="J901">
        <v>67063.712550893702</v>
      </c>
      <c r="K901">
        <v>67063.712550893601</v>
      </c>
      <c r="L901">
        <v>1.5189049744489678E-15</v>
      </c>
      <c r="M901" t="b">
        <v>1</v>
      </c>
    </row>
    <row r="902" spans="2:13" x14ac:dyDescent="0.2">
      <c r="B902">
        <v>890</v>
      </c>
      <c r="C902">
        <v>21.58</v>
      </c>
      <c r="D902">
        <v>21.58</v>
      </c>
      <c r="E902">
        <v>0</v>
      </c>
      <c r="F902">
        <v>3.2752494577536191E-16</v>
      </c>
      <c r="G902">
        <v>7.3752983546086576E-16</v>
      </c>
      <c r="H902">
        <v>7.0042618147298645E-16</v>
      </c>
      <c r="I902">
        <v>3.3773460566679047E-15</v>
      </c>
      <c r="J902">
        <v>-16994.52040168476</v>
      </c>
      <c r="K902">
        <v>-16994.520401684898</v>
      </c>
      <c r="L902">
        <v>8.1345746394690342E-15</v>
      </c>
      <c r="M902" t="b">
        <v>1</v>
      </c>
    </row>
    <row r="903" spans="2:13" x14ac:dyDescent="0.2">
      <c r="B903">
        <v>891</v>
      </c>
      <c r="C903">
        <v>36.24</v>
      </c>
      <c r="D903">
        <v>36.24</v>
      </c>
      <c r="E903">
        <v>0</v>
      </c>
      <c r="F903">
        <v>1.1765571283856318E-16</v>
      </c>
      <c r="G903">
        <v>1.1620127215120955E-15</v>
      </c>
      <c r="H903">
        <v>0</v>
      </c>
      <c r="I903">
        <v>0</v>
      </c>
      <c r="J903">
        <v>20782.965998314117</v>
      </c>
      <c r="K903">
        <v>20782.965998313601</v>
      </c>
      <c r="L903">
        <v>2.4856557560116362E-14</v>
      </c>
      <c r="M903" t="b">
        <v>1</v>
      </c>
    </row>
    <row r="904" spans="2:13" x14ac:dyDescent="0.2">
      <c r="B904">
        <v>892</v>
      </c>
      <c r="C904">
        <v>2.04</v>
      </c>
      <c r="D904">
        <v>2.04</v>
      </c>
      <c r="E904">
        <v>0</v>
      </c>
      <c r="F904">
        <v>1.4726498307111277E-15</v>
      </c>
      <c r="G904">
        <v>3.4426649593554625E-15</v>
      </c>
      <c r="H904">
        <v>9.1003221476787325E-16</v>
      </c>
      <c r="I904">
        <v>0</v>
      </c>
      <c r="J904">
        <v>-26377.430782571722</v>
      </c>
      <c r="K904">
        <v>-26377.430782571701</v>
      </c>
      <c r="L904">
        <v>8.275208083181687E-16</v>
      </c>
      <c r="M904" t="b">
        <v>1</v>
      </c>
    </row>
    <row r="905" spans="2:13" x14ac:dyDescent="0.2">
      <c r="B905">
        <v>893</v>
      </c>
      <c r="C905">
        <v>89.56</v>
      </c>
      <c r="D905">
        <v>89.56</v>
      </c>
      <c r="E905">
        <v>0</v>
      </c>
      <c r="F905">
        <v>3.4152851007512167E-16</v>
      </c>
      <c r="G905">
        <v>8.9108638981029168E-16</v>
      </c>
      <c r="H905">
        <v>7.9394252070243139E-15</v>
      </c>
      <c r="I905">
        <v>0</v>
      </c>
      <c r="J905">
        <v>14853.885160270929</v>
      </c>
      <c r="K905">
        <v>14853.8851602709</v>
      </c>
      <c r="L905">
        <v>1.959341286317237E-15</v>
      </c>
      <c r="M905" t="b">
        <v>1</v>
      </c>
    </row>
    <row r="906" spans="2:13" x14ac:dyDescent="0.2">
      <c r="B906">
        <v>894</v>
      </c>
      <c r="C906">
        <v>25.72</v>
      </c>
      <c r="D906">
        <v>25.72</v>
      </c>
      <c r="E906">
        <v>0</v>
      </c>
      <c r="F906">
        <v>1.5509428101224039E-16</v>
      </c>
      <c r="G906">
        <v>2.7435635112129108E-16</v>
      </c>
      <c r="H906">
        <v>1.9256577213907194E-15</v>
      </c>
      <c r="I906">
        <v>0</v>
      </c>
      <c r="J906">
        <v>-62292.559413303541</v>
      </c>
      <c r="K906">
        <v>-62292.559413303599</v>
      </c>
      <c r="L906">
        <v>9.3442397393349356E-16</v>
      </c>
      <c r="M906" t="b">
        <v>1</v>
      </c>
    </row>
    <row r="907" spans="2:13" x14ac:dyDescent="0.2">
      <c r="B907">
        <v>895</v>
      </c>
      <c r="C907">
        <v>15.58</v>
      </c>
      <c r="D907">
        <v>15.58</v>
      </c>
      <c r="E907">
        <v>0</v>
      </c>
      <c r="F907">
        <v>3.9943919293875456E-16</v>
      </c>
      <c r="G907">
        <v>6.060605290658417E-16</v>
      </c>
      <c r="H907">
        <v>1.4849106647709574E-15</v>
      </c>
      <c r="I907">
        <v>0</v>
      </c>
      <c r="J907">
        <v>-23329.152029530378</v>
      </c>
      <c r="K907">
        <v>-23329.1520295304</v>
      </c>
      <c r="L907">
        <v>9.3564793160592468E-16</v>
      </c>
      <c r="M907" t="b">
        <v>1</v>
      </c>
    </row>
    <row r="908" spans="2:13" x14ac:dyDescent="0.2">
      <c r="B908">
        <v>896</v>
      </c>
      <c r="C908">
        <v>193</v>
      </c>
      <c r="D908">
        <v>193</v>
      </c>
      <c r="E908">
        <v>0</v>
      </c>
      <c r="F908">
        <v>5.6716231653108535E-16</v>
      </c>
      <c r="G908">
        <v>4.7855888090283842E-16</v>
      </c>
      <c r="H908">
        <v>2.6015620522728574E-14</v>
      </c>
      <c r="I908">
        <v>0</v>
      </c>
      <c r="J908">
        <v>-28749.150816101454</v>
      </c>
      <c r="K908">
        <v>-28749.150816101399</v>
      </c>
      <c r="L908">
        <v>1.8981319641557244E-15</v>
      </c>
      <c r="M908" t="b">
        <v>1</v>
      </c>
    </row>
    <row r="909" spans="2:13" x14ac:dyDescent="0.2">
      <c r="B909">
        <v>897</v>
      </c>
      <c r="C909">
        <v>61.14</v>
      </c>
      <c r="D909">
        <v>61.14</v>
      </c>
      <c r="E909">
        <v>0</v>
      </c>
      <c r="F909">
        <v>2.8978126217379588E-16</v>
      </c>
      <c r="G909">
        <v>0</v>
      </c>
      <c r="H909">
        <v>2.1303955540593578E-16</v>
      </c>
      <c r="I909">
        <v>0</v>
      </c>
      <c r="J909">
        <v>36313.984105080723</v>
      </c>
      <c r="K909">
        <v>36313.984105080803</v>
      </c>
      <c r="L909">
        <v>2.2039865833619634E-15</v>
      </c>
      <c r="M909" t="b">
        <v>1</v>
      </c>
    </row>
    <row r="910" spans="2:13" x14ac:dyDescent="0.2">
      <c r="B910">
        <v>898</v>
      </c>
      <c r="C910">
        <v>72.84</v>
      </c>
      <c r="D910">
        <v>72.84</v>
      </c>
      <c r="E910">
        <v>0</v>
      </c>
      <c r="F910">
        <v>1.8457917316973723E-15</v>
      </c>
      <c r="G910">
        <v>2.1775907368734419E-15</v>
      </c>
      <c r="H910">
        <v>2.3297365711918802E-14</v>
      </c>
      <c r="I910">
        <v>0</v>
      </c>
      <c r="J910">
        <v>-5209.4588310984482</v>
      </c>
      <c r="K910">
        <v>-5209.4588310985</v>
      </c>
      <c r="L910">
        <v>9.9513595714749783E-15</v>
      </c>
      <c r="M910" t="b">
        <v>1</v>
      </c>
    </row>
    <row r="911" spans="2:13" x14ac:dyDescent="0.2">
      <c r="B911">
        <v>899</v>
      </c>
      <c r="C911">
        <v>34.72</v>
      </c>
      <c r="D911">
        <v>34.72</v>
      </c>
      <c r="E911">
        <v>0</v>
      </c>
      <c r="F911">
        <v>0</v>
      </c>
      <c r="G911">
        <v>6.8909780818706974E-16</v>
      </c>
      <c r="H911">
        <v>4.6163034907101758E-16</v>
      </c>
      <c r="I911">
        <v>2.305370510919513E-15</v>
      </c>
      <c r="J911">
        <v>5173.2842502766725</v>
      </c>
      <c r="K911">
        <v>5173.2842502766998</v>
      </c>
      <c r="L911">
        <v>5.2741816867550788E-15</v>
      </c>
      <c r="M911" t="b">
        <v>1</v>
      </c>
    </row>
    <row r="912" spans="2:13" x14ac:dyDescent="0.2">
      <c r="B912">
        <v>900</v>
      </c>
      <c r="C912">
        <v>132.6</v>
      </c>
      <c r="D912">
        <v>132.6</v>
      </c>
      <c r="E912">
        <v>0</v>
      </c>
      <c r="F912">
        <v>1.9212846013826447E-16</v>
      </c>
      <c r="G912">
        <v>8.654849022209035E-16</v>
      </c>
      <c r="H912">
        <v>2.0958953629227834E-16</v>
      </c>
      <c r="I912">
        <v>1.0580696649369334E-15</v>
      </c>
      <c r="J912">
        <v>119546.33939024326</v>
      </c>
      <c r="K912">
        <v>119546.33939024281</v>
      </c>
      <c r="L912">
        <v>3.7735105431107104E-15</v>
      </c>
      <c r="M912" t="b">
        <v>1</v>
      </c>
    </row>
    <row r="913" spans="2:13" x14ac:dyDescent="0.2">
      <c r="B913">
        <v>901</v>
      </c>
      <c r="C913">
        <v>8.43</v>
      </c>
      <c r="D913">
        <v>8.43</v>
      </c>
      <c r="E913">
        <v>0</v>
      </c>
      <c r="F913">
        <v>1.7242098815298298E-15</v>
      </c>
      <c r="G913">
        <v>1.668649465971205E-15</v>
      </c>
      <c r="H913">
        <v>1.4532720049860049E-15</v>
      </c>
      <c r="I913">
        <v>2.1358124673240626E-14</v>
      </c>
      <c r="J913">
        <v>-21912.796686539546</v>
      </c>
      <c r="K913">
        <v>-21912.796686539499</v>
      </c>
      <c r="L913">
        <v>2.1582696708560099E-15</v>
      </c>
      <c r="M913" t="b">
        <v>1</v>
      </c>
    </row>
    <row r="914" spans="2:13" x14ac:dyDescent="0.2">
      <c r="B914">
        <v>902</v>
      </c>
      <c r="C914">
        <v>77.03</v>
      </c>
      <c r="D914">
        <v>77.03</v>
      </c>
      <c r="E914">
        <v>0</v>
      </c>
      <c r="F914">
        <v>4.2264260426926254E-16</v>
      </c>
      <c r="G914">
        <v>9.5304090164197891E-16</v>
      </c>
      <c r="H914">
        <v>6.3393359058383317E-16</v>
      </c>
      <c r="I914">
        <v>4.0705059631394104E-16</v>
      </c>
      <c r="J914">
        <v>73426.3249527429</v>
      </c>
      <c r="K914">
        <v>73426.324952743103</v>
      </c>
      <c r="L914">
        <v>2.7745745593049047E-15</v>
      </c>
      <c r="M914" t="b">
        <v>1</v>
      </c>
    </row>
    <row r="915" spans="2:13" x14ac:dyDescent="0.2">
      <c r="B915">
        <v>903</v>
      </c>
      <c r="C915">
        <v>153.56</v>
      </c>
      <c r="D915">
        <v>153.56</v>
      </c>
      <c r="E915">
        <v>0</v>
      </c>
      <c r="F915">
        <v>0</v>
      </c>
      <c r="G915">
        <v>1.9884994011162582E-16</v>
      </c>
      <c r="H915">
        <v>4.4997005785139517E-15</v>
      </c>
      <c r="I915">
        <v>0</v>
      </c>
      <c r="J915">
        <v>-4470.1799930446996</v>
      </c>
      <c r="K915">
        <v>-4470.1799930446996</v>
      </c>
      <c r="L915">
        <v>0</v>
      </c>
      <c r="M915" t="b">
        <v>1</v>
      </c>
    </row>
    <row r="916" spans="2:13" x14ac:dyDescent="0.2">
      <c r="B916">
        <v>904</v>
      </c>
      <c r="C916">
        <v>55.84</v>
      </c>
      <c r="D916">
        <v>55.84</v>
      </c>
      <c r="E916">
        <v>0</v>
      </c>
      <c r="F916">
        <v>1.6468262098518215E-16</v>
      </c>
      <c r="G916">
        <v>1.7664326422502852E-16</v>
      </c>
      <c r="H916">
        <v>2.4101009294304942E-15</v>
      </c>
      <c r="I916">
        <v>0</v>
      </c>
      <c r="J916">
        <v>-4637.8885308585122</v>
      </c>
      <c r="K916">
        <v>-4637.8885308585996</v>
      </c>
      <c r="L916">
        <v>1.8825698545634813E-14</v>
      </c>
      <c r="M916" t="b">
        <v>1</v>
      </c>
    </row>
    <row r="917" spans="2:13" x14ac:dyDescent="0.2">
      <c r="B917">
        <v>905</v>
      </c>
      <c r="C917">
        <v>36.31</v>
      </c>
      <c r="D917">
        <v>36.31</v>
      </c>
      <c r="E917">
        <v>0</v>
      </c>
      <c r="F917">
        <v>3.792231838274868E-16</v>
      </c>
      <c r="G917">
        <v>6.396236925704759E-16</v>
      </c>
      <c r="H917">
        <v>8.5818655656048754E-16</v>
      </c>
      <c r="I917">
        <v>0</v>
      </c>
      <c r="J917">
        <v>14318.615983103737</v>
      </c>
      <c r="K917">
        <v>14318.6159831036</v>
      </c>
      <c r="L917">
        <v>9.5277508264013736E-15</v>
      </c>
      <c r="M917" t="b">
        <v>1</v>
      </c>
    </row>
    <row r="918" spans="2:13" x14ac:dyDescent="0.2">
      <c r="B918">
        <v>906</v>
      </c>
      <c r="C918">
        <v>84.1</v>
      </c>
      <c r="D918">
        <v>84.1</v>
      </c>
      <c r="E918">
        <v>0</v>
      </c>
      <c r="F918">
        <v>4.2485380789437483E-16</v>
      </c>
      <c r="G918">
        <v>0</v>
      </c>
      <c r="H918">
        <v>0</v>
      </c>
      <c r="I918">
        <v>3.2912669172766124E-15</v>
      </c>
      <c r="J918">
        <v>29292.544927005027</v>
      </c>
      <c r="K918">
        <v>29292.544927005001</v>
      </c>
      <c r="L918">
        <v>8.6936289465804809E-16</v>
      </c>
      <c r="M918" t="b">
        <v>1</v>
      </c>
    </row>
    <row r="919" spans="2:13" x14ac:dyDescent="0.2">
      <c r="B919">
        <v>907</v>
      </c>
      <c r="C919">
        <v>226.26</v>
      </c>
      <c r="D919">
        <v>226.26</v>
      </c>
      <c r="E919">
        <v>0</v>
      </c>
      <c r="F919">
        <v>1.2038586733169549E-16</v>
      </c>
      <c r="G919">
        <v>4.2436043361468908E-16</v>
      </c>
      <c r="H919">
        <v>1.7830003831801625E-15</v>
      </c>
      <c r="I919">
        <v>0</v>
      </c>
      <c r="J919">
        <v>121580.41134089776</v>
      </c>
      <c r="K919">
        <v>121580.41134089739</v>
      </c>
      <c r="L919">
        <v>2.9922409103315513E-15</v>
      </c>
      <c r="M919" t="b">
        <v>1</v>
      </c>
    </row>
    <row r="920" spans="2:13" x14ac:dyDescent="0.2">
      <c r="B920">
        <v>908</v>
      </c>
      <c r="C920">
        <v>47.63</v>
      </c>
      <c r="D920">
        <v>47.63</v>
      </c>
      <c r="E920">
        <v>0</v>
      </c>
      <c r="F920">
        <v>4.4248372127799043E-16</v>
      </c>
      <c r="G920">
        <v>2.437506824189859E-16</v>
      </c>
      <c r="H920">
        <v>1.4318000648527304E-15</v>
      </c>
      <c r="I920">
        <v>0</v>
      </c>
      <c r="J920">
        <v>-1827.0549868326452</v>
      </c>
      <c r="K920">
        <v>-1827.0549868327</v>
      </c>
      <c r="L920">
        <v>2.9992012378791415E-14</v>
      </c>
      <c r="M920" t="b">
        <v>1</v>
      </c>
    </row>
    <row r="921" spans="2:13" x14ac:dyDescent="0.2">
      <c r="B921">
        <v>909</v>
      </c>
      <c r="C921">
        <v>94.74</v>
      </c>
      <c r="D921">
        <v>94.74</v>
      </c>
      <c r="E921">
        <v>0</v>
      </c>
      <c r="F921">
        <v>2.4197712190151088E-15</v>
      </c>
      <c r="G921">
        <v>2.0195282836309309E-15</v>
      </c>
      <c r="H921">
        <v>6.5283622785861484E-14</v>
      </c>
      <c r="I921">
        <v>0</v>
      </c>
      <c r="J921">
        <v>-1931.3186131425123</v>
      </c>
      <c r="K921">
        <v>-1931.3186131425</v>
      </c>
      <c r="L921">
        <v>6.3574070018185033E-15</v>
      </c>
      <c r="M921" t="b">
        <v>1</v>
      </c>
    </row>
    <row r="922" spans="2:13" x14ac:dyDescent="0.2">
      <c r="B922">
        <v>910</v>
      </c>
      <c r="C922">
        <v>82.04</v>
      </c>
      <c r="D922">
        <v>82.04</v>
      </c>
      <c r="E922">
        <v>0</v>
      </c>
      <c r="F922">
        <v>0</v>
      </c>
      <c r="G922">
        <v>7.9999664322881163E-16</v>
      </c>
      <c r="H922">
        <v>1.0394482703905984E-15</v>
      </c>
      <c r="I922">
        <v>3.4501210706355085E-16</v>
      </c>
      <c r="J922">
        <v>122825.2848852319</v>
      </c>
      <c r="K922">
        <v>122825.28488523149</v>
      </c>
      <c r="L922">
        <v>3.3173432227329934E-15</v>
      </c>
      <c r="M922" t="b">
        <v>1</v>
      </c>
    </row>
    <row r="923" spans="2:13" x14ac:dyDescent="0.2">
      <c r="B923">
        <v>911</v>
      </c>
      <c r="C923">
        <v>295.55</v>
      </c>
      <c r="D923">
        <v>295.55</v>
      </c>
      <c r="E923">
        <v>0</v>
      </c>
      <c r="F923">
        <v>8.6805162218074462E-16</v>
      </c>
      <c r="G923">
        <v>2.4285233134911501E-16</v>
      </c>
      <c r="H923">
        <v>2.7323474728848805E-15</v>
      </c>
      <c r="I923">
        <v>0</v>
      </c>
      <c r="J923">
        <v>95514.784747354875</v>
      </c>
      <c r="K923">
        <v>95514.784747354497</v>
      </c>
      <c r="L923">
        <v>3.9611647237473092E-15</v>
      </c>
      <c r="M923" t="b">
        <v>1</v>
      </c>
    </row>
    <row r="924" spans="2:13" x14ac:dyDescent="0.2">
      <c r="B924">
        <v>912</v>
      </c>
      <c r="C924">
        <v>21.78</v>
      </c>
      <c r="D924">
        <v>21.78</v>
      </c>
      <c r="E924">
        <v>0</v>
      </c>
      <c r="F924">
        <v>9.2010800821304786E-16</v>
      </c>
      <c r="G924">
        <v>2.4179355810441076E-16</v>
      </c>
      <c r="H924">
        <v>5.6895559624726638E-16</v>
      </c>
      <c r="I924">
        <v>0</v>
      </c>
      <c r="J924">
        <v>-288.41378193133642</v>
      </c>
      <c r="K924">
        <v>-288.41378193140002</v>
      </c>
      <c r="L924">
        <v>2.2054350273862241E-13</v>
      </c>
      <c r="M924" t="b">
        <v>1</v>
      </c>
    </row>
    <row r="925" spans="2:13" x14ac:dyDescent="0.2">
      <c r="B925">
        <v>913</v>
      </c>
      <c r="C925">
        <v>35.630000000000003</v>
      </c>
      <c r="D925">
        <v>35.630000000000003</v>
      </c>
      <c r="E925">
        <v>0</v>
      </c>
      <c r="F925">
        <v>4.2163790446102466E-16</v>
      </c>
      <c r="G925">
        <v>6.1100623133226836E-16</v>
      </c>
      <c r="H925">
        <v>1.232160379322662E-15</v>
      </c>
      <c r="I925">
        <v>1.0595498559253209E-14</v>
      </c>
      <c r="J925">
        <v>18727.81262918219</v>
      </c>
      <c r="K925">
        <v>18727.812629182099</v>
      </c>
      <c r="L925">
        <v>4.8563850983629189E-15</v>
      </c>
      <c r="M925" t="b">
        <v>1</v>
      </c>
    </row>
    <row r="926" spans="2:13" x14ac:dyDescent="0.2">
      <c r="B926">
        <v>914</v>
      </c>
      <c r="C926">
        <v>255.69</v>
      </c>
      <c r="D926">
        <v>255.69</v>
      </c>
      <c r="E926">
        <v>0</v>
      </c>
      <c r="F926">
        <v>5.3098517756537375E-16</v>
      </c>
      <c r="G926">
        <v>6.9454310473268095E-16</v>
      </c>
      <c r="H926">
        <v>1.3798412496594382E-15</v>
      </c>
      <c r="I926">
        <v>0</v>
      </c>
      <c r="J926">
        <v>-387043.61621472967</v>
      </c>
      <c r="K926">
        <v>-387043.61621472921</v>
      </c>
      <c r="L926">
        <v>1.203123544219351E-15</v>
      </c>
      <c r="M926" t="b">
        <v>1</v>
      </c>
    </row>
    <row r="927" spans="2:13" x14ac:dyDescent="0.2">
      <c r="B927">
        <v>915</v>
      </c>
      <c r="C927">
        <v>140.29</v>
      </c>
      <c r="D927">
        <v>140.29</v>
      </c>
      <c r="E927">
        <v>0</v>
      </c>
      <c r="F927">
        <v>6.8983533745142987E-16</v>
      </c>
      <c r="G927">
        <v>1.2920943131327257E-16</v>
      </c>
      <c r="H927">
        <v>7.7158207401095512E-16</v>
      </c>
      <c r="I927">
        <v>0</v>
      </c>
      <c r="J927">
        <v>73847.487466776787</v>
      </c>
      <c r="K927">
        <v>73847.487466776598</v>
      </c>
      <c r="L927">
        <v>2.5616971471626219E-15</v>
      </c>
      <c r="M927" t="b">
        <v>1</v>
      </c>
    </row>
    <row r="928" spans="2:13" x14ac:dyDescent="0.2">
      <c r="B928">
        <v>916</v>
      </c>
      <c r="C928">
        <v>15.34</v>
      </c>
      <c r="D928">
        <v>15.34</v>
      </c>
      <c r="E928">
        <v>0</v>
      </c>
      <c r="F928">
        <v>5.4011513810605243E-16</v>
      </c>
      <c r="G928">
        <v>1.3521539487845455E-16</v>
      </c>
      <c r="H928">
        <v>1.7353348958208885E-16</v>
      </c>
      <c r="I928">
        <v>4.6545770718346204E-15</v>
      </c>
      <c r="J928">
        <v>-22727.566589263566</v>
      </c>
      <c r="K928">
        <v>-22727.566589263501</v>
      </c>
      <c r="L928">
        <v>2.8812419609667004E-15</v>
      </c>
      <c r="M928" t="b">
        <v>1</v>
      </c>
    </row>
    <row r="929" spans="2:13" x14ac:dyDescent="0.2">
      <c r="B929">
        <v>917</v>
      </c>
      <c r="C929">
        <v>35.450000000000003</v>
      </c>
      <c r="D929">
        <v>35.450000000000003</v>
      </c>
      <c r="E929">
        <v>0</v>
      </c>
      <c r="F929">
        <v>2.3832664028009426E-15</v>
      </c>
      <c r="G929">
        <v>8.4973140701074611E-15</v>
      </c>
      <c r="H929">
        <v>3.0164288450696808E-14</v>
      </c>
      <c r="I929">
        <v>4.6383166180645895E-14</v>
      </c>
      <c r="J929">
        <v>-272.900003884743</v>
      </c>
      <c r="K929">
        <v>-272.90000388470003</v>
      </c>
      <c r="L929">
        <v>1.5747022369749461E-13</v>
      </c>
      <c r="M929" t="b">
        <v>1</v>
      </c>
    </row>
    <row r="930" spans="2:13" x14ac:dyDescent="0.2">
      <c r="B930">
        <v>918</v>
      </c>
      <c r="C930">
        <v>30.61</v>
      </c>
      <c r="D930">
        <v>30.61</v>
      </c>
      <c r="E930">
        <v>0</v>
      </c>
      <c r="F930">
        <v>1.2206695302519843E-16</v>
      </c>
      <c r="G930">
        <v>7.2981449570610683E-16</v>
      </c>
      <c r="H930">
        <v>4.9845683653134822E-15</v>
      </c>
      <c r="I930">
        <v>0</v>
      </c>
      <c r="J930">
        <v>-10064.258946880698</v>
      </c>
      <c r="K930">
        <v>-10064.2589468807</v>
      </c>
      <c r="L930">
        <v>1.8073753995664342E-16</v>
      </c>
      <c r="M930" t="b">
        <v>1</v>
      </c>
    </row>
    <row r="931" spans="2:13" x14ac:dyDescent="0.2">
      <c r="B931">
        <v>919</v>
      </c>
      <c r="C931">
        <v>99.41</v>
      </c>
      <c r="D931">
        <v>99.41</v>
      </c>
      <c r="E931">
        <v>0</v>
      </c>
      <c r="F931">
        <v>3.9715020151437472E-16</v>
      </c>
      <c r="G931">
        <v>4.080527808031731E-16</v>
      </c>
      <c r="H931">
        <v>2.1640363897047012E-15</v>
      </c>
      <c r="I931">
        <v>0</v>
      </c>
      <c r="J931">
        <v>-14596.10243021206</v>
      </c>
      <c r="K931">
        <v>-14596.102430212</v>
      </c>
      <c r="L931">
        <v>4.1125122685331422E-15</v>
      </c>
      <c r="M931" t="b">
        <v>1</v>
      </c>
    </row>
    <row r="932" spans="2:13" x14ac:dyDescent="0.2">
      <c r="B932">
        <v>920</v>
      </c>
      <c r="C932">
        <v>345.01</v>
      </c>
      <c r="D932">
        <v>345.01</v>
      </c>
      <c r="E932">
        <v>0</v>
      </c>
      <c r="F932">
        <v>2.0402214243517439E-16</v>
      </c>
      <c r="G932">
        <v>1.6103712498892962E-16</v>
      </c>
      <c r="H932">
        <v>8.5387525801805644E-16</v>
      </c>
      <c r="I932">
        <v>0</v>
      </c>
      <c r="J932">
        <v>-643318.12088017527</v>
      </c>
      <c r="K932">
        <v>-643318.1208801748</v>
      </c>
      <c r="L932">
        <v>7.2384295140113718E-16</v>
      </c>
      <c r="M932" t="b">
        <v>1</v>
      </c>
    </row>
    <row r="933" spans="2:13" x14ac:dyDescent="0.2">
      <c r="B933">
        <v>921</v>
      </c>
      <c r="C933">
        <v>46.41</v>
      </c>
      <c r="D933">
        <v>46.41</v>
      </c>
      <c r="E933">
        <v>0</v>
      </c>
      <c r="F933">
        <v>8.2310913043090633E-16</v>
      </c>
      <c r="G933">
        <v>2.9451527065627421E-16</v>
      </c>
      <c r="H933">
        <v>2.4151098240059898E-15</v>
      </c>
      <c r="I933">
        <v>0</v>
      </c>
      <c r="J933">
        <v>26044.463761745341</v>
      </c>
      <c r="K933">
        <v>26044.463761745301</v>
      </c>
      <c r="L933">
        <v>1.5365172131817068E-15</v>
      </c>
      <c r="M933" t="b">
        <v>1</v>
      </c>
    </row>
    <row r="934" spans="2:13" x14ac:dyDescent="0.2">
      <c r="B934">
        <v>922</v>
      </c>
      <c r="C934">
        <v>333.62</v>
      </c>
      <c r="D934">
        <v>333.62</v>
      </c>
      <c r="E934">
        <v>0</v>
      </c>
      <c r="F934">
        <v>5.9582227926829214E-16</v>
      </c>
      <c r="G934">
        <v>8.9591114519163383E-16</v>
      </c>
      <c r="H934">
        <v>1.3509833826155868E-15</v>
      </c>
      <c r="I934">
        <v>5.6865304805156822E-16</v>
      </c>
      <c r="J934">
        <v>332321.65161293081</v>
      </c>
      <c r="K934">
        <v>332321.65161293017</v>
      </c>
      <c r="L934">
        <v>1.9267004329706122E-15</v>
      </c>
      <c r="M934" t="b">
        <v>1</v>
      </c>
    </row>
    <row r="935" spans="2:13" x14ac:dyDescent="0.2">
      <c r="B935">
        <v>923</v>
      </c>
      <c r="C935">
        <v>174.34</v>
      </c>
      <c r="D935">
        <v>174.34</v>
      </c>
      <c r="E935">
        <v>0</v>
      </c>
      <c r="F935">
        <v>1.0694721839560639E-15</v>
      </c>
      <c r="G935">
        <v>3.5417714423891103E-16</v>
      </c>
      <c r="H935">
        <v>5.6073217713425977E-16</v>
      </c>
      <c r="I935">
        <v>0</v>
      </c>
      <c r="J935">
        <v>140616.10535082791</v>
      </c>
      <c r="K935">
        <v>140616.1053508273</v>
      </c>
      <c r="L935">
        <v>4.3464469312853992E-15</v>
      </c>
      <c r="M935" t="b">
        <v>1</v>
      </c>
    </row>
    <row r="936" spans="2:13" x14ac:dyDescent="0.2">
      <c r="B936">
        <v>924</v>
      </c>
      <c r="C936">
        <v>185.29</v>
      </c>
      <c r="D936">
        <v>185.29</v>
      </c>
      <c r="E936">
        <v>0</v>
      </c>
      <c r="F936">
        <v>3.6364577036838964E-16</v>
      </c>
      <c r="G936">
        <v>1.3639396412444886E-16</v>
      </c>
      <c r="H936">
        <v>2.8995990408037958E-15</v>
      </c>
      <c r="I936">
        <v>1.7189268449348013E-16</v>
      </c>
      <c r="J936">
        <v>49368.944134310332</v>
      </c>
      <c r="K936">
        <v>49368.944134310397</v>
      </c>
      <c r="L936">
        <v>1.3264131869926112E-15</v>
      </c>
      <c r="M936" t="b">
        <v>1</v>
      </c>
    </row>
    <row r="937" spans="2:13" x14ac:dyDescent="0.2">
      <c r="B937">
        <v>925</v>
      </c>
      <c r="C937">
        <v>28.96</v>
      </c>
      <c r="D937">
        <v>28.96</v>
      </c>
      <c r="E937">
        <v>0</v>
      </c>
      <c r="F937">
        <v>0</v>
      </c>
      <c r="G937">
        <v>4.2569773752387395E-16</v>
      </c>
      <c r="H937">
        <v>6.1261805182796855E-16</v>
      </c>
      <c r="I937">
        <v>0</v>
      </c>
      <c r="J937">
        <v>-2163.8146285328876</v>
      </c>
      <c r="K937">
        <v>-2163.8146285327998</v>
      </c>
      <c r="L937">
        <v>4.0560886114629199E-14</v>
      </c>
      <c r="M937" t="b">
        <v>1</v>
      </c>
    </row>
    <row r="938" spans="2:13" x14ac:dyDescent="0.2">
      <c r="B938">
        <v>926</v>
      </c>
      <c r="C938">
        <v>29.36</v>
      </c>
      <c r="D938">
        <v>29.36</v>
      </c>
      <c r="E938">
        <v>0</v>
      </c>
      <c r="F938">
        <v>3.7872507262579969E-16</v>
      </c>
      <c r="G938">
        <v>1.0745046285235963E-15</v>
      </c>
      <c r="H938">
        <v>3.2556200445004738E-15</v>
      </c>
      <c r="I938">
        <v>0</v>
      </c>
      <c r="J938">
        <v>-4277.0250636482888</v>
      </c>
      <c r="K938">
        <v>-4277.0250636481996</v>
      </c>
      <c r="L938">
        <v>2.0839363680913482E-14</v>
      </c>
      <c r="M938" t="b">
        <v>1</v>
      </c>
    </row>
    <row r="939" spans="2:13" x14ac:dyDescent="0.2">
      <c r="B939">
        <v>927</v>
      </c>
      <c r="C939">
        <v>109.21</v>
      </c>
      <c r="D939">
        <v>109.21</v>
      </c>
      <c r="E939">
        <v>0</v>
      </c>
      <c r="F939">
        <v>1.1130891065309781E-15</v>
      </c>
      <c r="G939">
        <v>0</v>
      </c>
      <c r="H939">
        <v>6.1419421516061391E-15</v>
      </c>
      <c r="I939">
        <v>0</v>
      </c>
      <c r="J939">
        <v>-7137.7872665591276</v>
      </c>
      <c r="K939">
        <v>-7137.7872665591003</v>
      </c>
      <c r="L939">
        <v>3.8225909563064068E-15</v>
      </c>
      <c r="M939" t="b">
        <v>1</v>
      </c>
    </row>
    <row r="940" spans="2:13" x14ac:dyDescent="0.2">
      <c r="B940">
        <v>928</v>
      </c>
      <c r="C940">
        <v>82.25</v>
      </c>
      <c r="D940">
        <v>82.25</v>
      </c>
      <c r="E940">
        <v>0</v>
      </c>
      <c r="F940">
        <v>2.7775619622739667E-16</v>
      </c>
      <c r="G940">
        <v>2.0865034369390325E-16</v>
      </c>
      <c r="H940">
        <v>3.7212830950647811E-15</v>
      </c>
      <c r="I940">
        <v>2.6237028134724442E-16</v>
      </c>
      <c r="J940">
        <v>9930.4809502301759</v>
      </c>
      <c r="K940">
        <v>9930.4809502300996</v>
      </c>
      <c r="L940">
        <v>7.6932381555150929E-15</v>
      </c>
      <c r="M940" t="b">
        <v>1</v>
      </c>
    </row>
    <row r="941" spans="2:13" x14ac:dyDescent="0.2">
      <c r="B941">
        <v>929</v>
      </c>
      <c r="C941">
        <v>7.06</v>
      </c>
      <c r="D941">
        <v>7.06</v>
      </c>
      <c r="E941">
        <v>0</v>
      </c>
      <c r="F941">
        <v>1.150863379874926E-15</v>
      </c>
      <c r="G941">
        <v>7.5137939590563165E-16</v>
      </c>
      <c r="H941">
        <v>4.3631509163046116E-15</v>
      </c>
      <c r="I941">
        <v>0</v>
      </c>
      <c r="J941">
        <v>-8631.745989933017</v>
      </c>
      <c r="K941">
        <v>-8631.7459899330006</v>
      </c>
      <c r="L941">
        <v>1.8965924913691512E-15</v>
      </c>
      <c r="M941" t="b">
        <v>1</v>
      </c>
    </row>
    <row r="942" spans="2:13" x14ac:dyDescent="0.2">
      <c r="B942">
        <v>930</v>
      </c>
      <c r="C942">
        <v>191.95</v>
      </c>
      <c r="D942">
        <v>191.95</v>
      </c>
      <c r="E942">
        <v>0</v>
      </c>
      <c r="F942">
        <v>1.1620715531345555E-16</v>
      </c>
      <c r="G942">
        <v>3.493443249106147E-16</v>
      </c>
      <c r="H942">
        <v>2.2022478044274809E-15</v>
      </c>
      <c r="I942">
        <v>2.1820971083366979E-16</v>
      </c>
      <c r="J942">
        <v>155682.58170718665</v>
      </c>
      <c r="K942">
        <v>155682.58170718639</v>
      </c>
      <c r="L942">
        <v>1.6824905602044772E-15</v>
      </c>
      <c r="M942" t="b">
        <v>1</v>
      </c>
    </row>
    <row r="943" spans="2:13" x14ac:dyDescent="0.2">
      <c r="B943">
        <v>931</v>
      </c>
      <c r="C943">
        <v>6.86</v>
      </c>
      <c r="D943">
        <v>6.86</v>
      </c>
      <c r="E943">
        <v>0</v>
      </c>
      <c r="F943">
        <v>2.5376088093576095E-16</v>
      </c>
      <c r="G943">
        <v>3.8071628602919786E-16</v>
      </c>
      <c r="H943">
        <v>2.0058069279159139E-16</v>
      </c>
      <c r="I943">
        <v>1.6905730122234439E-15</v>
      </c>
      <c r="J943">
        <v>-60958.130480652813</v>
      </c>
      <c r="K943">
        <v>-60958.130480652799</v>
      </c>
      <c r="L943">
        <v>2.3871984120289602E-16</v>
      </c>
      <c r="M943" t="b">
        <v>1</v>
      </c>
    </row>
    <row r="944" spans="2:13" x14ac:dyDescent="0.2">
      <c r="B944">
        <v>932</v>
      </c>
      <c r="C944">
        <v>7.33</v>
      </c>
      <c r="D944">
        <v>7.33</v>
      </c>
      <c r="E944">
        <v>0</v>
      </c>
      <c r="F944">
        <v>3.8174123150245535E-16</v>
      </c>
      <c r="G944">
        <v>1.3319191371115682E-15</v>
      </c>
      <c r="H944">
        <v>1.0611374584966445E-15</v>
      </c>
      <c r="I944">
        <v>0</v>
      </c>
      <c r="J944">
        <v>-13831.427450159397</v>
      </c>
      <c r="K944">
        <v>-13831.427450159401</v>
      </c>
      <c r="L944">
        <v>2.630226576541662E-16</v>
      </c>
      <c r="M944" t="b">
        <v>1</v>
      </c>
    </row>
    <row r="945" spans="2:13" x14ac:dyDescent="0.2">
      <c r="B945">
        <v>933</v>
      </c>
      <c r="C945">
        <v>126.48</v>
      </c>
      <c r="D945">
        <v>126.48</v>
      </c>
      <c r="E945">
        <v>0</v>
      </c>
      <c r="F945">
        <v>4.8931509187315814E-16</v>
      </c>
      <c r="G945">
        <v>3.6740971753342772E-16</v>
      </c>
      <c r="H945">
        <v>2.9351604615974022E-16</v>
      </c>
      <c r="I945">
        <v>9.2453662012717014E-16</v>
      </c>
      <c r="J945">
        <v>47223.574814358348</v>
      </c>
      <c r="K945">
        <v>47223.574814357999</v>
      </c>
      <c r="L945">
        <v>7.3955850833770142E-15</v>
      </c>
      <c r="M945" t="b">
        <v>1</v>
      </c>
    </row>
    <row r="946" spans="2:13" x14ac:dyDescent="0.2">
      <c r="B946">
        <v>934</v>
      </c>
      <c r="C946">
        <v>88.67</v>
      </c>
      <c r="D946">
        <v>88.67</v>
      </c>
      <c r="E946">
        <v>0</v>
      </c>
      <c r="F946">
        <v>6.9921104291402367E-16</v>
      </c>
      <c r="G946">
        <v>2.2348228387533345E-16</v>
      </c>
      <c r="H946">
        <v>3.6025897879740669E-16</v>
      </c>
      <c r="I946">
        <v>0</v>
      </c>
      <c r="J946">
        <v>104672.88227739118</v>
      </c>
      <c r="K946">
        <v>104672.8822773908</v>
      </c>
      <c r="L946">
        <v>3.6145923156571107E-15</v>
      </c>
      <c r="M946" t="b">
        <v>1</v>
      </c>
    </row>
    <row r="947" spans="2:13" x14ac:dyDescent="0.2">
      <c r="B947">
        <v>935</v>
      </c>
      <c r="C947">
        <v>27.94</v>
      </c>
      <c r="D947">
        <v>27.94</v>
      </c>
      <c r="E947">
        <v>0</v>
      </c>
      <c r="F947">
        <v>7.6495357611023444E-16</v>
      </c>
      <c r="G947">
        <v>1.4074236260224043E-16</v>
      </c>
      <c r="H947">
        <v>3.52260522849826E-15</v>
      </c>
      <c r="I947">
        <v>0</v>
      </c>
      <c r="J947">
        <v>-12917.228173055702</v>
      </c>
      <c r="K947">
        <v>-12917.228173055701</v>
      </c>
      <c r="L947">
        <v>1.4081886447900039E-16</v>
      </c>
      <c r="M947" t="b">
        <v>1</v>
      </c>
    </row>
    <row r="948" spans="2:13" x14ac:dyDescent="0.2">
      <c r="B948">
        <v>936</v>
      </c>
      <c r="C948">
        <v>9.9700000000000006</v>
      </c>
      <c r="D948">
        <v>9.9700000000000006</v>
      </c>
      <c r="E948">
        <v>0</v>
      </c>
      <c r="F948">
        <v>2.3535624330477368E-15</v>
      </c>
      <c r="G948">
        <v>9.5528567166780162E-16</v>
      </c>
      <c r="H948">
        <v>3.1646996546398479E-15</v>
      </c>
      <c r="I948">
        <v>0</v>
      </c>
      <c r="J948">
        <v>-9292.7315327586039</v>
      </c>
      <c r="K948">
        <v>-9292.7315327586002</v>
      </c>
      <c r="L948">
        <v>3.914864853533284E-16</v>
      </c>
      <c r="M948" t="b">
        <v>1</v>
      </c>
    </row>
    <row r="949" spans="2:13" x14ac:dyDescent="0.2">
      <c r="B949">
        <v>937</v>
      </c>
      <c r="C949">
        <v>7</v>
      </c>
      <c r="D949">
        <v>7</v>
      </c>
      <c r="E949">
        <v>0</v>
      </c>
      <c r="F949">
        <v>7.6051599356991431E-16</v>
      </c>
      <c r="G949">
        <v>7.290791824821715E-16</v>
      </c>
      <c r="H949">
        <v>1.0094514570547551E-15</v>
      </c>
      <c r="I949">
        <v>0</v>
      </c>
      <c r="J949">
        <v>-35742.468382926258</v>
      </c>
      <c r="K949">
        <v>-35742.468382926301</v>
      </c>
      <c r="L949">
        <v>1.2213970567839774E-15</v>
      </c>
      <c r="M949" t="b">
        <v>1</v>
      </c>
    </row>
    <row r="950" spans="2:13" x14ac:dyDescent="0.2">
      <c r="B950">
        <v>938</v>
      </c>
      <c r="C950">
        <v>21.86</v>
      </c>
      <c r="D950">
        <v>21.86</v>
      </c>
      <c r="E950">
        <v>0</v>
      </c>
      <c r="F950">
        <v>9.7867127088915289E-16</v>
      </c>
      <c r="G950">
        <v>5.7830714076316282E-16</v>
      </c>
      <c r="H950">
        <v>1.9622528970487675E-16</v>
      </c>
      <c r="I950">
        <v>2.448047567514676E-15</v>
      </c>
      <c r="J950">
        <v>3157.2232545311672</v>
      </c>
      <c r="K950">
        <v>3157.2232545310999</v>
      </c>
      <c r="L950">
        <v>2.1317025279921881E-14</v>
      </c>
      <c r="M950" t="b">
        <v>1</v>
      </c>
    </row>
    <row r="951" spans="2:13" x14ac:dyDescent="0.2">
      <c r="B951">
        <v>939</v>
      </c>
      <c r="C951">
        <v>56.1</v>
      </c>
      <c r="D951">
        <v>56.1</v>
      </c>
      <c r="E951">
        <v>0</v>
      </c>
      <c r="F951">
        <v>4.0713351105757639E-16</v>
      </c>
      <c r="G951">
        <v>3.1763708983405118E-16</v>
      </c>
      <c r="H951">
        <v>5.4663388943887107E-16</v>
      </c>
      <c r="I951">
        <v>0</v>
      </c>
      <c r="J951">
        <v>22472.787769105671</v>
      </c>
      <c r="K951">
        <v>22472.7877691057</v>
      </c>
      <c r="L951">
        <v>1.2950698754314753E-15</v>
      </c>
      <c r="M951" t="b">
        <v>1</v>
      </c>
    </row>
    <row r="952" spans="2:13" x14ac:dyDescent="0.2">
      <c r="B952">
        <v>940</v>
      </c>
      <c r="C952">
        <v>62.01</v>
      </c>
      <c r="D952">
        <v>62.01</v>
      </c>
      <c r="E952">
        <v>0</v>
      </c>
      <c r="F952">
        <v>0</v>
      </c>
      <c r="G952">
        <v>4.3583485094429741E-16</v>
      </c>
      <c r="H952">
        <v>9.9730632437578807E-16</v>
      </c>
      <c r="I952">
        <v>0</v>
      </c>
      <c r="J952">
        <v>-23232.698130580826</v>
      </c>
      <c r="K952">
        <v>-23232.698130580698</v>
      </c>
      <c r="L952">
        <v>5.4806057192560518E-15</v>
      </c>
      <c r="M952" t="b">
        <v>1</v>
      </c>
    </row>
    <row r="953" spans="2:13" x14ac:dyDescent="0.2">
      <c r="B953">
        <v>941</v>
      </c>
      <c r="C953">
        <v>286.52999999999997</v>
      </c>
      <c r="D953">
        <v>286.52999999999997</v>
      </c>
      <c r="E953">
        <v>0</v>
      </c>
      <c r="F953">
        <v>2.5285144396766886E-15</v>
      </c>
      <c r="G953">
        <v>8.5525999343243459E-16</v>
      </c>
      <c r="H953">
        <v>4.8125932097570227E-15</v>
      </c>
      <c r="I953">
        <v>0</v>
      </c>
      <c r="J953">
        <v>-8591.8042750545574</v>
      </c>
      <c r="K953">
        <v>-8591.8042750544992</v>
      </c>
      <c r="L953">
        <v>6.7747889791283899E-15</v>
      </c>
      <c r="M953" t="b">
        <v>1</v>
      </c>
    </row>
    <row r="954" spans="2:13" x14ac:dyDescent="0.2">
      <c r="B954">
        <v>942</v>
      </c>
      <c r="C954">
        <v>83.61</v>
      </c>
      <c r="D954">
        <v>83.61</v>
      </c>
      <c r="E954">
        <v>0</v>
      </c>
      <c r="F954">
        <v>2.1389573250123012E-16</v>
      </c>
      <c r="G954">
        <v>4.1959125216659514E-16</v>
      </c>
      <c r="H954">
        <v>8.6204698214914931E-16</v>
      </c>
      <c r="I954">
        <v>0</v>
      </c>
      <c r="J954">
        <v>94326.677299251343</v>
      </c>
      <c r="K954">
        <v>94326.677299251402</v>
      </c>
      <c r="L954">
        <v>6.1708588259505408E-16</v>
      </c>
      <c r="M954" t="b">
        <v>1</v>
      </c>
    </row>
    <row r="955" spans="2:13" x14ac:dyDescent="0.2">
      <c r="B955">
        <v>943</v>
      </c>
      <c r="C955">
        <v>198.73</v>
      </c>
      <c r="D955">
        <v>198.73</v>
      </c>
      <c r="E955">
        <v>0</v>
      </c>
      <c r="F955">
        <v>1.0878303261549578E-15</v>
      </c>
      <c r="G955">
        <v>3.4990927736364828E-16</v>
      </c>
      <c r="H955">
        <v>4.8719663786250991E-16</v>
      </c>
      <c r="I955">
        <v>4.0177207943314111E-16</v>
      </c>
      <c r="J955">
        <v>295505.93473420647</v>
      </c>
      <c r="K955">
        <v>295505.93473420892</v>
      </c>
      <c r="L955">
        <v>8.2730039265185038E-15</v>
      </c>
      <c r="M955" t="b">
        <v>1</v>
      </c>
    </row>
    <row r="956" spans="2:13" x14ac:dyDescent="0.2">
      <c r="B956">
        <v>944</v>
      </c>
      <c r="C956">
        <v>361.34</v>
      </c>
      <c r="D956">
        <v>361.34</v>
      </c>
      <c r="E956">
        <v>0</v>
      </c>
      <c r="F956">
        <v>1.525912458395645E-16</v>
      </c>
      <c r="G956">
        <v>0</v>
      </c>
      <c r="H956">
        <v>1.826554816251316E-15</v>
      </c>
      <c r="I956">
        <v>0</v>
      </c>
      <c r="J956">
        <v>-246447.29546082896</v>
      </c>
      <c r="K956">
        <v>-246447.29546082919</v>
      </c>
      <c r="L956">
        <v>9.4474821977048717E-16</v>
      </c>
      <c r="M956" t="b">
        <v>1</v>
      </c>
    </row>
    <row r="957" spans="2:13" x14ac:dyDescent="0.2">
      <c r="B957">
        <v>945</v>
      </c>
      <c r="C957">
        <v>26.4</v>
      </c>
      <c r="D957">
        <v>26.4</v>
      </c>
      <c r="E957">
        <v>0</v>
      </c>
      <c r="F957">
        <v>3.2570166920512214E-15</v>
      </c>
      <c r="G957">
        <v>4.2536617574126911E-15</v>
      </c>
      <c r="H957">
        <v>6.7610065582915659E-15</v>
      </c>
      <c r="I957">
        <v>0</v>
      </c>
      <c r="J957">
        <v>82.387773036675753</v>
      </c>
      <c r="K957">
        <v>82.387773036699997</v>
      </c>
      <c r="L957">
        <v>2.9426354482642888E-13</v>
      </c>
      <c r="M957" t="b">
        <v>1</v>
      </c>
    </row>
    <row r="958" spans="2:13" x14ac:dyDescent="0.2">
      <c r="B958">
        <v>946</v>
      </c>
      <c r="C958">
        <v>79.349999999999994</v>
      </c>
      <c r="D958">
        <v>79.349999999999994</v>
      </c>
      <c r="E958">
        <v>0</v>
      </c>
      <c r="F958">
        <v>1.2569780879769675E-16</v>
      </c>
      <c r="G958">
        <v>5.5645542915244203E-16</v>
      </c>
      <c r="H958">
        <v>5.4696806054955585E-15</v>
      </c>
      <c r="I958">
        <v>0</v>
      </c>
      <c r="J958">
        <v>3515.8420423300149</v>
      </c>
      <c r="K958">
        <v>3515.8420423301</v>
      </c>
      <c r="L958">
        <v>2.4187023646662639E-14</v>
      </c>
      <c r="M958" t="b">
        <v>1</v>
      </c>
    </row>
    <row r="959" spans="2:13" x14ac:dyDescent="0.2">
      <c r="B959">
        <v>947</v>
      </c>
      <c r="C959">
        <v>28.53</v>
      </c>
      <c r="D959">
        <v>28.53</v>
      </c>
      <c r="E959">
        <v>0</v>
      </c>
      <c r="F959">
        <v>3.6432961897496436E-16</v>
      </c>
      <c r="G959">
        <v>4.8006339443253215E-16</v>
      </c>
      <c r="H959">
        <v>2.4600815431122377E-16</v>
      </c>
      <c r="I959">
        <v>0</v>
      </c>
      <c r="J959">
        <v>17880.901431022772</v>
      </c>
      <c r="K959">
        <v>17880.901431022801</v>
      </c>
      <c r="L959">
        <v>1.6276489509773524E-15</v>
      </c>
      <c r="M959" t="b">
        <v>1</v>
      </c>
    </row>
    <row r="960" spans="2:13" x14ac:dyDescent="0.2">
      <c r="B960">
        <v>948</v>
      </c>
      <c r="C960">
        <v>181.94</v>
      </c>
      <c r="D960">
        <v>181.94</v>
      </c>
      <c r="E960">
        <v>0</v>
      </c>
      <c r="F960">
        <v>2.417776276137135E-15</v>
      </c>
      <c r="G960">
        <v>1.3337953041458575E-15</v>
      </c>
      <c r="H960">
        <v>1.1419826475210505E-13</v>
      </c>
      <c r="I960">
        <v>0</v>
      </c>
      <c r="J960">
        <v>-1000.6430836510328</v>
      </c>
      <c r="K960">
        <v>-1000.643083651</v>
      </c>
      <c r="L960">
        <v>3.2834380848032956E-14</v>
      </c>
      <c r="M960" t="b">
        <v>1</v>
      </c>
    </row>
    <row r="961" spans="2:13" x14ac:dyDescent="0.2">
      <c r="B961">
        <v>949</v>
      </c>
      <c r="C961">
        <v>47.73</v>
      </c>
      <c r="D961">
        <v>47.73</v>
      </c>
      <c r="E961">
        <v>0</v>
      </c>
      <c r="F961">
        <v>5.4031521815360927E-16</v>
      </c>
      <c r="G961">
        <v>0</v>
      </c>
      <c r="H961">
        <v>1.0951130242915982E-15</v>
      </c>
      <c r="I961">
        <v>0</v>
      </c>
      <c r="J961">
        <v>20720.271490793792</v>
      </c>
      <c r="K961">
        <v>20720.271490793701</v>
      </c>
      <c r="L961">
        <v>4.3893956803463177E-15</v>
      </c>
      <c r="M961" t="b">
        <v>1</v>
      </c>
    </row>
    <row r="962" spans="2:13" x14ac:dyDescent="0.2">
      <c r="B962">
        <v>950</v>
      </c>
      <c r="C962">
        <v>76.19</v>
      </c>
      <c r="D962">
        <v>76.19</v>
      </c>
      <c r="E962">
        <v>0</v>
      </c>
      <c r="F962">
        <v>2.209919500394311E-16</v>
      </c>
      <c r="G962">
        <v>4.7673423238385136E-16</v>
      </c>
      <c r="H962">
        <v>9.6684174116638373E-16</v>
      </c>
      <c r="I962">
        <v>3.9097226920203752E-16</v>
      </c>
      <c r="J962">
        <v>115889.18483478032</v>
      </c>
      <c r="K962">
        <v>115889.1848347803</v>
      </c>
      <c r="L962">
        <v>1.2556750010031633E-16</v>
      </c>
      <c r="M962" t="b">
        <v>1</v>
      </c>
    </row>
    <row r="963" spans="2:13" x14ac:dyDescent="0.2">
      <c r="B963">
        <v>951</v>
      </c>
      <c r="C963">
        <v>227.9</v>
      </c>
      <c r="D963">
        <v>227.9</v>
      </c>
      <c r="E963">
        <v>0</v>
      </c>
      <c r="F963">
        <v>0</v>
      </c>
      <c r="G963">
        <v>1.6038497645796035E-16</v>
      </c>
      <c r="H963">
        <v>1.1993433931127101E-15</v>
      </c>
      <c r="I963">
        <v>5.9980425841289521E-16</v>
      </c>
      <c r="J963">
        <v>177210.62970402907</v>
      </c>
      <c r="K963">
        <v>177210.62970402901</v>
      </c>
      <c r="L963">
        <v>3.2846596736710324E-16</v>
      </c>
      <c r="M963" t="b">
        <v>1</v>
      </c>
    </row>
    <row r="964" spans="2:13" x14ac:dyDescent="0.2">
      <c r="B964">
        <v>952</v>
      </c>
      <c r="C964">
        <v>70.19</v>
      </c>
      <c r="D964">
        <v>70.19</v>
      </c>
      <c r="E964">
        <v>0</v>
      </c>
      <c r="F964">
        <v>0</v>
      </c>
      <c r="G964">
        <v>1.0217377491111259E-15</v>
      </c>
      <c r="H964">
        <v>7.4152711342912518E-16</v>
      </c>
      <c r="I964">
        <v>1.7300999819806694E-15</v>
      </c>
      <c r="J964">
        <v>62780.031436544297</v>
      </c>
      <c r="K964">
        <v>62780.031436544603</v>
      </c>
      <c r="L964">
        <v>4.86763406776216E-15</v>
      </c>
      <c r="M964" t="b">
        <v>1</v>
      </c>
    </row>
    <row r="965" spans="2:13" x14ac:dyDescent="0.2">
      <c r="B965">
        <v>953</v>
      </c>
      <c r="C965">
        <v>32.72</v>
      </c>
      <c r="D965">
        <v>32.72</v>
      </c>
      <c r="E965">
        <v>0</v>
      </c>
      <c r="F965">
        <v>2.1786921933897831E-16</v>
      </c>
      <c r="G965">
        <v>3.5340882262595143E-16</v>
      </c>
      <c r="H965">
        <v>8.5797411533677474E-16</v>
      </c>
      <c r="I965">
        <v>0</v>
      </c>
      <c r="J965">
        <v>-11144.640029556285</v>
      </c>
      <c r="K965">
        <v>-11144.6400295562</v>
      </c>
      <c r="L965">
        <v>7.6711766140426628E-15</v>
      </c>
      <c r="M965" t="b">
        <v>1</v>
      </c>
    </row>
    <row r="966" spans="2:13" x14ac:dyDescent="0.2">
      <c r="B966">
        <v>954</v>
      </c>
      <c r="C966">
        <v>251.66</v>
      </c>
      <c r="D966">
        <v>251.66</v>
      </c>
      <c r="E966">
        <v>0</v>
      </c>
      <c r="F966">
        <v>5.6107191014694705E-16</v>
      </c>
      <c r="G966">
        <v>1.956245199402119E-16</v>
      </c>
      <c r="H966">
        <v>2.1749417475788785E-15</v>
      </c>
      <c r="I966">
        <v>0</v>
      </c>
      <c r="J966">
        <v>-188484.45791608989</v>
      </c>
      <c r="K966">
        <v>-188484.4579160898</v>
      </c>
      <c r="L966">
        <v>4.6322912952892253E-16</v>
      </c>
      <c r="M966" t="b">
        <v>1</v>
      </c>
    </row>
    <row r="967" spans="2:13" x14ac:dyDescent="0.2">
      <c r="B967">
        <v>955</v>
      </c>
      <c r="C967">
        <v>34.86</v>
      </c>
      <c r="D967">
        <v>34.86</v>
      </c>
      <c r="E967">
        <v>0</v>
      </c>
      <c r="F967">
        <v>2.8434446943305086E-15</v>
      </c>
      <c r="G967">
        <v>2.4490395274443799E-15</v>
      </c>
      <c r="H967">
        <v>9.4496765580798321E-15</v>
      </c>
      <c r="I967">
        <v>7.7430912765086167E-16</v>
      </c>
      <c r="J967">
        <v>1472.7505324726053</v>
      </c>
      <c r="K967">
        <v>1472.7505324726001</v>
      </c>
      <c r="L967">
        <v>3.5509031705555549E-15</v>
      </c>
      <c r="M967" t="b">
        <v>1</v>
      </c>
    </row>
    <row r="968" spans="2:13" x14ac:dyDescent="0.2">
      <c r="B968">
        <v>956</v>
      </c>
      <c r="C968">
        <v>24.08</v>
      </c>
      <c r="D968">
        <v>24.08</v>
      </c>
      <c r="E968">
        <v>0</v>
      </c>
      <c r="F968">
        <v>2.9198405556538285E-16</v>
      </c>
      <c r="G968">
        <v>2.1934942018017564E-16</v>
      </c>
      <c r="H968">
        <v>2.181306101295397E-15</v>
      </c>
      <c r="I968">
        <v>8.4661601136821229E-15</v>
      </c>
      <c r="J968">
        <v>-2422.3901687443727</v>
      </c>
      <c r="K968">
        <v>-2422.3901687442999</v>
      </c>
      <c r="L968">
        <v>3.003627453605082E-14</v>
      </c>
      <c r="M968" t="b">
        <v>1</v>
      </c>
    </row>
    <row r="969" spans="2:13" x14ac:dyDescent="0.2">
      <c r="B969">
        <v>957</v>
      </c>
      <c r="C969">
        <v>35.89</v>
      </c>
      <c r="D969">
        <v>35.89</v>
      </c>
      <c r="E969">
        <v>0</v>
      </c>
      <c r="F969">
        <v>1.3229529228544242E-16</v>
      </c>
      <c r="G969">
        <v>7.1874881591261899E-16</v>
      </c>
      <c r="H969">
        <v>2.0523677839570551E-15</v>
      </c>
      <c r="I969">
        <v>0</v>
      </c>
      <c r="J969">
        <v>-7188.3547660478289</v>
      </c>
      <c r="K969">
        <v>-7188.3547660477998</v>
      </c>
      <c r="L969">
        <v>4.048747092199397E-15</v>
      </c>
      <c r="M969" t="b">
        <v>1</v>
      </c>
    </row>
    <row r="970" spans="2:13" x14ac:dyDescent="0.2">
      <c r="B970">
        <v>958</v>
      </c>
      <c r="C970">
        <v>16.78</v>
      </c>
      <c r="D970">
        <v>16.78</v>
      </c>
      <c r="E970">
        <v>0</v>
      </c>
      <c r="F970">
        <v>5.5686728663383369E-16</v>
      </c>
      <c r="G970">
        <v>1.0809452193539776E-15</v>
      </c>
      <c r="H970">
        <v>3.6378289804567406E-16</v>
      </c>
      <c r="I970">
        <v>0</v>
      </c>
      <c r="J970">
        <v>-7625.7078743055899</v>
      </c>
      <c r="K970">
        <v>-7625.7078743055999</v>
      </c>
      <c r="L970">
        <v>1.3119361355568868E-15</v>
      </c>
      <c r="M970" t="b">
        <v>1</v>
      </c>
    </row>
    <row r="971" spans="2:13" x14ac:dyDescent="0.2">
      <c r="B971">
        <v>959</v>
      </c>
      <c r="C971">
        <v>76.08</v>
      </c>
      <c r="D971">
        <v>76.08</v>
      </c>
      <c r="E971">
        <v>0</v>
      </c>
      <c r="F971">
        <v>4.0429334204994958E-16</v>
      </c>
      <c r="G971">
        <v>0</v>
      </c>
      <c r="H971">
        <v>2.0860046896615798E-15</v>
      </c>
      <c r="I971">
        <v>1.0322816137440725E-15</v>
      </c>
      <c r="J971">
        <v>79070.885441149978</v>
      </c>
      <c r="K971">
        <v>79070.885441149803</v>
      </c>
      <c r="L971">
        <v>2.2084359086932081E-15</v>
      </c>
      <c r="M971" t="b">
        <v>1</v>
      </c>
    </row>
    <row r="972" spans="2:13" x14ac:dyDescent="0.2">
      <c r="B972">
        <v>960</v>
      </c>
      <c r="C972">
        <v>41.68</v>
      </c>
      <c r="D972">
        <v>41.68</v>
      </c>
      <c r="E972">
        <v>0</v>
      </c>
      <c r="F972">
        <v>3.569213879479551E-16</v>
      </c>
      <c r="G972">
        <v>7.6032606821539783E-16</v>
      </c>
      <c r="H972">
        <v>2.91884115123756E-15</v>
      </c>
      <c r="I972">
        <v>0</v>
      </c>
      <c r="J972">
        <v>-9971.8286090461988</v>
      </c>
      <c r="K972">
        <v>-9971.8286090461006</v>
      </c>
      <c r="L972">
        <v>9.8502924230335754E-15</v>
      </c>
      <c r="M972" t="b">
        <v>1</v>
      </c>
    </row>
    <row r="973" spans="2:13" x14ac:dyDescent="0.2">
      <c r="B973">
        <v>961</v>
      </c>
      <c r="C973">
        <v>47.66</v>
      </c>
      <c r="D973">
        <v>47.66</v>
      </c>
      <c r="E973">
        <v>0</v>
      </c>
      <c r="F973">
        <v>0</v>
      </c>
      <c r="G973">
        <v>2.0019269697085729E-16</v>
      </c>
      <c r="H973">
        <v>2.1246423916305567E-15</v>
      </c>
      <c r="I973">
        <v>0</v>
      </c>
      <c r="J973">
        <v>-2827.3244579651546</v>
      </c>
      <c r="K973">
        <v>-2827.3244579651</v>
      </c>
      <c r="L973">
        <v>1.9300820587691212E-14</v>
      </c>
      <c r="M973" t="b">
        <v>1</v>
      </c>
    </row>
    <row r="974" spans="2:13" x14ac:dyDescent="0.2">
      <c r="B974">
        <v>962</v>
      </c>
      <c r="C974">
        <v>47.41</v>
      </c>
      <c r="D974">
        <v>47.41</v>
      </c>
      <c r="E974">
        <v>0</v>
      </c>
      <c r="F974">
        <v>5.5253416712238556E-16</v>
      </c>
      <c r="G974">
        <v>3.4712628569322751E-16</v>
      </c>
      <c r="H974">
        <v>4.0594834410423668E-16</v>
      </c>
      <c r="I974">
        <v>0</v>
      </c>
      <c r="J974">
        <v>57333.69049538525</v>
      </c>
      <c r="K974">
        <v>57333.690495385097</v>
      </c>
      <c r="L974">
        <v>2.6650143846949939E-15</v>
      </c>
      <c r="M974" t="b">
        <v>1</v>
      </c>
    </row>
    <row r="975" spans="2:13" x14ac:dyDescent="0.2">
      <c r="B975">
        <v>963</v>
      </c>
      <c r="C975">
        <v>72.459999999999994</v>
      </c>
      <c r="D975">
        <v>72.459999999999994</v>
      </c>
      <c r="E975">
        <v>0</v>
      </c>
      <c r="F975">
        <v>4.4792128864768253E-16</v>
      </c>
      <c r="G975">
        <v>0</v>
      </c>
      <c r="H975">
        <v>2.5320886224136163E-16</v>
      </c>
      <c r="I975">
        <v>7.1906044806544407E-16</v>
      </c>
      <c r="J975">
        <v>70803.491276575849</v>
      </c>
      <c r="K975">
        <v>70803.491276575995</v>
      </c>
      <c r="L975">
        <v>2.0552539099411728E-15</v>
      </c>
      <c r="M975" t="b">
        <v>1</v>
      </c>
    </row>
    <row r="976" spans="2:13" x14ac:dyDescent="0.2">
      <c r="B976">
        <v>964</v>
      </c>
      <c r="C976">
        <v>41.24</v>
      </c>
      <c r="D976">
        <v>41.24</v>
      </c>
      <c r="E976">
        <v>0</v>
      </c>
      <c r="F976">
        <v>4.2298637124069954E-16</v>
      </c>
      <c r="G976">
        <v>4.7706190198847474E-16</v>
      </c>
      <c r="H976">
        <v>1.5909420886311593E-15</v>
      </c>
      <c r="I976">
        <v>1.3848872229527052E-15</v>
      </c>
      <c r="J976">
        <v>-2013.6679800537677</v>
      </c>
      <c r="K976">
        <v>-2013.6679800536999</v>
      </c>
      <c r="L976">
        <v>3.3648722606333654E-14</v>
      </c>
      <c r="M976" t="b">
        <v>1</v>
      </c>
    </row>
    <row r="977" spans="2:13" x14ac:dyDescent="0.2">
      <c r="B977">
        <v>965</v>
      </c>
      <c r="C977">
        <v>94.51</v>
      </c>
      <c r="D977">
        <v>94.51</v>
      </c>
      <c r="E977">
        <v>0</v>
      </c>
      <c r="F977">
        <v>2.9980538410556833E-16</v>
      </c>
      <c r="G977">
        <v>4.0672263357711531E-16</v>
      </c>
      <c r="H977">
        <v>1.3335374979028358E-15</v>
      </c>
      <c r="I977">
        <v>0</v>
      </c>
      <c r="J977">
        <v>40125.324196662208</v>
      </c>
      <c r="K977">
        <v>40125.324196662201</v>
      </c>
      <c r="L977">
        <v>1.8133081189631039E-16</v>
      </c>
      <c r="M977" t="b">
        <v>1</v>
      </c>
    </row>
    <row r="978" spans="2:13" x14ac:dyDescent="0.2">
      <c r="B978">
        <v>966</v>
      </c>
      <c r="C978">
        <v>84.11</v>
      </c>
      <c r="D978">
        <v>84.11</v>
      </c>
      <c r="E978">
        <v>0</v>
      </c>
      <c r="F978">
        <v>1.1963769031904605E-16</v>
      </c>
      <c r="G978">
        <v>5.6425485503468943E-16</v>
      </c>
      <c r="H978">
        <v>6.0782527854482252E-15</v>
      </c>
      <c r="I978">
        <v>0</v>
      </c>
      <c r="J978">
        <v>-40436.402694213968</v>
      </c>
      <c r="K978">
        <v>-40436.402694213997</v>
      </c>
      <c r="L978">
        <v>7.197433133906875E-16</v>
      </c>
      <c r="M978" t="b">
        <v>1</v>
      </c>
    </row>
    <row r="979" spans="2:13" x14ac:dyDescent="0.2">
      <c r="B979">
        <v>967</v>
      </c>
      <c r="C979">
        <v>74.14</v>
      </c>
      <c r="D979">
        <v>74.14</v>
      </c>
      <c r="E979">
        <v>0</v>
      </c>
      <c r="F979">
        <v>4.2080010757386438E-16</v>
      </c>
      <c r="G979">
        <v>7.4501786071600666E-16</v>
      </c>
      <c r="H979">
        <v>1.3785227821528924E-14</v>
      </c>
      <c r="I979">
        <v>0</v>
      </c>
      <c r="J979">
        <v>-554.14550939666606</v>
      </c>
      <c r="K979">
        <v>-554.1455093966</v>
      </c>
      <c r="L979">
        <v>1.1919622481138919E-13</v>
      </c>
      <c r="M979" t="b">
        <v>1</v>
      </c>
    </row>
    <row r="980" spans="2:13" x14ac:dyDescent="0.2">
      <c r="B980">
        <v>968</v>
      </c>
      <c r="C980">
        <v>20.12</v>
      </c>
      <c r="D980">
        <v>20.12</v>
      </c>
      <c r="E980">
        <v>0</v>
      </c>
      <c r="F980">
        <v>1.2333505740412992E-14</v>
      </c>
      <c r="G980">
        <v>8.6040310673191802E-15</v>
      </c>
      <c r="H980">
        <v>3.8921573484848674E-14</v>
      </c>
      <c r="I980">
        <v>0</v>
      </c>
      <c r="J980">
        <v>-538.55361448006113</v>
      </c>
      <c r="K980">
        <v>-538.55361448010001</v>
      </c>
      <c r="L980">
        <v>7.2195037699871124E-14</v>
      </c>
      <c r="M980" t="b">
        <v>1</v>
      </c>
    </row>
    <row r="981" spans="2:13" x14ac:dyDescent="0.2">
      <c r="B981">
        <v>969</v>
      </c>
      <c r="C981">
        <v>32.049999999999997</v>
      </c>
      <c r="D981">
        <v>32.049999999999997</v>
      </c>
      <c r="E981">
        <v>0</v>
      </c>
      <c r="F981">
        <v>4.227063408569347E-15</v>
      </c>
      <c r="G981">
        <v>6.3191308871619355E-16</v>
      </c>
      <c r="H981">
        <v>1.9135927405537241E-14</v>
      </c>
      <c r="I981">
        <v>0</v>
      </c>
      <c r="J981">
        <v>-497.71660165475828</v>
      </c>
      <c r="K981">
        <v>-497.7166016548</v>
      </c>
      <c r="L981">
        <v>8.3828968744689053E-14</v>
      </c>
      <c r="M981" t="b">
        <v>1</v>
      </c>
    </row>
    <row r="982" spans="2:13" x14ac:dyDescent="0.2">
      <c r="B982">
        <v>970</v>
      </c>
      <c r="C982">
        <v>226.36</v>
      </c>
      <c r="D982">
        <v>226.36</v>
      </c>
      <c r="E982">
        <v>0</v>
      </c>
      <c r="F982">
        <v>2.4269626343870988E-16</v>
      </c>
      <c r="G982">
        <v>1.7396964499452576E-16</v>
      </c>
      <c r="H982">
        <v>4.2463980011128257E-15</v>
      </c>
      <c r="I982">
        <v>0</v>
      </c>
      <c r="J982">
        <v>-200204.36141742443</v>
      </c>
      <c r="K982">
        <v>-200204.3614174246</v>
      </c>
      <c r="L982">
        <v>8.722236693750872E-16</v>
      </c>
      <c r="M982" t="b">
        <v>1</v>
      </c>
    </row>
    <row r="983" spans="2:13" x14ac:dyDescent="0.2">
      <c r="B983">
        <v>971</v>
      </c>
      <c r="C983">
        <v>31.35</v>
      </c>
      <c r="D983">
        <v>31.35</v>
      </c>
      <c r="E983">
        <v>0</v>
      </c>
      <c r="F983">
        <v>9.6637370748344919E-16</v>
      </c>
      <c r="G983">
        <v>1.9263062349620338E-16</v>
      </c>
      <c r="H983">
        <v>7.4362499880375035E-16</v>
      </c>
      <c r="I983">
        <v>0</v>
      </c>
      <c r="J983">
        <v>-12482.314857546498</v>
      </c>
      <c r="K983">
        <v>-12482.3148575465</v>
      </c>
      <c r="L983">
        <v>1.4572532613581207E-16</v>
      </c>
      <c r="M983" t="b">
        <v>1</v>
      </c>
    </row>
    <row r="984" spans="2:13" x14ac:dyDescent="0.2">
      <c r="B984">
        <v>972</v>
      </c>
      <c r="C984">
        <v>0.77</v>
      </c>
      <c r="D984">
        <v>0.77</v>
      </c>
      <c r="E984">
        <v>0</v>
      </c>
      <c r="F984">
        <v>6.6262144845278518E-15</v>
      </c>
      <c r="G984">
        <v>9.6927367706706789E-15</v>
      </c>
      <c r="H984">
        <v>3.9486109289157613E-16</v>
      </c>
      <c r="I984">
        <v>5.1807533797695666E-14</v>
      </c>
      <c r="J984">
        <v>-72423.151361716882</v>
      </c>
      <c r="K984">
        <v>-72423.151361716897</v>
      </c>
      <c r="L984">
        <v>2.0092905313782078E-16</v>
      </c>
      <c r="M984" t="b">
        <v>1</v>
      </c>
    </row>
    <row r="985" spans="2:13" x14ac:dyDescent="0.2">
      <c r="B985">
        <v>973</v>
      </c>
      <c r="C985">
        <v>62.61</v>
      </c>
      <c r="D985">
        <v>62.61</v>
      </c>
      <c r="E985">
        <v>0</v>
      </c>
      <c r="F985">
        <v>1.161774531331982E-16</v>
      </c>
      <c r="G985">
        <v>8.7294382360098353E-16</v>
      </c>
      <c r="H985">
        <v>2.3595106178906502E-16</v>
      </c>
      <c r="I985">
        <v>2.3765031254819006E-15</v>
      </c>
      <c r="J985">
        <v>66150.514915753985</v>
      </c>
      <c r="K985">
        <v>66150.514915754393</v>
      </c>
      <c r="L985">
        <v>6.1594928915244584E-15</v>
      </c>
      <c r="M985" t="b">
        <v>1</v>
      </c>
    </row>
    <row r="986" spans="2:13" x14ac:dyDescent="0.2">
      <c r="B986">
        <v>974</v>
      </c>
      <c r="C986">
        <v>103.1</v>
      </c>
      <c r="D986">
        <v>103.1</v>
      </c>
      <c r="E986">
        <v>0</v>
      </c>
      <c r="F986">
        <v>5.3229358644869016E-16</v>
      </c>
      <c r="G986">
        <v>1.7322300732028983E-16</v>
      </c>
      <c r="H986">
        <v>2.8642492126704414E-15</v>
      </c>
      <c r="I986">
        <v>0</v>
      </c>
      <c r="J986">
        <v>-24481.394281499212</v>
      </c>
      <c r="K986">
        <v>-24481.394281499</v>
      </c>
      <c r="L986">
        <v>8.6189033347164249E-15</v>
      </c>
      <c r="M986" t="b">
        <v>1</v>
      </c>
    </row>
    <row r="987" spans="2:13" x14ac:dyDescent="0.2">
      <c r="B987">
        <v>975</v>
      </c>
      <c r="C987">
        <v>85.91</v>
      </c>
      <c r="D987">
        <v>85.91</v>
      </c>
      <c r="E987">
        <v>0</v>
      </c>
      <c r="F987">
        <v>2.4797280900871689E-16</v>
      </c>
      <c r="G987">
        <v>3.5753702801323624E-16</v>
      </c>
      <c r="H987">
        <v>5.1917150162106778E-16</v>
      </c>
      <c r="I987">
        <v>0</v>
      </c>
      <c r="J987">
        <v>-23483.16309662972</v>
      </c>
      <c r="K987">
        <v>-23483.163096629702</v>
      </c>
      <c r="L987">
        <v>7.7459301204909547E-16</v>
      </c>
      <c r="M987" t="b">
        <v>1</v>
      </c>
    </row>
    <row r="988" spans="2:13" x14ac:dyDescent="0.2">
      <c r="B988">
        <v>976</v>
      </c>
      <c r="C988">
        <v>101.5</v>
      </c>
      <c r="D988">
        <v>101.5</v>
      </c>
      <c r="E988">
        <v>0</v>
      </c>
      <c r="F988">
        <v>7.3767094723874262E-16</v>
      </c>
      <c r="G988">
        <v>5.9147476248894348E-16</v>
      </c>
      <c r="H988">
        <v>6.5487835792897468E-15</v>
      </c>
      <c r="I988">
        <v>0</v>
      </c>
      <c r="J988">
        <v>13372.918137587096</v>
      </c>
      <c r="K988">
        <v>13372.918137587099</v>
      </c>
      <c r="L988">
        <v>2.7204075951579258E-16</v>
      </c>
      <c r="M988" t="b">
        <v>1</v>
      </c>
    </row>
    <row r="989" spans="2:13" x14ac:dyDescent="0.2">
      <c r="B989">
        <v>977</v>
      </c>
      <c r="C989">
        <v>262.3</v>
      </c>
      <c r="D989">
        <v>262.3</v>
      </c>
      <c r="E989">
        <v>0</v>
      </c>
      <c r="F989">
        <v>1.977276027741868E-16</v>
      </c>
      <c r="G989">
        <v>1.1566842283863498E-15</v>
      </c>
      <c r="H989">
        <v>1.0421606788660608E-15</v>
      </c>
      <c r="I989">
        <v>0</v>
      </c>
      <c r="J989">
        <v>585002.32475052215</v>
      </c>
      <c r="K989">
        <v>585002.32475052308</v>
      </c>
      <c r="L989">
        <v>1.5919980745591827E-15</v>
      </c>
      <c r="M989" t="b">
        <v>1</v>
      </c>
    </row>
    <row r="990" spans="2:13" x14ac:dyDescent="0.2">
      <c r="B990">
        <v>978</v>
      </c>
      <c r="C990">
        <v>145.96</v>
      </c>
      <c r="D990">
        <v>145.96</v>
      </c>
      <c r="E990">
        <v>0</v>
      </c>
      <c r="F990">
        <v>4.3543400154542291E-16</v>
      </c>
      <c r="G990">
        <v>6.5400804962880673E-16</v>
      </c>
      <c r="H990">
        <v>1.4669399713898133E-15</v>
      </c>
      <c r="I990">
        <v>2.0511889752535324E-16</v>
      </c>
      <c r="J990">
        <v>75520.080903015012</v>
      </c>
      <c r="K990">
        <v>75520.080903014998</v>
      </c>
      <c r="L990">
        <v>1.9268934903624942E-16</v>
      </c>
      <c r="M990" t="b">
        <v>1</v>
      </c>
    </row>
    <row r="991" spans="2:13" x14ac:dyDescent="0.2">
      <c r="B991">
        <v>979</v>
      </c>
      <c r="C991">
        <v>47.45</v>
      </c>
      <c r="D991">
        <v>47.45</v>
      </c>
      <c r="E991">
        <v>0</v>
      </c>
      <c r="F991">
        <v>1.8247421937438971E-16</v>
      </c>
      <c r="G991">
        <v>5.4784677273800171E-16</v>
      </c>
      <c r="H991">
        <v>4.9492219275584728E-16</v>
      </c>
      <c r="I991">
        <v>2.5989087451210654E-15</v>
      </c>
      <c r="J991">
        <v>2847.9247291725187</v>
      </c>
      <c r="K991">
        <v>2847.9247291725001</v>
      </c>
      <c r="L991">
        <v>6.5467465468311244E-15</v>
      </c>
      <c r="M991" t="b">
        <v>1</v>
      </c>
    </row>
    <row r="992" spans="2:13" x14ac:dyDescent="0.2">
      <c r="B992">
        <v>980</v>
      </c>
      <c r="C992">
        <v>47.25</v>
      </c>
      <c r="D992">
        <v>47.25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 t="b">
        <v>1</v>
      </c>
    </row>
    <row r="993" spans="2:13" x14ac:dyDescent="0.2">
      <c r="B993">
        <v>981</v>
      </c>
      <c r="C993">
        <v>168.57</v>
      </c>
      <c r="D993">
        <v>168.57</v>
      </c>
      <c r="E993">
        <v>0</v>
      </c>
      <c r="F993">
        <v>6.2752376086517521E-16</v>
      </c>
      <c r="G993">
        <v>5.4881509671054884E-16</v>
      </c>
      <c r="H993">
        <v>9.0304927930757722E-16</v>
      </c>
      <c r="I993">
        <v>0</v>
      </c>
      <c r="J993">
        <v>50892.319433883968</v>
      </c>
      <c r="K993">
        <v>50892.319433883902</v>
      </c>
      <c r="L993">
        <v>1.2867092570367721E-15</v>
      </c>
      <c r="M993" t="b">
        <v>1</v>
      </c>
    </row>
    <row r="994" spans="2:13" x14ac:dyDescent="0.2">
      <c r="B994">
        <v>982</v>
      </c>
      <c r="C994">
        <v>141.46</v>
      </c>
      <c r="D994">
        <v>141.46</v>
      </c>
      <c r="E994">
        <v>0</v>
      </c>
      <c r="F994">
        <v>6.1451364394325005E-16</v>
      </c>
      <c r="G994">
        <v>6.1156780069572562E-16</v>
      </c>
      <c r="H994">
        <v>7.9920399969997423E-16</v>
      </c>
      <c r="I994">
        <v>0</v>
      </c>
      <c r="J994">
        <v>-110658.82583933519</v>
      </c>
      <c r="K994">
        <v>-110658.8258393351</v>
      </c>
      <c r="L994">
        <v>7.8901516176367312E-16</v>
      </c>
      <c r="M994" t="b">
        <v>1</v>
      </c>
    </row>
    <row r="995" spans="2:13" x14ac:dyDescent="0.2">
      <c r="B995">
        <v>983</v>
      </c>
      <c r="C995">
        <v>8.91</v>
      </c>
      <c r="D995">
        <v>8.91</v>
      </c>
      <c r="E995">
        <v>0</v>
      </c>
      <c r="F995">
        <v>1.3308856206283808E-15</v>
      </c>
      <c r="G995">
        <v>1.6092306627564818E-15</v>
      </c>
      <c r="H995">
        <v>2.7330668682654828E-15</v>
      </c>
      <c r="I995">
        <v>0</v>
      </c>
      <c r="J995">
        <v>-5990.9746775838839</v>
      </c>
      <c r="K995">
        <v>-5990.9746775839003</v>
      </c>
      <c r="L995">
        <v>2.7325945297627147E-15</v>
      </c>
      <c r="M995" t="b">
        <v>1</v>
      </c>
    </row>
    <row r="996" spans="2:13" x14ac:dyDescent="0.2">
      <c r="B996">
        <v>984</v>
      </c>
      <c r="C996">
        <v>13.93</v>
      </c>
      <c r="D996">
        <v>13.93</v>
      </c>
      <c r="E996">
        <v>0</v>
      </c>
      <c r="F996">
        <v>1.1608982447399333E-16</v>
      </c>
      <c r="G996">
        <v>1.3228568085987025E-15</v>
      </c>
      <c r="H996">
        <v>9.1086583600429754E-16</v>
      </c>
      <c r="I996">
        <v>0</v>
      </c>
      <c r="J996">
        <v>-5290.1152112407144</v>
      </c>
      <c r="K996">
        <v>-5290.1152112407999</v>
      </c>
      <c r="L996">
        <v>1.6160801523754137E-14</v>
      </c>
      <c r="M996" t="b">
        <v>1</v>
      </c>
    </row>
    <row r="997" spans="2:13" x14ac:dyDescent="0.2">
      <c r="B997">
        <v>985</v>
      </c>
      <c r="C997">
        <v>93.86</v>
      </c>
      <c r="D997">
        <v>93.86</v>
      </c>
      <c r="E997">
        <v>0</v>
      </c>
      <c r="F997">
        <v>6.0254902589587588E-16</v>
      </c>
      <c r="G997">
        <v>8.5552338497817363E-16</v>
      </c>
      <c r="H997">
        <v>2.0806098478468544E-15</v>
      </c>
      <c r="I997">
        <v>0</v>
      </c>
      <c r="J997">
        <v>-66116.97903565559</v>
      </c>
      <c r="K997">
        <v>-66116.979035655502</v>
      </c>
      <c r="L997">
        <v>1.3205608096993641E-15</v>
      </c>
      <c r="M997" t="b">
        <v>1</v>
      </c>
    </row>
    <row r="998" spans="2:13" x14ac:dyDescent="0.2">
      <c r="B998">
        <v>986</v>
      </c>
      <c r="C998">
        <v>13.13</v>
      </c>
      <c r="D998">
        <v>13.13</v>
      </c>
      <c r="E998">
        <v>0</v>
      </c>
      <c r="F998">
        <v>4.0052061262601613E-16</v>
      </c>
      <c r="G998">
        <v>1.783975540743844E-15</v>
      </c>
      <c r="H998">
        <v>3.7417946530616776E-15</v>
      </c>
      <c r="I998">
        <v>0</v>
      </c>
      <c r="J998">
        <v>-4177.0022474207926</v>
      </c>
      <c r="K998">
        <v>-4177.0022474207999</v>
      </c>
      <c r="L998">
        <v>1.7419089536463998E-15</v>
      </c>
      <c r="M998" t="b">
        <v>1</v>
      </c>
    </row>
    <row r="999" spans="2:13" x14ac:dyDescent="0.2">
      <c r="B999">
        <v>987</v>
      </c>
      <c r="C999">
        <v>106.35</v>
      </c>
      <c r="D999">
        <v>106.35</v>
      </c>
      <c r="E999">
        <v>0</v>
      </c>
      <c r="F999">
        <v>5.6635521685434197E-16</v>
      </c>
      <c r="G999">
        <v>6.6666063964212916E-16</v>
      </c>
      <c r="H999">
        <v>2.8215136652510034E-15</v>
      </c>
      <c r="I999">
        <v>0</v>
      </c>
      <c r="J999">
        <v>-104558.42789707336</v>
      </c>
      <c r="K999">
        <v>-104558.4278970735</v>
      </c>
      <c r="L999">
        <v>1.3917496199054985E-15</v>
      </c>
      <c r="M999" t="b">
        <v>1</v>
      </c>
    </row>
    <row r="1000" spans="2:13" x14ac:dyDescent="0.2">
      <c r="B1000">
        <v>988</v>
      </c>
      <c r="C1000">
        <v>96.45</v>
      </c>
      <c r="D1000">
        <v>96.45</v>
      </c>
      <c r="E1000">
        <v>0</v>
      </c>
      <c r="F1000">
        <v>8.8435158375731015E-16</v>
      </c>
      <c r="G1000">
        <v>0</v>
      </c>
      <c r="H1000">
        <v>1.0304618926056076E-15</v>
      </c>
      <c r="I1000">
        <v>0</v>
      </c>
      <c r="J1000">
        <v>30853.768744731118</v>
      </c>
      <c r="K1000">
        <v>30853.7687447317</v>
      </c>
      <c r="L1000">
        <v>1.8865656703091223E-14</v>
      </c>
      <c r="M1000" t="b">
        <v>1</v>
      </c>
    </row>
    <row r="1001" spans="2:13" x14ac:dyDescent="0.2">
      <c r="B1001">
        <v>989</v>
      </c>
      <c r="C1001">
        <v>29.58</v>
      </c>
      <c r="D1001">
        <v>29.58</v>
      </c>
      <c r="E1001">
        <v>0</v>
      </c>
      <c r="F1001">
        <v>1.470978544305208E-16</v>
      </c>
      <c r="G1001">
        <v>8.7654364179304531E-16</v>
      </c>
      <c r="H1001">
        <v>2.1034230645632091E-16</v>
      </c>
      <c r="I1001">
        <v>0</v>
      </c>
      <c r="J1001">
        <v>-2752.223720786722</v>
      </c>
      <c r="K1001">
        <v>-2752.2237207868998</v>
      </c>
      <c r="L1001">
        <v>6.4604564248785029E-14</v>
      </c>
      <c r="M1001" t="b">
        <v>1</v>
      </c>
    </row>
    <row r="1002" spans="2:13" x14ac:dyDescent="0.2">
      <c r="B1002">
        <v>990</v>
      </c>
      <c r="C1002">
        <v>2.2799999999999998</v>
      </c>
      <c r="D1002">
        <v>2.2799999999999998</v>
      </c>
      <c r="E1002">
        <v>0</v>
      </c>
      <c r="F1002">
        <v>4.9078883102707975E-15</v>
      </c>
      <c r="G1002">
        <v>4.9843757019281931E-16</v>
      </c>
      <c r="H1002">
        <v>3.5713305324104184E-15</v>
      </c>
      <c r="I1002">
        <v>0</v>
      </c>
      <c r="J1002">
        <v>-12462.651370751424</v>
      </c>
      <c r="K1002">
        <v>-12462.6513707514</v>
      </c>
      <c r="L1002">
        <v>1.8974182573696126E-15</v>
      </c>
      <c r="M1002" t="b">
        <v>1</v>
      </c>
    </row>
    <row r="1003" spans="2:13" x14ac:dyDescent="0.2">
      <c r="B1003">
        <v>991</v>
      </c>
      <c r="C1003">
        <v>36.53</v>
      </c>
      <c r="D1003">
        <v>36.53</v>
      </c>
      <c r="E1003">
        <v>0</v>
      </c>
      <c r="F1003">
        <v>7.841086719638479E-16</v>
      </c>
      <c r="G1003">
        <v>0</v>
      </c>
      <c r="H1003">
        <v>2.6468405849097209E-15</v>
      </c>
      <c r="I1003">
        <v>0</v>
      </c>
      <c r="J1003">
        <v>-606.51851756018004</v>
      </c>
      <c r="K1003">
        <v>-606.51851756029998</v>
      </c>
      <c r="L1003">
        <v>1.9775095124672848E-13</v>
      </c>
      <c r="M1003" t="b">
        <v>1</v>
      </c>
    </row>
    <row r="1004" spans="2:13" x14ac:dyDescent="0.2">
      <c r="B1004">
        <v>992</v>
      </c>
      <c r="C1004">
        <v>65.569999999999993</v>
      </c>
      <c r="D1004">
        <v>65.569999999999993</v>
      </c>
      <c r="E1004">
        <v>0</v>
      </c>
      <c r="F1004">
        <v>0</v>
      </c>
      <c r="G1004">
        <v>1.75473335163153E-15</v>
      </c>
      <c r="H1004">
        <v>2.2069225164215809E-15</v>
      </c>
      <c r="I1004">
        <v>0</v>
      </c>
      <c r="J1004">
        <v>-2257.3376318658202</v>
      </c>
      <c r="K1004">
        <v>-2257.3376318658002</v>
      </c>
      <c r="L1004">
        <v>8.8639303029144549E-15</v>
      </c>
      <c r="M1004" t="b">
        <v>1</v>
      </c>
    </row>
    <row r="1005" spans="2:13" x14ac:dyDescent="0.2">
      <c r="B1005">
        <v>993</v>
      </c>
      <c r="C1005">
        <v>103.69</v>
      </c>
      <c r="D1005">
        <v>103.69</v>
      </c>
      <c r="E1005">
        <v>0</v>
      </c>
      <c r="F1005">
        <v>2.0480423437945168E-15</v>
      </c>
      <c r="G1005">
        <v>5.115091058913343E-16</v>
      </c>
      <c r="H1005">
        <v>3.2722345214935061E-14</v>
      </c>
      <c r="I1005">
        <v>0</v>
      </c>
      <c r="J1005">
        <v>-3117.4646947841866</v>
      </c>
      <c r="K1005">
        <v>-3117.4646947842002</v>
      </c>
      <c r="L1005">
        <v>4.3761267126517664E-15</v>
      </c>
      <c r="M1005" t="b">
        <v>1</v>
      </c>
    </row>
    <row r="1006" spans="2:13" x14ac:dyDescent="0.2">
      <c r="B1006">
        <v>994</v>
      </c>
      <c r="C1006">
        <v>151.1</v>
      </c>
      <c r="D1006">
        <v>151.1</v>
      </c>
      <c r="E1006">
        <v>0</v>
      </c>
      <c r="F1006">
        <v>2.3321752498714105E-16</v>
      </c>
      <c r="G1006">
        <v>4.1146852111777585E-16</v>
      </c>
      <c r="H1006">
        <v>1.2836721721052966E-15</v>
      </c>
      <c r="I1006">
        <v>0</v>
      </c>
      <c r="J1006">
        <v>115553.32366359379</v>
      </c>
      <c r="K1006">
        <v>115553.3236635939</v>
      </c>
      <c r="L1006">
        <v>8.8152727562488053E-16</v>
      </c>
      <c r="M1006" t="b">
        <v>1</v>
      </c>
    </row>
    <row r="1007" spans="2:13" x14ac:dyDescent="0.2">
      <c r="B1007">
        <v>995</v>
      </c>
      <c r="C1007">
        <v>56.12</v>
      </c>
      <c r="D1007">
        <v>56.12</v>
      </c>
      <c r="E1007">
        <v>0</v>
      </c>
      <c r="F1007">
        <v>8.3017848481524196E-16</v>
      </c>
      <c r="G1007">
        <v>7.7837224442985389E-16</v>
      </c>
      <c r="H1007">
        <v>9.2466873948622507E-16</v>
      </c>
      <c r="I1007">
        <v>8.1006647365087895E-16</v>
      </c>
      <c r="J1007">
        <v>54432.010621690199</v>
      </c>
      <c r="K1007">
        <v>54432.0106216903</v>
      </c>
      <c r="L1007">
        <v>1.8713879100761529E-15</v>
      </c>
      <c r="M1007" t="b">
        <v>1</v>
      </c>
    </row>
    <row r="1008" spans="2:13" x14ac:dyDescent="0.2">
      <c r="B1008">
        <v>996</v>
      </c>
      <c r="C1008">
        <v>79.97</v>
      </c>
      <c r="D1008">
        <v>79.97</v>
      </c>
      <c r="E1008">
        <v>0</v>
      </c>
      <c r="F1008">
        <v>4.5800093500588281E-16</v>
      </c>
      <c r="G1008">
        <v>3.5564879608819708E-16</v>
      </c>
      <c r="H1008">
        <v>1.0073256150145071E-15</v>
      </c>
      <c r="I1008">
        <v>0</v>
      </c>
      <c r="J1008">
        <v>57318.402111415162</v>
      </c>
      <c r="K1008">
        <v>57318.402111415096</v>
      </c>
      <c r="L1008">
        <v>1.1424536643635713E-15</v>
      </c>
      <c r="M1008" t="b">
        <v>1</v>
      </c>
    </row>
    <row r="1009" spans="2:13" x14ac:dyDescent="0.2">
      <c r="B1009">
        <v>997</v>
      </c>
      <c r="C1009">
        <v>228.62</v>
      </c>
      <c r="D1009">
        <v>228.62</v>
      </c>
      <c r="E1009">
        <v>0</v>
      </c>
      <c r="F1009">
        <v>2.0413176759324536E-16</v>
      </c>
      <c r="G1009">
        <v>4.380485768744087E-16</v>
      </c>
      <c r="H1009">
        <v>9.383658972435889E-16</v>
      </c>
      <c r="I1009">
        <v>5.9638752936951304E-16</v>
      </c>
      <c r="J1009">
        <v>601849.17676450801</v>
      </c>
      <c r="K1009">
        <v>601849.17676450755</v>
      </c>
      <c r="L1009">
        <v>7.7371757790065715E-16</v>
      </c>
      <c r="M1009" t="b">
        <v>1</v>
      </c>
    </row>
    <row r="1010" spans="2:13" x14ac:dyDescent="0.2">
      <c r="B1010">
        <v>998</v>
      </c>
      <c r="C1010">
        <v>46.78</v>
      </c>
      <c r="D1010">
        <v>46.78</v>
      </c>
      <c r="E1010">
        <v>0</v>
      </c>
      <c r="F1010">
        <v>6.2461215312438026E-16</v>
      </c>
      <c r="G1010">
        <v>1.8679569681423664E-16</v>
      </c>
      <c r="H1010">
        <v>1.2461404411883112E-15</v>
      </c>
      <c r="I1010">
        <v>0</v>
      </c>
      <c r="J1010">
        <v>10138.714847350195</v>
      </c>
      <c r="K1010">
        <v>10138.7148473502</v>
      </c>
      <c r="L1010">
        <v>5.3823076127481513E-16</v>
      </c>
      <c r="M1010" t="b">
        <v>1</v>
      </c>
    </row>
    <row r="1011" spans="2:13" x14ac:dyDescent="0.2">
      <c r="B1011">
        <v>999</v>
      </c>
      <c r="C1011">
        <v>43.05</v>
      </c>
      <c r="D1011">
        <v>43.05</v>
      </c>
      <c r="E1011">
        <v>0</v>
      </c>
      <c r="F1011">
        <v>6.5456142740781585E-16</v>
      </c>
      <c r="G1011">
        <v>1.394693946889722E-16</v>
      </c>
      <c r="H1011">
        <v>8.493162681041114E-16</v>
      </c>
      <c r="I1011">
        <v>0</v>
      </c>
      <c r="J1011">
        <v>-52240.092408854296</v>
      </c>
      <c r="K1011">
        <v>-52240.092408854303</v>
      </c>
      <c r="L1011">
        <v>1.3927918728088249E-16</v>
      </c>
      <c r="M1011" t="b">
        <v>1</v>
      </c>
    </row>
    <row r="1012" spans="2:13" x14ac:dyDescent="0.2">
      <c r="B1012">
        <v>1000</v>
      </c>
      <c r="C1012">
        <v>216.65</v>
      </c>
      <c r="D1012">
        <v>216.65</v>
      </c>
      <c r="E1012">
        <v>0</v>
      </c>
      <c r="F1012">
        <v>1.1580097292271666E-16</v>
      </c>
      <c r="G1012">
        <v>1.2009498879521651E-16</v>
      </c>
      <c r="H1012">
        <v>0</v>
      </c>
      <c r="I1012">
        <v>0</v>
      </c>
      <c r="J1012">
        <v>22992.119546580689</v>
      </c>
      <c r="K1012">
        <v>22992.119546580201</v>
      </c>
      <c r="L1012">
        <v>2.1202445436258078E-14</v>
      </c>
      <c r="M1012" t="b">
        <v>1</v>
      </c>
    </row>
    <row r="1013" spans="2:13" x14ac:dyDescent="0.2">
      <c r="B1013">
        <v>1001</v>
      </c>
      <c r="C1013">
        <v>162.41</v>
      </c>
      <c r="D1013">
        <v>162.41</v>
      </c>
      <c r="E1013">
        <v>0</v>
      </c>
      <c r="F1013">
        <v>1.2609076587126046E-16</v>
      </c>
      <c r="G1013">
        <v>1.3930970774806455E-16</v>
      </c>
      <c r="H1013">
        <v>3.1405463172055715E-15</v>
      </c>
      <c r="I1013">
        <v>0</v>
      </c>
      <c r="J1013">
        <v>28744.763640310528</v>
      </c>
      <c r="K1013">
        <v>28744.763640310601</v>
      </c>
      <c r="L1013">
        <v>2.5312288892784251E-15</v>
      </c>
      <c r="M1013" t="b">
        <v>1</v>
      </c>
    </row>
    <row r="1014" spans="2:13" x14ac:dyDescent="0.2">
      <c r="B1014">
        <v>1002</v>
      </c>
      <c r="C1014">
        <v>168.2</v>
      </c>
      <c r="D1014">
        <v>168.2</v>
      </c>
      <c r="E1014">
        <v>0</v>
      </c>
      <c r="F1014">
        <v>5.2048309518418074E-16</v>
      </c>
      <c r="G1014">
        <v>3.9116978980098478E-16</v>
      </c>
      <c r="H1014">
        <v>5.3314159239070375E-16</v>
      </c>
      <c r="I1014">
        <v>4.0690907696858504E-16</v>
      </c>
      <c r="J1014">
        <v>186988.8354879159</v>
      </c>
      <c r="K1014">
        <v>186988.8354879157</v>
      </c>
      <c r="L1014">
        <v>1.0895132464221476E-15</v>
      </c>
      <c r="M1014" t="b">
        <v>1</v>
      </c>
    </row>
    <row r="1015" spans="2:13" x14ac:dyDescent="0.2">
      <c r="B1015">
        <v>1003</v>
      </c>
      <c r="C1015">
        <v>402.37</v>
      </c>
      <c r="D1015">
        <v>402.37</v>
      </c>
      <c r="E1015">
        <v>0</v>
      </c>
      <c r="F1015">
        <v>1.7523018326008314E-16</v>
      </c>
      <c r="G1015">
        <v>4.5787793231999105E-16</v>
      </c>
      <c r="H1015">
        <v>6.3562646149499602E-16</v>
      </c>
      <c r="I1015">
        <v>0</v>
      </c>
      <c r="J1015">
        <v>-427910.74867097451</v>
      </c>
      <c r="K1015">
        <v>-427910.74867097312</v>
      </c>
      <c r="L1015">
        <v>3.2646617694508516E-15</v>
      </c>
      <c r="M1015" t="b">
        <v>1</v>
      </c>
    </row>
    <row r="1016" spans="2:13" x14ac:dyDescent="0.2">
      <c r="B1016">
        <v>1004</v>
      </c>
      <c r="C1016">
        <v>201.86</v>
      </c>
      <c r="D1016">
        <v>201.86</v>
      </c>
      <c r="E1016">
        <v>0</v>
      </c>
      <c r="F1016">
        <v>1.6804975919417213E-16</v>
      </c>
      <c r="G1016">
        <v>5.0496095497095015E-16</v>
      </c>
      <c r="H1016">
        <v>8.4062403252367086E-16</v>
      </c>
      <c r="I1016">
        <v>4.7350621910264613E-16</v>
      </c>
      <c r="J1016">
        <v>218331.95186001685</v>
      </c>
      <c r="K1016">
        <v>218331.95186001639</v>
      </c>
      <c r="L1016">
        <v>2.1328132842704498E-15</v>
      </c>
      <c r="M1016" t="b">
        <v>1</v>
      </c>
    </row>
    <row r="1017" spans="2:13" x14ac:dyDescent="0.2">
      <c r="B1017">
        <v>1005</v>
      </c>
      <c r="C1017">
        <v>6.6</v>
      </c>
      <c r="D1017">
        <v>6.6</v>
      </c>
      <c r="E1017">
        <v>0</v>
      </c>
      <c r="F1017">
        <v>1.1658921032659952E-14</v>
      </c>
      <c r="G1017">
        <v>3.9878734914206147E-15</v>
      </c>
      <c r="H1017">
        <v>1.2250957263816886E-15</v>
      </c>
      <c r="I1017">
        <v>0</v>
      </c>
      <c r="J1017">
        <v>-2157.3097597243859</v>
      </c>
      <c r="K1017">
        <v>-2157.3097597244</v>
      </c>
      <c r="L1017">
        <v>6.5346053407190467E-15</v>
      </c>
      <c r="M1017" t="b">
        <v>1</v>
      </c>
    </row>
    <row r="1018" spans="2:13" x14ac:dyDescent="0.2">
      <c r="B1018">
        <v>1006</v>
      </c>
      <c r="C1018">
        <v>18.78</v>
      </c>
      <c r="D1018">
        <v>18.78</v>
      </c>
      <c r="E1018">
        <v>0</v>
      </c>
      <c r="F1018">
        <v>5.5995525148989615E-16</v>
      </c>
      <c r="G1018">
        <v>4.1184134925535475E-16</v>
      </c>
      <c r="H1018">
        <v>1.230735619100941E-16</v>
      </c>
      <c r="I1018">
        <v>9.2640582782740662E-16</v>
      </c>
      <c r="J1018">
        <v>-4333.7541772381392</v>
      </c>
      <c r="K1018">
        <v>-4333.7541772381001</v>
      </c>
      <c r="L1018">
        <v>9.0241094849453603E-15</v>
      </c>
      <c r="M1018" t="b">
        <v>1</v>
      </c>
    </row>
    <row r="1019" spans="2:13" x14ac:dyDescent="0.2">
      <c r="B1019">
        <v>1007</v>
      </c>
      <c r="C1019">
        <v>63.95</v>
      </c>
      <c r="D1019">
        <v>63.95</v>
      </c>
      <c r="E1019">
        <v>0</v>
      </c>
      <c r="F1019">
        <v>8.656694845154849E-16</v>
      </c>
      <c r="G1019">
        <v>6.2484301815038008E-16</v>
      </c>
      <c r="H1019">
        <v>2.3057106035621291E-15</v>
      </c>
      <c r="I1019">
        <v>0</v>
      </c>
      <c r="J1019">
        <v>-15765.133569234811</v>
      </c>
      <c r="K1019">
        <v>-15765.1335692348</v>
      </c>
      <c r="L1019">
        <v>6.9228315594949153E-16</v>
      </c>
      <c r="M1019" t="b">
        <v>1</v>
      </c>
    </row>
    <row r="1020" spans="2:13" x14ac:dyDescent="0.2">
      <c r="B1020">
        <v>1008</v>
      </c>
      <c r="C1020">
        <v>44.88</v>
      </c>
      <c r="D1020">
        <v>44.88</v>
      </c>
      <c r="E1020">
        <v>0</v>
      </c>
      <c r="F1020">
        <v>3.9144441276917182E-16</v>
      </c>
      <c r="G1020">
        <v>2.2207149835712326E-16</v>
      </c>
      <c r="H1020">
        <v>5.7958598626054532E-15</v>
      </c>
      <c r="I1020">
        <v>0</v>
      </c>
      <c r="J1020">
        <v>348.02112645046327</v>
      </c>
      <c r="K1020">
        <v>348.02112645049999</v>
      </c>
      <c r="L1020">
        <v>1.0551327431929592E-13</v>
      </c>
      <c r="M1020" t="b">
        <v>1</v>
      </c>
    </row>
    <row r="1021" spans="2:13" x14ac:dyDescent="0.2">
      <c r="B1021">
        <v>1009</v>
      </c>
      <c r="C1021">
        <v>46.34</v>
      </c>
      <c r="D1021">
        <v>46.34</v>
      </c>
      <c r="E1021">
        <v>0</v>
      </c>
      <c r="F1021">
        <v>7.3006638661203096E-16</v>
      </c>
      <c r="G1021">
        <v>0</v>
      </c>
      <c r="H1021">
        <v>2.6795994317432486E-15</v>
      </c>
      <c r="I1021">
        <v>0</v>
      </c>
      <c r="J1021">
        <v>-13808.682439912431</v>
      </c>
      <c r="K1021">
        <v>-13808.6824399125</v>
      </c>
      <c r="L1021">
        <v>5.0056620271716921E-15</v>
      </c>
      <c r="M1021" t="b">
        <v>1</v>
      </c>
    </row>
    <row r="1022" spans="2:13" x14ac:dyDescent="0.2">
      <c r="B1022">
        <v>1010</v>
      </c>
      <c r="C1022">
        <v>212.27</v>
      </c>
      <c r="D1022">
        <v>212.27</v>
      </c>
      <c r="E1022">
        <v>0</v>
      </c>
      <c r="F1022">
        <v>1.5203748470963362E-16</v>
      </c>
      <c r="G1022">
        <v>0</v>
      </c>
      <c r="H1022">
        <v>5.2874805723492895E-16</v>
      </c>
      <c r="I1022">
        <v>2.3764665801623051E-16</v>
      </c>
      <c r="J1022">
        <v>334363.03337907087</v>
      </c>
      <c r="K1022">
        <v>334363.03337907081</v>
      </c>
      <c r="L1022">
        <v>1.7408521607553661E-16</v>
      </c>
      <c r="M1022" t="b">
        <v>1</v>
      </c>
    </row>
    <row r="1023" spans="2:13" x14ac:dyDescent="0.2">
      <c r="B1023">
        <v>1011</v>
      </c>
      <c r="C1023">
        <v>107.38</v>
      </c>
      <c r="D1023">
        <v>107.38</v>
      </c>
      <c r="E1023">
        <v>0</v>
      </c>
      <c r="F1023">
        <v>9.4299549763262345E-15</v>
      </c>
      <c r="G1023">
        <v>3.2008347461815917E-15</v>
      </c>
      <c r="H1023">
        <v>1.8380128214425087E-13</v>
      </c>
      <c r="I1023">
        <v>0</v>
      </c>
      <c r="J1023">
        <v>-366.99032188318768</v>
      </c>
      <c r="K1023">
        <v>-366.99032188320001</v>
      </c>
      <c r="L1023">
        <v>3.3611300236743406E-14</v>
      </c>
      <c r="M1023" t="b">
        <v>1</v>
      </c>
    </row>
    <row r="1024" spans="2:13" x14ac:dyDescent="0.2">
      <c r="B1024">
        <v>1012</v>
      </c>
      <c r="C1024">
        <v>25.16</v>
      </c>
      <c r="D1024">
        <v>25.16</v>
      </c>
      <c r="E1024">
        <v>0</v>
      </c>
      <c r="F1024">
        <v>9.3306952283270355E-16</v>
      </c>
      <c r="G1024">
        <v>4.024910168018064E-16</v>
      </c>
      <c r="H1024">
        <v>2.1571953879618122E-16</v>
      </c>
      <c r="I1024">
        <v>0</v>
      </c>
      <c r="J1024">
        <v>12733.215278837311</v>
      </c>
      <c r="K1024">
        <v>12733.2152788372</v>
      </c>
      <c r="L1024">
        <v>8.71408761938642E-15</v>
      </c>
      <c r="M1024" t="b">
        <v>1</v>
      </c>
    </row>
    <row r="1025" spans="2:13" x14ac:dyDescent="0.2">
      <c r="B1025">
        <v>1013</v>
      </c>
      <c r="C1025">
        <v>45.18</v>
      </c>
      <c r="D1025">
        <v>45.18</v>
      </c>
      <c r="E1025">
        <v>0</v>
      </c>
      <c r="F1025">
        <v>2.9387501217695571E-16</v>
      </c>
      <c r="G1025">
        <v>1.705810937219556E-16</v>
      </c>
      <c r="H1025">
        <v>6.4588402428036462E-16</v>
      </c>
      <c r="I1025">
        <v>0</v>
      </c>
      <c r="J1025">
        <v>4923.4127810099271</v>
      </c>
      <c r="K1025">
        <v>4923.4127810098998</v>
      </c>
      <c r="L1025">
        <v>5.5418552672301285E-15</v>
      </c>
      <c r="M1025" t="b">
        <v>1</v>
      </c>
    </row>
    <row r="1026" spans="2:13" x14ac:dyDescent="0.2">
      <c r="B1026">
        <v>1014</v>
      </c>
      <c r="C1026">
        <v>92.83</v>
      </c>
      <c r="D1026">
        <v>92.83</v>
      </c>
      <c r="E1026">
        <v>0</v>
      </c>
      <c r="F1026">
        <v>4.6349395232809315E-16</v>
      </c>
      <c r="G1026">
        <v>8.7060429113175804E-16</v>
      </c>
      <c r="H1026">
        <v>6.0857900894141483E-16</v>
      </c>
      <c r="I1026">
        <v>1.3069865078582742E-15</v>
      </c>
      <c r="J1026">
        <v>53417.183329547624</v>
      </c>
      <c r="K1026">
        <v>53417.183329547501</v>
      </c>
      <c r="L1026">
        <v>2.3155709779384588E-15</v>
      </c>
      <c r="M1026" t="b">
        <v>1</v>
      </c>
    </row>
    <row r="1027" spans="2:13" x14ac:dyDescent="0.2">
      <c r="B1027">
        <v>1015</v>
      </c>
      <c r="C1027">
        <v>86.76</v>
      </c>
      <c r="D1027">
        <v>86.76</v>
      </c>
      <c r="E1027">
        <v>0</v>
      </c>
      <c r="F1027">
        <v>4.1827845670085752E-16</v>
      </c>
      <c r="G1027">
        <v>1.1938279734958978E-16</v>
      </c>
      <c r="H1027">
        <v>4.9245088971785792E-15</v>
      </c>
      <c r="I1027">
        <v>0</v>
      </c>
      <c r="J1027">
        <v>8771.5550852712131</v>
      </c>
      <c r="K1027">
        <v>8771.5550852712004</v>
      </c>
      <c r="L1027">
        <v>1.4516155574513292E-15</v>
      </c>
      <c r="M1027" t="b">
        <v>1</v>
      </c>
    </row>
    <row r="1028" spans="2:13" x14ac:dyDescent="0.2">
      <c r="B1028">
        <v>1016</v>
      </c>
      <c r="C1028">
        <v>80.02</v>
      </c>
      <c r="D1028">
        <v>80.02</v>
      </c>
      <c r="E1028">
        <v>0</v>
      </c>
      <c r="F1028">
        <v>2.9477888086137387E-16</v>
      </c>
      <c r="G1028">
        <v>2.6254495362140065E-16</v>
      </c>
      <c r="H1028">
        <v>4.8410132824159516E-15</v>
      </c>
      <c r="I1028">
        <v>0</v>
      </c>
      <c r="J1028">
        <v>-18321.496712844484</v>
      </c>
      <c r="K1028">
        <v>-18321.496712844499</v>
      </c>
      <c r="L1028">
        <v>7.9425362766160158E-16</v>
      </c>
      <c r="M1028" t="b">
        <v>1</v>
      </c>
    </row>
    <row r="1029" spans="2:13" x14ac:dyDescent="0.2">
      <c r="B1029">
        <v>1017</v>
      </c>
      <c r="C1029">
        <v>337.36</v>
      </c>
      <c r="D1029">
        <v>337.36</v>
      </c>
      <c r="E1029">
        <v>0</v>
      </c>
      <c r="F1029">
        <v>1.1599373281769306E-15</v>
      </c>
      <c r="G1029">
        <v>2.9773768365699562E-16</v>
      </c>
      <c r="H1029">
        <v>2.7135017353468301E-14</v>
      </c>
      <c r="I1029">
        <v>0</v>
      </c>
      <c r="J1029">
        <v>-17980.615341309032</v>
      </c>
      <c r="K1029">
        <v>-17980.615341309</v>
      </c>
      <c r="L1029">
        <v>1.8209504314684812E-15</v>
      </c>
      <c r="M1029" t="b">
        <v>1</v>
      </c>
    </row>
    <row r="1030" spans="2:13" x14ac:dyDescent="0.2">
      <c r="B1030">
        <v>1018</v>
      </c>
      <c r="C1030">
        <v>127.3</v>
      </c>
      <c r="D1030">
        <v>127.3</v>
      </c>
      <c r="E1030">
        <v>0</v>
      </c>
      <c r="F1030">
        <v>1.8496721287479774E-16</v>
      </c>
      <c r="G1030">
        <v>8.8951420473347128E-16</v>
      </c>
      <c r="H1030">
        <v>1.4010149273401948E-16</v>
      </c>
      <c r="I1030">
        <v>0</v>
      </c>
      <c r="J1030">
        <v>159832.27982338084</v>
      </c>
      <c r="K1030">
        <v>159832.27982338151</v>
      </c>
      <c r="L1030">
        <v>4.1880657727247905E-15</v>
      </c>
      <c r="M1030" t="b">
        <v>1</v>
      </c>
    </row>
    <row r="1031" spans="2:13" x14ac:dyDescent="0.2">
      <c r="B1031">
        <v>1019</v>
      </c>
      <c r="C1031">
        <v>3.15</v>
      </c>
      <c r="D1031">
        <v>3.15</v>
      </c>
      <c r="E1031">
        <v>0</v>
      </c>
      <c r="F1031">
        <v>7.8114428841836253E-15</v>
      </c>
      <c r="G1031">
        <v>3.6403900967936464E-15</v>
      </c>
      <c r="H1031">
        <v>2.0834480274245927E-15</v>
      </c>
      <c r="I1031">
        <v>1.2082197483430541E-14</v>
      </c>
      <c r="J1031">
        <v>-13457.582950118016</v>
      </c>
      <c r="K1031">
        <v>-13457.582950118</v>
      </c>
      <c r="L1031">
        <v>1.2164817926512699E-15</v>
      </c>
      <c r="M1031" t="b">
        <v>1</v>
      </c>
    </row>
    <row r="1032" spans="2:13" x14ac:dyDescent="0.2">
      <c r="B1032">
        <v>1020</v>
      </c>
      <c r="C1032">
        <v>52.31</v>
      </c>
      <c r="D1032">
        <v>52.31</v>
      </c>
      <c r="E1032">
        <v>0</v>
      </c>
      <c r="F1032">
        <v>0</v>
      </c>
      <c r="G1032">
        <v>0</v>
      </c>
      <c r="H1032">
        <v>1.3297731627993001E-15</v>
      </c>
      <c r="I1032">
        <v>0</v>
      </c>
      <c r="J1032">
        <v>1305.6701848032644</v>
      </c>
      <c r="K1032">
        <v>1305.6701848032999</v>
      </c>
      <c r="L1032">
        <v>2.7166350110451382E-14</v>
      </c>
      <c r="M1032" t="b">
        <v>1</v>
      </c>
    </row>
    <row r="1033" spans="2:13" x14ac:dyDescent="0.2">
      <c r="B1033">
        <v>1021</v>
      </c>
      <c r="C1033">
        <v>38.22</v>
      </c>
      <c r="D1033">
        <v>38.22</v>
      </c>
      <c r="E1033">
        <v>0</v>
      </c>
      <c r="F1033">
        <v>1.0773397425378132E-15</v>
      </c>
      <c r="G1033">
        <v>4.8061207171811505E-16</v>
      </c>
      <c r="H1033">
        <v>3.9179233642610422E-15</v>
      </c>
      <c r="I1033">
        <v>0</v>
      </c>
      <c r="J1033">
        <v>1416.0001126968646</v>
      </c>
      <c r="K1033">
        <v>1416.0001126969</v>
      </c>
      <c r="L1033">
        <v>2.504964021619167E-14</v>
      </c>
      <c r="M1033" t="b">
        <v>1</v>
      </c>
    </row>
    <row r="1034" spans="2:13" x14ac:dyDescent="0.2">
      <c r="B1034">
        <v>1022</v>
      </c>
      <c r="C1034">
        <v>77.13</v>
      </c>
      <c r="D1034">
        <v>77.13</v>
      </c>
      <c r="E1034">
        <v>0</v>
      </c>
      <c r="F1034">
        <v>5.5266011403833267E-16</v>
      </c>
      <c r="G1034">
        <v>1.6665180581489036E-16</v>
      </c>
      <c r="H1034">
        <v>2.8444973771870215E-15</v>
      </c>
      <c r="I1034">
        <v>0</v>
      </c>
      <c r="J1034">
        <v>21938.381206734288</v>
      </c>
      <c r="K1034">
        <v>21938.381206734201</v>
      </c>
      <c r="L1034">
        <v>3.979851136117554E-15</v>
      </c>
      <c r="M1034" t="b">
        <v>1</v>
      </c>
    </row>
    <row r="1035" spans="2:13" x14ac:dyDescent="0.2">
      <c r="B1035">
        <v>1023</v>
      </c>
      <c r="C1035">
        <v>43.73</v>
      </c>
      <c r="D1035">
        <v>43.73</v>
      </c>
      <c r="E1035">
        <v>0</v>
      </c>
      <c r="F1035">
        <v>7.1703924551839733E-16</v>
      </c>
      <c r="G1035">
        <v>4.8339775730960747E-16</v>
      </c>
      <c r="H1035">
        <v>2.9234716071725618E-15</v>
      </c>
      <c r="I1035">
        <v>0</v>
      </c>
      <c r="J1035">
        <v>-659.79297866933121</v>
      </c>
      <c r="K1035">
        <v>-659.79297866930006</v>
      </c>
      <c r="L1035">
        <v>4.7212071881316307E-14</v>
      </c>
      <c r="M1035" t="b">
        <v>1</v>
      </c>
    </row>
    <row r="1036" spans="2:13" x14ac:dyDescent="0.2">
      <c r="B1036">
        <v>1024</v>
      </c>
      <c r="C1036">
        <v>324.19</v>
      </c>
      <c r="D1036">
        <v>324.19</v>
      </c>
      <c r="E1036">
        <v>0</v>
      </c>
      <c r="F1036">
        <v>2.202296777276117E-16</v>
      </c>
      <c r="G1036">
        <v>6.6188991326547267E-16</v>
      </c>
      <c r="H1036">
        <v>2.9094806037838747E-16</v>
      </c>
      <c r="I1036">
        <v>6.8567967573508316E-16</v>
      </c>
      <c r="J1036">
        <v>975145.34831626946</v>
      </c>
      <c r="K1036">
        <v>975145.34831626678</v>
      </c>
      <c r="L1036">
        <v>2.7457982614004081E-15</v>
      </c>
      <c r="M1036" t="b">
        <v>1</v>
      </c>
    </row>
    <row r="1037" spans="2:13" x14ac:dyDescent="0.2">
      <c r="B1037">
        <v>1025</v>
      </c>
      <c r="C1037">
        <v>44.47</v>
      </c>
      <c r="D1037">
        <v>44.47</v>
      </c>
      <c r="E1037">
        <v>0</v>
      </c>
      <c r="F1037">
        <v>8.4410833153398078E-16</v>
      </c>
      <c r="G1037">
        <v>3.5351097102791132E-16</v>
      </c>
      <c r="H1037">
        <v>2.5246722655723608E-15</v>
      </c>
      <c r="I1037">
        <v>0</v>
      </c>
      <c r="J1037">
        <v>-713.72305080007845</v>
      </c>
      <c r="K1037">
        <v>-713.72305080010005</v>
      </c>
      <c r="L1037">
        <v>3.0264539085423102E-14</v>
      </c>
      <c r="M1037" t="b">
        <v>1</v>
      </c>
    </row>
    <row r="1038" spans="2:13" x14ac:dyDescent="0.2">
      <c r="B1038">
        <v>1026</v>
      </c>
      <c r="C1038">
        <v>550.12</v>
      </c>
      <c r="D1038">
        <v>550.12</v>
      </c>
      <c r="E1038">
        <v>0</v>
      </c>
      <c r="F1038">
        <v>6.4773196247725075E-16</v>
      </c>
      <c r="G1038">
        <v>1.3727154618440151E-16</v>
      </c>
      <c r="H1038">
        <v>1.4680816527210687E-15</v>
      </c>
      <c r="I1038">
        <v>0</v>
      </c>
      <c r="J1038">
        <v>83797.95558909711</v>
      </c>
      <c r="K1038">
        <v>83797.955589097997</v>
      </c>
      <c r="L1038">
        <v>1.059294135149357E-14</v>
      </c>
      <c r="M1038" t="b">
        <v>1</v>
      </c>
    </row>
    <row r="1039" spans="2:13" x14ac:dyDescent="0.2">
      <c r="B1039">
        <v>1027</v>
      </c>
      <c r="C1039">
        <v>145.44999999999999</v>
      </c>
      <c r="D1039">
        <v>145.44999999999999</v>
      </c>
      <c r="E1039">
        <v>0</v>
      </c>
      <c r="F1039">
        <v>0</v>
      </c>
      <c r="G1039">
        <v>2.1431948763973948E-15</v>
      </c>
      <c r="H1039">
        <v>0</v>
      </c>
      <c r="I1039">
        <v>0</v>
      </c>
      <c r="J1039">
        <v>-481.62954502901812</v>
      </c>
      <c r="K1039">
        <v>-481.62954502899998</v>
      </c>
      <c r="L1039">
        <v>3.7649373473352687E-14</v>
      </c>
      <c r="M1039" t="b">
        <v>1</v>
      </c>
    </row>
    <row r="1040" spans="2:13" x14ac:dyDescent="0.2">
      <c r="B1040">
        <v>1028</v>
      </c>
      <c r="C1040">
        <v>75.38</v>
      </c>
      <c r="D1040">
        <v>75.38</v>
      </c>
      <c r="E1040">
        <v>0</v>
      </c>
      <c r="F1040">
        <v>0</v>
      </c>
      <c r="G1040">
        <v>3.6411774125979805E-16</v>
      </c>
      <c r="H1040">
        <v>6.418858296658146E-15</v>
      </c>
      <c r="I1040">
        <v>0</v>
      </c>
      <c r="J1040">
        <v>14371.823262032576</v>
      </c>
      <c r="K1040">
        <v>14371.8232620326</v>
      </c>
      <c r="L1040">
        <v>1.6453627222487684E-15</v>
      </c>
      <c r="M1040" t="b">
        <v>1</v>
      </c>
    </row>
    <row r="1041" spans="2:13" x14ac:dyDescent="0.2">
      <c r="B1041">
        <v>1029</v>
      </c>
      <c r="C1041">
        <v>81.53</v>
      </c>
      <c r="D1041">
        <v>81.53</v>
      </c>
      <c r="E1041">
        <v>0</v>
      </c>
      <c r="F1041">
        <v>0</v>
      </c>
      <c r="G1041">
        <v>6.5614764533265984E-16</v>
      </c>
      <c r="H1041">
        <v>1.3006766010061346E-14</v>
      </c>
      <c r="I1041">
        <v>0</v>
      </c>
      <c r="J1041">
        <v>-13921.264130383708</v>
      </c>
      <c r="K1041">
        <v>-13921.264130383701</v>
      </c>
      <c r="L1041">
        <v>5.2265064049056904E-16</v>
      </c>
      <c r="M1041" t="b">
        <v>1</v>
      </c>
    </row>
    <row r="1042" spans="2:13" x14ac:dyDescent="0.2">
      <c r="B1042">
        <v>1030</v>
      </c>
      <c r="C1042">
        <v>59.83</v>
      </c>
      <c r="D1042">
        <v>59.83</v>
      </c>
      <c r="E1042">
        <v>0</v>
      </c>
      <c r="F1042">
        <v>8.733601200915081E-16</v>
      </c>
      <c r="G1042">
        <v>7.3980203884153423E-16</v>
      </c>
      <c r="H1042">
        <v>6.9852067392806487E-16</v>
      </c>
      <c r="I1042">
        <v>8.6110408240247903E-16</v>
      </c>
      <c r="J1042">
        <v>76352.222348281357</v>
      </c>
      <c r="K1042">
        <v>76352.222348281604</v>
      </c>
      <c r="L1042">
        <v>3.2400177921972969E-15</v>
      </c>
      <c r="M1042" t="b">
        <v>1</v>
      </c>
    </row>
    <row r="1043" spans="2:13" x14ac:dyDescent="0.2">
      <c r="B1043">
        <v>1031</v>
      </c>
      <c r="C1043">
        <v>49.43</v>
      </c>
      <c r="D1043">
        <v>49.43</v>
      </c>
      <c r="E1043">
        <v>0</v>
      </c>
      <c r="F1043">
        <v>5.7147198402442472E-16</v>
      </c>
      <c r="G1043">
        <v>1.0147376797087108E-15</v>
      </c>
      <c r="H1043">
        <v>1.8902386317551662E-15</v>
      </c>
      <c r="I1043">
        <v>0</v>
      </c>
      <c r="J1043">
        <v>10849.8698050649</v>
      </c>
      <c r="K1043">
        <v>10849.8698050649</v>
      </c>
      <c r="L1043">
        <v>0</v>
      </c>
      <c r="M1043" t="b">
        <v>1</v>
      </c>
    </row>
    <row r="1044" spans="2:13" x14ac:dyDescent="0.2">
      <c r="B1044">
        <v>1032</v>
      </c>
      <c r="C1044">
        <v>192.23</v>
      </c>
      <c r="D1044">
        <v>192.23</v>
      </c>
      <c r="E1044">
        <v>0</v>
      </c>
      <c r="F1044">
        <v>1.7161856902462945E-16</v>
      </c>
      <c r="G1044">
        <v>3.8823776443591025E-16</v>
      </c>
      <c r="H1044">
        <v>1.7722231257123162E-15</v>
      </c>
      <c r="I1044">
        <v>0</v>
      </c>
      <c r="J1044">
        <v>120302.18339823114</v>
      </c>
      <c r="K1044">
        <v>120302.18339823189</v>
      </c>
      <c r="L1044">
        <v>6.2899905097333226E-15</v>
      </c>
      <c r="M1044" t="b">
        <v>1</v>
      </c>
    </row>
    <row r="1045" spans="2:13" x14ac:dyDescent="0.2">
      <c r="B1045">
        <v>1033</v>
      </c>
      <c r="C1045">
        <v>34.58</v>
      </c>
      <c r="D1045">
        <v>34.58</v>
      </c>
      <c r="E1045">
        <v>0</v>
      </c>
      <c r="F1045">
        <v>1.263283074308528E-15</v>
      </c>
      <c r="G1045">
        <v>5.5564118467694812E-16</v>
      </c>
      <c r="H1045">
        <v>8.0865062944933687E-15</v>
      </c>
      <c r="I1045">
        <v>0</v>
      </c>
      <c r="J1045">
        <v>3194.3128708063314</v>
      </c>
      <c r="K1045">
        <v>3194.3128708064</v>
      </c>
      <c r="L1045">
        <v>2.1496594967706225E-14</v>
      </c>
      <c r="M1045" t="b">
        <v>1</v>
      </c>
    </row>
    <row r="1046" spans="2:13" x14ac:dyDescent="0.2">
      <c r="B1046">
        <v>1034</v>
      </c>
      <c r="C1046">
        <v>45.39</v>
      </c>
      <c r="D1046">
        <v>45.39</v>
      </c>
      <c r="E1046">
        <v>0</v>
      </c>
      <c r="F1046">
        <v>3.2230229122395906E-15</v>
      </c>
      <c r="G1046">
        <v>3.9619903919080852E-15</v>
      </c>
      <c r="H1046">
        <v>1.9335631386169738E-14</v>
      </c>
      <c r="I1046">
        <v>0</v>
      </c>
      <c r="J1046">
        <v>-850.0103663104826</v>
      </c>
      <c r="K1046">
        <v>-850.01036631049999</v>
      </c>
      <c r="L1046">
        <v>2.0463381225463047E-14</v>
      </c>
      <c r="M1046" t="b">
        <v>1</v>
      </c>
    </row>
    <row r="1047" spans="2:13" x14ac:dyDescent="0.2">
      <c r="B1047">
        <v>1035</v>
      </c>
      <c r="C1047">
        <v>151.16999999999999</v>
      </c>
      <c r="D1047">
        <v>151.16999999999999</v>
      </c>
      <c r="E1047">
        <v>0</v>
      </c>
      <c r="F1047">
        <v>1.484999858221284E-16</v>
      </c>
      <c r="G1047">
        <v>9.5551088702491785E-16</v>
      </c>
      <c r="H1047">
        <v>6.5014715959523098E-16</v>
      </c>
      <c r="I1047">
        <v>0</v>
      </c>
      <c r="J1047">
        <v>293570.2026134546</v>
      </c>
      <c r="K1047">
        <v>293570.20261345548</v>
      </c>
      <c r="L1047">
        <v>2.9741264812615995E-15</v>
      </c>
      <c r="M1047" t="b">
        <v>1</v>
      </c>
    </row>
    <row r="1048" spans="2:13" x14ac:dyDescent="0.2">
      <c r="B1048">
        <v>1036</v>
      </c>
      <c r="C1048">
        <v>81.010000000000005</v>
      </c>
      <c r="D1048">
        <v>81.010000000000005</v>
      </c>
      <c r="E1048">
        <v>0</v>
      </c>
      <c r="F1048">
        <v>2.1644399176944345E-16</v>
      </c>
      <c r="G1048">
        <v>3.4210762946868535E-16</v>
      </c>
      <c r="H1048">
        <v>1.4622139451356959E-15</v>
      </c>
      <c r="I1048">
        <v>0</v>
      </c>
      <c r="J1048">
        <v>-7410.5351562372816</v>
      </c>
      <c r="K1048">
        <v>-7410.5351562369997</v>
      </c>
      <c r="L1048">
        <v>3.8046288372616794E-14</v>
      </c>
      <c r="M1048" t="b">
        <v>1</v>
      </c>
    </row>
    <row r="1049" spans="2:13" x14ac:dyDescent="0.2">
      <c r="B1049">
        <v>1037</v>
      </c>
      <c r="C1049">
        <v>289.5</v>
      </c>
      <c r="D1049">
        <v>289.5</v>
      </c>
      <c r="E1049">
        <v>0</v>
      </c>
      <c r="F1049">
        <v>3.7324365762259733E-16</v>
      </c>
      <c r="G1049">
        <v>2.1111778894307587E-16</v>
      </c>
      <c r="H1049">
        <v>9.6710467356614278E-16</v>
      </c>
      <c r="I1049">
        <v>0</v>
      </c>
      <c r="J1049">
        <v>244378.51151735691</v>
      </c>
      <c r="K1049">
        <v>244378.51151735781</v>
      </c>
      <c r="L1049">
        <v>3.6918906599308824E-15</v>
      </c>
      <c r="M1049" t="b">
        <v>1</v>
      </c>
    </row>
    <row r="1050" spans="2:13" x14ac:dyDescent="0.2">
      <c r="B1050">
        <v>1038</v>
      </c>
      <c r="C1050">
        <v>68.349999999999994</v>
      </c>
      <c r="D1050">
        <v>68.349999999999994</v>
      </c>
      <c r="E1050">
        <v>0</v>
      </c>
      <c r="F1050">
        <v>0</v>
      </c>
      <c r="G1050">
        <v>3.3500679880262469E-16</v>
      </c>
      <c r="H1050">
        <v>6.068160097727339E-16</v>
      </c>
      <c r="I1050">
        <v>0</v>
      </c>
      <c r="J1050">
        <v>19832.641463980362</v>
      </c>
      <c r="K1050">
        <v>19832.641463980101</v>
      </c>
      <c r="L1050">
        <v>1.3207240930882899E-14</v>
      </c>
      <c r="M1050" t="b">
        <v>1</v>
      </c>
    </row>
    <row r="1051" spans="2:13" x14ac:dyDescent="0.2">
      <c r="B1051">
        <v>1039</v>
      </c>
      <c r="C1051">
        <v>196.05</v>
      </c>
      <c r="D1051">
        <v>196.05</v>
      </c>
      <c r="E1051">
        <v>0</v>
      </c>
      <c r="F1051">
        <v>1.3426989356987544E-15</v>
      </c>
      <c r="G1051">
        <v>2.9205701149641407E-16</v>
      </c>
      <c r="H1051">
        <v>5.979458004928479E-16</v>
      </c>
      <c r="I1051">
        <v>0</v>
      </c>
      <c r="J1051">
        <v>-243684.29107192764</v>
      </c>
      <c r="K1051">
        <v>-243684.29107192901</v>
      </c>
      <c r="L1051">
        <v>5.613328727302832E-15</v>
      </c>
      <c r="M1051" t="b">
        <v>1</v>
      </c>
    </row>
    <row r="1052" spans="2:13" x14ac:dyDescent="0.2">
      <c r="B1052">
        <v>1040</v>
      </c>
      <c r="C1052">
        <v>13.61</v>
      </c>
      <c r="D1052">
        <v>13.61</v>
      </c>
      <c r="E1052">
        <v>0</v>
      </c>
      <c r="F1052">
        <v>1.948060346006646E-15</v>
      </c>
      <c r="G1052">
        <v>1.6657803328007246E-15</v>
      </c>
      <c r="H1052">
        <v>3.3159387469541397E-16</v>
      </c>
      <c r="I1052">
        <v>0</v>
      </c>
      <c r="J1052">
        <v>-2845.7805305291249</v>
      </c>
      <c r="K1052">
        <v>-2845.7805305290999</v>
      </c>
      <c r="L1052">
        <v>8.7888380816581641E-15</v>
      </c>
      <c r="M1052" t="b">
        <v>1</v>
      </c>
    </row>
    <row r="1053" spans="2:13" x14ac:dyDescent="0.2">
      <c r="B1053">
        <v>1041</v>
      </c>
      <c r="C1053">
        <v>127.65</v>
      </c>
      <c r="D1053">
        <v>127.65</v>
      </c>
      <c r="E1053">
        <v>0</v>
      </c>
      <c r="F1053">
        <v>2.0698933718928702E-16</v>
      </c>
      <c r="G1053">
        <v>5.668673337370942E-16</v>
      </c>
      <c r="H1053">
        <v>2.2226530733036443E-15</v>
      </c>
      <c r="I1053">
        <v>0</v>
      </c>
      <c r="J1053">
        <v>26091.808067384824</v>
      </c>
      <c r="K1053">
        <v>26091.808067385002</v>
      </c>
      <c r="L1053">
        <v>6.8320662595369068E-15</v>
      </c>
      <c r="M1053" t="b">
        <v>1</v>
      </c>
    </row>
    <row r="1054" spans="2:13" x14ac:dyDescent="0.2">
      <c r="B1054">
        <v>1042</v>
      </c>
      <c r="C1054">
        <v>53.24</v>
      </c>
      <c r="D1054">
        <v>53.24</v>
      </c>
      <c r="E1054">
        <v>0</v>
      </c>
      <c r="F1054">
        <v>3.0462628199046484E-16</v>
      </c>
      <c r="G1054">
        <v>5.7171598245312488E-16</v>
      </c>
      <c r="H1054">
        <v>2.5524880756744896E-16</v>
      </c>
      <c r="I1054">
        <v>5.9312863323705916E-16</v>
      </c>
      <c r="J1054">
        <v>33815.390037415986</v>
      </c>
      <c r="K1054">
        <v>33815.390037416</v>
      </c>
      <c r="L1054">
        <v>4.3033409380360456E-16</v>
      </c>
      <c r="M1054" t="b">
        <v>1</v>
      </c>
    </row>
    <row r="1055" spans="2:13" x14ac:dyDescent="0.2">
      <c r="B1055">
        <v>1043</v>
      </c>
      <c r="C1055">
        <v>242.42</v>
      </c>
      <c r="D1055">
        <v>242.42</v>
      </c>
      <c r="E1055">
        <v>0</v>
      </c>
      <c r="F1055">
        <v>1.5260925956930789E-16</v>
      </c>
      <c r="G1055">
        <v>1.8367957522459226E-16</v>
      </c>
      <c r="H1055">
        <v>1.0080416827927108E-15</v>
      </c>
      <c r="I1055">
        <v>0</v>
      </c>
      <c r="J1055">
        <v>112796.63514658272</v>
      </c>
      <c r="K1055">
        <v>112796.6351465827</v>
      </c>
      <c r="L1055">
        <v>1.2901018908459628E-16</v>
      </c>
      <c r="M1055" t="b">
        <v>1</v>
      </c>
    </row>
    <row r="1056" spans="2:13" x14ac:dyDescent="0.2">
      <c r="B1056">
        <v>1044</v>
      </c>
      <c r="C1056">
        <v>38.58</v>
      </c>
      <c r="D1056">
        <v>38.58</v>
      </c>
      <c r="E1056">
        <v>0</v>
      </c>
      <c r="F1056">
        <v>7.6201557333687178E-16</v>
      </c>
      <c r="G1056">
        <v>9.3903865228749509E-16</v>
      </c>
      <c r="H1056">
        <v>1.6743532658795538E-15</v>
      </c>
      <c r="I1056">
        <v>0</v>
      </c>
      <c r="J1056">
        <v>-9105.9640200777758</v>
      </c>
      <c r="K1056">
        <v>-9105.9640200776994</v>
      </c>
      <c r="L1056">
        <v>8.3898371199883221E-15</v>
      </c>
      <c r="M1056" t="b">
        <v>1</v>
      </c>
    </row>
    <row r="1057" spans="2:13" x14ac:dyDescent="0.2">
      <c r="B1057">
        <v>1045</v>
      </c>
      <c r="C1057">
        <v>8.7799999999999994</v>
      </c>
      <c r="D1057">
        <v>8.7799999999999994</v>
      </c>
      <c r="E1057">
        <v>0</v>
      </c>
      <c r="F1057">
        <v>1.4841941273725412E-16</v>
      </c>
      <c r="G1057">
        <v>1.4898877178085038E-15</v>
      </c>
      <c r="H1057">
        <v>1.3444627612804574E-15</v>
      </c>
      <c r="I1057">
        <v>0</v>
      </c>
      <c r="J1057">
        <v>-7665.3659040268949</v>
      </c>
      <c r="K1057">
        <v>-7665.3659040269004</v>
      </c>
      <c r="L1057">
        <v>7.1189924642355584E-16</v>
      </c>
      <c r="M1057" t="b">
        <v>1</v>
      </c>
    </row>
    <row r="1058" spans="2:13" x14ac:dyDescent="0.2">
      <c r="B1058">
        <v>1046</v>
      </c>
      <c r="C1058">
        <v>186.01</v>
      </c>
      <c r="D1058">
        <v>186.01</v>
      </c>
      <c r="E1058">
        <v>0</v>
      </c>
      <c r="F1058">
        <v>0</v>
      </c>
      <c r="G1058">
        <v>0</v>
      </c>
      <c r="H1058">
        <v>7.2201845573069684E-16</v>
      </c>
      <c r="I1058">
        <v>0</v>
      </c>
      <c r="J1058">
        <v>-200578.90573741111</v>
      </c>
      <c r="K1058">
        <v>-200578.90573741111</v>
      </c>
      <c r="L1058">
        <v>0</v>
      </c>
      <c r="M1058" t="b">
        <v>1</v>
      </c>
    </row>
    <row r="1059" spans="2:13" x14ac:dyDescent="0.2">
      <c r="B1059">
        <v>1047</v>
      </c>
      <c r="C1059">
        <v>33</v>
      </c>
      <c r="D1059">
        <v>33</v>
      </c>
      <c r="E1059">
        <v>0</v>
      </c>
      <c r="F1059">
        <v>6.1449488776868362E-16</v>
      </c>
      <c r="G1059">
        <v>0</v>
      </c>
      <c r="H1059">
        <v>1.9933518252694548E-15</v>
      </c>
      <c r="I1059">
        <v>0</v>
      </c>
      <c r="J1059">
        <v>-4362.1420402553158</v>
      </c>
      <c r="K1059">
        <v>-4362.1420402553003</v>
      </c>
      <c r="L1059">
        <v>3.5444535706212078E-15</v>
      </c>
      <c r="M1059" t="b">
        <v>1</v>
      </c>
    </row>
    <row r="1060" spans="2:13" x14ac:dyDescent="0.2">
      <c r="B1060">
        <v>1048</v>
      </c>
      <c r="C1060">
        <v>32.46</v>
      </c>
      <c r="D1060">
        <v>32.46</v>
      </c>
      <c r="E1060">
        <v>0</v>
      </c>
      <c r="F1060">
        <v>4.3048299066958874E-16</v>
      </c>
      <c r="G1060">
        <v>1.3370887382298934E-15</v>
      </c>
      <c r="H1060">
        <v>3.0731745685479534E-15</v>
      </c>
      <c r="I1060">
        <v>0</v>
      </c>
      <c r="J1060">
        <v>4327.5531059473524</v>
      </c>
      <c r="K1060">
        <v>4327.5531059472996</v>
      </c>
      <c r="L1060">
        <v>1.2189496330001185E-14</v>
      </c>
      <c r="M1060" t="b">
        <v>1</v>
      </c>
    </row>
    <row r="1061" spans="2:13" x14ac:dyDescent="0.2">
      <c r="B1061">
        <v>1049</v>
      </c>
      <c r="C1061">
        <v>25.57</v>
      </c>
      <c r="D1061">
        <v>25.57</v>
      </c>
      <c r="E1061">
        <v>0</v>
      </c>
      <c r="F1061">
        <v>0</v>
      </c>
      <c r="G1061">
        <v>1.0994230863544709E-15</v>
      </c>
      <c r="H1061">
        <v>4.6815702015322874E-15</v>
      </c>
      <c r="I1061">
        <v>0</v>
      </c>
      <c r="J1061">
        <v>-9150.3908020289091</v>
      </c>
      <c r="K1061">
        <v>-9150.3908020289</v>
      </c>
      <c r="L1061">
        <v>9.9394082881276235E-16</v>
      </c>
      <c r="M1061" t="b">
        <v>1</v>
      </c>
    </row>
    <row r="1062" spans="2:13" x14ac:dyDescent="0.2">
      <c r="B1062">
        <v>1050</v>
      </c>
      <c r="C1062">
        <v>27.38</v>
      </c>
      <c r="D1062">
        <v>27.38</v>
      </c>
      <c r="E1062">
        <v>0</v>
      </c>
      <c r="F1062">
        <v>6.465446220588612E-16</v>
      </c>
      <c r="G1062">
        <v>5.3429551230992322E-16</v>
      </c>
      <c r="H1062">
        <v>4.1475510329914015E-15</v>
      </c>
      <c r="I1062">
        <v>0</v>
      </c>
      <c r="J1062">
        <v>331.70168976956484</v>
      </c>
      <c r="K1062">
        <v>331.70168976960002</v>
      </c>
      <c r="L1062">
        <v>1.0607747069145294E-13</v>
      </c>
      <c r="M1062" t="b">
        <v>1</v>
      </c>
    </row>
    <row r="1063" spans="2:13" x14ac:dyDescent="0.2">
      <c r="B1063">
        <v>1051</v>
      </c>
      <c r="C1063">
        <v>62.97</v>
      </c>
      <c r="D1063">
        <v>62.97</v>
      </c>
      <c r="E1063">
        <v>0</v>
      </c>
      <c r="F1063">
        <v>2.4394217857720745E-15</v>
      </c>
      <c r="G1063">
        <v>1.7227655900641918E-15</v>
      </c>
      <c r="H1063">
        <v>1.7441271888284668E-14</v>
      </c>
      <c r="I1063">
        <v>0</v>
      </c>
      <c r="J1063">
        <v>-1792.7097946695867</v>
      </c>
      <c r="K1063">
        <v>-1792.7097946695999</v>
      </c>
      <c r="L1063">
        <v>7.3562788661719648E-15</v>
      </c>
      <c r="M1063" t="b">
        <v>1</v>
      </c>
    </row>
    <row r="1064" spans="2:13" x14ac:dyDescent="0.2">
      <c r="B1064">
        <v>1052</v>
      </c>
      <c r="C1064">
        <v>56.56</v>
      </c>
      <c r="D1064">
        <v>56.56</v>
      </c>
      <c r="E1064">
        <v>0</v>
      </c>
      <c r="F1064">
        <v>0</v>
      </c>
      <c r="G1064">
        <v>7.1530127528778412E-16</v>
      </c>
      <c r="H1064">
        <v>7.8736247787010315E-16</v>
      </c>
      <c r="I1064">
        <v>0</v>
      </c>
      <c r="J1064">
        <v>-5040.2499363977113</v>
      </c>
      <c r="K1064">
        <v>-5040.2499363975003</v>
      </c>
      <c r="L1064">
        <v>4.1863553092395411E-14</v>
      </c>
      <c r="M1064" t="b">
        <v>1</v>
      </c>
    </row>
    <row r="1065" spans="2:13" x14ac:dyDescent="0.2">
      <c r="B1065">
        <v>1053</v>
      </c>
      <c r="C1065">
        <v>31.28</v>
      </c>
      <c r="D1065">
        <v>31.28</v>
      </c>
      <c r="E1065">
        <v>0</v>
      </c>
      <c r="F1065">
        <v>1.1333860767063326E-16</v>
      </c>
      <c r="G1065">
        <v>0</v>
      </c>
      <c r="H1065">
        <v>2.0150964088737596E-16</v>
      </c>
      <c r="I1065">
        <v>5.1537585286743451E-15</v>
      </c>
      <c r="J1065">
        <v>-5080.530272674654</v>
      </c>
      <c r="K1065">
        <v>-5080.5302726747004</v>
      </c>
      <c r="L1065">
        <v>9.1298008871030416E-15</v>
      </c>
      <c r="M1065" t="b">
        <v>1</v>
      </c>
    </row>
    <row r="1066" spans="2:13" x14ac:dyDescent="0.2">
      <c r="B1066">
        <v>1054</v>
      </c>
      <c r="C1066">
        <v>131.62</v>
      </c>
      <c r="D1066">
        <v>131.62</v>
      </c>
      <c r="E1066">
        <v>0</v>
      </c>
      <c r="F1066">
        <v>6.2419913407224428E-16</v>
      </c>
      <c r="G1066">
        <v>8.6000558468498196E-16</v>
      </c>
      <c r="H1066">
        <v>2.6676689397030909E-15</v>
      </c>
      <c r="I1066">
        <v>0</v>
      </c>
      <c r="J1066">
        <v>-139138.04970384159</v>
      </c>
      <c r="K1066">
        <v>-139138.04970384139</v>
      </c>
      <c r="L1066">
        <v>1.4642063305528087E-15</v>
      </c>
      <c r="M1066" t="b">
        <v>1</v>
      </c>
    </row>
    <row r="1067" spans="2:13" x14ac:dyDescent="0.2">
      <c r="B1067">
        <v>1055</v>
      </c>
      <c r="C1067">
        <v>56.41</v>
      </c>
      <c r="D1067">
        <v>56.41</v>
      </c>
      <c r="E1067">
        <v>0</v>
      </c>
      <c r="F1067">
        <v>1.2362728205684281E-16</v>
      </c>
      <c r="G1067">
        <v>3.4105484735171905E-16</v>
      </c>
      <c r="H1067">
        <v>1.929701570669996E-15</v>
      </c>
      <c r="I1067">
        <v>0</v>
      </c>
      <c r="J1067">
        <v>84246.727123312419</v>
      </c>
      <c r="K1067">
        <v>84246.727123312201</v>
      </c>
      <c r="L1067">
        <v>2.5909460922559938E-15</v>
      </c>
      <c r="M1067" t="b">
        <v>1</v>
      </c>
    </row>
    <row r="1068" spans="2:13" x14ac:dyDescent="0.2">
      <c r="B1068">
        <v>1056</v>
      </c>
      <c r="C1068">
        <v>5.44</v>
      </c>
      <c r="D1068">
        <v>5.44</v>
      </c>
      <c r="E1068">
        <v>0</v>
      </c>
      <c r="F1068">
        <v>7.3220901126070238E-16</v>
      </c>
      <c r="G1068">
        <v>1.9532637111078579E-15</v>
      </c>
      <c r="H1068">
        <v>7.741372966650488E-16</v>
      </c>
      <c r="I1068">
        <v>0</v>
      </c>
      <c r="J1068">
        <v>-21004.652904024344</v>
      </c>
      <c r="K1068">
        <v>-21004.652904024399</v>
      </c>
      <c r="L1068">
        <v>2.5979806643660551E-15</v>
      </c>
      <c r="M1068" t="b">
        <v>1</v>
      </c>
    </row>
    <row r="1069" spans="2:13" x14ac:dyDescent="0.2">
      <c r="B1069">
        <v>1057</v>
      </c>
      <c r="C1069">
        <v>246.46</v>
      </c>
      <c r="D1069">
        <v>246.46</v>
      </c>
      <c r="E1069">
        <v>0</v>
      </c>
      <c r="F1069">
        <v>1.5576841503383297E-16</v>
      </c>
      <c r="G1069">
        <v>0</v>
      </c>
      <c r="H1069">
        <v>7.922418521632688E-16</v>
      </c>
      <c r="I1069">
        <v>0</v>
      </c>
      <c r="J1069">
        <v>51694.49063140314</v>
      </c>
      <c r="K1069">
        <v>51694.490631403103</v>
      </c>
      <c r="L1069">
        <v>7.0374594326338759E-16</v>
      </c>
      <c r="M1069" t="b">
        <v>1</v>
      </c>
    </row>
    <row r="1070" spans="2:13" x14ac:dyDescent="0.2">
      <c r="B1070">
        <v>1058</v>
      </c>
      <c r="C1070">
        <v>102.06</v>
      </c>
      <c r="D1070">
        <v>102.06</v>
      </c>
      <c r="E1070">
        <v>0</v>
      </c>
      <c r="F1070">
        <v>5.4417479585097665E-16</v>
      </c>
      <c r="G1070">
        <v>6.5410503740290789E-16</v>
      </c>
      <c r="H1070">
        <v>1.4629904978354075E-15</v>
      </c>
      <c r="I1070">
        <v>0</v>
      </c>
      <c r="J1070">
        <v>99053.96553989088</v>
      </c>
      <c r="K1070">
        <v>99053.965539890894</v>
      </c>
      <c r="L1070">
        <v>1.4690896168620855E-16</v>
      </c>
      <c r="M1070" t="b">
        <v>1</v>
      </c>
    </row>
    <row r="1071" spans="2:13" x14ac:dyDescent="0.2">
      <c r="B1071">
        <v>1059</v>
      </c>
      <c r="C1071">
        <v>101.3</v>
      </c>
      <c r="D1071">
        <v>101.3</v>
      </c>
      <c r="E1071">
        <v>0</v>
      </c>
      <c r="F1071">
        <v>8.2430899326872746E-16</v>
      </c>
      <c r="G1071">
        <v>2.00301060277215E-15</v>
      </c>
      <c r="H1071">
        <v>3.5969176498977121E-15</v>
      </c>
      <c r="I1071">
        <v>0</v>
      </c>
      <c r="J1071">
        <v>-2091.1068354696272</v>
      </c>
      <c r="K1071">
        <v>-2091.1068354695999</v>
      </c>
      <c r="L1071">
        <v>1.304803780963228E-14</v>
      </c>
      <c r="M1071" t="b">
        <v>1</v>
      </c>
    </row>
    <row r="1072" spans="2:13" x14ac:dyDescent="0.2">
      <c r="B1072">
        <v>1060</v>
      </c>
      <c r="C1072">
        <v>30.75</v>
      </c>
      <c r="D1072">
        <v>30.75</v>
      </c>
      <c r="E1072">
        <v>0</v>
      </c>
      <c r="F1072">
        <v>9.3076508069921179E-15</v>
      </c>
      <c r="G1072">
        <v>1.4583137112534763E-15</v>
      </c>
      <c r="H1072">
        <v>2.5162565999569887E-14</v>
      </c>
      <c r="I1072">
        <v>0</v>
      </c>
      <c r="J1072">
        <v>7.8465088382880595</v>
      </c>
      <c r="K1072">
        <v>7.8465088383000001</v>
      </c>
      <c r="L1072">
        <v>1.5217813323760319E-12</v>
      </c>
      <c r="M1072" t="b">
        <v>1</v>
      </c>
    </row>
    <row r="1073" spans="2:13" x14ac:dyDescent="0.2">
      <c r="B1073">
        <v>1061</v>
      </c>
      <c r="C1073">
        <v>109.17</v>
      </c>
      <c r="D1073">
        <v>109.17</v>
      </c>
      <c r="E1073">
        <v>0</v>
      </c>
      <c r="F1073">
        <v>2.3365056401209699E-14</v>
      </c>
      <c r="G1073">
        <v>2.8453098739195761E-14</v>
      </c>
      <c r="H1073">
        <v>6.1394936523235392E-13</v>
      </c>
      <c r="I1073">
        <v>0</v>
      </c>
      <c r="J1073">
        <v>-151.89761732552719</v>
      </c>
      <c r="K1073">
        <v>-151.89761732549999</v>
      </c>
      <c r="L1073">
        <v>1.7906519143490523E-13</v>
      </c>
      <c r="M1073" t="b">
        <v>1</v>
      </c>
    </row>
    <row r="1074" spans="2:13" x14ac:dyDescent="0.2">
      <c r="B1074">
        <v>1062</v>
      </c>
      <c r="C1074">
        <v>38.17</v>
      </c>
      <c r="D1074">
        <v>38.17</v>
      </c>
      <c r="E1074">
        <v>0</v>
      </c>
      <c r="F1074">
        <v>2.756950485568569E-16</v>
      </c>
      <c r="G1074">
        <v>3.5818436539542825E-16</v>
      </c>
      <c r="H1074">
        <v>1.9070719540558038E-15</v>
      </c>
      <c r="I1074">
        <v>0</v>
      </c>
      <c r="J1074">
        <v>20008.677034414242</v>
      </c>
      <c r="K1074">
        <v>20008.677034414199</v>
      </c>
      <c r="L1074">
        <v>2.1818406889178259E-15</v>
      </c>
      <c r="M1074" t="b">
        <v>1</v>
      </c>
    </row>
    <row r="1075" spans="2:13" x14ac:dyDescent="0.2">
      <c r="B1075">
        <v>1063</v>
      </c>
      <c r="C1075">
        <v>3.71</v>
      </c>
      <c r="D1075">
        <v>3.71</v>
      </c>
      <c r="E1075">
        <v>0</v>
      </c>
      <c r="F1075">
        <v>4.7108920619466641E-16</v>
      </c>
      <c r="G1075">
        <v>9.126683570063865E-15</v>
      </c>
      <c r="H1075">
        <v>1.3548285107540127E-14</v>
      </c>
      <c r="I1075">
        <v>0</v>
      </c>
      <c r="J1075">
        <v>-2506.0980582756492</v>
      </c>
      <c r="K1075">
        <v>-2506.0980582756001</v>
      </c>
      <c r="L1075">
        <v>1.9597283407789588E-14</v>
      </c>
      <c r="M1075" t="b">
        <v>1</v>
      </c>
    </row>
    <row r="1076" spans="2:13" x14ac:dyDescent="0.2">
      <c r="B1076">
        <v>1064</v>
      </c>
      <c r="C1076">
        <v>114.73</v>
      </c>
      <c r="D1076">
        <v>114.73</v>
      </c>
      <c r="E1076">
        <v>0</v>
      </c>
      <c r="F1076">
        <v>4.0942719089777562E-16</v>
      </c>
      <c r="G1076">
        <v>1.0247890353192E-15</v>
      </c>
      <c r="H1076">
        <v>1.2865555662423669E-16</v>
      </c>
      <c r="I1076">
        <v>2.1542581932747948E-16</v>
      </c>
      <c r="J1076">
        <v>160911.32498305512</v>
      </c>
      <c r="K1076">
        <v>160911.32498305419</v>
      </c>
      <c r="L1076">
        <v>5.7878000489621066E-15</v>
      </c>
      <c r="M1076" t="b">
        <v>1</v>
      </c>
    </row>
    <row r="1077" spans="2:13" x14ac:dyDescent="0.2">
      <c r="B1077">
        <v>1065</v>
      </c>
      <c r="C1077">
        <v>28.61</v>
      </c>
      <c r="D1077">
        <v>28.61</v>
      </c>
      <c r="E1077">
        <v>0</v>
      </c>
      <c r="F1077">
        <v>1.9388785734934277E-16</v>
      </c>
      <c r="G1077">
        <v>3.5613174413081966E-16</v>
      </c>
      <c r="H1077">
        <v>1.6146155855423636E-15</v>
      </c>
      <c r="I1077">
        <v>0</v>
      </c>
      <c r="J1077">
        <v>485.5221510035517</v>
      </c>
      <c r="K1077">
        <v>485.52215100350003</v>
      </c>
      <c r="L1077">
        <v>1.0642288438885665E-13</v>
      </c>
      <c r="M1077" t="b">
        <v>1</v>
      </c>
    </row>
    <row r="1078" spans="2:13" x14ac:dyDescent="0.2">
      <c r="B1078">
        <v>1066</v>
      </c>
      <c r="C1078">
        <v>81.02</v>
      </c>
      <c r="D1078">
        <v>81.02</v>
      </c>
      <c r="E1078">
        <v>0</v>
      </c>
      <c r="F1078">
        <v>1.8440201868448084E-16</v>
      </c>
      <c r="G1078">
        <v>2.2113770283881278E-16</v>
      </c>
      <c r="H1078">
        <v>1.2679169892553682E-15</v>
      </c>
      <c r="I1078">
        <v>0</v>
      </c>
      <c r="J1078">
        <v>32352.444719982017</v>
      </c>
      <c r="K1078">
        <v>32352.444719982101</v>
      </c>
      <c r="L1078">
        <v>2.5863118935005692E-15</v>
      </c>
      <c r="M1078" t="b">
        <v>1</v>
      </c>
    </row>
    <row r="1079" spans="2:13" x14ac:dyDescent="0.2">
      <c r="B1079">
        <v>1067</v>
      </c>
      <c r="C1079">
        <v>19.579999999999998</v>
      </c>
      <c r="D1079">
        <v>19.579999999999998</v>
      </c>
      <c r="E1079">
        <v>0</v>
      </c>
      <c r="F1079">
        <v>5.9199836239715843E-16</v>
      </c>
      <c r="G1079">
        <v>1.1117886400075908E-16</v>
      </c>
      <c r="H1079">
        <v>7.5518515651480684E-16</v>
      </c>
      <c r="I1079">
        <v>1.6352616954958391E-15</v>
      </c>
      <c r="J1079">
        <v>-26889.666980264425</v>
      </c>
      <c r="K1079">
        <v>-26889.666980264599</v>
      </c>
      <c r="L1079">
        <v>6.49405523945555E-15</v>
      </c>
      <c r="M1079" t="b">
        <v>1</v>
      </c>
    </row>
    <row r="1080" spans="2:13" x14ac:dyDescent="0.2">
      <c r="B1080">
        <v>1068</v>
      </c>
      <c r="C1080">
        <v>103.01</v>
      </c>
      <c r="D1080">
        <v>103.01</v>
      </c>
      <c r="E1080">
        <v>0</v>
      </c>
      <c r="F1080">
        <v>4.8281661237965635E-16</v>
      </c>
      <c r="G1080">
        <v>1.5229910304404861E-15</v>
      </c>
      <c r="H1080">
        <v>3.9407724487074371E-15</v>
      </c>
      <c r="I1080">
        <v>0</v>
      </c>
      <c r="J1080">
        <v>18909.743449402435</v>
      </c>
      <c r="K1080">
        <v>18909.743449402598</v>
      </c>
      <c r="L1080">
        <v>8.6573911886836852E-15</v>
      </c>
      <c r="M1080" t="b">
        <v>1</v>
      </c>
    </row>
    <row r="1081" spans="2:13" x14ac:dyDescent="0.2">
      <c r="B1081">
        <v>1069</v>
      </c>
      <c r="C1081">
        <v>52.82</v>
      </c>
      <c r="D1081">
        <v>52.82</v>
      </c>
      <c r="E1081">
        <v>0</v>
      </c>
      <c r="F1081">
        <v>2.1747683546591416E-16</v>
      </c>
      <c r="G1081">
        <v>4.7940195600163533E-16</v>
      </c>
      <c r="H1081">
        <v>6.5878697840714128E-16</v>
      </c>
      <c r="I1081">
        <v>5.1764113880977372E-16</v>
      </c>
      <c r="J1081">
        <v>94741.792507904524</v>
      </c>
      <c r="K1081">
        <v>94741.792507904698</v>
      </c>
      <c r="L1081">
        <v>1.843146283366263E-15</v>
      </c>
      <c r="M1081" t="b">
        <v>1</v>
      </c>
    </row>
    <row r="1082" spans="2:13" x14ac:dyDescent="0.2">
      <c r="B1082">
        <v>1070</v>
      </c>
      <c r="C1082">
        <v>5.13</v>
      </c>
      <c r="D1082">
        <v>5.13</v>
      </c>
      <c r="E1082">
        <v>0</v>
      </c>
      <c r="F1082">
        <v>7.1143383686747459E-15</v>
      </c>
      <c r="G1082">
        <v>4.4952586503637523E-15</v>
      </c>
      <c r="H1082">
        <v>3.2939255591963853E-15</v>
      </c>
      <c r="I1082">
        <v>0</v>
      </c>
      <c r="J1082">
        <v>-5805.5453025094976</v>
      </c>
      <c r="K1082">
        <v>-5805.5453025095003</v>
      </c>
      <c r="L1082">
        <v>4.6997895342223449E-16</v>
      </c>
      <c r="M1082" t="b">
        <v>1</v>
      </c>
    </row>
    <row r="1083" spans="2:13" x14ac:dyDescent="0.2">
      <c r="B1083">
        <v>1071</v>
      </c>
      <c r="C1083">
        <v>49.62</v>
      </c>
      <c r="D1083">
        <v>49.62</v>
      </c>
      <c r="E1083">
        <v>0</v>
      </c>
      <c r="F1083">
        <v>1.0225726889287248E-15</v>
      </c>
      <c r="G1083">
        <v>5.228476903486444E-16</v>
      </c>
      <c r="H1083">
        <v>3.903438445876477E-15</v>
      </c>
      <c r="I1083">
        <v>0</v>
      </c>
      <c r="J1083">
        <v>-6965.9005121300015</v>
      </c>
      <c r="K1083">
        <v>-6965.9005121299997</v>
      </c>
      <c r="L1083">
        <v>2.6112767478926492E-16</v>
      </c>
      <c r="M1083" t="b">
        <v>1</v>
      </c>
    </row>
    <row r="1084" spans="2:13" x14ac:dyDescent="0.2">
      <c r="B1084">
        <v>1072</v>
      </c>
      <c r="C1084">
        <v>2.97</v>
      </c>
      <c r="D1084">
        <v>2.97</v>
      </c>
      <c r="E1084">
        <v>0</v>
      </c>
      <c r="F1084">
        <v>2.5946706747445545E-15</v>
      </c>
      <c r="G1084">
        <v>2.214502303731488E-15</v>
      </c>
      <c r="H1084">
        <v>1.347066067462422E-14</v>
      </c>
      <c r="I1084">
        <v>0</v>
      </c>
      <c r="J1084">
        <v>-3113.6641410837588</v>
      </c>
      <c r="K1084">
        <v>-3113.6641410838001</v>
      </c>
      <c r="L1084">
        <v>1.3290453644195561E-14</v>
      </c>
      <c r="M1084" t="b">
        <v>1</v>
      </c>
    </row>
    <row r="1085" spans="2:13" x14ac:dyDescent="0.2">
      <c r="B1085">
        <v>1073</v>
      </c>
      <c r="C1085">
        <v>18.05</v>
      </c>
      <c r="D1085">
        <v>18.05</v>
      </c>
      <c r="E1085">
        <v>0</v>
      </c>
      <c r="F1085">
        <v>0</v>
      </c>
      <c r="G1085">
        <v>4.5199257988241151E-16</v>
      </c>
      <c r="H1085">
        <v>1.2863273984971301E-15</v>
      </c>
      <c r="I1085">
        <v>0</v>
      </c>
      <c r="J1085">
        <v>-13057.849100902804</v>
      </c>
      <c r="K1085">
        <v>-13057.8491009028</v>
      </c>
      <c r="L1085">
        <v>2.7860475174584371E-16</v>
      </c>
      <c r="M1085" t="b">
        <v>1</v>
      </c>
    </row>
    <row r="1086" spans="2:13" x14ac:dyDescent="0.2">
      <c r="B1086">
        <v>1074</v>
      </c>
      <c r="C1086">
        <v>32.630000000000003</v>
      </c>
      <c r="D1086">
        <v>32.630000000000003</v>
      </c>
      <c r="E1086">
        <v>0</v>
      </c>
      <c r="F1086">
        <v>8.3495745314782552E-16</v>
      </c>
      <c r="G1086">
        <v>1.3688966182564157E-15</v>
      </c>
      <c r="H1086">
        <v>2.4130375694431848E-15</v>
      </c>
      <c r="I1086">
        <v>0</v>
      </c>
      <c r="J1086">
        <v>2627.0394912533784</v>
      </c>
      <c r="K1086">
        <v>2627.0394912533998</v>
      </c>
      <c r="L1086">
        <v>8.1358219253363318E-15</v>
      </c>
      <c r="M1086" t="b">
        <v>1</v>
      </c>
    </row>
    <row r="1087" spans="2:13" x14ac:dyDescent="0.2">
      <c r="B1087">
        <v>1075</v>
      </c>
      <c r="C1087">
        <v>47.13</v>
      </c>
      <c r="D1087">
        <v>47.13</v>
      </c>
      <c r="E1087">
        <v>0</v>
      </c>
      <c r="F1087">
        <v>8.795022606389143E-16</v>
      </c>
      <c r="G1087">
        <v>8.38099318876361E-16</v>
      </c>
      <c r="H1087">
        <v>1.1772975913988824E-14</v>
      </c>
      <c r="I1087">
        <v>0</v>
      </c>
      <c r="J1087">
        <v>-2574.8703435686239</v>
      </c>
      <c r="K1087">
        <v>-2574.8703435686002</v>
      </c>
      <c r="L1087">
        <v>9.1837098924845848E-15</v>
      </c>
      <c r="M1087" t="b">
        <v>1</v>
      </c>
    </row>
    <row r="1088" spans="2:13" x14ac:dyDescent="0.2">
      <c r="B1088">
        <v>1076</v>
      </c>
      <c r="C1088">
        <v>58.68</v>
      </c>
      <c r="D1088">
        <v>58.68</v>
      </c>
      <c r="E1088">
        <v>0</v>
      </c>
      <c r="F1088">
        <v>4.1647937484390442E-16</v>
      </c>
      <c r="G1088">
        <v>4.1645085641945673E-16</v>
      </c>
      <c r="H1088">
        <v>6.77645311230017E-16</v>
      </c>
      <c r="I1088">
        <v>8.8498205635715468E-16</v>
      </c>
      <c r="J1088">
        <v>53170.126790843482</v>
      </c>
      <c r="K1088">
        <v>53170.126790843402</v>
      </c>
      <c r="L1088">
        <v>1.5052725766642494E-15</v>
      </c>
      <c r="M1088" t="b">
        <v>1</v>
      </c>
    </row>
    <row r="1089" spans="2:13" x14ac:dyDescent="0.2">
      <c r="B1089">
        <v>1077</v>
      </c>
      <c r="C1089">
        <v>335.22</v>
      </c>
      <c r="D1089">
        <v>335.22</v>
      </c>
      <c r="E1089">
        <v>0</v>
      </c>
      <c r="F1089">
        <v>0</v>
      </c>
      <c r="G1089">
        <v>5.7494627372695834E-16</v>
      </c>
      <c r="H1089">
        <v>1.1571590484919912E-15</v>
      </c>
      <c r="I1089">
        <v>6.4675322697750086E-16</v>
      </c>
      <c r="J1089">
        <v>388423.61555807048</v>
      </c>
      <c r="K1089">
        <v>388423.61555807129</v>
      </c>
      <c r="L1089">
        <v>2.0979858591185761E-15</v>
      </c>
      <c r="M1089" t="b">
        <v>1</v>
      </c>
    </row>
    <row r="1090" spans="2:13" x14ac:dyDescent="0.2">
      <c r="B1090">
        <v>1078</v>
      </c>
      <c r="C1090">
        <v>18.309999999999999</v>
      </c>
      <c r="D1090">
        <v>18.309999999999999</v>
      </c>
      <c r="E1090">
        <v>0</v>
      </c>
      <c r="F1090">
        <v>0</v>
      </c>
      <c r="G1090">
        <v>0</v>
      </c>
      <c r="H1090">
        <v>1.5624268534256324E-15</v>
      </c>
      <c r="I1090">
        <v>0</v>
      </c>
      <c r="J1090">
        <v>-1091.870524072925</v>
      </c>
      <c r="K1090">
        <v>-1091.8705240729</v>
      </c>
      <c r="L1090">
        <v>2.2906657655212636E-14</v>
      </c>
      <c r="M1090" t="b">
        <v>1</v>
      </c>
    </row>
    <row r="1091" spans="2:13" x14ac:dyDescent="0.2">
      <c r="B1091">
        <v>1079</v>
      </c>
      <c r="C1091">
        <v>89.67</v>
      </c>
      <c r="D1091">
        <v>89.67</v>
      </c>
      <c r="E1091">
        <v>0</v>
      </c>
      <c r="F1091">
        <v>5.1221012654572351E-16</v>
      </c>
      <c r="G1091">
        <v>5.2777723486997686E-16</v>
      </c>
      <c r="H1091">
        <v>5.2929255239828733E-16</v>
      </c>
      <c r="I1091">
        <v>0</v>
      </c>
      <c r="J1091">
        <v>96202.716499028887</v>
      </c>
      <c r="K1091">
        <v>96202.716499028495</v>
      </c>
      <c r="L1091">
        <v>4.0841020447678602E-15</v>
      </c>
      <c r="M1091" t="b">
        <v>1</v>
      </c>
    </row>
    <row r="1092" spans="2:13" x14ac:dyDescent="0.2">
      <c r="B1092">
        <v>1080</v>
      </c>
      <c r="C1092">
        <v>123.83</v>
      </c>
      <c r="D1092">
        <v>123.83</v>
      </c>
      <c r="E1092">
        <v>0</v>
      </c>
      <c r="F1092">
        <v>1.5668865474671238E-15</v>
      </c>
      <c r="G1092">
        <v>0</v>
      </c>
      <c r="H1092">
        <v>1.5743074744361796E-16</v>
      </c>
      <c r="I1092">
        <v>4.8847143750993212E-16</v>
      </c>
      <c r="J1092">
        <v>285864.69785632921</v>
      </c>
      <c r="K1092">
        <v>285864.69785633142</v>
      </c>
      <c r="L1092">
        <v>7.7375455287011473E-15</v>
      </c>
      <c r="M1092" t="b">
        <v>1</v>
      </c>
    </row>
    <row r="1093" spans="2:13" x14ac:dyDescent="0.2">
      <c r="B1093">
        <v>1081</v>
      </c>
      <c r="C1093">
        <v>22.76</v>
      </c>
      <c r="D1093">
        <v>22.76</v>
      </c>
      <c r="E1093">
        <v>0</v>
      </c>
      <c r="F1093">
        <v>1.1359691970432767E-15</v>
      </c>
      <c r="G1093">
        <v>1.9027573449041073E-16</v>
      </c>
      <c r="H1093">
        <v>1.0386241702122378E-15</v>
      </c>
      <c r="I1093">
        <v>0</v>
      </c>
      <c r="J1093">
        <v>-7823.2586017389367</v>
      </c>
      <c r="K1093">
        <v>-7823.2586017389003</v>
      </c>
      <c r="L1093">
        <v>4.6502090654181977E-15</v>
      </c>
      <c r="M1093" t="b">
        <v>1</v>
      </c>
    </row>
    <row r="1094" spans="2:13" x14ac:dyDescent="0.2">
      <c r="B1094">
        <v>1082</v>
      </c>
      <c r="C1094">
        <v>297.93</v>
      </c>
      <c r="D1094">
        <v>297.93</v>
      </c>
      <c r="E1094">
        <v>0</v>
      </c>
      <c r="F1094">
        <v>0</v>
      </c>
      <c r="G1094">
        <v>1.38819959596743E-16</v>
      </c>
      <c r="H1094">
        <v>1.142553339100591E-16</v>
      </c>
      <c r="I1094">
        <v>0</v>
      </c>
      <c r="J1094">
        <v>9874.1891377760257</v>
      </c>
      <c r="K1094">
        <v>9874.1891377760003</v>
      </c>
      <c r="L1094">
        <v>2.5790321913337137E-15</v>
      </c>
      <c r="M1094" t="b">
        <v>1</v>
      </c>
    </row>
    <row r="1095" spans="2:13" x14ac:dyDescent="0.2">
      <c r="B1095">
        <v>1083</v>
      </c>
      <c r="C1095">
        <v>52.15</v>
      </c>
      <c r="D1095">
        <v>52.15</v>
      </c>
      <c r="E1095">
        <v>0</v>
      </c>
      <c r="F1095">
        <v>2.4338573347607616E-16</v>
      </c>
      <c r="G1095">
        <v>0</v>
      </c>
      <c r="H1095">
        <v>1.7998784670479628E-15</v>
      </c>
      <c r="I1095">
        <v>0</v>
      </c>
      <c r="J1095">
        <v>2365.9013448593068</v>
      </c>
      <c r="K1095">
        <v>2365.9013448593</v>
      </c>
      <c r="L1095">
        <v>2.8831338542996679E-15</v>
      </c>
      <c r="M1095" t="b">
        <v>1</v>
      </c>
    </row>
    <row r="1096" spans="2:13" x14ac:dyDescent="0.2">
      <c r="B1096">
        <v>1084</v>
      </c>
      <c r="C1096">
        <v>89.03</v>
      </c>
      <c r="D1096">
        <v>89.03</v>
      </c>
      <c r="E1096">
        <v>0</v>
      </c>
      <c r="F1096">
        <v>4.1172194188768484E-16</v>
      </c>
      <c r="G1096">
        <v>4.8674542664716968E-16</v>
      </c>
      <c r="H1096">
        <v>2.8751748417464974E-16</v>
      </c>
      <c r="I1096">
        <v>0</v>
      </c>
      <c r="J1096">
        <v>80132.012893735373</v>
      </c>
      <c r="K1096">
        <v>80132.012893735402</v>
      </c>
      <c r="L1096">
        <v>3.6319854457330117E-16</v>
      </c>
      <c r="M1096" t="b">
        <v>1</v>
      </c>
    </row>
    <row r="1097" spans="2:13" x14ac:dyDescent="0.2">
      <c r="B1097">
        <v>1085</v>
      </c>
      <c r="C1097">
        <v>84</v>
      </c>
      <c r="D1097">
        <v>84</v>
      </c>
      <c r="E1097">
        <v>0</v>
      </c>
      <c r="F1097">
        <v>3.9289068639401077E-15</v>
      </c>
      <c r="G1097">
        <v>1.8182620244442109E-15</v>
      </c>
      <c r="H1097">
        <v>9.0877234733023481E-14</v>
      </c>
      <c r="I1097">
        <v>0</v>
      </c>
      <c r="J1097">
        <v>-167.52860174520231</v>
      </c>
      <c r="K1097">
        <v>-167.52860174520001</v>
      </c>
      <c r="L1097">
        <v>1.3741883116556755E-14</v>
      </c>
      <c r="M1097" t="b">
        <v>1</v>
      </c>
    </row>
    <row r="1098" spans="2:13" x14ac:dyDescent="0.2">
      <c r="B1098">
        <v>1086</v>
      </c>
      <c r="C1098">
        <v>26.7</v>
      </c>
      <c r="D1098">
        <v>26.7</v>
      </c>
      <c r="E1098">
        <v>0</v>
      </c>
      <c r="F1098">
        <v>1.3502759239698716E-15</v>
      </c>
      <c r="G1098">
        <v>5.2528354218254875E-16</v>
      </c>
      <c r="H1098">
        <v>5.8654915005070556E-15</v>
      </c>
      <c r="I1098">
        <v>0</v>
      </c>
      <c r="J1098">
        <v>-3648.3474349117432</v>
      </c>
      <c r="K1098">
        <v>-3648.3474349117</v>
      </c>
      <c r="L1098">
        <v>1.1841251170548036E-14</v>
      </c>
      <c r="M1098" t="b">
        <v>1</v>
      </c>
    </row>
    <row r="1099" spans="2:13" x14ac:dyDescent="0.2">
      <c r="B1099">
        <v>1087</v>
      </c>
      <c r="C1099">
        <v>11.66</v>
      </c>
      <c r="D1099">
        <v>11.66</v>
      </c>
      <c r="E1099">
        <v>0</v>
      </c>
      <c r="F1099">
        <v>3.4698324868332037E-15</v>
      </c>
      <c r="G1099">
        <v>4.5351977416537211E-15</v>
      </c>
      <c r="H1099">
        <v>3.8513254697130182E-15</v>
      </c>
      <c r="I1099">
        <v>0</v>
      </c>
      <c r="J1099">
        <v>-3113.1799836222899</v>
      </c>
      <c r="K1099">
        <v>-3113.1799836222999</v>
      </c>
      <c r="L1099">
        <v>3.2135763984521298E-15</v>
      </c>
      <c r="M1099" t="b">
        <v>1</v>
      </c>
    </row>
    <row r="1100" spans="2:13" x14ac:dyDescent="0.2">
      <c r="B1100">
        <v>1088</v>
      </c>
      <c r="C1100">
        <v>39.049999999999997</v>
      </c>
      <c r="D1100">
        <v>39.049999999999997</v>
      </c>
      <c r="E1100">
        <v>0</v>
      </c>
      <c r="F1100">
        <v>1.338665634982716E-16</v>
      </c>
      <c r="G1100">
        <v>2.0083015486651808E-16</v>
      </c>
      <c r="H1100">
        <v>7.5186557157036227E-16</v>
      </c>
      <c r="I1100">
        <v>1.6560682660259963E-15</v>
      </c>
      <c r="J1100">
        <v>-4452.2347073529927</v>
      </c>
      <c r="K1100">
        <v>-4452.234707353</v>
      </c>
      <c r="L1100">
        <v>1.634225976938494E-15</v>
      </c>
      <c r="M1100" t="b">
        <v>1</v>
      </c>
    </row>
    <row r="1101" spans="2:13" x14ac:dyDescent="0.2">
      <c r="B1101">
        <v>1089</v>
      </c>
      <c r="C1101">
        <v>170.2</v>
      </c>
      <c r="D1101">
        <v>170.2</v>
      </c>
      <c r="E1101">
        <v>0</v>
      </c>
      <c r="F1101">
        <v>5.1847917268327245E-16</v>
      </c>
      <c r="G1101">
        <v>7.4007018543704312E-16</v>
      </c>
      <c r="H1101">
        <v>5.5154970743869812E-15</v>
      </c>
      <c r="I1101">
        <v>0</v>
      </c>
      <c r="J1101">
        <v>-18183.143198688143</v>
      </c>
      <c r="K1101">
        <v>-18183.1431986881</v>
      </c>
      <c r="L1101">
        <v>2.4008910455179326E-15</v>
      </c>
      <c r="M1101" t="b">
        <v>1</v>
      </c>
    </row>
    <row r="1102" spans="2:13" x14ac:dyDescent="0.2">
      <c r="B1102">
        <v>1090</v>
      </c>
      <c r="C1102">
        <v>6.03</v>
      </c>
      <c r="D1102">
        <v>6.03</v>
      </c>
      <c r="E1102">
        <v>0</v>
      </c>
      <c r="F1102">
        <v>1.9001007753126869E-16</v>
      </c>
      <c r="G1102">
        <v>2.4831787807513644E-16</v>
      </c>
      <c r="H1102">
        <v>0</v>
      </c>
      <c r="I1102">
        <v>0</v>
      </c>
      <c r="J1102">
        <v>-23920.419084048513</v>
      </c>
      <c r="K1102">
        <v>-23920.419084048499</v>
      </c>
      <c r="L1102">
        <v>6.0834700166565639E-16</v>
      </c>
      <c r="M1102" t="b">
        <v>1</v>
      </c>
    </row>
    <row r="1103" spans="2:13" x14ac:dyDescent="0.2">
      <c r="B1103">
        <v>1091</v>
      </c>
      <c r="C1103">
        <v>92.09</v>
      </c>
      <c r="D1103">
        <v>92.09</v>
      </c>
      <c r="E1103">
        <v>0</v>
      </c>
      <c r="F1103">
        <v>1.6782362483640022E-15</v>
      </c>
      <c r="G1103">
        <v>2.1105726086511447E-15</v>
      </c>
      <c r="H1103">
        <v>1.1502906143419238E-15</v>
      </c>
      <c r="I1103">
        <v>0</v>
      </c>
      <c r="J1103">
        <v>14217.244772354266</v>
      </c>
      <c r="K1103">
        <v>14217.244772353701</v>
      </c>
      <c r="L1103">
        <v>3.9790107968233802E-14</v>
      </c>
      <c r="M1103" t="b">
        <v>1</v>
      </c>
    </row>
    <row r="1104" spans="2:13" x14ac:dyDescent="0.2">
      <c r="B1104">
        <v>1092</v>
      </c>
      <c r="C1104">
        <v>30.88</v>
      </c>
      <c r="D1104">
        <v>30.88</v>
      </c>
      <c r="E1104">
        <v>0</v>
      </c>
      <c r="F1104">
        <v>9.2483574645810391E-16</v>
      </c>
      <c r="G1104">
        <v>3.5913839338721771E-16</v>
      </c>
      <c r="H1104">
        <v>1.2761789855448188E-14</v>
      </c>
      <c r="I1104">
        <v>0</v>
      </c>
      <c r="J1104">
        <v>-3798.2544015304848</v>
      </c>
      <c r="K1104">
        <v>-3798.2544015305002</v>
      </c>
      <c r="L1104">
        <v>4.0706620188236027E-15</v>
      </c>
      <c r="M1104" t="b">
        <v>1</v>
      </c>
    </row>
    <row r="1105" spans="2:13" x14ac:dyDescent="0.2">
      <c r="B1105">
        <v>1093</v>
      </c>
      <c r="C1105">
        <v>149.94</v>
      </c>
      <c r="D1105">
        <v>149.94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 t="b">
        <v>1</v>
      </c>
    </row>
    <row r="1106" spans="2:13" x14ac:dyDescent="0.2">
      <c r="B1106">
        <v>1094</v>
      </c>
      <c r="C1106">
        <v>148.68</v>
      </c>
      <c r="D1106">
        <v>148.68</v>
      </c>
      <c r="E1106">
        <v>0</v>
      </c>
      <c r="F1106">
        <v>1.3970129569329085E-16</v>
      </c>
      <c r="G1106">
        <v>2.9689693246551516E-16</v>
      </c>
      <c r="H1106">
        <v>1.5319523836582002E-15</v>
      </c>
      <c r="I1106">
        <v>0</v>
      </c>
      <c r="J1106">
        <v>5151.3671919316848</v>
      </c>
      <c r="K1106">
        <v>5151.3671919317003</v>
      </c>
      <c r="L1106">
        <v>3.0014187212971591E-15</v>
      </c>
      <c r="M1106" t="b">
        <v>1</v>
      </c>
    </row>
    <row r="1107" spans="2:13" x14ac:dyDescent="0.2">
      <c r="B1107">
        <v>1095</v>
      </c>
      <c r="C1107">
        <v>116.84</v>
      </c>
      <c r="D1107">
        <v>116.84</v>
      </c>
      <c r="E1107">
        <v>0</v>
      </c>
      <c r="F1107">
        <v>4.6780710801347837E-16</v>
      </c>
      <c r="G1107">
        <v>3.513984609388622E-16</v>
      </c>
      <c r="H1107">
        <v>2.2349851696684511E-16</v>
      </c>
      <c r="I1107">
        <v>1.8412707990200016E-16</v>
      </c>
      <c r="J1107">
        <v>188688.44566651303</v>
      </c>
      <c r="K1107">
        <v>188688.44566651309</v>
      </c>
      <c r="L1107">
        <v>3.0848556045844644E-16</v>
      </c>
      <c r="M1107" t="b">
        <v>1</v>
      </c>
    </row>
    <row r="1108" spans="2:13" x14ac:dyDescent="0.2">
      <c r="B1108">
        <v>1096</v>
      </c>
      <c r="C1108">
        <v>58.68</v>
      </c>
      <c r="D1108">
        <v>58.68</v>
      </c>
      <c r="E1108">
        <v>0</v>
      </c>
      <c r="F1108">
        <v>1.2662735224813878E-16</v>
      </c>
      <c r="G1108">
        <v>1.9037497021536834E-16</v>
      </c>
      <c r="H1108">
        <v>1.2717198236834869E-15</v>
      </c>
      <c r="I1108">
        <v>1.6266393114540831E-16</v>
      </c>
      <c r="J1108">
        <v>23129.630117030163</v>
      </c>
      <c r="K1108">
        <v>23129.630117030199</v>
      </c>
      <c r="L1108">
        <v>1.57286510362874E-15</v>
      </c>
      <c r="M1108" t="b">
        <v>1</v>
      </c>
    </row>
    <row r="1109" spans="2:13" x14ac:dyDescent="0.2">
      <c r="B1109">
        <v>1097</v>
      </c>
      <c r="C1109">
        <v>58.05</v>
      </c>
      <c r="D1109">
        <v>58.05</v>
      </c>
      <c r="E1109">
        <v>0</v>
      </c>
      <c r="F1109">
        <v>4.0754613572944527E-16</v>
      </c>
      <c r="G1109">
        <v>2.1359033881399745E-16</v>
      </c>
      <c r="H1109">
        <v>4.3604571177769217E-15</v>
      </c>
      <c r="I1109">
        <v>0</v>
      </c>
      <c r="J1109">
        <v>-2975.002738346614</v>
      </c>
      <c r="K1109">
        <v>-2975.0027383465999</v>
      </c>
      <c r="L1109">
        <v>4.738539462762004E-15</v>
      </c>
      <c r="M1109" t="b">
        <v>1</v>
      </c>
    </row>
    <row r="1110" spans="2:13" x14ac:dyDescent="0.2">
      <c r="B1110">
        <v>1098</v>
      </c>
      <c r="C1110">
        <v>3.18</v>
      </c>
      <c r="D1110">
        <v>3.18</v>
      </c>
      <c r="E1110">
        <v>0</v>
      </c>
      <c r="F1110">
        <v>4.1366463070667735E-14</v>
      </c>
      <c r="G1110">
        <v>6.1708858320612838E-14</v>
      </c>
      <c r="H1110">
        <v>8.4692953341473496E-14</v>
      </c>
      <c r="I1110">
        <v>0</v>
      </c>
      <c r="J1110">
        <v>-477.25208433077279</v>
      </c>
      <c r="K1110">
        <v>-477.25208433080002</v>
      </c>
      <c r="L1110">
        <v>5.705160548959356E-14</v>
      </c>
      <c r="M1110" t="b">
        <v>1</v>
      </c>
    </row>
    <row r="1111" spans="2:13" x14ac:dyDescent="0.2">
      <c r="B1111">
        <v>1099</v>
      </c>
      <c r="C1111">
        <v>20.7</v>
      </c>
      <c r="D1111">
        <v>20.7</v>
      </c>
      <c r="E1111">
        <v>0</v>
      </c>
      <c r="F1111">
        <v>3.968279618335012E-15</v>
      </c>
      <c r="G1111">
        <v>1.3851556154251773E-15</v>
      </c>
      <c r="H1111">
        <v>2.156492433070072E-14</v>
      </c>
      <c r="I1111">
        <v>0</v>
      </c>
      <c r="J1111">
        <v>-1218.4506075781842</v>
      </c>
      <c r="K1111">
        <v>-1218.4506075782001</v>
      </c>
      <c r="L1111">
        <v>1.3062620004483641E-14</v>
      </c>
      <c r="M1111" t="b">
        <v>1</v>
      </c>
    </row>
    <row r="1112" spans="2:13" x14ac:dyDescent="0.2">
      <c r="B1112">
        <v>1100</v>
      </c>
      <c r="C1112">
        <v>151.54</v>
      </c>
      <c r="D1112">
        <v>151.54</v>
      </c>
      <c r="E1112">
        <v>0</v>
      </c>
      <c r="F1112">
        <v>1.4207794357375458E-15</v>
      </c>
      <c r="G1112">
        <v>5.2493799000685389E-16</v>
      </c>
      <c r="H1112">
        <v>3.1692763022242119E-14</v>
      </c>
      <c r="I1112">
        <v>0</v>
      </c>
      <c r="J1112">
        <v>-6917.8531120669904</v>
      </c>
      <c r="K1112">
        <v>-6917.8531120670004</v>
      </c>
      <c r="L1112">
        <v>1.4461772398796946E-15</v>
      </c>
      <c r="M1112" t="b">
        <v>1</v>
      </c>
    </row>
    <row r="1113" spans="2:13" x14ac:dyDescent="0.2">
      <c r="B1113">
        <v>1101</v>
      </c>
      <c r="C1113">
        <v>34.31</v>
      </c>
      <c r="D1113">
        <v>34.31</v>
      </c>
      <c r="E1113">
        <v>0</v>
      </c>
      <c r="F1113">
        <v>5.709215859848479E-16</v>
      </c>
      <c r="G1113">
        <v>1.6062503795651094E-16</v>
      </c>
      <c r="H1113">
        <v>1.7758026700122647E-15</v>
      </c>
      <c r="I1113">
        <v>0</v>
      </c>
      <c r="J1113">
        <v>-25397.677978110434</v>
      </c>
      <c r="K1113">
        <v>-25397.677978110401</v>
      </c>
      <c r="L1113">
        <v>1.2891654619782458E-15</v>
      </c>
      <c r="M1113" t="b">
        <v>1</v>
      </c>
    </row>
    <row r="1114" spans="2:13" x14ac:dyDescent="0.2">
      <c r="B1114">
        <v>1102</v>
      </c>
      <c r="C1114">
        <v>134.94</v>
      </c>
      <c r="D1114">
        <v>134.94</v>
      </c>
      <c r="E1114">
        <v>0</v>
      </c>
      <c r="F1114">
        <v>2.6373970525391956E-16</v>
      </c>
      <c r="G1114">
        <v>5.3702819135058273E-16</v>
      </c>
      <c r="H1114">
        <v>1.9039057844732419E-15</v>
      </c>
      <c r="I1114">
        <v>0</v>
      </c>
      <c r="J1114">
        <v>-9348.7009547785528</v>
      </c>
      <c r="K1114">
        <v>-9348.7009547786001</v>
      </c>
      <c r="L1114">
        <v>5.0588552057618255E-15</v>
      </c>
      <c r="M1114" t="b">
        <v>1</v>
      </c>
    </row>
    <row r="1115" spans="2:13" x14ac:dyDescent="0.2">
      <c r="B1115">
        <v>1103</v>
      </c>
      <c r="C1115">
        <v>44.52</v>
      </c>
      <c r="D1115">
        <v>44.52</v>
      </c>
      <c r="E1115">
        <v>0</v>
      </c>
      <c r="F1115">
        <v>4.7847505302913648E-16</v>
      </c>
      <c r="G1115">
        <v>9.2745711149453763E-16</v>
      </c>
      <c r="H1115">
        <v>1.1936051094849531E-15</v>
      </c>
      <c r="I1115">
        <v>0</v>
      </c>
      <c r="J1115">
        <v>8484.4199981706333</v>
      </c>
      <c r="K1115">
        <v>8484.4199981708007</v>
      </c>
      <c r="L1115">
        <v>1.9724038315205753E-14</v>
      </c>
      <c r="M1115" t="b">
        <v>1</v>
      </c>
    </row>
    <row r="1116" spans="2:13" x14ac:dyDescent="0.2">
      <c r="B1116">
        <v>1104</v>
      </c>
      <c r="C1116">
        <v>15.13</v>
      </c>
      <c r="D1116">
        <v>15.13</v>
      </c>
      <c r="E1116">
        <v>0</v>
      </c>
      <c r="F1116">
        <v>5.6985683544229787E-16</v>
      </c>
      <c r="G1116">
        <v>2.137909818677667E-16</v>
      </c>
      <c r="H1116">
        <v>4.2879165808471752E-16</v>
      </c>
      <c r="I1116">
        <v>2.3782927751575972E-15</v>
      </c>
      <c r="J1116">
        <v>-49715.970474261223</v>
      </c>
      <c r="K1116">
        <v>-49715.970474261201</v>
      </c>
      <c r="L1116">
        <v>4.3905152880101048E-16</v>
      </c>
      <c r="M1116" t="b">
        <v>1</v>
      </c>
    </row>
    <row r="1117" spans="2:13" x14ac:dyDescent="0.2">
      <c r="B1117">
        <v>1105</v>
      </c>
      <c r="C1117">
        <v>93.12</v>
      </c>
      <c r="D1117">
        <v>93.12</v>
      </c>
      <c r="E1117">
        <v>0</v>
      </c>
      <c r="F1117">
        <v>4.1409179363672565E-16</v>
      </c>
      <c r="G1117">
        <v>7.7759531518531409E-16</v>
      </c>
      <c r="H1117">
        <v>6.830315038491897E-16</v>
      </c>
      <c r="I1117">
        <v>1.1723922841539659E-15</v>
      </c>
      <c r="J1117">
        <v>60253.108160513017</v>
      </c>
      <c r="K1117">
        <v>60253.108160513002</v>
      </c>
      <c r="L1117">
        <v>2.4151310484433199E-16</v>
      </c>
      <c r="M1117" t="b">
        <v>1</v>
      </c>
    </row>
    <row r="1118" spans="2:13" x14ac:dyDescent="0.2">
      <c r="B1118">
        <v>1106</v>
      </c>
      <c r="C1118">
        <v>11.91</v>
      </c>
      <c r="D1118">
        <v>11.91</v>
      </c>
      <c r="E1118">
        <v>0</v>
      </c>
      <c r="F1118">
        <v>7.12178888270276E-16</v>
      </c>
      <c r="G1118">
        <v>1.7807328729489693E-16</v>
      </c>
      <c r="H1118">
        <v>9.3531257091961099E-16</v>
      </c>
      <c r="I1118">
        <v>2.6433081368121132E-15</v>
      </c>
      <c r="J1118">
        <v>-46546.796578848909</v>
      </c>
      <c r="K1118">
        <v>-46546.796578848902</v>
      </c>
      <c r="L1118">
        <v>1.5631489487913884E-16</v>
      </c>
      <c r="M1118" t="b">
        <v>1</v>
      </c>
    </row>
    <row r="1119" spans="2:13" x14ac:dyDescent="0.2">
      <c r="B1119">
        <v>1107</v>
      </c>
      <c r="C1119">
        <v>128.06</v>
      </c>
      <c r="D1119">
        <v>128.06</v>
      </c>
      <c r="E1119">
        <v>0</v>
      </c>
      <c r="F1119">
        <v>3.0528458177474753E-16</v>
      </c>
      <c r="G1119">
        <v>1.9241086321927102E-16</v>
      </c>
      <c r="H1119">
        <v>0</v>
      </c>
      <c r="I1119">
        <v>0</v>
      </c>
      <c r="J1119">
        <v>126781.17514514181</v>
      </c>
      <c r="K1119">
        <v>126781.1751451415</v>
      </c>
      <c r="L1119">
        <v>2.4103753530116627E-15</v>
      </c>
      <c r="M1119" t="b">
        <v>1</v>
      </c>
    </row>
    <row r="1120" spans="2:13" x14ac:dyDescent="0.2">
      <c r="B1120">
        <v>1108</v>
      </c>
      <c r="C1120">
        <v>117.71</v>
      </c>
      <c r="D1120">
        <v>117.71</v>
      </c>
      <c r="E1120">
        <v>0</v>
      </c>
      <c r="F1120">
        <v>0</v>
      </c>
      <c r="G1120">
        <v>6.0699366505878509E-16</v>
      </c>
      <c r="H1120">
        <v>5.806744012020856E-16</v>
      </c>
      <c r="I1120">
        <v>1.5705375859672542E-15</v>
      </c>
      <c r="J1120">
        <v>218004.65097370563</v>
      </c>
      <c r="K1120">
        <v>218004.65097370479</v>
      </c>
      <c r="L1120">
        <v>3.871527875554729E-15</v>
      </c>
      <c r="M1120" t="b">
        <v>1</v>
      </c>
    </row>
    <row r="1121" spans="2:13" x14ac:dyDescent="0.2">
      <c r="B1121">
        <v>1109</v>
      </c>
      <c r="C1121">
        <v>10.130000000000001</v>
      </c>
      <c r="D1121">
        <v>10.130000000000001</v>
      </c>
      <c r="E1121">
        <v>0</v>
      </c>
      <c r="F1121">
        <v>2.1334178501807997E-15</v>
      </c>
      <c r="G1121">
        <v>3.1983221236904699E-15</v>
      </c>
      <c r="H1121">
        <v>9.3800160257674856E-15</v>
      </c>
      <c r="I1121">
        <v>0</v>
      </c>
      <c r="J1121">
        <v>-4943.7808950804083</v>
      </c>
      <c r="K1121">
        <v>-4943.7808950804001</v>
      </c>
      <c r="L1121">
        <v>1.6557069355767303E-15</v>
      </c>
      <c r="M1121" t="b">
        <v>1</v>
      </c>
    </row>
    <row r="1122" spans="2:13" x14ac:dyDescent="0.2">
      <c r="B1122">
        <v>1110</v>
      </c>
      <c r="C1122">
        <v>25.71</v>
      </c>
      <c r="D1122">
        <v>25.71</v>
      </c>
      <c r="E1122">
        <v>0</v>
      </c>
      <c r="F1122">
        <v>2.4376090398167831E-15</v>
      </c>
      <c r="G1122">
        <v>7.6039644439976944E-15</v>
      </c>
      <c r="H1122">
        <v>2.6857909100670301E-14</v>
      </c>
      <c r="I1122">
        <v>0</v>
      </c>
      <c r="J1122">
        <v>-288.23237448210648</v>
      </c>
      <c r="K1122">
        <v>-288.2323744821</v>
      </c>
      <c r="L1122">
        <v>2.2482379926181915E-14</v>
      </c>
      <c r="M1122" t="b">
        <v>1</v>
      </c>
    </row>
    <row r="1123" spans="2:13" x14ac:dyDescent="0.2">
      <c r="B1123">
        <v>1111</v>
      </c>
      <c r="C1123">
        <v>25.69</v>
      </c>
      <c r="D1123">
        <v>25.69</v>
      </c>
      <c r="E1123">
        <v>0</v>
      </c>
      <c r="F1123">
        <v>8.2238720350649466E-16</v>
      </c>
      <c r="G1123">
        <v>3.9218207622698278E-16</v>
      </c>
      <c r="H1123">
        <v>1.5959985669522437E-15</v>
      </c>
      <c r="I1123">
        <v>0</v>
      </c>
      <c r="J1123">
        <v>-7943.7431933650296</v>
      </c>
      <c r="K1123">
        <v>-7943.7431933651997</v>
      </c>
      <c r="L1123">
        <v>2.1409995903894355E-14</v>
      </c>
      <c r="M1123" t="b">
        <v>1</v>
      </c>
    </row>
    <row r="1124" spans="2:13" x14ac:dyDescent="0.2">
      <c r="B1124">
        <v>1112</v>
      </c>
      <c r="C1124">
        <v>55.73</v>
      </c>
      <c r="D1124">
        <v>55.73</v>
      </c>
      <c r="E1124">
        <v>0</v>
      </c>
      <c r="F1124">
        <v>1.7238430713355362E-16</v>
      </c>
      <c r="G1124">
        <v>9.5826355083798216E-16</v>
      </c>
      <c r="H1124">
        <v>4.6443318077112896E-15</v>
      </c>
      <c r="I1124">
        <v>0</v>
      </c>
      <c r="J1124">
        <v>15447.876465582895</v>
      </c>
      <c r="K1124">
        <v>15447.8764655829</v>
      </c>
      <c r="L1124">
        <v>3.5325037863912383E-16</v>
      </c>
      <c r="M1124" t="b">
        <v>1</v>
      </c>
    </row>
    <row r="1125" spans="2:13" x14ac:dyDescent="0.2">
      <c r="B1125">
        <v>1113</v>
      </c>
      <c r="C1125">
        <v>11.39</v>
      </c>
      <c r="D1125">
        <v>11.39</v>
      </c>
      <c r="E1125">
        <v>0</v>
      </c>
      <c r="F1125">
        <v>0</v>
      </c>
      <c r="G1125">
        <v>3.6685005466888942E-16</v>
      </c>
      <c r="H1125">
        <v>5.4017418061346813E-16</v>
      </c>
      <c r="I1125">
        <v>0</v>
      </c>
      <c r="J1125">
        <v>-6368.9614149395984</v>
      </c>
      <c r="K1125">
        <v>-6368.9614149396002</v>
      </c>
      <c r="L1125">
        <v>2.8560220184080149E-16</v>
      </c>
      <c r="M1125" t="b">
        <v>1</v>
      </c>
    </row>
    <row r="1126" spans="2:13" x14ac:dyDescent="0.2">
      <c r="B1126">
        <v>1114</v>
      </c>
      <c r="C1126">
        <v>154.78</v>
      </c>
      <c r="D1126">
        <v>154.78</v>
      </c>
      <c r="E1126">
        <v>0</v>
      </c>
      <c r="F1126">
        <v>0</v>
      </c>
      <c r="G1126">
        <v>1.9542790253782139E-15</v>
      </c>
      <c r="H1126">
        <v>8.9283809177465155E-15</v>
      </c>
      <c r="I1126">
        <v>3.145488237593856E-15</v>
      </c>
      <c r="J1126">
        <v>5662.6434461606459</v>
      </c>
      <c r="K1126">
        <v>5662.6434461606004</v>
      </c>
      <c r="L1126">
        <v>8.030654855989441E-15</v>
      </c>
      <c r="M1126" t="b">
        <v>1</v>
      </c>
    </row>
    <row r="1127" spans="2:13" x14ac:dyDescent="0.2">
      <c r="B1127">
        <v>1115</v>
      </c>
      <c r="C1127">
        <v>51.18</v>
      </c>
      <c r="D1127">
        <v>51.18</v>
      </c>
      <c r="E1127">
        <v>0</v>
      </c>
      <c r="F1127">
        <v>2.2023422496961905E-15</v>
      </c>
      <c r="G1127">
        <v>1.0353745313459801E-14</v>
      </c>
      <c r="H1127">
        <v>3.211554448346269E-14</v>
      </c>
      <c r="I1127">
        <v>0</v>
      </c>
      <c r="J1127">
        <v>-98.925513830525745</v>
      </c>
      <c r="K1127">
        <v>-98.925513830499995</v>
      </c>
      <c r="L1127">
        <v>2.6029754859870092E-13</v>
      </c>
      <c r="M1127" t="b">
        <v>1</v>
      </c>
    </row>
    <row r="1128" spans="2:13" x14ac:dyDescent="0.2">
      <c r="B1128">
        <v>1116</v>
      </c>
      <c r="C1128">
        <v>36.54</v>
      </c>
      <c r="D1128">
        <v>36.54</v>
      </c>
      <c r="E1128">
        <v>0</v>
      </c>
      <c r="F1128">
        <v>1.2283608182153639E-15</v>
      </c>
      <c r="G1128">
        <v>9.9103976188831673E-16</v>
      </c>
      <c r="H1128">
        <v>3.8900464483179245E-15</v>
      </c>
      <c r="I1128">
        <v>0</v>
      </c>
      <c r="J1128">
        <v>3382.8998619631429</v>
      </c>
      <c r="K1128">
        <v>3382.8998619631002</v>
      </c>
      <c r="L1128">
        <v>1.2635978813313716E-14</v>
      </c>
      <c r="M1128" t="b">
        <v>1</v>
      </c>
    </row>
    <row r="1129" spans="2:13" x14ac:dyDescent="0.2">
      <c r="B1129">
        <v>1117</v>
      </c>
      <c r="C1129">
        <v>65.83</v>
      </c>
      <c r="D1129">
        <v>65.83</v>
      </c>
      <c r="E1129">
        <v>0</v>
      </c>
      <c r="F1129">
        <v>5.5367890167868324E-16</v>
      </c>
      <c r="G1129">
        <v>1.2313239448198403E-15</v>
      </c>
      <c r="H1129">
        <v>0</v>
      </c>
      <c r="I1129">
        <v>1.1739472674155165E-15</v>
      </c>
      <c r="J1129">
        <v>115887.77542611244</v>
      </c>
      <c r="K1129">
        <v>115887.7754261126</v>
      </c>
      <c r="L1129">
        <v>1.3812592995547924E-15</v>
      </c>
      <c r="M1129" t="b">
        <v>1</v>
      </c>
    </row>
    <row r="1130" spans="2:13" x14ac:dyDescent="0.2">
      <c r="B1130">
        <v>1118</v>
      </c>
      <c r="C1130">
        <v>93.11</v>
      </c>
      <c r="D1130">
        <v>93.11</v>
      </c>
      <c r="E1130">
        <v>0</v>
      </c>
      <c r="F1130">
        <v>1.6812444002860937E-16</v>
      </c>
      <c r="G1130">
        <v>2.5266036782189931E-16</v>
      </c>
      <c r="H1130">
        <v>2.4315856954906353E-15</v>
      </c>
      <c r="I1130">
        <v>4.7567349154629582E-16</v>
      </c>
      <c r="J1130">
        <v>18517.672386271013</v>
      </c>
      <c r="K1130">
        <v>18517.672386270999</v>
      </c>
      <c r="L1130">
        <v>7.8583932822764706E-16</v>
      </c>
      <c r="M1130" t="b">
        <v>1</v>
      </c>
    </row>
    <row r="1131" spans="2:13" x14ac:dyDescent="0.2">
      <c r="B1131">
        <v>1119</v>
      </c>
      <c r="C1131">
        <v>76</v>
      </c>
      <c r="D1131">
        <v>76</v>
      </c>
      <c r="E1131">
        <v>0</v>
      </c>
      <c r="F1131">
        <v>3.2537023195081501E-16</v>
      </c>
      <c r="G1131">
        <v>5.7273904537661333E-16</v>
      </c>
      <c r="H1131">
        <v>4.2134662093108402E-15</v>
      </c>
      <c r="I1131">
        <v>0</v>
      </c>
      <c r="J1131">
        <v>7181.679389042466</v>
      </c>
      <c r="K1131">
        <v>7181.6793890423996</v>
      </c>
      <c r="L1131">
        <v>9.2447893637140733E-15</v>
      </c>
      <c r="M1131" t="b">
        <v>1</v>
      </c>
    </row>
    <row r="1132" spans="2:13" x14ac:dyDescent="0.2">
      <c r="B1132">
        <v>1120</v>
      </c>
      <c r="C1132">
        <v>190.48</v>
      </c>
      <c r="D1132">
        <v>190.48</v>
      </c>
      <c r="E1132">
        <v>0</v>
      </c>
      <c r="F1132">
        <v>0</v>
      </c>
      <c r="G1132">
        <v>3.8094135126922615E-16</v>
      </c>
      <c r="H1132">
        <v>3.7545389908845346E-15</v>
      </c>
      <c r="I1132">
        <v>0</v>
      </c>
      <c r="J1132">
        <v>-73633.266720254513</v>
      </c>
      <c r="K1132">
        <v>-73633.266720254396</v>
      </c>
      <c r="L1132">
        <v>1.5810153075133403E-15</v>
      </c>
      <c r="M1132" t="b">
        <v>1</v>
      </c>
    </row>
    <row r="1133" spans="2:13" x14ac:dyDescent="0.2">
      <c r="B1133">
        <v>1121</v>
      </c>
      <c r="C1133">
        <v>10.34</v>
      </c>
      <c r="D1133">
        <v>10.34</v>
      </c>
      <c r="E1133">
        <v>0</v>
      </c>
      <c r="F1133">
        <v>1.4593872640776726E-14</v>
      </c>
      <c r="G1133">
        <v>2.2980474440568766E-15</v>
      </c>
      <c r="H1133">
        <v>1.1985239915823106E-14</v>
      </c>
      <c r="I1133">
        <v>0</v>
      </c>
      <c r="J1133">
        <v>-1840.2169068006183</v>
      </c>
      <c r="K1133">
        <v>-1840.2169068006001</v>
      </c>
      <c r="L1133">
        <v>9.8846467328047232E-15</v>
      </c>
      <c r="M1133" t="b">
        <v>1</v>
      </c>
    </row>
    <row r="1134" spans="2:13" x14ac:dyDescent="0.2">
      <c r="B1134">
        <v>1122</v>
      </c>
      <c r="C1134">
        <v>34.72</v>
      </c>
      <c r="D1134">
        <v>34.72</v>
      </c>
      <c r="E1134">
        <v>0</v>
      </c>
      <c r="F1134">
        <v>2.5347634675136733E-15</v>
      </c>
      <c r="G1134">
        <v>2.4644559369456869E-15</v>
      </c>
      <c r="H1134">
        <v>1.1017096966748354E-14</v>
      </c>
      <c r="I1134">
        <v>0</v>
      </c>
      <c r="J1134">
        <v>293.50173795868295</v>
      </c>
      <c r="K1134">
        <v>293.50173795870001</v>
      </c>
      <c r="L1134">
        <v>5.8101958021938576E-14</v>
      </c>
      <c r="M1134" t="b">
        <v>1</v>
      </c>
    </row>
    <row r="1135" spans="2:13" x14ac:dyDescent="0.2">
      <c r="B1135">
        <v>1123</v>
      </c>
      <c r="C1135">
        <v>46.5</v>
      </c>
      <c r="D1135">
        <v>46.5</v>
      </c>
      <c r="E1135">
        <v>0</v>
      </c>
      <c r="F1135">
        <v>2.54917994796914E-16</v>
      </c>
      <c r="G1135">
        <v>4.5618918314623759E-16</v>
      </c>
      <c r="H1135">
        <v>2.876408672002242E-16</v>
      </c>
      <c r="I1135">
        <v>0</v>
      </c>
      <c r="J1135">
        <v>11650.319010309471</v>
      </c>
      <c r="K1135">
        <v>11650.3190103095</v>
      </c>
      <c r="L1135">
        <v>2.4981144663059776E-15</v>
      </c>
      <c r="M1135" t="b">
        <v>1</v>
      </c>
    </row>
    <row r="1136" spans="2:13" x14ac:dyDescent="0.2">
      <c r="B1136">
        <v>1124</v>
      </c>
      <c r="C1136">
        <v>12.7</v>
      </c>
      <c r="D1136">
        <v>12.7</v>
      </c>
      <c r="E1136">
        <v>0</v>
      </c>
      <c r="F1136">
        <v>3.8271613481000023E-16</v>
      </c>
      <c r="G1136">
        <v>1.8803032266103416E-15</v>
      </c>
      <c r="H1136">
        <v>4.6546881265446822E-15</v>
      </c>
      <c r="I1136">
        <v>0</v>
      </c>
      <c r="J1136">
        <v>-6022.0158115938048</v>
      </c>
      <c r="K1136">
        <v>-6022.0158115938002</v>
      </c>
      <c r="L1136">
        <v>7.5514140964387419E-16</v>
      </c>
      <c r="M1136" t="b">
        <v>1</v>
      </c>
    </row>
    <row r="1137" spans="2:13" x14ac:dyDescent="0.2">
      <c r="B1137">
        <v>1125</v>
      </c>
      <c r="C1137">
        <v>79.540000000000006</v>
      </c>
      <c r="D1137">
        <v>79.540000000000006</v>
      </c>
      <c r="E1137">
        <v>0</v>
      </c>
      <c r="F1137">
        <v>9.28504492804365E-16</v>
      </c>
      <c r="G1137">
        <v>6.8770788493903956E-16</v>
      </c>
      <c r="H1137">
        <v>7.9999310140920681E-15</v>
      </c>
      <c r="I1137">
        <v>0</v>
      </c>
      <c r="J1137">
        <v>1684.4943685259841</v>
      </c>
      <c r="K1137">
        <v>1684.494368526</v>
      </c>
      <c r="L1137">
        <v>9.4486259962706315E-15</v>
      </c>
      <c r="M1137" t="b">
        <v>1</v>
      </c>
    </row>
    <row r="1138" spans="2:13" x14ac:dyDescent="0.2">
      <c r="B1138">
        <v>1126</v>
      </c>
      <c r="C1138">
        <v>58.53</v>
      </c>
      <c r="D1138">
        <v>58.53</v>
      </c>
      <c r="E1138">
        <v>0</v>
      </c>
      <c r="F1138">
        <v>0</v>
      </c>
      <c r="G1138">
        <v>3.9965378999225635E-16</v>
      </c>
      <c r="H1138">
        <v>6.6172558461015462E-16</v>
      </c>
      <c r="I1138">
        <v>0</v>
      </c>
      <c r="J1138">
        <v>22464.410613908556</v>
      </c>
      <c r="K1138">
        <v>22464.410613908301</v>
      </c>
      <c r="L1138">
        <v>1.1336087150167839E-14</v>
      </c>
      <c r="M1138" t="b">
        <v>1</v>
      </c>
    </row>
    <row r="1139" spans="2:13" x14ac:dyDescent="0.2">
      <c r="B1139">
        <v>1127</v>
      </c>
      <c r="C1139">
        <v>52.36</v>
      </c>
      <c r="D1139">
        <v>52.36</v>
      </c>
      <c r="E1139">
        <v>0</v>
      </c>
      <c r="F1139">
        <v>6.5898461301711673E-16</v>
      </c>
      <c r="G1139">
        <v>1.1752147793024069E-15</v>
      </c>
      <c r="H1139">
        <v>2.2651753896983292E-15</v>
      </c>
      <c r="I1139">
        <v>0</v>
      </c>
      <c r="J1139">
        <v>39567.622388379757</v>
      </c>
      <c r="K1139">
        <v>39567.622388379903</v>
      </c>
      <c r="L1139">
        <v>3.6777330428225105E-15</v>
      </c>
      <c r="M1139" t="b">
        <v>1</v>
      </c>
    </row>
    <row r="1140" spans="2:13" x14ac:dyDescent="0.2">
      <c r="B1140">
        <v>1128</v>
      </c>
      <c r="C1140">
        <v>95.73</v>
      </c>
      <c r="D1140">
        <v>95.73</v>
      </c>
      <c r="E1140">
        <v>0</v>
      </c>
      <c r="F1140">
        <v>7.9029526089558817E-16</v>
      </c>
      <c r="G1140">
        <v>0</v>
      </c>
      <c r="H1140">
        <v>8.9322758647140924E-15</v>
      </c>
      <c r="I1140">
        <v>0</v>
      </c>
      <c r="J1140">
        <v>-4343.6946241199585</v>
      </c>
      <c r="K1140">
        <v>-4343.6946241200003</v>
      </c>
      <c r="L1140">
        <v>9.631606248109697E-15</v>
      </c>
      <c r="M1140" t="b">
        <v>1</v>
      </c>
    </row>
    <row r="1141" spans="2:13" x14ac:dyDescent="0.2">
      <c r="B1141">
        <v>1129</v>
      </c>
      <c r="C1141">
        <v>63.32</v>
      </c>
      <c r="D1141">
        <v>63.32</v>
      </c>
      <c r="E1141">
        <v>0</v>
      </c>
      <c r="F1141">
        <v>1.3338760643481382E-15</v>
      </c>
      <c r="G1141">
        <v>1.6435763767445551E-16</v>
      </c>
      <c r="H1141">
        <v>8.1822218958379877E-16</v>
      </c>
      <c r="I1141">
        <v>0</v>
      </c>
      <c r="J1141">
        <v>2916.1112979628369</v>
      </c>
      <c r="K1141">
        <v>2916.1112979628001</v>
      </c>
      <c r="L1141">
        <v>1.2631388742787787E-14</v>
      </c>
      <c r="M1141" t="b">
        <v>1</v>
      </c>
    </row>
    <row r="1142" spans="2:13" x14ac:dyDescent="0.2">
      <c r="B1142">
        <v>1130</v>
      </c>
      <c r="C1142">
        <v>176</v>
      </c>
      <c r="D1142">
        <v>176</v>
      </c>
      <c r="E1142">
        <v>0</v>
      </c>
      <c r="F1142">
        <v>0</v>
      </c>
      <c r="G1142">
        <v>6.5069391699647039E-16</v>
      </c>
      <c r="H1142">
        <v>2.6621294475911716E-15</v>
      </c>
      <c r="I1142">
        <v>0</v>
      </c>
      <c r="J1142">
        <v>47137.716405991028</v>
      </c>
      <c r="K1142">
        <v>47137.716405991101</v>
      </c>
      <c r="L1142">
        <v>1.543553266670056E-15</v>
      </c>
      <c r="M1142" t="b">
        <v>1</v>
      </c>
    </row>
    <row r="1143" spans="2:13" x14ac:dyDescent="0.2">
      <c r="B1143">
        <v>1131</v>
      </c>
      <c r="C1143">
        <v>103.95</v>
      </c>
      <c r="D1143">
        <v>103.95</v>
      </c>
      <c r="E1143">
        <v>0</v>
      </c>
      <c r="F1143">
        <v>1.082105211173233E-15</v>
      </c>
      <c r="G1143">
        <v>2.1660762250164955E-16</v>
      </c>
      <c r="H1143">
        <v>1.2943221221618638E-15</v>
      </c>
      <c r="I1143">
        <v>0</v>
      </c>
      <c r="J1143">
        <v>352555.51990994631</v>
      </c>
      <c r="K1143">
        <v>352555.51990994462</v>
      </c>
      <c r="L1143">
        <v>4.7879612462789877E-15</v>
      </c>
      <c r="M1143" t="b">
        <v>1</v>
      </c>
    </row>
    <row r="1144" spans="2:13" x14ac:dyDescent="0.2">
      <c r="B1144">
        <v>1132</v>
      </c>
      <c r="C1144">
        <v>44.49</v>
      </c>
      <c r="D1144">
        <v>44.49</v>
      </c>
      <c r="E1144">
        <v>0</v>
      </c>
      <c r="F1144">
        <v>2.0961175149940432E-15</v>
      </c>
      <c r="G1144">
        <v>3.1476311710762011E-15</v>
      </c>
      <c r="H1144">
        <v>7.3709329060564452E-15</v>
      </c>
      <c r="I1144">
        <v>1.9318340239542876E-14</v>
      </c>
      <c r="J1144">
        <v>95.641730737357193</v>
      </c>
      <c r="K1144">
        <v>95.641730737399996</v>
      </c>
      <c r="L1144">
        <v>4.4753575737468957E-13</v>
      </c>
      <c r="M1144" t="b">
        <v>1</v>
      </c>
    </row>
    <row r="1145" spans="2:13" x14ac:dyDescent="0.2">
      <c r="B1145">
        <v>1133</v>
      </c>
      <c r="C1145">
        <v>122.17</v>
      </c>
      <c r="D1145">
        <v>122.17</v>
      </c>
      <c r="E1145">
        <v>0</v>
      </c>
      <c r="F1145">
        <v>9.9061691518038259E-16</v>
      </c>
      <c r="G1145">
        <v>5.8889657992057964E-16</v>
      </c>
      <c r="H1145">
        <v>5.5498614572688215E-16</v>
      </c>
      <c r="I1145">
        <v>5.6320393536765162E-16</v>
      </c>
      <c r="J1145">
        <v>254490.92258187884</v>
      </c>
      <c r="K1145">
        <v>254490.92258187861</v>
      </c>
      <c r="L1145">
        <v>9.1488781325377095E-16</v>
      </c>
      <c r="M1145" t="b">
        <v>1</v>
      </c>
    </row>
    <row r="1146" spans="2:13" x14ac:dyDescent="0.2">
      <c r="B1146">
        <v>1134</v>
      </c>
      <c r="C1146">
        <v>43.68</v>
      </c>
      <c r="D1146">
        <v>43.68</v>
      </c>
      <c r="E1146">
        <v>0</v>
      </c>
      <c r="F1146">
        <v>8.2975120424449618E-16</v>
      </c>
      <c r="G1146">
        <v>7.4739579838282819E-16</v>
      </c>
      <c r="H1146">
        <v>1.8277373196204105E-15</v>
      </c>
      <c r="I1146">
        <v>4.5257221544299992E-15</v>
      </c>
      <c r="J1146">
        <v>4914.1545203816422</v>
      </c>
      <c r="K1146">
        <v>4914.1545203817004</v>
      </c>
      <c r="L1146">
        <v>1.184489837917148E-14</v>
      </c>
      <c r="M1146" t="b">
        <v>1</v>
      </c>
    </row>
    <row r="1147" spans="2:13" x14ac:dyDescent="0.2">
      <c r="B1147">
        <v>1135</v>
      </c>
      <c r="C1147">
        <v>38.68</v>
      </c>
      <c r="D1147">
        <v>38.68</v>
      </c>
      <c r="E1147">
        <v>0</v>
      </c>
      <c r="F1147">
        <v>1.0411618490319559E-15</v>
      </c>
      <c r="G1147">
        <v>0</v>
      </c>
      <c r="H1147">
        <v>1.5666019985871847E-15</v>
      </c>
      <c r="I1147">
        <v>0</v>
      </c>
      <c r="J1147">
        <v>5243.2632714865758</v>
      </c>
      <c r="K1147">
        <v>5243.2632714865003</v>
      </c>
      <c r="L1147">
        <v>1.4397152372200389E-14</v>
      </c>
      <c r="M1147" t="b">
        <v>1</v>
      </c>
    </row>
    <row r="1148" spans="2:13" x14ac:dyDescent="0.2">
      <c r="B1148">
        <v>1136</v>
      </c>
      <c r="C1148">
        <v>48.49</v>
      </c>
      <c r="D1148">
        <v>48.49</v>
      </c>
      <c r="E1148">
        <v>0</v>
      </c>
      <c r="F1148">
        <v>4.9267629238434326E-16</v>
      </c>
      <c r="G1148">
        <v>4.5020812105347751E-16</v>
      </c>
      <c r="H1148">
        <v>3.6380912135403309E-15</v>
      </c>
      <c r="I1148">
        <v>0</v>
      </c>
      <c r="J1148">
        <v>-17858.237956068078</v>
      </c>
      <c r="K1148">
        <v>-17858.237956068198</v>
      </c>
      <c r="L1148">
        <v>6.7225725701136498E-15</v>
      </c>
      <c r="M1148" t="b">
        <v>1</v>
      </c>
    </row>
    <row r="1149" spans="2:13" x14ac:dyDescent="0.2">
      <c r="B1149">
        <v>1137</v>
      </c>
      <c r="C1149">
        <v>179.65</v>
      </c>
      <c r="D1149">
        <v>179.65</v>
      </c>
      <c r="E1149">
        <v>0</v>
      </c>
      <c r="F1149">
        <v>2.0229168564248458E-16</v>
      </c>
      <c r="G1149">
        <v>4.9612430895563925E-16</v>
      </c>
      <c r="H1149">
        <v>2.4851256342382584E-15</v>
      </c>
      <c r="I1149">
        <v>0</v>
      </c>
      <c r="J1149">
        <v>-18071.116925456354</v>
      </c>
      <c r="K1149">
        <v>-18071.116925456401</v>
      </c>
      <c r="L1149">
        <v>2.6170891753553205E-15</v>
      </c>
      <c r="M1149" t="b">
        <v>1</v>
      </c>
    </row>
    <row r="1150" spans="2:13" x14ac:dyDescent="0.2">
      <c r="B1150">
        <v>1138</v>
      </c>
      <c r="C1150">
        <v>32.659999999999997</v>
      </c>
      <c r="D1150">
        <v>32.659999999999997</v>
      </c>
      <c r="E1150">
        <v>0</v>
      </c>
      <c r="F1150">
        <v>6.4829482608836472E-16</v>
      </c>
      <c r="G1150">
        <v>9.6319687336217421E-16</v>
      </c>
      <c r="H1150">
        <v>2.6593680000665704E-15</v>
      </c>
      <c r="I1150">
        <v>0</v>
      </c>
      <c r="J1150">
        <v>-6603.7658424996753</v>
      </c>
      <c r="K1150">
        <v>-6603.7658424996998</v>
      </c>
      <c r="L1150">
        <v>3.7185384118001729E-15</v>
      </c>
      <c r="M1150" t="b">
        <v>1</v>
      </c>
    </row>
    <row r="1151" spans="2:13" x14ac:dyDescent="0.2">
      <c r="B1151">
        <v>1139</v>
      </c>
      <c r="C1151">
        <v>107.61</v>
      </c>
      <c r="D1151">
        <v>107.61</v>
      </c>
      <c r="E1151">
        <v>0</v>
      </c>
      <c r="F1151">
        <v>3.7375109012367323E-16</v>
      </c>
      <c r="G1151">
        <v>5.0222230245652773E-16</v>
      </c>
      <c r="H1151">
        <v>0</v>
      </c>
      <c r="I1151">
        <v>0</v>
      </c>
      <c r="J1151">
        <v>255987.93040336802</v>
      </c>
      <c r="K1151">
        <v>255987.93040336849</v>
      </c>
      <c r="L1151">
        <v>1.8190751672314458E-15</v>
      </c>
      <c r="M1151" t="b">
        <v>1</v>
      </c>
    </row>
    <row r="1152" spans="2:13" x14ac:dyDescent="0.2">
      <c r="B1152">
        <v>1140</v>
      </c>
      <c r="C1152">
        <v>60.67</v>
      </c>
      <c r="D1152">
        <v>60.67</v>
      </c>
      <c r="E1152">
        <v>0</v>
      </c>
      <c r="F1152">
        <v>3.1660643088478683E-15</v>
      </c>
      <c r="G1152">
        <v>3.730297071318093E-16</v>
      </c>
      <c r="H1152">
        <v>2.085120382480366E-14</v>
      </c>
      <c r="I1152">
        <v>0</v>
      </c>
      <c r="J1152">
        <v>4276.7482444738362</v>
      </c>
      <c r="K1152">
        <v>4276.7482444737998</v>
      </c>
      <c r="L1152">
        <v>8.5064132820830112E-15</v>
      </c>
      <c r="M1152" t="b">
        <v>1</v>
      </c>
    </row>
    <row r="1153" spans="2:13" x14ac:dyDescent="0.2">
      <c r="B1153">
        <v>1141</v>
      </c>
      <c r="C1153">
        <v>200.58</v>
      </c>
      <c r="D1153">
        <v>200.58</v>
      </c>
      <c r="E1153">
        <v>0</v>
      </c>
      <c r="F1153">
        <v>0</v>
      </c>
      <c r="G1153">
        <v>5.0314731710034915E-16</v>
      </c>
      <c r="H1153">
        <v>1.4455139249572682E-15</v>
      </c>
      <c r="I1153">
        <v>0</v>
      </c>
      <c r="J1153">
        <v>105897.45767837815</v>
      </c>
      <c r="K1153">
        <v>105897.45767837721</v>
      </c>
      <c r="L1153">
        <v>8.9319848708415193E-15</v>
      </c>
      <c r="M1153" t="b">
        <v>1</v>
      </c>
    </row>
    <row r="1154" spans="2:13" x14ac:dyDescent="0.2">
      <c r="B1154">
        <v>1142</v>
      </c>
      <c r="C1154">
        <v>137.6</v>
      </c>
      <c r="D1154">
        <v>137.6</v>
      </c>
      <c r="E1154">
        <v>0</v>
      </c>
      <c r="F1154">
        <v>2.8291059267042259E-16</v>
      </c>
      <c r="G1154">
        <v>5.5683062724334154E-16</v>
      </c>
      <c r="H1154">
        <v>2.2510771751993628E-16</v>
      </c>
      <c r="I1154">
        <v>0</v>
      </c>
      <c r="J1154">
        <v>163457.78411820944</v>
      </c>
      <c r="K1154">
        <v>163457.78411820959</v>
      </c>
      <c r="L1154">
        <v>8.9025526112865826E-16</v>
      </c>
      <c r="M1154" t="b">
        <v>1</v>
      </c>
    </row>
    <row r="1155" spans="2:13" x14ac:dyDescent="0.2">
      <c r="B1155">
        <v>1143</v>
      </c>
      <c r="C1155">
        <v>158.44999999999999</v>
      </c>
      <c r="D1155">
        <v>158.44999999999999</v>
      </c>
      <c r="E1155">
        <v>0</v>
      </c>
      <c r="F1155">
        <v>3.7946878310707753E-16</v>
      </c>
      <c r="G1155">
        <v>1.4626060752396702E-16</v>
      </c>
      <c r="H1155">
        <v>1.9924244591129146E-15</v>
      </c>
      <c r="I1155">
        <v>0</v>
      </c>
      <c r="J1155">
        <v>46685.033041454328</v>
      </c>
      <c r="K1155">
        <v>46685.033041454401</v>
      </c>
      <c r="L1155">
        <v>1.5585203951173544E-15</v>
      </c>
      <c r="M1155" t="b">
        <v>1</v>
      </c>
    </row>
    <row r="1156" spans="2:13" x14ac:dyDescent="0.2">
      <c r="B1156">
        <v>1144</v>
      </c>
      <c r="C1156">
        <v>118.32</v>
      </c>
      <c r="D1156">
        <v>118.32</v>
      </c>
      <c r="E1156">
        <v>0</v>
      </c>
      <c r="F1156">
        <v>5.2889541572616156E-16</v>
      </c>
      <c r="G1156">
        <v>1.8623441902761035E-16</v>
      </c>
      <c r="H1156">
        <v>1.4114303947865639E-15</v>
      </c>
      <c r="I1156">
        <v>0</v>
      </c>
      <c r="J1156">
        <v>3438.613922269089</v>
      </c>
      <c r="K1156">
        <v>3438.6139222688998</v>
      </c>
      <c r="L1156">
        <v>5.5014870015981859E-14</v>
      </c>
      <c r="M1156" t="b">
        <v>1</v>
      </c>
    </row>
    <row r="1157" spans="2:13" x14ac:dyDescent="0.2">
      <c r="B1157">
        <v>1145</v>
      </c>
      <c r="C1157">
        <v>211.44</v>
      </c>
      <c r="D1157">
        <v>211.44</v>
      </c>
      <c r="E1157">
        <v>0</v>
      </c>
      <c r="F1157">
        <v>4.0005904237494243E-16</v>
      </c>
      <c r="G1157">
        <v>6.8341328121637194E-16</v>
      </c>
      <c r="H1157">
        <v>3.8593054460902105E-16</v>
      </c>
      <c r="I1157">
        <v>0</v>
      </c>
      <c r="J1157">
        <v>56819.068595142373</v>
      </c>
      <c r="K1157">
        <v>56819.068595142497</v>
      </c>
      <c r="L1157">
        <v>2.1769325421799098E-15</v>
      </c>
      <c r="M1157" t="b">
        <v>1</v>
      </c>
    </row>
    <row r="1158" spans="2:13" x14ac:dyDescent="0.2">
      <c r="B1158">
        <v>1146</v>
      </c>
      <c r="C1158">
        <v>0.86</v>
      </c>
      <c r="D1158">
        <v>0.86</v>
      </c>
      <c r="E1158">
        <v>0</v>
      </c>
      <c r="F1158">
        <v>0</v>
      </c>
      <c r="G1158">
        <v>6.3012565623056101E-15</v>
      </c>
      <c r="H1158">
        <v>2.0630880574235492E-15</v>
      </c>
      <c r="I1158">
        <v>8.2398347342304871E-15</v>
      </c>
      <c r="J1158">
        <v>-47937.942540847325</v>
      </c>
      <c r="K1158">
        <v>-47937.942540847303</v>
      </c>
      <c r="L1158">
        <v>4.5533603833646032E-16</v>
      </c>
      <c r="M1158" t="b">
        <v>1</v>
      </c>
    </row>
    <row r="1159" spans="2:13" x14ac:dyDescent="0.2">
      <c r="B1159">
        <v>1147</v>
      </c>
      <c r="C1159">
        <v>2.62</v>
      </c>
      <c r="D1159">
        <v>2.62</v>
      </c>
      <c r="E1159">
        <v>0</v>
      </c>
      <c r="F1159">
        <v>5.4249593209621648E-15</v>
      </c>
      <c r="G1159">
        <v>7.18333382878381E-15</v>
      </c>
      <c r="H1159">
        <v>1.4333803265554029E-15</v>
      </c>
      <c r="I1159">
        <v>0</v>
      </c>
      <c r="J1159">
        <v>-12109.009441168855</v>
      </c>
      <c r="K1159">
        <v>-12109.009441168801</v>
      </c>
      <c r="L1159">
        <v>4.5065355982667772E-15</v>
      </c>
      <c r="M1159" t="b">
        <v>1</v>
      </c>
    </row>
    <row r="1160" spans="2:13" x14ac:dyDescent="0.2">
      <c r="B1160">
        <v>1148</v>
      </c>
      <c r="C1160">
        <v>25.91</v>
      </c>
      <c r="D1160">
        <v>25.91</v>
      </c>
      <c r="E1160">
        <v>0</v>
      </c>
      <c r="F1160">
        <v>3.3914865955755616E-16</v>
      </c>
      <c r="G1160">
        <v>5.4345314180876656E-16</v>
      </c>
      <c r="H1160">
        <v>2.0002968828574226E-15</v>
      </c>
      <c r="I1160">
        <v>0</v>
      </c>
      <c r="J1160">
        <v>-3847.5550869332728</v>
      </c>
      <c r="K1160">
        <v>-3847.5550869333001</v>
      </c>
      <c r="L1160">
        <v>7.0914750891676704E-15</v>
      </c>
      <c r="M1160" t="b">
        <v>1</v>
      </c>
    </row>
    <row r="1161" spans="2:13" x14ac:dyDescent="0.2">
      <c r="B1161">
        <v>1149</v>
      </c>
      <c r="C1161">
        <v>97.68</v>
      </c>
      <c r="D1161">
        <v>97.68</v>
      </c>
      <c r="E1161">
        <v>0</v>
      </c>
      <c r="F1161">
        <v>0</v>
      </c>
      <c r="G1161">
        <v>7.6627265291767921E-16</v>
      </c>
      <c r="H1161">
        <v>1.2218721984572602E-16</v>
      </c>
      <c r="I1161">
        <v>0</v>
      </c>
      <c r="J1161">
        <v>114910.05939041509</v>
      </c>
      <c r="K1161">
        <v>114910.05939041459</v>
      </c>
      <c r="L1161">
        <v>4.3056728052282655E-15</v>
      </c>
      <c r="M1161" t="b">
        <v>1</v>
      </c>
    </row>
    <row r="1162" spans="2:13" x14ac:dyDescent="0.2">
      <c r="B1162">
        <v>1150</v>
      </c>
      <c r="C1162">
        <v>60.75</v>
      </c>
      <c r="D1162">
        <v>60.75</v>
      </c>
      <c r="E1162">
        <v>0</v>
      </c>
      <c r="F1162">
        <v>2.2719529183988088E-16</v>
      </c>
      <c r="G1162">
        <v>1.2334613139667789E-16</v>
      </c>
      <c r="H1162">
        <v>2.0508237544912886E-15</v>
      </c>
      <c r="I1162">
        <v>0</v>
      </c>
      <c r="J1162">
        <v>-519.22576477766052</v>
      </c>
      <c r="K1162">
        <v>-519.22576477760003</v>
      </c>
      <c r="L1162">
        <v>1.164838144998558E-13</v>
      </c>
      <c r="M1162" t="b">
        <v>1</v>
      </c>
    </row>
    <row r="1163" spans="2:13" x14ac:dyDescent="0.2">
      <c r="B1163">
        <v>1151</v>
      </c>
      <c r="C1163">
        <v>114.47</v>
      </c>
      <c r="D1163">
        <v>114.47</v>
      </c>
      <c r="E1163">
        <v>0</v>
      </c>
      <c r="F1163">
        <v>4.8957287758553546E-16</v>
      </c>
      <c r="G1163">
        <v>2.1794724027115193E-16</v>
      </c>
      <c r="H1163">
        <v>6.4743293808663179E-16</v>
      </c>
      <c r="I1163">
        <v>0</v>
      </c>
      <c r="J1163">
        <v>291019.38841430366</v>
      </c>
      <c r="K1163">
        <v>291019.38841430319</v>
      </c>
      <c r="L1163">
        <v>1.6001039994105515E-15</v>
      </c>
      <c r="M1163" t="b">
        <v>1</v>
      </c>
    </row>
    <row r="1164" spans="2:13" x14ac:dyDescent="0.2">
      <c r="B1164">
        <v>1152</v>
      </c>
      <c r="C1164">
        <v>21.12</v>
      </c>
      <c r="D1164">
        <v>21.12</v>
      </c>
      <c r="E1164">
        <v>0</v>
      </c>
      <c r="F1164">
        <v>1.0830467347614878E-15</v>
      </c>
      <c r="G1164">
        <v>2.6135500790075744E-16</v>
      </c>
      <c r="H1164">
        <v>1.1140040287579635E-16</v>
      </c>
      <c r="I1164">
        <v>0</v>
      </c>
      <c r="J1164">
        <v>-2413.3321814582405</v>
      </c>
      <c r="K1164">
        <v>-2413.3321814582</v>
      </c>
      <c r="L1164">
        <v>1.6770386828571908E-14</v>
      </c>
      <c r="M1164" t="b">
        <v>1</v>
      </c>
    </row>
    <row r="1165" spans="2:13" x14ac:dyDescent="0.2">
      <c r="B1165">
        <v>1153</v>
      </c>
      <c r="C1165">
        <v>314.01</v>
      </c>
      <c r="D1165">
        <v>314.01</v>
      </c>
      <c r="E1165">
        <v>0</v>
      </c>
      <c r="F1165">
        <v>2.1903919744396482E-16</v>
      </c>
      <c r="G1165">
        <v>4.0804664585397497E-16</v>
      </c>
      <c r="H1165">
        <v>4.6900109395310724E-15</v>
      </c>
      <c r="I1165">
        <v>0</v>
      </c>
      <c r="J1165">
        <v>-332948.02794920088</v>
      </c>
      <c r="K1165">
        <v>-332948.02794920059</v>
      </c>
      <c r="L1165">
        <v>8.7412532928935704E-16</v>
      </c>
      <c r="M1165" t="b">
        <v>1</v>
      </c>
    </row>
    <row r="1166" spans="2:13" x14ac:dyDescent="0.2">
      <c r="B1166">
        <v>1154</v>
      </c>
      <c r="C1166">
        <v>92.54</v>
      </c>
      <c r="D1166">
        <v>92.54</v>
      </c>
      <c r="E1166">
        <v>0</v>
      </c>
      <c r="F1166">
        <v>0</v>
      </c>
      <c r="G1166">
        <v>1.5791864819657735E-16</v>
      </c>
      <c r="H1166">
        <v>4.2627293967410664E-15</v>
      </c>
      <c r="I1166">
        <v>0</v>
      </c>
      <c r="J1166">
        <v>222.73522404067262</v>
      </c>
      <c r="K1166">
        <v>222.7352240406</v>
      </c>
      <c r="L1166">
        <v>3.2602597055527051E-13</v>
      </c>
      <c r="M1166" t="b">
        <v>1</v>
      </c>
    </row>
    <row r="1167" spans="2:13" x14ac:dyDescent="0.2">
      <c r="B1167">
        <v>1155</v>
      </c>
      <c r="C1167">
        <v>352.67</v>
      </c>
      <c r="D1167">
        <v>352.67</v>
      </c>
      <c r="E1167">
        <v>0</v>
      </c>
      <c r="F1167">
        <v>3.1799137155381199E-16</v>
      </c>
      <c r="G1167">
        <v>4.2590624683601128E-16</v>
      </c>
      <c r="H1167">
        <v>1.3830729022408098E-15</v>
      </c>
      <c r="I1167">
        <v>0</v>
      </c>
      <c r="J1167">
        <v>-92917.99227563155</v>
      </c>
      <c r="K1167">
        <v>-92917.992275631594</v>
      </c>
      <c r="L1167">
        <v>4.6983091881279906E-16</v>
      </c>
      <c r="M1167" t="b">
        <v>1</v>
      </c>
    </row>
    <row r="1168" spans="2:13" x14ac:dyDescent="0.2">
      <c r="B1168">
        <v>1156</v>
      </c>
      <c r="C1168">
        <v>18.7</v>
      </c>
      <c r="D1168">
        <v>18.7</v>
      </c>
      <c r="E1168">
        <v>0</v>
      </c>
      <c r="F1168">
        <v>2.1028216610502949E-16</v>
      </c>
      <c r="G1168">
        <v>5.1817851926214156E-16</v>
      </c>
      <c r="H1168">
        <v>1.6977704170626055E-15</v>
      </c>
      <c r="I1168">
        <v>0</v>
      </c>
      <c r="J1168">
        <v>-12497.947245749114</v>
      </c>
      <c r="K1168">
        <v>-12497.947245749099</v>
      </c>
      <c r="L1168">
        <v>1.1643444273071615E-15</v>
      </c>
      <c r="M1168" t="b">
        <v>1</v>
      </c>
    </row>
    <row r="1169" spans="2:13" x14ac:dyDescent="0.2">
      <c r="B1169">
        <v>1157</v>
      </c>
      <c r="C1169">
        <v>76.56</v>
      </c>
      <c r="D1169">
        <v>76.56</v>
      </c>
      <c r="E1169">
        <v>0</v>
      </c>
      <c r="F1169">
        <v>9.7936295717677661E-15</v>
      </c>
      <c r="G1169">
        <v>1.2324720678232193E-14</v>
      </c>
      <c r="H1169">
        <v>1.8101217207240664E-13</v>
      </c>
      <c r="I1169">
        <v>0</v>
      </c>
      <c r="J1169">
        <v>-130.63746536167338</v>
      </c>
      <c r="K1169">
        <v>-130.63746536170001</v>
      </c>
      <c r="L1169">
        <v>2.0385531564436041E-13</v>
      </c>
      <c r="M1169" t="b">
        <v>1</v>
      </c>
    </row>
    <row r="1170" spans="2:13" x14ac:dyDescent="0.2">
      <c r="B1170">
        <v>1158</v>
      </c>
      <c r="C1170">
        <v>260.60000000000002</v>
      </c>
      <c r="D1170">
        <v>260.60000000000002</v>
      </c>
      <c r="E1170">
        <v>0</v>
      </c>
      <c r="F1170">
        <v>3.4602782575646004E-16</v>
      </c>
      <c r="G1170">
        <v>3.418311164468468E-16</v>
      </c>
      <c r="H1170">
        <v>7.2861250914024275E-16</v>
      </c>
      <c r="I1170">
        <v>0</v>
      </c>
      <c r="J1170">
        <v>-32363.413596105256</v>
      </c>
      <c r="K1170">
        <v>-32363.413596105798</v>
      </c>
      <c r="L1170">
        <v>1.6749124459537536E-14</v>
      </c>
      <c r="M1170" t="b">
        <v>1</v>
      </c>
    </row>
    <row r="1171" spans="2:13" x14ac:dyDescent="0.2">
      <c r="B1171">
        <v>1159</v>
      </c>
      <c r="C1171">
        <v>263.48</v>
      </c>
      <c r="D1171">
        <v>263.48</v>
      </c>
      <c r="E1171">
        <v>0</v>
      </c>
      <c r="F1171">
        <v>1.3145877254406187E-16</v>
      </c>
      <c r="G1171">
        <v>1.3303742822349528E-16</v>
      </c>
      <c r="H1171">
        <v>2.1348906801330269E-15</v>
      </c>
      <c r="I1171">
        <v>0</v>
      </c>
      <c r="J1171">
        <v>-3266.1226022403425</v>
      </c>
      <c r="K1171">
        <v>-3266.1226022404999</v>
      </c>
      <c r="L1171">
        <v>4.817412037710479E-14</v>
      </c>
      <c r="M1171" t="b">
        <v>1</v>
      </c>
    </row>
    <row r="1172" spans="2:13" x14ac:dyDescent="0.2">
      <c r="B1172">
        <v>1160</v>
      </c>
      <c r="C1172">
        <v>117.27</v>
      </c>
      <c r="D1172">
        <v>117.27</v>
      </c>
      <c r="E1172">
        <v>0</v>
      </c>
      <c r="F1172">
        <v>3.7479498598590023E-16</v>
      </c>
      <c r="G1172">
        <v>3.2643754589914157E-16</v>
      </c>
      <c r="H1172">
        <v>3.5285696383833539E-16</v>
      </c>
      <c r="I1172">
        <v>0</v>
      </c>
      <c r="J1172">
        <v>177344.61161958223</v>
      </c>
      <c r="K1172">
        <v>177344.61161958211</v>
      </c>
      <c r="L1172">
        <v>6.564356298383323E-16</v>
      </c>
      <c r="M1172" t="b">
        <v>1</v>
      </c>
    </row>
    <row r="1173" spans="2:13" x14ac:dyDescent="0.2">
      <c r="B1173">
        <v>1161</v>
      </c>
      <c r="C1173">
        <v>24.25</v>
      </c>
      <c r="D1173">
        <v>24.25</v>
      </c>
      <c r="E1173">
        <v>0</v>
      </c>
      <c r="F1173">
        <v>1.5384313499125488E-15</v>
      </c>
      <c r="G1173">
        <v>1.4985536538516904E-14</v>
      </c>
      <c r="H1173">
        <v>3.6918591330861772E-14</v>
      </c>
      <c r="I1173">
        <v>0</v>
      </c>
      <c r="J1173">
        <v>-566.99599062811649</v>
      </c>
      <c r="K1173">
        <v>-566.9959906281</v>
      </c>
      <c r="L1173">
        <v>2.9073559146993652E-14</v>
      </c>
      <c r="M1173" t="b">
        <v>1</v>
      </c>
    </row>
    <row r="1174" spans="2:13" x14ac:dyDescent="0.2">
      <c r="B1174">
        <v>1162</v>
      </c>
      <c r="C1174">
        <v>11.72</v>
      </c>
      <c r="D1174">
        <v>11.72</v>
      </c>
      <c r="E1174">
        <v>0</v>
      </c>
      <c r="F1174">
        <v>6.4395235514796754E-16</v>
      </c>
      <c r="G1174">
        <v>4.8319976169216609E-16</v>
      </c>
      <c r="H1174">
        <v>1.4372557420326957E-16</v>
      </c>
      <c r="I1174">
        <v>5.5026810776181184E-15</v>
      </c>
      <c r="J1174">
        <v>-36929.352504407616</v>
      </c>
      <c r="K1174">
        <v>-36929.352504407601</v>
      </c>
      <c r="L1174">
        <v>3.940473970300467E-16</v>
      </c>
      <c r="M1174" t="b">
        <v>1</v>
      </c>
    </row>
    <row r="1175" spans="2:13" x14ac:dyDescent="0.2">
      <c r="B1175">
        <v>1163</v>
      </c>
      <c r="C1175">
        <v>101.16</v>
      </c>
      <c r="D1175">
        <v>101.16</v>
      </c>
      <c r="E1175">
        <v>0</v>
      </c>
      <c r="F1175">
        <v>9.9308577974359329E-16</v>
      </c>
      <c r="G1175">
        <v>4.5812435344230534E-16</v>
      </c>
      <c r="H1175">
        <v>3.4910777566426635E-15</v>
      </c>
      <c r="I1175">
        <v>0</v>
      </c>
      <c r="J1175">
        <v>31883.088228758359</v>
      </c>
      <c r="K1175">
        <v>31883.088228758101</v>
      </c>
      <c r="L1175">
        <v>8.1013637527914179E-15</v>
      </c>
      <c r="M1175" t="b">
        <v>1</v>
      </c>
    </row>
    <row r="1176" spans="2:13" x14ac:dyDescent="0.2">
      <c r="B1176">
        <v>1164</v>
      </c>
      <c r="C1176">
        <v>45.44</v>
      </c>
      <c r="D1176">
        <v>45.44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 t="b">
        <v>1</v>
      </c>
    </row>
    <row r="1177" spans="2:13" x14ac:dyDescent="0.2">
      <c r="B1177">
        <v>1165</v>
      </c>
      <c r="C1177">
        <v>35.200000000000003</v>
      </c>
      <c r="D1177">
        <v>35.200000000000003</v>
      </c>
      <c r="E1177">
        <v>0</v>
      </c>
      <c r="F1177">
        <v>0</v>
      </c>
      <c r="G1177">
        <v>2.3827010775705896E-16</v>
      </c>
      <c r="H1177">
        <v>1.6736296225757849E-15</v>
      </c>
      <c r="I1177">
        <v>0</v>
      </c>
      <c r="J1177">
        <v>1666.3076082698044</v>
      </c>
      <c r="K1177">
        <v>1666.3076082698001</v>
      </c>
      <c r="L1177">
        <v>2.5926184409054926E-15</v>
      </c>
      <c r="M1177" t="b">
        <v>1</v>
      </c>
    </row>
    <row r="1178" spans="2:13" x14ac:dyDescent="0.2">
      <c r="B1178">
        <v>1166</v>
      </c>
      <c r="C1178">
        <v>19.66</v>
      </c>
      <c r="D1178">
        <v>19.66</v>
      </c>
      <c r="E1178">
        <v>0</v>
      </c>
      <c r="F1178">
        <v>6.0100971504825396E-16</v>
      </c>
      <c r="G1178">
        <v>4.8292288415137434E-16</v>
      </c>
      <c r="H1178">
        <v>6.5662645316258787E-16</v>
      </c>
      <c r="I1178">
        <v>0</v>
      </c>
      <c r="J1178">
        <v>-644.80533342416493</v>
      </c>
      <c r="K1178">
        <v>-644.80533342419994</v>
      </c>
      <c r="L1178">
        <v>5.4304057679408116E-14</v>
      </c>
      <c r="M1178" t="b">
        <v>1</v>
      </c>
    </row>
    <row r="1179" spans="2:13" x14ac:dyDescent="0.2">
      <c r="B1179">
        <v>1167</v>
      </c>
      <c r="C1179">
        <v>24.46</v>
      </c>
      <c r="D1179">
        <v>24.46</v>
      </c>
      <c r="E1179">
        <v>0</v>
      </c>
      <c r="F1179">
        <v>2.0439461605756782E-16</v>
      </c>
      <c r="G1179">
        <v>1.4630208836596385E-16</v>
      </c>
      <c r="H1179">
        <v>2.395619479140677E-16</v>
      </c>
      <c r="I1179">
        <v>4.6683266507823556E-15</v>
      </c>
      <c r="J1179">
        <v>9241.640400039114</v>
      </c>
      <c r="K1179">
        <v>9241.6404000390994</v>
      </c>
      <c r="L1179">
        <v>1.5746030572997934E-15</v>
      </c>
      <c r="M1179" t="b">
        <v>1</v>
      </c>
    </row>
    <row r="1180" spans="2:13" x14ac:dyDescent="0.2">
      <c r="B1180">
        <v>1168</v>
      </c>
      <c r="C1180">
        <v>13.13</v>
      </c>
      <c r="D1180">
        <v>13.13</v>
      </c>
      <c r="E1180">
        <v>0</v>
      </c>
      <c r="F1180">
        <v>4.3022361972925072E-16</v>
      </c>
      <c r="G1180">
        <v>1.5064088093586486E-15</v>
      </c>
      <c r="H1180">
        <v>1.1886658037579764E-15</v>
      </c>
      <c r="I1180">
        <v>0</v>
      </c>
      <c r="J1180">
        <v>-17856.886071809669</v>
      </c>
      <c r="K1180">
        <v>-17856.886071809698</v>
      </c>
      <c r="L1180">
        <v>1.6298379426119163E-15</v>
      </c>
      <c r="M1180" t="b">
        <v>1</v>
      </c>
    </row>
    <row r="1181" spans="2:13" x14ac:dyDescent="0.2">
      <c r="B1181">
        <v>1169</v>
      </c>
      <c r="C1181">
        <v>140.88</v>
      </c>
      <c r="D1181">
        <v>140.88</v>
      </c>
      <c r="E1181">
        <v>0</v>
      </c>
      <c r="F1181">
        <v>0</v>
      </c>
      <c r="G1181">
        <v>0</v>
      </c>
      <c r="H1181">
        <v>1.1945324978872886E-14</v>
      </c>
      <c r="I1181">
        <v>0</v>
      </c>
      <c r="J1181">
        <v>-21570.944048039757</v>
      </c>
      <c r="K1181">
        <v>-21570.944048039801</v>
      </c>
      <c r="L1181">
        <v>2.0238217478046655E-15</v>
      </c>
      <c r="M1181" t="b">
        <v>1</v>
      </c>
    </row>
    <row r="1182" spans="2:13" x14ac:dyDescent="0.2">
      <c r="B1182">
        <v>1170</v>
      </c>
      <c r="C1182">
        <v>47.16</v>
      </c>
      <c r="D1182">
        <v>47.16</v>
      </c>
      <c r="E1182">
        <v>0</v>
      </c>
      <c r="F1182">
        <v>2.0734319464621085E-16</v>
      </c>
      <c r="G1182">
        <v>0</v>
      </c>
      <c r="H1182">
        <v>4.6273378505545587E-16</v>
      </c>
      <c r="I1182">
        <v>0</v>
      </c>
      <c r="J1182">
        <v>29165.044195407052</v>
      </c>
      <c r="K1182">
        <v>29165.044195407099</v>
      </c>
      <c r="L1182">
        <v>1.6215893305466024E-15</v>
      </c>
      <c r="M1182" t="b">
        <v>1</v>
      </c>
    </row>
    <row r="1183" spans="2:13" x14ac:dyDescent="0.2">
      <c r="B1183">
        <v>1171</v>
      </c>
      <c r="C1183">
        <v>101.71</v>
      </c>
      <c r="D1183">
        <v>101.71</v>
      </c>
      <c r="E1183">
        <v>0</v>
      </c>
      <c r="F1183">
        <v>1.0569327315013042E-15</v>
      </c>
      <c r="G1183">
        <v>1.4293412879255469E-15</v>
      </c>
      <c r="H1183">
        <v>3.6458949733794403E-15</v>
      </c>
      <c r="I1183">
        <v>4.3870910906670015E-15</v>
      </c>
      <c r="J1183">
        <v>3958.8921633646069</v>
      </c>
      <c r="K1183">
        <v>3958.8921633646</v>
      </c>
      <c r="L1183">
        <v>1.723009867866601E-15</v>
      </c>
      <c r="M1183" t="b">
        <v>1</v>
      </c>
    </row>
    <row r="1184" spans="2:13" x14ac:dyDescent="0.2">
      <c r="B1184">
        <v>1172</v>
      </c>
      <c r="C1184">
        <v>110.07</v>
      </c>
      <c r="D1184">
        <v>110.07</v>
      </c>
      <c r="E1184">
        <v>0</v>
      </c>
      <c r="F1184">
        <v>1.4007273414329154E-15</v>
      </c>
      <c r="G1184">
        <v>7.8804271549643252E-16</v>
      </c>
      <c r="H1184">
        <v>3.2008514934956084E-16</v>
      </c>
      <c r="I1184">
        <v>0</v>
      </c>
      <c r="J1184">
        <v>248086.18771715157</v>
      </c>
      <c r="K1184">
        <v>248086.1877171509</v>
      </c>
      <c r="L1184">
        <v>2.6982078553605766E-15</v>
      </c>
      <c r="M1184" t="b">
        <v>1</v>
      </c>
    </row>
    <row r="1185" spans="2:13" x14ac:dyDescent="0.2">
      <c r="B1185">
        <v>1173</v>
      </c>
      <c r="C1185">
        <v>24.76</v>
      </c>
      <c r="D1185">
        <v>24.76</v>
      </c>
      <c r="E1185">
        <v>0</v>
      </c>
      <c r="F1185">
        <v>3.6911283674309997E-16</v>
      </c>
      <c r="G1185">
        <v>1.1085200681441652E-15</v>
      </c>
      <c r="H1185">
        <v>3.4575305134843504E-16</v>
      </c>
      <c r="I1185">
        <v>3.0275447567087211E-15</v>
      </c>
      <c r="J1185">
        <v>-9100.3365135596941</v>
      </c>
      <c r="K1185">
        <v>-9100.3365135596996</v>
      </c>
      <c r="L1185">
        <v>5.996446617668004E-16</v>
      </c>
      <c r="M1185" t="b">
        <v>1</v>
      </c>
    </row>
    <row r="1186" spans="2:13" x14ac:dyDescent="0.2">
      <c r="B1186">
        <v>1174</v>
      </c>
      <c r="C1186">
        <v>57.5</v>
      </c>
      <c r="D1186">
        <v>57.5</v>
      </c>
      <c r="E1186">
        <v>0</v>
      </c>
      <c r="F1186">
        <v>1.5358809490762603E-15</v>
      </c>
      <c r="G1186">
        <v>1.023997414543452E-15</v>
      </c>
      <c r="H1186">
        <v>5.6731406399261358E-16</v>
      </c>
      <c r="I1186">
        <v>0</v>
      </c>
      <c r="J1186">
        <v>106455.47438734617</v>
      </c>
      <c r="K1186">
        <v>106455.4743873456</v>
      </c>
      <c r="L1186">
        <v>5.3310991959072898E-15</v>
      </c>
      <c r="M1186" t="b">
        <v>1</v>
      </c>
    </row>
    <row r="1187" spans="2:13" x14ac:dyDescent="0.2">
      <c r="B1187">
        <v>1175</v>
      </c>
      <c r="C1187">
        <v>83.61</v>
      </c>
      <c r="D1187">
        <v>83.61</v>
      </c>
      <c r="E1187">
        <v>0</v>
      </c>
      <c r="F1187">
        <v>4.8493640742695858E-16</v>
      </c>
      <c r="G1187">
        <v>6.0090994706458008E-16</v>
      </c>
      <c r="H1187">
        <v>7.9025587465100803E-16</v>
      </c>
      <c r="I1187">
        <v>8.7999102642113582E-16</v>
      </c>
      <c r="J1187">
        <v>131946.90702847904</v>
      </c>
      <c r="K1187">
        <v>131946.90702847901</v>
      </c>
      <c r="L1187">
        <v>2.2057228253521718E-16</v>
      </c>
      <c r="M1187" t="b">
        <v>1</v>
      </c>
    </row>
    <row r="1188" spans="2:13" x14ac:dyDescent="0.2">
      <c r="B1188">
        <v>1176</v>
      </c>
      <c r="C1188">
        <v>47.49</v>
      </c>
      <c r="D1188">
        <v>47.49</v>
      </c>
      <c r="E1188">
        <v>0</v>
      </c>
      <c r="F1188">
        <v>4.4205312811798864E-16</v>
      </c>
      <c r="G1188">
        <v>1.4385423665705226E-16</v>
      </c>
      <c r="H1188">
        <v>9.7616257900405541E-16</v>
      </c>
      <c r="I1188">
        <v>0</v>
      </c>
      <c r="J1188">
        <v>62444.336979046748</v>
      </c>
      <c r="K1188">
        <v>62444.336979047002</v>
      </c>
      <c r="L1188">
        <v>4.0781683146362776E-15</v>
      </c>
      <c r="M1188" t="b">
        <v>1</v>
      </c>
    </row>
    <row r="1189" spans="2:13" x14ac:dyDescent="0.2">
      <c r="B1189">
        <v>1177</v>
      </c>
      <c r="C1189">
        <v>191.75</v>
      </c>
      <c r="D1189">
        <v>191.75</v>
      </c>
      <c r="E1189">
        <v>0</v>
      </c>
      <c r="F1189">
        <v>2.8356227404759871E-16</v>
      </c>
      <c r="G1189">
        <v>4.7090238302741789E-16</v>
      </c>
      <c r="H1189">
        <v>3.1534326165312291E-15</v>
      </c>
      <c r="I1189">
        <v>0</v>
      </c>
      <c r="J1189">
        <v>-94848.915145722363</v>
      </c>
      <c r="K1189">
        <v>-94848.915145722203</v>
      </c>
      <c r="L1189">
        <v>1.6876425762604493E-15</v>
      </c>
      <c r="M1189" t="b">
        <v>1</v>
      </c>
    </row>
    <row r="1190" spans="2:13" x14ac:dyDescent="0.2">
      <c r="B1190">
        <v>1178</v>
      </c>
      <c r="C1190">
        <v>208.92</v>
      </c>
      <c r="D1190">
        <v>208.92</v>
      </c>
      <c r="E1190">
        <v>0</v>
      </c>
      <c r="F1190">
        <v>0</v>
      </c>
      <c r="G1190">
        <v>1.2487701637992213E-16</v>
      </c>
      <c r="H1190">
        <v>8.7242498777661934E-15</v>
      </c>
      <c r="I1190">
        <v>0</v>
      </c>
      <c r="J1190">
        <v>-28014.397730303026</v>
      </c>
      <c r="K1190">
        <v>-28014.397730303001</v>
      </c>
      <c r="L1190">
        <v>9.0902727571743349E-16</v>
      </c>
      <c r="M1190" t="b">
        <v>1</v>
      </c>
    </row>
    <row r="1191" spans="2:13" x14ac:dyDescent="0.2">
      <c r="B1191">
        <v>1179</v>
      </c>
      <c r="C1191">
        <v>31.34</v>
      </c>
      <c r="D1191">
        <v>31.34</v>
      </c>
      <c r="E1191">
        <v>0</v>
      </c>
      <c r="F1191">
        <v>6.2810613630281894E-16</v>
      </c>
      <c r="G1191">
        <v>7.8758862798840843E-16</v>
      </c>
      <c r="H1191">
        <v>9.6134406112997937E-16</v>
      </c>
      <c r="I1191">
        <v>0</v>
      </c>
      <c r="J1191">
        <v>-13940.953838946702</v>
      </c>
      <c r="K1191">
        <v>-13940.9538389467</v>
      </c>
      <c r="L1191">
        <v>1.3047811681752825E-16</v>
      </c>
      <c r="M1191" t="b">
        <v>1</v>
      </c>
    </row>
    <row r="1192" spans="2:13" x14ac:dyDescent="0.2">
      <c r="B1192">
        <v>1180</v>
      </c>
      <c r="C1192">
        <v>33.68</v>
      </c>
      <c r="D1192">
        <v>33.68</v>
      </c>
      <c r="E1192">
        <v>0</v>
      </c>
      <c r="F1192">
        <v>1.3559384297304542E-16</v>
      </c>
      <c r="G1192">
        <v>1.5700741022908098E-16</v>
      </c>
      <c r="H1192">
        <v>2.4680315395770149E-15</v>
      </c>
      <c r="I1192">
        <v>0</v>
      </c>
      <c r="J1192">
        <v>-1577.5487178725416</v>
      </c>
      <c r="K1192">
        <v>-1577.5487178725</v>
      </c>
      <c r="L1192">
        <v>2.6375973137759161E-14</v>
      </c>
      <c r="M1192" t="b">
        <v>1</v>
      </c>
    </row>
    <row r="1193" spans="2:13" x14ac:dyDescent="0.2">
      <c r="B1193">
        <v>1181</v>
      </c>
      <c r="C1193">
        <v>124.55</v>
      </c>
      <c r="D1193">
        <v>124.55</v>
      </c>
      <c r="E1193">
        <v>0</v>
      </c>
      <c r="F1193">
        <v>3.4066600028232859E-16</v>
      </c>
      <c r="G1193">
        <v>0</v>
      </c>
      <c r="H1193">
        <v>0</v>
      </c>
      <c r="I1193">
        <v>0</v>
      </c>
      <c r="J1193">
        <v>67940.764864693221</v>
      </c>
      <c r="K1193">
        <v>67940.764864693003</v>
      </c>
      <c r="L1193">
        <v>3.2127799688480751E-15</v>
      </c>
      <c r="M1193" t="b">
        <v>1</v>
      </c>
    </row>
    <row r="1194" spans="2:13" x14ac:dyDescent="0.2">
      <c r="B1194">
        <v>1182</v>
      </c>
      <c r="C1194">
        <v>4</v>
      </c>
      <c r="D1194">
        <v>4</v>
      </c>
      <c r="E1194">
        <v>0</v>
      </c>
      <c r="F1194">
        <v>2.0349261461264823E-15</v>
      </c>
      <c r="G1194">
        <v>0</v>
      </c>
      <c r="H1194">
        <v>7.1419753794141737E-16</v>
      </c>
      <c r="I1194">
        <v>3.8904213452619322E-14</v>
      </c>
      <c r="J1194">
        <v>-26456.583651771158</v>
      </c>
      <c r="K1194">
        <v>-26456.583651771201</v>
      </c>
      <c r="L1194">
        <v>1.6500900592347611E-15</v>
      </c>
      <c r="M1194" t="b">
        <v>1</v>
      </c>
    </row>
    <row r="1195" spans="2:13" x14ac:dyDescent="0.2">
      <c r="B1195">
        <v>1183</v>
      </c>
      <c r="C1195">
        <v>29.11</v>
      </c>
      <c r="D1195">
        <v>29.11</v>
      </c>
      <c r="E1195">
        <v>0</v>
      </c>
      <c r="F1195">
        <v>1.9955330536922823E-16</v>
      </c>
      <c r="G1195">
        <v>3.4600549090234052E-16</v>
      </c>
      <c r="H1195">
        <v>2.297040583011489E-15</v>
      </c>
      <c r="I1195">
        <v>0</v>
      </c>
      <c r="J1195">
        <v>-2833.0321233331415</v>
      </c>
      <c r="K1195">
        <v>-2833.0321233331001</v>
      </c>
      <c r="L1195">
        <v>1.4606967774859448E-14</v>
      </c>
      <c r="M1195" t="b">
        <v>1</v>
      </c>
    </row>
    <row r="1196" spans="2:13" x14ac:dyDescent="0.2">
      <c r="B1196">
        <v>1184</v>
      </c>
      <c r="C1196">
        <v>62.2</v>
      </c>
      <c r="D1196">
        <v>62.2</v>
      </c>
      <c r="E1196">
        <v>0</v>
      </c>
      <c r="F1196">
        <v>2.8288929630292894E-16</v>
      </c>
      <c r="G1196">
        <v>8.4232917738997754E-16</v>
      </c>
      <c r="H1196">
        <v>8.0653068501037075E-16</v>
      </c>
      <c r="I1196">
        <v>1.3518441919111584E-16</v>
      </c>
      <c r="J1196">
        <v>144226.41674389355</v>
      </c>
      <c r="K1196">
        <v>144226.41674389379</v>
      </c>
      <c r="L1196">
        <v>1.6143411790318027E-15</v>
      </c>
      <c r="M1196" t="b">
        <v>1</v>
      </c>
    </row>
    <row r="1197" spans="2:13" x14ac:dyDescent="0.2">
      <c r="B1197">
        <v>1185</v>
      </c>
      <c r="C1197">
        <v>302.47000000000003</v>
      </c>
      <c r="D1197">
        <v>302.47000000000003</v>
      </c>
      <c r="E1197">
        <v>0</v>
      </c>
      <c r="F1197">
        <v>1.3287955949554636E-16</v>
      </c>
      <c r="G1197">
        <v>4.0536262481021606E-16</v>
      </c>
      <c r="H1197">
        <v>9.2712798165766429E-15</v>
      </c>
      <c r="I1197">
        <v>0</v>
      </c>
      <c r="J1197">
        <v>-45.618342480190677</v>
      </c>
      <c r="K1197">
        <v>-45.618342480199999</v>
      </c>
      <c r="L1197">
        <v>2.0435465618284435E-13</v>
      </c>
      <c r="M1197" t="b">
        <v>1</v>
      </c>
    </row>
    <row r="1198" spans="2:13" x14ac:dyDescent="0.2">
      <c r="B1198">
        <v>1186</v>
      </c>
      <c r="C1198">
        <v>78.34</v>
      </c>
      <c r="D1198">
        <v>78.34</v>
      </c>
      <c r="E1198">
        <v>0</v>
      </c>
      <c r="F1198">
        <v>5.753051403925337E-16</v>
      </c>
      <c r="G1198">
        <v>3.1832479056845794E-16</v>
      </c>
      <c r="H1198">
        <v>9.3075442978382764E-16</v>
      </c>
      <c r="I1198">
        <v>0</v>
      </c>
      <c r="J1198">
        <v>23270.503200042236</v>
      </c>
      <c r="K1198">
        <v>23270.503200042</v>
      </c>
      <c r="L1198">
        <v>1.0161732233643084E-14</v>
      </c>
      <c r="M1198" t="b">
        <v>1</v>
      </c>
    </row>
    <row r="1199" spans="2:13" x14ac:dyDescent="0.2">
      <c r="B1199">
        <v>1187</v>
      </c>
      <c r="C1199">
        <v>465.14</v>
      </c>
      <c r="D1199">
        <v>465.14</v>
      </c>
      <c r="E1199">
        <v>0</v>
      </c>
      <c r="F1199">
        <v>0</v>
      </c>
      <c r="G1199">
        <v>0</v>
      </c>
      <c r="H1199">
        <v>4.9726181686012087E-15</v>
      </c>
      <c r="I1199">
        <v>0</v>
      </c>
      <c r="J1199">
        <v>-322516.70384797</v>
      </c>
      <c r="K1199">
        <v>-322516.70384797</v>
      </c>
      <c r="L1199">
        <v>0</v>
      </c>
      <c r="M1199" t="b">
        <v>1</v>
      </c>
    </row>
    <row r="1200" spans="2:13" x14ac:dyDescent="0.2">
      <c r="B1200">
        <v>1188</v>
      </c>
      <c r="C1200">
        <v>29.05</v>
      </c>
      <c r="D1200">
        <v>29.05</v>
      </c>
      <c r="E1200">
        <v>0</v>
      </c>
      <c r="F1200">
        <v>1.4846134676437797E-16</v>
      </c>
      <c r="G1200">
        <v>9.7733181784753831E-16</v>
      </c>
      <c r="H1200">
        <v>1.0056080352198453E-14</v>
      </c>
      <c r="I1200">
        <v>0</v>
      </c>
      <c r="J1200">
        <v>-2080.3817977651242</v>
      </c>
      <c r="K1200">
        <v>-2080.3817977651001</v>
      </c>
      <c r="L1200">
        <v>1.1585185768724918E-14</v>
      </c>
      <c r="M1200" t="b">
        <v>1</v>
      </c>
    </row>
    <row r="1201" spans="2:13" x14ac:dyDescent="0.2">
      <c r="B1201">
        <v>1189</v>
      </c>
      <c r="C1201">
        <v>130.18</v>
      </c>
      <c r="D1201">
        <v>130.18</v>
      </c>
      <c r="E1201">
        <v>0</v>
      </c>
      <c r="F1201">
        <v>7.8990978639117582E-16</v>
      </c>
      <c r="G1201">
        <v>6.8620138552494733E-16</v>
      </c>
      <c r="H1201">
        <v>2.0667624431869034E-16</v>
      </c>
      <c r="I1201">
        <v>0</v>
      </c>
      <c r="J1201">
        <v>804.20722735518211</v>
      </c>
      <c r="K1201">
        <v>804.20722735510003</v>
      </c>
      <c r="L1201">
        <v>1.0206560453946688E-13</v>
      </c>
      <c r="M1201" t="b">
        <v>1</v>
      </c>
    </row>
    <row r="1202" spans="2:13" x14ac:dyDescent="0.2">
      <c r="B1202">
        <v>1190</v>
      </c>
      <c r="C1202">
        <v>17.91</v>
      </c>
      <c r="D1202">
        <v>17.91</v>
      </c>
      <c r="E1202">
        <v>0</v>
      </c>
      <c r="F1202">
        <v>4.2642537253334372E-16</v>
      </c>
      <c r="G1202">
        <v>3.3800278539980788E-16</v>
      </c>
      <c r="H1202">
        <v>7.2221986242783348E-16</v>
      </c>
      <c r="I1202">
        <v>0</v>
      </c>
      <c r="J1202">
        <v>-27905.107990198485</v>
      </c>
      <c r="K1202">
        <v>-27905.107990198401</v>
      </c>
      <c r="L1202">
        <v>2.9985016575638952E-15</v>
      </c>
      <c r="M1202" t="b">
        <v>1</v>
      </c>
    </row>
    <row r="1203" spans="2:13" x14ac:dyDescent="0.2">
      <c r="B1203">
        <v>1191</v>
      </c>
      <c r="C1203">
        <v>5.75</v>
      </c>
      <c r="D1203">
        <v>5.75</v>
      </c>
      <c r="E1203">
        <v>0</v>
      </c>
      <c r="F1203">
        <v>3.9424852126502519E-14</v>
      </c>
      <c r="G1203">
        <v>1.4462224143690082E-14</v>
      </c>
      <c r="H1203">
        <v>1.8120416198911167E-14</v>
      </c>
      <c r="I1203">
        <v>0</v>
      </c>
      <c r="J1203">
        <v>-1265.3519032816157</v>
      </c>
      <c r="K1203">
        <v>-1265.3519032816</v>
      </c>
      <c r="L1203">
        <v>1.2398751339366756E-14</v>
      </c>
      <c r="M1203" t="b">
        <v>1</v>
      </c>
    </row>
    <row r="1204" spans="2:13" x14ac:dyDescent="0.2">
      <c r="B1204">
        <v>1192</v>
      </c>
      <c r="C1204">
        <v>156.53</v>
      </c>
      <c r="D1204">
        <v>156.53</v>
      </c>
      <c r="E1204">
        <v>0</v>
      </c>
      <c r="F1204">
        <v>1.0202494456667589E-15</v>
      </c>
      <c r="G1204">
        <v>1.0202295585857827E-15</v>
      </c>
      <c r="H1204">
        <v>6.3305626188375632E-16</v>
      </c>
      <c r="I1204">
        <v>2.1974019942608428E-16</v>
      </c>
      <c r="J1204">
        <v>254994.42102093028</v>
      </c>
      <c r="K1204">
        <v>254994.42102093031</v>
      </c>
      <c r="L1204">
        <v>1.1413516554679765E-16</v>
      </c>
      <c r="M1204" t="b">
        <v>1</v>
      </c>
    </row>
    <row r="1205" spans="2:13" x14ac:dyDescent="0.2">
      <c r="B1205">
        <v>1193</v>
      </c>
      <c r="C1205">
        <v>18.850000000000001</v>
      </c>
      <c r="D1205">
        <v>18.850000000000001</v>
      </c>
      <c r="E1205">
        <v>0</v>
      </c>
      <c r="F1205">
        <v>1.1991643698843204E-16</v>
      </c>
      <c r="G1205">
        <v>6.0004692367180793E-16</v>
      </c>
      <c r="H1205">
        <v>1.0790811129810219E-15</v>
      </c>
      <c r="I1205">
        <v>0</v>
      </c>
      <c r="J1205">
        <v>-9368.3914018838914</v>
      </c>
      <c r="K1205">
        <v>-9368.3914018839005</v>
      </c>
      <c r="L1205">
        <v>9.7081202391910843E-16</v>
      </c>
      <c r="M1205" t="b">
        <v>1</v>
      </c>
    </row>
    <row r="1206" spans="2:13" x14ac:dyDescent="0.2">
      <c r="B1206">
        <v>1194</v>
      </c>
      <c r="C1206">
        <v>14.93</v>
      </c>
      <c r="D1206">
        <v>14.93</v>
      </c>
      <c r="E1206">
        <v>0</v>
      </c>
      <c r="F1206">
        <v>5.6206184378822215E-16</v>
      </c>
      <c r="G1206">
        <v>3.9557825523539183E-16</v>
      </c>
      <c r="H1206">
        <v>2.0131932528208047E-16</v>
      </c>
      <c r="I1206">
        <v>0</v>
      </c>
      <c r="J1206">
        <v>-6153.2999731197197</v>
      </c>
      <c r="K1206">
        <v>-6153.2999731196996</v>
      </c>
      <c r="L1206">
        <v>3.2517321642715225E-15</v>
      </c>
      <c r="M1206" t="b">
        <v>1</v>
      </c>
    </row>
    <row r="1207" spans="2:13" x14ac:dyDescent="0.2">
      <c r="B1207">
        <v>1195</v>
      </c>
      <c r="C1207">
        <v>177.49</v>
      </c>
      <c r="D1207">
        <v>177.49</v>
      </c>
      <c r="E1207">
        <v>0</v>
      </c>
      <c r="F1207">
        <v>1.6420050661397355E-15</v>
      </c>
      <c r="G1207">
        <v>4.3369344670399588E-16</v>
      </c>
      <c r="H1207">
        <v>3.8875847533848569E-15</v>
      </c>
      <c r="I1207">
        <v>0</v>
      </c>
      <c r="J1207">
        <v>3371.6351561565561</v>
      </c>
      <c r="K1207">
        <v>3371.6351561566998</v>
      </c>
      <c r="L1207">
        <v>4.2620318102248445E-14</v>
      </c>
      <c r="M1207" t="b">
        <v>1</v>
      </c>
    </row>
    <row r="1208" spans="2:13" x14ac:dyDescent="0.2">
      <c r="B1208">
        <v>1196</v>
      </c>
      <c r="C1208">
        <v>33.78</v>
      </c>
      <c r="D1208">
        <v>33.78</v>
      </c>
      <c r="E1208">
        <v>0</v>
      </c>
      <c r="F1208">
        <v>4.5005916217746279E-16</v>
      </c>
      <c r="G1208">
        <v>0</v>
      </c>
      <c r="H1208">
        <v>9.5649467823460999E-16</v>
      </c>
      <c r="I1208">
        <v>0</v>
      </c>
      <c r="J1208">
        <v>18874.301025872926</v>
      </c>
      <c r="K1208">
        <v>18874.301025872799</v>
      </c>
      <c r="L1208">
        <v>6.7461707892476456E-15</v>
      </c>
      <c r="M1208" t="b">
        <v>1</v>
      </c>
    </row>
    <row r="1209" spans="2:13" x14ac:dyDescent="0.2">
      <c r="B1209">
        <v>1197</v>
      </c>
      <c r="C1209">
        <v>219.7</v>
      </c>
      <c r="D1209">
        <v>219.7</v>
      </c>
      <c r="E1209">
        <v>0</v>
      </c>
      <c r="F1209">
        <v>2.2763212449093857E-16</v>
      </c>
      <c r="G1209">
        <v>1.1739937871002934E-16</v>
      </c>
      <c r="H1209">
        <v>1.2622907888778682E-14</v>
      </c>
      <c r="I1209">
        <v>0</v>
      </c>
      <c r="J1209">
        <v>948.34150744890849</v>
      </c>
      <c r="K1209">
        <v>948.34150744889996</v>
      </c>
      <c r="L1209">
        <v>8.9909729376478247E-15</v>
      </c>
      <c r="M1209" t="b">
        <v>1</v>
      </c>
    </row>
    <row r="1210" spans="2:13" x14ac:dyDescent="0.2">
      <c r="B1210">
        <v>1198</v>
      </c>
      <c r="C1210">
        <v>12.14</v>
      </c>
      <c r="D1210">
        <v>12.14</v>
      </c>
      <c r="E1210">
        <v>0</v>
      </c>
      <c r="F1210">
        <v>8.9891276857714277E-16</v>
      </c>
      <c r="G1210">
        <v>6.6951783267178282E-16</v>
      </c>
      <c r="H1210">
        <v>0</v>
      </c>
      <c r="I1210">
        <v>0</v>
      </c>
      <c r="J1210">
        <v>-19982.527150378592</v>
      </c>
      <c r="K1210">
        <v>-19982.527150378599</v>
      </c>
      <c r="L1210">
        <v>3.6411598790424124E-16</v>
      </c>
      <c r="M1210" t="b">
        <v>1</v>
      </c>
    </row>
    <row r="1211" spans="2:13" x14ac:dyDescent="0.2">
      <c r="B1211">
        <v>1199</v>
      </c>
      <c r="C1211">
        <v>208.5</v>
      </c>
      <c r="D1211">
        <v>208.5</v>
      </c>
      <c r="E1211">
        <v>0</v>
      </c>
      <c r="F1211">
        <v>0</v>
      </c>
      <c r="G1211">
        <v>4.6273840015605068E-16</v>
      </c>
      <c r="H1211">
        <v>2.2751591701895978E-15</v>
      </c>
      <c r="I1211">
        <v>5.8050520633539086E-16</v>
      </c>
      <c r="J1211">
        <v>90373.665610308672</v>
      </c>
      <c r="K1211">
        <v>90373.665610308497</v>
      </c>
      <c r="L1211">
        <v>1.93223304113144E-15</v>
      </c>
      <c r="M1211" t="b">
        <v>1</v>
      </c>
    </row>
    <row r="1212" spans="2:13" x14ac:dyDescent="0.2">
      <c r="B1212">
        <v>1200</v>
      </c>
      <c r="C1212">
        <v>123.65</v>
      </c>
      <c r="D1212">
        <v>123.65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 t="b">
        <v>1</v>
      </c>
    </row>
    <row r="1213" spans="2:13" x14ac:dyDescent="0.2">
      <c r="B1213">
        <v>1201</v>
      </c>
      <c r="C1213">
        <v>229.48</v>
      </c>
      <c r="D1213">
        <v>229.48</v>
      </c>
      <c r="E1213">
        <v>0</v>
      </c>
      <c r="F1213">
        <v>3.4463494876922463E-16</v>
      </c>
      <c r="G1213">
        <v>7.7679994294866043E-16</v>
      </c>
      <c r="H1213">
        <v>1.4508651351340708E-15</v>
      </c>
      <c r="I1213">
        <v>0</v>
      </c>
      <c r="J1213">
        <v>149108.72340453981</v>
      </c>
      <c r="K1213">
        <v>149108.72340453911</v>
      </c>
      <c r="L1213">
        <v>4.6844471269904636E-15</v>
      </c>
      <c r="M1213" t="b">
        <v>1</v>
      </c>
    </row>
    <row r="1214" spans="2:13" x14ac:dyDescent="0.2">
      <c r="B1214">
        <v>1202</v>
      </c>
      <c r="C1214">
        <v>284.32</v>
      </c>
      <c r="D1214">
        <v>284.32</v>
      </c>
      <c r="E1214">
        <v>0</v>
      </c>
      <c r="F1214">
        <v>1.5466659618008255E-16</v>
      </c>
      <c r="G1214">
        <v>3.9669230369226694E-16</v>
      </c>
      <c r="H1214">
        <v>3.8935314700768441E-16</v>
      </c>
      <c r="I1214">
        <v>0</v>
      </c>
      <c r="J1214">
        <v>606960.26402854593</v>
      </c>
      <c r="K1214">
        <v>606960.26402854593</v>
      </c>
      <c r="L1214">
        <v>0</v>
      </c>
      <c r="M1214" t="b">
        <v>1</v>
      </c>
    </row>
    <row r="1215" spans="2:13" x14ac:dyDescent="0.2">
      <c r="B1215">
        <v>1203</v>
      </c>
      <c r="C1215">
        <v>221.03</v>
      </c>
      <c r="D1215">
        <v>221.03</v>
      </c>
      <c r="E1215">
        <v>0</v>
      </c>
      <c r="F1215">
        <v>9.2257372569155554E-16</v>
      </c>
      <c r="G1215">
        <v>0</v>
      </c>
      <c r="H1215">
        <v>5.9935409650356723E-16</v>
      </c>
      <c r="I1215">
        <v>0</v>
      </c>
      <c r="J1215">
        <v>366692.49658884259</v>
      </c>
      <c r="K1215">
        <v>366692.49658884382</v>
      </c>
      <c r="L1215">
        <v>3.3334766611093085E-15</v>
      </c>
      <c r="M1215" t="b">
        <v>1</v>
      </c>
    </row>
    <row r="1216" spans="2:13" x14ac:dyDescent="0.2">
      <c r="B1216">
        <v>1204</v>
      </c>
      <c r="C1216">
        <v>21.04</v>
      </c>
      <c r="D1216">
        <v>21.04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 t="b">
        <v>1</v>
      </c>
    </row>
    <row r="1217" spans="2:13" x14ac:dyDescent="0.2">
      <c r="B1217">
        <v>1205</v>
      </c>
      <c r="C1217">
        <v>26.69</v>
      </c>
      <c r="D1217">
        <v>26.69</v>
      </c>
      <c r="E1217">
        <v>0</v>
      </c>
      <c r="F1217">
        <v>8.032625337024777E-15</v>
      </c>
      <c r="G1217">
        <v>0</v>
      </c>
      <c r="H1217">
        <v>3.5541139980831149E-14</v>
      </c>
      <c r="I1217">
        <v>0</v>
      </c>
      <c r="J1217">
        <v>-3633.5331321249687</v>
      </c>
      <c r="K1217">
        <v>-3633.5331321250001</v>
      </c>
      <c r="L1217">
        <v>8.635552799491187E-15</v>
      </c>
      <c r="M1217" t="b">
        <v>1</v>
      </c>
    </row>
    <row r="1218" spans="2:13" x14ac:dyDescent="0.2">
      <c r="B1218">
        <v>1206</v>
      </c>
      <c r="C1218">
        <v>85.93</v>
      </c>
      <c r="D1218">
        <v>85.93</v>
      </c>
      <c r="E1218">
        <v>0</v>
      </c>
      <c r="F1218">
        <v>0</v>
      </c>
      <c r="G1218">
        <v>8.9844254015051505E-16</v>
      </c>
      <c r="H1218">
        <v>2.5886307599643079E-16</v>
      </c>
      <c r="I1218">
        <v>0</v>
      </c>
      <c r="J1218">
        <v>36120.935085077828</v>
      </c>
      <c r="K1218">
        <v>36120.935085077501</v>
      </c>
      <c r="L1218">
        <v>9.0644965825793112E-15</v>
      </c>
      <c r="M1218" t="b">
        <v>1</v>
      </c>
    </row>
    <row r="1219" spans="2:13" x14ac:dyDescent="0.2">
      <c r="B1219">
        <v>1207</v>
      </c>
      <c r="C1219">
        <v>9.99</v>
      </c>
      <c r="D1219">
        <v>9.99</v>
      </c>
      <c r="E1219">
        <v>0</v>
      </c>
      <c r="F1219">
        <v>1.3721720809909432E-15</v>
      </c>
      <c r="G1219">
        <v>4.38964160262695E-16</v>
      </c>
      <c r="H1219">
        <v>1.335737542113113E-15</v>
      </c>
      <c r="I1219">
        <v>0</v>
      </c>
      <c r="J1219">
        <v>-23936.485936479068</v>
      </c>
      <c r="K1219">
        <v>-23936.485936479101</v>
      </c>
      <c r="L1219">
        <v>1.3678619890452274E-15</v>
      </c>
      <c r="M1219" t="b">
        <v>1</v>
      </c>
    </row>
    <row r="1220" spans="2:13" x14ac:dyDescent="0.2">
      <c r="B1220">
        <v>1208</v>
      </c>
      <c r="C1220">
        <v>62.88</v>
      </c>
      <c r="D1220">
        <v>62.88</v>
      </c>
      <c r="E1220">
        <v>0</v>
      </c>
      <c r="F1220">
        <v>1.946644647677756E-16</v>
      </c>
      <c r="G1220">
        <v>8.6706385114523269E-16</v>
      </c>
      <c r="H1220">
        <v>2.9913072320509503E-16</v>
      </c>
      <c r="I1220">
        <v>0</v>
      </c>
      <c r="J1220">
        <v>6163.9877016711325</v>
      </c>
      <c r="K1220">
        <v>6163.9877016712999</v>
      </c>
      <c r="L1220">
        <v>2.7149149742924441E-14</v>
      </c>
      <c r="M1220" t="b">
        <v>1</v>
      </c>
    </row>
    <row r="1221" spans="2:13" x14ac:dyDescent="0.2">
      <c r="B1221">
        <v>1209</v>
      </c>
      <c r="C1221">
        <v>21.56</v>
      </c>
      <c r="D1221">
        <v>21.56</v>
      </c>
      <c r="E1221">
        <v>0</v>
      </c>
      <c r="F1221">
        <v>4.3108673128444011E-16</v>
      </c>
      <c r="G1221">
        <v>3.2340835751636419E-16</v>
      </c>
      <c r="H1221">
        <v>0</v>
      </c>
      <c r="I1221">
        <v>2.2321120898226955E-15</v>
      </c>
      <c r="J1221">
        <v>-25375.302427722854</v>
      </c>
      <c r="K1221">
        <v>-25375.302427723</v>
      </c>
      <c r="L1221">
        <v>5.7346765697927632E-15</v>
      </c>
      <c r="M1221" t="b">
        <v>1</v>
      </c>
    </row>
    <row r="1222" spans="2:13" x14ac:dyDescent="0.2">
      <c r="B1222">
        <v>1210</v>
      </c>
      <c r="C1222">
        <v>44.37</v>
      </c>
      <c r="D1222">
        <v>44.37</v>
      </c>
      <c r="E1222">
        <v>0</v>
      </c>
      <c r="F1222">
        <v>1.2211844599526303E-15</v>
      </c>
      <c r="G1222">
        <v>1.5894365748444888E-15</v>
      </c>
      <c r="H1222">
        <v>6.7737545896764464E-15</v>
      </c>
      <c r="I1222">
        <v>0</v>
      </c>
      <c r="J1222">
        <v>4695.0378745221351</v>
      </c>
      <c r="K1222">
        <v>4695.0378745220996</v>
      </c>
      <c r="L1222">
        <v>7.5548471209627178E-15</v>
      </c>
      <c r="M1222" t="b">
        <v>1</v>
      </c>
    </row>
    <row r="1223" spans="2:13" x14ac:dyDescent="0.2">
      <c r="B1223">
        <v>1211</v>
      </c>
      <c r="C1223">
        <v>92.6</v>
      </c>
      <c r="D1223">
        <v>92.6</v>
      </c>
      <c r="E1223">
        <v>0</v>
      </c>
      <c r="F1223">
        <v>3.3895137588522876E-16</v>
      </c>
      <c r="G1223">
        <v>2.1381969869443821E-16</v>
      </c>
      <c r="H1223">
        <v>3.1998799180395077E-15</v>
      </c>
      <c r="I1223">
        <v>0</v>
      </c>
      <c r="J1223">
        <v>-28846.194089336925</v>
      </c>
      <c r="K1223">
        <v>-28846.194089336899</v>
      </c>
      <c r="L1223">
        <v>8.828149589084106E-16</v>
      </c>
      <c r="M1223" t="b">
        <v>1</v>
      </c>
    </row>
    <row r="1224" spans="2:13" x14ac:dyDescent="0.2">
      <c r="B1224">
        <v>1212</v>
      </c>
      <c r="C1224">
        <v>99.13</v>
      </c>
      <c r="D1224">
        <v>99.13</v>
      </c>
      <c r="E1224">
        <v>0</v>
      </c>
      <c r="F1224">
        <v>1.7916579205879274E-16</v>
      </c>
      <c r="G1224">
        <v>2.3989639436704396E-16</v>
      </c>
      <c r="H1224">
        <v>5.5528587489009829E-15</v>
      </c>
      <c r="I1224">
        <v>0</v>
      </c>
      <c r="J1224">
        <v>32605.439963277902</v>
      </c>
      <c r="K1224">
        <v>32605.439963277899</v>
      </c>
      <c r="L1224">
        <v>1.1157582327332529E-16</v>
      </c>
      <c r="M1224" t="b">
        <v>1</v>
      </c>
    </row>
    <row r="1225" spans="2:13" x14ac:dyDescent="0.2">
      <c r="B1225">
        <v>1213</v>
      </c>
      <c r="C1225">
        <v>4.82</v>
      </c>
      <c r="D1225">
        <v>4.82</v>
      </c>
      <c r="E1225">
        <v>0</v>
      </c>
      <c r="F1225">
        <v>6.4844303732360832E-16</v>
      </c>
      <c r="G1225">
        <v>2.2016206019020339E-15</v>
      </c>
      <c r="H1225">
        <v>9.9716272682521954E-16</v>
      </c>
      <c r="I1225">
        <v>6.5481644250446679E-15</v>
      </c>
      <c r="J1225">
        <v>-28246.795704099084</v>
      </c>
      <c r="K1225">
        <v>-28246.795704099099</v>
      </c>
      <c r="L1225">
        <v>5.1517047741649213E-16</v>
      </c>
      <c r="M1225" t="b">
        <v>1</v>
      </c>
    </row>
    <row r="1226" spans="2:13" x14ac:dyDescent="0.2">
      <c r="B1226">
        <v>1214</v>
      </c>
      <c r="C1226">
        <v>84.75</v>
      </c>
      <c r="D1226">
        <v>84.75</v>
      </c>
      <c r="E1226">
        <v>0</v>
      </c>
      <c r="F1226">
        <v>1.1475042302974416E-15</v>
      </c>
      <c r="G1226">
        <v>5.488668651937932E-16</v>
      </c>
      <c r="H1226">
        <v>2.4024990561025677E-15</v>
      </c>
      <c r="I1226">
        <v>0</v>
      </c>
      <c r="J1226">
        <v>7738.6915721935566</v>
      </c>
      <c r="K1226">
        <v>7738.6915721936002</v>
      </c>
      <c r="L1226">
        <v>5.6412308563844148E-15</v>
      </c>
      <c r="M1226" t="b">
        <v>1</v>
      </c>
    </row>
    <row r="1227" spans="2:13" x14ac:dyDescent="0.2">
      <c r="B1227">
        <v>1215</v>
      </c>
      <c r="C1227">
        <v>191.09</v>
      </c>
      <c r="D1227">
        <v>191.09</v>
      </c>
      <c r="E1227">
        <v>0</v>
      </c>
      <c r="F1227">
        <v>8.4920606293217554E-16</v>
      </c>
      <c r="G1227">
        <v>5.9513171731762182E-16</v>
      </c>
      <c r="H1227">
        <v>1.0889463091860872E-15</v>
      </c>
      <c r="I1227">
        <v>0</v>
      </c>
      <c r="J1227">
        <v>424599.22712171631</v>
      </c>
      <c r="K1227">
        <v>424599.22712171561</v>
      </c>
      <c r="L1227">
        <v>1.645061710772684E-15</v>
      </c>
      <c r="M1227" t="b">
        <v>1</v>
      </c>
    </row>
    <row r="1228" spans="2:13" x14ac:dyDescent="0.2">
      <c r="B1228">
        <v>1216</v>
      </c>
      <c r="C1228">
        <v>34.74</v>
      </c>
      <c r="D1228">
        <v>34.74</v>
      </c>
      <c r="E1228">
        <v>0</v>
      </c>
      <c r="F1228">
        <v>1.6391535044959462E-16</v>
      </c>
      <c r="G1228">
        <v>3.6266560755715562E-16</v>
      </c>
      <c r="H1228">
        <v>1.9583747088646164E-15</v>
      </c>
      <c r="I1228">
        <v>0</v>
      </c>
      <c r="J1228">
        <v>-4476.318081006988</v>
      </c>
      <c r="K1228">
        <v>-4476.3180810069998</v>
      </c>
      <c r="L1228">
        <v>2.6413295277685558E-15</v>
      </c>
      <c r="M1228" t="b">
        <v>1</v>
      </c>
    </row>
    <row r="1229" spans="2:13" x14ac:dyDescent="0.2">
      <c r="B1229">
        <v>1217</v>
      </c>
      <c r="C1229">
        <v>1.64</v>
      </c>
      <c r="D1229">
        <v>1.64</v>
      </c>
      <c r="E1229">
        <v>0</v>
      </c>
      <c r="F1229">
        <v>4.6411260977397877E-15</v>
      </c>
      <c r="G1229">
        <v>1.7332003593840732E-15</v>
      </c>
      <c r="H1229">
        <v>1.8796520488358883E-15</v>
      </c>
      <c r="I1229">
        <v>0</v>
      </c>
      <c r="J1229">
        <v>-22600.532755840868</v>
      </c>
      <c r="K1229">
        <v>-22600.532755840799</v>
      </c>
      <c r="L1229">
        <v>3.0584056615603017E-15</v>
      </c>
      <c r="M1229" t="b">
        <v>1</v>
      </c>
    </row>
    <row r="1230" spans="2:13" x14ac:dyDescent="0.2">
      <c r="B1230">
        <v>1218</v>
      </c>
      <c r="C1230">
        <v>50.03</v>
      </c>
      <c r="D1230">
        <v>50.03</v>
      </c>
      <c r="E1230">
        <v>0</v>
      </c>
      <c r="F1230">
        <v>1.5396378839983236E-15</v>
      </c>
      <c r="G1230">
        <v>1.0366852824610178E-15</v>
      </c>
      <c r="H1230">
        <v>4.799132584058249E-15</v>
      </c>
      <c r="I1230">
        <v>0</v>
      </c>
      <c r="J1230">
        <v>6161.2700830402937</v>
      </c>
      <c r="K1230">
        <v>6161.2700830402</v>
      </c>
      <c r="L1230">
        <v>1.5204325247885809E-14</v>
      </c>
      <c r="M1230" t="b">
        <v>1</v>
      </c>
    </row>
    <row r="1231" spans="2:13" x14ac:dyDescent="0.2">
      <c r="B1231">
        <v>1219</v>
      </c>
      <c r="C1231">
        <v>270.89</v>
      </c>
      <c r="D1231">
        <v>270.89</v>
      </c>
      <c r="E1231">
        <v>0</v>
      </c>
      <c r="F1231">
        <v>5.4836274890061189E-16</v>
      </c>
      <c r="G1231">
        <v>6.7525098320847953E-16</v>
      </c>
      <c r="H1231">
        <v>3.6275484444964691E-15</v>
      </c>
      <c r="I1231">
        <v>0</v>
      </c>
      <c r="J1231">
        <v>-64758.093976077827</v>
      </c>
      <c r="K1231">
        <v>-64758.093976077696</v>
      </c>
      <c r="L1231">
        <v>2.0224072237778077E-15</v>
      </c>
      <c r="M1231" t="b">
        <v>1</v>
      </c>
    </row>
    <row r="1232" spans="2:13" x14ac:dyDescent="0.2">
      <c r="B1232">
        <v>1220</v>
      </c>
      <c r="C1232">
        <v>50.05</v>
      </c>
      <c r="D1232">
        <v>50.05</v>
      </c>
      <c r="E1232">
        <v>0</v>
      </c>
      <c r="F1232">
        <v>8.3927826075703837E-16</v>
      </c>
      <c r="G1232">
        <v>1.4863024472767438E-16</v>
      </c>
      <c r="H1232">
        <v>4.2719358879968349E-16</v>
      </c>
      <c r="I1232">
        <v>0</v>
      </c>
      <c r="J1232">
        <v>42757.701457592033</v>
      </c>
      <c r="K1232">
        <v>42757.701457591596</v>
      </c>
      <c r="L1232">
        <v>1.0210030987844299E-14</v>
      </c>
      <c r="M1232" t="b">
        <v>1</v>
      </c>
    </row>
    <row r="1233" spans="2:13" x14ac:dyDescent="0.2">
      <c r="B1233">
        <v>1221</v>
      </c>
      <c r="C1233">
        <v>34.28</v>
      </c>
      <c r="D1233">
        <v>34.28</v>
      </c>
      <c r="E1233">
        <v>0</v>
      </c>
      <c r="F1233">
        <v>2.4107150190192404E-16</v>
      </c>
      <c r="G1233">
        <v>3.3163611944903012E-16</v>
      </c>
      <c r="H1233">
        <v>1.9834220702445298E-16</v>
      </c>
      <c r="I1233">
        <v>0</v>
      </c>
      <c r="J1233">
        <v>29253.417457692594</v>
      </c>
      <c r="K1233">
        <v>29253.417457692602</v>
      </c>
      <c r="L1233">
        <v>2.4872162798436082E-16</v>
      </c>
      <c r="M1233" t="b">
        <v>1</v>
      </c>
    </row>
    <row r="1234" spans="2:13" x14ac:dyDescent="0.2">
      <c r="B1234">
        <v>1222</v>
      </c>
      <c r="C1234">
        <v>304.66000000000003</v>
      </c>
      <c r="D1234">
        <v>304.66000000000003</v>
      </c>
      <c r="E1234">
        <v>0</v>
      </c>
      <c r="F1234">
        <v>7.8987389509149321E-16</v>
      </c>
      <c r="G1234">
        <v>0</v>
      </c>
      <c r="H1234">
        <v>1.4577533671234965E-15</v>
      </c>
      <c r="I1234">
        <v>0</v>
      </c>
      <c r="J1234">
        <v>-45948.600166758995</v>
      </c>
      <c r="K1234">
        <v>-45948.600166760203</v>
      </c>
      <c r="L1234">
        <v>2.6286088358970137E-14</v>
      </c>
      <c r="M1234" t="b">
        <v>1</v>
      </c>
    </row>
    <row r="1235" spans="2:13" x14ac:dyDescent="0.2">
      <c r="B1235">
        <v>1223</v>
      </c>
      <c r="C1235">
        <v>67.599999999999994</v>
      </c>
      <c r="D1235">
        <v>67.599999999999994</v>
      </c>
      <c r="E1235">
        <v>0</v>
      </c>
      <c r="F1235">
        <v>0</v>
      </c>
      <c r="G1235">
        <v>4.3435588938866413E-16</v>
      </c>
      <c r="H1235">
        <v>8.4581201335613404E-16</v>
      </c>
      <c r="I1235">
        <v>1.7251435537216381E-15</v>
      </c>
      <c r="J1235">
        <v>77339.081092803288</v>
      </c>
      <c r="K1235">
        <v>77339.081092803099</v>
      </c>
      <c r="L1235">
        <v>2.4460453278694697E-15</v>
      </c>
      <c r="M1235" t="b">
        <v>1</v>
      </c>
    </row>
    <row r="1236" spans="2:13" x14ac:dyDescent="0.2">
      <c r="B1236">
        <v>1224</v>
      </c>
      <c r="C1236">
        <v>129.16999999999999</v>
      </c>
      <c r="D1236">
        <v>129.16999999999999</v>
      </c>
      <c r="E1236">
        <v>0</v>
      </c>
      <c r="F1236">
        <v>2.9099256125361979E-16</v>
      </c>
      <c r="G1236">
        <v>8.7418537917432153E-16</v>
      </c>
      <c r="H1236">
        <v>4.6211036347504299E-16</v>
      </c>
      <c r="I1236">
        <v>5.7304998690322309E-16</v>
      </c>
      <c r="J1236">
        <v>313451.63839619036</v>
      </c>
      <c r="K1236">
        <v>313451.63839618908</v>
      </c>
      <c r="L1236">
        <v>4.0853783589980816E-15</v>
      </c>
      <c r="M1236" t="b">
        <v>1</v>
      </c>
    </row>
    <row r="1237" spans="2:13" x14ac:dyDescent="0.2">
      <c r="B1237">
        <v>1225</v>
      </c>
      <c r="C1237">
        <v>51.08</v>
      </c>
      <c r="D1237">
        <v>51.08</v>
      </c>
      <c r="E1237">
        <v>0</v>
      </c>
      <c r="F1237">
        <v>3.2947352596586775E-16</v>
      </c>
      <c r="G1237">
        <v>6.1811682303545694E-16</v>
      </c>
      <c r="H1237">
        <v>2.2860480075975108E-15</v>
      </c>
      <c r="I1237">
        <v>7.8258978864109903E-16</v>
      </c>
      <c r="J1237">
        <v>5477.5256319631517</v>
      </c>
      <c r="K1237">
        <v>5477.5256319631999</v>
      </c>
      <c r="L1237">
        <v>8.8001814017415523E-15</v>
      </c>
      <c r="M1237" t="b">
        <v>1</v>
      </c>
    </row>
    <row r="1238" spans="2:13" x14ac:dyDescent="0.2">
      <c r="B1238">
        <v>1226</v>
      </c>
      <c r="C1238">
        <v>50.22</v>
      </c>
      <c r="D1238">
        <v>50.22</v>
      </c>
      <c r="E1238">
        <v>0</v>
      </c>
      <c r="F1238">
        <v>2.1364571064829752E-16</v>
      </c>
      <c r="G1238">
        <v>1.5415674253361099E-16</v>
      </c>
      <c r="H1238">
        <v>7.3922857414571673E-16</v>
      </c>
      <c r="I1238">
        <v>1.2631913974023328E-15</v>
      </c>
      <c r="J1238">
        <v>101055.64023333477</v>
      </c>
      <c r="K1238">
        <v>101055.64023333471</v>
      </c>
      <c r="L1238">
        <v>5.7599616190711876E-16</v>
      </c>
      <c r="M1238" t="b">
        <v>1</v>
      </c>
    </row>
    <row r="1239" spans="2:13" x14ac:dyDescent="0.2">
      <c r="B1239">
        <v>1227</v>
      </c>
      <c r="C1239">
        <v>46.66</v>
      </c>
      <c r="D1239">
        <v>46.66</v>
      </c>
      <c r="E1239">
        <v>0</v>
      </c>
      <c r="F1239">
        <v>3.7879684552102112E-16</v>
      </c>
      <c r="G1239">
        <v>5.2853718000175317E-16</v>
      </c>
      <c r="H1239">
        <v>1.220898774922668E-15</v>
      </c>
      <c r="I1239">
        <v>0</v>
      </c>
      <c r="J1239">
        <v>51312.643541476245</v>
      </c>
      <c r="K1239">
        <v>51312.6435414765</v>
      </c>
      <c r="L1239">
        <v>4.9628804700069094E-15</v>
      </c>
      <c r="M1239" t="b">
        <v>1</v>
      </c>
    </row>
    <row r="1240" spans="2:13" x14ac:dyDescent="0.2">
      <c r="B1240">
        <v>1228</v>
      </c>
      <c r="C1240">
        <v>35.83</v>
      </c>
      <c r="D1240">
        <v>35.83</v>
      </c>
      <c r="E1240">
        <v>0</v>
      </c>
      <c r="F1240">
        <v>1.9844976322621252E-16</v>
      </c>
      <c r="G1240">
        <v>2.8180927316135492E-16</v>
      </c>
      <c r="H1240">
        <v>8.8643824568154658E-15</v>
      </c>
      <c r="I1240">
        <v>0</v>
      </c>
      <c r="J1240">
        <v>5509.9938627204529</v>
      </c>
      <c r="K1240">
        <v>5509.9938627204001</v>
      </c>
      <c r="L1240">
        <v>9.5736391032540481E-15</v>
      </c>
      <c r="M1240" t="b">
        <v>1</v>
      </c>
    </row>
    <row r="1241" spans="2:13" x14ac:dyDescent="0.2">
      <c r="B1241">
        <v>1229</v>
      </c>
      <c r="C1241">
        <v>102.16</v>
      </c>
      <c r="D1241">
        <v>102.16</v>
      </c>
      <c r="E1241">
        <v>0</v>
      </c>
      <c r="F1241">
        <v>1.8175446858809476E-16</v>
      </c>
      <c r="G1241">
        <v>1.6285440384014906E-15</v>
      </c>
      <c r="H1241">
        <v>2.3814736302192349E-14</v>
      </c>
      <c r="I1241">
        <v>0</v>
      </c>
      <c r="J1241">
        <v>-1082.011226879014</v>
      </c>
      <c r="K1241">
        <v>-1082.0112268790001</v>
      </c>
      <c r="L1241">
        <v>1.2818530767045541E-14</v>
      </c>
      <c r="M1241" t="b">
        <v>1</v>
      </c>
    </row>
    <row r="1242" spans="2:13" x14ac:dyDescent="0.2">
      <c r="B1242">
        <v>1230</v>
      </c>
      <c r="C1242">
        <v>10.19</v>
      </c>
      <c r="D1242">
        <v>10.19</v>
      </c>
      <c r="E1242">
        <v>0</v>
      </c>
      <c r="F1242">
        <v>1.3672894296064334E-16</v>
      </c>
      <c r="G1242">
        <v>6.1612238697897877E-16</v>
      </c>
      <c r="H1242">
        <v>6.3444477395867386E-16</v>
      </c>
      <c r="I1242">
        <v>3.3646200772200611E-15</v>
      </c>
      <c r="J1242">
        <v>-35114.360912947981</v>
      </c>
      <c r="K1242">
        <v>-35114.360912948003</v>
      </c>
      <c r="L1242">
        <v>6.2162238682525788E-16</v>
      </c>
      <c r="M1242" t="b">
        <v>1</v>
      </c>
    </row>
    <row r="1243" spans="2:13" x14ac:dyDescent="0.2">
      <c r="B1243">
        <v>1231</v>
      </c>
      <c r="C1243">
        <v>52.09</v>
      </c>
      <c r="D1243">
        <v>52.09</v>
      </c>
      <c r="E1243">
        <v>0</v>
      </c>
      <c r="F1243">
        <v>4.4821597664210523E-16</v>
      </c>
      <c r="G1243">
        <v>7.4986146195447059E-16</v>
      </c>
      <c r="H1243">
        <v>2.5900735399776114E-15</v>
      </c>
      <c r="I1243">
        <v>0</v>
      </c>
      <c r="J1243">
        <v>9942.2566556566344</v>
      </c>
      <c r="K1243">
        <v>9942.2566556566999</v>
      </c>
      <c r="L1243">
        <v>6.5863938938242535E-15</v>
      </c>
      <c r="M1243" t="b">
        <v>1</v>
      </c>
    </row>
    <row r="1244" spans="2:13" x14ac:dyDescent="0.2">
      <c r="B1244">
        <v>1232</v>
      </c>
      <c r="C1244">
        <v>44.7</v>
      </c>
      <c r="D1244">
        <v>44.7</v>
      </c>
      <c r="E1244">
        <v>0</v>
      </c>
      <c r="F1244">
        <v>9.6177138854839791E-16</v>
      </c>
      <c r="G1244">
        <v>4.7711271073981908E-16</v>
      </c>
      <c r="H1244">
        <v>1.3021935974230097E-14</v>
      </c>
      <c r="I1244">
        <v>0</v>
      </c>
      <c r="J1244">
        <v>-7060.0640063502815</v>
      </c>
      <c r="K1244">
        <v>-7060.0640063502997</v>
      </c>
      <c r="L1244">
        <v>2.576448884754776E-15</v>
      </c>
      <c r="M1244" t="b">
        <v>1</v>
      </c>
    </row>
    <row r="1245" spans="2:13" x14ac:dyDescent="0.2">
      <c r="B1245">
        <v>1233</v>
      </c>
      <c r="C1245">
        <v>185.26</v>
      </c>
      <c r="D1245">
        <v>185.26</v>
      </c>
      <c r="E1245">
        <v>0</v>
      </c>
      <c r="F1245">
        <v>4.275121726424012E-16</v>
      </c>
      <c r="G1245">
        <v>7.639612693016002E-16</v>
      </c>
      <c r="H1245">
        <v>2.134879838028193E-15</v>
      </c>
      <c r="I1245">
        <v>0</v>
      </c>
      <c r="J1245">
        <v>-160508.46203837427</v>
      </c>
      <c r="K1245">
        <v>-160508.46203837401</v>
      </c>
      <c r="L1245">
        <v>1.6319044540342092E-15</v>
      </c>
      <c r="M1245" t="b">
        <v>1</v>
      </c>
    </row>
    <row r="1246" spans="2:13" x14ac:dyDescent="0.2">
      <c r="B1246">
        <v>1234</v>
      </c>
      <c r="C1246">
        <v>159.13</v>
      </c>
      <c r="D1246">
        <v>159.13</v>
      </c>
      <c r="E1246">
        <v>0</v>
      </c>
      <c r="F1246">
        <v>2.022833577638393E-16</v>
      </c>
      <c r="G1246">
        <v>1.2324012228187817E-16</v>
      </c>
      <c r="H1246">
        <v>2.9224308745292172E-15</v>
      </c>
      <c r="I1246">
        <v>0</v>
      </c>
      <c r="J1246">
        <v>42261.255290871763</v>
      </c>
      <c r="K1246">
        <v>42261.255290871602</v>
      </c>
      <c r="L1246">
        <v>3.7876552982232547E-15</v>
      </c>
      <c r="M1246" t="b">
        <v>1</v>
      </c>
    </row>
    <row r="1247" spans="2:13" x14ac:dyDescent="0.2">
      <c r="B1247">
        <v>1235</v>
      </c>
      <c r="C1247">
        <v>76.02</v>
      </c>
      <c r="D1247">
        <v>76.02</v>
      </c>
      <c r="E1247">
        <v>0</v>
      </c>
      <c r="F1247">
        <v>6.3517912461960245E-16</v>
      </c>
      <c r="G1247">
        <v>1.1920442458073925E-16</v>
      </c>
      <c r="H1247">
        <v>1.1407158004972592E-15</v>
      </c>
      <c r="I1247">
        <v>1.0262105569644694E-15</v>
      </c>
      <c r="J1247">
        <v>48687.349109635194</v>
      </c>
      <c r="K1247">
        <v>48687.349109634903</v>
      </c>
      <c r="L1247">
        <v>5.9776987223513162E-15</v>
      </c>
      <c r="M1247" t="b">
        <v>1</v>
      </c>
    </row>
    <row r="1248" spans="2:13" x14ac:dyDescent="0.2">
      <c r="B1248">
        <v>1236</v>
      </c>
      <c r="C1248">
        <v>29.68</v>
      </c>
      <c r="D1248">
        <v>29.68</v>
      </c>
      <c r="E1248">
        <v>0</v>
      </c>
      <c r="F1248">
        <v>2.7649603323350144E-16</v>
      </c>
      <c r="G1248">
        <v>3.6081154397254245E-16</v>
      </c>
      <c r="H1248">
        <v>3.8172054193044693E-16</v>
      </c>
      <c r="I1248">
        <v>0</v>
      </c>
      <c r="J1248">
        <v>22145.579556133351</v>
      </c>
      <c r="K1248">
        <v>22145.5795561337</v>
      </c>
      <c r="L1248">
        <v>1.5770459499402587E-14</v>
      </c>
      <c r="M1248" t="b">
        <v>1</v>
      </c>
    </row>
    <row r="1249" spans="2:13" x14ac:dyDescent="0.2">
      <c r="B1249">
        <v>1237</v>
      </c>
      <c r="C1249">
        <v>101.65</v>
      </c>
      <c r="D1249">
        <v>101.65</v>
      </c>
      <c r="E1249">
        <v>0</v>
      </c>
      <c r="F1249">
        <v>5.443387644127686E-16</v>
      </c>
      <c r="G1249">
        <v>4.0429847953127474E-16</v>
      </c>
      <c r="H1249">
        <v>4.4916596786153615E-15</v>
      </c>
      <c r="I1249">
        <v>0</v>
      </c>
      <c r="J1249">
        <v>8327.7704739313922</v>
      </c>
      <c r="K1249">
        <v>8327.7704739312994</v>
      </c>
      <c r="L1249">
        <v>1.1139651347408639E-14</v>
      </c>
      <c r="M1249" t="b">
        <v>1</v>
      </c>
    </row>
    <row r="1250" spans="2:13" x14ac:dyDescent="0.2">
      <c r="B1250">
        <v>1238</v>
      </c>
      <c r="C1250">
        <v>33.82</v>
      </c>
      <c r="D1250">
        <v>33.82</v>
      </c>
      <c r="E1250">
        <v>0</v>
      </c>
      <c r="F1250">
        <v>4.5466664306526761E-16</v>
      </c>
      <c r="G1250">
        <v>3.4124279384746094E-16</v>
      </c>
      <c r="H1250">
        <v>2.9111064659237344E-15</v>
      </c>
      <c r="I1250">
        <v>3.5458780083145004E-15</v>
      </c>
      <c r="J1250">
        <v>323.05255941303403</v>
      </c>
      <c r="K1250">
        <v>323.05255941310003</v>
      </c>
      <c r="L1250">
        <v>2.0428629142358049E-13</v>
      </c>
      <c r="M1250" t="b">
        <v>1</v>
      </c>
    </row>
    <row r="1251" spans="2:13" x14ac:dyDescent="0.2">
      <c r="B1251">
        <v>1239</v>
      </c>
      <c r="C1251">
        <v>309.10000000000002</v>
      </c>
      <c r="D1251">
        <v>309.10000000000002</v>
      </c>
      <c r="E1251">
        <v>0</v>
      </c>
      <c r="F1251">
        <v>2.2206584469215582E-15</v>
      </c>
      <c r="G1251">
        <v>1.7562817460817704E-15</v>
      </c>
      <c r="H1251">
        <v>4.6520212106794342E-14</v>
      </c>
      <c r="I1251">
        <v>0</v>
      </c>
      <c r="J1251">
        <v>-1954.6088249629072</v>
      </c>
      <c r="K1251">
        <v>-1954.6088249628999</v>
      </c>
      <c r="L1251">
        <v>3.7224622754486589E-15</v>
      </c>
      <c r="M1251" t="b">
        <v>1</v>
      </c>
    </row>
    <row r="1252" spans="2:13" x14ac:dyDescent="0.2">
      <c r="B1252">
        <v>1240</v>
      </c>
      <c r="C1252">
        <v>151.36000000000001</v>
      </c>
      <c r="D1252">
        <v>151.36000000000001</v>
      </c>
      <c r="E1252">
        <v>0</v>
      </c>
      <c r="F1252">
        <v>1.1165157892915671E-16</v>
      </c>
      <c r="G1252">
        <v>5.915548818349467E-16</v>
      </c>
      <c r="H1252">
        <v>1.8027641181015449E-15</v>
      </c>
      <c r="I1252">
        <v>0</v>
      </c>
      <c r="J1252">
        <v>5591.1959560555006</v>
      </c>
      <c r="K1252">
        <v>5591.1959560553996</v>
      </c>
      <c r="L1252">
        <v>1.8055870817308687E-14</v>
      </c>
      <c r="M1252" t="b">
        <v>1</v>
      </c>
    </row>
    <row r="1253" spans="2:13" x14ac:dyDescent="0.2">
      <c r="B1253">
        <v>1241</v>
      </c>
      <c r="C1253">
        <v>2.44</v>
      </c>
      <c r="D1253">
        <v>2.44</v>
      </c>
      <c r="E1253">
        <v>0</v>
      </c>
      <c r="F1253">
        <v>2.196397914750867E-15</v>
      </c>
      <c r="G1253">
        <v>5.9218284942978577E-16</v>
      </c>
      <c r="H1253">
        <v>9.2965216531787272E-16</v>
      </c>
      <c r="I1253">
        <v>0</v>
      </c>
      <c r="J1253">
        <v>-43856.833759048619</v>
      </c>
      <c r="K1253">
        <v>-43856.833759048597</v>
      </c>
      <c r="L1253">
        <v>4.977074487974573E-16</v>
      </c>
      <c r="M1253" t="b">
        <v>1</v>
      </c>
    </row>
    <row r="1254" spans="2:13" x14ac:dyDescent="0.2">
      <c r="B1254">
        <v>1242</v>
      </c>
      <c r="C1254">
        <v>79.400000000000006</v>
      </c>
      <c r="D1254">
        <v>79.400000000000006</v>
      </c>
      <c r="E1254">
        <v>0</v>
      </c>
      <c r="F1254">
        <v>1.1738481248522237E-15</v>
      </c>
      <c r="G1254">
        <v>1.2238064686383763E-15</v>
      </c>
      <c r="H1254">
        <v>5.6897567118722779E-16</v>
      </c>
      <c r="I1254">
        <v>0</v>
      </c>
      <c r="J1254">
        <v>4186.2885629593138</v>
      </c>
      <c r="K1254">
        <v>4186.2885629593002</v>
      </c>
      <c r="L1254">
        <v>3.2588342445629345E-15</v>
      </c>
      <c r="M1254" t="b">
        <v>1</v>
      </c>
    </row>
    <row r="1255" spans="2:13" x14ac:dyDescent="0.2">
      <c r="B1255">
        <v>1243</v>
      </c>
      <c r="C1255">
        <v>40.81</v>
      </c>
      <c r="D1255">
        <v>40.81</v>
      </c>
      <c r="E1255">
        <v>0</v>
      </c>
      <c r="F1255">
        <v>8.7424953829157828E-16</v>
      </c>
      <c r="G1255">
        <v>6.7971979337637848E-16</v>
      </c>
      <c r="H1255">
        <v>1.5689870294610009E-15</v>
      </c>
      <c r="I1255">
        <v>0</v>
      </c>
      <c r="J1255">
        <v>2965.3773886113195</v>
      </c>
      <c r="K1255">
        <v>2965.3773886112999</v>
      </c>
      <c r="L1255">
        <v>6.5941475655735174E-15</v>
      </c>
      <c r="M1255" t="b">
        <v>1</v>
      </c>
    </row>
    <row r="1256" spans="2:13" x14ac:dyDescent="0.2">
      <c r="B1256">
        <v>1244</v>
      </c>
      <c r="C1256">
        <v>94.59</v>
      </c>
      <c r="D1256">
        <v>94.59</v>
      </c>
      <c r="E1256">
        <v>0</v>
      </c>
      <c r="F1256">
        <v>5.4968927356991055E-16</v>
      </c>
      <c r="G1256">
        <v>1.0182253097755721E-15</v>
      </c>
      <c r="H1256">
        <v>3.8120116791837063E-15</v>
      </c>
      <c r="I1256">
        <v>0</v>
      </c>
      <c r="J1256">
        <v>14668.591310473708</v>
      </c>
      <c r="K1256">
        <v>14668.591310473799</v>
      </c>
      <c r="L1256">
        <v>6.2002866023237194E-15</v>
      </c>
      <c r="M1256" t="b">
        <v>1</v>
      </c>
    </row>
    <row r="1257" spans="2:13" x14ac:dyDescent="0.2">
      <c r="B1257">
        <v>1245</v>
      </c>
      <c r="C1257">
        <v>50.41</v>
      </c>
      <c r="D1257">
        <v>50.41</v>
      </c>
      <c r="E1257">
        <v>0</v>
      </c>
      <c r="F1257">
        <v>7.8996711070523645E-16</v>
      </c>
      <c r="G1257">
        <v>8.5830363039011598E-16</v>
      </c>
      <c r="H1257">
        <v>2.3891790727476247E-15</v>
      </c>
      <c r="I1257">
        <v>0</v>
      </c>
      <c r="J1257">
        <v>-1338.1975935800856</v>
      </c>
      <c r="K1257">
        <v>-1338.1975935800999</v>
      </c>
      <c r="L1257">
        <v>1.0704354589818803E-14</v>
      </c>
      <c r="M1257" t="b">
        <v>1</v>
      </c>
    </row>
    <row r="1258" spans="2:13" x14ac:dyDescent="0.2">
      <c r="B1258">
        <v>1246</v>
      </c>
      <c r="C1258">
        <v>28.16</v>
      </c>
      <c r="D1258">
        <v>28.16</v>
      </c>
      <c r="E1258">
        <v>0</v>
      </c>
      <c r="F1258">
        <v>1.1481516485550786E-15</v>
      </c>
      <c r="G1258">
        <v>4.9258259378686074E-16</v>
      </c>
      <c r="H1258">
        <v>1.7397546935335205E-15</v>
      </c>
      <c r="I1258">
        <v>4.2145937594110836E-16</v>
      </c>
      <c r="J1258">
        <v>-8179.2008634858576</v>
      </c>
      <c r="K1258">
        <v>-8179.2008634861004</v>
      </c>
      <c r="L1258">
        <v>2.9689341223718501E-14</v>
      </c>
      <c r="M1258" t="b">
        <v>1</v>
      </c>
    </row>
    <row r="1259" spans="2:13" x14ac:dyDescent="0.2">
      <c r="B1259">
        <v>1247</v>
      </c>
      <c r="C1259">
        <v>86.09</v>
      </c>
      <c r="D1259">
        <v>86.09</v>
      </c>
      <c r="E1259">
        <v>0</v>
      </c>
      <c r="F1259">
        <v>5.5917436158514645E-16</v>
      </c>
      <c r="G1259">
        <v>5.593152202232404E-16</v>
      </c>
      <c r="H1259">
        <v>5.7510474079372241E-16</v>
      </c>
      <c r="I1259">
        <v>5.2876943107154015E-16</v>
      </c>
      <c r="J1259">
        <v>62477.615860109014</v>
      </c>
      <c r="K1259">
        <v>62477.615860109501</v>
      </c>
      <c r="L1259">
        <v>7.8026210417792209E-15</v>
      </c>
      <c r="M1259" t="b">
        <v>1</v>
      </c>
    </row>
    <row r="1260" spans="2:13" x14ac:dyDescent="0.2">
      <c r="B1260">
        <v>1248</v>
      </c>
      <c r="C1260">
        <v>174.33</v>
      </c>
      <c r="D1260">
        <v>174.33</v>
      </c>
      <c r="E1260">
        <v>0</v>
      </c>
      <c r="F1260">
        <v>0</v>
      </c>
      <c r="G1260">
        <v>0</v>
      </c>
      <c r="H1260">
        <v>4.6208580976929134E-15</v>
      </c>
      <c r="I1260">
        <v>0</v>
      </c>
      <c r="J1260">
        <v>4324.6928574911544</v>
      </c>
      <c r="K1260">
        <v>4324.6928574911999</v>
      </c>
      <c r="L1260">
        <v>1.0515136354683644E-14</v>
      </c>
      <c r="M1260" t="b">
        <v>1</v>
      </c>
    </row>
    <row r="1261" spans="2:13" x14ac:dyDescent="0.2">
      <c r="B1261">
        <v>1249</v>
      </c>
      <c r="C1261">
        <v>10.47</v>
      </c>
      <c r="D1261">
        <v>10.47</v>
      </c>
      <c r="E1261">
        <v>0</v>
      </c>
      <c r="F1261">
        <v>5.1474536492205954E-16</v>
      </c>
      <c r="G1261">
        <v>9.6702296646880471E-16</v>
      </c>
      <c r="H1261">
        <v>6.4011194648262631E-16</v>
      </c>
      <c r="I1261">
        <v>0</v>
      </c>
      <c r="J1261">
        <v>-34041.935478314983</v>
      </c>
      <c r="K1261">
        <v>-34041.935478314997</v>
      </c>
      <c r="L1261">
        <v>4.2747026641997327E-16</v>
      </c>
      <c r="M1261" t="b">
        <v>1</v>
      </c>
    </row>
    <row r="1262" spans="2:13" x14ac:dyDescent="0.2">
      <c r="B1262">
        <v>1250</v>
      </c>
      <c r="C1262">
        <v>83.57</v>
      </c>
      <c r="D1262">
        <v>83.57</v>
      </c>
      <c r="E1262">
        <v>0</v>
      </c>
      <c r="F1262">
        <v>7.2580441188550563E-16</v>
      </c>
      <c r="G1262">
        <v>0</v>
      </c>
      <c r="H1262">
        <v>1.6610204818633524E-15</v>
      </c>
      <c r="I1262">
        <v>0</v>
      </c>
      <c r="J1262">
        <v>12788.682323064098</v>
      </c>
      <c r="K1262">
        <v>12788.6823230641</v>
      </c>
      <c r="L1262">
        <v>1.4223430980573739E-16</v>
      </c>
      <c r="M1262" t="b">
        <v>1</v>
      </c>
    </row>
    <row r="1263" spans="2:13" x14ac:dyDescent="0.2">
      <c r="B1263">
        <v>1251</v>
      </c>
      <c r="C1263">
        <v>52.65</v>
      </c>
      <c r="D1263">
        <v>52.65</v>
      </c>
      <c r="E1263">
        <v>0</v>
      </c>
      <c r="F1263">
        <v>1.4528519942048441E-16</v>
      </c>
      <c r="G1263">
        <v>2.1833118209533087E-16</v>
      </c>
      <c r="H1263">
        <v>2.1607385235475417E-16</v>
      </c>
      <c r="I1263">
        <v>1.3708277235924096E-16</v>
      </c>
      <c r="J1263">
        <v>6808.7283895784421</v>
      </c>
      <c r="K1263">
        <v>6808.7283895784003</v>
      </c>
      <c r="L1263">
        <v>6.1445770616420856E-15</v>
      </c>
      <c r="M1263" t="b">
        <v>1</v>
      </c>
    </row>
    <row r="1264" spans="2:13" x14ac:dyDescent="0.2">
      <c r="B1264">
        <v>1252</v>
      </c>
      <c r="C1264">
        <v>173.64</v>
      </c>
      <c r="D1264">
        <v>173.64</v>
      </c>
      <c r="E1264">
        <v>0</v>
      </c>
      <c r="F1264">
        <v>7.8392327647825506E-16</v>
      </c>
      <c r="G1264">
        <v>0</v>
      </c>
      <c r="H1264">
        <v>4.1043398945548636E-16</v>
      </c>
      <c r="I1264">
        <v>0</v>
      </c>
      <c r="J1264">
        <v>212373.85072590134</v>
      </c>
      <c r="K1264">
        <v>212373.8507259019</v>
      </c>
      <c r="L1264">
        <v>2.6037705526733088E-15</v>
      </c>
      <c r="M1264" t="b">
        <v>1</v>
      </c>
    </row>
    <row r="1265" spans="2:13" x14ac:dyDescent="0.2">
      <c r="B1265">
        <v>1253</v>
      </c>
      <c r="C1265">
        <v>51.21</v>
      </c>
      <c r="D1265">
        <v>51.21</v>
      </c>
      <c r="E1265">
        <v>0</v>
      </c>
      <c r="F1265">
        <v>4.9231590796999172E-16</v>
      </c>
      <c r="G1265">
        <v>1.2325942741253915E-16</v>
      </c>
      <c r="H1265">
        <v>4.7432239602522024E-16</v>
      </c>
      <c r="I1265">
        <v>1.0846017966438842E-15</v>
      </c>
      <c r="J1265">
        <v>10260.871090891967</v>
      </c>
      <c r="K1265">
        <v>10260.8710908919</v>
      </c>
      <c r="L1265">
        <v>6.5591514925996973E-15</v>
      </c>
      <c r="M1265" t="b">
        <v>1</v>
      </c>
    </row>
    <row r="1266" spans="2:13" x14ac:dyDescent="0.2">
      <c r="B1266">
        <v>1254</v>
      </c>
      <c r="C1266">
        <v>11.92</v>
      </c>
      <c r="D1266">
        <v>11.92</v>
      </c>
      <c r="E1266">
        <v>0</v>
      </c>
      <c r="F1266">
        <v>1.1595062374151703E-15</v>
      </c>
      <c r="G1266">
        <v>1.3540458549399812E-15</v>
      </c>
      <c r="H1266">
        <v>3.1059939796372114E-15</v>
      </c>
      <c r="I1266">
        <v>6.8645823445771007E-15</v>
      </c>
      <c r="J1266">
        <v>-12026.005519554215</v>
      </c>
      <c r="K1266">
        <v>-12026.005519554201</v>
      </c>
      <c r="L1266">
        <v>1.2100372983120238E-15</v>
      </c>
      <c r="M1266" t="b">
        <v>1</v>
      </c>
    </row>
    <row r="1267" spans="2:13" x14ac:dyDescent="0.2">
      <c r="B1267">
        <v>1255</v>
      </c>
      <c r="C1267">
        <v>106.56</v>
      </c>
      <c r="D1267">
        <v>106.56</v>
      </c>
      <c r="E1267">
        <v>0</v>
      </c>
      <c r="F1267">
        <v>5.78954215490026E-16</v>
      </c>
      <c r="G1267">
        <v>6.5197789600532777E-16</v>
      </c>
      <c r="H1267">
        <v>4.3955988498435241E-16</v>
      </c>
      <c r="I1267">
        <v>4.1117612643887836E-16</v>
      </c>
      <c r="J1267">
        <v>48129.444502371247</v>
      </c>
      <c r="K1267">
        <v>48129.444502371298</v>
      </c>
      <c r="L1267">
        <v>1.0582233771007812E-15</v>
      </c>
      <c r="M1267" t="b">
        <v>1</v>
      </c>
    </row>
    <row r="1268" spans="2:13" x14ac:dyDescent="0.2">
      <c r="B1268">
        <v>1256</v>
      </c>
      <c r="C1268">
        <v>45.69</v>
      </c>
      <c r="D1268">
        <v>45.69</v>
      </c>
      <c r="E1268">
        <v>0</v>
      </c>
      <c r="F1268">
        <v>1.5042701902013396E-15</v>
      </c>
      <c r="G1268">
        <v>1.2433708038181232E-15</v>
      </c>
      <c r="H1268">
        <v>6.444760130509442E-16</v>
      </c>
      <c r="I1268">
        <v>0</v>
      </c>
      <c r="J1268">
        <v>-17093.173705906167</v>
      </c>
      <c r="K1268">
        <v>-17093.1737059062</v>
      </c>
      <c r="L1268">
        <v>1.9154903487883087E-15</v>
      </c>
      <c r="M1268" t="b">
        <v>1</v>
      </c>
    </row>
    <row r="1269" spans="2:13" x14ac:dyDescent="0.2">
      <c r="B1269">
        <v>1257</v>
      </c>
      <c r="C1269">
        <v>38.03</v>
      </c>
      <c r="D1269">
        <v>38.03</v>
      </c>
      <c r="E1269">
        <v>0</v>
      </c>
      <c r="F1269">
        <v>8.7331531746906237E-16</v>
      </c>
      <c r="G1269">
        <v>3.8761876381499563E-16</v>
      </c>
      <c r="H1269">
        <v>2.9914883685894638E-15</v>
      </c>
      <c r="I1269">
        <v>0</v>
      </c>
      <c r="J1269">
        <v>-3322.4812612697788</v>
      </c>
      <c r="K1269">
        <v>-3322.4812612698001</v>
      </c>
      <c r="L1269">
        <v>6.43288067289064E-15</v>
      </c>
      <c r="M1269" t="b">
        <v>1</v>
      </c>
    </row>
    <row r="1270" spans="2:13" x14ac:dyDescent="0.2">
      <c r="B1270">
        <v>1258</v>
      </c>
      <c r="C1270">
        <v>15.72</v>
      </c>
      <c r="D1270">
        <v>15.72</v>
      </c>
      <c r="E1270">
        <v>0</v>
      </c>
      <c r="F1270">
        <v>2.7764702773388624E-16</v>
      </c>
      <c r="G1270">
        <v>8.1740382228176137E-16</v>
      </c>
      <c r="H1270">
        <v>1.2524380997404009E-15</v>
      </c>
      <c r="I1270">
        <v>1.5494727578831705E-15</v>
      </c>
      <c r="J1270">
        <v>-10635.416021614537</v>
      </c>
      <c r="K1270">
        <v>-10635.416021614499</v>
      </c>
      <c r="L1270">
        <v>3.5916580410988249E-15</v>
      </c>
      <c r="M1270" t="b">
        <v>1</v>
      </c>
    </row>
    <row r="1271" spans="2:13" x14ac:dyDescent="0.2">
      <c r="B1271">
        <v>1259</v>
      </c>
      <c r="C1271">
        <v>15.65</v>
      </c>
      <c r="D1271">
        <v>15.65</v>
      </c>
      <c r="E1271">
        <v>0</v>
      </c>
      <c r="F1271">
        <v>8.1997042608494704E-16</v>
      </c>
      <c r="G1271">
        <v>7.033104371685452E-16</v>
      </c>
      <c r="H1271">
        <v>4.6322923014789375E-16</v>
      </c>
      <c r="I1271">
        <v>7.6185936865523141E-16</v>
      </c>
      <c r="J1271">
        <v>-33300.222916795217</v>
      </c>
      <c r="K1271">
        <v>-33300.222916795203</v>
      </c>
      <c r="L1271">
        <v>4.3699152599448489E-16</v>
      </c>
      <c r="M1271" t="b">
        <v>1</v>
      </c>
    </row>
    <row r="1272" spans="2:13" x14ac:dyDescent="0.2">
      <c r="B1272">
        <v>1260</v>
      </c>
      <c r="C1272">
        <v>8.2799999999999994</v>
      </c>
      <c r="D1272">
        <v>8.2799999999999994</v>
      </c>
      <c r="E1272">
        <v>0</v>
      </c>
      <c r="F1272">
        <v>4.5914270757161369E-16</v>
      </c>
      <c r="G1272">
        <v>1.35099782287747E-15</v>
      </c>
      <c r="H1272">
        <v>3.5590232821856763E-16</v>
      </c>
      <c r="I1272">
        <v>4.7194411804192494E-15</v>
      </c>
      <c r="J1272">
        <v>-37044.287592548862</v>
      </c>
      <c r="K1272">
        <v>-37044.287592548899</v>
      </c>
      <c r="L1272">
        <v>9.8206202454368623E-16</v>
      </c>
      <c r="M1272" t="b">
        <v>1</v>
      </c>
    </row>
    <row r="1273" spans="2:13" x14ac:dyDescent="0.2">
      <c r="B1273">
        <v>1261</v>
      </c>
      <c r="C1273">
        <v>56.09</v>
      </c>
      <c r="D1273">
        <v>56.09</v>
      </c>
      <c r="E1273">
        <v>0</v>
      </c>
      <c r="F1273">
        <v>1.9272545371924644E-16</v>
      </c>
      <c r="G1273">
        <v>1.1083514838356294E-15</v>
      </c>
      <c r="H1273">
        <v>5.2709650972148838E-16</v>
      </c>
      <c r="I1273">
        <v>0</v>
      </c>
      <c r="J1273">
        <v>11829.394844216513</v>
      </c>
      <c r="K1273">
        <v>11829.3948442168</v>
      </c>
      <c r="L1273">
        <v>2.4295437724842763E-14</v>
      </c>
      <c r="M1273" t="b">
        <v>1</v>
      </c>
    </row>
    <row r="1274" spans="2:13" x14ac:dyDescent="0.2">
      <c r="B1274">
        <v>1262</v>
      </c>
      <c r="C1274">
        <v>0.59</v>
      </c>
      <c r="D1274">
        <v>0.59</v>
      </c>
      <c r="E1274">
        <v>0</v>
      </c>
      <c r="F1274">
        <v>2.3911878312806878E-14</v>
      </c>
      <c r="G1274">
        <v>3.4588691172810839E-14</v>
      </c>
      <c r="H1274">
        <v>1.4275879629623752E-15</v>
      </c>
      <c r="I1274">
        <v>0</v>
      </c>
      <c r="J1274">
        <v>-13706.116588199275</v>
      </c>
      <c r="K1274">
        <v>-13706.1165881993</v>
      </c>
      <c r="L1274">
        <v>1.8579917576046007E-15</v>
      </c>
      <c r="M1274" t="b">
        <v>1</v>
      </c>
    </row>
    <row r="1275" spans="2:13" x14ac:dyDescent="0.2">
      <c r="B1275">
        <v>1263</v>
      </c>
      <c r="C1275">
        <v>168.41</v>
      </c>
      <c r="D1275">
        <v>168.41</v>
      </c>
      <c r="E1275">
        <v>0</v>
      </c>
      <c r="F1275">
        <v>8.5721478713083164E-16</v>
      </c>
      <c r="G1275">
        <v>2.354032686434946E-16</v>
      </c>
      <c r="H1275">
        <v>8.512428283481073E-16</v>
      </c>
      <c r="I1275">
        <v>0</v>
      </c>
      <c r="J1275">
        <v>63190.607158668005</v>
      </c>
      <c r="K1275">
        <v>63190.607158667197</v>
      </c>
      <c r="L1275">
        <v>1.2780875694807846E-14</v>
      </c>
      <c r="M1275" t="b">
        <v>1</v>
      </c>
    </row>
    <row r="1276" spans="2:13" x14ac:dyDescent="0.2">
      <c r="B1276">
        <v>1264</v>
      </c>
      <c r="C1276">
        <v>20.37</v>
      </c>
      <c r="D1276">
        <v>20.37</v>
      </c>
      <c r="E1276">
        <v>0</v>
      </c>
      <c r="F1276">
        <v>3.449672941266852E-15</v>
      </c>
      <c r="G1276">
        <v>3.9569263333739723E-15</v>
      </c>
      <c r="H1276">
        <v>7.513344536283572E-15</v>
      </c>
      <c r="I1276">
        <v>0</v>
      </c>
      <c r="J1276">
        <v>-2223.5228831591012</v>
      </c>
      <c r="K1276">
        <v>-2223.5228831590998</v>
      </c>
      <c r="L1276">
        <v>6.1354981457223743E-16</v>
      </c>
      <c r="M1276" t="b">
        <v>1</v>
      </c>
    </row>
    <row r="1277" spans="2:13" x14ac:dyDescent="0.2">
      <c r="B1277">
        <v>1265</v>
      </c>
      <c r="C1277">
        <v>5.21</v>
      </c>
      <c r="D1277">
        <v>5.21</v>
      </c>
      <c r="E1277">
        <v>0</v>
      </c>
      <c r="F1277">
        <v>0</v>
      </c>
      <c r="G1277">
        <v>1.6811472892431091E-15</v>
      </c>
      <c r="H1277">
        <v>3.3291905841239734E-15</v>
      </c>
      <c r="I1277">
        <v>0</v>
      </c>
      <c r="J1277">
        <v>-14850.178007764531</v>
      </c>
      <c r="K1277">
        <v>-14850.1780077645</v>
      </c>
      <c r="L1277">
        <v>2.0823198108542124E-15</v>
      </c>
      <c r="M1277" t="b">
        <v>1</v>
      </c>
    </row>
    <row r="1278" spans="2:13" x14ac:dyDescent="0.2">
      <c r="B1278">
        <v>1266</v>
      </c>
      <c r="C1278">
        <v>70.92</v>
      </c>
      <c r="D1278">
        <v>70.92</v>
      </c>
      <c r="E1278">
        <v>0</v>
      </c>
      <c r="F1278">
        <v>2.7352429439510592E-16</v>
      </c>
      <c r="G1278">
        <v>3.0328325038376158E-16</v>
      </c>
      <c r="H1278">
        <v>4.7902706429311866E-16</v>
      </c>
      <c r="I1278">
        <v>0</v>
      </c>
      <c r="J1278">
        <v>5692.073966400174</v>
      </c>
      <c r="K1278">
        <v>5692.0739664002003</v>
      </c>
      <c r="L1278">
        <v>4.6336970508651525E-15</v>
      </c>
      <c r="M1278" t="b">
        <v>1</v>
      </c>
    </row>
    <row r="1279" spans="2:13" x14ac:dyDescent="0.2">
      <c r="B1279">
        <v>1267</v>
      </c>
      <c r="C1279">
        <v>29.65</v>
      </c>
      <c r="D1279">
        <v>29.65</v>
      </c>
      <c r="E1279">
        <v>0</v>
      </c>
      <c r="F1279">
        <v>6.526601729469654E-15</v>
      </c>
      <c r="G1279">
        <v>6.8853145052248118E-15</v>
      </c>
      <c r="H1279">
        <v>8.2445130337665724E-15</v>
      </c>
      <c r="I1279">
        <v>0</v>
      </c>
      <c r="J1279">
        <v>-488.33895711807554</v>
      </c>
      <c r="K1279">
        <v>-488.33895711809998</v>
      </c>
      <c r="L1279">
        <v>5.0052672951579052E-14</v>
      </c>
      <c r="M1279" t="b">
        <v>1</v>
      </c>
    </row>
    <row r="1280" spans="2:13" x14ac:dyDescent="0.2">
      <c r="B1280">
        <v>1268</v>
      </c>
      <c r="C1280">
        <v>27.88</v>
      </c>
      <c r="D1280">
        <v>27.88</v>
      </c>
      <c r="E1280">
        <v>0</v>
      </c>
      <c r="F1280">
        <v>4.4334042548698114E-16</v>
      </c>
      <c r="G1280">
        <v>1.8286569734816891E-16</v>
      </c>
      <c r="H1280">
        <v>4.0052453223148543E-16</v>
      </c>
      <c r="I1280">
        <v>0</v>
      </c>
      <c r="J1280">
        <v>363.44781969811447</v>
      </c>
      <c r="K1280">
        <v>363.44781969809998</v>
      </c>
      <c r="L1280">
        <v>3.9882126192272822E-14</v>
      </c>
      <c r="M1280" t="b">
        <v>1</v>
      </c>
    </row>
    <row r="1281" spans="2:13" x14ac:dyDescent="0.2">
      <c r="B1281">
        <v>1269</v>
      </c>
      <c r="C1281">
        <v>77.48</v>
      </c>
      <c r="D1281">
        <v>77.48</v>
      </c>
      <c r="E1281">
        <v>0</v>
      </c>
      <c r="F1281">
        <v>0</v>
      </c>
      <c r="G1281">
        <v>2.1200119817562091E-16</v>
      </c>
      <c r="H1281">
        <v>9.4195057921771242E-16</v>
      </c>
      <c r="I1281">
        <v>0</v>
      </c>
      <c r="J1281">
        <v>-11548.012676047401</v>
      </c>
      <c r="K1281">
        <v>-11548.012676047299</v>
      </c>
      <c r="L1281">
        <v>8.8208603035093111E-15</v>
      </c>
      <c r="M1281" t="b">
        <v>1</v>
      </c>
    </row>
    <row r="1282" spans="2:13" x14ac:dyDescent="0.2">
      <c r="B1282">
        <v>1270</v>
      </c>
      <c r="C1282">
        <v>91.91</v>
      </c>
      <c r="D1282">
        <v>91.91</v>
      </c>
      <c r="E1282">
        <v>0</v>
      </c>
      <c r="F1282">
        <v>3.6139545885856998E-16</v>
      </c>
      <c r="G1282">
        <v>2.063400063924823E-16</v>
      </c>
      <c r="H1282">
        <v>5.0514951049174136E-15</v>
      </c>
      <c r="I1282">
        <v>0</v>
      </c>
      <c r="J1282">
        <v>11013.458884236068</v>
      </c>
      <c r="K1282">
        <v>11013.458884236101</v>
      </c>
      <c r="L1282">
        <v>2.9728906793023728E-15</v>
      </c>
      <c r="M1282" t="b">
        <v>1</v>
      </c>
    </row>
    <row r="1283" spans="2:13" x14ac:dyDescent="0.2">
      <c r="B1283">
        <v>1271</v>
      </c>
      <c r="C1283">
        <v>9.6999999999999993</v>
      </c>
      <c r="D1283">
        <v>9.6999999999999993</v>
      </c>
      <c r="E1283">
        <v>0</v>
      </c>
      <c r="F1283">
        <v>3.9856606428440599E-16</v>
      </c>
      <c r="G1283">
        <v>4.9319094319479709E-16</v>
      </c>
      <c r="H1283">
        <v>6.2736977223477147E-16</v>
      </c>
      <c r="I1283">
        <v>0</v>
      </c>
      <c r="J1283">
        <v>-18486.349174831423</v>
      </c>
      <c r="K1283">
        <v>-18486.349174831401</v>
      </c>
      <c r="L1283">
        <v>1.1807562778413955E-15</v>
      </c>
      <c r="M1283" t="b">
        <v>1</v>
      </c>
    </row>
    <row r="1284" spans="2:13" x14ac:dyDescent="0.2">
      <c r="B1284">
        <v>1272</v>
      </c>
      <c r="C1284">
        <v>184.5</v>
      </c>
      <c r="D1284">
        <v>184.5</v>
      </c>
      <c r="E1284">
        <v>0</v>
      </c>
      <c r="F1284">
        <v>3.0445304843777205E-16</v>
      </c>
      <c r="G1284">
        <v>1.0257356622637152E-15</v>
      </c>
      <c r="H1284">
        <v>2.9090578581386278E-15</v>
      </c>
      <c r="I1284">
        <v>0</v>
      </c>
      <c r="J1284">
        <v>31262.047377365096</v>
      </c>
      <c r="K1284">
        <v>31262.047377365299</v>
      </c>
      <c r="L1284">
        <v>6.5167457120751633E-15</v>
      </c>
      <c r="M1284" t="b">
        <v>1</v>
      </c>
    </row>
    <row r="1285" spans="2:13" x14ac:dyDescent="0.2">
      <c r="B1285">
        <v>1273</v>
      </c>
      <c r="C1285">
        <v>65.38</v>
      </c>
      <c r="D1285">
        <v>65.38</v>
      </c>
      <c r="E1285">
        <v>0</v>
      </c>
      <c r="F1285">
        <v>0</v>
      </c>
      <c r="G1285">
        <v>6.0795554673779622E-16</v>
      </c>
      <c r="H1285">
        <v>8.3043937136642567E-16</v>
      </c>
      <c r="I1285">
        <v>4.1881502497675629E-16</v>
      </c>
      <c r="J1285">
        <v>83255.063646248425</v>
      </c>
      <c r="K1285">
        <v>83255.063646248702</v>
      </c>
      <c r="L1285">
        <v>3.3209558341551767E-15</v>
      </c>
      <c r="M1285" t="b">
        <v>1</v>
      </c>
    </row>
    <row r="1286" spans="2:13" x14ac:dyDescent="0.2">
      <c r="B1286">
        <v>1274</v>
      </c>
      <c r="C1286">
        <v>29.33</v>
      </c>
      <c r="D1286">
        <v>29.33</v>
      </c>
      <c r="E1286">
        <v>0</v>
      </c>
      <c r="F1286">
        <v>2.1071332893838426E-15</v>
      </c>
      <c r="G1286">
        <v>1.2280247084739087E-15</v>
      </c>
      <c r="H1286">
        <v>0</v>
      </c>
      <c r="I1286">
        <v>0</v>
      </c>
      <c r="J1286">
        <v>-1104.4541326689923</v>
      </c>
      <c r="K1286">
        <v>-1104.454132669</v>
      </c>
      <c r="L1286">
        <v>6.9995708616599906E-15</v>
      </c>
      <c r="M1286" t="b">
        <v>1</v>
      </c>
    </row>
    <row r="1287" spans="2:13" x14ac:dyDescent="0.2">
      <c r="B1287">
        <v>1275</v>
      </c>
      <c r="C1287">
        <v>11.14</v>
      </c>
      <c r="D1287">
        <v>11.14</v>
      </c>
      <c r="E1287">
        <v>0</v>
      </c>
      <c r="F1287">
        <v>4.5952840939378937E-16</v>
      </c>
      <c r="G1287">
        <v>4.6029418588705443E-16</v>
      </c>
      <c r="H1287">
        <v>2.1382117741045675E-16</v>
      </c>
      <c r="I1287">
        <v>4.3612497249445601E-15</v>
      </c>
      <c r="J1287">
        <v>-45459.799775384323</v>
      </c>
      <c r="K1287">
        <v>-45459.799775384301</v>
      </c>
      <c r="L1287">
        <v>4.8015769867885985E-16</v>
      </c>
      <c r="M1287" t="b">
        <v>1</v>
      </c>
    </row>
    <row r="1288" spans="2:13" x14ac:dyDescent="0.2">
      <c r="B1288">
        <v>1276</v>
      </c>
      <c r="C1288">
        <v>29.04</v>
      </c>
      <c r="D1288">
        <v>29.04</v>
      </c>
      <c r="E1288">
        <v>0</v>
      </c>
      <c r="F1288">
        <v>0</v>
      </c>
      <c r="G1288">
        <v>0</v>
      </c>
      <c r="H1288">
        <v>5.7519828184729557E-16</v>
      </c>
      <c r="I1288">
        <v>0</v>
      </c>
      <c r="J1288">
        <v>-16935.031778931196</v>
      </c>
      <c r="K1288">
        <v>-16935.031778931101</v>
      </c>
      <c r="L1288">
        <v>5.5853127540074019E-15</v>
      </c>
      <c r="M1288" t="b">
        <v>1</v>
      </c>
    </row>
    <row r="1289" spans="2:13" x14ac:dyDescent="0.2">
      <c r="B1289">
        <v>1277</v>
      </c>
      <c r="C1289">
        <v>65.58</v>
      </c>
      <c r="D1289">
        <v>65.58</v>
      </c>
      <c r="E1289">
        <v>0</v>
      </c>
      <c r="F1289">
        <v>2.4572023994049976E-16</v>
      </c>
      <c r="G1289">
        <v>7.1400958710541781E-16</v>
      </c>
      <c r="H1289">
        <v>2.4533204418588936E-15</v>
      </c>
      <c r="I1289">
        <v>1.8818800089533765E-15</v>
      </c>
      <c r="J1289">
        <v>22449.089319329021</v>
      </c>
      <c r="K1289">
        <v>22449.089319328999</v>
      </c>
      <c r="L1289">
        <v>9.7232776492880508E-16</v>
      </c>
      <c r="M1289" t="b">
        <v>1</v>
      </c>
    </row>
    <row r="1290" spans="2:13" x14ac:dyDescent="0.2">
      <c r="B1290">
        <v>1278</v>
      </c>
      <c r="C1290">
        <v>78.72</v>
      </c>
      <c r="D1290">
        <v>78.72</v>
      </c>
      <c r="E1290">
        <v>0</v>
      </c>
      <c r="F1290">
        <v>7.5439463588441846E-16</v>
      </c>
      <c r="G1290">
        <v>1.0302315923519035E-15</v>
      </c>
      <c r="H1290">
        <v>1.6392076742587361E-14</v>
      </c>
      <c r="I1290">
        <v>0</v>
      </c>
      <c r="J1290">
        <v>770.03902878383724</v>
      </c>
      <c r="K1290">
        <v>770.03902878379995</v>
      </c>
      <c r="L1290">
        <v>4.842518545012552E-14</v>
      </c>
      <c r="M1290" t="b">
        <v>1</v>
      </c>
    </row>
    <row r="1291" spans="2:13" x14ac:dyDescent="0.2">
      <c r="B1291">
        <v>1279</v>
      </c>
      <c r="C1291">
        <v>115.55</v>
      </c>
      <c r="D1291">
        <v>115.55</v>
      </c>
      <c r="E1291">
        <v>0</v>
      </c>
      <c r="F1291">
        <v>4.5429059504334063E-16</v>
      </c>
      <c r="G1291">
        <v>1.022437071976378E-15</v>
      </c>
      <c r="H1291">
        <v>1.9416307626290141E-15</v>
      </c>
      <c r="I1291">
        <v>1.5752645291543118E-15</v>
      </c>
      <c r="J1291">
        <v>32508.619153166353</v>
      </c>
      <c r="K1291">
        <v>32508.619153166201</v>
      </c>
      <c r="L1291">
        <v>4.7001414971810746E-15</v>
      </c>
      <c r="M1291" t="b">
        <v>1</v>
      </c>
    </row>
    <row r="1292" spans="2:13" x14ac:dyDescent="0.2">
      <c r="B1292">
        <v>1280</v>
      </c>
      <c r="C1292">
        <v>15</v>
      </c>
      <c r="D1292">
        <v>15</v>
      </c>
      <c r="E1292">
        <v>0</v>
      </c>
      <c r="F1292">
        <v>0</v>
      </c>
      <c r="G1292">
        <v>1.0171613112468784E-15</v>
      </c>
      <c r="H1292">
        <v>8.2086586005228247E-16</v>
      </c>
      <c r="I1292">
        <v>6.852508937566032E-15</v>
      </c>
      <c r="J1292">
        <v>-20163.142743668792</v>
      </c>
      <c r="K1292">
        <v>-20163.142743668799</v>
      </c>
      <c r="L1292">
        <v>3.608543423355006E-16</v>
      </c>
      <c r="M1292" t="b">
        <v>1</v>
      </c>
    </row>
    <row r="1293" spans="2:13" x14ac:dyDescent="0.2">
      <c r="B1293">
        <v>1281</v>
      </c>
      <c r="C1293">
        <v>69.14</v>
      </c>
      <c r="D1293">
        <v>69.14</v>
      </c>
      <c r="E1293">
        <v>0</v>
      </c>
      <c r="F1293">
        <v>9.3777777453450189E-16</v>
      </c>
      <c r="G1293">
        <v>1.0348830931947634E-15</v>
      </c>
      <c r="H1293">
        <v>1.0348703453892598E-15</v>
      </c>
      <c r="I1293">
        <v>0</v>
      </c>
      <c r="J1293">
        <v>6821.6846416473491</v>
      </c>
      <c r="K1293">
        <v>6821.6846416472999</v>
      </c>
      <c r="L1293">
        <v>7.1994993136883543E-15</v>
      </c>
      <c r="M1293" t="b">
        <v>1</v>
      </c>
    </row>
    <row r="1294" spans="2:13" x14ac:dyDescent="0.2">
      <c r="B1294">
        <v>1282</v>
      </c>
      <c r="C1294">
        <v>1.44</v>
      </c>
      <c r="D1294">
        <v>1.44</v>
      </c>
      <c r="E1294">
        <v>0</v>
      </c>
      <c r="F1294">
        <v>1.49847375960555E-15</v>
      </c>
      <c r="G1294">
        <v>4.6128286526000318E-15</v>
      </c>
      <c r="H1294">
        <v>0</v>
      </c>
      <c r="I1294">
        <v>5.2291743136749883E-14</v>
      </c>
      <c r="J1294">
        <v>-29025.790503526732</v>
      </c>
      <c r="K1294">
        <v>-29025.790503526699</v>
      </c>
      <c r="L1294">
        <v>1.1280247220087671E-15</v>
      </c>
      <c r="M1294" t="b">
        <v>1</v>
      </c>
    </row>
    <row r="1295" spans="2:13" x14ac:dyDescent="0.2">
      <c r="B1295">
        <v>1283</v>
      </c>
      <c r="C1295">
        <v>7.55</v>
      </c>
      <c r="D1295">
        <v>7.55</v>
      </c>
      <c r="E1295">
        <v>0</v>
      </c>
      <c r="F1295">
        <v>9.1117905125999913E-16</v>
      </c>
      <c r="G1295">
        <v>3.4890816106271285E-16</v>
      </c>
      <c r="H1295">
        <v>3.7111140306854953E-16</v>
      </c>
      <c r="I1295">
        <v>0</v>
      </c>
      <c r="J1295">
        <v>-25022.242247383823</v>
      </c>
      <c r="K1295">
        <v>-25022.242247383801</v>
      </c>
      <c r="L1295">
        <v>8.7233880268393969E-16</v>
      </c>
      <c r="M1295" t="b">
        <v>1</v>
      </c>
    </row>
    <row r="1296" spans="2:13" x14ac:dyDescent="0.2">
      <c r="B1296">
        <v>1284</v>
      </c>
      <c r="C1296">
        <v>57.8</v>
      </c>
      <c r="D1296">
        <v>57.8</v>
      </c>
      <c r="E1296">
        <v>0</v>
      </c>
      <c r="F1296">
        <v>1.2987992955911544E-16</v>
      </c>
      <c r="G1296">
        <v>4.1683100552156883E-16</v>
      </c>
      <c r="H1296">
        <v>7.1571572320085509E-16</v>
      </c>
      <c r="I1296">
        <v>0</v>
      </c>
      <c r="J1296">
        <v>-5714.3541986188138</v>
      </c>
      <c r="K1296">
        <v>-5714.3541986188002</v>
      </c>
      <c r="L1296">
        <v>2.387394979802161E-15</v>
      </c>
      <c r="M1296" t="b">
        <v>1</v>
      </c>
    </row>
    <row r="1297" spans="2:13" x14ac:dyDescent="0.2">
      <c r="B1297">
        <v>1285</v>
      </c>
      <c r="C1297">
        <v>30.92</v>
      </c>
      <c r="D1297">
        <v>30.92</v>
      </c>
      <c r="E1297">
        <v>0</v>
      </c>
      <c r="F1297">
        <v>2.2152492996263674E-16</v>
      </c>
      <c r="G1297">
        <v>4.1581061942706515E-16</v>
      </c>
      <c r="H1297">
        <v>9.9381549740813406E-16</v>
      </c>
      <c r="I1297">
        <v>0</v>
      </c>
      <c r="J1297">
        <v>4426.2821774998265</v>
      </c>
      <c r="K1297">
        <v>4426.2821774998001</v>
      </c>
      <c r="L1297">
        <v>5.9588036401043732E-15</v>
      </c>
      <c r="M1297" t="b">
        <v>1</v>
      </c>
    </row>
    <row r="1298" spans="2:13" x14ac:dyDescent="0.2">
      <c r="B1298">
        <v>1286</v>
      </c>
      <c r="C1298">
        <v>310.55</v>
      </c>
      <c r="D1298">
        <v>310.55</v>
      </c>
      <c r="E1298">
        <v>0</v>
      </c>
      <c r="F1298">
        <v>1.820498681013422E-16</v>
      </c>
      <c r="G1298">
        <v>6.136973173834304E-16</v>
      </c>
      <c r="H1298">
        <v>1.2056265574586232E-14</v>
      </c>
      <c r="I1298">
        <v>0</v>
      </c>
      <c r="J1298">
        <v>-32430.256617933846</v>
      </c>
      <c r="K1298">
        <v>-32430.256617933799</v>
      </c>
      <c r="L1298">
        <v>1.4583210071189826E-15</v>
      </c>
      <c r="M1298" t="b">
        <v>1</v>
      </c>
    </row>
    <row r="1299" spans="2:13" x14ac:dyDescent="0.2">
      <c r="B1299">
        <v>1287</v>
      </c>
      <c r="C1299">
        <v>49.82</v>
      </c>
      <c r="D1299">
        <v>49.82</v>
      </c>
      <c r="E1299">
        <v>0</v>
      </c>
      <c r="F1299">
        <v>6.2087637841639775E-15</v>
      </c>
      <c r="G1299">
        <v>6.9895826845490451E-15</v>
      </c>
      <c r="H1299">
        <v>1.1507250298174493E-14</v>
      </c>
      <c r="I1299">
        <v>0</v>
      </c>
      <c r="J1299">
        <v>1621.4171522009847</v>
      </c>
      <c r="K1299">
        <v>1621.4171522009999</v>
      </c>
      <c r="L1299">
        <v>9.3955070316217127E-15</v>
      </c>
      <c r="M1299" t="b">
        <v>1</v>
      </c>
    </row>
    <row r="1300" spans="2:13" x14ac:dyDescent="0.2">
      <c r="B1300">
        <v>1288</v>
      </c>
      <c r="C1300">
        <v>30.61</v>
      </c>
      <c r="D1300">
        <v>30.61</v>
      </c>
      <c r="E1300">
        <v>0</v>
      </c>
      <c r="F1300">
        <v>0</v>
      </c>
      <c r="G1300">
        <v>2.1050187054711025E-15</v>
      </c>
      <c r="H1300">
        <v>2.746236543033186E-15</v>
      </c>
      <c r="I1300">
        <v>0</v>
      </c>
      <c r="J1300">
        <v>-1424.2393850788585</v>
      </c>
      <c r="K1300">
        <v>-1424.2393850788001</v>
      </c>
      <c r="L1300">
        <v>4.1028941623937439E-14</v>
      </c>
      <c r="M1300" t="b">
        <v>1</v>
      </c>
    </row>
    <row r="1301" spans="2:13" x14ac:dyDescent="0.2">
      <c r="B1301">
        <v>1289</v>
      </c>
      <c r="C1301">
        <v>116.9</v>
      </c>
      <c r="D1301">
        <v>116.9</v>
      </c>
      <c r="E1301">
        <v>0</v>
      </c>
      <c r="F1301">
        <v>1.6681499956289814E-16</v>
      </c>
      <c r="G1301">
        <v>6.2646700761650958E-16</v>
      </c>
      <c r="H1301">
        <v>6.3871881262361852E-16</v>
      </c>
      <c r="I1301">
        <v>5.2503893965625716E-16</v>
      </c>
      <c r="J1301">
        <v>132302.27913729366</v>
      </c>
      <c r="K1301">
        <v>132302.27913729331</v>
      </c>
      <c r="L1301">
        <v>2.6397577408200455E-15</v>
      </c>
      <c r="M1301" t="b">
        <v>1</v>
      </c>
    </row>
    <row r="1302" spans="2:13" x14ac:dyDescent="0.2">
      <c r="B1302">
        <v>1290</v>
      </c>
      <c r="C1302">
        <v>8.08</v>
      </c>
      <c r="D1302">
        <v>8.08</v>
      </c>
      <c r="E1302">
        <v>0</v>
      </c>
      <c r="F1302">
        <v>3.7948588611050361E-15</v>
      </c>
      <c r="G1302">
        <v>4.5583364080472037E-15</v>
      </c>
      <c r="H1302">
        <v>1.74811282065777E-15</v>
      </c>
      <c r="I1302">
        <v>4.7334620673998359E-14</v>
      </c>
      <c r="J1302">
        <v>-7085.3308617790517</v>
      </c>
      <c r="K1302">
        <v>-7085.3308617789999</v>
      </c>
      <c r="L1302">
        <v>7.3166940277564554E-15</v>
      </c>
      <c r="M1302" t="b">
        <v>1</v>
      </c>
    </row>
    <row r="1303" spans="2:13" x14ac:dyDescent="0.2">
      <c r="B1303">
        <v>1291</v>
      </c>
      <c r="C1303">
        <v>136</v>
      </c>
      <c r="D1303">
        <v>136</v>
      </c>
      <c r="E1303">
        <v>0</v>
      </c>
      <c r="F1303">
        <v>3.7186135619770404E-16</v>
      </c>
      <c r="G1303">
        <v>4.2615091867484144E-16</v>
      </c>
      <c r="H1303">
        <v>1.209527031527501E-15</v>
      </c>
      <c r="I1303">
        <v>0</v>
      </c>
      <c r="J1303">
        <v>55702.77466551555</v>
      </c>
      <c r="K1303">
        <v>55702.774665515601</v>
      </c>
      <c r="L1303">
        <v>9.1434768923305915E-16</v>
      </c>
      <c r="M1303" t="b">
        <v>1</v>
      </c>
    </row>
    <row r="1304" spans="2:13" x14ac:dyDescent="0.2">
      <c r="B1304">
        <v>1292</v>
      </c>
      <c r="C1304">
        <v>47.62</v>
      </c>
      <c r="D1304">
        <v>47.62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 t="b">
        <v>1</v>
      </c>
    </row>
    <row r="1305" spans="2:13" x14ac:dyDescent="0.2">
      <c r="B1305">
        <v>1293</v>
      </c>
      <c r="C1305">
        <v>38.47</v>
      </c>
      <c r="D1305">
        <v>38.47</v>
      </c>
      <c r="E1305">
        <v>0</v>
      </c>
      <c r="F1305">
        <v>2.9740229947335449E-15</v>
      </c>
      <c r="G1305">
        <v>1.3497847592689547E-15</v>
      </c>
      <c r="H1305">
        <v>8.7683197631417045E-15</v>
      </c>
      <c r="I1305">
        <v>0</v>
      </c>
      <c r="J1305">
        <v>-436.08703606019094</v>
      </c>
      <c r="K1305">
        <v>-436.08703606019998</v>
      </c>
      <c r="L1305">
        <v>2.0725458111579365E-14</v>
      </c>
      <c r="M1305" t="b">
        <v>1</v>
      </c>
    </row>
    <row r="1306" spans="2:13" x14ac:dyDescent="0.2">
      <c r="B1306">
        <v>1294</v>
      </c>
      <c r="C1306">
        <v>34.36</v>
      </c>
      <c r="D1306">
        <v>34.36</v>
      </c>
      <c r="E1306">
        <v>0</v>
      </c>
      <c r="F1306">
        <v>1.2000363230555389E-15</v>
      </c>
      <c r="G1306">
        <v>2.2992960236618956E-16</v>
      </c>
      <c r="H1306">
        <v>9.9283098545038951E-16</v>
      </c>
      <c r="I1306">
        <v>0</v>
      </c>
      <c r="J1306">
        <v>-6095.7501019115152</v>
      </c>
      <c r="K1306">
        <v>-6095.7501019118999</v>
      </c>
      <c r="L1306">
        <v>6.3112209722850093E-14</v>
      </c>
      <c r="M1306" t="b">
        <v>1</v>
      </c>
    </row>
    <row r="1307" spans="2:13" x14ac:dyDescent="0.2">
      <c r="B1307">
        <v>1295</v>
      </c>
      <c r="C1307">
        <v>47.99</v>
      </c>
      <c r="D1307">
        <v>47.99</v>
      </c>
      <c r="E1307">
        <v>0</v>
      </c>
      <c r="F1307">
        <v>4.9055808717779832E-16</v>
      </c>
      <c r="G1307">
        <v>0</v>
      </c>
      <c r="H1307">
        <v>1.4184022327701666E-15</v>
      </c>
      <c r="I1307">
        <v>0</v>
      </c>
      <c r="J1307">
        <v>-7279.1232081402559</v>
      </c>
      <c r="K1307">
        <v>-7279.1232081403004</v>
      </c>
      <c r="L1307">
        <v>6.1223363188901412E-15</v>
      </c>
      <c r="M1307" t="b">
        <v>1</v>
      </c>
    </row>
    <row r="1308" spans="2:13" x14ac:dyDescent="0.2">
      <c r="B1308">
        <v>1296</v>
      </c>
      <c r="C1308">
        <v>60.27</v>
      </c>
      <c r="D1308">
        <v>60.27</v>
      </c>
      <c r="E1308">
        <v>0</v>
      </c>
      <c r="F1308">
        <v>1.3359105298384138E-16</v>
      </c>
      <c r="G1308">
        <v>7.0403834693822385E-16</v>
      </c>
      <c r="H1308">
        <v>7.7488484996412911E-16</v>
      </c>
      <c r="I1308">
        <v>0</v>
      </c>
      <c r="J1308">
        <v>67449.021365461114</v>
      </c>
      <c r="K1308">
        <v>67449.021365461304</v>
      </c>
      <c r="L1308">
        <v>2.8047093069557876E-15</v>
      </c>
      <c r="M1308" t="b">
        <v>1</v>
      </c>
    </row>
    <row r="1309" spans="2:13" x14ac:dyDescent="0.2">
      <c r="B1309">
        <v>1297</v>
      </c>
      <c r="C1309">
        <v>77.069999999999993</v>
      </c>
      <c r="D1309">
        <v>77.069999999999993</v>
      </c>
      <c r="E1309">
        <v>0</v>
      </c>
      <c r="F1309">
        <v>9.6813879918114286E-16</v>
      </c>
      <c r="G1309">
        <v>2.4924074072526609E-16</v>
      </c>
      <c r="H1309">
        <v>9.2277260517677971E-16</v>
      </c>
      <c r="I1309">
        <v>0</v>
      </c>
      <c r="J1309">
        <v>-9226.7636140420655</v>
      </c>
      <c r="K1309">
        <v>-9226.7636140421</v>
      </c>
      <c r="L1309">
        <v>3.7457119433268681E-15</v>
      </c>
      <c r="M1309" t="b">
        <v>1</v>
      </c>
    </row>
    <row r="1310" spans="2:13" x14ac:dyDescent="0.2">
      <c r="B1310">
        <v>1298</v>
      </c>
      <c r="C1310">
        <v>52.69</v>
      </c>
      <c r="D1310">
        <v>52.69</v>
      </c>
      <c r="E1310">
        <v>0</v>
      </c>
      <c r="F1310">
        <v>2.1684771251833308E-16</v>
      </c>
      <c r="G1310">
        <v>4.5114152981643285E-16</v>
      </c>
      <c r="H1310">
        <v>2.6337933019454229E-16</v>
      </c>
      <c r="I1310">
        <v>0</v>
      </c>
      <c r="J1310">
        <v>94532.92464661182</v>
      </c>
      <c r="K1310">
        <v>94532.924646612097</v>
      </c>
      <c r="L1310">
        <v>2.9247628841754977E-15</v>
      </c>
      <c r="M1310" t="b">
        <v>1</v>
      </c>
    </row>
    <row r="1311" spans="2:13" x14ac:dyDescent="0.2">
      <c r="B1311">
        <v>1299</v>
      </c>
      <c r="C1311">
        <v>51.95</v>
      </c>
      <c r="D1311">
        <v>51.95</v>
      </c>
      <c r="E1311">
        <v>0</v>
      </c>
      <c r="F1311">
        <v>4.4952235447236262E-16</v>
      </c>
      <c r="G1311">
        <v>0</v>
      </c>
      <c r="H1311">
        <v>0</v>
      </c>
      <c r="I1311">
        <v>0</v>
      </c>
      <c r="J1311">
        <v>25284.003093063689</v>
      </c>
      <c r="K1311">
        <v>25284.003093063598</v>
      </c>
      <c r="L1311">
        <v>3.5971151341238308E-15</v>
      </c>
      <c r="M1311" t="b">
        <v>1</v>
      </c>
    </row>
    <row r="1312" spans="2:13" x14ac:dyDescent="0.2">
      <c r="B1312">
        <v>1300</v>
      </c>
      <c r="C1312">
        <v>173.59</v>
      </c>
      <c r="D1312">
        <v>173.59</v>
      </c>
      <c r="E1312">
        <v>0</v>
      </c>
      <c r="F1312">
        <v>8.1821719219398461E-16</v>
      </c>
      <c r="G1312">
        <v>7.3933203011810446E-16</v>
      </c>
      <c r="H1312">
        <v>9.8332871013872804E-15</v>
      </c>
      <c r="I1312">
        <v>0</v>
      </c>
      <c r="J1312">
        <v>2607.0865821955576</v>
      </c>
      <c r="K1312">
        <v>2607.0865821953998</v>
      </c>
      <c r="L1312">
        <v>6.0526310033295323E-14</v>
      </c>
      <c r="M1312" t="b">
        <v>1</v>
      </c>
    </row>
    <row r="1313" spans="2:13" x14ac:dyDescent="0.2">
      <c r="B1313">
        <v>1301</v>
      </c>
      <c r="C1313">
        <v>35.520000000000003</v>
      </c>
      <c r="D1313">
        <v>35.520000000000003</v>
      </c>
      <c r="E1313">
        <v>0</v>
      </c>
      <c r="F1313">
        <v>3.7199587706143114E-16</v>
      </c>
      <c r="G1313">
        <v>5.5830579740969343E-16</v>
      </c>
      <c r="H1313">
        <v>5.6627597608290392E-16</v>
      </c>
      <c r="I1313">
        <v>2.2968379702662923E-15</v>
      </c>
      <c r="J1313">
        <v>-6920.8763979606483</v>
      </c>
      <c r="K1313">
        <v>-6920.8763979608002</v>
      </c>
      <c r="L1313">
        <v>2.1946008924654588E-14</v>
      </c>
      <c r="M1313" t="b">
        <v>1</v>
      </c>
    </row>
    <row r="1314" spans="2:13" x14ac:dyDescent="0.2">
      <c r="B1314">
        <v>1302</v>
      </c>
      <c r="C1314">
        <v>39.04</v>
      </c>
      <c r="D1314">
        <v>39.04</v>
      </c>
      <c r="E1314">
        <v>0</v>
      </c>
      <c r="F1314">
        <v>4.0307081654864983E-16</v>
      </c>
      <c r="G1314">
        <v>1.495581785337649E-15</v>
      </c>
      <c r="H1314">
        <v>6.8624886688372824E-15</v>
      </c>
      <c r="I1314">
        <v>0</v>
      </c>
      <c r="J1314">
        <v>2141.6907375091005</v>
      </c>
      <c r="K1314">
        <v>2141.6907375091</v>
      </c>
      <c r="L1314">
        <v>2.1233100695731609E-16</v>
      </c>
      <c r="M1314" t="b">
        <v>1</v>
      </c>
    </row>
    <row r="1315" spans="2:13" x14ac:dyDescent="0.2">
      <c r="B1315">
        <v>1303</v>
      </c>
      <c r="C1315">
        <v>17.489999999999998</v>
      </c>
      <c r="D1315">
        <v>17.489999999999998</v>
      </c>
      <c r="E1315">
        <v>0</v>
      </c>
      <c r="F1315">
        <v>3.0263923819009329E-15</v>
      </c>
      <c r="G1315">
        <v>2.8762257237825661E-15</v>
      </c>
      <c r="H1315">
        <v>1.6917079997260113E-14</v>
      </c>
      <c r="I1315">
        <v>0</v>
      </c>
      <c r="J1315">
        <v>-2253.0675945437561</v>
      </c>
      <c r="K1315">
        <v>-2253.0675945438002</v>
      </c>
      <c r="L1315">
        <v>1.9577971447820006E-14</v>
      </c>
      <c r="M1315" t="b">
        <v>1</v>
      </c>
    </row>
    <row r="1316" spans="2:13" x14ac:dyDescent="0.2">
      <c r="B1316">
        <v>1304</v>
      </c>
      <c r="C1316">
        <v>110.34</v>
      </c>
      <c r="D1316">
        <v>110.34</v>
      </c>
      <c r="E1316">
        <v>0</v>
      </c>
      <c r="F1316">
        <v>7.1300191411921372E-16</v>
      </c>
      <c r="G1316">
        <v>1.3405244163956639E-15</v>
      </c>
      <c r="H1316">
        <v>5.5269159930930921E-16</v>
      </c>
      <c r="I1316">
        <v>0</v>
      </c>
      <c r="J1316">
        <v>82135.818540050066</v>
      </c>
      <c r="K1316">
        <v>82135.818540049702</v>
      </c>
      <c r="L1316">
        <v>4.4292232935108846E-15</v>
      </c>
      <c r="M1316" t="b">
        <v>1</v>
      </c>
    </row>
    <row r="1317" spans="2:13" x14ac:dyDescent="0.2">
      <c r="B1317">
        <v>1305</v>
      </c>
      <c r="C1317">
        <v>315.58999999999997</v>
      </c>
      <c r="D1317">
        <v>315.58999999999997</v>
      </c>
      <c r="E1317">
        <v>0</v>
      </c>
      <c r="F1317">
        <v>0</v>
      </c>
      <c r="G1317">
        <v>3.7108493309300519E-16</v>
      </c>
      <c r="H1317">
        <v>7.4405187098228643E-16</v>
      </c>
      <c r="I1317">
        <v>0</v>
      </c>
      <c r="J1317">
        <v>327480.43701772502</v>
      </c>
      <c r="K1317">
        <v>327480.4370177245</v>
      </c>
      <c r="L1317">
        <v>1.5996953985769014E-15</v>
      </c>
      <c r="M1317" t="b">
        <v>1</v>
      </c>
    </row>
    <row r="1318" spans="2:13" x14ac:dyDescent="0.2">
      <c r="B1318">
        <v>1306</v>
      </c>
      <c r="C1318">
        <v>136.63999999999999</v>
      </c>
      <c r="D1318">
        <v>136.63999999999999</v>
      </c>
      <c r="E1318">
        <v>0</v>
      </c>
      <c r="F1318">
        <v>3.6492392185368459E-16</v>
      </c>
      <c r="G1318">
        <v>1.2484612152183709E-16</v>
      </c>
      <c r="H1318">
        <v>6.1369017811469253E-16</v>
      </c>
      <c r="I1318">
        <v>0</v>
      </c>
      <c r="J1318">
        <v>-5500.4803467497659</v>
      </c>
      <c r="K1318">
        <v>-5500.4803467496004</v>
      </c>
      <c r="L1318">
        <v>3.0093378266588745E-14</v>
      </c>
      <c r="M1318" t="b">
        <v>1</v>
      </c>
    </row>
    <row r="1319" spans="2:13" x14ac:dyDescent="0.2">
      <c r="B1319">
        <v>1307</v>
      </c>
      <c r="C1319">
        <v>7.37</v>
      </c>
      <c r="D1319">
        <v>7.37</v>
      </c>
      <c r="E1319">
        <v>0</v>
      </c>
      <c r="F1319">
        <v>9.2919828508821073E-16</v>
      </c>
      <c r="G1319">
        <v>6.9797739751892737E-16</v>
      </c>
      <c r="H1319">
        <v>2.0282972535937635E-15</v>
      </c>
      <c r="I1319">
        <v>1.7591640366577484E-15</v>
      </c>
      <c r="J1319">
        <v>-19356.509463059283</v>
      </c>
      <c r="K1319">
        <v>-19356.509463059301</v>
      </c>
      <c r="L1319">
        <v>9.3973007221022218E-16</v>
      </c>
      <c r="M1319" t="b">
        <v>1</v>
      </c>
    </row>
    <row r="1320" spans="2:13" x14ac:dyDescent="0.2">
      <c r="B1320">
        <v>1308</v>
      </c>
      <c r="C1320">
        <v>167.69</v>
      </c>
      <c r="D1320">
        <v>167.69</v>
      </c>
      <c r="E1320">
        <v>0</v>
      </c>
      <c r="F1320">
        <v>3.3771987529778012E-16</v>
      </c>
      <c r="G1320">
        <v>1.0076755605068935E-15</v>
      </c>
      <c r="H1320">
        <v>0</v>
      </c>
      <c r="I1320">
        <v>0</v>
      </c>
      <c r="J1320">
        <v>154023.4078085426</v>
      </c>
      <c r="K1320">
        <v>154023.40780854071</v>
      </c>
      <c r="L1320">
        <v>1.2282217401910983E-14</v>
      </c>
      <c r="M1320" t="b">
        <v>1</v>
      </c>
    </row>
    <row r="1321" spans="2:13" x14ac:dyDescent="0.2">
      <c r="B1321">
        <v>1309</v>
      </c>
      <c r="C1321">
        <v>36.1</v>
      </c>
      <c r="D1321">
        <v>36.1</v>
      </c>
      <c r="E1321">
        <v>0</v>
      </c>
      <c r="F1321">
        <v>1.0631956449235111E-15</v>
      </c>
      <c r="G1321">
        <v>3.5443872769944965E-16</v>
      </c>
      <c r="H1321">
        <v>2.563163207096827E-16</v>
      </c>
      <c r="I1321">
        <v>0</v>
      </c>
      <c r="J1321">
        <v>-1988.1946413513433</v>
      </c>
      <c r="K1321">
        <v>-1988.1946413511</v>
      </c>
      <c r="L1321">
        <v>1.2236721076711482E-13</v>
      </c>
      <c r="M1321" t="b">
        <v>1</v>
      </c>
    </row>
    <row r="1322" spans="2:13" x14ac:dyDescent="0.2">
      <c r="B1322">
        <v>1310</v>
      </c>
      <c r="C1322">
        <v>8.7200000000000006</v>
      </c>
      <c r="D1322">
        <v>8.7200000000000006</v>
      </c>
      <c r="E1322">
        <v>0</v>
      </c>
      <c r="F1322">
        <v>9.8191053655831626E-15</v>
      </c>
      <c r="G1322">
        <v>1.0159263429365206E-14</v>
      </c>
      <c r="H1322">
        <v>3.9172987462464904E-15</v>
      </c>
      <c r="I1322">
        <v>0</v>
      </c>
      <c r="J1322">
        <v>-1939.2329715297706</v>
      </c>
      <c r="K1322">
        <v>-1939.2329715297999</v>
      </c>
      <c r="L1322">
        <v>1.5125157504432523E-14</v>
      </c>
      <c r="M1322" t="b">
        <v>1</v>
      </c>
    </row>
    <row r="1323" spans="2:13" x14ac:dyDescent="0.2">
      <c r="B1323">
        <v>1311</v>
      </c>
      <c r="C1323">
        <v>45.78</v>
      </c>
      <c r="D1323">
        <v>45.78</v>
      </c>
      <c r="E1323">
        <v>0</v>
      </c>
      <c r="F1323">
        <v>8.7829228149312299E-16</v>
      </c>
      <c r="G1323">
        <v>7.597025758795333E-16</v>
      </c>
      <c r="H1323">
        <v>1.8176966461258411E-15</v>
      </c>
      <c r="I1323">
        <v>0</v>
      </c>
      <c r="J1323">
        <v>-11958.825338824709</v>
      </c>
      <c r="K1323">
        <v>-11958.825338824699</v>
      </c>
      <c r="L1323">
        <v>7.6052177032824902E-16</v>
      </c>
      <c r="M1323" t="b">
        <v>1</v>
      </c>
    </row>
    <row r="1324" spans="2:13" x14ac:dyDescent="0.2">
      <c r="B1324">
        <v>1312</v>
      </c>
      <c r="C1324">
        <v>541.6</v>
      </c>
      <c r="D1324">
        <v>541.6</v>
      </c>
      <c r="E1324">
        <v>0</v>
      </c>
      <c r="F1324">
        <v>1.2343409906227933E-16</v>
      </c>
      <c r="G1324">
        <v>8.3830141560258528E-16</v>
      </c>
      <c r="H1324">
        <v>1.9550823133166822E-15</v>
      </c>
      <c r="I1324">
        <v>0</v>
      </c>
      <c r="J1324">
        <v>402442.63202644134</v>
      </c>
      <c r="K1324">
        <v>402442.63202643848</v>
      </c>
      <c r="L1324">
        <v>7.087160150996451E-15</v>
      </c>
      <c r="M1324" t="b">
        <v>1</v>
      </c>
    </row>
    <row r="1325" spans="2:13" x14ac:dyDescent="0.2">
      <c r="B1325">
        <v>1313</v>
      </c>
      <c r="C1325">
        <v>5.14</v>
      </c>
      <c r="D1325">
        <v>5.14</v>
      </c>
      <c r="E1325">
        <v>0</v>
      </c>
      <c r="F1325">
        <v>5.8080998269821123E-16</v>
      </c>
      <c r="G1325">
        <v>1.7810239157392751E-15</v>
      </c>
      <c r="H1325">
        <v>0</v>
      </c>
      <c r="I1325">
        <v>0</v>
      </c>
      <c r="J1325">
        <v>-41701.395813624338</v>
      </c>
      <c r="K1325">
        <v>-41701.395813624302</v>
      </c>
      <c r="L1325">
        <v>8.7238777890095116E-16</v>
      </c>
      <c r="M1325" t="b">
        <v>1</v>
      </c>
    </row>
    <row r="1326" spans="2:13" x14ac:dyDescent="0.2">
      <c r="B1326">
        <v>1314</v>
      </c>
      <c r="C1326">
        <v>55.8</v>
      </c>
      <c r="D1326">
        <v>55.8</v>
      </c>
      <c r="E1326">
        <v>0</v>
      </c>
      <c r="F1326">
        <v>3.3425787192267725E-16</v>
      </c>
      <c r="G1326">
        <v>1.67338318027461E-16</v>
      </c>
      <c r="H1326">
        <v>2.9255722191354241E-15</v>
      </c>
      <c r="I1326">
        <v>3.029158352792258E-15</v>
      </c>
      <c r="J1326">
        <v>6190.46503110497</v>
      </c>
      <c r="K1326">
        <v>6190.4650311048999</v>
      </c>
      <c r="L1326">
        <v>1.1312735260539228E-14</v>
      </c>
      <c r="M1326" t="b">
        <v>1</v>
      </c>
    </row>
    <row r="1327" spans="2:13" x14ac:dyDescent="0.2">
      <c r="B1327">
        <v>1315</v>
      </c>
      <c r="C1327">
        <v>165.01</v>
      </c>
      <c r="D1327">
        <v>165.01</v>
      </c>
      <c r="E1327">
        <v>0</v>
      </c>
      <c r="F1327">
        <v>6.1212308469446383E-16</v>
      </c>
      <c r="G1327">
        <v>9.4526077492994813E-16</v>
      </c>
      <c r="H1327">
        <v>2.0120513010855832E-15</v>
      </c>
      <c r="I1327">
        <v>0</v>
      </c>
      <c r="J1327">
        <v>-124014.2098232939</v>
      </c>
      <c r="K1327">
        <v>-124014.20982329349</v>
      </c>
      <c r="L1327">
        <v>3.2855398343048599E-15</v>
      </c>
      <c r="M1327" t="b">
        <v>1</v>
      </c>
    </row>
    <row r="1328" spans="2:13" x14ac:dyDescent="0.2">
      <c r="B1328">
        <v>1316</v>
      </c>
      <c r="C1328">
        <v>50.88</v>
      </c>
      <c r="D1328">
        <v>50.88</v>
      </c>
      <c r="E1328">
        <v>0</v>
      </c>
      <c r="F1328">
        <v>1.4410343016670959E-16</v>
      </c>
      <c r="G1328">
        <v>8.7401290641129183E-16</v>
      </c>
      <c r="H1328">
        <v>1.6062320507326535E-15</v>
      </c>
      <c r="I1328">
        <v>0</v>
      </c>
      <c r="J1328">
        <v>15085.208607153694</v>
      </c>
      <c r="K1328">
        <v>15085.2086071538</v>
      </c>
      <c r="L1328">
        <v>6.9936974789747464E-15</v>
      </c>
      <c r="M1328" t="b">
        <v>1</v>
      </c>
    </row>
    <row r="1329" spans="2:13" x14ac:dyDescent="0.2">
      <c r="B1329">
        <v>1317</v>
      </c>
      <c r="C1329">
        <v>127.91</v>
      </c>
      <c r="D1329">
        <v>127.91</v>
      </c>
      <c r="E1329">
        <v>0</v>
      </c>
      <c r="F1329">
        <v>1.8629168592329388E-16</v>
      </c>
      <c r="G1329">
        <v>6.010633911315072E-16</v>
      </c>
      <c r="H1329">
        <v>7.0758929434905659E-16</v>
      </c>
      <c r="I1329">
        <v>0</v>
      </c>
      <c r="J1329">
        <v>36310.360735946568</v>
      </c>
      <c r="K1329">
        <v>36310.360735945702</v>
      </c>
      <c r="L1329">
        <v>2.3845506861921209E-14</v>
      </c>
      <c r="M1329" t="b">
        <v>1</v>
      </c>
    </row>
    <row r="1330" spans="2:13" x14ac:dyDescent="0.2">
      <c r="B1330">
        <v>1318</v>
      </c>
      <c r="C1330">
        <v>48.26</v>
      </c>
      <c r="D1330">
        <v>48.26</v>
      </c>
      <c r="E1330">
        <v>0</v>
      </c>
      <c r="F1330">
        <v>1.0903242513981291E-15</v>
      </c>
      <c r="G1330">
        <v>1.9883375645504914E-16</v>
      </c>
      <c r="H1330">
        <v>3.4441578891963069E-15</v>
      </c>
      <c r="I1330">
        <v>0</v>
      </c>
      <c r="J1330">
        <v>-779.0398745817356</v>
      </c>
      <c r="K1330">
        <v>-779.03987458170002</v>
      </c>
      <c r="L1330">
        <v>4.567671228121973E-14</v>
      </c>
      <c r="M1330" t="b">
        <v>1</v>
      </c>
    </row>
    <row r="1331" spans="2:13" x14ac:dyDescent="0.2">
      <c r="B1331">
        <v>1319</v>
      </c>
      <c r="C1331">
        <v>57.82</v>
      </c>
      <c r="D1331">
        <v>57.82</v>
      </c>
      <c r="E1331">
        <v>0</v>
      </c>
      <c r="F1331">
        <v>0</v>
      </c>
      <c r="G1331">
        <v>4.7027610863901775E-16</v>
      </c>
      <c r="H1331">
        <v>4.842531979719562E-16</v>
      </c>
      <c r="I1331">
        <v>0</v>
      </c>
      <c r="J1331">
        <v>38186.481117925301</v>
      </c>
      <c r="K1331">
        <v>38186.481117925199</v>
      </c>
      <c r="L1331">
        <v>2.6675253549547942E-15</v>
      </c>
      <c r="M1331" t="b">
        <v>1</v>
      </c>
    </row>
    <row r="1332" spans="2:13" x14ac:dyDescent="0.2">
      <c r="B1332">
        <v>1320</v>
      </c>
      <c r="C1332">
        <v>50.33</v>
      </c>
      <c r="D1332">
        <v>50.33</v>
      </c>
      <c r="E1332">
        <v>0</v>
      </c>
      <c r="F1332">
        <v>1.0912030807187323E-15</v>
      </c>
      <c r="G1332">
        <v>9.2570125781773385E-16</v>
      </c>
      <c r="H1332">
        <v>3.6681575483822823E-16</v>
      </c>
      <c r="I1332">
        <v>0</v>
      </c>
      <c r="J1332">
        <v>19329.964066417262</v>
      </c>
      <c r="K1332">
        <v>19329.9640664174</v>
      </c>
      <c r="L1332">
        <v>7.1517564230582125E-15</v>
      </c>
      <c r="M1332" t="b">
        <v>1</v>
      </c>
    </row>
    <row r="1333" spans="2:13" x14ac:dyDescent="0.2">
      <c r="B1333">
        <v>1321</v>
      </c>
      <c r="C1333">
        <v>187.99</v>
      </c>
      <c r="D1333">
        <v>187.99</v>
      </c>
      <c r="E1333">
        <v>0</v>
      </c>
      <c r="F1333">
        <v>3.6487175603966496E-16</v>
      </c>
      <c r="G1333">
        <v>1.1897287516553403E-15</v>
      </c>
      <c r="H1333">
        <v>8.2230801950084994E-16</v>
      </c>
      <c r="I1333">
        <v>0</v>
      </c>
      <c r="J1333">
        <v>245677.78642443227</v>
      </c>
      <c r="K1333">
        <v>245677.78642443271</v>
      </c>
      <c r="L1333">
        <v>1.7769512791718554E-15</v>
      </c>
      <c r="M1333" t="b">
        <v>1</v>
      </c>
    </row>
    <row r="1334" spans="2:13" x14ac:dyDescent="0.2">
      <c r="B1334">
        <v>1322</v>
      </c>
      <c r="C1334">
        <v>80.05</v>
      </c>
      <c r="D1334">
        <v>80.05</v>
      </c>
      <c r="E1334">
        <v>0</v>
      </c>
      <c r="F1334">
        <v>5.3615956506701827E-16</v>
      </c>
      <c r="G1334">
        <v>1.2939229249670284E-15</v>
      </c>
      <c r="H1334">
        <v>1.8714836011550596E-14</v>
      </c>
      <c r="I1334">
        <v>0</v>
      </c>
      <c r="J1334">
        <v>50.760337208815145</v>
      </c>
      <c r="K1334">
        <v>50.760337208800003</v>
      </c>
      <c r="L1334">
        <v>2.9829718500023514E-13</v>
      </c>
      <c r="M1334" t="b">
        <v>1</v>
      </c>
    </row>
    <row r="1335" spans="2:13" x14ac:dyDescent="0.2">
      <c r="B1335">
        <v>1323</v>
      </c>
      <c r="C1335">
        <v>234.7</v>
      </c>
      <c r="D1335">
        <v>234.7</v>
      </c>
      <c r="E1335">
        <v>0</v>
      </c>
      <c r="F1335">
        <v>1.775474554719273E-16</v>
      </c>
      <c r="G1335">
        <v>1.818166605004395E-16</v>
      </c>
      <c r="H1335">
        <v>1.920916282841355E-15</v>
      </c>
      <c r="I1335">
        <v>0</v>
      </c>
      <c r="J1335">
        <v>1191.9637425880792</v>
      </c>
      <c r="K1335">
        <v>1191.9637425881001</v>
      </c>
      <c r="L1335">
        <v>1.7549508758846526E-14</v>
      </c>
      <c r="M1335" t="b">
        <v>1</v>
      </c>
    </row>
    <row r="1336" spans="2:13" x14ac:dyDescent="0.2">
      <c r="B1336">
        <v>1324</v>
      </c>
      <c r="C1336">
        <v>12.55</v>
      </c>
      <c r="D1336">
        <v>12.55</v>
      </c>
      <c r="E1336">
        <v>0</v>
      </c>
      <c r="F1336">
        <v>5.7523603470641573E-15</v>
      </c>
      <c r="G1336">
        <v>1.4087475567794301E-14</v>
      </c>
      <c r="H1336">
        <v>2.5972653855431079E-14</v>
      </c>
      <c r="I1336">
        <v>0</v>
      </c>
      <c r="J1336">
        <v>-639.0952070654057</v>
      </c>
      <c r="K1336">
        <v>-639.09520706540002</v>
      </c>
      <c r="L1336">
        <v>8.8943584981370544E-15</v>
      </c>
      <c r="M1336" t="b">
        <v>1</v>
      </c>
    </row>
    <row r="1337" spans="2:13" x14ac:dyDescent="0.2">
      <c r="B1337">
        <v>1325</v>
      </c>
      <c r="C1337">
        <v>14.19</v>
      </c>
      <c r="D1337">
        <v>14.19</v>
      </c>
      <c r="E1337">
        <v>0</v>
      </c>
      <c r="F1337">
        <v>3.3128841562187423E-16</v>
      </c>
      <c r="G1337">
        <v>8.0781346157140616E-16</v>
      </c>
      <c r="H1337">
        <v>4.4817386585320576E-16</v>
      </c>
      <c r="I1337">
        <v>0</v>
      </c>
      <c r="J1337">
        <v>-16674.739830608141</v>
      </c>
      <c r="K1337">
        <v>-16674.739830608101</v>
      </c>
      <c r="L1337">
        <v>2.3999035238050524E-15</v>
      </c>
      <c r="M1337" t="b">
        <v>1</v>
      </c>
    </row>
    <row r="1338" spans="2:13" x14ac:dyDescent="0.2">
      <c r="B1338">
        <v>1326</v>
      </c>
      <c r="C1338">
        <v>75.62</v>
      </c>
      <c r="D1338">
        <v>75.62</v>
      </c>
      <c r="E1338">
        <v>0</v>
      </c>
      <c r="F1338">
        <v>0</v>
      </c>
      <c r="G1338">
        <v>1.9373314858570231E-16</v>
      </c>
      <c r="H1338">
        <v>7.0722690456190957E-16</v>
      </c>
      <c r="I1338">
        <v>0</v>
      </c>
      <c r="J1338">
        <v>25185.967096306027</v>
      </c>
      <c r="K1338">
        <v>25185.967096306002</v>
      </c>
      <c r="L1338">
        <v>1.0111127181364832E-15</v>
      </c>
      <c r="M1338" t="b">
        <v>1</v>
      </c>
    </row>
    <row r="1339" spans="2:13" x14ac:dyDescent="0.2">
      <c r="B1339">
        <v>1327</v>
      </c>
      <c r="C1339">
        <v>134.49</v>
      </c>
      <c r="D1339">
        <v>134.49</v>
      </c>
      <c r="E1339">
        <v>0</v>
      </c>
      <c r="F1339">
        <v>5.4082620854760082E-16</v>
      </c>
      <c r="G1339">
        <v>1.3556305654049837E-16</v>
      </c>
      <c r="H1339">
        <v>7.5092387295928002E-16</v>
      </c>
      <c r="I1339">
        <v>2.6568267730015436E-15</v>
      </c>
      <c r="J1339">
        <v>114641.82079929998</v>
      </c>
      <c r="K1339">
        <v>114641.8207992997</v>
      </c>
      <c r="L1339">
        <v>2.4117410855067223E-15</v>
      </c>
      <c r="M1339" t="b">
        <v>1</v>
      </c>
    </row>
    <row r="1340" spans="2:13" x14ac:dyDescent="0.2">
      <c r="B1340">
        <v>1328</v>
      </c>
      <c r="C1340">
        <v>44.91</v>
      </c>
      <c r="D1340">
        <v>44.91</v>
      </c>
      <c r="E1340">
        <v>0</v>
      </c>
      <c r="F1340">
        <v>1.6285427603113886E-15</v>
      </c>
      <c r="G1340">
        <v>2.0712047205067722E-16</v>
      </c>
      <c r="H1340">
        <v>7.6250277169330875E-15</v>
      </c>
      <c r="I1340">
        <v>0</v>
      </c>
      <c r="J1340">
        <v>-3382.7317887105182</v>
      </c>
      <c r="K1340">
        <v>-3382.7317887105</v>
      </c>
      <c r="L1340">
        <v>5.3772794213733885E-15</v>
      </c>
      <c r="M1340" t="b">
        <v>1</v>
      </c>
    </row>
    <row r="1341" spans="2:13" x14ac:dyDescent="0.2">
      <c r="B1341">
        <v>1329</v>
      </c>
      <c r="C1341">
        <v>41.78</v>
      </c>
      <c r="D1341">
        <v>41.78</v>
      </c>
      <c r="E1341">
        <v>0</v>
      </c>
      <c r="F1341">
        <v>1.3348671346379185E-16</v>
      </c>
      <c r="G1341">
        <v>8.0089196275285262E-16</v>
      </c>
      <c r="H1341">
        <v>3.209976505205717E-16</v>
      </c>
      <c r="I1341">
        <v>1.2695145184830157E-15</v>
      </c>
      <c r="J1341">
        <v>-1319.0240503041314</v>
      </c>
      <c r="K1341">
        <v>-1319.0240503041</v>
      </c>
      <c r="L1341">
        <v>2.3788472396642011E-14</v>
      </c>
      <c r="M1341" t="b">
        <v>1</v>
      </c>
    </row>
    <row r="1342" spans="2:13" x14ac:dyDescent="0.2">
      <c r="B1342">
        <v>1330</v>
      </c>
      <c r="C1342">
        <v>43.32</v>
      </c>
      <c r="D1342">
        <v>43.32</v>
      </c>
      <c r="E1342">
        <v>0</v>
      </c>
      <c r="F1342">
        <v>2.4908013802867941E-16</v>
      </c>
      <c r="G1342">
        <v>5.6127823034810849E-16</v>
      </c>
      <c r="H1342">
        <v>1.520413785078573E-16</v>
      </c>
      <c r="I1342">
        <v>3.6439044391472152E-15</v>
      </c>
      <c r="J1342">
        <v>-336.25739782098208</v>
      </c>
      <c r="K1342">
        <v>-336.2573978209</v>
      </c>
      <c r="L1342">
        <v>2.4410435983545519E-13</v>
      </c>
      <c r="M1342" t="b">
        <v>1</v>
      </c>
    </row>
    <row r="1343" spans="2:13" x14ac:dyDescent="0.2">
      <c r="B1343">
        <v>1331</v>
      </c>
      <c r="C1343">
        <v>37.22</v>
      </c>
      <c r="D1343">
        <v>37.22</v>
      </c>
      <c r="E1343">
        <v>0</v>
      </c>
      <c r="F1343">
        <v>7.1429752302771722E-16</v>
      </c>
      <c r="G1343">
        <v>2.0967165557578332E-16</v>
      </c>
      <c r="H1343">
        <v>0</v>
      </c>
      <c r="I1343">
        <v>0</v>
      </c>
      <c r="J1343">
        <v>1387.8710356677766</v>
      </c>
      <c r="K1343">
        <v>1387.8710356677</v>
      </c>
      <c r="L1343">
        <v>5.521040979683333E-14</v>
      </c>
      <c r="M1343" t="b">
        <v>1</v>
      </c>
    </row>
    <row r="1344" spans="2:13" x14ac:dyDescent="0.2">
      <c r="B1344">
        <v>1332</v>
      </c>
      <c r="C1344">
        <v>16.03</v>
      </c>
      <c r="D1344">
        <v>16.03</v>
      </c>
      <c r="E1344">
        <v>0</v>
      </c>
      <c r="F1344">
        <v>1.3010248704357566E-16</v>
      </c>
      <c r="G1344">
        <v>6.3520630979171814E-16</v>
      </c>
      <c r="H1344">
        <v>2.0040241602229769E-15</v>
      </c>
      <c r="I1344">
        <v>0</v>
      </c>
      <c r="J1344">
        <v>-8046.470023420814</v>
      </c>
      <c r="K1344">
        <v>-8046.4700234208003</v>
      </c>
      <c r="L1344">
        <v>1.6954540919042801E-15</v>
      </c>
      <c r="M1344" t="b">
        <v>1</v>
      </c>
    </row>
    <row r="1345" spans="2:13" x14ac:dyDescent="0.2">
      <c r="B1345">
        <v>1333</v>
      </c>
      <c r="C1345">
        <v>3.88</v>
      </c>
      <c r="D1345">
        <v>3.88</v>
      </c>
      <c r="E1345">
        <v>0</v>
      </c>
      <c r="F1345">
        <v>0</v>
      </c>
      <c r="G1345">
        <v>1.6604378701229144E-16</v>
      </c>
      <c r="H1345">
        <v>0</v>
      </c>
      <c r="I1345">
        <v>0</v>
      </c>
      <c r="J1345">
        <v>-62350.214357865007</v>
      </c>
      <c r="K1345">
        <v>-62350.214357864999</v>
      </c>
      <c r="L1345">
        <v>1.1669498957008189E-16</v>
      </c>
      <c r="M1345" t="b">
        <v>1</v>
      </c>
    </row>
    <row r="1346" spans="2:13" x14ac:dyDescent="0.2">
      <c r="B1346">
        <v>1334</v>
      </c>
      <c r="C1346">
        <v>39.119999999999997</v>
      </c>
      <c r="D1346">
        <v>39.119999999999997</v>
      </c>
      <c r="E1346">
        <v>0</v>
      </c>
      <c r="F1346">
        <v>0</v>
      </c>
      <c r="G1346">
        <v>2.1882737316695932E-16</v>
      </c>
      <c r="H1346">
        <v>8.1288748551544856E-16</v>
      </c>
      <c r="I1346">
        <v>0</v>
      </c>
      <c r="J1346">
        <v>23434.829738262597</v>
      </c>
      <c r="K1346">
        <v>23434.829738262499</v>
      </c>
      <c r="L1346">
        <v>4.1914291201826699E-15</v>
      </c>
      <c r="M1346" t="b">
        <v>1</v>
      </c>
    </row>
    <row r="1347" spans="2:13" x14ac:dyDescent="0.2">
      <c r="B1347">
        <v>1335</v>
      </c>
      <c r="C1347">
        <v>141.91</v>
      </c>
      <c r="D1347">
        <v>141.91</v>
      </c>
      <c r="E1347">
        <v>0</v>
      </c>
      <c r="F1347">
        <v>5.4471254994639627E-16</v>
      </c>
      <c r="G1347">
        <v>2.606944889935176E-16</v>
      </c>
      <c r="H1347">
        <v>2.9670359746596485E-15</v>
      </c>
      <c r="I1347">
        <v>0</v>
      </c>
      <c r="J1347">
        <v>-17223.72534754104</v>
      </c>
      <c r="K1347">
        <v>-17223.725347541</v>
      </c>
      <c r="L1347">
        <v>2.3234094872351239E-15</v>
      </c>
      <c r="M1347" t="b">
        <v>1</v>
      </c>
    </row>
    <row r="1348" spans="2:13" x14ac:dyDescent="0.2">
      <c r="B1348">
        <v>1336</v>
      </c>
      <c r="C1348">
        <v>171.66</v>
      </c>
      <c r="D1348">
        <v>171.66</v>
      </c>
      <c r="E1348">
        <v>0</v>
      </c>
      <c r="F1348">
        <v>1.2845460093878881E-16</v>
      </c>
      <c r="G1348">
        <v>4.0610787663875425E-16</v>
      </c>
      <c r="H1348">
        <v>4.5169977663527539E-15</v>
      </c>
      <c r="I1348">
        <v>0</v>
      </c>
      <c r="J1348">
        <v>4727.312151065641</v>
      </c>
      <c r="K1348">
        <v>4727.3121510656001</v>
      </c>
      <c r="L1348">
        <v>8.6576177480804214E-15</v>
      </c>
      <c r="M1348" t="b">
        <v>1</v>
      </c>
    </row>
    <row r="1349" spans="2:13" x14ac:dyDescent="0.2">
      <c r="B1349">
        <v>1337</v>
      </c>
      <c r="C1349">
        <v>98.8</v>
      </c>
      <c r="D1349">
        <v>98.8</v>
      </c>
      <c r="E1349">
        <v>0</v>
      </c>
      <c r="F1349">
        <v>6.8221777206204797E-16</v>
      </c>
      <c r="G1349">
        <v>6.2918394982009512E-16</v>
      </c>
      <c r="H1349">
        <v>5.5225694995936714E-15</v>
      </c>
      <c r="I1349">
        <v>0</v>
      </c>
      <c r="J1349">
        <v>2794.2518345364269</v>
      </c>
      <c r="K1349">
        <v>2794.2518345365002</v>
      </c>
      <c r="L1349">
        <v>2.6201762700055715E-14</v>
      </c>
      <c r="M1349" t="b">
        <v>1</v>
      </c>
    </row>
    <row r="1350" spans="2:13" x14ac:dyDescent="0.2">
      <c r="B1350">
        <v>1338</v>
      </c>
      <c r="C1350">
        <v>58.6</v>
      </c>
      <c r="D1350">
        <v>58.6</v>
      </c>
      <c r="E1350">
        <v>0</v>
      </c>
      <c r="F1350">
        <v>1.0481141786661997E-15</v>
      </c>
      <c r="G1350">
        <v>8.2079789935683296E-16</v>
      </c>
      <c r="H1350">
        <v>3.3830296779505359E-15</v>
      </c>
      <c r="I1350">
        <v>0</v>
      </c>
      <c r="J1350">
        <v>-60.505541710410398</v>
      </c>
      <c r="K1350">
        <v>-60.505541710400003</v>
      </c>
      <c r="L1350">
        <v>1.7180641525243097E-13</v>
      </c>
      <c r="M1350" t="b">
        <v>1</v>
      </c>
    </row>
    <row r="1351" spans="2:13" x14ac:dyDescent="0.2">
      <c r="B1351">
        <v>1339</v>
      </c>
      <c r="C1351">
        <v>70.3</v>
      </c>
      <c r="D1351">
        <v>70.3</v>
      </c>
      <c r="E1351">
        <v>0</v>
      </c>
      <c r="F1351">
        <v>1.1455094857510846E-16</v>
      </c>
      <c r="G1351">
        <v>2.3268189445212103E-16</v>
      </c>
      <c r="H1351">
        <v>2.1454756445155849E-15</v>
      </c>
      <c r="I1351">
        <v>0</v>
      </c>
      <c r="J1351">
        <v>-14743.112434776653</v>
      </c>
      <c r="K1351">
        <v>-14743.1124347767</v>
      </c>
      <c r="L1351">
        <v>3.2078521208746774E-15</v>
      </c>
      <c r="M1351" t="b">
        <v>1</v>
      </c>
    </row>
    <row r="1352" spans="2:13" x14ac:dyDescent="0.2">
      <c r="B1352">
        <v>1340</v>
      </c>
      <c r="C1352">
        <v>9.27</v>
      </c>
      <c r="D1352">
        <v>9.27</v>
      </c>
      <c r="E1352">
        <v>0</v>
      </c>
      <c r="F1352">
        <v>9.3847739362572373E-16</v>
      </c>
      <c r="G1352">
        <v>6.2164201864210346E-16</v>
      </c>
      <c r="H1352">
        <v>2.0297370434505958E-15</v>
      </c>
      <c r="I1352">
        <v>0</v>
      </c>
      <c r="J1352">
        <v>-17856.638455433927</v>
      </c>
      <c r="K1352">
        <v>-17856.638455433898</v>
      </c>
      <c r="L1352">
        <v>1.6298605434259217E-15</v>
      </c>
      <c r="M1352" t="b">
        <v>1</v>
      </c>
    </row>
    <row r="1353" spans="2:13" x14ac:dyDescent="0.2">
      <c r="B1353">
        <v>1341</v>
      </c>
      <c r="C1353">
        <v>13.43</v>
      </c>
      <c r="D1353">
        <v>13.43</v>
      </c>
      <c r="E1353">
        <v>0</v>
      </c>
      <c r="F1353">
        <v>1.676154071646211E-15</v>
      </c>
      <c r="G1353">
        <v>1.9809437500470137E-15</v>
      </c>
      <c r="H1353">
        <v>4.3888756406647554E-15</v>
      </c>
      <c r="I1353">
        <v>0</v>
      </c>
      <c r="J1353">
        <v>-4558.7926080047764</v>
      </c>
      <c r="K1353">
        <v>-4558.7926080048001</v>
      </c>
      <c r="L1353">
        <v>5.1870888367622875E-15</v>
      </c>
      <c r="M1353" t="b">
        <v>1</v>
      </c>
    </row>
    <row r="1354" spans="2:13" x14ac:dyDescent="0.2">
      <c r="B1354">
        <v>1342</v>
      </c>
      <c r="C1354">
        <v>2.8</v>
      </c>
      <c r="D1354">
        <v>2.8</v>
      </c>
      <c r="E1354">
        <v>0</v>
      </c>
      <c r="F1354">
        <v>7.4247431182497214E-16</v>
      </c>
      <c r="G1354">
        <v>2.557527519303422E-15</v>
      </c>
      <c r="H1354">
        <v>1.5787132358746389E-15</v>
      </c>
      <c r="I1354">
        <v>0</v>
      </c>
      <c r="J1354">
        <v>-35763.073000090219</v>
      </c>
      <c r="K1354">
        <v>-35763.073000090197</v>
      </c>
      <c r="L1354">
        <v>6.1034667917086504E-16</v>
      </c>
      <c r="M1354" t="b">
        <v>1</v>
      </c>
    </row>
    <row r="1355" spans="2:13" x14ac:dyDescent="0.2">
      <c r="B1355">
        <v>1343</v>
      </c>
      <c r="C1355">
        <v>17.23</v>
      </c>
      <c r="D1355">
        <v>17.23</v>
      </c>
      <c r="E1355">
        <v>0</v>
      </c>
      <c r="F1355">
        <v>1.4817032537029428E-16</v>
      </c>
      <c r="G1355">
        <v>2.1670137319904502E-16</v>
      </c>
      <c r="H1355">
        <v>1.0992400881328695E-15</v>
      </c>
      <c r="I1355">
        <v>4.926516507669705E-15</v>
      </c>
      <c r="J1355">
        <v>-6480.7704978435022</v>
      </c>
      <c r="K1355">
        <v>-6480.7704978435004</v>
      </c>
      <c r="L1355">
        <v>2.8067486792675836E-16</v>
      </c>
      <c r="M1355" t="b">
        <v>1</v>
      </c>
    </row>
    <row r="1356" spans="2:13" x14ac:dyDescent="0.2">
      <c r="B1356">
        <v>1344</v>
      </c>
      <c r="C1356">
        <v>123.67</v>
      </c>
      <c r="D1356">
        <v>123.67</v>
      </c>
      <c r="E1356">
        <v>0</v>
      </c>
      <c r="F1356">
        <v>4.0035035105593777E-16</v>
      </c>
      <c r="G1356">
        <v>2.1000708208949749E-16</v>
      </c>
      <c r="H1356">
        <v>1.2153028964818564E-15</v>
      </c>
      <c r="I1356">
        <v>0</v>
      </c>
      <c r="J1356">
        <v>819.86173342484562</v>
      </c>
      <c r="K1356">
        <v>819.86173342489997</v>
      </c>
      <c r="L1356">
        <v>6.6282284213854286E-14</v>
      </c>
      <c r="M1356" t="b">
        <v>1</v>
      </c>
    </row>
    <row r="1357" spans="2:13" x14ac:dyDescent="0.2">
      <c r="B1357">
        <v>1345</v>
      </c>
      <c r="C1357">
        <v>90.05</v>
      </c>
      <c r="D1357">
        <v>90.05</v>
      </c>
      <c r="E1357">
        <v>0</v>
      </c>
      <c r="F1357">
        <v>4.8829370011920094E-16</v>
      </c>
      <c r="G1357">
        <v>9.7812789039518023E-16</v>
      </c>
      <c r="H1357">
        <v>1.077580026817759E-15</v>
      </c>
      <c r="I1357">
        <v>2.0524065403173733E-15</v>
      </c>
      <c r="J1357">
        <v>60836.473850765193</v>
      </c>
      <c r="K1357">
        <v>60836.473850765098</v>
      </c>
      <c r="L1357">
        <v>1.5547819095566298E-15</v>
      </c>
      <c r="M1357" t="b">
        <v>1</v>
      </c>
    </row>
    <row r="1358" spans="2:13" x14ac:dyDescent="0.2">
      <c r="B1358">
        <v>1346</v>
      </c>
      <c r="C1358">
        <v>41.9</v>
      </c>
      <c r="D1358">
        <v>41.9</v>
      </c>
      <c r="E1358">
        <v>0</v>
      </c>
      <c r="F1358">
        <v>4.0046705150771249E-16</v>
      </c>
      <c r="G1358">
        <v>8.6639887317981493E-16</v>
      </c>
      <c r="H1358">
        <v>1.9692064763016711E-16</v>
      </c>
      <c r="I1358">
        <v>0</v>
      </c>
      <c r="J1358">
        <v>18608.141157204111</v>
      </c>
      <c r="K1358">
        <v>18608.1411572039</v>
      </c>
      <c r="L1358">
        <v>1.1339271828859294E-14</v>
      </c>
      <c r="M1358" t="b">
        <v>1</v>
      </c>
    </row>
    <row r="1359" spans="2:13" x14ac:dyDescent="0.2">
      <c r="B1359">
        <v>1347</v>
      </c>
      <c r="C1359">
        <v>93.82</v>
      </c>
      <c r="D1359">
        <v>93.82</v>
      </c>
      <c r="E1359">
        <v>0</v>
      </c>
      <c r="F1359">
        <v>1.0182437796556039E-15</v>
      </c>
      <c r="G1359">
        <v>8.6753581765250945E-16</v>
      </c>
      <c r="H1359">
        <v>1.460863702937972E-15</v>
      </c>
      <c r="I1359">
        <v>0</v>
      </c>
      <c r="J1359">
        <v>14921.379189408734</v>
      </c>
      <c r="K1359">
        <v>14921.379189408701</v>
      </c>
      <c r="L1359">
        <v>2.194288399765739E-15</v>
      </c>
      <c r="M1359" t="b">
        <v>1</v>
      </c>
    </row>
    <row r="1360" spans="2:13" x14ac:dyDescent="0.2">
      <c r="B1360">
        <v>1348</v>
      </c>
      <c r="C1360">
        <v>49.75</v>
      </c>
      <c r="D1360">
        <v>49.75</v>
      </c>
      <c r="E1360">
        <v>0</v>
      </c>
      <c r="F1360">
        <v>7.2464402462817706E-16</v>
      </c>
      <c r="G1360">
        <v>8.1674470807963426E-16</v>
      </c>
      <c r="H1360">
        <v>9.8071777611445703E-16</v>
      </c>
      <c r="I1360">
        <v>1.9850967650176149E-15</v>
      </c>
      <c r="J1360">
        <v>6102.9456921529991</v>
      </c>
      <c r="K1360">
        <v>6102.945692153</v>
      </c>
      <c r="L1360">
        <v>1.4902552761403916E-16</v>
      </c>
      <c r="M1360" t="b">
        <v>1</v>
      </c>
    </row>
    <row r="1361" spans="2:13" x14ac:dyDescent="0.2">
      <c r="B1361">
        <v>1349</v>
      </c>
      <c r="C1361">
        <v>355.7</v>
      </c>
      <c r="D1361">
        <v>355.7</v>
      </c>
      <c r="E1361">
        <v>0</v>
      </c>
      <c r="F1361">
        <v>0</v>
      </c>
      <c r="G1361">
        <v>1.5764908617131784E-15</v>
      </c>
      <c r="H1361">
        <v>0</v>
      </c>
      <c r="I1361">
        <v>0</v>
      </c>
      <c r="J1361">
        <v>-7203.8648176291535</v>
      </c>
      <c r="K1361">
        <v>-7203.8648176291999</v>
      </c>
      <c r="L1361">
        <v>6.4387979181547778E-15</v>
      </c>
      <c r="M1361" t="b">
        <v>1</v>
      </c>
    </row>
    <row r="1362" spans="2:13" x14ac:dyDescent="0.2">
      <c r="B1362">
        <v>1350</v>
      </c>
      <c r="C1362">
        <v>36.229999999999997</v>
      </c>
      <c r="D1362">
        <v>36.229999999999997</v>
      </c>
      <c r="E1362">
        <v>0</v>
      </c>
      <c r="F1362">
        <v>5.1072727715265973E-16</v>
      </c>
      <c r="G1362">
        <v>1.4907550455609813E-16</v>
      </c>
      <c r="H1362">
        <v>3.0425300135035072E-16</v>
      </c>
      <c r="I1362">
        <v>0</v>
      </c>
      <c r="J1362">
        <v>-24093.872250471068</v>
      </c>
      <c r="K1362">
        <v>-24093.8722504711</v>
      </c>
      <c r="L1362">
        <v>1.3589268226980504E-15</v>
      </c>
      <c r="M1362" t="b">
        <v>1</v>
      </c>
    </row>
    <row r="1363" spans="2:13" x14ac:dyDescent="0.2">
      <c r="B1363">
        <v>1351</v>
      </c>
      <c r="C1363">
        <v>216.22</v>
      </c>
      <c r="D1363">
        <v>216.22</v>
      </c>
      <c r="E1363">
        <v>0</v>
      </c>
      <c r="F1363">
        <v>4.1750206859242799E-16</v>
      </c>
      <c r="G1363">
        <v>4.6751258275780281E-16</v>
      </c>
      <c r="H1363">
        <v>1.2933381102614512E-16</v>
      </c>
      <c r="I1363">
        <v>1.8006344069477971E-16</v>
      </c>
      <c r="J1363">
        <v>518753.34975131601</v>
      </c>
      <c r="K1363">
        <v>518753.34975131619</v>
      </c>
      <c r="L1363">
        <v>3.3662044365422273E-16</v>
      </c>
      <c r="M1363" t="b">
        <v>1</v>
      </c>
    </row>
    <row r="1364" spans="2:13" x14ac:dyDescent="0.2">
      <c r="B1364">
        <v>1352</v>
      </c>
      <c r="C1364">
        <v>17.829999999999998</v>
      </c>
      <c r="D1364">
        <v>17.829999999999998</v>
      </c>
      <c r="E1364">
        <v>0</v>
      </c>
      <c r="F1364">
        <v>4.6620397809366816E-16</v>
      </c>
      <c r="G1364">
        <v>7.2708396120148589E-16</v>
      </c>
      <c r="H1364">
        <v>5.3726181801299176E-16</v>
      </c>
      <c r="I1364">
        <v>0</v>
      </c>
      <c r="J1364">
        <v>-33514.854664604805</v>
      </c>
      <c r="K1364">
        <v>-33514.854664604798</v>
      </c>
      <c r="L1364">
        <v>2.1709649905979155E-16</v>
      </c>
      <c r="M1364" t="b">
        <v>1</v>
      </c>
    </row>
    <row r="1365" spans="2:13" x14ac:dyDescent="0.2">
      <c r="B1365">
        <v>1353</v>
      </c>
      <c r="C1365">
        <v>12.97</v>
      </c>
      <c r="D1365">
        <v>12.97</v>
      </c>
      <c r="E1365">
        <v>0</v>
      </c>
      <c r="F1365">
        <v>1.0317589838320017E-14</v>
      </c>
      <c r="G1365">
        <v>1.807619168011806E-15</v>
      </c>
      <c r="H1365">
        <v>2.2916219675532539E-14</v>
      </c>
      <c r="I1365">
        <v>0</v>
      </c>
      <c r="J1365">
        <v>-780.63598092620964</v>
      </c>
      <c r="K1365">
        <v>-780.63598092619998</v>
      </c>
      <c r="L1365">
        <v>1.2378857037658019E-14</v>
      </c>
      <c r="M1365" t="b">
        <v>1</v>
      </c>
    </row>
    <row r="1366" spans="2:13" x14ac:dyDescent="0.2">
      <c r="B1366">
        <v>1354</v>
      </c>
      <c r="C1366">
        <v>34.630000000000003</v>
      </c>
      <c r="D1366">
        <v>34.630000000000003</v>
      </c>
      <c r="E1366">
        <v>0</v>
      </c>
      <c r="F1366">
        <v>3.3840479784657599E-16</v>
      </c>
      <c r="G1366">
        <v>2.31626028048041E-16</v>
      </c>
      <c r="H1366">
        <v>1.3787474045766287E-15</v>
      </c>
      <c r="I1366">
        <v>0</v>
      </c>
      <c r="J1366">
        <v>39939.627363008127</v>
      </c>
      <c r="K1366">
        <v>39939.627363008403</v>
      </c>
      <c r="L1366">
        <v>6.9226081361752641E-15</v>
      </c>
      <c r="M1366" t="b">
        <v>1</v>
      </c>
    </row>
    <row r="1367" spans="2:13" x14ac:dyDescent="0.2">
      <c r="B1367">
        <v>1355</v>
      </c>
      <c r="C1367">
        <v>188.22</v>
      </c>
      <c r="D1367">
        <v>188.22</v>
      </c>
      <c r="E1367">
        <v>0</v>
      </c>
      <c r="F1367">
        <v>4.0303255419368811E-16</v>
      </c>
      <c r="G1367">
        <v>1.8372572893146555E-16</v>
      </c>
      <c r="H1367">
        <v>2.3174729259993054E-15</v>
      </c>
      <c r="I1367">
        <v>0</v>
      </c>
      <c r="J1367">
        <v>-71637.643095675783</v>
      </c>
      <c r="K1367">
        <v>-71637.6430956759</v>
      </c>
      <c r="L1367">
        <v>1.6250579555144763E-15</v>
      </c>
      <c r="M1367" t="b">
        <v>1</v>
      </c>
    </row>
    <row r="1368" spans="2:13" x14ac:dyDescent="0.2">
      <c r="B1368">
        <v>1356</v>
      </c>
      <c r="C1368">
        <v>143.94999999999999</v>
      </c>
      <c r="D1368">
        <v>143.94999999999999</v>
      </c>
      <c r="E1368">
        <v>0</v>
      </c>
      <c r="F1368">
        <v>2.3148380490574455E-16</v>
      </c>
      <c r="G1368">
        <v>1.2163296429649097E-15</v>
      </c>
      <c r="H1368">
        <v>1.0966108130108596E-15</v>
      </c>
      <c r="I1368">
        <v>1.8140482317551492E-16</v>
      </c>
      <c r="J1368">
        <v>405096.82175978471</v>
      </c>
      <c r="K1368">
        <v>405096.82175978302</v>
      </c>
      <c r="L1368">
        <v>4.1669597879282535E-15</v>
      </c>
      <c r="M1368" t="b">
        <v>1</v>
      </c>
    </row>
    <row r="1369" spans="2:13" x14ac:dyDescent="0.2">
      <c r="B1369">
        <v>1357</v>
      </c>
      <c r="C1369">
        <v>144.03</v>
      </c>
      <c r="D1369">
        <v>144.03</v>
      </c>
      <c r="E1369">
        <v>0</v>
      </c>
      <c r="F1369">
        <v>4.0289013167434362E-16</v>
      </c>
      <c r="G1369">
        <v>4.8759382516730221E-16</v>
      </c>
      <c r="H1369">
        <v>1.0782293007133668E-15</v>
      </c>
      <c r="I1369">
        <v>0</v>
      </c>
      <c r="J1369">
        <v>-29633.371807470907</v>
      </c>
      <c r="K1369">
        <v>-29633.3718074709</v>
      </c>
      <c r="L1369">
        <v>2.4553255908425097E-16</v>
      </c>
      <c r="M1369" t="b">
        <v>1</v>
      </c>
    </row>
    <row r="1370" spans="2:13" x14ac:dyDescent="0.2">
      <c r="B1370">
        <v>1358</v>
      </c>
      <c r="C1370">
        <v>148.47</v>
      </c>
      <c r="D1370">
        <v>148.47</v>
      </c>
      <c r="E1370">
        <v>0</v>
      </c>
      <c r="F1370">
        <v>9.5223385738498368E-16</v>
      </c>
      <c r="G1370">
        <v>2.532400264375035E-16</v>
      </c>
      <c r="H1370">
        <v>2.4428878542344674E-14</v>
      </c>
      <c r="I1370">
        <v>0</v>
      </c>
      <c r="J1370">
        <v>-13180.994370658789</v>
      </c>
      <c r="K1370">
        <v>-13180.9943706588</v>
      </c>
      <c r="L1370">
        <v>8.2800554452627752E-16</v>
      </c>
      <c r="M1370" t="b">
        <v>1</v>
      </c>
    </row>
    <row r="1371" spans="2:13" x14ac:dyDescent="0.2">
      <c r="B1371">
        <v>1359</v>
      </c>
      <c r="C1371">
        <v>31.32</v>
      </c>
      <c r="D1371">
        <v>31.32</v>
      </c>
      <c r="E1371">
        <v>0</v>
      </c>
      <c r="F1371">
        <v>4.7448950428539461E-16</v>
      </c>
      <c r="G1371">
        <v>1.3013067425454435E-16</v>
      </c>
      <c r="H1371">
        <v>1.4697146714653698E-15</v>
      </c>
      <c r="I1371">
        <v>0</v>
      </c>
      <c r="J1371">
        <v>-4476.7431694694496</v>
      </c>
      <c r="K1371">
        <v>-4476.7431694693996</v>
      </c>
      <c r="L1371">
        <v>1.1173794587693508E-14</v>
      </c>
      <c r="M1371" t="b">
        <v>1</v>
      </c>
    </row>
    <row r="1372" spans="2:13" x14ac:dyDescent="0.2">
      <c r="B1372">
        <v>1360</v>
      </c>
      <c r="C1372">
        <v>48.71</v>
      </c>
      <c r="D1372">
        <v>48.71</v>
      </c>
      <c r="E1372">
        <v>0</v>
      </c>
      <c r="F1372">
        <v>0</v>
      </c>
      <c r="G1372">
        <v>5.4086861633394861E-16</v>
      </c>
      <c r="H1372">
        <v>5.5259449286491474E-15</v>
      </c>
      <c r="I1372">
        <v>0</v>
      </c>
      <c r="J1372">
        <v>4692.2244614493466</v>
      </c>
      <c r="K1372">
        <v>4692.2244614494002</v>
      </c>
      <c r="L1372">
        <v>1.1435980491868339E-14</v>
      </c>
      <c r="M1372" t="b">
        <v>1</v>
      </c>
    </row>
    <row r="1373" spans="2:13" x14ac:dyDescent="0.2">
      <c r="B1373">
        <v>1361</v>
      </c>
      <c r="C1373">
        <v>244.42</v>
      </c>
      <c r="D1373">
        <v>244.42</v>
      </c>
      <c r="E1373">
        <v>0</v>
      </c>
      <c r="F1373">
        <v>5.5906140098587961E-16</v>
      </c>
      <c r="G1373">
        <v>0</v>
      </c>
      <c r="H1373">
        <v>2.7688263716120785E-16</v>
      </c>
      <c r="I1373">
        <v>0</v>
      </c>
      <c r="J1373">
        <v>-9751.8568192939128</v>
      </c>
      <c r="K1373">
        <v>-9751.8568192940002</v>
      </c>
      <c r="L1373">
        <v>8.9533196588218735E-15</v>
      </c>
      <c r="M1373" t="b">
        <v>1</v>
      </c>
    </row>
    <row r="1374" spans="2:13" x14ac:dyDescent="0.2">
      <c r="B1374">
        <v>1362</v>
      </c>
      <c r="C1374">
        <v>14.5</v>
      </c>
      <c r="D1374">
        <v>14.5</v>
      </c>
      <c r="E1374">
        <v>0</v>
      </c>
      <c r="F1374">
        <v>1.4242486724761201E-16</v>
      </c>
      <c r="G1374">
        <v>6.4093156793956459E-16</v>
      </c>
      <c r="H1374">
        <v>1.1875216825544462E-16</v>
      </c>
      <c r="I1374">
        <v>1.6271758429370081E-15</v>
      </c>
      <c r="J1374">
        <v>-40625.064105749014</v>
      </c>
      <c r="K1374">
        <v>-40625.064105748999</v>
      </c>
      <c r="L1374">
        <v>3.5820042500086928E-16</v>
      </c>
      <c r="M1374" t="b">
        <v>1</v>
      </c>
    </row>
    <row r="1375" spans="2:13" x14ac:dyDescent="0.2">
      <c r="B1375">
        <v>1363</v>
      </c>
      <c r="C1375">
        <v>3.69</v>
      </c>
      <c r="D1375">
        <v>3.69</v>
      </c>
      <c r="E1375">
        <v>0</v>
      </c>
      <c r="F1375">
        <v>3.9480788584935749E-15</v>
      </c>
      <c r="G1375">
        <v>3.955898335932483E-15</v>
      </c>
      <c r="H1375">
        <v>1.877594340700825E-15</v>
      </c>
      <c r="I1375">
        <v>0</v>
      </c>
      <c r="J1375">
        <v>-6517.9184150912743</v>
      </c>
      <c r="K1375">
        <v>-6517.9184150912997</v>
      </c>
      <c r="L1375">
        <v>3.9070528392438119E-15</v>
      </c>
      <c r="M1375" t="b">
        <v>1</v>
      </c>
    </row>
    <row r="1376" spans="2:13" x14ac:dyDescent="0.2">
      <c r="B1376">
        <v>1364</v>
      </c>
      <c r="C1376">
        <v>31.29</v>
      </c>
      <c r="D1376">
        <v>31.29</v>
      </c>
      <c r="E1376">
        <v>0</v>
      </c>
      <c r="F1376">
        <v>0</v>
      </c>
      <c r="G1376">
        <v>3.8047663686597655E-16</v>
      </c>
      <c r="H1376">
        <v>1.5242445665825136E-15</v>
      </c>
      <c r="I1376">
        <v>0</v>
      </c>
      <c r="J1376">
        <v>-32548.330647642106</v>
      </c>
      <c r="K1376">
        <v>-32548.330647642098</v>
      </c>
      <c r="L1376">
        <v>2.2354318852633747E-16</v>
      </c>
      <c r="M1376" t="b">
        <v>1</v>
      </c>
    </row>
    <row r="1377" spans="2:13" x14ac:dyDescent="0.2">
      <c r="B1377">
        <v>1365</v>
      </c>
      <c r="C1377">
        <v>50.18</v>
      </c>
      <c r="D1377">
        <v>50.18</v>
      </c>
      <c r="E1377">
        <v>0</v>
      </c>
      <c r="F1377">
        <v>1.9838035486062458E-15</v>
      </c>
      <c r="G1377">
        <v>3.7029322434248277E-16</v>
      </c>
      <c r="H1377">
        <v>1.2592664563691287E-14</v>
      </c>
      <c r="I1377">
        <v>0</v>
      </c>
      <c r="J1377">
        <v>104.70914302101119</v>
      </c>
      <c r="K1377">
        <v>104.709143021</v>
      </c>
      <c r="L1377">
        <v>1.0680960934443876E-13</v>
      </c>
      <c r="M1377" t="b">
        <v>1</v>
      </c>
    </row>
    <row r="1378" spans="2:13" x14ac:dyDescent="0.2">
      <c r="B1378">
        <v>1366</v>
      </c>
      <c r="C1378">
        <v>36.29</v>
      </c>
      <c r="D1378">
        <v>36.29</v>
      </c>
      <c r="E1378">
        <v>0</v>
      </c>
      <c r="F1378">
        <v>6.2082294436437115E-16</v>
      </c>
      <c r="G1378">
        <v>1.1197846303156319E-15</v>
      </c>
      <c r="H1378">
        <v>4.213105721759195E-16</v>
      </c>
      <c r="I1378">
        <v>3.1861320344188176E-16</v>
      </c>
      <c r="J1378">
        <v>1904.0150008043729</v>
      </c>
      <c r="K1378">
        <v>1904.0150008044</v>
      </c>
      <c r="L1378">
        <v>1.4210742754817317E-14</v>
      </c>
      <c r="M1378" t="b">
        <v>1</v>
      </c>
    </row>
    <row r="1379" spans="2:13" x14ac:dyDescent="0.2">
      <c r="B1379">
        <v>1367</v>
      </c>
      <c r="C1379">
        <v>139.94999999999999</v>
      </c>
      <c r="D1379">
        <v>139.94999999999999</v>
      </c>
      <c r="E1379">
        <v>0</v>
      </c>
      <c r="F1379">
        <v>1.9348619334943259E-16</v>
      </c>
      <c r="G1379">
        <v>0</v>
      </c>
      <c r="H1379">
        <v>1.3080789735035375E-15</v>
      </c>
      <c r="I1379">
        <v>0</v>
      </c>
      <c r="J1379">
        <v>18916.158334616306</v>
      </c>
      <c r="K1379">
        <v>18916.158334616201</v>
      </c>
      <c r="L1379">
        <v>5.5773156229398965E-15</v>
      </c>
      <c r="M1379" t="b">
        <v>1</v>
      </c>
    </row>
    <row r="1380" spans="2:13" x14ac:dyDescent="0.2">
      <c r="B1380">
        <v>1368</v>
      </c>
      <c r="C1380">
        <v>3.37</v>
      </c>
      <c r="D1380">
        <v>3.37</v>
      </c>
      <c r="E1380">
        <v>0</v>
      </c>
      <c r="F1380">
        <v>1.111972621547018E-14</v>
      </c>
      <c r="G1380">
        <v>8.0895665278973347E-15</v>
      </c>
      <c r="H1380">
        <v>7.7464122083466588E-15</v>
      </c>
      <c r="I1380">
        <v>0</v>
      </c>
      <c r="J1380">
        <v>-6063.0992239396255</v>
      </c>
      <c r="K1380">
        <v>-6063.0992239396001</v>
      </c>
      <c r="L1380">
        <v>4.2001377033534888E-15</v>
      </c>
      <c r="M1380" t="b">
        <v>1</v>
      </c>
    </row>
    <row r="1381" spans="2:13" x14ac:dyDescent="0.2">
      <c r="B1381">
        <v>1369</v>
      </c>
      <c r="C1381">
        <v>155.97</v>
      </c>
      <c r="D1381">
        <v>155.97</v>
      </c>
      <c r="E1381">
        <v>0</v>
      </c>
      <c r="F1381">
        <v>1.2687989508523864E-16</v>
      </c>
      <c r="G1381">
        <v>0</v>
      </c>
      <c r="H1381">
        <v>1.701554861212602E-15</v>
      </c>
      <c r="I1381">
        <v>8.4205734184625677E-16</v>
      </c>
      <c r="J1381">
        <v>66899.599706086796</v>
      </c>
      <c r="K1381">
        <v>66899.599706086694</v>
      </c>
      <c r="L1381">
        <v>1.5226310328625207E-15</v>
      </c>
      <c r="M1381" t="b">
        <v>1</v>
      </c>
    </row>
    <row r="1382" spans="2:13" x14ac:dyDescent="0.2">
      <c r="B1382">
        <v>1370</v>
      </c>
      <c r="C1382">
        <v>601.24</v>
      </c>
      <c r="D1382">
        <v>601.24</v>
      </c>
      <c r="E1382">
        <v>0</v>
      </c>
      <c r="F1382">
        <v>3.6598774982613438E-16</v>
      </c>
      <c r="G1382">
        <v>9.1728405112802795E-16</v>
      </c>
      <c r="H1382">
        <v>2.9543425082055258E-16</v>
      </c>
      <c r="I1382">
        <v>2.8067198821984098E-15</v>
      </c>
      <c r="J1382">
        <v>1836852.4938261588</v>
      </c>
      <c r="K1382">
        <v>1836852.4938261621</v>
      </c>
      <c r="L1382">
        <v>1.7745730928912918E-15</v>
      </c>
      <c r="M1382" t="b">
        <v>1</v>
      </c>
    </row>
    <row r="1383" spans="2:13" x14ac:dyDescent="0.2">
      <c r="B1383">
        <v>1371</v>
      </c>
      <c r="C1383">
        <v>19.489999999999998</v>
      </c>
      <c r="D1383">
        <v>19.489999999999998</v>
      </c>
      <c r="E1383">
        <v>0</v>
      </c>
      <c r="F1383">
        <v>1.2931470457331463E-15</v>
      </c>
      <c r="G1383">
        <v>2.4995061410850121E-15</v>
      </c>
      <c r="H1383">
        <v>2.1375861368356872E-15</v>
      </c>
      <c r="I1383">
        <v>0</v>
      </c>
      <c r="J1383">
        <v>-2306.6630706529832</v>
      </c>
      <c r="K1383">
        <v>-2306.663070653</v>
      </c>
      <c r="L1383">
        <v>7.2943691676808045E-15</v>
      </c>
      <c r="M1383" t="b">
        <v>1</v>
      </c>
    </row>
    <row r="1384" spans="2:13" x14ac:dyDescent="0.2">
      <c r="B1384">
        <v>1372</v>
      </c>
      <c r="C1384">
        <v>74.17</v>
      </c>
      <c r="D1384">
        <v>74.17</v>
      </c>
      <c r="E1384">
        <v>0</v>
      </c>
      <c r="F1384">
        <v>2.4215091879839305E-16</v>
      </c>
      <c r="G1384">
        <v>3.301800211787853E-16</v>
      </c>
      <c r="H1384">
        <v>2.0721139949483195E-15</v>
      </c>
      <c r="I1384">
        <v>0</v>
      </c>
      <c r="J1384">
        <v>46530.089167875398</v>
      </c>
      <c r="K1384">
        <v>46530.0891678755</v>
      </c>
      <c r="L1384">
        <v>2.1891943131906726E-15</v>
      </c>
      <c r="M1384" t="b">
        <v>1</v>
      </c>
    </row>
    <row r="1385" spans="2:13" x14ac:dyDescent="0.2">
      <c r="B1385">
        <v>1373</v>
      </c>
      <c r="C1385">
        <v>3.11</v>
      </c>
      <c r="D1385">
        <v>3.11</v>
      </c>
      <c r="E1385">
        <v>0</v>
      </c>
      <c r="F1385">
        <v>4.8355838668339593E-15</v>
      </c>
      <c r="G1385">
        <v>6.3386590594771419E-15</v>
      </c>
      <c r="H1385">
        <v>1.9126875046184078E-15</v>
      </c>
      <c r="I1385">
        <v>4.9198067450217089E-14</v>
      </c>
      <c r="J1385">
        <v>-19438.299925863477</v>
      </c>
      <c r="K1385">
        <v>-19438.299925863499</v>
      </c>
      <c r="L1385">
        <v>1.1229311681474442E-15</v>
      </c>
      <c r="M1385" t="b">
        <v>1</v>
      </c>
    </row>
    <row r="1386" spans="2:13" x14ac:dyDescent="0.2">
      <c r="B1386">
        <v>1374</v>
      </c>
      <c r="C1386">
        <v>75.77</v>
      </c>
      <c r="D1386">
        <v>75.77</v>
      </c>
      <c r="E1386">
        <v>0</v>
      </c>
      <c r="F1386">
        <v>6.7959432509281242E-16</v>
      </c>
      <c r="G1386">
        <v>8.31276428310944E-16</v>
      </c>
      <c r="H1386">
        <v>3.1548049020107622E-16</v>
      </c>
      <c r="I1386">
        <v>0</v>
      </c>
      <c r="J1386">
        <v>-100592.8680436962</v>
      </c>
      <c r="K1386">
        <v>-100592.8680436961</v>
      </c>
      <c r="L1386">
        <v>1.0126305033307129E-15</v>
      </c>
      <c r="M1386" t="b">
        <v>1</v>
      </c>
    </row>
    <row r="1387" spans="2:13" x14ac:dyDescent="0.2">
      <c r="B1387">
        <v>1375</v>
      </c>
      <c r="C1387">
        <v>34.19</v>
      </c>
      <c r="D1387">
        <v>34.19</v>
      </c>
      <c r="E1387">
        <v>0</v>
      </c>
      <c r="F1387">
        <v>5.9650147591535382E-16</v>
      </c>
      <c r="G1387">
        <v>8.3893736620288298E-16</v>
      </c>
      <c r="H1387">
        <v>3.3134311631327048E-15</v>
      </c>
      <c r="I1387">
        <v>0</v>
      </c>
      <c r="J1387">
        <v>-7175.7810486833769</v>
      </c>
      <c r="K1387">
        <v>-7175.7810486833996</v>
      </c>
      <c r="L1387">
        <v>3.168626159307776E-15</v>
      </c>
      <c r="M1387" t="b">
        <v>1</v>
      </c>
    </row>
    <row r="1388" spans="2:13" x14ac:dyDescent="0.2">
      <c r="B1388">
        <v>1376</v>
      </c>
      <c r="C1388">
        <v>373.92</v>
      </c>
      <c r="D1388">
        <v>373.92</v>
      </c>
      <c r="E1388">
        <v>0</v>
      </c>
      <c r="F1388">
        <v>4.3187923084544064E-16</v>
      </c>
      <c r="G1388">
        <v>0</v>
      </c>
      <c r="H1388">
        <v>3.1703243946015862E-16</v>
      </c>
      <c r="I1388">
        <v>4.1485740673402811E-16</v>
      </c>
      <c r="J1388">
        <v>927724.40153905959</v>
      </c>
      <c r="K1388">
        <v>927724.40153906099</v>
      </c>
      <c r="L1388">
        <v>1.5058177402746682E-15</v>
      </c>
      <c r="M1388" t="b">
        <v>1</v>
      </c>
    </row>
    <row r="1389" spans="2:13" x14ac:dyDescent="0.2">
      <c r="B1389">
        <v>1377</v>
      </c>
      <c r="C1389">
        <v>43.07</v>
      </c>
      <c r="D1389">
        <v>43.07</v>
      </c>
      <c r="E1389">
        <v>0</v>
      </c>
      <c r="F1389">
        <v>1.7762814169162068E-16</v>
      </c>
      <c r="G1389">
        <v>4.0033036432686698E-16</v>
      </c>
      <c r="H1389">
        <v>2.1609447888349576E-16</v>
      </c>
      <c r="I1389">
        <v>8.3787720281372193E-16</v>
      </c>
      <c r="J1389">
        <v>-582.10262036483982</v>
      </c>
      <c r="K1389">
        <v>-582.10262036480003</v>
      </c>
      <c r="L1389">
        <v>6.8356320364318614E-14</v>
      </c>
      <c r="M1389" t="b">
        <v>1</v>
      </c>
    </row>
    <row r="1390" spans="2:13" x14ac:dyDescent="0.2">
      <c r="B1390">
        <v>1378</v>
      </c>
      <c r="C1390">
        <v>69.67</v>
      </c>
      <c r="D1390">
        <v>69.67</v>
      </c>
      <c r="E1390">
        <v>0</v>
      </c>
      <c r="F1390">
        <v>1.1655992647822055E-15</v>
      </c>
      <c r="G1390">
        <v>4.3238586973286307E-16</v>
      </c>
      <c r="H1390">
        <v>2.0057252546327653E-14</v>
      </c>
      <c r="I1390">
        <v>0</v>
      </c>
      <c r="J1390">
        <v>-4688.2706687759801</v>
      </c>
      <c r="K1390">
        <v>-4688.2706687760001</v>
      </c>
      <c r="L1390">
        <v>4.2678601242594812E-15</v>
      </c>
      <c r="M1390" t="b">
        <v>1</v>
      </c>
    </row>
    <row r="1391" spans="2:13" x14ac:dyDescent="0.2">
      <c r="B1391">
        <v>1379</v>
      </c>
      <c r="C1391">
        <v>118.28</v>
      </c>
      <c r="D1391">
        <v>118.28</v>
      </c>
      <c r="E1391">
        <v>0</v>
      </c>
      <c r="F1391">
        <v>3.3680252025634154E-16</v>
      </c>
      <c r="G1391">
        <v>3.5145569394799071E-16</v>
      </c>
      <c r="H1391">
        <v>2.4811596375288352E-14</v>
      </c>
      <c r="I1391">
        <v>0</v>
      </c>
      <c r="J1391">
        <v>-60.220411611387362</v>
      </c>
      <c r="K1391">
        <v>-60.220411611400003</v>
      </c>
      <c r="L1391">
        <v>2.0990483012207222E-13</v>
      </c>
      <c r="M1391" t="b">
        <v>1</v>
      </c>
    </row>
    <row r="1392" spans="2:13" x14ac:dyDescent="0.2">
      <c r="B1392">
        <v>1380</v>
      </c>
      <c r="C1392">
        <v>18.38</v>
      </c>
      <c r="D1392">
        <v>18.38</v>
      </c>
      <c r="E1392">
        <v>0</v>
      </c>
      <c r="F1392">
        <v>6.8018886502005001E-15</v>
      </c>
      <c r="G1392">
        <v>3.7846771349972543E-15</v>
      </c>
      <c r="H1392">
        <v>7.5285337968404931E-15</v>
      </c>
      <c r="I1392">
        <v>0</v>
      </c>
      <c r="J1392">
        <v>-869.2791941995896</v>
      </c>
      <c r="K1392">
        <v>-869.27919419960006</v>
      </c>
      <c r="L1392">
        <v>1.2032025084897042E-14</v>
      </c>
      <c r="M1392" t="b">
        <v>1</v>
      </c>
    </row>
    <row r="1393" spans="2:13" x14ac:dyDescent="0.2">
      <c r="B1393">
        <v>1381</v>
      </c>
      <c r="C1393">
        <v>100.61</v>
      </c>
      <c r="D1393">
        <v>100.61</v>
      </c>
      <c r="E1393">
        <v>0</v>
      </c>
      <c r="F1393">
        <v>1.2846370149005347E-16</v>
      </c>
      <c r="G1393">
        <v>4.765371257597738E-16</v>
      </c>
      <c r="H1393">
        <v>9.0174237310619257E-15</v>
      </c>
      <c r="I1393">
        <v>0</v>
      </c>
      <c r="J1393">
        <v>-7259.4189990341056</v>
      </c>
      <c r="K1393">
        <v>-7259.4189990341001</v>
      </c>
      <c r="L1393">
        <v>7.5170867136387146E-16</v>
      </c>
      <c r="M1393" t="b">
        <v>1</v>
      </c>
    </row>
    <row r="1394" spans="2:13" x14ac:dyDescent="0.2">
      <c r="B1394">
        <v>1382</v>
      </c>
      <c r="C1394">
        <v>46.74</v>
      </c>
      <c r="D1394">
        <v>46.74</v>
      </c>
      <c r="E1394">
        <v>0</v>
      </c>
      <c r="F1394">
        <v>3.1049463736807938E-16</v>
      </c>
      <c r="G1394">
        <v>3.9236249942899711E-16</v>
      </c>
      <c r="H1394">
        <v>2.7578693855045453E-15</v>
      </c>
      <c r="I1394">
        <v>0</v>
      </c>
      <c r="J1394">
        <v>18009.755239662351</v>
      </c>
      <c r="K1394">
        <v>18009.7552396623</v>
      </c>
      <c r="L1394">
        <v>2.8280064121648219E-15</v>
      </c>
      <c r="M1394" t="b">
        <v>1</v>
      </c>
    </row>
    <row r="1395" spans="2:13" x14ac:dyDescent="0.2">
      <c r="B1395">
        <v>1383</v>
      </c>
      <c r="C1395">
        <v>28.36</v>
      </c>
      <c r="D1395">
        <v>28.36</v>
      </c>
      <c r="E1395">
        <v>0</v>
      </c>
      <c r="F1395">
        <v>1.3709803577274525E-16</v>
      </c>
      <c r="G1395">
        <v>0</v>
      </c>
      <c r="H1395">
        <v>1.0062984970877051E-15</v>
      </c>
      <c r="I1395">
        <v>1.1753306480761639E-15</v>
      </c>
      <c r="J1395">
        <v>-22126.127495621211</v>
      </c>
      <c r="K1395">
        <v>-22126.1274956212</v>
      </c>
      <c r="L1395">
        <v>4.9326012531723078E-16</v>
      </c>
      <c r="M1395" t="b">
        <v>1</v>
      </c>
    </row>
    <row r="1396" spans="2:13" x14ac:dyDescent="0.2">
      <c r="B1396">
        <v>1384</v>
      </c>
      <c r="C1396">
        <v>42.49</v>
      </c>
      <c r="D1396">
        <v>42.49</v>
      </c>
      <c r="E1396">
        <v>0</v>
      </c>
      <c r="F1396">
        <v>2.1501796026552944E-16</v>
      </c>
      <c r="G1396">
        <v>1.6140048067140031E-16</v>
      </c>
      <c r="H1396">
        <v>4.3181927976193447E-16</v>
      </c>
      <c r="I1396">
        <v>3.2084134911738358E-15</v>
      </c>
      <c r="J1396">
        <v>6881.0325423197519</v>
      </c>
      <c r="K1396">
        <v>6881.0325423197</v>
      </c>
      <c r="L1396">
        <v>7.5339271660500617E-15</v>
      </c>
      <c r="M1396" t="b">
        <v>1</v>
      </c>
    </row>
    <row r="1397" spans="2:13" x14ac:dyDescent="0.2">
      <c r="B1397">
        <v>1385</v>
      </c>
      <c r="C1397">
        <v>4.51</v>
      </c>
      <c r="D1397">
        <v>4.51</v>
      </c>
      <c r="E1397">
        <v>0</v>
      </c>
      <c r="F1397">
        <v>8.7318840528914818E-16</v>
      </c>
      <c r="G1397">
        <v>5.7410566687744471E-15</v>
      </c>
      <c r="H1397">
        <v>2.4390164503505329E-15</v>
      </c>
      <c r="I1397">
        <v>3.1288631733330801E-14</v>
      </c>
      <c r="J1397">
        <v>-14723.964617491949</v>
      </c>
      <c r="K1397">
        <v>-14723.9646174919</v>
      </c>
      <c r="L1397">
        <v>3.33556315650153E-15</v>
      </c>
      <c r="M1397" t="b">
        <v>1</v>
      </c>
    </row>
    <row r="1398" spans="2:13" x14ac:dyDescent="0.2">
      <c r="B1398">
        <v>1386</v>
      </c>
      <c r="C1398">
        <v>25.17</v>
      </c>
      <c r="D1398">
        <v>25.17</v>
      </c>
      <c r="E1398">
        <v>0</v>
      </c>
      <c r="F1398">
        <v>6.0889987825199597E-16</v>
      </c>
      <c r="G1398">
        <v>7.5503087573898133E-16</v>
      </c>
      <c r="H1398">
        <v>1.1169664109134066E-15</v>
      </c>
      <c r="I1398">
        <v>0</v>
      </c>
      <c r="J1398">
        <v>-1560.5879824687727</v>
      </c>
      <c r="K1398">
        <v>-1560.5879824688</v>
      </c>
      <c r="L1398">
        <v>1.7483692915553601E-14</v>
      </c>
      <c r="M1398" t="b">
        <v>1</v>
      </c>
    </row>
    <row r="1399" spans="2:13" x14ac:dyDescent="0.2">
      <c r="B1399">
        <v>1387</v>
      </c>
      <c r="C1399">
        <v>12.94</v>
      </c>
      <c r="D1399">
        <v>12.94</v>
      </c>
      <c r="E1399">
        <v>0</v>
      </c>
      <c r="F1399">
        <v>4.9171797686019801E-16</v>
      </c>
      <c r="G1399">
        <v>1.3186961246006021E-15</v>
      </c>
      <c r="H1399">
        <v>1.2444391919498071E-15</v>
      </c>
      <c r="I1399">
        <v>0</v>
      </c>
      <c r="J1399">
        <v>-13856.903906633208</v>
      </c>
      <c r="K1399">
        <v>-13856.903906633201</v>
      </c>
      <c r="L1399">
        <v>5.2507816054786072E-16</v>
      </c>
      <c r="M1399" t="b">
        <v>1</v>
      </c>
    </row>
    <row r="1400" spans="2:13" x14ac:dyDescent="0.2">
      <c r="B1400">
        <v>1388</v>
      </c>
      <c r="C1400">
        <v>30.77</v>
      </c>
      <c r="D1400">
        <v>30.77</v>
      </c>
      <c r="E1400">
        <v>0</v>
      </c>
      <c r="F1400">
        <v>2.1628257716609782E-16</v>
      </c>
      <c r="G1400">
        <v>1.6258543501476011E-16</v>
      </c>
      <c r="H1400">
        <v>1.0338764995474303E-15</v>
      </c>
      <c r="I1400">
        <v>1.5303684895856397E-15</v>
      </c>
      <c r="J1400">
        <v>-6403.1565269624261</v>
      </c>
      <c r="K1400">
        <v>-6403.1565269622997</v>
      </c>
      <c r="L1400">
        <v>1.9743350488795782E-14</v>
      </c>
      <c r="M1400" t="b">
        <v>1</v>
      </c>
    </row>
    <row r="1401" spans="2:13" x14ac:dyDescent="0.2">
      <c r="B1401">
        <v>1389</v>
      </c>
      <c r="C1401">
        <v>50.22</v>
      </c>
      <c r="D1401">
        <v>50.22</v>
      </c>
      <c r="E1401">
        <v>0</v>
      </c>
      <c r="F1401">
        <v>0</v>
      </c>
      <c r="G1401">
        <v>0</v>
      </c>
      <c r="H1401">
        <v>1.6300132134520721E-15</v>
      </c>
      <c r="I1401">
        <v>0</v>
      </c>
      <c r="J1401">
        <v>17657.348058236923</v>
      </c>
      <c r="K1401">
        <v>17657.348058236901</v>
      </c>
      <c r="L1401">
        <v>1.2361920244511399E-15</v>
      </c>
      <c r="M1401" t="b">
        <v>1</v>
      </c>
    </row>
    <row r="1402" spans="2:13" x14ac:dyDescent="0.2">
      <c r="B1402">
        <v>1390</v>
      </c>
      <c r="C1402">
        <v>118.85</v>
      </c>
      <c r="D1402">
        <v>118.85</v>
      </c>
      <c r="E1402">
        <v>0</v>
      </c>
      <c r="F1402">
        <v>1.3548303702030656E-16</v>
      </c>
      <c r="G1402">
        <v>3.7398099728946992E-16</v>
      </c>
      <c r="H1402">
        <v>1.0222793840581914E-14</v>
      </c>
      <c r="I1402">
        <v>0</v>
      </c>
      <c r="J1402">
        <v>-13862.203340292714</v>
      </c>
      <c r="K1402">
        <v>-13862.203340292701</v>
      </c>
      <c r="L1402">
        <v>9.1853549628800491E-16</v>
      </c>
      <c r="M1402" t="b">
        <v>1</v>
      </c>
    </row>
    <row r="1403" spans="2:13" x14ac:dyDescent="0.2">
      <c r="B1403">
        <v>1391</v>
      </c>
      <c r="C1403">
        <v>71.11</v>
      </c>
      <c r="D1403">
        <v>71.11</v>
      </c>
      <c r="E1403">
        <v>0</v>
      </c>
      <c r="F1403">
        <v>4.1809405166980615E-16</v>
      </c>
      <c r="G1403">
        <v>1.1000043821156844E-15</v>
      </c>
      <c r="H1403">
        <v>4.6310526215528249E-16</v>
      </c>
      <c r="I1403">
        <v>5.3564767632969966E-16</v>
      </c>
      <c r="J1403">
        <v>34648.016191189978</v>
      </c>
      <c r="K1403">
        <v>34648.01619119</v>
      </c>
      <c r="L1403">
        <v>6.2998910881658161E-16</v>
      </c>
      <c r="M1403" t="b">
        <v>1</v>
      </c>
    </row>
    <row r="1404" spans="2:13" x14ac:dyDescent="0.2">
      <c r="B1404">
        <v>1392</v>
      </c>
      <c r="C1404">
        <v>404.71</v>
      </c>
      <c r="D1404">
        <v>404.71</v>
      </c>
      <c r="E1404">
        <v>0</v>
      </c>
      <c r="F1404">
        <v>2.6894166212519679E-16</v>
      </c>
      <c r="G1404">
        <v>1.1711014803301516E-16</v>
      </c>
      <c r="H1404">
        <v>2.9458035053795687E-15</v>
      </c>
      <c r="I1404">
        <v>0</v>
      </c>
      <c r="J1404">
        <v>-139452.45325125201</v>
      </c>
      <c r="K1404">
        <v>-139452.45325125239</v>
      </c>
      <c r="L1404">
        <v>2.7131096450190294E-15</v>
      </c>
      <c r="M1404" t="b">
        <v>1</v>
      </c>
    </row>
    <row r="1405" spans="2:13" x14ac:dyDescent="0.2">
      <c r="B1405">
        <v>1393</v>
      </c>
      <c r="C1405">
        <v>68.27</v>
      </c>
      <c r="D1405">
        <v>68.27</v>
      </c>
      <c r="E1405">
        <v>0</v>
      </c>
      <c r="F1405">
        <v>6.5243859399836257E-16</v>
      </c>
      <c r="G1405">
        <v>2.2577289861548782E-16</v>
      </c>
      <c r="H1405">
        <v>8.8409352294217418E-16</v>
      </c>
      <c r="I1405">
        <v>0</v>
      </c>
      <c r="J1405">
        <v>-21486.204767823583</v>
      </c>
      <c r="K1405">
        <v>-21486.204767824001</v>
      </c>
      <c r="L1405">
        <v>1.9471450046034204E-14</v>
      </c>
      <c r="M1405" t="b">
        <v>1</v>
      </c>
    </row>
    <row r="1406" spans="2:13" x14ac:dyDescent="0.2">
      <c r="B1406">
        <v>1394</v>
      </c>
      <c r="C1406">
        <v>14.17</v>
      </c>
      <c r="D1406">
        <v>14.17</v>
      </c>
      <c r="E1406">
        <v>0</v>
      </c>
      <c r="F1406">
        <v>1.9769355927460144E-16</v>
      </c>
      <c r="G1406">
        <v>1.3351312028798497E-16</v>
      </c>
      <c r="H1406">
        <v>6.5942129036181021E-16</v>
      </c>
      <c r="I1406">
        <v>0</v>
      </c>
      <c r="J1406">
        <v>-8472.3882287454653</v>
      </c>
      <c r="K1406">
        <v>-8472.3882287454999</v>
      </c>
      <c r="L1406">
        <v>4.0792274544398049E-15</v>
      </c>
      <c r="M1406" t="b">
        <v>1</v>
      </c>
    </row>
    <row r="1407" spans="2:13" x14ac:dyDescent="0.2">
      <c r="B1407">
        <v>1395</v>
      </c>
      <c r="C1407">
        <v>52.14</v>
      </c>
      <c r="D1407">
        <v>52.14</v>
      </c>
      <c r="E1407">
        <v>0</v>
      </c>
      <c r="F1407">
        <v>5.7279173260953252E-16</v>
      </c>
      <c r="G1407">
        <v>2.3861701246660162E-16</v>
      </c>
      <c r="H1407">
        <v>6.6537392827536429E-15</v>
      </c>
      <c r="I1407">
        <v>0</v>
      </c>
      <c r="J1407">
        <v>-1811.1498625329955</v>
      </c>
      <c r="K1407">
        <v>-1811.149862533</v>
      </c>
      <c r="L1407">
        <v>2.5108212207822114E-15</v>
      </c>
      <c r="M1407" t="b">
        <v>1</v>
      </c>
    </row>
    <row r="1408" spans="2:13" x14ac:dyDescent="0.2">
      <c r="B1408">
        <v>1396</v>
      </c>
      <c r="C1408">
        <v>300.27</v>
      </c>
      <c r="D1408">
        <v>300.27</v>
      </c>
      <c r="E1408">
        <v>0</v>
      </c>
      <c r="F1408">
        <v>7.2170396371772489E-16</v>
      </c>
      <c r="G1408">
        <v>1.0852480084135916E-15</v>
      </c>
      <c r="H1408">
        <v>8.4132850316486378E-16</v>
      </c>
      <c r="I1408">
        <v>5.515902814094067E-16</v>
      </c>
      <c r="J1408">
        <v>677647.05826399056</v>
      </c>
      <c r="K1408">
        <v>677647.05826399103</v>
      </c>
      <c r="L1408">
        <v>6.8717377524028377E-16</v>
      </c>
      <c r="M1408" t="b">
        <v>1</v>
      </c>
    </row>
    <row r="1409" spans="2:13" x14ac:dyDescent="0.2">
      <c r="B1409">
        <v>1397</v>
      </c>
      <c r="C1409">
        <v>12.21</v>
      </c>
      <c r="D1409">
        <v>12.21</v>
      </c>
      <c r="E1409">
        <v>0</v>
      </c>
      <c r="F1409">
        <v>1.1052192394129954E-15</v>
      </c>
      <c r="G1409">
        <v>6.8400470451958431E-16</v>
      </c>
      <c r="H1409">
        <v>0</v>
      </c>
      <c r="I1409">
        <v>0</v>
      </c>
      <c r="J1409">
        <v>-16260.035761791281</v>
      </c>
      <c r="K1409">
        <v>-16260.0357617913</v>
      </c>
      <c r="L1409">
        <v>1.1186872096678994E-15</v>
      </c>
      <c r="M1409" t="b">
        <v>1</v>
      </c>
    </row>
    <row r="1410" spans="2:13" x14ac:dyDescent="0.2">
      <c r="B1410">
        <v>1398</v>
      </c>
      <c r="C1410">
        <v>4.83</v>
      </c>
      <c r="D1410">
        <v>4.83</v>
      </c>
      <c r="E1410">
        <v>0</v>
      </c>
      <c r="F1410">
        <v>1.5596748878658298E-15</v>
      </c>
      <c r="G1410">
        <v>1.6956834644380567E-15</v>
      </c>
      <c r="H1410">
        <v>1.3448023854512368E-16</v>
      </c>
      <c r="I1410">
        <v>0</v>
      </c>
      <c r="J1410">
        <v>-16787.954347975756</v>
      </c>
      <c r="K1410">
        <v>-16787.954347975701</v>
      </c>
      <c r="L1410">
        <v>3.2505260006830868E-15</v>
      </c>
      <c r="M1410" t="b">
        <v>1</v>
      </c>
    </row>
    <row r="1411" spans="2:13" x14ac:dyDescent="0.2">
      <c r="B1411">
        <v>1399</v>
      </c>
      <c r="C1411">
        <v>210.66</v>
      </c>
      <c r="D1411">
        <v>210.66</v>
      </c>
      <c r="E1411">
        <v>0</v>
      </c>
      <c r="F1411">
        <v>3.9678201938475623E-16</v>
      </c>
      <c r="G1411">
        <v>1.618436632996837E-16</v>
      </c>
      <c r="H1411">
        <v>1.145065735354965E-14</v>
      </c>
      <c r="I1411">
        <v>0</v>
      </c>
      <c r="J1411">
        <v>17410.57074492539</v>
      </c>
      <c r="K1411">
        <v>17410.570744925401</v>
      </c>
      <c r="L1411">
        <v>6.2685690096955537E-16</v>
      </c>
      <c r="M1411" t="b">
        <v>1</v>
      </c>
    </row>
    <row r="1412" spans="2:13" x14ac:dyDescent="0.2">
      <c r="B1412">
        <v>1400</v>
      </c>
      <c r="C1412">
        <v>38.29</v>
      </c>
      <c r="D1412">
        <v>38.29</v>
      </c>
      <c r="E1412">
        <v>0</v>
      </c>
      <c r="F1412">
        <v>2.1690047618446242E-16</v>
      </c>
      <c r="G1412">
        <v>4.3841438489582624E-16</v>
      </c>
      <c r="H1412">
        <v>6.0003979001637115E-16</v>
      </c>
      <c r="I1412">
        <v>0</v>
      </c>
      <c r="J1412">
        <v>32830.88383375109</v>
      </c>
      <c r="K1412">
        <v>32830.883833751199</v>
      </c>
      <c r="L1412">
        <v>3.3242895550851003E-15</v>
      </c>
      <c r="M1412" t="b">
        <v>1</v>
      </c>
    </row>
    <row r="1413" spans="2:13" x14ac:dyDescent="0.2">
      <c r="B1413">
        <v>1401</v>
      </c>
      <c r="C1413">
        <v>143.31</v>
      </c>
      <c r="D1413">
        <v>143.31</v>
      </c>
      <c r="E1413">
        <v>0</v>
      </c>
      <c r="F1413">
        <v>1.3155608642348296E-16</v>
      </c>
      <c r="G1413">
        <v>2.69141308490443E-16</v>
      </c>
      <c r="H1413">
        <v>1.3423919532181487E-15</v>
      </c>
      <c r="I1413">
        <v>0</v>
      </c>
      <c r="J1413">
        <v>-12697.657714549834</v>
      </c>
      <c r="K1413">
        <v>-12697.6577145502</v>
      </c>
      <c r="L1413">
        <v>2.8794040470452916E-14</v>
      </c>
      <c r="M1413" t="b">
        <v>1</v>
      </c>
    </row>
    <row r="1414" spans="2:13" x14ac:dyDescent="0.2">
      <c r="B1414">
        <v>1402</v>
      </c>
      <c r="C1414">
        <v>106.87</v>
      </c>
      <c r="D1414">
        <v>106.87</v>
      </c>
      <c r="E1414">
        <v>0</v>
      </c>
      <c r="F1414">
        <v>3.9785639198337137E-16</v>
      </c>
      <c r="G1414">
        <v>4.3668692990451658E-16</v>
      </c>
      <c r="H1414">
        <v>2.9956976960033259E-15</v>
      </c>
      <c r="I1414">
        <v>0</v>
      </c>
      <c r="J1414">
        <v>12053.17171113455</v>
      </c>
      <c r="K1414">
        <v>12053.171711134601</v>
      </c>
      <c r="L1414">
        <v>4.2255851422272346E-15</v>
      </c>
      <c r="M1414" t="b">
        <v>1</v>
      </c>
    </row>
    <row r="1415" spans="2:13" x14ac:dyDescent="0.2">
      <c r="B1415">
        <v>1403</v>
      </c>
      <c r="C1415">
        <v>162.25</v>
      </c>
      <c r="D1415">
        <v>162.25</v>
      </c>
      <c r="E1415">
        <v>0</v>
      </c>
      <c r="F1415">
        <v>0</v>
      </c>
      <c r="G1415">
        <v>6.758215367136333E-16</v>
      </c>
      <c r="H1415">
        <v>1.8387685872307085E-15</v>
      </c>
      <c r="I1415">
        <v>0</v>
      </c>
      <c r="J1415">
        <v>-141167.76420585782</v>
      </c>
      <c r="K1415">
        <v>-141167.76420585721</v>
      </c>
      <c r="L1415">
        <v>4.3294617792498071E-15</v>
      </c>
      <c r="M1415" t="b">
        <v>1</v>
      </c>
    </row>
    <row r="1416" spans="2:13" x14ac:dyDescent="0.2">
      <c r="B1416">
        <v>1404</v>
      </c>
      <c r="C1416">
        <v>52.98</v>
      </c>
      <c r="D1416">
        <v>52.98</v>
      </c>
      <c r="E1416">
        <v>0</v>
      </c>
      <c r="F1416">
        <v>0</v>
      </c>
      <c r="G1416">
        <v>0</v>
      </c>
      <c r="H1416">
        <v>1.6444929857560193E-15</v>
      </c>
      <c r="I1416">
        <v>0</v>
      </c>
      <c r="J1416">
        <v>-2359.3319038787122</v>
      </c>
      <c r="K1416">
        <v>-2359.3319038786999</v>
      </c>
      <c r="L1416">
        <v>5.2040912318226287E-15</v>
      </c>
      <c r="M1416" t="b">
        <v>1</v>
      </c>
    </row>
    <row r="1417" spans="2:13" x14ac:dyDescent="0.2">
      <c r="B1417">
        <v>1405</v>
      </c>
      <c r="C1417">
        <v>24.04</v>
      </c>
      <c r="D1417">
        <v>24.04</v>
      </c>
      <c r="E1417">
        <v>0</v>
      </c>
      <c r="F1417">
        <v>2.6183987915144688E-16</v>
      </c>
      <c r="G1417">
        <v>4.2216017861713581E-16</v>
      </c>
      <c r="H1417">
        <v>1.9749824261492985E-15</v>
      </c>
      <c r="I1417">
        <v>0</v>
      </c>
      <c r="J1417">
        <v>-16205.533271772467</v>
      </c>
      <c r="K1417">
        <v>-16205.5332717725</v>
      </c>
      <c r="L1417">
        <v>2.020409246319374E-15</v>
      </c>
      <c r="M1417" t="b">
        <v>1</v>
      </c>
    </row>
    <row r="1418" spans="2:13" x14ac:dyDescent="0.2">
      <c r="B1418">
        <v>1406</v>
      </c>
      <c r="C1418">
        <v>100.8</v>
      </c>
      <c r="D1418">
        <v>100.8</v>
      </c>
      <c r="E1418">
        <v>0</v>
      </c>
      <c r="F1418">
        <v>2.6538435597789879E-16</v>
      </c>
      <c r="G1418">
        <v>3.8240588628023693E-16</v>
      </c>
      <c r="H1418">
        <v>3.2074427686604488E-16</v>
      </c>
      <c r="I1418">
        <v>0</v>
      </c>
      <c r="J1418">
        <v>-40660.777714760843</v>
      </c>
      <c r="K1418">
        <v>-40660.777714760799</v>
      </c>
      <c r="L1418">
        <v>1.0736574197215247E-15</v>
      </c>
      <c r="M1418" t="b">
        <v>1</v>
      </c>
    </row>
    <row r="1419" spans="2:13" x14ac:dyDescent="0.2">
      <c r="B1419">
        <v>1407</v>
      </c>
      <c r="C1419">
        <v>47.75</v>
      </c>
      <c r="D1419">
        <v>47.75</v>
      </c>
      <c r="E1419">
        <v>0</v>
      </c>
      <c r="F1419">
        <v>2.7041747054277622E-16</v>
      </c>
      <c r="G1419">
        <v>3.9958213369879483E-16</v>
      </c>
      <c r="H1419">
        <v>4.630219989111002E-16</v>
      </c>
      <c r="I1419">
        <v>6.0693835427161761E-15</v>
      </c>
      <c r="J1419">
        <v>6107.5852977970371</v>
      </c>
      <c r="K1419">
        <v>6107.5852977969998</v>
      </c>
      <c r="L1419">
        <v>6.1054051567876204E-15</v>
      </c>
      <c r="M1419" t="b">
        <v>1</v>
      </c>
    </row>
    <row r="1420" spans="2:13" x14ac:dyDescent="0.2">
      <c r="B1420">
        <v>1408</v>
      </c>
      <c r="C1420">
        <v>1.8</v>
      </c>
      <c r="D1420">
        <v>1.8</v>
      </c>
      <c r="E1420">
        <v>0</v>
      </c>
      <c r="F1420">
        <v>1.7358196576720284E-15</v>
      </c>
      <c r="G1420">
        <v>3.9695742229102489E-16</v>
      </c>
      <c r="H1420">
        <v>3.1160492560051003E-15</v>
      </c>
      <c r="I1420">
        <v>0</v>
      </c>
      <c r="J1420">
        <v>-10598.29321623684</v>
      </c>
      <c r="K1420">
        <v>-10598.2932162368</v>
      </c>
      <c r="L1420">
        <v>3.7758690065963466E-15</v>
      </c>
      <c r="M1420" t="b">
        <v>1</v>
      </c>
    </row>
    <row r="1421" spans="2:13" x14ac:dyDescent="0.2">
      <c r="B1421">
        <v>1409</v>
      </c>
      <c r="C1421">
        <v>38.130000000000003</v>
      </c>
      <c r="D1421">
        <v>38.130000000000003</v>
      </c>
      <c r="E1421">
        <v>0</v>
      </c>
      <c r="F1421">
        <v>0</v>
      </c>
      <c r="G1421">
        <v>6.4183471203921447E-16</v>
      </c>
      <c r="H1421">
        <v>5.67247782461021E-16</v>
      </c>
      <c r="I1421">
        <v>0</v>
      </c>
      <c r="J1421">
        <v>45253.627187290396</v>
      </c>
      <c r="K1421">
        <v>45253.6271872906</v>
      </c>
      <c r="L1421">
        <v>4.5018891492161369E-15</v>
      </c>
      <c r="M1421" t="b">
        <v>1</v>
      </c>
    </row>
    <row r="1422" spans="2:13" x14ac:dyDescent="0.2">
      <c r="B1422">
        <v>1410</v>
      </c>
      <c r="C1422">
        <v>110.74</v>
      </c>
      <c r="D1422">
        <v>110.74</v>
      </c>
      <c r="E1422">
        <v>0</v>
      </c>
      <c r="F1422">
        <v>3.7586138338622311E-16</v>
      </c>
      <c r="G1422">
        <v>1.3954580534722787E-15</v>
      </c>
      <c r="H1422">
        <v>6.085556346831887E-16</v>
      </c>
      <c r="I1422">
        <v>4.3626311272453471E-16</v>
      </c>
      <c r="J1422">
        <v>122412.54364846169</v>
      </c>
      <c r="K1422">
        <v>122412.5436484613</v>
      </c>
      <c r="L1422">
        <v>3.2096523726704188E-15</v>
      </c>
      <c r="M1422" t="b">
        <v>1</v>
      </c>
    </row>
    <row r="1423" spans="2:13" x14ac:dyDescent="0.2">
      <c r="B1423">
        <v>1411</v>
      </c>
      <c r="C1423">
        <v>57.92</v>
      </c>
      <c r="D1423">
        <v>57.92</v>
      </c>
      <c r="E1423">
        <v>0</v>
      </c>
      <c r="F1423">
        <v>9.1925158055672558E-16</v>
      </c>
      <c r="G1423">
        <v>8.2843021690161498E-16</v>
      </c>
      <c r="H1423">
        <v>1.3616618815803382E-15</v>
      </c>
      <c r="I1423">
        <v>2.6077874005885291E-15</v>
      </c>
      <c r="J1423">
        <v>7936.7295433052641</v>
      </c>
      <c r="K1423">
        <v>7936.7295433052996</v>
      </c>
      <c r="L1423">
        <v>4.4691321753635542E-15</v>
      </c>
      <c r="M1423" t="b">
        <v>1</v>
      </c>
    </row>
    <row r="1424" spans="2:13" x14ac:dyDescent="0.2">
      <c r="B1424">
        <v>1412</v>
      </c>
      <c r="C1424">
        <v>125.72</v>
      </c>
      <c r="D1424">
        <v>125.72</v>
      </c>
      <c r="E1424">
        <v>0</v>
      </c>
      <c r="F1424">
        <v>4.9471990377223483E-16</v>
      </c>
      <c r="G1424">
        <v>1.0170562733510603E-15</v>
      </c>
      <c r="H1424">
        <v>2.5272644628504817E-16</v>
      </c>
      <c r="I1424">
        <v>0</v>
      </c>
      <c r="J1424">
        <v>-9621.0454574966643</v>
      </c>
      <c r="K1424">
        <v>-9621.0454574963005</v>
      </c>
      <c r="L1424">
        <v>3.7812718203687087E-14</v>
      </c>
      <c r="M1424" t="b">
        <v>1</v>
      </c>
    </row>
    <row r="1425" spans="2:13" x14ac:dyDescent="0.2">
      <c r="B1425">
        <v>1413</v>
      </c>
      <c r="C1425">
        <v>52.6</v>
      </c>
      <c r="D1425">
        <v>52.6</v>
      </c>
      <c r="E1425">
        <v>0</v>
      </c>
      <c r="F1425">
        <v>5.3530305059765688E-16</v>
      </c>
      <c r="G1425">
        <v>9.3743019518926538E-16</v>
      </c>
      <c r="H1425">
        <v>3.2171479610927804E-15</v>
      </c>
      <c r="I1425">
        <v>8.4714851462857983E-15</v>
      </c>
      <c r="J1425">
        <v>1458.2378462334191</v>
      </c>
      <c r="K1425">
        <v>1458.2378462334</v>
      </c>
      <c r="L1425">
        <v>1.3097581294138569E-14</v>
      </c>
      <c r="M1425" t="b">
        <v>1</v>
      </c>
    </row>
    <row r="1426" spans="2:13" x14ac:dyDescent="0.2">
      <c r="B1426">
        <v>1414</v>
      </c>
      <c r="C1426">
        <v>30.71</v>
      </c>
      <c r="D1426">
        <v>30.71</v>
      </c>
      <c r="E1426">
        <v>0</v>
      </c>
      <c r="F1426">
        <v>0</v>
      </c>
      <c r="G1426">
        <v>5.6918949151587095E-16</v>
      </c>
      <c r="H1426">
        <v>6.5899671612201576E-16</v>
      </c>
      <c r="I1426">
        <v>0</v>
      </c>
      <c r="J1426">
        <v>9629.8249460390507</v>
      </c>
      <c r="K1426">
        <v>9629.8249460389998</v>
      </c>
      <c r="L1426">
        <v>5.2889542213572148E-15</v>
      </c>
      <c r="M1426" t="b">
        <v>1</v>
      </c>
    </row>
    <row r="1427" spans="2:13" x14ac:dyDescent="0.2">
      <c r="B1427">
        <v>1415</v>
      </c>
      <c r="C1427">
        <v>102.06</v>
      </c>
      <c r="D1427">
        <v>102.06</v>
      </c>
      <c r="E1427">
        <v>0</v>
      </c>
      <c r="F1427">
        <v>8.4154454021580388E-16</v>
      </c>
      <c r="G1427">
        <v>4.0191020936904718E-16</v>
      </c>
      <c r="H1427">
        <v>4.0127475207391753E-16</v>
      </c>
      <c r="I1427">
        <v>0</v>
      </c>
      <c r="J1427">
        <v>19025.553376718017</v>
      </c>
      <c r="K1427">
        <v>19025.5533767181</v>
      </c>
      <c r="L1427">
        <v>4.3979542096001331E-15</v>
      </c>
      <c r="M1427" t="b">
        <v>1</v>
      </c>
    </row>
    <row r="1428" spans="2:13" x14ac:dyDescent="0.2">
      <c r="B1428">
        <v>1416</v>
      </c>
      <c r="C1428">
        <v>33.22</v>
      </c>
      <c r="D1428">
        <v>33.22</v>
      </c>
      <c r="E1428">
        <v>0</v>
      </c>
      <c r="F1428">
        <v>4.134490068248232E-16</v>
      </c>
      <c r="G1428">
        <v>9.5014009727347374E-16</v>
      </c>
      <c r="H1428">
        <v>8.8977821169465817E-16</v>
      </c>
      <c r="I1428">
        <v>0</v>
      </c>
      <c r="J1428">
        <v>-1329.3168379196877</v>
      </c>
      <c r="K1428">
        <v>-1329.3168379197</v>
      </c>
      <c r="L1428">
        <v>9.2364574973330923E-15</v>
      </c>
      <c r="M1428" t="b">
        <v>1</v>
      </c>
    </row>
    <row r="1429" spans="2:13" x14ac:dyDescent="0.2">
      <c r="B1429">
        <v>1417</v>
      </c>
      <c r="C1429">
        <v>272.52999999999997</v>
      </c>
      <c r="D1429">
        <v>272.52999999999997</v>
      </c>
      <c r="E1429">
        <v>0</v>
      </c>
      <c r="F1429">
        <v>1.1993885217420692E-16</v>
      </c>
      <c r="G1429">
        <v>1.8003240664156225E-16</v>
      </c>
      <c r="H1429">
        <v>1.2114406862385267E-15</v>
      </c>
      <c r="I1429">
        <v>0</v>
      </c>
      <c r="J1429">
        <v>877450.88449286926</v>
      </c>
      <c r="K1429">
        <v>877450.88449286891</v>
      </c>
      <c r="L1429">
        <v>3.9802337846255002E-16</v>
      </c>
      <c r="M1429" t="b">
        <v>1</v>
      </c>
    </row>
    <row r="1430" spans="2:13" x14ac:dyDescent="0.2">
      <c r="B1430">
        <v>1418</v>
      </c>
      <c r="C1430">
        <v>121.96</v>
      </c>
      <c r="D1430">
        <v>121.96</v>
      </c>
      <c r="E1430">
        <v>0</v>
      </c>
      <c r="F1430">
        <v>1.312494688809667E-16</v>
      </c>
      <c r="G1430">
        <v>1.9710406241332208E-16</v>
      </c>
      <c r="H1430">
        <v>1.0067688111693772E-15</v>
      </c>
      <c r="I1430">
        <v>3.3969716666485327E-16</v>
      </c>
      <c r="J1430">
        <v>76428.308107761841</v>
      </c>
      <c r="K1430">
        <v>76428.308107761797</v>
      </c>
      <c r="L1430">
        <v>5.7119864047686577E-16</v>
      </c>
      <c r="M1430" t="b">
        <v>1</v>
      </c>
    </row>
    <row r="1431" spans="2:13" x14ac:dyDescent="0.2">
      <c r="B1431">
        <v>1419</v>
      </c>
      <c r="C1431">
        <v>77.97</v>
      </c>
      <c r="D1431">
        <v>77.97</v>
      </c>
      <c r="E1431">
        <v>0</v>
      </c>
      <c r="F1431">
        <v>1.406664900186868E-16</v>
      </c>
      <c r="G1431">
        <v>5.4383270308879751E-16</v>
      </c>
      <c r="H1431">
        <v>2.6429919358988448E-16</v>
      </c>
      <c r="I1431">
        <v>0</v>
      </c>
      <c r="J1431">
        <v>-20929.67958243949</v>
      </c>
      <c r="K1431">
        <v>-20929.679582439399</v>
      </c>
      <c r="L1431">
        <v>4.3454783824594254E-15</v>
      </c>
      <c r="M1431" t="b">
        <v>1</v>
      </c>
    </row>
    <row r="1432" spans="2:13" x14ac:dyDescent="0.2">
      <c r="B1432">
        <v>1420</v>
      </c>
      <c r="C1432">
        <v>255.34</v>
      </c>
      <c r="D1432">
        <v>255.34</v>
      </c>
      <c r="E1432">
        <v>0</v>
      </c>
      <c r="F1432">
        <v>0</v>
      </c>
      <c r="G1432">
        <v>3.0672701059326393E-16</v>
      </c>
      <c r="H1432">
        <v>1.7449288498849292E-15</v>
      </c>
      <c r="I1432">
        <v>0</v>
      </c>
      <c r="J1432">
        <v>540835.20454282698</v>
      </c>
      <c r="K1432">
        <v>540835.20454282628</v>
      </c>
      <c r="L1432">
        <v>1.2915060356547083E-15</v>
      </c>
      <c r="M1432" t="b">
        <v>1</v>
      </c>
    </row>
    <row r="1433" spans="2:13" x14ac:dyDescent="0.2">
      <c r="B1433">
        <v>1421</v>
      </c>
      <c r="C1433">
        <v>102.5</v>
      </c>
      <c r="D1433">
        <v>102.5</v>
      </c>
      <c r="E1433">
        <v>0</v>
      </c>
      <c r="F1433">
        <v>7.5555419561486132E-16</v>
      </c>
      <c r="G1433">
        <v>2.9664311563507805E-16</v>
      </c>
      <c r="H1433">
        <v>0</v>
      </c>
      <c r="I1433">
        <v>0</v>
      </c>
      <c r="J1433">
        <v>-53385.985082641979</v>
      </c>
      <c r="K1433">
        <v>-53385.985082642299</v>
      </c>
      <c r="L1433">
        <v>5.9967449233817816E-15</v>
      </c>
      <c r="M1433" t="b">
        <v>1</v>
      </c>
    </row>
    <row r="1434" spans="2:13" x14ac:dyDescent="0.2">
      <c r="B1434">
        <v>1422</v>
      </c>
      <c r="C1434">
        <v>59.96</v>
      </c>
      <c r="D1434">
        <v>59.96</v>
      </c>
      <c r="E1434">
        <v>0</v>
      </c>
      <c r="F1434">
        <v>7.644387925521422E-16</v>
      </c>
      <c r="G1434">
        <v>0</v>
      </c>
      <c r="H1434">
        <v>3.5062553805292124E-15</v>
      </c>
      <c r="I1434">
        <v>0</v>
      </c>
      <c r="J1434">
        <v>4701.4988270705471</v>
      </c>
      <c r="K1434">
        <v>4701.4988270705999</v>
      </c>
      <c r="L1434">
        <v>1.1219973596313249E-14</v>
      </c>
      <c r="M1434" t="b">
        <v>1</v>
      </c>
    </row>
    <row r="1435" spans="2:13" x14ac:dyDescent="0.2">
      <c r="B1435">
        <v>1423</v>
      </c>
      <c r="C1435">
        <v>44.79</v>
      </c>
      <c r="D1435">
        <v>44.79</v>
      </c>
      <c r="E1435">
        <v>0</v>
      </c>
      <c r="F1435">
        <v>6.140394809647131E-16</v>
      </c>
      <c r="G1435">
        <v>3.6899599378032816E-16</v>
      </c>
      <c r="H1435">
        <v>1.9820962477877188E-15</v>
      </c>
      <c r="I1435">
        <v>0</v>
      </c>
      <c r="J1435">
        <v>14727.331649538159</v>
      </c>
      <c r="K1435">
        <v>14727.3316495381</v>
      </c>
      <c r="L1435">
        <v>3.95235622437368E-15</v>
      </c>
      <c r="M1435" t="b">
        <v>1</v>
      </c>
    </row>
    <row r="1436" spans="2:13" x14ac:dyDescent="0.2">
      <c r="B1436">
        <v>1424</v>
      </c>
      <c r="C1436">
        <v>63.28</v>
      </c>
      <c r="D1436">
        <v>63.28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 t="b">
        <v>1</v>
      </c>
    </row>
    <row r="1437" spans="2:13" x14ac:dyDescent="0.2">
      <c r="B1437">
        <v>1425</v>
      </c>
      <c r="C1437">
        <v>42.67</v>
      </c>
      <c r="D1437">
        <v>42.67</v>
      </c>
      <c r="E1437">
        <v>0</v>
      </c>
      <c r="F1437">
        <v>1.8418646939856055E-16</v>
      </c>
      <c r="G1437">
        <v>0</v>
      </c>
      <c r="H1437">
        <v>6.7343527703883213E-16</v>
      </c>
      <c r="I1437">
        <v>1.3988838271503676E-15</v>
      </c>
      <c r="J1437">
        <v>-475.41191660502955</v>
      </c>
      <c r="K1437">
        <v>-475.41191660509998</v>
      </c>
      <c r="L1437">
        <v>1.4814310182098959E-13</v>
      </c>
      <c r="M1437" t="b">
        <v>1</v>
      </c>
    </row>
    <row r="1438" spans="2:13" x14ac:dyDescent="0.2">
      <c r="B1438">
        <v>1426</v>
      </c>
      <c r="C1438">
        <v>209.83</v>
      </c>
      <c r="D1438">
        <v>209.83</v>
      </c>
      <c r="E1438">
        <v>0</v>
      </c>
      <c r="F1438">
        <v>4.7361134834419957E-16</v>
      </c>
      <c r="G1438">
        <v>1.4844140467187034E-16</v>
      </c>
      <c r="H1438">
        <v>5.9971916364309482E-16</v>
      </c>
      <c r="I1438">
        <v>0</v>
      </c>
      <c r="J1438">
        <v>174698.39451842048</v>
      </c>
      <c r="K1438">
        <v>174698.3945184201</v>
      </c>
      <c r="L1438">
        <v>2.1657313851138176E-15</v>
      </c>
      <c r="M1438" t="b">
        <v>1</v>
      </c>
    </row>
    <row r="1439" spans="2:13" x14ac:dyDescent="0.2">
      <c r="B1439">
        <v>1427</v>
      </c>
      <c r="C1439">
        <v>252.51</v>
      </c>
      <c r="D1439">
        <v>252.51</v>
      </c>
      <c r="E1439">
        <v>0</v>
      </c>
      <c r="F1439">
        <v>2.0679041245842531E-16</v>
      </c>
      <c r="G1439">
        <v>1.6090493182333009E-16</v>
      </c>
      <c r="H1439">
        <v>1.9492479786418279E-15</v>
      </c>
      <c r="I1439">
        <v>0</v>
      </c>
      <c r="J1439">
        <v>-42934.748012550284</v>
      </c>
      <c r="K1439">
        <v>-42934.748012550299</v>
      </c>
      <c r="L1439">
        <v>3.3893095690495649E-16</v>
      </c>
      <c r="M1439" t="b">
        <v>1</v>
      </c>
    </row>
    <row r="1440" spans="2:13" x14ac:dyDescent="0.2">
      <c r="B1440">
        <v>1428</v>
      </c>
      <c r="C1440">
        <v>117.24</v>
      </c>
      <c r="D1440">
        <v>117.24</v>
      </c>
      <c r="E1440">
        <v>0</v>
      </c>
      <c r="F1440">
        <v>1.7542306134238837E-16</v>
      </c>
      <c r="G1440">
        <v>1.1260831949430783E-15</v>
      </c>
      <c r="H1440">
        <v>1.2055219111923514E-16</v>
      </c>
      <c r="I1440">
        <v>0</v>
      </c>
      <c r="J1440">
        <v>157263.05783216478</v>
      </c>
      <c r="K1440">
        <v>157263.05783216431</v>
      </c>
      <c r="L1440">
        <v>2.9610341661085243E-15</v>
      </c>
      <c r="M1440" t="b">
        <v>1</v>
      </c>
    </row>
    <row r="1441" spans="2:13" x14ac:dyDescent="0.2">
      <c r="B1441">
        <v>1429</v>
      </c>
      <c r="C1441">
        <v>113.57</v>
      </c>
      <c r="D1441">
        <v>113.57</v>
      </c>
      <c r="E1441">
        <v>0</v>
      </c>
      <c r="F1441">
        <v>0</v>
      </c>
      <c r="G1441">
        <v>7.0750269950759782E-16</v>
      </c>
      <c r="H1441">
        <v>4.9815434266446244E-16</v>
      </c>
      <c r="I1441">
        <v>1.2033606369067041E-16</v>
      </c>
      <c r="J1441">
        <v>205855.63638474979</v>
      </c>
      <c r="K1441">
        <v>205855.6363847504</v>
      </c>
      <c r="L1441">
        <v>2.9689759791133096E-15</v>
      </c>
      <c r="M1441" t="b">
        <v>1</v>
      </c>
    </row>
    <row r="1442" spans="2:13" x14ac:dyDescent="0.2">
      <c r="B1442">
        <v>1430</v>
      </c>
      <c r="C1442">
        <v>34.11</v>
      </c>
      <c r="D1442">
        <v>34.11</v>
      </c>
      <c r="E1442">
        <v>0</v>
      </c>
      <c r="F1442">
        <v>2.0267616298099107E-16</v>
      </c>
      <c r="G1442">
        <v>0</v>
      </c>
      <c r="H1442">
        <v>2.1711215848068066E-15</v>
      </c>
      <c r="I1442">
        <v>3.9250284179382529E-15</v>
      </c>
      <c r="J1442">
        <v>287.41700236304132</v>
      </c>
      <c r="K1442">
        <v>287.41700236299999</v>
      </c>
      <c r="L1442">
        <v>1.4378121395760312E-13</v>
      </c>
      <c r="M1442" t="b">
        <v>1</v>
      </c>
    </row>
    <row r="1443" spans="2:13" x14ac:dyDescent="0.2">
      <c r="B1443">
        <v>1431</v>
      </c>
      <c r="C1443">
        <v>309.10000000000002</v>
      </c>
      <c r="D1443">
        <v>309.10000000000002</v>
      </c>
      <c r="E1443">
        <v>0</v>
      </c>
      <c r="F1443">
        <v>3.5777867982653581E-16</v>
      </c>
      <c r="G1443">
        <v>2.4990402097370506E-16</v>
      </c>
      <c r="H1443">
        <v>3.552314855747629E-15</v>
      </c>
      <c r="I1443">
        <v>0</v>
      </c>
      <c r="J1443">
        <v>28084.757416298304</v>
      </c>
      <c r="K1443">
        <v>28084.7574162981</v>
      </c>
      <c r="L1443">
        <v>7.2539993911042128E-15</v>
      </c>
      <c r="M1443" t="b">
        <v>1</v>
      </c>
    </row>
    <row r="1444" spans="2:13" x14ac:dyDescent="0.2">
      <c r="B1444">
        <v>1432</v>
      </c>
      <c r="C1444">
        <v>28.74</v>
      </c>
      <c r="D1444">
        <v>28.74</v>
      </c>
      <c r="E1444">
        <v>0</v>
      </c>
      <c r="F1444">
        <v>0</v>
      </c>
      <c r="G1444">
        <v>1.7500298509456198E-16</v>
      </c>
      <c r="H1444">
        <v>3.5844485117320067E-16</v>
      </c>
      <c r="I1444">
        <v>0</v>
      </c>
      <c r="J1444">
        <v>17732.57069203844</v>
      </c>
      <c r="K1444">
        <v>17732.570692038498</v>
      </c>
      <c r="L1444">
        <v>3.2825280623074723E-15</v>
      </c>
      <c r="M1444" t="b">
        <v>1</v>
      </c>
    </row>
    <row r="1445" spans="2:13" x14ac:dyDescent="0.2">
      <c r="B1445">
        <v>1433</v>
      </c>
      <c r="C1445">
        <v>50.67</v>
      </c>
      <c r="D1445">
        <v>50.67</v>
      </c>
      <c r="E1445">
        <v>0</v>
      </c>
      <c r="F1445">
        <v>9.3176728353273277E-16</v>
      </c>
      <c r="G1445">
        <v>6.6490809533332197E-16</v>
      </c>
      <c r="H1445">
        <v>9.6306799490229734E-15</v>
      </c>
      <c r="I1445">
        <v>0</v>
      </c>
      <c r="J1445">
        <v>2611.9787957982189</v>
      </c>
      <c r="K1445">
        <v>2611.9787957981998</v>
      </c>
      <c r="L1445">
        <v>7.3122296275743207E-15</v>
      </c>
      <c r="M1445" t="b">
        <v>1</v>
      </c>
    </row>
    <row r="1446" spans="2:13" x14ac:dyDescent="0.2">
      <c r="B1446">
        <v>1434</v>
      </c>
      <c r="C1446">
        <v>461.38</v>
      </c>
      <c r="D1446">
        <v>461.38</v>
      </c>
      <c r="E1446">
        <v>0</v>
      </c>
      <c r="F1446">
        <v>6.2811089972961122E-16</v>
      </c>
      <c r="G1446">
        <v>5.4308577896332858E-16</v>
      </c>
      <c r="H1446">
        <v>4.6090424443250159E-15</v>
      </c>
      <c r="I1446">
        <v>0</v>
      </c>
      <c r="J1446">
        <v>120796.13370527979</v>
      </c>
      <c r="K1446">
        <v>120796.1337052797</v>
      </c>
      <c r="L1446">
        <v>7.2280038021105092E-16</v>
      </c>
      <c r="M1446" t="b">
        <v>1</v>
      </c>
    </row>
    <row r="1447" spans="2:13" x14ac:dyDescent="0.2">
      <c r="B1447">
        <v>1435</v>
      </c>
      <c r="C1447">
        <v>38.090000000000003</v>
      </c>
      <c r="D1447">
        <v>38.090000000000003</v>
      </c>
      <c r="E1447">
        <v>0</v>
      </c>
      <c r="F1447">
        <v>1.3701712795521069E-16</v>
      </c>
      <c r="G1447">
        <v>3.2651878205235319E-16</v>
      </c>
      <c r="H1447">
        <v>3.3107875429363264E-15</v>
      </c>
      <c r="I1447">
        <v>0</v>
      </c>
      <c r="J1447">
        <v>2786.635776426845</v>
      </c>
      <c r="K1447">
        <v>2786.6357764269001</v>
      </c>
      <c r="L1447">
        <v>1.9745827539692314E-14</v>
      </c>
      <c r="M1447" t="b">
        <v>1</v>
      </c>
    </row>
    <row r="1448" spans="2:13" x14ac:dyDescent="0.2">
      <c r="B1448">
        <v>1436</v>
      </c>
      <c r="C1448">
        <v>30.69</v>
      </c>
      <c r="D1448">
        <v>30.69</v>
      </c>
      <c r="E1448">
        <v>0</v>
      </c>
      <c r="F1448">
        <v>1.2339336136066708E-16</v>
      </c>
      <c r="G1448">
        <v>9.1790255520621684E-16</v>
      </c>
      <c r="H1448">
        <v>9.1783454939958134E-16</v>
      </c>
      <c r="I1448">
        <v>0</v>
      </c>
      <c r="J1448">
        <v>-6430.6322017215552</v>
      </c>
      <c r="K1448">
        <v>-6430.6322017214998</v>
      </c>
      <c r="L1448">
        <v>8.6273285530614982E-15</v>
      </c>
      <c r="M1448" t="b">
        <v>1</v>
      </c>
    </row>
    <row r="1449" spans="2:13" x14ac:dyDescent="0.2">
      <c r="B1449">
        <v>1437</v>
      </c>
      <c r="C1449">
        <v>21.48</v>
      </c>
      <c r="D1449">
        <v>21.48</v>
      </c>
      <c r="E1449">
        <v>0</v>
      </c>
      <c r="F1449">
        <v>9.16214663262814E-16</v>
      </c>
      <c r="G1449">
        <v>4.1292015047169488E-16</v>
      </c>
      <c r="H1449">
        <v>2.4497104356281497E-16</v>
      </c>
      <c r="I1449">
        <v>1.0639618112204216E-15</v>
      </c>
      <c r="J1449">
        <v>-21687.276831809308</v>
      </c>
      <c r="K1449">
        <v>-21687.276831809399</v>
      </c>
      <c r="L1449">
        <v>4.1936786661889437E-15</v>
      </c>
      <c r="M1449" t="b">
        <v>1</v>
      </c>
    </row>
    <row r="1450" spans="2:13" x14ac:dyDescent="0.2">
      <c r="B1450">
        <v>1438</v>
      </c>
      <c r="C1450">
        <v>34.200000000000003</v>
      </c>
      <c r="D1450">
        <v>34.200000000000003</v>
      </c>
      <c r="E1450">
        <v>0</v>
      </c>
      <c r="F1450">
        <v>0</v>
      </c>
      <c r="G1450">
        <v>6.3262777151905659E-16</v>
      </c>
      <c r="H1450">
        <v>6.0848488566592698E-16</v>
      </c>
      <c r="I1450">
        <v>1.5882489835331369E-15</v>
      </c>
      <c r="J1450">
        <v>-15908.054334842302</v>
      </c>
      <c r="K1450">
        <v>-15908.0543348423</v>
      </c>
      <c r="L1450">
        <v>1.1434392699815283E-16</v>
      </c>
      <c r="M1450" t="b">
        <v>1</v>
      </c>
    </row>
    <row r="1451" spans="2:13" x14ac:dyDescent="0.2">
      <c r="B1451">
        <v>1439</v>
      </c>
      <c r="C1451">
        <v>34.47</v>
      </c>
      <c r="D1451">
        <v>34.47</v>
      </c>
      <c r="E1451">
        <v>0</v>
      </c>
      <c r="F1451">
        <v>4.5917908527783692E-15</v>
      </c>
      <c r="G1451">
        <v>6.3594380478435117E-15</v>
      </c>
      <c r="H1451">
        <v>8.0322952312299683E-15</v>
      </c>
      <c r="I1451">
        <v>0</v>
      </c>
      <c r="J1451">
        <v>291.33671368326668</v>
      </c>
      <c r="K1451">
        <v>291.33671368329999</v>
      </c>
      <c r="L1451">
        <v>1.14335893445423E-13</v>
      </c>
      <c r="M1451" t="b">
        <v>1</v>
      </c>
    </row>
    <row r="1452" spans="2:13" x14ac:dyDescent="0.2">
      <c r="B1452">
        <v>1440</v>
      </c>
      <c r="C1452">
        <v>54.8</v>
      </c>
      <c r="D1452">
        <v>54.8</v>
      </c>
      <c r="E1452">
        <v>0</v>
      </c>
      <c r="F1452">
        <v>7.8853393234223206E-16</v>
      </c>
      <c r="G1452">
        <v>6.1347011310190764E-16</v>
      </c>
      <c r="H1452">
        <v>1.1402041474852512E-15</v>
      </c>
      <c r="I1452">
        <v>0</v>
      </c>
      <c r="J1452">
        <v>58695.92025193981</v>
      </c>
      <c r="K1452">
        <v>58695.920251939897</v>
      </c>
      <c r="L1452">
        <v>1.4875223183389048E-15</v>
      </c>
      <c r="M1452" t="b">
        <v>1</v>
      </c>
    </row>
    <row r="1453" spans="2:13" x14ac:dyDescent="0.2">
      <c r="B1453">
        <v>1441</v>
      </c>
      <c r="C1453">
        <v>104.91</v>
      </c>
      <c r="D1453">
        <v>104.91</v>
      </c>
      <c r="E1453">
        <v>0</v>
      </c>
      <c r="F1453">
        <v>5.6880890771701402E-16</v>
      </c>
      <c r="G1453">
        <v>9.9778669013470785E-16</v>
      </c>
      <c r="H1453">
        <v>3.0863140884490435E-16</v>
      </c>
      <c r="I1453">
        <v>2.0693849683047817E-15</v>
      </c>
      <c r="J1453">
        <v>98715.978425638343</v>
      </c>
      <c r="K1453">
        <v>98715.978425638503</v>
      </c>
      <c r="L1453">
        <v>1.6215314892777453E-15</v>
      </c>
      <c r="M1453" t="b">
        <v>1</v>
      </c>
    </row>
    <row r="1454" spans="2:13" x14ac:dyDescent="0.2">
      <c r="B1454">
        <v>1442</v>
      </c>
      <c r="C1454">
        <v>10.84</v>
      </c>
      <c r="D1454">
        <v>10.84</v>
      </c>
      <c r="E1454">
        <v>0</v>
      </c>
      <c r="F1454">
        <v>8.4309975453250464E-16</v>
      </c>
      <c r="G1454">
        <v>2.5466925488946061E-16</v>
      </c>
      <c r="H1454">
        <v>1.0169786046982911E-15</v>
      </c>
      <c r="I1454">
        <v>0</v>
      </c>
      <c r="J1454">
        <v>-12674.164780050367</v>
      </c>
      <c r="K1454">
        <v>-12674.1647800504</v>
      </c>
      <c r="L1454">
        <v>2.5833504480991304E-15</v>
      </c>
      <c r="M1454" t="b">
        <v>1</v>
      </c>
    </row>
    <row r="1455" spans="2:13" x14ac:dyDescent="0.2">
      <c r="B1455">
        <v>1443</v>
      </c>
      <c r="C1455">
        <v>111.49</v>
      </c>
      <c r="D1455">
        <v>111.49</v>
      </c>
      <c r="E1455">
        <v>0</v>
      </c>
      <c r="F1455">
        <v>7.066811598842011E-16</v>
      </c>
      <c r="G1455">
        <v>6.4660805895565261E-16</v>
      </c>
      <c r="H1455">
        <v>1.5763120384141519E-16</v>
      </c>
      <c r="I1455">
        <v>0</v>
      </c>
      <c r="J1455">
        <v>111046.77940706389</v>
      </c>
      <c r="K1455">
        <v>111046.7794070638</v>
      </c>
      <c r="L1455">
        <v>7.8625865456344006E-16</v>
      </c>
      <c r="M1455" t="b">
        <v>1</v>
      </c>
    </row>
    <row r="1456" spans="2:13" x14ac:dyDescent="0.2">
      <c r="B1456">
        <v>1444</v>
      </c>
      <c r="C1456">
        <v>45.94</v>
      </c>
      <c r="D1456">
        <v>45.94</v>
      </c>
      <c r="E1456">
        <v>0</v>
      </c>
      <c r="F1456">
        <v>1.3573077999068765E-15</v>
      </c>
      <c r="G1456">
        <v>1.1277102774698656E-15</v>
      </c>
      <c r="H1456">
        <v>5.1109692559233411E-14</v>
      </c>
      <c r="I1456">
        <v>0</v>
      </c>
      <c r="J1456">
        <v>-2093.8353986541547</v>
      </c>
      <c r="K1456">
        <v>-2093.8353986542002</v>
      </c>
      <c r="L1456">
        <v>2.1718390623195604E-14</v>
      </c>
      <c r="M1456" t="b">
        <v>1</v>
      </c>
    </row>
    <row r="1457" spans="2:13" x14ac:dyDescent="0.2">
      <c r="B1457">
        <v>1445</v>
      </c>
      <c r="C1457">
        <v>26.99</v>
      </c>
      <c r="D1457">
        <v>26.99</v>
      </c>
      <c r="E1457">
        <v>0</v>
      </c>
      <c r="F1457">
        <v>3.4392284672667507E-16</v>
      </c>
      <c r="G1457">
        <v>8.6031608967155792E-16</v>
      </c>
      <c r="H1457">
        <v>6.1308925521709334E-16</v>
      </c>
      <c r="I1457">
        <v>1.6405730773826147E-15</v>
      </c>
      <c r="J1457">
        <v>-6440.4610509178492</v>
      </c>
      <c r="K1457">
        <v>-6440.4610509179001</v>
      </c>
      <c r="L1457">
        <v>7.9080834270436513E-15</v>
      </c>
      <c r="M1457" t="b">
        <v>1</v>
      </c>
    </row>
    <row r="1458" spans="2:13" x14ac:dyDescent="0.2">
      <c r="B1458">
        <v>1446</v>
      </c>
      <c r="C1458">
        <v>90.78</v>
      </c>
      <c r="D1458">
        <v>90.78</v>
      </c>
      <c r="E1458">
        <v>0</v>
      </c>
      <c r="F1458">
        <v>1.1167281379362296E-16</v>
      </c>
      <c r="G1458">
        <v>2.9570038237859449E-16</v>
      </c>
      <c r="H1458">
        <v>1.3151174707571919E-15</v>
      </c>
      <c r="I1458">
        <v>0</v>
      </c>
      <c r="J1458">
        <v>48555.693395365612</v>
      </c>
      <c r="K1458">
        <v>48555.693395365503</v>
      </c>
      <c r="L1458">
        <v>2.2477150789317824E-15</v>
      </c>
      <c r="M1458" t="b">
        <v>1</v>
      </c>
    </row>
    <row r="1459" spans="2:13" x14ac:dyDescent="0.2">
      <c r="B1459">
        <v>1447</v>
      </c>
      <c r="C1459">
        <v>29.49</v>
      </c>
      <c r="D1459">
        <v>29.49</v>
      </c>
      <c r="E1459">
        <v>0</v>
      </c>
      <c r="F1459">
        <v>2.4815754585496106E-16</v>
      </c>
      <c r="G1459">
        <v>9.3097607338191367E-16</v>
      </c>
      <c r="H1459">
        <v>6.2876261391437417E-16</v>
      </c>
      <c r="I1459">
        <v>4.23491442262107E-15</v>
      </c>
      <c r="J1459">
        <v>-5526.4122853182089</v>
      </c>
      <c r="K1459">
        <v>-5526.4122853181998</v>
      </c>
      <c r="L1459">
        <v>1.6457235812629229E-15</v>
      </c>
      <c r="M1459" t="b">
        <v>1</v>
      </c>
    </row>
    <row r="1460" spans="2:13" x14ac:dyDescent="0.2">
      <c r="B1460">
        <v>1448</v>
      </c>
      <c r="C1460">
        <v>54.24</v>
      </c>
      <c r="D1460">
        <v>54.24</v>
      </c>
      <c r="E1460">
        <v>0</v>
      </c>
      <c r="F1460">
        <v>6.4328343351312967E-16</v>
      </c>
      <c r="G1460">
        <v>5.9497661728602471E-16</v>
      </c>
      <c r="H1460">
        <v>7.0831950044461989E-16</v>
      </c>
      <c r="I1460">
        <v>0</v>
      </c>
      <c r="J1460">
        <v>1195.776120171744</v>
      </c>
      <c r="K1460">
        <v>1195.7761201717999</v>
      </c>
      <c r="L1460">
        <v>4.677625118571437E-14</v>
      </c>
      <c r="M1460" t="b">
        <v>1</v>
      </c>
    </row>
    <row r="1461" spans="2:13" x14ac:dyDescent="0.2">
      <c r="B1461">
        <v>1449</v>
      </c>
      <c r="C1461">
        <v>268.98</v>
      </c>
      <c r="D1461">
        <v>268.98</v>
      </c>
      <c r="E1461">
        <v>0</v>
      </c>
      <c r="F1461">
        <v>1.7071783782583472E-16</v>
      </c>
      <c r="G1461">
        <v>8.9848197087809784E-16</v>
      </c>
      <c r="H1461">
        <v>0</v>
      </c>
      <c r="I1461">
        <v>2.625659219944922E-15</v>
      </c>
      <c r="J1461">
        <v>613375.93236049241</v>
      </c>
      <c r="K1461">
        <v>613375.93236049358</v>
      </c>
      <c r="L1461">
        <v>1.8979440777685281E-15</v>
      </c>
      <c r="M1461" t="b">
        <v>1</v>
      </c>
    </row>
    <row r="1462" spans="2:13" x14ac:dyDescent="0.2">
      <c r="B1462">
        <v>1450</v>
      </c>
      <c r="C1462">
        <v>60.97</v>
      </c>
      <c r="D1462">
        <v>60.97</v>
      </c>
      <c r="E1462">
        <v>0</v>
      </c>
      <c r="F1462">
        <v>1.924568438745338E-16</v>
      </c>
      <c r="G1462">
        <v>6.1763486985113914E-16</v>
      </c>
      <c r="H1462">
        <v>1.8048045939822018E-15</v>
      </c>
      <c r="I1462">
        <v>0</v>
      </c>
      <c r="J1462">
        <v>-6487.5864107452253</v>
      </c>
      <c r="K1462">
        <v>-6487.5864107452999</v>
      </c>
      <c r="L1462">
        <v>1.1495579530448591E-14</v>
      </c>
      <c r="M1462" t="b">
        <v>1</v>
      </c>
    </row>
    <row r="1463" spans="2:13" x14ac:dyDescent="0.2">
      <c r="B1463">
        <v>1451</v>
      </c>
      <c r="C1463">
        <v>26.68</v>
      </c>
      <c r="D1463">
        <v>26.68</v>
      </c>
      <c r="E1463">
        <v>0</v>
      </c>
      <c r="F1463">
        <v>4.3754752641893484E-16</v>
      </c>
      <c r="G1463">
        <v>4.3074211738478961E-16</v>
      </c>
      <c r="H1463">
        <v>6.3372836016044804E-15</v>
      </c>
      <c r="I1463">
        <v>0</v>
      </c>
      <c r="J1463">
        <v>1462.2179674317558</v>
      </c>
      <c r="K1463">
        <v>1462.2179674316999</v>
      </c>
      <c r="L1463">
        <v>3.8252795003798059E-14</v>
      </c>
      <c r="M1463" t="b">
        <v>1</v>
      </c>
    </row>
    <row r="1464" spans="2:13" x14ac:dyDescent="0.2">
      <c r="B1464">
        <v>1452</v>
      </c>
      <c r="C1464">
        <v>87.06</v>
      </c>
      <c r="D1464">
        <v>87.06</v>
      </c>
      <c r="E1464">
        <v>0</v>
      </c>
      <c r="F1464">
        <v>6.1107494512921994E-16</v>
      </c>
      <c r="G1464">
        <v>7.6546680534095365E-16</v>
      </c>
      <c r="H1464">
        <v>7.1924862169371745E-16</v>
      </c>
      <c r="I1464">
        <v>3.1808704552330143E-16</v>
      </c>
      <c r="J1464">
        <v>94988.513509326236</v>
      </c>
      <c r="K1464">
        <v>94988.513509326804</v>
      </c>
      <c r="L1464">
        <v>5.9746665458722296E-15</v>
      </c>
      <c r="M1464" t="b">
        <v>1</v>
      </c>
    </row>
    <row r="1465" spans="2:13" x14ac:dyDescent="0.2">
      <c r="B1465">
        <v>1453</v>
      </c>
      <c r="C1465">
        <v>2.75</v>
      </c>
      <c r="D1465">
        <v>2.75</v>
      </c>
      <c r="E1465">
        <v>0</v>
      </c>
      <c r="F1465">
        <v>2.1134208524570928E-15</v>
      </c>
      <c r="G1465">
        <v>0</v>
      </c>
      <c r="H1465">
        <v>1.86872689932336E-16</v>
      </c>
      <c r="I1465">
        <v>0</v>
      </c>
      <c r="J1465">
        <v>-17850.026609219374</v>
      </c>
      <c r="K1465">
        <v>-17850.0266092194</v>
      </c>
      <c r="L1465">
        <v>1.4266562289878647E-15</v>
      </c>
      <c r="M1465" t="b">
        <v>1</v>
      </c>
    </row>
    <row r="1466" spans="2:13" x14ac:dyDescent="0.2">
      <c r="B1466">
        <v>1454</v>
      </c>
      <c r="C1466">
        <v>26.94</v>
      </c>
      <c r="D1466">
        <v>26.94</v>
      </c>
      <c r="E1466">
        <v>0</v>
      </c>
      <c r="F1466">
        <v>8.8167918611812298E-16</v>
      </c>
      <c r="G1466">
        <v>1.3215454496952708E-16</v>
      </c>
      <c r="H1466">
        <v>1.5528827844467497E-14</v>
      </c>
      <c r="I1466">
        <v>0</v>
      </c>
      <c r="J1466">
        <v>-2045.8499527049312</v>
      </c>
      <c r="K1466">
        <v>-2045.8499527049</v>
      </c>
      <c r="L1466">
        <v>1.5226040157313529E-14</v>
      </c>
      <c r="M1466" t="b">
        <v>1</v>
      </c>
    </row>
    <row r="1467" spans="2:13" x14ac:dyDescent="0.2">
      <c r="B1467">
        <v>1455</v>
      </c>
      <c r="C1467">
        <v>55.64</v>
      </c>
      <c r="D1467">
        <v>55.64</v>
      </c>
      <c r="E1467">
        <v>0</v>
      </c>
      <c r="F1467">
        <v>3.6759990433670595E-16</v>
      </c>
      <c r="G1467">
        <v>1.2535535368968507E-15</v>
      </c>
      <c r="H1467">
        <v>2.3952463415062148E-16</v>
      </c>
      <c r="I1467">
        <v>0</v>
      </c>
      <c r="J1467">
        <v>61851.905856479731</v>
      </c>
      <c r="K1467">
        <v>61851.905856479301</v>
      </c>
      <c r="L1467">
        <v>6.9404732690521078E-15</v>
      </c>
      <c r="M1467" t="b">
        <v>1</v>
      </c>
    </row>
    <row r="1468" spans="2:13" x14ac:dyDescent="0.2">
      <c r="B1468">
        <v>1456</v>
      </c>
      <c r="C1468">
        <v>8.35</v>
      </c>
      <c r="D1468">
        <v>8.35</v>
      </c>
      <c r="E1468">
        <v>0</v>
      </c>
      <c r="F1468">
        <v>4.8197521922538431E-16</v>
      </c>
      <c r="G1468">
        <v>1.8093449195047917E-16</v>
      </c>
      <c r="H1468">
        <v>1.2642822569020849E-15</v>
      </c>
      <c r="I1468">
        <v>2.0584393119010713E-15</v>
      </c>
      <c r="J1468">
        <v>-51086.900957600985</v>
      </c>
      <c r="K1468">
        <v>-51086.900957600898</v>
      </c>
      <c r="L1468">
        <v>1.7090778601478386E-15</v>
      </c>
      <c r="M1468" t="b">
        <v>1</v>
      </c>
    </row>
    <row r="1469" spans="2:13" x14ac:dyDescent="0.2">
      <c r="B1469">
        <v>1457</v>
      </c>
      <c r="C1469">
        <v>4.97</v>
      </c>
      <c r="D1469">
        <v>4.97</v>
      </c>
      <c r="E1469">
        <v>0</v>
      </c>
      <c r="F1469">
        <v>8.8965778948018605E-15</v>
      </c>
      <c r="G1469">
        <v>4.4202861109416528E-15</v>
      </c>
      <c r="H1469">
        <v>4.9232131243423259E-15</v>
      </c>
      <c r="I1469">
        <v>0</v>
      </c>
      <c r="J1469">
        <v>-4464.4770742536602</v>
      </c>
      <c r="K1469">
        <v>-4464.4770742537003</v>
      </c>
      <c r="L1469">
        <v>8.9635955594414991E-15</v>
      </c>
      <c r="M1469" t="b">
        <v>1</v>
      </c>
    </row>
    <row r="1470" spans="2:13" x14ac:dyDescent="0.2">
      <c r="B1470">
        <v>1458</v>
      </c>
      <c r="C1470">
        <v>14.18</v>
      </c>
      <c r="D1470">
        <v>14.18</v>
      </c>
      <c r="E1470">
        <v>0</v>
      </c>
      <c r="F1470">
        <v>4.3851880781837203E-14</v>
      </c>
      <c r="G1470">
        <v>3.3549682638206313E-14</v>
      </c>
      <c r="H1470">
        <v>7.3457593645069E-14</v>
      </c>
      <c r="I1470">
        <v>0</v>
      </c>
      <c r="J1470">
        <v>-188.99979225362793</v>
      </c>
      <c r="K1470">
        <v>-188.99979225359999</v>
      </c>
      <c r="L1470">
        <v>1.4782312740640051E-13</v>
      </c>
      <c r="M1470" t="b">
        <v>1</v>
      </c>
    </row>
    <row r="1471" spans="2:13" x14ac:dyDescent="0.2">
      <c r="B1471">
        <v>1459</v>
      </c>
      <c r="C1471">
        <v>68.209999999999994</v>
      </c>
      <c r="D1471">
        <v>68.209999999999994</v>
      </c>
      <c r="E1471">
        <v>0</v>
      </c>
      <c r="F1471">
        <v>7.9581894162875231E-16</v>
      </c>
      <c r="G1471">
        <v>1.2715423036440156E-16</v>
      </c>
      <c r="H1471">
        <v>0</v>
      </c>
      <c r="I1471">
        <v>0</v>
      </c>
      <c r="J1471">
        <v>82074.364242446114</v>
      </c>
      <c r="K1471">
        <v>82074.364242446594</v>
      </c>
      <c r="L1471">
        <v>5.85095244987293E-15</v>
      </c>
      <c r="M1471" t="b">
        <v>1</v>
      </c>
    </row>
    <row r="1472" spans="2:13" x14ac:dyDescent="0.2">
      <c r="B1472">
        <v>1460</v>
      </c>
      <c r="C1472">
        <v>50.13</v>
      </c>
      <c r="D1472">
        <v>50.13</v>
      </c>
      <c r="E1472">
        <v>0</v>
      </c>
      <c r="F1472">
        <v>1.810815287633666E-16</v>
      </c>
      <c r="G1472">
        <v>5.4426701151878928E-16</v>
      </c>
      <c r="H1472">
        <v>1.1522926753885883E-15</v>
      </c>
      <c r="I1472">
        <v>8.5394406449126556E-16</v>
      </c>
      <c r="J1472">
        <v>4059.8371197536362</v>
      </c>
      <c r="K1472">
        <v>4059.8371197536999</v>
      </c>
      <c r="L1472">
        <v>1.5681572251836388E-14</v>
      </c>
      <c r="M1472" t="b">
        <v>1</v>
      </c>
    </row>
    <row r="1473" spans="2:13" x14ac:dyDescent="0.2">
      <c r="B1473">
        <v>1461</v>
      </c>
      <c r="C1473">
        <v>63.29</v>
      </c>
      <c r="D1473">
        <v>63.29</v>
      </c>
      <c r="E1473">
        <v>0</v>
      </c>
      <c r="F1473">
        <v>3.3361865063458228E-16</v>
      </c>
      <c r="G1473">
        <v>6.4560472832612632E-16</v>
      </c>
      <c r="H1473">
        <v>1.0287997422491301E-15</v>
      </c>
      <c r="I1473">
        <v>0</v>
      </c>
      <c r="J1473">
        <v>-29986.085685613398</v>
      </c>
      <c r="K1473">
        <v>-29986.0856856133</v>
      </c>
      <c r="L1473">
        <v>3.2757002304773231E-15</v>
      </c>
      <c r="M1473" t="b">
        <v>1</v>
      </c>
    </row>
    <row r="1474" spans="2:13" x14ac:dyDescent="0.2">
      <c r="B1474">
        <v>1462</v>
      </c>
      <c r="C1474">
        <v>12.25</v>
      </c>
      <c r="D1474">
        <v>12.25</v>
      </c>
      <c r="E1474">
        <v>0</v>
      </c>
      <c r="F1474">
        <v>1.7308002992020447E-15</v>
      </c>
      <c r="G1474">
        <v>2.2735137831469553E-15</v>
      </c>
      <c r="H1474">
        <v>3.6234733368644647E-15</v>
      </c>
      <c r="I1474">
        <v>8.3711597067089705E-14</v>
      </c>
      <c r="J1474">
        <v>-2162.5686562302217</v>
      </c>
      <c r="K1474">
        <v>-2162.5686562301998</v>
      </c>
      <c r="L1474">
        <v>1.0093493577494428E-14</v>
      </c>
      <c r="M1474" t="b">
        <v>1</v>
      </c>
    </row>
    <row r="1475" spans="2:13" x14ac:dyDescent="0.2">
      <c r="B1475">
        <v>1463</v>
      </c>
      <c r="C1475">
        <v>92.01</v>
      </c>
      <c r="D1475">
        <v>92.01</v>
      </c>
      <c r="E1475">
        <v>0</v>
      </c>
      <c r="F1475">
        <v>0</v>
      </c>
      <c r="G1475">
        <v>2.1763461970945085E-16</v>
      </c>
      <c r="H1475">
        <v>5.213957033822389E-15</v>
      </c>
      <c r="I1475">
        <v>0</v>
      </c>
      <c r="J1475">
        <v>-13187.312797053397</v>
      </c>
      <c r="K1475">
        <v>-13187.312797053301</v>
      </c>
      <c r="L1475">
        <v>7.3105446023447903E-15</v>
      </c>
      <c r="M1475" t="b">
        <v>1</v>
      </c>
    </row>
    <row r="1476" spans="2:13" x14ac:dyDescent="0.2">
      <c r="B1476">
        <v>1464</v>
      </c>
      <c r="C1476">
        <v>11.53</v>
      </c>
      <c r="D1476">
        <v>11.53</v>
      </c>
      <c r="E1476">
        <v>0</v>
      </c>
      <c r="F1476">
        <v>1.3862175217148437E-15</v>
      </c>
      <c r="G1476">
        <v>5.7813744278836508E-16</v>
      </c>
      <c r="H1476">
        <v>1.5607170477382758E-15</v>
      </c>
      <c r="I1476">
        <v>2.3917860110742046E-15</v>
      </c>
      <c r="J1476">
        <v>-42840.955323875511</v>
      </c>
      <c r="K1476">
        <v>-42840.955323875598</v>
      </c>
      <c r="L1476">
        <v>2.0380379174584312E-15</v>
      </c>
      <c r="M1476" t="b">
        <v>1</v>
      </c>
    </row>
    <row r="1477" spans="2:13" x14ac:dyDescent="0.2">
      <c r="B1477">
        <v>1465</v>
      </c>
      <c r="C1477">
        <v>27.68</v>
      </c>
      <c r="D1477">
        <v>27.68</v>
      </c>
      <c r="E1477">
        <v>0</v>
      </c>
      <c r="F1477">
        <v>1.4165082589548595E-16</v>
      </c>
      <c r="G1477">
        <v>8.5046908065310816E-16</v>
      </c>
      <c r="H1477">
        <v>1.1193379878964609E-16</v>
      </c>
      <c r="I1477">
        <v>2.2876074513019721E-15</v>
      </c>
      <c r="J1477">
        <v>-11729.644250264006</v>
      </c>
      <c r="K1477">
        <v>-11729.644250264</v>
      </c>
      <c r="L1477">
        <v>4.6522879076360295E-16</v>
      </c>
      <c r="M1477" t="b">
        <v>1</v>
      </c>
    </row>
    <row r="1478" spans="2:13" x14ac:dyDescent="0.2">
      <c r="B1478">
        <v>1466</v>
      </c>
      <c r="C1478">
        <v>27.87</v>
      </c>
      <c r="D1478">
        <v>27.87</v>
      </c>
      <c r="E1478">
        <v>0</v>
      </c>
      <c r="F1478">
        <v>0</v>
      </c>
      <c r="G1478">
        <v>7.0299380358634688E-16</v>
      </c>
      <c r="H1478">
        <v>9.0589601530698238E-16</v>
      </c>
      <c r="I1478">
        <v>0</v>
      </c>
      <c r="J1478">
        <v>6851.3694419670428</v>
      </c>
      <c r="K1478">
        <v>6851.3694419669</v>
      </c>
      <c r="L1478">
        <v>2.0841186479262049E-14</v>
      </c>
      <c r="M1478" t="b">
        <v>1</v>
      </c>
    </row>
    <row r="1479" spans="2:13" x14ac:dyDescent="0.2">
      <c r="B1479">
        <v>1467</v>
      </c>
      <c r="C1479">
        <v>348.42</v>
      </c>
      <c r="D1479">
        <v>348.42</v>
      </c>
      <c r="E1479">
        <v>0</v>
      </c>
      <c r="F1479">
        <v>7.1444468202243522E-16</v>
      </c>
      <c r="G1479">
        <v>6.5429842277457851E-16</v>
      </c>
      <c r="H1479">
        <v>1.0625851018299359E-15</v>
      </c>
      <c r="I1479">
        <v>0</v>
      </c>
      <c r="J1479">
        <v>-86876.498174740176</v>
      </c>
      <c r="K1479">
        <v>-86876.498174740205</v>
      </c>
      <c r="L1479">
        <v>3.3500234319062129E-16</v>
      </c>
      <c r="M1479" t="b">
        <v>1</v>
      </c>
    </row>
    <row r="1480" spans="2:13" x14ac:dyDescent="0.2">
      <c r="B1480">
        <v>1468</v>
      </c>
      <c r="C1480">
        <v>74.349999999999994</v>
      </c>
      <c r="D1480">
        <v>74.349999999999994</v>
      </c>
      <c r="E1480">
        <v>0</v>
      </c>
      <c r="F1480">
        <v>2.0364703440562041E-15</v>
      </c>
      <c r="G1480">
        <v>2.3303508722408572E-15</v>
      </c>
      <c r="H1480">
        <v>3.4627502038342239E-14</v>
      </c>
      <c r="I1480">
        <v>0</v>
      </c>
      <c r="J1480">
        <v>3320.6829397470515</v>
      </c>
      <c r="K1480">
        <v>3320.6829397470001</v>
      </c>
      <c r="L1480">
        <v>1.5474663369724041E-14</v>
      </c>
      <c r="M1480" t="b">
        <v>1</v>
      </c>
    </row>
    <row r="1481" spans="2:13" x14ac:dyDescent="0.2">
      <c r="B1481">
        <v>1469</v>
      </c>
      <c r="C1481">
        <v>10.14</v>
      </c>
      <c r="D1481">
        <v>10.14</v>
      </c>
      <c r="E1481">
        <v>0</v>
      </c>
      <c r="F1481">
        <v>1.0567101910255229E-15</v>
      </c>
      <c r="G1481">
        <v>9.5499541353617548E-16</v>
      </c>
      <c r="H1481">
        <v>7.8524057777579929E-16</v>
      </c>
      <c r="I1481">
        <v>0</v>
      </c>
      <c r="J1481">
        <v>-9213.4425310848401</v>
      </c>
      <c r="K1481">
        <v>-9213.4425310848001</v>
      </c>
      <c r="L1481">
        <v>4.3434109175799143E-15</v>
      </c>
      <c r="M1481" t="b">
        <v>1</v>
      </c>
    </row>
    <row r="1482" spans="2:13" x14ac:dyDescent="0.2">
      <c r="B1482">
        <v>1470</v>
      </c>
      <c r="C1482">
        <v>52.33</v>
      </c>
      <c r="D1482">
        <v>52.33</v>
      </c>
      <c r="E1482">
        <v>0</v>
      </c>
      <c r="F1482">
        <v>1.6363498393232035E-16</v>
      </c>
      <c r="G1482">
        <v>7.908587389589823E-16</v>
      </c>
      <c r="H1482">
        <v>7.9672354426560689E-16</v>
      </c>
      <c r="I1482">
        <v>0</v>
      </c>
      <c r="J1482">
        <v>49569.541496395206</v>
      </c>
      <c r="K1482">
        <v>49569.541496395803</v>
      </c>
      <c r="L1482">
        <v>1.2036192112174807E-14</v>
      </c>
      <c r="M1482" t="b">
        <v>1</v>
      </c>
    </row>
    <row r="1483" spans="2:13" x14ac:dyDescent="0.2">
      <c r="B1483">
        <v>1471</v>
      </c>
      <c r="C1483">
        <v>95.82</v>
      </c>
      <c r="D1483">
        <v>95.82</v>
      </c>
      <c r="E1483">
        <v>0</v>
      </c>
      <c r="F1483">
        <v>5.1291632825827167E-16</v>
      </c>
      <c r="G1483">
        <v>5.7097146718307091E-16</v>
      </c>
      <c r="H1483">
        <v>3.4112262763045557E-15</v>
      </c>
      <c r="I1483">
        <v>0</v>
      </c>
      <c r="J1483">
        <v>-85458.647757594823</v>
      </c>
      <c r="K1483">
        <v>-85458.647757594706</v>
      </c>
      <c r="L1483">
        <v>1.3622415622249182E-15</v>
      </c>
      <c r="M1483" t="b">
        <v>1</v>
      </c>
    </row>
    <row r="1484" spans="2:13" x14ac:dyDescent="0.2">
      <c r="B1484">
        <v>1472</v>
      </c>
      <c r="C1484">
        <v>24.02</v>
      </c>
      <c r="D1484">
        <v>24.02</v>
      </c>
      <c r="E1484">
        <v>0</v>
      </c>
      <c r="F1484">
        <v>6.815034274805177E-16</v>
      </c>
      <c r="G1484">
        <v>1.6923323629983902E-16</v>
      </c>
      <c r="H1484">
        <v>1.008140744739619E-15</v>
      </c>
      <c r="I1484">
        <v>0</v>
      </c>
      <c r="J1484">
        <v>-4654.9204959278768</v>
      </c>
      <c r="K1484">
        <v>-4654.9204959279004</v>
      </c>
      <c r="L1484">
        <v>5.0799712404932118E-15</v>
      </c>
      <c r="M1484" t="b">
        <v>1</v>
      </c>
    </row>
    <row r="1485" spans="2:13" x14ac:dyDescent="0.2">
      <c r="B1485">
        <v>1473</v>
      </c>
      <c r="C1485">
        <v>54.8</v>
      </c>
      <c r="D1485">
        <v>54.8</v>
      </c>
      <c r="E1485">
        <v>0</v>
      </c>
      <c r="F1485">
        <v>5.4681112050215602E-16</v>
      </c>
      <c r="G1485">
        <v>1.0959472806368804E-15</v>
      </c>
      <c r="H1485">
        <v>3.778019424447096E-15</v>
      </c>
      <c r="I1485">
        <v>0</v>
      </c>
      <c r="J1485">
        <v>-16924.611575264054</v>
      </c>
      <c r="K1485">
        <v>-16924.611575264</v>
      </c>
      <c r="L1485">
        <v>3.2242797339072455E-15</v>
      </c>
      <c r="M1485" t="b">
        <v>1</v>
      </c>
    </row>
    <row r="1486" spans="2:13" x14ac:dyDescent="0.2">
      <c r="B1486">
        <v>1474</v>
      </c>
      <c r="C1486">
        <v>17.48</v>
      </c>
      <c r="D1486">
        <v>17.48</v>
      </c>
      <c r="E1486">
        <v>0</v>
      </c>
      <c r="F1486">
        <v>1.6118402020959224E-16</v>
      </c>
      <c r="G1486">
        <v>7.4432422901778895E-16</v>
      </c>
      <c r="H1486">
        <v>2.6625189170080807E-16</v>
      </c>
      <c r="I1486">
        <v>0</v>
      </c>
      <c r="J1486">
        <v>-30495.986347729267</v>
      </c>
      <c r="K1486">
        <v>-30495.9863477291</v>
      </c>
      <c r="L1486">
        <v>5.4875098387719597E-15</v>
      </c>
      <c r="M1486" t="b">
        <v>1</v>
      </c>
    </row>
    <row r="1487" spans="2:13" x14ac:dyDescent="0.2">
      <c r="B1487">
        <v>1475</v>
      </c>
      <c r="C1487">
        <v>88.61</v>
      </c>
      <c r="D1487">
        <v>88.61</v>
      </c>
      <c r="E1487">
        <v>0</v>
      </c>
      <c r="F1487">
        <v>9.5774369656332232E-16</v>
      </c>
      <c r="G1487">
        <v>2.3437688066093414E-15</v>
      </c>
      <c r="H1487">
        <v>2.0601100280599196E-14</v>
      </c>
      <c r="I1487">
        <v>0</v>
      </c>
      <c r="J1487">
        <v>4645.3630974993848</v>
      </c>
      <c r="K1487">
        <v>4645.3630974994003</v>
      </c>
      <c r="L1487">
        <v>3.3283533720889675E-15</v>
      </c>
      <c r="M1487" t="b">
        <v>1</v>
      </c>
    </row>
    <row r="1488" spans="2:13" x14ac:dyDescent="0.2">
      <c r="B1488">
        <v>1476</v>
      </c>
      <c r="C1488">
        <v>106.87</v>
      </c>
      <c r="D1488">
        <v>106.87</v>
      </c>
      <c r="E1488">
        <v>0</v>
      </c>
      <c r="F1488">
        <v>8.0291374475300024E-16</v>
      </c>
      <c r="G1488">
        <v>8.4987125209088156E-16</v>
      </c>
      <c r="H1488">
        <v>8.9621883021007209E-16</v>
      </c>
      <c r="I1488">
        <v>0</v>
      </c>
      <c r="J1488">
        <v>-64806.577839073492</v>
      </c>
      <c r="K1488">
        <v>-64806.577839073499</v>
      </c>
      <c r="L1488">
        <v>1.1227189981009259E-16</v>
      </c>
      <c r="M1488" t="b">
        <v>1</v>
      </c>
    </row>
    <row r="1489" spans="2:13" x14ac:dyDescent="0.2">
      <c r="B1489">
        <v>1477</v>
      </c>
      <c r="C1489">
        <v>7.91</v>
      </c>
      <c r="D1489">
        <v>7.91</v>
      </c>
      <c r="E1489">
        <v>0</v>
      </c>
      <c r="F1489">
        <v>1.2125952360601364E-14</v>
      </c>
      <c r="G1489">
        <v>1.3957775590761132E-14</v>
      </c>
      <c r="H1489">
        <v>4.5114298327095954E-14</v>
      </c>
      <c r="I1489">
        <v>0</v>
      </c>
      <c r="J1489">
        <v>-815.32464792276062</v>
      </c>
      <c r="K1489">
        <v>-815.32464792279995</v>
      </c>
      <c r="L1489">
        <v>4.8245378024440263E-14</v>
      </c>
      <c r="M1489" t="b">
        <v>1</v>
      </c>
    </row>
    <row r="1490" spans="2:13" x14ac:dyDescent="0.2">
      <c r="B1490">
        <v>1478</v>
      </c>
      <c r="C1490">
        <v>14.86</v>
      </c>
      <c r="D1490">
        <v>14.86</v>
      </c>
      <c r="E1490">
        <v>0</v>
      </c>
      <c r="F1490">
        <v>9.9422541443122717E-16</v>
      </c>
      <c r="G1490">
        <v>1.329314201219714E-15</v>
      </c>
      <c r="H1490">
        <v>2.2327428805840083E-15</v>
      </c>
      <c r="I1490">
        <v>0</v>
      </c>
      <c r="J1490">
        <v>-5009.8906892311606</v>
      </c>
      <c r="K1490">
        <v>-5009.8906892311998</v>
      </c>
      <c r="L1490">
        <v>7.8062126705278132E-15</v>
      </c>
      <c r="M1490" t="b">
        <v>1</v>
      </c>
    </row>
    <row r="1491" spans="2:13" x14ac:dyDescent="0.2">
      <c r="B1491">
        <v>1479</v>
      </c>
      <c r="C1491">
        <v>9.5</v>
      </c>
      <c r="D1491">
        <v>9.5</v>
      </c>
      <c r="E1491">
        <v>0</v>
      </c>
      <c r="F1491">
        <v>1.220517709464766E-16</v>
      </c>
      <c r="G1491">
        <v>7.0613029887324359E-16</v>
      </c>
      <c r="H1491">
        <v>7.7732748283001356E-16</v>
      </c>
      <c r="I1491">
        <v>1.1461094332660251E-14</v>
      </c>
      <c r="J1491">
        <v>-17100.771771800959</v>
      </c>
      <c r="K1491">
        <v>-17100.771771800999</v>
      </c>
      <c r="L1491">
        <v>2.340114669210295E-15</v>
      </c>
      <c r="M1491" t="b">
        <v>1</v>
      </c>
    </row>
    <row r="1492" spans="2:13" x14ac:dyDescent="0.2">
      <c r="B1492">
        <v>1480</v>
      </c>
      <c r="C1492">
        <v>6.32</v>
      </c>
      <c r="D1492">
        <v>6.32</v>
      </c>
      <c r="E1492">
        <v>0</v>
      </c>
      <c r="F1492">
        <v>2.9955549850635962E-16</v>
      </c>
      <c r="G1492">
        <v>7.1199366775418419E-16</v>
      </c>
      <c r="H1492">
        <v>1.8275819177389145E-15</v>
      </c>
      <c r="I1492">
        <v>0</v>
      </c>
      <c r="J1492">
        <v>-32110.105620276743</v>
      </c>
      <c r="K1492">
        <v>-32110.105620276699</v>
      </c>
      <c r="L1492">
        <v>1.3595640637672983E-15</v>
      </c>
      <c r="M1492" t="b">
        <v>1</v>
      </c>
    </row>
    <row r="1493" spans="2:13" x14ac:dyDescent="0.2">
      <c r="B1493">
        <v>1481</v>
      </c>
      <c r="C1493">
        <v>43.99</v>
      </c>
      <c r="D1493">
        <v>43.99</v>
      </c>
      <c r="E1493">
        <v>0</v>
      </c>
      <c r="F1493">
        <v>8.4018026214762789E-16</v>
      </c>
      <c r="G1493">
        <v>6.6354961627500963E-16</v>
      </c>
      <c r="H1493">
        <v>1.5216012667803487E-15</v>
      </c>
      <c r="I1493">
        <v>0</v>
      </c>
      <c r="J1493">
        <v>19172.971524630721</v>
      </c>
      <c r="K1493">
        <v>19172.971524630699</v>
      </c>
      <c r="L1493">
        <v>1.1384710405744327E-15</v>
      </c>
      <c r="M1493" t="b">
        <v>1</v>
      </c>
    </row>
    <row r="1494" spans="2:13" x14ac:dyDescent="0.2">
      <c r="B1494">
        <v>1482</v>
      </c>
      <c r="C1494">
        <v>90.85</v>
      </c>
      <c r="D1494">
        <v>90.85</v>
      </c>
      <c r="E1494">
        <v>0</v>
      </c>
      <c r="F1494">
        <v>4.4126523128690335E-16</v>
      </c>
      <c r="G1494">
        <v>3.3393700233748366E-16</v>
      </c>
      <c r="H1494">
        <v>1.9535300938905097E-15</v>
      </c>
      <c r="I1494">
        <v>0</v>
      </c>
      <c r="J1494">
        <v>-99691.042214910485</v>
      </c>
      <c r="K1494">
        <v>-99691.0422149105</v>
      </c>
      <c r="L1494">
        <v>1.4597013839013073E-16</v>
      </c>
      <c r="M1494" t="b">
        <v>1</v>
      </c>
    </row>
    <row r="1495" spans="2:13" x14ac:dyDescent="0.2">
      <c r="B1495">
        <v>1483</v>
      </c>
      <c r="C1495">
        <v>22.41</v>
      </c>
      <c r="D1495">
        <v>22.41</v>
      </c>
      <c r="E1495">
        <v>0</v>
      </c>
      <c r="F1495">
        <v>1.7071376203377882E-16</v>
      </c>
      <c r="G1495">
        <v>0</v>
      </c>
      <c r="H1495">
        <v>9.4357756870547717E-16</v>
      </c>
      <c r="I1495">
        <v>0</v>
      </c>
      <c r="J1495">
        <v>-7844.0861807530855</v>
      </c>
      <c r="K1495">
        <v>-7844.0861807531001</v>
      </c>
      <c r="L1495">
        <v>1.8551447412794416E-15</v>
      </c>
      <c r="M1495" t="b">
        <v>1</v>
      </c>
    </row>
    <row r="1496" spans="2:13" x14ac:dyDescent="0.2">
      <c r="B1496">
        <v>1484</v>
      </c>
      <c r="C1496">
        <v>137.1</v>
      </c>
      <c r="D1496">
        <v>137.1</v>
      </c>
      <c r="E1496">
        <v>0</v>
      </c>
      <c r="F1496">
        <v>4.6924242830787755E-16</v>
      </c>
      <c r="G1496">
        <v>2.8261606864129976E-16</v>
      </c>
      <c r="H1496">
        <v>5.6227594687827957E-16</v>
      </c>
      <c r="I1496">
        <v>0</v>
      </c>
      <c r="J1496">
        <v>259413.79061055745</v>
      </c>
      <c r="K1496">
        <v>259413.79061055789</v>
      </c>
      <c r="L1496">
        <v>1.6828614077282524E-15</v>
      </c>
      <c r="M1496" t="b">
        <v>1</v>
      </c>
    </row>
    <row r="1497" spans="2:13" x14ac:dyDescent="0.2">
      <c r="B1497">
        <v>1485</v>
      </c>
      <c r="C1497">
        <v>329.22</v>
      </c>
      <c r="D1497">
        <v>329.22</v>
      </c>
      <c r="E1497">
        <v>0</v>
      </c>
      <c r="F1497">
        <v>1.2626426941339684E-15</v>
      </c>
      <c r="G1497">
        <v>1.1952591883901488E-16</v>
      </c>
      <c r="H1497">
        <v>4.0508583830333064E-16</v>
      </c>
      <c r="I1497">
        <v>0</v>
      </c>
      <c r="J1497">
        <v>457839.02269823739</v>
      </c>
      <c r="K1497">
        <v>457839.02269824198</v>
      </c>
      <c r="L1497">
        <v>1.0043716206328478E-14</v>
      </c>
      <c r="M1497" t="b">
        <v>1</v>
      </c>
    </row>
    <row r="1498" spans="2:13" x14ac:dyDescent="0.2">
      <c r="B1498">
        <v>1486</v>
      </c>
      <c r="C1498">
        <v>210.52</v>
      </c>
      <c r="D1498">
        <v>210.52</v>
      </c>
      <c r="E1498">
        <v>0</v>
      </c>
      <c r="F1498">
        <v>1.6234538362190263E-16</v>
      </c>
      <c r="G1498">
        <v>3.6577723241010147E-16</v>
      </c>
      <c r="H1498">
        <v>4.8519614765930009E-16</v>
      </c>
      <c r="I1498">
        <v>1.5298578434733294E-16</v>
      </c>
      <c r="J1498">
        <v>229141.02697481494</v>
      </c>
      <c r="K1498">
        <v>229141.02697481471</v>
      </c>
      <c r="L1498">
        <v>1.0161019470313383E-15</v>
      </c>
      <c r="M1498" t="b">
        <v>1</v>
      </c>
    </row>
    <row r="1499" spans="2:13" x14ac:dyDescent="0.2">
      <c r="B1499">
        <v>1487</v>
      </c>
      <c r="C1499">
        <v>134.25</v>
      </c>
      <c r="D1499">
        <v>134.25</v>
      </c>
      <c r="E1499">
        <v>0</v>
      </c>
      <c r="F1499">
        <v>4.4586542379022187E-16</v>
      </c>
      <c r="G1499">
        <v>5.5817874169265466E-16</v>
      </c>
      <c r="H1499">
        <v>6.2539364981265877E-16</v>
      </c>
      <c r="I1499">
        <v>0</v>
      </c>
      <c r="J1499">
        <v>139513.81318394555</v>
      </c>
      <c r="K1499">
        <v>139513.8131839461</v>
      </c>
      <c r="L1499">
        <v>3.9635701014698607E-15</v>
      </c>
      <c r="M1499" t="b">
        <v>1</v>
      </c>
    </row>
    <row r="1500" spans="2:13" x14ac:dyDescent="0.2">
      <c r="B1500">
        <v>1488</v>
      </c>
      <c r="C1500">
        <v>212.78</v>
      </c>
      <c r="D1500">
        <v>212.78</v>
      </c>
      <c r="E1500">
        <v>0</v>
      </c>
      <c r="F1500">
        <v>1.8050886797693907E-16</v>
      </c>
      <c r="G1500">
        <v>8.4800444066762853E-16</v>
      </c>
      <c r="H1500">
        <v>9.3904270140681103E-16</v>
      </c>
      <c r="I1500">
        <v>0</v>
      </c>
      <c r="J1500">
        <v>-56975.497468155729</v>
      </c>
      <c r="K1500">
        <v>-56975.497468155299</v>
      </c>
      <c r="L1500">
        <v>7.5344932174880232E-15</v>
      </c>
      <c r="M1500" t="b">
        <v>1</v>
      </c>
    </row>
    <row r="1501" spans="2:13" x14ac:dyDescent="0.2">
      <c r="B1501">
        <v>1489</v>
      </c>
      <c r="C1501">
        <v>30.24</v>
      </c>
      <c r="D1501">
        <v>30.24</v>
      </c>
      <c r="E1501">
        <v>0</v>
      </c>
      <c r="F1501">
        <v>5.0427417594800131E-16</v>
      </c>
      <c r="G1501">
        <v>2.2524704116558873E-16</v>
      </c>
      <c r="H1501">
        <v>1.1025501638590264E-15</v>
      </c>
      <c r="I1501">
        <v>0</v>
      </c>
      <c r="J1501">
        <v>7118.9848049126103</v>
      </c>
      <c r="K1501">
        <v>7118.9848049126003</v>
      </c>
      <c r="L1501">
        <v>1.4053185943870034E-15</v>
      </c>
      <c r="M1501" t="b">
        <v>1</v>
      </c>
    </row>
    <row r="1502" spans="2:13" x14ac:dyDescent="0.2">
      <c r="B1502">
        <v>1490</v>
      </c>
      <c r="C1502">
        <v>82.1</v>
      </c>
      <c r="D1502">
        <v>82.1</v>
      </c>
      <c r="E1502">
        <v>0</v>
      </c>
      <c r="F1502">
        <v>2.4423018898136197E-15</v>
      </c>
      <c r="G1502">
        <v>1.0652387452450521E-14</v>
      </c>
      <c r="H1502">
        <v>7.9221819850952762E-14</v>
      </c>
      <c r="I1502">
        <v>0</v>
      </c>
      <c r="J1502">
        <v>-614.33126710936119</v>
      </c>
      <c r="K1502">
        <v>-614.33126710939996</v>
      </c>
      <c r="L1502">
        <v>6.3104734755698856E-14</v>
      </c>
      <c r="M1502" t="b">
        <v>1</v>
      </c>
    </row>
    <row r="1503" spans="2:13" x14ac:dyDescent="0.2">
      <c r="B1503">
        <v>1491</v>
      </c>
      <c r="C1503">
        <v>287.26</v>
      </c>
      <c r="D1503">
        <v>287.26</v>
      </c>
      <c r="E1503">
        <v>0</v>
      </c>
      <c r="F1503">
        <v>3.2458335063699643E-16</v>
      </c>
      <c r="G1503">
        <v>1.6077576869450235E-16</v>
      </c>
      <c r="H1503">
        <v>1.5514931610301903E-15</v>
      </c>
      <c r="I1503">
        <v>0</v>
      </c>
      <c r="J1503">
        <v>-9829.9720360047249</v>
      </c>
      <c r="K1503">
        <v>-9829.9720360046995</v>
      </c>
      <c r="L1503">
        <v>2.5906331733566508E-15</v>
      </c>
      <c r="M1503" t="b">
        <v>1</v>
      </c>
    </row>
    <row r="1504" spans="2:13" x14ac:dyDescent="0.2">
      <c r="B1504">
        <v>1492</v>
      </c>
      <c r="C1504">
        <v>12.04</v>
      </c>
      <c r="D1504">
        <v>12.04</v>
      </c>
      <c r="E1504">
        <v>0</v>
      </c>
      <c r="F1504">
        <v>1.5706044832785945E-16</v>
      </c>
      <c r="G1504">
        <v>0</v>
      </c>
      <c r="H1504">
        <v>7.2300307925353786E-16</v>
      </c>
      <c r="I1504">
        <v>0</v>
      </c>
      <c r="J1504">
        <v>-28622.966339715793</v>
      </c>
      <c r="K1504">
        <v>-28622.966339715698</v>
      </c>
      <c r="L1504">
        <v>3.3045998049873693E-15</v>
      </c>
      <c r="M1504" t="b">
        <v>1</v>
      </c>
    </row>
    <row r="1505" spans="2:13" x14ac:dyDescent="0.2">
      <c r="B1505">
        <v>1493</v>
      </c>
      <c r="C1505">
        <v>2.42</v>
      </c>
      <c r="D1505">
        <v>2.42</v>
      </c>
      <c r="E1505">
        <v>0</v>
      </c>
      <c r="F1505">
        <v>2.1625594931714487E-16</v>
      </c>
      <c r="G1505">
        <v>8.118936077636459E-16</v>
      </c>
      <c r="H1505">
        <v>2.7494072443242725E-16</v>
      </c>
      <c r="I1505">
        <v>1.8172419074584448E-14</v>
      </c>
      <c r="J1505">
        <v>-97266.637515304712</v>
      </c>
      <c r="K1505">
        <v>-97266.637515304697</v>
      </c>
      <c r="L1505">
        <v>1.4960849475316898E-16</v>
      </c>
      <c r="M1505" t="b">
        <v>1</v>
      </c>
    </row>
    <row r="1506" spans="2:13" x14ac:dyDescent="0.2">
      <c r="B1506">
        <v>1494</v>
      </c>
      <c r="C1506">
        <v>70.94</v>
      </c>
      <c r="D1506">
        <v>70.94</v>
      </c>
      <c r="E1506">
        <v>0</v>
      </c>
      <c r="F1506">
        <v>3.008443998514461E-15</v>
      </c>
      <c r="G1506">
        <v>5.9379230165255737E-15</v>
      </c>
      <c r="H1506">
        <v>2.2457217276589833E-15</v>
      </c>
      <c r="I1506">
        <v>0</v>
      </c>
      <c r="J1506">
        <v>968.80562582448488</v>
      </c>
      <c r="K1506">
        <v>968.8056258245</v>
      </c>
      <c r="L1506">
        <v>1.5607206454965402E-14</v>
      </c>
      <c r="M1506" t="b">
        <v>1</v>
      </c>
    </row>
    <row r="1507" spans="2:13" x14ac:dyDescent="0.2">
      <c r="B1507">
        <v>1495</v>
      </c>
      <c r="C1507">
        <v>136.78</v>
      </c>
      <c r="D1507">
        <v>136.78</v>
      </c>
      <c r="E1507">
        <v>0</v>
      </c>
      <c r="F1507">
        <v>1.8849604413787643E-16</v>
      </c>
      <c r="G1507">
        <v>7.2570679070641942E-16</v>
      </c>
      <c r="H1507">
        <v>3.138442711917913E-15</v>
      </c>
      <c r="I1507">
        <v>0</v>
      </c>
      <c r="J1507">
        <v>-103832.40679854946</v>
      </c>
      <c r="K1507">
        <v>-103832.4067985493</v>
      </c>
      <c r="L1507">
        <v>1.5416291738531849E-15</v>
      </c>
      <c r="M1507" t="b">
        <v>1</v>
      </c>
    </row>
    <row r="1508" spans="2:13" x14ac:dyDescent="0.2">
      <c r="B1508">
        <v>1496</v>
      </c>
      <c r="C1508">
        <v>28.86</v>
      </c>
      <c r="D1508">
        <v>28.86</v>
      </c>
      <c r="E1508">
        <v>0</v>
      </c>
      <c r="F1508">
        <v>2.5627041588890562E-16</v>
      </c>
      <c r="G1508">
        <v>5.9694847269993645E-16</v>
      </c>
      <c r="H1508">
        <v>1.7331946720035897E-16</v>
      </c>
      <c r="I1508">
        <v>0</v>
      </c>
      <c r="J1508">
        <v>-4931.8282969964057</v>
      </c>
      <c r="K1508">
        <v>-4931.8282969965003</v>
      </c>
      <c r="L1508">
        <v>1.9178982577716384E-14</v>
      </c>
      <c r="M1508" t="b">
        <v>1</v>
      </c>
    </row>
    <row r="1509" spans="2:13" x14ac:dyDescent="0.2">
      <c r="B1509">
        <v>1497</v>
      </c>
      <c r="C1509">
        <v>59.02</v>
      </c>
      <c r="D1509">
        <v>59.02</v>
      </c>
      <c r="E1509">
        <v>0</v>
      </c>
      <c r="F1509">
        <v>5.0036751873955246E-16</v>
      </c>
      <c r="G1509">
        <v>1.0463076915901429E-15</v>
      </c>
      <c r="H1509">
        <v>1.1808378025304843E-16</v>
      </c>
      <c r="I1509">
        <v>0</v>
      </c>
      <c r="J1509">
        <v>67839.26371296079</v>
      </c>
      <c r="K1509">
        <v>67839.263712960805</v>
      </c>
      <c r="L1509">
        <v>2.1450579549239246E-16</v>
      </c>
      <c r="M1509" t="b">
        <v>1</v>
      </c>
    </row>
    <row r="1510" spans="2:13" x14ac:dyDescent="0.2">
      <c r="B1510">
        <v>1498</v>
      </c>
      <c r="C1510">
        <v>26.58</v>
      </c>
      <c r="D1510">
        <v>26.58</v>
      </c>
      <c r="E1510">
        <v>0</v>
      </c>
      <c r="F1510">
        <v>2.3816246211597182E-16</v>
      </c>
      <c r="G1510">
        <v>6.2786465833250124E-16</v>
      </c>
      <c r="H1510">
        <v>1.3746088580727381E-15</v>
      </c>
      <c r="I1510">
        <v>0</v>
      </c>
      <c r="J1510">
        <v>5675.2470732388319</v>
      </c>
      <c r="K1510">
        <v>5675.2470732389002</v>
      </c>
      <c r="L1510">
        <v>1.2019230485068649E-14</v>
      </c>
      <c r="M1510" t="b">
        <v>1</v>
      </c>
    </row>
    <row r="1511" spans="2:13" x14ac:dyDescent="0.2">
      <c r="B1511">
        <v>1499</v>
      </c>
      <c r="C1511">
        <v>70.17</v>
      </c>
      <c r="D1511">
        <v>70.17</v>
      </c>
      <c r="E1511">
        <v>0</v>
      </c>
      <c r="F1511">
        <v>6.5642769579737599E-16</v>
      </c>
      <c r="G1511">
        <v>7.2274177536230544E-16</v>
      </c>
      <c r="H1511">
        <v>0</v>
      </c>
      <c r="I1511">
        <v>0</v>
      </c>
      <c r="J1511">
        <v>-75765.63579547577</v>
      </c>
      <c r="K1511">
        <v>-75765.635795475697</v>
      </c>
      <c r="L1511">
        <v>9.6032423377590207E-16</v>
      </c>
      <c r="M1511" t="b">
        <v>1</v>
      </c>
    </row>
    <row r="1512" spans="2:13" x14ac:dyDescent="0.2">
      <c r="B1512">
        <v>1500</v>
      </c>
      <c r="C1512">
        <v>42.03</v>
      </c>
      <c r="D1512">
        <v>42.03</v>
      </c>
      <c r="E1512">
        <v>0</v>
      </c>
      <c r="F1512">
        <v>3.7890914295776226E-16</v>
      </c>
      <c r="G1512">
        <v>4.4802670405313066E-16</v>
      </c>
      <c r="H1512">
        <v>1.2614586308967074E-16</v>
      </c>
      <c r="I1512">
        <v>0</v>
      </c>
      <c r="J1512">
        <v>6709.0010157316719</v>
      </c>
      <c r="K1512">
        <v>6709.0010157315</v>
      </c>
      <c r="L1512">
        <v>2.5621474528326826E-14</v>
      </c>
      <c r="M1512" t="b">
        <v>1</v>
      </c>
    </row>
    <row r="1513" spans="2:13" x14ac:dyDescent="0.2">
      <c r="B1513">
        <v>1501</v>
      </c>
      <c r="C1513">
        <v>25.5</v>
      </c>
      <c r="D1513">
        <v>25.5</v>
      </c>
      <c r="E1513">
        <v>0</v>
      </c>
      <c r="F1513">
        <v>1.4534677111376135E-16</v>
      </c>
      <c r="G1513">
        <v>0</v>
      </c>
      <c r="H1513">
        <v>1.0916942566247638E-15</v>
      </c>
      <c r="I1513">
        <v>0</v>
      </c>
      <c r="J1513">
        <v>-6566.4479941871996</v>
      </c>
      <c r="K1513">
        <v>-6566.4479941871996</v>
      </c>
      <c r="L1513">
        <v>0</v>
      </c>
      <c r="M1513" t="b">
        <v>1</v>
      </c>
    </row>
    <row r="1514" spans="2:13" x14ac:dyDescent="0.2">
      <c r="B1514">
        <v>1502</v>
      </c>
      <c r="C1514">
        <v>32.75</v>
      </c>
      <c r="D1514">
        <v>32.75</v>
      </c>
      <c r="E1514">
        <v>0</v>
      </c>
      <c r="F1514">
        <v>6.5300013533630465E-16</v>
      </c>
      <c r="G1514">
        <v>6.5425054343788692E-16</v>
      </c>
      <c r="H1514">
        <v>1.3428848312404636E-15</v>
      </c>
      <c r="I1514">
        <v>0</v>
      </c>
      <c r="J1514">
        <v>1650.0795987208476</v>
      </c>
      <c r="K1514">
        <v>1650.0795987208</v>
      </c>
      <c r="L1514">
        <v>2.879927623156818E-14</v>
      </c>
      <c r="M1514" t="b">
        <v>1</v>
      </c>
    </row>
    <row r="1515" spans="2:13" x14ac:dyDescent="0.2">
      <c r="B1515">
        <v>1503</v>
      </c>
      <c r="C1515">
        <v>24.25</v>
      </c>
      <c r="D1515">
        <v>24.25</v>
      </c>
      <c r="E1515">
        <v>0</v>
      </c>
      <c r="F1515">
        <v>1.2932019362934278E-14</v>
      </c>
      <c r="G1515">
        <v>7.2735319925315841E-15</v>
      </c>
      <c r="H1515">
        <v>5.8105322023442587E-14</v>
      </c>
      <c r="I1515">
        <v>0</v>
      </c>
      <c r="J1515">
        <v>-1081.2771932111671</v>
      </c>
      <c r="K1515">
        <v>-1081.2771932112</v>
      </c>
      <c r="L1515">
        <v>3.0490963044689836E-14</v>
      </c>
      <c r="M1515" t="b">
        <v>1</v>
      </c>
    </row>
    <row r="1516" spans="2:13" x14ac:dyDescent="0.2">
      <c r="B1516">
        <v>1504</v>
      </c>
      <c r="C1516">
        <v>41.29</v>
      </c>
      <c r="D1516">
        <v>41.29</v>
      </c>
      <c r="E1516">
        <v>0</v>
      </c>
      <c r="F1516">
        <v>1.541020796365793E-16</v>
      </c>
      <c r="G1516">
        <v>7.4777438095390719E-16</v>
      </c>
      <c r="H1516">
        <v>1.0910689390045743E-15</v>
      </c>
      <c r="I1516">
        <v>0</v>
      </c>
      <c r="J1516">
        <v>-29082.57182602827</v>
      </c>
      <c r="K1516">
        <v>-29082.571826028201</v>
      </c>
      <c r="L1516">
        <v>2.3767360654424787E-15</v>
      </c>
      <c r="M1516" t="b">
        <v>1</v>
      </c>
    </row>
    <row r="1517" spans="2:13" x14ac:dyDescent="0.2">
      <c r="B1517">
        <v>1505</v>
      </c>
      <c r="C1517">
        <v>78.37</v>
      </c>
      <c r="D1517">
        <v>78.37</v>
      </c>
      <c r="E1517">
        <v>0</v>
      </c>
      <c r="F1517">
        <v>2.6183522705019911E-16</v>
      </c>
      <c r="G1517">
        <v>1.0053081314113983E-15</v>
      </c>
      <c r="H1517">
        <v>2.5133532746990058E-16</v>
      </c>
      <c r="I1517">
        <v>0</v>
      </c>
      <c r="J1517">
        <v>5180.7378673190397</v>
      </c>
      <c r="K1517">
        <v>5180.7378673191997</v>
      </c>
      <c r="L1517">
        <v>3.0897349298791099E-14</v>
      </c>
      <c r="M1517" t="b">
        <v>1</v>
      </c>
    </row>
    <row r="1518" spans="2:13" x14ac:dyDescent="0.2">
      <c r="B1518">
        <v>1506</v>
      </c>
      <c r="C1518">
        <v>81.13</v>
      </c>
      <c r="D1518">
        <v>81.13</v>
      </c>
      <c r="E1518">
        <v>0</v>
      </c>
      <c r="F1518">
        <v>2.761218275317698E-16</v>
      </c>
      <c r="G1518">
        <v>3.6395987338679703E-16</v>
      </c>
      <c r="H1518">
        <v>4.3171130413934414E-15</v>
      </c>
      <c r="I1518">
        <v>0</v>
      </c>
      <c r="J1518">
        <v>-21075.284809807563</v>
      </c>
      <c r="K1518">
        <v>-21075.284809807501</v>
      </c>
      <c r="L1518">
        <v>2.9345102701425373E-15</v>
      </c>
      <c r="M1518" t="b">
        <v>1</v>
      </c>
    </row>
    <row r="1519" spans="2:13" x14ac:dyDescent="0.2">
      <c r="B1519">
        <v>1507</v>
      </c>
      <c r="C1519">
        <v>49.81</v>
      </c>
      <c r="D1519">
        <v>49.81</v>
      </c>
      <c r="E1519">
        <v>0</v>
      </c>
      <c r="F1519">
        <v>5.2037366871365574E-16</v>
      </c>
      <c r="G1519">
        <v>1.0582169174026473E-15</v>
      </c>
      <c r="H1519">
        <v>1.4479444916963543E-15</v>
      </c>
      <c r="I1519">
        <v>0</v>
      </c>
      <c r="J1519">
        <v>25370.03555415821</v>
      </c>
      <c r="K1519">
        <v>25370.035554158399</v>
      </c>
      <c r="L1519">
        <v>7.4566272311652883E-15</v>
      </c>
      <c r="M1519" t="b">
        <v>1</v>
      </c>
    </row>
    <row r="1520" spans="2:13" x14ac:dyDescent="0.2">
      <c r="B1520">
        <v>1508</v>
      </c>
      <c r="C1520">
        <v>94.05</v>
      </c>
      <c r="D1520">
        <v>94.05</v>
      </c>
      <c r="E1520">
        <v>0</v>
      </c>
      <c r="F1520">
        <v>1.4495538265455978E-16</v>
      </c>
      <c r="G1520">
        <v>0</v>
      </c>
      <c r="H1520">
        <v>2.8963279253732652E-15</v>
      </c>
      <c r="I1520">
        <v>0</v>
      </c>
      <c r="J1520">
        <v>34694.853001098767</v>
      </c>
      <c r="K1520">
        <v>34694.853001098701</v>
      </c>
      <c r="L1520">
        <v>1.8874159381962831E-15</v>
      </c>
      <c r="M1520" t="b">
        <v>1</v>
      </c>
    </row>
    <row r="1521" spans="2:13" x14ac:dyDescent="0.2">
      <c r="B1521">
        <v>1509</v>
      </c>
      <c r="C1521">
        <v>267.5</v>
      </c>
      <c r="D1521">
        <v>267.5</v>
      </c>
      <c r="E1521">
        <v>0</v>
      </c>
      <c r="F1521">
        <v>2.3302739123237797E-16</v>
      </c>
      <c r="G1521">
        <v>3.599841429974493E-16</v>
      </c>
      <c r="H1521">
        <v>1.8828561531151994E-16</v>
      </c>
      <c r="I1521">
        <v>0</v>
      </c>
      <c r="J1521">
        <v>19327.353388134252</v>
      </c>
      <c r="K1521">
        <v>19327.353388133299</v>
      </c>
      <c r="L1521">
        <v>4.9316139065540589E-14</v>
      </c>
      <c r="M1521" t="b">
        <v>1</v>
      </c>
    </row>
    <row r="1522" spans="2:13" x14ac:dyDescent="0.2">
      <c r="B1522">
        <v>1510</v>
      </c>
      <c r="C1522">
        <v>2.54</v>
      </c>
      <c r="D1522">
        <v>2.54</v>
      </c>
      <c r="E1522">
        <v>0</v>
      </c>
      <c r="F1522">
        <v>3.4344867664049965E-15</v>
      </c>
      <c r="G1522">
        <v>2.7286671071618804E-15</v>
      </c>
      <c r="H1522">
        <v>1.3826335121707633E-15</v>
      </c>
      <c r="I1522">
        <v>0</v>
      </c>
      <c r="J1522">
        <v>-10894.819740556211</v>
      </c>
      <c r="K1522">
        <v>-10894.8197405562</v>
      </c>
      <c r="L1522">
        <v>1.001754657825845E-15</v>
      </c>
      <c r="M1522" t="b">
        <v>1</v>
      </c>
    </row>
    <row r="1523" spans="2:13" x14ac:dyDescent="0.2">
      <c r="B1523">
        <v>1511</v>
      </c>
      <c r="C1523">
        <v>16.100000000000001</v>
      </c>
      <c r="D1523">
        <v>16.100000000000001</v>
      </c>
      <c r="E1523">
        <v>0</v>
      </c>
      <c r="F1523">
        <v>2.8705945593416545E-15</v>
      </c>
      <c r="G1523">
        <v>4.6267836516858659E-15</v>
      </c>
      <c r="H1523">
        <v>2.3447314062206953E-14</v>
      </c>
      <c r="I1523">
        <v>0</v>
      </c>
      <c r="J1523">
        <v>-3157.9022816183915</v>
      </c>
      <c r="K1523">
        <v>-3157.9022816184001</v>
      </c>
      <c r="L1523">
        <v>2.7360566909039324E-15</v>
      </c>
      <c r="M1523" t="b">
        <v>1</v>
      </c>
    </row>
    <row r="1524" spans="2:13" x14ac:dyDescent="0.2">
      <c r="B1524">
        <v>1512</v>
      </c>
      <c r="C1524">
        <v>67.53</v>
      </c>
      <c r="D1524">
        <v>67.53</v>
      </c>
      <c r="E1524">
        <v>0</v>
      </c>
      <c r="F1524">
        <v>1.0824820286110848E-15</v>
      </c>
      <c r="G1524">
        <v>8.5509327278665052E-16</v>
      </c>
      <c r="H1524">
        <v>3.5247174103048564E-15</v>
      </c>
      <c r="I1524">
        <v>0</v>
      </c>
      <c r="J1524">
        <v>-1280.895410669018</v>
      </c>
      <c r="K1524">
        <v>-1280.8954106690001</v>
      </c>
      <c r="L1524">
        <v>1.4023409101476654E-14</v>
      </c>
      <c r="M1524" t="b">
        <v>1</v>
      </c>
    </row>
    <row r="1525" spans="2:13" x14ac:dyDescent="0.2">
      <c r="B1525">
        <v>1513</v>
      </c>
      <c r="C1525">
        <v>9.35</v>
      </c>
      <c r="D1525">
        <v>9.35</v>
      </c>
      <c r="E1525">
        <v>0</v>
      </c>
      <c r="F1525">
        <v>3.2783922768572163E-16</v>
      </c>
      <c r="G1525">
        <v>3.8281865254407393E-16</v>
      </c>
      <c r="H1525">
        <v>4.396819379535666E-16</v>
      </c>
      <c r="I1525">
        <v>0</v>
      </c>
      <c r="J1525">
        <v>-36895.095054560719</v>
      </c>
      <c r="K1525">
        <v>-36895.095054560697</v>
      </c>
      <c r="L1525">
        <v>5.9161991072989735E-16</v>
      </c>
      <c r="M1525" t="b">
        <v>1</v>
      </c>
    </row>
    <row r="1526" spans="2:13" x14ac:dyDescent="0.2">
      <c r="B1526">
        <v>1514</v>
      </c>
      <c r="C1526">
        <v>33.49</v>
      </c>
      <c r="D1526">
        <v>33.49</v>
      </c>
      <c r="E1526">
        <v>0</v>
      </c>
      <c r="F1526">
        <v>7.5819093462891414E-16</v>
      </c>
      <c r="G1526">
        <v>2.2763445309455249E-15</v>
      </c>
      <c r="H1526">
        <v>0</v>
      </c>
      <c r="I1526">
        <v>3.1157587807771733E-15</v>
      </c>
      <c r="J1526">
        <v>-1715.2246100769071</v>
      </c>
      <c r="K1526">
        <v>-1715.2246100769</v>
      </c>
      <c r="L1526">
        <v>4.1094232774704527E-15</v>
      </c>
      <c r="M1526" t="b">
        <v>1</v>
      </c>
    </row>
    <row r="1527" spans="2:13" x14ac:dyDescent="0.2">
      <c r="B1527">
        <v>1515</v>
      </c>
      <c r="C1527">
        <v>118.35</v>
      </c>
      <c r="D1527">
        <v>118.35</v>
      </c>
      <c r="E1527">
        <v>0</v>
      </c>
      <c r="F1527">
        <v>8.0345395954428654E-16</v>
      </c>
      <c r="G1527">
        <v>1.4360064945898867E-15</v>
      </c>
      <c r="H1527">
        <v>9.6374027572825441E-16</v>
      </c>
      <c r="I1527">
        <v>0</v>
      </c>
      <c r="J1527">
        <v>6704.4971353689343</v>
      </c>
      <c r="K1527">
        <v>6704.4971353688998</v>
      </c>
      <c r="L1527">
        <v>5.1548681384393858E-15</v>
      </c>
      <c r="M1527" t="b">
        <v>1</v>
      </c>
    </row>
    <row r="1528" spans="2:13" x14ac:dyDescent="0.2">
      <c r="B1528">
        <v>1516</v>
      </c>
      <c r="C1528">
        <v>14.94</v>
      </c>
      <c r="D1528">
        <v>14.94</v>
      </c>
      <c r="E1528">
        <v>0</v>
      </c>
      <c r="F1528">
        <v>8.2917933771480309E-16</v>
      </c>
      <c r="G1528">
        <v>1.8773343755850732E-16</v>
      </c>
      <c r="H1528">
        <v>8.4968547538328585E-16</v>
      </c>
      <c r="I1528">
        <v>0</v>
      </c>
      <c r="J1528">
        <v>-9867.8619507080748</v>
      </c>
      <c r="K1528">
        <v>-9867.8619507081003</v>
      </c>
      <c r="L1528">
        <v>2.5806858442942248E-15</v>
      </c>
      <c r="M1528" t="b">
        <v>1</v>
      </c>
    </row>
    <row r="1529" spans="2:13" x14ac:dyDescent="0.2">
      <c r="B1529">
        <v>1517</v>
      </c>
      <c r="C1529">
        <v>43.16</v>
      </c>
      <c r="D1529">
        <v>43.16</v>
      </c>
      <c r="E1529">
        <v>0</v>
      </c>
      <c r="F1529">
        <v>1.0383589144463504E-15</v>
      </c>
      <c r="G1529">
        <v>6.2419426955496364E-16</v>
      </c>
      <c r="H1529">
        <v>0</v>
      </c>
      <c r="I1529">
        <v>1.2043984818922991E-15</v>
      </c>
      <c r="J1529">
        <v>14609.480958549939</v>
      </c>
      <c r="K1529">
        <v>14609.480958549801</v>
      </c>
      <c r="L1529">
        <v>9.4625671549667219E-15</v>
      </c>
      <c r="M1529" t="b">
        <v>1</v>
      </c>
    </row>
    <row r="1530" spans="2:13" x14ac:dyDescent="0.2">
      <c r="B1530">
        <v>1518</v>
      </c>
      <c r="C1530">
        <v>97.01</v>
      </c>
      <c r="D1530">
        <v>97.01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 t="b">
        <v>1</v>
      </c>
    </row>
    <row r="1531" spans="2:13" x14ac:dyDescent="0.2">
      <c r="B1531">
        <v>1519</v>
      </c>
      <c r="C1531">
        <v>10.19</v>
      </c>
      <c r="D1531">
        <v>10.19</v>
      </c>
      <c r="E1531">
        <v>0</v>
      </c>
      <c r="F1531">
        <v>6.0771568729522679E-15</v>
      </c>
      <c r="G1531">
        <v>2.693663612614488E-15</v>
      </c>
      <c r="H1531">
        <v>2.762077341900654E-15</v>
      </c>
      <c r="I1531">
        <v>0</v>
      </c>
      <c r="J1531">
        <v>-2704.0362608841724</v>
      </c>
      <c r="K1531">
        <v>-2704.0362608842001</v>
      </c>
      <c r="L1531">
        <v>1.0258585953652733E-14</v>
      </c>
      <c r="M1531" t="b">
        <v>1</v>
      </c>
    </row>
    <row r="1532" spans="2:13" x14ac:dyDescent="0.2">
      <c r="B1532">
        <v>1520</v>
      </c>
      <c r="C1532">
        <v>105.02</v>
      </c>
      <c r="D1532">
        <v>105.02</v>
      </c>
      <c r="E1532">
        <v>0</v>
      </c>
      <c r="F1532">
        <v>1.9051526554512986E-16</v>
      </c>
      <c r="G1532">
        <v>0</v>
      </c>
      <c r="H1532">
        <v>2.979015213141544E-15</v>
      </c>
      <c r="I1532">
        <v>0</v>
      </c>
      <c r="J1532">
        <v>-17040.533549605061</v>
      </c>
      <c r="K1532">
        <v>-17040.533549605101</v>
      </c>
      <c r="L1532">
        <v>2.3483869657905294E-15</v>
      </c>
      <c r="M1532" t="b">
        <v>1</v>
      </c>
    </row>
    <row r="1533" spans="2:13" x14ac:dyDescent="0.2">
      <c r="B1533">
        <v>1521</v>
      </c>
      <c r="C1533">
        <v>158.09</v>
      </c>
      <c r="D1533">
        <v>158.09</v>
      </c>
      <c r="E1533">
        <v>0</v>
      </c>
      <c r="F1533">
        <v>3.1839439941433229E-16</v>
      </c>
      <c r="G1533">
        <v>0</v>
      </c>
      <c r="H1533">
        <v>4.4278082144504298E-15</v>
      </c>
      <c r="I1533">
        <v>0</v>
      </c>
      <c r="J1533">
        <v>21234.504879450964</v>
      </c>
      <c r="K1533">
        <v>21234.504879451</v>
      </c>
      <c r="L1533">
        <v>1.7132392903647347E-15</v>
      </c>
      <c r="M1533" t="b">
        <v>1</v>
      </c>
    </row>
    <row r="1534" spans="2:13" x14ac:dyDescent="0.2">
      <c r="B1534">
        <v>1522</v>
      </c>
      <c r="C1534">
        <v>17.059999999999999</v>
      </c>
      <c r="D1534">
        <v>17.059999999999999</v>
      </c>
      <c r="E1534">
        <v>0</v>
      </c>
      <c r="F1534">
        <v>0</v>
      </c>
      <c r="G1534">
        <v>3.9314292780204821E-16</v>
      </c>
      <c r="H1534">
        <v>5.2035555957698552E-16</v>
      </c>
      <c r="I1534">
        <v>0</v>
      </c>
      <c r="J1534">
        <v>-15668.286263732633</v>
      </c>
      <c r="K1534">
        <v>-15668.2862637326</v>
      </c>
      <c r="L1534">
        <v>2.0896866902165885E-15</v>
      </c>
      <c r="M1534" t="b">
        <v>1</v>
      </c>
    </row>
    <row r="1535" spans="2:13" x14ac:dyDescent="0.2">
      <c r="B1535">
        <v>1523</v>
      </c>
      <c r="C1535">
        <v>29.01</v>
      </c>
      <c r="D1535">
        <v>29.01</v>
      </c>
      <c r="E1535">
        <v>0</v>
      </c>
      <c r="F1535">
        <v>1.4961162171706741E-15</v>
      </c>
      <c r="G1535">
        <v>1.0898024933972246E-15</v>
      </c>
      <c r="H1535">
        <v>2.3788508156763026E-16</v>
      </c>
      <c r="I1535">
        <v>0</v>
      </c>
      <c r="J1535">
        <v>-1967.9170174444093</v>
      </c>
      <c r="K1535">
        <v>-1967.9170174444</v>
      </c>
      <c r="L1535">
        <v>4.7371513181377832E-15</v>
      </c>
      <c r="M1535" t="b">
        <v>1</v>
      </c>
    </row>
    <row r="1536" spans="2:13" x14ac:dyDescent="0.2">
      <c r="B1536">
        <v>1524</v>
      </c>
      <c r="C1536">
        <v>145.94999999999999</v>
      </c>
      <c r="D1536">
        <v>145.94999999999999</v>
      </c>
      <c r="E1536">
        <v>0</v>
      </c>
      <c r="F1536">
        <v>0</v>
      </c>
      <c r="G1536">
        <v>1.588935344146929E-16</v>
      </c>
      <c r="H1536">
        <v>1.5631568124656855E-15</v>
      </c>
      <c r="I1536">
        <v>0</v>
      </c>
      <c r="J1536">
        <v>-74584.424150529361</v>
      </c>
      <c r="K1536">
        <v>-74584.424150529405</v>
      </c>
      <c r="L1536">
        <v>5.8531987318146621E-16</v>
      </c>
      <c r="M1536" t="b">
        <v>1</v>
      </c>
    </row>
    <row r="1537" spans="2:13" x14ac:dyDescent="0.2">
      <c r="B1537">
        <v>1525</v>
      </c>
      <c r="C1537">
        <v>26.69</v>
      </c>
      <c r="D1537">
        <v>26.69</v>
      </c>
      <c r="E1537">
        <v>0</v>
      </c>
      <c r="F1537">
        <v>0</v>
      </c>
      <c r="G1537">
        <v>3.8499353125345356E-16</v>
      </c>
      <c r="H1537">
        <v>1.3483986717237427E-15</v>
      </c>
      <c r="I1537">
        <v>0</v>
      </c>
      <c r="J1537">
        <v>2545.5629665410161</v>
      </c>
      <c r="K1537">
        <v>2545.5629665410002</v>
      </c>
      <c r="L1537">
        <v>6.252509755299306E-15</v>
      </c>
      <c r="M1537" t="b">
        <v>1</v>
      </c>
    </row>
    <row r="1538" spans="2:13" x14ac:dyDescent="0.2">
      <c r="B1538">
        <v>1526</v>
      </c>
      <c r="C1538">
        <v>50.15</v>
      </c>
      <c r="D1538">
        <v>50.15</v>
      </c>
      <c r="E1538">
        <v>0</v>
      </c>
      <c r="F1538">
        <v>2.2127478554714943E-16</v>
      </c>
      <c r="G1538">
        <v>0</v>
      </c>
      <c r="H1538">
        <v>2.6162910292611859E-16</v>
      </c>
      <c r="I1538">
        <v>0</v>
      </c>
      <c r="J1538">
        <v>-3039.164437438958</v>
      </c>
      <c r="K1538">
        <v>-3039.1644374388002</v>
      </c>
      <c r="L1538">
        <v>5.1921287579484785E-14</v>
      </c>
      <c r="M1538" t="b">
        <v>1</v>
      </c>
    </row>
    <row r="1539" spans="2:13" x14ac:dyDescent="0.2">
      <c r="B1539">
        <v>1527</v>
      </c>
      <c r="C1539">
        <v>47.2</v>
      </c>
      <c r="D1539">
        <v>47.2</v>
      </c>
      <c r="E1539">
        <v>0</v>
      </c>
      <c r="F1539">
        <v>5.5979080186077558E-16</v>
      </c>
      <c r="G1539">
        <v>6.9451591046955786E-16</v>
      </c>
      <c r="H1539">
        <v>1.0274764079414457E-15</v>
      </c>
      <c r="I1539">
        <v>0</v>
      </c>
      <c r="J1539">
        <v>12552.567062365702</v>
      </c>
      <c r="K1539">
        <v>12552.567062365801</v>
      </c>
      <c r="L1539">
        <v>7.8251267094177591E-15</v>
      </c>
      <c r="M1539" t="b">
        <v>1</v>
      </c>
    </row>
    <row r="1540" spans="2:13" x14ac:dyDescent="0.2">
      <c r="B1540">
        <v>1528</v>
      </c>
      <c r="C1540">
        <v>118.48</v>
      </c>
      <c r="D1540">
        <v>118.48</v>
      </c>
      <c r="E1540">
        <v>0</v>
      </c>
      <c r="F1540">
        <v>7.2542986962740833E-16</v>
      </c>
      <c r="G1540">
        <v>8.8469863993563537E-16</v>
      </c>
      <c r="H1540">
        <v>1.6748886708970348E-15</v>
      </c>
      <c r="I1540">
        <v>0</v>
      </c>
      <c r="J1540">
        <v>153117.48406194948</v>
      </c>
      <c r="K1540">
        <v>153117.48406194939</v>
      </c>
      <c r="L1540">
        <v>5.7022548342602067E-16</v>
      </c>
      <c r="M1540" t="b">
        <v>1</v>
      </c>
    </row>
    <row r="1541" spans="2:13" x14ac:dyDescent="0.2">
      <c r="B1541">
        <v>1529</v>
      </c>
      <c r="C1541">
        <v>4.04</v>
      </c>
      <c r="D1541">
        <v>4.04</v>
      </c>
      <c r="E1541">
        <v>0</v>
      </c>
      <c r="F1541">
        <v>3.1203817598212809E-15</v>
      </c>
      <c r="G1541">
        <v>5.0093292639973174E-15</v>
      </c>
      <c r="H1541">
        <v>3.9527864713039507E-15</v>
      </c>
      <c r="I1541">
        <v>0</v>
      </c>
      <c r="J1541">
        <v>-11015.113463336727</v>
      </c>
      <c r="K1541">
        <v>-11015.1134633367</v>
      </c>
      <c r="L1541">
        <v>2.477036768073628E-15</v>
      </c>
      <c r="M1541" t="b">
        <v>1</v>
      </c>
    </row>
    <row r="1542" spans="2:13" x14ac:dyDescent="0.2">
      <c r="B1542">
        <v>1530</v>
      </c>
      <c r="C1542">
        <v>94.02</v>
      </c>
      <c r="D1542">
        <v>94.02</v>
      </c>
      <c r="E1542">
        <v>0</v>
      </c>
      <c r="F1542">
        <v>2.1848892189049002E-16</v>
      </c>
      <c r="G1542">
        <v>3.9435584624709065E-16</v>
      </c>
      <c r="H1542">
        <v>2.4800094473689419E-16</v>
      </c>
      <c r="I1542">
        <v>0</v>
      </c>
      <c r="J1542">
        <v>-21731.415855743773</v>
      </c>
      <c r="K1542">
        <v>-21731.4158557437</v>
      </c>
      <c r="L1542">
        <v>3.3481286550689063E-15</v>
      </c>
      <c r="M1542" t="b">
        <v>1</v>
      </c>
    </row>
    <row r="1543" spans="2:13" x14ac:dyDescent="0.2">
      <c r="B1543">
        <v>1531</v>
      </c>
      <c r="C1543">
        <v>238.86</v>
      </c>
      <c r="D1543">
        <v>238.86</v>
      </c>
      <c r="E1543">
        <v>0</v>
      </c>
      <c r="F1543">
        <v>2.0131902166434989E-16</v>
      </c>
      <c r="G1543">
        <v>1.431203461061529E-16</v>
      </c>
      <c r="H1543">
        <v>2.5336971161147601E-15</v>
      </c>
      <c r="I1543">
        <v>0</v>
      </c>
      <c r="J1543">
        <v>-123675.16565387312</v>
      </c>
      <c r="K1543">
        <v>-123675.1656538729</v>
      </c>
      <c r="L1543">
        <v>1.7649358080214333E-15</v>
      </c>
      <c r="M1543" t="b">
        <v>1</v>
      </c>
    </row>
    <row r="1544" spans="2:13" x14ac:dyDescent="0.2">
      <c r="B1544">
        <v>1532</v>
      </c>
      <c r="C1544">
        <v>90.47</v>
      </c>
      <c r="D1544">
        <v>90.47</v>
      </c>
      <c r="E1544">
        <v>0</v>
      </c>
      <c r="F1544">
        <v>1.423938102044412E-16</v>
      </c>
      <c r="G1544">
        <v>1.4008125051503037E-16</v>
      </c>
      <c r="H1544">
        <v>6.3650936858939973E-16</v>
      </c>
      <c r="I1544">
        <v>0</v>
      </c>
      <c r="J1544">
        <v>-14805.238901761966</v>
      </c>
      <c r="K1544">
        <v>-14805.238901761901</v>
      </c>
      <c r="L1544">
        <v>4.4230031654442223E-15</v>
      </c>
      <c r="M1544" t="b">
        <v>1</v>
      </c>
    </row>
    <row r="1545" spans="2:13" x14ac:dyDescent="0.2">
      <c r="B1545">
        <v>1533</v>
      </c>
      <c r="C1545">
        <v>137.6</v>
      </c>
      <c r="D1545">
        <v>137.6</v>
      </c>
      <c r="E1545">
        <v>0</v>
      </c>
      <c r="F1545">
        <v>3.9780263615059484E-16</v>
      </c>
      <c r="G1545">
        <v>0</v>
      </c>
      <c r="H1545">
        <v>1.9727366884713792E-15</v>
      </c>
      <c r="I1545">
        <v>0</v>
      </c>
      <c r="J1545">
        <v>-34267.079686766636</v>
      </c>
      <c r="K1545">
        <v>-34267.079686766701</v>
      </c>
      <c r="L1545">
        <v>1.9109775074570877E-15</v>
      </c>
      <c r="M1545" t="b">
        <v>1</v>
      </c>
    </row>
    <row r="1546" spans="2:13" x14ac:dyDescent="0.2">
      <c r="B1546">
        <v>1534</v>
      </c>
      <c r="C1546">
        <v>103.3</v>
      </c>
      <c r="D1546">
        <v>103.3</v>
      </c>
      <c r="E1546">
        <v>0</v>
      </c>
      <c r="F1546">
        <v>6.3121522699157262E-15</v>
      </c>
      <c r="G1546">
        <v>7.8109335741629182E-16</v>
      </c>
      <c r="H1546">
        <v>4.5122481674980184E-14</v>
      </c>
      <c r="I1546">
        <v>0</v>
      </c>
      <c r="J1546">
        <v>35.08800143087123</v>
      </c>
      <c r="K1546">
        <v>35.0880014309</v>
      </c>
      <c r="L1546">
        <v>8.1993485515508641E-13</v>
      </c>
      <c r="M1546" t="b">
        <v>1</v>
      </c>
    </row>
    <row r="1547" spans="2:13" x14ac:dyDescent="0.2">
      <c r="B1547">
        <v>1535</v>
      </c>
      <c r="C1547">
        <v>10.53</v>
      </c>
      <c r="D1547">
        <v>10.53</v>
      </c>
      <c r="E1547">
        <v>0</v>
      </c>
      <c r="F1547">
        <v>1.4465287578348314E-16</v>
      </c>
      <c r="G1547">
        <v>2.8571025471952758E-15</v>
      </c>
      <c r="H1547">
        <v>3.1685978530434978E-15</v>
      </c>
      <c r="I1547">
        <v>0</v>
      </c>
      <c r="J1547">
        <v>-6822.6124550555833</v>
      </c>
      <c r="K1547">
        <v>-6822.6124550555996</v>
      </c>
      <c r="L1547">
        <v>2.399506749028631E-15</v>
      </c>
      <c r="M1547" t="b">
        <v>1</v>
      </c>
    </row>
    <row r="1548" spans="2:13" x14ac:dyDescent="0.2">
      <c r="B1548">
        <v>1536</v>
      </c>
      <c r="C1548">
        <v>35.57</v>
      </c>
      <c r="D1548">
        <v>35.57</v>
      </c>
      <c r="E1548">
        <v>0</v>
      </c>
      <c r="F1548">
        <v>2.6961715140969824E-16</v>
      </c>
      <c r="G1548">
        <v>4.0460180112232674E-16</v>
      </c>
      <c r="H1548">
        <v>5.4993015599024222E-16</v>
      </c>
      <c r="I1548">
        <v>1.2815888015694244E-15</v>
      </c>
      <c r="J1548">
        <v>-4641.6330543881013</v>
      </c>
      <c r="K1548">
        <v>-4641.6330543880003</v>
      </c>
      <c r="L1548">
        <v>2.1749653777856814E-14</v>
      </c>
      <c r="M1548" t="b">
        <v>1</v>
      </c>
    </row>
    <row r="1549" spans="2:13" x14ac:dyDescent="0.2">
      <c r="B1549">
        <v>1537</v>
      </c>
      <c r="C1549">
        <v>5.08</v>
      </c>
      <c r="D1549">
        <v>5.08</v>
      </c>
      <c r="E1549">
        <v>0</v>
      </c>
      <c r="F1549">
        <v>5.7859707185531517E-16</v>
      </c>
      <c r="G1549">
        <v>6.6200102612531079E-16</v>
      </c>
      <c r="H1549">
        <v>7.6349495955222184E-16</v>
      </c>
      <c r="I1549">
        <v>0</v>
      </c>
      <c r="J1549">
        <v>-22178.561972760486</v>
      </c>
      <c r="K1549">
        <v>-22178.561972760501</v>
      </c>
      <c r="L1549">
        <v>6.5612528198353783E-16</v>
      </c>
      <c r="M1549" t="b">
        <v>1</v>
      </c>
    </row>
    <row r="1550" spans="2:13" x14ac:dyDescent="0.2">
      <c r="B1550">
        <v>1538</v>
      </c>
      <c r="C1550">
        <v>177.06</v>
      </c>
      <c r="D1550">
        <v>177.06</v>
      </c>
      <c r="E1550">
        <v>0</v>
      </c>
      <c r="F1550">
        <v>1.0547460827637363E-15</v>
      </c>
      <c r="G1550">
        <v>1.4260453050194837E-15</v>
      </c>
      <c r="H1550">
        <v>4.5864701666837176E-15</v>
      </c>
      <c r="I1550">
        <v>9.9203063242305466E-16</v>
      </c>
      <c r="J1550">
        <v>58351.979866882109</v>
      </c>
      <c r="K1550">
        <v>58351.979866881702</v>
      </c>
      <c r="L1550">
        <v>6.9826872596918784E-15</v>
      </c>
      <c r="M1550" t="b">
        <v>1</v>
      </c>
    </row>
    <row r="1551" spans="2:13" x14ac:dyDescent="0.2">
      <c r="B1551">
        <v>1539</v>
      </c>
      <c r="C1551">
        <v>16.649999999999999</v>
      </c>
      <c r="D1551">
        <v>16.649999999999999</v>
      </c>
      <c r="E1551">
        <v>0</v>
      </c>
      <c r="F1551">
        <v>1.4964998555079209E-15</v>
      </c>
      <c r="G1551">
        <v>2.4950054302496831E-16</v>
      </c>
      <c r="H1551">
        <v>1.8417582106601509E-15</v>
      </c>
      <c r="I1551">
        <v>2.6543144893488307E-15</v>
      </c>
      <c r="J1551">
        <v>-8583.4657689893538</v>
      </c>
      <c r="K1551">
        <v>-8583.4657689893993</v>
      </c>
      <c r="L1551">
        <v>5.2979456448628116E-15</v>
      </c>
      <c r="M1551" t="b">
        <v>1</v>
      </c>
    </row>
    <row r="1552" spans="2:13" x14ac:dyDescent="0.2">
      <c r="B1552">
        <v>1540</v>
      </c>
      <c r="C1552">
        <v>24.64</v>
      </c>
      <c r="D1552">
        <v>24.64</v>
      </c>
      <c r="E1552">
        <v>0</v>
      </c>
      <c r="F1552">
        <v>5.6630759443437881E-16</v>
      </c>
      <c r="G1552">
        <v>1.2422431170428322E-16</v>
      </c>
      <c r="H1552">
        <v>8.7974042092317542E-16</v>
      </c>
      <c r="I1552">
        <v>0</v>
      </c>
      <c r="J1552">
        <v>3952.2557092623392</v>
      </c>
      <c r="K1552">
        <v>3952.2557092623001</v>
      </c>
      <c r="L1552">
        <v>9.8951776031555363E-15</v>
      </c>
      <c r="M1552" t="b">
        <v>1</v>
      </c>
    </row>
    <row r="1553" spans="2:13" x14ac:dyDescent="0.2">
      <c r="B1553">
        <v>1541</v>
      </c>
      <c r="C1553">
        <v>35.840000000000003</v>
      </c>
      <c r="D1553">
        <v>35.840000000000003</v>
      </c>
      <c r="E1553">
        <v>0</v>
      </c>
      <c r="F1553">
        <v>3.7372050726632559E-16</v>
      </c>
      <c r="G1553">
        <v>2.8067244254478337E-16</v>
      </c>
      <c r="H1553">
        <v>8.7701050614682068E-16</v>
      </c>
      <c r="I1553">
        <v>0</v>
      </c>
      <c r="J1553">
        <v>13098.313016022646</v>
      </c>
      <c r="K1553">
        <v>13098.313016022699</v>
      </c>
      <c r="L1553">
        <v>4.027289059156076E-15</v>
      </c>
      <c r="M1553" t="b">
        <v>1</v>
      </c>
    </row>
    <row r="1554" spans="2:13" x14ac:dyDescent="0.2">
      <c r="B1554">
        <v>1542</v>
      </c>
      <c r="C1554">
        <v>81.02</v>
      </c>
      <c r="D1554">
        <v>81.02</v>
      </c>
      <c r="E1554">
        <v>0</v>
      </c>
      <c r="F1554">
        <v>4.4491517419806039E-16</v>
      </c>
      <c r="G1554">
        <v>2.2256719526266973E-16</v>
      </c>
      <c r="H1554">
        <v>4.4722953593187284E-15</v>
      </c>
      <c r="I1554">
        <v>1.6892503030634357E-15</v>
      </c>
      <c r="J1554">
        <v>9242.9278891287813</v>
      </c>
      <c r="K1554">
        <v>9242.9278891287995</v>
      </c>
      <c r="L1554">
        <v>1.9679796546776988E-15</v>
      </c>
      <c r="M1554" t="b">
        <v>1</v>
      </c>
    </row>
    <row r="1555" spans="2:13" x14ac:dyDescent="0.2">
      <c r="B1555">
        <v>1543</v>
      </c>
      <c r="C1555">
        <v>89.28</v>
      </c>
      <c r="D1555">
        <v>89.28</v>
      </c>
      <c r="E1555">
        <v>0</v>
      </c>
      <c r="F1555">
        <v>2.2162859271173352E-16</v>
      </c>
      <c r="G1555">
        <v>0</v>
      </c>
      <c r="H1555">
        <v>4.9081936231669696E-15</v>
      </c>
      <c r="I1555">
        <v>0</v>
      </c>
      <c r="J1555">
        <v>-830.18138208528671</v>
      </c>
      <c r="K1555">
        <v>-830.18138208530002</v>
      </c>
      <c r="L1555">
        <v>1.6022233575050686E-14</v>
      </c>
      <c r="M1555" t="b">
        <v>1</v>
      </c>
    </row>
    <row r="1556" spans="2:13" x14ac:dyDescent="0.2">
      <c r="B1556">
        <v>1544</v>
      </c>
      <c r="C1556">
        <v>159.91999999999999</v>
      </c>
      <c r="D1556">
        <v>159.91999999999999</v>
      </c>
      <c r="E1556">
        <v>0</v>
      </c>
      <c r="F1556">
        <v>6.2131780776058689E-16</v>
      </c>
      <c r="G1556">
        <v>3.1672330294324383E-16</v>
      </c>
      <c r="H1556">
        <v>5.897740424463958E-16</v>
      </c>
      <c r="I1556">
        <v>0</v>
      </c>
      <c r="J1556">
        <v>-20646.619888379864</v>
      </c>
      <c r="K1556">
        <v>-20646.6198883789</v>
      </c>
      <c r="L1556">
        <v>4.6693569654078563E-14</v>
      </c>
      <c r="M1556" t="b">
        <v>1</v>
      </c>
    </row>
    <row r="1557" spans="2:13" x14ac:dyDescent="0.2">
      <c r="B1557">
        <v>1545</v>
      </c>
      <c r="C1557">
        <v>51.63</v>
      </c>
      <c r="D1557">
        <v>51.63</v>
      </c>
      <c r="E1557">
        <v>0</v>
      </c>
      <c r="F1557">
        <v>0</v>
      </c>
      <c r="G1557">
        <v>0</v>
      </c>
      <c r="H1557">
        <v>1.0061777175963938E-15</v>
      </c>
      <c r="I1557">
        <v>0</v>
      </c>
      <c r="J1557">
        <v>-11474.889228189299</v>
      </c>
      <c r="K1557">
        <v>-11474.8892281893</v>
      </c>
      <c r="L1557">
        <v>1.5851912531559026E-16</v>
      </c>
      <c r="M1557" t="b">
        <v>1</v>
      </c>
    </row>
    <row r="1558" spans="2:13" x14ac:dyDescent="0.2">
      <c r="B1558">
        <v>1546</v>
      </c>
      <c r="C1558">
        <v>14.05</v>
      </c>
      <c r="D1558">
        <v>14.05</v>
      </c>
      <c r="E1558">
        <v>0</v>
      </c>
      <c r="F1558">
        <v>1.0585290760917181E-14</v>
      </c>
      <c r="G1558">
        <v>7.0632769529572049E-15</v>
      </c>
      <c r="H1558">
        <v>8.6368584803192275E-15</v>
      </c>
      <c r="I1558">
        <v>0</v>
      </c>
      <c r="J1558">
        <v>-1348.8037377744436</v>
      </c>
      <c r="K1558">
        <v>-1348.8037377743999</v>
      </c>
      <c r="L1558">
        <v>3.2366269800775407E-14</v>
      </c>
      <c r="M1558" t="b">
        <v>1</v>
      </c>
    </row>
    <row r="1559" spans="2:13" x14ac:dyDescent="0.2">
      <c r="B1559">
        <v>1547</v>
      </c>
      <c r="C1559">
        <v>1.38</v>
      </c>
      <c r="D1559">
        <v>1.38</v>
      </c>
      <c r="E1559">
        <v>0</v>
      </c>
      <c r="F1559">
        <v>1.6509879755291707E-15</v>
      </c>
      <c r="G1559">
        <v>2.6483289641421433E-15</v>
      </c>
      <c r="H1559">
        <v>7.1478289802391282E-16</v>
      </c>
      <c r="I1559">
        <v>0</v>
      </c>
      <c r="J1559">
        <v>-47290.998049048736</v>
      </c>
      <c r="K1559">
        <v>-47290.9980490487</v>
      </c>
      <c r="L1559">
        <v>7.6927511728945089E-16</v>
      </c>
      <c r="M1559" t="b">
        <v>1</v>
      </c>
    </row>
    <row r="1560" spans="2:13" x14ac:dyDescent="0.2">
      <c r="B1560">
        <v>1548</v>
      </c>
      <c r="C1560">
        <v>227.71</v>
      </c>
      <c r="D1560">
        <v>227.71</v>
      </c>
      <c r="E1560">
        <v>0</v>
      </c>
      <c r="F1560">
        <v>4.9457747273631808E-16</v>
      </c>
      <c r="G1560">
        <v>1.2372756546079585E-16</v>
      </c>
      <c r="H1560">
        <v>8.0439887014763702E-16</v>
      </c>
      <c r="I1560">
        <v>1.5596816278312273E-16</v>
      </c>
      <c r="J1560">
        <v>230527.52266405759</v>
      </c>
      <c r="K1560">
        <v>230527.52266405779</v>
      </c>
      <c r="L1560">
        <v>8.837418232877213E-16</v>
      </c>
      <c r="M1560" t="b">
        <v>1</v>
      </c>
    </row>
    <row r="1561" spans="2:13" x14ac:dyDescent="0.2">
      <c r="B1561">
        <v>1549</v>
      </c>
      <c r="C1561">
        <v>78.72</v>
      </c>
      <c r="D1561">
        <v>78.72</v>
      </c>
      <c r="E1561">
        <v>0</v>
      </c>
      <c r="F1561">
        <v>6.2758756393969171E-16</v>
      </c>
      <c r="G1561">
        <v>3.0668758776196187E-16</v>
      </c>
      <c r="H1561">
        <v>1.1333994670232418E-15</v>
      </c>
      <c r="I1561">
        <v>1.1602195471060277E-15</v>
      </c>
      <c r="J1561">
        <v>232867.28543748072</v>
      </c>
      <c r="K1561">
        <v>232867.28543748031</v>
      </c>
      <c r="L1561">
        <v>1.7497246366264019E-15</v>
      </c>
      <c r="M1561" t="b">
        <v>1</v>
      </c>
    </row>
    <row r="1562" spans="2:13" x14ac:dyDescent="0.2">
      <c r="B1562">
        <v>1550</v>
      </c>
      <c r="C1562">
        <v>27.96</v>
      </c>
      <c r="D1562">
        <v>27.96</v>
      </c>
      <c r="E1562">
        <v>0</v>
      </c>
      <c r="F1562">
        <v>4.1037382998130996E-16</v>
      </c>
      <c r="G1562">
        <v>0</v>
      </c>
      <c r="H1562">
        <v>0</v>
      </c>
      <c r="I1562">
        <v>0</v>
      </c>
      <c r="J1562">
        <v>-3385.2534363483574</v>
      </c>
      <c r="K1562">
        <v>-3385.2534363483001</v>
      </c>
      <c r="L1562">
        <v>1.6925812879021096E-14</v>
      </c>
      <c r="M1562" t="b">
        <v>1</v>
      </c>
    </row>
    <row r="1563" spans="2:13" x14ac:dyDescent="0.2">
      <c r="B1563">
        <v>1551</v>
      </c>
      <c r="C1563">
        <v>16.75</v>
      </c>
      <c r="D1563">
        <v>16.75</v>
      </c>
      <c r="E1563">
        <v>0</v>
      </c>
      <c r="F1563">
        <v>2.1038801585836386E-16</v>
      </c>
      <c r="G1563">
        <v>1.3302907289670624E-15</v>
      </c>
      <c r="H1563">
        <v>4.9670511055735817E-16</v>
      </c>
      <c r="I1563">
        <v>0</v>
      </c>
      <c r="J1563">
        <v>-2030.6761429518556</v>
      </c>
      <c r="K1563">
        <v>-2030.6761429518999</v>
      </c>
      <c r="L1563">
        <v>2.1834041270105407E-14</v>
      </c>
      <c r="M1563" t="b">
        <v>1</v>
      </c>
    </row>
    <row r="1564" spans="2:13" x14ac:dyDescent="0.2">
      <c r="B1564">
        <v>1552</v>
      </c>
      <c r="C1564">
        <v>231.09</v>
      </c>
      <c r="D1564">
        <v>231.09</v>
      </c>
      <c r="E1564">
        <v>0</v>
      </c>
      <c r="F1564">
        <v>0</v>
      </c>
      <c r="G1564">
        <v>6.7194862188198137E-16</v>
      </c>
      <c r="H1564">
        <v>8.0585695433238435E-16</v>
      </c>
      <c r="I1564">
        <v>5.7342187527719666E-16</v>
      </c>
      <c r="J1564">
        <v>210942.14256305381</v>
      </c>
      <c r="K1564">
        <v>210942.14256305419</v>
      </c>
      <c r="L1564">
        <v>1.7936188157586526E-15</v>
      </c>
      <c r="M1564" t="b">
        <v>1</v>
      </c>
    </row>
    <row r="1565" spans="2:13" x14ac:dyDescent="0.2">
      <c r="B1565">
        <v>1553</v>
      </c>
      <c r="C1565">
        <v>56.4</v>
      </c>
      <c r="D1565">
        <v>56.4</v>
      </c>
      <c r="E1565">
        <v>0</v>
      </c>
      <c r="F1565">
        <v>0</v>
      </c>
      <c r="G1565">
        <v>0</v>
      </c>
      <c r="H1565">
        <v>7.2427472376179699E-16</v>
      </c>
      <c r="I1565">
        <v>0</v>
      </c>
      <c r="J1565">
        <v>7573.1720845952987</v>
      </c>
      <c r="K1565">
        <v>7573.1720845952996</v>
      </c>
      <c r="L1565">
        <v>1.2009428699275759E-16</v>
      </c>
      <c r="M1565" t="b">
        <v>1</v>
      </c>
    </row>
    <row r="1566" spans="2:13" x14ac:dyDescent="0.2">
      <c r="B1566">
        <v>1554</v>
      </c>
      <c r="C1566">
        <v>204.89</v>
      </c>
      <c r="D1566">
        <v>204.89</v>
      </c>
      <c r="E1566">
        <v>0</v>
      </c>
      <c r="F1566">
        <v>5.7995726578697766E-16</v>
      </c>
      <c r="G1566">
        <v>2.4367823137966878E-16</v>
      </c>
      <c r="H1566">
        <v>4.7788554683560406E-16</v>
      </c>
      <c r="I1566">
        <v>0</v>
      </c>
      <c r="J1566">
        <v>218450.57405065181</v>
      </c>
      <c r="K1566">
        <v>218450.57405065169</v>
      </c>
      <c r="L1566">
        <v>5.3291378305072266E-16</v>
      </c>
      <c r="M1566" t="b">
        <v>1</v>
      </c>
    </row>
    <row r="1567" spans="2:13" x14ac:dyDescent="0.2">
      <c r="B1567">
        <v>1555</v>
      </c>
      <c r="C1567">
        <v>5.32</v>
      </c>
      <c r="D1567">
        <v>5.32</v>
      </c>
      <c r="E1567">
        <v>0</v>
      </c>
      <c r="F1567">
        <v>1.1156789856931384E-15</v>
      </c>
      <c r="G1567">
        <v>1.7555744015113201E-15</v>
      </c>
      <c r="H1567">
        <v>8.2140272116676472E-16</v>
      </c>
      <c r="I1567">
        <v>0</v>
      </c>
      <c r="J1567">
        <v>-20041.928201756069</v>
      </c>
      <c r="K1567">
        <v>-20041.928201756102</v>
      </c>
      <c r="L1567">
        <v>1.6336656300842618E-15</v>
      </c>
      <c r="M1567" t="b">
        <v>1</v>
      </c>
    </row>
    <row r="1568" spans="2:13" x14ac:dyDescent="0.2">
      <c r="B1568">
        <v>1556</v>
      </c>
      <c r="C1568">
        <v>216.29</v>
      </c>
      <c r="D1568">
        <v>216.29</v>
      </c>
      <c r="E1568">
        <v>0</v>
      </c>
      <c r="F1568">
        <v>4.0302139749460358E-16</v>
      </c>
      <c r="G1568">
        <v>3.0107536622426193E-16</v>
      </c>
      <c r="H1568">
        <v>1.4281084600221333E-14</v>
      </c>
      <c r="I1568">
        <v>0</v>
      </c>
      <c r="J1568">
        <v>-26155.736330261127</v>
      </c>
      <c r="K1568">
        <v>-26155.736330261101</v>
      </c>
      <c r="L1568">
        <v>9.7362396256377064E-16</v>
      </c>
      <c r="M1568" t="b">
        <v>1</v>
      </c>
    </row>
    <row r="1569" spans="2:13" x14ac:dyDescent="0.2">
      <c r="B1569">
        <v>1557</v>
      </c>
      <c r="C1569">
        <v>82.51</v>
      </c>
      <c r="D1569">
        <v>82.51</v>
      </c>
      <c r="E1569">
        <v>0</v>
      </c>
      <c r="F1569">
        <v>5.9381374602759871E-16</v>
      </c>
      <c r="G1569">
        <v>1.4919005900159562E-15</v>
      </c>
      <c r="H1569">
        <v>5.7425948710209696E-16</v>
      </c>
      <c r="I1569">
        <v>6.9815117598550371E-16</v>
      </c>
      <c r="J1569">
        <v>80615.78344169604</v>
      </c>
      <c r="K1569">
        <v>80615.783441695807</v>
      </c>
      <c r="L1569">
        <v>2.8881520927258744E-15</v>
      </c>
      <c r="M1569" t="b">
        <v>1</v>
      </c>
    </row>
    <row r="1570" spans="2:13" x14ac:dyDescent="0.2">
      <c r="B1570">
        <v>1558</v>
      </c>
      <c r="C1570">
        <v>18.690000000000001</v>
      </c>
      <c r="D1570">
        <v>18.690000000000001</v>
      </c>
      <c r="E1570">
        <v>0</v>
      </c>
      <c r="F1570">
        <v>4.1380139198528585E-16</v>
      </c>
      <c r="G1570">
        <v>9.3821947521027421E-16</v>
      </c>
      <c r="H1570">
        <v>1.4617486031651557E-15</v>
      </c>
      <c r="I1570">
        <v>0</v>
      </c>
      <c r="J1570">
        <v>-11617.995526329079</v>
      </c>
      <c r="K1570">
        <v>-11617.995526329099</v>
      </c>
      <c r="L1570">
        <v>1.7222319800054668E-15</v>
      </c>
      <c r="M1570" t="b">
        <v>1</v>
      </c>
    </row>
    <row r="1571" spans="2:13" x14ac:dyDescent="0.2">
      <c r="B1571">
        <v>1559</v>
      </c>
      <c r="C1571">
        <v>49.65</v>
      </c>
      <c r="D1571">
        <v>49.65</v>
      </c>
      <c r="E1571">
        <v>0</v>
      </c>
      <c r="F1571">
        <v>8.6320316479560232E-16</v>
      </c>
      <c r="G1571">
        <v>4.5539655851321679E-16</v>
      </c>
      <c r="H1571">
        <v>2.0557076059546393E-15</v>
      </c>
      <c r="I1571">
        <v>0</v>
      </c>
      <c r="J1571">
        <v>12421.80980908779</v>
      </c>
      <c r="K1571">
        <v>12421.809809087799</v>
      </c>
      <c r="L1571">
        <v>7.3217567790125211E-16</v>
      </c>
      <c r="M1571" t="b">
        <v>1</v>
      </c>
    </row>
    <row r="1572" spans="2:13" x14ac:dyDescent="0.2">
      <c r="B1572">
        <v>1560</v>
      </c>
      <c r="C1572">
        <v>33.82</v>
      </c>
      <c r="D1572">
        <v>33.82</v>
      </c>
      <c r="E1572">
        <v>0</v>
      </c>
      <c r="F1572">
        <v>1.8206598214847377E-16</v>
      </c>
      <c r="G1572">
        <v>3.4114304330526142E-16</v>
      </c>
      <c r="H1572">
        <v>1.6739538275366712E-15</v>
      </c>
      <c r="I1572">
        <v>0</v>
      </c>
      <c r="J1572">
        <v>-17339.155350975365</v>
      </c>
      <c r="K1572">
        <v>-17339.155350975401</v>
      </c>
      <c r="L1572">
        <v>2.0981291957148659E-15</v>
      </c>
      <c r="M1572" t="b">
        <v>1</v>
      </c>
    </row>
    <row r="1573" spans="2:13" x14ac:dyDescent="0.2">
      <c r="B1573">
        <v>1561</v>
      </c>
      <c r="C1573">
        <v>52.19</v>
      </c>
      <c r="D1573">
        <v>52.19</v>
      </c>
      <c r="E1573">
        <v>0</v>
      </c>
      <c r="F1573">
        <v>3.4699392541066681E-16</v>
      </c>
      <c r="G1573">
        <v>3.9085387650780933E-16</v>
      </c>
      <c r="H1573">
        <v>7.4423022169163365E-16</v>
      </c>
      <c r="I1573">
        <v>5.4688821420751982E-16</v>
      </c>
      <c r="J1573">
        <v>36619.171792183282</v>
      </c>
      <c r="K1573">
        <v>36619.1717921831</v>
      </c>
      <c r="L1573">
        <v>4.9673144271770406E-15</v>
      </c>
      <c r="M1573" t="b">
        <v>1</v>
      </c>
    </row>
    <row r="1574" spans="2:13" x14ac:dyDescent="0.2">
      <c r="B1574">
        <v>1562</v>
      </c>
      <c r="C1574">
        <v>77.25</v>
      </c>
      <c r="D1574">
        <v>77.25</v>
      </c>
      <c r="E1574">
        <v>0</v>
      </c>
      <c r="F1574">
        <v>6.3039780661638581E-16</v>
      </c>
      <c r="G1574">
        <v>4.9078266067533453E-16</v>
      </c>
      <c r="H1574">
        <v>2.3164410781360791E-15</v>
      </c>
      <c r="I1574">
        <v>0</v>
      </c>
      <c r="J1574">
        <v>-5796.9696939862988</v>
      </c>
      <c r="K1574">
        <v>-5796.9696939863998</v>
      </c>
      <c r="L1574">
        <v>1.7414945605377505E-14</v>
      </c>
      <c r="M1574" t="b">
        <v>1</v>
      </c>
    </row>
    <row r="1575" spans="2:13" x14ac:dyDescent="0.2">
      <c r="B1575">
        <v>1563</v>
      </c>
      <c r="C1575">
        <v>40.619999999999997</v>
      </c>
      <c r="D1575">
        <v>40.619999999999997</v>
      </c>
      <c r="E1575">
        <v>0</v>
      </c>
      <c r="F1575">
        <v>3.4458217428690435E-15</v>
      </c>
      <c r="G1575">
        <v>2.9866426688457473E-15</v>
      </c>
      <c r="H1575">
        <v>8.9636719354232803E-15</v>
      </c>
      <c r="I1575">
        <v>8.6345316545713527E-15</v>
      </c>
      <c r="J1575">
        <v>-220.85965618192267</v>
      </c>
      <c r="K1575">
        <v>-220.85965618189999</v>
      </c>
      <c r="L1575">
        <v>1.0269201952747187E-13</v>
      </c>
      <c r="M1575" t="b">
        <v>1</v>
      </c>
    </row>
    <row r="1576" spans="2:13" x14ac:dyDescent="0.2">
      <c r="B1576">
        <v>1564</v>
      </c>
      <c r="C1576">
        <v>37.96</v>
      </c>
      <c r="D1576">
        <v>37.96</v>
      </c>
      <c r="E1576">
        <v>0</v>
      </c>
      <c r="F1576">
        <v>4.0909720950337285E-16</v>
      </c>
      <c r="G1576">
        <v>0</v>
      </c>
      <c r="H1576">
        <v>3.2632789861828179E-15</v>
      </c>
      <c r="I1576">
        <v>0</v>
      </c>
      <c r="J1576">
        <v>-14576.117930820101</v>
      </c>
      <c r="K1576">
        <v>-14576.117930820101</v>
      </c>
      <c r="L1576">
        <v>0</v>
      </c>
      <c r="M1576" t="b">
        <v>1</v>
      </c>
    </row>
    <row r="1577" spans="2:13" x14ac:dyDescent="0.2">
      <c r="B1577">
        <v>1565</v>
      </c>
      <c r="C1577">
        <v>17.440000000000001</v>
      </c>
      <c r="D1577">
        <v>17.440000000000001</v>
      </c>
      <c r="E1577">
        <v>0</v>
      </c>
      <c r="F1577">
        <v>8.6593644765702984E-16</v>
      </c>
      <c r="G1577">
        <v>2.8909569563526174E-16</v>
      </c>
      <c r="H1577">
        <v>8.7365300389740375E-16</v>
      </c>
      <c r="I1577">
        <v>0</v>
      </c>
      <c r="J1577">
        <v>-3937.1601597561457</v>
      </c>
      <c r="K1577">
        <v>-3937.1601597561998</v>
      </c>
      <c r="L1577">
        <v>1.374466177643131E-14</v>
      </c>
      <c r="M1577" t="b">
        <v>1</v>
      </c>
    </row>
    <row r="1578" spans="2:13" x14ac:dyDescent="0.2">
      <c r="B1578">
        <v>1566</v>
      </c>
      <c r="C1578">
        <v>46.32</v>
      </c>
      <c r="D1578">
        <v>46.32</v>
      </c>
      <c r="E1578">
        <v>0</v>
      </c>
      <c r="F1578">
        <v>3.9888367995156154E-16</v>
      </c>
      <c r="G1578">
        <v>1.9984231288442103E-16</v>
      </c>
      <c r="H1578">
        <v>8.6920642709809719E-16</v>
      </c>
      <c r="I1578">
        <v>1.7531343734450167E-15</v>
      </c>
      <c r="J1578">
        <v>2349.8080100405277</v>
      </c>
      <c r="K1578">
        <v>2349.8080100405</v>
      </c>
      <c r="L1578">
        <v>1.1805044618771305E-14</v>
      </c>
      <c r="M1578" t="b">
        <v>1</v>
      </c>
    </row>
    <row r="1579" spans="2:13" x14ac:dyDescent="0.2">
      <c r="B1579">
        <v>1567</v>
      </c>
      <c r="C1579">
        <v>3.23</v>
      </c>
      <c r="D1579">
        <v>3.23</v>
      </c>
      <c r="E1579">
        <v>0</v>
      </c>
      <c r="F1579">
        <v>7.8642495883032572E-15</v>
      </c>
      <c r="G1579">
        <v>1.3770380537748429E-14</v>
      </c>
      <c r="H1579">
        <v>9.2774751941148211E-15</v>
      </c>
      <c r="I1579">
        <v>0</v>
      </c>
      <c r="J1579">
        <v>-1826.7849230234567</v>
      </c>
      <c r="K1579">
        <v>-1826.7849230234999</v>
      </c>
      <c r="L1579">
        <v>2.3648650582638048E-14</v>
      </c>
      <c r="M1579" t="b">
        <v>1</v>
      </c>
    </row>
    <row r="1580" spans="2:13" x14ac:dyDescent="0.2">
      <c r="B1580">
        <v>1568</v>
      </c>
      <c r="C1580">
        <v>31.37</v>
      </c>
      <c r="D1580">
        <v>31.37</v>
      </c>
      <c r="E1580">
        <v>0</v>
      </c>
      <c r="F1580">
        <v>5.3853854290060066E-16</v>
      </c>
      <c r="G1580">
        <v>2.6123313538639717E-16</v>
      </c>
      <c r="H1580">
        <v>9.884244496514171E-15</v>
      </c>
      <c r="I1580">
        <v>0</v>
      </c>
      <c r="J1580">
        <v>-5155.9179636922663</v>
      </c>
      <c r="K1580">
        <v>-5155.9179636923</v>
      </c>
      <c r="L1580">
        <v>6.5267337848602394E-15</v>
      </c>
      <c r="M1580" t="b">
        <v>1</v>
      </c>
    </row>
    <row r="1581" spans="2:13" x14ac:dyDescent="0.2">
      <c r="B1581">
        <v>1569</v>
      </c>
      <c r="C1581">
        <v>71.17</v>
      </c>
      <c r="D1581">
        <v>71.17</v>
      </c>
      <c r="E1581">
        <v>0</v>
      </c>
      <c r="F1581">
        <v>7.394239064878942E-16</v>
      </c>
      <c r="G1581">
        <v>1.4367338142155385E-15</v>
      </c>
      <c r="H1581">
        <v>8.6778960501005435E-16</v>
      </c>
      <c r="I1581">
        <v>0</v>
      </c>
      <c r="J1581">
        <v>-92.285611462357338</v>
      </c>
      <c r="K1581">
        <v>-92.285611462299997</v>
      </c>
      <c r="L1581">
        <v>6.2134061710437527E-13</v>
      </c>
      <c r="M1581" t="b">
        <v>1</v>
      </c>
    </row>
    <row r="1582" spans="2:13" x14ac:dyDescent="0.2">
      <c r="B1582">
        <v>1570</v>
      </c>
      <c r="C1582">
        <v>188.35</v>
      </c>
      <c r="D1582">
        <v>188.35</v>
      </c>
      <c r="E1582">
        <v>0</v>
      </c>
      <c r="F1582">
        <v>2.3438097194668753E-16</v>
      </c>
      <c r="G1582">
        <v>0</v>
      </c>
      <c r="H1582">
        <v>1.1279621690198478E-14</v>
      </c>
      <c r="I1582">
        <v>0</v>
      </c>
      <c r="J1582">
        <v>-60209.967491470212</v>
      </c>
      <c r="K1582">
        <v>-60209.967491470197</v>
      </c>
      <c r="L1582">
        <v>2.4168614989583554E-16</v>
      </c>
      <c r="M1582" t="b">
        <v>1</v>
      </c>
    </row>
    <row r="1583" spans="2:13" x14ac:dyDescent="0.2">
      <c r="B1583">
        <v>1571</v>
      </c>
      <c r="C1583">
        <v>54.08</v>
      </c>
      <c r="D1583">
        <v>54.08</v>
      </c>
      <c r="E1583">
        <v>0</v>
      </c>
      <c r="F1583">
        <v>4.4304976667640325E-16</v>
      </c>
      <c r="G1583">
        <v>8.8644759987074817E-16</v>
      </c>
      <c r="H1583">
        <v>4.5832507615541202E-16</v>
      </c>
      <c r="I1583">
        <v>1.4040209039133624E-16</v>
      </c>
      <c r="J1583">
        <v>16159.983605679656</v>
      </c>
      <c r="K1583">
        <v>16159.983605679199</v>
      </c>
      <c r="L1583">
        <v>2.8252896254768239E-14</v>
      </c>
      <c r="M1583" t="b">
        <v>1</v>
      </c>
    </row>
    <row r="1584" spans="2:13" x14ac:dyDescent="0.2">
      <c r="B1584">
        <v>1572</v>
      </c>
      <c r="C1584">
        <v>15.08</v>
      </c>
      <c r="D1584">
        <v>15.08</v>
      </c>
      <c r="E1584">
        <v>0</v>
      </c>
      <c r="F1584">
        <v>1.1671266681808423E-15</v>
      </c>
      <c r="G1584">
        <v>1.0226740821897242E-15</v>
      </c>
      <c r="H1584">
        <v>8.3400231042573001E-16</v>
      </c>
      <c r="I1584">
        <v>3.8679669810533125E-15</v>
      </c>
      <c r="J1584">
        <v>-14244.977051301183</v>
      </c>
      <c r="K1584">
        <v>-14244.977051301201</v>
      </c>
      <c r="L1584">
        <v>1.2769338953618755E-15</v>
      </c>
      <c r="M1584" t="b">
        <v>1</v>
      </c>
    </row>
    <row r="1585" spans="2:13" x14ac:dyDescent="0.2">
      <c r="B1585">
        <v>1573</v>
      </c>
      <c r="C1585">
        <v>41</v>
      </c>
      <c r="D1585">
        <v>41</v>
      </c>
      <c r="E1585">
        <v>0</v>
      </c>
      <c r="F1585">
        <v>1.7801670511060619E-15</v>
      </c>
      <c r="G1585">
        <v>1.1821420407770498E-14</v>
      </c>
      <c r="H1585">
        <v>3.4290987184712674E-14</v>
      </c>
      <c r="I1585">
        <v>0</v>
      </c>
      <c r="J1585">
        <v>-579.32057835564365</v>
      </c>
      <c r="K1585">
        <v>-579.32057835559999</v>
      </c>
      <c r="L1585">
        <v>7.5356801253318643E-14</v>
      </c>
      <c r="M1585" t="b">
        <v>1</v>
      </c>
    </row>
    <row r="1586" spans="2:13" x14ac:dyDescent="0.2">
      <c r="B1586">
        <v>1574</v>
      </c>
      <c r="C1586">
        <v>23.71</v>
      </c>
      <c r="D1586">
        <v>23.71</v>
      </c>
      <c r="E1586">
        <v>0</v>
      </c>
      <c r="F1586">
        <v>3.6365087986759452E-16</v>
      </c>
      <c r="G1586">
        <v>1.4644058468788429E-15</v>
      </c>
      <c r="H1586">
        <v>2.5009342914805841E-15</v>
      </c>
      <c r="I1586">
        <v>0</v>
      </c>
      <c r="J1586">
        <v>-7721.5062920312612</v>
      </c>
      <c r="K1586">
        <v>-7721.5062920313003</v>
      </c>
      <c r="L1586">
        <v>5.064850133787521E-15</v>
      </c>
      <c r="M1586" t="b">
        <v>1</v>
      </c>
    </row>
    <row r="1587" spans="2:13" x14ac:dyDescent="0.2">
      <c r="B1587">
        <v>1575</v>
      </c>
      <c r="C1587">
        <v>263.79000000000002</v>
      </c>
      <c r="D1587">
        <v>263.79000000000002</v>
      </c>
      <c r="E1587">
        <v>0</v>
      </c>
      <c r="F1587">
        <v>5.0089188638943599E-16</v>
      </c>
      <c r="G1587">
        <v>3.8249144129255596E-16</v>
      </c>
      <c r="H1587">
        <v>2.5565096357770752E-15</v>
      </c>
      <c r="I1587">
        <v>0</v>
      </c>
      <c r="J1587">
        <v>-229352.32365929981</v>
      </c>
      <c r="K1587">
        <v>-229352.3236592997</v>
      </c>
      <c r="L1587">
        <v>5.0758291858367422E-16</v>
      </c>
      <c r="M1587" t="b">
        <v>1</v>
      </c>
    </row>
    <row r="1588" spans="2:13" x14ac:dyDescent="0.2">
      <c r="B1588">
        <v>1576</v>
      </c>
      <c r="C1588">
        <v>316.18</v>
      </c>
      <c r="D1588">
        <v>316.18</v>
      </c>
      <c r="E1588">
        <v>0</v>
      </c>
      <c r="F1588">
        <v>4.7605935460119936E-16</v>
      </c>
      <c r="G1588">
        <v>1.4000141888079348E-15</v>
      </c>
      <c r="H1588">
        <v>1.842659148020656E-14</v>
      </c>
      <c r="I1588">
        <v>4.4499954197161562E-15</v>
      </c>
      <c r="J1588">
        <v>22853.00541083041</v>
      </c>
      <c r="K1588">
        <v>22853.005410830399</v>
      </c>
      <c r="L1588">
        <v>4.7757116515199582E-16</v>
      </c>
      <c r="M1588" t="b">
        <v>1</v>
      </c>
    </row>
    <row r="1589" spans="2:13" x14ac:dyDescent="0.2">
      <c r="B1589">
        <v>1577</v>
      </c>
      <c r="C1589">
        <v>13.66</v>
      </c>
      <c r="D1589">
        <v>13.66</v>
      </c>
      <c r="E1589">
        <v>0</v>
      </c>
      <c r="F1589">
        <v>0</v>
      </c>
      <c r="G1589">
        <v>6.7564319712113662E-16</v>
      </c>
      <c r="H1589">
        <v>7.6746677831087152E-16</v>
      </c>
      <c r="I1589">
        <v>3.1336877518240746E-15</v>
      </c>
      <c r="J1589">
        <v>-28156.426426851354</v>
      </c>
      <c r="K1589">
        <v>-28156.4264268513</v>
      </c>
      <c r="L1589">
        <v>1.9380897731515908E-15</v>
      </c>
      <c r="M1589" t="b">
        <v>1</v>
      </c>
    </row>
    <row r="1590" spans="2:13" x14ac:dyDescent="0.2">
      <c r="B1590">
        <v>1578</v>
      </c>
      <c r="C1590">
        <v>13.33</v>
      </c>
      <c r="D1590">
        <v>13.33</v>
      </c>
      <c r="E1590">
        <v>0</v>
      </c>
      <c r="F1590">
        <v>1.1950020707506462E-15</v>
      </c>
      <c r="G1590">
        <v>2.2602770801161517E-15</v>
      </c>
      <c r="H1590">
        <v>5.4959737708151483E-15</v>
      </c>
      <c r="I1590">
        <v>0</v>
      </c>
      <c r="J1590">
        <v>-8275.0970744929073</v>
      </c>
      <c r="K1590">
        <v>-8275.0970744929</v>
      </c>
      <c r="L1590">
        <v>8.7925948767547216E-16</v>
      </c>
      <c r="M1590" t="b">
        <v>1</v>
      </c>
    </row>
    <row r="1591" spans="2:13" x14ac:dyDescent="0.2">
      <c r="B1591">
        <v>1579</v>
      </c>
      <c r="C1591">
        <v>137.5</v>
      </c>
      <c r="D1591">
        <v>137.5</v>
      </c>
      <c r="E1591">
        <v>0</v>
      </c>
      <c r="F1591">
        <v>5.2129830940202827E-16</v>
      </c>
      <c r="G1591">
        <v>1.9584394275879447E-16</v>
      </c>
      <c r="H1591">
        <v>1.5392259074751309E-15</v>
      </c>
      <c r="I1591">
        <v>3.1876565060931995E-15</v>
      </c>
      <c r="J1591">
        <v>20013.669147705623</v>
      </c>
      <c r="K1591">
        <v>20013.669147705601</v>
      </c>
      <c r="L1591">
        <v>1.0906482305396089E-15</v>
      </c>
      <c r="M1591" t="b">
        <v>1</v>
      </c>
    </row>
    <row r="1592" spans="2:13" x14ac:dyDescent="0.2">
      <c r="B1592">
        <v>1580</v>
      </c>
      <c r="C1592">
        <v>28.87</v>
      </c>
      <c r="D1592">
        <v>28.87</v>
      </c>
      <c r="E1592">
        <v>0</v>
      </c>
      <c r="F1592">
        <v>1.95866105450144E-16</v>
      </c>
      <c r="G1592">
        <v>4.532590378531517E-16</v>
      </c>
      <c r="H1592">
        <v>4.0431164557302645E-16</v>
      </c>
      <c r="I1592">
        <v>0</v>
      </c>
      <c r="J1592">
        <v>-13647.462373384456</v>
      </c>
      <c r="K1592">
        <v>-13647.4623733845</v>
      </c>
      <c r="L1592">
        <v>3.1988178088139443E-15</v>
      </c>
      <c r="M1592" t="b">
        <v>1</v>
      </c>
    </row>
    <row r="1593" spans="2:13" x14ac:dyDescent="0.2">
      <c r="B1593">
        <v>1581</v>
      </c>
      <c r="C1593">
        <v>115.91</v>
      </c>
      <c r="D1593">
        <v>115.91</v>
      </c>
      <c r="E1593">
        <v>0</v>
      </c>
      <c r="F1593">
        <v>1.9906085835044754E-16</v>
      </c>
      <c r="G1593">
        <v>2.9892942528071809E-16</v>
      </c>
      <c r="H1593">
        <v>0</v>
      </c>
      <c r="I1593">
        <v>3.7593747589137157E-16</v>
      </c>
      <c r="J1593">
        <v>73655.478929572637</v>
      </c>
      <c r="K1593">
        <v>73655.478929572695</v>
      </c>
      <c r="L1593">
        <v>7.9026926115196318E-16</v>
      </c>
      <c r="M1593" t="b">
        <v>1</v>
      </c>
    </row>
    <row r="1594" spans="2:13" x14ac:dyDescent="0.2">
      <c r="B1594">
        <v>1582</v>
      </c>
      <c r="C1594">
        <v>322.36</v>
      </c>
      <c r="D1594">
        <v>322.36</v>
      </c>
      <c r="E1594">
        <v>0</v>
      </c>
      <c r="F1594">
        <v>3.1087859836819052E-16</v>
      </c>
      <c r="G1594">
        <v>1.1692095205546984E-15</v>
      </c>
      <c r="H1594">
        <v>9.678727210527824E-16</v>
      </c>
      <c r="I1594">
        <v>1.7762035316780404E-15</v>
      </c>
      <c r="J1594">
        <v>317156.34105821868</v>
      </c>
      <c r="K1594">
        <v>317156.34105822042</v>
      </c>
      <c r="L1594">
        <v>5.5058959930536803E-15</v>
      </c>
      <c r="M1594" t="b">
        <v>1</v>
      </c>
    </row>
    <row r="1595" spans="2:13" x14ac:dyDescent="0.2">
      <c r="B1595">
        <v>1583</v>
      </c>
      <c r="C1595">
        <v>41.25</v>
      </c>
      <c r="D1595">
        <v>41.25</v>
      </c>
      <c r="E1595">
        <v>0</v>
      </c>
      <c r="F1595">
        <v>1.3248798398046273E-16</v>
      </c>
      <c r="G1595">
        <v>1.6958823364681545E-16</v>
      </c>
      <c r="H1595">
        <v>6.5005004866512327E-16</v>
      </c>
      <c r="I1595">
        <v>0</v>
      </c>
      <c r="J1595">
        <v>20074.494122424134</v>
      </c>
      <c r="K1595">
        <v>20074.494122424199</v>
      </c>
      <c r="L1595">
        <v>3.2620308202188968E-15</v>
      </c>
      <c r="M1595" t="b">
        <v>1</v>
      </c>
    </row>
    <row r="1596" spans="2:13" x14ac:dyDescent="0.2">
      <c r="B1596">
        <v>1584</v>
      </c>
      <c r="C1596">
        <v>37.18</v>
      </c>
      <c r="D1596">
        <v>37.18</v>
      </c>
      <c r="E1596">
        <v>0</v>
      </c>
      <c r="F1596">
        <v>1.0407266173488699E-15</v>
      </c>
      <c r="G1596">
        <v>4.4345550280062403E-16</v>
      </c>
      <c r="H1596">
        <v>1.8904570583837653E-15</v>
      </c>
      <c r="I1596">
        <v>0</v>
      </c>
      <c r="J1596">
        <v>-28076.034086837248</v>
      </c>
      <c r="K1596">
        <v>-28076.034086837299</v>
      </c>
      <c r="L1596">
        <v>1.8140633090042425E-15</v>
      </c>
      <c r="M1596" t="b">
        <v>1</v>
      </c>
    </row>
    <row r="1597" spans="2:13" x14ac:dyDescent="0.2">
      <c r="B1597">
        <v>1585</v>
      </c>
      <c r="C1597">
        <v>20.58</v>
      </c>
      <c r="D1597">
        <v>20.58</v>
      </c>
      <c r="E1597">
        <v>0</v>
      </c>
      <c r="F1597">
        <v>4.2228675769289806E-15</v>
      </c>
      <c r="G1597">
        <v>4.8957148657795357E-15</v>
      </c>
      <c r="H1597">
        <v>1.7354928278193262E-14</v>
      </c>
      <c r="I1597">
        <v>0</v>
      </c>
      <c r="J1597">
        <v>-1212.0868706729475</v>
      </c>
      <c r="K1597">
        <v>-1212.0868706729</v>
      </c>
      <c r="L1597">
        <v>3.9206016761202743E-14</v>
      </c>
      <c r="M1597" t="b">
        <v>1</v>
      </c>
    </row>
    <row r="1598" spans="2:13" x14ac:dyDescent="0.2">
      <c r="B1598">
        <v>1586</v>
      </c>
      <c r="C1598">
        <v>34.049999999999997</v>
      </c>
      <c r="D1598">
        <v>34.049999999999997</v>
      </c>
      <c r="E1598">
        <v>0</v>
      </c>
      <c r="F1598">
        <v>2.5042661847724027E-16</v>
      </c>
      <c r="G1598">
        <v>3.2370996453874575E-15</v>
      </c>
      <c r="H1598">
        <v>5.9467418287322301E-15</v>
      </c>
      <c r="I1598">
        <v>0</v>
      </c>
      <c r="J1598">
        <v>-1100.1028679170522</v>
      </c>
      <c r="K1598">
        <v>-1100.1028679171</v>
      </c>
      <c r="L1598">
        <v>4.3403642727960689E-14</v>
      </c>
      <c r="M1598" t="b">
        <v>1</v>
      </c>
    </row>
    <row r="1599" spans="2:13" x14ac:dyDescent="0.2">
      <c r="B1599">
        <v>1587</v>
      </c>
      <c r="C1599">
        <v>107.73</v>
      </c>
      <c r="D1599">
        <v>107.73</v>
      </c>
      <c r="E1599">
        <v>0</v>
      </c>
      <c r="F1599">
        <v>0</v>
      </c>
      <c r="G1599">
        <v>1.9204298141596501E-16</v>
      </c>
      <c r="H1599">
        <v>2.6200181046077171E-15</v>
      </c>
      <c r="I1599">
        <v>0</v>
      </c>
      <c r="J1599">
        <v>-15577.619438583723</v>
      </c>
      <c r="K1599">
        <v>-15577.619438583701</v>
      </c>
      <c r="L1599">
        <v>1.4012328988141491E-15</v>
      </c>
      <c r="M1599" t="b">
        <v>1</v>
      </c>
    </row>
    <row r="1600" spans="2:13" x14ac:dyDescent="0.2">
      <c r="B1600">
        <v>1588</v>
      </c>
      <c r="C1600">
        <v>58.05</v>
      </c>
      <c r="D1600">
        <v>58.05</v>
      </c>
      <c r="E1600">
        <v>0</v>
      </c>
      <c r="F1600">
        <v>5.9785492714679014E-16</v>
      </c>
      <c r="G1600">
        <v>6.5849250001545489E-16</v>
      </c>
      <c r="H1600">
        <v>2.2626202545943591E-15</v>
      </c>
      <c r="I1600">
        <v>0</v>
      </c>
      <c r="J1600">
        <v>1170.773733759168</v>
      </c>
      <c r="K1600">
        <v>1170.7737337591</v>
      </c>
      <c r="L1600">
        <v>5.8068204809517039E-14</v>
      </c>
      <c r="M1600" t="b">
        <v>1</v>
      </c>
    </row>
    <row r="1601" spans="2:13" x14ac:dyDescent="0.2">
      <c r="B1601">
        <v>1589</v>
      </c>
      <c r="C1601">
        <v>244.63</v>
      </c>
      <c r="D1601">
        <v>244.63</v>
      </c>
      <c r="E1601">
        <v>0</v>
      </c>
      <c r="F1601">
        <v>1.584917563929994E-16</v>
      </c>
      <c r="G1601">
        <v>2.6558366122344176E-16</v>
      </c>
      <c r="H1601">
        <v>3.6094984010125676E-16</v>
      </c>
      <c r="I1601">
        <v>0</v>
      </c>
      <c r="J1601">
        <v>-78636.978582747877</v>
      </c>
      <c r="K1601">
        <v>-78636.978582747804</v>
      </c>
      <c r="L1601">
        <v>9.2525905055305632E-16</v>
      </c>
      <c r="M1601" t="b">
        <v>1</v>
      </c>
    </row>
    <row r="1602" spans="2:13" x14ac:dyDescent="0.2">
      <c r="B1602">
        <v>1590</v>
      </c>
      <c r="C1602">
        <v>4.59</v>
      </c>
      <c r="D1602">
        <v>4.59</v>
      </c>
      <c r="E1602">
        <v>0</v>
      </c>
      <c r="F1602">
        <v>2.7658959423913287E-15</v>
      </c>
      <c r="G1602">
        <v>2.1775640600154667E-15</v>
      </c>
      <c r="H1602">
        <v>1.0618482115397962E-15</v>
      </c>
      <c r="I1602">
        <v>0</v>
      </c>
      <c r="J1602">
        <v>-12288.369458833775</v>
      </c>
      <c r="K1602">
        <v>-12288.3694588338</v>
      </c>
      <c r="L1602">
        <v>2.0723540039183336E-15</v>
      </c>
      <c r="M1602" t="b">
        <v>1</v>
      </c>
    </row>
    <row r="1603" spans="2:13" x14ac:dyDescent="0.2">
      <c r="B1603">
        <v>1591</v>
      </c>
      <c r="C1603">
        <v>9.69</v>
      </c>
      <c r="D1603">
        <v>9.69</v>
      </c>
      <c r="E1603">
        <v>0</v>
      </c>
      <c r="F1603">
        <v>1.3053503230367776E-15</v>
      </c>
      <c r="G1603">
        <v>2.4078946255220244E-16</v>
      </c>
      <c r="H1603">
        <v>3.3641138034835227E-16</v>
      </c>
      <c r="I1603">
        <v>0</v>
      </c>
      <c r="J1603">
        <v>-15781.483918736649</v>
      </c>
      <c r="K1603">
        <v>-15781.4839187366</v>
      </c>
      <c r="L1603">
        <v>3.1120466331704682E-15</v>
      </c>
      <c r="M1603" t="b">
        <v>1</v>
      </c>
    </row>
    <row r="1604" spans="2:13" x14ac:dyDescent="0.2">
      <c r="B1604">
        <v>1592</v>
      </c>
      <c r="C1604">
        <v>117.49</v>
      </c>
      <c r="D1604">
        <v>117.49</v>
      </c>
      <c r="E1604">
        <v>0</v>
      </c>
      <c r="F1604">
        <v>1.3580770618371823E-16</v>
      </c>
      <c r="G1604">
        <v>4.5839308924626078E-15</v>
      </c>
      <c r="H1604">
        <v>0</v>
      </c>
      <c r="I1604">
        <v>0</v>
      </c>
      <c r="J1604">
        <v>-1722.8529292114636</v>
      </c>
      <c r="K1604">
        <v>-1722.8529292114999</v>
      </c>
      <c r="L1604">
        <v>2.111601486934065E-14</v>
      </c>
      <c r="M1604" t="b">
        <v>1</v>
      </c>
    </row>
    <row r="1605" spans="2:13" x14ac:dyDescent="0.2">
      <c r="B1605">
        <v>1593</v>
      </c>
      <c r="C1605">
        <v>30.34</v>
      </c>
      <c r="D1605">
        <v>30.34</v>
      </c>
      <c r="E1605">
        <v>0</v>
      </c>
      <c r="F1605">
        <v>1.1323507122309725E-16</v>
      </c>
      <c r="G1605">
        <v>1.2136806734909297E-16</v>
      </c>
      <c r="H1605">
        <v>3.319072058551775E-16</v>
      </c>
      <c r="I1605">
        <v>0</v>
      </c>
      <c r="J1605">
        <v>-13310.032779267243</v>
      </c>
      <c r="K1605">
        <v>-13310.0327792672</v>
      </c>
      <c r="L1605">
        <v>3.279912710140153E-15</v>
      </c>
      <c r="M1605" t="b">
        <v>1</v>
      </c>
    </row>
    <row r="1606" spans="2:13" x14ac:dyDescent="0.2">
      <c r="B1606">
        <v>1594</v>
      </c>
      <c r="C1606">
        <v>39.82</v>
      </c>
      <c r="D1606">
        <v>39.82</v>
      </c>
      <c r="E1606">
        <v>0</v>
      </c>
      <c r="F1606">
        <v>1.7840527851288255E-16</v>
      </c>
      <c r="G1606">
        <v>6.1058509239165313E-16</v>
      </c>
      <c r="H1606">
        <v>1.3894277763252995E-15</v>
      </c>
      <c r="I1606">
        <v>0</v>
      </c>
      <c r="J1606">
        <v>-404.91459247964849</v>
      </c>
      <c r="K1606">
        <v>-404.9145924796</v>
      </c>
      <c r="L1606">
        <v>1.1974731755490409E-13</v>
      </c>
      <c r="M1606" t="b">
        <v>1</v>
      </c>
    </row>
    <row r="1607" spans="2:13" x14ac:dyDescent="0.2">
      <c r="B1607">
        <v>1595</v>
      </c>
      <c r="C1607">
        <v>123.51</v>
      </c>
      <c r="D1607">
        <v>123.51</v>
      </c>
      <c r="E1607">
        <v>0</v>
      </c>
      <c r="F1607">
        <v>1.3164908966729966E-16</v>
      </c>
      <c r="G1607">
        <v>0</v>
      </c>
      <c r="H1607">
        <v>6.0524496822802206E-15</v>
      </c>
      <c r="I1607">
        <v>0</v>
      </c>
      <c r="J1607">
        <v>-14607.237167611751</v>
      </c>
      <c r="K1607">
        <v>-14607.2371676117</v>
      </c>
      <c r="L1607">
        <v>3.4867444619995426E-15</v>
      </c>
      <c r="M1607" t="b">
        <v>1</v>
      </c>
    </row>
    <row r="1608" spans="2:13" x14ac:dyDescent="0.2">
      <c r="B1608">
        <v>1596</v>
      </c>
      <c r="C1608">
        <v>126.02</v>
      </c>
      <c r="D1608">
        <v>126.02</v>
      </c>
      <c r="E1608">
        <v>0</v>
      </c>
      <c r="F1608">
        <v>1.1759438966257451E-16</v>
      </c>
      <c r="G1608">
        <v>0</v>
      </c>
      <c r="H1608">
        <v>7.2837347432152628E-16</v>
      </c>
      <c r="I1608">
        <v>0</v>
      </c>
      <c r="J1608">
        <v>-51068.28619278624</v>
      </c>
      <c r="K1608">
        <v>-51068.286192786298</v>
      </c>
      <c r="L1608">
        <v>1.1398005543739902E-15</v>
      </c>
      <c r="M1608" t="b">
        <v>1</v>
      </c>
    </row>
    <row r="1609" spans="2:13" x14ac:dyDescent="0.2">
      <c r="B1609">
        <v>1597</v>
      </c>
      <c r="C1609">
        <v>102.5</v>
      </c>
      <c r="D1609">
        <v>102.5</v>
      </c>
      <c r="E1609">
        <v>0</v>
      </c>
      <c r="F1609">
        <v>4.9083840243224197E-16</v>
      </c>
      <c r="G1609">
        <v>5.7356392221730398E-16</v>
      </c>
      <c r="H1609">
        <v>2.7547236449075984E-15</v>
      </c>
      <c r="I1609">
        <v>0</v>
      </c>
      <c r="J1609">
        <v>16411.664143326554</v>
      </c>
      <c r="K1609">
        <v>16411.6641433267</v>
      </c>
      <c r="L1609">
        <v>8.8668127139830255E-15</v>
      </c>
      <c r="M1609" t="b">
        <v>1</v>
      </c>
    </row>
    <row r="1610" spans="2:13" x14ac:dyDescent="0.2">
      <c r="B1610">
        <v>1598</v>
      </c>
      <c r="C1610">
        <v>10.74</v>
      </c>
      <c r="D1610">
        <v>10.74</v>
      </c>
      <c r="E1610">
        <v>0</v>
      </c>
      <c r="F1610">
        <v>1.2901513648903267E-14</v>
      </c>
      <c r="G1610">
        <v>2.0081180047571787E-14</v>
      </c>
      <c r="H1610">
        <v>7.5159628549716647E-16</v>
      </c>
      <c r="I1610">
        <v>2.1664080537582804E-14</v>
      </c>
      <c r="J1610">
        <v>-2270.625401660915</v>
      </c>
      <c r="K1610">
        <v>-2270.6254016609</v>
      </c>
      <c r="L1610">
        <v>6.6090437323022786E-15</v>
      </c>
      <c r="M1610" t="b">
        <v>1</v>
      </c>
    </row>
    <row r="1611" spans="2:13" x14ac:dyDescent="0.2">
      <c r="B1611">
        <v>1599</v>
      </c>
      <c r="C1611">
        <v>110.15</v>
      </c>
      <c r="D1611">
        <v>110.15</v>
      </c>
      <c r="E1611">
        <v>0</v>
      </c>
      <c r="F1611">
        <v>0</v>
      </c>
      <c r="G1611">
        <v>4.381213155801512E-16</v>
      </c>
      <c r="H1611">
        <v>1.4354357092314888E-15</v>
      </c>
      <c r="I1611">
        <v>0</v>
      </c>
      <c r="J1611">
        <v>10814.037706152831</v>
      </c>
      <c r="K1611">
        <v>10814.0377061528</v>
      </c>
      <c r="L1611">
        <v>2.8595073089754057E-15</v>
      </c>
      <c r="M1611" t="b">
        <v>1</v>
      </c>
    </row>
    <row r="1612" spans="2:13" x14ac:dyDescent="0.2">
      <c r="B1612">
        <v>1600</v>
      </c>
      <c r="C1612">
        <v>46.26</v>
      </c>
      <c r="D1612">
        <v>46.26</v>
      </c>
      <c r="E1612">
        <v>0</v>
      </c>
      <c r="F1612">
        <v>4.9282878581795872E-16</v>
      </c>
      <c r="G1612">
        <v>5.5023556139031879E-16</v>
      </c>
      <c r="H1612">
        <v>9.0195612876645118E-16</v>
      </c>
      <c r="I1612">
        <v>0</v>
      </c>
      <c r="J1612">
        <v>-1683.4210479387075</v>
      </c>
      <c r="K1612">
        <v>-1683.4210479388</v>
      </c>
      <c r="L1612">
        <v>5.4972038052336229E-14</v>
      </c>
      <c r="M1612" t="b">
        <v>1</v>
      </c>
    </row>
    <row r="1613" spans="2:13" x14ac:dyDescent="0.2">
      <c r="B1613">
        <v>1601</v>
      </c>
      <c r="C1613">
        <v>245.45</v>
      </c>
      <c r="D1613">
        <v>245.45</v>
      </c>
      <c r="E1613">
        <v>0</v>
      </c>
      <c r="F1613">
        <v>8.2827643331138917E-16</v>
      </c>
      <c r="G1613">
        <v>8.5184812409354041E-16</v>
      </c>
      <c r="H1613">
        <v>4.5052450585858038E-16</v>
      </c>
      <c r="I1613">
        <v>0</v>
      </c>
      <c r="J1613">
        <v>13777.735401562742</v>
      </c>
      <c r="K1613">
        <v>13777.7354015618</v>
      </c>
      <c r="L1613">
        <v>6.8388344207128893E-14</v>
      </c>
      <c r="M1613" t="b">
        <v>1</v>
      </c>
    </row>
    <row r="1614" spans="2:13" x14ac:dyDescent="0.2">
      <c r="B1614">
        <v>1602</v>
      </c>
      <c r="C1614">
        <v>122.62</v>
      </c>
      <c r="D1614">
        <v>122.62</v>
      </c>
      <c r="E1614">
        <v>0</v>
      </c>
      <c r="F1614">
        <v>2.9776965549580284E-16</v>
      </c>
      <c r="G1614">
        <v>2.5448245223493475E-16</v>
      </c>
      <c r="H1614">
        <v>1.5716020132813371E-15</v>
      </c>
      <c r="I1614">
        <v>0</v>
      </c>
      <c r="J1614">
        <v>-41352.622905724529</v>
      </c>
      <c r="K1614">
        <v>-41352.6229057245</v>
      </c>
      <c r="L1614">
        <v>7.0379648040910175E-16</v>
      </c>
      <c r="M1614" t="b">
        <v>1</v>
      </c>
    </row>
    <row r="1615" spans="2:13" x14ac:dyDescent="0.2">
      <c r="B1615">
        <v>1603</v>
      </c>
      <c r="C1615">
        <v>64.37</v>
      </c>
      <c r="D1615">
        <v>64.37</v>
      </c>
      <c r="E1615">
        <v>0</v>
      </c>
      <c r="F1615">
        <v>1.2183732671308956E-16</v>
      </c>
      <c r="G1615">
        <v>1.2813873271738535E-15</v>
      </c>
      <c r="H1615">
        <v>2.0801481688763414E-15</v>
      </c>
      <c r="I1615">
        <v>4.0889647998574899E-15</v>
      </c>
      <c r="J1615">
        <v>3377.6892433748399</v>
      </c>
      <c r="K1615">
        <v>3377.6892433747998</v>
      </c>
      <c r="L1615">
        <v>1.1847675731715719E-14</v>
      </c>
      <c r="M1615" t="b">
        <v>1</v>
      </c>
    </row>
    <row r="1616" spans="2:13" x14ac:dyDescent="0.2">
      <c r="B1616">
        <v>1604</v>
      </c>
      <c r="C1616">
        <v>104.6</v>
      </c>
      <c r="D1616">
        <v>104.6</v>
      </c>
      <c r="E1616">
        <v>0</v>
      </c>
      <c r="F1616">
        <v>7.1349747636930133E-16</v>
      </c>
      <c r="G1616">
        <v>9.0462729519508448E-16</v>
      </c>
      <c r="H1616">
        <v>1.5199273312100342E-16</v>
      </c>
      <c r="I1616">
        <v>0</v>
      </c>
      <c r="J1616">
        <v>3784.7012998183891</v>
      </c>
      <c r="K1616">
        <v>3784.7012998185</v>
      </c>
      <c r="L1616">
        <v>2.9317598623071889E-14</v>
      </c>
      <c r="M1616" t="b">
        <v>1</v>
      </c>
    </row>
    <row r="1617" spans="2:13" x14ac:dyDescent="0.2">
      <c r="B1617">
        <v>1605</v>
      </c>
      <c r="C1617">
        <v>38.72</v>
      </c>
      <c r="D1617">
        <v>38.72</v>
      </c>
      <c r="E1617">
        <v>0</v>
      </c>
      <c r="F1617">
        <v>4.2367531026447446E-16</v>
      </c>
      <c r="G1617">
        <v>6.4198372167856836E-16</v>
      </c>
      <c r="H1617">
        <v>1.0686262336474864E-15</v>
      </c>
      <c r="I1617">
        <v>0</v>
      </c>
      <c r="J1617">
        <v>-2490.5420100061929</v>
      </c>
      <c r="K1617">
        <v>-2490.5420100062001</v>
      </c>
      <c r="L1617">
        <v>2.9214354084175084E-15</v>
      </c>
      <c r="M1617" t="b">
        <v>1</v>
      </c>
    </row>
    <row r="1618" spans="2:13" x14ac:dyDescent="0.2">
      <c r="B1618">
        <v>1606</v>
      </c>
      <c r="C1618">
        <v>54.72</v>
      </c>
      <c r="D1618">
        <v>54.72</v>
      </c>
      <c r="E1618">
        <v>0</v>
      </c>
      <c r="F1618">
        <v>1.8809736658392557E-15</v>
      </c>
      <c r="G1618">
        <v>2.8767116224353638E-16</v>
      </c>
      <c r="H1618">
        <v>7.3054818184351889E-15</v>
      </c>
      <c r="I1618">
        <v>0</v>
      </c>
      <c r="J1618">
        <v>-2452.5605139991699</v>
      </c>
      <c r="K1618">
        <v>-2452.5605139991999</v>
      </c>
      <c r="L1618">
        <v>1.2237547243866466E-14</v>
      </c>
      <c r="M1618" t="b">
        <v>1</v>
      </c>
    </row>
    <row r="1619" spans="2:13" x14ac:dyDescent="0.2">
      <c r="B1619">
        <v>1607</v>
      </c>
      <c r="C1619">
        <v>20.7</v>
      </c>
      <c r="D1619">
        <v>20.7</v>
      </c>
      <c r="E1619">
        <v>0</v>
      </c>
      <c r="F1619">
        <v>1.9499981122555507E-16</v>
      </c>
      <c r="G1619">
        <v>8.0376628050018458E-16</v>
      </c>
      <c r="H1619">
        <v>4.802159212539957E-15</v>
      </c>
      <c r="I1619">
        <v>0</v>
      </c>
      <c r="J1619">
        <v>-17039.868353523088</v>
      </c>
      <c r="K1619">
        <v>-17039.868353523099</v>
      </c>
      <c r="L1619">
        <v>6.4049417488713256E-16</v>
      </c>
      <c r="M1619" t="b">
        <v>1</v>
      </c>
    </row>
    <row r="1620" spans="2:13" x14ac:dyDescent="0.2">
      <c r="B1620">
        <v>1608</v>
      </c>
      <c r="C1620">
        <v>51.49</v>
      </c>
      <c r="D1620">
        <v>51.49</v>
      </c>
      <c r="E1620">
        <v>0</v>
      </c>
      <c r="F1620">
        <v>0</v>
      </c>
      <c r="G1620">
        <v>2.7069751936658857E-16</v>
      </c>
      <c r="H1620">
        <v>4.0497470130321443E-16</v>
      </c>
      <c r="I1620">
        <v>0</v>
      </c>
      <c r="J1620">
        <v>-24859.054307245369</v>
      </c>
      <c r="K1620">
        <v>-24859.054307245398</v>
      </c>
      <c r="L1620">
        <v>1.1707537260679753E-15</v>
      </c>
      <c r="M1620" t="b">
        <v>1</v>
      </c>
    </row>
    <row r="1621" spans="2:13" x14ac:dyDescent="0.2">
      <c r="B1621">
        <v>1609</v>
      </c>
      <c r="C1621">
        <v>68.930000000000007</v>
      </c>
      <c r="D1621">
        <v>68.930000000000007</v>
      </c>
      <c r="E1621">
        <v>0</v>
      </c>
      <c r="F1621">
        <v>0</v>
      </c>
      <c r="G1621">
        <v>2.0734693459032569E-16</v>
      </c>
      <c r="H1621">
        <v>0</v>
      </c>
      <c r="I1621">
        <v>0</v>
      </c>
      <c r="J1621">
        <v>-49532.537679221416</v>
      </c>
      <c r="K1621">
        <v>-49532.537679221299</v>
      </c>
      <c r="L1621">
        <v>2.3502797813601741E-15</v>
      </c>
      <c r="M1621" t="b">
        <v>1</v>
      </c>
    </row>
    <row r="1622" spans="2:13" x14ac:dyDescent="0.2">
      <c r="B1622">
        <v>1610</v>
      </c>
      <c r="C1622">
        <v>30.09</v>
      </c>
      <c r="D1622">
        <v>30.09</v>
      </c>
      <c r="E1622">
        <v>0</v>
      </c>
      <c r="F1622">
        <v>8.2347094000124815E-16</v>
      </c>
      <c r="G1622">
        <v>2.2899880939660656E-15</v>
      </c>
      <c r="H1622">
        <v>5.8750179162521251E-15</v>
      </c>
      <c r="I1622">
        <v>0</v>
      </c>
      <c r="J1622">
        <v>1677.0863965997141</v>
      </c>
      <c r="K1622">
        <v>1677.0863965997</v>
      </c>
      <c r="L1622">
        <v>8.4057493436608012E-15</v>
      </c>
      <c r="M1622" t="b">
        <v>1</v>
      </c>
    </row>
    <row r="1623" spans="2:13" x14ac:dyDescent="0.2">
      <c r="B1623">
        <v>1611</v>
      </c>
      <c r="C1623">
        <v>334.96</v>
      </c>
      <c r="D1623">
        <v>334.96</v>
      </c>
      <c r="E1623">
        <v>0</v>
      </c>
      <c r="F1623">
        <v>3.2544104886923473E-16</v>
      </c>
      <c r="G1623">
        <v>1.672954198177571E-16</v>
      </c>
      <c r="H1623">
        <v>1.4789698790199479E-15</v>
      </c>
      <c r="I1623">
        <v>0</v>
      </c>
      <c r="J1623">
        <v>16990.402049302054</v>
      </c>
      <c r="K1623">
        <v>16990.402049302102</v>
      </c>
      <c r="L1623">
        <v>2.7835553481875908E-15</v>
      </c>
      <c r="M1623" t="b">
        <v>1</v>
      </c>
    </row>
    <row r="1624" spans="2:13" x14ac:dyDescent="0.2">
      <c r="B1624">
        <v>1612</v>
      </c>
      <c r="C1624">
        <v>45.33</v>
      </c>
      <c r="D1624">
        <v>45.33</v>
      </c>
      <c r="E1624">
        <v>0</v>
      </c>
      <c r="F1624">
        <v>6.7732057778160443E-16</v>
      </c>
      <c r="G1624">
        <v>7.2038400758402379E-16</v>
      </c>
      <c r="H1624">
        <v>3.8939942441769112E-15</v>
      </c>
      <c r="I1624">
        <v>0</v>
      </c>
      <c r="J1624">
        <v>6479.0147896215794</v>
      </c>
      <c r="K1624">
        <v>6479.0147896216004</v>
      </c>
      <c r="L1624">
        <v>3.2286356521805476E-15</v>
      </c>
      <c r="M1624" t="b">
        <v>1</v>
      </c>
    </row>
    <row r="1625" spans="2:13" x14ac:dyDescent="0.2">
      <c r="B1625">
        <v>1613</v>
      </c>
      <c r="C1625">
        <v>130.13</v>
      </c>
      <c r="D1625">
        <v>130.13</v>
      </c>
      <c r="E1625">
        <v>0</v>
      </c>
      <c r="F1625">
        <v>1.1937948594490888E-16</v>
      </c>
      <c r="G1625">
        <v>7.1652960882231015E-16</v>
      </c>
      <c r="H1625">
        <v>1.7164102301327801E-15</v>
      </c>
      <c r="I1625">
        <v>6.122334282609459E-15</v>
      </c>
      <c r="J1625">
        <v>10679.059439530956</v>
      </c>
      <c r="K1625">
        <v>10679.0594395309</v>
      </c>
      <c r="L1625">
        <v>5.2803031792468923E-15</v>
      </c>
      <c r="M1625" t="b">
        <v>1</v>
      </c>
    </row>
    <row r="1626" spans="2:13" x14ac:dyDescent="0.2">
      <c r="B1626">
        <v>1614</v>
      </c>
      <c r="C1626">
        <v>59.49</v>
      </c>
      <c r="D1626">
        <v>59.49</v>
      </c>
      <c r="E1626">
        <v>0</v>
      </c>
      <c r="F1626">
        <v>4.0465075260872933E-16</v>
      </c>
      <c r="G1626">
        <v>3.8200212162871896E-16</v>
      </c>
      <c r="H1626">
        <v>0</v>
      </c>
      <c r="I1626">
        <v>0</v>
      </c>
      <c r="J1626">
        <v>-15654.022616534503</v>
      </c>
      <c r="K1626">
        <v>-15654.022616534499</v>
      </c>
      <c r="L1626">
        <v>2.3239897476889499E-16</v>
      </c>
      <c r="M1626" t="b">
        <v>1</v>
      </c>
    </row>
    <row r="1627" spans="2:13" x14ac:dyDescent="0.2">
      <c r="B1627">
        <v>1615</v>
      </c>
      <c r="C1627">
        <v>16.66</v>
      </c>
      <c r="D1627">
        <v>16.66</v>
      </c>
      <c r="E1627">
        <v>0</v>
      </c>
      <c r="F1627">
        <v>2.6794934984888725E-16</v>
      </c>
      <c r="G1627">
        <v>2.4244004819497274E-16</v>
      </c>
      <c r="H1627">
        <v>4.327984141834121E-16</v>
      </c>
      <c r="I1627">
        <v>0</v>
      </c>
      <c r="J1627">
        <v>-11262.852877852212</v>
      </c>
      <c r="K1627">
        <v>-11262.8528778522</v>
      </c>
      <c r="L1627">
        <v>1.1305240300048327E-15</v>
      </c>
      <c r="M1627" t="b">
        <v>1</v>
      </c>
    </row>
    <row r="1628" spans="2:13" x14ac:dyDescent="0.2">
      <c r="B1628">
        <v>1616</v>
      </c>
      <c r="C1628">
        <v>47.24</v>
      </c>
      <c r="D1628">
        <v>47.24</v>
      </c>
      <c r="E1628">
        <v>0</v>
      </c>
      <c r="F1628">
        <v>4.1802737709107471E-16</v>
      </c>
      <c r="G1628">
        <v>1.2560043342766507E-15</v>
      </c>
      <c r="H1628">
        <v>6.1843961040868923E-16</v>
      </c>
      <c r="I1628">
        <v>5.3815319269501272E-16</v>
      </c>
      <c r="J1628">
        <v>28519.001334135319</v>
      </c>
      <c r="K1628">
        <v>28519.001334135901</v>
      </c>
      <c r="L1628">
        <v>2.0410132960650198E-14</v>
      </c>
      <c r="M1628" t="b">
        <v>1</v>
      </c>
    </row>
    <row r="1629" spans="2:13" x14ac:dyDescent="0.2">
      <c r="B1629">
        <v>1617</v>
      </c>
      <c r="C1629">
        <v>128.08000000000001</v>
      </c>
      <c r="D1629">
        <v>128.08000000000001</v>
      </c>
      <c r="E1629">
        <v>0</v>
      </c>
      <c r="F1629">
        <v>0</v>
      </c>
      <c r="G1629">
        <v>3.264296686253668E-16</v>
      </c>
      <c r="H1629">
        <v>1.0247007813884691E-15</v>
      </c>
      <c r="I1629">
        <v>0</v>
      </c>
      <c r="J1629">
        <v>15145.391268917632</v>
      </c>
      <c r="K1629">
        <v>15145.391268917499</v>
      </c>
      <c r="L1629">
        <v>8.7674345351091268E-15</v>
      </c>
      <c r="M1629" t="b">
        <v>1</v>
      </c>
    </row>
    <row r="1630" spans="2:13" x14ac:dyDescent="0.2">
      <c r="B1630">
        <v>1618</v>
      </c>
      <c r="C1630">
        <v>71.37</v>
      </c>
      <c r="D1630">
        <v>71.37</v>
      </c>
      <c r="E1630">
        <v>0</v>
      </c>
      <c r="F1630">
        <v>1.8635095584197904E-16</v>
      </c>
      <c r="G1630">
        <v>0</v>
      </c>
      <c r="H1630">
        <v>1.5716683025647402E-16</v>
      </c>
      <c r="I1630">
        <v>0</v>
      </c>
      <c r="J1630">
        <v>103149.54873402443</v>
      </c>
      <c r="K1630">
        <v>103149.5487340243</v>
      </c>
      <c r="L1630">
        <v>1.2696830830836354E-15</v>
      </c>
      <c r="M1630" t="b">
        <v>1</v>
      </c>
    </row>
    <row r="1631" spans="2:13" x14ac:dyDescent="0.2">
      <c r="B1631">
        <v>1619</v>
      </c>
      <c r="C1631">
        <v>255.29</v>
      </c>
      <c r="D1631">
        <v>255.29</v>
      </c>
      <c r="E1631">
        <v>0</v>
      </c>
      <c r="F1631">
        <v>1.6607781364723184E-16</v>
      </c>
      <c r="G1631">
        <v>0</v>
      </c>
      <c r="H1631">
        <v>9.8657581395311858E-16</v>
      </c>
      <c r="I1631">
        <v>0</v>
      </c>
      <c r="J1631">
        <v>422132.58482229797</v>
      </c>
      <c r="K1631">
        <v>422132.58482229931</v>
      </c>
      <c r="L1631">
        <v>3.1714590371490057E-15</v>
      </c>
      <c r="M1631" t="b">
        <v>1</v>
      </c>
    </row>
    <row r="1632" spans="2:13" x14ac:dyDescent="0.2">
      <c r="B1632">
        <v>1620</v>
      </c>
      <c r="C1632">
        <v>18.93</v>
      </c>
      <c r="D1632">
        <v>18.93</v>
      </c>
      <c r="E1632">
        <v>0</v>
      </c>
      <c r="F1632">
        <v>3.6215596391039005E-16</v>
      </c>
      <c r="G1632">
        <v>7.8053929936109454E-16</v>
      </c>
      <c r="H1632">
        <v>1.8061791404353426E-15</v>
      </c>
      <c r="I1632">
        <v>4.2430646080246252E-15</v>
      </c>
      <c r="J1632">
        <v>-1020.2020189451741</v>
      </c>
      <c r="K1632">
        <v>-1020.2020189452001</v>
      </c>
      <c r="L1632">
        <v>2.5407319843699283E-14</v>
      </c>
      <c r="M1632" t="b">
        <v>1</v>
      </c>
    </row>
    <row r="1633" spans="2:13" x14ac:dyDescent="0.2">
      <c r="B1633">
        <v>1621</v>
      </c>
      <c r="C1633">
        <v>63.31</v>
      </c>
      <c r="D1633">
        <v>63.31</v>
      </c>
      <c r="E1633">
        <v>0</v>
      </c>
      <c r="F1633">
        <v>4.2685237720560726E-16</v>
      </c>
      <c r="G1633">
        <v>6.4095646199563114E-16</v>
      </c>
      <c r="H1633">
        <v>7.7875036359782165E-16</v>
      </c>
      <c r="I1633">
        <v>8.4466858512782558E-16</v>
      </c>
      <c r="J1633">
        <v>73732.666980570939</v>
      </c>
      <c r="K1633">
        <v>73732.666980570997</v>
      </c>
      <c r="L1633">
        <v>7.8944195696604166E-16</v>
      </c>
      <c r="M1633" t="b">
        <v>1</v>
      </c>
    </row>
    <row r="1634" spans="2:13" x14ac:dyDescent="0.2">
      <c r="B1634">
        <v>1622</v>
      </c>
      <c r="C1634">
        <v>14.69</v>
      </c>
      <c r="D1634">
        <v>14.69</v>
      </c>
      <c r="E1634">
        <v>0</v>
      </c>
      <c r="F1634">
        <v>3.0494648896127162E-15</v>
      </c>
      <c r="G1634">
        <v>4.3836151824663146E-15</v>
      </c>
      <c r="H1634">
        <v>4.4134657174996677E-16</v>
      </c>
      <c r="I1634">
        <v>2.5666668326197834E-14</v>
      </c>
      <c r="J1634">
        <v>-5468.5088103345515</v>
      </c>
      <c r="K1634">
        <v>-5468.5088103345997</v>
      </c>
      <c r="L1634">
        <v>8.8146916949038987E-15</v>
      </c>
      <c r="M1634" t="b">
        <v>1</v>
      </c>
    </row>
    <row r="1635" spans="2:13" x14ac:dyDescent="0.2">
      <c r="B1635">
        <v>1623</v>
      </c>
      <c r="C1635">
        <v>4.1100000000000003</v>
      </c>
      <c r="D1635">
        <v>4.1100000000000003</v>
      </c>
      <c r="E1635">
        <v>0</v>
      </c>
      <c r="F1635">
        <v>3.8211894137556055E-16</v>
      </c>
      <c r="G1635">
        <v>1.513929810148322E-15</v>
      </c>
      <c r="H1635">
        <v>1.8400321319692355E-15</v>
      </c>
      <c r="I1635">
        <v>0</v>
      </c>
      <c r="J1635">
        <v>-15528.358339810855</v>
      </c>
      <c r="K1635">
        <v>-15528.3583398108</v>
      </c>
      <c r="L1635">
        <v>3.5141951848491783E-15</v>
      </c>
      <c r="M1635" t="b">
        <v>1</v>
      </c>
    </row>
    <row r="1636" spans="2:13" x14ac:dyDescent="0.2">
      <c r="B1636">
        <v>1624</v>
      </c>
      <c r="C1636">
        <v>122.18</v>
      </c>
      <c r="D1636">
        <v>122.18</v>
      </c>
      <c r="E1636">
        <v>0</v>
      </c>
      <c r="F1636">
        <v>1.1019240662347151E-15</v>
      </c>
      <c r="G1636">
        <v>1.0953269923581771E-15</v>
      </c>
      <c r="H1636">
        <v>2.5916389412267543E-15</v>
      </c>
      <c r="I1636">
        <v>0</v>
      </c>
      <c r="J1636">
        <v>127532.86448532013</v>
      </c>
      <c r="K1636">
        <v>127532.86448531999</v>
      </c>
      <c r="L1636">
        <v>1.0269293141328052E-15</v>
      </c>
      <c r="M1636" t="b">
        <v>1</v>
      </c>
    </row>
    <row r="1637" spans="2:13" x14ac:dyDescent="0.2">
      <c r="B1637">
        <v>1625</v>
      </c>
      <c r="C1637">
        <v>8.32</v>
      </c>
      <c r="D1637">
        <v>8.32</v>
      </c>
      <c r="E1637">
        <v>0</v>
      </c>
      <c r="F1637">
        <v>5.83161044016464E-16</v>
      </c>
      <c r="G1637">
        <v>1.9541951364665448E-16</v>
      </c>
      <c r="H1637">
        <v>5.5983468602180188E-16</v>
      </c>
      <c r="I1637">
        <v>0</v>
      </c>
      <c r="J1637">
        <v>-39634.054410740224</v>
      </c>
      <c r="K1637">
        <v>-39634.054410740297</v>
      </c>
      <c r="L1637">
        <v>1.8357843330334984E-15</v>
      </c>
      <c r="M1637" t="b">
        <v>1</v>
      </c>
    </row>
    <row r="1638" spans="2:13" x14ac:dyDescent="0.2">
      <c r="B1638">
        <v>1626</v>
      </c>
      <c r="C1638">
        <v>466.14</v>
      </c>
      <c r="D1638">
        <v>466.14</v>
      </c>
      <c r="E1638">
        <v>0</v>
      </c>
      <c r="F1638">
        <v>1.8113713464562082E-16</v>
      </c>
      <c r="G1638">
        <v>1.2245520587506474E-15</v>
      </c>
      <c r="H1638">
        <v>5.1688818024638546E-16</v>
      </c>
      <c r="I1638">
        <v>0</v>
      </c>
      <c r="J1638">
        <v>1218437.9318842199</v>
      </c>
      <c r="K1638">
        <v>1218437.9318842171</v>
      </c>
      <c r="L1638">
        <v>2.2930734924886879E-15</v>
      </c>
      <c r="M1638" t="b">
        <v>1</v>
      </c>
    </row>
    <row r="1639" spans="2:13" x14ac:dyDescent="0.2">
      <c r="B1639">
        <v>1627</v>
      </c>
      <c r="C1639">
        <v>328.82</v>
      </c>
      <c r="D1639">
        <v>328.82</v>
      </c>
      <c r="E1639">
        <v>0</v>
      </c>
      <c r="F1639">
        <v>4.677331765912868E-16</v>
      </c>
      <c r="G1639">
        <v>8.7486857218388757E-16</v>
      </c>
      <c r="H1639">
        <v>7.6618852912363214E-16</v>
      </c>
      <c r="I1639">
        <v>0</v>
      </c>
      <c r="J1639">
        <v>-254356.08469041702</v>
      </c>
      <c r="K1639">
        <v>-254356.08469041559</v>
      </c>
      <c r="L1639">
        <v>5.6066584533084217E-15</v>
      </c>
      <c r="M1639" t="b">
        <v>1</v>
      </c>
    </row>
    <row r="1640" spans="2:13" x14ac:dyDescent="0.2">
      <c r="B1640">
        <v>1628</v>
      </c>
      <c r="C1640">
        <v>311.86</v>
      </c>
      <c r="D1640">
        <v>311.86</v>
      </c>
      <c r="E1640">
        <v>0</v>
      </c>
      <c r="F1640">
        <v>6.2883211109239143E-16</v>
      </c>
      <c r="G1640">
        <v>2.9321469012581447E-16</v>
      </c>
      <c r="H1640">
        <v>1.3166503290899239E-15</v>
      </c>
      <c r="I1640">
        <v>0</v>
      </c>
      <c r="J1640">
        <v>148686.55238819428</v>
      </c>
      <c r="K1640">
        <v>148686.55238819399</v>
      </c>
      <c r="L1640">
        <v>1.9573949351350088E-15</v>
      </c>
      <c r="M1640" t="b">
        <v>1</v>
      </c>
    </row>
    <row r="1641" spans="2:13" x14ac:dyDescent="0.2">
      <c r="B1641">
        <v>1629</v>
      </c>
      <c r="C1641">
        <v>46.5</v>
      </c>
      <c r="D1641">
        <v>46.5</v>
      </c>
      <c r="E1641">
        <v>0</v>
      </c>
      <c r="F1641">
        <v>1.1832581823675719E-16</v>
      </c>
      <c r="G1641">
        <v>1.4418175463543388E-15</v>
      </c>
      <c r="H1641">
        <v>6.7364916557799243E-16</v>
      </c>
      <c r="I1641">
        <v>0</v>
      </c>
      <c r="J1641">
        <v>-769.80391865778893</v>
      </c>
      <c r="K1641">
        <v>-769.80391865779995</v>
      </c>
      <c r="L1641">
        <v>1.4325236585212619E-14</v>
      </c>
      <c r="M1641" t="b">
        <v>1</v>
      </c>
    </row>
    <row r="1642" spans="2:13" x14ac:dyDescent="0.2">
      <c r="B1642">
        <v>1630</v>
      </c>
      <c r="C1642">
        <v>152.38999999999999</v>
      </c>
      <c r="D1642">
        <v>152.38999999999999</v>
      </c>
      <c r="E1642">
        <v>0</v>
      </c>
      <c r="F1642">
        <v>2.3848376941267348E-16</v>
      </c>
      <c r="G1642">
        <v>5.3361058770103509E-16</v>
      </c>
      <c r="H1642">
        <v>4.2825756272530767E-16</v>
      </c>
      <c r="I1642">
        <v>0</v>
      </c>
      <c r="J1642">
        <v>69654.940652682009</v>
      </c>
      <c r="K1642">
        <v>69654.940652682199</v>
      </c>
      <c r="L1642">
        <v>2.715886284535719E-15</v>
      </c>
      <c r="M1642" t="b">
        <v>1</v>
      </c>
    </row>
    <row r="1643" spans="2:13" x14ac:dyDescent="0.2">
      <c r="B1643">
        <v>1631</v>
      </c>
      <c r="C1643">
        <v>195.93</v>
      </c>
      <c r="D1643">
        <v>195.93</v>
      </c>
      <c r="E1643">
        <v>0</v>
      </c>
      <c r="F1643">
        <v>1.2017289340857475E-16</v>
      </c>
      <c r="G1643">
        <v>7.2202029952624602E-16</v>
      </c>
      <c r="H1643">
        <v>2.0064013095209664E-15</v>
      </c>
      <c r="I1643">
        <v>4.5342919225845336E-16</v>
      </c>
      <c r="J1643">
        <v>75950.641643137162</v>
      </c>
      <c r="K1643">
        <v>75950.641643137002</v>
      </c>
      <c r="L1643">
        <v>2.1075670204887543E-15</v>
      </c>
      <c r="M1643" t="b">
        <v>1</v>
      </c>
    </row>
    <row r="1644" spans="2:13" x14ac:dyDescent="0.2">
      <c r="B1644">
        <v>1632</v>
      </c>
      <c r="C1644">
        <v>137.63</v>
      </c>
      <c r="D1644">
        <v>137.63</v>
      </c>
      <c r="E1644">
        <v>0</v>
      </c>
      <c r="F1644">
        <v>2.058059028933248E-16</v>
      </c>
      <c r="G1644">
        <v>2.6959843951009195E-16</v>
      </c>
      <c r="H1644">
        <v>3.3417722856313891E-16</v>
      </c>
      <c r="I1644">
        <v>0</v>
      </c>
      <c r="J1644">
        <v>224146.13837736379</v>
      </c>
      <c r="K1644">
        <v>224146.13837736359</v>
      </c>
      <c r="L1644">
        <v>9.089017311293113E-16</v>
      </c>
      <c r="M1644" t="b">
        <v>1</v>
      </c>
    </row>
    <row r="1645" spans="2:13" x14ac:dyDescent="0.2">
      <c r="B1645">
        <v>1633</v>
      </c>
      <c r="C1645">
        <v>216.96</v>
      </c>
      <c r="D1645">
        <v>216.96</v>
      </c>
      <c r="E1645">
        <v>0</v>
      </c>
      <c r="F1645">
        <v>1.2150260294263923E-15</v>
      </c>
      <c r="G1645">
        <v>1.0325183938213587E-15</v>
      </c>
      <c r="H1645">
        <v>1.3849763134457864E-15</v>
      </c>
      <c r="I1645">
        <v>0</v>
      </c>
      <c r="J1645">
        <v>368744.92672053078</v>
      </c>
      <c r="K1645">
        <v>368744.92672053009</v>
      </c>
      <c r="L1645">
        <v>1.8942414670588602E-15</v>
      </c>
      <c r="M1645" t="b">
        <v>1</v>
      </c>
    </row>
    <row r="1646" spans="2:13" x14ac:dyDescent="0.2">
      <c r="B1646">
        <v>1634</v>
      </c>
      <c r="C1646">
        <v>92.14</v>
      </c>
      <c r="D1646">
        <v>92.14</v>
      </c>
      <c r="E1646">
        <v>0</v>
      </c>
      <c r="F1646">
        <v>6.1966212199686955E-16</v>
      </c>
      <c r="G1646">
        <v>2.2158102329404171E-16</v>
      </c>
      <c r="H1646">
        <v>1.0221583991061008E-15</v>
      </c>
      <c r="I1646">
        <v>0</v>
      </c>
      <c r="J1646">
        <v>1547.5420492664371</v>
      </c>
      <c r="K1646">
        <v>1547.5420492664</v>
      </c>
      <c r="L1646">
        <v>2.394888663271911E-14</v>
      </c>
      <c r="M1646" t="b">
        <v>1</v>
      </c>
    </row>
    <row r="1647" spans="2:13" x14ac:dyDescent="0.2">
      <c r="B1647">
        <v>1635</v>
      </c>
      <c r="C1647">
        <v>4.33</v>
      </c>
      <c r="D1647">
        <v>4.33</v>
      </c>
      <c r="E1647">
        <v>0</v>
      </c>
      <c r="F1647">
        <v>6.3194647189440399E-16</v>
      </c>
      <c r="G1647">
        <v>1.3293126611060252E-15</v>
      </c>
      <c r="H1647">
        <v>7.1759844540024283E-16</v>
      </c>
      <c r="I1647">
        <v>8.8073488715127844E-15</v>
      </c>
      <c r="J1647">
        <v>-86683.324939917016</v>
      </c>
      <c r="K1647">
        <v>-86683.3249399169</v>
      </c>
      <c r="L1647">
        <v>1.3429955750731315E-15</v>
      </c>
      <c r="M1647" t="b">
        <v>1</v>
      </c>
    </row>
    <row r="1648" spans="2:13" x14ac:dyDescent="0.2">
      <c r="B1648">
        <v>1636</v>
      </c>
      <c r="C1648">
        <v>53.58</v>
      </c>
      <c r="D1648">
        <v>53.58</v>
      </c>
      <c r="E1648">
        <v>0</v>
      </c>
      <c r="F1648">
        <v>1.943267506196627E-16</v>
      </c>
      <c r="G1648">
        <v>3.7640139594271236E-16</v>
      </c>
      <c r="H1648">
        <v>3.0742001212202188E-15</v>
      </c>
      <c r="I1648">
        <v>0</v>
      </c>
      <c r="J1648">
        <v>-19075.711761562146</v>
      </c>
      <c r="K1648">
        <v>-19075.711761562099</v>
      </c>
      <c r="L1648">
        <v>2.4792639500608291E-15</v>
      </c>
      <c r="M1648" t="b">
        <v>1</v>
      </c>
    </row>
    <row r="1649" spans="2:13" x14ac:dyDescent="0.2">
      <c r="B1649">
        <v>1637</v>
      </c>
      <c r="C1649">
        <v>305.14</v>
      </c>
      <c r="D1649">
        <v>305.14</v>
      </c>
      <c r="E1649">
        <v>0</v>
      </c>
      <c r="F1649">
        <v>4.6020696563870951E-16</v>
      </c>
      <c r="G1649">
        <v>2.3482593000353642E-16</v>
      </c>
      <c r="H1649">
        <v>0</v>
      </c>
      <c r="I1649">
        <v>0</v>
      </c>
      <c r="J1649">
        <v>3495.8838001310942</v>
      </c>
      <c r="K1649">
        <v>3495.8838001312001</v>
      </c>
      <c r="L1649">
        <v>3.0308825697401504E-14</v>
      </c>
      <c r="M1649" t="b">
        <v>1</v>
      </c>
    </row>
    <row r="1650" spans="2:13" x14ac:dyDescent="0.2">
      <c r="B1650">
        <v>1638</v>
      </c>
      <c r="C1650">
        <v>65.19</v>
      </c>
      <c r="D1650">
        <v>65.19</v>
      </c>
      <c r="E1650">
        <v>0</v>
      </c>
      <c r="F1650">
        <v>2.8052149536457773E-16</v>
      </c>
      <c r="G1650">
        <v>0</v>
      </c>
      <c r="H1650">
        <v>1.2967711325296674E-15</v>
      </c>
      <c r="I1650">
        <v>0</v>
      </c>
      <c r="J1650">
        <v>-3292.7923492067275</v>
      </c>
      <c r="K1650">
        <v>-3292.7923492066998</v>
      </c>
      <c r="L1650">
        <v>8.4243357801646186E-15</v>
      </c>
      <c r="M1650" t="b">
        <v>1</v>
      </c>
    </row>
    <row r="1651" spans="2:13" x14ac:dyDescent="0.2">
      <c r="B1651">
        <v>1639</v>
      </c>
      <c r="C1651">
        <v>56.47</v>
      </c>
      <c r="D1651">
        <v>56.47</v>
      </c>
      <c r="E1651">
        <v>0</v>
      </c>
      <c r="F1651">
        <v>1.9289235672248324E-16</v>
      </c>
      <c r="G1651">
        <v>1.8293474499221047E-16</v>
      </c>
      <c r="H1651">
        <v>6.8984266299945957E-15</v>
      </c>
      <c r="I1651">
        <v>0</v>
      </c>
      <c r="J1651">
        <v>-10830.312533710967</v>
      </c>
      <c r="K1651">
        <v>-10830.312533711</v>
      </c>
      <c r="L1651">
        <v>3.0231638433250693E-15</v>
      </c>
      <c r="M1651" t="b">
        <v>1</v>
      </c>
    </row>
    <row r="1652" spans="2:13" x14ac:dyDescent="0.2">
      <c r="B1652">
        <v>1640</v>
      </c>
      <c r="C1652">
        <v>64.28</v>
      </c>
      <c r="D1652">
        <v>64.28</v>
      </c>
      <c r="E1652">
        <v>0</v>
      </c>
      <c r="F1652">
        <v>2.0230577869931093E-16</v>
      </c>
      <c r="G1652">
        <v>3.9059581020966463E-16</v>
      </c>
      <c r="H1652">
        <v>0</v>
      </c>
      <c r="I1652">
        <v>0</v>
      </c>
      <c r="J1652">
        <v>40130.666437543237</v>
      </c>
      <c r="K1652">
        <v>40130.666437543201</v>
      </c>
      <c r="L1652">
        <v>9.0653336464113549E-16</v>
      </c>
      <c r="M1652" t="b">
        <v>1</v>
      </c>
    </row>
    <row r="1653" spans="2:13" x14ac:dyDescent="0.2">
      <c r="B1653">
        <v>1641</v>
      </c>
      <c r="C1653">
        <v>97.72</v>
      </c>
      <c r="D1653">
        <v>97.72</v>
      </c>
      <c r="E1653">
        <v>0</v>
      </c>
      <c r="F1653">
        <v>7.0164289462461124E-16</v>
      </c>
      <c r="G1653">
        <v>2.1382429531756389E-15</v>
      </c>
      <c r="H1653">
        <v>1.8298084743234648E-14</v>
      </c>
      <c r="I1653">
        <v>0</v>
      </c>
      <c r="J1653">
        <v>-745.51387967313985</v>
      </c>
      <c r="K1653">
        <v>-745.51387967309995</v>
      </c>
      <c r="L1653">
        <v>5.3525603115242799E-14</v>
      </c>
      <c r="M1653" t="b">
        <v>1</v>
      </c>
    </row>
    <row r="1654" spans="2:13" x14ac:dyDescent="0.2">
      <c r="B1654">
        <v>1642</v>
      </c>
      <c r="C1654">
        <v>238.33</v>
      </c>
      <c r="D1654">
        <v>238.33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 t="b">
        <v>1</v>
      </c>
    </row>
    <row r="1655" spans="2:13" x14ac:dyDescent="0.2">
      <c r="B1655">
        <v>1643</v>
      </c>
      <c r="C1655">
        <v>330.04</v>
      </c>
      <c r="D1655">
        <v>330.04</v>
      </c>
      <c r="E1655">
        <v>0</v>
      </c>
      <c r="F1655">
        <v>1.4451332217391106E-16</v>
      </c>
      <c r="G1655">
        <v>3.6250281641391318E-16</v>
      </c>
      <c r="H1655">
        <v>8.4582656192847649E-16</v>
      </c>
      <c r="I1655">
        <v>0</v>
      </c>
      <c r="J1655">
        <v>601513.50525183533</v>
      </c>
      <c r="K1655">
        <v>601513.50525183394</v>
      </c>
      <c r="L1655">
        <v>2.3224480410266875E-15</v>
      </c>
      <c r="M1655" t="b">
        <v>1</v>
      </c>
    </row>
    <row r="1656" spans="2:13" x14ac:dyDescent="0.2">
      <c r="B1656">
        <v>1644</v>
      </c>
      <c r="C1656">
        <v>15.91</v>
      </c>
      <c r="D1656">
        <v>15.91</v>
      </c>
      <c r="E1656">
        <v>0</v>
      </c>
      <c r="F1656">
        <v>6.6225241431571565E-16</v>
      </c>
      <c r="G1656">
        <v>9.9510941870533037E-16</v>
      </c>
      <c r="H1656">
        <v>4.9399145963885238E-16</v>
      </c>
      <c r="I1656">
        <v>2.1397426017513551E-15</v>
      </c>
      <c r="J1656">
        <v>-46575.952528057125</v>
      </c>
      <c r="K1656">
        <v>-46575.952528057198</v>
      </c>
      <c r="L1656">
        <v>1.5621704375880264E-15</v>
      </c>
      <c r="M1656" t="b">
        <v>1</v>
      </c>
    </row>
    <row r="1657" spans="2:13" x14ac:dyDescent="0.2">
      <c r="B1657">
        <v>1645</v>
      </c>
      <c r="C1657">
        <v>9.4499999999999993</v>
      </c>
      <c r="D1657">
        <v>9.4499999999999993</v>
      </c>
      <c r="E1657">
        <v>0</v>
      </c>
      <c r="F1657">
        <v>4.2132787073871925E-16</v>
      </c>
      <c r="G1657">
        <v>8.4296109472475154E-16</v>
      </c>
      <c r="H1657">
        <v>0</v>
      </c>
      <c r="I1657">
        <v>1.2037550275341488E-15</v>
      </c>
      <c r="J1657">
        <v>-37182.153796871797</v>
      </c>
      <c r="K1657">
        <v>-37182.153796871797</v>
      </c>
      <c r="L1657">
        <v>0</v>
      </c>
      <c r="M1657" t="b">
        <v>1</v>
      </c>
    </row>
    <row r="1658" spans="2:13" x14ac:dyDescent="0.2">
      <c r="B1658">
        <v>1646</v>
      </c>
      <c r="C1658">
        <v>173.56</v>
      </c>
      <c r="D1658">
        <v>173.56</v>
      </c>
      <c r="E1658">
        <v>0</v>
      </c>
      <c r="F1658">
        <v>5.4645752423240901E-16</v>
      </c>
      <c r="G1658">
        <v>3.427663021587098E-16</v>
      </c>
      <c r="H1658">
        <v>9.7116463242870052E-16</v>
      </c>
      <c r="I1658">
        <v>0</v>
      </c>
      <c r="J1658">
        <v>-29445.125588908013</v>
      </c>
      <c r="K1658">
        <v>-29445.1255889081</v>
      </c>
      <c r="L1658">
        <v>2.9652273381062131E-15</v>
      </c>
      <c r="M1658" t="b">
        <v>1</v>
      </c>
    </row>
    <row r="1659" spans="2:13" x14ac:dyDescent="0.2">
      <c r="B1659">
        <v>1647</v>
      </c>
      <c r="C1659">
        <v>74.75</v>
      </c>
      <c r="D1659">
        <v>74.75</v>
      </c>
      <c r="E1659">
        <v>0</v>
      </c>
      <c r="F1659">
        <v>1.7339836627752845E-16</v>
      </c>
      <c r="G1659">
        <v>7.9142618928717909E-16</v>
      </c>
      <c r="H1659">
        <v>3.1763593199073582E-16</v>
      </c>
      <c r="I1659">
        <v>0</v>
      </c>
      <c r="J1659">
        <v>18589.657396488499</v>
      </c>
      <c r="K1659">
        <v>18589.657396488699</v>
      </c>
      <c r="L1659">
        <v>1.0763449273026296E-14</v>
      </c>
      <c r="M1659" t="b">
        <v>1</v>
      </c>
    </row>
    <row r="1660" spans="2:13" x14ac:dyDescent="0.2">
      <c r="B1660">
        <v>1648</v>
      </c>
      <c r="C1660">
        <v>14.87</v>
      </c>
      <c r="D1660">
        <v>14.87</v>
      </c>
      <c r="E1660">
        <v>0</v>
      </c>
      <c r="F1660">
        <v>1.2477604883226979E-16</v>
      </c>
      <c r="G1660">
        <v>9.096497825878329E-16</v>
      </c>
      <c r="H1660">
        <v>2.1419243919304522E-15</v>
      </c>
      <c r="I1660">
        <v>0</v>
      </c>
      <c r="J1660">
        <v>-10061.236366050092</v>
      </c>
      <c r="K1660">
        <v>-10061.23636605</v>
      </c>
      <c r="L1660">
        <v>9.2203836790745426E-15</v>
      </c>
      <c r="M1660" t="b">
        <v>1</v>
      </c>
    </row>
    <row r="1661" spans="2:13" x14ac:dyDescent="0.2">
      <c r="B1661">
        <v>1649</v>
      </c>
      <c r="C1661">
        <v>7.13</v>
      </c>
      <c r="D1661">
        <v>7.13</v>
      </c>
      <c r="E1661">
        <v>0</v>
      </c>
      <c r="F1661">
        <v>8.3941021610162505E-16</v>
      </c>
      <c r="G1661">
        <v>6.7340956392195719E-16</v>
      </c>
      <c r="H1661">
        <v>1.3005194880157744E-15</v>
      </c>
      <c r="I1661">
        <v>0</v>
      </c>
      <c r="J1661">
        <v>-30373.559722193168</v>
      </c>
      <c r="K1661">
        <v>-30373.5597221932</v>
      </c>
      <c r="L1661">
        <v>1.0779707602037108E-15</v>
      </c>
      <c r="M1661" t="b">
        <v>1</v>
      </c>
    </row>
    <row r="1662" spans="2:13" x14ac:dyDescent="0.2">
      <c r="B1662">
        <v>1650</v>
      </c>
      <c r="C1662">
        <v>27.31</v>
      </c>
      <c r="D1662">
        <v>27.31</v>
      </c>
      <c r="E1662">
        <v>0</v>
      </c>
      <c r="F1662">
        <v>4.707103068593459E-16</v>
      </c>
      <c r="G1662">
        <v>2.1140554670420617E-16</v>
      </c>
      <c r="H1662">
        <v>7.7568800335590516E-16</v>
      </c>
      <c r="I1662">
        <v>0</v>
      </c>
      <c r="J1662">
        <v>-37459.055695936113</v>
      </c>
      <c r="K1662">
        <v>-37459.055695936098</v>
      </c>
      <c r="L1662">
        <v>3.8847522870005443E-16</v>
      </c>
      <c r="M1662" t="b">
        <v>1</v>
      </c>
    </row>
    <row r="1663" spans="2:13" x14ac:dyDescent="0.2">
      <c r="B1663">
        <v>1651</v>
      </c>
      <c r="C1663">
        <v>16.239999999999998</v>
      </c>
      <c r="D1663">
        <v>16.239999999999998</v>
      </c>
      <c r="E1663">
        <v>0</v>
      </c>
      <c r="F1663">
        <v>3.2037566691947468E-16</v>
      </c>
      <c r="G1663">
        <v>2.404358255685983E-16</v>
      </c>
      <c r="H1663">
        <v>3.2790156276313129E-16</v>
      </c>
      <c r="I1663">
        <v>2.2860650553393729E-15</v>
      </c>
      <c r="J1663">
        <v>-45623.41337141335</v>
      </c>
      <c r="K1663">
        <v>-45623.413371413299</v>
      </c>
      <c r="L1663">
        <v>1.116350126735514E-15</v>
      </c>
      <c r="M1663" t="b">
        <v>1</v>
      </c>
    </row>
    <row r="1664" spans="2:13" x14ac:dyDescent="0.2">
      <c r="B1664">
        <v>1652</v>
      </c>
      <c r="C1664">
        <v>51.17</v>
      </c>
      <c r="D1664">
        <v>51.17</v>
      </c>
      <c r="E1664">
        <v>0</v>
      </c>
      <c r="F1664">
        <v>8.6587101870522664E-16</v>
      </c>
      <c r="G1664">
        <v>2.1669912720857625E-16</v>
      </c>
      <c r="H1664">
        <v>1.0507913288850177E-15</v>
      </c>
      <c r="I1664">
        <v>8.2066796600929384E-16</v>
      </c>
      <c r="J1664">
        <v>6148.93835158406</v>
      </c>
      <c r="K1664">
        <v>6148.9383515842001</v>
      </c>
      <c r="L1664">
        <v>2.2778270989974326E-14</v>
      </c>
      <c r="M1664" t="b">
        <v>1</v>
      </c>
    </row>
    <row r="1665" spans="2:13" x14ac:dyDescent="0.2">
      <c r="B1665">
        <v>1653</v>
      </c>
      <c r="C1665">
        <v>115.9</v>
      </c>
      <c r="D1665">
        <v>115.9</v>
      </c>
      <c r="E1665">
        <v>0</v>
      </c>
      <c r="F1665">
        <v>4.0737452330153635E-16</v>
      </c>
      <c r="G1665">
        <v>0</v>
      </c>
      <c r="H1665">
        <v>5.7307058910036552E-16</v>
      </c>
      <c r="I1665">
        <v>0</v>
      </c>
      <c r="J1665">
        <v>69128.084033879073</v>
      </c>
      <c r="K1665">
        <v>69128.084033878898</v>
      </c>
      <c r="L1665">
        <v>2.5260787302425661E-15</v>
      </c>
      <c r="M1665" t="b">
        <v>1</v>
      </c>
    </row>
    <row r="1666" spans="2:13" x14ac:dyDescent="0.2">
      <c r="B1666">
        <v>1654</v>
      </c>
      <c r="C1666">
        <v>116.45</v>
      </c>
      <c r="D1666">
        <v>116.45</v>
      </c>
      <c r="E1666">
        <v>0</v>
      </c>
      <c r="F1666">
        <v>5.8332415772502891E-16</v>
      </c>
      <c r="G1666">
        <v>1.2194613458699044E-15</v>
      </c>
      <c r="H1666">
        <v>2.8284231814118111E-15</v>
      </c>
      <c r="I1666">
        <v>0</v>
      </c>
      <c r="J1666">
        <v>46960.245240549644</v>
      </c>
      <c r="K1666">
        <v>46960.245240549702</v>
      </c>
      <c r="L1666">
        <v>1.2395093044191702E-15</v>
      </c>
      <c r="M1666" t="b">
        <v>1</v>
      </c>
    </row>
    <row r="1667" spans="2:13" x14ac:dyDescent="0.2">
      <c r="B1667">
        <v>1655</v>
      </c>
      <c r="C1667">
        <v>57.78</v>
      </c>
      <c r="D1667">
        <v>57.78</v>
      </c>
      <c r="E1667">
        <v>0</v>
      </c>
      <c r="F1667">
        <v>8.1663651281962458E-16</v>
      </c>
      <c r="G1667">
        <v>7.4531068488605097E-16</v>
      </c>
      <c r="H1667">
        <v>4.7849349896256454E-15</v>
      </c>
      <c r="I1667">
        <v>0</v>
      </c>
      <c r="J1667">
        <v>6240.8920369146826</v>
      </c>
      <c r="K1667">
        <v>6240.8920369146999</v>
      </c>
      <c r="L1667">
        <v>2.7688989380800955E-15</v>
      </c>
      <c r="M1667" t="b">
        <v>1</v>
      </c>
    </row>
    <row r="1668" spans="2:13" x14ac:dyDescent="0.2">
      <c r="B1668">
        <v>1656</v>
      </c>
      <c r="C1668">
        <v>104.02</v>
      </c>
      <c r="D1668">
        <v>104.02</v>
      </c>
      <c r="E1668">
        <v>0</v>
      </c>
      <c r="F1668">
        <v>6.018526029130857E-15</v>
      </c>
      <c r="G1668">
        <v>3.5809685663007864E-15</v>
      </c>
      <c r="H1668">
        <v>5.8450412143826276E-14</v>
      </c>
      <c r="I1668">
        <v>0</v>
      </c>
      <c r="J1668">
        <v>1260.9103828444022</v>
      </c>
      <c r="K1668">
        <v>1260.9103828443999</v>
      </c>
      <c r="L1668">
        <v>1.8032500845168364E-15</v>
      </c>
      <c r="M1668" t="b">
        <v>1</v>
      </c>
    </row>
    <row r="1669" spans="2:13" x14ac:dyDescent="0.2">
      <c r="B1669">
        <v>1657</v>
      </c>
      <c r="C1669">
        <v>274.95999999999998</v>
      </c>
      <c r="D1669">
        <v>274.95999999999998</v>
      </c>
      <c r="E1669">
        <v>0</v>
      </c>
      <c r="F1669">
        <v>1.8173888796664238E-16</v>
      </c>
      <c r="G1669">
        <v>3.6706893506564103E-16</v>
      </c>
      <c r="H1669">
        <v>1.2952250621967845E-14</v>
      </c>
      <c r="I1669">
        <v>0</v>
      </c>
      <c r="J1669">
        <v>-80669.585047870103</v>
      </c>
      <c r="K1669">
        <v>-80669.585047870205</v>
      </c>
      <c r="L1669">
        <v>1.2627238201128854E-15</v>
      </c>
      <c r="M1669" t="b">
        <v>1</v>
      </c>
    </row>
    <row r="1670" spans="2:13" x14ac:dyDescent="0.2">
      <c r="B1670">
        <v>1658</v>
      </c>
      <c r="C1670">
        <v>23.74</v>
      </c>
      <c r="D1670">
        <v>23.74</v>
      </c>
      <c r="E1670">
        <v>0</v>
      </c>
      <c r="F1670">
        <v>0</v>
      </c>
      <c r="G1670">
        <v>8.2725244948226293E-16</v>
      </c>
      <c r="H1670">
        <v>1.0176754738221926E-15</v>
      </c>
      <c r="I1670">
        <v>1.5989194483242879E-15</v>
      </c>
      <c r="J1670">
        <v>-21269.398985574011</v>
      </c>
      <c r="K1670">
        <v>-21269.398985574</v>
      </c>
      <c r="L1670">
        <v>5.1312857634940848E-16</v>
      </c>
      <c r="M1670" t="b">
        <v>1</v>
      </c>
    </row>
    <row r="1671" spans="2:13" x14ac:dyDescent="0.2">
      <c r="B1671">
        <v>1659</v>
      </c>
      <c r="C1671">
        <v>31.71</v>
      </c>
      <c r="D1671">
        <v>31.71</v>
      </c>
      <c r="E1671">
        <v>0</v>
      </c>
      <c r="F1671">
        <v>1.6827196848806469E-16</v>
      </c>
      <c r="G1671">
        <v>0</v>
      </c>
      <c r="H1671">
        <v>1.6769157803164983E-15</v>
      </c>
      <c r="I1671">
        <v>0</v>
      </c>
      <c r="J1671">
        <v>3926.3008409848298</v>
      </c>
      <c r="K1671">
        <v>3926.3008409847998</v>
      </c>
      <c r="L1671">
        <v>7.6441735806924691E-15</v>
      </c>
      <c r="M1671" t="b">
        <v>1</v>
      </c>
    </row>
    <row r="1672" spans="2:13" x14ac:dyDescent="0.2">
      <c r="B1672">
        <v>1660</v>
      </c>
      <c r="C1672">
        <v>3.41</v>
      </c>
      <c r="D1672">
        <v>3.41</v>
      </c>
      <c r="E1672">
        <v>0</v>
      </c>
      <c r="F1672">
        <v>3.8383498041684096E-16</v>
      </c>
      <c r="G1672">
        <v>7.6389499619247283E-15</v>
      </c>
      <c r="H1672">
        <v>1.9175334456205042E-15</v>
      </c>
      <c r="I1672">
        <v>2.2626381180555764E-14</v>
      </c>
      <c r="J1672">
        <v>-22752.177332611369</v>
      </c>
      <c r="K1672">
        <v>-22752.177332611402</v>
      </c>
      <c r="L1672">
        <v>1.4390626789329549E-15</v>
      </c>
      <c r="M1672" t="b">
        <v>1</v>
      </c>
    </row>
    <row r="1673" spans="2:13" x14ac:dyDescent="0.2">
      <c r="B1673">
        <v>1661</v>
      </c>
      <c r="C1673">
        <v>64.430000000000007</v>
      </c>
      <c r="D1673">
        <v>64.430000000000007</v>
      </c>
      <c r="E1673">
        <v>0</v>
      </c>
      <c r="F1673">
        <v>3.7582200745439466E-16</v>
      </c>
      <c r="G1673">
        <v>4.6932971803756466E-16</v>
      </c>
      <c r="H1673">
        <v>1.9194418310865532E-16</v>
      </c>
      <c r="I1673">
        <v>0</v>
      </c>
      <c r="J1673">
        <v>54667.268146449074</v>
      </c>
      <c r="K1673">
        <v>54667.268146449198</v>
      </c>
      <c r="L1673">
        <v>2.2626204607436994E-15</v>
      </c>
      <c r="M1673" t="b">
        <v>1</v>
      </c>
    </row>
    <row r="1674" spans="2:13" x14ac:dyDescent="0.2">
      <c r="B1674">
        <v>1662</v>
      </c>
      <c r="C1674">
        <v>60.31</v>
      </c>
      <c r="D1674">
        <v>60.31</v>
      </c>
      <c r="E1674">
        <v>0</v>
      </c>
      <c r="F1674">
        <v>3.7509160956097199E-16</v>
      </c>
      <c r="G1674">
        <v>4.056212374672527E-16</v>
      </c>
      <c r="H1674">
        <v>7.7947025980509799E-16</v>
      </c>
      <c r="I1674">
        <v>0</v>
      </c>
      <c r="J1674">
        <v>65057.280072866626</v>
      </c>
      <c r="K1674">
        <v>65057.280072866597</v>
      </c>
      <c r="L1674">
        <v>4.473570125301322E-16</v>
      </c>
      <c r="M1674" t="b">
        <v>1</v>
      </c>
    </row>
    <row r="1675" spans="2:13" x14ac:dyDescent="0.2">
      <c r="B1675">
        <v>1663</v>
      </c>
      <c r="C1675">
        <v>47.71</v>
      </c>
      <c r="D1675">
        <v>47.71</v>
      </c>
      <c r="E1675">
        <v>0</v>
      </c>
      <c r="F1675">
        <v>2.360543808166619E-15</v>
      </c>
      <c r="G1675">
        <v>4.1001105680874353E-15</v>
      </c>
      <c r="H1675">
        <v>3.3509281578139816E-14</v>
      </c>
      <c r="I1675">
        <v>0</v>
      </c>
      <c r="J1675">
        <v>99.60028829692601</v>
      </c>
      <c r="K1675">
        <v>99.600288296900004</v>
      </c>
      <c r="L1675">
        <v>2.6110229772928363E-13</v>
      </c>
      <c r="M1675" t="b">
        <v>1</v>
      </c>
    </row>
    <row r="1676" spans="2:13" x14ac:dyDescent="0.2">
      <c r="B1676">
        <v>1664</v>
      </c>
      <c r="C1676">
        <v>84.51</v>
      </c>
      <c r="D1676">
        <v>84.51</v>
      </c>
      <c r="E1676">
        <v>0</v>
      </c>
      <c r="F1676">
        <v>1.1214384237382407E-16</v>
      </c>
      <c r="G1676">
        <v>6.737354194696228E-16</v>
      </c>
      <c r="H1676">
        <v>3.1061134029634678E-16</v>
      </c>
      <c r="I1676">
        <v>0</v>
      </c>
      <c r="J1676">
        <v>85611.653464034316</v>
      </c>
      <c r="K1676">
        <v>85611.6534640342</v>
      </c>
      <c r="L1676">
        <v>1.3598069552043095E-15</v>
      </c>
      <c r="M1676" t="b">
        <v>1</v>
      </c>
    </row>
    <row r="1677" spans="2:13" x14ac:dyDescent="0.2">
      <c r="B1677">
        <v>1665</v>
      </c>
      <c r="C1677">
        <v>55.23</v>
      </c>
      <c r="D1677">
        <v>55.23</v>
      </c>
      <c r="E1677">
        <v>0</v>
      </c>
      <c r="F1677">
        <v>2.3108440762819744E-16</v>
      </c>
      <c r="G1677">
        <v>2.5662553161241291E-16</v>
      </c>
      <c r="H1677">
        <v>4.5443778038792615E-16</v>
      </c>
      <c r="I1677">
        <v>0</v>
      </c>
      <c r="J1677">
        <v>2106.7606250372555</v>
      </c>
      <c r="K1677">
        <v>2106.7606250375002</v>
      </c>
      <c r="L1677">
        <v>1.1612808397373711E-13</v>
      </c>
      <c r="M1677" t="b">
        <v>1</v>
      </c>
    </row>
    <row r="1678" spans="2:13" x14ac:dyDescent="0.2">
      <c r="B1678">
        <v>1666</v>
      </c>
      <c r="C1678">
        <v>41.88</v>
      </c>
      <c r="D1678">
        <v>41.88</v>
      </c>
      <c r="E1678">
        <v>0</v>
      </c>
      <c r="F1678">
        <v>5.9002347746744256E-16</v>
      </c>
      <c r="G1678">
        <v>0</v>
      </c>
      <c r="H1678">
        <v>1.7391584208362907E-16</v>
      </c>
      <c r="I1678">
        <v>5.5635102511138733E-16</v>
      </c>
      <c r="J1678">
        <v>-1988.5804216792931</v>
      </c>
      <c r="K1678">
        <v>-1988.5804216793999</v>
      </c>
      <c r="L1678">
        <v>5.3739655833515998E-14</v>
      </c>
      <c r="M1678" t="b">
        <v>1</v>
      </c>
    </row>
    <row r="1679" spans="2:13" x14ac:dyDescent="0.2">
      <c r="B1679">
        <v>1667</v>
      </c>
      <c r="C1679">
        <v>116.43</v>
      </c>
      <c r="D1679">
        <v>116.43</v>
      </c>
      <c r="E1679">
        <v>0</v>
      </c>
      <c r="F1679">
        <v>3.7385025702526524E-16</v>
      </c>
      <c r="G1679">
        <v>3.8992918084739365E-16</v>
      </c>
      <c r="H1679">
        <v>3.5235208388976018E-16</v>
      </c>
      <c r="I1679">
        <v>0</v>
      </c>
      <c r="J1679">
        <v>-694.42563567308753</v>
      </c>
      <c r="K1679">
        <v>-694.42563567310003</v>
      </c>
      <c r="L1679">
        <v>1.8008482848212038E-14</v>
      </c>
      <c r="M1679" t="b">
        <v>1</v>
      </c>
    </row>
    <row r="1680" spans="2:13" x14ac:dyDescent="0.2">
      <c r="B1680">
        <v>1668</v>
      </c>
      <c r="C1680">
        <v>187.12</v>
      </c>
      <c r="D1680">
        <v>187.12</v>
      </c>
      <c r="E1680">
        <v>0</v>
      </c>
      <c r="F1680">
        <v>1.5677827547896668E-16</v>
      </c>
      <c r="G1680">
        <v>0</v>
      </c>
      <c r="H1680">
        <v>1.8097334514540116E-15</v>
      </c>
      <c r="I1680">
        <v>0</v>
      </c>
      <c r="J1680">
        <v>-201629.9154280778</v>
      </c>
      <c r="K1680">
        <v>-201629.9154280778</v>
      </c>
      <c r="L1680">
        <v>0</v>
      </c>
      <c r="M1680" t="b">
        <v>1</v>
      </c>
    </row>
    <row r="1681" spans="2:13" x14ac:dyDescent="0.2">
      <c r="B1681">
        <v>1669</v>
      </c>
      <c r="C1681">
        <v>28.74</v>
      </c>
      <c r="D1681">
        <v>28.74</v>
      </c>
      <c r="E1681">
        <v>0</v>
      </c>
      <c r="F1681">
        <v>4.3311551403681128E-16</v>
      </c>
      <c r="G1681">
        <v>5.0625951616106595E-16</v>
      </c>
      <c r="H1681">
        <v>3.902807896848771E-16</v>
      </c>
      <c r="I1681">
        <v>0</v>
      </c>
      <c r="J1681">
        <v>-4080.1360295627783</v>
      </c>
      <c r="K1681">
        <v>-4080.1360295628001</v>
      </c>
      <c r="L1681">
        <v>5.3497904688460121E-15</v>
      </c>
      <c r="M1681" t="b">
        <v>1</v>
      </c>
    </row>
    <row r="1682" spans="2:13" x14ac:dyDescent="0.2">
      <c r="B1682">
        <v>1670</v>
      </c>
      <c r="C1682">
        <v>14.49</v>
      </c>
      <c r="D1682">
        <v>14.49</v>
      </c>
      <c r="E1682">
        <v>0</v>
      </c>
      <c r="F1682">
        <v>0</v>
      </c>
      <c r="G1682">
        <v>2.294035080878975E-16</v>
      </c>
      <c r="H1682">
        <v>3.1657363222797279E-15</v>
      </c>
      <c r="I1682">
        <v>0</v>
      </c>
      <c r="J1682">
        <v>-8376.2815351415666</v>
      </c>
      <c r="K1682">
        <v>-8376.2815351415993</v>
      </c>
      <c r="L1682">
        <v>3.9088716307422831E-15</v>
      </c>
      <c r="M1682" t="b">
        <v>1</v>
      </c>
    </row>
    <row r="1683" spans="2:13" x14ac:dyDescent="0.2">
      <c r="B1683">
        <v>1671</v>
      </c>
      <c r="C1683">
        <v>33.520000000000003</v>
      </c>
      <c r="D1683">
        <v>33.520000000000003</v>
      </c>
      <c r="E1683">
        <v>0</v>
      </c>
      <c r="F1683">
        <v>1.370236079022751E-16</v>
      </c>
      <c r="G1683">
        <v>0</v>
      </c>
      <c r="H1683">
        <v>2.195933741756597E-16</v>
      </c>
      <c r="I1683">
        <v>2.223876968989021E-15</v>
      </c>
      <c r="J1683">
        <v>14573.466043604159</v>
      </c>
      <c r="K1683">
        <v>14573.466043604099</v>
      </c>
      <c r="L1683">
        <v>4.1189000706772386E-15</v>
      </c>
      <c r="M1683" t="b">
        <v>1</v>
      </c>
    </row>
    <row r="1684" spans="2:13" x14ac:dyDescent="0.2">
      <c r="B1684">
        <v>1672</v>
      </c>
      <c r="C1684">
        <v>105.36</v>
      </c>
      <c r="D1684">
        <v>105.36</v>
      </c>
      <c r="E1684">
        <v>0</v>
      </c>
      <c r="F1684">
        <v>9.9214517536914908E-16</v>
      </c>
      <c r="G1684">
        <v>8.5975802094231166E-16</v>
      </c>
      <c r="H1684">
        <v>2.5445239030842618E-15</v>
      </c>
      <c r="I1684">
        <v>0</v>
      </c>
      <c r="J1684">
        <v>10064.504330828117</v>
      </c>
      <c r="K1684">
        <v>10064.5043308281</v>
      </c>
      <c r="L1684">
        <v>1.6265982003473114E-15</v>
      </c>
      <c r="M1684" t="b">
        <v>1</v>
      </c>
    </row>
    <row r="1685" spans="2:13" x14ac:dyDescent="0.2">
      <c r="B1685">
        <v>1673</v>
      </c>
      <c r="C1685">
        <v>88.8</v>
      </c>
      <c r="D1685">
        <v>88.8</v>
      </c>
      <c r="E1685">
        <v>0</v>
      </c>
      <c r="F1685">
        <v>3.1108785677072366E-15</v>
      </c>
      <c r="G1685">
        <v>1.1797115839442015E-15</v>
      </c>
      <c r="H1685">
        <v>9.7453518978297851E-14</v>
      </c>
      <c r="I1685">
        <v>0</v>
      </c>
      <c r="J1685">
        <v>-155.60599685615375</v>
      </c>
      <c r="K1685">
        <v>-155.60599685619999</v>
      </c>
      <c r="L1685">
        <v>2.9717441600917865E-13</v>
      </c>
      <c r="M1685" t="b">
        <v>1</v>
      </c>
    </row>
    <row r="1686" spans="2:13" x14ac:dyDescent="0.2">
      <c r="B1686">
        <v>1674</v>
      </c>
      <c r="C1686">
        <v>55.15</v>
      </c>
      <c r="D1686">
        <v>55.15</v>
      </c>
      <c r="E1686">
        <v>0</v>
      </c>
      <c r="F1686">
        <v>1.4249339395596937E-16</v>
      </c>
      <c r="G1686">
        <v>0</v>
      </c>
      <c r="H1686">
        <v>1.8455317540738807E-16</v>
      </c>
      <c r="I1686">
        <v>0</v>
      </c>
      <c r="J1686">
        <v>78554.866416178673</v>
      </c>
      <c r="K1686">
        <v>78554.866416178702</v>
      </c>
      <c r="L1686">
        <v>3.7049048371546396E-16</v>
      </c>
      <c r="M1686" t="b">
        <v>1</v>
      </c>
    </row>
    <row r="1687" spans="2:13" x14ac:dyDescent="0.2">
      <c r="B1687">
        <v>1675</v>
      </c>
      <c r="C1687">
        <v>1.61</v>
      </c>
      <c r="D1687">
        <v>1.61</v>
      </c>
      <c r="E1687">
        <v>0</v>
      </c>
      <c r="F1687">
        <v>2.1313654158464184E-14</v>
      </c>
      <c r="G1687">
        <v>1.9082642835058077E-14</v>
      </c>
      <c r="H1687">
        <v>8.8543806862657344E-15</v>
      </c>
      <c r="I1687">
        <v>0</v>
      </c>
      <c r="J1687">
        <v>-5077.69951755894</v>
      </c>
      <c r="K1687">
        <v>-5077.6995175589</v>
      </c>
      <c r="L1687">
        <v>7.8810821198902595E-15</v>
      </c>
      <c r="M1687" t="b">
        <v>1</v>
      </c>
    </row>
    <row r="1688" spans="2:13" x14ac:dyDescent="0.2">
      <c r="B1688">
        <v>1676</v>
      </c>
      <c r="C1688">
        <v>3.14</v>
      </c>
      <c r="D1688">
        <v>3.14</v>
      </c>
      <c r="E1688">
        <v>0</v>
      </c>
      <c r="F1688">
        <v>3.0110130652373574E-15</v>
      </c>
      <c r="G1688">
        <v>6.791309146836643E-16</v>
      </c>
      <c r="H1688">
        <v>4.5304957911088386E-16</v>
      </c>
      <c r="I1688">
        <v>0</v>
      </c>
      <c r="J1688">
        <v>-28858.776414125066</v>
      </c>
      <c r="K1688">
        <v>-28858.776414125099</v>
      </c>
      <c r="L1688">
        <v>1.1345529274692237E-15</v>
      </c>
      <c r="M1688" t="b">
        <v>1</v>
      </c>
    </row>
    <row r="1689" spans="2:13" x14ac:dyDescent="0.2">
      <c r="B1689">
        <v>1677</v>
      </c>
      <c r="C1689">
        <v>57.21</v>
      </c>
      <c r="D1689">
        <v>57.21</v>
      </c>
      <c r="E1689">
        <v>0</v>
      </c>
      <c r="F1689">
        <v>1.3615310116734334E-15</v>
      </c>
      <c r="G1689">
        <v>1.6090177307878656E-15</v>
      </c>
      <c r="H1689">
        <v>2.2382396095734739E-15</v>
      </c>
      <c r="I1689">
        <v>0</v>
      </c>
      <c r="J1689">
        <v>-2642.4103597295903</v>
      </c>
      <c r="K1689">
        <v>-2642.4103597295998</v>
      </c>
      <c r="L1689">
        <v>3.6140088285125309E-15</v>
      </c>
      <c r="M1689" t="b">
        <v>1</v>
      </c>
    </row>
    <row r="1690" spans="2:13" x14ac:dyDescent="0.2">
      <c r="B1690">
        <v>1678</v>
      </c>
      <c r="C1690">
        <v>52.49</v>
      </c>
      <c r="D1690">
        <v>52.49</v>
      </c>
      <c r="E1690">
        <v>0</v>
      </c>
      <c r="F1690">
        <v>5.6507776189350531E-16</v>
      </c>
      <c r="G1690">
        <v>1.1778564859100065E-15</v>
      </c>
      <c r="H1690">
        <v>3.7510340957587388E-15</v>
      </c>
      <c r="I1690">
        <v>0</v>
      </c>
      <c r="J1690">
        <v>-8775.3755190219472</v>
      </c>
      <c r="K1690">
        <v>-8775.3755190218999</v>
      </c>
      <c r="L1690">
        <v>5.3893675991045915E-15</v>
      </c>
      <c r="M1690" t="b">
        <v>1</v>
      </c>
    </row>
    <row r="1691" spans="2:13" x14ac:dyDescent="0.2">
      <c r="B1691">
        <v>1679</v>
      </c>
      <c r="C1691">
        <v>10</v>
      </c>
      <c r="D1691">
        <v>10</v>
      </c>
      <c r="E1691">
        <v>0</v>
      </c>
      <c r="F1691">
        <v>4.4197664199583091E-16</v>
      </c>
      <c r="G1691">
        <v>1.2821301008758727E-16</v>
      </c>
      <c r="H1691">
        <v>1.4876184301689207E-15</v>
      </c>
      <c r="I1691">
        <v>0</v>
      </c>
      <c r="J1691">
        <v>-25136.805080594895</v>
      </c>
      <c r="K1691">
        <v>-25136.805080594801</v>
      </c>
      <c r="L1691">
        <v>3.7629065699126771E-15</v>
      </c>
      <c r="M1691" t="b">
        <v>1</v>
      </c>
    </row>
    <row r="1692" spans="2:13" x14ac:dyDescent="0.2">
      <c r="B1692">
        <v>1680</v>
      </c>
      <c r="C1692">
        <v>12.83</v>
      </c>
      <c r="D1692">
        <v>12.83</v>
      </c>
      <c r="E1692">
        <v>0</v>
      </c>
      <c r="F1692">
        <v>3.8840681160829881E-15</v>
      </c>
      <c r="G1692">
        <v>7.0688138819932597E-15</v>
      </c>
      <c r="H1692">
        <v>8.2810493043097799E-15</v>
      </c>
      <c r="I1692">
        <v>3.7601069622016643E-14</v>
      </c>
      <c r="J1692">
        <v>-3709.9128058316883</v>
      </c>
      <c r="K1692">
        <v>-3709.9128058317001</v>
      </c>
      <c r="L1692">
        <v>3.1869835604929944E-15</v>
      </c>
      <c r="M1692" t="b">
        <v>1</v>
      </c>
    </row>
    <row r="1693" spans="2:13" x14ac:dyDescent="0.2">
      <c r="B1693">
        <v>1681</v>
      </c>
      <c r="C1693">
        <v>129.38999999999999</v>
      </c>
      <c r="D1693">
        <v>129.38999999999999</v>
      </c>
      <c r="E1693">
        <v>0</v>
      </c>
      <c r="F1693">
        <v>2.481071142249362E-16</v>
      </c>
      <c r="G1693">
        <v>1.8614045278643214E-16</v>
      </c>
      <c r="H1693">
        <v>4.5993562737506616E-16</v>
      </c>
      <c r="I1693">
        <v>1.2906752828185996E-15</v>
      </c>
      <c r="J1693">
        <v>31428.033127066279</v>
      </c>
      <c r="K1693">
        <v>31428.033127066399</v>
      </c>
      <c r="L1693">
        <v>3.8199431745741166E-15</v>
      </c>
      <c r="M1693" t="b">
        <v>1</v>
      </c>
    </row>
    <row r="1694" spans="2:13" x14ac:dyDescent="0.2">
      <c r="B1694">
        <v>1682</v>
      </c>
      <c r="C1694">
        <v>118.03</v>
      </c>
      <c r="D1694">
        <v>118.03</v>
      </c>
      <c r="E1694">
        <v>0</v>
      </c>
      <c r="F1694">
        <v>5.9037268715716684E-16</v>
      </c>
      <c r="G1694">
        <v>5.5779338826094205E-16</v>
      </c>
      <c r="H1694">
        <v>4.1263625611533382E-16</v>
      </c>
      <c r="I1694">
        <v>0</v>
      </c>
      <c r="J1694">
        <v>63685.899257099009</v>
      </c>
      <c r="K1694">
        <v>63685.899257099103</v>
      </c>
      <c r="L1694">
        <v>1.4852180794768447E-15</v>
      </c>
      <c r="M1694" t="b">
        <v>1</v>
      </c>
    </row>
    <row r="1695" spans="2:13" x14ac:dyDescent="0.2">
      <c r="B1695">
        <v>1683</v>
      </c>
      <c r="C1695">
        <v>49.52</v>
      </c>
      <c r="D1695">
        <v>49.52</v>
      </c>
      <c r="E1695">
        <v>0</v>
      </c>
      <c r="F1695">
        <v>5.455707007392158E-16</v>
      </c>
      <c r="G1695">
        <v>6.5631094900768125E-16</v>
      </c>
      <c r="H1695">
        <v>1.1052265657260558E-15</v>
      </c>
      <c r="I1695">
        <v>0</v>
      </c>
      <c r="J1695">
        <v>-33799.382801285901</v>
      </c>
      <c r="K1695">
        <v>-33799.382801285799</v>
      </c>
      <c r="L1695">
        <v>3.0137652867049652E-15</v>
      </c>
      <c r="M1695" t="b">
        <v>1</v>
      </c>
    </row>
    <row r="1696" spans="2:13" x14ac:dyDescent="0.2">
      <c r="B1696">
        <v>1684</v>
      </c>
      <c r="C1696">
        <v>71.25</v>
      </c>
      <c r="D1696">
        <v>71.25</v>
      </c>
      <c r="E1696">
        <v>0</v>
      </c>
      <c r="F1696">
        <v>1.0938475685442634E-15</v>
      </c>
      <c r="G1696">
        <v>3.2878928325396519E-16</v>
      </c>
      <c r="H1696">
        <v>1.5353963301209676E-15</v>
      </c>
      <c r="I1696">
        <v>2.6798526096389201E-15</v>
      </c>
      <c r="J1696">
        <v>41129.193879466533</v>
      </c>
      <c r="K1696">
        <v>41129.193879466402</v>
      </c>
      <c r="L1696">
        <v>3.1842889369316467E-15</v>
      </c>
      <c r="M1696" t="b">
        <v>1</v>
      </c>
    </row>
    <row r="1697" spans="2:13" x14ac:dyDescent="0.2">
      <c r="B1697">
        <v>1685</v>
      </c>
      <c r="C1697">
        <v>50.95</v>
      </c>
      <c r="D1697">
        <v>50.95</v>
      </c>
      <c r="E1697">
        <v>0</v>
      </c>
      <c r="F1697">
        <v>4.3166518087093232E-16</v>
      </c>
      <c r="G1697">
        <v>1.3251492981577131E-16</v>
      </c>
      <c r="H1697">
        <v>1.536001968134679E-15</v>
      </c>
      <c r="I1697">
        <v>0</v>
      </c>
      <c r="J1697">
        <v>10820.227974299703</v>
      </c>
      <c r="K1697">
        <v>10820.2279742998</v>
      </c>
      <c r="L1697">
        <v>8.9098343045003236E-15</v>
      </c>
      <c r="M1697" t="b">
        <v>1</v>
      </c>
    </row>
    <row r="1698" spans="2:13" x14ac:dyDescent="0.2">
      <c r="B1698">
        <v>1686</v>
      </c>
      <c r="C1698">
        <v>53.69</v>
      </c>
      <c r="D1698">
        <v>53.69</v>
      </c>
      <c r="E1698">
        <v>0</v>
      </c>
      <c r="F1698">
        <v>2.2733946558278382E-16</v>
      </c>
      <c r="G1698">
        <v>1.4000105728150901E-15</v>
      </c>
      <c r="H1698">
        <v>1.3343545449158795E-15</v>
      </c>
      <c r="I1698">
        <v>0</v>
      </c>
      <c r="J1698">
        <v>5904.5064828890218</v>
      </c>
      <c r="K1698">
        <v>5904.5064828889999</v>
      </c>
      <c r="L1698">
        <v>3.6968157975279544E-15</v>
      </c>
      <c r="M1698" t="b">
        <v>1</v>
      </c>
    </row>
    <row r="1699" spans="2:13" x14ac:dyDescent="0.2">
      <c r="B1699">
        <v>1687</v>
      </c>
      <c r="C1699">
        <v>270.74</v>
      </c>
      <c r="D1699">
        <v>270.74</v>
      </c>
      <c r="E1699">
        <v>0</v>
      </c>
      <c r="F1699">
        <v>1.972317933006739E-16</v>
      </c>
      <c r="G1699">
        <v>3.8445604626161333E-16</v>
      </c>
      <c r="H1699">
        <v>8.4076073784324441E-15</v>
      </c>
      <c r="I1699">
        <v>0</v>
      </c>
      <c r="J1699">
        <v>-13415.455551819392</v>
      </c>
      <c r="K1699">
        <v>-13415.455551819299</v>
      </c>
      <c r="L1699">
        <v>6.9150435646785137E-15</v>
      </c>
      <c r="M1699" t="b">
        <v>1</v>
      </c>
    </row>
    <row r="1700" spans="2:13" x14ac:dyDescent="0.2">
      <c r="B1700">
        <v>1688</v>
      </c>
      <c r="C1700">
        <v>129.34</v>
      </c>
      <c r="D1700">
        <v>129.34</v>
      </c>
      <c r="E1700">
        <v>0</v>
      </c>
      <c r="F1700">
        <v>3.7092590280146324E-16</v>
      </c>
      <c r="G1700">
        <v>3.6277956900320752E-16</v>
      </c>
      <c r="H1700">
        <v>4.1754166904747966E-15</v>
      </c>
      <c r="I1700">
        <v>0</v>
      </c>
      <c r="J1700">
        <v>-89847.363188153351</v>
      </c>
      <c r="K1700">
        <v>-89847.363188153395</v>
      </c>
      <c r="L1700">
        <v>4.8588788959425667E-16</v>
      </c>
      <c r="M1700" t="b">
        <v>1</v>
      </c>
    </row>
    <row r="1701" spans="2:13" x14ac:dyDescent="0.2">
      <c r="B1701">
        <v>1689</v>
      </c>
      <c r="C1701">
        <v>50.02</v>
      </c>
      <c r="D1701">
        <v>50.02</v>
      </c>
      <c r="E1701">
        <v>0</v>
      </c>
      <c r="F1701">
        <v>1.3608309978315416E-16</v>
      </c>
      <c r="G1701">
        <v>2.0413476129262418E-16</v>
      </c>
      <c r="H1701">
        <v>9.8117172335741806E-16</v>
      </c>
      <c r="I1701">
        <v>6.4883972318859388E-16</v>
      </c>
      <c r="J1701">
        <v>12368.048724965818</v>
      </c>
      <c r="K1701">
        <v>12368.0487249659</v>
      </c>
      <c r="L1701">
        <v>6.6182245057244651E-15</v>
      </c>
      <c r="M1701" t="b">
        <v>1</v>
      </c>
    </row>
    <row r="1702" spans="2:13" x14ac:dyDescent="0.2">
      <c r="B1702">
        <v>1690</v>
      </c>
      <c r="C1702">
        <v>27.91</v>
      </c>
      <c r="D1702">
        <v>27.91</v>
      </c>
      <c r="E1702">
        <v>0</v>
      </c>
      <c r="F1702">
        <v>4.9315260266731835E-16</v>
      </c>
      <c r="G1702">
        <v>2.1848065326020446E-16</v>
      </c>
      <c r="H1702">
        <v>6.5108746126871253E-15</v>
      </c>
      <c r="I1702">
        <v>0</v>
      </c>
      <c r="J1702">
        <v>-9102.7556223630745</v>
      </c>
      <c r="K1702">
        <v>-9102.7556223631</v>
      </c>
      <c r="L1702">
        <v>2.797598079759389E-15</v>
      </c>
      <c r="M1702" t="b">
        <v>1</v>
      </c>
    </row>
    <row r="1703" spans="2:13" x14ac:dyDescent="0.2">
      <c r="B1703">
        <v>1691</v>
      </c>
      <c r="C1703">
        <v>7.37</v>
      </c>
      <c r="D1703">
        <v>7.37</v>
      </c>
      <c r="E1703">
        <v>0</v>
      </c>
      <c r="F1703">
        <v>5.4155803435897777E-16</v>
      </c>
      <c r="G1703">
        <v>1.7531331027487024E-15</v>
      </c>
      <c r="H1703">
        <v>3.6683077105385037E-16</v>
      </c>
      <c r="I1703">
        <v>0</v>
      </c>
      <c r="J1703">
        <v>-23280.697903585111</v>
      </c>
      <c r="K1703">
        <v>-23280.6979035851</v>
      </c>
      <c r="L1703">
        <v>4.6879764801185158E-16</v>
      </c>
      <c r="M1703" t="b">
        <v>1</v>
      </c>
    </row>
    <row r="1704" spans="2:13" x14ac:dyDescent="0.2">
      <c r="B1704">
        <v>1692</v>
      </c>
      <c r="C1704">
        <v>44.26</v>
      </c>
      <c r="D1704">
        <v>44.26</v>
      </c>
      <c r="E1704">
        <v>0</v>
      </c>
      <c r="F1704">
        <v>1.4680325424485454E-16</v>
      </c>
      <c r="G1704">
        <v>8.3215586503982027E-16</v>
      </c>
      <c r="H1704">
        <v>1.0914406904422779E-15</v>
      </c>
      <c r="I1704">
        <v>0</v>
      </c>
      <c r="J1704">
        <v>48.186063479308359</v>
      </c>
      <c r="K1704">
        <v>48.186063479399998</v>
      </c>
      <c r="L1704">
        <v>1.9017676484437568E-12</v>
      </c>
      <c r="M1704" t="b">
        <v>1</v>
      </c>
    </row>
    <row r="1705" spans="2:13" x14ac:dyDescent="0.2">
      <c r="B1705">
        <v>1693</v>
      </c>
      <c r="C1705">
        <v>22.12</v>
      </c>
      <c r="D1705">
        <v>22.12</v>
      </c>
      <c r="E1705">
        <v>0</v>
      </c>
      <c r="F1705">
        <v>0</v>
      </c>
      <c r="G1705">
        <v>3.5713176758023255E-16</v>
      </c>
      <c r="H1705">
        <v>1.422281892442934E-15</v>
      </c>
      <c r="I1705">
        <v>0</v>
      </c>
      <c r="J1705">
        <v>-7923.9937226819529</v>
      </c>
      <c r="K1705">
        <v>-7923.9937226819002</v>
      </c>
      <c r="L1705">
        <v>6.6570841104826375E-15</v>
      </c>
      <c r="M1705" t="b">
        <v>1</v>
      </c>
    </row>
    <row r="1706" spans="2:13" x14ac:dyDescent="0.2">
      <c r="B1706">
        <v>1694</v>
      </c>
      <c r="C1706">
        <v>58.98</v>
      </c>
      <c r="D1706">
        <v>58.98</v>
      </c>
      <c r="E1706">
        <v>0</v>
      </c>
      <c r="F1706">
        <v>3.0100718177159937E-16</v>
      </c>
      <c r="G1706">
        <v>5.6470224996313572E-16</v>
      </c>
      <c r="H1706">
        <v>1.0150702251880862E-15</v>
      </c>
      <c r="I1706">
        <v>1.1408326100776546E-15</v>
      </c>
      <c r="J1706">
        <v>10347.623365079504</v>
      </c>
      <c r="K1706">
        <v>10347.6233650796</v>
      </c>
      <c r="L1706">
        <v>9.3167711064238923E-15</v>
      </c>
      <c r="M1706" t="b">
        <v>1</v>
      </c>
    </row>
    <row r="1707" spans="2:13" x14ac:dyDescent="0.2">
      <c r="B1707">
        <v>1695</v>
      </c>
      <c r="C1707">
        <v>17.02</v>
      </c>
      <c r="D1707">
        <v>17.02</v>
      </c>
      <c r="E1707">
        <v>0</v>
      </c>
      <c r="F1707">
        <v>1.0301705787314705E-15</v>
      </c>
      <c r="G1707">
        <v>2.216456007323473E-16</v>
      </c>
      <c r="H1707">
        <v>2.2080513067811196E-15</v>
      </c>
      <c r="I1707">
        <v>0</v>
      </c>
      <c r="J1707">
        <v>-16444.070486676097</v>
      </c>
      <c r="K1707">
        <v>-16444.070486676101</v>
      </c>
      <c r="L1707">
        <v>2.2123347197030112E-16</v>
      </c>
      <c r="M1707" t="b">
        <v>1</v>
      </c>
    </row>
    <row r="1708" spans="2:13" x14ac:dyDescent="0.2">
      <c r="B1708">
        <v>1696</v>
      </c>
      <c r="C1708">
        <v>12.44</v>
      </c>
      <c r="D1708">
        <v>12.44</v>
      </c>
      <c r="E1708">
        <v>0</v>
      </c>
      <c r="F1708">
        <v>5.4636256991150509E-16</v>
      </c>
      <c r="G1708">
        <v>9.8580345608263836E-16</v>
      </c>
      <c r="H1708">
        <v>1.325101326966317E-15</v>
      </c>
      <c r="I1708">
        <v>0</v>
      </c>
      <c r="J1708">
        <v>-12979.560931984743</v>
      </c>
      <c r="K1708">
        <v>-12979.560931984801</v>
      </c>
      <c r="L1708">
        <v>4.4845631696238315E-15</v>
      </c>
      <c r="M1708" t="b">
        <v>1</v>
      </c>
    </row>
    <row r="1709" spans="2:13" x14ac:dyDescent="0.2">
      <c r="B1709">
        <v>1697</v>
      </c>
      <c r="C1709">
        <v>29.69</v>
      </c>
      <c r="D1709">
        <v>29.69</v>
      </c>
      <c r="E1709">
        <v>0</v>
      </c>
      <c r="F1709">
        <v>5.6885538087546056E-16</v>
      </c>
      <c r="G1709">
        <v>5.1229763263584332E-16</v>
      </c>
      <c r="H1709">
        <v>0</v>
      </c>
      <c r="I1709">
        <v>0</v>
      </c>
      <c r="J1709">
        <v>-7627.7511559453196</v>
      </c>
      <c r="K1709">
        <v>-7627.7511559451996</v>
      </c>
      <c r="L1709">
        <v>1.5739016412518246E-14</v>
      </c>
      <c r="M1709" t="b">
        <v>1</v>
      </c>
    </row>
    <row r="1710" spans="2:13" x14ac:dyDescent="0.2">
      <c r="B1710">
        <v>1698</v>
      </c>
      <c r="C1710">
        <v>234.84</v>
      </c>
      <c r="D1710">
        <v>234.84</v>
      </c>
      <c r="E1710">
        <v>0</v>
      </c>
      <c r="F1710">
        <v>4.9239618718211279E-16</v>
      </c>
      <c r="G1710">
        <v>1.3426520276972854E-16</v>
      </c>
      <c r="H1710">
        <v>1.5480275171924242E-15</v>
      </c>
      <c r="I1710">
        <v>0</v>
      </c>
      <c r="J1710">
        <v>-86526.0781656693</v>
      </c>
      <c r="K1710">
        <v>-86526.078165669198</v>
      </c>
      <c r="L1710">
        <v>1.1772567156404891E-15</v>
      </c>
      <c r="M1710" t="b">
        <v>1</v>
      </c>
    </row>
    <row r="1711" spans="2:13" x14ac:dyDescent="0.2">
      <c r="B1711">
        <v>1699</v>
      </c>
      <c r="C1711">
        <v>11.42</v>
      </c>
      <c r="D1711">
        <v>11.42</v>
      </c>
      <c r="E1711">
        <v>0</v>
      </c>
      <c r="F1711">
        <v>4.4991504877664834E-16</v>
      </c>
      <c r="G1711">
        <v>0</v>
      </c>
      <c r="H1711">
        <v>1.0618085128420038E-15</v>
      </c>
      <c r="I1711">
        <v>1.931669644478088E-16</v>
      </c>
      <c r="J1711">
        <v>-45479.101065223578</v>
      </c>
      <c r="K1711">
        <v>-45479.101065223702</v>
      </c>
      <c r="L1711">
        <v>2.719738881024205E-15</v>
      </c>
      <c r="M1711" t="b">
        <v>1</v>
      </c>
    </row>
    <row r="1712" spans="2:13" x14ac:dyDescent="0.2">
      <c r="B1712">
        <v>1700</v>
      </c>
      <c r="C1712">
        <v>310.97000000000003</v>
      </c>
      <c r="D1712">
        <v>310.97000000000003</v>
      </c>
      <c r="E1712">
        <v>0</v>
      </c>
      <c r="F1712">
        <v>2.4460264324264415E-16</v>
      </c>
      <c r="G1712">
        <v>0</v>
      </c>
      <c r="H1712">
        <v>0</v>
      </c>
      <c r="I1712">
        <v>0</v>
      </c>
      <c r="J1712">
        <v>737046.04259453237</v>
      </c>
      <c r="K1712">
        <v>737046.04259453143</v>
      </c>
      <c r="L1712">
        <v>1.2635880539254502E-15</v>
      </c>
      <c r="M1712" t="b">
        <v>1</v>
      </c>
    </row>
    <row r="1713" spans="2:13" x14ac:dyDescent="0.2">
      <c r="B1713">
        <v>1701</v>
      </c>
      <c r="C1713">
        <v>93.18</v>
      </c>
      <c r="D1713">
        <v>93.18</v>
      </c>
      <c r="E1713">
        <v>0</v>
      </c>
      <c r="F1713">
        <v>5.6373382147412465E-16</v>
      </c>
      <c r="G1713">
        <v>3.5426674909646054E-16</v>
      </c>
      <c r="H1713">
        <v>1.7648041236645932E-14</v>
      </c>
      <c r="I1713">
        <v>0</v>
      </c>
      <c r="J1713">
        <v>-4443.1511566535537</v>
      </c>
      <c r="K1713">
        <v>-4443.1511566535</v>
      </c>
      <c r="L1713">
        <v>1.2077056465713094E-14</v>
      </c>
      <c r="M1713" t="b">
        <v>1</v>
      </c>
    </row>
    <row r="1714" spans="2:13" x14ac:dyDescent="0.2">
      <c r="B1714">
        <v>1702</v>
      </c>
      <c r="C1714">
        <v>56.77</v>
      </c>
      <c r="D1714">
        <v>56.77</v>
      </c>
      <c r="E1714">
        <v>0</v>
      </c>
      <c r="F1714">
        <v>2.0927466101354318E-16</v>
      </c>
      <c r="G1714">
        <v>7.8498531536650716E-16</v>
      </c>
      <c r="H1714">
        <v>1.9685136384783858E-16</v>
      </c>
      <c r="I1714">
        <v>1.8147106313179891E-15</v>
      </c>
      <c r="J1714">
        <v>33748.293246164147</v>
      </c>
      <c r="K1714">
        <v>33748.293246164299</v>
      </c>
      <c r="L1714">
        <v>4.5274914729270955E-15</v>
      </c>
      <c r="M1714" t="b">
        <v>1</v>
      </c>
    </row>
    <row r="1715" spans="2:13" x14ac:dyDescent="0.2">
      <c r="B1715">
        <v>1703</v>
      </c>
      <c r="C1715">
        <v>169.63</v>
      </c>
      <c r="D1715">
        <v>169.63</v>
      </c>
      <c r="E1715">
        <v>0</v>
      </c>
      <c r="F1715">
        <v>4.8000852947474136E-16</v>
      </c>
      <c r="G1715">
        <v>1.5753449118986553E-16</v>
      </c>
      <c r="H1715">
        <v>5.2954031023767167E-15</v>
      </c>
      <c r="I1715">
        <v>0</v>
      </c>
      <c r="J1715">
        <v>-134177.49697043336</v>
      </c>
      <c r="K1715">
        <v>-134177.49697043351</v>
      </c>
      <c r="L1715">
        <v>1.0845272535955428E-15</v>
      </c>
      <c r="M1715" t="b">
        <v>1</v>
      </c>
    </row>
    <row r="1716" spans="2:13" x14ac:dyDescent="0.2">
      <c r="B1716">
        <v>1704</v>
      </c>
      <c r="C1716">
        <v>10.4</v>
      </c>
      <c r="D1716">
        <v>10.4</v>
      </c>
      <c r="E1716">
        <v>0</v>
      </c>
      <c r="F1716">
        <v>7.2680333831884252E-15</v>
      </c>
      <c r="G1716">
        <v>4.9460966751311484E-16</v>
      </c>
      <c r="H1716">
        <v>1.5091931644922105E-14</v>
      </c>
      <c r="I1716">
        <v>0</v>
      </c>
      <c r="J1716">
        <v>-2787.1788695974983</v>
      </c>
      <c r="K1716">
        <v>-2787.1788695975001</v>
      </c>
      <c r="L1716">
        <v>6.5262743750943368E-16</v>
      </c>
      <c r="M1716" t="b">
        <v>1</v>
      </c>
    </row>
    <row r="1717" spans="2:13" x14ac:dyDescent="0.2">
      <c r="B1717">
        <v>1705</v>
      </c>
      <c r="C1717">
        <v>8.73</v>
      </c>
      <c r="D1717">
        <v>8.73</v>
      </c>
      <c r="E1717">
        <v>0</v>
      </c>
      <c r="F1717">
        <v>1.3951293686842955E-15</v>
      </c>
      <c r="G1717">
        <v>5.9540484686521505E-16</v>
      </c>
      <c r="H1717">
        <v>1.2633498106973038E-16</v>
      </c>
      <c r="I1717">
        <v>0</v>
      </c>
      <c r="J1717">
        <v>-37039.074880636683</v>
      </c>
      <c r="K1717">
        <v>-37039.074880636603</v>
      </c>
      <c r="L1717">
        <v>2.1608405181269497E-15</v>
      </c>
      <c r="M1717" t="b">
        <v>1</v>
      </c>
    </row>
    <row r="1718" spans="2:13" x14ac:dyDescent="0.2">
      <c r="B1718">
        <v>1706</v>
      </c>
      <c r="C1718">
        <v>74.44</v>
      </c>
      <c r="D1718">
        <v>74.44</v>
      </c>
      <c r="E1718">
        <v>0</v>
      </c>
      <c r="F1718">
        <v>1.6623030243971847E-16</v>
      </c>
      <c r="G1718">
        <v>1.7253725127884378E-16</v>
      </c>
      <c r="H1718">
        <v>1.4943410268969903E-16</v>
      </c>
      <c r="I1718">
        <v>0</v>
      </c>
      <c r="J1718">
        <v>-11545.142955872881</v>
      </c>
      <c r="K1718">
        <v>-11545.1429558729</v>
      </c>
      <c r="L1718">
        <v>1.5755451539216798E-15</v>
      </c>
      <c r="M1718" t="b">
        <v>1</v>
      </c>
    </row>
    <row r="1719" spans="2:13" x14ac:dyDescent="0.2">
      <c r="B1719">
        <v>1707</v>
      </c>
      <c r="C1719">
        <v>107.05</v>
      </c>
      <c r="D1719">
        <v>107.05</v>
      </c>
      <c r="E1719">
        <v>0</v>
      </c>
      <c r="F1719">
        <v>0</v>
      </c>
      <c r="G1719">
        <v>1.4855094967383966E-16</v>
      </c>
      <c r="H1719">
        <v>1.5362035525738486E-16</v>
      </c>
      <c r="I1719">
        <v>0</v>
      </c>
      <c r="J1719">
        <v>132535.85900307362</v>
      </c>
      <c r="K1719">
        <v>132535.85900307351</v>
      </c>
      <c r="L1719">
        <v>8.7836848610333556E-16</v>
      </c>
      <c r="M1719" t="b">
        <v>1</v>
      </c>
    </row>
    <row r="1720" spans="2:13" x14ac:dyDescent="0.2">
      <c r="B1720">
        <v>1708</v>
      </c>
      <c r="C1720">
        <v>70.34</v>
      </c>
      <c r="D1720">
        <v>70.34</v>
      </c>
      <c r="E1720">
        <v>0</v>
      </c>
      <c r="F1720">
        <v>4.1957895691639271E-16</v>
      </c>
      <c r="G1720">
        <v>1.3111983104583236E-15</v>
      </c>
      <c r="H1720">
        <v>0</v>
      </c>
      <c r="I1720">
        <v>0</v>
      </c>
      <c r="J1720">
        <v>25424.133135666685</v>
      </c>
      <c r="K1720">
        <v>25424.133135667202</v>
      </c>
      <c r="L1720">
        <v>2.031900115730205E-14</v>
      </c>
      <c r="M1720" t="b">
        <v>1</v>
      </c>
    </row>
    <row r="1721" spans="2:13" x14ac:dyDescent="0.2">
      <c r="B1721">
        <v>1709</v>
      </c>
      <c r="C1721">
        <v>37.1</v>
      </c>
      <c r="D1721">
        <v>37.1</v>
      </c>
      <c r="E1721">
        <v>0</v>
      </c>
      <c r="F1721">
        <v>1.064752943900569E-15</v>
      </c>
      <c r="G1721">
        <v>1.0011614161487464E-15</v>
      </c>
      <c r="H1721">
        <v>7.8965591685559535E-16</v>
      </c>
      <c r="I1721">
        <v>0</v>
      </c>
      <c r="J1721">
        <v>-4382.2682315210041</v>
      </c>
      <c r="K1721">
        <v>-4382.2682315210004</v>
      </c>
      <c r="L1721">
        <v>8.301588617794491E-16</v>
      </c>
      <c r="M1721" t="b">
        <v>1</v>
      </c>
    </row>
    <row r="1722" spans="2:13" x14ac:dyDescent="0.2">
      <c r="B1722">
        <v>1710</v>
      </c>
      <c r="C1722">
        <v>34.96</v>
      </c>
      <c r="D1722">
        <v>34.96</v>
      </c>
      <c r="E1722">
        <v>0</v>
      </c>
      <c r="F1722">
        <v>2.3310725209663694E-16</v>
      </c>
      <c r="G1722">
        <v>1.2820241504921898E-16</v>
      </c>
      <c r="H1722">
        <v>1.1671450475695347E-15</v>
      </c>
      <c r="I1722">
        <v>0</v>
      </c>
      <c r="J1722">
        <v>-7357.6044416341101</v>
      </c>
      <c r="K1722">
        <v>-7357.6044416341001</v>
      </c>
      <c r="L1722">
        <v>1.3597417201298003E-15</v>
      </c>
      <c r="M1722" t="b">
        <v>1</v>
      </c>
    </row>
    <row r="1723" spans="2:13" x14ac:dyDescent="0.2">
      <c r="B1723">
        <v>1711</v>
      </c>
      <c r="C1723">
        <v>210.9</v>
      </c>
      <c r="D1723">
        <v>210.9</v>
      </c>
      <c r="E1723">
        <v>0</v>
      </c>
      <c r="F1723">
        <v>4.3101492304524052E-16</v>
      </c>
      <c r="G1723">
        <v>5.8207730379841533E-16</v>
      </c>
      <c r="H1723">
        <v>5.5604148809429308E-16</v>
      </c>
      <c r="I1723">
        <v>0</v>
      </c>
      <c r="J1723">
        <v>-209339.3144466712</v>
      </c>
      <c r="K1723">
        <v>-209339.31444667099</v>
      </c>
      <c r="L1723">
        <v>9.7318945433460455E-16</v>
      </c>
      <c r="M1723" t="b">
        <v>1</v>
      </c>
    </row>
    <row r="1724" spans="2:13" x14ac:dyDescent="0.2">
      <c r="B1724">
        <v>1712</v>
      </c>
      <c r="C1724">
        <v>9.5399999999999991</v>
      </c>
      <c r="D1724">
        <v>9.5399999999999991</v>
      </c>
      <c r="E1724">
        <v>0</v>
      </c>
      <c r="F1724">
        <v>1.8355792759132209E-16</v>
      </c>
      <c r="G1724">
        <v>2.055584332858059E-15</v>
      </c>
      <c r="H1724">
        <v>8.3996161466177022E-16</v>
      </c>
      <c r="I1724">
        <v>0</v>
      </c>
      <c r="J1724">
        <v>-10333.987335670787</v>
      </c>
      <c r="K1724">
        <v>-10333.987335670799</v>
      </c>
      <c r="L1724">
        <v>1.2321406453508564E-15</v>
      </c>
      <c r="M1724" t="b">
        <v>1</v>
      </c>
    </row>
    <row r="1725" spans="2:13" x14ac:dyDescent="0.2">
      <c r="B1725">
        <v>1713</v>
      </c>
      <c r="C1725">
        <v>45.87</v>
      </c>
      <c r="D1725">
        <v>45.87</v>
      </c>
      <c r="E1725">
        <v>0</v>
      </c>
      <c r="F1725">
        <v>3.7839408833686361E-16</v>
      </c>
      <c r="G1725">
        <v>1.1176415032965036E-16</v>
      </c>
      <c r="H1725">
        <v>1.0404474112742512E-15</v>
      </c>
      <c r="I1725">
        <v>0</v>
      </c>
      <c r="J1725">
        <v>6143.3900292924336</v>
      </c>
      <c r="K1725">
        <v>6143.3900292924</v>
      </c>
      <c r="L1725">
        <v>5.4776440703170405E-15</v>
      </c>
      <c r="M1725" t="b">
        <v>1</v>
      </c>
    </row>
    <row r="1726" spans="2:13" x14ac:dyDescent="0.2">
      <c r="B1726">
        <v>1714</v>
      </c>
      <c r="C1726">
        <v>10.86</v>
      </c>
      <c r="D1726">
        <v>10.86</v>
      </c>
      <c r="E1726">
        <v>0</v>
      </c>
      <c r="F1726">
        <v>1.9515079842910497E-16</v>
      </c>
      <c r="G1726">
        <v>0</v>
      </c>
      <c r="H1726">
        <v>2.0540260638181979E-16</v>
      </c>
      <c r="I1726">
        <v>0</v>
      </c>
      <c r="J1726">
        <v>-23209.316837408493</v>
      </c>
      <c r="K1726">
        <v>-23209.316837408402</v>
      </c>
      <c r="L1726">
        <v>3.9186620965379704E-15</v>
      </c>
      <c r="M1726" t="b">
        <v>1</v>
      </c>
    </row>
    <row r="1727" spans="2:13" x14ac:dyDescent="0.2">
      <c r="B1727">
        <v>1715</v>
      </c>
      <c r="C1727">
        <v>91.42</v>
      </c>
      <c r="D1727">
        <v>91.42</v>
      </c>
      <c r="E1727">
        <v>0</v>
      </c>
      <c r="F1727">
        <v>1.898572640141324E-15</v>
      </c>
      <c r="G1727">
        <v>1.4462250343027475E-15</v>
      </c>
      <c r="H1727">
        <v>1.1706105979198521E-14</v>
      </c>
      <c r="I1727">
        <v>0</v>
      </c>
      <c r="J1727">
        <v>-2263.3580018104944</v>
      </c>
      <c r="K1727">
        <v>-2263.3580018104999</v>
      </c>
      <c r="L1727">
        <v>2.4110053320210255E-15</v>
      </c>
      <c r="M1727" t="b">
        <v>1</v>
      </c>
    </row>
    <row r="1728" spans="2:13" x14ac:dyDescent="0.2">
      <c r="B1728">
        <v>1716</v>
      </c>
      <c r="C1728">
        <v>47.81</v>
      </c>
      <c r="D1728">
        <v>47.81</v>
      </c>
      <c r="E1728">
        <v>0</v>
      </c>
      <c r="F1728">
        <v>1.5417946023814917E-16</v>
      </c>
      <c r="G1728">
        <v>3.2540536623312591E-16</v>
      </c>
      <c r="H1728">
        <v>2.371194476207863E-15</v>
      </c>
      <c r="I1728">
        <v>0</v>
      </c>
      <c r="J1728">
        <v>-5028.2761792727633</v>
      </c>
      <c r="K1728">
        <v>-5028.2761792727997</v>
      </c>
      <c r="L1728">
        <v>7.2350417466883168E-15</v>
      </c>
      <c r="M1728" t="b">
        <v>1</v>
      </c>
    </row>
    <row r="1729" spans="2:13" x14ac:dyDescent="0.2">
      <c r="B1729">
        <v>1717</v>
      </c>
      <c r="C1729">
        <v>16.5</v>
      </c>
      <c r="D1729">
        <v>16.5</v>
      </c>
      <c r="E1729">
        <v>0</v>
      </c>
      <c r="F1729">
        <v>6.0200895752038622E-16</v>
      </c>
      <c r="G1729">
        <v>3.8741580763222409E-16</v>
      </c>
      <c r="H1729">
        <v>1.7290317262876402E-15</v>
      </c>
      <c r="I1729">
        <v>0</v>
      </c>
      <c r="J1729">
        <v>-6970.0760869810329</v>
      </c>
      <c r="K1729">
        <v>-6970.0760869810001</v>
      </c>
      <c r="L1729">
        <v>4.6974823309292043E-15</v>
      </c>
      <c r="M1729" t="b">
        <v>1</v>
      </c>
    </row>
    <row r="1730" spans="2:13" x14ac:dyDescent="0.2">
      <c r="B1730">
        <v>1718</v>
      </c>
      <c r="C1730">
        <v>28.25</v>
      </c>
      <c r="D1730">
        <v>28.25</v>
      </c>
      <c r="E1730">
        <v>0</v>
      </c>
      <c r="F1730">
        <v>7.2364324171795492E-16</v>
      </c>
      <c r="G1730">
        <v>4.5328027934668265E-16</v>
      </c>
      <c r="H1730">
        <v>3.2517931700601482E-16</v>
      </c>
      <c r="I1730">
        <v>0</v>
      </c>
      <c r="J1730">
        <v>3939.0198310910564</v>
      </c>
      <c r="K1730">
        <v>3939.0198310906999</v>
      </c>
      <c r="L1730">
        <v>9.0510314337835733E-14</v>
      </c>
      <c r="M1730" t="b">
        <v>1</v>
      </c>
    </row>
    <row r="1731" spans="2:13" x14ac:dyDescent="0.2">
      <c r="B1731">
        <v>1719</v>
      </c>
      <c r="C1731">
        <v>97.92</v>
      </c>
      <c r="D1731">
        <v>97.92</v>
      </c>
      <c r="E1731">
        <v>0</v>
      </c>
      <c r="F1731">
        <v>1.7292242677573829E-16</v>
      </c>
      <c r="G1731">
        <v>2.1506422488032193E-16</v>
      </c>
      <c r="H1731">
        <v>2.1621797179814091E-15</v>
      </c>
      <c r="I1731">
        <v>0</v>
      </c>
      <c r="J1731">
        <v>47450.88023405429</v>
      </c>
      <c r="K1731">
        <v>47450.880234054297</v>
      </c>
      <c r="L1731">
        <v>1.5333662048616024E-16</v>
      </c>
      <c r="M1731" t="b">
        <v>1</v>
      </c>
    </row>
    <row r="1732" spans="2:13" x14ac:dyDescent="0.2">
      <c r="B1732">
        <v>1720</v>
      </c>
      <c r="C1732">
        <v>40.770000000000003</v>
      </c>
      <c r="D1732">
        <v>40.770000000000003</v>
      </c>
      <c r="E1732">
        <v>0</v>
      </c>
      <c r="F1732">
        <v>3.0067596351540543E-15</v>
      </c>
      <c r="G1732">
        <v>9.3440780933564356E-16</v>
      </c>
      <c r="H1732">
        <v>1.5671474932983124E-14</v>
      </c>
      <c r="I1732">
        <v>0</v>
      </c>
      <c r="J1732">
        <v>-2306.3635141263112</v>
      </c>
      <c r="K1732">
        <v>-2306.3635141262998</v>
      </c>
      <c r="L1732">
        <v>4.9292679590746584E-15</v>
      </c>
      <c r="M1732" t="b">
        <v>1</v>
      </c>
    </row>
    <row r="1733" spans="2:13" x14ac:dyDescent="0.2">
      <c r="B1733">
        <v>1721</v>
      </c>
      <c r="C1733">
        <v>73.77</v>
      </c>
      <c r="D1733">
        <v>73.77</v>
      </c>
      <c r="E1733">
        <v>0</v>
      </c>
      <c r="F1733">
        <v>1.647407100509372E-16</v>
      </c>
      <c r="G1733">
        <v>1.1354230310146095E-16</v>
      </c>
      <c r="H1733">
        <v>1.4276665720494991E-16</v>
      </c>
      <c r="I1733">
        <v>0</v>
      </c>
      <c r="J1733">
        <v>143042.14701215189</v>
      </c>
      <c r="K1733">
        <v>143042.14701215169</v>
      </c>
      <c r="L1733">
        <v>1.424243255939307E-15</v>
      </c>
      <c r="M1733" t="b">
        <v>1</v>
      </c>
    </row>
    <row r="1734" spans="2:13" x14ac:dyDescent="0.2">
      <c r="B1734">
        <v>1722</v>
      </c>
      <c r="C1734">
        <v>76.290000000000006</v>
      </c>
      <c r="D1734">
        <v>76.290000000000006</v>
      </c>
      <c r="E1734">
        <v>0</v>
      </c>
      <c r="F1734">
        <v>2.3784404524747459E-16</v>
      </c>
      <c r="G1734">
        <v>7.099210642188658E-16</v>
      </c>
      <c r="H1734">
        <v>3.7594292198929711E-15</v>
      </c>
      <c r="I1734">
        <v>0</v>
      </c>
      <c r="J1734">
        <v>-99687.383360350505</v>
      </c>
      <c r="K1734">
        <v>-99687.383360350403</v>
      </c>
      <c r="L1734">
        <v>1.0218284718172576E-15</v>
      </c>
      <c r="M1734" t="b">
        <v>1</v>
      </c>
    </row>
    <row r="1735" spans="2:13" x14ac:dyDescent="0.2">
      <c r="B1735">
        <v>1723</v>
      </c>
      <c r="C1735">
        <v>158.72</v>
      </c>
      <c r="D1735">
        <v>158.72</v>
      </c>
      <c r="E1735">
        <v>0</v>
      </c>
      <c r="F1735">
        <v>2.1861021096757288E-16</v>
      </c>
      <c r="G1735">
        <v>8.4105001154377281E-16</v>
      </c>
      <c r="H1735">
        <v>1.4249285957182771E-15</v>
      </c>
      <c r="I1735">
        <v>0</v>
      </c>
      <c r="J1735">
        <v>60389.400938581668</v>
      </c>
      <c r="K1735">
        <v>60389.400938580598</v>
      </c>
      <c r="L1735">
        <v>1.7711150510878091E-14</v>
      </c>
      <c r="M1735" t="b">
        <v>1</v>
      </c>
    </row>
    <row r="1736" spans="2:13" x14ac:dyDescent="0.2">
      <c r="B1736">
        <v>1724</v>
      </c>
      <c r="C1736">
        <v>307.85000000000002</v>
      </c>
      <c r="D1736">
        <v>307.85000000000002</v>
      </c>
      <c r="E1736">
        <v>0</v>
      </c>
      <c r="F1736">
        <v>6.4414493689116026E-16</v>
      </c>
      <c r="G1736">
        <v>8.0859426973571997E-16</v>
      </c>
      <c r="H1736">
        <v>2.8371574030271482E-15</v>
      </c>
      <c r="I1736">
        <v>0</v>
      </c>
      <c r="J1736">
        <v>-186652.85307090939</v>
      </c>
      <c r="K1736">
        <v>-186652.85307090919</v>
      </c>
      <c r="L1736">
        <v>1.0914744127685012E-15</v>
      </c>
      <c r="M1736" t="b">
        <v>1</v>
      </c>
    </row>
    <row r="1737" spans="2:13" x14ac:dyDescent="0.2">
      <c r="B1737">
        <v>1725</v>
      </c>
      <c r="C1737">
        <v>36.049999999999997</v>
      </c>
      <c r="D1737">
        <v>36.049999999999997</v>
      </c>
      <c r="E1737">
        <v>0</v>
      </c>
      <c r="F1737">
        <v>5.4368593204397922E-15</v>
      </c>
      <c r="G1737">
        <v>2.063852173442645E-16</v>
      </c>
      <c r="H1737">
        <v>2.5416661181416399E-14</v>
      </c>
      <c r="I1737">
        <v>0</v>
      </c>
      <c r="J1737">
        <v>-2332.4893481360159</v>
      </c>
      <c r="K1737">
        <v>-2332.489348136</v>
      </c>
      <c r="L1737">
        <v>6.823678441981131E-15</v>
      </c>
      <c r="M1737" t="b">
        <v>1</v>
      </c>
    </row>
    <row r="1738" spans="2:13" x14ac:dyDescent="0.2">
      <c r="B1738">
        <v>1726</v>
      </c>
      <c r="C1738">
        <v>73.099999999999994</v>
      </c>
      <c r="D1738">
        <v>73.099999999999994</v>
      </c>
      <c r="E1738">
        <v>0</v>
      </c>
      <c r="F1738">
        <v>7.3176548296433712E-16</v>
      </c>
      <c r="G1738">
        <v>1.1445907726746102E-16</v>
      </c>
      <c r="H1738">
        <v>1.5529535551044628E-16</v>
      </c>
      <c r="I1738">
        <v>0</v>
      </c>
      <c r="J1738">
        <v>40477.591329943301</v>
      </c>
      <c r="K1738">
        <v>40477.591329943498</v>
      </c>
      <c r="L1738">
        <v>4.8533237558932271E-15</v>
      </c>
      <c r="M1738" t="b">
        <v>1</v>
      </c>
    </row>
    <row r="1739" spans="2:13" x14ac:dyDescent="0.2">
      <c r="B1739">
        <v>1727</v>
      </c>
      <c r="C1739">
        <v>21.94</v>
      </c>
      <c r="D1739">
        <v>21.94</v>
      </c>
      <c r="E1739">
        <v>0</v>
      </c>
      <c r="F1739">
        <v>4.3253540883746334E-16</v>
      </c>
      <c r="G1739">
        <v>1.404088985293578E-15</v>
      </c>
      <c r="H1739">
        <v>4.3585757303521322E-16</v>
      </c>
      <c r="I1739">
        <v>1.393999204842588E-14</v>
      </c>
      <c r="J1739">
        <v>5235.7287782672965</v>
      </c>
      <c r="K1739">
        <v>5235.7287782674002</v>
      </c>
      <c r="L1739">
        <v>1.9802858473586603E-14</v>
      </c>
      <c r="M1739" t="b">
        <v>1</v>
      </c>
    </row>
    <row r="1740" spans="2:13" x14ac:dyDescent="0.2">
      <c r="B1740">
        <v>1728</v>
      </c>
      <c r="C1740">
        <v>58.58</v>
      </c>
      <c r="D1740">
        <v>58.58</v>
      </c>
      <c r="E1740">
        <v>0</v>
      </c>
      <c r="F1740">
        <v>7.5822093568731927E-16</v>
      </c>
      <c r="G1740">
        <v>6.0857959068810867E-16</v>
      </c>
      <c r="H1740">
        <v>1.0893436033629436E-15</v>
      </c>
      <c r="I1740">
        <v>0</v>
      </c>
      <c r="J1740">
        <v>-16066.414844033879</v>
      </c>
      <c r="K1740">
        <v>-16066.414844033799</v>
      </c>
      <c r="L1740">
        <v>4.9815428353475244E-15</v>
      </c>
      <c r="M1740" t="b">
        <v>1</v>
      </c>
    </row>
    <row r="1741" spans="2:13" x14ac:dyDescent="0.2">
      <c r="B1741">
        <v>1729</v>
      </c>
      <c r="C1741">
        <v>55.66</v>
      </c>
      <c r="D1741">
        <v>55.66</v>
      </c>
      <c r="E1741">
        <v>0</v>
      </c>
      <c r="F1741">
        <v>8.2387414281382165E-16</v>
      </c>
      <c r="G1741">
        <v>7.0871167209397963E-16</v>
      </c>
      <c r="H1741">
        <v>1.8896331490269069E-16</v>
      </c>
      <c r="I1741">
        <v>0</v>
      </c>
      <c r="J1741">
        <v>-3156.9911407048194</v>
      </c>
      <c r="K1741">
        <v>-3156.9911407047998</v>
      </c>
      <c r="L1741">
        <v>6.1939154139509202E-15</v>
      </c>
      <c r="M1741" t="b">
        <v>1</v>
      </c>
    </row>
    <row r="1742" spans="2:13" x14ac:dyDescent="0.2">
      <c r="B1742">
        <v>1730</v>
      </c>
      <c r="C1742">
        <v>39.46</v>
      </c>
      <c r="D1742">
        <v>39.46</v>
      </c>
      <c r="E1742">
        <v>0</v>
      </c>
      <c r="F1742">
        <v>2.9153419299229734E-16</v>
      </c>
      <c r="G1742">
        <v>6.4868721150639055E-16</v>
      </c>
      <c r="H1742">
        <v>2.4176307224752756E-15</v>
      </c>
      <c r="I1742">
        <v>0</v>
      </c>
      <c r="J1742">
        <v>-2692.1192847250313</v>
      </c>
      <c r="K1742">
        <v>-2692.1192847249999</v>
      </c>
      <c r="L1742">
        <v>1.1655340604408338E-14</v>
      </c>
      <c r="M1742" t="b">
        <v>1</v>
      </c>
    </row>
    <row r="1743" spans="2:13" x14ac:dyDescent="0.2">
      <c r="B1743">
        <v>1731</v>
      </c>
      <c r="C1743">
        <v>351.84</v>
      </c>
      <c r="D1743">
        <v>351.84</v>
      </c>
      <c r="E1743">
        <v>0</v>
      </c>
      <c r="F1743">
        <v>4.1565165344755591E-16</v>
      </c>
      <c r="G1743">
        <v>2.0819872520938303E-16</v>
      </c>
      <c r="H1743">
        <v>1.788517293147158E-15</v>
      </c>
      <c r="I1743">
        <v>2.1601170678806802E-16</v>
      </c>
      <c r="J1743">
        <v>195409.33194493837</v>
      </c>
      <c r="K1743">
        <v>195409.33194493849</v>
      </c>
      <c r="L1743">
        <v>5.9575108654349103E-16</v>
      </c>
      <c r="M1743" t="b">
        <v>1</v>
      </c>
    </row>
    <row r="1744" spans="2:13" x14ac:dyDescent="0.2">
      <c r="B1744">
        <v>1732</v>
      </c>
      <c r="C1744">
        <v>27.54</v>
      </c>
      <c r="D1744">
        <v>27.54</v>
      </c>
      <c r="E1744">
        <v>0</v>
      </c>
      <c r="F1744">
        <v>1.1667863353437587E-16</v>
      </c>
      <c r="G1744">
        <v>1.4656383246579939E-16</v>
      </c>
      <c r="H1744">
        <v>1.5334013931314157E-15</v>
      </c>
      <c r="I1744">
        <v>0</v>
      </c>
      <c r="J1744">
        <v>3411.5905660583667</v>
      </c>
      <c r="K1744">
        <v>3411.5905660583999</v>
      </c>
      <c r="L1744">
        <v>9.730521870057141E-15</v>
      </c>
      <c r="M1744" t="b">
        <v>1</v>
      </c>
    </row>
    <row r="1745" spans="2:13" x14ac:dyDescent="0.2">
      <c r="B1745">
        <v>1733</v>
      </c>
      <c r="C1745">
        <v>21.71</v>
      </c>
      <c r="D1745">
        <v>21.71</v>
      </c>
      <c r="E1745">
        <v>0</v>
      </c>
      <c r="F1745">
        <v>4.1804744363669795E-16</v>
      </c>
      <c r="G1745">
        <v>5.163002398399478E-16</v>
      </c>
      <c r="H1745">
        <v>1.1278829968073864E-15</v>
      </c>
      <c r="I1745">
        <v>0</v>
      </c>
      <c r="J1745">
        <v>-11862.347103986329</v>
      </c>
      <c r="K1745">
        <v>-11862.3471039864</v>
      </c>
      <c r="L1745">
        <v>5.9803162153675705E-15</v>
      </c>
      <c r="M1745" t="b">
        <v>1</v>
      </c>
    </row>
    <row r="1746" spans="2:13" x14ac:dyDescent="0.2">
      <c r="B1746">
        <v>1734</v>
      </c>
      <c r="C1746">
        <v>27.81</v>
      </c>
      <c r="D1746">
        <v>27.81</v>
      </c>
      <c r="E1746">
        <v>0</v>
      </c>
      <c r="F1746">
        <v>2.0133943240014474E-15</v>
      </c>
      <c r="G1746">
        <v>8.090538482613479E-16</v>
      </c>
      <c r="H1746">
        <v>3.3415685731659452E-15</v>
      </c>
      <c r="I1746">
        <v>0</v>
      </c>
      <c r="J1746">
        <v>-7680.1493151523064</v>
      </c>
      <c r="K1746">
        <v>-7680.1493151523</v>
      </c>
      <c r="L1746">
        <v>8.2895040853567686E-16</v>
      </c>
      <c r="M1746" t="b">
        <v>1</v>
      </c>
    </row>
    <row r="1747" spans="2:13" x14ac:dyDescent="0.2">
      <c r="B1747">
        <v>1735</v>
      </c>
      <c r="C1747">
        <v>92.18</v>
      </c>
      <c r="D1747">
        <v>92.18</v>
      </c>
      <c r="E1747">
        <v>0</v>
      </c>
      <c r="F1747">
        <v>1.0897810795432467E-15</v>
      </c>
      <c r="G1747">
        <v>1.0236736247580517E-15</v>
      </c>
      <c r="H1747">
        <v>7.8413928481408431E-16</v>
      </c>
      <c r="I1747">
        <v>1.2281125396787103E-15</v>
      </c>
      <c r="J1747">
        <v>128806.26709827429</v>
      </c>
      <c r="K1747">
        <v>128806.26709827381</v>
      </c>
      <c r="L1747">
        <v>3.7281819693580859E-15</v>
      </c>
      <c r="M1747" t="b">
        <v>1</v>
      </c>
    </row>
    <row r="1748" spans="2:13" x14ac:dyDescent="0.2">
      <c r="B1748">
        <v>1736</v>
      </c>
      <c r="C1748">
        <v>82.36</v>
      </c>
      <c r="D1748">
        <v>82.36</v>
      </c>
      <c r="E1748">
        <v>0</v>
      </c>
      <c r="F1748">
        <v>0</v>
      </c>
      <c r="G1748">
        <v>0</v>
      </c>
      <c r="H1748">
        <v>9.551127648913598E-16</v>
      </c>
      <c r="I1748">
        <v>0</v>
      </c>
      <c r="J1748">
        <v>2232.4931450144541</v>
      </c>
      <c r="K1748">
        <v>2232.4931450146</v>
      </c>
      <c r="L1748">
        <v>6.5386046071644415E-14</v>
      </c>
      <c r="M1748" t="b">
        <v>1</v>
      </c>
    </row>
    <row r="1749" spans="2:13" x14ac:dyDescent="0.2">
      <c r="B1749">
        <v>1737</v>
      </c>
      <c r="C1749">
        <v>70.290000000000006</v>
      </c>
      <c r="D1749">
        <v>70.290000000000006</v>
      </c>
      <c r="E1749">
        <v>0</v>
      </c>
      <c r="F1749">
        <v>7.4088937334785972E-16</v>
      </c>
      <c r="G1749">
        <v>1.1506730654206972E-16</v>
      </c>
      <c r="H1749">
        <v>7.7516632727868754E-16</v>
      </c>
      <c r="I1749">
        <v>0</v>
      </c>
      <c r="J1749">
        <v>75727.52594177291</v>
      </c>
      <c r="K1749">
        <v>75727.525941772503</v>
      </c>
      <c r="L1749">
        <v>5.3805220932156981E-15</v>
      </c>
      <c r="M1749" t="b">
        <v>1</v>
      </c>
    </row>
    <row r="1750" spans="2:13" x14ac:dyDescent="0.2">
      <c r="B1750">
        <v>1738</v>
      </c>
      <c r="C1750">
        <v>94.79</v>
      </c>
      <c r="D1750">
        <v>94.79</v>
      </c>
      <c r="E1750">
        <v>0</v>
      </c>
      <c r="F1750">
        <v>1.1309915916115744E-15</v>
      </c>
      <c r="G1750">
        <v>4.4523282855102495E-16</v>
      </c>
      <c r="H1750">
        <v>1.4686791454159107E-15</v>
      </c>
      <c r="I1750">
        <v>0</v>
      </c>
      <c r="J1750">
        <v>-103520.05180439042</v>
      </c>
      <c r="K1750">
        <v>-103520.0518043909</v>
      </c>
      <c r="L1750">
        <v>4.6388423707853811E-15</v>
      </c>
      <c r="M1750" t="b">
        <v>1</v>
      </c>
    </row>
    <row r="1751" spans="2:13" x14ac:dyDescent="0.2">
      <c r="B1751">
        <v>1739</v>
      </c>
      <c r="C1751">
        <v>131.9</v>
      </c>
      <c r="D1751">
        <v>131.9</v>
      </c>
      <c r="E1751">
        <v>0</v>
      </c>
      <c r="F1751">
        <v>4.3943997978775012E-16</v>
      </c>
      <c r="G1751">
        <v>1.099698157149572E-15</v>
      </c>
      <c r="H1751">
        <v>6.3616378246052488E-16</v>
      </c>
      <c r="I1751">
        <v>2.316776334214297E-16</v>
      </c>
      <c r="J1751">
        <v>313773.13175303012</v>
      </c>
      <c r="K1751">
        <v>313773.13175302808</v>
      </c>
      <c r="L1751">
        <v>6.4928061895844547E-15</v>
      </c>
      <c r="M1751" t="b">
        <v>1</v>
      </c>
    </row>
    <row r="1752" spans="2:13" x14ac:dyDescent="0.2">
      <c r="B1752">
        <v>1740</v>
      </c>
      <c r="C1752">
        <v>34.75</v>
      </c>
      <c r="D1752">
        <v>34.75</v>
      </c>
      <c r="E1752">
        <v>0</v>
      </c>
      <c r="F1752">
        <v>2.7585891084435785E-15</v>
      </c>
      <c r="G1752">
        <v>4.6136739570894101E-15</v>
      </c>
      <c r="H1752">
        <v>1.7303706917349596E-14</v>
      </c>
      <c r="I1752">
        <v>0</v>
      </c>
      <c r="J1752">
        <v>-1051.6240715488896</v>
      </c>
      <c r="K1752">
        <v>-1051.6240715489</v>
      </c>
      <c r="L1752">
        <v>9.9457490117963007E-15</v>
      </c>
      <c r="M1752" t="b">
        <v>1</v>
      </c>
    </row>
    <row r="1753" spans="2:13" x14ac:dyDescent="0.2">
      <c r="B1753">
        <v>1741</v>
      </c>
      <c r="C1753">
        <v>12.83</v>
      </c>
      <c r="D1753">
        <v>12.83</v>
      </c>
      <c r="E1753">
        <v>0</v>
      </c>
      <c r="F1753">
        <v>2.0496711987894247E-16</v>
      </c>
      <c r="G1753">
        <v>3.502948832153387E-16</v>
      </c>
      <c r="H1753">
        <v>7.5754244768295305E-16</v>
      </c>
      <c r="I1753">
        <v>0</v>
      </c>
      <c r="J1753">
        <v>-20130.570522752787</v>
      </c>
      <c r="K1753">
        <v>-20130.5705227527</v>
      </c>
      <c r="L1753">
        <v>4.3372586619697029E-15</v>
      </c>
      <c r="M1753" t="b">
        <v>1</v>
      </c>
    </row>
    <row r="1754" spans="2:13" x14ac:dyDescent="0.2">
      <c r="B1754">
        <v>1742</v>
      </c>
      <c r="C1754">
        <v>84.08</v>
      </c>
      <c r="D1754">
        <v>84.08</v>
      </c>
      <c r="E1754">
        <v>0</v>
      </c>
      <c r="F1754">
        <v>2.810928277896528E-16</v>
      </c>
      <c r="G1754">
        <v>3.4565307446462519E-16</v>
      </c>
      <c r="H1754">
        <v>9.8467810119334046E-16</v>
      </c>
      <c r="I1754">
        <v>0</v>
      </c>
      <c r="J1754">
        <v>51492.311987266679</v>
      </c>
      <c r="K1754">
        <v>51492.311987266599</v>
      </c>
      <c r="L1754">
        <v>1.554320065795637E-15</v>
      </c>
      <c r="M1754" t="b">
        <v>1</v>
      </c>
    </row>
    <row r="1755" spans="2:13" x14ac:dyDescent="0.2">
      <c r="B1755">
        <v>1743</v>
      </c>
      <c r="C1755">
        <v>198.99</v>
      </c>
      <c r="D1755">
        <v>198.99</v>
      </c>
      <c r="E1755">
        <v>0</v>
      </c>
      <c r="F1755">
        <v>0</v>
      </c>
      <c r="G1755">
        <v>0</v>
      </c>
      <c r="H1755">
        <v>1.8014855005100807E-15</v>
      </c>
      <c r="I1755">
        <v>1.0846655861152292E-15</v>
      </c>
      <c r="J1755">
        <v>361927.97992167715</v>
      </c>
      <c r="K1755">
        <v>361927.97992167668</v>
      </c>
      <c r="L1755">
        <v>1.2866131195728804E-15</v>
      </c>
      <c r="M1755" t="b">
        <v>1</v>
      </c>
    </row>
    <row r="1756" spans="2:13" x14ac:dyDescent="0.2">
      <c r="B1756">
        <v>1744</v>
      </c>
      <c r="C1756">
        <v>20.67</v>
      </c>
      <c r="D1756">
        <v>20.67</v>
      </c>
      <c r="E1756">
        <v>0</v>
      </c>
      <c r="F1756">
        <v>1.2467220191036464E-16</v>
      </c>
      <c r="G1756">
        <v>2.8844665093239878E-16</v>
      </c>
      <c r="H1756">
        <v>1.2802689809587683E-14</v>
      </c>
      <c r="I1756">
        <v>0</v>
      </c>
      <c r="J1756">
        <v>-1609.6214397000595</v>
      </c>
      <c r="K1756">
        <v>-1609.6214397000999</v>
      </c>
      <c r="L1756">
        <v>2.5144119748079419E-14</v>
      </c>
      <c r="M1756" t="b">
        <v>1</v>
      </c>
    </row>
    <row r="1757" spans="2:13" x14ac:dyDescent="0.2">
      <c r="B1757">
        <v>1745</v>
      </c>
      <c r="C1757">
        <v>29.79</v>
      </c>
      <c r="D1757">
        <v>29.79</v>
      </c>
      <c r="E1757">
        <v>0</v>
      </c>
      <c r="F1757">
        <v>4.5407930828136535E-16</v>
      </c>
      <c r="G1757">
        <v>9.487429871528562E-16</v>
      </c>
      <c r="H1757">
        <v>1.4863858175932785E-15</v>
      </c>
      <c r="I1757">
        <v>0</v>
      </c>
      <c r="J1757">
        <v>-16544.289432112779</v>
      </c>
      <c r="K1757">
        <v>-16544.289432112699</v>
      </c>
      <c r="L1757">
        <v>4.837653142157172E-15</v>
      </c>
      <c r="M1757" t="b">
        <v>1</v>
      </c>
    </row>
    <row r="1758" spans="2:13" x14ac:dyDescent="0.2">
      <c r="B1758">
        <v>1746</v>
      </c>
      <c r="C1758">
        <v>32.880000000000003</v>
      </c>
      <c r="D1758">
        <v>32.880000000000003</v>
      </c>
      <c r="E1758">
        <v>0</v>
      </c>
      <c r="F1758">
        <v>1.168025967023113E-15</v>
      </c>
      <c r="G1758">
        <v>1.1434586240584145E-15</v>
      </c>
      <c r="H1758">
        <v>4.1759054722599876E-15</v>
      </c>
      <c r="I1758">
        <v>0</v>
      </c>
      <c r="J1758">
        <v>2861.1637326617511</v>
      </c>
      <c r="K1758">
        <v>2861.1637326617001</v>
      </c>
      <c r="L1758">
        <v>1.7801044630152269E-14</v>
      </c>
      <c r="M1758" t="b">
        <v>1</v>
      </c>
    </row>
    <row r="1759" spans="2:13" x14ac:dyDescent="0.2">
      <c r="B1759">
        <v>1747</v>
      </c>
      <c r="C1759">
        <v>8.6300000000000008</v>
      </c>
      <c r="D1759">
        <v>8.6300000000000008</v>
      </c>
      <c r="E1759">
        <v>0</v>
      </c>
      <c r="F1759">
        <v>0</v>
      </c>
      <c r="G1759">
        <v>6.592988131584194E-16</v>
      </c>
      <c r="H1759">
        <v>0</v>
      </c>
      <c r="I1759">
        <v>0</v>
      </c>
      <c r="J1759">
        <v>-15482.79127772008</v>
      </c>
      <c r="K1759">
        <v>-15482.7912777201</v>
      </c>
      <c r="L1759">
        <v>1.2923305029499051E-15</v>
      </c>
      <c r="M1759" t="b">
        <v>1</v>
      </c>
    </row>
    <row r="1760" spans="2:13" x14ac:dyDescent="0.2">
      <c r="B1760">
        <v>1748</v>
      </c>
      <c r="C1760">
        <v>54.86</v>
      </c>
      <c r="D1760">
        <v>54.86</v>
      </c>
      <c r="E1760">
        <v>0</v>
      </c>
      <c r="F1760">
        <v>3.5842560062468696E-16</v>
      </c>
      <c r="G1760">
        <v>1.6968988148291061E-16</v>
      </c>
      <c r="H1760">
        <v>9.0400172367994558E-16</v>
      </c>
      <c r="I1760">
        <v>0</v>
      </c>
      <c r="J1760">
        <v>95879.083639128468</v>
      </c>
      <c r="K1760">
        <v>95879.083639128396</v>
      </c>
      <c r="L1760">
        <v>7.5886808029672253E-16</v>
      </c>
      <c r="M1760" t="b">
        <v>1</v>
      </c>
    </row>
    <row r="1761" spans="2:13" x14ac:dyDescent="0.2">
      <c r="B1761">
        <v>1749</v>
      </c>
      <c r="C1761">
        <v>71.45</v>
      </c>
      <c r="D1761">
        <v>71.45</v>
      </c>
      <c r="E1761">
        <v>0</v>
      </c>
      <c r="F1761">
        <v>7.9643972469120575E-16</v>
      </c>
      <c r="G1761">
        <v>3.7624416449833832E-16</v>
      </c>
      <c r="H1761">
        <v>2.4298014584740068E-15</v>
      </c>
      <c r="I1761">
        <v>0</v>
      </c>
      <c r="J1761">
        <v>-19018.119158127807</v>
      </c>
      <c r="K1761">
        <v>-19018.119158127902</v>
      </c>
      <c r="L1761">
        <v>4.9735438188144944E-15</v>
      </c>
      <c r="M1761" t="b">
        <v>1</v>
      </c>
    </row>
    <row r="1762" spans="2:13" x14ac:dyDescent="0.2">
      <c r="B1762">
        <v>1750</v>
      </c>
      <c r="C1762">
        <v>121.15</v>
      </c>
      <c r="D1762">
        <v>121.15</v>
      </c>
      <c r="E1762">
        <v>0</v>
      </c>
      <c r="F1762">
        <v>2.1443721935586965E-16</v>
      </c>
      <c r="G1762">
        <v>1.995494195598109E-16</v>
      </c>
      <c r="H1762">
        <v>1.2617917233109398E-15</v>
      </c>
      <c r="I1762">
        <v>0</v>
      </c>
      <c r="J1762">
        <v>-63568.743384572081</v>
      </c>
      <c r="K1762">
        <v>-63568.743384572103</v>
      </c>
      <c r="L1762">
        <v>3.4337430127410415E-16</v>
      </c>
      <c r="M1762" t="b">
        <v>1</v>
      </c>
    </row>
    <row r="1763" spans="2:13" x14ac:dyDescent="0.2">
      <c r="B1763">
        <v>1751</v>
      </c>
      <c r="C1763">
        <v>96.48</v>
      </c>
      <c r="D1763">
        <v>96.48</v>
      </c>
      <c r="E1763">
        <v>0</v>
      </c>
      <c r="F1763">
        <v>6.4020602108573276E-16</v>
      </c>
      <c r="G1763">
        <v>1.2015294144384221E-16</v>
      </c>
      <c r="H1763">
        <v>1.5796850171141981E-15</v>
      </c>
      <c r="I1763">
        <v>4.1504645135449637E-16</v>
      </c>
      <c r="J1763">
        <v>28228.983912845128</v>
      </c>
      <c r="K1763">
        <v>28228.983912845</v>
      </c>
      <c r="L1763">
        <v>4.5105859509973889E-15</v>
      </c>
      <c r="M1763" t="b">
        <v>1</v>
      </c>
    </row>
    <row r="1764" spans="2:13" x14ac:dyDescent="0.2">
      <c r="B1764">
        <v>1752</v>
      </c>
      <c r="C1764">
        <v>37.479999999999997</v>
      </c>
      <c r="D1764">
        <v>37.479999999999997</v>
      </c>
      <c r="E1764">
        <v>0</v>
      </c>
      <c r="F1764">
        <v>3.3495850163995948E-16</v>
      </c>
      <c r="G1764">
        <v>8.63911814751215E-16</v>
      </c>
      <c r="H1764">
        <v>1.8716020953747613E-15</v>
      </c>
      <c r="I1764">
        <v>1.9858881323396549E-16</v>
      </c>
      <c r="J1764">
        <v>42875.106308015122</v>
      </c>
      <c r="K1764">
        <v>42875.106308015202</v>
      </c>
      <c r="L1764">
        <v>1.8667133599865989E-15</v>
      </c>
      <c r="M1764" t="b">
        <v>1</v>
      </c>
    </row>
    <row r="1765" spans="2:13" x14ac:dyDescent="0.2">
      <c r="B1765">
        <v>1753</v>
      </c>
      <c r="C1765">
        <v>101.35</v>
      </c>
      <c r="D1765">
        <v>101.35</v>
      </c>
      <c r="E1765">
        <v>0</v>
      </c>
      <c r="F1765">
        <v>0</v>
      </c>
      <c r="G1765">
        <v>3.633414646056177E-16</v>
      </c>
      <c r="H1765">
        <v>9.9634235042963683E-16</v>
      </c>
      <c r="I1765">
        <v>0</v>
      </c>
      <c r="J1765">
        <v>-48748.099191049303</v>
      </c>
      <c r="K1765">
        <v>-48748.099191049201</v>
      </c>
      <c r="L1765">
        <v>2.0895872513788482E-15</v>
      </c>
      <c r="M1765" t="b">
        <v>1</v>
      </c>
    </row>
    <row r="1766" spans="2:13" x14ac:dyDescent="0.2">
      <c r="B1766">
        <v>1754</v>
      </c>
      <c r="C1766">
        <v>29.52</v>
      </c>
      <c r="D1766">
        <v>29.52</v>
      </c>
      <c r="E1766">
        <v>0</v>
      </c>
      <c r="F1766">
        <v>4.3403833601119706E-16</v>
      </c>
      <c r="G1766">
        <v>1.5084929091661521E-16</v>
      </c>
      <c r="H1766">
        <v>3.514220715459874E-15</v>
      </c>
      <c r="I1766">
        <v>0</v>
      </c>
      <c r="J1766">
        <v>-6742.4335973429406</v>
      </c>
      <c r="K1766">
        <v>-6742.4335973428997</v>
      </c>
      <c r="L1766">
        <v>6.0701022841234416E-15</v>
      </c>
      <c r="M1766" t="b">
        <v>1</v>
      </c>
    </row>
    <row r="1767" spans="2:13" x14ac:dyDescent="0.2">
      <c r="B1767">
        <v>1755</v>
      </c>
      <c r="C1767">
        <v>4.1399999999999997</v>
      </c>
      <c r="D1767">
        <v>4.1399999999999997</v>
      </c>
      <c r="E1767">
        <v>0</v>
      </c>
      <c r="F1767">
        <v>6.8174173256747095E-15</v>
      </c>
      <c r="G1767">
        <v>1.870892304794487E-15</v>
      </c>
      <c r="H1767">
        <v>1.2504074897389418E-14</v>
      </c>
      <c r="I1767">
        <v>0</v>
      </c>
      <c r="J1767">
        <v>-3040.9115272752765</v>
      </c>
      <c r="K1767">
        <v>-3040.9115272753002</v>
      </c>
      <c r="L1767">
        <v>7.7762414440528163E-15</v>
      </c>
      <c r="M1767" t="b">
        <v>1</v>
      </c>
    </row>
    <row r="1768" spans="2:13" x14ac:dyDescent="0.2">
      <c r="B1768">
        <v>1756</v>
      </c>
      <c r="C1768">
        <v>22.03</v>
      </c>
      <c r="D1768">
        <v>22.03</v>
      </c>
      <c r="E1768">
        <v>0</v>
      </c>
      <c r="F1768">
        <v>1.8111968169336007E-15</v>
      </c>
      <c r="G1768">
        <v>1.7310632985659467E-15</v>
      </c>
      <c r="H1768">
        <v>1.8046977880863242E-16</v>
      </c>
      <c r="I1768">
        <v>0</v>
      </c>
      <c r="J1768">
        <v>-3960.8040470992983</v>
      </c>
      <c r="K1768">
        <v>-3960.8040470993001</v>
      </c>
      <c r="L1768">
        <v>4.592475118474987E-16</v>
      </c>
      <c r="M1768" t="b">
        <v>1</v>
      </c>
    </row>
    <row r="1769" spans="2:13" x14ac:dyDescent="0.2">
      <c r="B1769">
        <v>1757</v>
      </c>
      <c r="C1769">
        <v>1.94</v>
      </c>
      <c r="D1769">
        <v>1.94</v>
      </c>
      <c r="E1769">
        <v>0</v>
      </c>
      <c r="F1769">
        <v>1.011575756119986E-15</v>
      </c>
      <c r="G1769">
        <v>6.3021766539537117E-15</v>
      </c>
      <c r="H1769">
        <v>1.3741622032838686E-15</v>
      </c>
      <c r="I1769">
        <v>0</v>
      </c>
      <c r="J1769">
        <v>-12324.624752818119</v>
      </c>
      <c r="K1769">
        <v>-12324.624752818099</v>
      </c>
      <c r="L1769">
        <v>1.6234882473342055E-15</v>
      </c>
      <c r="M1769" t="b">
        <v>1</v>
      </c>
    </row>
    <row r="1770" spans="2:13" x14ac:dyDescent="0.2">
      <c r="B1770">
        <v>1758</v>
      </c>
      <c r="C1770">
        <v>20.46</v>
      </c>
      <c r="D1770">
        <v>20.46</v>
      </c>
      <c r="E1770">
        <v>0</v>
      </c>
      <c r="F1770">
        <v>1.9520137802869218E-15</v>
      </c>
      <c r="G1770">
        <v>1.1119954415482008E-15</v>
      </c>
      <c r="H1770">
        <v>2.8874208416095777E-15</v>
      </c>
      <c r="I1770">
        <v>0</v>
      </c>
      <c r="J1770">
        <v>-5461.6928489379525</v>
      </c>
      <c r="K1770">
        <v>-5461.6928489379998</v>
      </c>
      <c r="L1770">
        <v>8.6591695652362275E-15</v>
      </c>
      <c r="M1770" t="b">
        <v>1</v>
      </c>
    </row>
    <row r="1771" spans="2:13" x14ac:dyDescent="0.2">
      <c r="B1771">
        <v>1759</v>
      </c>
      <c r="C1771">
        <v>146.46</v>
      </c>
      <c r="D1771">
        <v>146.46</v>
      </c>
      <c r="E1771">
        <v>0</v>
      </c>
      <c r="F1771">
        <v>5.6926742796519468E-16</v>
      </c>
      <c r="G1771">
        <v>5.4744009987171865E-16</v>
      </c>
      <c r="H1771">
        <v>3.8293201059522124E-15</v>
      </c>
      <c r="I1771">
        <v>1.1783632107184113E-14</v>
      </c>
      <c r="J1771">
        <v>38299.260407794121</v>
      </c>
      <c r="K1771">
        <v>38299.260407793998</v>
      </c>
      <c r="L1771">
        <v>3.2295996874118944E-15</v>
      </c>
      <c r="M1771" t="b">
        <v>1</v>
      </c>
    </row>
    <row r="1772" spans="2:13" x14ac:dyDescent="0.2">
      <c r="B1772">
        <v>1760</v>
      </c>
      <c r="C1772">
        <v>27.82</v>
      </c>
      <c r="D1772">
        <v>27.82</v>
      </c>
      <c r="E1772">
        <v>0</v>
      </c>
      <c r="F1772">
        <v>1.1528591404756637E-15</v>
      </c>
      <c r="G1772">
        <v>3.2256677373598675E-16</v>
      </c>
      <c r="H1772">
        <v>6.1766217429355844E-15</v>
      </c>
      <c r="I1772">
        <v>0</v>
      </c>
      <c r="J1772">
        <v>-7083.0787821186641</v>
      </c>
      <c r="K1772">
        <v>-7083.0787821186996</v>
      </c>
      <c r="L1772">
        <v>5.0077507903327715E-15</v>
      </c>
      <c r="M1772" t="b">
        <v>1</v>
      </c>
    </row>
    <row r="1773" spans="2:13" x14ac:dyDescent="0.2">
      <c r="B1773">
        <v>1761</v>
      </c>
      <c r="C1773">
        <v>16.28</v>
      </c>
      <c r="D1773">
        <v>16.28</v>
      </c>
      <c r="E1773">
        <v>0</v>
      </c>
      <c r="F1773">
        <v>4.1059229718827827E-15</v>
      </c>
      <c r="G1773">
        <v>3.8829458370838854E-15</v>
      </c>
      <c r="H1773">
        <v>1.5090311227732559E-15</v>
      </c>
      <c r="I1773">
        <v>0</v>
      </c>
      <c r="J1773">
        <v>-969.46148275655014</v>
      </c>
      <c r="K1773">
        <v>-969.46148275660005</v>
      </c>
      <c r="L1773">
        <v>5.1480664933564803E-14</v>
      </c>
      <c r="M1773" t="b">
        <v>1</v>
      </c>
    </row>
    <row r="1774" spans="2:13" x14ac:dyDescent="0.2">
      <c r="B1774">
        <v>1762</v>
      </c>
      <c r="C1774">
        <v>97.01</v>
      </c>
      <c r="D1774">
        <v>97.01</v>
      </c>
      <c r="E1774">
        <v>0</v>
      </c>
      <c r="F1774">
        <v>0</v>
      </c>
      <c r="G1774">
        <v>0</v>
      </c>
      <c r="H1774">
        <v>4.6868927281463869E-15</v>
      </c>
      <c r="I1774">
        <v>0</v>
      </c>
      <c r="J1774">
        <v>-1406.5810703224433</v>
      </c>
      <c r="K1774">
        <v>-1406.5810703223999</v>
      </c>
      <c r="L1774">
        <v>3.087512901030524E-14</v>
      </c>
      <c r="M1774" t="b">
        <v>1</v>
      </c>
    </row>
    <row r="1775" spans="2:13" x14ac:dyDescent="0.2">
      <c r="B1775">
        <v>1763</v>
      </c>
      <c r="C1775">
        <v>63.95</v>
      </c>
      <c r="D1775">
        <v>63.95</v>
      </c>
      <c r="E1775">
        <v>0</v>
      </c>
      <c r="F1775">
        <v>1.8827926551424566E-16</v>
      </c>
      <c r="G1775">
        <v>6.0535159722495267E-16</v>
      </c>
      <c r="H1775">
        <v>4.6312487368141993E-15</v>
      </c>
      <c r="I1775">
        <v>0</v>
      </c>
      <c r="J1775">
        <v>-24953.981331632313</v>
      </c>
      <c r="K1775">
        <v>-24953.981331632302</v>
      </c>
      <c r="L1775">
        <v>4.3736253050090869E-16</v>
      </c>
      <c r="M1775" t="b">
        <v>1</v>
      </c>
    </row>
    <row r="1776" spans="2:13" x14ac:dyDescent="0.2">
      <c r="B1776">
        <v>1764</v>
      </c>
      <c r="C1776">
        <v>93.77</v>
      </c>
      <c r="D1776">
        <v>93.77</v>
      </c>
      <c r="E1776">
        <v>0</v>
      </c>
      <c r="F1776">
        <v>2.0227923833394669E-16</v>
      </c>
      <c r="G1776">
        <v>3.7805221842263855E-16</v>
      </c>
      <c r="H1776">
        <v>2.2017346145938474E-16</v>
      </c>
      <c r="I1776">
        <v>0</v>
      </c>
      <c r="J1776">
        <v>80569.664267370012</v>
      </c>
      <c r="K1776">
        <v>80569.664267370303</v>
      </c>
      <c r="L1776">
        <v>3.6122566379515608E-15</v>
      </c>
      <c r="M1776" t="b">
        <v>1</v>
      </c>
    </row>
    <row r="1777" spans="2:13" x14ac:dyDescent="0.2">
      <c r="B1777">
        <v>1765</v>
      </c>
      <c r="C1777">
        <v>110.99</v>
      </c>
      <c r="D1777">
        <v>110.99</v>
      </c>
      <c r="E1777">
        <v>0</v>
      </c>
      <c r="F1777">
        <v>6.4488183047941868E-16</v>
      </c>
      <c r="G1777">
        <v>1.2114260750259141E-16</v>
      </c>
      <c r="H1777">
        <v>1.263314377803745E-15</v>
      </c>
      <c r="I1777">
        <v>3.0403748503630404E-16</v>
      </c>
      <c r="J1777">
        <v>88280.342543058825</v>
      </c>
      <c r="K1777">
        <v>88280.342543059305</v>
      </c>
      <c r="L1777">
        <v>5.4396390940812109E-15</v>
      </c>
      <c r="M1777" t="b">
        <v>1</v>
      </c>
    </row>
    <row r="1778" spans="2:13" x14ac:dyDescent="0.2">
      <c r="B1778">
        <v>1766</v>
      </c>
      <c r="C1778">
        <v>30.69</v>
      </c>
      <c r="D1778">
        <v>30.69</v>
      </c>
      <c r="E1778">
        <v>0</v>
      </c>
      <c r="F1778">
        <v>0</v>
      </c>
      <c r="G1778">
        <v>9.8164823767799622E-16</v>
      </c>
      <c r="H1778">
        <v>2.4027890014915209E-15</v>
      </c>
      <c r="I1778">
        <v>0</v>
      </c>
      <c r="J1778">
        <v>-13656.128992211638</v>
      </c>
      <c r="K1778">
        <v>-13656.128992211599</v>
      </c>
      <c r="L1778">
        <v>2.7971892691002419E-15</v>
      </c>
      <c r="M1778" t="b">
        <v>1</v>
      </c>
    </row>
    <row r="1779" spans="2:13" x14ac:dyDescent="0.2">
      <c r="B1779">
        <v>1767</v>
      </c>
      <c r="C1779">
        <v>29.35</v>
      </c>
      <c r="D1779">
        <v>29.35</v>
      </c>
      <c r="E1779">
        <v>0</v>
      </c>
      <c r="F1779">
        <v>0</v>
      </c>
      <c r="G1779">
        <v>5.8695544507305849E-16</v>
      </c>
      <c r="H1779">
        <v>4.3945437627534435E-16</v>
      </c>
      <c r="I1779">
        <v>0</v>
      </c>
      <c r="J1779">
        <v>6650.1307501785777</v>
      </c>
      <c r="K1779">
        <v>6650.1307501785996</v>
      </c>
      <c r="L1779">
        <v>3.2823223576414728E-15</v>
      </c>
      <c r="M1779" t="b">
        <v>1</v>
      </c>
    </row>
    <row r="1780" spans="2:13" x14ac:dyDescent="0.2">
      <c r="B1780">
        <v>1768</v>
      </c>
      <c r="C1780">
        <v>161.86000000000001</v>
      </c>
      <c r="D1780">
        <v>161.86000000000001</v>
      </c>
      <c r="E1780">
        <v>0</v>
      </c>
      <c r="F1780">
        <v>3.6921953301712721E-16</v>
      </c>
      <c r="G1780">
        <v>0</v>
      </c>
      <c r="H1780">
        <v>2.0449961473068677E-15</v>
      </c>
      <c r="I1780">
        <v>0</v>
      </c>
      <c r="J1780">
        <v>-4790.2679802935827</v>
      </c>
      <c r="K1780">
        <v>-4790.2679802936</v>
      </c>
      <c r="L1780">
        <v>3.6073972071655383E-15</v>
      </c>
      <c r="M1780" t="b">
        <v>1</v>
      </c>
    </row>
    <row r="1781" spans="2:13" x14ac:dyDescent="0.2">
      <c r="B1781">
        <v>1769</v>
      </c>
      <c r="C1781">
        <v>30.19</v>
      </c>
      <c r="D1781">
        <v>30.19</v>
      </c>
      <c r="E1781">
        <v>0</v>
      </c>
      <c r="F1781">
        <v>1.4817531669120757E-16</v>
      </c>
      <c r="G1781">
        <v>1.1125087941366046E-15</v>
      </c>
      <c r="H1781">
        <v>3.8243652540686018E-16</v>
      </c>
      <c r="I1781">
        <v>3.3571358780935341E-15</v>
      </c>
      <c r="J1781">
        <v>-4367.8502512620053</v>
      </c>
      <c r="K1781">
        <v>-4367.8502512619998</v>
      </c>
      <c r="L1781">
        <v>1.2493487406215201E-15</v>
      </c>
      <c r="M1781" t="b">
        <v>1</v>
      </c>
    </row>
    <row r="1782" spans="2:13" x14ac:dyDescent="0.2">
      <c r="B1782">
        <v>1770</v>
      </c>
      <c r="C1782">
        <v>62.14</v>
      </c>
      <c r="D1782">
        <v>62.14</v>
      </c>
      <c r="E1782">
        <v>0</v>
      </c>
      <c r="F1782">
        <v>1.4911629453903253E-16</v>
      </c>
      <c r="G1782">
        <v>6.4913518854197246E-16</v>
      </c>
      <c r="H1782">
        <v>1.0854106035286231E-15</v>
      </c>
      <c r="I1782">
        <v>1.1407780138599029E-15</v>
      </c>
      <c r="J1782">
        <v>75068.913632933036</v>
      </c>
      <c r="K1782">
        <v>75068.913632933007</v>
      </c>
      <c r="L1782">
        <v>3.8769483995790432E-16</v>
      </c>
      <c r="M1782" t="b">
        <v>1</v>
      </c>
    </row>
    <row r="1783" spans="2:13" x14ac:dyDescent="0.2">
      <c r="B1783">
        <v>1771</v>
      </c>
      <c r="C1783">
        <v>188.65</v>
      </c>
      <c r="D1783">
        <v>188.65</v>
      </c>
      <c r="E1783">
        <v>0</v>
      </c>
      <c r="F1783">
        <v>2.0812455963943119E-16</v>
      </c>
      <c r="G1783">
        <v>6.3823466488941173E-16</v>
      </c>
      <c r="H1783">
        <v>2.737640584702502E-15</v>
      </c>
      <c r="I1783">
        <v>0</v>
      </c>
      <c r="J1783">
        <v>43701.214672556627</v>
      </c>
      <c r="K1783">
        <v>43701.2146725567</v>
      </c>
      <c r="L1783">
        <v>1.6649325810965503E-15</v>
      </c>
      <c r="M1783" t="b">
        <v>1</v>
      </c>
    </row>
    <row r="1784" spans="2:13" x14ac:dyDescent="0.2">
      <c r="B1784">
        <v>1772</v>
      </c>
      <c r="C1784">
        <v>128.34</v>
      </c>
      <c r="D1784">
        <v>128.34</v>
      </c>
      <c r="E1784">
        <v>0</v>
      </c>
      <c r="F1784">
        <v>8.0227281790642548E-16</v>
      </c>
      <c r="G1784">
        <v>4.5233321954619328E-16</v>
      </c>
      <c r="H1784">
        <v>1.0848477595091775E-15</v>
      </c>
      <c r="I1784">
        <v>2.8272170720739622E-15</v>
      </c>
      <c r="J1784">
        <v>38465.298635452084</v>
      </c>
      <c r="K1784">
        <v>38465.298635452004</v>
      </c>
      <c r="L1784">
        <v>2.0807204570160799E-15</v>
      </c>
      <c r="M1784" t="b">
        <v>1</v>
      </c>
    </row>
    <row r="1785" spans="2:13" x14ac:dyDescent="0.2">
      <c r="B1785">
        <v>1773</v>
      </c>
      <c r="C1785">
        <v>10.67</v>
      </c>
      <c r="D1785">
        <v>10.67</v>
      </c>
      <c r="E1785">
        <v>0</v>
      </c>
      <c r="F1785">
        <v>4.185100963106143E-16</v>
      </c>
      <c r="G1785">
        <v>1.1166701719097818E-15</v>
      </c>
      <c r="H1785">
        <v>2.9088913076486828E-16</v>
      </c>
      <c r="I1785">
        <v>0</v>
      </c>
      <c r="J1785">
        <v>-18467.013912424161</v>
      </c>
      <c r="K1785">
        <v>-18467.0139124241</v>
      </c>
      <c r="L1785">
        <v>3.3489788881867401E-15</v>
      </c>
      <c r="M1785" t="b">
        <v>1</v>
      </c>
    </row>
    <row r="1786" spans="2:13" x14ac:dyDescent="0.2">
      <c r="B1786">
        <v>1774</v>
      </c>
      <c r="C1786">
        <v>71.03</v>
      </c>
      <c r="D1786">
        <v>71.03</v>
      </c>
      <c r="E1786">
        <v>0</v>
      </c>
      <c r="F1786">
        <v>6.6012982192723302E-16</v>
      </c>
      <c r="G1786">
        <v>1.6530587595617924E-16</v>
      </c>
      <c r="H1786">
        <v>4.8908218579139407E-15</v>
      </c>
      <c r="I1786">
        <v>6.809727127130158E-15</v>
      </c>
      <c r="J1786">
        <v>8267.771664202035</v>
      </c>
      <c r="K1786">
        <v>8267.7716642021005</v>
      </c>
      <c r="L1786">
        <v>7.9203467617741072E-15</v>
      </c>
      <c r="M1786" t="b">
        <v>1</v>
      </c>
    </row>
    <row r="1787" spans="2:13" x14ac:dyDescent="0.2">
      <c r="B1787">
        <v>1775</v>
      </c>
      <c r="C1787">
        <v>8.42</v>
      </c>
      <c r="D1787">
        <v>8.42</v>
      </c>
      <c r="E1787">
        <v>0</v>
      </c>
      <c r="F1787">
        <v>1.9366132392807536E-15</v>
      </c>
      <c r="G1787">
        <v>1.5436297837636876E-15</v>
      </c>
      <c r="H1787">
        <v>1.0556038760992804E-15</v>
      </c>
      <c r="I1787">
        <v>0</v>
      </c>
      <c r="J1787">
        <v>-14835.142189887145</v>
      </c>
      <c r="K1787">
        <v>-14835.142189887099</v>
      </c>
      <c r="L1787">
        <v>3.0653386739795375E-15</v>
      </c>
      <c r="M1787" t="b">
        <v>1</v>
      </c>
    </row>
    <row r="1788" spans="2:13" x14ac:dyDescent="0.2">
      <c r="B1788">
        <v>1776</v>
      </c>
      <c r="C1788">
        <v>138.21</v>
      </c>
      <c r="D1788">
        <v>138.21</v>
      </c>
      <c r="E1788">
        <v>0</v>
      </c>
      <c r="F1788">
        <v>2.7963339297534441E-16</v>
      </c>
      <c r="G1788">
        <v>2.5728965665718796E-16</v>
      </c>
      <c r="H1788">
        <v>3.7301349811811768E-15</v>
      </c>
      <c r="I1788">
        <v>0</v>
      </c>
      <c r="J1788">
        <v>-6408.8639584907796</v>
      </c>
      <c r="K1788">
        <v>-6408.8639584907996</v>
      </c>
      <c r="L1788">
        <v>3.1220639989550099E-15</v>
      </c>
      <c r="M1788" t="b">
        <v>1</v>
      </c>
    </row>
    <row r="1789" spans="2:13" x14ac:dyDescent="0.2">
      <c r="B1789">
        <v>1777</v>
      </c>
      <c r="C1789">
        <v>45.27</v>
      </c>
      <c r="D1789">
        <v>45.27</v>
      </c>
      <c r="E1789">
        <v>0</v>
      </c>
      <c r="F1789">
        <v>0</v>
      </c>
      <c r="G1789">
        <v>1.3055762640541628E-16</v>
      </c>
      <c r="H1789">
        <v>2.1514332376913636E-16</v>
      </c>
      <c r="I1789">
        <v>0</v>
      </c>
      <c r="J1789">
        <v>37939.983966346081</v>
      </c>
      <c r="K1789">
        <v>37939.983966346103</v>
      </c>
      <c r="L1789">
        <v>5.7532635917590934E-16</v>
      </c>
      <c r="M1789" t="b">
        <v>1</v>
      </c>
    </row>
    <row r="1790" spans="2:13" x14ac:dyDescent="0.2">
      <c r="B1790">
        <v>1778</v>
      </c>
      <c r="C1790">
        <v>51.25</v>
      </c>
      <c r="D1790">
        <v>51.25</v>
      </c>
      <c r="E1790">
        <v>0</v>
      </c>
      <c r="F1790">
        <v>1.9079636002206075E-16</v>
      </c>
      <c r="G1790">
        <v>5.5714162063578306E-16</v>
      </c>
      <c r="H1790">
        <v>0</v>
      </c>
      <c r="I1790">
        <v>1.7101322310608878E-15</v>
      </c>
      <c r="J1790">
        <v>98914.545317080891</v>
      </c>
      <c r="K1790">
        <v>98914.545317080498</v>
      </c>
      <c r="L1790">
        <v>3.9721328132927177E-15</v>
      </c>
      <c r="M1790" t="b">
        <v>1</v>
      </c>
    </row>
    <row r="1791" spans="2:13" x14ac:dyDescent="0.2">
      <c r="B1791">
        <v>1779</v>
      </c>
      <c r="C1791">
        <v>82.33</v>
      </c>
      <c r="D1791">
        <v>82.33</v>
      </c>
      <c r="E1791">
        <v>0</v>
      </c>
      <c r="F1791">
        <v>3.7346961409974666E-16</v>
      </c>
      <c r="G1791">
        <v>5.6107196895961908E-16</v>
      </c>
      <c r="H1791">
        <v>6.4178480087111866E-16</v>
      </c>
      <c r="I1791">
        <v>1.594473063829609E-16</v>
      </c>
      <c r="J1791">
        <v>65357.830112846263</v>
      </c>
      <c r="K1791">
        <v>65357.830112846197</v>
      </c>
      <c r="L1791">
        <v>1.001924611245316E-15</v>
      </c>
      <c r="M1791" t="b">
        <v>1</v>
      </c>
    </row>
    <row r="1792" spans="2:13" x14ac:dyDescent="0.2">
      <c r="B1792">
        <v>1780</v>
      </c>
      <c r="C1792">
        <v>85.19</v>
      </c>
      <c r="D1792">
        <v>85.19</v>
      </c>
      <c r="E1792">
        <v>0</v>
      </c>
      <c r="F1792">
        <v>9.4530990490057827E-16</v>
      </c>
      <c r="G1792">
        <v>5.7676608140544151E-16</v>
      </c>
      <c r="H1792">
        <v>6.1334505988302198E-16</v>
      </c>
      <c r="I1792">
        <v>0</v>
      </c>
      <c r="J1792">
        <v>-71289.79937025455</v>
      </c>
      <c r="K1792">
        <v>-71289.799370254506</v>
      </c>
      <c r="L1792">
        <v>6.1237015773277382E-16</v>
      </c>
      <c r="M1792" t="b">
        <v>1</v>
      </c>
    </row>
    <row r="1793" spans="2:13" x14ac:dyDescent="0.2">
      <c r="B1793">
        <v>1781</v>
      </c>
      <c r="C1793">
        <v>51.58</v>
      </c>
      <c r="D1793">
        <v>51.58</v>
      </c>
      <c r="E1793">
        <v>0</v>
      </c>
      <c r="F1793">
        <v>4.050044489291943E-16</v>
      </c>
      <c r="G1793">
        <v>3.0374898455196171E-16</v>
      </c>
      <c r="H1793">
        <v>2.4057840918515235E-15</v>
      </c>
      <c r="I1793">
        <v>3.8559086550672733E-16</v>
      </c>
      <c r="J1793">
        <v>4841.1276102416668</v>
      </c>
      <c r="K1793">
        <v>4841.1276102416996</v>
      </c>
      <c r="L1793">
        <v>6.7632609383314188E-15</v>
      </c>
      <c r="M1793" t="b">
        <v>1</v>
      </c>
    </row>
    <row r="1794" spans="2:13" x14ac:dyDescent="0.2">
      <c r="B1794">
        <v>1782</v>
      </c>
      <c r="C1794">
        <v>16.809999999999999</v>
      </c>
      <c r="D1794">
        <v>16.809999999999999</v>
      </c>
      <c r="E1794">
        <v>0</v>
      </c>
      <c r="F1794">
        <v>1.2853367294571326E-15</v>
      </c>
      <c r="G1794">
        <v>3.8552171979523674E-16</v>
      </c>
      <c r="H1794">
        <v>3.3040247537762096E-15</v>
      </c>
      <c r="I1794">
        <v>0</v>
      </c>
      <c r="J1794">
        <v>-6223.545118420272</v>
      </c>
      <c r="K1794">
        <v>-6223.5451184203002</v>
      </c>
      <c r="L1794">
        <v>4.5302693591007888E-15</v>
      </c>
      <c r="M1794" t="b">
        <v>1</v>
      </c>
    </row>
    <row r="1795" spans="2:13" x14ac:dyDescent="0.2">
      <c r="B1795">
        <v>1783</v>
      </c>
      <c r="C1795">
        <v>269.93</v>
      </c>
      <c r="D1795">
        <v>269.93</v>
      </c>
      <c r="E1795">
        <v>0</v>
      </c>
      <c r="F1795">
        <v>4.8431817364983871E-16</v>
      </c>
      <c r="G1795">
        <v>4.1152106769262483E-16</v>
      </c>
      <c r="H1795">
        <v>5.9646486806376195E-16</v>
      </c>
      <c r="I1795">
        <v>0</v>
      </c>
      <c r="J1795">
        <v>94509.410112843965</v>
      </c>
      <c r="K1795">
        <v>94509.410112843805</v>
      </c>
      <c r="L1795">
        <v>1.6937050746683451E-15</v>
      </c>
      <c r="M1795" t="b">
        <v>1</v>
      </c>
    </row>
    <row r="1796" spans="2:13" x14ac:dyDescent="0.2">
      <c r="B1796">
        <v>1784</v>
      </c>
      <c r="C1796">
        <v>125.63</v>
      </c>
      <c r="D1796">
        <v>125.63</v>
      </c>
      <c r="E1796">
        <v>0</v>
      </c>
      <c r="F1796">
        <v>4.4050681173223305E-16</v>
      </c>
      <c r="G1796">
        <v>0</v>
      </c>
      <c r="H1796">
        <v>1.9735698776413638E-16</v>
      </c>
      <c r="I1796">
        <v>2.0851172548291535E-16</v>
      </c>
      <c r="J1796">
        <v>139736.7791923843</v>
      </c>
      <c r="K1796">
        <v>139736.77919238459</v>
      </c>
      <c r="L1796">
        <v>2.0827609327294277E-15</v>
      </c>
      <c r="M1796" t="b">
        <v>1</v>
      </c>
    </row>
    <row r="1797" spans="2:13" x14ac:dyDescent="0.2">
      <c r="B1797">
        <v>1785</v>
      </c>
      <c r="C1797">
        <v>26.18</v>
      </c>
      <c r="D1797">
        <v>26.18</v>
      </c>
      <c r="E1797">
        <v>0</v>
      </c>
      <c r="F1797">
        <v>1.2932301601283474E-15</v>
      </c>
      <c r="G1797">
        <v>1.4558731212115568E-15</v>
      </c>
      <c r="H1797">
        <v>1.5225924256497137E-16</v>
      </c>
      <c r="I1797">
        <v>0</v>
      </c>
      <c r="J1797">
        <v>-2516.4144545857207</v>
      </c>
      <c r="K1797">
        <v>-2516.4144545856998</v>
      </c>
      <c r="L1797">
        <v>8.3127714127764111E-15</v>
      </c>
      <c r="M1797" t="b">
        <v>1</v>
      </c>
    </row>
    <row r="1798" spans="2:13" x14ac:dyDescent="0.2">
      <c r="B1798">
        <v>1786</v>
      </c>
      <c r="C1798">
        <v>74.91</v>
      </c>
      <c r="D1798">
        <v>74.91</v>
      </c>
      <c r="E1798">
        <v>0</v>
      </c>
      <c r="F1798">
        <v>2.0688705990543222E-16</v>
      </c>
      <c r="G1798">
        <v>3.3660320650451606E-16</v>
      </c>
      <c r="H1798">
        <v>5.6213390432550717E-16</v>
      </c>
      <c r="I1798">
        <v>0</v>
      </c>
      <c r="J1798">
        <v>5089.5763873680626</v>
      </c>
      <c r="K1798">
        <v>5089.5763873677997</v>
      </c>
      <c r="L1798">
        <v>5.1643584614379375E-14</v>
      </c>
      <c r="M1798" t="b">
        <v>1</v>
      </c>
    </row>
    <row r="1799" spans="2:13" x14ac:dyDescent="0.2">
      <c r="B1799">
        <v>1787</v>
      </c>
      <c r="C1799">
        <v>75.489999999999995</v>
      </c>
      <c r="D1799">
        <v>75.489999999999995</v>
      </c>
      <c r="E1799">
        <v>0</v>
      </c>
      <c r="F1799">
        <v>1.9289963244067153E-16</v>
      </c>
      <c r="G1799">
        <v>8.1662876854190051E-16</v>
      </c>
      <c r="H1799">
        <v>1.7478137520583265E-16</v>
      </c>
      <c r="I1799">
        <v>0</v>
      </c>
      <c r="J1799">
        <v>-8350.8227086757106</v>
      </c>
      <c r="K1799">
        <v>-8350.8227086753996</v>
      </c>
      <c r="L1799">
        <v>3.724749032010997E-14</v>
      </c>
      <c r="M1799" t="b">
        <v>1</v>
      </c>
    </row>
    <row r="1800" spans="2:13" x14ac:dyDescent="0.2">
      <c r="B1800">
        <v>1788</v>
      </c>
      <c r="C1800">
        <v>47.24</v>
      </c>
      <c r="D1800">
        <v>47.24</v>
      </c>
      <c r="E1800">
        <v>0</v>
      </c>
      <c r="F1800">
        <v>4.358725081805943E-15</v>
      </c>
      <c r="G1800">
        <v>3.7307827012855196E-15</v>
      </c>
      <c r="H1800">
        <v>1.6892720490514434E-14</v>
      </c>
      <c r="I1800">
        <v>0</v>
      </c>
      <c r="J1800">
        <v>-139.84004483193416</v>
      </c>
      <c r="K1800">
        <v>-139.8400448319</v>
      </c>
      <c r="L1800">
        <v>2.4429979821883216E-13</v>
      </c>
      <c r="M1800" t="b">
        <v>1</v>
      </c>
    </row>
    <row r="1801" spans="2:13" x14ac:dyDescent="0.2">
      <c r="B1801">
        <v>1789</v>
      </c>
      <c r="C1801">
        <v>5.98</v>
      </c>
      <c r="D1801">
        <v>5.98</v>
      </c>
      <c r="E1801">
        <v>0</v>
      </c>
      <c r="F1801">
        <v>0</v>
      </c>
      <c r="G1801">
        <v>9.2304452973307736E-16</v>
      </c>
      <c r="H1801">
        <v>9.1739504363227314E-16</v>
      </c>
      <c r="I1801">
        <v>0</v>
      </c>
      <c r="J1801">
        <v>-12978.798827906372</v>
      </c>
      <c r="K1801">
        <v>-12978.798827906399</v>
      </c>
      <c r="L1801">
        <v>2.1022624215825945E-15</v>
      </c>
      <c r="M1801" t="b">
        <v>1</v>
      </c>
    </row>
    <row r="1802" spans="2:13" x14ac:dyDescent="0.2">
      <c r="B1802">
        <v>1790</v>
      </c>
      <c r="C1802">
        <v>193.11</v>
      </c>
      <c r="D1802">
        <v>193.11</v>
      </c>
      <c r="E1802">
        <v>0</v>
      </c>
      <c r="F1802">
        <v>2.1539018640761266E-16</v>
      </c>
      <c r="G1802">
        <v>4.7475805149071657E-16</v>
      </c>
      <c r="H1802">
        <v>8.5192173879092919E-16</v>
      </c>
      <c r="I1802">
        <v>4.1335819733023536E-16</v>
      </c>
      <c r="J1802">
        <v>245041.58824169158</v>
      </c>
      <c r="K1802">
        <v>245041.58824169141</v>
      </c>
      <c r="L1802">
        <v>7.1262590155988809E-16</v>
      </c>
      <c r="M1802" t="b">
        <v>1</v>
      </c>
    </row>
    <row r="1803" spans="2:13" x14ac:dyDescent="0.2">
      <c r="B1803">
        <v>1791</v>
      </c>
      <c r="C1803">
        <v>41.12</v>
      </c>
      <c r="D1803">
        <v>41.12</v>
      </c>
      <c r="E1803">
        <v>0</v>
      </c>
      <c r="F1803">
        <v>0</v>
      </c>
      <c r="G1803">
        <v>3.845849280270595E-16</v>
      </c>
      <c r="H1803">
        <v>3.1749414286238929E-15</v>
      </c>
      <c r="I1803">
        <v>0</v>
      </c>
      <c r="J1803">
        <v>11721.836147282105</v>
      </c>
      <c r="K1803">
        <v>11721.8361472821</v>
      </c>
      <c r="L1803">
        <v>4.6553868711966748E-16</v>
      </c>
      <c r="M1803" t="b">
        <v>1</v>
      </c>
    </row>
    <row r="1804" spans="2:13" x14ac:dyDescent="0.2">
      <c r="B1804">
        <v>1792</v>
      </c>
      <c r="C1804">
        <v>30.26</v>
      </c>
      <c r="D1804">
        <v>30.26</v>
      </c>
      <c r="E1804">
        <v>0</v>
      </c>
      <c r="F1804">
        <v>3.2972109584227326E-16</v>
      </c>
      <c r="G1804">
        <v>3.1112212166186652E-16</v>
      </c>
      <c r="H1804">
        <v>1.4741194684981509E-15</v>
      </c>
      <c r="I1804">
        <v>0</v>
      </c>
      <c r="J1804">
        <v>-20084.086665763476</v>
      </c>
      <c r="K1804">
        <v>-20084.086665763502</v>
      </c>
      <c r="L1804">
        <v>1.2679616491126061E-15</v>
      </c>
      <c r="M1804" t="b">
        <v>1</v>
      </c>
    </row>
    <row r="1805" spans="2:13" x14ac:dyDescent="0.2">
      <c r="B1805">
        <v>1793</v>
      </c>
      <c r="C1805">
        <v>26.76</v>
      </c>
      <c r="D1805">
        <v>26.76</v>
      </c>
      <c r="E1805">
        <v>0</v>
      </c>
      <c r="F1805">
        <v>7.9703279005912803E-16</v>
      </c>
      <c r="G1805">
        <v>1.6349868597696748E-16</v>
      </c>
      <c r="H1805">
        <v>1.6854338621495999E-16</v>
      </c>
      <c r="I1805">
        <v>0</v>
      </c>
      <c r="J1805">
        <v>-2084.8107450273019</v>
      </c>
      <c r="K1805">
        <v>-2084.8107450271</v>
      </c>
      <c r="L1805">
        <v>9.6847075579978137E-14</v>
      </c>
      <c r="M1805" t="b">
        <v>1</v>
      </c>
    </row>
    <row r="1806" spans="2:13" x14ac:dyDescent="0.2">
      <c r="B1806">
        <v>1794</v>
      </c>
      <c r="C1806">
        <v>90.53</v>
      </c>
      <c r="D1806">
        <v>90.53</v>
      </c>
      <c r="E1806">
        <v>0</v>
      </c>
      <c r="F1806">
        <v>4.0896287426604314E-16</v>
      </c>
      <c r="G1806">
        <v>6.7592246892917141E-16</v>
      </c>
      <c r="H1806">
        <v>2.5854698680441363E-15</v>
      </c>
      <c r="I1806">
        <v>0</v>
      </c>
      <c r="J1806">
        <v>7149.8412973508566</v>
      </c>
      <c r="K1806">
        <v>7149.8412973508002</v>
      </c>
      <c r="L1806">
        <v>7.8867025385325693E-15</v>
      </c>
      <c r="M1806" t="b">
        <v>1</v>
      </c>
    </row>
    <row r="1807" spans="2:13" x14ac:dyDescent="0.2">
      <c r="B1807">
        <v>1795</v>
      </c>
      <c r="C1807">
        <v>29.28</v>
      </c>
      <c r="D1807">
        <v>29.28</v>
      </c>
      <c r="E1807">
        <v>0</v>
      </c>
      <c r="F1807">
        <v>2.9975551315864756E-16</v>
      </c>
      <c r="G1807">
        <v>5.1381552495731449E-16</v>
      </c>
      <c r="H1807">
        <v>6.51799026981784E-16</v>
      </c>
      <c r="I1807">
        <v>0</v>
      </c>
      <c r="J1807">
        <v>-2308.1423575149001</v>
      </c>
      <c r="K1807">
        <v>-2308.1423575149001</v>
      </c>
      <c r="L1807">
        <v>0</v>
      </c>
      <c r="M1807" t="b">
        <v>1</v>
      </c>
    </row>
    <row r="1808" spans="2:13" x14ac:dyDescent="0.2">
      <c r="B1808">
        <v>1796</v>
      </c>
      <c r="C1808">
        <v>182.49</v>
      </c>
      <c r="D1808">
        <v>182.49</v>
      </c>
      <c r="E1808">
        <v>0</v>
      </c>
      <c r="F1808">
        <v>6.5889903400976025E-16</v>
      </c>
      <c r="G1808">
        <v>1.9806144799897143E-16</v>
      </c>
      <c r="H1808">
        <v>0</v>
      </c>
      <c r="I1808">
        <v>4.1307420237950841E-16</v>
      </c>
      <c r="J1808">
        <v>375875.26583628508</v>
      </c>
      <c r="K1808">
        <v>375875.26583628351</v>
      </c>
      <c r="L1808">
        <v>4.1811925058887756E-15</v>
      </c>
      <c r="M1808" t="b">
        <v>1</v>
      </c>
    </row>
    <row r="1809" spans="2:13" x14ac:dyDescent="0.2">
      <c r="B1809">
        <v>1797</v>
      </c>
      <c r="C1809">
        <v>102.8</v>
      </c>
      <c r="D1809">
        <v>102.8</v>
      </c>
      <c r="E1809">
        <v>0</v>
      </c>
      <c r="F1809">
        <v>8.1882978085748527E-16</v>
      </c>
      <c r="G1809">
        <v>4.6988810861501976E-16</v>
      </c>
      <c r="H1809">
        <v>6.8460877269684714E-16</v>
      </c>
      <c r="I1809">
        <v>0</v>
      </c>
      <c r="J1809">
        <v>33635.851991722018</v>
      </c>
      <c r="K1809">
        <v>33635.8519917218</v>
      </c>
      <c r="L1809">
        <v>6.489466313480743E-15</v>
      </c>
      <c r="M1809" t="b">
        <v>1</v>
      </c>
    </row>
    <row r="1810" spans="2:13" x14ac:dyDescent="0.2">
      <c r="B1810">
        <v>1798</v>
      </c>
      <c r="C1810">
        <v>4.6399999999999997</v>
      </c>
      <c r="D1810">
        <v>4.6399999999999997</v>
      </c>
      <c r="E1810">
        <v>0</v>
      </c>
      <c r="F1810">
        <v>1.0334189591548807E-14</v>
      </c>
      <c r="G1810">
        <v>2.1155074500611362E-14</v>
      </c>
      <c r="H1810">
        <v>1.2385181334358492E-14</v>
      </c>
      <c r="I1810">
        <v>0</v>
      </c>
      <c r="J1810">
        <v>-2545.237494849312</v>
      </c>
      <c r="K1810">
        <v>-2545.2374948493002</v>
      </c>
      <c r="L1810">
        <v>4.6453154752649574E-15</v>
      </c>
      <c r="M1810" t="b">
        <v>1</v>
      </c>
    </row>
    <row r="1811" spans="2:13" x14ac:dyDescent="0.2">
      <c r="B1811">
        <v>1799</v>
      </c>
      <c r="C1811">
        <v>14.76</v>
      </c>
      <c r="D1811">
        <v>14.76</v>
      </c>
      <c r="E1811">
        <v>0</v>
      </c>
      <c r="F1811">
        <v>1.6760396611839356E-15</v>
      </c>
      <c r="G1811">
        <v>3.8847825634070246E-16</v>
      </c>
      <c r="H1811">
        <v>3.1828660045025135E-15</v>
      </c>
      <c r="I1811">
        <v>0</v>
      </c>
      <c r="J1811">
        <v>-14730.855473490719</v>
      </c>
      <c r="K1811">
        <v>-14730.855473490699</v>
      </c>
      <c r="L1811">
        <v>1.3582974508854517E-15</v>
      </c>
      <c r="M1811" t="b">
        <v>1</v>
      </c>
    </row>
    <row r="1812" spans="2:13" x14ac:dyDescent="0.2">
      <c r="B1812">
        <v>1800</v>
      </c>
      <c r="C1812">
        <v>62.98</v>
      </c>
      <c r="D1812">
        <v>62.98</v>
      </c>
      <c r="E1812">
        <v>0</v>
      </c>
      <c r="F1812">
        <v>1.8198915793685251E-16</v>
      </c>
      <c r="G1812">
        <v>2.7322158774967925E-16</v>
      </c>
      <c r="H1812">
        <v>3.2741647038458147E-16</v>
      </c>
      <c r="I1812">
        <v>8.6293850575808009E-16</v>
      </c>
      <c r="J1812">
        <v>20196.716871776087</v>
      </c>
      <c r="K1812">
        <v>20196.716871776101</v>
      </c>
      <c r="L1812">
        <v>7.2050894810049171E-16</v>
      </c>
      <c r="M1812" t="b">
        <v>1</v>
      </c>
    </row>
    <row r="1813" spans="2:13" x14ac:dyDescent="0.2">
      <c r="B1813">
        <v>1801</v>
      </c>
      <c r="C1813">
        <v>121.66</v>
      </c>
      <c r="D1813">
        <v>121.66</v>
      </c>
      <c r="E1813">
        <v>0</v>
      </c>
      <c r="F1813">
        <v>1.1245428188126555E-16</v>
      </c>
      <c r="G1813">
        <v>1.6143966531407575E-16</v>
      </c>
      <c r="H1813">
        <v>3.1980407985279959E-15</v>
      </c>
      <c r="I1813">
        <v>0</v>
      </c>
      <c r="J1813">
        <v>-112554.62857789575</v>
      </c>
      <c r="K1813">
        <v>-112554.6285778959</v>
      </c>
      <c r="L1813">
        <v>1.2928757717232286E-15</v>
      </c>
      <c r="M1813" t="b">
        <v>1</v>
      </c>
    </row>
    <row r="1814" spans="2:13" x14ac:dyDescent="0.2">
      <c r="B1814">
        <v>1802</v>
      </c>
      <c r="C1814">
        <v>19.02</v>
      </c>
      <c r="D1814">
        <v>19.02</v>
      </c>
      <c r="E1814">
        <v>0</v>
      </c>
      <c r="F1814">
        <v>1.5191430672003042E-16</v>
      </c>
      <c r="G1814">
        <v>3.4221150523310196E-16</v>
      </c>
      <c r="H1814">
        <v>5.4398561983851789E-16</v>
      </c>
      <c r="I1814">
        <v>2.1650549103366746E-15</v>
      </c>
      <c r="J1814">
        <v>-34724.051197122928</v>
      </c>
      <c r="K1814">
        <v>-34724.051197122899</v>
      </c>
      <c r="L1814">
        <v>8.3814616824275201E-16</v>
      </c>
      <c r="M1814" t="b">
        <v>1</v>
      </c>
    </row>
    <row r="1815" spans="2:13" x14ac:dyDescent="0.2">
      <c r="B1815">
        <v>1803</v>
      </c>
      <c r="C1815">
        <v>10.02</v>
      </c>
      <c r="D1815">
        <v>10.02</v>
      </c>
      <c r="E1815">
        <v>0</v>
      </c>
      <c r="F1815">
        <v>6.2326335532383133E-16</v>
      </c>
      <c r="G1815">
        <v>1.5722090498840642E-15</v>
      </c>
      <c r="H1815">
        <v>2.4457515590447361E-15</v>
      </c>
      <c r="I1815">
        <v>0</v>
      </c>
      <c r="J1815">
        <v>-12908.780643477516</v>
      </c>
      <c r="K1815">
        <v>-12908.780643477499</v>
      </c>
      <c r="L1815">
        <v>1.2681991494049081E-15</v>
      </c>
      <c r="M1815" t="b">
        <v>1</v>
      </c>
    </row>
    <row r="1816" spans="2:13" x14ac:dyDescent="0.2">
      <c r="B1816">
        <v>1804</v>
      </c>
      <c r="C1816">
        <v>76.349999999999994</v>
      </c>
      <c r="D1816">
        <v>76.349999999999994</v>
      </c>
      <c r="E1816">
        <v>0</v>
      </c>
      <c r="F1816">
        <v>2.3704017431428495E-16</v>
      </c>
      <c r="G1816">
        <v>3.8603885856143455E-16</v>
      </c>
      <c r="H1816">
        <v>5.9138213554233517E-15</v>
      </c>
      <c r="I1816">
        <v>0</v>
      </c>
      <c r="J1816">
        <v>-18153.222109242237</v>
      </c>
      <c r="K1816">
        <v>-18153.222109242201</v>
      </c>
      <c r="L1816">
        <v>2.0040402663500377E-15</v>
      </c>
      <c r="M1816" t="b">
        <v>1</v>
      </c>
    </row>
    <row r="1817" spans="2:13" x14ac:dyDescent="0.2">
      <c r="B1817">
        <v>1805</v>
      </c>
      <c r="C1817">
        <v>439.37</v>
      </c>
      <c r="D1817">
        <v>439.37</v>
      </c>
      <c r="E1817">
        <v>0</v>
      </c>
      <c r="F1817">
        <v>2.5978775927272156E-16</v>
      </c>
      <c r="G1817">
        <v>8.7901781044283874E-16</v>
      </c>
      <c r="H1817">
        <v>5.843702519933018E-15</v>
      </c>
      <c r="I1817">
        <v>0</v>
      </c>
      <c r="J1817">
        <v>90711.77624825474</v>
      </c>
      <c r="K1817">
        <v>90711.776248254202</v>
      </c>
      <c r="L1817">
        <v>5.9355122974999149E-15</v>
      </c>
      <c r="M1817" t="b">
        <v>1</v>
      </c>
    </row>
    <row r="1818" spans="2:13" x14ac:dyDescent="0.2">
      <c r="B1818">
        <v>1806</v>
      </c>
      <c r="C1818">
        <v>6.55</v>
      </c>
      <c r="D1818">
        <v>6.55</v>
      </c>
      <c r="E1818">
        <v>0</v>
      </c>
      <c r="F1818">
        <v>0</v>
      </c>
      <c r="G1818">
        <v>0</v>
      </c>
      <c r="H1818">
        <v>1.950897100961038E-16</v>
      </c>
      <c r="I1818">
        <v>0</v>
      </c>
      <c r="J1818">
        <v>-23888.457495244591</v>
      </c>
      <c r="K1818">
        <v>-23888.457495244598</v>
      </c>
      <c r="L1818">
        <v>3.0458047011331008E-16</v>
      </c>
      <c r="M1818" t="b">
        <v>1</v>
      </c>
    </row>
    <row r="1819" spans="2:13" x14ac:dyDescent="0.2">
      <c r="B1819">
        <v>1807</v>
      </c>
      <c r="C1819">
        <v>56.4</v>
      </c>
      <c r="D1819">
        <v>56.4</v>
      </c>
      <c r="E1819">
        <v>0</v>
      </c>
      <c r="F1819">
        <v>2.6198986624081048E-16</v>
      </c>
      <c r="G1819">
        <v>1.181005060826779E-15</v>
      </c>
      <c r="H1819">
        <v>5.7595782970575754E-16</v>
      </c>
      <c r="I1819">
        <v>1.0144344759230749E-15</v>
      </c>
      <c r="J1819">
        <v>21216.326950921582</v>
      </c>
      <c r="K1819">
        <v>21216.326950921801</v>
      </c>
      <c r="L1819">
        <v>1.0288243055946074E-14</v>
      </c>
      <c r="M1819" t="b">
        <v>1</v>
      </c>
    </row>
    <row r="1820" spans="2:13" x14ac:dyDescent="0.2">
      <c r="B1820">
        <v>1808</v>
      </c>
      <c r="C1820">
        <v>25.49</v>
      </c>
      <c r="D1820">
        <v>25.49</v>
      </c>
      <c r="E1820">
        <v>0</v>
      </c>
      <c r="F1820">
        <v>1.36878646930693E-16</v>
      </c>
      <c r="G1820">
        <v>1.1270097300802441E-15</v>
      </c>
      <c r="H1820">
        <v>6.7034222595406283E-16</v>
      </c>
      <c r="I1820">
        <v>0</v>
      </c>
      <c r="J1820">
        <v>7132.5247127462135</v>
      </c>
      <c r="K1820">
        <v>7132.5247127461998</v>
      </c>
      <c r="L1820">
        <v>1.9127056794088906E-15</v>
      </c>
      <c r="M1820" t="b">
        <v>1</v>
      </c>
    </row>
    <row r="1821" spans="2:13" x14ac:dyDescent="0.2">
      <c r="B1821">
        <v>1809</v>
      </c>
      <c r="C1821">
        <v>70.739999999999995</v>
      </c>
      <c r="D1821">
        <v>70.739999999999995</v>
      </c>
      <c r="E1821">
        <v>0</v>
      </c>
      <c r="F1821">
        <v>1.2193798407934851E-15</v>
      </c>
      <c r="G1821">
        <v>6.9993826197654899E-16</v>
      </c>
      <c r="H1821">
        <v>1.5536746629145898E-15</v>
      </c>
      <c r="I1821">
        <v>0</v>
      </c>
      <c r="J1821">
        <v>114872.2985979123</v>
      </c>
      <c r="K1821">
        <v>114872.2985979119</v>
      </c>
      <c r="L1821">
        <v>3.5470137828484124E-15</v>
      </c>
      <c r="M1821" t="b">
        <v>1</v>
      </c>
    </row>
    <row r="1822" spans="2:13" x14ac:dyDescent="0.2">
      <c r="B1822">
        <v>1810</v>
      </c>
      <c r="C1822">
        <v>259.82</v>
      </c>
      <c r="D1822">
        <v>259.82</v>
      </c>
      <c r="E1822">
        <v>0</v>
      </c>
      <c r="F1822">
        <v>1.8980192561951211E-16</v>
      </c>
      <c r="G1822">
        <v>5.705281740893053E-16</v>
      </c>
      <c r="H1822">
        <v>1.7408888258827259E-16</v>
      </c>
      <c r="I1822">
        <v>1.7819012545188311E-16</v>
      </c>
      <c r="J1822">
        <v>102692.62079194828</v>
      </c>
      <c r="K1822">
        <v>102692.62079194799</v>
      </c>
      <c r="L1822">
        <v>2.8340722276138172E-15</v>
      </c>
      <c r="M1822" t="b">
        <v>1</v>
      </c>
    </row>
    <row r="1823" spans="2:13" x14ac:dyDescent="0.2">
      <c r="B1823">
        <v>1811</v>
      </c>
      <c r="C1823">
        <v>240.02</v>
      </c>
      <c r="D1823">
        <v>240.02</v>
      </c>
      <c r="E1823">
        <v>0</v>
      </c>
      <c r="F1823">
        <v>0</v>
      </c>
      <c r="G1823">
        <v>2.6773618617365472E-16</v>
      </c>
      <c r="H1823">
        <v>5.6888081315165273E-15</v>
      </c>
      <c r="I1823">
        <v>0</v>
      </c>
      <c r="J1823">
        <v>-153153.00089043187</v>
      </c>
      <c r="K1823">
        <v>-153153.00089043201</v>
      </c>
      <c r="L1823">
        <v>9.5015540954222074E-16</v>
      </c>
      <c r="M1823" t="b">
        <v>1</v>
      </c>
    </row>
    <row r="1824" spans="2:13" x14ac:dyDescent="0.2">
      <c r="B1824">
        <v>1812</v>
      </c>
      <c r="C1824">
        <v>61.41</v>
      </c>
      <c r="D1824">
        <v>61.41</v>
      </c>
      <c r="E1824">
        <v>0</v>
      </c>
      <c r="F1824">
        <v>5.4429277067509619E-15</v>
      </c>
      <c r="G1824">
        <v>3.9795076129563922E-15</v>
      </c>
      <c r="H1824">
        <v>1.954909080279481E-14</v>
      </c>
      <c r="I1824">
        <v>0</v>
      </c>
      <c r="J1824">
        <v>-328.1293702411001</v>
      </c>
      <c r="K1824">
        <v>-328.12937024109999</v>
      </c>
      <c r="L1824">
        <v>3.4646955753482911E-16</v>
      </c>
      <c r="M1824" t="b">
        <v>1</v>
      </c>
    </row>
    <row r="1825" spans="2:13" x14ac:dyDescent="0.2">
      <c r="B1825">
        <v>1813</v>
      </c>
      <c r="C1825">
        <v>101.36</v>
      </c>
      <c r="D1825">
        <v>101.36</v>
      </c>
      <c r="E1825">
        <v>0</v>
      </c>
      <c r="F1825">
        <v>2.6082905509475927E-16</v>
      </c>
      <c r="G1825">
        <v>4.0335617123782651E-16</v>
      </c>
      <c r="H1825">
        <v>2.4561988103442445E-15</v>
      </c>
      <c r="I1825">
        <v>0</v>
      </c>
      <c r="J1825">
        <v>-4407.0572914417498</v>
      </c>
      <c r="K1825">
        <v>-4407.0572914417999</v>
      </c>
      <c r="L1825">
        <v>1.1350478400780203E-14</v>
      </c>
      <c r="M1825" t="b">
        <v>1</v>
      </c>
    </row>
    <row r="1826" spans="2:13" x14ac:dyDescent="0.2">
      <c r="B1826">
        <v>1814</v>
      </c>
      <c r="C1826">
        <v>28.31</v>
      </c>
      <c r="D1826">
        <v>28.31</v>
      </c>
      <c r="E1826">
        <v>0</v>
      </c>
      <c r="F1826">
        <v>4.8378355530994236E-16</v>
      </c>
      <c r="G1826">
        <v>1.3211196025335336E-15</v>
      </c>
      <c r="H1826">
        <v>1.5049371955099174E-15</v>
      </c>
      <c r="I1826">
        <v>0</v>
      </c>
      <c r="J1826">
        <v>-572.21507642600409</v>
      </c>
      <c r="K1826">
        <v>-572.215076426</v>
      </c>
      <c r="L1826">
        <v>7.1524262931710031E-15</v>
      </c>
      <c r="M1826" t="b">
        <v>1</v>
      </c>
    </row>
    <row r="1827" spans="2:13" x14ac:dyDescent="0.2">
      <c r="B1827">
        <v>1815</v>
      </c>
      <c r="C1827">
        <v>54.44</v>
      </c>
      <c r="D1827">
        <v>54.44</v>
      </c>
      <c r="E1827">
        <v>0</v>
      </c>
      <c r="F1827">
        <v>3.3320579046432167E-16</v>
      </c>
      <c r="G1827">
        <v>0</v>
      </c>
      <c r="H1827">
        <v>2.0695465383661366E-15</v>
      </c>
      <c r="I1827">
        <v>3.5829631723418057E-15</v>
      </c>
      <c r="J1827">
        <v>2695.5277331378675</v>
      </c>
      <c r="K1827">
        <v>2695.5277331379002</v>
      </c>
      <c r="L1827">
        <v>1.2146715784560019E-14</v>
      </c>
      <c r="M1827" t="b">
        <v>1</v>
      </c>
    </row>
    <row r="1828" spans="2:13" x14ac:dyDescent="0.2">
      <c r="B1828">
        <v>1816</v>
      </c>
      <c r="C1828">
        <v>26.42</v>
      </c>
      <c r="D1828">
        <v>26.42</v>
      </c>
      <c r="E1828">
        <v>0</v>
      </c>
      <c r="F1828">
        <v>9.9080503563261234E-16</v>
      </c>
      <c r="G1828">
        <v>0</v>
      </c>
      <c r="H1828">
        <v>1.0565490141469066E-15</v>
      </c>
      <c r="I1828">
        <v>1.3361642774101614E-15</v>
      </c>
      <c r="J1828">
        <v>-13669.612620453281</v>
      </c>
      <c r="K1828">
        <v>-13669.612620453199</v>
      </c>
      <c r="L1828">
        <v>5.9880645803443225E-15</v>
      </c>
      <c r="M1828" t="b">
        <v>1</v>
      </c>
    </row>
    <row r="1829" spans="2:13" x14ac:dyDescent="0.2">
      <c r="B1829">
        <v>1817</v>
      </c>
      <c r="C1829">
        <v>41.34</v>
      </c>
      <c r="D1829">
        <v>41.34</v>
      </c>
      <c r="E1829">
        <v>0</v>
      </c>
      <c r="F1829">
        <v>0</v>
      </c>
      <c r="G1829">
        <v>3.4347894046298134E-16</v>
      </c>
      <c r="H1829">
        <v>2.8827152489196519E-15</v>
      </c>
      <c r="I1829">
        <v>0</v>
      </c>
      <c r="J1829">
        <v>-1682.9637678005038</v>
      </c>
      <c r="K1829">
        <v>-1682.9637678004999</v>
      </c>
      <c r="L1829">
        <v>2.2967532376449519E-15</v>
      </c>
      <c r="M1829" t="b">
        <v>1</v>
      </c>
    </row>
    <row r="1830" spans="2:13" x14ac:dyDescent="0.2">
      <c r="B1830">
        <v>1818</v>
      </c>
      <c r="C1830">
        <v>106.81</v>
      </c>
      <c r="D1830">
        <v>106.81</v>
      </c>
      <c r="E1830">
        <v>0</v>
      </c>
      <c r="F1830">
        <v>1.325308014809442E-15</v>
      </c>
      <c r="G1830">
        <v>1.1601299700328227E-15</v>
      </c>
      <c r="H1830">
        <v>4.6464004384539981E-15</v>
      </c>
      <c r="I1830">
        <v>0</v>
      </c>
      <c r="J1830">
        <v>-10459.134261582518</v>
      </c>
      <c r="K1830">
        <v>-10459.1342615825</v>
      </c>
      <c r="L1830">
        <v>1.7391395483153857E-15</v>
      </c>
      <c r="M1830" t="b">
        <v>1</v>
      </c>
    </row>
    <row r="1831" spans="2:13" x14ac:dyDescent="0.2">
      <c r="B1831">
        <v>1819</v>
      </c>
      <c r="C1831">
        <v>67</v>
      </c>
      <c r="D1831">
        <v>67</v>
      </c>
      <c r="E1831">
        <v>0</v>
      </c>
      <c r="F1831">
        <v>0</v>
      </c>
      <c r="G1831">
        <v>5.9541506805512134E-16</v>
      </c>
      <c r="H1831">
        <v>5.05239559437644E-15</v>
      </c>
      <c r="I1831">
        <v>1.4953640832506051E-15</v>
      </c>
      <c r="J1831">
        <v>5120.0326602585938</v>
      </c>
      <c r="K1831">
        <v>5120.0326602586001</v>
      </c>
      <c r="L1831">
        <v>1.2434418557183468E-15</v>
      </c>
      <c r="M1831" t="b">
        <v>1</v>
      </c>
    </row>
    <row r="1832" spans="2:13" x14ac:dyDescent="0.2">
      <c r="B1832">
        <v>1820</v>
      </c>
      <c r="C1832">
        <v>108.87</v>
      </c>
      <c r="D1832">
        <v>108.87</v>
      </c>
      <c r="E1832">
        <v>0</v>
      </c>
      <c r="F1832">
        <v>1.9931442075276281E-14</v>
      </c>
      <c r="G1832">
        <v>1.8761471860621519E-15</v>
      </c>
      <c r="H1832">
        <v>3.0139010532443225E-13</v>
      </c>
      <c r="I1832">
        <v>0</v>
      </c>
      <c r="J1832">
        <v>-320.49633545326196</v>
      </c>
      <c r="K1832">
        <v>-320.49633545329999</v>
      </c>
      <c r="L1832">
        <v>1.1865423410877568E-13</v>
      </c>
      <c r="M1832" t="b">
        <v>1</v>
      </c>
    </row>
    <row r="1833" spans="2:13" x14ac:dyDescent="0.2">
      <c r="B1833">
        <v>1821</v>
      </c>
      <c r="C1833">
        <v>78.849999999999994</v>
      </c>
      <c r="D1833">
        <v>78.849999999999994</v>
      </c>
      <c r="E1833">
        <v>0</v>
      </c>
      <c r="F1833">
        <v>5.9978220338498415E-16</v>
      </c>
      <c r="G1833">
        <v>1.4584554429165239E-16</v>
      </c>
      <c r="H1833">
        <v>3.6176406017457649E-16</v>
      </c>
      <c r="I1833">
        <v>5.6914393217068962E-16</v>
      </c>
      <c r="J1833">
        <v>247564.42614563444</v>
      </c>
      <c r="K1833">
        <v>247564.42614563339</v>
      </c>
      <c r="L1833">
        <v>4.2321827604829876E-15</v>
      </c>
      <c r="M1833" t="b">
        <v>1</v>
      </c>
    </row>
    <row r="1834" spans="2:13" x14ac:dyDescent="0.2">
      <c r="B1834">
        <v>1822</v>
      </c>
      <c r="C1834">
        <v>194.36</v>
      </c>
      <c r="D1834">
        <v>194.36</v>
      </c>
      <c r="E1834">
        <v>0</v>
      </c>
      <c r="F1834">
        <v>7.7797844008700648E-16</v>
      </c>
      <c r="G1834">
        <v>3.3629183551778345E-16</v>
      </c>
      <c r="H1834">
        <v>1.2487095123874144E-15</v>
      </c>
      <c r="I1834">
        <v>0</v>
      </c>
      <c r="J1834">
        <v>-219635.40787909989</v>
      </c>
      <c r="K1834">
        <v>-219635.40787910009</v>
      </c>
      <c r="L1834">
        <v>9.2756816928752601E-16</v>
      </c>
      <c r="M1834" t="b">
        <v>1</v>
      </c>
    </row>
    <row r="1835" spans="2:13" x14ac:dyDescent="0.2">
      <c r="B1835">
        <v>1823</v>
      </c>
      <c r="C1835">
        <v>5.55</v>
      </c>
      <c r="D1835">
        <v>5.55</v>
      </c>
      <c r="E1835">
        <v>0</v>
      </c>
      <c r="F1835">
        <v>1.5735877571314941E-15</v>
      </c>
      <c r="G1835">
        <v>1.330187620843359E-15</v>
      </c>
      <c r="H1835">
        <v>4.9255625284715367E-16</v>
      </c>
      <c r="I1835">
        <v>5.3840849999947442E-15</v>
      </c>
      <c r="J1835">
        <v>-51610.100694891611</v>
      </c>
      <c r="K1835">
        <v>-51610.100694891597</v>
      </c>
      <c r="L1835">
        <v>2.8195866763358614E-16</v>
      </c>
      <c r="M1835" t="b">
        <v>1</v>
      </c>
    </row>
    <row r="1836" spans="2:13" x14ac:dyDescent="0.2">
      <c r="B1836">
        <v>1824</v>
      </c>
      <c r="C1836">
        <v>17.87</v>
      </c>
      <c r="D1836">
        <v>17.87</v>
      </c>
      <c r="E1836">
        <v>0</v>
      </c>
      <c r="F1836">
        <v>2.1506202096818836E-16</v>
      </c>
      <c r="G1836">
        <v>4.8408870950620717E-16</v>
      </c>
      <c r="H1836">
        <v>1.2127279396517905E-16</v>
      </c>
      <c r="I1836">
        <v>2.6563250999050097E-15</v>
      </c>
      <c r="J1836">
        <v>-27861.052833490023</v>
      </c>
      <c r="K1836">
        <v>-27861.052833490001</v>
      </c>
      <c r="L1836">
        <v>7.8345470190962703E-16</v>
      </c>
      <c r="M1836" t="b">
        <v>1</v>
      </c>
    </row>
    <row r="1837" spans="2:13" x14ac:dyDescent="0.2">
      <c r="B1837">
        <v>1825</v>
      </c>
      <c r="C1837">
        <v>109.56</v>
      </c>
      <c r="D1837">
        <v>109.56</v>
      </c>
      <c r="E1837">
        <v>0</v>
      </c>
      <c r="F1837">
        <v>1.6552751705982619E-16</v>
      </c>
      <c r="G1837">
        <v>2.0786048758818592E-16</v>
      </c>
      <c r="H1837">
        <v>1.0542371384106915E-15</v>
      </c>
      <c r="I1837">
        <v>0</v>
      </c>
      <c r="J1837">
        <v>217452.08403404435</v>
      </c>
      <c r="K1837">
        <v>217452.08403404389</v>
      </c>
      <c r="L1837">
        <v>2.1414432028843478E-15</v>
      </c>
      <c r="M1837" t="b">
        <v>1</v>
      </c>
    </row>
    <row r="1838" spans="2:13" x14ac:dyDescent="0.2">
      <c r="B1838">
        <v>1826</v>
      </c>
      <c r="C1838">
        <v>45.66</v>
      </c>
      <c r="D1838">
        <v>45.66</v>
      </c>
      <c r="E1838">
        <v>0</v>
      </c>
      <c r="F1838">
        <v>1.3945344624768205E-16</v>
      </c>
      <c r="G1838">
        <v>4.798478551750074E-16</v>
      </c>
      <c r="H1838">
        <v>3.6223775875813564E-15</v>
      </c>
      <c r="I1838">
        <v>0</v>
      </c>
      <c r="J1838">
        <v>1821.7911426635983</v>
      </c>
      <c r="K1838">
        <v>1821.7911426636001</v>
      </c>
      <c r="L1838">
        <v>9.9846209642141127E-16</v>
      </c>
      <c r="M1838" t="b">
        <v>1</v>
      </c>
    </row>
    <row r="1839" spans="2:13" x14ac:dyDescent="0.2">
      <c r="B1839">
        <v>1827</v>
      </c>
      <c r="C1839">
        <v>29.65</v>
      </c>
      <c r="D1839">
        <v>29.65</v>
      </c>
      <c r="E1839">
        <v>0</v>
      </c>
      <c r="F1839">
        <v>1.935834242354479E-16</v>
      </c>
      <c r="G1839">
        <v>3.5713704222269036E-16</v>
      </c>
      <c r="H1839">
        <v>1.3895851350376433E-15</v>
      </c>
      <c r="I1839">
        <v>0</v>
      </c>
      <c r="J1839">
        <v>1924.1734370196282</v>
      </c>
      <c r="K1839">
        <v>1924.1734370196</v>
      </c>
      <c r="L1839">
        <v>1.4652699809967071E-14</v>
      </c>
      <c r="M1839" t="b">
        <v>1</v>
      </c>
    </row>
    <row r="1840" spans="2:13" x14ac:dyDescent="0.2">
      <c r="B1840">
        <v>1828</v>
      </c>
      <c r="C1840">
        <v>19.68</v>
      </c>
      <c r="D1840">
        <v>19.68</v>
      </c>
      <c r="E1840">
        <v>0</v>
      </c>
      <c r="F1840">
        <v>9.4029119761969221E-16</v>
      </c>
      <c r="G1840">
        <v>2.2192733672737713E-15</v>
      </c>
      <c r="H1840">
        <v>1.6599415693206609E-14</v>
      </c>
      <c r="I1840">
        <v>0</v>
      </c>
      <c r="J1840">
        <v>-2430.8129649333218</v>
      </c>
      <c r="K1840">
        <v>-2430.8129649333</v>
      </c>
      <c r="L1840">
        <v>8.9796595449494898E-15</v>
      </c>
      <c r="M1840" t="b">
        <v>1</v>
      </c>
    </row>
    <row r="1841" spans="2:13" x14ac:dyDescent="0.2">
      <c r="B1841">
        <v>1829</v>
      </c>
      <c r="C1841">
        <v>49.72</v>
      </c>
      <c r="D1841">
        <v>49.72</v>
      </c>
      <c r="E1841">
        <v>0</v>
      </c>
      <c r="F1841">
        <v>3.1031921355949012E-16</v>
      </c>
      <c r="G1841">
        <v>3.3396713681325571E-16</v>
      </c>
      <c r="H1841">
        <v>4.2497343200432096E-15</v>
      </c>
      <c r="I1841">
        <v>1.3420873022894225E-14</v>
      </c>
      <c r="J1841">
        <v>15330.023614762566</v>
      </c>
      <c r="K1841">
        <v>15330.0236147626</v>
      </c>
      <c r="L1841">
        <v>2.2544517566228473E-15</v>
      </c>
      <c r="M1841" t="b">
        <v>1</v>
      </c>
    </row>
    <row r="1842" spans="2:13" x14ac:dyDescent="0.2">
      <c r="B1842">
        <v>1830</v>
      </c>
      <c r="C1842">
        <v>83.56</v>
      </c>
      <c r="D1842">
        <v>83.56</v>
      </c>
      <c r="E1842">
        <v>0</v>
      </c>
      <c r="F1842">
        <v>6.6346539235211062E-16</v>
      </c>
      <c r="G1842">
        <v>1.0383856065554628E-15</v>
      </c>
      <c r="H1842">
        <v>2.251781729362175E-15</v>
      </c>
      <c r="I1842">
        <v>0</v>
      </c>
      <c r="J1842">
        <v>22818.646467881932</v>
      </c>
      <c r="K1842">
        <v>22818.646467881899</v>
      </c>
      <c r="L1842">
        <v>1.4348707891114725E-15</v>
      </c>
      <c r="M1842" t="b">
        <v>1</v>
      </c>
    </row>
    <row r="1843" spans="2:13" x14ac:dyDescent="0.2">
      <c r="B1843">
        <v>1831</v>
      </c>
      <c r="C1843">
        <v>61.26</v>
      </c>
      <c r="D1843">
        <v>61.26</v>
      </c>
      <c r="E1843">
        <v>0</v>
      </c>
      <c r="F1843">
        <v>1.4809055107753568E-15</v>
      </c>
      <c r="G1843">
        <v>9.168372809309121E-16</v>
      </c>
      <c r="H1843">
        <v>6.542012681864294E-15</v>
      </c>
      <c r="I1843">
        <v>0</v>
      </c>
      <c r="J1843">
        <v>-1257.7294282938469</v>
      </c>
      <c r="K1843">
        <v>-1257.7294282938001</v>
      </c>
      <c r="L1843">
        <v>3.7240901013858143E-14</v>
      </c>
      <c r="M1843" t="b">
        <v>1</v>
      </c>
    </row>
    <row r="1844" spans="2:13" x14ac:dyDescent="0.2">
      <c r="B1844">
        <v>1832</v>
      </c>
      <c r="C1844">
        <v>199.69</v>
      </c>
      <c r="D1844">
        <v>199.69</v>
      </c>
      <c r="E1844">
        <v>0</v>
      </c>
      <c r="F1844">
        <v>4.0701270640673373E-16</v>
      </c>
      <c r="G1844">
        <v>1.1307983034025692E-15</v>
      </c>
      <c r="H1844">
        <v>4.9503766344134228E-16</v>
      </c>
      <c r="I1844">
        <v>0</v>
      </c>
      <c r="J1844">
        <v>-326595.86266670411</v>
      </c>
      <c r="K1844">
        <v>-326595.86266670318</v>
      </c>
      <c r="L1844">
        <v>2.851605550085947E-15</v>
      </c>
      <c r="M1844" t="b">
        <v>1</v>
      </c>
    </row>
    <row r="1845" spans="2:13" x14ac:dyDescent="0.2">
      <c r="B1845">
        <v>1833</v>
      </c>
      <c r="C1845">
        <v>213.73</v>
      </c>
      <c r="D1845">
        <v>213.73</v>
      </c>
      <c r="E1845">
        <v>0</v>
      </c>
      <c r="F1845">
        <v>7.5042972337033012E-16</v>
      </c>
      <c r="G1845">
        <v>2.5825589697891032E-16</v>
      </c>
      <c r="H1845">
        <v>4.7434686968759144E-16</v>
      </c>
      <c r="I1845">
        <v>0</v>
      </c>
      <c r="J1845">
        <v>12461.533157480189</v>
      </c>
      <c r="K1845">
        <v>12461.533157481401</v>
      </c>
      <c r="L1845">
        <v>9.7214919500834991E-14</v>
      </c>
      <c r="M1845" t="b">
        <v>1</v>
      </c>
    </row>
    <row r="1846" spans="2:13" x14ac:dyDescent="0.2">
      <c r="B1846">
        <v>1834</v>
      </c>
      <c r="C1846">
        <v>36.18</v>
      </c>
      <c r="D1846">
        <v>36.18</v>
      </c>
      <c r="E1846">
        <v>0</v>
      </c>
      <c r="F1846">
        <v>9.1460118391867887E-16</v>
      </c>
      <c r="G1846">
        <v>1.0022409216128925E-15</v>
      </c>
      <c r="H1846">
        <v>3.2031220661755876E-15</v>
      </c>
      <c r="I1846">
        <v>0</v>
      </c>
      <c r="J1846">
        <v>4178.8785902419222</v>
      </c>
      <c r="K1846">
        <v>4178.8785902419004</v>
      </c>
      <c r="L1846">
        <v>5.2233804766476212E-15</v>
      </c>
      <c r="M1846" t="b">
        <v>1</v>
      </c>
    </row>
    <row r="1847" spans="2:13" x14ac:dyDescent="0.2">
      <c r="B1847">
        <v>1835</v>
      </c>
      <c r="C1847">
        <v>70.150000000000006</v>
      </c>
      <c r="D1847">
        <v>70.150000000000006</v>
      </c>
      <c r="E1847">
        <v>0</v>
      </c>
      <c r="F1847">
        <v>2.0269858621542139E-16</v>
      </c>
      <c r="G1847">
        <v>3.4112958150037544E-16</v>
      </c>
      <c r="H1847">
        <v>2.2860952526259616E-15</v>
      </c>
      <c r="I1847">
        <v>0</v>
      </c>
      <c r="J1847">
        <v>-37394.077296109761</v>
      </c>
      <c r="K1847">
        <v>-37394.077296109703</v>
      </c>
      <c r="L1847">
        <v>1.5566010748852747E-15</v>
      </c>
      <c r="M1847" t="b">
        <v>1</v>
      </c>
    </row>
    <row r="1848" spans="2:13" x14ac:dyDescent="0.2">
      <c r="B1848">
        <v>1836</v>
      </c>
      <c r="C1848">
        <v>22.97</v>
      </c>
      <c r="D1848">
        <v>22.97</v>
      </c>
      <c r="E1848">
        <v>0</v>
      </c>
      <c r="F1848">
        <v>5.4810266606140464E-16</v>
      </c>
      <c r="G1848">
        <v>4.8551163269987859E-16</v>
      </c>
      <c r="H1848">
        <v>3.8934158119061302E-16</v>
      </c>
      <c r="I1848">
        <v>0</v>
      </c>
      <c r="J1848">
        <v>4065.3387099632382</v>
      </c>
      <c r="K1848">
        <v>4065.3387099635002</v>
      </c>
      <c r="L1848">
        <v>6.4431156368015164E-14</v>
      </c>
      <c r="M1848" t="b">
        <v>1</v>
      </c>
    </row>
    <row r="1849" spans="2:13" x14ac:dyDescent="0.2">
      <c r="B1849">
        <v>1837</v>
      </c>
      <c r="C1849">
        <v>58.56</v>
      </c>
      <c r="D1849">
        <v>58.56</v>
      </c>
      <c r="E1849">
        <v>0</v>
      </c>
      <c r="F1849">
        <v>0</v>
      </c>
      <c r="G1849">
        <v>1.3651352633153191E-15</v>
      </c>
      <c r="H1849">
        <v>9.3894643771269569E-16</v>
      </c>
      <c r="I1849">
        <v>0</v>
      </c>
      <c r="J1849">
        <v>12486.832911052708</v>
      </c>
      <c r="K1849">
        <v>12486.832911052899</v>
      </c>
      <c r="L1849">
        <v>1.5295622895958985E-14</v>
      </c>
      <c r="M1849" t="b">
        <v>1</v>
      </c>
    </row>
    <row r="1850" spans="2:13" x14ac:dyDescent="0.2">
      <c r="B1850">
        <v>1838</v>
      </c>
      <c r="C1850">
        <v>161.87</v>
      </c>
      <c r="D1850">
        <v>161.87</v>
      </c>
      <c r="E1850">
        <v>0</v>
      </c>
      <c r="F1850">
        <v>2.4737281221027678E-16</v>
      </c>
      <c r="G1850">
        <v>0</v>
      </c>
      <c r="H1850">
        <v>6.5938562180988445E-15</v>
      </c>
      <c r="I1850">
        <v>1.4448875683600145E-15</v>
      </c>
      <c r="J1850">
        <v>54497.713563054924</v>
      </c>
      <c r="K1850">
        <v>54497.713563054902</v>
      </c>
      <c r="L1850">
        <v>4.0052823165315017E-16</v>
      </c>
      <c r="M1850" t="b">
        <v>1</v>
      </c>
    </row>
    <row r="1851" spans="2:13" x14ac:dyDescent="0.2">
      <c r="B1851">
        <v>1839</v>
      </c>
      <c r="C1851">
        <v>23.98</v>
      </c>
      <c r="D1851">
        <v>23.98</v>
      </c>
      <c r="E1851">
        <v>0</v>
      </c>
      <c r="F1851">
        <v>3.3336024608774281E-16</v>
      </c>
      <c r="G1851">
        <v>5.8270425736742266E-16</v>
      </c>
      <c r="H1851">
        <v>1.7423754005545187E-15</v>
      </c>
      <c r="I1851">
        <v>0</v>
      </c>
      <c r="J1851">
        <v>-12812.501673252991</v>
      </c>
      <c r="K1851">
        <v>-12812.5016732529</v>
      </c>
      <c r="L1851">
        <v>7.0984943063193477E-15</v>
      </c>
      <c r="M1851" t="b">
        <v>1</v>
      </c>
    </row>
    <row r="1852" spans="2:13" x14ac:dyDescent="0.2">
      <c r="B1852">
        <v>1840</v>
      </c>
      <c r="C1852">
        <v>59.31</v>
      </c>
      <c r="D1852">
        <v>59.31</v>
      </c>
      <c r="E1852">
        <v>0</v>
      </c>
      <c r="F1852">
        <v>6.1276453806381249E-16</v>
      </c>
      <c r="G1852">
        <v>6.9754804123979108E-16</v>
      </c>
      <c r="H1852">
        <v>8.8991638802976598E-16</v>
      </c>
      <c r="I1852">
        <v>0</v>
      </c>
      <c r="J1852">
        <v>10109.374100113899</v>
      </c>
      <c r="K1852">
        <v>10109.374100113801</v>
      </c>
      <c r="L1852">
        <v>9.7162719292750803E-15</v>
      </c>
      <c r="M1852" t="b">
        <v>1</v>
      </c>
    </row>
    <row r="1853" spans="2:13" x14ac:dyDescent="0.2">
      <c r="B1853">
        <v>1841</v>
      </c>
      <c r="C1853">
        <v>25.8</v>
      </c>
      <c r="D1853">
        <v>25.8</v>
      </c>
      <c r="E1853">
        <v>0</v>
      </c>
      <c r="F1853">
        <v>5.0836361219253296E-16</v>
      </c>
      <c r="G1853">
        <v>7.035012124116862E-16</v>
      </c>
      <c r="H1853">
        <v>2.1005846679835754E-16</v>
      </c>
      <c r="I1853">
        <v>0</v>
      </c>
      <c r="J1853">
        <v>6501.1848504642876</v>
      </c>
      <c r="K1853">
        <v>6501.1848504642003</v>
      </c>
      <c r="L1853">
        <v>1.343008903430378E-14</v>
      </c>
      <c r="M1853" t="b">
        <v>1</v>
      </c>
    </row>
    <row r="1854" spans="2:13" x14ac:dyDescent="0.2">
      <c r="B1854">
        <v>1842</v>
      </c>
      <c r="C1854">
        <v>5.2</v>
      </c>
      <c r="D1854">
        <v>5.2</v>
      </c>
      <c r="E1854">
        <v>0</v>
      </c>
      <c r="F1854">
        <v>2.228875111056445E-15</v>
      </c>
      <c r="G1854">
        <v>6.7014324303216023E-16</v>
      </c>
      <c r="H1854">
        <v>1.9162306625995265E-15</v>
      </c>
      <c r="I1854">
        <v>6.6996071565712182E-15</v>
      </c>
      <c r="J1854">
        <v>-32148.756520780775</v>
      </c>
      <c r="K1854">
        <v>-32148.7565207808</v>
      </c>
      <c r="L1854">
        <v>7.9212555649488306E-16</v>
      </c>
      <c r="M1854" t="b">
        <v>1</v>
      </c>
    </row>
    <row r="1855" spans="2:13" x14ac:dyDescent="0.2">
      <c r="B1855">
        <v>1843</v>
      </c>
      <c r="C1855">
        <v>116.39</v>
      </c>
      <c r="D1855">
        <v>116.39</v>
      </c>
      <c r="E1855">
        <v>0</v>
      </c>
      <c r="F1855">
        <v>6.371178730350719E-16</v>
      </c>
      <c r="G1855">
        <v>9.3724509937827869E-16</v>
      </c>
      <c r="H1855">
        <v>1.5225492971161941E-15</v>
      </c>
      <c r="I1855">
        <v>0</v>
      </c>
      <c r="J1855">
        <v>76385.010870286904</v>
      </c>
      <c r="K1855">
        <v>76385.010870286802</v>
      </c>
      <c r="L1855">
        <v>1.3335522956401393E-15</v>
      </c>
      <c r="M1855" t="b">
        <v>1</v>
      </c>
    </row>
    <row r="1856" spans="2:13" x14ac:dyDescent="0.2">
      <c r="B1856">
        <v>1844</v>
      </c>
      <c r="C1856">
        <v>18.510000000000002</v>
      </c>
      <c r="D1856">
        <v>18.510000000000002</v>
      </c>
      <c r="E1856">
        <v>0</v>
      </c>
      <c r="F1856">
        <v>8.7659653714138089E-16</v>
      </c>
      <c r="G1856">
        <v>7.7353527456610974E-16</v>
      </c>
      <c r="H1856">
        <v>9.1061318618140424E-16</v>
      </c>
      <c r="I1856">
        <v>0</v>
      </c>
      <c r="J1856">
        <v>-1805.8303178151727</v>
      </c>
      <c r="K1856">
        <v>-1805.8303178152</v>
      </c>
      <c r="L1856">
        <v>1.5109305001700633E-14</v>
      </c>
      <c r="M1856" t="b">
        <v>1</v>
      </c>
    </row>
    <row r="1857" spans="2:13" x14ac:dyDescent="0.2">
      <c r="B1857">
        <v>1845</v>
      </c>
      <c r="C1857">
        <v>5.34</v>
      </c>
      <c r="D1857">
        <v>5.34</v>
      </c>
      <c r="E1857">
        <v>0</v>
      </c>
      <c r="F1857">
        <v>7.6758851316773741E-16</v>
      </c>
      <c r="G1857">
        <v>4.4219887658700593E-15</v>
      </c>
      <c r="H1857">
        <v>1.181649617515909E-15</v>
      </c>
      <c r="I1857">
        <v>0</v>
      </c>
      <c r="J1857">
        <v>-9919.5815908885397</v>
      </c>
      <c r="K1857">
        <v>-9919.5815908884997</v>
      </c>
      <c r="L1857">
        <v>4.0342192371063947E-15</v>
      </c>
      <c r="M1857" t="b">
        <v>1</v>
      </c>
    </row>
    <row r="1858" spans="2:13" x14ac:dyDescent="0.2">
      <c r="B1858">
        <v>1846</v>
      </c>
      <c r="C1858">
        <v>22.26</v>
      </c>
      <c r="D1858">
        <v>22.26</v>
      </c>
      <c r="E1858">
        <v>0</v>
      </c>
      <c r="F1858">
        <v>1.6463779606819332E-16</v>
      </c>
      <c r="G1858">
        <v>6.1839702775121245E-16</v>
      </c>
      <c r="H1858">
        <v>8.2744822650776473E-16</v>
      </c>
      <c r="I1858">
        <v>1.2437787741394175E-15</v>
      </c>
      <c r="J1858">
        <v>-34628.95921907798</v>
      </c>
      <c r="K1858">
        <v>-34628.9592190779</v>
      </c>
      <c r="L1858">
        <v>2.3112312804343323E-15</v>
      </c>
      <c r="M1858" t="b">
        <v>1</v>
      </c>
    </row>
    <row r="1859" spans="2:13" x14ac:dyDescent="0.2">
      <c r="B1859">
        <v>1847</v>
      </c>
      <c r="C1859">
        <v>23.34</v>
      </c>
      <c r="D1859">
        <v>23.34</v>
      </c>
      <c r="E1859">
        <v>0</v>
      </c>
      <c r="F1859">
        <v>9.471918854900098E-16</v>
      </c>
      <c r="G1859">
        <v>6.1017648333717738E-16</v>
      </c>
      <c r="H1859">
        <v>3.9261612781852386E-16</v>
      </c>
      <c r="I1859">
        <v>2.6135545457417277E-15</v>
      </c>
      <c r="J1859">
        <v>-23014.587318220052</v>
      </c>
      <c r="K1859">
        <v>-23014.587318220299</v>
      </c>
      <c r="L1859">
        <v>1.074894611238097E-14</v>
      </c>
      <c r="M1859" t="b">
        <v>1</v>
      </c>
    </row>
    <row r="1860" spans="2:13" x14ac:dyDescent="0.2">
      <c r="B1860">
        <v>1848</v>
      </c>
      <c r="C1860">
        <v>9.3699999999999992</v>
      </c>
      <c r="D1860">
        <v>9.3699999999999992</v>
      </c>
      <c r="E1860">
        <v>0</v>
      </c>
      <c r="F1860">
        <v>8.0535314634695444E-16</v>
      </c>
      <c r="G1860">
        <v>7.4578557350443938E-16</v>
      </c>
      <c r="H1860">
        <v>1.2541614291007479E-15</v>
      </c>
      <c r="I1860">
        <v>0</v>
      </c>
      <c r="J1860">
        <v>-30103.85197044575</v>
      </c>
      <c r="K1860">
        <v>-30103.851970445801</v>
      </c>
      <c r="L1860">
        <v>1.691866653785228E-15</v>
      </c>
      <c r="M1860" t="b">
        <v>1</v>
      </c>
    </row>
    <row r="1861" spans="2:13" x14ac:dyDescent="0.2">
      <c r="B1861">
        <v>1849</v>
      </c>
      <c r="C1861">
        <v>54.01</v>
      </c>
      <c r="D1861">
        <v>54.01</v>
      </c>
      <c r="E1861">
        <v>0</v>
      </c>
      <c r="F1861">
        <v>1.3655564399873144E-15</v>
      </c>
      <c r="G1861">
        <v>1.5798296268166614E-15</v>
      </c>
      <c r="H1861">
        <v>3.9677100222830019E-14</v>
      </c>
      <c r="I1861">
        <v>0</v>
      </c>
      <c r="J1861">
        <v>-261.10119114237182</v>
      </c>
      <c r="K1861">
        <v>-261.10119114240001</v>
      </c>
      <c r="L1861">
        <v>1.079824095462823E-13</v>
      </c>
      <c r="M1861" t="b">
        <v>1</v>
      </c>
    </row>
    <row r="1862" spans="2:13" x14ac:dyDescent="0.2">
      <c r="B1862">
        <v>1850</v>
      </c>
      <c r="C1862">
        <v>33.479999999999997</v>
      </c>
      <c r="D1862">
        <v>33.479999999999997</v>
      </c>
      <c r="E1862">
        <v>0</v>
      </c>
      <c r="F1862">
        <v>1.6191534951783241E-16</v>
      </c>
      <c r="G1862">
        <v>1.8570909166514257E-16</v>
      </c>
      <c r="H1862">
        <v>6.396611741058525E-16</v>
      </c>
      <c r="I1862">
        <v>0</v>
      </c>
      <c r="J1862">
        <v>-10813.764333122686</v>
      </c>
      <c r="K1862">
        <v>-10813.764333122899</v>
      </c>
      <c r="L1862">
        <v>1.9680636054087611E-14</v>
      </c>
      <c r="M1862" t="b">
        <v>1</v>
      </c>
    </row>
    <row r="1863" spans="2:13" x14ac:dyDescent="0.2">
      <c r="B1863">
        <v>1851</v>
      </c>
      <c r="C1863">
        <v>5.76</v>
      </c>
      <c r="D1863">
        <v>5.76</v>
      </c>
      <c r="E1863">
        <v>0</v>
      </c>
      <c r="F1863">
        <v>3.4303248658549024E-15</v>
      </c>
      <c r="G1863">
        <v>0</v>
      </c>
      <c r="H1863">
        <v>4.5537067606029327E-16</v>
      </c>
      <c r="I1863">
        <v>0</v>
      </c>
      <c r="J1863">
        <v>-7279.847143238565</v>
      </c>
      <c r="K1863">
        <v>-7279.8471432386004</v>
      </c>
      <c r="L1863">
        <v>4.8723953499612165E-15</v>
      </c>
      <c r="M1863" t="b">
        <v>1</v>
      </c>
    </row>
    <row r="1864" spans="2:13" x14ac:dyDescent="0.2">
      <c r="B1864">
        <v>1852</v>
      </c>
      <c r="C1864">
        <v>520.70000000000005</v>
      </c>
      <c r="D1864">
        <v>520.70000000000005</v>
      </c>
      <c r="E1864">
        <v>0</v>
      </c>
      <c r="F1864">
        <v>9.8278928174839135E-16</v>
      </c>
      <c r="G1864">
        <v>4.0174585696433542E-16</v>
      </c>
      <c r="H1864">
        <v>9.9083465910987688E-16</v>
      </c>
      <c r="I1864">
        <v>0</v>
      </c>
      <c r="J1864">
        <v>495334.58835441089</v>
      </c>
      <c r="K1864">
        <v>495334.58835440723</v>
      </c>
      <c r="L1864">
        <v>7.4032436332200641E-15</v>
      </c>
      <c r="M1864" t="b">
        <v>1</v>
      </c>
    </row>
    <row r="1865" spans="2:13" x14ac:dyDescent="0.2">
      <c r="B1865">
        <v>1853</v>
      </c>
      <c r="C1865">
        <v>31.02</v>
      </c>
      <c r="D1865">
        <v>31.02</v>
      </c>
      <c r="E1865">
        <v>0</v>
      </c>
      <c r="F1865">
        <v>0</v>
      </c>
      <c r="G1865">
        <v>1.2965614156890081E-15</v>
      </c>
      <c r="H1865">
        <v>5.1421498483147416E-15</v>
      </c>
      <c r="I1865">
        <v>0</v>
      </c>
      <c r="J1865">
        <v>-248.48631605010996</v>
      </c>
      <c r="K1865">
        <v>-248.48631605009999</v>
      </c>
      <c r="L1865">
        <v>4.0147160490159283E-14</v>
      </c>
      <c r="M1865" t="b">
        <v>1</v>
      </c>
    </row>
    <row r="1866" spans="2:13" x14ac:dyDescent="0.2">
      <c r="B1866">
        <v>1854</v>
      </c>
      <c r="C1866">
        <v>57.86</v>
      </c>
      <c r="D1866">
        <v>57.86</v>
      </c>
      <c r="E1866">
        <v>0</v>
      </c>
      <c r="F1866">
        <v>8.8835374776185749E-16</v>
      </c>
      <c r="G1866">
        <v>1.4198107151635847E-15</v>
      </c>
      <c r="H1866">
        <v>7.0181736085222422E-15</v>
      </c>
      <c r="I1866">
        <v>0</v>
      </c>
      <c r="J1866">
        <v>-1255.5881010597923</v>
      </c>
      <c r="K1866">
        <v>-1255.5881010598</v>
      </c>
      <c r="L1866">
        <v>6.1570390469172654E-15</v>
      </c>
      <c r="M1866" t="b">
        <v>1</v>
      </c>
    </row>
    <row r="1867" spans="2:13" x14ac:dyDescent="0.2">
      <c r="B1867">
        <v>1855</v>
      </c>
      <c r="C1867">
        <v>43.24</v>
      </c>
      <c r="D1867">
        <v>43.24</v>
      </c>
      <c r="E1867">
        <v>0</v>
      </c>
      <c r="F1867">
        <v>3.4653836473601796E-16</v>
      </c>
      <c r="G1867">
        <v>2.5485260659065396E-15</v>
      </c>
      <c r="H1867">
        <v>1.0560302302255999E-14</v>
      </c>
      <c r="I1867">
        <v>0</v>
      </c>
      <c r="J1867">
        <v>3423.8158335252947</v>
      </c>
      <c r="K1867">
        <v>3423.8158335253001</v>
      </c>
      <c r="L1867">
        <v>1.5938264427671779E-15</v>
      </c>
      <c r="M1867" t="b">
        <v>1</v>
      </c>
    </row>
    <row r="1868" spans="2:13" x14ac:dyDescent="0.2">
      <c r="B1868">
        <v>1856</v>
      </c>
      <c r="C1868">
        <v>2.38</v>
      </c>
      <c r="D1868">
        <v>2.38</v>
      </c>
      <c r="E1868">
        <v>0</v>
      </c>
      <c r="F1868">
        <v>3.8396471575666516E-14</v>
      </c>
      <c r="G1868">
        <v>1.1106939168379937E-14</v>
      </c>
      <c r="H1868">
        <v>3.4549046347774716E-15</v>
      </c>
      <c r="I1868">
        <v>0</v>
      </c>
      <c r="J1868">
        <v>-2118.9517296804756</v>
      </c>
      <c r="K1868">
        <v>-2118.9517296805002</v>
      </c>
      <c r="L1868">
        <v>1.1588917578396994E-14</v>
      </c>
      <c r="M1868" t="b">
        <v>1</v>
      </c>
    </row>
    <row r="1869" spans="2:13" x14ac:dyDescent="0.2">
      <c r="B1869">
        <v>1857</v>
      </c>
      <c r="C1869">
        <v>20.41</v>
      </c>
      <c r="D1869">
        <v>20.41</v>
      </c>
      <c r="E1869">
        <v>0</v>
      </c>
      <c r="F1869">
        <v>5.5216587446519334E-15</v>
      </c>
      <c r="G1869">
        <v>7.4628954001851923E-16</v>
      </c>
      <c r="H1869">
        <v>2.0368063886801875E-14</v>
      </c>
      <c r="I1869">
        <v>0</v>
      </c>
      <c r="J1869">
        <v>-5480.3258876675964</v>
      </c>
      <c r="K1869">
        <v>-5480.3258876676</v>
      </c>
      <c r="L1869">
        <v>6.6382526909180194E-16</v>
      </c>
      <c r="M1869" t="b">
        <v>1</v>
      </c>
    </row>
    <row r="1870" spans="2:13" x14ac:dyDescent="0.2">
      <c r="B1870">
        <v>1858</v>
      </c>
      <c r="C1870">
        <v>229.31</v>
      </c>
      <c r="D1870">
        <v>229.31</v>
      </c>
      <c r="E1870">
        <v>0</v>
      </c>
      <c r="F1870">
        <v>2.4828961964208208E-16</v>
      </c>
      <c r="G1870">
        <v>6.9600627160815865E-16</v>
      </c>
      <c r="H1870">
        <v>3.3407608133479329E-16</v>
      </c>
      <c r="I1870">
        <v>0</v>
      </c>
      <c r="J1870">
        <v>493822.48400345823</v>
      </c>
      <c r="K1870">
        <v>493822.4840034584</v>
      </c>
      <c r="L1870">
        <v>3.5361488874447294E-16</v>
      </c>
      <c r="M1870" t="b">
        <v>1</v>
      </c>
    </row>
    <row r="1871" spans="2:13" x14ac:dyDescent="0.2">
      <c r="B1871">
        <v>1859</v>
      </c>
      <c r="C1871">
        <v>28.35</v>
      </c>
      <c r="D1871">
        <v>28.35</v>
      </c>
      <c r="E1871">
        <v>0</v>
      </c>
      <c r="F1871">
        <v>5.0034683143234649E-16</v>
      </c>
      <c r="G1871">
        <v>7.5105325394600083E-16</v>
      </c>
      <c r="H1871">
        <v>2.0275264722125576E-16</v>
      </c>
      <c r="I1871">
        <v>3.5624009627293138E-16</v>
      </c>
      <c r="J1871">
        <v>-24741.730220341269</v>
      </c>
      <c r="K1871">
        <v>-24741.730220341498</v>
      </c>
      <c r="L1871">
        <v>9.2634048955212664E-15</v>
      </c>
      <c r="M1871" t="b">
        <v>1</v>
      </c>
    </row>
    <row r="1872" spans="2:13" x14ac:dyDescent="0.2">
      <c r="B1872">
        <v>1860</v>
      </c>
      <c r="C1872">
        <v>36.090000000000003</v>
      </c>
      <c r="D1872">
        <v>36.090000000000003</v>
      </c>
      <c r="E1872">
        <v>0</v>
      </c>
      <c r="F1872">
        <v>2.5413980368577854E-15</v>
      </c>
      <c r="G1872">
        <v>1.1743286711183964E-14</v>
      </c>
      <c r="H1872">
        <v>1.0245799522027016E-13</v>
      </c>
      <c r="I1872">
        <v>0</v>
      </c>
      <c r="J1872">
        <v>-821.63320764069317</v>
      </c>
      <c r="K1872">
        <v>-821.63320764069999</v>
      </c>
      <c r="L1872">
        <v>8.3020138425075382E-15</v>
      </c>
      <c r="M1872" t="b">
        <v>1</v>
      </c>
    </row>
    <row r="1873" spans="2:13" x14ac:dyDescent="0.2">
      <c r="B1873">
        <v>1861</v>
      </c>
      <c r="C1873">
        <v>19.12</v>
      </c>
      <c r="D1873">
        <v>19.12</v>
      </c>
      <c r="E1873">
        <v>0</v>
      </c>
      <c r="F1873">
        <v>2.4557311419693481E-16</v>
      </c>
      <c r="G1873">
        <v>6.8472130128065895E-16</v>
      </c>
      <c r="H1873">
        <v>3.1356924458168318E-15</v>
      </c>
      <c r="I1873">
        <v>0</v>
      </c>
      <c r="J1873">
        <v>-4768.1591962737639</v>
      </c>
      <c r="K1873">
        <v>-4768.1591962738003</v>
      </c>
      <c r="L1873">
        <v>7.6297343635982299E-15</v>
      </c>
      <c r="M1873" t="b">
        <v>1</v>
      </c>
    </row>
    <row r="1874" spans="2:13" x14ac:dyDescent="0.2">
      <c r="B1874">
        <v>1862</v>
      </c>
      <c r="C1874">
        <v>66.489999999999995</v>
      </c>
      <c r="D1874">
        <v>66.489999999999995</v>
      </c>
      <c r="E1874">
        <v>0</v>
      </c>
      <c r="F1874">
        <v>1.0977584510021202E-15</v>
      </c>
      <c r="G1874">
        <v>5.9402604206106451E-16</v>
      </c>
      <c r="H1874">
        <v>8.770587013611954E-16</v>
      </c>
      <c r="I1874">
        <v>0</v>
      </c>
      <c r="J1874">
        <v>-472.0959017149944</v>
      </c>
      <c r="K1874">
        <v>-472.09590171510001</v>
      </c>
      <c r="L1874">
        <v>2.237152914475368E-13</v>
      </c>
      <c r="M1874" t="b">
        <v>1</v>
      </c>
    </row>
    <row r="1875" spans="2:13" x14ac:dyDescent="0.2">
      <c r="B1875">
        <v>1863</v>
      </c>
      <c r="C1875">
        <v>19.34</v>
      </c>
      <c r="D1875">
        <v>19.34</v>
      </c>
      <c r="E1875">
        <v>0</v>
      </c>
      <c r="F1875">
        <v>2.4810990005047593E-16</v>
      </c>
      <c r="G1875">
        <v>3.472045691783791E-16</v>
      </c>
      <c r="H1875">
        <v>1.0364140848855519E-15</v>
      </c>
      <c r="I1875">
        <v>0</v>
      </c>
      <c r="J1875">
        <v>943.72188337368425</v>
      </c>
      <c r="K1875">
        <v>943.72188337370005</v>
      </c>
      <c r="L1875">
        <v>1.6744838412364208E-14</v>
      </c>
      <c r="M1875" t="b">
        <v>1</v>
      </c>
    </row>
    <row r="1876" spans="2:13" x14ac:dyDescent="0.2">
      <c r="B1876">
        <v>1864</v>
      </c>
      <c r="C1876">
        <v>11.22</v>
      </c>
      <c r="D1876">
        <v>11.22</v>
      </c>
      <c r="E1876">
        <v>0</v>
      </c>
      <c r="F1876">
        <v>3.7318167371929795E-16</v>
      </c>
      <c r="G1876">
        <v>1.4888695366655447E-15</v>
      </c>
      <c r="H1876">
        <v>2.4227735703053249E-15</v>
      </c>
      <c r="I1876">
        <v>0</v>
      </c>
      <c r="J1876">
        <v>-8346.132116141569</v>
      </c>
      <c r="K1876">
        <v>-8346.1321161415999</v>
      </c>
      <c r="L1876">
        <v>3.7050479707209708E-15</v>
      </c>
      <c r="M1876" t="b">
        <v>1</v>
      </c>
    </row>
    <row r="1877" spans="2:13" x14ac:dyDescent="0.2">
      <c r="B1877">
        <v>1865</v>
      </c>
      <c r="C1877">
        <v>307.14</v>
      </c>
      <c r="D1877">
        <v>307.14</v>
      </c>
      <c r="E1877">
        <v>0</v>
      </c>
      <c r="F1877">
        <v>1.7948509955008212E-15</v>
      </c>
      <c r="G1877">
        <v>1.8652854549359122E-15</v>
      </c>
      <c r="H1877">
        <v>5.0023203782067641E-14</v>
      </c>
      <c r="I1877">
        <v>5.2084095306269116E-16</v>
      </c>
      <c r="J1877">
        <v>4551.7565925050149</v>
      </c>
      <c r="K1877">
        <v>4551.7565925050003</v>
      </c>
      <c r="L1877">
        <v>3.1969888838801888E-15</v>
      </c>
      <c r="M1877" t="b">
        <v>1</v>
      </c>
    </row>
    <row r="1878" spans="2:13" x14ac:dyDescent="0.2">
      <c r="B1878">
        <v>1866</v>
      </c>
      <c r="C1878">
        <v>42.93</v>
      </c>
      <c r="D1878">
        <v>42.93</v>
      </c>
      <c r="E1878">
        <v>0</v>
      </c>
      <c r="F1878">
        <v>0</v>
      </c>
      <c r="G1878">
        <v>5.0154437447876761E-16</v>
      </c>
      <c r="H1878">
        <v>7.3218573727519136E-15</v>
      </c>
      <c r="I1878">
        <v>0</v>
      </c>
      <c r="J1878">
        <v>-2708.7259056650173</v>
      </c>
      <c r="K1878">
        <v>-2708.725905665</v>
      </c>
      <c r="L1878">
        <v>6.3795304270341998E-15</v>
      </c>
      <c r="M1878" t="b">
        <v>1</v>
      </c>
    </row>
    <row r="1879" spans="2:13" x14ac:dyDescent="0.2">
      <c r="B1879">
        <v>1867</v>
      </c>
      <c r="C1879">
        <v>13.67</v>
      </c>
      <c r="D1879">
        <v>13.67</v>
      </c>
      <c r="E1879">
        <v>0</v>
      </c>
      <c r="F1879">
        <v>1.4962382634633847E-15</v>
      </c>
      <c r="G1879">
        <v>8.5271845424411285E-16</v>
      </c>
      <c r="H1879">
        <v>7.2106322600444637E-16</v>
      </c>
      <c r="I1879">
        <v>0</v>
      </c>
      <c r="J1879">
        <v>-17885.989604157083</v>
      </c>
      <c r="K1879">
        <v>-17885.989604157101</v>
      </c>
      <c r="L1879">
        <v>1.0169912002649732E-15</v>
      </c>
      <c r="M1879" t="b">
        <v>1</v>
      </c>
    </row>
    <row r="1880" spans="2:13" x14ac:dyDescent="0.2">
      <c r="B1880">
        <v>1868</v>
      </c>
      <c r="C1880">
        <v>26.42</v>
      </c>
      <c r="D1880">
        <v>26.42</v>
      </c>
      <c r="E1880">
        <v>0</v>
      </c>
      <c r="F1880">
        <v>1.913584544536077E-15</v>
      </c>
      <c r="G1880">
        <v>3.2126051484183422E-15</v>
      </c>
      <c r="H1880">
        <v>2.1013131858469491E-15</v>
      </c>
      <c r="I1880">
        <v>0</v>
      </c>
      <c r="J1880">
        <v>-1515.1851952671386</v>
      </c>
      <c r="K1880">
        <v>-1515.1851952671</v>
      </c>
      <c r="L1880">
        <v>2.551075930921799E-14</v>
      </c>
      <c r="M1880" t="b">
        <v>1</v>
      </c>
    </row>
    <row r="1881" spans="2:13" x14ac:dyDescent="0.2">
      <c r="B1881">
        <v>1869</v>
      </c>
      <c r="C1881">
        <v>137.19</v>
      </c>
      <c r="D1881">
        <v>137.19</v>
      </c>
      <c r="E1881">
        <v>0</v>
      </c>
      <c r="F1881">
        <v>2.2089232426240115E-16</v>
      </c>
      <c r="G1881">
        <v>8.3290014386887341E-16</v>
      </c>
      <c r="H1881">
        <v>1.4169881617726901E-14</v>
      </c>
      <c r="I1881">
        <v>0</v>
      </c>
      <c r="J1881">
        <v>-6414.5939383072036</v>
      </c>
      <c r="K1881">
        <v>-6414.5939383072</v>
      </c>
      <c r="L1881">
        <v>5.671409355105288E-16</v>
      </c>
      <c r="M1881" t="b">
        <v>1</v>
      </c>
    </row>
    <row r="1882" spans="2:13" x14ac:dyDescent="0.2">
      <c r="B1882">
        <v>1870</v>
      </c>
      <c r="C1882">
        <v>30.12</v>
      </c>
      <c r="D1882">
        <v>30.12</v>
      </c>
      <c r="E1882">
        <v>0</v>
      </c>
      <c r="F1882">
        <v>0</v>
      </c>
      <c r="G1882">
        <v>3.9430477938270554E-16</v>
      </c>
      <c r="H1882">
        <v>7.831821814852995E-16</v>
      </c>
      <c r="I1882">
        <v>0</v>
      </c>
      <c r="J1882">
        <v>9184.0083698850649</v>
      </c>
      <c r="K1882">
        <v>9184.0083698850995</v>
      </c>
      <c r="L1882">
        <v>3.7631497354355811E-15</v>
      </c>
      <c r="M1882" t="b">
        <v>1</v>
      </c>
    </row>
    <row r="1883" spans="2:13" x14ac:dyDescent="0.2">
      <c r="B1883">
        <v>1871</v>
      </c>
      <c r="C1883">
        <v>41.84</v>
      </c>
      <c r="D1883">
        <v>41.84</v>
      </c>
      <c r="E1883">
        <v>0</v>
      </c>
      <c r="F1883">
        <v>1.1558440641052007E-15</v>
      </c>
      <c r="G1883">
        <v>2.8679342867831038E-15</v>
      </c>
      <c r="H1883">
        <v>2.0277054018705211E-14</v>
      </c>
      <c r="I1883">
        <v>0</v>
      </c>
      <c r="J1883">
        <v>-1206.6064760104728</v>
      </c>
      <c r="K1883">
        <v>-1206.6064760105</v>
      </c>
      <c r="L1883">
        <v>2.2612874699132986E-14</v>
      </c>
      <c r="M1883" t="b">
        <v>1</v>
      </c>
    </row>
    <row r="1884" spans="2:13" x14ac:dyDescent="0.2">
      <c r="B1884">
        <v>1872</v>
      </c>
      <c r="C1884">
        <v>185.49</v>
      </c>
      <c r="D1884">
        <v>185.49</v>
      </c>
      <c r="E1884">
        <v>0</v>
      </c>
      <c r="F1884">
        <v>2.8110613711830605E-16</v>
      </c>
      <c r="G1884">
        <v>1.9167403671052795E-16</v>
      </c>
      <c r="H1884">
        <v>1.0730001020276568E-15</v>
      </c>
      <c r="I1884">
        <v>0</v>
      </c>
      <c r="J1884">
        <v>394343.41304868105</v>
      </c>
      <c r="K1884">
        <v>394343.4130486818</v>
      </c>
      <c r="L1884">
        <v>1.9188848268695732E-15</v>
      </c>
      <c r="M1884" t="b">
        <v>1</v>
      </c>
    </row>
    <row r="1885" spans="2:13" x14ac:dyDescent="0.2">
      <c r="B1885">
        <v>1873</v>
      </c>
      <c r="C1885">
        <v>11.56</v>
      </c>
      <c r="D1885">
        <v>11.56</v>
      </c>
      <c r="E1885">
        <v>0</v>
      </c>
      <c r="F1885">
        <v>3.2930091119604838E-15</v>
      </c>
      <c r="G1885">
        <v>3.1277689650757268E-15</v>
      </c>
      <c r="H1885">
        <v>8.073011031622809E-16</v>
      </c>
      <c r="I1885">
        <v>2.2354747158539807E-14</v>
      </c>
      <c r="J1885">
        <v>-7330.8597817716363</v>
      </c>
      <c r="K1885">
        <v>-7330.8597817717</v>
      </c>
      <c r="L1885">
        <v>8.6844696282976371E-15</v>
      </c>
      <c r="M1885" t="b">
        <v>1</v>
      </c>
    </row>
    <row r="1886" spans="2:13" x14ac:dyDescent="0.2">
      <c r="B1886">
        <v>1874</v>
      </c>
      <c r="C1886">
        <v>118.68</v>
      </c>
      <c r="D1886">
        <v>118.68</v>
      </c>
      <c r="E1886">
        <v>0</v>
      </c>
      <c r="F1886">
        <v>3.6458547234759977E-16</v>
      </c>
      <c r="G1886">
        <v>3.1043434741693606E-16</v>
      </c>
      <c r="H1886">
        <v>5.2430434263106548E-15</v>
      </c>
      <c r="I1886">
        <v>0</v>
      </c>
      <c r="J1886">
        <v>-34614.781332487946</v>
      </c>
      <c r="K1886">
        <v>-34614.781332487903</v>
      </c>
      <c r="L1886">
        <v>1.2611879666599888E-15</v>
      </c>
      <c r="M1886" t="b">
        <v>1</v>
      </c>
    </row>
    <row r="1887" spans="2:13" x14ac:dyDescent="0.2">
      <c r="B1887">
        <v>1875</v>
      </c>
      <c r="C1887">
        <v>40.880000000000003</v>
      </c>
      <c r="D1887">
        <v>40.880000000000003</v>
      </c>
      <c r="E1887">
        <v>0</v>
      </c>
      <c r="F1887">
        <v>1.5200210433703631E-15</v>
      </c>
      <c r="G1887">
        <v>8.325281605583437E-16</v>
      </c>
      <c r="H1887">
        <v>1.3570294518778373E-14</v>
      </c>
      <c r="I1887">
        <v>0</v>
      </c>
      <c r="J1887">
        <v>-677.92997164975714</v>
      </c>
      <c r="K1887">
        <v>-677.9299716498</v>
      </c>
      <c r="L1887">
        <v>6.3221777489415247E-14</v>
      </c>
      <c r="M1887" t="b">
        <v>1</v>
      </c>
    </row>
    <row r="1888" spans="2:13" x14ac:dyDescent="0.2">
      <c r="B1888">
        <v>1876</v>
      </c>
      <c r="C1888">
        <v>27.39</v>
      </c>
      <c r="D1888">
        <v>27.39</v>
      </c>
      <c r="E1888">
        <v>0</v>
      </c>
      <c r="F1888">
        <v>8.261405091312091E-16</v>
      </c>
      <c r="G1888">
        <v>4.716133184090966E-16</v>
      </c>
      <c r="H1888">
        <v>9.2501916055891638E-16</v>
      </c>
      <c r="I1888">
        <v>0</v>
      </c>
      <c r="J1888">
        <v>-47438.597218439922</v>
      </c>
      <c r="K1888">
        <v>-47438.5972184403</v>
      </c>
      <c r="L1888">
        <v>7.9755688009776611E-15</v>
      </c>
      <c r="M1888" t="b">
        <v>1</v>
      </c>
    </row>
    <row r="1889" spans="2:13" x14ac:dyDescent="0.2">
      <c r="B1889">
        <v>1877</v>
      </c>
      <c r="C1889">
        <v>463.71</v>
      </c>
      <c r="D1889">
        <v>463.71</v>
      </c>
      <c r="E1889">
        <v>0</v>
      </c>
      <c r="F1889">
        <v>1.3825699890292198E-15</v>
      </c>
      <c r="G1889">
        <v>9.2270323558923965E-16</v>
      </c>
      <c r="H1889">
        <v>2.9167138940981816E-16</v>
      </c>
      <c r="I1889">
        <v>3.5672408918548195E-16</v>
      </c>
      <c r="J1889">
        <v>1435885.6421951279</v>
      </c>
      <c r="K1889">
        <v>1435885.642195117</v>
      </c>
      <c r="L1889">
        <v>7.6211084853544794E-15</v>
      </c>
      <c r="M1889" t="b">
        <v>1</v>
      </c>
    </row>
    <row r="1890" spans="2:13" x14ac:dyDescent="0.2">
      <c r="B1890">
        <v>1878</v>
      </c>
      <c r="C1890">
        <v>41.07</v>
      </c>
      <c r="D1890">
        <v>41.07</v>
      </c>
      <c r="E1890">
        <v>0</v>
      </c>
      <c r="F1890">
        <v>2.4864955755206624E-16</v>
      </c>
      <c r="G1890">
        <v>0</v>
      </c>
      <c r="H1890">
        <v>2.775084990579799E-15</v>
      </c>
      <c r="I1890">
        <v>0</v>
      </c>
      <c r="J1890">
        <v>617.48755627261198</v>
      </c>
      <c r="K1890">
        <v>617.48755627260005</v>
      </c>
      <c r="L1890">
        <v>1.9331754688024588E-14</v>
      </c>
      <c r="M1890" t="b">
        <v>1</v>
      </c>
    </row>
    <row r="1891" spans="2:13" x14ac:dyDescent="0.2">
      <c r="B1891">
        <v>1879</v>
      </c>
      <c r="C1891">
        <v>84.45</v>
      </c>
      <c r="D1891">
        <v>84.45</v>
      </c>
      <c r="E1891">
        <v>0</v>
      </c>
      <c r="F1891">
        <v>4.9555329020936135E-16</v>
      </c>
      <c r="G1891">
        <v>5.9578279007233281E-16</v>
      </c>
      <c r="H1891">
        <v>2.0602455979564711E-15</v>
      </c>
      <c r="I1891">
        <v>0</v>
      </c>
      <c r="J1891">
        <v>-7450.9529142890133</v>
      </c>
      <c r="K1891">
        <v>-7450.9529142889996</v>
      </c>
      <c r="L1891">
        <v>1.8309631913565433E-15</v>
      </c>
      <c r="M1891" t="b">
        <v>1</v>
      </c>
    </row>
    <row r="1892" spans="2:13" x14ac:dyDescent="0.2">
      <c r="B1892">
        <v>1880</v>
      </c>
      <c r="C1892">
        <v>30.95</v>
      </c>
      <c r="D1892">
        <v>30.95</v>
      </c>
      <c r="E1892">
        <v>0</v>
      </c>
      <c r="F1892">
        <v>1.4854884059145988E-16</v>
      </c>
      <c r="G1892">
        <v>6.6404643453736065E-16</v>
      </c>
      <c r="H1892">
        <v>1.4750730806310982E-15</v>
      </c>
      <c r="I1892">
        <v>1.4215445567029199E-16</v>
      </c>
      <c r="J1892">
        <v>17112.814401249329</v>
      </c>
      <c r="K1892">
        <v>17112.814401249401</v>
      </c>
      <c r="L1892">
        <v>4.2517597886483305E-15</v>
      </c>
      <c r="M1892" t="b">
        <v>1</v>
      </c>
    </row>
    <row r="1893" spans="2:13" x14ac:dyDescent="0.2">
      <c r="B1893">
        <v>1881</v>
      </c>
      <c r="C1893">
        <v>74.98</v>
      </c>
      <c r="D1893">
        <v>74.98</v>
      </c>
      <c r="E1893">
        <v>0</v>
      </c>
      <c r="F1893">
        <v>9.6345290197375166E-16</v>
      </c>
      <c r="G1893">
        <v>0</v>
      </c>
      <c r="H1893">
        <v>1.3053290103809378E-15</v>
      </c>
      <c r="I1893">
        <v>0</v>
      </c>
      <c r="J1893">
        <v>94458.42126815916</v>
      </c>
      <c r="K1893">
        <v>94458.421268158796</v>
      </c>
      <c r="L1893">
        <v>3.8514075910329104E-15</v>
      </c>
      <c r="M1893" t="b">
        <v>1</v>
      </c>
    </row>
    <row r="1894" spans="2:13" x14ac:dyDescent="0.2">
      <c r="B1894">
        <v>1882</v>
      </c>
      <c r="C1894">
        <v>74.69</v>
      </c>
      <c r="D1894">
        <v>74.69</v>
      </c>
      <c r="E1894">
        <v>0</v>
      </c>
      <c r="F1894">
        <v>1.0325100609844026E-15</v>
      </c>
      <c r="G1894">
        <v>3.3539926450416273E-16</v>
      </c>
      <c r="H1894">
        <v>5.2794924005072165E-16</v>
      </c>
      <c r="I1894">
        <v>0</v>
      </c>
      <c r="J1894">
        <v>19966.52499663928</v>
      </c>
      <c r="K1894">
        <v>19966.524996639</v>
      </c>
      <c r="L1894">
        <v>1.402970062107531E-14</v>
      </c>
      <c r="M1894" t="b">
        <v>1</v>
      </c>
    </row>
    <row r="1895" spans="2:13" x14ac:dyDescent="0.2">
      <c r="B1895">
        <v>1883</v>
      </c>
      <c r="C1895">
        <v>12.39</v>
      </c>
      <c r="D1895">
        <v>12.39</v>
      </c>
      <c r="E1895">
        <v>0</v>
      </c>
      <c r="F1895">
        <v>7.7247820019161728E-16</v>
      </c>
      <c r="G1895">
        <v>0</v>
      </c>
      <c r="H1895">
        <v>2.0004085019278076E-15</v>
      </c>
      <c r="I1895">
        <v>5.0007007013913736E-16</v>
      </c>
      <c r="J1895">
        <v>-22937.424930091271</v>
      </c>
      <c r="K1895">
        <v>-22937.4249300913</v>
      </c>
      <c r="L1895">
        <v>1.2688359981748771E-15</v>
      </c>
      <c r="M1895" t="b">
        <v>1</v>
      </c>
    </row>
    <row r="1896" spans="2:13" x14ac:dyDescent="0.2">
      <c r="B1896">
        <v>1884</v>
      </c>
      <c r="C1896">
        <v>90.48</v>
      </c>
      <c r="D1896">
        <v>90.48</v>
      </c>
      <c r="E1896">
        <v>0</v>
      </c>
      <c r="F1896">
        <v>3.8162147915841405E-16</v>
      </c>
      <c r="G1896">
        <v>5.7352483232751765E-16</v>
      </c>
      <c r="H1896">
        <v>2.6151481958828697E-15</v>
      </c>
      <c r="I1896">
        <v>5.0028053173774925E-15</v>
      </c>
      <c r="J1896">
        <v>19449.421517567665</v>
      </c>
      <c r="K1896">
        <v>19449.421517567702</v>
      </c>
      <c r="L1896">
        <v>1.8704817538175654E-15</v>
      </c>
      <c r="M1896" t="b">
        <v>1</v>
      </c>
    </row>
    <row r="1897" spans="2:13" x14ac:dyDescent="0.2">
      <c r="B1897">
        <v>1885</v>
      </c>
      <c r="C1897">
        <v>133.28</v>
      </c>
      <c r="D1897">
        <v>133.28</v>
      </c>
      <c r="E1897">
        <v>0</v>
      </c>
      <c r="F1897">
        <v>4.8285614915696193E-16</v>
      </c>
      <c r="G1897">
        <v>5.1249512671862581E-16</v>
      </c>
      <c r="H1897">
        <v>3.9491118882374388E-16</v>
      </c>
      <c r="I1897">
        <v>0</v>
      </c>
      <c r="J1897">
        <v>9462.3298160740014</v>
      </c>
      <c r="K1897">
        <v>9462.3298160739996</v>
      </c>
      <c r="L1897">
        <v>1.9223483422189256E-16</v>
      </c>
      <c r="M1897" t="b">
        <v>1</v>
      </c>
    </row>
    <row r="1898" spans="2:13" x14ac:dyDescent="0.2">
      <c r="B1898">
        <v>1886</v>
      </c>
      <c r="C1898">
        <v>118.38</v>
      </c>
      <c r="D1898">
        <v>118.38</v>
      </c>
      <c r="E1898">
        <v>0</v>
      </c>
      <c r="F1898">
        <v>1.6224653007963707E-16</v>
      </c>
      <c r="G1898">
        <v>0</v>
      </c>
      <c r="H1898">
        <v>9.4706086874965516E-16</v>
      </c>
      <c r="I1898">
        <v>0</v>
      </c>
      <c r="J1898">
        <v>-17888.356119843433</v>
      </c>
      <c r="K1898">
        <v>-17888.3561198434</v>
      </c>
      <c r="L1898">
        <v>1.8303419858410134E-15</v>
      </c>
      <c r="M1898" t="b">
        <v>1</v>
      </c>
    </row>
    <row r="1899" spans="2:13" x14ac:dyDescent="0.2">
      <c r="B1899">
        <v>1887</v>
      </c>
      <c r="C1899">
        <v>103.56</v>
      </c>
      <c r="D1899">
        <v>103.56</v>
      </c>
      <c r="E1899">
        <v>0</v>
      </c>
      <c r="F1899">
        <v>2.6355341255129454E-16</v>
      </c>
      <c r="G1899">
        <v>3.6177809751404037E-16</v>
      </c>
      <c r="H1899">
        <v>1.6748733674224306E-16</v>
      </c>
      <c r="I1899">
        <v>0</v>
      </c>
      <c r="J1899">
        <v>-62686.386296062767</v>
      </c>
      <c r="K1899">
        <v>-62686.386296062701</v>
      </c>
      <c r="L1899">
        <v>1.0446226429192621E-15</v>
      </c>
      <c r="M1899" t="b">
        <v>1</v>
      </c>
    </row>
    <row r="1900" spans="2:13" x14ac:dyDescent="0.2">
      <c r="B1900">
        <v>1888</v>
      </c>
      <c r="C1900">
        <v>26.84</v>
      </c>
      <c r="D1900">
        <v>26.84</v>
      </c>
      <c r="E1900">
        <v>0</v>
      </c>
      <c r="F1900">
        <v>4.8852826612978508E-16</v>
      </c>
      <c r="G1900">
        <v>1.0458419321497472E-15</v>
      </c>
      <c r="H1900">
        <v>2.5375197846948586E-15</v>
      </c>
      <c r="I1900">
        <v>0</v>
      </c>
      <c r="J1900">
        <v>2587.3219622707438</v>
      </c>
      <c r="K1900">
        <v>2587.3219622708002</v>
      </c>
      <c r="L1900">
        <v>2.1794222880723828E-14</v>
      </c>
      <c r="M1900" t="b">
        <v>1</v>
      </c>
    </row>
    <row r="1901" spans="2:13" x14ac:dyDescent="0.2">
      <c r="B1901">
        <v>1889</v>
      </c>
      <c r="C1901">
        <v>62.07</v>
      </c>
      <c r="D1901">
        <v>62.07</v>
      </c>
      <c r="E1901">
        <v>0</v>
      </c>
      <c r="F1901">
        <v>0</v>
      </c>
      <c r="G1901">
        <v>1.8113700827962768E-16</v>
      </c>
      <c r="H1901">
        <v>9.1363055749649225E-16</v>
      </c>
      <c r="I1901">
        <v>0</v>
      </c>
      <c r="J1901">
        <v>46841.06580043189</v>
      </c>
      <c r="K1901">
        <v>46841.065800431803</v>
      </c>
      <c r="L1901">
        <v>1.8639945500428009E-15</v>
      </c>
      <c r="M1901" t="b">
        <v>1</v>
      </c>
    </row>
    <row r="1902" spans="2:13" x14ac:dyDescent="0.2">
      <c r="B1902">
        <v>1890</v>
      </c>
      <c r="C1902">
        <v>7.22</v>
      </c>
      <c r="D1902">
        <v>7.22</v>
      </c>
      <c r="E1902">
        <v>0</v>
      </c>
      <c r="F1902">
        <v>1.3027972613630393E-15</v>
      </c>
      <c r="G1902">
        <v>2.0973412843872263E-15</v>
      </c>
      <c r="H1902">
        <v>6.9655313122688862E-16</v>
      </c>
      <c r="I1902">
        <v>0</v>
      </c>
      <c r="J1902">
        <v>-14143.800826391203</v>
      </c>
      <c r="K1902">
        <v>-14143.8008263912</v>
      </c>
      <c r="L1902">
        <v>2.572136621369509E-16</v>
      </c>
      <c r="M1902" t="b">
        <v>1</v>
      </c>
    </row>
    <row r="1903" spans="2:13" x14ac:dyDescent="0.2">
      <c r="B1903">
        <v>1891</v>
      </c>
      <c r="C1903">
        <v>68.900000000000006</v>
      </c>
      <c r="D1903">
        <v>68.900000000000006</v>
      </c>
      <c r="E1903">
        <v>0</v>
      </c>
      <c r="F1903">
        <v>4.1401894339038066E-16</v>
      </c>
      <c r="G1903">
        <v>2.0158184009861883E-16</v>
      </c>
      <c r="H1903">
        <v>7.090406685487365E-16</v>
      </c>
      <c r="I1903">
        <v>0</v>
      </c>
      <c r="J1903">
        <v>-7023.5774666578463</v>
      </c>
      <c r="K1903">
        <v>-7023.5774666578</v>
      </c>
      <c r="L1903">
        <v>6.6040746344172495E-15</v>
      </c>
      <c r="M1903" t="b">
        <v>1</v>
      </c>
    </row>
    <row r="1904" spans="2:13" x14ac:dyDescent="0.2">
      <c r="B1904">
        <v>1892</v>
      </c>
      <c r="C1904">
        <v>11.86</v>
      </c>
      <c r="D1904">
        <v>11.86</v>
      </c>
      <c r="E1904">
        <v>0</v>
      </c>
      <c r="F1904">
        <v>2.1962016099299472E-16</v>
      </c>
      <c r="G1904">
        <v>3.0847321251410146E-16</v>
      </c>
      <c r="H1904">
        <v>1.7132727001833522E-15</v>
      </c>
      <c r="I1904">
        <v>0</v>
      </c>
      <c r="J1904">
        <v>-10642.257886039522</v>
      </c>
      <c r="K1904">
        <v>-10642.257886039501</v>
      </c>
      <c r="L1904">
        <v>2.0510565592649332E-15</v>
      </c>
      <c r="M1904" t="b">
        <v>1</v>
      </c>
    </row>
    <row r="1905" spans="2:13" x14ac:dyDescent="0.2">
      <c r="B1905">
        <v>1893</v>
      </c>
      <c r="C1905">
        <v>178.5</v>
      </c>
      <c r="D1905">
        <v>178.5</v>
      </c>
      <c r="E1905">
        <v>0</v>
      </c>
      <c r="F1905">
        <v>1.3901853587322998E-16</v>
      </c>
      <c r="G1905">
        <v>5.930574481463221E-16</v>
      </c>
      <c r="H1905">
        <v>2.972021190019704E-16</v>
      </c>
      <c r="I1905">
        <v>1.2461671579470027E-15</v>
      </c>
      <c r="J1905">
        <v>194843.15744775609</v>
      </c>
      <c r="K1905">
        <v>194843.15744775659</v>
      </c>
      <c r="L1905">
        <v>2.5392994254732019E-15</v>
      </c>
      <c r="M1905" t="b">
        <v>1</v>
      </c>
    </row>
    <row r="1906" spans="2:13" x14ac:dyDescent="0.2">
      <c r="B1906">
        <v>1894</v>
      </c>
      <c r="C1906">
        <v>238.86</v>
      </c>
      <c r="D1906">
        <v>238.86</v>
      </c>
      <c r="E1906">
        <v>0</v>
      </c>
      <c r="F1906">
        <v>8.9802721750616143E-16</v>
      </c>
      <c r="G1906">
        <v>2.6989202549400646E-16</v>
      </c>
      <c r="H1906">
        <v>1.7497350581682895E-16</v>
      </c>
      <c r="I1906">
        <v>1.2663017966348414E-15</v>
      </c>
      <c r="J1906">
        <v>577312.51141077443</v>
      </c>
      <c r="K1906">
        <v>577312.51141077583</v>
      </c>
      <c r="L1906">
        <v>2.4198052775773299E-15</v>
      </c>
      <c r="M1906" t="b">
        <v>1</v>
      </c>
    </row>
    <row r="1907" spans="2:13" x14ac:dyDescent="0.2">
      <c r="B1907">
        <v>1895</v>
      </c>
      <c r="C1907">
        <v>59.88</v>
      </c>
      <c r="D1907">
        <v>59.88</v>
      </c>
      <c r="E1907">
        <v>0</v>
      </c>
      <c r="F1907">
        <v>7.398311053522637E-16</v>
      </c>
      <c r="G1907">
        <v>2.2223169052550571E-16</v>
      </c>
      <c r="H1907">
        <v>4.3579426349336452E-16</v>
      </c>
      <c r="I1907">
        <v>7.0183402836904731E-16</v>
      </c>
      <c r="J1907">
        <v>100545.44778516042</v>
      </c>
      <c r="K1907">
        <v>100545.4477851597</v>
      </c>
      <c r="L1907">
        <v>7.0917566324193099E-15</v>
      </c>
      <c r="M1907" t="b">
        <v>1</v>
      </c>
    </row>
    <row r="1908" spans="2:13" x14ac:dyDescent="0.2">
      <c r="B1908">
        <v>1896</v>
      </c>
      <c r="C1908">
        <v>40.590000000000003</v>
      </c>
      <c r="D1908">
        <v>40.590000000000003</v>
      </c>
      <c r="E1908">
        <v>0</v>
      </c>
      <c r="F1908">
        <v>1.3319177601133747E-15</v>
      </c>
      <c r="G1908">
        <v>1.1279415888490348E-15</v>
      </c>
      <c r="H1908">
        <v>2.2380035804040319E-15</v>
      </c>
      <c r="I1908">
        <v>0</v>
      </c>
      <c r="J1908">
        <v>5129.0985413661765</v>
      </c>
      <c r="K1908">
        <v>5129.0985413661001</v>
      </c>
      <c r="L1908">
        <v>1.4894928286672772E-14</v>
      </c>
      <c r="M1908" t="b">
        <v>1</v>
      </c>
    </row>
    <row r="1909" spans="2:13" x14ac:dyDescent="0.2">
      <c r="B1909">
        <v>1897</v>
      </c>
      <c r="C1909">
        <v>144.35</v>
      </c>
      <c r="D1909">
        <v>144.35</v>
      </c>
      <c r="E1909">
        <v>0</v>
      </c>
      <c r="F1909">
        <v>5.7242298033009825E-16</v>
      </c>
      <c r="G1909">
        <v>8.8381341291569857E-16</v>
      </c>
      <c r="H1909">
        <v>6.0367508333798217E-16</v>
      </c>
      <c r="I1909">
        <v>0</v>
      </c>
      <c r="J1909">
        <v>-36524.276257881851</v>
      </c>
      <c r="K1909">
        <v>-36524.276257881698</v>
      </c>
      <c r="L1909">
        <v>4.1833850127250573E-15</v>
      </c>
      <c r="M1909" t="b">
        <v>1</v>
      </c>
    </row>
    <row r="1910" spans="2:13" x14ac:dyDescent="0.2">
      <c r="B1910">
        <v>1898</v>
      </c>
      <c r="C1910">
        <v>42.94</v>
      </c>
      <c r="D1910">
        <v>42.94</v>
      </c>
      <c r="E1910">
        <v>0</v>
      </c>
      <c r="F1910">
        <v>4.3828622850096875E-16</v>
      </c>
      <c r="G1910">
        <v>2.0202638941290643E-16</v>
      </c>
      <c r="H1910">
        <v>1.7420913794077337E-15</v>
      </c>
      <c r="I1910">
        <v>0</v>
      </c>
      <c r="J1910">
        <v>-26914.252019475167</v>
      </c>
      <c r="K1910">
        <v>-26914.252019475101</v>
      </c>
      <c r="L1910">
        <v>2.4330461972440109E-15</v>
      </c>
      <c r="M1910" t="b">
        <v>1</v>
      </c>
    </row>
    <row r="1911" spans="2:13" x14ac:dyDescent="0.2">
      <c r="B1911">
        <v>1899</v>
      </c>
      <c r="C1911">
        <v>289.95</v>
      </c>
      <c r="D1911">
        <v>289.95</v>
      </c>
      <c r="E1911">
        <v>0</v>
      </c>
      <c r="F1911">
        <v>4.4040771253590136E-16</v>
      </c>
      <c r="G1911">
        <v>1.3233999571992255E-15</v>
      </c>
      <c r="H1911">
        <v>5.211734417747783E-16</v>
      </c>
      <c r="I1911">
        <v>1.710168281525201E-16</v>
      </c>
      <c r="J1911">
        <v>481189.17374483414</v>
      </c>
      <c r="K1911">
        <v>481189.17374483368</v>
      </c>
      <c r="L1911">
        <v>9.6773018329516984E-16</v>
      </c>
      <c r="M1911" t="b">
        <v>1</v>
      </c>
    </row>
    <row r="1912" spans="2:13" x14ac:dyDescent="0.2">
      <c r="B1912">
        <v>1900</v>
      </c>
      <c r="C1912">
        <v>16.61</v>
      </c>
      <c r="D1912">
        <v>16.61</v>
      </c>
      <c r="E1912">
        <v>0</v>
      </c>
      <c r="F1912">
        <v>1.3151267868800195E-15</v>
      </c>
      <c r="G1912">
        <v>1.4100743224151245E-15</v>
      </c>
      <c r="H1912">
        <v>3.0373056367540666E-15</v>
      </c>
      <c r="I1912">
        <v>3.558526638500649E-16</v>
      </c>
      <c r="J1912">
        <v>-12545.952529944825</v>
      </c>
      <c r="K1912">
        <v>-12545.9525299448</v>
      </c>
      <c r="L1912">
        <v>2.0298061537264591E-15</v>
      </c>
      <c r="M1912" t="b">
        <v>1</v>
      </c>
    </row>
    <row r="1913" spans="2:13" x14ac:dyDescent="0.2">
      <c r="B1913">
        <v>1901</v>
      </c>
      <c r="C1913">
        <v>243.94</v>
      </c>
      <c r="D1913">
        <v>243.94</v>
      </c>
      <c r="E1913">
        <v>0</v>
      </c>
      <c r="F1913">
        <v>1.3120409126911863E-15</v>
      </c>
      <c r="G1913">
        <v>8.443126426464555E-16</v>
      </c>
      <c r="H1913">
        <v>2.6021588455215983E-15</v>
      </c>
      <c r="I1913">
        <v>0</v>
      </c>
      <c r="J1913">
        <v>77199.7024739318</v>
      </c>
      <c r="K1913">
        <v>77199.702473931597</v>
      </c>
      <c r="L1913">
        <v>2.6389585279286454E-15</v>
      </c>
      <c r="M1913" t="b">
        <v>1</v>
      </c>
    </row>
    <row r="1914" spans="2:13" x14ac:dyDescent="0.2">
      <c r="B1914">
        <v>1902</v>
      </c>
      <c r="C1914">
        <v>38.07</v>
      </c>
      <c r="D1914">
        <v>38.07</v>
      </c>
      <c r="E1914">
        <v>0</v>
      </c>
      <c r="F1914">
        <v>6.2318112697347636E-16</v>
      </c>
      <c r="G1914">
        <v>3.5110291466881992E-16</v>
      </c>
      <c r="H1914">
        <v>3.0164331378452337E-15</v>
      </c>
      <c r="I1914">
        <v>4.4125346950709587E-15</v>
      </c>
      <c r="J1914">
        <v>-2841.2887885014752</v>
      </c>
      <c r="K1914">
        <v>-2841.2887885014002</v>
      </c>
      <c r="L1914">
        <v>2.6408196590196628E-14</v>
      </c>
      <c r="M1914" t="b">
        <v>1</v>
      </c>
    </row>
    <row r="1915" spans="2:13" x14ac:dyDescent="0.2">
      <c r="B1915">
        <v>1903</v>
      </c>
      <c r="C1915">
        <v>62.21</v>
      </c>
      <c r="D1915">
        <v>62.21</v>
      </c>
      <c r="E1915">
        <v>0</v>
      </c>
      <c r="F1915">
        <v>0</v>
      </c>
      <c r="G1915">
        <v>8.8106355626698419E-16</v>
      </c>
      <c r="H1915">
        <v>3.406125223587627E-15</v>
      </c>
      <c r="I1915">
        <v>0</v>
      </c>
      <c r="J1915">
        <v>-5517.4154705997516</v>
      </c>
      <c r="K1915">
        <v>-5517.4154705996998</v>
      </c>
      <c r="L1915">
        <v>9.3959206583770596E-15</v>
      </c>
      <c r="M1915" t="b">
        <v>1</v>
      </c>
    </row>
    <row r="1916" spans="2:13" x14ac:dyDescent="0.2">
      <c r="B1916">
        <v>1904</v>
      </c>
      <c r="C1916">
        <v>99.43</v>
      </c>
      <c r="D1916">
        <v>99.43</v>
      </c>
      <c r="E1916">
        <v>0</v>
      </c>
      <c r="F1916">
        <v>2.5435921294586857E-16</v>
      </c>
      <c r="G1916">
        <v>9.9378020797342157E-16</v>
      </c>
      <c r="H1916">
        <v>1.5421326493634127E-16</v>
      </c>
      <c r="I1916">
        <v>0</v>
      </c>
      <c r="J1916">
        <v>12043.220507441938</v>
      </c>
      <c r="K1916">
        <v>12043.220507442</v>
      </c>
      <c r="L1916">
        <v>5.1353074273066876E-15</v>
      </c>
      <c r="M1916" t="b">
        <v>1</v>
      </c>
    </row>
    <row r="1917" spans="2:13" x14ac:dyDescent="0.2">
      <c r="B1917">
        <v>1905</v>
      </c>
      <c r="C1917">
        <v>25.88</v>
      </c>
      <c r="D1917">
        <v>25.88</v>
      </c>
      <c r="E1917">
        <v>0</v>
      </c>
      <c r="F1917">
        <v>8.2176398248458185E-16</v>
      </c>
      <c r="G1917">
        <v>2.7568523138703349E-16</v>
      </c>
      <c r="H1917">
        <v>1.9474978631643015E-15</v>
      </c>
      <c r="I1917">
        <v>0</v>
      </c>
      <c r="J1917">
        <v>-2948.2004741219425</v>
      </c>
      <c r="K1917">
        <v>-2948.2004741218998</v>
      </c>
      <c r="L1917">
        <v>1.449909914828953E-14</v>
      </c>
      <c r="M1917" t="b">
        <v>1</v>
      </c>
    </row>
    <row r="1918" spans="2:13" x14ac:dyDescent="0.2">
      <c r="B1918">
        <v>1906</v>
      </c>
      <c r="C1918">
        <v>64.84</v>
      </c>
      <c r="D1918">
        <v>64.84</v>
      </c>
      <c r="E1918">
        <v>0</v>
      </c>
      <c r="F1918">
        <v>0</v>
      </c>
      <c r="G1918">
        <v>5.4875153476825615E-16</v>
      </c>
      <c r="H1918">
        <v>5.3256667191592054E-15</v>
      </c>
      <c r="I1918">
        <v>0</v>
      </c>
      <c r="J1918">
        <v>-9091.8124481828218</v>
      </c>
      <c r="K1918">
        <v>-9091.8124481829</v>
      </c>
      <c r="L1918">
        <v>8.6029650081600927E-15</v>
      </c>
      <c r="M1918" t="b">
        <v>1</v>
      </c>
    </row>
    <row r="1919" spans="2:13" x14ac:dyDescent="0.2">
      <c r="B1919">
        <v>1907</v>
      </c>
      <c r="C1919">
        <v>103.38</v>
      </c>
      <c r="D1919">
        <v>103.38</v>
      </c>
      <c r="E1919">
        <v>0</v>
      </c>
      <c r="F1919">
        <v>0</v>
      </c>
      <c r="G1919">
        <v>3.5781288958640685E-16</v>
      </c>
      <c r="H1919">
        <v>2.5543874009687014E-16</v>
      </c>
      <c r="I1919">
        <v>0</v>
      </c>
      <c r="J1919">
        <v>56245.583201195652</v>
      </c>
      <c r="K1919">
        <v>56245.583201195797</v>
      </c>
      <c r="L1919">
        <v>2.5872103017072946E-15</v>
      </c>
      <c r="M1919" t="b">
        <v>1</v>
      </c>
    </row>
    <row r="1920" spans="2:13" x14ac:dyDescent="0.2">
      <c r="B1920">
        <v>1908</v>
      </c>
      <c r="C1920">
        <v>104.39</v>
      </c>
      <c r="D1920">
        <v>104.39</v>
      </c>
      <c r="E1920">
        <v>0</v>
      </c>
      <c r="F1920">
        <v>2.9316495404392791E-16</v>
      </c>
      <c r="G1920">
        <v>6.4576741359741163E-16</v>
      </c>
      <c r="H1920">
        <v>1.0977606845655765E-15</v>
      </c>
      <c r="I1920">
        <v>0</v>
      </c>
      <c r="J1920">
        <v>142335.55838418042</v>
      </c>
      <c r="K1920">
        <v>142335.55838418051</v>
      </c>
      <c r="L1920">
        <v>6.1342009236045622E-16</v>
      </c>
      <c r="M1920" t="b">
        <v>1</v>
      </c>
    </row>
    <row r="1921" spans="2:13" x14ac:dyDescent="0.2">
      <c r="B1921">
        <v>1909</v>
      </c>
      <c r="C1921">
        <v>9.64</v>
      </c>
      <c r="D1921">
        <v>9.64</v>
      </c>
      <c r="E1921">
        <v>0</v>
      </c>
      <c r="F1921">
        <v>3.9545300639739673E-15</v>
      </c>
      <c r="G1921">
        <v>2.142260101294732E-15</v>
      </c>
      <c r="H1921">
        <v>6.1718323459026781E-15</v>
      </c>
      <c r="I1921">
        <v>0</v>
      </c>
      <c r="J1921">
        <v>-7072.9401412342531</v>
      </c>
      <c r="K1921">
        <v>-7072.9401412343004</v>
      </c>
      <c r="L1921">
        <v>6.6865721394241896E-15</v>
      </c>
      <c r="M1921" t="b">
        <v>1</v>
      </c>
    </row>
    <row r="1922" spans="2:13" x14ac:dyDescent="0.2">
      <c r="B1922">
        <v>1910</v>
      </c>
      <c r="C1922">
        <v>44.18</v>
      </c>
      <c r="D1922">
        <v>44.18</v>
      </c>
      <c r="E1922">
        <v>0</v>
      </c>
      <c r="F1922">
        <v>1.4437887646973474E-16</v>
      </c>
      <c r="G1922">
        <v>5.5498598805827933E-16</v>
      </c>
      <c r="H1922">
        <v>1.0575702835339062E-15</v>
      </c>
      <c r="I1922">
        <v>0</v>
      </c>
      <c r="J1922">
        <v>40356.005790655123</v>
      </c>
      <c r="K1922">
        <v>40356.005790654897</v>
      </c>
      <c r="L1922">
        <v>5.589123145876769E-15</v>
      </c>
      <c r="M1922" t="b">
        <v>1</v>
      </c>
    </row>
    <row r="1923" spans="2:13" x14ac:dyDescent="0.2">
      <c r="B1923">
        <v>1911</v>
      </c>
      <c r="C1923">
        <v>44.88</v>
      </c>
      <c r="D1923">
        <v>44.88</v>
      </c>
      <c r="E1923">
        <v>0</v>
      </c>
      <c r="F1923">
        <v>4.069494870669386E-15</v>
      </c>
      <c r="G1923">
        <v>1.1259233443252975E-14</v>
      </c>
      <c r="H1923">
        <v>1.3852253042645196E-14</v>
      </c>
      <c r="I1923">
        <v>0</v>
      </c>
      <c r="J1923">
        <v>-228.18139512493133</v>
      </c>
      <c r="K1923">
        <v>-228.18139512490001</v>
      </c>
      <c r="L1923">
        <v>1.3726239063075735E-13</v>
      </c>
      <c r="M1923" t="b">
        <v>1</v>
      </c>
    </row>
    <row r="1924" spans="2:13" x14ac:dyDescent="0.2">
      <c r="B1924">
        <v>1912</v>
      </c>
      <c r="C1924">
        <v>46.32</v>
      </c>
      <c r="D1924">
        <v>46.32</v>
      </c>
      <c r="E1924">
        <v>0</v>
      </c>
      <c r="F1924">
        <v>5.9785526435387853E-16</v>
      </c>
      <c r="G1924">
        <v>4.7440552328024464E-16</v>
      </c>
      <c r="H1924">
        <v>4.0510023456488422E-15</v>
      </c>
      <c r="I1924">
        <v>0</v>
      </c>
      <c r="J1924">
        <v>7879.6512946382345</v>
      </c>
      <c r="K1924">
        <v>7879.6512946381999</v>
      </c>
      <c r="L1924">
        <v>4.3860822484477924E-15</v>
      </c>
      <c r="M1924" t="b">
        <v>1</v>
      </c>
    </row>
    <row r="1925" spans="2:13" x14ac:dyDescent="0.2">
      <c r="B1925">
        <v>1913</v>
      </c>
      <c r="C1925">
        <v>172.6</v>
      </c>
      <c r="D1925">
        <v>172.6</v>
      </c>
      <c r="E1925">
        <v>0</v>
      </c>
      <c r="F1925">
        <v>8.1186327524047551E-16</v>
      </c>
      <c r="G1925">
        <v>1.0448244804478685E-15</v>
      </c>
      <c r="H1925">
        <v>1.4260839953065744E-15</v>
      </c>
      <c r="I1925">
        <v>1.9677857659237249E-15</v>
      </c>
      <c r="J1925">
        <v>37772.984565838313</v>
      </c>
      <c r="K1925">
        <v>37772.984565838</v>
      </c>
      <c r="L1925">
        <v>8.2828026698436848E-15</v>
      </c>
      <c r="M1925" t="b">
        <v>1</v>
      </c>
    </row>
    <row r="1926" spans="2:13" x14ac:dyDescent="0.2">
      <c r="B1926">
        <v>1914</v>
      </c>
      <c r="C1926">
        <v>7.15</v>
      </c>
      <c r="D1926">
        <v>7.15</v>
      </c>
      <c r="E1926">
        <v>0</v>
      </c>
      <c r="F1926">
        <v>1.6827747848244832E-15</v>
      </c>
      <c r="G1926">
        <v>3.1377772883851735E-16</v>
      </c>
      <c r="H1926">
        <v>1.3265931099426164E-15</v>
      </c>
      <c r="I1926">
        <v>0</v>
      </c>
      <c r="J1926">
        <v>-14860.530676565486</v>
      </c>
      <c r="K1926">
        <v>-14860.5306765655</v>
      </c>
      <c r="L1926">
        <v>9.7923254189802761E-16</v>
      </c>
      <c r="M1926" t="b">
        <v>1</v>
      </c>
    </row>
    <row r="1927" spans="2:13" x14ac:dyDescent="0.2">
      <c r="B1927">
        <v>1915</v>
      </c>
      <c r="C1927">
        <v>30.64</v>
      </c>
      <c r="D1927">
        <v>30.64</v>
      </c>
      <c r="E1927">
        <v>0</v>
      </c>
      <c r="F1927">
        <v>5.5641508593651799E-16</v>
      </c>
      <c r="G1927">
        <v>5.5712016885808986E-16</v>
      </c>
      <c r="H1927">
        <v>1.9360621522941217E-15</v>
      </c>
      <c r="I1927">
        <v>2.6327991869735232E-15</v>
      </c>
      <c r="J1927">
        <v>-6692.9833443209118</v>
      </c>
      <c r="K1927">
        <v>-6692.9833443209</v>
      </c>
      <c r="L1927">
        <v>1.7665412439850804E-15</v>
      </c>
      <c r="M1927" t="b">
        <v>1</v>
      </c>
    </row>
    <row r="1928" spans="2:13" x14ac:dyDescent="0.2">
      <c r="B1928">
        <v>1916</v>
      </c>
      <c r="C1928">
        <v>55.74</v>
      </c>
      <c r="D1928">
        <v>55.74</v>
      </c>
      <c r="E1928">
        <v>0</v>
      </c>
      <c r="F1928">
        <v>1.4470223390649532E-16</v>
      </c>
      <c r="G1928">
        <v>4.3450533870521709E-16</v>
      </c>
      <c r="H1928">
        <v>0</v>
      </c>
      <c r="I1928">
        <v>0</v>
      </c>
      <c r="J1928">
        <v>18036.124189607821</v>
      </c>
      <c r="K1928">
        <v>18036.124189607799</v>
      </c>
      <c r="L1928">
        <v>1.2102307908883905E-15</v>
      </c>
      <c r="M1928" t="b">
        <v>1</v>
      </c>
    </row>
    <row r="1929" spans="2:13" x14ac:dyDescent="0.2">
      <c r="B1929">
        <v>1917</v>
      </c>
      <c r="C1929">
        <v>482.27</v>
      </c>
      <c r="D1929">
        <v>482.27</v>
      </c>
      <c r="E1929">
        <v>0</v>
      </c>
      <c r="F1929">
        <v>3.6673151643673942E-16</v>
      </c>
      <c r="G1929">
        <v>1.1327846986479559E-16</v>
      </c>
      <c r="H1929">
        <v>6.866219761949692E-16</v>
      </c>
      <c r="I1929">
        <v>0</v>
      </c>
      <c r="J1929">
        <v>-199717.04916975723</v>
      </c>
      <c r="K1929">
        <v>-199717.0491697572</v>
      </c>
      <c r="L1929">
        <v>1.4572531778193749E-16</v>
      </c>
      <c r="M1929" t="b">
        <v>1</v>
      </c>
    </row>
    <row r="1930" spans="2:13" x14ac:dyDescent="0.2">
      <c r="B1930">
        <v>1918</v>
      </c>
      <c r="C1930">
        <v>30.88</v>
      </c>
      <c r="D1930">
        <v>30.88</v>
      </c>
      <c r="E1930">
        <v>0</v>
      </c>
      <c r="F1930">
        <v>6.9164932932696984E-16</v>
      </c>
      <c r="G1930">
        <v>1.5445049970273326E-16</v>
      </c>
      <c r="H1930">
        <v>0</v>
      </c>
      <c r="I1930">
        <v>0</v>
      </c>
      <c r="J1930">
        <v>-6822.9386497112428</v>
      </c>
      <c r="K1930">
        <v>-6822.9386497113001</v>
      </c>
      <c r="L1930">
        <v>8.3978721124978813E-15</v>
      </c>
      <c r="M1930" t="b">
        <v>1</v>
      </c>
    </row>
    <row r="1931" spans="2:13" x14ac:dyDescent="0.2">
      <c r="B1931">
        <v>1919</v>
      </c>
      <c r="C1931">
        <v>18.87</v>
      </c>
      <c r="D1931">
        <v>18.87</v>
      </c>
      <c r="E1931">
        <v>0</v>
      </c>
      <c r="F1931">
        <v>4.4250754834331066E-16</v>
      </c>
      <c r="G1931">
        <v>1.2119446794973517E-15</v>
      </c>
      <c r="H1931">
        <v>4.46629848622808E-15</v>
      </c>
      <c r="I1931">
        <v>0</v>
      </c>
      <c r="J1931">
        <v>-3090.7441561484575</v>
      </c>
      <c r="K1931">
        <v>-3090.7441561485002</v>
      </c>
      <c r="L1931">
        <v>1.3830407443557359E-14</v>
      </c>
      <c r="M1931" t="b">
        <v>1</v>
      </c>
    </row>
    <row r="1932" spans="2:13" x14ac:dyDescent="0.2">
      <c r="B1932">
        <v>1920</v>
      </c>
      <c r="C1932">
        <v>49.53</v>
      </c>
      <c r="D1932">
        <v>49.53</v>
      </c>
      <c r="E1932">
        <v>0</v>
      </c>
      <c r="F1932">
        <v>2.0072351496623783E-16</v>
      </c>
      <c r="G1932">
        <v>9.046622748648685E-16</v>
      </c>
      <c r="H1932">
        <v>1.4077046330094426E-15</v>
      </c>
      <c r="I1932">
        <v>7.577706304357548E-16</v>
      </c>
      <c r="J1932">
        <v>6869.787291251836</v>
      </c>
      <c r="K1932">
        <v>6869.7872912516004</v>
      </c>
      <c r="L1932">
        <v>3.4289144302788463E-14</v>
      </c>
      <c r="M1932" t="b">
        <v>1</v>
      </c>
    </row>
    <row r="1933" spans="2:13" x14ac:dyDescent="0.2">
      <c r="B1933">
        <v>1921</v>
      </c>
      <c r="C1933">
        <v>57.75</v>
      </c>
      <c r="D1933">
        <v>57.75</v>
      </c>
      <c r="E1933">
        <v>0</v>
      </c>
      <c r="F1933">
        <v>1.4838956680352179E-16</v>
      </c>
      <c r="G1933">
        <v>4.4308962133628633E-16</v>
      </c>
      <c r="H1933">
        <v>0</v>
      </c>
      <c r="I1933">
        <v>7.6696328487420878E-16</v>
      </c>
      <c r="J1933">
        <v>46554.348398041424</v>
      </c>
      <c r="K1933">
        <v>46554.348398041497</v>
      </c>
      <c r="L1933">
        <v>1.5628953823977309E-15</v>
      </c>
      <c r="M1933" t="b">
        <v>1</v>
      </c>
    </row>
    <row r="1934" spans="2:13" x14ac:dyDescent="0.2">
      <c r="B1934">
        <v>1922</v>
      </c>
      <c r="C1934">
        <v>129.69</v>
      </c>
      <c r="D1934">
        <v>129.69</v>
      </c>
      <c r="E1934">
        <v>0</v>
      </c>
      <c r="F1934">
        <v>8.2422820954977846E-16</v>
      </c>
      <c r="G1934">
        <v>8.1238503702015413E-16</v>
      </c>
      <c r="H1934">
        <v>6.2892411756417001E-16</v>
      </c>
      <c r="I1934">
        <v>0</v>
      </c>
      <c r="J1934">
        <v>80552.616033239858</v>
      </c>
      <c r="K1934">
        <v>80552.616033239799</v>
      </c>
      <c r="L1934">
        <v>7.2260422789308532E-16</v>
      </c>
      <c r="M1934" t="b">
        <v>1</v>
      </c>
    </row>
    <row r="1935" spans="2:13" x14ac:dyDescent="0.2">
      <c r="B1935">
        <v>1923</v>
      </c>
      <c r="C1935">
        <v>6.18</v>
      </c>
      <c r="D1935">
        <v>6.18</v>
      </c>
      <c r="E1935">
        <v>0</v>
      </c>
      <c r="F1935">
        <v>2.0622744535291504E-16</v>
      </c>
      <c r="G1935">
        <v>1.5497727184154611E-15</v>
      </c>
      <c r="H1935">
        <v>4.7830569850362174E-16</v>
      </c>
      <c r="I1935">
        <v>1.8661274084432602E-15</v>
      </c>
      <c r="J1935">
        <v>-74480.911064770218</v>
      </c>
      <c r="K1935">
        <v>-74480.911064770204</v>
      </c>
      <c r="L1935">
        <v>1.9537778231139242E-16</v>
      </c>
      <c r="M1935" t="b">
        <v>1</v>
      </c>
    </row>
    <row r="1936" spans="2:13" x14ac:dyDescent="0.2">
      <c r="B1936">
        <v>1924</v>
      </c>
      <c r="C1936">
        <v>133.82</v>
      </c>
      <c r="D1936">
        <v>133.82</v>
      </c>
      <c r="E1936">
        <v>0</v>
      </c>
      <c r="F1936">
        <v>1.8978488403522226E-16</v>
      </c>
      <c r="G1936">
        <v>2.425019011707391E-16</v>
      </c>
      <c r="H1936">
        <v>9.0077500137516533E-16</v>
      </c>
      <c r="I1936">
        <v>0</v>
      </c>
      <c r="J1936">
        <v>218229.9363638722</v>
      </c>
      <c r="K1936">
        <v>218229.9363638717</v>
      </c>
      <c r="L1936">
        <v>2.2671734502067244E-15</v>
      </c>
      <c r="M1936" t="b">
        <v>1</v>
      </c>
    </row>
    <row r="1937" spans="2:13" x14ac:dyDescent="0.2">
      <c r="B1937">
        <v>1925</v>
      </c>
      <c r="C1937">
        <v>160.13999999999999</v>
      </c>
      <c r="D1937">
        <v>160.13999999999999</v>
      </c>
      <c r="E1937">
        <v>0</v>
      </c>
      <c r="F1937">
        <v>5.89202737842077E-16</v>
      </c>
      <c r="G1937">
        <v>1.3062818640848484E-15</v>
      </c>
      <c r="H1937">
        <v>2.3363118101139703E-14</v>
      </c>
      <c r="I1937">
        <v>0</v>
      </c>
      <c r="J1937">
        <v>-7120.7245867643342</v>
      </c>
      <c r="K1937">
        <v>-7120.7245867642996</v>
      </c>
      <c r="L1937">
        <v>4.8535508214446907E-15</v>
      </c>
      <c r="M1937" t="b">
        <v>1</v>
      </c>
    </row>
    <row r="1938" spans="2:13" x14ac:dyDescent="0.2">
      <c r="B1938">
        <v>1926</v>
      </c>
      <c r="C1938">
        <v>40.36</v>
      </c>
      <c r="D1938">
        <v>40.36</v>
      </c>
      <c r="E1938">
        <v>0</v>
      </c>
      <c r="F1938">
        <v>6.4582413383304571E-16</v>
      </c>
      <c r="G1938">
        <v>5.3822192995918349E-16</v>
      </c>
      <c r="H1938">
        <v>2.0777480280865988E-15</v>
      </c>
      <c r="I1938">
        <v>0</v>
      </c>
      <c r="J1938">
        <v>4768.3032897895282</v>
      </c>
      <c r="K1938">
        <v>4768.3032897895</v>
      </c>
      <c r="L1938">
        <v>5.9128654453113518E-15</v>
      </c>
      <c r="M1938" t="b">
        <v>1</v>
      </c>
    </row>
    <row r="1939" spans="2:13" x14ac:dyDescent="0.2">
      <c r="B1939">
        <v>1927</v>
      </c>
      <c r="C1939">
        <v>78.22</v>
      </c>
      <c r="D1939">
        <v>78.22</v>
      </c>
      <c r="E1939">
        <v>0</v>
      </c>
      <c r="F1939">
        <v>3.4310269298858643E-16</v>
      </c>
      <c r="G1939">
        <v>1.410012562874133E-16</v>
      </c>
      <c r="H1939">
        <v>2.1649541138321502E-16</v>
      </c>
      <c r="I1939">
        <v>0</v>
      </c>
      <c r="J1939">
        <v>62528.008496241804</v>
      </c>
      <c r="K1939">
        <v>62528.0084962416</v>
      </c>
      <c r="L1939">
        <v>3.2581689085680929E-15</v>
      </c>
      <c r="M1939" t="b">
        <v>1</v>
      </c>
    </row>
    <row r="1940" spans="2:13" x14ac:dyDescent="0.2">
      <c r="B1940">
        <v>1928</v>
      </c>
      <c r="C1940">
        <v>63.3</v>
      </c>
      <c r="D1940">
        <v>63.3</v>
      </c>
      <c r="E1940">
        <v>0</v>
      </c>
      <c r="F1940">
        <v>3.4178238312800257E-16</v>
      </c>
      <c r="G1940">
        <v>1.2668655899591937E-16</v>
      </c>
      <c r="H1940">
        <v>1.4048806331506524E-15</v>
      </c>
      <c r="I1940">
        <v>0</v>
      </c>
      <c r="J1940">
        <v>5012.0742341776713</v>
      </c>
      <c r="K1940">
        <v>5012.0742341776004</v>
      </c>
      <c r="L1940">
        <v>1.41539377558578E-14</v>
      </c>
      <c r="M1940" t="b">
        <v>1</v>
      </c>
    </row>
    <row r="1941" spans="2:13" x14ac:dyDescent="0.2">
      <c r="B1941">
        <v>1929</v>
      </c>
      <c r="C1941">
        <v>208.01</v>
      </c>
      <c r="D1941">
        <v>208.01</v>
      </c>
      <c r="E1941">
        <v>0</v>
      </c>
      <c r="F1941">
        <v>1.3845550129074835E-16</v>
      </c>
      <c r="G1941">
        <v>4.1569960568973171E-16</v>
      </c>
      <c r="H1941">
        <v>6.1611299003822023E-16</v>
      </c>
      <c r="I1941">
        <v>3.9295197757017095E-16</v>
      </c>
      <c r="J1941">
        <v>134195.23575675473</v>
      </c>
      <c r="K1941">
        <v>134195.23575675441</v>
      </c>
      <c r="L1941">
        <v>2.3856445664313169E-15</v>
      </c>
      <c r="M1941" t="b">
        <v>1</v>
      </c>
    </row>
    <row r="1942" spans="2:13" x14ac:dyDescent="0.2">
      <c r="B1942">
        <v>1930</v>
      </c>
      <c r="C1942">
        <v>85.27</v>
      </c>
      <c r="D1942">
        <v>85.27</v>
      </c>
      <c r="E1942">
        <v>0</v>
      </c>
      <c r="F1942">
        <v>3.0417134409262569E-16</v>
      </c>
      <c r="G1942">
        <v>2.2829088602322546E-16</v>
      </c>
      <c r="H1942">
        <v>2.0450423242464294E-15</v>
      </c>
      <c r="I1942">
        <v>5.9218757280908577E-16</v>
      </c>
      <c r="J1942">
        <v>55319.710874900513</v>
      </c>
      <c r="K1942">
        <v>55319.710874900396</v>
      </c>
      <c r="L1942">
        <v>2.1044094407903829E-15</v>
      </c>
      <c r="M1942" t="b">
        <v>1</v>
      </c>
    </row>
    <row r="1943" spans="2:13" x14ac:dyDescent="0.2">
      <c r="B1943">
        <v>1931</v>
      </c>
      <c r="C1943">
        <v>52.37</v>
      </c>
      <c r="D1943">
        <v>52.37</v>
      </c>
      <c r="E1943">
        <v>0</v>
      </c>
      <c r="F1943">
        <v>0</v>
      </c>
      <c r="G1943">
        <v>2.8887218701640613E-16</v>
      </c>
      <c r="H1943">
        <v>1.2885865669608644E-15</v>
      </c>
      <c r="I1943">
        <v>0</v>
      </c>
      <c r="J1943">
        <v>1750.817269556157</v>
      </c>
      <c r="K1943">
        <v>1750.8172695562</v>
      </c>
      <c r="L1943">
        <v>2.4544894207985441E-14</v>
      </c>
      <c r="M1943" t="b">
        <v>1</v>
      </c>
    </row>
    <row r="1944" spans="2:13" x14ac:dyDescent="0.2">
      <c r="B1944">
        <v>1932</v>
      </c>
      <c r="C1944">
        <v>117.4</v>
      </c>
      <c r="D1944">
        <v>117.4</v>
      </c>
      <c r="E1944">
        <v>0</v>
      </c>
      <c r="F1944">
        <v>3.736805974780164E-16</v>
      </c>
      <c r="G1944">
        <v>5.6470108704201348E-16</v>
      </c>
      <c r="H1944">
        <v>1.3242355590031368E-16</v>
      </c>
      <c r="I1944">
        <v>0</v>
      </c>
      <c r="J1944">
        <v>-11429.999313930664</v>
      </c>
      <c r="K1944">
        <v>-11429.999313930601</v>
      </c>
      <c r="L1944">
        <v>5.5699591378375765E-15</v>
      </c>
      <c r="M1944" t="b">
        <v>1</v>
      </c>
    </row>
    <row r="1945" spans="2:13" x14ac:dyDescent="0.2">
      <c r="B1945">
        <v>1933</v>
      </c>
      <c r="C1945">
        <v>21.72</v>
      </c>
      <c r="D1945">
        <v>21.72</v>
      </c>
      <c r="E1945">
        <v>0</v>
      </c>
      <c r="F1945">
        <v>0</v>
      </c>
      <c r="G1945">
        <v>3.5567913040581806E-16</v>
      </c>
      <c r="H1945">
        <v>1.2933117774473952E-15</v>
      </c>
      <c r="I1945">
        <v>0</v>
      </c>
      <c r="J1945">
        <v>-38188.287244143226</v>
      </c>
      <c r="K1945">
        <v>-38188.287244143401</v>
      </c>
      <c r="L1945">
        <v>4.5726843318217315E-15</v>
      </c>
      <c r="M1945" t="b">
        <v>1</v>
      </c>
    </row>
    <row r="1946" spans="2:13" x14ac:dyDescent="0.2">
      <c r="B1946">
        <v>1934</v>
      </c>
      <c r="C1946">
        <v>95.94</v>
      </c>
      <c r="D1946">
        <v>95.94</v>
      </c>
      <c r="E1946">
        <v>0</v>
      </c>
      <c r="F1946">
        <v>6.1321825045012438E-16</v>
      </c>
      <c r="G1946">
        <v>2.4669122650562616E-15</v>
      </c>
      <c r="H1946">
        <v>8.7119326321379005E-15</v>
      </c>
      <c r="I1946">
        <v>0</v>
      </c>
      <c r="J1946">
        <v>1360.7344579799201</v>
      </c>
      <c r="K1946">
        <v>1360.7344579799001</v>
      </c>
      <c r="L1946">
        <v>1.4704473250944879E-14</v>
      </c>
      <c r="M1946" t="b">
        <v>1</v>
      </c>
    </row>
    <row r="1947" spans="2:13" x14ac:dyDescent="0.2">
      <c r="B1947">
        <v>1935</v>
      </c>
      <c r="C1947">
        <v>61.41</v>
      </c>
      <c r="D1947">
        <v>61.41</v>
      </c>
      <c r="E1947">
        <v>0</v>
      </c>
      <c r="F1947">
        <v>9.7382788749524068E-16</v>
      </c>
      <c r="G1947">
        <v>2.1390020887087765E-16</v>
      </c>
      <c r="H1947">
        <v>2.2010614179047283E-15</v>
      </c>
      <c r="I1947">
        <v>0</v>
      </c>
      <c r="J1947">
        <v>-13217.79474535794</v>
      </c>
      <c r="K1947">
        <v>-13217.794745358</v>
      </c>
      <c r="L1947">
        <v>4.5413513731626239E-15</v>
      </c>
      <c r="M1947" t="b">
        <v>1</v>
      </c>
    </row>
    <row r="1948" spans="2:13" x14ac:dyDescent="0.2">
      <c r="B1948">
        <v>1936</v>
      </c>
      <c r="C1948">
        <v>45.21</v>
      </c>
      <c r="D1948">
        <v>45.21</v>
      </c>
      <c r="E1948">
        <v>0</v>
      </c>
      <c r="F1948">
        <v>3.9854001689529425E-16</v>
      </c>
      <c r="G1948">
        <v>1.397590623339037E-15</v>
      </c>
      <c r="H1948">
        <v>1.4996752101293361E-15</v>
      </c>
      <c r="I1948">
        <v>2.5480244546472517E-15</v>
      </c>
      <c r="J1948">
        <v>13078.356497901928</v>
      </c>
      <c r="K1948">
        <v>13078.356497902099</v>
      </c>
      <c r="L1948">
        <v>1.3073890741603369E-14</v>
      </c>
      <c r="M1948" t="b">
        <v>1</v>
      </c>
    </row>
    <row r="1949" spans="2:13" x14ac:dyDescent="0.2">
      <c r="B1949">
        <v>1937</v>
      </c>
      <c r="C1949">
        <v>76.69</v>
      </c>
      <c r="D1949">
        <v>76.69</v>
      </c>
      <c r="E1949">
        <v>0</v>
      </c>
      <c r="F1949">
        <v>1.0945423931261346E-14</v>
      </c>
      <c r="G1949">
        <v>3.6165238113395355E-15</v>
      </c>
      <c r="H1949">
        <v>1.2963566217044561E-13</v>
      </c>
      <c r="I1949">
        <v>0</v>
      </c>
      <c r="J1949">
        <v>-878.12054696441987</v>
      </c>
      <c r="K1949">
        <v>-878.12054696439998</v>
      </c>
      <c r="L1949">
        <v>2.2656566538682051E-14</v>
      </c>
      <c r="M1949" t="b">
        <v>1</v>
      </c>
    </row>
    <row r="1950" spans="2:13" x14ac:dyDescent="0.2">
      <c r="B1950">
        <v>1938</v>
      </c>
      <c r="C1950">
        <v>60.2</v>
      </c>
      <c r="D1950">
        <v>60.2</v>
      </c>
      <c r="E1950">
        <v>0</v>
      </c>
      <c r="F1950">
        <v>4.3966592378770208E-16</v>
      </c>
      <c r="G1950">
        <v>0</v>
      </c>
      <c r="H1950">
        <v>0</v>
      </c>
      <c r="I1950">
        <v>0</v>
      </c>
      <c r="J1950">
        <v>36973.60661345502</v>
      </c>
      <c r="K1950">
        <v>36973.606613455297</v>
      </c>
      <c r="L1950">
        <v>7.4779393914563984E-15</v>
      </c>
      <c r="M1950" t="b">
        <v>1</v>
      </c>
    </row>
    <row r="1951" spans="2:13" x14ac:dyDescent="0.2">
      <c r="B1951">
        <v>1939</v>
      </c>
      <c r="C1951">
        <v>3.44</v>
      </c>
      <c r="D1951">
        <v>3.44</v>
      </c>
      <c r="E1951">
        <v>0</v>
      </c>
      <c r="F1951">
        <v>6.3784693146014008E-16</v>
      </c>
      <c r="G1951">
        <v>7.7733854041173987E-15</v>
      </c>
      <c r="H1951">
        <v>1.6446941205784214E-15</v>
      </c>
      <c r="I1951">
        <v>3.9386137950395175E-14</v>
      </c>
      <c r="J1951">
        <v>-13224.267453597186</v>
      </c>
      <c r="K1951">
        <v>-13224.2674535972</v>
      </c>
      <c r="L1951">
        <v>1.1003948067012598E-15</v>
      </c>
      <c r="M1951" t="b">
        <v>1</v>
      </c>
    </row>
    <row r="1952" spans="2:13" x14ac:dyDescent="0.2">
      <c r="B1952">
        <v>1940</v>
      </c>
      <c r="C1952">
        <v>29.5</v>
      </c>
      <c r="D1952">
        <v>29.5</v>
      </c>
      <c r="E1952">
        <v>0</v>
      </c>
      <c r="F1952">
        <v>5.3317156130881457E-16</v>
      </c>
      <c r="G1952">
        <v>3.6810875512986835E-16</v>
      </c>
      <c r="H1952">
        <v>1.6353125429773714E-15</v>
      </c>
      <c r="I1952">
        <v>0</v>
      </c>
      <c r="J1952">
        <v>16243.725602599388</v>
      </c>
      <c r="K1952">
        <v>16243.725602599299</v>
      </c>
      <c r="L1952">
        <v>5.4870713132142808E-15</v>
      </c>
      <c r="M1952" t="b">
        <v>1</v>
      </c>
    </row>
    <row r="1953" spans="2:13" x14ac:dyDescent="0.2">
      <c r="B1953">
        <v>1941</v>
      </c>
      <c r="C1953">
        <v>83.86</v>
      </c>
      <c r="D1953">
        <v>83.86</v>
      </c>
      <c r="E1953">
        <v>0</v>
      </c>
      <c r="F1953">
        <v>1.6519728799842044E-16</v>
      </c>
      <c r="G1953">
        <v>0</v>
      </c>
      <c r="H1953">
        <v>1.1774369943127651E-15</v>
      </c>
      <c r="I1953">
        <v>1.4026323285354983E-15</v>
      </c>
      <c r="J1953">
        <v>68156.867730651007</v>
      </c>
      <c r="K1953">
        <v>68156.8677306506</v>
      </c>
      <c r="L1953">
        <v>5.9781741732100934E-15</v>
      </c>
      <c r="M1953" t="b">
        <v>1</v>
      </c>
    </row>
    <row r="1954" spans="2:13" x14ac:dyDescent="0.2">
      <c r="B1954">
        <v>1942</v>
      </c>
      <c r="C1954">
        <v>25.62</v>
      </c>
      <c r="D1954">
        <v>25.62</v>
      </c>
      <c r="E1954">
        <v>0</v>
      </c>
      <c r="F1954">
        <v>7.5134635515879803E-16</v>
      </c>
      <c r="G1954">
        <v>1.4091529085912491E-15</v>
      </c>
      <c r="H1954">
        <v>7.6154806520931425E-16</v>
      </c>
      <c r="I1954">
        <v>1.7084871536469795E-15</v>
      </c>
      <c r="J1954">
        <v>-11001.161098904766</v>
      </c>
      <c r="K1954">
        <v>-11001.1610989048</v>
      </c>
      <c r="L1954">
        <v>3.1415591824041107E-15</v>
      </c>
      <c r="M1954" t="b">
        <v>1</v>
      </c>
    </row>
    <row r="1955" spans="2:13" x14ac:dyDescent="0.2">
      <c r="B1955">
        <v>1943</v>
      </c>
      <c r="C1955">
        <v>206.51</v>
      </c>
      <c r="D1955">
        <v>206.51</v>
      </c>
      <c r="E1955">
        <v>0</v>
      </c>
      <c r="F1955">
        <v>7.8455739207724209E-16</v>
      </c>
      <c r="G1955">
        <v>1.2560888761995898E-16</v>
      </c>
      <c r="H1955">
        <v>1.720026038018015E-14</v>
      </c>
      <c r="I1955">
        <v>0</v>
      </c>
      <c r="J1955">
        <v>-12679.308072455349</v>
      </c>
      <c r="K1955">
        <v>-12679.3080724553</v>
      </c>
      <c r="L1955">
        <v>3.8734537890463634E-15</v>
      </c>
      <c r="M1955" t="b">
        <v>1</v>
      </c>
    </row>
    <row r="1956" spans="2:13" x14ac:dyDescent="0.2">
      <c r="B1956">
        <v>1944</v>
      </c>
      <c r="C1956">
        <v>275.07</v>
      </c>
      <c r="D1956">
        <v>275.07</v>
      </c>
      <c r="E1956">
        <v>0</v>
      </c>
      <c r="F1956">
        <v>6.306369752028391E-16</v>
      </c>
      <c r="G1956">
        <v>5.0250808525290792E-16</v>
      </c>
      <c r="H1956">
        <v>4.1167082407497974E-15</v>
      </c>
      <c r="I1956">
        <v>0</v>
      </c>
      <c r="J1956">
        <v>7423.7870209407465</v>
      </c>
      <c r="K1956">
        <v>7423.7870209407001</v>
      </c>
      <c r="L1956">
        <v>6.2480550236127054E-15</v>
      </c>
      <c r="M1956" t="b">
        <v>1</v>
      </c>
    </row>
    <row r="1957" spans="2:13" x14ac:dyDescent="0.2">
      <c r="B1957">
        <v>1945</v>
      </c>
      <c r="C1957">
        <v>202.29</v>
      </c>
      <c r="D1957">
        <v>202.29</v>
      </c>
      <c r="E1957">
        <v>0</v>
      </c>
      <c r="F1957">
        <v>1.524466934776188E-16</v>
      </c>
      <c r="G1957">
        <v>2.1675855402568316E-16</v>
      </c>
      <c r="H1957">
        <v>1.7204516223234566E-15</v>
      </c>
      <c r="I1957">
        <v>0</v>
      </c>
      <c r="J1957">
        <v>-164766.13775429357</v>
      </c>
      <c r="K1957">
        <v>-164766.13775429339</v>
      </c>
      <c r="L1957">
        <v>1.059823244754379E-15</v>
      </c>
      <c r="M1957" t="b">
        <v>1</v>
      </c>
    </row>
    <row r="1958" spans="2:13" x14ac:dyDescent="0.2">
      <c r="B1958">
        <v>1946</v>
      </c>
      <c r="C1958">
        <v>367.76</v>
      </c>
      <c r="D1958">
        <v>367.76</v>
      </c>
      <c r="E1958">
        <v>0</v>
      </c>
      <c r="F1958">
        <v>2.1132022503610363E-16</v>
      </c>
      <c r="G1958">
        <v>0</v>
      </c>
      <c r="H1958">
        <v>2.3221415872609921E-16</v>
      </c>
      <c r="I1958">
        <v>0</v>
      </c>
      <c r="J1958">
        <v>185703.75177469212</v>
      </c>
      <c r="K1958">
        <v>185703.75177469221</v>
      </c>
      <c r="L1958">
        <v>4.7016546804144832E-16</v>
      </c>
      <c r="M1958" t="b">
        <v>1</v>
      </c>
    </row>
    <row r="1959" spans="2:13" x14ac:dyDescent="0.2">
      <c r="B1959">
        <v>1947</v>
      </c>
      <c r="C1959">
        <v>55.31</v>
      </c>
      <c r="D1959">
        <v>55.31</v>
      </c>
      <c r="E1959">
        <v>0</v>
      </c>
      <c r="F1959">
        <v>4.0337787020735766E-16</v>
      </c>
      <c r="G1959">
        <v>4.7455138286168231E-16</v>
      </c>
      <c r="H1959">
        <v>1.7452422121425682E-15</v>
      </c>
      <c r="I1959">
        <v>0</v>
      </c>
      <c r="J1959">
        <v>16185.922832235123</v>
      </c>
      <c r="K1959">
        <v>16185.922832235199</v>
      </c>
      <c r="L1959">
        <v>4.7199999493866261E-15</v>
      </c>
      <c r="M1959" t="b">
        <v>1</v>
      </c>
    </row>
    <row r="1960" spans="2:13" x14ac:dyDescent="0.2">
      <c r="B1960">
        <v>1948</v>
      </c>
      <c r="C1960">
        <v>94.26</v>
      </c>
      <c r="D1960">
        <v>94.26</v>
      </c>
      <c r="E1960">
        <v>0</v>
      </c>
      <c r="F1960">
        <v>0</v>
      </c>
      <c r="G1960">
        <v>5.2731237744863465E-16</v>
      </c>
      <c r="H1960">
        <v>2.0485851136187824E-15</v>
      </c>
      <c r="I1960">
        <v>6.6586202547387463E-16</v>
      </c>
      <c r="J1960">
        <v>120115.51721340233</v>
      </c>
      <c r="K1960">
        <v>120115.51721340261</v>
      </c>
      <c r="L1960">
        <v>2.301837395810835E-15</v>
      </c>
      <c r="M1960" t="b">
        <v>1</v>
      </c>
    </row>
    <row r="1961" spans="2:13" x14ac:dyDescent="0.2">
      <c r="B1961">
        <v>1949</v>
      </c>
      <c r="C1961">
        <v>89.64</v>
      </c>
      <c r="D1961">
        <v>89.64</v>
      </c>
      <c r="E1961">
        <v>0</v>
      </c>
      <c r="F1961">
        <v>1.1948352011248272E-16</v>
      </c>
      <c r="G1961">
        <v>0</v>
      </c>
      <c r="H1961">
        <v>2.5889751086177422E-16</v>
      </c>
      <c r="I1961">
        <v>0</v>
      </c>
      <c r="J1961">
        <v>-64691.997219642719</v>
      </c>
      <c r="K1961">
        <v>-64691.997219642799</v>
      </c>
      <c r="L1961">
        <v>1.2371782785478146E-15</v>
      </c>
      <c r="M1961" t="b">
        <v>1</v>
      </c>
    </row>
    <row r="1962" spans="2:13" x14ac:dyDescent="0.2">
      <c r="B1962">
        <v>1950</v>
      </c>
      <c r="C1962">
        <v>97.74</v>
      </c>
      <c r="D1962">
        <v>97.74</v>
      </c>
      <c r="E1962">
        <v>0</v>
      </c>
      <c r="F1962">
        <v>6.2326640140495775E-16</v>
      </c>
      <c r="G1962">
        <v>2.2124584114260248E-16</v>
      </c>
      <c r="H1962">
        <v>1.428944743071753E-15</v>
      </c>
      <c r="I1962">
        <v>0</v>
      </c>
      <c r="J1962">
        <v>180214.86386368886</v>
      </c>
      <c r="K1962">
        <v>180214.86386368921</v>
      </c>
      <c r="L1962">
        <v>1.9379420653391101E-15</v>
      </c>
      <c r="M1962" t="b">
        <v>1</v>
      </c>
    </row>
    <row r="1963" spans="2:13" x14ac:dyDescent="0.2">
      <c r="B1963">
        <v>1951</v>
      </c>
      <c r="C1963">
        <v>67.260000000000005</v>
      </c>
      <c r="D1963">
        <v>67.260000000000005</v>
      </c>
      <c r="E1963">
        <v>0</v>
      </c>
      <c r="F1963">
        <v>4.3998917490418804E-16</v>
      </c>
      <c r="G1963">
        <v>5.8973021887116635E-16</v>
      </c>
      <c r="H1963">
        <v>1.8979236090843826E-15</v>
      </c>
      <c r="I1963">
        <v>0</v>
      </c>
      <c r="J1963">
        <v>35052.249227860215</v>
      </c>
      <c r="K1963">
        <v>35052.2492278602</v>
      </c>
      <c r="L1963">
        <v>4.1514925714954434E-16</v>
      </c>
      <c r="M1963" t="b">
        <v>1</v>
      </c>
    </row>
    <row r="1964" spans="2:13" x14ac:dyDescent="0.2">
      <c r="B1964">
        <v>1952</v>
      </c>
      <c r="C1964">
        <v>153.27000000000001</v>
      </c>
      <c r="D1964">
        <v>153.27000000000001</v>
      </c>
      <c r="E1964">
        <v>0</v>
      </c>
      <c r="F1964">
        <v>6.7871789226518865E-16</v>
      </c>
      <c r="G1964">
        <v>1.7889808318023669E-16</v>
      </c>
      <c r="H1964">
        <v>3.0771766960376446E-16</v>
      </c>
      <c r="I1964">
        <v>0</v>
      </c>
      <c r="J1964">
        <v>5854.6263489561006</v>
      </c>
      <c r="K1964">
        <v>5854.6263489557996</v>
      </c>
      <c r="L1964">
        <v>5.1419634378636586E-14</v>
      </c>
      <c r="M1964" t="b">
        <v>1</v>
      </c>
    </row>
    <row r="1965" spans="2:13" x14ac:dyDescent="0.2">
      <c r="B1965">
        <v>1953</v>
      </c>
      <c r="C1965">
        <v>84.06</v>
      </c>
      <c r="D1965">
        <v>84.06</v>
      </c>
      <c r="E1965">
        <v>0</v>
      </c>
      <c r="F1965">
        <v>1.4954134425763879E-16</v>
      </c>
      <c r="G1965">
        <v>6.3447466173910952E-16</v>
      </c>
      <c r="H1965">
        <v>8.9556799539789399E-16</v>
      </c>
      <c r="I1965">
        <v>0</v>
      </c>
      <c r="J1965">
        <v>-4195.9651698628004</v>
      </c>
      <c r="K1965">
        <v>-4195.9651698630996</v>
      </c>
      <c r="L1965">
        <v>7.1312259461166133E-14</v>
      </c>
      <c r="M1965" t="b">
        <v>1</v>
      </c>
    </row>
    <row r="1966" spans="2:13" x14ac:dyDescent="0.2">
      <c r="B1966">
        <v>1954</v>
      </c>
      <c r="C1966">
        <v>57.09</v>
      </c>
      <c r="D1966">
        <v>57.09</v>
      </c>
      <c r="E1966">
        <v>0</v>
      </c>
      <c r="F1966">
        <v>0</v>
      </c>
      <c r="G1966">
        <v>1.4452889037677398E-16</v>
      </c>
      <c r="H1966">
        <v>7.5065775391349085E-15</v>
      </c>
      <c r="I1966">
        <v>0</v>
      </c>
      <c r="J1966">
        <v>-6560.7794105313187</v>
      </c>
      <c r="K1966">
        <v>-6560.7794105312996</v>
      </c>
      <c r="L1966">
        <v>2.9111463047474725E-15</v>
      </c>
      <c r="M1966" t="b">
        <v>1</v>
      </c>
    </row>
    <row r="1967" spans="2:13" x14ac:dyDescent="0.2">
      <c r="B1967">
        <v>1955</v>
      </c>
      <c r="C1967">
        <v>54.7</v>
      </c>
      <c r="D1967">
        <v>54.7</v>
      </c>
      <c r="E1967">
        <v>0</v>
      </c>
      <c r="F1967">
        <v>0</v>
      </c>
      <c r="G1967">
        <v>4.7918780551724456E-16</v>
      </c>
      <c r="H1967">
        <v>6.162707688632153E-15</v>
      </c>
      <c r="I1967">
        <v>0</v>
      </c>
      <c r="J1967">
        <v>3923.4664245602326</v>
      </c>
      <c r="K1967">
        <v>3923.4664245601998</v>
      </c>
      <c r="L1967">
        <v>8.3451228380259684E-15</v>
      </c>
      <c r="M1967" t="b">
        <v>1</v>
      </c>
    </row>
    <row r="1968" spans="2:13" x14ac:dyDescent="0.2">
      <c r="B1968">
        <v>1956</v>
      </c>
      <c r="C1968">
        <v>11.91</v>
      </c>
      <c r="D1968">
        <v>11.91</v>
      </c>
      <c r="E1968">
        <v>0</v>
      </c>
      <c r="F1968">
        <v>1.9594709027886493E-16</v>
      </c>
      <c r="G1968">
        <v>0</v>
      </c>
      <c r="H1968">
        <v>1.2369510360160861E-15</v>
      </c>
      <c r="I1968">
        <v>0</v>
      </c>
      <c r="J1968">
        <v>-14431.535380457779</v>
      </c>
      <c r="K1968">
        <v>-14431.535380457801</v>
      </c>
      <c r="L1968">
        <v>1.5125121663844647E-15</v>
      </c>
      <c r="M1968" t="b">
        <v>1</v>
      </c>
    </row>
    <row r="1969" spans="2:13" x14ac:dyDescent="0.2">
      <c r="B1969">
        <v>1957</v>
      </c>
      <c r="C1969">
        <v>174.91</v>
      </c>
      <c r="D1969">
        <v>174.91</v>
      </c>
      <c r="E1969">
        <v>0</v>
      </c>
      <c r="F1969">
        <v>6.5056309487435043E-16</v>
      </c>
      <c r="G1969">
        <v>1.1788595716086517E-15</v>
      </c>
      <c r="H1969">
        <v>1.9908487023118758E-15</v>
      </c>
      <c r="I1969">
        <v>0</v>
      </c>
      <c r="J1969">
        <v>202677.46187725937</v>
      </c>
      <c r="K1969">
        <v>202677.4618772598</v>
      </c>
      <c r="L1969">
        <v>2.1539516668872735E-15</v>
      </c>
      <c r="M1969" t="b">
        <v>1</v>
      </c>
    </row>
    <row r="1970" spans="2:13" x14ac:dyDescent="0.2">
      <c r="B1970">
        <v>1958</v>
      </c>
      <c r="C1970">
        <v>160.93</v>
      </c>
      <c r="D1970">
        <v>160.93</v>
      </c>
      <c r="E1970">
        <v>0</v>
      </c>
      <c r="F1970">
        <v>6.0533743379029369E-16</v>
      </c>
      <c r="G1970">
        <v>0</v>
      </c>
      <c r="H1970">
        <v>7.708791673777709E-16</v>
      </c>
      <c r="I1970">
        <v>0</v>
      </c>
      <c r="J1970">
        <v>21448.122452955409</v>
      </c>
      <c r="K1970">
        <v>21448.1224529555</v>
      </c>
      <c r="L1970">
        <v>4.2404397110647887E-15</v>
      </c>
      <c r="M1970" t="b">
        <v>1</v>
      </c>
    </row>
    <row r="1971" spans="2:13" x14ac:dyDescent="0.2">
      <c r="B1971">
        <v>1959</v>
      </c>
      <c r="C1971">
        <v>143.71</v>
      </c>
      <c r="D1971">
        <v>143.71</v>
      </c>
      <c r="E1971">
        <v>0</v>
      </c>
      <c r="F1971">
        <v>1.8460860660790997E-16</v>
      </c>
      <c r="G1971">
        <v>2.403605889343997E-16</v>
      </c>
      <c r="H1971">
        <v>4.6929874494911579E-16</v>
      </c>
      <c r="I1971">
        <v>0</v>
      </c>
      <c r="J1971">
        <v>123014.15744035185</v>
      </c>
      <c r="K1971">
        <v>123014.1574403518</v>
      </c>
      <c r="L1971">
        <v>3.548839141240206E-16</v>
      </c>
      <c r="M1971" t="b">
        <v>1</v>
      </c>
    </row>
    <row r="1972" spans="2:13" x14ac:dyDescent="0.2">
      <c r="B1972">
        <v>1960</v>
      </c>
      <c r="C1972">
        <v>53.24</v>
      </c>
      <c r="D1972">
        <v>53.24</v>
      </c>
      <c r="E1972">
        <v>0</v>
      </c>
      <c r="F1972">
        <v>1.966184515108468E-16</v>
      </c>
      <c r="G1972">
        <v>6.8462932365968713E-16</v>
      </c>
      <c r="H1972">
        <v>7.2388956868409767E-16</v>
      </c>
      <c r="I1972">
        <v>0</v>
      </c>
      <c r="J1972">
        <v>106676.80672089885</v>
      </c>
      <c r="K1972">
        <v>106676.8067208991</v>
      </c>
      <c r="L1972">
        <v>2.3189910392562553E-15</v>
      </c>
      <c r="M1972" t="b">
        <v>1</v>
      </c>
    </row>
    <row r="1973" spans="2:13" x14ac:dyDescent="0.2">
      <c r="B1973">
        <v>1961</v>
      </c>
      <c r="C1973">
        <v>128.59</v>
      </c>
      <c r="D1973">
        <v>128.59</v>
      </c>
      <c r="E1973">
        <v>0</v>
      </c>
      <c r="F1973">
        <v>0</v>
      </c>
      <c r="G1973">
        <v>1.4016963810261682E-16</v>
      </c>
      <c r="H1973">
        <v>1.3786993678877056E-15</v>
      </c>
      <c r="I1973">
        <v>1.7698528046330373E-16</v>
      </c>
      <c r="J1973">
        <v>83368.946072289153</v>
      </c>
      <c r="K1973">
        <v>83368.946072289298</v>
      </c>
      <c r="L1973">
        <v>1.7454838898585657E-15</v>
      </c>
      <c r="M1973" t="b">
        <v>1</v>
      </c>
    </row>
    <row r="1974" spans="2:13" x14ac:dyDescent="0.2">
      <c r="B1974">
        <v>1962</v>
      </c>
      <c r="C1974">
        <v>64.75</v>
      </c>
      <c r="D1974">
        <v>64.75</v>
      </c>
      <c r="E1974">
        <v>0</v>
      </c>
      <c r="F1974">
        <v>4.6588358256249833E-16</v>
      </c>
      <c r="G1974">
        <v>2.3993612555832603E-15</v>
      </c>
      <c r="H1974">
        <v>1.9915279355781743E-14</v>
      </c>
      <c r="I1974">
        <v>0</v>
      </c>
      <c r="J1974">
        <v>-1358.5722284645963</v>
      </c>
      <c r="K1974">
        <v>-1358.5722284645999</v>
      </c>
      <c r="L1974">
        <v>2.6777956525750572E-15</v>
      </c>
      <c r="M1974" t="b">
        <v>1</v>
      </c>
    </row>
    <row r="1975" spans="2:13" x14ac:dyDescent="0.2">
      <c r="B1975">
        <v>1963</v>
      </c>
      <c r="C1975">
        <v>142.38</v>
      </c>
      <c r="D1975">
        <v>142.38</v>
      </c>
      <c r="E1975">
        <v>0</v>
      </c>
      <c r="F1975">
        <v>3.6203134871997378E-16</v>
      </c>
      <c r="G1975">
        <v>1.5418686386898127E-16</v>
      </c>
      <c r="H1975">
        <v>4.9526014746827034E-15</v>
      </c>
      <c r="I1975">
        <v>0</v>
      </c>
      <c r="J1975">
        <v>-33668.987659598439</v>
      </c>
      <c r="K1975">
        <v>-33668.987659598497</v>
      </c>
      <c r="L1975">
        <v>1.728821237572117E-15</v>
      </c>
      <c r="M1975" t="b">
        <v>1</v>
      </c>
    </row>
    <row r="1976" spans="2:13" x14ac:dyDescent="0.2">
      <c r="B1976">
        <v>1964</v>
      </c>
      <c r="C1976">
        <v>63.59</v>
      </c>
      <c r="D1976">
        <v>63.59</v>
      </c>
      <c r="E1976">
        <v>0</v>
      </c>
      <c r="F1976">
        <v>0</v>
      </c>
      <c r="G1976">
        <v>0</v>
      </c>
      <c r="H1976">
        <v>2.8727459755436597E-16</v>
      </c>
      <c r="I1976">
        <v>2.9979231028210796E-16</v>
      </c>
      <c r="J1976">
        <v>23964.9139888176</v>
      </c>
      <c r="K1976">
        <v>23964.913988817501</v>
      </c>
      <c r="L1976">
        <v>4.0987181442549785E-15</v>
      </c>
      <c r="M1976" t="b">
        <v>1</v>
      </c>
    </row>
    <row r="1977" spans="2:13" x14ac:dyDescent="0.2">
      <c r="B1977">
        <v>1965</v>
      </c>
      <c r="C1977">
        <v>29</v>
      </c>
      <c r="D1977">
        <v>29</v>
      </c>
      <c r="E1977">
        <v>0</v>
      </c>
      <c r="F1977">
        <v>1.5329042032480281E-13</v>
      </c>
      <c r="G1977">
        <v>2.370530867181073E-14</v>
      </c>
      <c r="H1977">
        <v>4.8045580483127595E-13</v>
      </c>
      <c r="I1977">
        <v>0</v>
      </c>
      <c r="J1977">
        <v>-53.139916758851136</v>
      </c>
      <c r="K1977">
        <v>-53.1399167589</v>
      </c>
      <c r="L1977">
        <v>9.1953519912200896E-13</v>
      </c>
      <c r="M1977" t="b">
        <v>1</v>
      </c>
    </row>
    <row r="1978" spans="2:13" x14ac:dyDescent="0.2">
      <c r="B1978">
        <v>1966</v>
      </c>
      <c r="C1978">
        <v>186.88</v>
      </c>
      <c r="D1978">
        <v>186.88</v>
      </c>
      <c r="E1978">
        <v>0</v>
      </c>
      <c r="F1978">
        <v>0</v>
      </c>
      <c r="G1978">
        <v>2.2931334356541144E-16</v>
      </c>
      <c r="H1978">
        <v>5.4489148198117702E-15</v>
      </c>
      <c r="I1978">
        <v>0</v>
      </c>
      <c r="J1978">
        <v>-79603.871642451224</v>
      </c>
      <c r="K1978">
        <v>-79603.871642451195</v>
      </c>
      <c r="L1978">
        <v>3.656082280451947E-16</v>
      </c>
      <c r="M1978" t="b">
        <v>1</v>
      </c>
    </row>
    <row r="1979" spans="2:13" x14ac:dyDescent="0.2">
      <c r="B1979">
        <v>1967</v>
      </c>
      <c r="C1979">
        <v>3.76</v>
      </c>
      <c r="D1979">
        <v>3.76</v>
      </c>
      <c r="E1979">
        <v>0</v>
      </c>
      <c r="F1979">
        <v>1.438366200761394E-15</v>
      </c>
      <c r="G1979">
        <v>1.0648798318809577E-15</v>
      </c>
      <c r="H1979">
        <v>3.9373630201899886E-16</v>
      </c>
      <c r="I1979">
        <v>0</v>
      </c>
      <c r="J1979">
        <v>-27982.915720052362</v>
      </c>
      <c r="K1979">
        <v>-27982.915720052399</v>
      </c>
      <c r="L1979">
        <v>1.3000713876591345E-15</v>
      </c>
      <c r="M1979" t="b">
        <v>1</v>
      </c>
    </row>
    <row r="1980" spans="2:13" x14ac:dyDescent="0.2">
      <c r="B1980">
        <v>1968</v>
      </c>
      <c r="C1980">
        <v>28.31</v>
      </c>
      <c r="D1980">
        <v>28.31</v>
      </c>
      <c r="E1980">
        <v>0</v>
      </c>
      <c r="F1980">
        <v>5.8328454818097447E-16</v>
      </c>
      <c r="G1980">
        <v>5.8622340571393476E-16</v>
      </c>
      <c r="H1980">
        <v>1.3913863745667789E-15</v>
      </c>
      <c r="I1980">
        <v>0</v>
      </c>
      <c r="J1980">
        <v>14041.873378924865</v>
      </c>
      <c r="K1980">
        <v>14041.873378925</v>
      </c>
      <c r="L1980">
        <v>9.585987013984762E-15</v>
      </c>
      <c r="M1980" t="b">
        <v>1</v>
      </c>
    </row>
    <row r="1981" spans="2:13" x14ac:dyDescent="0.2">
      <c r="B1981">
        <v>1969</v>
      </c>
      <c r="C1981">
        <v>76.5</v>
      </c>
      <c r="D1981">
        <v>76.5</v>
      </c>
      <c r="E1981">
        <v>0</v>
      </c>
      <c r="F1981">
        <v>6.0902889142219321E-16</v>
      </c>
      <c r="G1981">
        <v>7.1821681625780691E-16</v>
      </c>
      <c r="H1981">
        <v>1.3385520205146744E-15</v>
      </c>
      <c r="I1981">
        <v>0</v>
      </c>
      <c r="J1981">
        <v>40035.120456619756</v>
      </c>
      <c r="K1981">
        <v>40035.120456619799</v>
      </c>
      <c r="L1981">
        <v>1.090436226672626E-15</v>
      </c>
      <c r="M1981" t="b">
        <v>1</v>
      </c>
    </row>
    <row r="1982" spans="2:13" x14ac:dyDescent="0.2">
      <c r="B1982">
        <v>1970</v>
      </c>
      <c r="C1982">
        <v>9.17</v>
      </c>
      <c r="D1982">
        <v>9.17</v>
      </c>
      <c r="E1982">
        <v>0</v>
      </c>
      <c r="F1982">
        <v>1.1253611620508035E-15</v>
      </c>
      <c r="G1982">
        <v>1.0357984999432766E-15</v>
      </c>
      <c r="H1982">
        <v>1.1654340425348708E-15</v>
      </c>
      <c r="I1982">
        <v>0</v>
      </c>
      <c r="J1982">
        <v>-14442.934222898286</v>
      </c>
      <c r="K1982">
        <v>-14442.934222898301</v>
      </c>
      <c r="L1982">
        <v>1.0075456277641816E-15</v>
      </c>
      <c r="M1982" t="b">
        <v>1</v>
      </c>
    </row>
    <row r="1983" spans="2:13" x14ac:dyDescent="0.2">
      <c r="B1983">
        <v>1971</v>
      </c>
      <c r="C1983">
        <v>76.150000000000006</v>
      </c>
      <c r="D1983">
        <v>76.150000000000006</v>
      </c>
      <c r="E1983">
        <v>0</v>
      </c>
      <c r="F1983">
        <v>8.7634611403454532E-16</v>
      </c>
      <c r="G1983">
        <v>4.2117574650957877E-16</v>
      </c>
      <c r="H1983">
        <v>3.7444665891951344E-15</v>
      </c>
      <c r="I1983">
        <v>0</v>
      </c>
      <c r="J1983">
        <v>-22564.768000131637</v>
      </c>
      <c r="K1983">
        <v>-22564.7680001316</v>
      </c>
      <c r="L1983">
        <v>1.6122385158449207E-15</v>
      </c>
      <c r="M1983" t="b">
        <v>1</v>
      </c>
    </row>
    <row r="1984" spans="2:13" x14ac:dyDescent="0.2">
      <c r="B1984">
        <v>1972</v>
      </c>
      <c r="C1984">
        <v>5.4</v>
      </c>
      <c r="D1984">
        <v>5.4</v>
      </c>
      <c r="E1984">
        <v>0</v>
      </c>
      <c r="F1984">
        <v>2.0416003932229356E-15</v>
      </c>
      <c r="G1984">
        <v>1.0611307601494304E-15</v>
      </c>
      <c r="H1984">
        <v>1.8969968226066911E-15</v>
      </c>
      <c r="I1984">
        <v>1.0488077671910407E-14</v>
      </c>
      <c r="J1984">
        <v>-13412.767926592263</v>
      </c>
      <c r="K1984">
        <v>-13412.7679265923</v>
      </c>
      <c r="L1984">
        <v>2.7123251718081372E-15</v>
      </c>
      <c r="M1984" t="b">
        <v>1</v>
      </c>
    </row>
    <row r="1985" spans="2:13" x14ac:dyDescent="0.2">
      <c r="B1985">
        <v>1973</v>
      </c>
      <c r="C1985">
        <v>79.290000000000006</v>
      </c>
      <c r="D1985">
        <v>79.290000000000006</v>
      </c>
      <c r="E1985">
        <v>0</v>
      </c>
      <c r="F1985">
        <v>4.4773457096521012E-16</v>
      </c>
      <c r="G1985">
        <v>1.5868726782989408E-16</v>
      </c>
      <c r="H1985">
        <v>7.1215215798440561E-16</v>
      </c>
      <c r="I1985">
        <v>0</v>
      </c>
      <c r="J1985">
        <v>-2335.0075814944394</v>
      </c>
      <c r="K1985">
        <v>-2335.0075814946999</v>
      </c>
      <c r="L1985">
        <v>1.1159288480388833E-13</v>
      </c>
      <c r="M1985" t="b">
        <v>1</v>
      </c>
    </row>
    <row r="1986" spans="2:13" x14ac:dyDescent="0.2">
      <c r="B1986">
        <v>1974</v>
      </c>
      <c r="C1986">
        <v>264.44</v>
      </c>
      <c r="D1986">
        <v>264.44</v>
      </c>
      <c r="E1986">
        <v>0</v>
      </c>
      <c r="F1986">
        <v>1.5118617401788481E-16</v>
      </c>
      <c r="G1986">
        <v>6.1668626057961412E-16</v>
      </c>
      <c r="H1986">
        <v>1.1057905884888015E-15</v>
      </c>
      <c r="I1986">
        <v>0</v>
      </c>
      <c r="J1986">
        <v>105.89060300183883</v>
      </c>
      <c r="K1986">
        <v>105.8906030022</v>
      </c>
      <c r="L1986">
        <v>3.4107735941342713E-12</v>
      </c>
      <c r="M1986" t="b">
        <v>1</v>
      </c>
    </row>
    <row r="1987" spans="2:13" x14ac:dyDescent="0.2">
      <c r="B1987">
        <v>1975</v>
      </c>
      <c r="C1987">
        <v>53.43</v>
      </c>
      <c r="D1987">
        <v>53.43</v>
      </c>
      <c r="E1987">
        <v>0</v>
      </c>
      <c r="F1987">
        <v>5.6732944263252961E-16</v>
      </c>
      <c r="G1987">
        <v>1.3124037440154997E-16</v>
      </c>
      <c r="H1987">
        <v>0</v>
      </c>
      <c r="I1987">
        <v>0</v>
      </c>
      <c r="J1987">
        <v>-73142.036438424053</v>
      </c>
      <c r="K1987">
        <v>-73142.036438424097</v>
      </c>
      <c r="L1987">
        <v>5.9686259517607102E-16</v>
      </c>
      <c r="M1987" t="b">
        <v>1</v>
      </c>
    </row>
    <row r="1988" spans="2:13" x14ac:dyDescent="0.2">
      <c r="B1988">
        <v>1976</v>
      </c>
      <c r="C1988">
        <v>54.58</v>
      </c>
      <c r="D1988">
        <v>54.58</v>
      </c>
      <c r="E1988">
        <v>0</v>
      </c>
      <c r="F1988">
        <v>5.0619473389161698E-16</v>
      </c>
      <c r="G1988">
        <v>3.1097015841819891E-16</v>
      </c>
      <c r="H1988">
        <v>1.6369509552807845E-16</v>
      </c>
      <c r="I1988">
        <v>0</v>
      </c>
      <c r="J1988">
        <v>41152.648335311475</v>
      </c>
      <c r="K1988">
        <v>41152.648335311598</v>
      </c>
      <c r="L1988">
        <v>3.0056699737349158E-15</v>
      </c>
      <c r="M1988" t="b">
        <v>1</v>
      </c>
    </row>
    <row r="1989" spans="2:13" x14ac:dyDescent="0.2">
      <c r="B1989">
        <v>1977</v>
      </c>
      <c r="C1989">
        <v>169.28</v>
      </c>
      <c r="D1989">
        <v>169.28</v>
      </c>
      <c r="E1989">
        <v>0</v>
      </c>
      <c r="F1989">
        <v>6.4368142580529434E-16</v>
      </c>
      <c r="G1989">
        <v>6.6378173309766794E-16</v>
      </c>
      <c r="H1989">
        <v>0</v>
      </c>
      <c r="I1989">
        <v>0</v>
      </c>
      <c r="J1989">
        <v>173943.84568110359</v>
      </c>
      <c r="K1989">
        <v>173943.8456811035</v>
      </c>
      <c r="L1989">
        <v>5.0195217329086708E-16</v>
      </c>
      <c r="M1989" t="b">
        <v>1</v>
      </c>
    </row>
    <row r="1990" spans="2:13" x14ac:dyDescent="0.2">
      <c r="B1990">
        <v>1978</v>
      </c>
      <c r="C1990">
        <v>17.46</v>
      </c>
      <c r="D1990">
        <v>17.46</v>
      </c>
      <c r="E1990">
        <v>0</v>
      </c>
      <c r="F1990">
        <v>7.9256086831909404E-16</v>
      </c>
      <c r="G1990">
        <v>3.8019659560164983E-16</v>
      </c>
      <c r="H1990">
        <v>3.9243515602893617E-15</v>
      </c>
      <c r="I1990">
        <v>0</v>
      </c>
      <c r="J1990">
        <v>-5815.0298398697742</v>
      </c>
      <c r="K1990">
        <v>-5815.0298398697996</v>
      </c>
      <c r="L1990">
        <v>4.3793157302546501E-15</v>
      </c>
      <c r="M1990" t="b">
        <v>1</v>
      </c>
    </row>
    <row r="1991" spans="2:13" x14ac:dyDescent="0.2">
      <c r="B1991">
        <v>1979</v>
      </c>
      <c r="C1991">
        <v>381.56</v>
      </c>
      <c r="D1991">
        <v>381.56</v>
      </c>
      <c r="E1991">
        <v>0</v>
      </c>
      <c r="F1991">
        <v>1.9246594064598226E-16</v>
      </c>
      <c r="G1991">
        <v>0</v>
      </c>
      <c r="H1991">
        <v>3.3459914641026381E-16</v>
      </c>
      <c r="I1991">
        <v>0</v>
      </c>
      <c r="J1991">
        <v>-789899.62564493506</v>
      </c>
      <c r="K1991">
        <v>-789899.62564493553</v>
      </c>
      <c r="L1991">
        <v>5.8951956956244552E-16</v>
      </c>
      <c r="M1991" t="b">
        <v>1</v>
      </c>
    </row>
    <row r="1992" spans="2:13" x14ac:dyDescent="0.2">
      <c r="B1992">
        <v>1980</v>
      </c>
      <c r="C1992">
        <v>144.25</v>
      </c>
      <c r="D1992">
        <v>144.25</v>
      </c>
      <c r="E1992">
        <v>0</v>
      </c>
      <c r="F1992">
        <v>1.164065403826986E-16</v>
      </c>
      <c r="G1992">
        <v>1.3888865834880457E-16</v>
      </c>
      <c r="H1992">
        <v>0</v>
      </c>
      <c r="I1992">
        <v>0</v>
      </c>
      <c r="J1992">
        <v>126117.11996864072</v>
      </c>
      <c r="K1992">
        <v>126117.1199686406</v>
      </c>
      <c r="L1992">
        <v>9.2307310740906412E-16</v>
      </c>
      <c r="M1992" t="b">
        <v>1</v>
      </c>
    </row>
    <row r="1993" spans="2:13" x14ac:dyDescent="0.2">
      <c r="B1993">
        <v>1981</v>
      </c>
      <c r="C1993">
        <v>72.61</v>
      </c>
      <c r="D1993">
        <v>72.61</v>
      </c>
      <c r="E1993">
        <v>0</v>
      </c>
      <c r="F1993">
        <v>6.191873883555505E-16</v>
      </c>
      <c r="G1993">
        <v>5.3176317609597975E-16</v>
      </c>
      <c r="H1993">
        <v>2.1078524468916466E-16</v>
      </c>
      <c r="I1993">
        <v>4.0562813603185573E-15</v>
      </c>
      <c r="J1993">
        <v>95470.078910191965</v>
      </c>
      <c r="K1993">
        <v>95470.078910191995</v>
      </c>
      <c r="L1993">
        <v>3.0484766315225804E-16</v>
      </c>
      <c r="M1993" t="b">
        <v>1</v>
      </c>
    </row>
    <row r="1994" spans="2:13" x14ac:dyDescent="0.2">
      <c r="B1994">
        <v>1982</v>
      </c>
      <c r="C1994">
        <v>127.97</v>
      </c>
      <c r="D1994">
        <v>127.97</v>
      </c>
      <c r="E1994">
        <v>0</v>
      </c>
      <c r="F1994">
        <v>9.9183158082508983E-16</v>
      </c>
      <c r="G1994">
        <v>0</v>
      </c>
      <c r="H1994">
        <v>6.5132222773157682E-16</v>
      </c>
      <c r="I1994">
        <v>6.7250111054814599E-16</v>
      </c>
      <c r="J1994">
        <v>54962.049204441595</v>
      </c>
      <c r="K1994">
        <v>54962.049204441297</v>
      </c>
      <c r="L1994">
        <v>5.4276408267072889E-15</v>
      </c>
      <c r="M1994" t="b">
        <v>1</v>
      </c>
    </row>
    <row r="1995" spans="2:13" x14ac:dyDescent="0.2">
      <c r="B1995">
        <v>1983</v>
      </c>
      <c r="C1995">
        <v>114.65</v>
      </c>
      <c r="D1995">
        <v>114.65</v>
      </c>
      <c r="E1995">
        <v>0</v>
      </c>
      <c r="F1995">
        <v>5.1140082509111741E-16</v>
      </c>
      <c r="G1995">
        <v>3.8410606386273405E-16</v>
      </c>
      <c r="H1995">
        <v>4.8010050437756849E-16</v>
      </c>
      <c r="I1995">
        <v>1.20372507541047E-15</v>
      </c>
      <c r="J1995">
        <v>21405.402884748877</v>
      </c>
      <c r="K1995">
        <v>21405.402884748801</v>
      </c>
      <c r="L1995">
        <v>3.5690781136083495E-15</v>
      </c>
      <c r="M1995" t="b">
        <v>1</v>
      </c>
    </row>
    <row r="1996" spans="2:13" x14ac:dyDescent="0.2">
      <c r="B1996">
        <v>1984</v>
      </c>
      <c r="C1996">
        <v>29.36</v>
      </c>
      <c r="D1996">
        <v>29.36</v>
      </c>
      <c r="E1996">
        <v>0</v>
      </c>
      <c r="F1996">
        <v>4.0110954573759708E-16</v>
      </c>
      <c r="G1996">
        <v>3.7899457185537771E-16</v>
      </c>
      <c r="H1996">
        <v>3.6863278002444653E-16</v>
      </c>
      <c r="I1996">
        <v>0</v>
      </c>
      <c r="J1996">
        <v>24615.139683182664</v>
      </c>
      <c r="K1996">
        <v>24615.139683182599</v>
      </c>
      <c r="L1996">
        <v>2.6602984736418191E-15</v>
      </c>
      <c r="M1996" t="b">
        <v>1</v>
      </c>
    </row>
    <row r="1997" spans="2:13" x14ac:dyDescent="0.2">
      <c r="B1997">
        <v>1985</v>
      </c>
      <c r="C1997">
        <v>89.34</v>
      </c>
      <c r="D1997">
        <v>89.34</v>
      </c>
      <c r="E1997">
        <v>0</v>
      </c>
      <c r="F1997">
        <v>7.4630387888681709E-16</v>
      </c>
      <c r="G1997">
        <v>0</v>
      </c>
      <c r="H1997">
        <v>5.3741881194084314E-16</v>
      </c>
      <c r="I1997">
        <v>0</v>
      </c>
      <c r="J1997">
        <v>-35905.411185877136</v>
      </c>
      <c r="K1997">
        <v>-35905.411185877398</v>
      </c>
      <c r="L1997">
        <v>7.2951253156412673E-15</v>
      </c>
      <c r="M1997" t="b">
        <v>1</v>
      </c>
    </row>
    <row r="1998" spans="2:13" x14ac:dyDescent="0.2">
      <c r="B1998">
        <v>1986</v>
      </c>
      <c r="C1998">
        <v>32.950000000000003</v>
      </c>
      <c r="D1998">
        <v>32.950000000000003</v>
      </c>
      <c r="E1998">
        <v>0</v>
      </c>
      <c r="F1998">
        <v>4.9504740172924464E-16</v>
      </c>
      <c r="G1998">
        <v>0</v>
      </c>
      <c r="H1998">
        <v>1.5171001260169187E-15</v>
      </c>
      <c r="I1998">
        <v>0</v>
      </c>
      <c r="J1998">
        <v>4210.2951711890273</v>
      </c>
      <c r="K1998">
        <v>4210.295171189</v>
      </c>
      <c r="L1998">
        <v>6.480505509423114E-15</v>
      </c>
      <c r="M1998" t="b">
        <v>1</v>
      </c>
    </row>
    <row r="1999" spans="2:13" x14ac:dyDescent="0.2">
      <c r="B1999">
        <v>1987</v>
      </c>
      <c r="C1999">
        <v>79.53</v>
      </c>
      <c r="D1999">
        <v>79.53</v>
      </c>
      <c r="E1999">
        <v>0</v>
      </c>
      <c r="F1999">
        <v>0</v>
      </c>
      <c r="G1999">
        <v>7.9978824006977193E-16</v>
      </c>
      <c r="H1999">
        <v>1.3416983361276031E-15</v>
      </c>
      <c r="I1999">
        <v>1.7966150333972489E-15</v>
      </c>
      <c r="J1999">
        <v>37634.479449507293</v>
      </c>
      <c r="K1999">
        <v>37634.479449507096</v>
      </c>
      <c r="L1999">
        <v>5.2199700502440573E-15</v>
      </c>
      <c r="M1999" t="b">
        <v>1</v>
      </c>
    </row>
    <row r="2000" spans="2:13" x14ac:dyDescent="0.2">
      <c r="B2000">
        <v>1988</v>
      </c>
      <c r="C2000">
        <v>205.83</v>
      </c>
      <c r="D2000">
        <v>205.83</v>
      </c>
      <c r="E2000">
        <v>0</v>
      </c>
      <c r="F2000">
        <v>9.0819821042712496E-16</v>
      </c>
      <c r="G2000">
        <v>8.1922495935405695E-16</v>
      </c>
      <c r="H2000">
        <v>1.1444155523274235E-16</v>
      </c>
      <c r="I2000">
        <v>0</v>
      </c>
      <c r="J2000">
        <v>-85501.944002202683</v>
      </c>
      <c r="K2000">
        <v>-85501.944002202697</v>
      </c>
      <c r="L2000">
        <v>1.7019396925047652E-16</v>
      </c>
      <c r="M2000" t="b">
        <v>1</v>
      </c>
    </row>
    <row r="2001" spans="2:13" x14ac:dyDescent="0.2">
      <c r="B2001">
        <v>1989</v>
      </c>
      <c r="C2001">
        <v>37.76</v>
      </c>
      <c r="D2001">
        <v>37.76</v>
      </c>
      <c r="E2001">
        <v>0</v>
      </c>
      <c r="F2001">
        <v>3.8208694519437185E-16</v>
      </c>
      <c r="G2001">
        <v>2.8671129511687186E-16</v>
      </c>
      <c r="H2001">
        <v>1.0270123201961079E-15</v>
      </c>
      <c r="I2001">
        <v>8.6991109811115822E-16</v>
      </c>
      <c r="J2001">
        <v>8629.0663702563979</v>
      </c>
      <c r="K2001">
        <v>8629.0663702563998</v>
      </c>
      <c r="L2001">
        <v>2.1079793867570032E-16</v>
      </c>
      <c r="M2001" t="b">
        <v>1</v>
      </c>
    </row>
    <row r="2002" spans="2:13" x14ac:dyDescent="0.2">
      <c r="B2002">
        <v>1990</v>
      </c>
      <c r="C2002">
        <v>42.42</v>
      </c>
      <c r="D2002">
        <v>42.42</v>
      </c>
      <c r="E2002">
        <v>0</v>
      </c>
      <c r="F2002">
        <v>2.0625343523551351E-16</v>
      </c>
      <c r="G2002">
        <v>4.0736484309908226E-16</v>
      </c>
      <c r="H2002">
        <v>1.0643023614884003E-14</v>
      </c>
      <c r="I2002">
        <v>0</v>
      </c>
      <c r="J2002">
        <v>-4632.5593141861691</v>
      </c>
      <c r="K2002">
        <v>-4632.5593141862</v>
      </c>
      <c r="L2002">
        <v>6.6751050041788319E-15</v>
      </c>
      <c r="M2002" t="b">
        <v>1</v>
      </c>
    </row>
    <row r="2003" spans="2:13" x14ac:dyDescent="0.2">
      <c r="B2003">
        <v>1991</v>
      </c>
      <c r="C2003">
        <v>45.03</v>
      </c>
      <c r="D2003">
        <v>45.03</v>
      </c>
      <c r="E2003">
        <v>0</v>
      </c>
      <c r="F2003">
        <v>3.4765905369085435E-16</v>
      </c>
      <c r="G2003">
        <v>0</v>
      </c>
      <c r="H2003">
        <v>1.1147902783406862E-15</v>
      </c>
      <c r="I2003">
        <v>0</v>
      </c>
      <c r="J2003">
        <v>34466.922110459644</v>
      </c>
      <c r="K2003">
        <v>34466.922110459702</v>
      </c>
      <c r="L2003">
        <v>1.6887977617184183E-15</v>
      </c>
      <c r="M2003" t="b">
        <v>1</v>
      </c>
    </row>
    <row r="2004" spans="2:13" x14ac:dyDescent="0.2">
      <c r="B2004">
        <v>1992</v>
      </c>
      <c r="C2004">
        <v>115.45</v>
      </c>
      <c r="D2004">
        <v>115.45</v>
      </c>
      <c r="E2004">
        <v>0</v>
      </c>
      <c r="F2004">
        <v>8.7726267174230915E-16</v>
      </c>
      <c r="G2004">
        <v>1.517933295293761E-16</v>
      </c>
      <c r="H2004">
        <v>3.5438754059796074E-15</v>
      </c>
      <c r="I2004">
        <v>0</v>
      </c>
      <c r="J2004">
        <v>29718.038758747414</v>
      </c>
      <c r="K2004">
        <v>29718.0387587476</v>
      </c>
      <c r="L2004">
        <v>6.243242384461322E-15</v>
      </c>
      <c r="M2004" t="b">
        <v>1</v>
      </c>
    </row>
    <row r="2005" spans="2:13" x14ac:dyDescent="0.2">
      <c r="B2005">
        <v>1993</v>
      </c>
      <c r="C2005">
        <v>99.87</v>
      </c>
      <c r="D2005">
        <v>99.87</v>
      </c>
      <c r="E2005">
        <v>0</v>
      </c>
      <c r="F2005">
        <v>4.3076870096976878E-16</v>
      </c>
      <c r="G2005">
        <v>8.5072418220547078E-16</v>
      </c>
      <c r="H2005">
        <v>7.7284518822251978E-16</v>
      </c>
      <c r="I2005">
        <v>0</v>
      </c>
      <c r="J2005">
        <v>33307.694788475514</v>
      </c>
      <c r="K2005">
        <v>33307.694788475601</v>
      </c>
      <c r="L2005">
        <v>2.6213609775363597E-15</v>
      </c>
      <c r="M2005" t="b">
        <v>1</v>
      </c>
    </row>
    <row r="2006" spans="2:13" x14ac:dyDescent="0.2">
      <c r="B2006">
        <v>1994</v>
      </c>
      <c r="C2006">
        <v>17.95</v>
      </c>
      <c r="D2006">
        <v>17.95</v>
      </c>
      <c r="E2006">
        <v>0</v>
      </c>
      <c r="F2006">
        <v>1.3173021637855789E-15</v>
      </c>
      <c r="G2006">
        <v>1.1266072044992491E-15</v>
      </c>
      <c r="H2006">
        <v>1.0950444208167983E-15</v>
      </c>
      <c r="I2006">
        <v>0</v>
      </c>
      <c r="J2006">
        <v>-2026.4372744528991</v>
      </c>
      <c r="K2006">
        <v>-2026.4372744529001</v>
      </c>
      <c r="L2006">
        <v>4.4881463306998962E-16</v>
      </c>
      <c r="M2006" t="b">
        <v>1</v>
      </c>
    </row>
    <row r="2007" spans="2:13" x14ac:dyDescent="0.2">
      <c r="B2007">
        <v>1995</v>
      </c>
      <c r="C2007">
        <v>240.9</v>
      </c>
      <c r="D2007">
        <v>240.9</v>
      </c>
      <c r="E2007">
        <v>0</v>
      </c>
      <c r="F2007">
        <v>3.4698373138544134E-16</v>
      </c>
      <c r="G2007">
        <v>2.4397758496876309E-16</v>
      </c>
      <c r="H2007">
        <v>8.4147480223117284E-16</v>
      </c>
      <c r="I2007">
        <v>0</v>
      </c>
      <c r="J2007">
        <v>714902.61949230498</v>
      </c>
      <c r="K2007">
        <v>714902.61949230451</v>
      </c>
      <c r="L2007">
        <v>6.5136324110608722E-16</v>
      </c>
      <c r="M2007" t="b">
        <v>1</v>
      </c>
    </row>
    <row r="2008" spans="2:13" x14ac:dyDescent="0.2">
      <c r="B2008">
        <v>1996</v>
      </c>
      <c r="C2008">
        <v>29.12</v>
      </c>
      <c r="D2008">
        <v>29.12</v>
      </c>
      <c r="E2008">
        <v>0</v>
      </c>
      <c r="F2008">
        <v>7.5688531385718424E-15</v>
      </c>
      <c r="G2008">
        <v>1.1769268491734408E-14</v>
      </c>
      <c r="H2008">
        <v>1.2268089755598121E-14</v>
      </c>
      <c r="I2008">
        <v>0</v>
      </c>
      <c r="J2008">
        <v>-287.81084797720382</v>
      </c>
      <c r="K2008">
        <v>-287.81084797720001</v>
      </c>
      <c r="L2008">
        <v>1.3232680736119585E-14</v>
      </c>
      <c r="M2008" t="b">
        <v>1</v>
      </c>
    </row>
    <row r="2009" spans="2:13" x14ac:dyDescent="0.2">
      <c r="B2009">
        <v>1997</v>
      </c>
      <c r="C2009">
        <v>47.62</v>
      </c>
      <c r="D2009">
        <v>47.62</v>
      </c>
      <c r="E2009">
        <v>0</v>
      </c>
      <c r="F2009">
        <v>6.9860465808855788E-16</v>
      </c>
      <c r="G2009">
        <v>0</v>
      </c>
      <c r="H2009">
        <v>6.0331277514328399E-16</v>
      </c>
      <c r="I2009">
        <v>0</v>
      </c>
      <c r="J2009">
        <v>15563.496474064799</v>
      </c>
      <c r="K2009">
        <v>15563.496474064599</v>
      </c>
      <c r="L2009">
        <v>1.2856290662157907E-14</v>
      </c>
      <c r="M2009" t="b">
        <v>1</v>
      </c>
    </row>
    <row r="2010" spans="2:13" x14ac:dyDescent="0.2">
      <c r="B2010">
        <v>1998</v>
      </c>
      <c r="C2010">
        <v>113.7</v>
      </c>
      <c r="D2010">
        <v>113.7</v>
      </c>
      <c r="E2010">
        <v>0</v>
      </c>
      <c r="F2010">
        <v>1.2312975363840193E-16</v>
      </c>
      <c r="G2010">
        <v>4.3545007929759395E-16</v>
      </c>
      <c r="H2010">
        <v>0</v>
      </c>
      <c r="I2010">
        <v>0</v>
      </c>
      <c r="J2010">
        <v>99954.207050495112</v>
      </c>
      <c r="K2010">
        <v>99954.207050495403</v>
      </c>
      <c r="L2010">
        <v>2.9117164064971146E-15</v>
      </c>
      <c r="M2010" t="b">
        <v>1</v>
      </c>
    </row>
    <row r="2011" spans="2:13" x14ac:dyDescent="0.2">
      <c r="B2011">
        <v>1999</v>
      </c>
      <c r="C2011">
        <v>242.56</v>
      </c>
      <c r="D2011">
        <v>242.56</v>
      </c>
      <c r="E2011">
        <v>0</v>
      </c>
      <c r="F2011">
        <v>5.6485867236247178E-16</v>
      </c>
      <c r="G2011">
        <v>1.3957368587401595E-16</v>
      </c>
      <c r="H2011">
        <v>2.7289581103116355E-16</v>
      </c>
      <c r="I2011">
        <v>2.1157917018116844E-16</v>
      </c>
      <c r="J2011">
        <v>238283.04699062815</v>
      </c>
      <c r="K2011">
        <v>238283.0469906278</v>
      </c>
      <c r="L2011">
        <v>1.4656769329231428E-15</v>
      </c>
      <c r="M2011" t="b">
        <v>1</v>
      </c>
    </row>
    <row r="2012" spans="2:13" x14ac:dyDescent="0.2">
      <c r="B2012">
        <v>2000</v>
      </c>
      <c r="C2012">
        <v>68.73</v>
      </c>
      <c r="D2012">
        <v>68.73</v>
      </c>
      <c r="E2012">
        <v>0</v>
      </c>
      <c r="F2012">
        <v>0</v>
      </c>
      <c r="G2012">
        <v>1.4061739029150546E-16</v>
      </c>
      <c r="H2012">
        <v>4.2226424264796481E-15</v>
      </c>
      <c r="I2012">
        <v>0</v>
      </c>
      <c r="J2012">
        <v>-314.44335932955528</v>
      </c>
      <c r="K2012">
        <v>-314.44335932950003</v>
      </c>
      <c r="L2012">
        <v>1.7571305449261509E-13</v>
      </c>
      <c r="M2012" t="b">
        <v>1</v>
      </c>
    </row>
    <row r="2013" spans="2:13" x14ac:dyDescent="0.2">
      <c r="B2013">
        <v>2001</v>
      </c>
      <c r="C2013">
        <v>173.59</v>
      </c>
      <c r="D2013">
        <v>173.59</v>
      </c>
      <c r="E2013">
        <v>0</v>
      </c>
      <c r="F2013">
        <v>7.4972612645703325E-16</v>
      </c>
      <c r="G2013">
        <v>1.2293895190298467E-16</v>
      </c>
      <c r="H2013">
        <v>3.8374010876593947E-15</v>
      </c>
      <c r="I2013">
        <v>0</v>
      </c>
      <c r="J2013">
        <v>64339.937223696325</v>
      </c>
      <c r="K2013">
        <v>64339.937223696499</v>
      </c>
      <c r="L2013">
        <v>2.7140682797571691E-15</v>
      </c>
      <c r="M2013" t="b">
        <v>1</v>
      </c>
    </row>
    <row r="2014" spans="2:13" x14ac:dyDescent="0.2">
      <c r="B2014">
        <v>2002</v>
      </c>
      <c r="C2014">
        <v>35.65</v>
      </c>
      <c r="D2014">
        <v>35.65</v>
      </c>
      <c r="E2014">
        <v>0</v>
      </c>
      <c r="F2014">
        <v>3.2473621211606506E-16</v>
      </c>
      <c r="G2014">
        <v>0</v>
      </c>
      <c r="H2014">
        <v>2.394329213882286E-15</v>
      </c>
      <c r="I2014">
        <v>0</v>
      </c>
      <c r="J2014">
        <v>-5339.1665081097199</v>
      </c>
      <c r="K2014">
        <v>-5339.1665081096999</v>
      </c>
      <c r="L2014">
        <v>3.7475668549787276E-15</v>
      </c>
      <c r="M2014" t="b">
        <v>1</v>
      </c>
    </row>
    <row r="2015" spans="2:13" x14ac:dyDescent="0.2">
      <c r="B2015">
        <v>2003</v>
      </c>
      <c r="C2015">
        <v>96.59</v>
      </c>
      <c r="D2015">
        <v>96.59</v>
      </c>
      <c r="E2015">
        <v>0</v>
      </c>
      <c r="F2015">
        <v>6.8654317475573576E-16</v>
      </c>
      <c r="G2015">
        <v>0</v>
      </c>
      <c r="H2015">
        <v>7.6209778515763372E-15</v>
      </c>
      <c r="I2015">
        <v>0</v>
      </c>
      <c r="J2015">
        <v>6705.5701665997176</v>
      </c>
      <c r="K2015">
        <v>6705.5701665996003</v>
      </c>
      <c r="L2015">
        <v>1.7496620513062685E-14</v>
      </c>
      <c r="M2015" t="b">
        <v>1</v>
      </c>
    </row>
    <row r="2016" spans="2:13" x14ac:dyDescent="0.2">
      <c r="B2016">
        <v>2004</v>
      </c>
      <c r="C2016">
        <v>249.5</v>
      </c>
      <c r="D2016">
        <v>249.5</v>
      </c>
      <c r="E2016">
        <v>0</v>
      </c>
      <c r="F2016">
        <v>0</v>
      </c>
      <c r="G2016">
        <v>8.9242690485251393E-16</v>
      </c>
      <c r="H2016">
        <v>5.090629377154033E-16</v>
      </c>
      <c r="I2016">
        <v>0</v>
      </c>
      <c r="J2016">
        <v>-112857.45945740196</v>
      </c>
      <c r="K2016">
        <v>-112857.4594574013</v>
      </c>
      <c r="L2016">
        <v>5.8023296681038614E-15</v>
      </c>
      <c r="M2016" t="b">
        <v>1</v>
      </c>
    </row>
    <row r="2017" spans="2:13" x14ac:dyDescent="0.2">
      <c r="B2017">
        <v>2005</v>
      </c>
      <c r="C2017">
        <v>9.77</v>
      </c>
      <c r="D2017">
        <v>9.77</v>
      </c>
      <c r="E2017">
        <v>0</v>
      </c>
      <c r="F2017">
        <v>5.3872306853754166E-16</v>
      </c>
      <c r="G2017">
        <v>1.0104864157564758E-15</v>
      </c>
      <c r="H2017">
        <v>2.115182373912E-15</v>
      </c>
      <c r="I2017">
        <v>1.0946747443637922E-14</v>
      </c>
      <c r="J2017">
        <v>-18640.961119527619</v>
      </c>
      <c r="K2017">
        <v>-18640.961119527699</v>
      </c>
      <c r="L2017">
        <v>4.2935304270429984E-15</v>
      </c>
      <c r="M2017" t="b">
        <v>1</v>
      </c>
    </row>
    <row r="2018" spans="2:13" x14ac:dyDescent="0.2">
      <c r="B2018">
        <v>2006</v>
      </c>
      <c r="C2018">
        <v>13.27</v>
      </c>
      <c r="D2018">
        <v>13.27</v>
      </c>
      <c r="E2018">
        <v>0</v>
      </c>
      <c r="F2018">
        <v>7.3066864177373062E-16</v>
      </c>
      <c r="G2018">
        <v>1.5538268514950459E-15</v>
      </c>
      <c r="H2018">
        <v>6.2008681671161908E-16</v>
      </c>
      <c r="I2018">
        <v>0</v>
      </c>
      <c r="J2018">
        <v>-5863.3256418121055</v>
      </c>
      <c r="K2018">
        <v>-5863.3256418121</v>
      </c>
      <c r="L2018">
        <v>9.3069506010774067E-16</v>
      </c>
      <c r="M2018" t="b">
        <v>1</v>
      </c>
    </row>
    <row r="2019" spans="2:13" x14ac:dyDescent="0.2">
      <c r="B2019">
        <v>2007</v>
      </c>
      <c r="C2019">
        <v>19.78</v>
      </c>
      <c r="D2019">
        <v>19.78</v>
      </c>
      <c r="E2019">
        <v>0</v>
      </c>
      <c r="F2019">
        <v>3.2972291545487029E-16</v>
      </c>
      <c r="G2019">
        <v>3.7118198611247249E-16</v>
      </c>
      <c r="H2019">
        <v>0</v>
      </c>
      <c r="I2019">
        <v>5.3666725704385314E-15</v>
      </c>
      <c r="J2019">
        <v>-11359.44520818079</v>
      </c>
      <c r="K2019">
        <v>-11359.445208180699</v>
      </c>
      <c r="L2019">
        <v>8.006506348725024E-15</v>
      </c>
      <c r="M2019" t="b">
        <v>1</v>
      </c>
    </row>
    <row r="2020" spans="2:13" x14ac:dyDescent="0.2">
      <c r="B2020">
        <v>2008</v>
      </c>
      <c r="C2020">
        <v>56.21</v>
      </c>
      <c r="D2020">
        <v>56.21</v>
      </c>
      <c r="E2020">
        <v>0</v>
      </c>
      <c r="F2020">
        <v>1.8286783637128191E-16</v>
      </c>
      <c r="G2020">
        <v>6.6955205651126425E-16</v>
      </c>
      <c r="H2020">
        <v>0</v>
      </c>
      <c r="I2020">
        <v>5.864715452537136E-16</v>
      </c>
      <c r="J2020">
        <v>55226.53114857796</v>
      </c>
      <c r="K2020">
        <v>55226.531148577902</v>
      </c>
      <c r="L2020">
        <v>1.0539800292158358E-15</v>
      </c>
      <c r="M2020" t="b">
        <v>1</v>
      </c>
    </row>
    <row r="2021" spans="2:13" x14ac:dyDescent="0.2">
      <c r="B2021">
        <v>2009</v>
      </c>
      <c r="C2021">
        <v>30.34</v>
      </c>
      <c r="D2021">
        <v>30.34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 t="b">
        <v>1</v>
      </c>
    </row>
    <row r="2022" spans="2:13" x14ac:dyDescent="0.2">
      <c r="B2022">
        <v>2010</v>
      </c>
      <c r="C2022">
        <v>24.09</v>
      </c>
      <c r="D2022">
        <v>24.09</v>
      </c>
      <c r="E2022">
        <v>0</v>
      </c>
      <c r="F2022">
        <v>5.227796933634935E-16</v>
      </c>
      <c r="G2022">
        <v>1.4014138896610555E-16</v>
      </c>
      <c r="H2022">
        <v>7.7033019652661871E-16</v>
      </c>
      <c r="I2022">
        <v>0</v>
      </c>
      <c r="J2022">
        <v>-16107.876803604577</v>
      </c>
      <c r="K2022">
        <v>-16107.8768036046</v>
      </c>
      <c r="L2022">
        <v>1.4680309847418543E-15</v>
      </c>
      <c r="M2022" t="b">
        <v>1</v>
      </c>
    </row>
    <row r="2023" spans="2:13" x14ac:dyDescent="0.2">
      <c r="B2023">
        <v>2011</v>
      </c>
      <c r="C2023">
        <v>99.07</v>
      </c>
      <c r="D2023">
        <v>99.07</v>
      </c>
      <c r="E2023">
        <v>0</v>
      </c>
      <c r="F2023">
        <v>1.2162119382125956E-16</v>
      </c>
      <c r="G2023">
        <v>3.4617452239872124E-16</v>
      </c>
      <c r="H2023">
        <v>0</v>
      </c>
      <c r="I2023">
        <v>0</v>
      </c>
      <c r="J2023">
        <v>58016.871404283214</v>
      </c>
      <c r="K2023">
        <v>58016.871404283302</v>
      </c>
      <c r="L2023">
        <v>1.504932776567387E-15</v>
      </c>
      <c r="M2023" t="b">
        <v>1</v>
      </c>
    </row>
    <row r="2024" spans="2:13" x14ac:dyDescent="0.2">
      <c r="B2024">
        <v>2012</v>
      </c>
      <c r="C2024">
        <v>39.65</v>
      </c>
      <c r="D2024">
        <v>39.65</v>
      </c>
      <c r="E2024">
        <v>0</v>
      </c>
      <c r="F2024">
        <v>3.8767125706341875E-15</v>
      </c>
      <c r="G2024">
        <v>7.0395984860692029E-16</v>
      </c>
      <c r="H2024">
        <v>1.7263944946498567E-14</v>
      </c>
      <c r="I2024">
        <v>0</v>
      </c>
      <c r="J2024">
        <v>-497.14155800547337</v>
      </c>
      <c r="K2024">
        <v>-497.14155800549997</v>
      </c>
      <c r="L2024">
        <v>5.3511358281103186E-14</v>
      </c>
      <c r="M2024" t="b">
        <v>1</v>
      </c>
    </row>
    <row r="2025" spans="2:13" x14ac:dyDescent="0.2">
      <c r="B2025">
        <v>2013</v>
      </c>
      <c r="C2025">
        <v>19.309999999999999</v>
      </c>
      <c r="D2025">
        <v>19.309999999999999</v>
      </c>
      <c r="E2025">
        <v>0</v>
      </c>
      <c r="F2025">
        <v>1.0417109279295379E-15</v>
      </c>
      <c r="G2025">
        <v>5.7268384526945326E-16</v>
      </c>
      <c r="H2025">
        <v>1.1980106587606265E-15</v>
      </c>
      <c r="I2025">
        <v>0</v>
      </c>
      <c r="J2025">
        <v>-12301.985911209005</v>
      </c>
      <c r="K2025">
        <v>-12301.985911209</v>
      </c>
      <c r="L2025">
        <v>4.4358433264546601E-16</v>
      </c>
      <c r="M2025" t="b">
        <v>1</v>
      </c>
    </row>
    <row r="2026" spans="2:13" x14ac:dyDescent="0.2">
      <c r="B2026">
        <v>2014</v>
      </c>
      <c r="C2026">
        <v>18.850000000000001</v>
      </c>
      <c r="D2026">
        <v>18.850000000000001</v>
      </c>
      <c r="E2026">
        <v>0</v>
      </c>
      <c r="F2026">
        <v>3.8276576858579247E-16</v>
      </c>
      <c r="G2026">
        <v>6.7509158942951897E-16</v>
      </c>
      <c r="H2026">
        <v>1.2250518575110355E-15</v>
      </c>
      <c r="I2026">
        <v>0</v>
      </c>
      <c r="J2026">
        <v>-9418.3600823337947</v>
      </c>
      <c r="K2026">
        <v>-9418.3600823338002</v>
      </c>
      <c r="L2026">
        <v>5.793968549655805E-16</v>
      </c>
      <c r="M2026" t="b">
        <v>1</v>
      </c>
    </row>
    <row r="2027" spans="2:13" x14ac:dyDescent="0.2">
      <c r="B2027">
        <v>2015</v>
      </c>
      <c r="C2027">
        <v>84.12</v>
      </c>
      <c r="D2027">
        <v>84.12</v>
      </c>
      <c r="E2027">
        <v>0</v>
      </c>
      <c r="F2027">
        <v>5.389987519369034E-16</v>
      </c>
      <c r="G2027">
        <v>0</v>
      </c>
      <c r="H2027">
        <v>2.881403775615001E-15</v>
      </c>
      <c r="I2027">
        <v>0</v>
      </c>
      <c r="J2027">
        <v>-30119.405701241842</v>
      </c>
      <c r="K2027">
        <v>-30119.405701242002</v>
      </c>
      <c r="L2027">
        <v>5.3145493340671953E-15</v>
      </c>
      <c r="M2027" t="b">
        <v>1</v>
      </c>
    </row>
    <row r="2028" spans="2:13" x14ac:dyDescent="0.2">
      <c r="B2028">
        <v>2016</v>
      </c>
      <c r="C2028">
        <v>41.8</v>
      </c>
      <c r="D2028">
        <v>41.8</v>
      </c>
      <c r="E2028">
        <v>0</v>
      </c>
      <c r="F2028">
        <v>3.8505787577474555E-16</v>
      </c>
      <c r="G2028">
        <v>9.6411740226642701E-16</v>
      </c>
      <c r="H2028">
        <v>1.3440258890150906E-15</v>
      </c>
      <c r="I2028">
        <v>1.3271112003944292E-15</v>
      </c>
      <c r="J2028">
        <v>21150.525590595258</v>
      </c>
      <c r="K2028">
        <v>21150.5255905954</v>
      </c>
      <c r="L2028">
        <v>6.7081630132002201E-15</v>
      </c>
      <c r="M2028" t="b">
        <v>1</v>
      </c>
    </row>
    <row r="2029" spans="2:13" x14ac:dyDescent="0.2">
      <c r="B2029">
        <v>2017</v>
      </c>
      <c r="C2029">
        <v>8.2899999999999991</v>
      </c>
      <c r="D2029">
        <v>8.2899999999999991</v>
      </c>
      <c r="E2029">
        <v>0</v>
      </c>
      <c r="F2029">
        <v>1.9878966164852543E-15</v>
      </c>
      <c r="G2029">
        <v>1.2256781269424962E-15</v>
      </c>
      <c r="H2029">
        <v>2.3674976911394985E-15</v>
      </c>
      <c r="I2029">
        <v>1.6983546114937794E-14</v>
      </c>
      <c r="J2029">
        <v>-9500.70824362657</v>
      </c>
      <c r="K2029">
        <v>-9500.7082436265991</v>
      </c>
      <c r="L2029">
        <v>3.0633327232480325E-15</v>
      </c>
      <c r="M2029" t="b">
        <v>1</v>
      </c>
    </row>
    <row r="2030" spans="2:13" x14ac:dyDescent="0.2">
      <c r="B2030">
        <v>2018</v>
      </c>
      <c r="C2030">
        <v>19.64</v>
      </c>
      <c r="D2030">
        <v>19.64</v>
      </c>
      <c r="E2030">
        <v>0</v>
      </c>
      <c r="F2030">
        <v>1.6035094263804417E-15</v>
      </c>
      <c r="G2030">
        <v>1.5530800743463745E-15</v>
      </c>
      <c r="H2030">
        <v>5.7606976017992148E-16</v>
      </c>
      <c r="I2030">
        <v>0</v>
      </c>
      <c r="J2030">
        <v>-3624.1569353050818</v>
      </c>
      <c r="K2030">
        <v>-3624.1569353051</v>
      </c>
      <c r="L2030">
        <v>5.0190690856292198E-15</v>
      </c>
      <c r="M2030" t="b">
        <v>1</v>
      </c>
    </row>
    <row r="2031" spans="2:13" x14ac:dyDescent="0.2">
      <c r="B2031">
        <v>2019</v>
      </c>
      <c r="C2031">
        <v>51.69</v>
      </c>
      <c r="D2031">
        <v>51.69</v>
      </c>
      <c r="E2031">
        <v>0</v>
      </c>
      <c r="F2031">
        <v>1.560155745488754E-16</v>
      </c>
      <c r="G2031">
        <v>2.0165948649587683E-16</v>
      </c>
      <c r="H2031">
        <v>5.2481523037740513E-15</v>
      </c>
      <c r="I2031">
        <v>0</v>
      </c>
      <c r="J2031">
        <v>11406.677006848948</v>
      </c>
      <c r="K2031">
        <v>11406.6770068489</v>
      </c>
      <c r="L2031">
        <v>4.146143917619105E-15</v>
      </c>
      <c r="M2031" t="b">
        <v>1</v>
      </c>
    </row>
    <row r="2032" spans="2:13" x14ac:dyDescent="0.2">
      <c r="B2032">
        <v>2020</v>
      </c>
      <c r="C2032">
        <v>44.71</v>
      </c>
      <c r="D2032">
        <v>44.71</v>
      </c>
      <c r="E2032">
        <v>0</v>
      </c>
      <c r="F2032">
        <v>1.0902882438430918E-15</v>
      </c>
      <c r="G2032">
        <v>0</v>
      </c>
      <c r="H2032">
        <v>5.7822337399916817E-15</v>
      </c>
      <c r="I2032">
        <v>0</v>
      </c>
      <c r="J2032">
        <v>2811.4682282265203</v>
      </c>
      <c r="K2032">
        <v>2811.4682282264998</v>
      </c>
      <c r="L2032">
        <v>7.2786277947019637E-15</v>
      </c>
      <c r="M2032" t="b">
        <v>1</v>
      </c>
    </row>
    <row r="2033" spans="2:13" x14ac:dyDescent="0.2">
      <c r="B2033">
        <v>2021</v>
      </c>
      <c r="C2033">
        <v>136.55000000000001</v>
      </c>
      <c r="D2033">
        <v>136.55000000000001</v>
      </c>
      <c r="E2033">
        <v>0</v>
      </c>
      <c r="F2033">
        <v>1.2903264988970959E-16</v>
      </c>
      <c r="G2033">
        <v>1.9372845325184462E-16</v>
      </c>
      <c r="H2033">
        <v>1.1601965346325439E-15</v>
      </c>
      <c r="I2033">
        <v>6.1203655444988796E-16</v>
      </c>
      <c r="J2033">
        <v>89898.363793133307</v>
      </c>
      <c r="K2033">
        <v>89898.363793133307</v>
      </c>
      <c r="L2033">
        <v>0</v>
      </c>
      <c r="M2033" t="b">
        <v>1</v>
      </c>
    </row>
    <row r="2034" spans="2:13" x14ac:dyDescent="0.2">
      <c r="B2034">
        <v>2022</v>
      </c>
      <c r="C2034">
        <v>2.5499999999999998</v>
      </c>
      <c r="D2034">
        <v>2.5499999999999998</v>
      </c>
      <c r="E2034">
        <v>0</v>
      </c>
      <c r="F2034">
        <v>3.5563394522187546E-14</v>
      </c>
      <c r="G2034">
        <v>4.5241376150555501E-14</v>
      </c>
      <c r="H2034">
        <v>8.9283094311852582E-15</v>
      </c>
      <c r="I2034">
        <v>0</v>
      </c>
      <c r="J2034">
        <v>-1823.5248443124217</v>
      </c>
      <c r="K2034">
        <v>-1823.5248443124001</v>
      </c>
      <c r="L2034">
        <v>1.1845464696836629E-14</v>
      </c>
      <c r="M2034" t="b">
        <v>1</v>
      </c>
    </row>
    <row r="2035" spans="2:13" x14ac:dyDescent="0.2">
      <c r="B2035">
        <v>2023</v>
      </c>
      <c r="C2035">
        <v>164.05</v>
      </c>
      <c r="D2035">
        <v>164.05</v>
      </c>
      <c r="E2035">
        <v>0</v>
      </c>
      <c r="F2035">
        <v>1.3807589013012869E-16</v>
      </c>
      <c r="G2035">
        <v>8.2985684039687111E-16</v>
      </c>
      <c r="H2035">
        <v>3.6994569413932451E-16</v>
      </c>
      <c r="I2035">
        <v>6.4634949820848035E-16</v>
      </c>
      <c r="J2035">
        <v>350227.72564180911</v>
      </c>
      <c r="K2035">
        <v>350227.72564180882</v>
      </c>
      <c r="L2035">
        <v>8.3099732904925111E-16</v>
      </c>
      <c r="M2035" t="b">
        <v>1</v>
      </c>
    </row>
    <row r="2036" spans="2:13" x14ac:dyDescent="0.2">
      <c r="B2036">
        <v>2024</v>
      </c>
      <c r="C2036">
        <v>157.6</v>
      </c>
      <c r="D2036">
        <v>157.6</v>
      </c>
      <c r="E2036">
        <v>0</v>
      </c>
      <c r="F2036">
        <v>4.5076522051780879E-15</v>
      </c>
      <c r="G2036">
        <v>7.0093107962313337E-16</v>
      </c>
      <c r="H2036">
        <v>7.9367949422444548E-14</v>
      </c>
      <c r="I2036">
        <v>0</v>
      </c>
      <c r="J2036">
        <v>-363.83093666774016</v>
      </c>
      <c r="K2036">
        <v>-363.83093666769997</v>
      </c>
      <c r="L2036">
        <v>1.1045871333172721E-13</v>
      </c>
      <c r="M2036" t="b">
        <v>1</v>
      </c>
    </row>
    <row r="2037" spans="2:13" x14ac:dyDescent="0.2">
      <c r="B2037">
        <v>2025</v>
      </c>
      <c r="C2037">
        <v>192.52</v>
      </c>
      <c r="D2037">
        <v>192.52</v>
      </c>
      <c r="E2037">
        <v>0</v>
      </c>
      <c r="F2037">
        <v>0</v>
      </c>
      <c r="G2037">
        <v>3.2480541534892766E-16</v>
      </c>
      <c r="H2037">
        <v>1.7262925355521455E-15</v>
      </c>
      <c r="I2037">
        <v>0</v>
      </c>
      <c r="J2037">
        <v>-248551.46607854558</v>
      </c>
      <c r="K2037">
        <v>-248551.46607854581</v>
      </c>
      <c r="L2037">
        <v>9.3675023256669034E-16</v>
      </c>
      <c r="M2037" t="b">
        <v>1</v>
      </c>
    </row>
    <row r="2038" spans="2:13" x14ac:dyDescent="0.2">
      <c r="B2038">
        <v>2026</v>
      </c>
      <c r="C2038">
        <v>191.02</v>
      </c>
      <c r="D2038">
        <v>191.02</v>
      </c>
      <c r="E2038">
        <v>0</v>
      </c>
      <c r="F2038">
        <v>1.9897941490774773E-16</v>
      </c>
      <c r="G2038">
        <v>7.4786570457036243E-16</v>
      </c>
      <c r="H2038">
        <v>6.683329688859029E-16</v>
      </c>
      <c r="I2038">
        <v>1.8701514250691539E-15</v>
      </c>
      <c r="J2038">
        <v>181750.76868871215</v>
      </c>
      <c r="K2038">
        <v>181750.76868871279</v>
      </c>
      <c r="L2038">
        <v>3.5228696674442445E-15</v>
      </c>
      <c r="M2038" t="b">
        <v>1</v>
      </c>
    </row>
    <row r="2039" spans="2:13" x14ac:dyDescent="0.2">
      <c r="B2039">
        <v>2027</v>
      </c>
      <c r="C2039">
        <v>25.76</v>
      </c>
      <c r="D2039">
        <v>25.76</v>
      </c>
      <c r="E2039">
        <v>0</v>
      </c>
      <c r="F2039">
        <v>7.0662759404652655E-16</v>
      </c>
      <c r="G2039">
        <v>0</v>
      </c>
      <c r="H2039">
        <v>8.4640868502926114E-16</v>
      </c>
      <c r="I2039">
        <v>0</v>
      </c>
      <c r="J2039">
        <v>6133.8299928616252</v>
      </c>
      <c r="K2039">
        <v>6133.8299928614997</v>
      </c>
      <c r="L2039">
        <v>2.0461973838650877E-14</v>
      </c>
      <c r="M2039" t="b">
        <v>1</v>
      </c>
    </row>
    <row r="2040" spans="2:13" x14ac:dyDescent="0.2">
      <c r="B2040">
        <v>2028</v>
      </c>
      <c r="C2040">
        <v>45.67</v>
      </c>
      <c r="D2040">
        <v>45.67</v>
      </c>
      <c r="E2040">
        <v>0</v>
      </c>
      <c r="F2040">
        <v>1.6579702889560084E-16</v>
      </c>
      <c r="G2040">
        <v>4.3751096533302858E-16</v>
      </c>
      <c r="H2040">
        <v>1.8282535970158739E-15</v>
      </c>
      <c r="I2040">
        <v>0</v>
      </c>
      <c r="J2040">
        <v>22597.511537675706</v>
      </c>
      <c r="K2040">
        <v>22597.511537675698</v>
      </c>
      <c r="L2040">
        <v>3.2198048010961678E-16</v>
      </c>
      <c r="M2040" t="b">
        <v>1</v>
      </c>
    </row>
    <row r="2041" spans="2:13" x14ac:dyDescent="0.2">
      <c r="B2041">
        <v>2029</v>
      </c>
      <c r="C2041">
        <v>208.37</v>
      </c>
      <c r="D2041">
        <v>208.37</v>
      </c>
      <c r="E2041">
        <v>0</v>
      </c>
      <c r="F2041">
        <v>0</v>
      </c>
      <c r="G2041">
        <v>3.5578398989500208E-16</v>
      </c>
      <c r="H2041">
        <v>1.759448017131362E-16</v>
      </c>
      <c r="I2041">
        <v>4.4669710535440461E-16</v>
      </c>
      <c r="J2041">
        <v>156319.06914952051</v>
      </c>
      <c r="K2041">
        <v>156319.06914952019</v>
      </c>
      <c r="L2041">
        <v>2.048004359070567E-15</v>
      </c>
      <c r="M2041" t="b">
        <v>1</v>
      </c>
    </row>
    <row r="2042" spans="2:13" x14ac:dyDescent="0.2">
      <c r="B2042">
        <v>2030</v>
      </c>
      <c r="C2042">
        <v>27.87</v>
      </c>
      <c r="D2042">
        <v>27.87</v>
      </c>
      <c r="E2042">
        <v>0</v>
      </c>
      <c r="F2042">
        <v>1.2839841178088395E-15</v>
      </c>
      <c r="G2042">
        <v>4.2266206232492137E-16</v>
      </c>
      <c r="H2042">
        <v>5.0834248141044457E-15</v>
      </c>
      <c r="I2042">
        <v>0</v>
      </c>
      <c r="J2042">
        <v>2316.5724227757291</v>
      </c>
      <c r="K2042">
        <v>2316.5724227757</v>
      </c>
      <c r="L2042">
        <v>1.2563315599631332E-14</v>
      </c>
      <c r="M2042" t="b">
        <v>1</v>
      </c>
    </row>
    <row r="2043" spans="2:13" x14ac:dyDescent="0.2">
      <c r="B2043">
        <v>2031</v>
      </c>
      <c r="C2043">
        <v>134.11000000000001</v>
      </c>
      <c r="D2043">
        <v>134.11000000000001</v>
      </c>
      <c r="E2043">
        <v>0</v>
      </c>
      <c r="F2043">
        <v>3.9475126317016073E-16</v>
      </c>
      <c r="G2043">
        <v>6.1731677992361039E-16</v>
      </c>
      <c r="H2043">
        <v>1.0583729226526765E-15</v>
      </c>
      <c r="I2043">
        <v>0</v>
      </c>
      <c r="J2043">
        <v>-46281.576255585365</v>
      </c>
      <c r="K2043">
        <v>-46281.576255585198</v>
      </c>
      <c r="L2043">
        <v>3.6158454111861327E-15</v>
      </c>
      <c r="M2043" t="b">
        <v>1</v>
      </c>
    </row>
    <row r="2044" spans="2:13" x14ac:dyDescent="0.2">
      <c r="B2044">
        <v>2032</v>
      </c>
      <c r="C2044">
        <v>114.07</v>
      </c>
      <c r="D2044">
        <v>114.07</v>
      </c>
      <c r="E2044">
        <v>0</v>
      </c>
      <c r="F2044">
        <v>1.8339768108315839E-16</v>
      </c>
      <c r="G2044">
        <v>4.9810800859959271E-16</v>
      </c>
      <c r="H2044">
        <v>1.0098627004379883E-15</v>
      </c>
      <c r="I2044">
        <v>0</v>
      </c>
      <c r="J2044">
        <v>-47597.387580008944</v>
      </c>
      <c r="K2044">
        <v>-47597.387580008697</v>
      </c>
      <c r="L2044">
        <v>5.1973978291644567E-15</v>
      </c>
      <c r="M2044" t="b">
        <v>1</v>
      </c>
    </row>
    <row r="2045" spans="2:13" x14ac:dyDescent="0.2">
      <c r="B2045">
        <v>2033</v>
      </c>
      <c r="C2045">
        <v>140.66999999999999</v>
      </c>
      <c r="D2045">
        <v>140.66999999999999</v>
      </c>
      <c r="E2045">
        <v>0</v>
      </c>
      <c r="F2045">
        <v>5.3041181910798522E-16</v>
      </c>
      <c r="G2045">
        <v>3.9857926124492096E-16</v>
      </c>
      <c r="H2045">
        <v>3.9468979485830189E-16</v>
      </c>
      <c r="I2045">
        <v>1.2491925770867951E-15</v>
      </c>
      <c r="J2045">
        <v>121978.17795925794</v>
      </c>
      <c r="K2045">
        <v>121978.1779592578</v>
      </c>
      <c r="L2045">
        <v>1.1929933264970861E-15</v>
      </c>
      <c r="M2045" t="b">
        <v>1</v>
      </c>
    </row>
    <row r="2046" spans="2:13" x14ac:dyDescent="0.2">
      <c r="B2046">
        <v>2034</v>
      </c>
      <c r="C2046">
        <v>36.39</v>
      </c>
      <c r="D2046">
        <v>36.39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 t="b">
        <v>1</v>
      </c>
    </row>
    <row r="2047" spans="2:13" x14ac:dyDescent="0.2">
      <c r="B2047">
        <v>2035</v>
      </c>
      <c r="C2047">
        <v>99.57</v>
      </c>
      <c r="D2047">
        <v>99.57</v>
      </c>
      <c r="E2047">
        <v>0</v>
      </c>
      <c r="F2047">
        <v>2.8113028350875701E-16</v>
      </c>
      <c r="G2047">
        <v>4.2174133497243772E-16</v>
      </c>
      <c r="H2047">
        <v>1.0054843931797959E-15</v>
      </c>
      <c r="I2047">
        <v>2.3976477940661064E-15</v>
      </c>
      <c r="J2047">
        <v>11814.487092885718</v>
      </c>
      <c r="K2047">
        <v>11814.4870928858</v>
      </c>
      <c r="L2047">
        <v>6.9283179638710668E-15</v>
      </c>
      <c r="M2047" t="b">
        <v>1</v>
      </c>
    </row>
    <row r="2048" spans="2:13" x14ac:dyDescent="0.2">
      <c r="B2048">
        <v>2036</v>
      </c>
      <c r="C2048">
        <v>51.42</v>
      </c>
      <c r="D2048">
        <v>51.42</v>
      </c>
      <c r="E2048">
        <v>0</v>
      </c>
      <c r="F2048">
        <v>5.6858660513922996E-16</v>
      </c>
      <c r="G2048">
        <v>4.8278008721600989E-16</v>
      </c>
      <c r="H2048">
        <v>8.9775035587241585E-16</v>
      </c>
      <c r="I2048">
        <v>0</v>
      </c>
      <c r="J2048">
        <v>3631.9853895039596</v>
      </c>
      <c r="K2048">
        <v>3631.9853895040001</v>
      </c>
      <c r="L2048">
        <v>1.1143358215552297E-14</v>
      </c>
      <c r="M2048" t="b">
        <v>1</v>
      </c>
    </row>
    <row r="2049" spans="2:13" x14ac:dyDescent="0.2">
      <c r="B2049">
        <v>2037</v>
      </c>
      <c r="C2049">
        <v>79.61</v>
      </c>
      <c r="D2049">
        <v>79.61</v>
      </c>
      <c r="E2049">
        <v>0</v>
      </c>
      <c r="F2049">
        <v>1.7968422930174145E-15</v>
      </c>
      <c r="G2049">
        <v>1.9478841945555601E-15</v>
      </c>
      <c r="H2049">
        <v>2.280190033434388E-14</v>
      </c>
      <c r="I2049">
        <v>0</v>
      </c>
      <c r="J2049">
        <v>206.37522967252403</v>
      </c>
      <c r="K2049">
        <v>206.37522967250001</v>
      </c>
      <c r="L2049">
        <v>1.1637222406392128E-13</v>
      </c>
      <c r="M2049" t="b">
        <v>1</v>
      </c>
    </row>
    <row r="2050" spans="2:13" x14ac:dyDescent="0.2">
      <c r="B2050">
        <v>2038</v>
      </c>
      <c r="C2050">
        <v>24.01</v>
      </c>
      <c r="D2050">
        <v>24.01</v>
      </c>
      <c r="E2050">
        <v>0</v>
      </c>
      <c r="F2050">
        <v>8.3276006937809562E-16</v>
      </c>
      <c r="G2050">
        <v>1.1973598433741192E-15</v>
      </c>
      <c r="H2050">
        <v>2.331573215029796E-15</v>
      </c>
      <c r="I2050">
        <v>0</v>
      </c>
      <c r="J2050">
        <v>-4272.143211149265</v>
      </c>
      <c r="K2050">
        <v>-4272.1432111493004</v>
      </c>
      <c r="L2050">
        <v>8.3026929613630423E-15</v>
      </c>
      <c r="M2050" t="b">
        <v>1</v>
      </c>
    </row>
    <row r="2051" spans="2:13" x14ac:dyDescent="0.2">
      <c r="B2051">
        <v>2039</v>
      </c>
      <c r="C2051">
        <v>36.25</v>
      </c>
      <c r="D2051">
        <v>36.25</v>
      </c>
      <c r="E2051">
        <v>0</v>
      </c>
      <c r="F2051">
        <v>3.7323200791031938E-16</v>
      </c>
      <c r="G2051">
        <v>9.796275491734806E-16</v>
      </c>
      <c r="H2051">
        <v>0</v>
      </c>
      <c r="I2051">
        <v>7.3115463601120935E-16</v>
      </c>
      <c r="J2051">
        <v>3239.939555845951</v>
      </c>
      <c r="K2051">
        <v>3239.9395558459</v>
      </c>
      <c r="L2051">
        <v>1.5719954777362033E-14</v>
      </c>
      <c r="M2051" t="b">
        <v>1</v>
      </c>
    </row>
    <row r="2052" spans="2:13" x14ac:dyDescent="0.2">
      <c r="B2052">
        <v>2040</v>
      </c>
      <c r="C2052">
        <v>147.19</v>
      </c>
      <c r="D2052">
        <v>147.19</v>
      </c>
      <c r="E2052">
        <v>0</v>
      </c>
      <c r="F2052">
        <v>1.7593827496907167E-16</v>
      </c>
      <c r="G2052">
        <v>3.9593532879850186E-16</v>
      </c>
      <c r="H2052">
        <v>4.0873312608894981E-15</v>
      </c>
      <c r="I2052">
        <v>6.6577867656060647E-16</v>
      </c>
      <c r="J2052">
        <v>23513.229565070338</v>
      </c>
      <c r="K2052">
        <v>23513.2295650704</v>
      </c>
      <c r="L2052">
        <v>2.6302486244778833E-15</v>
      </c>
      <c r="M2052" t="b">
        <v>1</v>
      </c>
    </row>
    <row r="2053" spans="2:13" x14ac:dyDescent="0.2">
      <c r="B2053">
        <v>2041</v>
      </c>
      <c r="C2053">
        <v>45.88</v>
      </c>
      <c r="D2053">
        <v>45.88</v>
      </c>
      <c r="E2053">
        <v>0</v>
      </c>
      <c r="F2053">
        <v>6.0632311455444839E-16</v>
      </c>
      <c r="G2053">
        <v>6.1790741138296506E-16</v>
      </c>
      <c r="H2053">
        <v>3.3803300349855704E-16</v>
      </c>
      <c r="I2053">
        <v>0</v>
      </c>
      <c r="J2053">
        <v>10106.704488045214</v>
      </c>
      <c r="K2053">
        <v>10106.704488045199</v>
      </c>
      <c r="L2053">
        <v>1.4398279128057723E-15</v>
      </c>
      <c r="M2053" t="b">
        <v>1</v>
      </c>
    </row>
    <row r="2054" spans="2:13" x14ac:dyDescent="0.2">
      <c r="B2054">
        <v>2042</v>
      </c>
      <c r="C2054">
        <v>40.64</v>
      </c>
      <c r="D2054">
        <v>40.64</v>
      </c>
      <c r="E2054">
        <v>0</v>
      </c>
      <c r="F2054">
        <v>2.9754529828529381E-15</v>
      </c>
      <c r="G2054">
        <v>4.1047601688718666E-16</v>
      </c>
      <c r="H2054">
        <v>3.378816816439414E-14</v>
      </c>
      <c r="I2054">
        <v>6.5641578336755865E-14</v>
      </c>
      <c r="J2054">
        <v>1294.6572853116386</v>
      </c>
      <c r="K2054">
        <v>1294.6572853115999</v>
      </c>
      <c r="L2054">
        <v>2.9856182994441084E-14</v>
      </c>
      <c r="M2054" t="b">
        <v>1</v>
      </c>
    </row>
    <row r="2055" spans="2:13" x14ac:dyDescent="0.2">
      <c r="B2055">
        <v>2043</v>
      </c>
      <c r="C2055">
        <v>58.43</v>
      </c>
      <c r="D2055">
        <v>58.43</v>
      </c>
      <c r="E2055">
        <v>0</v>
      </c>
      <c r="F2055">
        <v>8.1257644290019903E-16</v>
      </c>
      <c r="G2055">
        <v>3.9956301547520328E-16</v>
      </c>
      <c r="H2055">
        <v>1.4705397171124655E-15</v>
      </c>
      <c r="I2055">
        <v>0</v>
      </c>
      <c r="J2055">
        <v>17324.949241416165</v>
      </c>
      <c r="K2055">
        <v>17324.9492414161</v>
      </c>
      <c r="L2055">
        <v>3.7797293149413211E-15</v>
      </c>
      <c r="M2055" t="b">
        <v>1</v>
      </c>
    </row>
    <row r="2056" spans="2:13" x14ac:dyDescent="0.2">
      <c r="B2056">
        <v>2044</v>
      </c>
      <c r="C2056">
        <v>57.42</v>
      </c>
      <c r="D2056">
        <v>57.42</v>
      </c>
      <c r="E2056">
        <v>0</v>
      </c>
      <c r="F2056">
        <v>8.099222330944516E-16</v>
      </c>
      <c r="G2056">
        <v>5.5526967710048978E-16</v>
      </c>
      <c r="H2056">
        <v>5.6870731985136215E-16</v>
      </c>
      <c r="I2056">
        <v>0</v>
      </c>
      <c r="J2056">
        <v>-52598.062326936008</v>
      </c>
      <c r="K2056">
        <v>-52598.062326936102</v>
      </c>
      <c r="L2056">
        <v>1.7983067208151726E-15</v>
      </c>
      <c r="M2056" t="b">
        <v>1</v>
      </c>
    </row>
    <row r="2057" spans="2:13" x14ac:dyDescent="0.2">
      <c r="B2057">
        <v>2045</v>
      </c>
      <c r="C2057">
        <v>119.83</v>
      </c>
      <c r="D2057">
        <v>119.83</v>
      </c>
      <c r="E2057">
        <v>0</v>
      </c>
      <c r="F2057">
        <v>1.7804983191251473E-16</v>
      </c>
      <c r="G2057">
        <v>3.4710491462169481E-16</v>
      </c>
      <c r="H2057">
        <v>5.0335466029100707E-16</v>
      </c>
      <c r="I2057">
        <v>0</v>
      </c>
      <c r="J2057">
        <v>243683.19514393056</v>
      </c>
      <c r="K2057">
        <v>243683.19514392989</v>
      </c>
      <c r="L2057">
        <v>2.7469604545750701E-15</v>
      </c>
      <c r="M2057" t="b">
        <v>1</v>
      </c>
    </row>
    <row r="2058" spans="2:13" x14ac:dyDescent="0.2">
      <c r="B2058">
        <v>2046</v>
      </c>
      <c r="C2058">
        <v>200.55</v>
      </c>
      <c r="D2058">
        <v>200.55</v>
      </c>
      <c r="E2058">
        <v>0</v>
      </c>
      <c r="F2058">
        <v>3.1252997823475143E-16</v>
      </c>
      <c r="G2058">
        <v>5.1458526132991872E-16</v>
      </c>
      <c r="H2058">
        <v>2.5378794498351804E-15</v>
      </c>
      <c r="I2058">
        <v>0</v>
      </c>
      <c r="J2058">
        <v>-22321.746052344701</v>
      </c>
      <c r="K2058">
        <v>-22321.746052344701</v>
      </c>
      <c r="L2058">
        <v>0</v>
      </c>
      <c r="M2058" t="b">
        <v>1</v>
      </c>
    </row>
    <row r="2059" spans="2:13" x14ac:dyDescent="0.2">
      <c r="B2059">
        <v>2047</v>
      </c>
      <c r="C2059">
        <v>28.51</v>
      </c>
      <c r="D2059">
        <v>28.51</v>
      </c>
      <c r="E2059">
        <v>0</v>
      </c>
      <c r="F2059">
        <v>6.2739130560982299E-16</v>
      </c>
      <c r="G2059">
        <v>3.9876391404669801E-16</v>
      </c>
      <c r="H2059">
        <v>1.4423276983622725E-16</v>
      </c>
      <c r="I2059">
        <v>0</v>
      </c>
      <c r="J2059">
        <v>4465.281366628562</v>
      </c>
      <c r="K2059">
        <v>4465.2813666286002</v>
      </c>
      <c r="L2059">
        <v>8.5546182509220069E-15</v>
      </c>
      <c r="M2059" t="b">
        <v>1</v>
      </c>
    </row>
    <row r="2060" spans="2:13" x14ac:dyDescent="0.2">
      <c r="B2060">
        <v>2048</v>
      </c>
      <c r="C2060">
        <v>6.47</v>
      </c>
      <c r="D2060">
        <v>6.47</v>
      </c>
      <c r="E2060">
        <v>0</v>
      </c>
      <c r="F2060">
        <v>1.5796139857475724E-15</v>
      </c>
      <c r="G2060">
        <v>5.1808362823328919E-15</v>
      </c>
      <c r="H2060">
        <v>5.7743410674963816E-15</v>
      </c>
      <c r="I2060">
        <v>0</v>
      </c>
      <c r="J2060">
        <v>-6459.3527758381824</v>
      </c>
      <c r="K2060">
        <v>-6459.3527758381997</v>
      </c>
      <c r="L2060">
        <v>2.6752524491810624E-15</v>
      </c>
      <c r="M2060" t="b">
        <v>1</v>
      </c>
    </row>
    <row r="2061" spans="2:13" x14ac:dyDescent="0.2">
      <c r="B2061">
        <v>2049</v>
      </c>
      <c r="C2061">
        <v>30.62</v>
      </c>
      <c r="D2061">
        <v>30.62</v>
      </c>
      <c r="E2061">
        <v>0</v>
      </c>
      <c r="F2061">
        <v>4.4250522661644979E-16</v>
      </c>
      <c r="G2061">
        <v>4.0450136112759272E-16</v>
      </c>
      <c r="H2061">
        <v>1.9435712078029194E-15</v>
      </c>
      <c r="I2061">
        <v>0</v>
      </c>
      <c r="J2061">
        <v>-69640.441738973663</v>
      </c>
      <c r="K2061">
        <v>-69640.441738973605</v>
      </c>
      <c r="L2061">
        <v>8.3583129945731012E-16</v>
      </c>
      <c r="M2061" t="b">
        <v>1</v>
      </c>
    </row>
    <row r="2062" spans="2:13" x14ac:dyDescent="0.2">
      <c r="B2062">
        <v>2050</v>
      </c>
      <c r="C2062">
        <v>64.09</v>
      </c>
      <c r="D2062">
        <v>64.09</v>
      </c>
      <c r="E2062">
        <v>0</v>
      </c>
      <c r="F2062">
        <v>1.1656593805888147E-15</v>
      </c>
      <c r="G2062">
        <v>8.3309353473304597E-16</v>
      </c>
      <c r="H2062">
        <v>1.0242519707716513E-14</v>
      </c>
      <c r="I2062">
        <v>0</v>
      </c>
      <c r="J2062">
        <v>-6373.6031836051616</v>
      </c>
      <c r="K2062">
        <v>-6373.6031836051998</v>
      </c>
      <c r="L2062">
        <v>5.9932782719704899E-15</v>
      </c>
      <c r="M2062" t="b">
        <v>1</v>
      </c>
    </row>
    <row r="2063" spans="2:13" x14ac:dyDescent="0.2">
      <c r="B2063">
        <v>2051</v>
      </c>
      <c r="C2063">
        <v>236.55</v>
      </c>
      <c r="D2063">
        <v>236.55</v>
      </c>
      <c r="E2063">
        <v>0</v>
      </c>
      <c r="F2063">
        <v>1.1089866950800233E-15</v>
      </c>
      <c r="G2063">
        <v>1.1499107965725424E-15</v>
      </c>
      <c r="H2063">
        <v>3.5920089491454175E-14</v>
      </c>
      <c r="I2063">
        <v>0</v>
      </c>
      <c r="J2063">
        <v>-12284.207055252655</v>
      </c>
      <c r="K2063">
        <v>-12284.2070552526</v>
      </c>
      <c r="L2063">
        <v>4.4422632947270501E-15</v>
      </c>
      <c r="M2063" t="b">
        <v>1</v>
      </c>
    </row>
    <row r="2064" spans="2:13" x14ac:dyDescent="0.2">
      <c r="B2064">
        <v>2052</v>
      </c>
      <c r="C2064">
        <v>48.15</v>
      </c>
      <c r="D2064">
        <v>48.15</v>
      </c>
      <c r="E2064">
        <v>0</v>
      </c>
      <c r="F2064">
        <v>1.5149795260046865E-16</v>
      </c>
      <c r="G2064">
        <v>5.6859023159767081E-16</v>
      </c>
      <c r="H2064">
        <v>2.4705097141744827E-15</v>
      </c>
      <c r="I2064">
        <v>0</v>
      </c>
      <c r="J2064">
        <v>8966.6864555297816</v>
      </c>
      <c r="K2064">
        <v>8966.6864555296997</v>
      </c>
      <c r="L2064">
        <v>9.1287370831489669E-15</v>
      </c>
      <c r="M2064" t="b">
        <v>1</v>
      </c>
    </row>
    <row r="2065" spans="2:13" x14ac:dyDescent="0.2">
      <c r="B2065">
        <v>2053</v>
      </c>
      <c r="C2065">
        <v>10.58</v>
      </c>
      <c r="D2065">
        <v>10.58</v>
      </c>
      <c r="E2065">
        <v>0</v>
      </c>
      <c r="F2065">
        <v>2.6875259965304415E-15</v>
      </c>
      <c r="G2065">
        <v>1.7965176801722433E-15</v>
      </c>
      <c r="H2065">
        <v>2.1548394703973783E-15</v>
      </c>
      <c r="I2065">
        <v>0</v>
      </c>
      <c r="J2065">
        <v>-7217.8862227468007</v>
      </c>
      <c r="K2065">
        <v>-7217.8862227467998</v>
      </c>
      <c r="L2065">
        <v>1.2600568555745616E-16</v>
      </c>
      <c r="M2065" t="b">
        <v>1</v>
      </c>
    </row>
    <row r="2066" spans="2:13" x14ac:dyDescent="0.2">
      <c r="B2066">
        <v>2054</v>
      </c>
      <c r="C2066">
        <v>9.9700000000000006</v>
      </c>
      <c r="D2066">
        <v>9.9700000000000006</v>
      </c>
      <c r="E2066">
        <v>0</v>
      </c>
      <c r="F2066">
        <v>5.2637878193277807E-14</v>
      </c>
      <c r="G2066">
        <v>1.5184898682945375E-15</v>
      </c>
      <c r="H2066">
        <v>4.4982503485936846E-14</v>
      </c>
      <c r="I2066">
        <v>0</v>
      </c>
      <c r="J2066">
        <v>-282.90609483743913</v>
      </c>
      <c r="K2066">
        <v>-282.90609483740002</v>
      </c>
      <c r="L2066">
        <v>1.3823764453966024E-13</v>
      </c>
      <c r="M2066" t="b">
        <v>1</v>
      </c>
    </row>
    <row r="2067" spans="2:13" x14ac:dyDescent="0.2">
      <c r="B2067">
        <v>2055</v>
      </c>
      <c r="C2067">
        <v>51.87</v>
      </c>
      <c r="D2067">
        <v>51.87</v>
      </c>
      <c r="E2067">
        <v>0</v>
      </c>
      <c r="F2067">
        <v>5.3776959250836097E-16</v>
      </c>
      <c r="G2067">
        <v>1.1103551840186026E-15</v>
      </c>
      <c r="H2067">
        <v>2.8470640762039432E-15</v>
      </c>
      <c r="I2067">
        <v>0</v>
      </c>
      <c r="J2067">
        <v>18743.892928225538</v>
      </c>
      <c r="K2067">
        <v>18743.892928225501</v>
      </c>
      <c r="L2067">
        <v>1.940887531220081E-15</v>
      </c>
      <c r="M2067" t="b">
        <v>1</v>
      </c>
    </row>
    <row r="2068" spans="2:13" x14ac:dyDescent="0.2">
      <c r="B2068">
        <v>2056</v>
      </c>
      <c r="C2068">
        <v>58.72</v>
      </c>
      <c r="D2068">
        <v>58.72</v>
      </c>
      <c r="E2068">
        <v>0</v>
      </c>
      <c r="F2068">
        <v>1.3824197157128172E-16</v>
      </c>
      <c r="G2068">
        <v>2.0760623602510103E-16</v>
      </c>
      <c r="H2068">
        <v>3.4570450325412894E-16</v>
      </c>
      <c r="I2068">
        <v>1.3083640264524631E-16</v>
      </c>
      <c r="J2068">
        <v>10964.841893482717</v>
      </c>
      <c r="K2068">
        <v>10964.8418934826</v>
      </c>
      <c r="L2068">
        <v>1.0617145505411345E-14</v>
      </c>
      <c r="M2068" t="b">
        <v>1</v>
      </c>
    </row>
    <row r="2069" spans="2:13" x14ac:dyDescent="0.2">
      <c r="B2069">
        <v>2057</v>
      </c>
      <c r="C2069">
        <v>28.48</v>
      </c>
      <c r="D2069">
        <v>28.48</v>
      </c>
      <c r="E2069">
        <v>0</v>
      </c>
      <c r="F2069">
        <v>1.4240620587610352E-16</v>
      </c>
      <c r="G2069">
        <v>1.8228028731282463E-16</v>
      </c>
      <c r="H2069">
        <v>5.886647547544498E-16</v>
      </c>
      <c r="I2069">
        <v>0</v>
      </c>
      <c r="J2069">
        <v>7626.3476546135134</v>
      </c>
      <c r="K2069">
        <v>7626.3476546134998</v>
      </c>
      <c r="L2069">
        <v>1.7888537402751428E-15</v>
      </c>
      <c r="M2069" t="b">
        <v>1</v>
      </c>
    </row>
    <row r="2070" spans="2:13" x14ac:dyDescent="0.2">
      <c r="B2070">
        <v>2058</v>
      </c>
      <c r="C2070">
        <v>120.59</v>
      </c>
      <c r="D2070">
        <v>120.59</v>
      </c>
      <c r="E2070">
        <v>0</v>
      </c>
      <c r="F2070">
        <v>3.794823520852252E-16</v>
      </c>
      <c r="G2070">
        <v>1.3478903058177692E-16</v>
      </c>
      <c r="H2070">
        <v>2.0199475526588893E-14</v>
      </c>
      <c r="I2070">
        <v>0</v>
      </c>
      <c r="J2070">
        <v>509.17503531206034</v>
      </c>
      <c r="K2070">
        <v>509.17503531199998</v>
      </c>
      <c r="L2070">
        <v>1.185598402191644E-13</v>
      </c>
      <c r="M2070" t="b">
        <v>1</v>
      </c>
    </row>
    <row r="2071" spans="2:13" x14ac:dyDescent="0.2">
      <c r="B2071">
        <v>2059</v>
      </c>
      <c r="C2071">
        <v>255.83</v>
      </c>
      <c r="D2071">
        <v>255.83</v>
      </c>
      <c r="E2071">
        <v>0</v>
      </c>
      <c r="F2071">
        <v>5.425273559878947E-16</v>
      </c>
      <c r="G2071">
        <v>4.2764082572128179E-16</v>
      </c>
      <c r="H2071">
        <v>5.6404095925186062E-15</v>
      </c>
      <c r="I2071">
        <v>0</v>
      </c>
      <c r="J2071">
        <v>6055.8371925602951</v>
      </c>
      <c r="K2071">
        <v>6055.8371925603997</v>
      </c>
      <c r="L2071">
        <v>1.7271252079295983E-14</v>
      </c>
      <c r="M2071" t="b">
        <v>1</v>
      </c>
    </row>
    <row r="2072" spans="2:13" x14ac:dyDescent="0.2">
      <c r="B2072">
        <v>2060</v>
      </c>
      <c r="C2072">
        <v>29.56</v>
      </c>
      <c r="D2072">
        <v>29.56</v>
      </c>
      <c r="E2072">
        <v>0</v>
      </c>
      <c r="F2072">
        <v>2.9183169494560823E-16</v>
      </c>
      <c r="G2072">
        <v>1.1978498420203394E-15</v>
      </c>
      <c r="H2072">
        <v>4.0491279753855762E-15</v>
      </c>
      <c r="I2072">
        <v>0</v>
      </c>
      <c r="J2072">
        <v>-595.28661758796716</v>
      </c>
      <c r="K2072">
        <v>-595.28661758800001</v>
      </c>
      <c r="L2072">
        <v>5.5192734274242391E-14</v>
      </c>
      <c r="M2072" t="b">
        <v>1</v>
      </c>
    </row>
    <row r="2073" spans="2:13" x14ac:dyDescent="0.2">
      <c r="B2073">
        <v>2061</v>
      </c>
      <c r="C2073">
        <v>414.64</v>
      </c>
      <c r="D2073">
        <v>414.64</v>
      </c>
      <c r="E2073">
        <v>0</v>
      </c>
      <c r="F2073">
        <v>1.0327055834505438E-15</v>
      </c>
      <c r="G2073">
        <v>1.4638215976192767E-15</v>
      </c>
      <c r="H2073">
        <v>1.9668980265922392E-15</v>
      </c>
      <c r="I2073">
        <v>0</v>
      </c>
      <c r="J2073">
        <v>-159040.9619281035</v>
      </c>
      <c r="K2073">
        <v>-159040.9619281028</v>
      </c>
      <c r="L2073">
        <v>4.3918995615568157E-15</v>
      </c>
      <c r="M2073" t="b">
        <v>1</v>
      </c>
    </row>
    <row r="2074" spans="2:13" x14ac:dyDescent="0.2">
      <c r="B2074">
        <v>2062</v>
      </c>
      <c r="C2074">
        <v>70.44</v>
      </c>
      <c r="D2074">
        <v>70.44</v>
      </c>
      <c r="E2074">
        <v>0</v>
      </c>
      <c r="F2074">
        <v>2.2921264376358394E-16</v>
      </c>
      <c r="G2074">
        <v>3.0616171444730523E-16</v>
      </c>
      <c r="H2074">
        <v>2.0930797645186404E-15</v>
      </c>
      <c r="I2074">
        <v>0</v>
      </c>
      <c r="J2074">
        <v>89412.788641137362</v>
      </c>
      <c r="K2074">
        <v>89412.788641137202</v>
      </c>
      <c r="L2074">
        <v>1.7902480164721042E-15</v>
      </c>
      <c r="M2074" t="b">
        <v>1</v>
      </c>
    </row>
    <row r="2075" spans="2:13" x14ac:dyDescent="0.2">
      <c r="B2075">
        <v>2063</v>
      </c>
      <c r="C2075">
        <v>96.7</v>
      </c>
      <c r="D2075">
        <v>96.7</v>
      </c>
      <c r="E2075">
        <v>0</v>
      </c>
      <c r="F2075">
        <v>1.4299225166919792E-16</v>
      </c>
      <c r="G2075">
        <v>2.1469491005688781E-16</v>
      </c>
      <c r="H2075">
        <v>5.9186292179077685E-16</v>
      </c>
      <c r="I2075">
        <v>4.0632565570874619E-16</v>
      </c>
      <c r="J2075">
        <v>90701.03300468775</v>
      </c>
      <c r="K2075">
        <v>90701.033004687793</v>
      </c>
      <c r="L2075">
        <v>4.8131475727342875E-16</v>
      </c>
      <c r="M2075" t="b">
        <v>1</v>
      </c>
    </row>
    <row r="2076" spans="2:13" x14ac:dyDescent="0.2">
      <c r="B2076">
        <v>2064</v>
      </c>
      <c r="C2076">
        <v>8.66</v>
      </c>
      <c r="D2076">
        <v>8.66</v>
      </c>
      <c r="E2076">
        <v>0</v>
      </c>
      <c r="F2076">
        <v>0</v>
      </c>
      <c r="G2076">
        <v>1.3449473943600983E-15</v>
      </c>
      <c r="H2076">
        <v>2.0701691961665999E-15</v>
      </c>
      <c r="I2076">
        <v>0</v>
      </c>
      <c r="J2076">
        <v>-17806.94044476761</v>
      </c>
      <c r="K2076">
        <v>-17806.940444767599</v>
      </c>
      <c r="L2076">
        <v>6.129035167566979E-16</v>
      </c>
      <c r="M2076" t="b">
        <v>1</v>
      </c>
    </row>
    <row r="2077" spans="2:13" x14ac:dyDescent="0.2">
      <c r="B2077">
        <v>2065</v>
      </c>
      <c r="C2077">
        <v>10.45</v>
      </c>
      <c r="D2077">
        <v>10.45</v>
      </c>
      <c r="E2077">
        <v>0</v>
      </c>
      <c r="F2077">
        <v>1.3019847115546203E-16</v>
      </c>
      <c r="G2077">
        <v>1.9528455730581985E-16</v>
      </c>
      <c r="H2077">
        <v>1.7235585303528683E-16</v>
      </c>
      <c r="I2077">
        <v>2.7124579913420751E-15</v>
      </c>
      <c r="J2077">
        <v>-57908.462390412285</v>
      </c>
      <c r="K2077">
        <v>-57908.462390412198</v>
      </c>
      <c r="L2077">
        <v>1.5077501243524145E-15</v>
      </c>
      <c r="M2077" t="b">
        <v>1</v>
      </c>
    </row>
    <row r="2078" spans="2:13" x14ac:dyDescent="0.2">
      <c r="B2078">
        <v>2066</v>
      </c>
      <c r="C2078">
        <v>55.68</v>
      </c>
      <c r="D2078">
        <v>55.68</v>
      </c>
      <c r="E2078">
        <v>0</v>
      </c>
      <c r="F2078">
        <v>1.2310844246631949E-15</v>
      </c>
      <c r="G2078">
        <v>4.2238843615808373E-16</v>
      </c>
      <c r="H2078">
        <v>1.4824375087780358E-16</v>
      </c>
      <c r="I2078">
        <v>0</v>
      </c>
      <c r="J2078">
        <v>57598.733388488035</v>
      </c>
      <c r="K2078">
        <v>57598.733388487199</v>
      </c>
      <c r="L2078">
        <v>1.4526970931592398E-14</v>
      </c>
      <c r="M2078" t="b">
        <v>1</v>
      </c>
    </row>
    <row r="2079" spans="2:13" x14ac:dyDescent="0.2">
      <c r="B2079">
        <v>2067</v>
      </c>
      <c r="C2079">
        <v>22.87</v>
      </c>
      <c r="D2079">
        <v>22.87</v>
      </c>
      <c r="E2079">
        <v>0</v>
      </c>
      <c r="F2079">
        <v>2.5646150488585666E-16</v>
      </c>
      <c r="G2079">
        <v>6.5507871024966E-16</v>
      </c>
      <c r="H2079">
        <v>1.4177828407468154E-15</v>
      </c>
      <c r="I2079">
        <v>0</v>
      </c>
      <c r="J2079">
        <v>-1033.3565158163401</v>
      </c>
      <c r="K2079">
        <v>-1033.3565158163001</v>
      </c>
      <c r="L2079">
        <v>3.8726002367534117E-14</v>
      </c>
      <c r="M2079" t="b">
        <v>1</v>
      </c>
    </row>
    <row r="2080" spans="2:13" x14ac:dyDescent="0.2">
      <c r="B2080">
        <v>2068</v>
      </c>
      <c r="C2080">
        <v>28.77</v>
      </c>
      <c r="D2080">
        <v>28.77</v>
      </c>
      <c r="E2080">
        <v>0</v>
      </c>
      <c r="F2080">
        <v>8.0958540606060105E-16</v>
      </c>
      <c r="G2080">
        <v>5.610292296597782E-16</v>
      </c>
      <c r="H2080">
        <v>1.8217650145155847E-15</v>
      </c>
      <c r="I2080">
        <v>0</v>
      </c>
      <c r="J2080">
        <v>-6458.5612294510966</v>
      </c>
      <c r="K2080">
        <v>-6458.5612294511002</v>
      </c>
      <c r="L2080">
        <v>5.632800677808078E-16</v>
      </c>
      <c r="M2080" t="b">
        <v>1</v>
      </c>
    </row>
    <row r="2081" spans="2:13" x14ac:dyDescent="0.2">
      <c r="B2081">
        <v>2069</v>
      </c>
      <c r="C2081">
        <v>118.91</v>
      </c>
      <c r="D2081">
        <v>118.91</v>
      </c>
      <c r="E2081">
        <v>0</v>
      </c>
      <c r="F2081">
        <v>4.507416335605236E-16</v>
      </c>
      <c r="G2081">
        <v>1.3542897860947663E-16</v>
      </c>
      <c r="H2081">
        <v>4.3421319138757224E-16</v>
      </c>
      <c r="I2081">
        <v>0</v>
      </c>
      <c r="J2081">
        <v>-118292.3424489139</v>
      </c>
      <c r="K2081">
        <v>-118292.34244891439</v>
      </c>
      <c r="L2081">
        <v>4.1825625186020953E-15</v>
      </c>
      <c r="M2081" t="b">
        <v>1</v>
      </c>
    </row>
    <row r="2082" spans="2:13" x14ac:dyDescent="0.2">
      <c r="B2082">
        <v>2070</v>
      </c>
      <c r="C2082">
        <v>11.96</v>
      </c>
      <c r="D2082">
        <v>11.96</v>
      </c>
      <c r="E2082">
        <v>0</v>
      </c>
      <c r="F2082">
        <v>5.5995275477153124E-16</v>
      </c>
      <c r="G2082">
        <v>4.2043127855111414E-16</v>
      </c>
      <c r="H2082">
        <v>1.1392972813635458E-15</v>
      </c>
      <c r="I2082">
        <v>3.9735569730386753E-16</v>
      </c>
      <c r="J2082">
        <v>-27821.102598835063</v>
      </c>
      <c r="K2082">
        <v>-27821.102598835001</v>
      </c>
      <c r="L2082">
        <v>2.2229758687978415E-15</v>
      </c>
      <c r="M2082" t="b">
        <v>1</v>
      </c>
    </row>
    <row r="2083" spans="2:13" x14ac:dyDescent="0.2">
      <c r="B2083">
        <v>2071</v>
      </c>
      <c r="C2083">
        <v>53.42</v>
      </c>
      <c r="D2083">
        <v>53.42</v>
      </c>
      <c r="E2083">
        <v>0</v>
      </c>
      <c r="F2083">
        <v>5.3161185119606364E-16</v>
      </c>
      <c r="G2083">
        <v>8.7945194197749676E-16</v>
      </c>
      <c r="H2083">
        <v>6.6351891509714012E-16</v>
      </c>
      <c r="I2083">
        <v>0</v>
      </c>
      <c r="J2083">
        <v>61672.105003944918</v>
      </c>
      <c r="K2083">
        <v>61672.105003944802</v>
      </c>
      <c r="L2083">
        <v>1.8876495592211165E-15</v>
      </c>
      <c r="M2083" t="b">
        <v>1</v>
      </c>
    </row>
    <row r="2084" spans="2:13" x14ac:dyDescent="0.2">
      <c r="B2084">
        <v>2072</v>
      </c>
      <c r="C2084">
        <v>65.3</v>
      </c>
      <c r="D2084">
        <v>65.3</v>
      </c>
      <c r="E2084">
        <v>0</v>
      </c>
      <c r="F2084">
        <v>3.2326436946734524E-16</v>
      </c>
      <c r="G2084">
        <v>0</v>
      </c>
      <c r="H2084">
        <v>3.1585217130938032E-15</v>
      </c>
      <c r="I2084">
        <v>0</v>
      </c>
      <c r="J2084">
        <v>-7207.948335445074</v>
      </c>
      <c r="K2084">
        <v>-7207.9483354451004</v>
      </c>
      <c r="L2084">
        <v>3.6592030247656052E-15</v>
      </c>
      <c r="M2084" t="b">
        <v>1</v>
      </c>
    </row>
    <row r="2085" spans="2:13" x14ac:dyDescent="0.2">
      <c r="B2085">
        <v>2073</v>
      </c>
      <c r="C2085">
        <v>11.32</v>
      </c>
      <c r="D2085">
        <v>11.32</v>
      </c>
      <c r="E2085">
        <v>0</v>
      </c>
      <c r="F2085">
        <v>0</v>
      </c>
      <c r="G2085">
        <v>1.2912868190441295E-15</v>
      </c>
      <c r="H2085">
        <v>2.5571623936637732E-15</v>
      </c>
      <c r="I2085">
        <v>0</v>
      </c>
      <c r="J2085">
        <v>-4728.201595631499</v>
      </c>
      <c r="K2085">
        <v>-4728.2015956314999</v>
      </c>
      <c r="L2085">
        <v>1.9235531382867272E-16</v>
      </c>
      <c r="M2085" t="b">
        <v>1</v>
      </c>
    </row>
    <row r="2086" spans="2:13" x14ac:dyDescent="0.2">
      <c r="B2086">
        <v>2074</v>
      </c>
      <c r="C2086">
        <v>83.76</v>
      </c>
      <c r="D2086">
        <v>83.76</v>
      </c>
      <c r="E2086">
        <v>0</v>
      </c>
      <c r="F2086">
        <v>2.0762941492250858E-16</v>
      </c>
      <c r="G2086">
        <v>1.3502667009380954E-16</v>
      </c>
      <c r="H2086">
        <v>2.0169469782147573E-16</v>
      </c>
      <c r="I2086">
        <v>0</v>
      </c>
      <c r="J2086">
        <v>187062.38418489398</v>
      </c>
      <c r="K2086">
        <v>187062.38418489409</v>
      </c>
      <c r="L2086">
        <v>6.2233421398002122E-16</v>
      </c>
      <c r="M2086" t="b">
        <v>1</v>
      </c>
    </row>
    <row r="2087" spans="2:13" x14ac:dyDescent="0.2">
      <c r="B2087">
        <v>2075</v>
      </c>
      <c r="C2087">
        <v>12.8</v>
      </c>
      <c r="D2087">
        <v>12.8</v>
      </c>
      <c r="E2087">
        <v>0</v>
      </c>
      <c r="F2087">
        <v>8.9208854469111533E-15</v>
      </c>
      <c r="G2087">
        <v>3.4756790871504547E-14</v>
      </c>
      <c r="H2087">
        <v>4.4947433821898686E-14</v>
      </c>
      <c r="I2087">
        <v>0</v>
      </c>
      <c r="J2087">
        <v>-370.54671223105657</v>
      </c>
      <c r="K2087">
        <v>-370.5467122311</v>
      </c>
      <c r="L2087">
        <v>1.1720080242561218E-13</v>
      </c>
      <c r="M2087" t="b">
        <v>1</v>
      </c>
    </row>
    <row r="2088" spans="2:13" x14ac:dyDescent="0.2">
      <c r="B2088">
        <v>2076</v>
      </c>
      <c r="C2088">
        <v>81.42</v>
      </c>
      <c r="D2088">
        <v>81.42</v>
      </c>
      <c r="E2088">
        <v>0</v>
      </c>
      <c r="F2088">
        <v>5.4378527539914939E-16</v>
      </c>
      <c r="G2088">
        <v>6.1324032505017532E-16</v>
      </c>
      <c r="H2088">
        <v>2.4287558490615971E-15</v>
      </c>
      <c r="I2088">
        <v>0</v>
      </c>
      <c r="J2088">
        <v>10765.979866389784</v>
      </c>
      <c r="K2088">
        <v>10765.9798663898</v>
      </c>
      <c r="L2088">
        <v>1.5206144573073989E-15</v>
      </c>
      <c r="M2088" t="b">
        <v>1</v>
      </c>
    </row>
    <row r="2089" spans="2:13" x14ac:dyDescent="0.2">
      <c r="B2089">
        <v>2077</v>
      </c>
      <c r="C2089">
        <v>299.23</v>
      </c>
      <c r="D2089">
        <v>299.23</v>
      </c>
      <c r="E2089">
        <v>0</v>
      </c>
      <c r="F2089">
        <v>4.5494287671963367E-16</v>
      </c>
      <c r="G2089">
        <v>6.183267483039686E-16</v>
      </c>
      <c r="H2089">
        <v>1.2230664548769304E-15</v>
      </c>
      <c r="I2089">
        <v>0</v>
      </c>
      <c r="J2089">
        <v>-247871.02685878461</v>
      </c>
      <c r="K2089">
        <v>-247871.0268587844</v>
      </c>
      <c r="L2089">
        <v>8.2190652041475566E-16</v>
      </c>
      <c r="M2089" t="b">
        <v>1</v>
      </c>
    </row>
    <row r="2090" spans="2:13" x14ac:dyDescent="0.2">
      <c r="B2090">
        <v>2078</v>
      </c>
      <c r="C2090">
        <v>9.7899999999999991</v>
      </c>
      <c r="D2090">
        <v>9.7899999999999991</v>
      </c>
      <c r="E2090">
        <v>0</v>
      </c>
      <c r="F2090">
        <v>1.6260372298824643E-15</v>
      </c>
      <c r="G2090">
        <v>1.5805993341039952E-15</v>
      </c>
      <c r="H2090">
        <v>6.548644142653683E-16</v>
      </c>
      <c r="I2090">
        <v>0</v>
      </c>
      <c r="J2090">
        <v>-12963.096560880906</v>
      </c>
      <c r="K2090">
        <v>-12963.0965608809</v>
      </c>
      <c r="L2090">
        <v>4.2096178062155422E-16</v>
      </c>
      <c r="M2090" t="b">
        <v>1</v>
      </c>
    </row>
    <row r="2091" spans="2:13" x14ac:dyDescent="0.2">
      <c r="B2091">
        <v>2079</v>
      </c>
      <c r="C2091">
        <v>73.62</v>
      </c>
      <c r="D2091">
        <v>73.62</v>
      </c>
      <c r="E2091">
        <v>0</v>
      </c>
      <c r="F2091">
        <v>1.2121856043743354E-16</v>
      </c>
      <c r="G2091">
        <v>7.0891688132116389E-16</v>
      </c>
      <c r="H2091">
        <v>0</v>
      </c>
      <c r="I2091">
        <v>0</v>
      </c>
      <c r="J2091">
        <v>35709.773558047564</v>
      </c>
      <c r="K2091">
        <v>35709.773558047898</v>
      </c>
      <c r="L2091">
        <v>9.3726175470806854E-15</v>
      </c>
      <c r="M2091" t="b">
        <v>1</v>
      </c>
    </row>
    <row r="2092" spans="2:13" x14ac:dyDescent="0.2">
      <c r="B2092">
        <v>2080</v>
      </c>
      <c r="C2092">
        <v>121.21</v>
      </c>
      <c r="D2092">
        <v>121.21</v>
      </c>
      <c r="E2092">
        <v>0</v>
      </c>
      <c r="F2092">
        <v>9.8554140091695218E-16</v>
      </c>
      <c r="G2092">
        <v>2.6302942057031075E-16</v>
      </c>
      <c r="H2092">
        <v>5.6264708052257057E-16</v>
      </c>
      <c r="I2092">
        <v>0</v>
      </c>
      <c r="J2092">
        <v>244316.96647549144</v>
      </c>
      <c r="K2092">
        <v>244316.9664754908</v>
      </c>
      <c r="L2092">
        <v>2.6207114441737842E-15</v>
      </c>
      <c r="M2092" t="b">
        <v>1</v>
      </c>
    </row>
    <row r="2093" spans="2:13" x14ac:dyDescent="0.2">
      <c r="B2093">
        <v>2081</v>
      </c>
      <c r="C2093">
        <v>10.87</v>
      </c>
      <c r="D2093">
        <v>10.87</v>
      </c>
      <c r="E2093">
        <v>0</v>
      </c>
      <c r="F2093">
        <v>1.2700446314832612E-15</v>
      </c>
      <c r="G2093">
        <v>2.0030102962491639E-16</v>
      </c>
      <c r="H2093">
        <v>1.5509336124143722E-15</v>
      </c>
      <c r="I2093">
        <v>0</v>
      </c>
      <c r="J2093">
        <v>-14988.181179588981</v>
      </c>
      <c r="K2093">
        <v>-14988.181179589001</v>
      </c>
      <c r="L2093">
        <v>1.3349774198254717E-15</v>
      </c>
      <c r="M2093" t="b">
        <v>1</v>
      </c>
    </row>
    <row r="2094" spans="2:13" x14ac:dyDescent="0.2">
      <c r="B2094">
        <v>2082</v>
      </c>
      <c r="C2094">
        <v>165.98</v>
      </c>
      <c r="D2094">
        <v>165.98</v>
      </c>
      <c r="E2094">
        <v>0</v>
      </c>
      <c r="F2094">
        <v>1.8985905241324627E-15</v>
      </c>
      <c r="G2094">
        <v>0</v>
      </c>
      <c r="H2094">
        <v>1.6406121338380658E-14</v>
      </c>
      <c r="I2094">
        <v>0</v>
      </c>
      <c r="J2094">
        <v>-1459.0721456448423</v>
      </c>
      <c r="K2094">
        <v>-1459.0721456448</v>
      </c>
      <c r="L2094">
        <v>2.8985203890484457E-14</v>
      </c>
      <c r="M2094" t="b">
        <v>1</v>
      </c>
    </row>
    <row r="2095" spans="2:13" x14ac:dyDescent="0.2">
      <c r="B2095">
        <v>2083</v>
      </c>
      <c r="C2095">
        <v>66.510000000000005</v>
      </c>
      <c r="D2095">
        <v>66.510000000000005</v>
      </c>
      <c r="E2095">
        <v>0</v>
      </c>
      <c r="F2095">
        <v>1.1828164845981978E-16</v>
      </c>
      <c r="G2095">
        <v>0</v>
      </c>
      <c r="H2095">
        <v>5.6271055831184863E-16</v>
      </c>
      <c r="I2095">
        <v>0</v>
      </c>
      <c r="J2095">
        <v>8705.6410276518072</v>
      </c>
      <c r="K2095">
        <v>8705.6410276516999</v>
      </c>
      <c r="L2095">
        <v>1.232768207054761E-14</v>
      </c>
      <c r="M2095" t="b">
        <v>1</v>
      </c>
    </row>
    <row r="2096" spans="2:13" x14ac:dyDescent="0.2">
      <c r="B2096">
        <v>2084</v>
      </c>
      <c r="C2096">
        <v>140.08000000000001</v>
      </c>
      <c r="D2096">
        <v>140.08000000000001</v>
      </c>
      <c r="E2096">
        <v>0</v>
      </c>
      <c r="F2096">
        <v>3.7900945332150512E-16</v>
      </c>
      <c r="G2096">
        <v>9.0320645086439038E-16</v>
      </c>
      <c r="H2096">
        <v>1.7480244779447988E-15</v>
      </c>
      <c r="I2096">
        <v>0</v>
      </c>
      <c r="J2096">
        <v>-26517.678384461782</v>
      </c>
      <c r="K2096">
        <v>-26517.6783844616</v>
      </c>
      <c r="L2096">
        <v>6.859534900354318E-15</v>
      </c>
      <c r="M2096" t="b">
        <v>1</v>
      </c>
    </row>
    <row r="2097" spans="2:13" x14ac:dyDescent="0.2">
      <c r="B2097">
        <v>2085</v>
      </c>
      <c r="C2097">
        <v>96.8</v>
      </c>
      <c r="D2097">
        <v>96.8</v>
      </c>
      <c r="E2097">
        <v>0</v>
      </c>
      <c r="F2097">
        <v>4.7249742660309163E-16</v>
      </c>
      <c r="G2097">
        <v>1.2709082635373636E-15</v>
      </c>
      <c r="H2097">
        <v>2.6174291072735222E-15</v>
      </c>
      <c r="I2097">
        <v>0</v>
      </c>
      <c r="J2097">
        <v>-31042.327245917091</v>
      </c>
      <c r="K2097">
        <v>-31042.327245917</v>
      </c>
      <c r="L2097">
        <v>2.9298534693224527E-15</v>
      </c>
      <c r="M2097" t="b">
        <v>1</v>
      </c>
    </row>
    <row r="2098" spans="2:13" x14ac:dyDescent="0.2">
      <c r="B2098">
        <v>2086</v>
      </c>
      <c r="C2098">
        <v>27.07</v>
      </c>
      <c r="D2098">
        <v>27.07</v>
      </c>
      <c r="E2098">
        <v>0</v>
      </c>
      <c r="F2098">
        <v>5.2977497174085807E-16</v>
      </c>
      <c r="G2098">
        <v>3.4090686359630473E-16</v>
      </c>
      <c r="H2098">
        <v>1.1700742754618196E-16</v>
      </c>
      <c r="I2098">
        <v>0</v>
      </c>
      <c r="J2098">
        <v>-18513.406010249684</v>
      </c>
      <c r="K2098">
        <v>-18513.406010249601</v>
      </c>
      <c r="L2098">
        <v>4.5196174338090531E-15</v>
      </c>
      <c r="M2098" t="b">
        <v>1</v>
      </c>
    </row>
    <row r="2099" spans="2:13" x14ac:dyDescent="0.2">
      <c r="B2099">
        <v>2087</v>
      </c>
      <c r="C2099">
        <v>205.07</v>
      </c>
      <c r="D2099">
        <v>205.07</v>
      </c>
      <c r="E2099">
        <v>0</v>
      </c>
      <c r="F2099">
        <v>4.3619395290133271E-16</v>
      </c>
      <c r="G2099">
        <v>1.551332449921639E-16</v>
      </c>
      <c r="H2099">
        <v>0</v>
      </c>
      <c r="I2099">
        <v>9.7800922140310137E-16</v>
      </c>
      <c r="J2099">
        <v>252769.88587328303</v>
      </c>
      <c r="K2099">
        <v>252769.88587328291</v>
      </c>
      <c r="L2099">
        <v>4.6055850927311586E-16</v>
      </c>
      <c r="M2099" t="b">
        <v>1</v>
      </c>
    </row>
    <row r="2100" spans="2:13" x14ac:dyDescent="0.2">
      <c r="B2100">
        <v>2088</v>
      </c>
      <c r="C2100">
        <v>48.8</v>
      </c>
      <c r="D2100">
        <v>48.8</v>
      </c>
      <c r="E2100">
        <v>0</v>
      </c>
      <c r="F2100">
        <v>8.2396842158319556E-16</v>
      </c>
      <c r="G2100">
        <v>1.1829501646030978E-15</v>
      </c>
      <c r="H2100">
        <v>1.7223541853339658E-15</v>
      </c>
      <c r="I2100">
        <v>0</v>
      </c>
      <c r="J2100">
        <v>3486.8903828302973</v>
      </c>
      <c r="K2100">
        <v>3486.8903828303</v>
      </c>
      <c r="L2100">
        <v>7.8249781488802671E-16</v>
      </c>
      <c r="M2100" t="b">
        <v>1</v>
      </c>
    </row>
    <row r="2101" spans="2:13" x14ac:dyDescent="0.2">
      <c r="B2101">
        <v>2089</v>
      </c>
      <c r="C2101">
        <v>81.17</v>
      </c>
      <c r="D2101">
        <v>81.17</v>
      </c>
      <c r="E2101">
        <v>0</v>
      </c>
      <c r="F2101">
        <v>4.721737015539746E-16</v>
      </c>
      <c r="G2101">
        <v>5.8229637093170831E-16</v>
      </c>
      <c r="H2101">
        <v>1.3676721899275161E-15</v>
      </c>
      <c r="I2101">
        <v>0</v>
      </c>
      <c r="J2101">
        <v>7666.8765627853973</v>
      </c>
      <c r="K2101">
        <v>7666.8765627854</v>
      </c>
      <c r="L2101">
        <v>3.5587948794724274E-16</v>
      </c>
      <c r="M2101" t="b">
        <v>1</v>
      </c>
    </row>
    <row r="2102" spans="2:13" x14ac:dyDescent="0.2">
      <c r="B2102">
        <v>2090</v>
      </c>
      <c r="C2102">
        <v>17.36</v>
      </c>
      <c r="D2102">
        <v>17.36</v>
      </c>
      <c r="E2102">
        <v>0</v>
      </c>
      <c r="F2102">
        <v>0</v>
      </c>
      <c r="G2102">
        <v>8.5646756615212172E-16</v>
      </c>
      <c r="H2102">
        <v>1.4524203333212476E-15</v>
      </c>
      <c r="I2102">
        <v>0</v>
      </c>
      <c r="J2102">
        <v>-11198.332146098219</v>
      </c>
      <c r="K2102">
        <v>-11198.332146098201</v>
      </c>
      <c r="L2102">
        <v>1.6243395711205451E-15</v>
      </c>
      <c r="M2102" t="b">
        <v>1</v>
      </c>
    </row>
    <row r="2103" spans="2:13" x14ac:dyDescent="0.2">
      <c r="B2103">
        <v>2091</v>
      </c>
      <c r="C2103">
        <v>184.26</v>
      </c>
      <c r="D2103">
        <v>184.26</v>
      </c>
      <c r="E2103">
        <v>0</v>
      </c>
      <c r="F2103">
        <v>8.2845680791149405E-16</v>
      </c>
      <c r="G2103">
        <v>1.3326451840669971E-16</v>
      </c>
      <c r="H2103">
        <v>3.9789006167228319E-15</v>
      </c>
      <c r="I2103">
        <v>0</v>
      </c>
      <c r="J2103">
        <v>54421.077765682865</v>
      </c>
      <c r="K2103">
        <v>54421.0777656828</v>
      </c>
      <c r="L2103">
        <v>1.2032767673142983E-15</v>
      </c>
      <c r="M2103" t="b">
        <v>1</v>
      </c>
    </row>
    <row r="2104" spans="2:13" x14ac:dyDescent="0.2">
      <c r="B2104">
        <v>2092</v>
      </c>
      <c r="C2104">
        <v>145.22</v>
      </c>
      <c r="D2104">
        <v>145.22</v>
      </c>
      <c r="E2104">
        <v>0</v>
      </c>
      <c r="F2104">
        <v>1.8607613714014462E-16</v>
      </c>
      <c r="G2104">
        <v>1.1385563286010715E-16</v>
      </c>
      <c r="H2104">
        <v>1.4714138640131325E-15</v>
      </c>
      <c r="I2104">
        <v>0</v>
      </c>
      <c r="J2104">
        <v>92139.852130893531</v>
      </c>
      <c r="K2104">
        <v>92139.852130893501</v>
      </c>
      <c r="L2104">
        <v>3.1586582552128388E-16</v>
      </c>
      <c r="M2104" t="b">
        <v>1</v>
      </c>
    </row>
    <row r="2105" spans="2:13" x14ac:dyDescent="0.2">
      <c r="B2105">
        <v>2093</v>
      </c>
      <c r="C2105">
        <v>12.4</v>
      </c>
      <c r="D2105">
        <v>12.4</v>
      </c>
      <c r="E2105">
        <v>0</v>
      </c>
      <c r="F2105">
        <v>7.7800712712699375E-16</v>
      </c>
      <c r="G2105">
        <v>2.9219827269692701E-16</v>
      </c>
      <c r="H2105">
        <v>3.151463455926796E-16</v>
      </c>
      <c r="I2105">
        <v>0</v>
      </c>
      <c r="J2105">
        <v>-54166.792877644264</v>
      </c>
      <c r="K2105">
        <v>-54166.7928776443</v>
      </c>
      <c r="L2105">
        <v>6.7162529177413752E-16</v>
      </c>
      <c r="M2105" t="b">
        <v>1</v>
      </c>
    </row>
    <row r="2106" spans="2:13" x14ac:dyDescent="0.2">
      <c r="B2106">
        <v>2094</v>
      </c>
      <c r="C2106">
        <v>100.78</v>
      </c>
      <c r="D2106">
        <v>100.78</v>
      </c>
      <c r="E2106">
        <v>0</v>
      </c>
      <c r="F2106">
        <v>0</v>
      </c>
      <c r="G2106">
        <v>1.7207694155076898E-16</v>
      </c>
      <c r="H2106">
        <v>0</v>
      </c>
      <c r="I2106">
        <v>0</v>
      </c>
      <c r="J2106">
        <v>-32448.189687319398</v>
      </c>
      <c r="K2106">
        <v>-32448.1896873193</v>
      </c>
      <c r="L2106">
        <v>3.0271466216761729E-15</v>
      </c>
      <c r="M2106" t="b">
        <v>1</v>
      </c>
    </row>
    <row r="2107" spans="2:13" x14ac:dyDescent="0.2">
      <c r="B2107">
        <v>2095</v>
      </c>
      <c r="C2107">
        <v>56.52</v>
      </c>
      <c r="D2107">
        <v>56.52</v>
      </c>
      <c r="E2107">
        <v>0</v>
      </c>
      <c r="F2107">
        <v>6.7664365968665747E-16</v>
      </c>
      <c r="G2107">
        <v>4.4211828961596534E-16</v>
      </c>
      <c r="H2107">
        <v>9.2367914258379893E-16</v>
      </c>
      <c r="I2107">
        <v>0</v>
      </c>
      <c r="J2107">
        <v>-4234.1671227768966</v>
      </c>
      <c r="K2107">
        <v>-4234.1671227771003</v>
      </c>
      <c r="L2107">
        <v>4.8114967428001714E-14</v>
      </c>
      <c r="M2107" t="b">
        <v>1</v>
      </c>
    </row>
    <row r="2108" spans="2:13" x14ac:dyDescent="0.2">
      <c r="B2108">
        <v>2096</v>
      </c>
      <c r="C2108">
        <v>43.46</v>
      </c>
      <c r="D2108">
        <v>43.46</v>
      </c>
      <c r="E2108">
        <v>0</v>
      </c>
      <c r="F2108">
        <v>2.5965346577108788E-16</v>
      </c>
      <c r="G2108">
        <v>3.8986506314415218E-16</v>
      </c>
      <c r="H2108">
        <v>3.7164143044367031E-16</v>
      </c>
      <c r="I2108">
        <v>1.0247752623057646E-15</v>
      </c>
      <c r="J2108">
        <v>17966.410264076421</v>
      </c>
      <c r="K2108">
        <v>17966.410264076301</v>
      </c>
      <c r="L2108">
        <v>6.6820972508944751E-15</v>
      </c>
      <c r="M2108" t="b">
        <v>1</v>
      </c>
    </row>
    <row r="2109" spans="2:13" x14ac:dyDescent="0.2">
      <c r="B2109">
        <v>2097</v>
      </c>
      <c r="C2109">
        <v>118.4</v>
      </c>
      <c r="D2109">
        <v>118.4</v>
      </c>
      <c r="E2109">
        <v>0</v>
      </c>
      <c r="F2109">
        <v>2.1240534796070935E-16</v>
      </c>
      <c r="G2109">
        <v>5.4004266226166403E-16</v>
      </c>
      <c r="H2109">
        <v>3.1267963944176712E-16</v>
      </c>
      <c r="I2109">
        <v>0</v>
      </c>
      <c r="J2109">
        <v>-42182.043350601154</v>
      </c>
      <c r="K2109">
        <v>-42182.043350601103</v>
      </c>
      <c r="L2109">
        <v>1.2074261760142589E-15</v>
      </c>
      <c r="M2109" t="b">
        <v>1</v>
      </c>
    </row>
    <row r="2110" spans="2:13" x14ac:dyDescent="0.2">
      <c r="B2110">
        <v>2098</v>
      </c>
      <c r="C2110">
        <v>225.7</v>
      </c>
      <c r="D2110">
        <v>225.7</v>
      </c>
      <c r="E2110">
        <v>0</v>
      </c>
      <c r="F2110">
        <v>1.3963300608021607E-16</v>
      </c>
      <c r="G2110">
        <v>0</v>
      </c>
      <c r="H2110">
        <v>9.6991972915115017E-15</v>
      </c>
      <c r="I2110">
        <v>0</v>
      </c>
      <c r="J2110">
        <v>38156.74231187909</v>
      </c>
      <c r="K2110">
        <v>38156.742311879098</v>
      </c>
      <c r="L2110">
        <v>1.9068602751022191E-16</v>
      </c>
      <c r="M2110" t="b">
        <v>1</v>
      </c>
    </row>
    <row r="2111" spans="2:13" x14ac:dyDescent="0.2">
      <c r="B2111">
        <v>2099</v>
      </c>
      <c r="C2111">
        <v>32.69</v>
      </c>
      <c r="D2111">
        <v>32.69</v>
      </c>
      <c r="E2111">
        <v>0</v>
      </c>
      <c r="F2111">
        <v>1.641627706386829E-16</v>
      </c>
      <c r="G2111">
        <v>9.7745775603358323E-16</v>
      </c>
      <c r="H2111">
        <v>4.2150825919941435E-15</v>
      </c>
      <c r="I2111">
        <v>0</v>
      </c>
      <c r="J2111">
        <v>396.26964551645506</v>
      </c>
      <c r="K2111">
        <v>396.26964551650002</v>
      </c>
      <c r="L2111">
        <v>1.1346603210118184E-13</v>
      </c>
      <c r="M2111" t="b">
        <v>1</v>
      </c>
    </row>
    <row r="2112" spans="2:13" x14ac:dyDescent="0.2">
      <c r="B2112">
        <v>2100</v>
      </c>
      <c r="C2112">
        <v>53.33</v>
      </c>
      <c r="D2112">
        <v>53.33</v>
      </c>
      <c r="E2112">
        <v>0</v>
      </c>
      <c r="F2112">
        <v>4.0660167847951881E-16</v>
      </c>
      <c r="G2112">
        <v>4.8959804294744917E-16</v>
      </c>
      <c r="H2112">
        <v>2.0373408528849873E-15</v>
      </c>
      <c r="I2112">
        <v>0</v>
      </c>
      <c r="J2112">
        <v>29947.781730111084</v>
      </c>
      <c r="K2112">
        <v>29947.781730110601</v>
      </c>
      <c r="L2112">
        <v>1.6156494851727734E-14</v>
      </c>
      <c r="M2112" t="b">
        <v>1</v>
      </c>
    </row>
    <row r="2113" spans="2:13" x14ac:dyDescent="0.2">
      <c r="B2113">
        <v>2101</v>
      </c>
      <c r="C2113">
        <v>41.02</v>
      </c>
      <c r="D2113">
        <v>41.02</v>
      </c>
      <c r="E2113">
        <v>0</v>
      </c>
      <c r="F2113">
        <v>1.2930588856068477E-16</v>
      </c>
      <c r="G2113">
        <v>8.6342907630015122E-16</v>
      </c>
      <c r="H2113">
        <v>2.849540445131902E-15</v>
      </c>
      <c r="I2113">
        <v>0</v>
      </c>
      <c r="J2113">
        <v>-19480.315290719653</v>
      </c>
      <c r="K2113">
        <v>-19480.315290719602</v>
      </c>
      <c r="L2113">
        <v>2.6145215074392446E-15</v>
      </c>
      <c r="M2113" t="b">
        <v>1</v>
      </c>
    </row>
    <row r="2114" spans="2:13" x14ac:dyDescent="0.2">
      <c r="B2114">
        <v>2102</v>
      </c>
      <c r="C2114">
        <v>81.19</v>
      </c>
      <c r="D2114">
        <v>81.19</v>
      </c>
      <c r="E2114">
        <v>0</v>
      </c>
      <c r="F2114">
        <v>2.1427929878152466E-16</v>
      </c>
      <c r="G2114">
        <v>0</v>
      </c>
      <c r="H2114">
        <v>8.425437388641903E-15</v>
      </c>
      <c r="I2114">
        <v>0</v>
      </c>
      <c r="J2114">
        <v>-7089.9958682172801</v>
      </c>
      <c r="K2114">
        <v>-7089.9958682173001</v>
      </c>
      <c r="L2114">
        <v>2.8221290690308159E-15</v>
      </c>
      <c r="M2114" t="b">
        <v>1</v>
      </c>
    </row>
    <row r="2115" spans="2:13" x14ac:dyDescent="0.2">
      <c r="B2115">
        <v>2103</v>
      </c>
      <c r="C2115">
        <v>18.7</v>
      </c>
      <c r="D2115">
        <v>18.7</v>
      </c>
      <c r="E2115">
        <v>0</v>
      </c>
      <c r="F2115">
        <v>3.7574757015853928E-16</v>
      </c>
      <c r="G2115">
        <v>5.4853570807886694E-16</v>
      </c>
      <c r="H2115">
        <v>2.353783400515375E-15</v>
      </c>
      <c r="I2115">
        <v>5.5236330298044742E-15</v>
      </c>
      <c r="J2115">
        <v>-1881.5261095776136</v>
      </c>
      <c r="K2115">
        <v>-1881.5261095776</v>
      </c>
      <c r="L2115">
        <v>7.2507208149541051E-15</v>
      </c>
      <c r="M2115" t="b">
        <v>1</v>
      </c>
    </row>
    <row r="2116" spans="2:13" x14ac:dyDescent="0.2">
      <c r="B2116">
        <v>2104</v>
      </c>
      <c r="C2116">
        <v>60.88</v>
      </c>
      <c r="D2116">
        <v>60.88</v>
      </c>
      <c r="E2116">
        <v>0</v>
      </c>
      <c r="F2116">
        <v>1.2911581962710454E-16</v>
      </c>
      <c r="G2116">
        <v>1.6697678348790414E-16</v>
      </c>
      <c r="H2116">
        <v>1.7057023077559566E-15</v>
      </c>
      <c r="I2116">
        <v>0</v>
      </c>
      <c r="J2116">
        <v>31914.545469473956</v>
      </c>
      <c r="K2116">
        <v>31914.545469473898</v>
      </c>
      <c r="L2116">
        <v>1.8238599377560536E-15</v>
      </c>
      <c r="M2116" t="b">
        <v>1</v>
      </c>
    </row>
    <row r="2117" spans="2:13" x14ac:dyDescent="0.2">
      <c r="B2117">
        <v>2105</v>
      </c>
      <c r="C2117">
        <v>73.27</v>
      </c>
      <c r="D2117">
        <v>73.27</v>
      </c>
      <c r="E2117">
        <v>0</v>
      </c>
      <c r="F2117">
        <v>3.2192621918721613E-16</v>
      </c>
      <c r="G2117">
        <v>3.3312432152788783E-16</v>
      </c>
      <c r="H2117">
        <v>1.1962480035851493E-14</v>
      </c>
      <c r="I2117">
        <v>0</v>
      </c>
      <c r="J2117">
        <v>9095.0148621205408</v>
      </c>
      <c r="K2117">
        <v>9095.0148621206008</v>
      </c>
      <c r="L2117">
        <v>6.599950767207147E-15</v>
      </c>
      <c r="M2117" t="b">
        <v>1</v>
      </c>
    </row>
    <row r="2118" spans="2:13" x14ac:dyDescent="0.2">
      <c r="B2118">
        <v>2106</v>
      </c>
      <c r="C2118">
        <v>138.32</v>
      </c>
      <c r="D2118">
        <v>138.32</v>
      </c>
      <c r="E2118">
        <v>0</v>
      </c>
      <c r="F2118">
        <v>1.6648910070393585E-16</v>
      </c>
      <c r="G2118">
        <v>6.3157065204873065E-16</v>
      </c>
      <c r="H2118">
        <v>1.3903604482898313E-14</v>
      </c>
      <c r="I2118">
        <v>0</v>
      </c>
      <c r="J2118">
        <v>-3965.6612324973894</v>
      </c>
      <c r="K2118">
        <v>-3965.6612324973999</v>
      </c>
      <c r="L2118">
        <v>2.6374388676165198E-15</v>
      </c>
      <c r="M2118" t="b">
        <v>1</v>
      </c>
    </row>
    <row r="2119" spans="2:13" x14ac:dyDescent="0.2">
      <c r="B2119">
        <v>2107</v>
      </c>
      <c r="C2119">
        <v>173.38</v>
      </c>
      <c r="D2119">
        <v>173.38</v>
      </c>
      <c r="E2119">
        <v>0</v>
      </c>
      <c r="F2119">
        <v>0</v>
      </c>
      <c r="G2119">
        <v>0</v>
      </c>
      <c r="H2119">
        <v>1.1110118196054623E-16</v>
      </c>
      <c r="I2119">
        <v>0</v>
      </c>
      <c r="J2119">
        <v>3516.2834404175373</v>
      </c>
      <c r="K2119">
        <v>3516.2834404178002</v>
      </c>
      <c r="L2119">
        <v>7.4750506683029365E-14</v>
      </c>
      <c r="M2119" t="b">
        <v>1</v>
      </c>
    </row>
    <row r="2120" spans="2:13" x14ac:dyDescent="0.2">
      <c r="B2120">
        <v>2108</v>
      </c>
      <c r="C2120">
        <v>4.18</v>
      </c>
      <c r="D2120">
        <v>4.18</v>
      </c>
      <c r="E2120">
        <v>0</v>
      </c>
      <c r="F2120">
        <v>4.0332991210010405E-15</v>
      </c>
      <c r="G2120">
        <v>8.2670982640498238E-16</v>
      </c>
      <c r="H2120">
        <v>3.4679780306889797E-16</v>
      </c>
      <c r="I2120">
        <v>2.2525503012692056E-15</v>
      </c>
      <c r="J2120">
        <v>-9485.8060507059727</v>
      </c>
      <c r="K2120">
        <v>-9485.806050706</v>
      </c>
      <c r="L2120">
        <v>2.8763861402328714E-15</v>
      </c>
      <c r="M2120" t="b">
        <v>1</v>
      </c>
    </row>
    <row r="2121" spans="2:13" x14ac:dyDescent="0.2">
      <c r="B2121">
        <v>2109</v>
      </c>
      <c r="C2121">
        <v>117.4</v>
      </c>
      <c r="D2121">
        <v>117.4</v>
      </c>
      <c r="E2121">
        <v>0</v>
      </c>
      <c r="F2121">
        <v>3.8869400731007871E-16</v>
      </c>
      <c r="G2121">
        <v>3.6385021435675069E-16</v>
      </c>
      <c r="H2121">
        <v>1.3492206820104928E-15</v>
      </c>
      <c r="I2121">
        <v>0</v>
      </c>
      <c r="J2121">
        <v>92113.029816836905</v>
      </c>
      <c r="K2121">
        <v>92113.029816837006</v>
      </c>
      <c r="L2121">
        <v>1.1058523077692611E-15</v>
      </c>
      <c r="M2121" t="b">
        <v>1</v>
      </c>
    </row>
    <row r="2122" spans="2:13" x14ac:dyDescent="0.2">
      <c r="B2122">
        <v>2110</v>
      </c>
      <c r="C2122">
        <v>226.8</v>
      </c>
      <c r="D2122">
        <v>226.8</v>
      </c>
      <c r="E2122">
        <v>0</v>
      </c>
      <c r="F2122">
        <v>3.0578662322602335E-16</v>
      </c>
      <c r="G2122">
        <v>0</v>
      </c>
      <c r="H2122">
        <v>2.0088977320009123E-14</v>
      </c>
      <c r="I2122">
        <v>0</v>
      </c>
      <c r="J2122">
        <v>-9115.5148645528971</v>
      </c>
      <c r="K2122">
        <v>-9115.5148645529007</v>
      </c>
      <c r="L2122">
        <v>3.9909745759272033E-16</v>
      </c>
      <c r="M2122" t="b">
        <v>1</v>
      </c>
    </row>
    <row r="2123" spans="2:13" x14ac:dyDescent="0.2">
      <c r="B2123">
        <v>2111</v>
      </c>
      <c r="C2123">
        <v>130.47999999999999</v>
      </c>
      <c r="D2123">
        <v>130.47999999999999</v>
      </c>
      <c r="E2123">
        <v>0</v>
      </c>
      <c r="F2123">
        <v>5.7143406851410777E-16</v>
      </c>
      <c r="G2123">
        <v>0</v>
      </c>
      <c r="H2123">
        <v>6.7980662039072893E-16</v>
      </c>
      <c r="I2123">
        <v>0</v>
      </c>
      <c r="J2123">
        <v>-253.94822435269089</v>
      </c>
      <c r="K2123">
        <v>-253.94822435309999</v>
      </c>
      <c r="L2123">
        <v>1.6109665132858068E-12</v>
      </c>
      <c r="M2123" t="b">
        <v>1</v>
      </c>
    </row>
    <row r="2124" spans="2:13" x14ac:dyDescent="0.2">
      <c r="B2124">
        <v>2112</v>
      </c>
      <c r="C2124">
        <v>53.07</v>
      </c>
      <c r="D2124">
        <v>53.07</v>
      </c>
      <c r="E2124">
        <v>0</v>
      </c>
      <c r="F2124">
        <v>3.1940272537624985E-16</v>
      </c>
      <c r="G2124">
        <v>4.0807308787512848E-16</v>
      </c>
      <c r="H2124">
        <v>2.0494697452504379E-15</v>
      </c>
      <c r="I2124">
        <v>0</v>
      </c>
      <c r="J2124">
        <v>21847.973592710303</v>
      </c>
      <c r="K2124">
        <v>21847.973592710401</v>
      </c>
      <c r="L2124">
        <v>4.4958598734415016E-15</v>
      </c>
      <c r="M2124" t="b">
        <v>1</v>
      </c>
    </row>
    <row r="2125" spans="2:13" x14ac:dyDescent="0.2">
      <c r="B2125">
        <v>2113</v>
      </c>
      <c r="C2125">
        <v>22.24</v>
      </c>
      <c r="D2125">
        <v>22.24</v>
      </c>
      <c r="E2125">
        <v>0</v>
      </c>
      <c r="F2125">
        <v>1.9309831672096537E-15</v>
      </c>
      <c r="G2125">
        <v>1.1936648621056801E-15</v>
      </c>
      <c r="H2125">
        <v>1.0316955875227718E-14</v>
      </c>
      <c r="I2125">
        <v>0</v>
      </c>
      <c r="J2125">
        <v>629.28672919972814</v>
      </c>
      <c r="K2125">
        <v>629.28672919969995</v>
      </c>
      <c r="L2125">
        <v>4.4803639496445652E-14</v>
      </c>
      <c r="M2125" t="b">
        <v>1</v>
      </c>
    </row>
    <row r="2126" spans="2:13" x14ac:dyDescent="0.2">
      <c r="B2126">
        <v>2114</v>
      </c>
      <c r="C2126">
        <v>24.63</v>
      </c>
      <c r="D2126">
        <v>24.63</v>
      </c>
      <c r="E2126">
        <v>0</v>
      </c>
      <c r="F2126">
        <v>1.2643707910097417E-16</v>
      </c>
      <c r="G2126">
        <v>1.3679044869650546E-16</v>
      </c>
      <c r="H2126">
        <v>0</v>
      </c>
      <c r="I2126">
        <v>0</v>
      </c>
      <c r="J2126">
        <v>-31536.812710570601</v>
      </c>
      <c r="K2126">
        <v>-31536.812710570601</v>
      </c>
      <c r="L2126">
        <v>0</v>
      </c>
      <c r="M2126" t="b">
        <v>1</v>
      </c>
    </row>
    <row r="2127" spans="2:13" x14ac:dyDescent="0.2">
      <c r="B2127">
        <v>2115</v>
      </c>
      <c r="C2127">
        <v>113.84</v>
      </c>
      <c r="D2127">
        <v>113.84</v>
      </c>
      <c r="E2127">
        <v>0</v>
      </c>
      <c r="F2127">
        <v>0</v>
      </c>
      <c r="G2127">
        <v>1.8586828339897116E-16</v>
      </c>
      <c r="H2127">
        <v>1.2051830475794249E-15</v>
      </c>
      <c r="I2127">
        <v>0</v>
      </c>
      <c r="J2127">
        <v>-5064.995155147577</v>
      </c>
      <c r="K2127">
        <v>-5064.9951551474996</v>
      </c>
      <c r="L2127">
        <v>1.5263005646142145E-14</v>
      </c>
      <c r="M2127" t="b">
        <v>1</v>
      </c>
    </row>
    <row r="2128" spans="2:13" x14ac:dyDescent="0.2">
      <c r="B2128">
        <v>2116</v>
      </c>
      <c r="C2128">
        <v>158.55000000000001</v>
      </c>
      <c r="D2128">
        <v>158.55000000000001</v>
      </c>
      <c r="E2128">
        <v>0</v>
      </c>
      <c r="F2128">
        <v>5.2437940327658471E-16</v>
      </c>
      <c r="G2128">
        <v>6.2420190488312554E-16</v>
      </c>
      <c r="H2128">
        <v>1.3722407077390797E-15</v>
      </c>
      <c r="I2128">
        <v>0</v>
      </c>
      <c r="J2128">
        <v>-36826.049150151019</v>
      </c>
      <c r="K2128">
        <v>-36826.049150150997</v>
      </c>
      <c r="L2128">
        <v>5.9272915086686073E-16</v>
      </c>
      <c r="M2128" t="b">
        <v>1</v>
      </c>
    </row>
    <row r="2129" spans="2:13" x14ac:dyDescent="0.2">
      <c r="B2129">
        <v>2117</v>
      </c>
      <c r="C2129">
        <v>29.16</v>
      </c>
      <c r="D2129">
        <v>29.16</v>
      </c>
      <c r="E2129">
        <v>0</v>
      </c>
      <c r="F2129">
        <v>0</v>
      </c>
      <c r="G2129">
        <v>4.0510683647108622E-16</v>
      </c>
      <c r="H2129">
        <v>4.5293167532391382E-16</v>
      </c>
      <c r="I2129">
        <v>1.5413976336953183E-15</v>
      </c>
      <c r="J2129">
        <v>-20679.572985715273</v>
      </c>
      <c r="K2129">
        <v>-20679.5729857152</v>
      </c>
      <c r="L2129">
        <v>3.5184273965470319E-15</v>
      </c>
      <c r="M2129" t="b">
        <v>1</v>
      </c>
    </row>
    <row r="2130" spans="2:13" x14ac:dyDescent="0.2">
      <c r="B2130">
        <v>2118</v>
      </c>
      <c r="C2130">
        <v>102.58</v>
      </c>
      <c r="D2130">
        <v>102.58</v>
      </c>
      <c r="E2130">
        <v>0</v>
      </c>
      <c r="F2130">
        <v>3.8771897672180021E-16</v>
      </c>
      <c r="G2130">
        <v>4.2126700272253587E-16</v>
      </c>
      <c r="H2130">
        <v>1.3704032136418262E-15</v>
      </c>
      <c r="I2130">
        <v>7.2194341542971978E-16</v>
      </c>
      <c r="J2130">
        <v>133982.66425347075</v>
      </c>
      <c r="K2130">
        <v>133982.66425347119</v>
      </c>
      <c r="L2130">
        <v>3.2583130010395756E-15</v>
      </c>
      <c r="M2130" t="b">
        <v>1</v>
      </c>
    </row>
    <row r="2131" spans="2:13" x14ac:dyDescent="0.2">
      <c r="B2131">
        <v>2119</v>
      </c>
      <c r="C2131">
        <v>7.08</v>
      </c>
      <c r="D2131">
        <v>7.08</v>
      </c>
      <c r="E2131">
        <v>0</v>
      </c>
      <c r="F2131">
        <v>8.5484756991350704E-16</v>
      </c>
      <c r="G2131">
        <v>1.1684643967298172E-16</v>
      </c>
      <c r="H2131">
        <v>1.2813672013678235E-15</v>
      </c>
      <c r="I2131">
        <v>0</v>
      </c>
      <c r="J2131">
        <v>-45282.615343502701</v>
      </c>
      <c r="K2131">
        <v>-45282.615343502701</v>
      </c>
      <c r="L2131">
        <v>0</v>
      </c>
      <c r="M2131" t="b">
        <v>1</v>
      </c>
    </row>
    <row r="2132" spans="2:13" x14ac:dyDescent="0.2">
      <c r="B2132">
        <v>2120</v>
      </c>
      <c r="C2132">
        <v>46.85</v>
      </c>
      <c r="D2132">
        <v>46.85</v>
      </c>
      <c r="E2132">
        <v>0</v>
      </c>
      <c r="F2132">
        <v>9.2631370800810312E-16</v>
      </c>
      <c r="G2132">
        <v>1.1083179782272876E-15</v>
      </c>
      <c r="H2132">
        <v>2.4795292825401045E-15</v>
      </c>
      <c r="I2132">
        <v>0</v>
      </c>
      <c r="J2132">
        <v>5208.1206231796659</v>
      </c>
      <c r="K2132">
        <v>5208.1206231796996</v>
      </c>
      <c r="L2132">
        <v>6.4613142437268101E-15</v>
      </c>
      <c r="M2132" t="b">
        <v>1</v>
      </c>
    </row>
    <row r="2133" spans="2:13" x14ac:dyDescent="0.2">
      <c r="B2133">
        <v>2121</v>
      </c>
      <c r="C2133">
        <v>250.4</v>
      </c>
      <c r="D2133">
        <v>250.4</v>
      </c>
      <c r="E2133">
        <v>0</v>
      </c>
      <c r="F2133">
        <v>0</v>
      </c>
      <c r="G2133">
        <v>2.1411569887480571E-16</v>
      </c>
      <c r="H2133">
        <v>4.1453447001839517E-15</v>
      </c>
      <c r="I2133">
        <v>0</v>
      </c>
      <c r="J2133">
        <v>-2625.748843314097</v>
      </c>
      <c r="K2133">
        <v>-2625.7488433141998</v>
      </c>
      <c r="L2133">
        <v>3.9140415718748537E-14</v>
      </c>
      <c r="M2133" t="b">
        <v>1</v>
      </c>
    </row>
    <row r="2134" spans="2:13" x14ac:dyDescent="0.2">
      <c r="B2134">
        <v>2122</v>
      </c>
      <c r="C2134">
        <v>49.35</v>
      </c>
      <c r="D2134">
        <v>49.35</v>
      </c>
      <c r="E2134">
        <v>0</v>
      </c>
      <c r="F2134">
        <v>3.4276859227493789E-16</v>
      </c>
      <c r="G2134">
        <v>3.6626009776729787E-16</v>
      </c>
      <c r="H2134">
        <v>5.5900349330088351E-15</v>
      </c>
      <c r="I2134">
        <v>0</v>
      </c>
      <c r="J2134">
        <v>-22289.087982495064</v>
      </c>
      <c r="K2134">
        <v>-22289.087982495101</v>
      </c>
      <c r="L2134">
        <v>1.6321793022436927E-15</v>
      </c>
      <c r="M2134" t="b">
        <v>1</v>
      </c>
    </row>
    <row r="2135" spans="2:13" x14ac:dyDescent="0.2">
      <c r="B2135">
        <v>2123</v>
      </c>
      <c r="C2135">
        <v>18.91</v>
      </c>
      <c r="D2135">
        <v>18.91</v>
      </c>
      <c r="E2135">
        <v>0</v>
      </c>
      <c r="F2135">
        <v>2.4150601693579656E-15</v>
      </c>
      <c r="G2135">
        <v>5.5846278601782532E-16</v>
      </c>
      <c r="H2135">
        <v>3.0535468472293429E-15</v>
      </c>
      <c r="I2135">
        <v>1.9148988570034558E-14</v>
      </c>
      <c r="J2135">
        <v>-3685.2996889502369</v>
      </c>
      <c r="K2135">
        <v>-3685.2996889502001</v>
      </c>
      <c r="L2135">
        <v>9.9949905111506241E-15</v>
      </c>
      <c r="M2135" t="b">
        <v>1</v>
      </c>
    </row>
    <row r="2136" spans="2:13" x14ac:dyDescent="0.2">
      <c r="B2136">
        <v>2124</v>
      </c>
      <c r="C2136">
        <v>188.56</v>
      </c>
      <c r="D2136">
        <v>188.56</v>
      </c>
      <c r="E2136">
        <v>0</v>
      </c>
      <c r="F2136">
        <v>4.5452733537349063E-16</v>
      </c>
      <c r="G2136">
        <v>1.245558999918875E-16</v>
      </c>
      <c r="H2136">
        <v>8.6664418332079275E-15</v>
      </c>
      <c r="I2136">
        <v>0</v>
      </c>
      <c r="J2136">
        <v>-46815.076422638595</v>
      </c>
      <c r="K2136">
        <v>-46815.076422638696</v>
      </c>
      <c r="L2136">
        <v>2.1758675705014797E-15</v>
      </c>
      <c r="M2136" t="b">
        <v>1</v>
      </c>
    </row>
    <row r="2137" spans="2:13" x14ac:dyDescent="0.2">
      <c r="B2137">
        <v>2125</v>
      </c>
      <c r="C2137">
        <v>55.44</v>
      </c>
      <c r="D2137">
        <v>55.44</v>
      </c>
      <c r="E2137">
        <v>0</v>
      </c>
      <c r="F2137">
        <v>5.7464699940060063E-16</v>
      </c>
      <c r="G2137">
        <v>3.3313607859000718E-15</v>
      </c>
      <c r="H2137">
        <v>2.1292211897620262E-14</v>
      </c>
      <c r="I2137">
        <v>0</v>
      </c>
      <c r="J2137">
        <v>-892.49177225178983</v>
      </c>
      <c r="K2137">
        <v>-892.49177225179994</v>
      </c>
      <c r="L2137">
        <v>1.1336943232199551E-14</v>
      </c>
      <c r="M2137" t="b">
        <v>1</v>
      </c>
    </row>
    <row r="2138" spans="2:13" x14ac:dyDescent="0.2">
      <c r="B2138">
        <v>2126</v>
      </c>
      <c r="C2138">
        <v>102.91</v>
      </c>
      <c r="D2138">
        <v>102.91</v>
      </c>
      <c r="E2138">
        <v>0</v>
      </c>
      <c r="F2138">
        <v>5.2428129873384982E-16</v>
      </c>
      <c r="G2138">
        <v>3.8676178205568013E-16</v>
      </c>
      <c r="H2138">
        <v>1.2756597831261216E-15</v>
      </c>
      <c r="I2138">
        <v>0</v>
      </c>
      <c r="J2138">
        <v>29920.106287592047</v>
      </c>
      <c r="K2138">
        <v>29920.1062875926</v>
      </c>
      <c r="L2138">
        <v>1.8481644863248682E-14</v>
      </c>
      <c r="M2138" t="b">
        <v>1</v>
      </c>
    </row>
    <row r="2139" spans="2:13" x14ac:dyDescent="0.2">
      <c r="B2139">
        <v>2127</v>
      </c>
      <c r="C2139">
        <v>19.079999999999998</v>
      </c>
      <c r="D2139">
        <v>19.079999999999998</v>
      </c>
      <c r="E2139">
        <v>0</v>
      </c>
      <c r="F2139">
        <v>1.9270051164633818E-15</v>
      </c>
      <c r="G2139">
        <v>1.3009538496299778E-15</v>
      </c>
      <c r="H2139">
        <v>1.4166684647382371E-15</v>
      </c>
      <c r="I2139">
        <v>0</v>
      </c>
      <c r="J2139">
        <v>-782.60739454694522</v>
      </c>
      <c r="K2139">
        <v>-782.60739454700001</v>
      </c>
      <c r="L2139">
        <v>7.001857657317094E-14</v>
      </c>
      <c r="M2139" t="b">
        <v>1</v>
      </c>
    </row>
    <row r="2140" spans="2:13" x14ac:dyDescent="0.2">
      <c r="B2140">
        <v>2128</v>
      </c>
      <c r="C2140">
        <v>100.59</v>
      </c>
      <c r="D2140">
        <v>100.59</v>
      </c>
      <c r="E2140">
        <v>0</v>
      </c>
      <c r="F2140">
        <v>1.716162063425875E-16</v>
      </c>
      <c r="G2140">
        <v>8.858300546158225E-16</v>
      </c>
      <c r="H2140">
        <v>1.7100369365631482E-15</v>
      </c>
      <c r="I2140">
        <v>0</v>
      </c>
      <c r="J2140">
        <v>-799.33201620423824</v>
      </c>
      <c r="K2140">
        <v>-799.33201620420004</v>
      </c>
      <c r="L2140">
        <v>4.7788374167543164E-14</v>
      </c>
      <c r="M2140" t="b">
        <v>1</v>
      </c>
    </row>
    <row r="2141" spans="2:13" x14ac:dyDescent="0.2">
      <c r="B2141">
        <v>2129</v>
      </c>
      <c r="C2141">
        <v>333.27</v>
      </c>
      <c r="D2141">
        <v>333.27</v>
      </c>
      <c r="E2141">
        <v>0</v>
      </c>
      <c r="F2141">
        <v>7.4043548081574448E-16</v>
      </c>
      <c r="G2141">
        <v>3.3344937833559055E-16</v>
      </c>
      <c r="H2141">
        <v>1.62619213736136E-15</v>
      </c>
      <c r="I2141">
        <v>3.4875485492490735E-16</v>
      </c>
      <c r="J2141">
        <v>363911.6404478011</v>
      </c>
      <c r="K2141">
        <v>363911.64044780191</v>
      </c>
      <c r="L2141">
        <v>2.2392997700919405E-15</v>
      </c>
      <c r="M2141" t="b">
        <v>1</v>
      </c>
    </row>
    <row r="2142" spans="2:13" x14ac:dyDescent="0.2">
      <c r="B2142">
        <v>2130</v>
      </c>
      <c r="C2142">
        <v>93.2</v>
      </c>
      <c r="D2142">
        <v>93.2</v>
      </c>
      <c r="E2142">
        <v>0</v>
      </c>
      <c r="F2142">
        <v>2.2672034177038176E-15</v>
      </c>
      <c r="G2142">
        <v>1.5844216387758722E-15</v>
      </c>
      <c r="H2142">
        <v>1.9573361700075689E-14</v>
      </c>
      <c r="I2142">
        <v>0</v>
      </c>
      <c r="J2142">
        <v>-4739.4651643194993</v>
      </c>
      <c r="K2142">
        <v>-4739.4651643195002</v>
      </c>
      <c r="L2142">
        <v>1.9189817210177025E-16</v>
      </c>
      <c r="M2142" t="b">
        <v>1</v>
      </c>
    </row>
    <row r="2143" spans="2:13" x14ac:dyDescent="0.2">
      <c r="B2143">
        <v>2131</v>
      </c>
      <c r="C2143">
        <v>39.33</v>
      </c>
      <c r="D2143">
        <v>39.33</v>
      </c>
      <c r="E2143">
        <v>0</v>
      </c>
      <c r="F2143">
        <v>0</v>
      </c>
      <c r="G2143">
        <v>7.9738540142177561E-16</v>
      </c>
      <c r="H2143">
        <v>2.8285971407118594E-15</v>
      </c>
      <c r="I2143">
        <v>6.2197159163764313E-15</v>
      </c>
      <c r="J2143">
        <v>9014.5368283391344</v>
      </c>
      <c r="K2143">
        <v>9014.5368283390999</v>
      </c>
      <c r="L2143">
        <v>3.8338962195730465E-15</v>
      </c>
      <c r="M2143" t="b">
        <v>1</v>
      </c>
    </row>
    <row r="2144" spans="2:13" x14ac:dyDescent="0.2">
      <c r="B2144">
        <v>2132</v>
      </c>
      <c r="C2144">
        <v>171.23</v>
      </c>
      <c r="D2144">
        <v>171.23</v>
      </c>
      <c r="E2144">
        <v>0</v>
      </c>
      <c r="F2144">
        <v>6.7889159624421053E-16</v>
      </c>
      <c r="G2144">
        <v>3.1440065323686227E-16</v>
      </c>
      <c r="H2144">
        <v>5.250645937613419E-16</v>
      </c>
      <c r="I2144">
        <v>0</v>
      </c>
      <c r="J2144">
        <v>-37712.891083319671</v>
      </c>
      <c r="K2144">
        <v>-37712.891083319802</v>
      </c>
      <c r="L2144">
        <v>3.4727445521467257E-15</v>
      </c>
      <c r="M2144" t="b">
        <v>1</v>
      </c>
    </row>
    <row r="2145" spans="2:13" x14ac:dyDescent="0.2">
      <c r="B2145">
        <v>2133</v>
      </c>
      <c r="C2145">
        <v>59.45</v>
      </c>
      <c r="D2145">
        <v>59.45</v>
      </c>
      <c r="E2145">
        <v>0</v>
      </c>
      <c r="F2145">
        <v>4.6133806914310593E-16</v>
      </c>
      <c r="G2145">
        <v>2.30670632274327E-16</v>
      </c>
      <c r="H2145">
        <v>6.5878086895780881E-16</v>
      </c>
      <c r="I2145">
        <v>5.8631966547486941E-16</v>
      </c>
      <c r="J2145">
        <v>21312.069132847464</v>
      </c>
      <c r="K2145">
        <v>21312.069132847399</v>
      </c>
      <c r="L2145">
        <v>3.0726072686543454E-15</v>
      </c>
      <c r="M2145" t="b">
        <v>1</v>
      </c>
    </row>
    <row r="2146" spans="2:13" x14ac:dyDescent="0.2">
      <c r="B2146">
        <v>2134</v>
      </c>
      <c r="C2146">
        <v>5.68</v>
      </c>
      <c r="D2146">
        <v>5.68</v>
      </c>
      <c r="E2146">
        <v>0</v>
      </c>
      <c r="F2146">
        <v>1.165000248723682E-15</v>
      </c>
      <c r="G2146">
        <v>1.4984517190660348E-16</v>
      </c>
      <c r="H2146">
        <v>9.8388666798317642E-16</v>
      </c>
      <c r="I2146">
        <v>0</v>
      </c>
      <c r="J2146">
        <v>-44113.22408029058</v>
      </c>
      <c r="K2146">
        <v>-44113.224080290602</v>
      </c>
      <c r="L2146">
        <v>4.9481472500902012E-16</v>
      </c>
      <c r="M2146" t="b">
        <v>1</v>
      </c>
    </row>
    <row r="2147" spans="2:13" x14ac:dyDescent="0.2">
      <c r="B2147">
        <v>2135</v>
      </c>
      <c r="C2147">
        <v>63.85</v>
      </c>
      <c r="D2147">
        <v>63.85</v>
      </c>
      <c r="E2147">
        <v>0</v>
      </c>
      <c r="F2147">
        <v>4.963163974340746E-16</v>
      </c>
      <c r="G2147">
        <v>8.8710961864335518E-16</v>
      </c>
      <c r="H2147">
        <v>2.6180905727866746E-15</v>
      </c>
      <c r="I2147">
        <v>0</v>
      </c>
      <c r="J2147">
        <v>-503.48113584530847</v>
      </c>
      <c r="K2147">
        <v>-503.4811358453</v>
      </c>
      <c r="L2147">
        <v>1.6822217968585005E-14</v>
      </c>
      <c r="M2147" t="b">
        <v>1</v>
      </c>
    </row>
    <row r="2148" spans="2:13" x14ac:dyDescent="0.2">
      <c r="B2148">
        <v>2136</v>
      </c>
      <c r="C2148">
        <v>25.45</v>
      </c>
      <c r="D2148">
        <v>25.45</v>
      </c>
      <c r="E2148">
        <v>0</v>
      </c>
      <c r="F2148">
        <v>1.5411959473260376E-16</v>
      </c>
      <c r="G2148">
        <v>1.7809011743774389E-16</v>
      </c>
      <c r="H2148">
        <v>3.7388803272918377E-16</v>
      </c>
      <c r="I2148">
        <v>0</v>
      </c>
      <c r="J2148">
        <v>-13503.183254483818</v>
      </c>
      <c r="K2148">
        <v>-13503.1832544838</v>
      </c>
      <c r="L2148">
        <v>1.3470819208069712E-15</v>
      </c>
      <c r="M2148" t="b">
        <v>1</v>
      </c>
    </row>
    <row r="2149" spans="2:13" x14ac:dyDescent="0.2">
      <c r="B2149">
        <v>2137</v>
      </c>
      <c r="C2149">
        <v>52.46</v>
      </c>
      <c r="D2149">
        <v>52.46</v>
      </c>
      <c r="E2149">
        <v>0</v>
      </c>
      <c r="F2149">
        <v>1.8936629511134718E-16</v>
      </c>
      <c r="G2149">
        <v>1.4836135730512117E-16</v>
      </c>
      <c r="H2149">
        <v>2.0517554467668465E-15</v>
      </c>
      <c r="I2149">
        <v>0</v>
      </c>
      <c r="J2149">
        <v>-57549.276037842705</v>
      </c>
      <c r="K2149">
        <v>-57549.276037842603</v>
      </c>
      <c r="L2149">
        <v>1.7700206433802187E-15</v>
      </c>
      <c r="M2149" t="b">
        <v>1</v>
      </c>
    </row>
    <row r="2150" spans="2:13" x14ac:dyDescent="0.2">
      <c r="B2150">
        <v>2138</v>
      </c>
      <c r="C2150">
        <v>11.8</v>
      </c>
      <c r="D2150">
        <v>11.8</v>
      </c>
      <c r="E2150">
        <v>0</v>
      </c>
      <c r="F2150">
        <v>8.0939415061800819E-16</v>
      </c>
      <c r="G2150">
        <v>8.1075622137763284E-16</v>
      </c>
      <c r="H2150">
        <v>1.0983642662506551E-15</v>
      </c>
      <c r="I2150">
        <v>2.1093455075794675E-14</v>
      </c>
      <c r="J2150">
        <v>-14763.461072013288</v>
      </c>
      <c r="K2150">
        <v>-14763.461072013301</v>
      </c>
      <c r="L2150">
        <v>8.6246211255695746E-16</v>
      </c>
      <c r="M2150" t="b">
        <v>1</v>
      </c>
    </row>
    <row r="2151" spans="2:13" x14ac:dyDescent="0.2">
      <c r="B2151">
        <v>2139</v>
      </c>
      <c r="C2151">
        <v>20.329999999999998</v>
      </c>
      <c r="D2151">
        <v>20.329999999999998</v>
      </c>
      <c r="E2151">
        <v>0</v>
      </c>
      <c r="F2151">
        <v>1.1234917421555045E-16</v>
      </c>
      <c r="G2151">
        <v>6.1901907231999409E-16</v>
      </c>
      <c r="H2151">
        <v>1.1257801194940742E-16</v>
      </c>
      <c r="I2151">
        <v>0</v>
      </c>
      <c r="J2151">
        <v>-21919.658978300962</v>
      </c>
      <c r="K2151">
        <v>-21919.658978300999</v>
      </c>
      <c r="L2151">
        <v>1.659687685238657E-15</v>
      </c>
      <c r="M2151" t="b">
        <v>1</v>
      </c>
    </row>
    <row r="2152" spans="2:13" x14ac:dyDescent="0.2">
      <c r="B2152">
        <v>2140</v>
      </c>
      <c r="C2152">
        <v>46.97</v>
      </c>
      <c r="D2152">
        <v>46.97</v>
      </c>
      <c r="E2152">
        <v>0</v>
      </c>
      <c r="F2152">
        <v>2.7282925403809873E-16</v>
      </c>
      <c r="G2152">
        <v>7.3219552345644461E-16</v>
      </c>
      <c r="H2152">
        <v>1.0359752968871201E-15</v>
      </c>
      <c r="I2152">
        <v>0</v>
      </c>
      <c r="J2152">
        <v>59543.864654445337</v>
      </c>
      <c r="K2152">
        <v>59543.864654445497</v>
      </c>
      <c r="L2152">
        <v>2.688288179495662E-15</v>
      </c>
      <c r="M2152" t="b">
        <v>1</v>
      </c>
    </row>
    <row r="2153" spans="2:13" x14ac:dyDescent="0.2">
      <c r="B2153">
        <v>2141</v>
      </c>
      <c r="C2153">
        <v>59.5</v>
      </c>
      <c r="D2153">
        <v>59.5</v>
      </c>
      <c r="E2153">
        <v>0</v>
      </c>
      <c r="F2153">
        <v>9.0486577501794739E-16</v>
      </c>
      <c r="G2153">
        <v>9.519260579122871E-16</v>
      </c>
      <c r="H2153">
        <v>6.0862578946814363E-16</v>
      </c>
      <c r="I2153">
        <v>1.7019336395139313E-16</v>
      </c>
      <c r="J2153">
        <v>8525.7830981404331</v>
      </c>
      <c r="K2153">
        <v>8525.7830981404004</v>
      </c>
      <c r="L2153">
        <v>3.8403286697461131E-15</v>
      </c>
      <c r="M2153" t="b">
        <v>1</v>
      </c>
    </row>
    <row r="2154" spans="2:13" x14ac:dyDescent="0.2">
      <c r="B2154">
        <v>2142</v>
      </c>
      <c r="C2154">
        <v>51.67</v>
      </c>
      <c r="D2154">
        <v>51.67</v>
      </c>
      <c r="E2154">
        <v>0</v>
      </c>
      <c r="F2154">
        <v>8.3331898431584479E-16</v>
      </c>
      <c r="G2154">
        <v>5.7093488494439102E-16</v>
      </c>
      <c r="H2154">
        <v>5.657674517507513E-15</v>
      </c>
      <c r="I2154">
        <v>0</v>
      </c>
      <c r="J2154">
        <v>2168.6544867924749</v>
      </c>
      <c r="K2154">
        <v>2168.6544867924999</v>
      </c>
      <c r="L2154">
        <v>1.1533005580685027E-14</v>
      </c>
      <c r="M2154" t="b">
        <v>1</v>
      </c>
    </row>
    <row r="2155" spans="2:13" x14ac:dyDescent="0.2">
      <c r="B2155">
        <v>2143</v>
      </c>
      <c r="C2155">
        <v>22.44</v>
      </c>
      <c r="D2155">
        <v>22.44</v>
      </c>
      <c r="E2155">
        <v>0</v>
      </c>
      <c r="F2155">
        <v>3.6254420920644414E-16</v>
      </c>
      <c r="G2155">
        <v>9.6437838026262599E-16</v>
      </c>
      <c r="H2155">
        <v>3.921430972103628E-16</v>
      </c>
      <c r="I2155">
        <v>0</v>
      </c>
      <c r="J2155">
        <v>1364.5954316667267</v>
      </c>
      <c r="K2155">
        <v>1364.5954316667001</v>
      </c>
      <c r="L2155">
        <v>1.9494950231781091E-14</v>
      </c>
      <c r="M2155" t="b">
        <v>1</v>
      </c>
    </row>
    <row r="2156" spans="2:13" x14ac:dyDescent="0.2">
      <c r="B2156">
        <v>2144</v>
      </c>
      <c r="C2156">
        <v>50.96</v>
      </c>
      <c r="D2156">
        <v>50.96</v>
      </c>
      <c r="E2156">
        <v>0</v>
      </c>
      <c r="F2156">
        <v>3.0598411742422146E-14</v>
      </c>
      <c r="G2156">
        <v>6.5327736007967093E-14</v>
      </c>
      <c r="H2156">
        <v>6.9994261678259347E-13</v>
      </c>
      <c r="I2156">
        <v>0</v>
      </c>
      <c r="J2156">
        <v>-104.97917059387581</v>
      </c>
      <c r="K2156">
        <v>-104.97917059389999</v>
      </c>
      <c r="L2156">
        <v>2.303968929116233E-13</v>
      </c>
      <c r="M2156" t="b">
        <v>1</v>
      </c>
    </row>
    <row r="2157" spans="2:13" x14ac:dyDescent="0.2">
      <c r="B2157">
        <v>2145</v>
      </c>
      <c r="C2157">
        <v>101.61</v>
      </c>
      <c r="D2157">
        <v>101.61</v>
      </c>
      <c r="E2157">
        <v>0</v>
      </c>
      <c r="F2157">
        <v>2.4950403252886533E-16</v>
      </c>
      <c r="G2157">
        <v>8.0994373935303813E-16</v>
      </c>
      <c r="H2157">
        <v>1.4670512261488094E-16</v>
      </c>
      <c r="I2157">
        <v>0</v>
      </c>
      <c r="J2157">
        <v>82457.528971018401</v>
      </c>
      <c r="K2157">
        <v>82457.528971018794</v>
      </c>
      <c r="L2157">
        <v>4.7648979549702183E-15</v>
      </c>
      <c r="M2157" t="b">
        <v>1</v>
      </c>
    </row>
    <row r="2158" spans="2:13" x14ac:dyDescent="0.2">
      <c r="B2158">
        <v>2146</v>
      </c>
      <c r="C2158">
        <v>96.02</v>
      </c>
      <c r="D2158">
        <v>96.02</v>
      </c>
      <c r="E2158">
        <v>0</v>
      </c>
      <c r="F2158">
        <v>7.4505251984232799E-16</v>
      </c>
      <c r="G2158">
        <v>5.6759257642285939E-16</v>
      </c>
      <c r="H2158">
        <v>1.4517561622890685E-16</v>
      </c>
      <c r="I2158">
        <v>0</v>
      </c>
      <c r="J2158">
        <v>-34532.427099434863</v>
      </c>
      <c r="K2158">
        <v>-34532.427099434899</v>
      </c>
      <c r="L2158">
        <v>1.0534964126953144E-15</v>
      </c>
      <c r="M2158" t="b">
        <v>1</v>
      </c>
    </row>
    <row r="2159" spans="2:13" x14ac:dyDescent="0.2">
      <c r="B2159">
        <v>2147</v>
      </c>
      <c r="C2159">
        <v>25.64</v>
      </c>
      <c r="D2159">
        <v>25.64</v>
      </c>
      <c r="E2159">
        <v>0</v>
      </c>
      <c r="F2159">
        <v>4.6610341418661015E-16</v>
      </c>
      <c r="G2159">
        <v>1.9561447305778902E-16</v>
      </c>
      <c r="H2159">
        <v>1.678836787292374E-15</v>
      </c>
      <c r="I2159">
        <v>0</v>
      </c>
      <c r="J2159">
        <v>-464.78657938079414</v>
      </c>
      <c r="K2159">
        <v>-464.78657938079999</v>
      </c>
      <c r="L2159">
        <v>1.2596904477025195E-14</v>
      </c>
      <c r="M2159" t="b">
        <v>1</v>
      </c>
    </row>
    <row r="2160" spans="2:13" x14ac:dyDescent="0.2">
      <c r="B2160">
        <v>2148</v>
      </c>
      <c r="C2160">
        <v>2.54</v>
      </c>
      <c r="D2160">
        <v>2.54</v>
      </c>
      <c r="E2160">
        <v>0</v>
      </c>
      <c r="F2160">
        <v>2.2197815513480158E-15</v>
      </c>
      <c r="G2160">
        <v>2.17942039916769E-15</v>
      </c>
      <c r="H2160">
        <v>1.3823646887828038E-15</v>
      </c>
      <c r="I2160">
        <v>1.3087821477374756E-14</v>
      </c>
      <c r="J2160">
        <v>-69385.184729722983</v>
      </c>
      <c r="K2160">
        <v>-69385.184729722998</v>
      </c>
      <c r="L2160">
        <v>2.0972654731771795E-16</v>
      </c>
      <c r="M2160" t="b">
        <v>1</v>
      </c>
    </row>
    <row r="2161" spans="2:13" x14ac:dyDescent="0.2">
      <c r="B2161">
        <v>2149</v>
      </c>
      <c r="C2161">
        <v>24.27</v>
      </c>
      <c r="D2161">
        <v>24.27</v>
      </c>
      <c r="E2161">
        <v>0</v>
      </c>
      <c r="F2161">
        <v>3.136798689594954E-16</v>
      </c>
      <c r="G2161">
        <v>4.9557540101446487E-16</v>
      </c>
      <c r="H2161">
        <v>7.355447876171731E-16</v>
      </c>
      <c r="I2161">
        <v>0</v>
      </c>
      <c r="J2161">
        <v>-30185.869510415767</v>
      </c>
      <c r="K2161">
        <v>-30185.869510415701</v>
      </c>
      <c r="L2161">
        <v>2.1693467701851546E-15</v>
      </c>
      <c r="M2161" t="b">
        <v>1</v>
      </c>
    </row>
    <row r="2162" spans="2:13" x14ac:dyDescent="0.2">
      <c r="B2162">
        <v>2150</v>
      </c>
      <c r="C2162">
        <v>21.33</v>
      </c>
      <c r="D2162">
        <v>21.33</v>
      </c>
      <c r="E2162">
        <v>0</v>
      </c>
      <c r="F2162">
        <v>1.2763489803551477E-15</v>
      </c>
      <c r="G2162">
        <v>1.8044116403348495E-15</v>
      </c>
      <c r="H2162">
        <v>4.6851885580384691E-15</v>
      </c>
      <c r="I2162">
        <v>0</v>
      </c>
      <c r="J2162">
        <v>-1945.0590585070731</v>
      </c>
      <c r="K2162">
        <v>-1945.0590585069999</v>
      </c>
      <c r="L2162">
        <v>3.7641182756126188E-14</v>
      </c>
      <c r="M2162" t="b">
        <v>1</v>
      </c>
    </row>
    <row r="2163" spans="2:13" x14ac:dyDescent="0.2">
      <c r="B2163">
        <v>2151</v>
      </c>
      <c r="C2163">
        <v>12.44</v>
      </c>
      <c r="D2163">
        <v>12.44</v>
      </c>
      <c r="E2163">
        <v>0</v>
      </c>
      <c r="F2163">
        <v>9.6653639373613023E-16</v>
      </c>
      <c r="G2163">
        <v>2.6135312809060484E-15</v>
      </c>
      <c r="H2163">
        <v>9.0256981993865761E-16</v>
      </c>
      <c r="I2163">
        <v>4.1154850670052192E-15</v>
      </c>
      <c r="J2163">
        <v>-15246.800746314026</v>
      </c>
      <c r="K2163">
        <v>-15246.800746314</v>
      </c>
      <c r="L2163">
        <v>1.6702423067867864E-15</v>
      </c>
      <c r="M2163" t="b">
        <v>1</v>
      </c>
    </row>
    <row r="2164" spans="2:13" x14ac:dyDescent="0.2">
      <c r="B2164">
        <v>2152</v>
      </c>
      <c r="C2164">
        <v>44.61</v>
      </c>
      <c r="D2164">
        <v>44.61</v>
      </c>
      <c r="E2164">
        <v>0</v>
      </c>
      <c r="F2164">
        <v>1.6275187597755135E-16</v>
      </c>
      <c r="G2164">
        <v>3.4558149901146485E-16</v>
      </c>
      <c r="H2164">
        <v>3.408009820856092E-16</v>
      </c>
      <c r="I2164">
        <v>0</v>
      </c>
      <c r="J2164">
        <v>31148.267381328729</v>
      </c>
      <c r="K2164">
        <v>31148.2673813287</v>
      </c>
      <c r="L2164">
        <v>9.343643452277381E-16</v>
      </c>
      <c r="M2164" t="b">
        <v>1</v>
      </c>
    </row>
    <row r="2165" spans="2:13" x14ac:dyDescent="0.2">
      <c r="B2165">
        <v>2153</v>
      </c>
      <c r="C2165">
        <v>108.16</v>
      </c>
      <c r="D2165">
        <v>108.16</v>
      </c>
      <c r="E2165">
        <v>0</v>
      </c>
      <c r="F2165">
        <v>1.3335711992335867E-16</v>
      </c>
      <c r="G2165">
        <v>5.2036322434055838E-16</v>
      </c>
      <c r="H2165">
        <v>8.9120722767959034E-15</v>
      </c>
      <c r="I2165">
        <v>0</v>
      </c>
      <c r="J2165">
        <v>-7842.3766957551052</v>
      </c>
      <c r="K2165">
        <v>-7842.3766957550997</v>
      </c>
      <c r="L2165">
        <v>6.9583092247931709E-16</v>
      </c>
      <c r="M2165" t="b">
        <v>1</v>
      </c>
    </row>
    <row r="2166" spans="2:13" x14ac:dyDescent="0.2">
      <c r="B2166">
        <v>2154</v>
      </c>
      <c r="C2166">
        <v>23.58</v>
      </c>
      <c r="D2166">
        <v>23.58</v>
      </c>
      <c r="E2166">
        <v>0</v>
      </c>
      <c r="F2166">
        <v>5.27312009347346E-16</v>
      </c>
      <c r="G2166">
        <v>6.7005401368324006E-16</v>
      </c>
      <c r="H2166">
        <v>1.9242721461393035E-16</v>
      </c>
      <c r="I2166">
        <v>0</v>
      </c>
      <c r="J2166">
        <v>-5076.41845305475</v>
      </c>
      <c r="K2166">
        <v>-5076.4184530549001</v>
      </c>
      <c r="L2166">
        <v>2.9561516092556489E-14</v>
      </c>
      <c r="M2166" t="b">
        <v>1</v>
      </c>
    </row>
    <row r="2167" spans="2:13" x14ac:dyDescent="0.2">
      <c r="B2167">
        <v>2155</v>
      </c>
      <c r="C2167">
        <v>56.38</v>
      </c>
      <c r="D2167">
        <v>56.38</v>
      </c>
      <c r="E2167">
        <v>0</v>
      </c>
      <c r="F2167">
        <v>1.7300157252420633E-16</v>
      </c>
      <c r="G2167">
        <v>8.5445550939009141E-16</v>
      </c>
      <c r="H2167">
        <v>1.147954904768067E-15</v>
      </c>
      <c r="I2167">
        <v>0</v>
      </c>
      <c r="J2167">
        <v>64552.762443501044</v>
      </c>
      <c r="K2167">
        <v>64552.762443501699</v>
      </c>
      <c r="L2167">
        <v>1.0144200813243871E-14</v>
      </c>
      <c r="M2167" t="b">
        <v>1</v>
      </c>
    </row>
    <row r="2168" spans="2:13" x14ac:dyDescent="0.2">
      <c r="B2168">
        <v>2156</v>
      </c>
      <c r="C2168">
        <v>64.69</v>
      </c>
      <c r="D2168">
        <v>64.69</v>
      </c>
      <c r="E2168">
        <v>0</v>
      </c>
      <c r="F2168">
        <v>5.1071945132455864E-16</v>
      </c>
      <c r="G2168">
        <v>4.333220829404724E-16</v>
      </c>
      <c r="H2168">
        <v>8.9773504254153054E-16</v>
      </c>
      <c r="I2168">
        <v>0</v>
      </c>
      <c r="J2168">
        <v>44891.171947211427</v>
      </c>
      <c r="K2168">
        <v>44891.1719472115</v>
      </c>
      <c r="L2168">
        <v>1.6207992125354583E-15</v>
      </c>
      <c r="M2168" t="b">
        <v>1</v>
      </c>
    </row>
    <row r="2169" spans="2:13" x14ac:dyDescent="0.2">
      <c r="B2169">
        <v>2157</v>
      </c>
      <c r="C2169">
        <v>45.61</v>
      </c>
      <c r="D2169">
        <v>45.61</v>
      </c>
      <c r="E2169">
        <v>0</v>
      </c>
      <c r="F2169">
        <v>6.1628890236879616E-16</v>
      </c>
      <c r="G2169">
        <v>7.8299189485995617E-16</v>
      </c>
      <c r="H2169">
        <v>6.0776777125265079E-15</v>
      </c>
      <c r="I2169">
        <v>0</v>
      </c>
      <c r="J2169">
        <v>-2821.2764769434139</v>
      </c>
      <c r="K2169">
        <v>-2821.2764769434002</v>
      </c>
      <c r="L2169">
        <v>4.8355489573904722E-15</v>
      </c>
      <c r="M2169" t="b">
        <v>1</v>
      </c>
    </row>
    <row r="2170" spans="2:13" x14ac:dyDescent="0.2">
      <c r="B2170">
        <v>2158</v>
      </c>
      <c r="C2170">
        <v>62.76</v>
      </c>
      <c r="D2170">
        <v>62.76</v>
      </c>
      <c r="E2170">
        <v>0</v>
      </c>
      <c r="F2170">
        <v>2.644778324596195E-16</v>
      </c>
      <c r="G2170">
        <v>1.9857311806130377E-16</v>
      </c>
      <c r="H2170">
        <v>1.2977889611015057E-15</v>
      </c>
      <c r="I2170">
        <v>1.7530085655036093E-15</v>
      </c>
      <c r="J2170">
        <v>13631.186538465678</v>
      </c>
      <c r="K2170">
        <v>13631.186538465699</v>
      </c>
      <c r="L2170">
        <v>1.6013186218935847E-15</v>
      </c>
      <c r="M2170" t="b">
        <v>1</v>
      </c>
    </row>
    <row r="2171" spans="2:13" x14ac:dyDescent="0.2">
      <c r="B2171">
        <v>2159</v>
      </c>
      <c r="C2171">
        <v>66.31</v>
      </c>
      <c r="D2171">
        <v>66.31</v>
      </c>
      <c r="E2171">
        <v>0</v>
      </c>
      <c r="F2171">
        <v>3.9005561370817615E-16</v>
      </c>
      <c r="G2171">
        <v>1.3081122557868969E-15</v>
      </c>
      <c r="H2171">
        <v>2.6874773345451796E-15</v>
      </c>
      <c r="I2171">
        <v>0</v>
      </c>
      <c r="J2171">
        <v>-18018.208190063277</v>
      </c>
      <c r="K2171">
        <v>-18018.2081900632</v>
      </c>
      <c r="L2171">
        <v>4.2400195481733972E-15</v>
      </c>
      <c r="M2171" t="b">
        <v>1</v>
      </c>
    </row>
    <row r="2172" spans="2:13" x14ac:dyDescent="0.2">
      <c r="B2172">
        <v>2160</v>
      </c>
      <c r="C2172">
        <v>50.37</v>
      </c>
      <c r="D2172">
        <v>50.37</v>
      </c>
      <c r="E2172">
        <v>0</v>
      </c>
      <c r="F2172">
        <v>6.8755089180520987E-15</v>
      </c>
      <c r="G2172">
        <v>3.3909335148749105E-15</v>
      </c>
      <c r="H2172">
        <v>2.5483844461799087E-14</v>
      </c>
      <c r="I2172">
        <v>0</v>
      </c>
      <c r="J2172">
        <v>-335.72066614363246</v>
      </c>
      <c r="K2172">
        <v>-335.7206661436</v>
      </c>
      <c r="L2172">
        <v>9.6680351979398485E-14</v>
      </c>
      <c r="M2172" t="b">
        <v>1</v>
      </c>
    </row>
    <row r="2173" spans="2:13" x14ac:dyDescent="0.2">
      <c r="B2173">
        <v>2161</v>
      </c>
      <c r="C2173">
        <v>21.49</v>
      </c>
      <c r="D2173">
        <v>21.49</v>
      </c>
      <c r="E2173">
        <v>0</v>
      </c>
      <c r="F2173">
        <v>6.4133837531309631E-16</v>
      </c>
      <c r="G2173">
        <v>6.807726854179408E-16</v>
      </c>
      <c r="H2173">
        <v>1.4610045472229409E-15</v>
      </c>
      <c r="I2173">
        <v>0</v>
      </c>
      <c r="J2173">
        <v>278.33120236915784</v>
      </c>
      <c r="K2173">
        <v>278.33120236920001</v>
      </c>
      <c r="L2173">
        <v>1.5153822652902434E-13</v>
      </c>
      <c r="M2173" t="b">
        <v>1</v>
      </c>
    </row>
    <row r="2174" spans="2:13" x14ac:dyDescent="0.2">
      <c r="B2174">
        <v>2162</v>
      </c>
      <c r="C2174">
        <v>43.09</v>
      </c>
      <c r="D2174">
        <v>43.09</v>
      </c>
      <c r="E2174">
        <v>0</v>
      </c>
      <c r="F2174">
        <v>1.0646771209931154E-15</v>
      </c>
      <c r="G2174">
        <v>1.2194711858103597E-16</v>
      </c>
      <c r="H2174">
        <v>5.4650465314479516E-15</v>
      </c>
      <c r="I2174">
        <v>0</v>
      </c>
      <c r="J2174">
        <v>353.6955407935111</v>
      </c>
      <c r="K2174">
        <v>353.69554079350002</v>
      </c>
      <c r="L2174">
        <v>3.1339006007794335E-14</v>
      </c>
      <c r="M2174" t="b">
        <v>1</v>
      </c>
    </row>
    <row r="2175" spans="2:13" x14ac:dyDescent="0.2">
      <c r="B2175">
        <v>2163</v>
      </c>
      <c r="C2175">
        <v>65.69</v>
      </c>
      <c r="D2175">
        <v>65.69</v>
      </c>
      <c r="E2175">
        <v>0</v>
      </c>
      <c r="F2175">
        <v>1.1830979576890601E-16</v>
      </c>
      <c r="G2175">
        <v>1.1566190073521054E-16</v>
      </c>
      <c r="H2175">
        <v>1.9262229905748311E-16</v>
      </c>
      <c r="I2175">
        <v>0</v>
      </c>
      <c r="J2175">
        <v>-12259.148522743291</v>
      </c>
      <c r="K2175">
        <v>-12259.1485227433</v>
      </c>
      <c r="L2175">
        <v>7.4189059712069251E-16</v>
      </c>
      <c r="M2175" t="b">
        <v>1</v>
      </c>
    </row>
    <row r="2176" spans="2:13" x14ac:dyDescent="0.2">
      <c r="B2176">
        <v>2164</v>
      </c>
      <c r="C2176">
        <v>225.35</v>
      </c>
      <c r="D2176">
        <v>225.35</v>
      </c>
      <c r="E2176">
        <v>0</v>
      </c>
      <c r="F2176">
        <v>0</v>
      </c>
      <c r="G2176">
        <v>0</v>
      </c>
      <c r="H2176">
        <v>2.1886651447169735E-15</v>
      </c>
      <c r="I2176">
        <v>0</v>
      </c>
      <c r="J2176">
        <v>70871.885885502139</v>
      </c>
      <c r="K2176">
        <v>70871.885885502095</v>
      </c>
      <c r="L2176">
        <v>6.1598114879614047E-16</v>
      </c>
      <c r="M2176" t="b">
        <v>1</v>
      </c>
    </row>
    <row r="2177" spans="2:13" x14ac:dyDescent="0.2">
      <c r="B2177">
        <v>2165</v>
      </c>
      <c r="C2177">
        <v>127.66</v>
      </c>
      <c r="D2177">
        <v>127.66</v>
      </c>
      <c r="E2177">
        <v>0</v>
      </c>
      <c r="F2177">
        <v>6.0112859847968165E-16</v>
      </c>
      <c r="G2177">
        <v>1.1735576927339503E-16</v>
      </c>
      <c r="H2177">
        <v>3.0576169151194526E-16</v>
      </c>
      <c r="I2177">
        <v>0</v>
      </c>
      <c r="J2177">
        <v>122388.86223107105</v>
      </c>
      <c r="K2177">
        <v>122388.8622310707</v>
      </c>
      <c r="L2177">
        <v>2.8535763721818622E-15</v>
      </c>
      <c r="M2177" t="b">
        <v>1</v>
      </c>
    </row>
    <row r="2178" spans="2:13" x14ac:dyDescent="0.2">
      <c r="B2178">
        <v>2166</v>
      </c>
      <c r="C2178">
        <v>196.94</v>
      </c>
      <c r="D2178">
        <v>196.94</v>
      </c>
      <c r="E2178">
        <v>0</v>
      </c>
      <c r="F2178">
        <v>4.8638432729183266E-16</v>
      </c>
      <c r="G2178">
        <v>0</v>
      </c>
      <c r="H2178">
        <v>1.4208800375585257E-14</v>
      </c>
      <c r="I2178">
        <v>0</v>
      </c>
      <c r="J2178">
        <v>3288.1924933954087</v>
      </c>
      <c r="K2178">
        <v>3288.1924933954001</v>
      </c>
      <c r="L2178">
        <v>2.6276441188273972E-15</v>
      </c>
      <c r="M2178" t="b">
        <v>1</v>
      </c>
    </row>
    <row r="2179" spans="2:13" x14ac:dyDescent="0.2">
      <c r="B2179">
        <v>2167</v>
      </c>
      <c r="C2179">
        <v>26.58</v>
      </c>
      <c r="D2179">
        <v>26.58</v>
      </c>
      <c r="E2179">
        <v>0</v>
      </c>
      <c r="F2179">
        <v>6.0853152231477701E-16</v>
      </c>
      <c r="G2179">
        <v>1.1872619032727637E-15</v>
      </c>
      <c r="H2179">
        <v>1.1982733722815786E-15</v>
      </c>
      <c r="I2179">
        <v>0</v>
      </c>
      <c r="J2179">
        <v>-10308.528072546496</v>
      </c>
      <c r="K2179">
        <v>-10308.5280725465</v>
      </c>
      <c r="L2179">
        <v>3.5290962797883021E-16</v>
      </c>
      <c r="M2179" t="b">
        <v>1</v>
      </c>
    </row>
    <row r="2180" spans="2:13" x14ac:dyDescent="0.2">
      <c r="B2180">
        <v>2168</v>
      </c>
      <c r="C2180">
        <v>123.05</v>
      </c>
      <c r="D2180">
        <v>123.05</v>
      </c>
      <c r="E2180">
        <v>0</v>
      </c>
      <c r="F2180">
        <v>2.2182820128431575E-16</v>
      </c>
      <c r="G2180">
        <v>7.0787181446099873E-16</v>
      </c>
      <c r="H2180">
        <v>3.1143166276799612E-15</v>
      </c>
      <c r="I2180">
        <v>0</v>
      </c>
      <c r="J2180">
        <v>4615.0450894699461</v>
      </c>
      <c r="K2180">
        <v>4615.0450894700998</v>
      </c>
      <c r="L2180">
        <v>3.330511438562635E-14</v>
      </c>
      <c r="M2180" t="b">
        <v>1</v>
      </c>
    </row>
    <row r="2181" spans="2:13" x14ac:dyDescent="0.2">
      <c r="B2181">
        <v>2169</v>
      </c>
      <c r="C2181">
        <v>194.11</v>
      </c>
      <c r="D2181">
        <v>194.11</v>
      </c>
      <c r="E2181">
        <v>0</v>
      </c>
      <c r="F2181">
        <v>1.0154256288243789E-15</v>
      </c>
      <c r="G2181">
        <v>6.2774398451721564E-16</v>
      </c>
      <c r="H2181">
        <v>1.0807543199706898E-14</v>
      </c>
      <c r="I2181">
        <v>0</v>
      </c>
      <c r="J2181">
        <v>391.7961375003124</v>
      </c>
      <c r="K2181">
        <v>391.79613750030001</v>
      </c>
      <c r="L2181">
        <v>3.1628349862552328E-14</v>
      </c>
      <c r="M2181" t="b">
        <v>1</v>
      </c>
    </row>
    <row r="2182" spans="2:13" x14ac:dyDescent="0.2">
      <c r="B2182">
        <v>2170</v>
      </c>
      <c r="C2182">
        <v>73.84</v>
      </c>
      <c r="D2182">
        <v>73.84</v>
      </c>
      <c r="E2182">
        <v>0</v>
      </c>
      <c r="F2182">
        <v>5.9765812195334718E-16</v>
      </c>
      <c r="G2182">
        <v>3.6022007732262374E-16</v>
      </c>
      <c r="H2182">
        <v>2.2368051408468006E-15</v>
      </c>
      <c r="I2182">
        <v>0</v>
      </c>
      <c r="J2182">
        <v>38744.198943495183</v>
      </c>
      <c r="K2182">
        <v>38744.198943494899</v>
      </c>
      <c r="L2182">
        <v>7.3239957126742186E-15</v>
      </c>
      <c r="M2182" t="b">
        <v>1</v>
      </c>
    </row>
    <row r="2183" spans="2:13" x14ac:dyDescent="0.2">
      <c r="B2183">
        <v>2171</v>
      </c>
      <c r="C2183">
        <v>344.8</v>
      </c>
      <c r="D2183">
        <v>344.8</v>
      </c>
      <c r="E2183">
        <v>0</v>
      </c>
      <c r="F2183">
        <v>2.8001397778678798E-16</v>
      </c>
      <c r="G2183">
        <v>4.4967639425060127E-16</v>
      </c>
      <c r="H2183">
        <v>5.6866182671618171E-16</v>
      </c>
      <c r="I2183">
        <v>0</v>
      </c>
      <c r="J2183">
        <v>168163.86938135544</v>
      </c>
      <c r="K2183">
        <v>168163.86938135829</v>
      </c>
      <c r="L2183">
        <v>1.6960690755109845E-14</v>
      </c>
      <c r="M2183" t="b">
        <v>1</v>
      </c>
    </row>
    <row r="2184" spans="2:13" x14ac:dyDescent="0.2">
      <c r="B2184">
        <v>2172</v>
      </c>
      <c r="C2184">
        <v>62.96</v>
      </c>
      <c r="D2184">
        <v>62.96</v>
      </c>
      <c r="E2184">
        <v>0</v>
      </c>
      <c r="F2184">
        <v>1.8143012641834481E-16</v>
      </c>
      <c r="G2184">
        <v>7.5670922712605988E-16</v>
      </c>
      <c r="H2184">
        <v>1.0740607101490338E-15</v>
      </c>
      <c r="I2184">
        <v>0</v>
      </c>
      <c r="J2184">
        <v>31481.789044719044</v>
      </c>
      <c r="K2184">
        <v>31481.789044719</v>
      </c>
      <c r="L2184">
        <v>1.3866983741962311E-15</v>
      </c>
      <c r="M2184" t="b">
        <v>1</v>
      </c>
    </row>
    <row r="2185" spans="2:13" x14ac:dyDescent="0.2">
      <c r="B2185">
        <v>2173</v>
      </c>
      <c r="C2185">
        <v>71.53</v>
      </c>
      <c r="D2185">
        <v>71.53</v>
      </c>
      <c r="E2185">
        <v>0</v>
      </c>
      <c r="F2185">
        <v>8.2922964573034659E-16</v>
      </c>
      <c r="G2185">
        <v>4.4814766533138274E-16</v>
      </c>
      <c r="H2185">
        <v>5.7981808012570141E-16</v>
      </c>
      <c r="I2185">
        <v>0</v>
      </c>
      <c r="J2185">
        <v>-31889.039057711161</v>
      </c>
      <c r="K2185">
        <v>-31889.039057711201</v>
      </c>
      <c r="L2185">
        <v>1.2549066406669286E-15</v>
      </c>
      <c r="M2185" t="b">
        <v>1</v>
      </c>
    </row>
    <row r="2186" spans="2:13" x14ac:dyDescent="0.2">
      <c r="B2186">
        <v>2174</v>
      </c>
      <c r="C2186">
        <v>198.48</v>
      </c>
      <c r="D2186">
        <v>198.48</v>
      </c>
      <c r="E2186">
        <v>0</v>
      </c>
      <c r="F2186">
        <v>8.2350175984352456E-16</v>
      </c>
      <c r="G2186">
        <v>2.9846260584543332E-16</v>
      </c>
      <c r="H2186">
        <v>5.0907459020974243E-15</v>
      </c>
      <c r="I2186">
        <v>0</v>
      </c>
      <c r="J2186">
        <v>-45924.555325512563</v>
      </c>
      <c r="K2186">
        <v>-45924.555325512702</v>
      </c>
      <c r="L2186">
        <v>3.0102239137563548E-15</v>
      </c>
      <c r="M2186" t="b">
        <v>1</v>
      </c>
    </row>
    <row r="2187" spans="2:13" x14ac:dyDescent="0.2">
      <c r="B2187">
        <v>2175</v>
      </c>
      <c r="C2187">
        <v>146.58000000000001</v>
      </c>
      <c r="D2187">
        <v>146.58000000000001</v>
      </c>
      <c r="E2187">
        <v>0</v>
      </c>
      <c r="F2187">
        <v>2.167007737251038E-15</v>
      </c>
      <c r="G2187">
        <v>1.1786861690073327E-15</v>
      </c>
      <c r="H2187">
        <v>3.4437990820999267E-14</v>
      </c>
      <c r="I2187">
        <v>0</v>
      </c>
      <c r="J2187">
        <v>-1886.1427581798216</v>
      </c>
      <c r="K2187">
        <v>-1886.1427581798</v>
      </c>
      <c r="L2187">
        <v>1.1452207990848134E-14</v>
      </c>
      <c r="M2187" t="b">
        <v>1</v>
      </c>
    </row>
    <row r="2188" spans="2:13" x14ac:dyDescent="0.2">
      <c r="B2188">
        <v>2176</v>
      </c>
      <c r="C2188">
        <v>60.06</v>
      </c>
      <c r="D2188">
        <v>60.06</v>
      </c>
      <c r="E2188">
        <v>0</v>
      </c>
      <c r="F2188">
        <v>4.0434705099654904E-16</v>
      </c>
      <c r="G2188">
        <v>5.9008400886509844E-16</v>
      </c>
      <c r="H2188">
        <v>2.3776747058367016E-15</v>
      </c>
      <c r="I2188">
        <v>0</v>
      </c>
      <c r="J2188">
        <v>16820.976669192016</v>
      </c>
      <c r="K2188">
        <v>16820.976669192001</v>
      </c>
      <c r="L2188">
        <v>8.6510525010233285E-16</v>
      </c>
      <c r="M2188" t="b">
        <v>1</v>
      </c>
    </row>
    <row r="2189" spans="2:13" x14ac:dyDescent="0.2">
      <c r="B2189">
        <v>2177</v>
      </c>
      <c r="C2189">
        <v>2.4700000000000002</v>
      </c>
      <c r="D2189">
        <v>2.4700000000000002</v>
      </c>
      <c r="E2189">
        <v>0</v>
      </c>
      <c r="F2189">
        <v>1.3318821502925268E-15</v>
      </c>
      <c r="G2189">
        <v>1.2532603255170775E-15</v>
      </c>
      <c r="H2189">
        <v>0</v>
      </c>
      <c r="I2189">
        <v>0</v>
      </c>
      <c r="J2189">
        <v>-41081.21443547849</v>
      </c>
      <c r="K2189">
        <v>-41081.214435478498</v>
      </c>
      <c r="L2189">
        <v>1.7711155120817883E-16</v>
      </c>
      <c r="M2189" t="b">
        <v>1</v>
      </c>
    </row>
    <row r="2190" spans="2:13" x14ac:dyDescent="0.2">
      <c r="B2190">
        <v>2178</v>
      </c>
      <c r="C2190">
        <v>37.85</v>
      </c>
      <c r="D2190">
        <v>37.85</v>
      </c>
      <c r="E2190">
        <v>0</v>
      </c>
      <c r="F2190">
        <v>5.5853896082508322E-16</v>
      </c>
      <c r="G2190">
        <v>1.6169805214137281E-16</v>
      </c>
      <c r="H2190">
        <v>1.2144470018532119E-15</v>
      </c>
      <c r="I2190">
        <v>1.4672609059074671E-15</v>
      </c>
      <c r="J2190">
        <v>29722.985364906788</v>
      </c>
      <c r="K2190">
        <v>29722.985364906799</v>
      </c>
      <c r="L2190">
        <v>3.6718843303542977E-16</v>
      </c>
      <c r="M2190" t="b">
        <v>1</v>
      </c>
    </row>
    <row r="2191" spans="2:13" x14ac:dyDescent="0.2">
      <c r="B2191">
        <v>2179</v>
      </c>
      <c r="C2191">
        <v>105.58</v>
      </c>
      <c r="D2191">
        <v>105.58</v>
      </c>
      <c r="E2191">
        <v>0</v>
      </c>
      <c r="F2191">
        <v>2.1265279977937937E-16</v>
      </c>
      <c r="G2191">
        <v>2.1626832752790183E-16</v>
      </c>
      <c r="H2191">
        <v>1.3384300296866951E-15</v>
      </c>
      <c r="I2191">
        <v>0</v>
      </c>
      <c r="J2191">
        <v>-9014.4516424331341</v>
      </c>
      <c r="K2191">
        <v>-9014.4516424331996</v>
      </c>
      <c r="L2191">
        <v>7.2642930624203063E-15</v>
      </c>
      <c r="M2191" t="b">
        <v>1</v>
      </c>
    </row>
    <row r="2192" spans="2:13" x14ac:dyDescent="0.2">
      <c r="B2192">
        <v>2180</v>
      </c>
      <c r="C2192">
        <v>99.47</v>
      </c>
      <c r="D2192">
        <v>99.47</v>
      </c>
      <c r="E2192">
        <v>0</v>
      </c>
      <c r="F2192">
        <v>6.8953692202747687E-16</v>
      </c>
      <c r="G2192">
        <v>0</v>
      </c>
      <c r="H2192">
        <v>4.2568430622308694E-16</v>
      </c>
      <c r="I2192">
        <v>0</v>
      </c>
      <c r="J2192">
        <v>-29266.399996600809</v>
      </c>
      <c r="K2192">
        <v>-29266.399996600801</v>
      </c>
      <c r="L2192">
        <v>2.4861129537724164E-16</v>
      </c>
      <c r="M2192" t="b">
        <v>1</v>
      </c>
    </row>
    <row r="2193" spans="2:13" x14ac:dyDescent="0.2">
      <c r="B2193">
        <v>2181</v>
      </c>
      <c r="C2193">
        <v>41.98</v>
      </c>
      <c r="D2193">
        <v>41.98</v>
      </c>
      <c r="E2193">
        <v>0</v>
      </c>
      <c r="F2193">
        <v>1.0554846776955972E-15</v>
      </c>
      <c r="G2193">
        <v>1.4264767874896973E-15</v>
      </c>
      <c r="H2193">
        <v>9.7407945406455014E-16</v>
      </c>
      <c r="I2193">
        <v>2.3264190930141435E-15</v>
      </c>
      <c r="J2193">
        <v>1655.5730507492844</v>
      </c>
      <c r="K2193">
        <v>1655.5730507492999</v>
      </c>
      <c r="L2193">
        <v>9.3390079786223032E-15</v>
      </c>
      <c r="M2193" t="b">
        <v>1</v>
      </c>
    </row>
    <row r="2194" spans="2:13" x14ac:dyDescent="0.2">
      <c r="B2194">
        <v>2182</v>
      </c>
      <c r="C2194">
        <v>42.28</v>
      </c>
      <c r="D2194">
        <v>42.28</v>
      </c>
      <c r="E2194">
        <v>0</v>
      </c>
      <c r="F2194">
        <v>4.8119043097967448E-16</v>
      </c>
      <c r="G2194">
        <v>1.3390715310765405E-15</v>
      </c>
      <c r="H2194">
        <v>1.6291394314799783E-16</v>
      </c>
      <c r="I2194">
        <v>0</v>
      </c>
      <c r="J2194">
        <v>1744.4764865108682</v>
      </c>
      <c r="K2194">
        <v>1744.4764865108</v>
      </c>
      <c r="L2194">
        <v>3.9101760992722509E-14</v>
      </c>
      <c r="M2194" t="b">
        <v>1</v>
      </c>
    </row>
    <row r="2195" spans="2:13" x14ac:dyDescent="0.2">
      <c r="B2195">
        <v>2183</v>
      </c>
      <c r="C2195">
        <v>22.75</v>
      </c>
      <c r="D2195">
        <v>22.75</v>
      </c>
      <c r="E2195">
        <v>0</v>
      </c>
      <c r="F2195">
        <v>1.9212421397259395E-16</v>
      </c>
      <c r="G2195">
        <v>0</v>
      </c>
      <c r="H2195">
        <v>4.7684954510855879E-15</v>
      </c>
      <c r="I2195">
        <v>0</v>
      </c>
      <c r="J2195">
        <v>-18411.652645774768</v>
      </c>
      <c r="K2195">
        <v>-18411.6526457748</v>
      </c>
      <c r="L2195">
        <v>1.7783199527902875E-15</v>
      </c>
      <c r="M2195" t="b">
        <v>1</v>
      </c>
    </row>
    <row r="2196" spans="2:13" x14ac:dyDescent="0.2">
      <c r="B2196">
        <v>2184</v>
      </c>
      <c r="C2196">
        <v>53.09</v>
      </c>
      <c r="D2196">
        <v>53.09</v>
      </c>
      <c r="E2196">
        <v>0</v>
      </c>
      <c r="F2196">
        <v>6.3864345908073184E-16</v>
      </c>
      <c r="G2196">
        <v>1.5839667988302275E-16</v>
      </c>
      <c r="H2196">
        <v>2.0822408065848945E-16</v>
      </c>
      <c r="I2196">
        <v>0</v>
      </c>
      <c r="J2196">
        <v>-9463.1518763029508</v>
      </c>
      <c r="K2196">
        <v>-9463.1518763029999</v>
      </c>
      <c r="L2196">
        <v>5.189889641180011E-15</v>
      </c>
      <c r="M2196" t="b">
        <v>1</v>
      </c>
    </row>
    <row r="2197" spans="2:13" x14ac:dyDescent="0.2">
      <c r="B2197">
        <v>2185</v>
      </c>
      <c r="C2197">
        <v>267.52999999999997</v>
      </c>
      <c r="D2197">
        <v>267.52999999999997</v>
      </c>
      <c r="E2197">
        <v>0</v>
      </c>
      <c r="F2197">
        <v>1.4761539821301463E-16</v>
      </c>
      <c r="G2197">
        <v>1.9659242676262424E-16</v>
      </c>
      <c r="H2197">
        <v>4.0354514426788828E-15</v>
      </c>
      <c r="I2197">
        <v>0</v>
      </c>
      <c r="J2197">
        <v>90573.992756349762</v>
      </c>
      <c r="K2197">
        <v>90573.992756349806</v>
      </c>
      <c r="L2197">
        <v>4.8198985554868362E-16</v>
      </c>
      <c r="M2197" t="b">
        <v>1</v>
      </c>
    </row>
    <row r="2198" spans="2:13" x14ac:dyDescent="0.2">
      <c r="B2198">
        <v>2186</v>
      </c>
      <c r="C2198">
        <v>59.28</v>
      </c>
      <c r="D2198">
        <v>59.28</v>
      </c>
      <c r="E2198">
        <v>0</v>
      </c>
      <c r="F2198">
        <v>2.7529352538103504E-16</v>
      </c>
      <c r="G2198">
        <v>1.4545755187689494E-16</v>
      </c>
      <c r="H2198">
        <v>0</v>
      </c>
      <c r="I2198">
        <v>0</v>
      </c>
      <c r="J2198">
        <v>-3566.2677972860547</v>
      </c>
      <c r="K2198">
        <v>-3566.2677972860001</v>
      </c>
      <c r="L2198">
        <v>1.5301622090159437E-14</v>
      </c>
      <c r="M2198" t="b">
        <v>1</v>
      </c>
    </row>
    <row r="2199" spans="2:13" x14ac:dyDescent="0.2">
      <c r="B2199">
        <v>2187</v>
      </c>
      <c r="C2199">
        <v>38.619999999999997</v>
      </c>
      <c r="D2199">
        <v>38.619999999999997</v>
      </c>
      <c r="E2199">
        <v>0</v>
      </c>
      <c r="F2199">
        <v>6.2547622891573288E-15</v>
      </c>
      <c r="G2199">
        <v>3.0666132796447055E-15</v>
      </c>
      <c r="H2199">
        <v>2.3506815638970528E-14</v>
      </c>
      <c r="I2199">
        <v>0</v>
      </c>
      <c r="J2199">
        <v>-2322.7635197628033</v>
      </c>
      <c r="K2199">
        <v>-2322.7635197628001</v>
      </c>
      <c r="L2199">
        <v>1.3704500820343173E-15</v>
      </c>
      <c r="M2199" t="b">
        <v>1</v>
      </c>
    </row>
    <row r="2200" spans="2:13" x14ac:dyDescent="0.2">
      <c r="B2200">
        <v>2188</v>
      </c>
      <c r="C2200">
        <v>146.58000000000001</v>
      </c>
      <c r="D2200">
        <v>146.58000000000001</v>
      </c>
      <c r="E2200">
        <v>0</v>
      </c>
      <c r="F2200">
        <v>2.794160360915733E-16</v>
      </c>
      <c r="G2200">
        <v>4.630835303173959E-16</v>
      </c>
      <c r="H2200">
        <v>1.2079024296944466E-16</v>
      </c>
      <c r="I2200">
        <v>0</v>
      </c>
      <c r="J2200">
        <v>48982.850722688308</v>
      </c>
      <c r="K2200">
        <v>48982.850722688898</v>
      </c>
      <c r="L2200">
        <v>1.2031814360609864E-14</v>
      </c>
      <c r="M2200" t="b">
        <v>1</v>
      </c>
    </row>
    <row r="2201" spans="2:13" x14ac:dyDescent="0.2">
      <c r="B2201">
        <v>2189</v>
      </c>
      <c r="C2201">
        <v>58.71</v>
      </c>
      <c r="D2201">
        <v>58.71</v>
      </c>
      <c r="E2201">
        <v>0</v>
      </c>
      <c r="F2201">
        <v>8.8161979173034988E-16</v>
      </c>
      <c r="G2201">
        <v>8.44087802310267E-15</v>
      </c>
      <c r="H2201">
        <v>4.254689025450407E-14</v>
      </c>
      <c r="I2201">
        <v>0</v>
      </c>
      <c r="J2201">
        <v>464.65181717798578</v>
      </c>
      <c r="K2201">
        <v>464.65181717799999</v>
      </c>
      <c r="L2201">
        <v>3.0583878486712288E-14</v>
      </c>
      <c r="M2201" t="b">
        <v>1</v>
      </c>
    </row>
    <row r="2202" spans="2:13" x14ac:dyDescent="0.2">
      <c r="B2202">
        <v>2190</v>
      </c>
      <c r="C2202">
        <v>27.58</v>
      </c>
      <c r="D2202">
        <v>27.58</v>
      </c>
      <c r="E2202">
        <v>0</v>
      </c>
      <c r="F2202">
        <v>1.9475162840337862E-16</v>
      </c>
      <c r="G2202">
        <v>1.4611184768360493E-15</v>
      </c>
      <c r="H2202">
        <v>6.8203461238223019E-16</v>
      </c>
      <c r="I2202">
        <v>6.3423710721289719E-16</v>
      </c>
      <c r="J2202">
        <v>-14331.303059129648</v>
      </c>
      <c r="K2202">
        <v>-14331.303059129799</v>
      </c>
      <c r="L2202">
        <v>1.0534709919355609E-14</v>
      </c>
      <c r="M2202" t="b">
        <v>1</v>
      </c>
    </row>
    <row r="2203" spans="2:13" x14ac:dyDescent="0.2">
      <c r="B2203">
        <v>2191</v>
      </c>
      <c r="C2203">
        <v>5.36</v>
      </c>
      <c r="D2203">
        <v>5.36</v>
      </c>
      <c r="E2203">
        <v>0</v>
      </c>
      <c r="F2203">
        <v>7.8584256257280377E-16</v>
      </c>
      <c r="G2203">
        <v>1.0015521631913069E-15</v>
      </c>
      <c r="H2203">
        <v>2.4057460746915002E-15</v>
      </c>
      <c r="I2203">
        <v>0</v>
      </c>
      <c r="J2203">
        <v>-14158.214963795714</v>
      </c>
      <c r="K2203">
        <v>-14158.214963795701</v>
      </c>
      <c r="L2203">
        <v>8.9933129687468764E-16</v>
      </c>
      <c r="M2203" t="b">
        <v>1</v>
      </c>
    </row>
    <row r="2204" spans="2:13" x14ac:dyDescent="0.2">
      <c r="B2204">
        <v>2192</v>
      </c>
      <c r="C2204">
        <v>27.22</v>
      </c>
      <c r="D2204">
        <v>27.22</v>
      </c>
      <c r="E2204">
        <v>0</v>
      </c>
      <c r="F2204">
        <v>4.8718205412809579E-16</v>
      </c>
      <c r="G2204">
        <v>2.7522243284874586E-16</v>
      </c>
      <c r="H2204">
        <v>4.8514518946838484E-16</v>
      </c>
      <c r="I2204">
        <v>0</v>
      </c>
      <c r="J2204">
        <v>-8764.5518108418619</v>
      </c>
      <c r="K2204">
        <v>-8764.5518108419001</v>
      </c>
      <c r="L2204">
        <v>4.3583263923673138E-15</v>
      </c>
      <c r="M2204" t="b">
        <v>1</v>
      </c>
    </row>
    <row r="2205" spans="2:13" x14ac:dyDescent="0.2">
      <c r="B2205">
        <v>2193</v>
      </c>
      <c r="C2205">
        <v>25.73</v>
      </c>
      <c r="D2205">
        <v>25.73</v>
      </c>
      <c r="E2205">
        <v>0</v>
      </c>
      <c r="F2205">
        <v>6.0388001895324879E-16</v>
      </c>
      <c r="G2205">
        <v>4.5373529311585938E-16</v>
      </c>
      <c r="H2205">
        <v>1.1756430862083854E-15</v>
      </c>
      <c r="I2205">
        <v>3.9652530682946694E-15</v>
      </c>
      <c r="J2205">
        <v>-6420.6838390433568</v>
      </c>
      <c r="K2205">
        <v>-6420.6838390434004</v>
      </c>
      <c r="L2205">
        <v>6.7992361529523154E-15</v>
      </c>
      <c r="M2205" t="b">
        <v>1</v>
      </c>
    </row>
    <row r="2206" spans="2:13" x14ac:dyDescent="0.2">
      <c r="B2206">
        <v>2194</v>
      </c>
      <c r="C2206">
        <v>20.25</v>
      </c>
      <c r="D2206">
        <v>20.25</v>
      </c>
      <c r="E2206">
        <v>0</v>
      </c>
      <c r="F2206">
        <v>2.2785825597374864E-15</v>
      </c>
      <c r="G2206">
        <v>3.4809937335691936E-15</v>
      </c>
      <c r="H2206">
        <v>1.0820908477274206E-15</v>
      </c>
      <c r="I2206">
        <v>0</v>
      </c>
      <c r="J2206">
        <v>-4422.2818227684138</v>
      </c>
      <c r="K2206">
        <v>-4422.2818227684002</v>
      </c>
      <c r="L2206">
        <v>3.0849278886648634E-15</v>
      </c>
      <c r="M2206" t="b">
        <v>1</v>
      </c>
    </row>
    <row r="2207" spans="2:13" x14ac:dyDescent="0.2">
      <c r="B2207">
        <v>2195</v>
      </c>
      <c r="C2207">
        <v>65.760000000000005</v>
      </c>
      <c r="D2207">
        <v>65.760000000000005</v>
      </c>
      <c r="E2207">
        <v>0</v>
      </c>
      <c r="F2207">
        <v>0</v>
      </c>
      <c r="G2207">
        <v>6.7097515785060321E-16</v>
      </c>
      <c r="H2207">
        <v>9.2993406610285354E-16</v>
      </c>
      <c r="I2207">
        <v>0</v>
      </c>
      <c r="J2207">
        <v>21107.389853458757</v>
      </c>
      <c r="K2207">
        <v>21107.389853458299</v>
      </c>
      <c r="L2207">
        <v>2.1716817326821327E-14</v>
      </c>
      <c r="M2207" t="b">
        <v>1</v>
      </c>
    </row>
    <row r="2208" spans="2:13" x14ac:dyDescent="0.2">
      <c r="B2208">
        <v>2196</v>
      </c>
      <c r="C2208">
        <v>72.58</v>
      </c>
      <c r="D2208">
        <v>72.58</v>
      </c>
      <c r="E2208">
        <v>0</v>
      </c>
      <c r="F2208">
        <v>3.4869832360835103E-16</v>
      </c>
      <c r="G2208">
        <v>5.5954882992411521E-15</v>
      </c>
      <c r="H2208">
        <v>3.1293363320060407E-14</v>
      </c>
      <c r="I2208">
        <v>0</v>
      </c>
      <c r="J2208">
        <v>-90.954993293518669</v>
      </c>
      <c r="K2208">
        <v>-90.954993293499996</v>
      </c>
      <c r="L2208">
        <v>2.0530003268231656E-13</v>
      </c>
      <c r="M2208" t="b">
        <v>1</v>
      </c>
    </row>
    <row r="2209" spans="2:13" x14ac:dyDescent="0.2">
      <c r="B2209">
        <v>2197</v>
      </c>
      <c r="C2209">
        <v>3.24</v>
      </c>
      <c r="D2209">
        <v>3.24</v>
      </c>
      <c r="E2209">
        <v>0</v>
      </c>
      <c r="F2209">
        <v>7.4136940411918904E-16</v>
      </c>
      <c r="G2209">
        <v>2.072025298331188E-15</v>
      </c>
      <c r="H2209">
        <v>1.4892097440636858E-15</v>
      </c>
      <c r="I2209">
        <v>0</v>
      </c>
      <c r="J2209">
        <v>-17809.929440861903</v>
      </c>
      <c r="K2209">
        <v>-17809.929440861899</v>
      </c>
      <c r="L2209">
        <v>2.0426688489539888E-16</v>
      </c>
      <c r="M2209" t="b">
        <v>1</v>
      </c>
    </row>
    <row r="2210" spans="2:13" x14ac:dyDescent="0.2">
      <c r="B2210">
        <v>2198</v>
      </c>
      <c r="C2210">
        <v>5.68</v>
      </c>
      <c r="D2210">
        <v>5.68</v>
      </c>
      <c r="E2210">
        <v>0</v>
      </c>
      <c r="F2210">
        <v>3.2375829731069467E-15</v>
      </c>
      <c r="G2210">
        <v>0</v>
      </c>
      <c r="H2210">
        <v>2.492139464088627E-15</v>
      </c>
      <c r="I2210">
        <v>0</v>
      </c>
      <c r="J2210">
        <v>-7843.6263289715116</v>
      </c>
      <c r="K2210">
        <v>-7843.6263289714998</v>
      </c>
      <c r="L2210">
        <v>1.507393471738527E-15</v>
      </c>
      <c r="M2210" t="b">
        <v>1</v>
      </c>
    </row>
    <row r="2211" spans="2:13" x14ac:dyDescent="0.2">
      <c r="B2211">
        <v>2199</v>
      </c>
      <c r="C2211">
        <v>27.15</v>
      </c>
      <c r="D2211">
        <v>27.15</v>
      </c>
      <c r="E2211">
        <v>0</v>
      </c>
      <c r="F2211">
        <v>2.4628778318964593E-16</v>
      </c>
      <c r="G2211">
        <v>4.0239496501479756E-16</v>
      </c>
      <c r="H2211">
        <v>6.9777373471141742E-15</v>
      </c>
      <c r="I2211">
        <v>0</v>
      </c>
      <c r="J2211">
        <v>-3054.3234151350234</v>
      </c>
      <c r="K2211">
        <v>-3054.3234151349998</v>
      </c>
      <c r="L2211">
        <v>7.7420950672477986E-15</v>
      </c>
      <c r="M2211" t="b">
        <v>1</v>
      </c>
    </row>
    <row r="2212" spans="2:13" x14ac:dyDescent="0.2">
      <c r="B2212">
        <v>2200</v>
      </c>
      <c r="C2212">
        <v>63.95</v>
      </c>
      <c r="D2212">
        <v>63.95</v>
      </c>
      <c r="E2212">
        <v>0</v>
      </c>
      <c r="F2212">
        <v>3.8615030899438281E-16</v>
      </c>
      <c r="G2212">
        <v>0</v>
      </c>
      <c r="H2212">
        <v>1.0546969271203326E-15</v>
      </c>
      <c r="I2212">
        <v>9.1472852207951154E-16</v>
      </c>
      <c r="J2212">
        <v>19523.419129190188</v>
      </c>
      <c r="K2212">
        <v>19523.419129190199</v>
      </c>
      <c r="L2212">
        <v>5.5901767764424527E-16</v>
      </c>
      <c r="M2212" t="b">
        <v>1</v>
      </c>
    </row>
    <row r="2213" spans="2:13" x14ac:dyDescent="0.2">
      <c r="B2213">
        <v>2201</v>
      </c>
      <c r="C2213">
        <v>32.36</v>
      </c>
      <c r="D2213">
        <v>32.36</v>
      </c>
      <c r="E2213">
        <v>0</v>
      </c>
      <c r="F2213">
        <v>5.0054679349679463E-15</v>
      </c>
      <c r="G2213">
        <v>2.6256018593009517E-15</v>
      </c>
      <c r="H2213">
        <v>4.1941880394069549E-15</v>
      </c>
      <c r="I2213">
        <v>0</v>
      </c>
      <c r="J2213">
        <v>-712.37582041032056</v>
      </c>
      <c r="K2213">
        <v>-712.37582041029998</v>
      </c>
      <c r="L2213">
        <v>2.8885480160964458E-14</v>
      </c>
      <c r="M2213" t="b">
        <v>1</v>
      </c>
    </row>
    <row r="2214" spans="2:13" x14ac:dyDescent="0.2">
      <c r="B2214">
        <v>2202</v>
      </c>
      <c r="C2214">
        <v>15.65</v>
      </c>
      <c r="D2214">
        <v>15.65</v>
      </c>
      <c r="E2214">
        <v>0</v>
      </c>
      <c r="F2214">
        <v>8.8437959796211566E-16</v>
      </c>
      <c r="G2214">
        <v>9.6614982204930065E-16</v>
      </c>
      <c r="H2214">
        <v>5.6218199670479974E-16</v>
      </c>
      <c r="I2214">
        <v>0</v>
      </c>
      <c r="J2214">
        <v>-7008.4850078328163</v>
      </c>
      <c r="K2214">
        <v>-7008.4850078328</v>
      </c>
      <c r="L2214">
        <v>2.3358692518591838E-15</v>
      </c>
      <c r="M2214" t="b">
        <v>1</v>
      </c>
    </row>
    <row r="2215" spans="2:13" x14ac:dyDescent="0.2">
      <c r="B2215">
        <v>2203</v>
      </c>
      <c r="C2215">
        <v>53.34</v>
      </c>
      <c r="D2215">
        <v>53.34</v>
      </c>
      <c r="E2215">
        <v>0</v>
      </c>
      <c r="F2215">
        <v>1.5393324398488136E-16</v>
      </c>
      <c r="G2215">
        <v>1.9158180160400396E-16</v>
      </c>
      <c r="H2215">
        <v>4.965741090718881E-15</v>
      </c>
      <c r="I2215">
        <v>0</v>
      </c>
      <c r="J2215">
        <v>9419.5734907262431</v>
      </c>
      <c r="K2215">
        <v>9419.5734907262995</v>
      </c>
      <c r="L2215">
        <v>5.9863295897035016E-15</v>
      </c>
      <c r="M2215" t="b">
        <v>1</v>
      </c>
    </row>
    <row r="2216" spans="2:13" x14ac:dyDescent="0.2">
      <c r="B2216">
        <v>2204</v>
      </c>
      <c r="C2216">
        <v>38.43</v>
      </c>
      <c r="D2216">
        <v>38.43</v>
      </c>
      <c r="E2216">
        <v>0</v>
      </c>
      <c r="F2216">
        <v>7.5788653820653953E-16</v>
      </c>
      <c r="G2216">
        <v>0</v>
      </c>
      <c r="H2216">
        <v>8.2550528403076224E-16</v>
      </c>
      <c r="I2216">
        <v>8.9600145396223425E-16</v>
      </c>
      <c r="J2216">
        <v>-8471.038193459688</v>
      </c>
      <c r="K2216">
        <v>-8471.0381934599009</v>
      </c>
      <c r="L2216">
        <v>2.5123456576925257E-14</v>
      </c>
      <c r="M2216" t="b">
        <v>1</v>
      </c>
    </row>
    <row r="2217" spans="2:13" x14ac:dyDescent="0.2">
      <c r="B2217">
        <v>2205</v>
      </c>
      <c r="C2217">
        <v>61.16</v>
      </c>
      <c r="D2217">
        <v>61.16</v>
      </c>
      <c r="E2217">
        <v>0</v>
      </c>
      <c r="F2217">
        <v>4.9589343580827224E-16</v>
      </c>
      <c r="G2217">
        <v>3.721571117147038E-16</v>
      </c>
      <c r="H2217">
        <v>6.4954801935279597E-16</v>
      </c>
      <c r="I2217">
        <v>9.4086809882050246E-16</v>
      </c>
      <c r="J2217">
        <v>27629.865600242934</v>
      </c>
      <c r="K2217">
        <v>27629.8656002426</v>
      </c>
      <c r="L2217">
        <v>1.211348817597936E-14</v>
      </c>
      <c r="M2217" t="b">
        <v>1</v>
      </c>
    </row>
    <row r="2218" spans="2:13" x14ac:dyDescent="0.2">
      <c r="B2218">
        <v>2206</v>
      </c>
      <c r="C2218">
        <v>458.58</v>
      </c>
      <c r="D2218">
        <v>458.58</v>
      </c>
      <c r="E2218">
        <v>0</v>
      </c>
      <c r="F2218">
        <v>1.4553114915409174E-16</v>
      </c>
      <c r="G2218">
        <v>1.4602815210072583E-16</v>
      </c>
      <c r="H2218">
        <v>1.383819781324582E-15</v>
      </c>
      <c r="I2218">
        <v>0</v>
      </c>
      <c r="J2218">
        <v>-25914.938863024174</v>
      </c>
      <c r="K2218">
        <v>-25914.938863024701</v>
      </c>
      <c r="L2218">
        <v>2.0355322071816364E-14</v>
      </c>
      <c r="M2218" t="b">
        <v>1</v>
      </c>
    </row>
    <row r="2219" spans="2:13" x14ac:dyDescent="0.2">
      <c r="B2219">
        <v>2207</v>
      </c>
      <c r="C2219">
        <v>29.41</v>
      </c>
      <c r="D2219">
        <v>29.41</v>
      </c>
      <c r="E2219">
        <v>0</v>
      </c>
      <c r="F2219">
        <v>7.13847958946978E-16</v>
      </c>
      <c r="G2219">
        <v>0</v>
      </c>
      <c r="H2219">
        <v>7.6805547456585112E-16</v>
      </c>
      <c r="I2219">
        <v>0</v>
      </c>
      <c r="J2219">
        <v>-3961.9959054596493</v>
      </c>
      <c r="K2219">
        <v>-3961.9959054597002</v>
      </c>
      <c r="L2219">
        <v>1.2855062073410827E-14</v>
      </c>
      <c r="M2219" t="b">
        <v>1</v>
      </c>
    </row>
    <row r="2220" spans="2:13" x14ac:dyDescent="0.2">
      <c r="B2220">
        <v>2208</v>
      </c>
      <c r="C2220">
        <v>106.67</v>
      </c>
      <c r="D2220">
        <v>106.67</v>
      </c>
      <c r="E2220">
        <v>0</v>
      </c>
      <c r="F2220">
        <v>3.5066537730075531E-16</v>
      </c>
      <c r="G2220">
        <v>5.8152621718516324E-16</v>
      </c>
      <c r="H2220">
        <v>1.3188931024876321E-15</v>
      </c>
      <c r="I2220">
        <v>0</v>
      </c>
      <c r="J2220">
        <v>30299.987371403986</v>
      </c>
      <c r="K2220">
        <v>30299.987371404601</v>
      </c>
      <c r="L2220">
        <v>2.0291045367851541E-14</v>
      </c>
      <c r="M2220" t="b">
        <v>1</v>
      </c>
    </row>
    <row r="2221" spans="2:13" x14ac:dyDescent="0.2">
      <c r="B2221">
        <v>2209</v>
      </c>
      <c r="C2221">
        <v>140.41999999999999</v>
      </c>
      <c r="D2221">
        <v>140.41999999999999</v>
      </c>
      <c r="E2221">
        <v>0</v>
      </c>
      <c r="F2221">
        <v>9.0760803909895235E-16</v>
      </c>
      <c r="G2221">
        <v>1.273994302372756E-15</v>
      </c>
      <c r="H2221">
        <v>4.8796271963540566E-14</v>
      </c>
      <c r="I2221">
        <v>0</v>
      </c>
      <c r="J2221">
        <v>-748.49133728802985</v>
      </c>
      <c r="K2221">
        <v>-748.49133728799995</v>
      </c>
      <c r="L2221">
        <v>3.9946538899327857E-14</v>
      </c>
      <c r="M2221" t="b">
        <v>1</v>
      </c>
    </row>
    <row r="2222" spans="2:13" x14ac:dyDescent="0.2">
      <c r="B2222">
        <v>2210</v>
      </c>
      <c r="C2222">
        <v>104.14</v>
      </c>
      <c r="D2222">
        <v>104.14</v>
      </c>
      <c r="E2222">
        <v>0</v>
      </c>
      <c r="F2222">
        <v>0</v>
      </c>
      <c r="G2222">
        <v>0</v>
      </c>
      <c r="H2222">
        <v>2.0427977996848457E-15</v>
      </c>
      <c r="I2222">
        <v>0</v>
      </c>
      <c r="J2222">
        <v>2829.3716775040884</v>
      </c>
      <c r="K2222">
        <v>2829.3716775040998</v>
      </c>
      <c r="L2222">
        <v>4.0180948521370539E-15</v>
      </c>
      <c r="M2222" t="b">
        <v>1</v>
      </c>
    </row>
    <row r="2223" spans="2:13" x14ac:dyDescent="0.2">
      <c r="B2223">
        <v>2211</v>
      </c>
      <c r="C2223">
        <v>94.26</v>
      </c>
      <c r="D2223">
        <v>94.26</v>
      </c>
      <c r="E2223">
        <v>0</v>
      </c>
      <c r="F2223">
        <v>1.4754974632092988E-16</v>
      </c>
      <c r="G2223">
        <v>2.8826856681905498E-16</v>
      </c>
      <c r="H2223">
        <v>4.6745980783661652E-15</v>
      </c>
      <c r="I2223">
        <v>0</v>
      </c>
      <c r="J2223">
        <v>-3795.0882942191156</v>
      </c>
      <c r="K2223">
        <v>-3795.0882942191001</v>
      </c>
      <c r="L2223">
        <v>4.0740580275013629E-15</v>
      </c>
      <c r="M2223" t="b">
        <v>1</v>
      </c>
    </row>
    <row r="2224" spans="2:13" x14ac:dyDescent="0.2">
      <c r="B2224">
        <v>2212</v>
      </c>
      <c r="C2224">
        <v>43.15</v>
      </c>
      <c r="D2224">
        <v>43.15</v>
      </c>
      <c r="E2224">
        <v>0</v>
      </c>
      <c r="F2224">
        <v>2.7875328085179346E-16</v>
      </c>
      <c r="G2224">
        <v>4.187465252194499E-16</v>
      </c>
      <c r="H2224">
        <v>2.1630433942441915E-15</v>
      </c>
      <c r="I2224">
        <v>1.5419189571931834E-15</v>
      </c>
      <c r="J2224">
        <v>8146.3495089703283</v>
      </c>
      <c r="K2224">
        <v>8146.3495089704002</v>
      </c>
      <c r="L2224">
        <v>8.8199114659815653E-15</v>
      </c>
      <c r="M2224" t="b">
        <v>1</v>
      </c>
    </row>
    <row r="2225" spans="2:13" x14ac:dyDescent="0.2">
      <c r="B2225">
        <v>2213</v>
      </c>
      <c r="C2225">
        <v>25.1</v>
      </c>
      <c r="D2225">
        <v>25.1</v>
      </c>
      <c r="E2225">
        <v>0</v>
      </c>
      <c r="F2225">
        <v>1.9944231592296903E-16</v>
      </c>
      <c r="G2225">
        <v>1.0553320561284337E-15</v>
      </c>
      <c r="H2225">
        <v>8.3556861065137975E-16</v>
      </c>
      <c r="I2225">
        <v>0</v>
      </c>
      <c r="J2225">
        <v>-4325.8587412220586</v>
      </c>
      <c r="K2225">
        <v>-4325.8587412220004</v>
      </c>
      <c r="L2225">
        <v>1.3455747030940839E-14</v>
      </c>
      <c r="M2225" t="b">
        <v>1</v>
      </c>
    </row>
    <row r="2226" spans="2:13" x14ac:dyDescent="0.2">
      <c r="B2226">
        <v>2214</v>
      </c>
      <c r="C2226">
        <v>99.45</v>
      </c>
      <c r="D2226">
        <v>99.45</v>
      </c>
      <c r="E2226">
        <v>0</v>
      </c>
      <c r="F2226">
        <v>1.8235038596621888E-16</v>
      </c>
      <c r="G2226">
        <v>1.1319372049772005E-15</v>
      </c>
      <c r="H2226">
        <v>8.3550557545404462E-16</v>
      </c>
      <c r="I2226">
        <v>0</v>
      </c>
      <c r="J2226">
        <v>140774.32417960506</v>
      </c>
      <c r="K2226">
        <v>140774.3241796057</v>
      </c>
      <c r="L2226">
        <v>4.5483029222803465E-15</v>
      </c>
      <c r="M2226" t="b">
        <v>1</v>
      </c>
    </row>
    <row r="2227" spans="2:13" x14ac:dyDescent="0.2">
      <c r="B2227">
        <v>2215</v>
      </c>
      <c r="C2227">
        <v>92.72</v>
      </c>
      <c r="D2227">
        <v>92.72</v>
      </c>
      <c r="E2227">
        <v>0</v>
      </c>
      <c r="F2227">
        <v>1.6145525468428693E-16</v>
      </c>
      <c r="G2227">
        <v>4.1393830279653458E-16</v>
      </c>
      <c r="H2227">
        <v>5.154854603562804E-15</v>
      </c>
      <c r="I2227">
        <v>0</v>
      </c>
      <c r="J2227">
        <v>-40549.674425872596</v>
      </c>
      <c r="K2227">
        <v>-40549.674425872501</v>
      </c>
      <c r="L2227">
        <v>2.3326315272221651E-15</v>
      </c>
      <c r="M2227" t="b">
        <v>1</v>
      </c>
    </row>
    <row r="2228" spans="2:13" x14ac:dyDescent="0.2">
      <c r="B2228">
        <v>2216</v>
      </c>
      <c r="C2228">
        <v>36.07</v>
      </c>
      <c r="D2228">
        <v>36.07</v>
      </c>
      <c r="E2228">
        <v>0</v>
      </c>
      <c r="F2228">
        <v>1.3353847606035085E-15</v>
      </c>
      <c r="G2228">
        <v>4.6686062456690564E-16</v>
      </c>
      <c r="H2228">
        <v>2.0335058520769146E-16</v>
      </c>
      <c r="I2228">
        <v>0</v>
      </c>
      <c r="J2228">
        <v>33878.123852643505</v>
      </c>
      <c r="K2228">
        <v>33878.123852643097</v>
      </c>
      <c r="L2228">
        <v>1.2027042234290764E-14</v>
      </c>
      <c r="M2228" t="b">
        <v>1</v>
      </c>
    </row>
    <row r="2229" spans="2:13" x14ac:dyDescent="0.2">
      <c r="B2229">
        <v>2217</v>
      </c>
      <c r="C2229">
        <v>198.17</v>
      </c>
      <c r="D2229">
        <v>198.17</v>
      </c>
      <c r="E2229">
        <v>0</v>
      </c>
      <c r="F2229">
        <v>2.051532364317963E-16</v>
      </c>
      <c r="G2229">
        <v>1.5386567811585253E-16</v>
      </c>
      <c r="H2229">
        <v>2.9238429871000805E-16</v>
      </c>
      <c r="I2229">
        <v>1.9460633530105076E-16</v>
      </c>
      <c r="J2229">
        <v>178985.17201502816</v>
      </c>
      <c r="K2229">
        <v>178985.17201502799</v>
      </c>
      <c r="L2229">
        <v>9.756282086079202E-16</v>
      </c>
      <c r="M2229" t="b">
        <v>1</v>
      </c>
    </row>
    <row r="2230" spans="2:13" x14ac:dyDescent="0.2">
      <c r="B2230">
        <v>2218</v>
      </c>
      <c r="C2230">
        <v>49.57</v>
      </c>
      <c r="D2230">
        <v>49.57</v>
      </c>
      <c r="E2230">
        <v>0</v>
      </c>
      <c r="F2230">
        <v>4.4801542332821566E-16</v>
      </c>
      <c r="G2230">
        <v>6.7304514028004261E-16</v>
      </c>
      <c r="H2230">
        <v>4.1809241987523126E-16</v>
      </c>
      <c r="I2230">
        <v>1.5511683010172953E-15</v>
      </c>
      <c r="J2230">
        <v>9109.9784671111847</v>
      </c>
      <c r="K2230">
        <v>9109.9784671111993</v>
      </c>
      <c r="L2230">
        <v>1.5973600026500729E-15</v>
      </c>
      <c r="M2230" t="b">
        <v>1</v>
      </c>
    </row>
    <row r="2231" spans="2:13" x14ac:dyDescent="0.2">
      <c r="B2231">
        <v>2219</v>
      </c>
      <c r="C2231">
        <v>49.76</v>
      </c>
      <c r="D2231">
        <v>49.76</v>
      </c>
      <c r="E2231">
        <v>0</v>
      </c>
      <c r="F2231">
        <v>1.0089940440680576E-15</v>
      </c>
      <c r="G2231">
        <v>4.9073609010542355E-16</v>
      </c>
      <c r="H2231">
        <v>1.36203870382219E-15</v>
      </c>
      <c r="I2231">
        <v>0</v>
      </c>
      <c r="J2231">
        <v>2623.5323629888517</v>
      </c>
      <c r="K2231">
        <v>2623.5323629886002</v>
      </c>
      <c r="L2231">
        <v>9.5853700372785289E-14</v>
      </c>
      <c r="M2231" t="b">
        <v>1</v>
      </c>
    </row>
    <row r="2232" spans="2:13" x14ac:dyDescent="0.2">
      <c r="B2232">
        <v>2220</v>
      </c>
      <c r="C2232">
        <v>24.5</v>
      </c>
      <c r="D2232">
        <v>24.5</v>
      </c>
      <c r="E2232">
        <v>0</v>
      </c>
      <c r="F2232">
        <v>1.2537813372464763E-16</v>
      </c>
      <c r="G2232">
        <v>0</v>
      </c>
      <c r="H2232">
        <v>1.3365361729626905E-15</v>
      </c>
      <c r="I2232">
        <v>0</v>
      </c>
      <c r="J2232">
        <v>953.91642198955014</v>
      </c>
      <c r="K2232">
        <v>953.91642198950001</v>
      </c>
      <c r="L2232">
        <v>5.2557954008872831E-14</v>
      </c>
      <c r="M2232" t="b">
        <v>1</v>
      </c>
    </row>
    <row r="2233" spans="2:13" x14ac:dyDescent="0.2">
      <c r="B2233">
        <v>2221</v>
      </c>
      <c r="C2233">
        <v>42.24</v>
      </c>
      <c r="D2233">
        <v>42.24</v>
      </c>
      <c r="E2233">
        <v>0</v>
      </c>
      <c r="F2233">
        <v>4.9919828940666223E-16</v>
      </c>
      <c r="G2233">
        <v>1.3774091256955128E-16</v>
      </c>
      <c r="H2233">
        <v>1.0414118253735449E-15</v>
      </c>
      <c r="I2233">
        <v>0</v>
      </c>
      <c r="J2233">
        <v>-1508.9901401599873</v>
      </c>
      <c r="K2233">
        <v>-1508.99014016</v>
      </c>
      <c r="L2233">
        <v>8.4380444152344883E-15</v>
      </c>
      <c r="M2233" t="b">
        <v>1</v>
      </c>
    </row>
    <row r="2234" spans="2:13" x14ac:dyDescent="0.2">
      <c r="B2234">
        <v>2222</v>
      </c>
      <c r="C2234">
        <v>155.72999999999999</v>
      </c>
      <c r="D2234">
        <v>155.72999999999999</v>
      </c>
      <c r="E2234">
        <v>0</v>
      </c>
      <c r="F2234">
        <v>6.6099817108508323E-16</v>
      </c>
      <c r="G2234">
        <v>2.5606889551887177E-16</v>
      </c>
      <c r="H2234">
        <v>2.3467573919469631E-15</v>
      </c>
      <c r="I2234">
        <v>0</v>
      </c>
      <c r="J2234">
        <v>-29050.819313562733</v>
      </c>
      <c r="K2234">
        <v>-29050.819313562799</v>
      </c>
      <c r="L2234">
        <v>2.254105738665995E-15</v>
      </c>
      <c r="M2234" t="b">
        <v>1</v>
      </c>
    </row>
    <row r="2235" spans="2:13" x14ac:dyDescent="0.2">
      <c r="B2235">
        <v>2223</v>
      </c>
      <c r="C2235">
        <v>7.83</v>
      </c>
      <c r="D2235">
        <v>7.83</v>
      </c>
      <c r="E2235">
        <v>0</v>
      </c>
      <c r="F2235">
        <v>1.2790809131902485E-16</v>
      </c>
      <c r="G2235">
        <v>2.256347898918622E-15</v>
      </c>
      <c r="H2235">
        <v>0</v>
      </c>
      <c r="I2235">
        <v>1.5684487959084456E-14</v>
      </c>
      <c r="J2235">
        <v>-12444.793089602297</v>
      </c>
      <c r="K2235">
        <v>-12444.793089602301</v>
      </c>
      <c r="L2235">
        <v>2.9232939277481968E-16</v>
      </c>
      <c r="M2235" t="b">
        <v>1</v>
      </c>
    </row>
    <row r="2236" spans="2:13" x14ac:dyDescent="0.2">
      <c r="B2236">
        <v>2224</v>
      </c>
      <c r="C2236">
        <v>75.2</v>
      </c>
      <c r="D2236">
        <v>75.2</v>
      </c>
      <c r="E2236">
        <v>0</v>
      </c>
      <c r="F2236">
        <v>2.7158359130995704E-16</v>
      </c>
      <c r="G2236">
        <v>8.4073003815351767E-16</v>
      </c>
      <c r="H2236">
        <v>0</v>
      </c>
      <c r="I2236">
        <v>0</v>
      </c>
      <c r="J2236">
        <v>103926.69940915605</v>
      </c>
      <c r="K2236">
        <v>103926.6994091557</v>
      </c>
      <c r="L2236">
        <v>3.3605028107920139E-15</v>
      </c>
      <c r="M2236" t="b">
        <v>1</v>
      </c>
    </row>
    <row r="2237" spans="2:13" x14ac:dyDescent="0.2">
      <c r="B2237">
        <v>2225</v>
      </c>
      <c r="C2237">
        <v>13.99</v>
      </c>
      <c r="D2237">
        <v>13.99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 t="b">
        <v>1</v>
      </c>
    </row>
    <row r="2238" spans="2:13" x14ac:dyDescent="0.2">
      <c r="B2238">
        <v>2226</v>
      </c>
      <c r="C2238">
        <v>78.31</v>
      </c>
      <c r="D2238">
        <v>78.31</v>
      </c>
      <c r="E2238">
        <v>0</v>
      </c>
      <c r="F2238">
        <v>1.6704218357726626E-16</v>
      </c>
      <c r="G2238">
        <v>5.01695905825092E-16</v>
      </c>
      <c r="H2238">
        <v>5.5834219183249363E-16</v>
      </c>
      <c r="I2238">
        <v>7.9016434559177487E-16</v>
      </c>
      <c r="J2238">
        <v>15641.194158256621</v>
      </c>
      <c r="K2238">
        <v>15641.1941582566</v>
      </c>
      <c r="L2238">
        <v>1.3955374904049691E-15</v>
      </c>
      <c r="M2238" t="b">
        <v>1</v>
      </c>
    </row>
    <row r="2239" spans="2:13" x14ac:dyDescent="0.2">
      <c r="B2239">
        <v>2227</v>
      </c>
      <c r="C2239">
        <v>9.64</v>
      </c>
      <c r="D2239">
        <v>9.64</v>
      </c>
      <c r="E2239">
        <v>0</v>
      </c>
      <c r="F2239">
        <v>2.6855973271832861E-16</v>
      </c>
      <c r="G2239">
        <v>8.072866209009513E-16</v>
      </c>
      <c r="H2239">
        <v>1.176549485406377E-15</v>
      </c>
      <c r="I2239">
        <v>9.0858880518042268E-15</v>
      </c>
      <c r="J2239">
        <v>-29459.730999415071</v>
      </c>
      <c r="K2239">
        <v>-29459.7309994151</v>
      </c>
      <c r="L2239">
        <v>9.8791908375916721E-16</v>
      </c>
      <c r="M2239" t="b">
        <v>1</v>
      </c>
    </row>
    <row r="2240" spans="2:13" x14ac:dyDescent="0.2">
      <c r="B2240">
        <v>2228</v>
      </c>
      <c r="C2240">
        <v>125.16</v>
      </c>
      <c r="D2240">
        <v>125.16</v>
      </c>
      <c r="E2240">
        <v>0</v>
      </c>
      <c r="F2240">
        <v>2.1012140814055359E-16</v>
      </c>
      <c r="G2240">
        <v>6.7903912791916582E-16</v>
      </c>
      <c r="H2240">
        <v>3.0014293481745953E-15</v>
      </c>
      <c r="I2240">
        <v>0</v>
      </c>
      <c r="J2240">
        <v>8342.5175542071665</v>
      </c>
      <c r="K2240">
        <v>8342.5175542072993</v>
      </c>
      <c r="L2240">
        <v>1.591680516055741E-14</v>
      </c>
      <c r="M2240" t="b">
        <v>1</v>
      </c>
    </row>
    <row r="2241" spans="2:13" x14ac:dyDescent="0.2">
      <c r="B2241">
        <v>2229</v>
      </c>
      <c r="C2241">
        <v>63.83</v>
      </c>
      <c r="D2241">
        <v>63.83</v>
      </c>
      <c r="E2241">
        <v>0</v>
      </c>
      <c r="F2241">
        <v>2.0758614634824749E-16</v>
      </c>
      <c r="G2241">
        <v>1.5298613000259284E-15</v>
      </c>
      <c r="H2241">
        <v>2.5965220729701062E-14</v>
      </c>
      <c r="I2241">
        <v>0</v>
      </c>
      <c r="J2241">
        <v>-504.28740585321293</v>
      </c>
      <c r="K2241">
        <v>-504.28740585320003</v>
      </c>
      <c r="L2241">
        <v>2.5587504132831078E-14</v>
      </c>
      <c r="M2241" t="b">
        <v>1</v>
      </c>
    </row>
    <row r="2242" spans="2:13" x14ac:dyDescent="0.2">
      <c r="B2242">
        <v>2230</v>
      </c>
      <c r="C2242">
        <v>53.75</v>
      </c>
      <c r="D2242">
        <v>53.75</v>
      </c>
      <c r="E2242">
        <v>0</v>
      </c>
      <c r="F2242">
        <v>7.3633731548312834E-16</v>
      </c>
      <c r="G2242">
        <v>1.8139861102752939E-16</v>
      </c>
      <c r="H2242">
        <v>3.6157184411310009E-16</v>
      </c>
      <c r="I2242">
        <v>0</v>
      </c>
      <c r="J2242">
        <v>-34866.247591090185</v>
      </c>
      <c r="K2242">
        <v>-34866.247591090199</v>
      </c>
      <c r="L2242">
        <v>4.1736396181863522E-16</v>
      </c>
      <c r="M2242" t="b">
        <v>1</v>
      </c>
    </row>
    <row r="2243" spans="2:13" x14ac:dyDescent="0.2">
      <c r="B2243">
        <v>2231</v>
      </c>
      <c r="C2243">
        <v>53.23</v>
      </c>
      <c r="D2243">
        <v>53.23</v>
      </c>
      <c r="E2243">
        <v>0</v>
      </c>
      <c r="F2243">
        <v>8.5751432605155239E-16</v>
      </c>
      <c r="G2243">
        <v>2.4836428632293884E-15</v>
      </c>
      <c r="H2243">
        <v>2.392423045793626E-14</v>
      </c>
      <c r="I2243">
        <v>0</v>
      </c>
      <c r="J2243">
        <v>-2204.0804757782644</v>
      </c>
      <c r="K2243">
        <v>-2204.0804757782998</v>
      </c>
      <c r="L2243">
        <v>1.6093011919911415E-14</v>
      </c>
      <c r="M2243" t="b">
        <v>1</v>
      </c>
    </row>
    <row r="2244" spans="2:13" x14ac:dyDescent="0.2">
      <c r="B2244">
        <v>2232</v>
      </c>
      <c r="C2244">
        <v>10.86</v>
      </c>
      <c r="D2244">
        <v>10.86</v>
      </c>
      <c r="E2244">
        <v>0</v>
      </c>
      <c r="F2244">
        <v>1.1407189369450345E-15</v>
      </c>
      <c r="G2244">
        <v>1.0993540718728872E-15</v>
      </c>
      <c r="H2244">
        <v>1.5113735632112573E-16</v>
      </c>
      <c r="I2244">
        <v>0</v>
      </c>
      <c r="J2244">
        <v>-19372.260586009586</v>
      </c>
      <c r="K2244">
        <v>-19372.260586009601</v>
      </c>
      <c r="L2244">
        <v>7.5117280008488313E-16</v>
      </c>
      <c r="M2244" t="b">
        <v>1</v>
      </c>
    </row>
    <row r="2245" spans="2:13" x14ac:dyDescent="0.2">
      <c r="B2245">
        <v>2233</v>
      </c>
      <c r="C2245">
        <v>42.03</v>
      </c>
      <c r="D2245">
        <v>42.03</v>
      </c>
      <c r="E2245">
        <v>0</v>
      </c>
      <c r="F2245">
        <v>1.8080877796989762E-16</v>
      </c>
      <c r="G2245">
        <v>6.7818421921974343E-16</v>
      </c>
      <c r="H2245">
        <v>1.2017530956868386E-15</v>
      </c>
      <c r="I2245">
        <v>2.3325428430744862E-16</v>
      </c>
      <c r="J2245">
        <v>15619.907378277348</v>
      </c>
      <c r="K2245">
        <v>15619.907378277199</v>
      </c>
      <c r="L2245">
        <v>9.5491687292713993E-15</v>
      </c>
      <c r="M2245" t="b">
        <v>1</v>
      </c>
    </row>
    <row r="2246" spans="2:13" x14ac:dyDescent="0.2">
      <c r="B2246">
        <v>2234</v>
      </c>
      <c r="C2246">
        <v>359.5</v>
      </c>
      <c r="D2246">
        <v>359.5</v>
      </c>
      <c r="E2246">
        <v>0</v>
      </c>
      <c r="F2246">
        <v>3.7036480021293421E-16</v>
      </c>
      <c r="G2246">
        <v>1.8562104038842439E-16</v>
      </c>
      <c r="H2246">
        <v>5.3775787659285983E-16</v>
      </c>
      <c r="I2246">
        <v>2.1019711544852544E-15</v>
      </c>
      <c r="J2246">
        <v>438727.12639391411</v>
      </c>
      <c r="K2246">
        <v>438727.12639391533</v>
      </c>
      <c r="L2246">
        <v>2.7861529539555008E-15</v>
      </c>
      <c r="M2246" t="b">
        <v>1</v>
      </c>
    </row>
    <row r="2247" spans="2:13" x14ac:dyDescent="0.2">
      <c r="B2247">
        <v>2235</v>
      </c>
      <c r="C2247">
        <v>64.16</v>
      </c>
      <c r="D2247">
        <v>64.16</v>
      </c>
      <c r="E2247">
        <v>0</v>
      </c>
      <c r="F2247">
        <v>4.6383943118715911E-16</v>
      </c>
      <c r="G2247">
        <v>1.1502838193110099E-16</v>
      </c>
      <c r="H2247">
        <v>1.85605883450335E-15</v>
      </c>
      <c r="I2247">
        <v>8.4249463242771092E-16</v>
      </c>
      <c r="J2247">
        <v>61870.957323046772</v>
      </c>
      <c r="K2247">
        <v>61870.957323046903</v>
      </c>
      <c r="L2247">
        <v>2.1167805174159871E-15</v>
      </c>
      <c r="M2247" t="b">
        <v>1</v>
      </c>
    </row>
    <row r="2248" spans="2:13" x14ac:dyDescent="0.2">
      <c r="B2248">
        <v>2236</v>
      </c>
      <c r="C2248">
        <v>40.25</v>
      </c>
      <c r="D2248">
        <v>40.25</v>
      </c>
      <c r="E2248">
        <v>0</v>
      </c>
      <c r="F2248">
        <v>6.8925107572677697E-16</v>
      </c>
      <c r="G2248">
        <v>1.3698047805860103E-16</v>
      </c>
      <c r="H2248">
        <v>6.5983333329938432E-16</v>
      </c>
      <c r="I2248">
        <v>0</v>
      </c>
      <c r="J2248">
        <v>7803.8912477283957</v>
      </c>
      <c r="K2248">
        <v>7803.8912477282001</v>
      </c>
      <c r="L2248">
        <v>2.5056904904729913E-14</v>
      </c>
      <c r="M2248" t="b">
        <v>1</v>
      </c>
    </row>
    <row r="2249" spans="2:13" x14ac:dyDescent="0.2">
      <c r="B2249">
        <v>2237</v>
      </c>
      <c r="C2249">
        <v>48.37</v>
      </c>
      <c r="D2249">
        <v>48.37</v>
      </c>
      <c r="E2249">
        <v>0</v>
      </c>
      <c r="F2249">
        <v>9.1686218495142577E-16</v>
      </c>
      <c r="G2249">
        <v>0</v>
      </c>
      <c r="H2249">
        <v>8.8082796218720307E-16</v>
      </c>
      <c r="I2249">
        <v>0</v>
      </c>
      <c r="J2249">
        <v>30606.58784252451</v>
      </c>
      <c r="K2249">
        <v>30606.587842524899</v>
      </c>
      <c r="L2249">
        <v>1.2718298895702739E-14</v>
      </c>
      <c r="M2249" t="b">
        <v>1</v>
      </c>
    </row>
    <row r="2250" spans="2:13" x14ac:dyDescent="0.2">
      <c r="B2250">
        <v>2238</v>
      </c>
      <c r="C2250">
        <v>39.56</v>
      </c>
      <c r="D2250">
        <v>39.56</v>
      </c>
      <c r="E2250">
        <v>0</v>
      </c>
      <c r="F2250">
        <v>2.5166792292136554E-15</v>
      </c>
      <c r="G2250">
        <v>1.0390514424749781E-15</v>
      </c>
      <c r="H2250">
        <v>8.6259678363567079E-15</v>
      </c>
      <c r="I2250">
        <v>0</v>
      </c>
      <c r="J2250">
        <v>-2166.1122109154712</v>
      </c>
      <c r="K2250">
        <v>-2166.1122109154999</v>
      </c>
      <c r="L2250">
        <v>1.3226038319473211E-14</v>
      </c>
      <c r="M2250" t="b">
        <v>1</v>
      </c>
    </row>
    <row r="2251" spans="2:13" x14ac:dyDescent="0.2">
      <c r="B2251">
        <v>2239</v>
      </c>
      <c r="C2251">
        <v>34.61</v>
      </c>
      <c r="D2251">
        <v>34.61</v>
      </c>
      <c r="E2251">
        <v>0</v>
      </c>
      <c r="F2251">
        <v>5.9725688117623819E-16</v>
      </c>
      <c r="G2251">
        <v>6.7614794933665488E-16</v>
      </c>
      <c r="H2251">
        <v>2.4351482278514711E-15</v>
      </c>
      <c r="I2251">
        <v>0</v>
      </c>
      <c r="J2251">
        <v>16169.361037924373</v>
      </c>
      <c r="K2251">
        <v>16169.3610379243</v>
      </c>
      <c r="L2251">
        <v>4.4998423853101483E-15</v>
      </c>
      <c r="M2251" t="b">
        <v>1</v>
      </c>
    </row>
    <row r="2252" spans="2:13" x14ac:dyDescent="0.2">
      <c r="B2252">
        <v>2240</v>
      </c>
      <c r="C2252">
        <v>23.37</v>
      </c>
      <c r="D2252">
        <v>23.37</v>
      </c>
      <c r="E2252">
        <v>0</v>
      </c>
      <c r="F2252">
        <v>3.6939054559892491E-15</v>
      </c>
      <c r="G2252">
        <v>6.9771888583126004E-16</v>
      </c>
      <c r="H2252">
        <v>8.2582663522514128E-15</v>
      </c>
      <c r="I2252">
        <v>0</v>
      </c>
      <c r="J2252">
        <v>-2603.0705088534351</v>
      </c>
      <c r="K2252">
        <v>-2603.0705088534</v>
      </c>
      <c r="L2252">
        <v>1.3451631793747061E-14</v>
      </c>
      <c r="M2252" t="b">
        <v>1</v>
      </c>
    </row>
    <row r="2253" spans="2:13" x14ac:dyDescent="0.2">
      <c r="B2253">
        <v>2241</v>
      </c>
      <c r="C2253">
        <v>33.19</v>
      </c>
      <c r="D2253">
        <v>33.19</v>
      </c>
      <c r="E2253">
        <v>0</v>
      </c>
      <c r="F2253">
        <v>5.0371614474605752E-16</v>
      </c>
      <c r="G2253">
        <v>1.2617331141882184E-16</v>
      </c>
      <c r="H2253">
        <v>1.5701005735740777E-16</v>
      </c>
      <c r="I2253">
        <v>1.5837698490213858E-15</v>
      </c>
      <c r="J2253">
        <v>-11309.128905969672</v>
      </c>
      <c r="K2253">
        <v>-11309.128905969699</v>
      </c>
      <c r="L2253">
        <v>2.4126386108115824E-15</v>
      </c>
      <c r="M2253" t="b">
        <v>1</v>
      </c>
    </row>
    <row r="2254" spans="2:13" x14ac:dyDescent="0.2">
      <c r="B2254">
        <v>2242</v>
      </c>
      <c r="C2254">
        <v>32.06</v>
      </c>
      <c r="D2254">
        <v>32.06</v>
      </c>
      <c r="E2254">
        <v>0</v>
      </c>
      <c r="F2254">
        <v>1.4659281867237877E-16</v>
      </c>
      <c r="G2254">
        <v>1.7262858834555798E-16</v>
      </c>
      <c r="H2254">
        <v>5.6975589901031243E-16</v>
      </c>
      <c r="I2254">
        <v>0</v>
      </c>
      <c r="J2254">
        <v>-991.38871267258219</v>
      </c>
      <c r="K2254">
        <v>-991.38871267260004</v>
      </c>
      <c r="L2254">
        <v>1.8003870020041456E-14</v>
      </c>
      <c r="M2254" t="b">
        <v>1</v>
      </c>
    </row>
    <row r="2255" spans="2:13" x14ac:dyDescent="0.2">
      <c r="B2255">
        <v>2243</v>
      </c>
      <c r="C2255">
        <v>33.17</v>
      </c>
      <c r="D2255">
        <v>33.17</v>
      </c>
      <c r="E2255">
        <v>0</v>
      </c>
      <c r="F2255">
        <v>0</v>
      </c>
      <c r="G2255">
        <v>1.5313840857061643E-16</v>
      </c>
      <c r="H2255">
        <v>2.6430692073144594E-15</v>
      </c>
      <c r="I2255">
        <v>0</v>
      </c>
      <c r="J2255">
        <v>-14984.401690258444</v>
      </c>
      <c r="K2255">
        <v>-14984.401690258501</v>
      </c>
      <c r="L2255">
        <v>3.7631580276295153E-15</v>
      </c>
      <c r="M2255" t="b">
        <v>1</v>
      </c>
    </row>
    <row r="2256" spans="2:13" x14ac:dyDescent="0.2">
      <c r="B2256">
        <v>2244</v>
      </c>
      <c r="C2256">
        <v>4.26</v>
      </c>
      <c r="D2256">
        <v>4.26</v>
      </c>
      <c r="E2256">
        <v>0</v>
      </c>
      <c r="F2256">
        <v>3.6242254450987939E-15</v>
      </c>
      <c r="G2256">
        <v>4.1643143103531817E-15</v>
      </c>
      <c r="H2256">
        <v>3.233946990129046E-15</v>
      </c>
      <c r="I2256">
        <v>0</v>
      </c>
      <c r="J2256">
        <v>-12443.395271514937</v>
      </c>
      <c r="K2256">
        <v>-12443.395271514901</v>
      </c>
      <c r="L2256">
        <v>2.9236223134530492E-15</v>
      </c>
      <c r="M2256" t="b">
        <v>1</v>
      </c>
    </row>
    <row r="2257" spans="2:13" x14ac:dyDescent="0.2">
      <c r="B2257">
        <v>2245</v>
      </c>
      <c r="C2257">
        <v>81.819999999999993</v>
      </c>
      <c r="D2257">
        <v>81.819999999999993</v>
      </c>
      <c r="E2257">
        <v>0</v>
      </c>
      <c r="F2257">
        <v>5.9428532306870893E-15</v>
      </c>
      <c r="G2257">
        <v>1.3628688819151596E-14</v>
      </c>
      <c r="H2257">
        <v>2.814429282601956E-13</v>
      </c>
      <c r="I2257">
        <v>0</v>
      </c>
      <c r="J2257">
        <v>-13.625246569495943</v>
      </c>
      <c r="K2257">
        <v>-13.6252465695</v>
      </c>
      <c r="L2257">
        <v>2.9777068624006983E-13</v>
      </c>
      <c r="M2257" t="b">
        <v>1</v>
      </c>
    </row>
    <row r="2258" spans="2:13" x14ac:dyDescent="0.2">
      <c r="B2258">
        <v>2246</v>
      </c>
      <c r="C2258">
        <v>27.11</v>
      </c>
      <c r="D2258">
        <v>27.11</v>
      </c>
      <c r="E2258">
        <v>0</v>
      </c>
      <c r="F2258">
        <v>4.9412190287935649E-16</v>
      </c>
      <c r="G2258">
        <v>7.2139481195946244E-16</v>
      </c>
      <c r="H2258">
        <v>6.2745951763918231E-16</v>
      </c>
      <c r="I2258">
        <v>1.3277239689720439E-15</v>
      </c>
      <c r="J2258">
        <v>9125.7224004653981</v>
      </c>
      <c r="K2258">
        <v>9125.7224004652999</v>
      </c>
      <c r="L2258">
        <v>1.0763578320820713E-14</v>
      </c>
      <c r="M2258" t="b">
        <v>1</v>
      </c>
    </row>
    <row r="2259" spans="2:13" x14ac:dyDescent="0.2">
      <c r="B2259">
        <v>2247</v>
      </c>
      <c r="C2259">
        <v>45.36</v>
      </c>
      <c r="D2259">
        <v>45.36</v>
      </c>
      <c r="E2259">
        <v>0</v>
      </c>
      <c r="F2259">
        <v>3.7547227726633329E-16</v>
      </c>
      <c r="G2259">
        <v>2.8900712361251147E-16</v>
      </c>
      <c r="H2259">
        <v>3.6390962267543204E-15</v>
      </c>
      <c r="I2259">
        <v>0</v>
      </c>
      <c r="J2259">
        <v>2570.0704007520781</v>
      </c>
      <c r="K2259">
        <v>2570.0704007520999</v>
      </c>
      <c r="L2259">
        <v>8.4931030823757257E-15</v>
      </c>
      <c r="M2259" t="b">
        <v>1</v>
      </c>
    </row>
    <row r="2260" spans="2:13" x14ac:dyDescent="0.2">
      <c r="B2260">
        <v>2248</v>
      </c>
      <c r="C2260">
        <v>37.01</v>
      </c>
      <c r="D2260">
        <v>37.01</v>
      </c>
      <c r="E2260">
        <v>0</v>
      </c>
      <c r="F2260">
        <v>0</v>
      </c>
      <c r="G2260">
        <v>3.5997196274497154E-16</v>
      </c>
      <c r="H2260">
        <v>5.5666290861282313E-16</v>
      </c>
      <c r="I2260">
        <v>0</v>
      </c>
      <c r="J2260">
        <v>57560.775424261024</v>
      </c>
      <c r="K2260">
        <v>57560.775424261199</v>
      </c>
      <c r="L2260">
        <v>3.0337149118182424E-15</v>
      </c>
      <c r="M2260" t="b">
        <v>1</v>
      </c>
    </row>
    <row r="2261" spans="2:13" x14ac:dyDescent="0.2">
      <c r="B2261">
        <v>2249</v>
      </c>
      <c r="C2261">
        <v>33.619999999999997</v>
      </c>
      <c r="D2261">
        <v>33.619999999999997</v>
      </c>
      <c r="E2261">
        <v>0</v>
      </c>
      <c r="F2261">
        <v>0</v>
      </c>
      <c r="G2261">
        <v>5.6336412636090122E-16</v>
      </c>
      <c r="H2261">
        <v>1.7129801929947336E-15</v>
      </c>
      <c r="I2261">
        <v>4.2543880471231494E-16</v>
      </c>
      <c r="J2261">
        <v>-5884.3962509075227</v>
      </c>
      <c r="K2261">
        <v>-5884.3962509075</v>
      </c>
      <c r="L2261">
        <v>3.8640102696715264E-15</v>
      </c>
      <c r="M2261" t="b">
        <v>1</v>
      </c>
    </row>
    <row r="2262" spans="2:13" x14ac:dyDescent="0.2">
      <c r="B2262">
        <v>2250</v>
      </c>
      <c r="C2262">
        <v>35.99</v>
      </c>
      <c r="D2262">
        <v>35.99</v>
      </c>
      <c r="E2262">
        <v>0</v>
      </c>
      <c r="F2262">
        <v>2.5360091794977728E-16</v>
      </c>
      <c r="G2262">
        <v>1.0293277273589127E-15</v>
      </c>
      <c r="H2262">
        <v>2.1957453865103001E-15</v>
      </c>
      <c r="I2262">
        <v>0</v>
      </c>
      <c r="J2262">
        <v>13370.211950991812</v>
      </c>
      <c r="K2262">
        <v>13370.211950991799</v>
      </c>
      <c r="L2262">
        <v>9.5233537594566481E-16</v>
      </c>
      <c r="M2262" t="b">
        <v>1</v>
      </c>
    </row>
    <row r="2263" spans="2:13" x14ac:dyDescent="0.2">
      <c r="B2263">
        <v>2251</v>
      </c>
      <c r="C2263">
        <v>1.76</v>
      </c>
      <c r="D2263">
        <v>1.76</v>
      </c>
      <c r="E2263">
        <v>0</v>
      </c>
      <c r="F2263">
        <v>8.4434075681320217E-15</v>
      </c>
      <c r="G2263">
        <v>4.9458765181219916E-15</v>
      </c>
      <c r="H2263">
        <v>1.8886560433310268E-15</v>
      </c>
      <c r="I2263">
        <v>0</v>
      </c>
      <c r="J2263">
        <v>-9142.2052760133665</v>
      </c>
      <c r="K2263">
        <v>-9142.2052760133993</v>
      </c>
      <c r="L2263">
        <v>3.5813907339983717E-15</v>
      </c>
      <c r="M2263" t="b">
        <v>1</v>
      </c>
    </row>
    <row r="2264" spans="2:13" x14ac:dyDescent="0.2">
      <c r="B2264">
        <v>2252</v>
      </c>
      <c r="C2264">
        <v>16.34</v>
      </c>
      <c r="D2264">
        <v>16.34</v>
      </c>
      <c r="E2264">
        <v>0</v>
      </c>
      <c r="F2264">
        <v>0</v>
      </c>
      <c r="G2264">
        <v>5.2888987160320392E-16</v>
      </c>
      <c r="H2264">
        <v>8.4461747525030889E-16</v>
      </c>
      <c r="I2264">
        <v>0</v>
      </c>
      <c r="J2264">
        <v>-10389.788862207584</v>
      </c>
      <c r="K2264">
        <v>-10389.788862207601</v>
      </c>
      <c r="L2264">
        <v>1.5756725039390505E-15</v>
      </c>
      <c r="M2264" t="b">
        <v>1</v>
      </c>
    </row>
    <row r="2265" spans="2:13" x14ac:dyDescent="0.2">
      <c r="B2265">
        <v>2253</v>
      </c>
      <c r="C2265">
        <v>59.47</v>
      </c>
      <c r="D2265">
        <v>59.47</v>
      </c>
      <c r="E2265">
        <v>0</v>
      </c>
      <c r="F2265">
        <v>6.1479887016046206E-16</v>
      </c>
      <c r="G2265">
        <v>2.2035958031925114E-16</v>
      </c>
      <c r="H2265">
        <v>1.0125947950365847E-15</v>
      </c>
      <c r="I2265">
        <v>0</v>
      </c>
      <c r="J2265">
        <v>-10529.884121355397</v>
      </c>
      <c r="K2265">
        <v>-10529.884121355601</v>
      </c>
      <c r="L2265">
        <v>1.934748861898287E-14</v>
      </c>
      <c r="M2265" t="b">
        <v>1</v>
      </c>
    </row>
    <row r="2266" spans="2:13" x14ac:dyDescent="0.2">
      <c r="B2266">
        <v>2254</v>
      </c>
      <c r="C2266">
        <v>147.1</v>
      </c>
      <c r="D2266">
        <v>147.1</v>
      </c>
      <c r="E2266">
        <v>0</v>
      </c>
      <c r="F2266">
        <v>3.8899694262505183E-16</v>
      </c>
      <c r="G2266">
        <v>7.7939215918365837E-16</v>
      </c>
      <c r="H2266">
        <v>1.4888047645755707E-16</v>
      </c>
      <c r="I2266">
        <v>0</v>
      </c>
      <c r="J2266">
        <v>163421.90594922955</v>
      </c>
      <c r="K2266">
        <v>163421.90594922969</v>
      </c>
      <c r="L2266">
        <v>8.9045071062184877E-16</v>
      </c>
      <c r="M2266" t="b">
        <v>1</v>
      </c>
    </row>
    <row r="2267" spans="2:13" x14ac:dyDescent="0.2">
      <c r="B2267">
        <v>2255</v>
      </c>
      <c r="C2267">
        <v>21.68</v>
      </c>
      <c r="D2267">
        <v>21.68</v>
      </c>
      <c r="E2267">
        <v>0</v>
      </c>
      <c r="F2267">
        <v>4.751180860431562E-16</v>
      </c>
      <c r="G2267">
        <v>6.8776128992404751E-16</v>
      </c>
      <c r="H2267">
        <v>3.3697153515085126E-16</v>
      </c>
      <c r="I2267">
        <v>0</v>
      </c>
      <c r="J2267">
        <v>-14341.734960176516</v>
      </c>
      <c r="K2267">
        <v>-14341.7349601765</v>
      </c>
      <c r="L2267">
        <v>1.141487043050978E-15</v>
      </c>
      <c r="M2267" t="b">
        <v>1</v>
      </c>
    </row>
    <row r="2268" spans="2:13" x14ac:dyDescent="0.2">
      <c r="B2268">
        <v>2256</v>
      </c>
      <c r="C2268">
        <v>39.24</v>
      </c>
      <c r="D2268">
        <v>39.24</v>
      </c>
      <c r="E2268">
        <v>0</v>
      </c>
      <c r="F2268">
        <v>1.326659241481743E-15</v>
      </c>
      <c r="G2268">
        <v>5.4328528152381831E-16</v>
      </c>
      <c r="H2268">
        <v>2.2846865296164388E-15</v>
      </c>
      <c r="I2268">
        <v>1.2562618801855752E-14</v>
      </c>
      <c r="J2268">
        <v>-673.70092437518178</v>
      </c>
      <c r="K2268">
        <v>-673.70092437519997</v>
      </c>
      <c r="L2268">
        <v>2.6999954100297748E-14</v>
      </c>
      <c r="M2268" t="b">
        <v>1</v>
      </c>
    </row>
    <row r="2269" spans="2:13" x14ac:dyDescent="0.2">
      <c r="B2269">
        <v>2257</v>
      </c>
      <c r="C2269">
        <v>136.26</v>
      </c>
      <c r="D2269">
        <v>136.26</v>
      </c>
      <c r="E2269">
        <v>0</v>
      </c>
      <c r="F2269">
        <v>4.1827216545451936E-16</v>
      </c>
      <c r="G2269">
        <v>7.403514691453282E-16</v>
      </c>
      <c r="H2269">
        <v>1.0372768536281243E-15</v>
      </c>
      <c r="I2269">
        <v>0</v>
      </c>
      <c r="J2269">
        <v>63875.272771539341</v>
      </c>
      <c r="K2269">
        <v>63875.272771539901</v>
      </c>
      <c r="L2269">
        <v>8.7709799423627161E-15</v>
      </c>
      <c r="M2269" t="b">
        <v>1</v>
      </c>
    </row>
    <row r="2270" spans="2:13" x14ac:dyDescent="0.2">
      <c r="B2270">
        <v>2258</v>
      </c>
      <c r="C2270">
        <v>99.84</v>
      </c>
      <c r="D2270">
        <v>99.84</v>
      </c>
      <c r="E2270">
        <v>0</v>
      </c>
      <c r="F2270">
        <v>5.2680650856295991E-16</v>
      </c>
      <c r="G2270">
        <v>2.7578710324834168E-16</v>
      </c>
      <c r="H2270">
        <v>3.1216272744023045E-16</v>
      </c>
      <c r="I2270">
        <v>0</v>
      </c>
      <c r="J2270">
        <v>-6924.6495472982497</v>
      </c>
      <c r="K2270">
        <v>-6924.6495472989</v>
      </c>
      <c r="L2270">
        <v>9.3909259569865458E-14</v>
      </c>
      <c r="M2270" t="b">
        <v>1</v>
      </c>
    </row>
    <row r="2271" spans="2:13" x14ac:dyDescent="0.2">
      <c r="B2271">
        <v>2259</v>
      </c>
      <c r="C2271">
        <v>53.46</v>
      </c>
      <c r="D2271">
        <v>53.46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 t="b">
        <v>1</v>
      </c>
    </row>
    <row r="2272" spans="2:13" x14ac:dyDescent="0.2">
      <c r="B2272">
        <v>2260</v>
      </c>
      <c r="C2272">
        <v>12.06</v>
      </c>
      <c r="D2272">
        <v>12.06</v>
      </c>
      <c r="E2272">
        <v>0</v>
      </c>
      <c r="F2272">
        <v>5.185566610520788E-15</v>
      </c>
      <c r="G2272">
        <v>7.1386310725990178E-15</v>
      </c>
      <c r="H2272">
        <v>9.5768992784703648E-16</v>
      </c>
      <c r="I2272">
        <v>0</v>
      </c>
      <c r="J2272">
        <v>-1141.4627995604387</v>
      </c>
      <c r="K2272">
        <v>-1141.4627995604001</v>
      </c>
      <c r="L2272">
        <v>3.3863148970107209E-14</v>
      </c>
      <c r="M2272" t="b">
        <v>1</v>
      </c>
    </row>
    <row r="2273" spans="2:13" x14ac:dyDescent="0.2">
      <c r="B2273">
        <v>2261</v>
      </c>
      <c r="C2273">
        <v>22.41</v>
      </c>
      <c r="D2273">
        <v>22.41</v>
      </c>
      <c r="E2273">
        <v>0</v>
      </c>
      <c r="F2273">
        <v>9.1622699298541042E-16</v>
      </c>
      <c r="G2273">
        <v>1.9005093845175948E-16</v>
      </c>
      <c r="H2273">
        <v>1.6030216699374333E-16</v>
      </c>
      <c r="I2273">
        <v>0</v>
      </c>
      <c r="J2273">
        <v>-7936.8010664787435</v>
      </c>
      <c r="K2273">
        <v>-7936.8010664786998</v>
      </c>
      <c r="L2273">
        <v>5.5004208017108825E-15</v>
      </c>
      <c r="M2273" t="b">
        <v>1</v>
      </c>
    </row>
    <row r="2274" spans="2:13" x14ac:dyDescent="0.2">
      <c r="B2274">
        <v>2262</v>
      </c>
      <c r="C2274">
        <v>71.33</v>
      </c>
      <c r="D2274">
        <v>71.33</v>
      </c>
      <c r="E2274">
        <v>0</v>
      </c>
      <c r="F2274">
        <v>7.4628173402167359E-16</v>
      </c>
      <c r="G2274">
        <v>3.3623495228570642E-16</v>
      </c>
      <c r="H2274">
        <v>5.6027780813144074E-15</v>
      </c>
      <c r="I2274">
        <v>5.3537971792740074E-15</v>
      </c>
      <c r="J2274">
        <v>3827.2432070254163</v>
      </c>
      <c r="K2274">
        <v>3827.2432070253999</v>
      </c>
      <c r="L2274">
        <v>4.2774665069263947E-15</v>
      </c>
      <c r="M2274" t="b">
        <v>1</v>
      </c>
    </row>
    <row r="2275" spans="2:13" x14ac:dyDescent="0.2">
      <c r="B2275">
        <v>2263</v>
      </c>
      <c r="C2275">
        <v>26.12</v>
      </c>
      <c r="D2275">
        <v>26.12</v>
      </c>
      <c r="E2275">
        <v>0</v>
      </c>
      <c r="F2275">
        <v>4.3626546637521891E-16</v>
      </c>
      <c r="G2275">
        <v>7.6848147675079311E-16</v>
      </c>
      <c r="H2275">
        <v>5.4717063655362154E-15</v>
      </c>
      <c r="I2275">
        <v>0</v>
      </c>
      <c r="J2275">
        <v>-1530.7513092567306</v>
      </c>
      <c r="K2275">
        <v>-1530.7513092567001</v>
      </c>
      <c r="L2275">
        <v>1.990399898739119E-14</v>
      </c>
      <c r="M2275" t="b">
        <v>1</v>
      </c>
    </row>
    <row r="2276" spans="2:13" x14ac:dyDescent="0.2">
      <c r="B2276">
        <v>2264</v>
      </c>
      <c r="C2276">
        <v>27.72</v>
      </c>
      <c r="D2276">
        <v>27.72</v>
      </c>
      <c r="E2276">
        <v>0</v>
      </c>
      <c r="F2276">
        <v>1.4920160173650198E-16</v>
      </c>
      <c r="G2276">
        <v>3.8281360942043883E-16</v>
      </c>
      <c r="H2276">
        <v>1.2010485112795783E-15</v>
      </c>
      <c r="I2276">
        <v>0</v>
      </c>
      <c r="J2276">
        <v>6663.5404490981673</v>
      </c>
      <c r="K2276">
        <v>6663.5404490982</v>
      </c>
      <c r="L2276">
        <v>4.9135755254935805E-15</v>
      </c>
      <c r="M2276" t="b">
        <v>1</v>
      </c>
    </row>
    <row r="2277" spans="2:13" x14ac:dyDescent="0.2">
      <c r="B2277">
        <v>2265</v>
      </c>
      <c r="C2277">
        <v>222.48</v>
      </c>
      <c r="D2277">
        <v>222.48</v>
      </c>
      <c r="E2277">
        <v>0</v>
      </c>
      <c r="F2277">
        <v>0</v>
      </c>
      <c r="G2277">
        <v>0</v>
      </c>
      <c r="H2277">
        <v>2.158611144821622E-15</v>
      </c>
      <c r="I2277">
        <v>0</v>
      </c>
      <c r="J2277">
        <v>-30501.683770647382</v>
      </c>
      <c r="K2277">
        <v>-30501.6837706474</v>
      </c>
      <c r="L2277">
        <v>5.9635704613012857E-16</v>
      </c>
      <c r="M2277" t="b">
        <v>1</v>
      </c>
    </row>
    <row r="2278" spans="2:13" x14ac:dyDescent="0.2">
      <c r="B2278">
        <v>2266</v>
      </c>
      <c r="C2278">
        <v>57.77</v>
      </c>
      <c r="D2278">
        <v>57.77</v>
      </c>
      <c r="E2278">
        <v>0</v>
      </c>
      <c r="F2278">
        <v>1.2502924763038588E-16</v>
      </c>
      <c r="G2278">
        <v>3.1676909724982473E-16</v>
      </c>
      <c r="H2278">
        <v>2.9692677834881511E-15</v>
      </c>
      <c r="I2278">
        <v>0</v>
      </c>
      <c r="J2278">
        <v>14096.683857258731</v>
      </c>
      <c r="K2278">
        <v>14096.6838572587</v>
      </c>
      <c r="L2278">
        <v>2.1936237042271968E-15</v>
      </c>
      <c r="M2278" t="b">
        <v>1</v>
      </c>
    </row>
    <row r="2279" spans="2:13" x14ac:dyDescent="0.2">
      <c r="B2279">
        <v>2267</v>
      </c>
      <c r="C2279">
        <v>10.48</v>
      </c>
      <c r="D2279">
        <v>10.48</v>
      </c>
      <c r="E2279">
        <v>0</v>
      </c>
      <c r="F2279">
        <v>1.5131034924285979E-15</v>
      </c>
      <c r="G2279">
        <v>3.0761100419807704E-15</v>
      </c>
      <c r="H2279">
        <v>1.3240827501523256E-15</v>
      </c>
      <c r="I2279">
        <v>0</v>
      </c>
      <c r="J2279">
        <v>-4725.8653787388994</v>
      </c>
      <c r="K2279">
        <v>-4725.8653787389003</v>
      </c>
      <c r="L2279">
        <v>1.9245040408146949E-16</v>
      </c>
      <c r="M2279" t="b">
        <v>1</v>
      </c>
    </row>
    <row r="2280" spans="2:13" x14ac:dyDescent="0.2">
      <c r="B2280">
        <v>2268</v>
      </c>
      <c r="C2280">
        <v>101.32</v>
      </c>
      <c r="D2280">
        <v>101.32</v>
      </c>
      <c r="E2280">
        <v>0</v>
      </c>
      <c r="F2280">
        <v>1.3179705491503054E-15</v>
      </c>
      <c r="G2280">
        <v>1.7648347271184756E-16</v>
      </c>
      <c r="H2280">
        <v>1.3494653895294149E-14</v>
      </c>
      <c r="I2280">
        <v>9.1401918887451585E-15</v>
      </c>
      <c r="J2280">
        <v>12367.139420292207</v>
      </c>
      <c r="K2280">
        <v>12367.1394202922</v>
      </c>
      <c r="L2280">
        <v>5.8832987701625793E-16</v>
      </c>
      <c r="M2280" t="b">
        <v>1</v>
      </c>
    </row>
    <row r="2281" spans="2:13" x14ac:dyDescent="0.2">
      <c r="B2281">
        <v>2269</v>
      </c>
      <c r="C2281">
        <v>147.97</v>
      </c>
      <c r="D2281">
        <v>147.97</v>
      </c>
      <c r="E2281">
        <v>0</v>
      </c>
      <c r="F2281">
        <v>7.8143916065011673E-16</v>
      </c>
      <c r="G2281">
        <v>0</v>
      </c>
      <c r="H2281">
        <v>3.9928610178031632E-16</v>
      </c>
      <c r="I2281">
        <v>0</v>
      </c>
      <c r="J2281">
        <v>16878.479019845159</v>
      </c>
      <c r="K2281">
        <v>16878.479019844799</v>
      </c>
      <c r="L2281">
        <v>2.1338409786724452E-14</v>
      </c>
      <c r="M2281" t="b">
        <v>1</v>
      </c>
    </row>
    <row r="2282" spans="2:13" x14ac:dyDescent="0.2">
      <c r="B2282">
        <v>2270</v>
      </c>
      <c r="C2282">
        <v>248.88</v>
      </c>
      <c r="D2282">
        <v>248.88</v>
      </c>
      <c r="E2282">
        <v>0</v>
      </c>
      <c r="F2282">
        <v>1.135956966252068E-16</v>
      </c>
      <c r="G2282">
        <v>1.9992384768887544E-16</v>
      </c>
      <c r="H2282">
        <v>1.3946221474162164E-15</v>
      </c>
      <c r="I2282">
        <v>0</v>
      </c>
      <c r="J2282">
        <v>-80321.840325316996</v>
      </c>
      <c r="K2282">
        <v>-80321.840325317098</v>
      </c>
      <c r="L2282">
        <v>1.268190646354763E-15</v>
      </c>
      <c r="M2282" t="b">
        <v>1</v>
      </c>
    </row>
    <row r="2283" spans="2:13" x14ac:dyDescent="0.2">
      <c r="B2283">
        <v>2271</v>
      </c>
      <c r="C2283">
        <v>17.010000000000002</v>
      </c>
      <c r="D2283">
        <v>17.010000000000002</v>
      </c>
      <c r="E2283">
        <v>0</v>
      </c>
      <c r="F2283">
        <v>2.2053645034695818E-15</v>
      </c>
      <c r="G2283">
        <v>1.3880865413905816E-15</v>
      </c>
      <c r="H2283">
        <v>7.9809404528678571E-15</v>
      </c>
      <c r="I2283">
        <v>0</v>
      </c>
      <c r="J2283">
        <v>-3282.8222407606218</v>
      </c>
      <c r="K2283">
        <v>-3282.8222407605999</v>
      </c>
      <c r="L2283">
        <v>6.6491181190160812E-15</v>
      </c>
      <c r="M2283" t="b">
        <v>1</v>
      </c>
    </row>
    <row r="2284" spans="2:13" x14ac:dyDescent="0.2">
      <c r="B2284">
        <v>2272</v>
      </c>
      <c r="C2284">
        <v>18.64</v>
      </c>
      <c r="D2284">
        <v>18.64</v>
      </c>
      <c r="E2284">
        <v>0</v>
      </c>
      <c r="F2284">
        <v>4.3127074871574117E-16</v>
      </c>
      <c r="G2284">
        <v>2.0736977875497825E-16</v>
      </c>
      <c r="H2284">
        <v>9.6934155028478648E-16</v>
      </c>
      <c r="I2284">
        <v>0</v>
      </c>
      <c r="J2284">
        <v>-42910.121942189689</v>
      </c>
      <c r="K2284">
        <v>-42910.121942189697</v>
      </c>
      <c r="L2284">
        <v>1.6956273449853857E-16</v>
      </c>
      <c r="M2284" t="b">
        <v>1</v>
      </c>
    </row>
    <row r="2285" spans="2:13" x14ac:dyDescent="0.2">
      <c r="B2285">
        <v>2273</v>
      </c>
      <c r="C2285">
        <v>67.900000000000006</v>
      </c>
      <c r="D2285">
        <v>67.900000000000006</v>
      </c>
      <c r="E2285">
        <v>0</v>
      </c>
      <c r="F2285">
        <v>4.5876903307249197E-16</v>
      </c>
      <c r="G2285">
        <v>2.276881823537138E-15</v>
      </c>
      <c r="H2285">
        <v>3.2875382485106864E-14</v>
      </c>
      <c r="I2285">
        <v>0</v>
      </c>
      <c r="J2285">
        <v>-2884.7916706549863</v>
      </c>
      <c r="K2285">
        <v>-2884.791670655</v>
      </c>
      <c r="L2285">
        <v>4.7290834431369441E-15</v>
      </c>
      <c r="M2285" t="b">
        <v>1</v>
      </c>
    </row>
    <row r="2286" spans="2:13" x14ac:dyDescent="0.2">
      <c r="B2286">
        <v>2274</v>
      </c>
      <c r="C2286">
        <v>56.55</v>
      </c>
      <c r="D2286">
        <v>56.55</v>
      </c>
      <c r="E2286">
        <v>0</v>
      </c>
      <c r="F2286">
        <v>9.8281833950468209E-16</v>
      </c>
      <c r="G2286">
        <v>4.2347700691276743E-16</v>
      </c>
      <c r="H2286">
        <v>6.9300672307476099E-16</v>
      </c>
      <c r="I2286">
        <v>0</v>
      </c>
      <c r="J2286">
        <v>-628.13352730617908</v>
      </c>
      <c r="K2286">
        <v>-628.13352730619999</v>
      </c>
      <c r="L2286">
        <v>3.3302438464775884E-14</v>
      </c>
      <c r="M2286" t="b">
        <v>1</v>
      </c>
    </row>
    <row r="2287" spans="2:13" x14ac:dyDescent="0.2">
      <c r="B2287">
        <v>2275</v>
      </c>
      <c r="C2287">
        <v>63.55</v>
      </c>
      <c r="D2287">
        <v>63.55</v>
      </c>
      <c r="E2287">
        <v>0</v>
      </c>
      <c r="F2287">
        <v>3.7765359464939277E-16</v>
      </c>
      <c r="G2287">
        <v>5.820726055402461E-16</v>
      </c>
      <c r="H2287">
        <v>1.4279131723138511E-15</v>
      </c>
      <c r="I2287">
        <v>0</v>
      </c>
      <c r="J2287">
        <v>32780.225183881579</v>
      </c>
      <c r="K2287">
        <v>32780.225183881499</v>
      </c>
      <c r="L2287">
        <v>2.4415797422701139E-15</v>
      </c>
      <c r="M2287" t="b">
        <v>1</v>
      </c>
    </row>
    <row r="2288" spans="2:13" x14ac:dyDescent="0.2">
      <c r="B2288">
        <v>2276</v>
      </c>
      <c r="C2288">
        <v>275.10000000000002</v>
      </c>
      <c r="D2288">
        <v>275.10000000000002</v>
      </c>
      <c r="E2288">
        <v>0</v>
      </c>
      <c r="F2288">
        <v>4.631791845652137E-16</v>
      </c>
      <c r="G2288">
        <v>9.2644959450255099E-16</v>
      </c>
      <c r="H2288">
        <v>1.7609547525953166E-16</v>
      </c>
      <c r="I2288">
        <v>2.4356815361180539E-16</v>
      </c>
      <c r="J2288">
        <v>683941.37429726834</v>
      </c>
      <c r="K2288">
        <v>683941.37429726904</v>
      </c>
      <c r="L2288">
        <v>1.0212745671064133E-15</v>
      </c>
      <c r="M2288" t="b">
        <v>1</v>
      </c>
    </row>
    <row r="2289" spans="2:13" x14ac:dyDescent="0.2">
      <c r="B2289">
        <v>2277</v>
      </c>
      <c r="C2289">
        <v>58.73</v>
      </c>
      <c r="D2289">
        <v>58.73</v>
      </c>
      <c r="E2289">
        <v>0</v>
      </c>
      <c r="F2289">
        <v>6.1729429233342062E-16</v>
      </c>
      <c r="G2289">
        <v>3.3830423068818975E-16</v>
      </c>
      <c r="H2289">
        <v>1.0398957054422332E-15</v>
      </c>
      <c r="I2289">
        <v>4.398116746981043E-16</v>
      </c>
      <c r="J2289">
        <v>143404.035159766</v>
      </c>
      <c r="K2289">
        <v>143404.0351597658</v>
      </c>
      <c r="L2289">
        <v>1.4206490979850377E-15</v>
      </c>
      <c r="M2289" t="b">
        <v>1</v>
      </c>
    </row>
    <row r="2290" spans="2:13" x14ac:dyDescent="0.2">
      <c r="B2290">
        <v>2278</v>
      </c>
      <c r="C2290">
        <v>25.56</v>
      </c>
      <c r="D2290">
        <v>25.56</v>
      </c>
      <c r="E2290">
        <v>0</v>
      </c>
      <c r="F2290">
        <v>1.4265567240427296E-16</v>
      </c>
      <c r="G2290">
        <v>3.8878152857103882E-16</v>
      </c>
      <c r="H2290">
        <v>1.7176168253682767E-16</v>
      </c>
      <c r="I2290">
        <v>0</v>
      </c>
      <c r="J2290">
        <v>11935.585720197923</v>
      </c>
      <c r="K2290">
        <v>11935.5857201981</v>
      </c>
      <c r="L2290">
        <v>1.4782849897794508E-14</v>
      </c>
      <c r="M2290" t="b">
        <v>1</v>
      </c>
    </row>
    <row r="2291" spans="2:13" x14ac:dyDescent="0.2">
      <c r="B2291">
        <v>2279</v>
      </c>
      <c r="C2291">
        <v>112.33</v>
      </c>
      <c r="D2291">
        <v>112.33</v>
      </c>
      <c r="E2291">
        <v>0</v>
      </c>
      <c r="F2291">
        <v>3.8657969138114903E-16</v>
      </c>
      <c r="G2291">
        <v>9.6792272977662167E-16</v>
      </c>
      <c r="H2291">
        <v>9.0669896757943189E-16</v>
      </c>
      <c r="I2291">
        <v>0</v>
      </c>
      <c r="J2291">
        <v>150352.73299803532</v>
      </c>
      <c r="K2291">
        <v>150352.7329980362</v>
      </c>
      <c r="L2291">
        <v>5.8071103616946899E-15</v>
      </c>
      <c r="M2291" t="b">
        <v>1</v>
      </c>
    </row>
    <row r="2292" spans="2:13" x14ac:dyDescent="0.2">
      <c r="B2292">
        <v>2280</v>
      </c>
      <c r="C2292">
        <v>247.4</v>
      </c>
      <c r="D2292">
        <v>247.4</v>
      </c>
      <c r="E2292">
        <v>0</v>
      </c>
      <c r="F2292">
        <v>3.6393298057784824E-16</v>
      </c>
      <c r="G2292">
        <v>1.9822363274539393E-16</v>
      </c>
      <c r="H2292">
        <v>1.2133134857349759E-15</v>
      </c>
      <c r="I2292">
        <v>0</v>
      </c>
      <c r="J2292">
        <v>77953.690880433336</v>
      </c>
      <c r="K2292">
        <v>77953.690880433394</v>
      </c>
      <c r="L2292">
        <v>7.4669538101470067E-16</v>
      </c>
      <c r="M2292" t="b">
        <v>1</v>
      </c>
    </row>
    <row r="2293" spans="2:13" x14ac:dyDescent="0.2">
      <c r="B2293">
        <v>2281</v>
      </c>
      <c r="C2293">
        <v>408.76</v>
      </c>
      <c r="D2293">
        <v>408.76</v>
      </c>
      <c r="E2293">
        <v>0</v>
      </c>
      <c r="F2293">
        <v>2.4576916269993443E-16</v>
      </c>
      <c r="G2293">
        <v>2.0671584993333885E-16</v>
      </c>
      <c r="H2293">
        <v>3.4784731873165245E-15</v>
      </c>
      <c r="I2293">
        <v>0</v>
      </c>
      <c r="J2293">
        <v>-191004.1794705035</v>
      </c>
      <c r="K2293">
        <v>-191004.17947050309</v>
      </c>
      <c r="L2293">
        <v>2.1332183804763038E-15</v>
      </c>
      <c r="M2293" t="b">
        <v>1</v>
      </c>
    </row>
    <row r="2294" spans="2:13" x14ac:dyDescent="0.2">
      <c r="B2294">
        <v>2282</v>
      </c>
      <c r="C2294">
        <v>138.13</v>
      </c>
      <c r="D2294">
        <v>138.13</v>
      </c>
      <c r="E2294">
        <v>0</v>
      </c>
      <c r="F2294">
        <v>0</v>
      </c>
      <c r="G2294">
        <v>6.0137314904487845E-16</v>
      </c>
      <c r="H2294">
        <v>9.3747356213088387E-16</v>
      </c>
      <c r="I2294">
        <v>0</v>
      </c>
      <c r="J2294">
        <v>52339.13953371434</v>
      </c>
      <c r="K2294">
        <v>52339.1395337145</v>
      </c>
      <c r="L2294">
        <v>3.058343506180969E-15</v>
      </c>
      <c r="M2294" t="b">
        <v>1</v>
      </c>
    </row>
    <row r="2295" spans="2:13" x14ac:dyDescent="0.2">
      <c r="B2295">
        <v>2283</v>
      </c>
      <c r="C2295">
        <v>54.1</v>
      </c>
      <c r="D2295">
        <v>54.1</v>
      </c>
      <c r="E2295">
        <v>0</v>
      </c>
      <c r="F2295">
        <v>2.7012767538677612E-16</v>
      </c>
      <c r="G2295">
        <v>0</v>
      </c>
      <c r="H2295">
        <v>3.6000302083729813E-16</v>
      </c>
      <c r="I2295">
        <v>0</v>
      </c>
      <c r="J2295">
        <v>-1263.7492800536347</v>
      </c>
      <c r="K2295">
        <v>-1263.7492800535999</v>
      </c>
      <c r="L2295">
        <v>2.7527748495602721E-14</v>
      </c>
      <c r="M2295" t="b">
        <v>1</v>
      </c>
    </row>
    <row r="2296" spans="2:13" x14ac:dyDescent="0.2">
      <c r="B2296">
        <v>2284</v>
      </c>
      <c r="C2296">
        <v>15.78</v>
      </c>
      <c r="D2296">
        <v>15.78</v>
      </c>
      <c r="E2296">
        <v>0</v>
      </c>
      <c r="F2296">
        <v>1.8480073725297132E-16</v>
      </c>
      <c r="G2296">
        <v>2.1202268927150616E-16</v>
      </c>
      <c r="H2296">
        <v>4.787860307836872E-15</v>
      </c>
      <c r="I2296">
        <v>0</v>
      </c>
      <c r="J2296">
        <v>-3741.1171255148383</v>
      </c>
      <c r="K2296">
        <v>-3741.1171255148001</v>
      </c>
      <c r="L2296">
        <v>1.0210527014496133E-14</v>
      </c>
      <c r="M2296" t="b">
        <v>1</v>
      </c>
    </row>
    <row r="2297" spans="2:13" x14ac:dyDescent="0.2">
      <c r="B2297">
        <v>2285</v>
      </c>
      <c r="C2297">
        <v>20.59</v>
      </c>
      <c r="D2297">
        <v>20.59</v>
      </c>
      <c r="E2297">
        <v>0</v>
      </c>
      <c r="F2297">
        <v>1.8375713690547798E-14</v>
      </c>
      <c r="G2297">
        <v>3.2065589114900622E-14</v>
      </c>
      <c r="H2297">
        <v>6.0793343619038334E-14</v>
      </c>
      <c r="I2297">
        <v>1.3979578506142393E-13</v>
      </c>
      <c r="J2297">
        <v>-396.6836784630168</v>
      </c>
      <c r="K2297">
        <v>-396.68367846299998</v>
      </c>
      <c r="L2297">
        <v>4.2415790959669036E-14</v>
      </c>
      <c r="M2297" t="b">
        <v>1</v>
      </c>
    </row>
    <row r="2298" spans="2:13" x14ac:dyDescent="0.2">
      <c r="B2298">
        <v>2286</v>
      </c>
      <c r="C2298">
        <v>227.04</v>
      </c>
      <c r="D2298">
        <v>227.04</v>
      </c>
      <c r="E2298">
        <v>0</v>
      </c>
      <c r="F2298">
        <v>1.9206454791527884E-16</v>
      </c>
      <c r="G2298">
        <v>0</v>
      </c>
      <c r="H2298">
        <v>1.9751228268056974E-15</v>
      </c>
      <c r="I2298">
        <v>0</v>
      </c>
      <c r="J2298">
        <v>-17203.636931342247</v>
      </c>
      <c r="K2298">
        <v>-17203.636931342</v>
      </c>
      <c r="L2298">
        <v>1.437966633854897E-14</v>
      </c>
      <c r="M2298" t="b">
        <v>1</v>
      </c>
    </row>
    <row r="2299" spans="2:13" x14ac:dyDescent="0.2">
      <c r="B2299">
        <v>2287</v>
      </c>
      <c r="C2299">
        <v>22.45</v>
      </c>
      <c r="D2299">
        <v>22.45</v>
      </c>
      <c r="E2299">
        <v>0</v>
      </c>
      <c r="F2299">
        <v>7.3495589269168478E-16</v>
      </c>
      <c r="G2299">
        <v>1.6190244387478414E-16</v>
      </c>
      <c r="H2299">
        <v>2.7583781681393883E-15</v>
      </c>
      <c r="I2299">
        <v>0</v>
      </c>
      <c r="J2299">
        <v>-6651.6086385461094</v>
      </c>
      <c r="K2299">
        <v>-6651.6086385461003</v>
      </c>
      <c r="L2299">
        <v>1.3673304477091489E-15</v>
      </c>
      <c r="M2299" t="b">
        <v>1</v>
      </c>
    </row>
    <row r="2300" spans="2:13" x14ac:dyDescent="0.2">
      <c r="B2300">
        <v>2288</v>
      </c>
      <c r="C2300">
        <v>167.51</v>
      </c>
      <c r="D2300">
        <v>167.51</v>
      </c>
      <c r="E2300">
        <v>0</v>
      </c>
      <c r="F2300">
        <v>1.5217014456438737E-16</v>
      </c>
      <c r="G2300">
        <v>6.0979289738502487E-16</v>
      </c>
      <c r="H2300">
        <v>1.2970099650924627E-14</v>
      </c>
      <c r="I2300">
        <v>0</v>
      </c>
      <c r="J2300">
        <v>-2770.7047486695055</v>
      </c>
      <c r="K2300">
        <v>-2770.7047486695001</v>
      </c>
      <c r="L2300">
        <v>1.9695235348544519E-15</v>
      </c>
      <c r="M2300" t="b">
        <v>1</v>
      </c>
    </row>
    <row r="2301" spans="2:13" x14ac:dyDescent="0.2">
      <c r="B2301">
        <v>2289</v>
      </c>
      <c r="C2301">
        <v>40.65</v>
      </c>
      <c r="D2301">
        <v>40.65</v>
      </c>
      <c r="E2301">
        <v>0</v>
      </c>
      <c r="F2301">
        <v>2.865088096758299E-16</v>
      </c>
      <c r="G2301">
        <v>0</v>
      </c>
      <c r="H2301">
        <v>1.8709581699481622E-15</v>
      </c>
      <c r="I2301">
        <v>0</v>
      </c>
      <c r="J2301">
        <v>-42399.464856956642</v>
      </c>
      <c r="K2301">
        <v>-42399.464856956598</v>
      </c>
      <c r="L2301">
        <v>1.0296296387792224E-15</v>
      </c>
      <c r="M2301" t="b">
        <v>1</v>
      </c>
    </row>
    <row r="2302" spans="2:13" x14ac:dyDescent="0.2">
      <c r="B2302">
        <v>2290</v>
      </c>
      <c r="C2302">
        <v>30.65</v>
      </c>
      <c r="D2302">
        <v>30.65</v>
      </c>
      <c r="E2302">
        <v>0</v>
      </c>
      <c r="F2302">
        <v>8.2360892549554377E-16</v>
      </c>
      <c r="G2302">
        <v>7.0662583180994971E-16</v>
      </c>
      <c r="H2302">
        <v>1.0278039139627806E-15</v>
      </c>
      <c r="I2302">
        <v>1.4506352519181174E-15</v>
      </c>
      <c r="J2302">
        <v>-10391.443324219283</v>
      </c>
      <c r="K2302">
        <v>-10391.443324219301</v>
      </c>
      <c r="L2302">
        <v>1.7504684833398881E-15</v>
      </c>
      <c r="M2302" t="b">
        <v>1</v>
      </c>
    </row>
    <row r="2303" spans="2:13" x14ac:dyDescent="0.2">
      <c r="B2303">
        <v>2291</v>
      </c>
      <c r="C2303">
        <v>118.12</v>
      </c>
      <c r="D2303">
        <v>118.12</v>
      </c>
      <c r="E2303">
        <v>0</v>
      </c>
      <c r="F2303">
        <v>8.0877021484858395E-16</v>
      </c>
      <c r="G2303">
        <v>6.0353969350178334E-16</v>
      </c>
      <c r="H2303">
        <v>5.8342877585329508E-16</v>
      </c>
      <c r="I2303">
        <v>0</v>
      </c>
      <c r="J2303">
        <v>-27840.219025879702</v>
      </c>
      <c r="K2303">
        <v>-27840.2190258798</v>
      </c>
      <c r="L2303">
        <v>3.5281844478366906E-15</v>
      </c>
      <c r="M2303" t="b">
        <v>1</v>
      </c>
    </row>
    <row r="2304" spans="2:13" x14ac:dyDescent="0.2">
      <c r="B2304">
        <v>2292</v>
      </c>
      <c r="C2304">
        <v>16.64</v>
      </c>
      <c r="D2304">
        <v>16.64</v>
      </c>
      <c r="E2304">
        <v>0</v>
      </c>
      <c r="F2304">
        <v>0</v>
      </c>
      <c r="G2304">
        <v>2.8919605558332584E-15</v>
      </c>
      <c r="H2304">
        <v>1.0615306429724308E-15</v>
      </c>
      <c r="I2304">
        <v>1.0815497735537415E-14</v>
      </c>
      <c r="J2304">
        <v>-10663.822950054675</v>
      </c>
      <c r="K2304">
        <v>-10663.8229500547</v>
      </c>
      <c r="L2304">
        <v>2.3880602452717357E-15</v>
      </c>
      <c r="M2304" t="b">
        <v>1</v>
      </c>
    </row>
    <row r="2305" spans="2:13" x14ac:dyDescent="0.2">
      <c r="B2305">
        <v>2293</v>
      </c>
      <c r="C2305">
        <v>198.67</v>
      </c>
      <c r="D2305">
        <v>198.67</v>
      </c>
      <c r="E2305">
        <v>0</v>
      </c>
      <c r="F2305">
        <v>5.0265910815098363E-16</v>
      </c>
      <c r="G2305">
        <v>1.7375279294418049E-16</v>
      </c>
      <c r="H2305">
        <v>4.0188126989073774E-16</v>
      </c>
      <c r="I2305">
        <v>0</v>
      </c>
      <c r="J2305">
        <v>13373.272067514605</v>
      </c>
      <c r="K2305">
        <v>13373.2720675153</v>
      </c>
      <c r="L2305">
        <v>5.1958409927393201E-14</v>
      </c>
      <c r="M2305" t="b">
        <v>1</v>
      </c>
    </row>
    <row r="2306" spans="2:13" x14ac:dyDescent="0.2">
      <c r="B2306">
        <v>2294</v>
      </c>
      <c r="C2306">
        <v>44.46</v>
      </c>
      <c r="D2306">
        <v>44.46</v>
      </c>
      <c r="E2306">
        <v>0</v>
      </c>
      <c r="F2306">
        <v>2.1285960432107911E-16</v>
      </c>
      <c r="G2306">
        <v>5.0203514706269117E-16</v>
      </c>
      <c r="H2306">
        <v>0</v>
      </c>
      <c r="I2306">
        <v>0</v>
      </c>
      <c r="J2306">
        <v>9456.4505596104391</v>
      </c>
      <c r="K2306">
        <v>9456.4505596105992</v>
      </c>
      <c r="L2306">
        <v>1.6927182826473408E-14</v>
      </c>
      <c r="M2306" t="b">
        <v>1</v>
      </c>
    </row>
    <row r="2307" spans="2:13" x14ac:dyDescent="0.2">
      <c r="B2307">
        <v>2295</v>
      </c>
      <c r="C2307">
        <v>9.5</v>
      </c>
      <c r="D2307">
        <v>9.5</v>
      </c>
      <c r="E2307">
        <v>0</v>
      </c>
      <c r="F2307">
        <v>4.1486407027049109E-16</v>
      </c>
      <c r="G2307">
        <v>7.873114361029161E-16</v>
      </c>
      <c r="H2307">
        <v>1.7601887076900841E-15</v>
      </c>
      <c r="I2307">
        <v>0</v>
      </c>
      <c r="J2307">
        <v>-22528.468449495664</v>
      </c>
      <c r="K2307">
        <v>-22528.4684494957</v>
      </c>
      <c r="L2307">
        <v>1.6148362749324618E-15</v>
      </c>
      <c r="M2307" t="b">
        <v>1</v>
      </c>
    </row>
    <row r="2308" spans="2:13" x14ac:dyDescent="0.2">
      <c r="B2308">
        <v>2296</v>
      </c>
      <c r="C2308">
        <v>110.33</v>
      </c>
      <c r="D2308">
        <v>110.33</v>
      </c>
      <c r="E2308">
        <v>0</v>
      </c>
      <c r="F2308">
        <v>8.5034240912186932E-16</v>
      </c>
      <c r="G2308">
        <v>9.3418537562975096E-16</v>
      </c>
      <c r="H2308">
        <v>2.8593010209436346E-15</v>
      </c>
      <c r="I2308">
        <v>0</v>
      </c>
      <c r="J2308">
        <v>8888.1841071759773</v>
      </c>
      <c r="K2308">
        <v>8888.1841071760009</v>
      </c>
      <c r="L2308">
        <v>2.6604829469052632E-15</v>
      </c>
      <c r="M2308" t="b">
        <v>1</v>
      </c>
    </row>
    <row r="2309" spans="2:13" x14ac:dyDescent="0.2">
      <c r="B2309">
        <v>2297</v>
      </c>
      <c r="C2309">
        <v>6.13</v>
      </c>
      <c r="D2309">
        <v>6.13</v>
      </c>
      <c r="E2309">
        <v>0</v>
      </c>
      <c r="F2309">
        <v>2.9316500637607733E-16</v>
      </c>
      <c r="G2309">
        <v>4.0755883856046155E-16</v>
      </c>
      <c r="H2309">
        <v>5.254100670047817E-16</v>
      </c>
      <c r="I2309">
        <v>0</v>
      </c>
      <c r="J2309">
        <v>-22732.382119032794</v>
      </c>
      <c r="K2309">
        <v>-22732.382119032802</v>
      </c>
      <c r="L2309">
        <v>3.2007017901091827E-16</v>
      </c>
      <c r="M2309" t="b">
        <v>1</v>
      </c>
    </row>
    <row r="2310" spans="2:13" x14ac:dyDescent="0.2">
      <c r="B2310">
        <v>2298</v>
      </c>
      <c r="C2310">
        <v>86.45</v>
      </c>
      <c r="D2310">
        <v>86.45</v>
      </c>
      <c r="E2310">
        <v>0</v>
      </c>
      <c r="F2310">
        <v>7.3700829950517184E-16</v>
      </c>
      <c r="G2310">
        <v>2.2152590387563103E-16</v>
      </c>
      <c r="H2310">
        <v>1.0351869231602041E-15</v>
      </c>
      <c r="I2310">
        <v>1.5053704922270789E-15</v>
      </c>
      <c r="J2310">
        <v>131147.61254010472</v>
      </c>
      <c r="K2310">
        <v>131147.6125401044</v>
      </c>
      <c r="L2310">
        <v>2.4410824476592937E-15</v>
      </c>
      <c r="M2310" t="b">
        <v>1</v>
      </c>
    </row>
    <row r="2311" spans="2:13" x14ac:dyDescent="0.2">
      <c r="B2311">
        <v>2299</v>
      </c>
      <c r="C2311">
        <v>130.31</v>
      </c>
      <c r="D2311">
        <v>130.31</v>
      </c>
      <c r="E2311">
        <v>0</v>
      </c>
      <c r="F2311">
        <v>7.9001253804430863E-16</v>
      </c>
      <c r="G2311">
        <v>8.4550040860210333E-16</v>
      </c>
      <c r="H2311">
        <v>1.7660132948481274E-15</v>
      </c>
      <c r="I2311">
        <v>0</v>
      </c>
      <c r="J2311">
        <v>4878.4611655848857</v>
      </c>
      <c r="K2311">
        <v>4878.4611655849003</v>
      </c>
      <c r="L2311">
        <v>2.9828904514036772E-15</v>
      </c>
      <c r="M2311" t="b">
        <v>1</v>
      </c>
    </row>
    <row r="2312" spans="2:13" x14ac:dyDescent="0.2">
      <c r="B2312">
        <v>2300</v>
      </c>
      <c r="C2312">
        <v>47.91</v>
      </c>
      <c r="D2312">
        <v>47.91</v>
      </c>
      <c r="E2312">
        <v>0</v>
      </c>
      <c r="F2312">
        <v>1.1281379657873501E-16</v>
      </c>
      <c r="G2312">
        <v>5.0831408013276551E-16</v>
      </c>
      <c r="H2312">
        <v>1.6964315736285577E-16</v>
      </c>
      <c r="I2312">
        <v>7.2993538970185399E-16</v>
      </c>
      <c r="J2312">
        <v>36809.325826424363</v>
      </c>
      <c r="K2312">
        <v>36809.325826424603</v>
      </c>
      <c r="L2312">
        <v>6.5229828549504655E-15</v>
      </c>
      <c r="M2312" t="b">
        <v>1</v>
      </c>
    </row>
    <row r="2313" spans="2:13" x14ac:dyDescent="0.2">
      <c r="B2313">
        <v>2301</v>
      </c>
      <c r="C2313">
        <v>30.56</v>
      </c>
      <c r="D2313">
        <v>30.56</v>
      </c>
      <c r="E2313">
        <v>0</v>
      </c>
      <c r="F2313">
        <v>0</v>
      </c>
      <c r="G2313">
        <v>1.5004562649379918E-16</v>
      </c>
      <c r="H2313">
        <v>5.0763303983408339E-16</v>
      </c>
      <c r="I2313">
        <v>0</v>
      </c>
      <c r="J2313">
        <v>11443.721055913804</v>
      </c>
      <c r="K2313">
        <v>11443.7210559137</v>
      </c>
      <c r="L2313">
        <v>9.0601995186289961E-15</v>
      </c>
      <c r="M2313" t="b">
        <v>1</v>
      </c>
    </row>
    <row r="2314" spans="2:13" x14ac:dyDescent="0.2">
      <c r="B2314">
        <v>2302</v>
      </c>
      <c r="C2314">
        <v>5.6</v>
      </c>
      <c r="D2314">
        <v>5.6</v>
      </c>
      <c r="E2314">
        <v>0</v>
      </c>
      <c r="F2314">
        <v>1.280478295170095E-14</v>
      </c>
      <c r="G2314">
        <v>1.1512115419809764E-14</v>
      </c>
      <c r="H2314">
        <v>1.1086426105784433E-14</v>
      </c>
      <c r="I2314">
        <v>0</v>
      </c>
      <c r="J2314">
        <v>-3540.6947790038353</v>
      </c>
      <c r="K2314">
        <v>-3540.6947790037998</v>
      </c>
      <c r="L2314">
        <v>1.0017890720059194E-14</v>
      </c>
      <c r="M2314" t="b">
        <v>1</v>
      </c>
    </row>
    <row r="2315" spans="2:13" x14ac:dyDescent="0.2">
      <c r="B2315">
        <v>2303</v>
      </c>
      <c r="C2315">
        <v>68.16</v>
      </c>
      <c r="D2315">
        <v>68.16</v>
      </c>
      <c r="E2315">
        <v>0</v>
      </c>
      <c r="F2315">
        <v>0</v>
      </c>
      <c r="G2315">
        <v>1.9311910465191738E-16</v>
      </c>
      <c r="H2315">
        <v>1.189047767737151E-15</v>
      </c>
      <c r="I2315">
        <v>0</v>
      </c>
      <c r="J2315">
        <v>1983.5006977092762</v>
      </c>
      <c r="K2315">
        <v>1983.5006977093001</v>
      </c>
      <c r="L2315">
        <v>1.2036414178785609E-14</v>
      </c>
      <c r="M2315" t="b">
        <v>1</v>
      </c>
    </row>
    <row r="2316" spans="2:13" x14ac:dyDescent="0.2">
      <c r="B2316">
        <v>2304</v>
      </c>
      <c r="C2316">
        <v>105.65</v>
      </c>
      <c r="D2316">
        <v>105.65</v>
      </c>
      <c r="E2316">
        <v>0</v>
      </c>
      <c r="F2316">
        <v>3.7690951371373432E-16</v>
      </c>
      <c r="G2316">
        <v>3.5134255913263889E-16</v>
      </c>
      <c r="H2316">
        <v>1.4439008260041735E-15</v>
      </c>
      <c r="I2316">
        <v>0</v>
      </c>
      <c r="J2316">
        <v>45242.641258336982</v>
      </c>
      <c r="K2316">
        <v>45242.641258336997</v>
      </c>
      <c r="L2316">
        <v>3.2164159349749119E-16</v>
      </c>
      <c r="M2316" t="b">
        <v>1</v>
      </c>
    </row>
    <row r="2317" spans="2:13" x14ac:dyDescent="0.2">
      <c r="B2317">
        <v>2305</v>
      </c>
      <c r="C2317">
        <v>6.38</v>
      </c>
      <c r="D2317">
        <v>6.38</v>
      </c>
      <c r="E2317">
        <v>0</v>
      </c>
      <c r="F2317">
        <v>7.3324698904139426E-16</v>
      </c>
      <c r="G2317">
        <v>7.3355943753651887E-16</v>
      </c>
      <c r="H2317">
        <v>8.9117318047057827E-16</v>
      </c>
      <c r="I2317">
        <v>7.8963374313369265E-15</v>
      </c>
      <c r="J2317">
        <v>-34807.069936412554</v>
      </c>
      <c r="K2317">
        <v>-34807.069936412598</v>
      </c>
      <c r="L2317">
        <v>1.2542206443936012E-15</v>
      </c>
      <c r="M2317" t="b">
        <v>1</v>
      </c>
    </row>
    <row r="2318" spans="2:13" x14ac:dyDescent="0.2">
      <c r="B2318">
        <v>2306</v>
      </c>
      <c r="C2318">
        <v>36.29</v>
      </c>
      <c r="D2318">
        <v>36.29</v>
      </c>
      <c r="E2318">
        <v>0</v>
      </c>
      <c r="F2318">
        <v>8.4164262368327876E-16</v>
      </c>
      <c r="G2318">
        <v>1.7762661885835626E-16</v>
      </c>
      <c r="H2318">
        <v>1.2252226725526832E-15</v>
      </c>
      <c r="I2318">
        <v>4.1202683438412943E-16</v>
      </c>
      <c r="J2318">
        <v>12460.202289189387</v>
      </c>
      <c r="K2318">
        <v>12460.202289189399</v>
      </c>
      <c r="L2318">
        <v>1.0218875688613992E-15</v>
      </c>
      <c r="M2318" t="b">
        <v>1</v>
      </c>
    </row>
    <row r="2319" spans="2:13" x14ac:dyDescent="0.2">
      <c r="B2319">
        <v>2307</v>
      </c>
      <c r="C2319">
        <v>83.65</v>
      </c>
      <c r="D2319">
        <v>83.65</v>
      </c>
      <c r="E2319">
        <v>0</v>
      </c>
      <c r="F2319">
        <v>4.3372507662458246E-16</v>
      </c>
      <c r="G2319">
        <v>2.4894536275992358E-16</v>
      </c>
      <c r="H2319">
        <v>2.7276555889314333E-14</v>
      </c>
      <c r="I2319">
        <v>0</v>
      </c>
      <c r="J2319">
        <v>-5580.9949084235368</v>
      </c>
      <c r="K2319">
        <v>-5580.9949084235996</v>
      </c>
      <c r="L2319">
        <v>1.1244434989111606E-14</v>
      </c>
      <c r="M2319" t="b">
        <v>1</v>
      </c>
    </row>
    <row r="2320" spans="2:13" x14ac:dyDescent="0.2">
      <c r="B2320">
        <v>2308</v>
      </c>
      <c r="C2320">
        <v>71.540000000000006</v>
      </c>
      <c r="D2320">
        <v>71.540000000000006</v>
      </c>
      <c r="E2320">
        <v>0</v>
      </c>
      <c r="F2320">
        <v>1.0654105543367397E-15</v>
      </c>
      <c r="G2320">
        <v>1.9525590882590465E-16</v>
      </c>
      <c r="H2320">
        <v>6.4321306965092453E-15</v>
      </c>
      <c r="I2320">
        <v>0</v>
      </c>
      <c r="J2320">
        <v>14153.599287909965</v>
      </c>
      <c r="K2320">
        <v>14153.599287909899</v>
      </c>
      <c r="L2320">
        <v>4.6266407007571129E-15</v>
      </c>
      <c r="M2320" t="b">
        <v>1</v>
      </c>
    </row>
    <row r="2321" spans="2:13" x14ac:dyDescent="0.2">
      <c r="B2321">
        <v>2309</v>
      </c>
      <c r="C2321">
        <v>30.38</v>
      </c>
      <c r="D2321">
        <v>30.38</v>
      </c>
      <c r="E2321">
        <v>0</v>
      </c>
      <c r="F2321">
        <v>4.9534669373193909E-16</v>
      </c>
      <c r="G2321">
        <v>1.860619876777366E-16</v>
      </c>
      <c r="H2321">
        <v>1.0664608505052877E-15</v>
      </c>
      <c r="I2321">
        <v>1.0529462318007399E-15</v>
      </c>
      <c r="J2321">
        <v>-20722.903870874688</v>
      </c>
      <c r="K2321">
        <v>-20722.903870874699</v>
      </c>
      <c r="L2321">
        <v>5.2666057273055669E-16</v>
      </c>
      <c r="M2321" t="b">
        <v>1</v>
      </c>
    </row>
    <row r="2322" spans="2:13" x14ac:dyDescent="0.2">
      <c r="B2322">
        <v>2310</v>
      </c>
      <c r="C2322">
        <v>94.45</v>
      </c>
      <c r="D2322">
        <v>94.45</v>
      </c>
      <c r="E2322">
        <v>0</v>
      </c>
      <c r="F2322">
        <v>6.0657655109517472E-16</v>
      </c>
      <c r="G2322">
        <v>3.1972552624643305E-16</v>
      </c>
      <c r="H2322">
        <v>6.7718476451446816E-16</v>
      </c>
      <c r="I2322">
        <v>0</v>
      </c>
      <c r="J2322">
        <v>-877.61856809582605</v>
      </c>
      <c r="K2322">
        <v>-877.61856809589995</v>
      </c>
      <c r="L2322">
        <v>8.4201095106018244E-14</v>
      </c>
      <c r="M2322" t="b">
        <v>1</v>
      </c>
    </row>
    <row r="2323" spans="2:13" x14ac:dyDescent="0.2">
      <c r="B2323">
        <v>2311</v>
      </c>
      <c r="C2323">
        <v>8.58</v>
      </c>
      <c r="D2323">
        <v>8.58</v>
      </c>
      <c r="E2323">
        <v>0</v>
      </c>
      <c r="F2323">
        <v>1.1035749175050712E-15</v>
      </c>
      <c r="G2323">
        <v>1.4845268439230949E-15</v>
      </c>
      <c r="H2323">
        <v>1.8249434062872364E-16</v>
      </c>
      <c r="I2323">
        <v>0</v>
      </c>
      <c r="J2323">
        <v>-22950.662135140999</v>
      </c>
      <c r="K2323">
        <v>-22950.662135140999</v>
      </c>
      <c r="L2323">
        <v>0</v>
      </c>
      <c r="M2323" t="b">
        <v>1</v>
      </c>
    </row>
    <row r="2324" spans="2:13" x14ac:dyDescent="0.2">
      <c r="B2324">
        <v>2312</v>
      </c>
      <c r="C2324">
        <v>1.4</v>
      </c>
      <c r="D2324">
        <v>1.4</v>
      </c>
      <c r="E2324">
        <v>0</v>
      </c>
      <c r="F2324">
        <v>8.3993300493106467E-16</v>
      </c>
      <c r="G2324">
        <v>4.8009148608529938E-15</v>
      </c>
      <c r="H2324">
        <v>1.2657494881088098E-14</v>
      </c>
      <c r="I2324">
        <v>0</v>
      </c>
      <c r="J2324">
        <v>-3295.2326861306469</v>
      </c>
      <c r="K2324">
        <v>-3295.2326861306001</v>
      </c>
      <c r="L2324">
        <v>1.4214163794395378E-14</v>
      </c>
      <c r="M2324" t="b">
        <v>1</v>
      </c>
    </row>
    <row r="2325" spans="2:13" x14ac:dyDescent="0.2">
      <c r="B2325">
        <v>2313</v>
      </c>
      <c r="C2325">
        <v>53.75</v>
      </c>
      <c r="D2325">
        <v>53.75</v>
      </c>
      <c r="E2325">
        <v>0</v>
      </c>
      <c r="F2325">
        <v>4.7603228138200231E-16</v>
      </c>
      <c r="G2325">
        <v>1.273682027054917E-16</v>
      </c>
      <c r="H2325">
        <v>6.0828737384037363E-16</v>
      </c>
      <c r="I2325">
        <v>0</v>
      </c>
      <c r="J2325">
        <v>-15741.770254247036</v>
      </c>
      <c r="K2325">
        <v>-15741.7702542473</v>
      </c>
      <c r="L2325">
        <v>1.675500653701801E-14</v>
      </c>
      <c r="M2325" t="b">
        <v>1</v>
      </c>
    </row>
    <row r="2326" spans="2:13" x14ac:dyDescent="0.2">
      <c r="B2326">
        <v>2314</v>
      </c>
      <c r="C2326">
        <v>44.34</v>
      </c>
      <c r="D2326">
        <v>44.34</v>
      </c>
      <c r="E2326">
        <v>0</v>
      </c>
      <c r="F2326">
        <v>3.3986339597370999E-16</v>
      </c>
      <c r="G2326">
        <v>5.8376170408358939E-16</v>
      </c>
      <c r="H2326">
        <v>5.5195958206083184E-16</v>
      </c>
      <c r="I2326">
        <v>0</v>
      </c>
      <c r="J2326">
        <v>963.8672429930848</v>
      </c>
      <c r="K2326">
        <v>963.86724299310004</v>
      </c>
      <c r="L2326">
        <v>1.5805118770703573E-14</v>
      </c>
      <c r="M2326" t="b">
        <v>1</v>
      </c>
    </row>
    <row r="2327" spans="2:13" x14ac:dyDescent="0.2">
      <c r="B2327">
        <v>2315</v>
      </c>
      <c r="C2327">
        <v>22.21</v>
      </c>
      <c r="D2327">
        <v>22.21</v>
      </c>
      <c r="E2327">
        <v>0</v>
      </c>
      <c r="F2327">
        <v>0</v>
      </c>
      <c r="G2327">
        <v>7.9154532207119539E-16</v>
      </c>
      <c r="H2327">
        <v>8.5922134628797847E-16</v>
      </c>
      <c r="I2327">
        <v>0</v>
      </c>
      <c r="J2327">
        <v>-21374.472060754597</v>
      </c>
      <c r="K2327">
        <v>-21374.472060754699</v>
      </c>
      <c r="L2327">
        <v>4.7656571965394935E-15</v>
      </c>
      <c r="M2327" t="b">
        <v>1</v>
      </c>
    </row>
    <row r="2328" spans="2:13" x14ac:dyDescent="0.2">
      <c r="B2328">
        <v>2316</v>
      </c>
      <c r="C2328">
        <v>89.8</v>
      </c>
      <c r="D2328">
        <v>89.8</v>
      </c>
      <c r="E2328">
        <v>0</v>
      </c>
      <c r="F2328">
        <v>6.3027948807355892E-16</v>
      </c>
      <c r="G2328">
        <v>1.2478749667510576E-16</v>
      </c>
      <c r="H2328">
        <v>8.866351738291422E-16</v>
      </c>
      <c r="I2328">
        <v>0</v>
      </c>
      <c r="J2328">
        <v>109667.09289624714</v>
      </c>
      <c r="K2328">
        <v>109667.0928962475</v>
      </c>
      <c r="L2328">
        <v>3.3172930101589245E-15</v>
      </c>
      <c r="M2328" t="b">
        <v>1</v>
      </c>
    </row>
    <row r="2329" spans="2:13" x14ac:dyDescent="0.2">
      <c r="B2329">
        <v>2317</v>
      </c>
      <c r="C2329">
        <v>32.130000000000003</v>
      </c>
      <c r="D2329">
        <v>32.130000000000003</v>
      </c>
      <c r="E2329">
        <v>0</v>
      </c>
      <c r="F2329">
        <v>0</v>
      </c>
      <c r="G2329">
        <v>2.8175254976849159E-16</v>
      </c>
      <c r="H2329">
        <v>1.4029671746481808E-15</v>
      </c>
      <c r="I2329">
        <v>0</v>
      </c>
      <c r="J2329">
        <v>362.28273515027286</v>
      </c>
      <c r="K2329">
        <v>362.28273515030003</v>
      </c>
      <c r="L2329">
        <v>7.4999859444568207E-14</v>
      </c>
      <c r="M2329" t="b">
        <v>1</v>
      </c>
    </row>
    <row r="2330" spans="2:13" x14ac:dyDescent="0.2">
      <c r="B2330">
        <v>2318</v>
      </c>
      <c r="C2330">
        <v>30.05</v>
      </c>
      <c r="D2330">
        <v>30.05</v>
      </c>
      <c r="E2330">
        <v>0</v>
      </c>
      <c r="F2330">
        <v>2.0447718663925083E-15</v>
      </c>
      <c r="G2330">
        <v>6.7268547939324893E-16</v>
      </c>
      <c r="H2330">
        <v>6.1109051091991719E-15</v>
      </c>
      <c r="I2330">
        <v>0</v>
      </c>
      <c r="J2330">
        <v>1922.5732905986015</v>
      </c>
      <c r="K2330">
        <v>1922.5732905985999</v>
      </c>
      <c r="L2330">
        <v>8.278569851592338E-16</v>
      </c>
      <c r="M2330" t="b">
        <v>1</v>
      </c>
    </row>
    <row r="2331" spans="2:13" x14ac:dyDescent="0.2">
      <c r="B2331">
        <v>2319</v>
      </c>
      <c r="C2331">
        <v>56.52</v>
      </c>
      <c r="D2331">
        <v>56.52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 t="b">
        <v>1</v>
      </c>
    </row>
    <row r="2332" spans="2:13" x14ac:dyDescent="0.2">
      <c r="B2332">
        <v>2320</v>
      </c>
      <c r="C2332">
        <v>52.61</v>
      </c>
      <c r="D2332">
        <v>52.61</v>
      </c>
      <c r="E2332">
        <v>0</v>
      </c>
      <c r="F2332">
        <v>2.4834034875646683E-16</v>
      </c>
      <c r="G2332">
        <v>6.2025582621411137E-16</v>
      </c>
      <c r="H2332">
        <v>3.1642075423227606E-16</v>
      </c>
      <c r="I2332">
        <v>0</v>
      </c>
      <c r="J2332">
        <v>11851.437855855669</v>
      </c>
      <c r="K2332">
        <v>11851.4378558557</v>
      </c>
      <c r="L2332">
        <v>2.6092040675892205E-15</v>
      </c>
      <c r="M2332" t="b">
        <v>1</v>
      </c>
    </row>
    <row r="2333" spans="2:13" x14ac:dyDescent="0.2">
      <c r="B2333">
        <v>2321</v>
      </c>
      <c r="C2333">
        <v>86.97</v>
      </c>
      <c r="D2333">
        <v>86.97</v>
      </c>
      <c r="E2333">
        <v>0</v>
      </c>
      <c r="F2333">
        <v>4.969887928874253E-16</v>
      </c>
      <c r="G2333">
        <v>4.2782756656273122E-16</v>
      </c>
      <c r="H2333">
        <v>3.9440100351154908E-15</v>
      </c>
      <c r="I2333">
        <v>0</v>
      </c>
      <c r="J2333">
        <v>16324.218795138955</v>
      </c>
      <c r="K2333">
        <v>16324.218795139001</v>
      </c>
      <c r="L2333">
        <v>2.7857219790626552E-15</v>
      </c>
      <c r="M2333" t="b">
        <v>1</v>
      </c>
    </row>
    <row r="2334" spans="2:13" x14ac:dyDescent="0.2">
      <c r="B2334">
        <v>2322</v>
      </c>
      <c r="C2334">
        <v>62.98</v>
      </c>
      <c r="D2334">
        <v>62.98</v>
      </c>
      <c r="E2334">
        <v>0</v>
      </c>
      <c r="F2334">
        <v>2.0219626497584774E-16</v>
      </c>
      <c r="G2334">
        <v>1.2842299427438077E-16</v>
      </c>
      <c r="H2334">
        <v>1.230378932950838E-15</v>
      </c>
      <c r="I2334">
        <v>0</v>
      </c>
      <c r="J2334">
        <v>9399.4770822224673</v>
      </c>
      <c r="K2334">
        <v>9399.4770822224</v>
      </c>
      <c r="L2334">
        <v>7.1602502290780365E-15</v>
      </c>
      <c r="M2334" t="b">
        <v>1</v>
      </c>
    </row>
    <row r="2335" spans="2:13" x14ac:dyDescent="0.2">
      <c r="B2335">
        <v>2323</v>
      </c>
      <c r="C2335">
        <v>3.07</v>
      </c>
      <c r="D2335">
        <v>3.07</v>
      </c>
      <c r="E2335">
        <v>0</v>
      </c>
      <c r="F2335">
        <v>1.0849853046316587E-15</v>
      </c>
      <c r="G2335">
        <v>6.5157991529275589E-16</v>
      </c>
      <c r="H2335">
        <v>0</v>
      </c>
      <c r="I2335">
        <v>5.7782903472039245E-15</v>
      </c>
      <c r="J2335">
        <v>-44251.578469566535</v>
      </c>
      <c r="K2335">
        <v>-44251.578469566499</v>
      </c>
      <c r="L2335">
        <v>8.2211277719588915E-16</v>
      </c>
      <c r="M2335" t="b">
        <v>1</v>
      </c>
    </row>
    <row r="2336" spans="2:13" x14ac:dyDescent="0.2">
      <c r="B2336">
        <v>2324</v>
      </c>
      <c r="C2336">
        <v>19.89</v>
      </c>
      <c r="D2336">
        <v>19.89</v>
      </c>
      <c r="E2336">
        <v>0</v>
      </c>
      <c r="F2336">
        <v>1.4688539987474045E-15</v>
      </c>
      <c r="G2336">
        <v>1.6967750975936465E-15</v>
      </c>
      <c r="H2336">
        <v>1.656622060597648E-15</v>
      </c>
      <c r="I2336">
        <v>1.0047839923962498E-14</v>
      </c>
      <c r="J2336">
        <v>-7771.262228155224</v>
      </c>
      <c r="K2336">
        <v>-7771.2622281552003</v>
      </c>
      <c r="L2336">
        <v>3.042859905103164E-15</v>
      </c>
      <c r="M2336" t="b">
        <v>1</v>
      </c>
    </row>
    <row r="2337" spans="2:13" x14ac:dyDescent="0.2">
      <c r="B2337">
        <v>2325</v>
      </c>
      <c r="C2337">
        <v>24.5</v>
      </c>
      <c r="D2337">
        <v>24.5</v>
      </c>
      <c r="E2337">
        <v>0</v>
      </c>
      <c r="F2337">
        <v>8.153280541440401E-16</v>
      </c>
      <c r="G2337">
        <v>4.5910634349910244E-16</v>
      </c>
      <c r="H2337">
        <v>8.5284001881247775E-16</v>
      </c>
      <c r="I2337">
        <v>1.9324433669013668E-16</v>
      </c>
      <c r="J2337">
        <v>-22319.581095959398</v>
      </c>
      <c r="K2337">
        <v>-22319.5810959595</v>
      </c>
      <c r="L2337">
        <v>4.5638583520283108E-15</v>
      </c>
      <c r="M2337" t="b">
        <v>1</v>
      </c>
    </row>
    <row r="2338" spans="2:13" x14ac:dyDescent="0.2">
      <c r="B2338">
        <v>2326</v>
      </c>
      <c r="C2338">
        <v>88.17</v>
      </c>
      <c r="D2338">
        <v>88.17</v>
      </c>
      <c r="E2338">
        <v>0</v>
      </c>
      <c r="F2338">
        <v>8.2747648409532705E-16</v>
      </c>
      <c r="G2338">
        <v>6.2182393620392865E-16</v>
      </c>
      <c r="H2338">
        <v>1.228059863362091E-15</v>
      </c>
      <c r="I2338">
        <v>0</v>
      </c>
      <c r="J2338">
        <v>88349.511404297198</v>
      </c>
      <c r="K2338">
        <v>88349.511404296994</v>
      </c>
      <c r="L2338">
        <v>2.3059189570937165E-15</v>
      </c>
      <c r="M2338" t="b">
        <v>1</v>
      </c>
    </row>
    <row r="2339" spans="2:13" x14ac:dyDescent="0.2">
      <c r="B2339">
        <v>2327</v>
      </c>
      <c r="C2339">
        <v>5.55</v>
      </c>
      <c r="D2339">
        <v>5.55</v>
      </c>
      <c r="E2339">
        <v>0</v>
      </c>
      <c r="F2339">
        <v>4.8355614150386926E-15</v>
      </c>
      <c r="G2339">
        <v>5.0374305067680457E-15</v>
      </c>
      <c r="H2339">
        <v>8.4658231244908625E-16</v>
      </c>
      <c r="I2339">
        <v>0</v>
      </c>
      <c r="J2339">
        <v>-8217.6435407538083</v>
      </c>
      <c r="K2339">
        <v>-8217.6435407537992</v>
      </c>
      <c r="L2339">
        <v>1.106758521786041E-15</v>
      </c>
      <c r="M2339" t="b">
        <v>1</v>
      </c>
    </row>
    <row r="2340" spans="2:13" x14ac:dyDescent="0.2">
      <c r="B2340">
        <v>2328</v>
      </c>
      <c r="C2340">
        <v>74.75</v>
      </c>
      <c r="D2340">
        <v>74.75</v>
      </c>
      <c r="E2340">
        <v>0</v>
      </c>
      <c r="F2340">
        <v>2.5991164584165992E-16</v>
      </c>
      <c r="G2340">
        <v>7.7197085560033197E-16</v>
      </c>
      <c r="H2340">
        <v>2.1289582727560892E-15</v>
      </c>
      <c r="I2340">
        <v>0</v>
      </c>
      <c r="J2340">
        <v>20069.032370108987</v>
      </c>
      <c r="K2340">
        <v>20069.0323701091</v>
      </c>
      <c r="L2340">
        <v>5.6194708813073693E-15</v>
      </c>
      <c r="M2340" t="b">
        <v>1</v>
      </c>
    </row>
    <row r="2341" spans="2:13" x14ac:dyDescent="0.2">
      <c r="B2341">
        <v>2329</v>
      </c>
      <c r="C2341">
        <v>53.74</v>
      </c>
      <c r="D2341">
        <v>53.74</v>
      </c>
      <c r="E2341">
        <v>0</v>
      </c>
      <c r="F2341">
        <v>7.1109037188507249E-16</v>
      </c>
      <c r="G2341">
        <v>1.3950060238280537E-15</v>
      </c>
      <c r="H2341">
        <v>0</v>
      </c>
      <c r="I2341">
        <v>0</v>
      </c>
      <c r="J2341">
        <v>24987.332412859396</v>
      </c>
      <c r="K2341">
        <v>24987.332412859101</v>
      </c>
      <c r="L2341">
        <v>1.1793026902815005E-14</v>
      </c>
      <c r="M2341" t="b">
        <v>1</v>
      </c>
    </row>
    <row r="2342" spans="2:13" x14ac:dyDescent="0.2">
      <c r="B2342">
        <v>2330</v>
      </c>
      <c r="C2342">
        <v>53.44</v>
      </c>
      <c r="D2342">
        <v>53.44</v>
      </c>
      <c r="E2342">
        <v>0</v>
      </c>
      <c r="F2342">
        <v>8.6139592556283214E-16</v>
      </c>
      <c r="G2342">
        <v>0</v>
      </c>
      <c r="H2342">
        <v>8.7719765823830238E-16</v>
      </c>
      <c r="I2342">
        <v>1.4999134435871997E-15</v>
      </c>
      <c r="J2342">
        <v>7804.9059587942102</v>
      </c>
      <c r="K2342">
        <v>7804.9059587943002</v>
      </c>
      <c r="L2342">
        <v>1.153633060422284E-14</v>
      </c>
      <c r="M2342" t="b">
        <v>1</v>
      </c>
    </row>
    <row r="2343" spans="2:13" x14ac:dyDescent="0.2">
      <c r="B2343">
        <v>2331</v>
      </c>
      <c r="C2343">
        <v>60.8</v>
      </c>
      <c r="D2343">
        <v>60.8</v>
      </c>
      <c r="E2343">
        <v>0</v>
      </c>
      <c r="F2343">
        <v>0</v>
      </c>
      <c r="G2343">
        <v>1.9718694414501235E-16</v>
      </c>
      <c r="H2343">
        <v>3.7691621328880195E-16</v>
      </c>
      <c r="I2343">
        <v>8.5169137564864629E-16</v>
      </c>
      <c r="J2343">
        <v>47397.385098143648</v>
      </c>
      <c r="K2343">
        <v>47397.385098143801</v>
      </c>
      <c r="L2343">
        <v>3.2237033663664239E-15</v>
      </c>
      <c r="M2343" t="b">
        <v>1</v>
      </c>
    </row>
    <row r="2344" spans="2:13" x14ac:dyDescent="0.2">
      <c r="B2344">
        <v>2332</v>
      </c>
      <c r="C2344">
        <v>86.87</v>
      </c>
      <c r="D2344">
        <v>86.87</v>
      </c>
      <c r="E2344">
        <v>0</v>
      </c>
      <c r="F2344">
        <v>5.9920069779982436E-16</v>
      </c>
      <c r="G2344">
        <v>4.3685407443478116E-16</v>
      </c>
      <c r="H2344">
        <v>1.3438740289447121E-15</v>
      </c>
      <c r="I2344">
        <v>1.8468515364560212E-15</v>
      </c>
      <c r="J2344">
        <v>84915.48153440484</v>
      </c>
      <c r="K2344">
        <v>84915.481534404695</v>
      </c>
      <c r="L2344">
        <v>1.7136940126131111E-15</v>
      </c>
      <c r="M2344" t="b">
        <v>1</v>
      </c>
    </row>
    <row r="2345" spans="2:13" x14ac:dyDescent="0.2">
      <c r="B2345">
        <v>2333</v>
      </c>
      <c r="C2345">
        <v>7.71</v>
      </c>
      <c r="D2345">
        <v>7.71</v>
      </c>
      <c r="E2345">
        <v>0</v>
      </c>
      <c r="F2345">
        <v>5.6970665595383325E-15</v>
      </c>
      <c r="G2345">
        <v>1.0245665883325706E-14</v>
      </c>
      <c r="H2345">
        <v>1.297665090461736E-14</v>
      </c>
      <c r="I2345">
        <v>0</v>
      </c>
      <c r="J2345">
        <v>-1460.2950264541819</v>
      </c>
      <c r="K2345">
        <v>-1460.2950264542001</v>
      </c>
      <c r="L2345">
        <v>1.2456314447379968E-14</v>
      </c>
      <c r="M2345" t="b">
        <v>1</v>
      </c>
    </row>
    <row r="2346" spans="2:13" x14ac:dyDescent="0.2">
      <c r="B2346">
        <v>2334</v>
      </c>
      <c r="C2346">
        <v>90.22</v>
      </c>
      <c r="D2346">
        <v>90.22</v>
      </c>
      <c r="E2346">
        <v>0</v>
      </c>
      <c r="F2346">
        <v>4.5919765776610564E-16</v>
      </c>
      <c r="G2346">
        <v>1.2697181212921833E-16</v>
      </c>
      <c r="H2346">
        <v>1.7531155346723111E-15</v>
      </c>
      <c r="I2346">
        <v>0</v>
      </c>
      <c r="J2346">
        <v>19556.063246952133</v>
      </c>
      <c r="K2346">
        <v>19556.063246952399</v>
      </c>
      <c r="L2346">
        <v>1.3580056965661617E-14</v>
      </c>
      <c r="M2346" t="b">
        <v>1</v>
      </c>
    </row>
    <row r="2347" spans="2:13" x14ac:dyDescent="0.2">
      <c r="B2347">
        <v>2335</v>
      </c>
      <c r="C2347">
        <v>25.1</v>
      </c>
      <c r="D2347">
        <v>25.1</v>
      </c>
      <c r="E2347">
        <v>0</v>
      </c>
      <c r="F2347">
        <v>1.133139448907468E-16</v>
      </c>
      <c r="G2347">
        <v>2.2120277303192419E-16</v>
      </c>
      <c r="H2347">
        <v>1.2408313171178902E-15</v>
      </c>
      <c r="I2347">
        <v>0</v>
      </c>
      <c r="J2347">
        <v>-29536.593995725769</v>
      </c>
      <c r="K2347">
        <v>-29536.5939957257</v>
      </c>
      <c r="L2347">
        <v>2.3402020336110953E-15</v>
      </c>
      <c r="M2347" t="b">
        <v>1</v>
      </c>
    </row>
    <row r="2348" spans="2:13" x14ac:dyDescent="0.2">
      <c r="B2348">
        <v>2336</v>
      </c>
      <c r="C2348">
        <v>13.61</v>
      </c>
      <c r="D2348">
        <v>13.61</v>
      </c>
      <c r="E2348">
        <v>0</v>
      </c>
      <c r="F2348">
        <v>1.194777002980503E-16</v>
      </c>
      <c r="G2348">
        <v>6.295356898167026E-16</v>
      </c>
      <c r="H2348">
        <v>3.0693880219908352E-16</v>
      </c>
      <c r="I2348">
        <v>0</v>
      </c>
      <c r="J2348">
        <v>-18075.005249867187</v>
      </c>
      <c r="K2348">
        <v>-18075.005249867201</v>
      </c>
      <c r="L2348">
        <v>8.0508497935145916E-16</v>
      </c>
      <c r="M2348" t="b">
        <v>1</v>
      </c>
    </row>
    <row r="2349" spans="2:13" x14ac:dyDescent="0.2">
      <c r="B2349">
        <v>2337</v>
      </c>
      <c r="C2349">
        <v>69.55</v>
      </c>
      <c r="D2349">
        <v>69.55</v>
      </c>
      <c r="E2349">
        <v>0</v>
      </c>
      <c r="F2349">
        <v>5.646176534621005E-16</v>
      </c>
      <c r="G2349">
        <v>5.0977586261517175E-16</v>
      </c>
      <c r="H2349">
        <v>5.9533050632608057E-16</v>
      </c>
      <c r="I2349">
        <v>0</v>
      </c>
      <c r="J2349">
        <v>39265.863981018207</v>
      </c>
      <c r="K2349">
        <v>39265.863981018199</v>
      </c>
      <c r="L2349">
        <v>1.8529982219927085E-16</v>
      </c>
      <c r="M2349" t="b">
        <v>1</v>
      </c>
    </row>
    <row r="2350" spans="2:13" x14ac:dyDescent="0.2">
      <c r="B2350">
        <v>2338</v>
      </c>
      <c r="C2350">
        <v>8.44</v>
      </c>
      <c r="D2350">
        <v>8.44</v>
      </c>
      <c r="E2350">
        <v>0</v>
      </c>
      <c r="F2350">
        <v>6.4358712409765941E-14</v>
      </c>
      <c r="G2350">
        <v>6.2439732156585552E-14</v>
      </c>
      <c r="H2350">
        <v>6.916678208762279E-14</v>
      </c>
      <c r="I2350">
        <v>0</v>
      </c>
      <c r="J2350">
        <v>-310.64409313639675</v>
      </c>
      <c r="K2350">
        <v>-310.64409313639999</v>
      </c>
      <c r="L2350">
        <v>1.0430183437105883E-14</v>
      </c>
      <c r="M2350" t="b">
        <v>1</v>
      </c>
    </row>
    <row r="2351" spans="2:13" x14ac:dyDescent="0.2">
      <c r="B2351">
        <v>2339</v>
      </c>
      <c r="C2351">
        <v>105.8</v>
      </c>
      <c r="D2351">
        <v>105.8</v>
      </c>
      <c r="E2351">
        <v>0</v>
      </c>
      <c r="F2351">
        <v>0</v>
      </c>
      <c r="G2351">
        <v>2.8660354647683608E-16</v>
      </c>
      <c r="H2351">
        <v>3.1036010568153575E-15</v>
      </c>
      <c r="I2351">
        <v>0</v>
      </c>
      <c r="J2351">
        <v>5967.4461413229183</v>
      </c>
      <c r="K2351">
        <v>5967.4461413230001</v>
      </c>
      <c r="L2351">
        <v>1.3716843222554189E-14</v>
      </c>
      <c r="M2351" t="b">
        <v>1</v>
      </c>
    </row>
    <row r="2352" spans="2:13" x14ac:dyDescent="0.2">
      <c r="B2352">
        <v>2340</v>
      </c>
      <c r="C2352">
        <v>16.22</v>
      </c>
      <c r="D2352">
        <v>16.22</v>
      </c>
      <c r="E2352">
        <v>0</v>
      </c>
      <c r="F2352">
        <v>5.6058835972531075E-16</v>
      </c>
      <c r="G2352">
        <v>3.7864307405501895E-16</v>
      </c>
      <c r="H2352">
        <v>6.5601909271999617E-16</v>
      </c>
      <c r="I2352">
        <v>0</v>
      </c>
      <c r="J2352">
        <v>-3151.7820057927529</v>
      </c>
      <c r="K2352">
        <v>-3151.7820057928002</v>
      </c>
      <c r="L2352">
        <v>1.5005391998960916E-14</v>
      </c>
      <c r="M2352" t="b">
        <v>1</v>
      </c>
    </row>
    <row r="2353" spans="2:13" x14ac:dyDescent="0.2">
      <c r="B2353">
        <v>2341</v>
      </c>
      <c r="C2353">
        <v>172.66</v>
      </c>
      <c r="D2353">
        <v>172.66</v>
      </c>
      <c r="E2353">
        <v>0</v>
      </c>
      <c r="F2353">
        <v>2.6747563527479379E-16</v>
      </c>
      <c r="G2353">
        <v>5.4139975902813E-16</v>
      </c>
      <c r="H2353">
        <v>2.2772167254752285E-15</v>
      </c>
      <c r="I2353">
        <v>0</v>
      </c>
      <c r="J2353">
        <v>-7596.429980770341</v>
      </c>
      <c r="K2353">
        <v>-7596.4299807704001</v>
      </c>
      <c r="L2353">
        <v>7.7822287265056717E-15</v>
      </c>
      <c r="M2353" t="b">
        <v>1</v>
      </c>
    </row>
    <row r="2354" spans="2:13" x14ac:dyDescent="0.2">
      <c r="B2354">
        <v>2342</v>
      </c>
      <c r="C2354">
        <v>331.77</v>
      </c>
      <c r="D2354">
        <v>331.77</v>
      </c>
      <c r="E2354">
        <v>0</v>
      </c>
      <c r="F2354">
        <v>0</v>
      </c>
      <c r="G2354">
        <v>2.2661140902929018E-16</v>
      </c>
      <c r="H2354">
        <v>3.3327680643556671E-16</v>
      </c>
      <c r="I2354">
        <v>0</v>
      </c>
      <c r="J2354">
        <v>5184.2756780217896</v>
      </c>
      <c r="K2354">
        <v>5184.2756780222999</v>
      </c>
      <c r="L2354">
        <v>9.8418093362128891E-14</v>
      </c>
      <c r="M2354" t="b">
        <v>1</v>
      </c>
    </row>
    <row r="2355" spans="2:13" x14ac:dyDescent="0.2">
      <c r="B2355">
        <v>2343</v>
      </c>
      <c r="C2355">
        <v>381.72</v>
      </c>
      <c r="D2355">
        <v>381.72</v>
      </c>
      <c r="E2355">
        <v>0</v>
      </c>
      <c r="F2355">
        <v>5.1660591477810454E-16</v>
      </c>
      <c r="G2355">
        <v>2.9350712304311001E-16</v>
      </c>
      <c r="H2355">
        <v>0</v>
      </c>
      <c r="I2355">
        <v>0</v>
      </c>
      <c r="J2355">
        <v>382956.00720743928</v>
      </c>
      <c r="K2355">
        <v>382956.00720743649</v>
      </c>
      <c r="L2355">
        <v>7.2957929142315868E-15</v>
      </c>
      <c r="M2355" t="b">
        <v>1</v>
      </c>
    </row>
    <row r="2356" spans="2:13" x14ac:dyDescent="0.2">
      <c r="B2356">
        <v>2344</v>
      </c>
      <c r="C2356">
        <v>49.93</v>
      </c>
      <c r="D2356">
        <v>49.93</v>
      </c>
      <c r="E2356">
        <v>0</v>
      </c>
      <c r="F2356">
        <v>5.3342894408059806E-16</v>
      </c>
      <c r="G2356">
        <v>6.3396316349874876E-16</v>
      </c>
      <c r="H2356">
        <v>2.1178759821674158E-15</v>
      </c>
      <c r="I2356">
        <v>0</v>
      </c>
      <c r="J2356">
        <v>12277.820200615053</v>
      </c>
      <c r="K2356">
        <v>12277.820200615</v>
      </c>
      <c r="L2356">
        <v>4.2964216645058491E-15</v>
      </c>
      <c r="M2356" t="b">
        <v>1</v>
      </c>
    </row>
    <row r="2357" spans="2:13" x14ac:dyDescent="0.2">
      <c r="B2357">
        <v>2345</v>
      </c>
      <c r="C2357">
        <v>69.63</v>
      </c>
      <c r="D2357">
        <v>69.63</v>
      </c>
      <c r="E2357">
        <v>0</v>
      </c>
      <c r="F2357">
        <v>7.8497590427578332E-16</v>
      </c>
      <c r="G2357">
        <v>5.3382950834006382E-16</v>
      </c>
      <c r="H2357">
        <v>1.8722311478165685E-16</v>
      </c>
      <c r="I2357">
        <v>0</v>
      </c>
      <c r="J2357">
        <v>44050.949395328935</v>
      </c>
      <c r="K2357">
        <v>44050.949395328797</v>
      </c>
      <c r="L2357">
        <v>3.1382568722603859E-15</v>
      </c>
      <c r="M2357" t="b">
        <v>1</v>
      </c>
    </row>
    <row r="2358" spans="2:13" x14ac:dyDescent="0.2">
      <c r="B2358">
        <v>2346</v>
      </c>
      <c r="C2358">
        <v>290.10000000000002</v>
      </c>
      <c r="D2358">
        <v>290.10000000000002</v>
      </c>
      <c r="E2358">
        <v>0</v>
      </c>
      <c r="F2358">
        <v>0</v>
      </c>
      <c r="G2358">
        <v>7.0317092535070466E-16</v>
      </c>
      <c r="H2358">
        <v>8.946123565908117E-16</v>
      </c>
      <c r="I2358">
        <v>2.9403985394006195E-16</v>
      </c>
      <c r="J2358">
        <v>283459.3022725347</v>
      </c>
      <c r="K2358">
        <v>283459.30227253429</v>
      </c>
      <c r="L2358">
        <v>1.4374325454400583E-15</v>
      </c>
      <c r="M2358" t="b">
        <v>1</v>
      </c>
    </row>
    <row r="2359" spans="2:13" x14ac:dyDescent="0.2">
      <c r="B2359">
        <v>2347</v>
      </c>
      <c r="C2359">
        <v>3.37</v>
      </c>
      <c r="D2359">
        <v>3.37</v>
      </c>
      <c r="E2359">
        <v>0</v>
      </c>
      <c r="F2359">
        <v>5.8695166659295925E-16</v>
      </c>
      <c r="G2359">
        <v>6.1027962947504994E-15</v>
      </c>
      <c r="H2359">
        <v>1.2590287849600452E-16</v>
      </c>
      <c r="I2359">
        <v>0</v>
      </c>
      <c r="J2359">
        <v>-12601.885031975555</v>
      </c>
      <c r="K2359">
        <v>-12601.8850319756</v>
      </c>
      <c r="L2359">
        <v>3.6085660973148335E-15</v>
      </c>
      <c r="M2359" t="b">
        <v>1</v>
      </c>
    </row>
    <row r="2360" spans="2:13" x14ac:dyDescent="0.2">
      <c r="B2360">
        <v>2348</v>
      </c>
      <c r="C2360">
        <v>40.08</v>
      </c>
      <c r="D2360">
        <v>40.08</v>
      </c>
      <c r="E2360">
        <v>0</v>
      </c>
      <c r="F2360">
        <v>3.0172899351568983E-16</v>
      </c>
      <c r="G2360">
        <v>1.9392230937316433E-16</v>
      </c>
      <c r="H2360">
        <v>4.384857139857563E-15</v>
      </c>
      <c r="I2360">
        <v>0</v>
      </c>
      <c r="J2360">
        <v>4485.9515650292642</v>
      </c>
      <c r="K2360">
        <v>4485.9515650292997</v>
      </c>
      <c r="L2360">
        <v>7.906971989099604E-15</v>
      </c>
      <c r="M2360" t="b">
        <v>1</v>
      </c>
    </row>
    <row r="2361" spans="2:13" x14ac:dyDescent="0.2">
      <c r="B2361">
        <v>2349</v>
      </c>
      <c r="C2361">
        <v>33.07</v>
      </c>
      <c r="D2361">
        <v>33.07</v>
      </c>
      <c r="E2361">
        <v>0</v>
      </c>
      <c r="F2361">
        <v>3.4913589696144726E-16</v>
      </c>
      <c r="G2361">
        <v>3.4984923512381462E-16</v>
      </c>
      <c r="H2361">
        <v>1.0826696507363537E-15</v>
      </c>
      <c r="I2361">
        <v>2.4133855074558699E-15</v>
      </c>
      <c r="J2361">
        <v>-16667.491674698875</v>
      </c>
      <c r="K2361">
        <v>-16667.491674698798</v>
      </c>
      <c r="L2361">
        <v>4.5836264052195224E-15</v>
      </c>
      <c r="M2361" t="b">
        <v>1</v>
      </c>
    </row>
    <row r="2362" spans="2:13" x14ac:dyDescent="0.2">
      <c r="B2362">
        <v>2350</v>
      </c>
      <c r="C2362">
        <v>10.73</v>
      </c>
      <c r="D2362">
        <v>10.73</v>
      </c>
      <c r="E2362">
        <v>0</v>
      </c>
      <c r="F2362">
        <v>3.9438977269740239E-15</v>
      </c>
      <c r="G2362">
        <v>6.2058598386141558E-16</v>
      </c>
      <c r="H2362">
        <v>9.4359914424421393E-15</v>
      </c>
      <c r="I2362">
        <v>0</v>
      </c>
      <c r="J2362">
        <v>-6568.9230658190963</v>
      </c>
      <c r="K2362">
        <v>-6568.9230658191</v>
      </c>
      <c r="L2362">
        <v>5.538166257451946E-16</v>
      </c>
      <c r="M2362" t="b">
        <v>1</v>
      </c>
    </row>
    <row r="2363" spans="2:13" x14ac:dyDescent="0.2">
      <c r="B2363">
        <v>2351</v>
      </c>
      <c r="C2363">
        <v>44.04</v>
      </c>
      <c r="D2363">
        <v>44.04</v>
      </c>
      <c r="E2363">
        <v>0</v>
      </c>
      <c r="F2363">
        <v>1.8554545434426483E-16</v>
      </c>
      <c r="G2363">
        <v>8.3564248740923283E-16</v>
      </c>
      <c r="H2363">
        <v>2.6911375815485041E-16</v>
      </c>
      <c r="I2363">
        <v>2.9454364966952017E-16</v>
      </c>
      <c r="J2363">
        <v>51933.159121279663</v>
      </c>
      <c r="K2363">
        <v>51933.159121279401</v>
      </c>
      <c r="L2363">
        <v>5.0436845850048964E-15</v>
      </c>
      <c r="M2363" t="b">
        <v>1</v>
      </c>
    </row>
    <row r="2364" spans="2:13" x14ac:dyDescent="0.2">
      <c r="B2364">
        <v>2352</v>
      </c>
      <c r="C2364">
        <v>40.9</v>
      </c>
      <c r="D2364">
        <v>40.9</v>
      </c>
      <c r="E2364">
        <v>0</v>
      </c>
      <c r="F2364">
        <v>2.3099153374683248E-16</v>
      </c>
      <c r="G2364">
        <v>0</v>
      </c>
      <c r="H2364">
        <v>6.1575237605312789E-16</v>
      </c>
      <c r="I2364">
        <v>1.7949876445618722E-15</v>
      </c>
      <c r="J2364">
        <v>33528.678007043483</v>
      </c>
      <c r="K2364">
        <v>33528.6780070436</v>
      </c>
      <c r="L2364">
        <v>3.4721118978350012E-15</v>
      </c>
      <c r="M2364" t="b">
        <v>1</v>
      </c>
    </row>
    <row r="2365" spans="2:13" x14ac:dyDescent="0.2">
      <c r="B2365">
        <v>2353</v>
      </c>
      <c r="C2365">
        <v>96.26</v>
      </c>
      <c r="D2365">
        <v>96.26</v>
      </c>
      <c r="E2365">
        <v>0</v>
      </c>
      <c r="F2365">
        <v>1.5090178441242252E-16</v>
      </c>
      <c r="G2365">
        <v>9.6429854266537895E-16</v>
      </c>
      <c r="H2365">
        <v>5.0577331946307605E-16</v>
      </c>
      <c r="I2365">
        <v>0</v>
      </c>
      <c r="J2365">
        <v>124679.7887913694</v>
      </c>
      <c r="K2365">
        <v>124679.78879136989</v>
      </c>
      <c r="L2365">
        <v>3.9682864605455576E-15</v>
      </c>
      <c r="M2365" t="b">
        <v>1</v>
      </c>
    </row>
    <row r="2366" spans="2:13" x14ac:dyDescent="0.2">
      <c r="B2366">
        <v>2354</v>
      </c>
      <c r="C2366">
        <v>46.55</v>
      </c>
      <c r="D2366">
        <v>46.55</v>
      </c>
      <c r="E2366">
        <v>0</v>
      </c>
      <c r="F2366">
        <v>4.5859049680843684E-16</v>
      </c>
      <c r="G2366">
        <v>8.1343954409647949E-16</v>
      </c>
      <c r="H2366">
        <v>2.0785138535235538E-15</v>
      </c>
      <c r="I2366">
        <v>0</v>
      </c>
      <c r="J2366">
        <v>11177.815482259168</v>
      </c>
      <c r="K2366">
        <v>11177.815482259201</v>
      </c>
      <c r="L2366">
        <v>2.9291778269010948E-15</v>
      </c>
      <c r="M2366" t="b">
        <v>1</v>
      </c>
    </row>
    <row r="2367" spans="2:13" x14ac:dyDescent="0.2">
      <c r="B2367">
        <v>2355</v>
      </c>
      <c r="C2367">
        <v>62</v>
      </c>
      <c r="D2367">
        <v>62</v>
      </c>
      <c r="E2367">
        <v>0</v>
      </c>
      <c r="F2367">
        <v>4.2378554948703062E-16</v>
      </c>
      <c r="G2367">
        <v>4.2396250580490464E-16</v>
      </c>
      <c r="H2367">
        <v>3.32907749988548E-15</v>
      </c>
      <c r="I2367">
        <v>4.5898164090878898E-15</v>
      </c>
      <c r="J2367">
        <v>5672.6871398514932</v>
      </c>
      <c r="K2367">
        <v>5672.6871398515004</v>
      </c>
      <c r="L2367">
        <v>1.2826298074978793E-15</v>
      </c>
      <c r="M2367" t="b">
        <v>1</v>
      </c>
    </row>
    <row r="2368" spans="2:13" x14ac:dyDescent="0.2">
      <c r="B2368">
        <v>2356</v>
      </c>
      <c r="C2368">
        <v>395.18</v>
      </c>
      <c r="D2368">
        <v>395.18</v>
      </c>
      <c r="E2368">
        <v>0</v>
      </c>
      <c r="F2368">
        <v>0</v>
      </c>
      <c r="G2368">
        <v>1.3177271972660319E-16</v>
      </c>
      <c r="H2368">
        <v>4.5304550326172495E-15</v>
      </c>
      <c r="I2368">
        <v>0</v>
      </c>
      <c r="J2368">
        <v>21922.559613439018</v>
      </c>
      <c r="K2368">
        <v>21922.5596134388</v>
      </c>
      <c r="L2368">
        <v>9.9568085239323608E-15</v>
      </c>
      <c r="M2368" t="b">
        <v>1</v>
      </c>
    </row>
    <row r="2369" spans="2:13" x14ac:dyDescent="0.2">
      <c r="B2369">
        <v>2357</v>
      </c>
      <c r="C2369">
        <v>20.69</v>
      </c>
      <c r="D2369">
        <v>20.69</v>
      </c>
      <c r="E2369">
        <v>0</v>
      </c>
      <c r="F2369">
        <v>4.7354253387145217E-16</v>
      </c>
      <c r="G2369">
        <v>5.3385426045153679E-16</v>
      </c>
      <c r="H2369">
        <v>1.5893183958893601E-16</v>
      </c>
      <c r="I2369">
        <v>7.286058520006245E-16</v>
      </c>
      <c r="J2369">
        <v>-29243.095893116013</v>
      </c>
      <c r="K2369">
        <v>-29243.095893115798</v>
      </c>
      <c r="L2369">
        <v>7.3398777750115119E-15</v>
      </c>
      <c r="M2369" t="b">
        <v>1</v>
      </c>
    </row>
    <row r="2370" spans="2:13" x14ac:dyDescent="0.2">
      <c r="B2370">
        <v>2358</v>
      </c>
      <c r="C2370">
        <v>6.97</v>
      </c>
      <c r="D2370">
        <v>6.97</v>
      </c>
      <c r="E2370">
        <v>0</v>
      </c>
      <c r="F2370">
        <v>9.8437162490051533E-16</v>
      </c>
      <c r="G2370">
        <v>9.7980663262824241E-16</v>
      </c>
      <c r="H2370">
        <v>1.8524710419129286E-15</v>
      </c>
      <c r="I2370">
        <v>0</v>
      </c>
      <c r="J2370">
        <v>-18027.164922941636</v>
      </c>
      <c r="K2370">
        <v>-18027.1649229416</v>
      </c>
      <c r="L2370">
        <v>2.0180537664366595E-15</v>
      </c>
      <c r="M2370" t="b">
        <v>1</v>
      </c>
    </row>
    <row r="2371" spans="2:13" x14ac:dyDescent="0.2">
      <c r="B2371">
        <v>2359</v>
      </c>
      <c r="C2371">
        <v>123.62</v>
      </c>
      <c r="D2371">
        <v>123.62</v>
      </c>
      <c r="E2371">
        <v>0</v>
      </c>
      <c r="F2371">
        <v>2.5319609145027928E-16</v>
      </c>
      <c r="G2371">
        <v>4.0659988822552988E-16</v>
      </c>
      <c r="H2371">
        <v>3.8157651974216351E-15</v>
      </c>
      <c r="I2371">
        <v>0</v>
      </c>
      <c r="J2371">
        <v>-16489.162331571129</v>
      </c>
      <c r="K2371">
        <v>-16489.1623315711</v>
      </c>
      <c r="L2371">
        <v>1.7650278329184639E-15</v>
      </c>
      <c r="M2371" t="b">
        <v>1</v>
      </c>
    </row>
    <row r="2372" spans="2:13" x14ac:dyDescent="0.2">
      <c r="B2372">
        <v>2360</v>
      </c>
      <c r="C2372">
        <v>17.32</v>
      </c>
      <c r="D2372">
        <v>17.32</v>
      </c>
      <c r="E2372">
        <v>0</v>
      </c>
      <c r="F2372">
        <v>4.3415739654978376E-15</v>
      </c>
      <c r="G2372">
        <v>2.3770718911664932E-15</v>
      </c>
      <c r="H2372">
        <v>6.6537785588030567E-15</v>
      </c>
      <c r="I2372">
        <v>0</v>
      </c>
      <c r="J2372">
        <v>-7272.7861728710077</v>
      </c>
      <c r="K2372">
        <v>-7272.7861728710004</v>
      </c>
      <c r="L2372">
        <v>1.0004360696488307E-15</v>
      </c>
      <c r="M2372" t="b">
        <v>1</v>
      </c>
    </row>
    <row r="2373" spans="2:13" x14ac:dyDescent="0.2">
      <c r="B2373">
        <v>2361</v>
      </c>
      <c r="C2373">
        <v>106.57</v>
      </c>
      <c r="D2373">
        <v>106.57</v>
      </c>
      <c r="E2373">
        <v>0</v>
      </c>
      <c r="F2373">
        <v>5.5872527651581385E-16</v>
      </c>
      <c r="G2373">
        <v>4.9797557081817425E-16</v>
      </c>
      <c r="H2373">
        <v>1.2535370905617918E-15</v>
      </c>
      <c r="I2373">
        <v>1.0393062780735589E-15</v>
      </c>
      <c r="J2373">
        <v>102106.97520540303</v>
      </c>
      <c r="K2373">
        <v>102106.975205403</v>
      </c>
      <c r="L2373">
        <v>2.8503273550300677E-16</v>
      </c>
      <c r="M2373" t="b">
        <v>1</v>
      </c>
    </row>
    <row r="2374" spans="2:13" x14ac:dyDescent="0.2">
      <c r="B2374">
        <v>2362</v>
      </c>
      <c r="C2374">
        <v>10.78</v>
      </c>
      <c r="D2374">
        <v>10.78</v>
      </c>
      <c r="E2374">
        <v>0</v>
      </c>
      <c r="F2374">
        <v>1.9841167663592501E-15</v>
      </c>
      <c r="G2374">
        <v>1.9903297322836665E-15</v>
      </c>
      <c r="H2374">
        <v>9.5838084455500697E-16</v>
      </c>
      <c r="I2374">
        <v>0</v>
      </c>
      <c r="J2374">
        <v>-3799.561285465833</v>
      </c>
      <c r="K2374">
        <v>-3799.5612854658002</v>
      </c>
      <c r="L2374">
        <v>8.6172604687468533E-15</v>
      </c>
      <c r="M2374" t="b">
        <v>1</v>
      </c>
    </row>
    <row r="2375" spans="2:13" x14ac:dyDescent="0.2">
      <c r="B2375">
        <v>2363</v>
      </c>
      <c r="C2375">
        <v>100.78</v>
      </c>
      <c r="D2375">
        <v>100.78</v>
      </c>
      <c r="E2375">
        <v>0</v>
      </c>
      <c r="F2375">
        <v>6.4004469461518279E-16</v>
      </c>
      <c r="G2375">
        <v>6.4666173587846261E-16</v>
      </c>
      <c r="H2375">
        <v>9.6954560890089997E-16</v>
      </c>
      <c r="I2375">
        <v>0</v>
      </c>
      <c r="J2375">
        <v>149947.24102775997</v>
      </c>
      <c r="K2375">
        <v>149947.24102775991</v>
      </c>
      <c r="L2375">
        <v>3.881876086182296E-16</v>
      </c>
      <c r="M2375" t="b">
        <v>1</v>
      </c>
    </row>
    <row r="2376" spans="2:13" x14ac:dyDescent="0.2">
      <c r="B2376">
        <v>2364</v>
      </c>
      <c r="C2376">
        <v>139.28</v>
      </c>
      <c r="D2376">
        <v>139.28</v>
      </c>
      <c r="E2376">
        <v>0</v>
      </c>
      <c r="F2376">
        <v>0</v>
      </c>
      <c r="G2376">
        <v>1.8015784429310255E-16</v>
      </c>
      <c r="H2376">
        <v>6.3804634021676956E-16</v>
      </c>
      <c r="I2376">
        <v>0</v>
      </c>
      <c r="J2376">
        <v>397460.68815139798</v>
      </c>
      <c r="K2376">
        <v>397460.68815139821</v>
      </c>
      <c r="L2376">
        <v>5.857954021485044E-16</v>
      </c>
      <c r="M2376" t="b">
        <v>1</v>
      </c>
    </row>
    <row r="2377" spans="2:13" x14ac:dyDescent="0.2">
      <c r="B2377">
        <v>2365</v>
      </c>
      <c r="C2377">
        <v>137.55000000000001</v>
      </c>
      <c r="D2377">
        <v>137.55000000000001</v>
      </c>
      <c r="E2377">
        <v>0</v>
      </c>
      <c r="F2377">
        <v>6.4836397597978311E-16</v>
      </c>
      <c r="G2377">
        <v>7.2756122420442264E-16</v>
      </c>
      <c r="H2377">
        <v>8.6839506020788198E-16</v>
      </c>
      <c r="I2377">
        <v>0</v>
      </c>
      <c r="J2377">
        <v>32104.813105921428</v>
      </c>
      <c r="K2377">
        <v>32104.813105921399</v>
      </c>
      <c r="L2377">
        <v>9.0652545961607874E-16</v>
      </c>
      <c r="M2377" t="b">
        <v>1</v>
      </c>
    </row>
    <row r="2378" spans="2:13" x14ac:dyDescent="0.2">
      <c r="B2378">
        <v>2366</v>
      </c>
      <c r="C2378">
        <v>98.48</v>
      </c>
      <c r="D2378">
        <v>98.48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93445.214671522815</v>
      </c>
      <c r="K2378">
        <v>93445.214671522801</v>
      </c>
      <c r="L2378">
        <v>1.5572670338999726E-16</v>
      </c>
      <c r="M2378" t="b">
        <v>1</v>
      </c>
    </row>
    <row r="2379" spans="2:13" x14ac:dyDescent="0.2">
      <c r="B2379">
        <v>2367</v>
      </c>
      <c r="C2379">
        <v>17.91</v>
      </c>
      <c r="D2379">
        <v>17.91</v>
      </c>
      <c r="E2379">
        <v>0</v>
      </c>
      <c r="F2379">
        <v>5.2920452605822897E-16</v>
      </c>
      <c r="G2379">
        <v>8.8717649482376166E-16</v>
      </c>
      <c r="H2379">
        <v>0</v>
      </c>
      <c r="I2379">
        <v>0</v>
      </c>
      <c r="J2379">
        <v>-10520.778142785726</v>
      </c>
      <c r="K2379">
        <v>-10520.778142785801</v>
      </c>
      <c r="L2379">
        <v>7.0886929211143338E-15</v>
      </c>
      <c r="M2379" t="b">
        <v>1</v>
      </c>
    </row>
    <row r="2380" spans="2:13" x14ac:dyDescent="0.2">
      <c r="B2380">
        <v>2368</v>
      </c>
      <c r="C2380">
        <v>28.16</v>
      </c>
      <c r="D2380">
        <v>28.16</v>
      </c>
      <c r="E2380">
        <v>0</v>
      </c>
      <c r="F2380">
        <v>7.0059830356455694E-16</v>
      </c>
      <c r="G2380">
        <v>7.8478102994861036E-16</v>
      </c>
      <c r="H2380">
        <v>1.8174648830861693E-16</v>
      </c>
      <c r="I2380">
        <v>0</v>
      </c>
      <c r="J2380">
        <v>19332.267692642628</v>
      </c>
      <c r="K2380">
        <v>19332.267692642599</v>
      </c>
      <c r="L2380">
        <v>1.5054535204791277E-15</v>
      </c>
      <c r="M2380" t="b">
        <v>1</v>
      </c>
    </row>
    <row r="2381" spans="2:13" x14ac:dyDescent="0.2">
      <c r="B2381">
        <v>2369</v>
      </c>
      <c r="C2381">
        <v>70.27</v>
      </c>
      <c r="D2381">
        <v>70.27</v>
      </c>
      <c r="E2381">
        <v>0</v>
      </c>
      <c r="F2381">
        <v>5.3661042130344886E-16</v>
      </c>
      <c r="G2381">
        <v>4.0358934515220621E-16</v>
      </c>
      <c r="H2381">
        <v>1.1895354180331862E-15</v>
      </c>
      <c r="I2381">
        <v>0</v>
      </c>
      <c r="J2381">
        <v>12502.054543669059</v>
      </c>
      <c r="K2381">
        <v>12502.054543668801</v>
      </c>
      <c r="L2381">
        <v>2.066032382128074E-14</v>
      </c>
      <c r="M2381" t="b">
        <v>1</v>
      </c>
    </row>
    <row r="2382" spans="2:13" x14ac:dyDescent="0.2">
      <c r="B2382">
        <v>2370</v>
      </c>
      <c r="C2382">
        <v>65.849999999999994</v>
      </c>
      <c r="D2382">
        <v>65.849999999999994</v>
      </c>
      <c r="E2382">
        <v>0</v>
      </c>
      <c r="F2382">
        <v>1.3090462997519853E-16</v>
      </c>
      <c r="G2382">
        <v>1.4942796082480835E-16</v>
      </c>
      <c r="H2382">
        <v>2.2990499386368059E-15</v>
      </c>
      <c r="I2382">
        <v>0</v>
      </c>
      <c r="J2382">
        <v>10153.980517378797</v>
      </c>
      <c r="K2382">
        <v>10153.980517378801</v>
      </c>
      <c r="L2382">
        <v>3.5828105055600784E-16</v>
      </c>
      <c r="M2382" t="b">
        <v>1</v>
      </c>
    </row>
    <row r="2383" spans="2:13" x14ac:dyDescent="0.2">
      <c r="B2383">
        <v>2371</v>
      </c>
      <c r="C2383">
        <v>15.61</v>
      </c>
      <c r="D2383">
        <v>15.61</v>
      </c>
      <c r="E2383">
        <v>0</v>
      </c>
      <c r="F2383">
        <v>1.7152545088016487E-15</v>
      </c>
      <c r="G2383">
        <v>5.8870447607831228E-16</v>
      </c>
      <c r="H2383">
        <v>4.1388102078361347E-15</v>
      </c>
      <c r="I2383">
        <v>0</v>
      </c>
      <c r="J2383">
        <v>-9631.7373264711077</v>
      </c>
      <c r="K2383">
        <v>-9631.7373264711005</v>
      </c>
      <c r="L2383">
        <v>7.5541487143620114E-16</v>
      </c>
      <c r="M2383" t="b">
        <v>1</v>
      </c>
    </row>
    <row r="2384" spans="2:13" x14ac:dyDescent="0.2">
      <c r="B2384">
        <v>2372</v>
      </c>
      <c r="C2384">
        <v>182.44</v>
      </c>
      <c r="D2384">
        <v>182.44</v>
      </c>
      <c r="E2384">
        <v>0</v>
      </c>
      <c r="F2384">
        <v>3.0360505705117499E-16</v>
      </c>
      <c r="G2384">
        <v>1.43960290470754E-16</v>
      </c>
      <c r="H2384">
        <v>1.7072544451997006E-14</v>
      </c>
      <c r="I2384">
        <v>0</v>
      </c>
      <c r="J2384">
        <v>-7859.0008468643637</v>
      </c>
      <c r="K2384">
        <v>-7859.0008468644</v>
      </c>
      <c r="L2384">
        <v>4.6290602049536626E-15</v>
      </c>
      <c r="M2384" t="b">
        <v>1</v>
      </c>
    </row>
    <row r="2385" spans="2:13" x14ac:dyDescent="0.2">
      <c r="B2385">
        <v>2373</v>
      </c>
      <c r="C2385">
        <v>121.05</v>
      </c>
      <c r="D2385">
        <v>121.05</v>
      </c>
      <c r="E2385">
        <v>0</v>
      </c>
      <c r="F2385">
        <v>1.8963456887304534E-16</v>
      </c>
      <c r="G2385">
        <v>3.4752486105216501E-16</v>
      </c>
      <c r="H2385">
        <v>5.6964232303814138E-16</v>
      </c>
      <c r="I2385">
        <v>0</v>
      </c>
      <c r="J2385">
        <v>-20405.270390109938</v>
      </c>
      <c r="K2385">
        <v>-20405.270390109901</v>
      </c>
      <c r="L2385">
        <v>1.7828623377884674E-15</v>
      </c>
      <c r="M2385" t="b">
        <v>1</v>
      </c>
    </row>
    <row r="2386" spans="2:13" x14ac:dyDescent="0.2">
      <c r="B2386">
        <v>2374</v>
      </c>
      <c r="C2386">
        <v>103.49</v>
      </c>
      <c r="D2386">
        <v>103.49</v>
      </c>
      <c r="E2386">
        <v>0</v>
      </c>
      <c r="F2386">
        <v>3.4437054841116848E-16</v>
      </c>
      <c r="G2386">
        <v>1.4471330717578077E-16</v>
      </c>
      <c r="H2386">
        <v>6.7410271630188606E-15</v>
      </c>
      <c r="I2386">
        <v>0</v>
      </c>
      <c r="J2386">
        <v>19871.620637132979</v>
      </c>
      <c r="K2386">
        <v>19871.620637132899</v>
      </c>
      <c r="L2386">
        <v>4.027629915924427E-15</v>
      </c>
      <c r="M2386" t="b">
        <v>1</v>
      </c>
    </row>
    <row r="2387" spans="2:13" x14ac:dyDescent="0.2">
      <c r="B2387">
        <v>2375</v>
      </c>
      <c r="C2387">
        <v>33.83</v>
      </c>
      <c r="D2387">
        <v>33.83</v>
      </c>
      <c r="E2387">
        <v>0</v>
      </c>
      <c r="F2387">
        <v>0</v>
      </c>
      <c r="G2387">
        <v>1.8922090486312897E-16</v>
      </c>
      <c r="H2387">
        <v>1.1754009650163317E-15</v>
      </c>
      <c r="I2387">
        <v>0</v>
      </c>
      <c r="J2387">
        <v>-15895.015042834017</v>
      </c>
      <c r="K2387">
        <v>-15895.015042834</v>
      </c>
      <c r="L2387">
        <v>1.029939549462286E-15</v>
      </c>
      <c r="M2387" t="b">
        <v>1</v>
      </c>
    </row>
    <row r="2388" spans="2:13" x14ac:dyDescent="0.2">
      <c r="B2388">
        <v>2376</v>
      </c>
      <c r="C2388">
        <v>54.45</v>
      </c>
      <c r="D2388">
        <v>54.45</v>
      </c>
      <c r="E2388">
        <v>0</v>
      </c>
      <c r="F2388">
        <v>2.0368918923937658E-16</v>
      </c>
      <c r="G2388">
        <v>2.6792863306601041E-16</v>
      </c>
      <c r="H2388">
        <v>7.8506953054987021E-16</v>
      </c>
      <c r="I2388">
        <v>0</v>
      </c>
      <c r="J2388">
        <v>40712.698731348326</v>
      </c>
      <c r="K2388">
        <v>40712.698731348297</v>
      </c>
      <c r="L2388">
        <v>7.1485878764219816E-16</v>
      </c>
      <c r="M2388" t="b">
        <v>1</v>
      </c>
    </row>
    <row r="2389" spans="2:13" x14ac:dyDescent="0.2">
      <c r="B2389">
        <v>2377</v>
      </c>
      <c r="C2389">
        <v>15.49</v>
      </c>
      <c r="D2389">
        <v>15.49</v>
      </c>
      <c r="E2389">
        <v>0</v>
      </c>
      <c r="F2389">
        <v>1.8073301108982121E-15</v>
      </c>
      <c r="G2389">
        <v>1.8485001460527139E-15</v>
      </c>
      <c r="H2389">
        <v>2.9756108802071703E-15</v>
      </c>
      <c r="I2389">
        <v>0</v>
      </c>
      <c r="J2389">
        <v>-6007.3111491100335</v>
      </c>
      <c r="K2389">
        <v>-6007.3111491099999</v>
      </c>
      <c r="L2389">
        <v>5.6017248200276556E-15</v>
      </c>
      <c r="M2389" t="b">
        <v>1</v>
      </c>
    </row>
    <row r="2390" spans="2:13" x14ac:dyDescent="0.2">
      <c r="B2390">
        <v>2378</v>
      </c>
      <c r="C2390">
        <v>105.71</v>
      </c>
      <c r="D2390">
        <v>105.71</v>
      </c>
      <c r="E2390">
        <v>0</v>
      </c>
      <c r="F2390">
        <v>1.6504613171722064E-16</v>
      </c>
      <c r="G2390">
        <v>0</v>
      </c>
      <c r="H2390">
        <v>1.2605800215736022E-15</v>
      </c>
      <c r="I2390">
        <v>0</v>
      </c>
      <c r="J2390">
        <v>134731.8291968049</v>
      </c>
      <c r="K2390">
        <v>134731.82919680481</v>
      </c>
      <c r="L2390">
        <v>6.4803908542400844E-16</v>
      </c>
      <c r="M2390" t="b">
        <v>1</v>
      </c>
    </row>
    <row r="2391" spans="2:13" x14ac:dyDescent="0.2">
      <c r="B2391">
        <v>2379</v>
      </c>
      <c r="C2391">
        <v>79.010000000000005</v>
      </c>
      <c r="D2391">
        <v>79.010000000000005</v>
      </c>
      <c r="E2391">
        <v>0</v>
      </c>
      <c r="F2391">
        <v>1.8192378733299025E-15</v>
      </c>
      <c r="G2391">
        <v>5.5940483124400822E-15</v>
      </c>
      <c r="H2391">
        <v>2.2069293099466798E-13</v>
      </c>
      <c r="I2391">
        <v>0</v>
      </c>
      <c r="J2391">
        <v>-372.0198402230792</v>
      </c>
      <c r="K2391">
        <v>-372.0198402231</v>
      </c>
      <c r="L2391">
        <v>5.592360689843632E-14</v>
      </c>
      <c r="M2391" t="b">
        <v>1</v>
      </c>
    </row>
    <row r="2392" spans="2:13" x14ac:dyDescent="0.2">
      <c r="B2392">
        <v>2380</v>
      </c>
      <c r="C2392">
        <v>57.14</v>
      </c>
      <c r="D2392">
        <v>57.14</v>
      </c>
      <c r="E2392">
        <v>0</v>
      </c>
      <c r="F2392">
        <v>7.694352423846073E-16</v>
      </c>
      <c r="G2392">
        <v>0</v>
      </c>
      <c r="H2392">
        <v>2.1168965856680117E-15</v>
      </c>
      <c r="I2392">
        <v>0</v>
      </c>
      <c r="J2392">
        <v>37744.208173469415</v>
      </c>
      <c r="K2392">
        <v>37744.208173469298</v>
      </c>
      <c r="L2392">
        <v>3.0843227997233247E-15</v>
      </c>
      <c r="M2392" t="b">
        <v>1</v>
      </c>
    </row>
    <row r="2393" spans="2:13" x14ac:dyDescent="0.2">
      <c r="B2393">
        <v>2381</v>
      </c>
      <c r="C2393">
        <v>28.43</v>
      </c>
      <c r="D2393">
        <v>28.43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 t="b">
        <v>1</v>
      </c>
    </row>
    <row r="2394" spans="2:13" x14ac:dyDescent="0.2">
      <c r="B2394">
        <v>2382</v>
      </c>
      <c r="C2394">
        <v>87.97</v>
      </c>
      <c r="D2394">
        <v>87.97</v>
      </c>
      <c r="E2394">
        <v>0</v>
      </c>
      <c r="F2394">
        <v>1.4804478403503567E-16</v>
      </c>
      <c r="G2394">
        <v>8.6770848882735879E-16</v>
      </c>
      <c r="H2394">
        <v>4.671878935840986E-16</v>
      </c>
      <c r="I2394">
        <v>0</v>
      </c>
      <c r="J2394">
        <v>68809.775598192253</v>
      </c>
      <c r="K2394">
        <v>68809.775598192704</v>
      </c>
      <c r="L2394">
        <v>6.5558907605450879E-15</v>
      </c>
      <c r="M2394" t="b">
        <v>1</v>
      </c>
    </row>
    <row r="2395" spans="2:13" x14ac:dyDescent="0.2">
      <c r="B2395">
        <v>2383</v>
      </c>
      <c r="C2395">
        <v>12.35</v>
      </c>
      <c r="D2395">
        <v>12.35</v>
      </c>
      <c r="E2395">
        <v>0</v>
      </c>
      <c r="F2395">
        <v>1.3341063014347663E-16</v>
      </c>
      <c r="G2395">
        <v>0</v>
      </c>
      <c r="H2395">
        <v>1.5554454664705214E-16</v>
      </c>
      <c r="I2395">
        <v>0</v>
      </c>
      <c r="J2395">
        <v>-19574.911624617875</v>
      </c>
      <c r="K2395">
        <v>-19574.911624617798</v>
      </c>
      <c r="L2395">
        <v>3.9028301334881579E-15</v>
      </c>
      <c r="M2395" t="b">
        <v>1</v>
      </c>
    </row>
    <row r="2396" spans="2:13" x14ac:dyDescent="0.2">
      <c r="B2396">
        <v>2384</v>
      </c>
      <c r="C2396">
        <v>116.68</v>
      </c>
      <c r="D2396">
        <v>116.68</v>
      </c>
      <c r="E2396">
        <v>0</v>
      </c>
      <c r="F2396">
        <v>1.2362867274858296E-16</v>
      </c>
      <c r="G2396">
        <v>1.2512793378602706E-16</v>
      </c>
      <c r="H2396">
        <v>1.3667729298128137E-15</v>
      </c>
      <c r="I2396">
        <v>0</v>
      </c>
      <c r="J2396">
        <v>-15652.468635193924</v>
      </c>
      <c r="K2396">
        <v>-15652.468635194</v>
      </c>
      <c r="L2396">
        <v>4.8808629954478155E-15</v>
      </c>
      <c r="M2396" t="b">
        <v>1</v>
      </c>
    </row>
    <row r="2397" spans="2:13" x14ac:dyDescent="0.2">
      <c r="B2397">
        <v>2385</v>
      </c>
      <c r="C2397">
        <v>173.73</v>
      </c>
      <c r="D2397">
        <v>173.73</v>
      </c>
      <c r="E2397">
        <v>0</v>
      </c>
      <c r="F2397">
        <v>4.4469680796087442E-16</v>
      </c>
      <c r="G2397">
        <v>1.1283234197438933E-15</v>
      </c>
      <c r="H2397">
        <v>5.5141188658489763E-14</v>
      </c>
      <c r="I2397">
        <v>0</v>
      </c>
      <c r="J2397">
        <v>-1962.7517759918014</v>
      </c>
      <c r="K2397">
        <v>-1962.7517759918001</v>
      </c>
      <c r="L2397">
        <v>6.9506601361755272E-16</v>
      </c>
      <c r="M2397" t="b">
        <v>1</v>
      </c>
    </row>
    <row r="2398" spans="2:13" x14ac:dyDescent="0.2">
      <c r="B2398">
        <v>2386</v>
      </c>
      <c r="C2398">
        <v>71.64</v>
      </c>
      <c r="D2398">
        <v>71.64</v>
      </c>
      <c r="E2398">
        <v>0</v>
      </c>
      <c r="F2398">
        <v>0</v>
      </c>
      <c r="G2398">
        <v>5.9727359959285506E-16</v>
      </c>
      <c r="H2398">
        <v>2.3102933428999502E-15</v>
      </c>
      <c r="I2398">
        <v>0</v>
      </c>
      <c r="J2398">
        <v>-16899.088796337906</v>
      </c>
      <c r="K2398">
        <v>-16899.088796337801</v>
      </c>
      <c r="L2398">
        <v>6.2430221343367855E-15</v>
      </c>
      <c r="M2398" t="b">
        <v>1</v>
      </c>
    </row>
    <row r="2399" spans="2:13" x14ac:dyDescent="0.2">
      <c r="B2399">
        <v>2387</v>
      </c>
      <c r="C2399">
        <v>6.32</v>
      </c>
      <c r="D2399">
        <v>6.32</v>
      </c>
      <c r="E2399">
        <v>0</v>
      </c>
      <c r="F2399">
        <v>1.5556747067707314E-14</v>
      </c>
      <c r="G2399">
        <v>1.9070126909499167E-14</v>
      </c>
      <c r="H2399">
        <v>4.9737863946255125E-15</v>
      </c>
      <c r="I2399">
        <v>0</v>
      </c>
      <c r="J2399">
        <v>-1768.4946857367745</v>
      </c>
      <c r="K2399">
        <v>-1768.4946857368</v>
      </c>
      <c r="L2399">
        <v>1.4399733205323298E-14</v>
      </c>
      <c r="M2399" t="b">
        <v>1</v>
      </c>
    </row>
    <row r="2400" spans="2:13" x14ac:dyDescent="0.2">
      <c r="B2400">
        <v>2388</v>
      </c>
      <c r="C2400">
        <v>35.53</v>
      </c>
      <c r="D2400">
        <v>35.53</v>
      </c>
      <c r="E2400">
        <v>0</v>
      </c>
      <c r="F2400">
        <v>3.4880655695024882E-16</v>
      </c>
      <c r="G2400">
        <v>4.1302821636236422E-16</v>
      </c>
      <c r="H2400">
        <v>3.9576610102497624E-15</v>
      </c>
      <c r="I2400">
        <v>0</v>
      </c>
      <c r="J2400">
        <v>1023.8854166323617</v>
      </c>
      <c r="K2400">
        <v>1023.8854166324001</v>
      </c>
      <c r="L2400">
        <v>3.7418703001157909E-14</v>
      </c>
      <c r="M2400" t="b">
        <v>1</v>
      </c>
    </row>
    <row r="2401" spans="2:13" x14ac:dyDescent="0.2">
      <c r="B2401">
        <v>2389</v>
      </c>
      <c r="C2401">
        <v>48.22</v>
      </c>
      <c r="D2401">
        <v>48.22</v>
      </c>
      <c r="E2401">
        <v>0</v>
      </c>
      <c r="F2401">
        <v>2.2982582111972819E-16</v>
      </c>
      <c r="G2401">
        <v>8.6385075191760775E-16</v>
      </c>
      <c r="H2401">
        <v>1.7917587037840259E-16</v>
      </c>
      <c r="I2401">
        <v>1.7792031285580802E-15</v>
      </c>
      <c r="J2401">
        <v>11879.698045609886</v>
      </c>
      <c r="K2401">
        <v>11879.698045609801</v>
      </c>
      <c r="L2401">
        <v>7.1965214636283975E-15</v>
      </c>
      <c r="M2401" t="b">
        <v>1</v>
      </c>
    </row>
    <row r="2402" spans="2:13" x14ac:dyDescent="0.2">
      <c r="B2402">
        <v>2390</v>
      </c>
      <c r="C2402">
        <v>160.30000000000001</v>
      </c>
      <c r="D2402">
        <v>160.30000000000001</v>
      </c>
      <c r="E2402">
        <v>0</v>
      </c>
      <c r="F2402">
        <v>0</v>
      </c>
      <c r="G2402">
        <v>7.8589934049271516E-16</v>
      </c>
      <c r="H2402">
        <v>0</v>
      </c>
      <c r="I2402">
        <v>0</v>
      </c>
      <c r="J2402">
        <v>-34372.548476913966</v>
      </c>
      <c r="K2402">
        <v>-34372.548476914097</v>
      </c>
      <c r="L2402">
        <v>3.8102277212079346E-15</v>
      </c>
      <c r="M2402" t="b">
        <v>1</v>
      </c>
    </row>
    <row r="2403" spans="2:13" x14ac:dyDescent="0.2">
      <c r="B2403">
        <v>2391</v>
      </c>
      <c r="C2403">
        <v>104.52</v>
      </c>
      <c r="D2403">
        <v>104.52</v>
      </c>
      <c r="E2403">
        <v>0</v>
      </c>
      <c r="F2403">
        <v>6.3249908787407832E-16</v>
      </c>
      <c r="G2403">
        <v>8.8021847726907291E-16</v>
      </c>
      <c r="H2403">
        <v>4.0587986486187667E-15</v>
      </c>
      <c r="I2403">
        <v>0</v>
      </c>
      <c r="J2403">
        <v>-290.42336003769788</v>
      </c>
      <c r="K2403">
        <v>-290.42336003769998</v>
      </c>
      <c r="L2403">
        <v>7.2418640758679968E-15</v>
      </c>
      <c r="M2403" t="b">
        <v>1</v>
      </c>
    </row>
    <row r="2404" spans="2:13" x14ac:dyDescent="0.2">
      <c r="B2404">
        <v>2392</v>
      </c>
      <c r="C2404">
        <v>140.97999999999999</v>
      </c>
      <c r="D2404">
        <v>140.97999999999999</v>
      </c>
      <c r="E2404">
        <v>0</v>
      </c>
      <c r="F2404">
        <v>8.0253149047667371E-16</v>
      </c>
      <c r="G2404">
        <v>7.846263656633948E-16</v>
      </c>
      <c r="H2404">
        <v>7.4493409352503236E-16</v>
      </c>
      <c r="I2404">
        <v>0</v>
      </c>
      <c r="J2404">
        <v>468999.88529083441</v>
      </c>
      <c r="K2404">
        <v>468999.88529083162</v>
      </c>
      <c r="L2404">
        <v>5.9572887147165667E-15</v>
      </c>
      <c r="M2404" t="b">
        <v>1</v>
      </c>
    </row>
    <row r="2405" spans="2:13" x14ac:dyDescent="0.2">
      <c r="B2405">
        <v>2393</v>
      </c>
      <c r="C2405">
        <v>3.01</v>
      </c>
      <c r="D2405">
        <v>3.01</v>
      </c>
      <c r="E2405">
        <v>0</v>
      </c>
      <c r="F2405">
        <v>4.7549424588353252E-15</v>
      </c>
      <c r="G2405">
        <v>5.3667610018873579E-15</v>
      </c>
      <c r="H2405">
        <v>3.4123631420715865E-15</v>
      </c>
      <c r="I2405">
        <v>0</v>
      </c>
      <c r="J2405">
        <v>-14750.972419620337</v>
      </c>
      <c r="K2405">
        <v>-14750.972419620301</v>
      </c>
      <c r="L2405">
        <v>2.466263717131509E-15</v>
      </c>
      <c r="M2405" t="b">
        <v>1</v>
      </c>
    </row>
    <row r="2406" spans="2:13" x14ac:dyDescent="0.2">
      <c r="B2406">
        <v>2394</v>
      </c>
      <c r="C2406">
        <v>18.77</v>
      </c>
      <c r="D2406">
        <v>18.77</v>
      </c>
      <c r="E2406">
        <v>0</v>
      </c>
      <c r="F2406">
        <v>0</v>
      </c>
      <c r="G2406">
        <v>9.692889130878708E-16</v>
      </c>
      <c r="H2406">
        <v>9.21643870628875E-16</v>
      </c>
      <c r="I2406">
        <v>0</v>
      </c>
      <c r="J2406">
        <v>-7393.2217881026736</v>
      </c>
      <c r="K2406">
        <v>-7393.2217881027</v>
      </c>
      <c r="L2406">
        <v>3.5675037361733933E-15</v>
      </c>
      <c r="M2406" t="b">
        <v>1</v>
      </c>
    </row>
    <row r="2407" spans="2:13" x14ac:dyDescent="0.2">
      <c r="B2407">
        <v>2395</v>
      </c>
      <c r="C2407">
        <v>61.43</v>
      </c>
      <c r="D2407">
        <v>61.43</v>
      </c>
      <c r="E2407">
        <v>0</v>
      </c>
      <c r="F2407">
        <v>6.7929204760551163E-15</v>
      </c>
      <c r="G2407">
        <v>5.0747118847741141E-15</v>
      </c>
      <c r="H2407">
        <v>1.2368792921398425E-13</v>
      </c>
      <c r="I2407">
        <v>0</v>
      </c>
      <c r="J2407">
        <v>-47.394058642314462</v>
      </c>
      <c r="K2407">
        <v>-47.394058642300003</v>
      </c>
      <c r="L2407">
        <v>3.0509192685626313E-13</v>
      </c>
      <c r="M2407" t="b">
        <v>1</v>
      </c>
    </row>
    <row r="2408" spans="2:13" x14ac:dyDescent="0.2">
      <c r="B2408">
        <v>2396</v>
      </c>
      <c r="C2408">
        <v>19.12</v>
      </c>
      <c r="D2408">
        <v>19.12</v>
      </c>
      <c r="E2408">
        <v>0</v>
      </c>
      <c r="F2408">
        <v>1.3394192853091391E-16</v>
      </c>
      <c r="G2408">
        <v>3.0147394735409586E-15</v>
      </c>
      <c r="H2408">
        <v>3.8840606311204098E-15</v>
      </c>
      <c r="I2408">
        <v>3.0618810059721049E-14</v>
      </c>
      <c r="J2408">
        <v>-2396.8731412177663</v>
      </c>
      <c r="K2408">
        <v>-2396.8731412177999</v>
      </c>
      <c r="L2408">
        <v>1.403966834410804E-14</v>
      </c>
      <c r="M2408" t="b">
        <v>1</v>
      </c>
    </row>
    <row r="2409" spans="2:13" x14ac:dyDescent="0.2">
      <c r="B2409">
        <v>2397</v>
      </c>
      <c r="C2409">
        <v>59.44</v>
      </c>
      <c r="D2409">
        <v>59.44</v>
      </c>
      <c r="E2409">
        <v>0</v>
      </c>
      <c r="F2409">
        <v>6.1430646609250447E-16</v>
      </c>
      <c r="G2409">
        <v>1.9311280610846012E-16</v>
      </c>
      <c r="H2409">
        <v>1.4868296104976285E-15</v>
      </c>
      <c r="I2409">
        <v>0</v>
      </c>
      <c r="J2409">
        <v>43340.663640996012</v>
      </c>
      <c r="K2409">
        <v>43340.663640996201</v>
      </c>
      <c r="L2409">
        <v>4.3648362086875698E-15</v>
      </c>
      <c r="M2409" t="b">
        <v>1</v>
      </c>
    </row>
    <row r="2410" spans="2:13" x14ac:dyDescent="0.2">
      <c r="B2410">
        <v>2398</v>
      </c>
      <c r="C2410">
        <v>28.02</v>
      </c>
      <c r="D2410">
        <v>28.02</v>
      </c>
      <c r="E2410">
        <v>0</v>
      </c>
      <c r="F2410">
        <v>5.7745394508142921E-16</v>
      </c>
      <c r="G2410">
        <v>1.0425654151073466E-15</v>
      </c>
      <c r="H2410">
        <v>4.3293006609636435E-15</v>
      </c>
      <c r="I2410">
        <v>0</v>
      </c>
      <c r="J2410">
        <v>-4175.1155623015693</v>
      </c>
      <c r="K2410">
        <v>-4175.1155623016002</v>
      </c>
      <c r="L2410">
        <v>7.4064584318314908E-15</v>
      </c>
      <c r="M2410" t="b">
        <v>1</v>
      </c>
    </row>
    <row r="2411" spans="2:13" x14ac:dyDescent="0.2">
      <c r="B2411">
        <v>2399</v>
      </c>
      <c r="C2411">
        <v>15.6</v>
      </c>
      <c r="D2411">
        <v>15.6</v>
      </c>
      <c r="E2411">
        <v>0</v>
      </c>
      <c r="F2411">
        <v>3.733632229036678E-16</v>
      </c>
      <c r="G2411">
        <v>4.042789838936579E-16</v>
      </c>
      <c r="H2411">
        <v>4.013754088333124E-16</v>
      </c>
      <c r="I2411">
        <v>0</v>
      </c>
      <c r="J2411">
        <v>-3747.7988649121116</v>
      </c>
      <c r="K2411">
        <v>-3747.7988649120998</v>
      </c>
      <c r="L2411">
        <v>3.1547667175371139E-15</v>
      </c>
      <c r="M2411" t="b">
        <v>1</v>
      </c>
    </row>
    <row r="2412" spans="2:13" x14ac:dyDescent="0.2">
      <c r="B2412">
        <v>2400</v>
      </c>
      <c r="C2412">
        <v>337.94</v>
      </c>
      <c r="D2412">
        <v>337.94</v>
      </c>
      <c r="E2412">
        <v>0</v>
      </c>
      <c r="F2412">
        <v>2.0367014217541141E-15</v>
      </c>
      <c r="G2412">
        <v>1.2503387395917812E-15</v>
      </c>
      <c r="H2412">
        <v>8.3782010438947377E-14</v>
      </c>
      <c r="I2412">
        <v>0</v>
      </c>
      <c r="J2412">
        <v>2559.2165376159437</v>
      </c>
      <c r="K2412">
        <v>2559.2165376159001</v>
      </c>
      <c r="L2412">
        <v>1.7058246163792423E-14</v>
      </c>
      <c r="M2412" t="b">
        <v>1</v>
      </c>
    </row>
    <row r="2413" spans="2:13" x14ac:dyDescent="0.2">
      <c r="B2413">
        <v>2401</v>
      </c>
      <c r="C2413">
        <v>5.1100000000000003</v>
      </c>
      <c r="D2413">
        <v>5.1100000000000003</v>
      </c>
      <c r="E2413">
        <v>0</v>
      </c>
      <c r="F2413">
        <v>7.8595207632451748E-16</v>
      </c>
      <c r="G2413">
        <v>8.4323443204308278E-16</v>
      </c>
      <c r="H2413">
        <v>1.0151365539686981E-15</v>
      </c>
      <c r="I2413">
        <v>0</v>
      </c>
      <c r="J2413">
        <v>-26783.232458389273</v>
      </c>
      <c r="K2413">
        <v>-26783.232458389299</v>
      </c>
      <c r="L2413">
        <v>9.5081322574509981E-16</v>
      </c>
      <c r="M2413" t="b">
        <v>1</v>
      </c>
    </row>
    <row r="2414" spans="2:13" x14ac:dyDescent="0.2">
      <c r="B2414">
        <v>2402</v>
      </c>
      <c r="C2414">
        <v>49.85</v>
      </c>
      <c r="D2414">
        <v>49.85</v>
      </c>
      <c r="E2414">
        <v>0</v>
      </c>
      <c r="F2414">
        <v>0</v>
      </c>
      <c r="G2414">
        <v>8.9626363305037251E-16</v>
      </c>
      <c r="H2414">
        <v>1.4175037556779565E-16</v>
      </c>
      <c r="I2414">
        <v>2.2644930661471163E-15</v>
      </c>
      <c r="J2414">
        <v>1929.0124547434662</v>
      </c>
      <c r="K2414">
        <v>1929.0124547435</v>
      </c>
      <c r="L2414">
        <v>1.7562705496137613E-14</v>
      </c>
      <c r="M2414" t="b">
        <v>1</v>
      </c>
    </row>
    <row r="2415" spans="2:13" x14ac:dyDescent="0.2">
      <c r="B2415">
        <v>2403</v>
      </c>
      <c r="C2415">
        <v>134.91</v>
      </c>
      <c r="D2415">
        <v>134.91</v>
      </c>
      <c r="E2415">
        <v>0</v>
      </c>
      <c r="F2415">
        <v>0</v>
      </c>
      <c r="G2415">
        <v>6.0681606389888604E-16</v>
      </c>
      <c r="H2415">
        <v>4.4646709498116828E-16</v>
      </c>
      <c r="I2415">
        <v>6.3690344356014832E-16</v>
      </c>
      <c r="J2415">
        <v>343099.84881224774</v>
      </c>
      <c r="K2415">
        <v>343099.84881224699</v>
      </c>
      <c r="L2415">
        <v>2.2054792343821801E-15</v>
      </c>
      <c r="M2415" t="b">
        <v>1</v>
      </c>
    </row>
    <row r="2416" spans="2:13" x14ac:dyDescent="0.2">
      <c r="B2416">
        <v>2404</v>
      </c>
      <c r="C2416">
        <v>129.29</v>
      </c>
      <c r="D2416">
        <v>129.29</v>
      </c>
      <c r="E2416">
        <v>0</v>
      </c>
      <c r="F2416">
        <v>2.1841694888004706E-16</v>
      </c>
      <c r="G2416">
        <v>2.0219727393253456E-16</v>
      </c>
      <c r="H2416">
        <v>1.3891291519032753E-14</v>
      </c>
      <c r="I2416">
        <v>0</v>
      </c>
      <c r="J2416">
        <v>-7930.5766605504668</v>
      </c>
      <c r="K2416">
        <v>-7930.5766605504996</v>
      </c>
      <c r="L2416">
        <v>4.1285534035242083E-15</v>
      </c>
      <c r="M2416" t="b">
        <v>1</v>
      </c>
    </row>
    <row r="2417" spans="2:13" x14ac:dyDescent="0.2">
      <c r="B2417">
        <v>2405</v>
      </c>
      <c r="C2417">
        <v>16.010000000000002</v>
      </c>
      <c r="D2417">
        <v>16.010000000000002</v>
      </c>
      <c r="E2417">
        <v>0</v>
      </c>
      <c r="F2417">
        <v>6.5907536783769232E-16</v>
      </c>
      <c r="G2417">
        <v>7.3149334322534051E-16</v>
      </c>
      <c r="H2417">
        <v>1.717719490149992E-15</v>
      </c>
      <c r="I2417">
        <v>0</v>
      </c>
      <c r="J2417">
        <v>-14621.559629435535</v>
      </c>
      <c r="K2417">
        <v>-14621.5596294355</v>
      </c>
      <c r="L2417">
        <v>2.3636875643412862E-15</v>
      </c>
      <c r="M2417" t="b">
        <v>1</v>
      </c>
    </row>
    <row r="2418" spans="2:13" x14ac:dyDescent="0.2">
      <c r="B2418">
        <v>2406</v>
      </c>
      <c r="C2418">
        <v>27.6</v>
      </c>
      <c r="D2418">
        <v>27.6</v>
      </c>
      <c r="E2418">
        <v>0</v>
      </c>
      <c r="F2418">
        <v>3.5254588490401422E-15</v>
      </c>
      <c r="G2418">
        <v>2.6171736283679431E-15</v>
      </c>
      <c r="H2418">
        <v>1.8642536284459976E-16</v>
      </c>
      <c r="I2418">
        <v>0</v>
      </c>
      <c r="J2418">
        <v>-3619.8177312558864</v>
      </c>
      <c r="K2418">
        <v>-3619.8177312559001</v>
      </c>
      <c r="L2418">
        <v>3.7688142164717973E-15</v>
      </c>
      <c r="M2418" t="b">
        <v>1</v>
      </c>
    </row>
    <row r="2419" spans="2:13" x14ac:dyDescent="0.2">
      <c r="B2419">
        <v>2407</v>
      </c>
      <c r="C2419">
        <v>33.96</v>
      </c>
      <c r="D2419">
        <v>33.96</v>
      </c>
      <c r="E2419">
        <v>0</v>
      </c>
      <c r="F2419">
        <v>3.3474479465004027E-16</v>
      </c>
      <c r="G2419">
        <v>9.127084539709756E-16</v>
      </c>
      <c r="H2419">
        <v>8.2345268992179666E-15</v>
      </c>
      <c r="I2419">
        <v>0</v>
      </c>
      <c r="J2419">
        <v>-4143.3248445174022</v>
      </c>
      <c r="K2419">
        <v>-4143.3248445174004</v>
      </c>
      <c r="L2419">
        <v>4.3901684560234521E-16</v>
      </c>
      <c r="M2419" t="b">
        <v>1</v>
      </c>
    </row>
    <row r="2420" spans="2:13" x14ac:dyDescent="0.2">
      <c r="B2420">
        <v>2408</v>
      </c>
      <c r="C2420">
        <v>528.82000000000005</v>
      </c>
      <c r="D2420">
        <v>528.82000000000005</v>
      </c>
      <c r="E2420">
        <v>0</v>
      </c>
      <c r="F2420">
        <v>3.3863931693244938E-16</v>
      </c>
      <c r="G2420">
        <v>3.2920548983944329E-16</v>
      </c>
      <c r="H2420">
        <v>1.4567443986598185E-15</v>
      </c>
      <c r="I2420">
        <v>0</v>
      </c>
      <c r="J2420">
        <v>-393168.33690838655</v>
      </c>
      <c r="K2420">
        <v>-393168.33690838609</v>
      </c>
      <c r="L2420">
        <v>1.184381455967155E-15</v>
      </c>
      <c r="M2420" t="b">
        <v>1</v>
      </c>
    </row>
    <row r="2421" spans="2:13" x14ac:dyDescent="0.2">
      <c r="B2421">
        <v>2409</v>
      </c>
      <c r="C2421">
        <v>154.76</v>
      </c>
      <c r="D2421">
        <v>154.76</v>
      </c>
      <c r="E2421">
        <v>0</v>
      </c>
      <c r="F2421">
        <v>8.4733723964697477E-16</v>
      </c>
      <c r="G2421">
        <v>1.7071163701040291E-16</v>
      </c>
      <c r="H2421">
        <v>1.2324308731967707E-14</v>
      </c>
      <c r="I2421">
        <v>0</v>
      </c>
      <c r="J2421">
        <v>-27090.333882302093</v>
      </c>
      <c r="K2421">
        <v>-27090.3338823021</v>
      </c>
      <c r="L2421">
        <v>2.685813192925153E-16</v>
      </c>
      <c r="M2421" t="b">
        <v>1</v>
      </c>
    </row>
    <row r="2422" spans="2:13" x14ac:dyDescent="0.2">
      <c r="B2422">
        <v>2410</v>
      </c>
      <c r="C2422">
        <v>28.46</v>
      </c>
      <c r="D2422">
        <v>28.46</v>
      </c>
      <c r="E2422">
        <v>0</v>
      </c>
      <c r="F2422">
        <v>0</v>
      </c>
      <c r="G2422">
        <v>1.3059574274526621E-15</v>
      </c>
      <c r="H2422">
        <v>7.7260674841613428E-16</v>
      </c>
      <c r="I2422">
        <v>0</v>
      </c>
      <c r="J2422">
        <v>18528.533430750831</v>
      </c>
      <c r="K2422">
        <v>18528.5334307511</v>
      </c>
      <c r="L2422">
        <v>1.4529505680033394E-14</v>
      </c>
      <c r="M2422" t="b">
        <v>1</v>
      </c>
    </row>
    <row r="2423" spans="2:13" x14ac:dyDescent="0.2">
      <c r="B2423">
        <v>2411</v>
      </c>
      <c r="C2423">
        <v>9.11</v>
      </c>
      <c r="D2423">
        <v>9.11</v>
      </c>
      <c r="E2423">
        <v>0</v>
      </c>
      <c r="F2423">
        <v>1.2373602459946156E-15</v>
      </c>
      <c r="G2423">
        <v>3.5275853780483785E-15</v>
      </c>
      <c r="H2423">
        <v>1.9405735042468706E-15</v>
      </c>
      <c r="I2423">
        <v>0</v>
      </c>
      <c r="J2423">
        <v>-4581.2057633182385</v>
      </c>
      <c r="K2423">
        <v>-4581.2057633182003</v>
      </c>
      <c r="L2423">
        <v>8.3381492663615567E-15</v>
      </c>
      <c r="M2423" t="b">
        <v>1</v>
      </c>
    </row>
    <row r="2424" spans="2:13" x14ac:dyDescent="0.2">
      <c r="B2424">
        <v>2412</v>
      </c>
      <c r="C2424">
        <v>48.54</v>
      </c>
      <c r="D2424">
        <v>48.54</v>
      </c>
      <c r="E2424">
        <v>0</v>
      </c>
      <c r="F2424">
        <v>1.6199017987405546E-16</v>
      </c>
      <c r="G2424">
        <v>1.0949925387935096E-15</v>
      </c>
      <c r="H2424">
        <v>2.9567098740454186E-15</v>
      </c>
      <c r="I2424">
        <v>1.1522871205472343E-15</v>
      </c>
      <c r="J2424">
        <v>8775.8597920489228</v>
      </c>
      <c r="K2424">
        <v>8775.8597920488992</v>
      </c>
      <c r="L2424">
        <v>2.6945351004263599E-15</v>
      </c>
      <c r="M2424" t="b">
        <v>1</v>
      </c>
    </row>
    <row r="2425" spans="2:13" x14ac:dyDescent="0.2">
      <c r="B2425">
        <v>2413</v>
      </c>
      <c r="C2425">
        <v>26.31</v>
      </c>
      <c r="D2425">
        <v>26.31</v>
      </c>
      <c r="E2425">
        <v>0</v>
      </c>
      <c r="F2425">
        <v>1.538157465676911E-16</v>
      </c>
      <c r="G2425">
        <v>5.1359594972417926E-16</v>
      </c>
      <c r="H2425">
        <v>2.2030380332514168E-15</v>
      </c>
      <c r="I2425">
        <v>0</v>
      </c>
      <c r="J2425">
        <v>-4279.4186646233484</v>
      </c>
      <c r="K2425">
        <v>-4279.4186646233002</v>
      </c>
      <c r="L2425">
        <v>1.1263964330587022E-14</v>
      </c>
      <c r="M2425" t="b">
        <v>1</v>
      </c>
    </row>
    <row r="2426" spans="2:13" x14ac:dyDescent="0.2">
      <c r="B2426">
        <v>2414</v>
      </c>
      <c r="C2426">
        <v>195.27</v>
      </c>
      <c r="D2426">
        <v>195.27</v>
      </c>
      <c r="E2426">
        <v>0</v>
      </c>
      <c r="F2426">
        <v>0</v>
      </c>
      <c r="G2426">
        <v>2.1742215551524403E-16</v>
      </c>
      <c r="H2426">
        <v>1.7375006289221693E-15</v>
      </c>
      <c r="I2426">
        <v>0</v>
      </c>
      <c r="J2426">
        <v>140416.54305725082</v>
      </c>
      <c r="K2426">
        <v>140416.54305725091</v>
      </c>
      <c r="L2426">
        <v>6.2180345327688564E-16</v>
      </c>
      <c r="M2426" t="b">
        <v>1</v>
      </c>
    </row>
    <row r="2427" spans="2:13" x14ac:dyDescent="0.2">
      <c r="B2427">
        <v>2415</v>
      </c>
      <c r="C2427">
        <v>139.08000000000001</v>
      </c>
      <c r="D2427">
        <v>139.08000000000001</v>
      </c>
      <c r="E2427">
        <v>0</v>
      </c>
      <c r="F2427">
        <v>4.1770380911087011E-16</v>
      </c>
      <c r="G2427">
        <v>8.9778338091689949E-16</v>
      </c>
      <c r="H2427">
        <v>2.4392244739611276E-15</v>
      </c>
      <c r="I2427">
        <v>0</v>
      </c>
      <c r="J2427">
        <v>17846.906687342365</v>
      </c>
      <c r="K2427">
        <v>17846.9066873427</v>
      </c>
      <c r="L2427">
        <v>1.8753616865706356E-14</v>
      </c>
      <c r="M2427" t="b">
        <v>1</v>
      </c>
    </row>
    <row r="2428" spans="2:13" x14ac:dyDescent="0.2">
      <c r="B2428">
        <v>2416</v>
      </c>
      <c r="C2428">
        <v>89.05</v>
      </c>
      <c r="D2428">
        <v>89.05</v>
      </c>
      <c r="E2428">
        <v>0</v>
      </c>
      <c r="F2428">
        <v>7.0972615587978521E-16</v>
      </c>
      <c r="G2428">
        <v>5.9047390780971093E-16</v>
      </c>
      <c r="H2428">
        <v>1.9360254141550833E-16</v>
      </c>
      <c r="I2428">
        <v>0</v>
      </c>
      <c r="J2428">
        <v>13532.434085688543</v>
      </c>
      <c r="K2428">
        <v>13532.434085688499</v>
      </c>
      <c r="L2428">
        <v>3.2260083743004946E-15</v>
      </c>
      <c r="M2428" t="b">
        <v>1</v>
      </c>
    </row>
    <row r="2429" spans="2:13" x14ac:dyDescent="0.2">
      <c r="B2429">
        <v>2417</v>
      </c>
      <c r="C2429">
        <v>255.38</v>
      </c>
      <c r="D2429">
        <v>255.38</v>
      </c>
      <c r="E2429">
        <v>0</v>
      </c>
      <c r="F2429">
        <v>3.6182822671599727E-16</v>
      </c>
      <c r="G2429">
        <v>4.0784749513100358E-16</v>
      </c>
      <c r="H2429">
        <v>1.5042971815082154E-15</v>
      </c>
      <c r="I2429">
        <v>5.6347003721702007E-16</v>
      </c>
      <c r="J2429">
        <v>144328.16971973333</v>
      </c>
      <c r="K2429">
        <v>144328.1697197333</v>
      </c>
      <c r="L2429">
        <v>2.0165038130289873E-16</v>
      </c>
      <c r="M2429" t="b">
        <v>1</v>
      </c>
    </row>
    <row r="2430" spans="2:13" x14ac:dyDescent="0.2">
      <c r="B2430">
        <v>2418</v>
      </c>
      <c r="C2430">
        <v>214.29</v>
      </c>
      <c r="D2430">
        <v>214.29</v>
      </c>
      <c r="E2430">
        <v>0</v>
      </c>
      <c r="F2430">
        <v>5.0053126558303215E-16</v>
      </c>
      <c r="G2430">
        <v>1.0623231904631948E-15</v>
      </c>
      <c r="H2430">
        <v>6.4478667530338346E-16</v>
      </c>
      <c r="I2430">
        <v>0</v>
      </c>
      <c r="J2430">
        <v>46621.065875174078</v>
      </c>
      <c r="K2430">
        <v>46621.065875174798</v>
      </c>
      <c r="L2430">
        <v>1.5450521996489178E-14</v>
      </c>
      <c r="M2430" t="b">
        <v>1</v>
      </c>
    </row>
    <row r="2431" spans="2:13" x14ac:dyDescent="0.2">
      <c r="B2431">
        <v>2419</v>
      </c>
      <c r="C2431">
        <v>70.349999999999994</v>
      </c>
      <c r="D2431">
        <v>70.349999999999994</v>
      </c>
      <c r="E2431">
        <v>0</v>
      </c>
      <c r="F2431">
        <v>2.3487119935179665E-15</v>
      </c>
      <c r="G2431">
        <v>4.8218536968099983E-16</v>
      </c>
      <c r="H2431">
        <v>2.9465623069328497E-14</v>
      </c>
      <c r="I2431">
        <v>0</v>
      </c>
      <c r="J2431">
        <v>-1966.7871074603399</v>
      </c>
      <c r="K2431">
        <v>-1966.7871074602999</v>
      </c>
      <c r="L2431">
        <v>2.0346770998353522E-14</v>
      </c>
      <c r="M2431" t="b">
        <v>1</v>
      </c>
    </row>
    <row r="2432" spans="2:13" x14ac:dyDescent="0.2">
      <c r="B2432">
        <v>2420</v>
      </c>
      <c r="C2432">
        <v>26.43</v>
      </c>
      <c r="D2432">
        <v>26.43</v>
      </c>
      <c r="E2432">
        <v>0</v>
      </c>
      <c r="F2432">
        <v>0</v>
      </c>
      <c r="G2432">
        <v>4.7678929073844464E-16</v>
      </c>
      <c r="H2432">
        <v>1.2497851509263211E-15</v>
      </c>
      <c r="I2432">
        <v>0</v>
      </c>
      <c r="J2432">
        <v>-19635.088510515772</v>
      </c>
      <c r="K2432">
        <v>-19635.088510515801</v>
      </c>
      <c r="L2432">
        <v>1.482235765891598E-15</v>
      </c>
      <c r="M2432" t="b">
        <v>1</v>
      </c>
    </row>
    <row r="2433" spans="2:13" x14ac:dyDescent="0.2">
      <c r="B2433">
        <v>2421</v>
      </c>
      <c r="C2433">
        <v>36.11</v>
      </c>
      <c r="D2433">
        <v>36.11</v>
      </c>
      <c r="E2433">
        <v>0</v>
      </c>
      <c r="F2433">
        <v>1.4250022357226422E-16</v>
      </c>
      <c r="G2433">
        <v>9.5970941011707768E-16</v>
      </c>
      <c r="H2433">
        <v>2.5040793371064732E-16</v>
      </c>
      <c r="I2433">
        <v>0</v>
      </c>
      <c r="J2433">
        <v>-6773.3492407396407</v>
      </c>
      <c r="K2433">
        <v>-6773.3492407394997</v>
      </c>
      <c r="L2433">
        <v>2.081269897127184E-14</v>
      </c>
      <c r="M2433" t="b">
        <v>1</v>
      </c>
    </row>
    <row r="2434" spans="2:13" x14ac:dyDescent="0.2">
      <c r="B2434">
        <v>2422</v>
      </c>
      <c r="C2434">
        <v>23.67</v>
      </c>
      <c r="D2434">
        <v>23.67</v>
      </c>
      <c r="E2434">
        <v>0</v>
      </c>
      <c r="F2434">
        <v>1.2208255120726695E-16</v>
      </c>
      <c r="G2434">
        <v>1.3691951691967198E-15</v>
      </c>
      <c r="H2434">
        <v>8.3247004637733298E-16</v>
      </c>
      <c r="I2434">
        <v>0</v>
      </c>
      <c r="J2434">
        <v>3976.0458430215349</v>
      </c>
      <c r="K2434">
        <v>3976.0458430214999</v>
      </c>
      <c r="L2434">
        <v>8.8066253259415435E-15</v>
      </c>
      <c r="M2434" t="b">
        <v>1</v>
      </c>
    </row>
    <row r="2435" spans="2:13" x14ac:dyDescent="0.2">
      <c r="B2435">
        <v>2423</v>
      </c>
      <c r="C2435">
        <v>10.63</v>
      </c>
      <c r="D2435">
        <v>10.63</v>
      </c>
      <c r="E2435">
        <v>0</v>
      </c>
      <c r="F2435">
        <v>7.174827114364652E-16</v>
      </c>
      <c r="G2435">
        <v>8.0838915463715156E-16</v>
      </c>
      <c r="H2435">
        <v>1.1874852160680455E-16</v>
      </c>
      <c r="I2435">
        <v>3.9346006731043029E-15</v>
      </c>
      <c r="J2435">
        <v>-42006.95052855352</v>
      </c>
      <c r="K2435">
        <v>-42006.9505285536</v>
      </c>
      <c r="L2435">
        <v>1.9052926420263409E-15</v>
      </c>
      <c r="M2435" t="b">
        <v>1</v>
      </c>
    </row>
    <row r="2436" spans="2:13" x14ac:dyDescent="0.2">
      <c r="B2436">
        <v>2424</v>
      </c>
      <c r="C2436">
        <v>97.81</v>
      </c>
      <c r="D2436">
        <v>97.81</v>
      </c>
      <c r="E2436">
        <v>0</v>
      </c>
      <c r="F2436">
        <v>8.7253639931689766E-16</v>
      </c>
      <c r="G2436">
        <v>7.0876743240760018E-16</v>
      </c>
      <c r="H2436">
        <v>9.8090637738348589E-16</v>
      </c>
      <c r="I2436">
        <v>0</v>
      </c>
      <c r="J2436">
        <v>225027.52450925118</v>
      </c>
      <c r="K2436">
        <v>225027.52450925091</v>
      </c>
      <c r="L2436">
        <v>1.1640108234841075E-15</v>
      </c>
      <c r="M2436" t="b">
        <v>1</v>
      </c>
    </row>
    <row r="2437" spans="2:13" x14ac:dyDescent="0.2">
      <c r="B2437">
        <v>2425</v>
      </c>
      <c r="C2437">
        <v>28.17</v>
      </c>
      <c r="D2437">
        <v>28.17</v>
      </c>
      <c r="E2437">
        <v>0</v>
      </c>
      <c r="F2437">
        <v>4.4968663642773828E-16</v>
      </c>
      <c r="G2437">
        <v>5.3089934583463232E-16</v>
      </c>
      <c r="H2437">
        <v>1.5460056287738071E-16</v>
      </c>
      <c r="I2437">
        <v>0</v>
      </c>
      <c r="J2437">
        <v>-3730.7066783497066</v>
      </c>
      <c r="K2437">
        <v>-3730.7066783496998</v>
      </c>
      <c r="L2437">
        <v>1.8283962936250902E-15</v>
      </c>
      <c r="M2437" t="b">
        <v>1</v>
      </c>
    </row>
    <row r="2438" spans="2:13" x14ac:dyDescent="0.2">
      <c r="B2438">
        <v>2426</v>
      </c>
      <c r="C2438">
        <v>46.37</v>
      </c>
      <c r="D2438">
        <v>46.37</v>
      </c>
      <c r="E2438">
        <v>0</v>
      </c>
      <c r="F2438">
        <v>1.5935755177951133E-16</v>
      </c>
      <c r="G2438">
        <v>1.558799226790661E-16</v>
      </c>
      <c r="H2438">
        <v>2.3588253799600783E-15</v>
      </c>
      <c r="I2438">
        <v>0</v>
      </c>
      <c r="J2438">
        <v>-6031.0394555258017</v>
      </c>
      <c r="K2438">
        <v>-6031.0394555257999</v>
      </c>
      <c r="L2438">
        <v>3.0160462669154809E-16</v>
      </c>
      <c r="M2438" t="b">
        <v>1</v>
      </c>
    </row>
    <row r="2439" spans="2:13" x14ac:dyDescent="0.2">
      <c r="B2439">
        <v>2427</v>
      </c>
      <c r="C2439">
        <v>21.64</v>
      </c>
      <c r="D2439">
        <v>21.64</v>
      </c>
      <c r="E2439">
        <v>0</v>
      </c>
      <c r="F2439">
        <v>2.6540696990338132E-15</v>
      </c>
      <c r="G2439">
        <v>1.9000938096803214E-15</v>
      </c>
      <c r="H2439">
        <v>1.4984236492285887E-16</v>
      </c>
      <c r="I2439">
        <v>0</v>
      </c>
      <c r="J2439">
        <v>-7244.7059639480995</v>
      </c>
      <c r="K2439">
        <v>-7244.7059639481004</v>
      </c>
      <c r="L2439">
        <v>1.2553921529719155E-16</v>
      </c>
      <c r="M2439" t="b">
        <v>1</v>
      </c>
    </row>
    <row r="2440" spans="2:13" x14ac:dyDescent="0.2">
      <c r="B2440">
        <v>2428</v>
      </c>
      <c r="C2440">
        <v>54.05</v>
      </c>
      <c r="D2440">
        <v>54.05</v>
      </c>
      <c r="E2440">
        <v>0</v>
      </c>
      <c r="F2440">
        <v>4.3718750418303052E-16</v>
      </c>
      <c r="G2440">
        <v>6.4603459466220229E-16</v>
      </c>
      <c r="H2440">
        <v>1.3956036605348191E-16</v>
      </c>
      <c r="I2440">
        <v>0</v>
      </c>
      <c r="J2440">
        <v>29930.318696478222</v>
      </c>
      <c r="K2440">
        <v>29930.3186964778</v>
      </c>
      <c r="L2440">
        <v>1.4099600672554827E-14</v>
      </c>
      <c r="M2440" t="b">
        <v>1</v>
      </c>
    </row>
    <row r="2441" spans="2:13" x14ac:dyDescent="0.2">
      <c r="B2441">
        <v>2429</v>
      </c>
      <c r="C2441">
        <v>45.88</v>
      </c>
      <c r="D2441">
        <v>45.88</v>
      </c>
      <c r="E2441">
        <v>0</v>
      </c>
      <c r="F2441">
        <v>4.0833583393162068E-16</v>
      </c>
      <c r="G2441">
        <v>7.6656774061122665E-16</v>
      </c>
      <c r="H2441">
        <v>1.1955010869128591E-15</v>
      </c>
      <c r="I2441">
        <v>9.6563280658576283E-16</v>
      </c>
      <c r="J2441">
        <v>2815.3209538266456</v>
      </c>
      <c r="K2441">
        <v>2815.3209538265</v>
      </c>
      <c r="L2441">
        <v>5.1688299369875834E-14</v>
      </c>
      <c r="M2441" t="b">
        <v>1</v>
      </c>
    </row>
    <row r="2442" spans="2:13" x14ac:dyDescent="0.2">
      <c r="B2442">
        <v>2430</v>
      </c>
      <c r="C2442">
        <v>27.14</v>
      </c>
      <c r="D2442">
        <v>27.14</v>
      </c>
      <c r="E2442">
        <v>0</v>
      </c>
      <c r="F2442">
        <v>1.4161646813901862E-16</v>
      </c>
      <c r="G2442">
        <v>1.8676934919183196E-15</v>
      </c>
      <c r="H2442">
        <v>3.8151665956487693E-15</v>
      </c>
      <c r="I2442">
        <v>0</v>
      </c>
      <c r="J2442">
        <v>2408.642952733273</v>
      </c>
      <c r="K2442">
        <v>2408.6429527332998</v>
      </c>
      <c r="L2442">
        <v>1.1139091276212153E-14</v>
      </c>
      <c r="M2442" t="b">
        <v>1</v>
      </c>
    </row>
    <row r="2443" spans="2:13" x14ac:dyDescent="0.2">
      <c r="B2443">
        <v>2431</v>
      </c>
      <c r="C2443">
        <v>91.26</v>
      </c>
      <c r="D2443">
        <v>91.26</v>
      </c>
      <c r="E2443">
        <v>0</v>
      </c>
      <c r="F2443">
        <v>2.7754299102906646E-16</v>
      </c>
      <c r="G2443">
        <v>3.8453837638708793E-16</v>
      </c>
      <c r="H2443">
        <v>1.4585201138866605E-15</v>
      </c>
      <c r="I2443">
        <v>0</v>
      </c>
      <c r="J2443">
        <v>91766.293390342689</v>
      </c>
      <c r="K2443">
        <v>91766.293390342704</v>
      </c>
      <c r="L2443">
        <v>1.5857582006138067E-16</v>
      </c>
      <c r="M2443" t="b">
        <v>1</v>
      </c>
    </row>
    <row r="2444" spans="2:13" x14ac:dyDescent="0.2">
      <c r="B2444">
        <v>2432</v>
      </c>
      <c r="C2444">
        <v>57.55</v>
      </c>
      <c r="D2444">
        <v>57.55</v>
      </c>
      <c r="E2444">
        <v>0</v>
      </c>
      <c r="F2444">
        <v>4.4613282494844163E-16</v>
      </c>
      <c r="G2444">
        <v>5.0284197535832315E-16</v>
      </c>
      <c r="H2444">
        <v>5.4206264785233643E-16</v>
      </c>
      <c r="I2444">
        <v>1.4721625032409023E-15</v>
      </c>
      <c r="J2444">
        <v>6221.2240986219658</v>
      </c>
      <c r="K2444">
        <v>6221.2240986220004</v>
      </c>
      <c r="L2444">
        <v>5.555305213169621E-15</v>
      </c>
      <c r="M2444" t="b">
        <v>1</v>
      </c>
    </row>
    <row r="2445" spans="2:13" x14ac:dyDescent="0.2">
      <c r="B2445">
        <v>2433</v>
      </c>
      <c r="C2445">
        <v>2.7</v>
      </c>
      <c r="D2445">
        <v>2.7</v>
      </c>
      <c r="E2445">
        <v>0</v>
      </c>
      <c r="F2445">
        <v>1.4885108085439161E-15</v>
      </c>
      <c r="G2445">
        <v>3.5965167364931284E-15</v>
      </c>
      <c r="H2445">
        <v>8.4766198154635068E-16</v>
      </c>
      <c r="I2445">
        <v>0</v>
      </c>
      <c r="J2445">
        <v>-38117.430489957405</v>
      </c>
      <c r="K2445">
        <v>-38117.430489957398</v>
      </c>
      <c r="L2445">
        <v>1.9088268859309351E-16</v>
      </c>
      <c r="M2445" t="b">
        <v>1</v>
      </c>
    </row>
    <row r="2446" spans="2:13" x14ac:dyDescent="0.2">
      <c r="B2446">
        <v>2434</v>
      </c>
      <c r="C2446">
        <v>108.8</v>
      </c>
      <c r="D2446">
        <v>108.8</v>
      </c>
      <c r="E2446">
        <v>0</v>
      </c>
      <c r="F2446">
        <v>1.4447178710986071E-16</v>
      </c>
      <c r="G2446">
        <v>1.2983555106041733E-15</v>
      </c>
      <c r="H2446">
        <v>2.4582807728013761E-15</v>
      </c>
      <c r="I2446">
        <v>0</v>
      </c>
      <c r="J2446">
        <v>-19825.210783782688</v>
      </c>
      <c r="K2446">
        <v>-19825.2107837822</v>
      </c>
      <c r="L2446">
        <v>2.4589355718178531E-14</v>
      </c>
      <c r="M2446" t="b">
        <v>1</v>
      </c>
    </row>
    <row r="2447" spans="2:13" x14ac:dyDescent="0.2">
      <c r="B2447">
        <v>2435</v>
      </c>
      <c r="C2447">
        <v>39.76</v>
      </c>
      <c r="D2447">
        <v>39.76</v>
      </c>
      <c r="E2447">
        <v>0</v>
      </c>
      <c r="F2447">
        <v>4.7787036650359339E-16</v>
      </c>
      <c r="G2447">
        <v>2.1007672919584158E-16</v>
      </c>
      <c r="H2447">
        <v>2.9886716464775258E-16</v>
      </c>
      <c r="I2447">
        <v>0</v>
      </c>
      <c r="J2447">
        <v>39650.805289536824</v>
      </c>
      <c r="K2447">
        <v>39650.805289536598</v>
      </c>
      <c r="L2447">
        <v>5.6885272415692288E-15</v>
      </c>
      <c r="M2447" t="b">
        <v>1</v>
      </c>
    </row>
    <row r="2448" spans="2:13" x14ac:dyDescent="0.2">
      <c r="B2448">
        <v>2436</v>
      </c>
      <c r="C2448">
        <v>50.29</v>
      </c>
      <c r="D2448">
        <v>50.29</v>
      </c>
      <c r="E2448">
        <v>0</v>
      </c>
      <c r="F2448">
        <v>3.791719933092601E-16</v>
      </c>
      <c r="G2448">
        <v>1.4242523766787497E-16</v>
      </c>
      <c r="H2448">
        <v>1.2143213117446461E-15</v>
      </c>
      <c r="I2448">
        <v>8.9474141511075079E-15</v>
      </c>
      <c r="J2448">
        <v>1011.8538787103498</v>
      </c>
      <c r="K2448">
        <v>1011.8538787103</v>
      </c>
      <c r="L2448">
        <v>4.9211487913191452E-14</v>
      </c>
      <c r="M2448" t="b">
        <v>1</v>
      </c>
    </row>
    <row r="2449" spans="2:13" x14ac:dyDescent="0.2">
      <c r="B2449">
        <v>2437</v>
      </c>
      <c r="C2449">
        <v>96.03</v>
      </c>
      <c r="D2449">
        <v>96.03</v>
      </c>
      <c r="E2449">
        <v>0</v>
      </c>
      <c r="F2449">
        <v>6.0652714741202933E-16</v>
      </c>
      <c r="G2449">
        <v>4.9507266929002981E-16</v>
      </c>
      <c r="H2449">
        <v>2.3537426419090253E-16</v>
      </c>
      <c r="I2449">
        <v>0</v>
      </c>
      <c r="J2449">
        <v>37302.200936120775</v>
      </c>
      <c r="K2449">
        <v>37302.200936120702</v>
      </c>
      <c r="L2449">
        <v>1.9505437833663926E-15</v>
      </c>
      <c r="M2449" t="b">
        <v>1</v>
      </c>
    </row>
    <row r="2450" spans="2:13" x14ac:dyDescent="0.2">
      <c r="B2450">
        <v>2438</v>
      </c>
      <c r="C2450">
        <v>71.33</v>
      </c>
      <c r="D2450">
        <v>71.33</v>
      </c>
      <c r="E2450">
        <v>0</v>
      </c>
      <c r="F2450">
        <v>2.0451291554466035E-16</v>
      </c>
      <c r="G2450">
        <v>6.9517975625667646E-16</v>
      </c>
      <c r="H2450">
        <v>1.2262811108634572E-15</v>
      </c>
      <c r="I2450">
        <v>0</v>
      </c>
      <c r="J2450">
        <v>109046.79235618893</v>
      </c>
      <c r="K2450">
        <v>109046.79235618919</v>
      </c>
      <c r="L2450">
        <v>2.4020374047777909E-15</v>
      </c>
      <c r="M2450" t="b">
        <v>1</v>
      </c>
    </row>
    <row r="2451" spans="2:13" x14ac:dyDescent="0.2">
      <c r="B2451">
        <v>2439</v>
      </c>
      <c r="C2451">
        <v>240.13</v>
      </c>
      <c r="D2451">
        <v>240.13</v>
      </c>
      <c r="E2451">
        <v>0</v>
      </c>
      <c r="F2451">
        <v>2.385083505637279E-16</v>
      </c>
      <c r="G2451">
        <v>2.0933813829652654E-16</v>
      </c>
      <c r="H2451">
        <v>1.5898377596381794E-14</v>
      </c>
      <c r="I2451">
        <v>0</v>
      </c>
      <c r="J2451">
        <v>-19577.783492069713</v>
      </c>
      <c r="K2451">
        <v>-19577.783492069699</v>
      </c>
      <c r="L2451">
        <v>7.432871670207888E-16</v>
      </c>
      <c r="M2451" t="b">
        <v>1</v>
      </c>
    </row>
    <row r="2452" spans="2:13" x14ac:dyDescent="0.2">
      <c r="B2452">
        <v>2440</v>
      </c>
      <c r="C2452">
        <v>42.08</v>
      </c>
      <c r="D2452">
        <v>42.08</v>
      </c>
      <c r="E2452">
        <v>0</v>
      </c>
      <c r="F2452">
        <v>2.4181040857792073E-15</v>
      </c>
      <c r="G2452">
        <v>3.1280164937880644E-15</v>
      </c>
      <c r="H2452">
        <v>8.4130524994677887E-15</v>
      </c>
      <c r="I2452">
        <v>0</v>
      </c>
      <c r="J2452">
        <v>38.430579161722335</v>
      </c>
      <c r="K2452">
        <v>38.430579161700003</v>
      </c>
      <c r="L2452">
        <v>5.8110907178823954E-13</v>
      </c>
      <c r="M2452" t="b">
        <v>1</v>
      </c>
    </row>
    <row r="2453" spans="2:13" x14ac:dyDescent="0.2">
      <c r="B2453">
        <v>2441</v>
      </c>
      <c r="C2453">
        <v>83.47</v>
      </c>
      <c r="D2453">
        <v>83.47</v>
      </c>
      <c r="E2453">
        <v>0</v>
      </c>
      <c r="F2453">
        <v>2.1841200802808012E-16</v>
      </c>
      <c r="G2453">
        <v>1.1487764420413935E-15</v>
      </c>
      <c r="H2453">
        <v>5.6932190361807307E-16</v>
      </c>
      <c r="I2453">
        <v>1.8303620069405474E-15</v>
      </c>
      <c r="J2453">
        <v>75525.934776421404</v>
      </c>
      <c r="K2453">
        <v>75525.934776421607</v>
      </c>
      <c r="L2453">
        <v>2.6974417966520459E-15</v>
      </c>
      <c r="M2453" t="b">
        <v>1</v>
      </c>
    </row>
    <row r="2454" spans="2:13" x14ac:dyDescent="0.2">
      <c r="B2454">
        <v>2442</v>
      </c>
      <c r="C2454">
        <v>19.41</v>
      </c>
      <c r="D2454">
        <v>19.41</v>
      </c>
      <c r="E2454">
        <v>0</v>
      </c>
      <c r="F2454">
        <v>7.328243438344482E-16</v>
      </c>
      <c r="G2454">
        <v>0</v>
      </c>
      <c r="H2454">
        <v>2.4303354251919121E-15</v>
      </c>
      <c r="I2454">
        <v>0</v>
      </c>
      <c r="J2454">
        <v>-7260.5534862024833</v>
      </c>
      <c r="K2454">
        <v>-7260.5534862024997</v>
      </c>
      <c r="L2454">
        <v>2.2547736426737919E-15</v>
      </c>
      <c r="M2454" t="b">
        <v>1</v>
      </c>
    </row>
    <row r="2455" spans="2:13" x14ac:dyDescent="0.2">
      <c r="B2455">
        <v>2443</v>
      </c>
      <c r="C2455">
        <v>78.72</v>
      </c>
      <c r="D2455">
        <v>78.72</v>
      </c>
      <c r="E2455">
        <v>0</v>
      </c>
      <c r="F2455">
        <v>3.2122051720344369E-16</v>
      </c>
      <c r="G2455">
        <v>3.5586048181793419E-16</v>
      </c>
      <c r="H2455">
        <v>1.7027557632056499E-15</v>
      </c>
      <c r="I2455">
        <v>0</v>
      </c>
      <c r="J2455">
        <v>5888.1410422589652</v>
      </c>
      <c r="K2455">
        <v>5888.1410422589997</v>
      </c>
      <c r="L2455">
        <v>5.8695602600769122E-15</v>
      </c>
      <c r="M2455" t="b">
        <v>1</v>
      </c>
    </row>
    <row r="2456" spans="2:13" x14ac:dyDescent="0.2">
      <c r="B2456">
        <v>2444</v>
      </c>
      <c r="C2456">
        <v>94.21</v>
      </c>
      <c r="D2456">
        <v>94.21</v>
      </c>
      <c r="E2456">
        <v>0</v>
      </c>
      <c r="F2456">
        <v>1.3736364762801964E-16</v>
      </c>
      <c r="G2456">
        <v>2.0641980478575841E-16</v>
      </c>
      <c r="H2456">
        <v>1.0502699182785813E-15</v>
      </c>
      <c r="I2456">
        <v>1.5134721766042677E-15</v>
      </c>
      <c r="J2456">
        <v>36735.557771980923</v>
      </c>
      <c r="K2456">
        <v>36735.557771980799</v>
      </c>
      <c r="L2456">
        <v>3.3670723120328098E-15</v>
      </c>
      <c r="M2456" t="b">
        <v>1</v>
      </c>
    </row>
    <row r="2457" spans="2:13" x14ac:dyDescent="0.2">
      <c r="B2457">
        <v>2445</v>
      </c>
      <c r="C2457">
        <v>15.68</v>
      </c>
      <c r="D2457">
        <v>15.68</v>
      </c>
      <c r="E2457">
        <v>0</v>
      </c>
      <c r="F2457">
        <v>1.1042828676872483E-15</v>
      </c>
      <c r="G2457">
        <v>5.2399331965710362E-16</v>
      </c>
      <c r="H2457">
        <v>1.6240723668525112E-15</v>
      </c>
      <c r="I2457">
        <v>2.8263234719745737E-14</v>
      </c>
      <c r="J2457">
        <v>-2333.9312583561723</v>
      </c>
      <c r="K2457">
        <v>-2333.9312583562</v>
      </c>
      <c r="L2457">
        <v>1.1885349366978121E-14</v>
      </c>
      <c r="M2457" t="b">
        <v>1</v>
      </c>
    </row>
    <row r="2458" spans="2:13" x14ac:dyDescent="0.2">
      <c r="B2458">
        <v>2446</v>
      </c>
      <c r="C2458">
        <v>42.92</v>
      </c>
      <c r="D2458">
        <v>42.92</v>
      </c>
      <c r="E2458">
        <v>0</v>
      </c>
      <c r="F2458">
        <v>0</v>
      </c>
      <c r="G2458">
        <v>4.1125604287104514E-16</v>
      </c>
      <c r="H2458">
        <v>3.3920374669378054E-16</v>
      </c>
      <c r="I2458">
        <v>0</v>
      </c>
      <c r="J2458">
        <v>-23636.045225567075</v>
      </c>
      <c r="K2458">
        <v>-23636.045225566999</v>
      </c>
      <c r="L2458">
        <v>3.2322477901796828E-15</v>
      </c>
      <c r="M2458" t="b">
        <v>1</v>
      </c>
    </row>
    <row r="2459" spans="2:13" x14ac:dyDescent="0.2">
      <c r="B2459">
        <v>2447</v>
      </c>
      <c r="C2459">
        <v>77.97</v>
      </c>
      <c r="D2459">
        <v>77.97</v>
      </c>
      <c r="E2459">
        <v>0</v>
      </c>
      <c r="F2459">
        <v>1.5741617838969264E-16</v>
      </c>
      <c r="G2459">
        <v>4.4249124140620293E-16</v>
      </c>
      <c r="H2459">
        <v>5.6490607574224905E-16</v>
      </c>
      <c r="I2459">
        <v>0</v>
      </c>
      <c r="J2459">
        <v>80918.676734751265</v>
      </c>
      <c r="K2459">
        <v>80918.676734751294</v>
      </c>
      <c r="L2459">
        <v>3.5966765190853385E-16</v>
      </c>
      <c r="M2459" t="b">
        <v>1</v>
      </c>
    </row>
    <row r="2460" spans="2:13" x14ac:dyDescent="0.2">
      <c r="B2460">
        <v>2448</v>
      </c>
      <c r="C2460">
        <v>12.16</v>
      </c>
      <c r="D2460">
        <v>12.16</v>
      </c>
      <c r="E2460">
        <v>0</v>
      </c>
      <c r="F2460">
        <v>3.6827506270352463E-16</v>
      </c>
      <c r="G2460">
        <v>9.0310678288003511E-16</v>
      </c>
      <c r="H2460">
        <v>8.3856949186603275E-16</v>
      </c>
      <c r="I2460">
        <v>3.2500847815980433E-15</v>
      </c>
      <c r="J2460">
        <v>-20800.598146911252</v>
      </c>
      <c r="K2460">
        <v>-20800.598146911299</v>
      </c>
      <c r="L2460">
        <v>2.2736713703213846E-15</v>
      </c>
      <c r="M2460" t="b">
        <v>1</v>
      </c>
    </row>
    <row r="2461" spans="2:13" x14ac:dyDescent="0.2">
      <c r="B2461">
        <v>2449</v>
      </c>
      <c r="C2461">
        <v>56.65</v>
      </c>
      <c r="D2461">
        <v>56.65</v>
      </c>
      <c r="E2461">
        <v>0</v>
      </c>
      <c r="F2461">
        <v>2.2107545857920564E-16</v>
      </c>
      <c r="G2461">
        <v>4.9757533374629762E-16</v>
      </c>
      <c r="H2461">
        <v>4.1500582024650377E-16</v>
      </c>
      <c r="I2461">
        <v>7.0364858811934728E-16</v>
      </c>
      <c r="J2461">
        <v>32074.246343702322</v>
      </c>
      <c r="K2461">
        <v>32074.246343702402</v>
      </c>
      <c r="L2461">
        <v>2.4953207909663703E-15</v>
      </c>
      <c r="M2461" t="b">
        <v>1</v>
      </c>
    </row>
    <row r="2462" spans="2:13" x14ac:dyDescent="0.2">
      <c r="B2462">
        <v>2450</v>
      </c>
      <c r="C2462">
        <v>114.38</v>
      </c>
      <c r="D2462">
        <v>114.38</v>
      </c>
      <c r="E2462">
        <v>0</v>
      </c>
      <c r="F2462">
        <v>6.999340811284014E-16</v>
      </c>
      <c r="G2462">
        <v>3.09146617805044E-16</v>
      </c>
      <c r="H2462">
        <v>6.0341171641764425E-16</v>
      </c>
      <c r="I2462">
        <v>0</v>
      </c>
      <c r="J2462">
        <v>-117991.88867744039</v>
      </c>
      <c r="K2462">
        <v>-117991.8886774406</v>
      </c>
      <c r="L2462">
        <v>1.7266171046221025E-15</v>
      </c>
      <c r="M2462" t="b">
        <v>1</v>
      </c>
    </row>
    <row r="2463" spans="2:13" x14ac:dyDescent="0.2">
      <c r="B2463">
        <v>2451</v>
      </c>
      <c r="C2463">
        <v>119.81</v>
      </c>
      <c r="D2463">
        <v>119.81</v>
      </c>
      <c r="E2463">
        <v>0</v>
      </c>
      <c r="F2463">
        <v>3.6476588946257028E-16</v>
      </c>
      <c r="G2463">
        <v>8.4600677887016995E-16</v>
      </c>
      <c r="H2463">
        <v>1.2263005373135513E-15</v>
      </c>
      <c r="I2463">
        <v>0</v>
      </c>
      <c r="J2463">
        <v>-47320.061903440532</v>
      </c>
      <c r="K2463">
        <v>-47320.061903440197</v>
      </c>
      <c r="L2463">
        <v>7.0729842014028543E-15</v>
      </c>
      <c r="M2463" t="b">
        <v>1</v>
      </c>
    </row>
    <row r="2464" spans="2:13" x14ac:dyDescent="0.2">
      <c r="B2464">
        <v>2452</v>
      </c>
      <c r="C2464">
        <v>67.569999999999993</v>
      </c>
      <c r="D2464">
        <v>67.569999999999993</v>
      </c>
      <c r="E2464">
        <v>0</v>
      </c>
      <c r="F2464">
        <v>1.1130559581012421E-16</v>
      </c>
      <c r="G2464">
        <v>2.2994493220641668E-16</v>
      </c>
      <c r="H2464">
        <v>1.8130093677979559E-16</v>
      </c>
      <c r="I2464">
        <v>0</v>
      </c>
      <c r="J2464">
        <v>-23453.134244992238</v>
      </c>
      <c r="K2464">
        <v>-23453.134244992201</v>
      </c>
      <c r="L2464">
        <v>1.5511695661182289E-15</v>
      </c>
      <c r="M2464" t="b">
        <v>1</v>
      </c>
    </row>
    <row r="2465" spans="2:13" x14ac:dyDescent="0.2">
      <c r="B2465">
        <v>2453</v>
      </c>
      <c r="C2465">
        <v>111.63</v>
      </c>
      <c r="D2465">
        <v>111.63</v>
      </c>
      <c r="E2465">
        <v>0</v>
      </c>
      <c r="F2465">
        <v>1.3964542644536759E-16</v>
      </c>
      <c r="G2465">
        <v>2.0970319009809173E-16</v>
      </c>
      <c r="H2465">
        <v>9.7861201511260513E-16</v>
      </c>
      <c r="I2465">
        <v>1.7941189236514795E-16</v>
      </c>
      <c r="J2465">
        <v>137917.27399138492</v>
      </c>
      <c r="K2465">
        <v>137917.27399138501</v>
      </c>
      <c r="L2465">
        <v>6.3307146989908613E-16</v>
      </c>
      <c r="M2465" t="b">
        <v>1</v>
      </c>
    </row>
    <row r="2466" spans="2:13" x14ac:dyDescent="0.2">
      <c r="B2466">
        <v>2454</v>
      </c>
      <c r="C2466">
        <v>602.46</v>
      </c>
      <c r="D2466">
        <v>602.46</v>
      </c>
      <c r="E2466">
        <v>0</v>
      </c>
      <c r="F2466">
        <v>4.3945593770364842E-16</v>
      </c>
      <c r="G2466">
        <v>1.8266456583756751E-16</v>
      </c>
      <c r="H2466">
        <v>1.594962146584135E-15</v>
      </c>
      <c r="I2466">
        <v>0</v>
      </c>
      <c r="J2466">
        <v>-896509.19420888473</v>
      </c>
      <c r="K2466">
        <v>-896509.19420888554</v>
      </c>
      <c r="L2466">
        <v>9.0897813212908487E-16</v>
      </c>
      <c r="M2466" t="b">
        <v>1</v>
      </c>
    </row>
    <row r="2467" spans="2:13" x14ac:dyDescent="0.2">
      <c r="B2467">
        <v>2455</v>
      </c>
      <c r="C2467">
        <v>24.81</v>
      </c>
      <c r="D2467">
        <v>24.81</v>
      </c>
      <c r="E2467">
        <v>0</v>
      </c>
      <c r="F2467">
        <v>1.0806009016048155E-15</v>
      </c>
      <c r="G2467">
        <v>1.3513667586506528E-16</v>
      </c>
      <c r="H2467">
        <v>9.883938442594564E-16</v>
      </c>
      <c r="I2467">
        <v>1.8721023491515542E-15</v>
      </c>
      <c r="J2467">
        <v>-13160.743367416981</v>
      </c>
      <c r="K2467">
        <v>-13160.743367416901</v>
      </c>
      <c r="L2467">
        <v>6.0813839706173455E-15</v>
      </c>
      <c r="M2467" t="b">
        <v>1</v>
      </c>
    </row>
    <row r="2468" spans="2:13" x14ac:dyDescent="0.2">
      <c r="B2468">
        <v>2456</v>
      </c>
      <c r="C2468">
        <v>18.190000000000001</v>
      </c>
      <c r="D2468">
        <v>18.190000000000001</v>
      </c>
      <c r="E2468">
        <v>0</v>
      </c>
      <c r="F2468">
        <v>3.3524618958387589E-16</v>
      </c>
      <c r="G2468">
        <v>3.6401798425124845E-16</v>
      </c>
      <c r="H2468">
        <v>1.9957568059448799E-15</v>
      </c>
      <c r="I2468">
        <v>0</v>
      </c>
      <c r="J2468">
        <v>-13082.30827079371</v>
      </c>
      <c r="K2468">
        <v>-13082.308270793699</v>
      </c>
      <c r="L2468">
        <v>8.3425158583371268E-16</v>
      </c>
      <c r="M2468" t="b">
        <v>1</v>
      </c>
    </row>
    <row r="2469" spans="2:13" x14ac:dyDescent="0.2">
      <c r="B2469">
        <v>2457</v>
      </c>
      <c r="C2469">
        <v>52.11</v>
      </c>
      <c r="D2469">
        <v>52.11</v>
      </c>
      <c r="E2469">
        <v>0</v>
      </c>
      <c r="F2469">
        <v>8.2341431997388241E-16</v>
      </c>
      <c r="G2469">
        <v>1.1524869096160713E-16</v>
      </c>
      <c r="H2469">
        <v>6.0446937529183145E-16</v>
      </c>
      <c r="I2469">
        <v>0</v>
      </c>
      <c r="J2469">
        <v>16202.892637117769</v>
      </c>
      <c r="K2469">
        <v>16202.8926371177</v>
      </c>
      <c r="L2469">
        <v>4.2660035391704256E-15</v>
      </c>
      <c r="M2469" t="b">
        <v>1</v>
      </c>
    </row>
    <row r="2470" spans="2:13" x14ac:dyDescent="0.2">
      <c r="B2470">
        <v>2458</v>
      </c>
      <c r="C2470">
        <v>22.84</v>
      </c>
      <c r="D2470">
        <v>22.84</v>
      </c>
      <c r="E2470">
        <v>0</v>
      </c>
      <c r="F2470">
        <v>4.0484202710084764E-16</v>
      </c>
      <c r="G2470">
        <v>1.2655565516936915E-16</v>
      </c>
      <c r="H2470">
        <v>1.1227201953154913E-16</v>
      </c>
      <c r="I2470">
        <v>0</v>
      </c>
      <c r="J2470">
        <v>-3608.8672875108678</v>
      </c>
      <c r="K2470">
        <v>-3608.8672875108</v>
      </c>
      <c r="L2470">
        <v>1.8775241615719951E-14</v>
      </c>
      <c r="M2470" t="b">
        <v>1</v>
      </c>
    </row>
    <row r="2471" spans="2:13" x14ac:dyDescent="0.2">
      <c r="B2471">
        <v>2459</v>
      </c>
      <c r="C2471">
        <v>83.08</v>
      </c>
      <c r="D2471">
        <v>83.08</v>
      </c>
      <c r="E2471">
        <v>0</v>
      </c>
      <c r="F2471">
        <v>3.319832219566571E-16</v>
      </c>
      <c r="G2471">
        <v>0</v>
      </c>
      <c r="H2471">
        <v>6.5618708999234692E-16</v>
      </c>
      <c r="I2471">
        <v>0</v>
      </c>
      <c r="J2471">
        <v>-1632.9669651252407</v>
      </c>
      <c r="K2471">
        <v>-1632.9669651255001</v>
      </c>
      <c r="L2471">
        <v>1.5887238947346939E-13</v>
      </c>
      <c r="M2471" t="b">
        <v>1</v>
      </c>
    </row>
    <row r="2472" spans="2:13" x14ac:dyDescent="0.2">
      <c r="B2472">
        <v>2460</v>
      </c>
      <c r="C2472">
        <v>78.55</v>
      </c>
      <c r="D2472">
        <v>78.55</v>
      </c>
      <c r="E2472">
        <v>0</v>
      </c>
      <c r="F2472">
        <v>3.0027550942682929E-16</v>
      </c>
      <c r="G2472">
        <v>2.2522441896565557E-16</v>
      </c>
      <c r="H2472">
        <v>6.7763234730736559E-16</v>
      </c>
      <c r="I2472">
        <v>8.5315452897846806E-16</v>
      </c>
      <c r="J2472">
        <v>35132.995438130965</v>
      </c>
      <c r="K2472">
        <v>35132.995438131002</v>
      </c>
      <c r="L2472">
        <v>1.0354877976454277E-15</v>
      </c>
      <c r="M2472" t="b">
        <v>1</v>
      </c>
    </row>
    <row r="2473" spans="2:13" x14ac:dyDescent="0.2">
      <c r="B2473">
        <v>2461</v>
      </c>
      <c r="C2473">
        <v>37.61</v>
      </c>
      <c r="D2473">
        <v>37.61</v>
      </c>
      <c r="E2473">
        <v>0</v>
      </c>
      <c r="F2473">
        <v>8.1062113125539378E-16</v>
      </c>
      <c r="G2473">
        <v>9.2566138339972868E-16</v>
      </c>
      <c r="H2473">
        <v>5.4472047140522591E-15</v>
      </c>
      <c r="I2473">
        <v>0</v>
      </c>
      <c r="J2473">
        <v>-8076.9049044306721</v>
      </c>
      <c r="K2473">
        <v>-8076.9049044307003</v>
      </c>
      <c r="L2473">
        <v>3.4907351378489519E-15</v>
      </c>
      <c r="M2473" t="b">
        <v>1</v>
      </c>
    </row>
    <row r="2474" spans="2:13" x14ac:dyDescent="0.2">
      <c r="B2474">
        <v>2462</v>
      </c>
      <c r="C2474">
        <v>41.97</v>
      </c>
      <c r="D2474">
        <v>41.97</v>
      </c>
      <c r="E2474">
        <v>0</v>
      </c>
      <c r="F2474">
        <v>3.7961746411270356E-16</v>
      </c>
      <c r="G2474">
        <v>1.2459136831283811E-16</v>
      </c>
      <c r="H2474">
        <v>1.5359692643115679E-15</v>
      </c>
      <c r="I2474">
        <v>0</v>
      </c>
      <c r="J2474">
        <v>17587.087329443086</v>
      </c>
      <c r="K2474">
        <v>17587.087329443199</v>
      </c>
      <c r="L2474">
        <v>6.4125082742404051E-15</v>
      </c>
      <c r="M2474" t="b">
        <v>1</v>
      </c>
    </row>
    <row r="2475" spans="2:13" x14ac:dyDescent="0.2">
      <c r="B2475">
        <v>2463</v>
      </c>
      <c r="C2475">
        <v>233.36</v>
      </c>
      <c r="D2475">
        <v>233.36</v>
      </c>
      <c r="E2475">
        <v>0</v>
      </c>
      <c r="F2475">
        <v>8.7039322198606002E-16</v>
      </c>
      <c r="G2475">
        <v>3.7392598713463072E-16</v>
      </c>
      <c r="H2475">
        <v>7.3360566535197808E-15</v>
      </c>
      <c r="I2475">
        <v>4.4244691479454063E-15</v>
      </c>
      <c r="J2475">
        <v>9556.3197009181094</v>
      </c>
      <c r="K2475">
        <v>9556.3197009181004</v>
      </c>
      <c r="L2475">
        <v>9.5172067305947365E-16</v>
      </c>
      <c r="M2475" t="b">
        <v>1</v>
      </c>
    </row>
    <row r="2476" spans="2:13" x14ac:dyDescent="0.2">
      <c r="B2476">
        <v>2464</v>
      </c>
      <c r="C2476">
        <v>235.45</v>
      </c>
      <c r="D2476">
        <v>235.45</v>
      </c>
      <c r="E2476">
        <v>0</v>
      </c>
      <c r="F2476">
        <v>4.9887614746390935E-16</v>
      </c>
      <c r="G2476">
        <v>6.1419084038958899E-16</v>
      </c>
      <c r="H2476">
        <v>3.8458848559529574E-15</v>
      </c>
      <c r="I2476">
        <v>0</v>
      </c>
      <c r="J2476">
        <v>-131391.26101911173</v>
      </c>
      <c r="K2476">
        <v>-131391.2610191117</v>
      </c>
      <c r="L2476">
        <v>2.2150506990339612E-16</v>
      </c>
      <c r="M2476" t="b">
        <v>1</v>
      </c>
    </row>
    <row r="2477" spans="2:13" x14ac:dyDescent="0.2">
      <c r="B2477">
        <v>2465</v>
      </c>
      <c r="C2477">
        <v>2.95</v>
      </c>
      <c r="D2477">
        <v>2.95</v>
      </c>
      <c r="E2477">
        <v>0</v>
      </c>
      <c r="F2477">
        <v>2.6370014172360978E-15</v>
      </c>
      <c r="G2477">
        <v>4.630049758366645E-15</v>
      </c>
      <c r="H2477">
        <v>3.3825374372543067E-16</v>
      </c>
      <c r="I2477">
        <v>0</v>
      </c>
      <c r="J2477">
        <v>-12404.346334889624</v>
      </c>
      <c r="K2477">
        <v>-12404.3463348896</v>
      </c>
      <c r="L2477">
        <v>1.9063368280507297E-15</v>
      </c>
      <c r="M2477" t="b">
        <v>1</v>
      </c>
    </row>
    <row r="2478" spans="2:13" x14ac:dyDescent="0.2">
      <c r="B2478">
        <v>2466</v>
      </c>
      <c r="C2478">
        <v>49.73</v>
      </c>
      <c r="D2478">
        <v>49.73</v>
      </c>
      <c r="E2478">
        <v>0</v>
      </c>
      <c r="F2478">
        <v>2.1494726881358694E-16</v>
      </c>
      <c r="G2478">
        <v>9.6747535919204229E-16</v>
      </c>
      <c r="H2478">
        <v>8.4633762933386031E-16</v>
      </c>
      <c r="I2478">
        <v>9.7483983068271722E-16</v>
      </c>
      <c r="J2478">
        <v>42396.365954772089</v>
      </c>
      <c r="K2478">
        <v>42396.365954771602</v>
      </c>
      <c r="L2478">
        <v>1.1498371362072459E-14</v>
      </c>
      <c r="M2478" t="b">
        <v>1</v>
      </c>
    </row>
    <row r="2479" spans="2:13" x14ac:dyDescent="0.2">
      <c r="B2479">
        <v>2467</v>
      </c>
      <c r="C2479">
        <v>21.42</v>
      </c>
      <c r="D2479">
        <v>21.42</v>
      </c>
      <c r="E2479">
        <v>0</v>
      </c>
      <c r="F2479">
        <v>2.0509267711656807E-16</v>
      </c>
      <c r="G2479">
        <v>3.0772977232389668E-16</v>
      </c>
      <c r="H2479">
        <v>1.4593702890024354E-16</v>
      </c>
      <c r="I2479">
        <v>1.6332841528585669E-16</v>
      </c>
      <c r="J2479">
        <v>-27328.033944679406</v>
      </c>
      <c r="K2479">
        <v>-27328.0339446793</v>
      </c>
      <c r="L2479">
        <v>3.8605552678699208E-15</v>
      </c>
      <c r="M2479" t="b">
        <v>1</v>
      </c>
    </row>
    <row r="2480" spans="2:13" x14ac:dyDescent="0.2">
      <c r="B2480">
        <v>2468</v>
      </c>
      <c r="C2480">
        <v>58.61</v>
      </c>
      <c r="D2480">
        <v>58.61</v>
      </c>
      <c r="E2480">
        <v>0</v>
      </c>
      <c r="F2480">
        <v>7.6389764178679823E-16</v>
      </c>
      <c r="G2480">
        <v>5.733463963716601E-16</v>
      </c>
      <c r="H2480">
        <v>1.2308284297267239E-16</v>
      </c>
      <c r="I2480">
        <v>0</v>
      </c>
      <c r="J2480">
        <v>57532.575789903938</v>
      </c>
      <c r="K2480">
        <v>57532.5757899034</v>
      </c>
      <c r="L2480">
        <v>9.3585391590282829E-15</v>
      </c>
      <c r="M2480" t="b">
        <v>1</v>
      </c>
    </row>
    <row r="2481" spans="2:13" x14ac:dyDescent="0.2">
      <c r="B2481">
        <v>2469</v>
      </c>
      <c r="C2481">
        <v>449.42</v>
      </c>
      <c r="D2481">
        <v>449.42</v>
      </c>
      <c r="E2481">
        <v>0</v>
      </c>
      <c r="F2481">
        <v>2.9663275757827511E-16</v>
      </c>
      <c r="G2481">
        <v>1.684191992404599E-15</v>
      </c>
      <c r="H2481">
        <v>0</v>
      </c>
      <c r="I2481">
        <v>0</v>
      </c>
      <c r="J2481">
        <v>337425.59826725267</v>
      </c>
      <c r="K2481">
        <v>337425.59826724703</v>
      </c>
      <c r="L2481">
        <v>1.6733001697560874E-14</v>
      </c>
      <c r="M2481" t="b">
        <v>1</v>
      </c>
    </row>
    <row r="2482" spans="2:13" x14ac:dyDescent="0.2">
      <c r="B2482">
        <v>2470</v>
      </c>
      <c r="C2482">
        <v>32.85</v>
      </c>
      <c r="D2482">
        <v>32.85</v>
      </c>
      <c r="E2482">
        <v>0</v>
      </c>
      <c r="F2482">
        <v>8.7954754213648443E-16</v>
      </c>
      <c r="G2482">
        <v>1.1642102002541844E-15</v>
      </c>
      <c r="H2482">
        <v>6.4505868982797045E-15</v>
      </c>
      <c r="I2482">
        <v>0</v>
      </c>
      <c r="J2482">
        <v>-7364.1606451539701</v>
      </c>
      <c r="K2482">
        <v>-7364.1606451539001</v>
      </c>
      <c r="L2482">
        <v>9.5097181350328795E-15</v>
      </c>
      <c r="M2482" t="b">
        <v>1</v>
      </c>
    </row>
    <row r="2483" spans="2:13" x14ac:dyDescent="0.2">
      <c r="B2483">
        <v>2471</v>
      </c>
      <c r="C2483">
        <v>35.82</v>
      </c>
      <c r="D2483">
        <v>35.82</v>
      </c>
      <c r="E2483">
        <v>0</v>
      </c>
      <c r="F2483">
        <v>8.1629978312911806E-16</v>
      </c>
      <c r="G2483">
        <v>1.1436359978227724E-16</v>
      </c>
      <c r="H2483">
        <v>1.3958778865444712E-15</v>
      </c>
      <c r="I2483">
        <v>0</v>
      </c>
      <c r="J2483">
        <v>-5478.9405369144952</v>
      </c>
      <c r="K2483">
        <v>-5478.9405369145998</v>
      </c>
      <c r="L2483">
        <v>1.9089802124917098E-14</v>
      </c>
      <c r="M2483" t="b">
        <v>1</v>
      </c>
    </row>
    <row r="2484" spans="2:13" x14ac:dyDescent="0.2">
      <c r="B2484">
        <v>2472</v>
      </c>
      <c r="C2484">
        <v>4.0999999999999996</v>
      </c>
      <c r="D2484">
        <v>4.0999999999999996</v>
      </c>
      <c r="E2484">
        <v>0</v>
      </c>
      <c r="F2484">
        <v>2.8280213377311677E-15</v>
      </c>
      <c r="G2484">
        <v>7.0168852119181267E-15</v>
      </c>
      <c r="H2484">
        <v>4.8592844030133054E-15</v>
      </c>
      <c r="I2484">
        <v>0</v>
      </c>
      <c r="J2484">
        <v>-8859.6780259010793</v>
      </c>
      <c r="K2484">
        <v>-8859.6780259010993</v>
      </c>
      <c r="L2484">
        <v>2.2584210600553239E-15</v>
      </c>
      <c r="M2484" t="b">
        <v>1</v>
      </c>
    </row>
    <row r="2485" spans="2:13" x14ac:dyDescent="0.2">
      <c r="B2485">
        <v>2473</v>
      </c>
      <c r="C2485">
        <v>22.72</v>
      </c>
      <c r="D2485">
        <v>22.72</v>
      </c>
      <c r="E2485">
        <v>0</v>
      </c>
      <c r="F2485">
        <v>4.6193489605950508E-16</v>
      </c>
      <c r="G2485">
        <v>8.4048154599574492E-16</v>
      </c>
      <c r="H2485">
        <v>7.5839577644317698E-16</v>
      </c>
      <c r="I2485">
        <v>0</v>
      </c>
      <c r="J2485">
        <v>-6655.9722493446097</v>
      </c>
      <c r="K2485">
        <v>-6655.9722493444997</v>
      </c>
      <c r="L2485">
        <v>1.6533851823880764E-14</v>
      </c>
      <c r="M2485" t="b">
        <v>1</v>
      </c>
    </row>
    <row r="2486" spans="2:13" x14ac:dyDescent="0.2">
      <c r="B2486">
        <v>2474</v>
      </c>
      <c r="C2486">
        <v>15.17</v>
      </c>
      <c r="D2486">
        <v>15.17</v>
      </c>
      <c r="E2486">
        <v>0</v>
      </c>
      <c r="F2486">
        <v>1.8791969510720631E-16</v>
      </c>
      <c r="G2486">
        <v>3.9906736600640451E-16</v>
      </c>
      <c r="H2486">
        <v>2.6778525126921663E-16</v>
      </c>
      <c r="I2486">
        <v>0</v>
      </c>
      <c r="J2486">
        <v>-8862.3981540263339</v>
      </c>
      <c r="K2486">
        <v>-8862.3981540263994</v>
      </c>
      <c r="L2486">
        <v>7.3889276231513096E-15</v>
      </c>
      <c r="M2486" t="b">
        <v>1</v>
      </c>
    </row>
    <row r="2487" spans="2:13" x14ac:dyDescent="0.2">
      <c r="B2487">
        <v>2475</v>
      </c>
      <c r="C2487">
        <v>83.12</v>
      </c>
      <c r="D2487">
        <v>83.12</v>
      </c>
      <c r="E2487">
        <v>0</v>
      </c>
      <c r="F2487">
        <v>1.4802256734856722E-16</v>
      </c>
      <c r="G2487">
        <v>3.3959753453784277E-16</v>
      </c>
      <c r="H2487">
        <v>1.0345241534578177E-15</v>
      </c>
      <c r="I2487">
        <v>0</v>
      </c>
      <c r="J2487">
        <v>25815.250211300492</v>
      </c>
      <c r="K2487">
        <v>25815.250211300601</v>
      </c>
      <c r="L2487">
        <v>4.2277089441099326E-15</v>
      </c>
      <c r="M2487" t="b">
        <v>1</v>
      </c>
    </row>
    <row r="2488" spans="2:13" x14ac:dyDescent="0.2">
      <c r="B2488">
        <v>2476</v>
      </c>
      <c r="C2488">
        <v>34.75</v>
      </c>
      <c r="D2488">
        <v>34.75</v>
      </c>
      <c r="E2488">
        <v>0</v>
      </c>
      <c r="F2488">
        <v>2.1260323153625675E-16</v>
      </c>
      <c r="G2488">
        <v>5.7945730597682471E-16</v>
      </c>
      <c r="H2488">
        <v>3.4413417709988633E-15</v>
      </c>
      <c r="I2488">
        <v>0</v>
      </c>
      <c r="J2488">
        <v>-33870.993315267035</v>
      </c>
      <c r="K2488">
        <v>-33870.993315266998</v>
      </c>
      <c r="L2488">
        <v>1.0740691225763172E-15</v>
      </c>
      <c r="M2488" t="b">
        <v>1</v>
      </c>
    </row>
    <row r="2489" spans="2:13" x14ac:dyDescent="0.2">
      <c r="B2489">
        <v>2477</v>
      </c>
      <c r="C2489">
        <v>44.1</v>
      </c>
      <c r="D2489">
        <v>44.1</v>
      </c>
      <c r="E2489">
        <v>0</v>
      </c>
      <c r="F2489">
        <v>1.7581476850072272E-14</v>
      </c>
      <c r="G2489">
        <v>9.1705171164206922E-15</v>
      </c>
      <c r="H2489">
        <v>6.2865922970509511E-14</v>
      </c>
      <c r="I2489">
        <v>0</v>
      </c>
      <c r="J2489">
        <v>73.944944967504682</v>
      </c>
      <c r="K2489">
        <v>73.944944967500007</v>
      </c>
      <c r="L2489">
        <v>6.3227732515811057E-14</v>
      </c>
      <c r="M2489" t="b">
        <v>1</v>
      </c>
    </row>
    <row r="2490" spans="2:13" x14ac:dyDescent="0.2">
      <c r="B2490">
        <v>2478</v>
      </c>
      <c r="C2490">
        <v>193.33</v>
      </c>
      <c r="D2490">
        <v>193.33</v>
      </c>
      <c r="E2490">
        <v>0</v>
      </c>
      <c r="F2490">
        <v>0</v>
      </c>
      <c r="G2490">
        <v>2.255031623665156E-16</v>
      </c>
      <c r="H2490">
        <v>0</v>
      </c>
      <c r="I2490">
        <v>0</v>
      </c>
      <c r="J2490">
        <v>75969.884363292556</v>
      </c>
      <c r="K2490">
        <v>75969.884363292702</v>
      </c>
      <c r="L2490">
        <v>1.9154847148086591E-15</v>
      </c>
      <c r="M2490" t="b">
        <v>1</v>
      </c>
    </row>
    <row r="2491" spans="2:13" x14ac:dyDescent="0.2">
      <c r="B2491">
        <v>2479</v>
      </c>
      <c r="C2491">
        <v>213.33</v>
      </c>
      <c r="D2491">
        <v>213.33</v>
      </c>
      <c r="E2491">
        <v>0</v>
      </c>
      <c r="F2491">
        <v>5.0202397348358224E-16</v>
      </c>
      <c r="G2491">
        <v>3.7696721259772295E-16</v>
      </c>
      <c r="H2491">
        <v>1.1419397879998091E-15</v>
      </c>
      <c r="I2491">
        <v>1.1817112701725834E-16</v>
      </c>
      <c r="J2491">
        <v>148554.00516029377</v>
      </c>
      <c r="K2491">
        <v>148554.00516029401</v>
      </c>
      <c r="L2491">
        <v>1.5673131357356452E-15</v>
      </c>
      <c r="M2491" t="b">
        <v>1</v>
      </c>
    </row>
    <row r="2492" spans="2:13" x14ac:dyDescent="0.2">
      <c r="B2492">
        <v>2480</v>
      </c>
      <c r="C2492">
        <v>199.81</v>
      </c>
      <c r="D2492">
        <v>199.81</v>
      </c>
      <c r="E2492">
        <v>0</v>
      </c>
      <c r="F2492">
        <v>1.5963558704870877E-16</v>
      </c>
      <c r="G2492">
        <v>2.401094970432528E-16</v>
      </c>
      <c r="H2492">
        <v>1.8502892213154939E-15</v>
      </c>
      <c r="I2492">
        <v>3.6772247189499742E-15</v>
      </c>
      <c r="J2492">
        <v>35922.496177852459</v>
      </c>
      <c r="K2492">
        <v>35922.496177852503</v>
      </c>
      <c r="L2492">
        <v>1.2152759504506782E-15</v>
      </c>
      <c r="M2492" t="b">
        <v>1</v>
      </c>
    </row>
    <row r="2493" spans="2:13" x14ac:dyDescent="0.2">
      <c r="B2493">
        <v>2481</v>
      </c>
      <c r="C2493">
        <v>161.78</v>
      </c>
      <c r="D2493">
        <v>161.78</v>
      </c>
      <c r="E2493">
        <v>0</v>
      </c>
      <c r="F2493">
        <v>1.0303841326584538E-15</v>
      </c>
      <c r="G2493">
        <v>8.7004155649908012E-16</v>
      </c>
      <c r="H2493">
        <v>1.1417333097914036E-15</v>
      </c>
      <c r="I2493">
        <v>0</v>
      </c>
      <c r="J2493">
        <v>-61447.961985919741</v>
      </c>
      <c r="K2493">
        <v>-61447.961985919603</v>
      </c>
      <c r="L2493">
        <v>2.2497604509839174E-15</v>
      </c>
      <c r="M2493" t="b">
        <v>1</v>
      </c>
    </row>
    <row r="2494" spans="2:13" x14ac:dyDescent="0.2">
      <c r="B2494">
        <v>2482</v>
      </c>
      <c r="C2494">
        <v>50.95</v>
      </c>
      <c r="D2494">
        <v>50.95</v>
      </c>
      <c r="E2494">
        <v>0</v>
      </c>
      <c r="F2494">
        <v>1.4323640913456507E-15</v>
      </c>
      <c r="G2494">
        <v>3.9810270051583034E-16</v>
      </c>
      <c r="H2494">
        <v>8.4125592541825126E-15</v>
      </c>
      <c r="I2494">
        <v>0</v>
      </c>
      <c r="J2494">
        <v>-9114.1508616510509</v>
      </c>
      <c r="K2494">
        <v>-9114.1508616511001</v>
      </c>
      <c r="L2494">
        <v>5.3886220056314682E-15</v>
      </c>
      <c r="M2494" t="b">
        <v>1</v>
      </c>
    </row>
    <row r="2495" spans="2:13" x14ac:dyDescent="0.2">
      <c r="B2495">
        <v>2483</v>
      </c>
      <c r="C2495">
        <v>219.7</v>
      </c>
      <c r="D2495">
        <v>219.7</v>
      </c>
      <c r="E2495">
        <v>0</v>
      </c>
      <c r="F2495">
        <v>0</v>
      </c>
      <c r="G2495">
        <v>7.3030967182365254E-16</v>
      </c>
      <c r="H2495">
        <v>4.0957130268818442E-15</v>
      </c>
      <c r="I2495">
        <v>2.014359066733273E-15</v>
      </c>
      <c r="J2495">
        <v>24149.392817045806</v>
      </c>
      <c r="K2495">
        <v>24149.3928170457</v>
      </c>
      <c r="L2495">
        <v>4.3686972258446254E-15</v>
      </c>
      <c r="M2495" t="b">
        <v>1</v>
      </c>
    </row>
    <row r="2496" spans="2:13" x14ac:dyDescent="0.2">
      <c r="B2496">
        <v>2484</v>
      </c>
      <c r="C2496">
        <v>42.15</v>
      </c>
      <c r="D2496">
        <v>42.15</v>
      </c>
      <c r="E2496">
        <v>0</v>
      </c>
      <c r="F2496">
        <v>1.8663407023187921E-15</v>
      </c>
      <c r="G2496">
        <v>2.1555316033220784E-16</v>
      </c>
      <c r="H2496">
        <v>8.7997788082809267E-15</v>
      </c>
      <c r="I2496">
        <v>1.1025269906341386E-14</v>
      </c>
      <c r="J2496">
        <v>-149.04679659953308</v>
      </c>
      <c r="K2496">
        <v>-149.0467965995</v>
      </c>
      <c r="L2496">
        <v>2.2196297090427535E-13</v>
      </c>
      <c r="M2496" t="b">
        <v>1</v>
      </c>
    </row>
    <row r="2497" spans="2:13" x14ac:dyDescent="0.2">
      <c r="B2497">
        <v>2485</v>
      </c>
      <c r="C2497">
        <v>215.72</v>
      </c>
      <c r="D2497">
        <v>215.72</v>
      </c>
      <c r="E2497">
        <v>0</v>
      </c>
      <c r="F2497">
        <v>0</v>
      </c>
      <c r="G2497">
        <v>8.5560740563873583E-16</v>
      </c>
      <c r="H2497">
        <v>7.8087199916029216E-15</v>
      </c>
      <c r="I2497">
        <v>0</v>
      </c>
      <c r="J2497">
        <v>25883.590054579425</v>
      </c>
      <c r="K2497">
        <v>25883.590054579501</v>
      </c>
      <c r="L2497">
        <v>2.9515826354779251E-15</v>
      </c>
      <c r="M2497" t="b">
        <v>1</v>
      </c>
    </row>
    <row r="2498" spans="2:13" x14ac:dyDescent="0.2">
      <c r="B2498">
        <v>2486</v>
      </c>
      <c r="C2498">
        <v>101.16</v>
      </c>
      <c r="D2498">
        <v>101.16</v>
      </c>
      <c r="E2498">
        <v>0</v>
      </c>
      <c r="F2498">
        <v>7.6993013553769917E-16</v>
      </c>
      <c r="G2498">
        <v>8.2070635221524936E-16</v>
      </c>
      <c r="H2498">
        <v>1.143441098736695E-15</v>
      </c>
      <c r="I2498">
        <v>0</v>
      </c>
      <c r="J2498">
        <v>4297.1963102066657</v>
      </c>
      <c r="K2498">
        <v>4297.1963102067002</v>
      </c>
      <c r="L2498">
        <v>8.0426390075041414E-15</v>
      </c>
      <c r="M2498" t="b">
        <v>1</v>
      </c>
    </row>
    <row r="2499" spans="2:13" x14ac:dyDescent="0.2">
      <c r="B2499">
        <v>2487</v>
      </c>
      <c r="C2499">
        <v>75.62</v>
      </c>
      <c r="D2499">
        <v>75.62</v>
      </c>
      <c r="E2499">
        <v>0</v>
      </c>
      <c r="F2499">
        <v>7.9397852731033339E-16</v>
      </c>
      <c r="G2499">
        <v>6.3150889229067466E-16</v>
      </c>
      <c r="H2499">
        <v>4.3332009999622429E-15</v>
      </c>
      <c r="I2499">
        <v>0</v>
      </c>
      <c r="J2499">
        <v>-3309.9669120154258</v>
      </c>
      <c r="K2499">
        <v>-3309.9669120153999</v>
      </c>
      <c r="L2499">
        <v>7.8310749592193673E-15</v>
      </c>
      <c r="M2499" t="b">
        <v>1</v>
      </c>
    </row>
    <row r="2500" spans="2:13" x14ac:dyDescent="0.2">
      <c r="B2500">
        <v>2488</v>
      </c>
      <c r="C2500">
        <v>8.9499999999999993</v>
      </c>
      <c r="D2500">
        <v>8.9499999999999993</v>
      </c>
      <c r="E2500">
        <v>0</v>
      </c>
      <c r="F2500">
        <v>5.1703963672720784E-15</v>
      </c>
      <c r="G2500">
        <v>1.1978865018677936E-14</v>
      </c>
      <c r="H2500">
        <v>6.0386138333376624E-15</v>
      </c>
      <c r="I2500">
        <v>4.019219716266681E-14</v>
      </c>
      <c r="J2500">
        <v>-4779.627132505113</v>
      </c>
      <c r="K2500">
        <v>-4779.6271325051002</v>
      </c>
      <c r="L2500">
        <v>2.663999820870422E-15</v>
      </c>
      <c r="M2500" t="b">
        <v>1</v>
      </c>
    </row>
    <row r="2501" spans="2:13" x14ac:dyDescent="0.2">
      <c r="B2501">
        <v>2489</v>
      </c>
      <c r="C2501">
        <v>33.29</v>
      </c>
      <c r="D2501">
        <v>33.29</v>
      </c>
      <c r="E2501">
        <v>0</v>
      </c>
      <c r="F2501">
        <v>3.6574559378728288E-16</v>
      </c>
      <c r="G2501">
        <v>5.4912135345408012E-16</v>
      </c>
      <c r="H2501">
        <v>0</v>
      </c>
      <c r="I2501">
        <v>9.4922355389359519E-16</v>
      </c>
      <c r="J2501">
        <v>-272.00360272286343</v>
      </c>
      <c r="K2501">
        <v>-272.00360272289998</v>
      </c>
      <c r="L2501">
        <v>1.3437439049193292E-13</v>
      </c>
      <c r="M2501" t="b">
        <v>1</v>
      </c>
    </row>
    <row r="2502" spans="2:13" x14ac:dyDescent="0.2">
      <c r="B2502">
        <v>2490</v>
      </c>
      <c r="C2502">
        <v>56.14</v>
      </c>
      <c r="D2502">
        <v>56.14</v>
      </c>
      <c r="E2502">
        <v>0</v>
      </c>
      <c r="F2502">
        <v>1.4905490665704121E-16</v>
      </c>
      <c r="G2502">
        <v>5.6337975291255694E-16</v>
      </c>
      <c r="H2502">
        <v>2.2242286826874962E-15</v>
      </c>
      <c r="I2502">
        <v>0</v>
      </c>
      <c r="J2502">
        <v>22285.976373820406</v>
      </c>
      <c r="K2502">
        <v>22285.976373820398</v>
      </c>
      <c r="L2502">
        <v>3.264814380190486E-16</v>
      </c>
      <c r="M2502" t="b">
        <v>1</v>
      </c>
    </row>
    <row r="2503" spans="2:13" x14ac:dyDescent="0.2">
      <c r="B2503">
        <v>2491</v>
      </c>
      <c r="C2503">
        <v>50.26</v>
      </c>
      <c r="D2503">
        <v>50.26</v>
      </c>
      <c r="E2503">
        <v>0</v>
      </c>
      <c r="F2503">
        <v>0</v>
      </c>
      <c r="G2503">
        <v>3.7194538568370146E-16</v>
      </c>
      <c r="H2503">
        <v>5.4400386001401745E-15</v>
      </c>
      <c r="I2503">
        <v>0</v>
      </c>
      <c r="J2503">
        <v>-15374.469860642548</v>
      </c>
      <c r="K2503">
        <v>-15374.469860642601</v>
      </c>
      <c r="L2503">
        <v>3.4310576677422448E-15</v>
      </c>
      <c r="M2503" t="b">
        <v>1</v>
      </c>
    </row>
    <row r="2504" spans="2:13" x14ac:dyDescent="0.2">
      <c r="B2504">
        <v>2492</v>
      </c>
      <c r="C2504">
        <v>47.14</v>
      </c>
      <c r="D2504">
        <v>47.14</v>
      </c>
      <c r="E2504">
        <v>0</v>
      </c>
      <c r="F2504">
        <v>8.8084072899321232E-16</v>
      </c>
      <c r="G2504">
        <v>6.5508214334934918E-16</v>
      </c>
      <c r="H2504">
        <v>1.1196936117843941E-14</v>
      </c>
      <c r="I2504">
        <v>0</v>
      </c>
      <c r="J2504">
        <v>829.50684107479856</v>
      </c>
      <c r="K2504">
        <v>829.50684107480004</v>
      </c>
      <c r="L2504">
        <v>1.7816958428770058E-15</v>
      </c>
      <c r="M2504" t="b">
        <v>1</v>
      </c>
    </row>
    <row r="2505" spans="2:13" x14ac:dyDescent="0.2">
      <c r="B2505">
        <v>2493</v>
      </c>
      <c r="C2505">
        <v>46.8</v>
      </c>
      <c r="D2505">
        <v>46.8</v>
      </c>
      <c r="E2505">
        <v>0</v>
      </c>
      <c r="F2505">
        <v>6.0485058204200358E-16</v>
      </c>
      <c r="G2505">
        <v>1.5135702842145023E-16</v>
      </c>
      <c r="H2505">
        <v>2.6853556182617097E-16</v>
      </c>
      <c r="I2505">
        <v>9.5545696410651869E-16</v>
      </c>
      <c r="J2505">
        <v>4152.6783999845866</v>
      </c>
      <c r="K2505">
        <v>4152.6783999847003</v>
      </c>
      <c r="L2505">
        <v>2.7376749839822627E-14</v>
      </c>
      <c r="M2505" t="b">
        <v>1</v>
      </c>
    </row>
    <row r="2506" spans="2:13" x14ac:dyDescent="0.2">
      <c r="B2506">
        <v>2494</v>
      </c>
      <c r="C2506">
        <v>23.59</v>
      </c>
      <c r="D2506">
        <v>23.59</v>
      </c>
      <c r="E2506">
        <v>0</v>
      </c>
      <c r="F2506">
        <v>7.7840053978037875E-16</v>
      </c>
      <c r="G2506">
        <v>1.1045312074744508E-15</v>
      </c>
      <c r="H2506">
        <v>2.8294491939525276E-15</v>
      </c>
      <c r="I2506">
        <v>0</v>
      </c>
      <c r="J2506">
        <v>-3583.5548052591539</v>
      </c>
      <c r="K2506">
        <v>-3583.5548052591998</v>
      </c>
      <c r="L2506">
        <v>1.2816737830303889E-14</v>
      </c>
      <c r="M2506" t="b">
        <v>1</v>
      </c>
    </row>
    <row r="2507" spans="2:13" x14ac:dyDescent="0.2">
      <c r="B2507">
        <v>2495</v>
      </c>
      <c r="C2507">
        <v>43.29</v>
      </c>
      <c r="D2507">
        <v>43.29</v>
      </c>
      <c r="E2507">
        <v>0</v>
      </c>
      <c r="F2507">
        <v>3.1282466240231922E-16</v>
      </c>
      <c r="G2507">
        <v>3.6237925602532149E-16</v>
      </c>
      <c r="H2507">
        <v>8.0900980174696269E-16</v>
      </c>
      <c r="I2507">
        <v>0</v>
      </c>
      <c r="J2507">
        <v>2960.6962428853039</v>
      </c>
      <c r="K2507">
        <v>2960.6962428852999</v>
      </c>
      <c r="L2507">
        <v>1.3823526029774926E-15</v>
      </c>
      <c r="M2507" t="b">
        <v>1</v>
      </c>
    </row>
    <row r="2508" spans="2:13" x14ac:dyDescent="0.2">
      <c r="B2508">
        <v>2496</v>
      </c>
      <c r="C2508">
        <v>39.83</v>
      </c>
      <c r="D2508">
        <v>39.83</v>
      </c>
      <c r="E2508">
        <v>0</v>
      </c>
      <c r="F2508">
        <v>8.4061639612758062E-16</v>
      </c>
      <c r="G2508">
        <v>1.7017857118241095E-15</v>
      </c>
      <c r="H2508">
        <v>2.7355643710023837E-15</v>
      </c>
      <c r="I2508">
        <v>0</v>
      </c>
      <c r="J2508">
        <v>-7733.0239581948099</v>
      </c>
      <c r="K2508">
        <v>-7733.0239581947999</v>
      </c>
      <c r="L2508">
        <v>1.293729564732611E-15</v>
      </c>
      <c r="M2508" t="b">
        <v>1</v>
      </c>
    </row>
    <row r="2509" spans="2:13" x14ac:dyDescent="0.2">
      <c r="B2509">
        <v>2497</v>
      </c>
      <c r="C2509">
        <v>11.76</v>
      </c>
      <c r="D2509">
        <v>11.76</v>
      </c>
      <c r="E2509">
        <v>0</v>
      </c>
      <c r="F2509">
        <v>1.474104920226344E-15</v>
      </c>
      <c r="G2509">
        <v>9.1397814523891979E-16</v>
      </c>
      <c r="H2509">
        <v>1.264408779009454E-15</v>
      </c>
      <c r="I2509">
        <v>0</v>
      </c>
      <c r="J2509">
        <v>-9619.5475725207361</v>
      </c>
      <c r="K2509">
        <v>-9619.5475725206998</v>
      </c>
      <c r="L2509">
        <v>3.7818606121186005E-15</v>
      </c>
      <c r="M2509" t="b">
        <v>1</v>
      </c>
    </row>
    <row r="2510" spans="2:13" x14ac:dyDescent="0.2">
      <c r="B2510">
        <v>2498</v>
      </c>
      <c r="C2510">
        <v>21.22</v>
      </c>
      <c r="D2510">
        <v>21.22</v>
      </c>
      <c r="E2510">
        <v>0</v>
      </c>
      <c r="F2510">
        <v>4.9730768800826556E-16</v>
      </c>
      <c r="G2510">
        <v>8.2796733959344003E-16</v>
      </c>
      <c r="H2510">
        <v>1.3615253210900692E-15</v>
      </c>
      <c r="I2510">
        <v>0</v>
      </c>
      <c r="J2510">
        <v>-973.40131860430574</v>
      </c>
      <c r="K2510">
        <v>-973.40131860429995</v>
      </c>
      <c r="L2510">
        <v>5.9564627795202219E-15</v>
      </c>
      <c r="M2510" t="b">
        <v>1</v>
      </c>
    </row>
    <row r="2511" spans="2:13" x14ac:dyDescent="0.2">
      <c r="B2511">
        <v>2499</v>
      </c>
      <c r="C2511">
        <v>443.59</v>
      </c>
      <c r="D2511">
        <v>443.59</v>
      </c>
      <c r="E2511">
        <v>0</v>
      </c>
      <c r="F2511">
        <v>0</v>
      </c>
      <c r="G2511">
        <v>4.4240618456447134E-16</v>
      </c>
      <c r="H2511">
        <v>7.746629504567414E-16</v>
      </c>
      <c r="I2511">
        <v>0</v>
      </c>
      <c r="J2511">
        <v>668055.26465531834</v>
      </c>
      <c r="K2511">
        <v>668055.26465531881</v>
      </c>
      <c r="L2511">
        <v>6.9704006830631876E-16</v>
      </c>
      <c r="M2511" t="b">
        <v>1</v>
      </c>
    </row>
    <row r="2512" spans="2:13" x14ac:dyDescent="0.2">
      <c r="B2512">
        <v>2500</v>
      </c>
      <c r="C2512">
        <v>119.89</v>
      </c>
      <c r="D2512">
        <v>119.89</v>
      </c>
      <c r="E2512">
        <v>0</v>
      </c>
      <c r="F2512">
        <v>1.6593249460458503E-16</v>
      </c>
      <c r="G2512">
        <v>1.1227439623455947E-15</v>
      </c>
      <c r="H2512">
        <v>4.6279640880052832E-16</v>
      </c>
      <c r="I2512">
        <v>1.0660979602497028E-15</v>
      </c>
      <c r="J2512">
        <v>119571.77534594925</v>
      </c>
      <c r="K2512">
        <v>119571.77534594999</v>
      </c>
      <c r="L2512">
        <v>6.206712867643699E-15</v>
      </c>
      <c r="M2512" t="b">
        <v>1</v>
      </c>
    </row>
    <row r="2513" spans="2:13" x14ac:dyDescent="0.2">
      <c r="B2513">
        <v>2501</v>
      </c>
      <c r="C2513">
        <v>25.02</v>
      </c>
      <c r="D2513">
        <v>25.02</v>
      </c>
      <c r="E2513">
        <v>0</v>
      </c>
      <c r="F2513">
        <v>1.7323891760001418E-16</v>
      </c>
      <c r="G2513">
        <v>1.2243138719106831E-16</v>
      </c>
      <c r="H2513">
        <v>1.3959601325905485E-15</v>
      </c>
      <c r="I2513">
        <v>0</v>
      </c>
      <c r="J2513">
        <v>12655.436265060802</v>
      </c>
      <c r="K2513">
        <v>12655.4362650609</v>
      </c>
      <c r="L2513">
        <v>7.7615204829134801E-15</v>
      </c>
      <c r="M2513" t="b">
        <v>1</v>
      </c>
    </row>
    <row r="2514" spans="2:13" x14ac:dyDescent="0.2">
      <c r="B2514">
        <v>2502</v>
      </c>
      <c r="C2514">
        <v>55.67</v>
      </c>
      <c r="D2514">
        <v>55.67</v>
      </c>
      <c r="E2514">
        <v>0</v>
      </c>
      <c r="F2514">
        <v>5.6885594826202255E-16</v>
      </c>
      <c r="G2514">
        <v>5.6982272459188326E-16</v>
      </c>
      <c r="H2514">
        <v>1.4945456181755193E-16</v>
      </c>
      <c r="I2514">
        <v>3.5784626578187388E-16</v>
      </c>
      <c r="J2514">
        <v>13322.610396615251</v>
      </c>
      <c r="K2514">
        <v>13322.6103966153</v>
      </c>
      <c r="L2514">
        <v>3.6864182343886257E-15</v>
      </c>
      <c r="M2514" t="b">
        <v>1</v>
      </c>
    </row>
    <row r="2515" spans="2:13" x14ac:dyDescent="0.2">
      <c r="B2515">
        <v>2503</v>
      </c>
      <c r="C2515">
        <v>69.17</v>
      </c>
      <c r="D2515">
        <v>69.17</v>
      </c>
      <c r="E2515">
        <v>0</v>
      </c>
      <c r="F2515">
        <v>0</v>
      </c>
      <c r="G2515">
        <v>2.1747706888018179E-16</v>
      </c>
      <c r="H2515">
        <v>4.1950038750513942E-16</v>
      </c>
      <c r="I2515">
        <v>0</v>
      </c>
      <c r="J2515">
        <v>-105249.38364981924</v>
      </c>
      <c r="K2515">
        <v>-105249.3836498194</v>
      </c>
      <c r="L2515">
        <v>1.5208741558488931E-15</v>
      </c>
      <c r="M2515" t="b">
        <v>1</v>
      </c>
    </row>
    <row r="2516" spans="2:13" x14ac:dyDescent="0.2">
      <c r="B2516">
        <v>2504</v>
      </c>
      <c r="C2516">
        <v>26.83</v>
      </c>
      <c r="D2516">
        <v>26.83</v>
      </c>
      <c r="E2516">
        <v>0</v>
      </c>
      <c r="F2516">
        <v>1.3171197874433413E-15</v>
      </c>
      <c r="G2516">
        <v>3.4832516752799501E-16</v>
      </c>
      <c r="H2516">
        <v>2.0334342019453063E-16</v>
      </c>
      <c r="I2516">
        <v>0</v>
      </c>
      <c r="J2516">
        <v>31321.009232894256</v>
      </c>
      <c r="K2516">
        <v>31321.009232893899</v>
      </c>
      <c r="L2516">
        <v>1.138283637171442E-14</v>
      </c>
      <c r="M2516" t="b">
        <v>1</v>
      </c>
    </row>
    <row r="2517" spans="2:13" x14ac:dyDescent="0.2">
      <c r="B2517">
        <v>2505</v>
      </c>
      <c r="C2517">
        <v>63.68</v>
      </c>
      <c r="D2517">
        <v>63.68</v>
      </c>
      <c r="E2517">
        <v>0</v>
      </c>
      <c r="F2517">
        <v>1.1583977271297222E-16</v>
      </c>
      <c r="G2517">
        <v>1.3608273154974016E-16</v>
      </c>
      <c r="H2517">
        <v>1.7900770427029213E-15</v>
      </c>
      <c r="I2517">
        <v>0</v>
      </c>
      <c r="J2517">
        <v>8525.2206565978595</v>
      </c>
      <c r="K2517">
        <v>8525.2206565978995</v>
      </c>
      <c r="L2517">
        <v>4.6940447045248036E-15</v>
      </c>
      <c r="M2517" t="b">
        <v>1</v>
      </c>
    </row>
    <row r="2518" spans="2:13" x14ac:dyDescent="0.2">
      <c r="B2518">
        <v>2506</v>
      </c>
      <c r="C2518">
        <v>65.900000000000006</v>
      </c>
      <c r="D2518">
        <v>65.900000000000006</v>
      </c>
      <c r="E2518">
        <v>0</v>
      </c>
      <c r="F2518">
        <v>4.4765627567542196E-16</v>
      </c>
      <c r="G2518">
        <v>6.2784519339219223E-16</v>
      </c>
      <c r="H2518">
        <v>1.8873099261513949E-15</v>
      </c>
      <c r="I2518">
        <v>0</v>
      </c>
      <c r="J2518">
        <v>40555.247041309551</v>
      </c>
      <c r="K2518">
        <v>40555.247041309602</v>
      </c>
      <c r="L2518">
        <v>1.2558597719157009E-15</v>
      </c>
      <c r="M2518" t="b">
        <v>1</v>
      </c>
    </row>
    <row r="2519" spans="2:13" x14ac:dyDescent="0.2">
      <c r="B2519">
        <v>2507</v>
      </c>
      <c r="C2519">
        <v>42.46</v>
      </c>
      <c r="D2519">
        <v>42.46</v>
      </c>
      <c r="E2519">
        <v>0</v>
      </c>
      <c r="F2519">
        <v>6.4344605200681417E-16</v>
      </c>
      <c r="G2519">
        <v>1.1937722600095063E-16</v>
      </c>
      <c r="H2519">
        <v>1.0253722168920858E-14</v>
      </c>
      <c r="I2519">
        <v>0</v>
      </c>
      <c r="J2519">
        <v>-631.40767760621384</v>
      </c>
      <c r="K2519">
        <v>-631.40767760619997</v>
      </c>
      <c r="L2519">
        <v>2.1966464289158595E-14</v>
      </c>
      <c r="M2519" t="b">
        <v>1</v>
      </c>
    </row>
    <row r="2520" spans="2:13" x14ac:dyDescent="0.2">
      <c r="B2520">
        <v>2508</v>
      </c>
      <c r="C2520">
        <v>14.51</v>
      </c>
      <c r="D2520">
        <v>14.51</v>
      </c>
      <c r="E2520">
        <v>0</v>
      </c>
      <c r="F2520">
        <v>2.8529440930276868E-16</v>
      </c>
      <c r="G2520">
        <v>1.566983733224335E-15</v>
      </c>
      <c r="H2520">
        <v>1.8166214538810999E-15</v>
      </c>
      <c r="I2520">
        <v>0</v>
      </c>
      <c r="J2520">
        <v>-6724.8436156100124</v>
      </c>
      <c r="K2520">
        <v>-6724.8436156099997</v>
      </c>
      <c r="L2520">
        <v>1.8934158997043103E-15</v>
      </c>
      <c r="M2520" t="b">
        <v>1</v>
      </c>
    </row>
    <row r="2521" spans="2:13" x14ac:dyDescent="0.2">
      <c r="B2521">
        <v>2509</v>
      </c>
      <c r="C2521">
        <v>33</v>
      </c>
      <c r="D2521">
        <v>33</v>
      </c>
      <c r="E2521">
        <v>0</v>
      </c>
      <c r="F2521">
        <v>5.5901925354812852E-16</v>
      </c>
      <c r="G2521">
        <v>2.0793479626498208E-16</v>
      </c>
      <c r="H2521">
        <v>2.5369759124927082E-15</v>
      </c>
      <c r="I2521">
        <v>9.333166407917481E-16</v>
      </c>
      <c r="J2521">
        <v>20224.836534520648</v>
      </c>
      <c r="K2521">
        <v>20224.836534520498</v>
      </c>
      <c r="L2521">
        <v>7.3749486595935314E-15</v>
      </c>
      <c r="M2521" t="b">
        <v>1</v>
      </c>
    </row>
    <row r="2522" spans="2:13" x14ac:dyDescent="0.2">
      <c r="B2522">
        <v>2510</v>
      </c>
      <c r="C2522">
        <v>71.94</v>
      </c>
      <c r="D2522">
        <v>71.94</v>
      </c>
      <c r="E2522">
        <v>0</v>
      </c>
      <c r="F2522">
        <v>1.4409145202306633E-16</v>
      </c>
      <c r="G2522">
        <v>7.7147101415185561E-16</v>
      </c>
      <c r="H2522">
        <v>3.5915764303967136E-16</v>
      </c>
      <c r="I2522">
        <v>0</v>
      </c>
      <c r="J2522">
        <v>143549.65435678652</v>
      </c>
      <c r="K2522">
        <v>143549.6543567871</v>
      </c>
      <c r="L2522">
        <v>4.054879907184905E-15</v>
      </c>
      <c r="M2522" t="b">
        <v>1</v>
      </c>
    </row>
    <row r="2523" spans="2:13" x14ac:dyDescent="0.2">
      <c r="B2523">
        <v>2511</v>
      </c>
      <c r="C2523">
        <v>12.01</v>
      </c>
      <c r="D2523">
        <v>12.01</v>
      </c>
      <c r="E2523">
        <v>0</v>
      </c>
      <c r="F2523">
        <v>4.1834685880551644E-16</v>
      </c>
      <c r="G2523">
        <v>7.5577103161214983E-16</v>
      </c>
      <c r="H2523">
        <v>7.0635740031082528E-16</v>
      </c>
      <c r="I2523">
        <v>0</v>
      </c>
      <c r="J2523">
        <v>-38193.106216703403</v>
      </c>
      <c r="K2523">
        <v>-38193.106216703498</v>
      </c>
      <c r="L2523">
        <v>2.4765581633425079E-15</v>
      </c>
      <c r="M2523" t="b">
        <v>1</v>
      </c>
    </row>
    <row r="2524" spans="2:13" x14ac:dyDescent="0.2">
      <c r="B2524">
        <v>2512</v>
      </c>
      <c r="C2524">
        <v>77.430000000000007</v>
      </c>
      <c r="D2524">
        <v>77.430000000000007</v>
      </c>
      <c r="E2524">
        <v>0</v>
      </c>
      <c r="F2524">
        <v>0</v>
      </c>
      <c r="G2524">
        <v>6.5352583073409202E-16</v>
      </c>
      <c r="H2524">
        <v>2.9956676887619043E-16</v>
      </c>
      <c r="I2524">
        <v>0</v>
      </c>
      <c r="J2524">
        <v>-4136.2694814392871</v>
      </c>
      <c r="K2524">
        <v>-4136.2694814392999</v>
      </c>
      <c r="L2524">
        <v>3.0783598317173264E-15</v>
      </c>
      <c r="M2524" t="b">
        <v>1</v>
      </c>
    </row>
    <row r="2525" spans="2:13" x14ac:dyDescent="0.2">
      <c r="B2525">
        <v>2513</v>
      </c>
      <c r="C2525">
        <v>323.35000000000002</v>
      </c>
      <c r="D2525">
        <v>323.35000000000002</v>
      </c>
      <c r="E2525">
        <v>0</v>
      </c>
      <c r="F2525">
        <v>0</v>
      </c>
      <c r="G2525">
        <v>2.4650872345199411E-16</v>
      </c>
      <c r="H2525">
        <v>0</v>
      </c>
      <c r="I2525">
        <v>6.3318366877386787E-16</v>
      </c>
      <c r="J2525">
        <v>601635.01870424463</v>
      </c>
      <c r="K2525">
        <v>601635.01870424417</v>
      </c>
      <c r="L2525">
        <v>7.7399299048556916E-16</v>
      </c>
      <c r="M2525" t="b">
        <v>1</v>
      </c>
    </row>
    <row r="2526" spans="2:13" x14ac:dyDescent="0.2">
      <c r="B2526">
        <v>2514</v>
      </c>
      <c r="C2526">
        <v>60.18</v>
      </c>
      <c r="D2526">
        <v>60.18</v>
      </c>
      <c r="E2526">
        <v>0</v>
      </c>
      <c r="F2526">
        <v>1.5273531139384021E-16</v>
      </c>
      <c r="G2526">
        <v>5.1563366220704594E-16</v>
      </c>
      <c r="H2526">
        <v>3.3828103174183669E-15</v>
      </c>
      <c r="I2526">
        <v>0</v>
      </c>
      <c r="J2526">
        <v>5090.7688255500798</v>
      </c>
      <c r="K2526">
        <v>5090.7688255500998</v>
      </c>
      <c r="L2526">
        <v>3.9304246813529773E-15</v>
      </c>
      <c r="M2526" t="b">
        <v>1</v>
      </c>
    </row>
    <row r="2527" spans="2:13" x14ac:dyDescent="0.2">
      <c r="B2527">
        <v>2515</v>
      </c>
      <c r="C2527">
        <v>181.13</v>
      </c>
      <c r="D2527">
        <v>181.13</v>
      </c>
      <c r="E2527">
        <v>0</v>
      </c>
      <c r="F2527">
        <v>3.1960632320387313E-16</v>
      </c>
      <c r="G2527">
        <v>0</v>
      </c>
      <c r="H2527">
        <v>6.9844810691357459E-16</v>
      </c>
      <c r="I2527">
        <v>0</v>
      </c>
      <c r="J2527">
        <v>64858.387986309848</v>
      </c>
      <c r="K2527">
        <v>64858.387986309703</v>
      </c>
      <c r="L2527">
        <v>2.2436442964691733E-15</v>
      </c>
      <c r="M2527" t="b">
        <v>1</v>
      </c>
    </row>
    <row r="2528" spans="2:13" x14ac:dyDescent="0.2">
      <c r="B2528">
        <v>2516</v>
      </c>
      <c r="C2528">
        <v>41.76</v>
      </c>
      <c r="D2528">
        <v>41.76</v>
      </c>
      <c r="E2528">
        <v>0</v>
      </c>
      <c r="F2528">
        <v>2.1648050399519503E-16</v>
      </c>
      <c r="G2528">
        <v>3.0914158298184624E-16</v>
      </c>
      <c r="H2528">
        <v>0</v>
      </c>
      <c r="I2528">
        <v>5.2803359380388721E-15</v>
      </c>
      <c r="J2528">
        <v>83926.093181494944</v>
      </c>
      <c r="K2528">
        <v>83926.093181495205</v>
      </c>
      <c r="L2528">
        <v>3.1210135511032823E-15</v>
      </c>
      <c r="M2528" t="b">
        <v>1</v>
      </c>
    </row>
    <row r="2529" spans="2:13" x14ac:dyDescent="0.2">
      <c r="B2529">
        <v>2517</v>
      </c>
      <c r="C2529">
        <v>52.12</v>
      </c>
      <c r="D2529">
        <v>52.12</v>
      </c>
      <c r="E2529">
        <v>0</v>
      </c>
      <c r="F2529">
        <v>8.5129818199262762E-16</v>
      </c>
      <c r="G2529">
        <v>4.3244387249233757E-16</v>
      </c>
      <c r="H2529">
        <v>1.3559276874673487E-16</v>
      </c>
      <c r="I2529">
        <v>0</v>
      </c>
      <c r="J2529">
        <v>-22532.798882400377</v>
      </c>
      <c r="K2529">
        <v>-22532.798882400399</v>
      </c>
      <c r="L2529">
        <v>9.6871555799485196E-16</v>
      </c>
      <c r="M2529" t="b">
        <v>1</v>
      </c>
    </row>
    <row r="2530" spans="2:13" x14ac:dyDescent="0.2">
      <c r="B2530">
        <v>2518</v>
      </c>
      <c r="C2530">
        <v>81.11</v>
      </c>
      <c r="D2530">
        <v>81.11</v>
      </c>
      <c r="E2530">
        <v>0</v>
      </c>
      <c r="F2530">
        <v>5.4734526646145611E-16</v>
      </c>
      <c r="G2530">
        <v>0</v>
      </c>
      <c r="H2530">
        <v>3.5511135611807255E-16</v>
      </c>
      <c r="I2530">
        <v>0</v>
      </c>
      <c r="J2530">
        <v>-15202.403267227121</v>
      </c>
      <c r="K2530">
        <v>-15202.403267227201</v>
      </c>
      <c r="L2530">
        <v>5.2646632475902966E-15</v>
      </c>
      <c r="M2530" t="b">
        <v>1</v>
      </c>
    </row>
    <row r="2531" spans="2:13" x14ac:dyDescent="0.2">
      <c r="B2531">
        <v>2519</v>
      </c>
      <c r="C2531">
        <v>40.200000000000003</v>
      </c>
      <c r="D2531">
        <v>40.200000000000003</v>
      </c>
      <c r="E2531">
        <v>0</v>
      </c>
      <c r="F2531">
        <v>1.1592112590858244E-16</v>
      </c>
      <c r="G2531">
        <v>2.5681876888030644E-16</v>
      </c>
      <c r="H2531">
        <v>8.0487771011113048E-16</v>
      </c>
      <c r="I2531">
        <v>0</v>
      </c>
      <c r="J2531">
        <v>-3611.1918447097341</v>
      </c>
      <c r="K2531">
        <v>-3611.1918447097</v>
      </c>
      <c r="L2531">
        <v>9.4445415206753043E-15</v>
      </c>
      <c r="M2531" t="b">
        <v>1</v>
      </c>
    </row>
    <row r="2532" spans="2:13" x14ac:dyDescent="0.2">
      <c r="B2532">
        <v>2520</v>
      </c>
      <c r="C2532">
        <v>101.62</v>
      </c>
      <c r="D2532">
        <v>101.62</v>
      </c>
      <c r="E2532">
        <v>0</v>
      </c>
      <c r="F2532">
        <v>1.7335795932560788E-16</v>
      </c>
      <c r="G2532">
        <v>7.4783207447156583E-16</v>
      </c>
      <c r="H2532">
        <v>6.3271360159397365E-16</v>
      </c>
      <c r="I2532">
        <v>9.4220429700228263E-16</v>
      </c>
      <c r="J2532">
        <v>139132.3282457256</v>
      </c>
      <c r="K2532">
        <v>139132.3282457258</v>
      </c>
      <c r="L2532">
        <v>1.4642665422613201E-15</v>
      </c>
      <c r="M2532" t="b">
        <v>1</v>
      </c>
    </row>
    <row r="2533" spans="2:13" x14ac:dyDescent="0.2">
      <c r="B2533">
        <v>2521</v>
      </c>
      <c r="C2533">
        <v>76.23</v>
      </c>
      <c r="D2533">
        <v>76.23</v>
      </c>
      <c r="E2533">
        <v>0</v>
      </c>
      <c r="F2533">
        <v>6.6020190138789497E-16</v>
      </c>
      <c r="G2533">
        <v>0</v>
      </c>
      <c r="H2533">
        <v>7.6012855252504508E-15</v>
      </c>
      <c r="I2533">
        <v>0</v>
      </c>
      <c r="J2533">
        <v>-6323.1534385399891</v>
      </c>
      <c r="K2533">
        <v>-6323.15343854</v>
      </c>
      <c r="L2533">
        <v>1.7260274524976796E-15</v>
      </c>
      <c r="M2533" t="b">
        <v>1</v>
      </c>
    </row>
    <row r="2534" spans="2:13" x14ac:dyDescent="0.2">
      <c r="B2534">
        <v>2522</v>
      </c>
      <c r="C2534">
        <v>1.46</v>
      </c>
      <c r="D2534">
        <v>1.46</v>
      </c>
      <c r="E2534">
        <v>0</v>
      </c>
      <c r="F2534">
        <v>4.11604758284916E-14</v>
      </c>
      <c r="G2534">
        <v>3.3814386117536749E-14</v>
      </c>
      <c r="H2534">
        <v>5.4765168933914857E-15</v>
      </c>
      <c r="I2534">
        <v>0</v>
      </c>
      <c r="J2534">
        <v>-2761.5309728923712</v>
      </c>
      <c r="K2534">
        <v>-2761.5309728923999</v>
      </c>
      <c r="L2534">
        <v>1.0374347920436495E-14</v>
      </c>
      <c r="M2534" t="b">
        <v>1</v>
      </c>
    </row>
    <row r="2535" spans="2:13" x14ac:dyDescent="0.2">
      <c r="B2535">
        <v>2523</v>
      </c>
      <c r="C2535">
        <v>57.83</v>
      </c>
      <c r="D2535">
        <v>57.83</v>
      </c>
      <c r="E2535">
        <v>0</v>
      </c>
      <c r="F2535">
        <v>3.5015433473340864E-16</v>
      </c>
      <c r="G2535">
        <v>6.7270703068370977E-16</v>
      </c>
      <c r="H2535">
        <v>1.9578625893474698E-15</v>
      </c>
      <c r="I2535">
        <v>0</v>
      </c>
      <c r="J2535">
        <v>-43371.626085114898</v>
      </c>
      <c r="K2535">
        <v>-43371.6260851146</v>
      </c>
      <c r="L2535">
        <v>6.878097251786086E-15</v>
      </c>
      <c r="M2535" t="b">
        <v>1</v>
      </c>
    </row>
    <row r="2536" spans="2:13" x14ac:dyDescent="0.2">
      <c r="B2536">
        <v>2524</v>
      </c>
      <c r="C2536">
        <v>55.74</v>
      </c>
      <c r="D2536">
        <v>55.74</v>
      </c>
      <c r="E2536">
        <v>0</v>
      </c>
      <c r="F2536">
        <v>6.2479022510381301E-16</v>
      </c>
      <c r="G2536">
        <v>2.2452055643799857E-16</v>
      </c>
      <c r="H2536">
        <v>3.9996484327475263E-16</v>
      </c>
      <c r="I2536">
        <v>4.7877034981866212E-15</v>
      </c>
      <c r="J2536">
        <v>144157.78346703917</v>
      </c>
      <c r="K2536">
        <v>144157.78346703871</v>
      </c>
      <c r="L2536">
        <v>3.2302195282727239E-15</v>
      </c>
      <c r="M2536" t="b">
        <v>1</v>
      </c>
    </row>
    <row r="2537" spans="2:13" x14ac:dyDescent="0.2">
      <c r="B2537">
        <v>2525</v>
      </c>
      <c r="C2537">
        <v>31.58</v>
      </c>
      <c r="D2537">
        <v>31.58</v>
      </c>
      <c r="E2537">
        <v>0</v>
      </c>
      <c r="F2537">
        <v>1.5413701902877414E-14</v>
      </c>
      <c r="G2537">
        <v>1.5805136346292266E-14</v>
      </c>
      <c r="H2537">
        <v>6.1959798980885282E-14</v>
      </c>
      <c r="I2537">
        <v>0</v>
      </c>
      <c r="J2537">
        <v>-229.53873069389459</v>
      </c>
      <c r="K2537">
        <v>-229.53873069389999</v>
      </c>
      <c r="L2537">
        <v>2.3525985246376854E-14</v>
      </c>
      <c r="M2537" t="b">
        <v>1</v>
      </c>
    </row>
    <row r="2538" spans="2:13" x14ac:dyDescent="0.2">
      <c r="B2538">
        <v>2526</v>
      </c>
      <c r="C2538">
        <v>33.049999999999997</v>
      </c>
      <c r="D2538">
        <v>33.049999999999997</v>
      </c>
      <c r="E2538">
        <v>0</v>
      </c>
      <c r="F2538">
        <v>1.3143589088481841E-15</v>
      </c>
      <c r="G2538">
        <v>6.2362827813572255E-16</v>
      </c>
      <c r="H2538">
        <v>1.7247559131122134E-15</v>
      </c>
      <c r="I2538">
        <v>0</v>
      </c>
      <c r="J2538">
        <v>-5707.6580373852557</v>
      </c>
      <c r="K2538">
        <v>-5707.6580373852003</v>
      </c>
      <c r="L2538">
        <v>9.7201297703470709E-15</v>
      </c>
      <c r="M2538" t="b">
        <v>1</v>
      </c>
    </row>
    <row r="2539" spans="2:13" x14ac:dyDescent="0.2">
      <c r="B2539">
        <v>2527</v>
      </c>
      <c r="C2539">
        <v>310.33999999999997</v>
      </c>
      <c r="D2539">
        <v>310.33999999999997</v>
      </c>
      <c r="E2539">
        <v>0</v>
      </c>
      <c r="F2539">
        <v>2.6232246176890979E-16</v>
      </c>
      <c r="G2539">
        <v>5.5043968023832029E-16</v>
      </c>
      <c r="H2539">
        <v>7.0249452249830274E-16</v>
      </c>
      <c r="I2539">
        <v>0</v>
      </c>
      <c r="J2539">
        <v>475105.52066624141</v>
      </c>
      <c r="K2539">
        <v>475105.52066624159</v>
      </c>
      <c r="L2539">
        <v>3.6754568226344331E-16</v>
      </c>
      <c r="M2539" t="b">
        <v>1</v>
      </c>
    </row>
    <row r="2540" spans="2:13" x14ac:dyDescent="0.2">
      <c r="B2540">
        <v>2528</v>
      </c>
      <c r="C2540">
        <v>142.16999999999999</v>
      </c>
      <c r="D2540">
        <v>142.16999999999999</v>
      </c>
      <c r="E2540">
        <v>0</v>
      </c>
      <c r="F2540">
        <v>0</v>
      </c>
      <c r="G2540">
        <v>1.8401037001672273E-16</v>
      </c>
      <c r="H2540">
        <v>6.3692632887132352E-15</v>
      </c>
      <c r="I2540">
        <v>0</v>
      </c>
      <c r="J2540">
        <v>5964.3221232825017</v>
      </c>
      <c r="K2540">
        <v>5964.3221232824999</v>
      </c>
      <c r="L2540">
        <v>3.0497839753577309E-16</v>
      </c>
      <c r="M2540" t="b">
        <v>1</v>
      </c>
    </row>
    <row r="2541" spans="2:13" x14ac:dyDescent="0.2">
      <c r="B2541">
        <v>2529</v>
      </c>
      <c r="C2541">
        <v>32.21</v>
      </c>
      <c r="D2541">
        <v>32.21</v>
      </c>
      <c r="E2541">
        <v>0</v>
      </c>
      <c r="F2541">
        <v>1.6069227123582071E-14</v>
      </c>
      <c r="G2541">
        <v>6.1613205346182801E-15</v>
      </c>
      <c r="H2541">
        <v>4.8191733474858531E-14</v>
      </c>
      <c r="I2541">
        <v>4.9281593513361202E-14</v>
      </c>
      <c r="J2541">
        <v>-199.23029228852715</v>
      </c>
      <c r="K2541">
        <v>-199.23029228850001</v>
      </c>
      <c r="L2541">
        <v>1.3623797964784978E-13</v>
      </c>
      <c r="M2541" t="b">
        <v>1</v>
      </c>
    </row>
    <row r="2542" spans="2:13" x14ac:dyDescent="0.2">
      <c r="B2542">
        <v>2530</v>
      </c>
      <c r="C2542">
        <v>28.48</v>
      </c>
      <c r="D2542">
        <v>28.48</v>
      </c>
      <c r="E2542">
        <v>0</v>
      </c>
      <c r="F2542">
        <v>6.8637233165822874E-16</v>
      </c>
      <c r="G2542">
        <v>3.0124676160146845E-16</v>
      </c>
      <c r="H2542">
        <v>7.5686468633886201E-16</v>
      </c>
      <c r="I2542">
        <v>0</v>
      </c>
      <c r="J2542">
        <v>-4915.9260243755562</v>
      </c>
      <c r="K2542">
        <v>-4915.9260243755998</v>
      </c>
      <c r="L2542">
        <v>8.8804724620821614E-15</v>
      </c>
      <c r="M2542" t="b">
        <v>1</v>
      </c>
    </row>
    <row r="2543" spans="2:13" x14ac:dyDescent="0.2">
      <c r="B2543">
        <v>2531</v>
      </c>
      <c r="C2543">
        <v>41.52</v>
      </c>
      <c r="D2543">
        <v>41.52</v>
      </c>
      <c r="E2543">
        <v>0</v>
      </c>
      <c r="F2543">
        <v>4.5015613014015939E-16</v>
      </c>
      <c r="G2543">
        <v>5.331118949605289E-16</v>
      </c>
      <c r="H2543">
        <v>1.4882663710662959E-16</v>
      </c>
      <c r="I2543">
        <v>0</v>
      </c>
      <c r="J2543">
        <v>11473.577871369307</v>
      </c>
      <c r="K2543">
        <v>11473.5778713693</v>
      </c>
      <c r="L2543">
        <v>6.3414897216495603E-16</v>
      </c>
      <c r="M2543" t="b">
        <v>1</v>
      </c>
    </row>
    <row r="2544" spans="2:13" x14ac:dyDescent="0.2">
      <c r="B2544">
        <v>2532</v>
      </c>
      <c r="C2544">
        <v>374.36</v>
      </c>
      <c r="D2544">
        <v>374.36</v>
      </c>
      <c r="E2544">
        <v>0</v>
      </c>
      <c r="F2544">
        <v>2.0403280918910271E-16</v>
      </c>
      <c r="G2544">
        <v>0</v>
      </c>
      <c r="H2544">
        <v>6.6585951358101718E-15</v>
      </c>
      <c r="I2544">
        <v>0</v>
      </c>
      <c r="J2544">
        <v>-95941.045436017972</v>
      </c>
      <c r="K2544">
        <v>-95941.045436018001</v>
      </c>
      <c r="L2544">
        <v>3.0335119160383466E-16</v>
      </c>
      <c r="M2544" t="b">
        <v>1</v>
      </c>
    </row>
    <row r="2545" spans="2:13" x14ac:dyDescent="0.2">
      <c r="B2545">
        <v>2533</v>
      </c>
      <c r="C2545">
        <v>12.33</v>
      </c>
      <c r="D2545">
        <v>12.33</v>
      </c>
      <c r="E2545">
        <v>0</v>
      </c>
      <c r="F2545">
        <v>7.9662211515326111E-16</v>
      </c>
      <c r="G2545">
        <v>1.1049448904277195E-15</v>
      </c>
      <c r="H2545">
        <v>2.3298980612946499E-15</v>
      </c>
      <c r="I2545">
        <v>0</v>
      </c>
      <c r="J2545">
        <v>-12004.805428860798</v>
      </c>
      <c r="K2545">
        <v>-12004.8054288608</v>
      </c>
      <c r="L2545">
        <v>1.5152177303705539E-16</v>
      </c>
      <c r="M2545" t="b">
        <v>1</v>
      </c>
    </row>
    <row r="2546" spans="2:13" x14ac:dyDescent="0.2">
      <c r="B2546">
        <v>2534</v>
      </c>
      <c r="C2546">
        <v>49.04</v>
      </c>
      <c r="D2546">
        <v>49.04</v>
      </c>
      <c r="E2546">
        <v>0</v>
      </c>
      <c r="F2546">
        <v>6.0332725759041952E-16</v>
      </c>
      <c r="G2546">
        <v>2.2649781964082002E-16</v>
      </c>
      <c r="H2546">
        <v>1.4726297796857678E-15</v>
      </c>
      <c r="I2546">
        <v>1.5700640410618034E-15</v>
      </c>
      <c r="J2546">
        <v>4387.0168976695131</v>
      </c>
      <c r="K2546">
        <v>4387.0168976695004</v>
      </c>
      <c r="L2546">
        <v>2.9024109370504278E-15</v>
      </c>
      <c r="M2546" t="b">
        <v>1</v>
      </c>
    </row>
    <row r="2547" spans="2:13" x14ac:dyDescent="0.2">
      <c r="B2547">
        <v>2535</v>
      </c>
      <c r="C2547">
        <v>145.35</v>
      </c>
      <c r="D2547">
        <v>145.35</v>
      </c>
      <c r="E2547">
        <v>0</v>
      </c>
      <c r="F2547">
        <v>2.1488216826334238E-15</v>
      </c>
      <c r="G2547">
        <v>1.6608907557988815E-15</v>
      </c>
      <c r="H2547">
        <v>1.3595873022517517E-14</v>
      </c>
      <c r="I2547">
        <v>0</v>
      </c>
      <c r="J2547">
        <v>447.87080907499762</v>
      </c>
      <c r="K2547">
        <v>447.87080907500001</v>
      </c>
      <c r="L2547">
        <v>5.3306077194107577E-15</v>
      </c>
      <c r="M2547" t="b">
        <v>1</v>
      </c>
    </row>
    <row r="2548" spans="2:13" x14ac:dyDescent="0.2">
      <c r="B2548">
        <v>2536</v>
      </c>
      <c r="C2548">
        <v>147.12</v>
      </c>
      <c r="D2548">
        <v>147.12</v>
      </c>
      <c r="E2548">
        <v>0</v>
      </c>
      <c r="F2548">
        <v>0</v>
      </c>
      <c r="G2548">
        <v>3.7128424204101855E-16</v>
      </c>
      <c r="H2548">
        <v>9.1254783130991636E-16</v>
      </c>
      <c r="I2548">
        <v>2.3439061924900002E-16</v>
      </c>
      <c r="J2548">
        <v>133991.74023670238</v>
      </c>
      <c r="K2548">
        <v>133991.7402367022</v>
      </c>
      <c r="L2548">
        <v>1.3032369191707129E-15</v>
      </c>
      <c r="M2548" t="b">
        <v>1</v>
      </c>
    </row>
    <row r="2549" spans="2:13" x14ac:dyDescent="0.2">
      <c r="B2549">
        <v>2537</v>
      </c>
      <c r="C2549">
        <v>28.5</v>
      </c>
      <c r="D2549">
        <v>28.5</v>
      </c>
      <c r="E2549">
        <v>0</v>
      </c>
      <c r="F2549">
        <v>2.649265619006739E-16</v>
      </c>
      <c r="G2549">
        <v>1.5179919520052481E-16</v>
      </c>
      <c r="H2549">
        <v>2.7743416813662378E-15</v>
      </c>
      <c r="I2549">
        <v>0</v>
      </c>
      <c r="J2549">
        <v>-5676.1247164914348</v>
      </c>
      <c r="K2549">
        <v>-5676.1247164914002</v>
      </c>
      <c r="L2549">
        <v>6.0888018487258401E-15</v>
      </c>
      <c r="M2549" t="b">
        <v>1</v>
      </c>
    </row>
    <row r="2550" spans="2:13" x14ac:dyDescent="0.2">
      <c r="B2550">
        <v>2538</v>
      </c>
      <c r="C2550">
        <v>60.64</v>
      </c>
      <c r="D2550">
        <v>60.64</v>
      </c>
      <c r="E2550">
        <v>0</v>
      </c>
      <c r="F2550">
        <v>0</v>
      </c>
      <c r="G2550">
        <v>2.8538776529340196E-15</v>
      </c>
      <c r="H2550">
        <v>3.2630880364515914E-14</v>
      </c>
      <c r="I2550">
        <v>0</v>
      </c>
      <c r="J2550">
        <v>-11.377623436510021</v>
      </c>
      <c r="K2550">
        <v>-11.3776234365</v>
      </c>
      <c r="L2550">
        <v>8.807137085334326E-13</v>
      </c>
      <c r="M2550" t="b">
        <v>1</v>
      </c>
    </row>
    <row r="2551" spans="2:13" x14ac:dyDescent="0.2">
      <c r="B2551">
        <v>2539</v>
      </c>
      <c r="C2551">
        <v>64.599999999999994</v>
      </c>
      <c r="D2551">
        <v>64.599999999999994</v>
      </c>
      <c r="E2551">
        <v>0</v>
      </c>
      <c r="F2551">
        <v>1.618079288265033E-16</v>
      </c>
      <c r="G2551">
        <v>0</v>
      </c>
      <c r="H2551">
        <v>4.9780436344789539E-16</v>
      </c>
      <c r="I2551">
        <v>0</v>
      </c>
      <c r="J2551">
        <v>-49667.838958893844</v>
      </c>
      <c r="K2551">
        <v>-49667.838958893903</v>
      </c>
      <c r="L2551">
        <v>1.1719386656150117E-15</v>
      </c>
      <c r="M2551" t="b">
        <v>1</v>
      </c>
    </row>
    <row r="2552" spans="2:13" x14ac:dyDescent="0.2">
      <c r="B2552">
        <v>2540</v>
      </c>
      <c r="C2552">
        <v>35.72</v>
      </c>
      <c r="D2552">
        <v>35.72</v>
      </c>
      <c r="E2552">
        <v>0</v>
      </c>
      <c r="F2552">
        <v>3.4765385881190234E-16</v>
      </c>
      <c r="G2552">
        <v>2.5738208632859236E-16</v>
      </c>
      <c r="H2552">
        <v>1.6327174024356892E-15</v>
      </c>
      <c r="I2552">
        <v>6.510439682857878E-16</v>
      </c>
      <c r="J2552">
        <v>13079.901759347213</v>
      </c>
      <c r="K2552">
        <v>13079.9017593472</v>
      </c>
      <c r="L2552">
        <v>9.7347258863941782E-16</v>
      </c>
      <c r="M2552" t="b">
        <v>1</v>
      </c>
    </row>
    <row r="2553" spans="2:13" x14ac:dyDescent="0.2">
      <c r="B2553">
        <v>2541</v>
      </c>
      <c r="C2553">
        <v>134.47</v>
      </c>
      <c r="D2553">
        <v>134.47</v>
      </c>
      <c r="E2553">
        <v>0</v>
      </c>
      <c r="F2553">
        <v>1.3787178045835186E-16</v>
      </c>
      <c r="G2553">
        <v>3.5267751006615703E-16</v>
      </c>
      <c r="H2553">
        <v>1.4605151604372723E-15</v>
      </c>
      <c r="I2553">
        <v>0</v>
      </c>
      <c r="J2553">
        <v>-178277.73847240099</v>
      </c>
      <c r="K2553">
        <v>-178277.73847240079</v>
      </c>
      <c r="L2553">
        <v>1.142749593655379E-15</v>
      </c>
      <c r="M2553" t="b">
        <v>1</v>
      </c>
    </row>
    <row r="2554" spans="2:13" x14ac:dyDescent="0.2">
      <c r="B2554">
        <v>2542</v>
      </c>
      <c r="C2554">
        <v>201.92</v>
      </c>
      <c r="D2554">
        <v>201.92</v>
      </c>
      <c r="E2554">
        <v>0</v>
      </c>
      <c r="F2554">
        <v>2.3094912674146586E-16</v>
      </c>
      <c r="G2554">
        <v>4.5055284180385833E-16</v>
      </c>
      <c r="H2554">
        <v>5.3929557579287001E-16</v>
      </c>
      <c r="I2554">
        <v>0</v>
      </c>
      <c r="J2554">
        <v>206013.85362392003</v>
      </c>
      <c r="K2554">
        <v>206013.85362391971</v>
      </c>
      <c r="L2554">
        <v>1.5539835277703862E-15</v>
      </c>
      <c r="M2554" t="b">
        <v>1</v>
      </c>
    </row>
    <row r="2555" spans="2:13" x14ac:dyDescent="0.2">
      <c r="B2555">
        <v>2543</v>
      </c>
      <c r="C2555">
        <v>49.18</v>
      </c>
      <c r="D2555">
        <v>49.18</v>
      </c>
      <c r="E2555">
        <v>0</v>
      </c>
      <c r="F2555">
        <v>7.9801449810549463E-16</v>
      </c>
      <c r="G2555">
        <v>3.9389543112579043E-16</v>
      </c>
      <c r="H2555">
        <v>1.9454393555775638E-15</v>
      </c>
      <c r="I2555">
        <v>0</v>
      </c>
      <c r="J2555">
        <v>-8426.6089418359261</v>
      </c>
      <c r="K2555">
        <v>-8426.6089418359006</v>
      </c>
      <c r="L2555">
        <v>3.0220758819375993E-15</v>
      </c>
      <c r="M2555" t="b">
        <v>1</v>
      </c>
    </row>
    <row r="2556" spans="2:13" x14ac:dyDescent="0.2">
      <c r="B2556">
        <v>2544</v>
      </c>
      <c r="C2556">
        <v>90.44</v>
      </c>
      <c r="D2556">
        <v>90.44</v>
      </c>
      <c r="E2556">
        <v>0</v>
      </c>
      <c r="F2556">
        <v>6.1448917622616802E-16</v>
      </c>
      <c r="G2556">
        <v>4.5893483948216514E-16</v>
      </c>
      <c r="H2556">
        <v>6.3678071389722722E-16</v>
      </c>
      <c r="I2556">
        <v>0</v>
      </c>
      <c r="J2556">
        <v>225255.62873631541</v>
      </c>
      <c r="K2556">
        <v>225255.6287363153</v>
      </c>
      <c r="L2556">
        <v>5.1681426333284141E-16</v>
      </c>
      <c r="M2556" t="b">
        <v>1</v>
      </c>
    </row>
    <row r="2557" spans="2:13" x14ac:dyDescent="0.2">
      <c r="B2557">
        <v>2545</v>
      </c>
      <c r="C2557">
        <v>2.8</v>
      </c>
      <c r="D2557">
        <v>2.8</v>
      </c>
      <c r="E2557">
        <v>0</v>
      </c>
      <c r="F2557">
        <v>4.979054466299752E-15</v>
      </c>
      <c r="G2557">
        <v>5.8024135238575942E-15</v>
      </c>
      <c r="H2557">
        <v>1.545283040137502E-15</v>
      </c>
      <c r="I2557">
        <v>0</v>
      </c>
      <c r="J2557">
        <v>-13507.080684886881</v>
      </c>
      <c r="K2557">
        <v>-13507.0806848869</v>
      </c>
      <c r="L2557">
        <v>1.346693224081446E-15</v>
      </c>
      <c r="M2557" t="b">
        <v>1</v>
      </c>
    </row>
    <row r="2558" spans="2:13" x14ac:dyDescent="0.2">
      <c r="B2558">
        <v>2546</v>
      </c>
      <c r="C2558">
        <v>29.36</v>
      </c>
      <c r="D2558">
        <v>29.36</v>
      </c>
      <c r="E2558">
        <v>0</v>
      </c>
      <c r="F2558">
        <v>0</v>
      </c>
      <c r="G2558">
        <v>2.4282145965805629E-15</v>
      </c>
      <c r="H2558">
        <v>1.7081224449098623E-14</v>
      </c>
      <c r="I2558">
        <v>6.6681213178004433E-14</v>
      </c>
      <c r="J2558">
        <v>-30.554596942492935</v>
      </c>
      <c r="K2558">
        <v>-30.554596942500002</v>
      </c>
      <c r="L2558">
        <v>2.3126953762251206E-13</v>
      </c>
      <c r="M2558" t="b">
        <v>1</v>
      </c>
    </row>
    <row r="2559" spans="2:13" x14ac:dyDescent="0.2">
      <c r="B2559">
        <v>2547</v>
      </c>
      <c r="C2559">
        <v>9.16</v>
      </c>
      <c r="D2559">
        <v>9.16</v>
      </c>
      <c r="E2559">
        <v>0</v>
      </c>
      <c r="F2559">
        <v>0</v>
      </c>
      <c r="G2559">
        <v>1.1812625189332129E-15</v>
      </c>
      <c r="H2559">
        <v>1.8159291834884162E-16</v>
      </c>
      <c r="I2559">
        <v>9.7379265424168528E-15</v>
      </c>
      <c r="J2559">
        <v>-29101.076770868913</v>
      </c>
      <c r="K2559">
        <v>-29101.076770868902</v>
      </c>
      <c r="L2559">
        <v>3.7503548432958104E-16</v>
      </c>
      <c r="M2559" t="b">
        <v>1</v>
      </c>
    </row>
    <row r="2560" spans="2:13" x14ac:dyDescent="0.2">
      <c r="B2560">
        <v>2548</v>
      </c>
      <c r="C2560">
        <v>17.07</v>
      </c>
      <c r="D2560">
        <v>17.07</v>
      </c>
      <c r="E2560">
        <v>0</v>
      </c>
      <c r="F2560">
        <v>1.9314605832481589E-16</v>
      </c>
      <c r="G2560">
        <v>2.2771536972281637E-15</v>
      </c>
      <c r="H2560">
        <v>5.152475333553598E-15</v>
      </c>
      <c r="I2560">
        <v>0</v>
      </c>
      <c r="J2560">
        <v>-2789.1288448700907</v>
      </c>
      <c r="K2560">
        <v>-2789.1288448700998</v>
      </c>
      <c r="L2560">
        <v>3.2608558168465927E-15</v>
      </c>
      <c r="M2560" t="b">
        <v>1</v>
      </c>
    </row>
    <row r="2561" spans="2:13" x14ac:dyDescent="0.2">
      <c r="B2561">
        <v>2549</v>
      </c>
      <c r="C2561">
        <v>29.58</v>
      </c>
      <c r="D2561">
        <v>29.58</v>
      </c>
      <c r="E2561">
        <v>0</v>
      </c>
      <c r="F2561">
        <v>1.719061600632252E-16</v>
      </c>
      <c r="G2561">
        <v>2.5793714021080393E-16</v>
      </c>
      <c r="H2561">
        <v>0</v>
      </c>
      <c r="I2561">
        <v>1.4573793058935772E-15</v>
      </c>
      <c r="J2561">
        <v>-9630.59399035362</v>
      </c>
      <c r="K2561">
        <v>-9630.5939903536</v>
      </c>
      <c r="L2561">
        <v>2.0776375225708969E-15</v>
      </c>
      <c r="M2561" t="b">
        <v>1</v>
      </c>
    </row>
    <row r="2562" spans="2:13" x14ac:dyDescent="0.2">
      <c r="B2562">
        <v>2550</v>
      </c>
      <c r="C2562">
        <v>50.71</v>
      </c>
      <c r="D2562">
        <v>50.71</v>
      </c>
      <c r="E2562">
        <v>0</v>
      </c>
      <c r="F2562">
        <v>7.6933721587055252E-15</v>
      </c>
      <c r="G2562">
        <v>1.9026508719150976E-15</v>
      </c>
      <c r="H2562">
        <v>7.3583492756887113E-14</v>
      </c>
      <c r="I2562">
        <v>0</v>
      </c>
      <c r="J2562">
        <v>-782.77196039140767</v>
      </c>
      <c r="K2562">
        <v>-782.77196039139994</v>
      </c>
      <c r="L2562">
        <v>9.8760627056753542E-15</v>
      </c>
      <c r="M2562" t="b">
        <v>1</v>
      </c>
    </row>
    <row r="2563" spans="2:13" x14ac:dyDescent="0.2">
      <c r="B2563">
        <v>2551</v>
      </c>
      <c r="C2563">
        <v>369.51</v>
      </c>
      <c r="D2563">
        <v>369.51</v>
      </c>
      <c r="E2563">
        <v>0</v>
      </c>
      <c r="F2563">
        <v>2.9468230253415829E-16</v>
      </c>
      <c r="G2563">
        <v>3.7819766302622938E-16</v>
      </c>
      <c r="H2563">
        <v>1.8033831408826926E-14</v>
      </c>
      <c r="I2563">
        <v>0</v>
      </c>
      <c r="J2563">
        <v>-112987.39896841481</v>
      </c>
      <c r="K2563">
        <v>-112987.3989684148</v>
      </c>
      <c r="L2563">
        <v>1.2879237296572147E-16</v>
      </c>
      <c r="M2563" t="b">
        <v>1</v>
      </c>
    </row>
    <row r="2564" spans="2:13" x14ac:dyDescent="0.2">
      <c r="B2564">
        <v>2552</v>
      </c>
      <c r="C2564">
        <v>26.66</v>
      </c>
      <c r="D2564">
        <v>26.66</v>
      </c>
      <c r="E2564">
        <v>0</v>
      </c>
      <c r="F2564">
        <v>3.837705663546366E-16</v>
      </c>
      <c r="G2564">
        <v>3.5283158788210713E-16</v>
      </c>
      <c r="H2564">
        <v>1.2432632104879848E-15</v>
      </c>
      <c r="I2564">
        <v>0</v>
      </c>
      <c r="J2564">
        <v>-1318.1586800141267</v>
      </c>
      <c r="K2564">
        <v>-1318.1586800140999</v>
      </c>
      <c r="L2564">
        <v>2.0354221467490083E-14</v>
      </c>
      <c r="M2564" t="b">
        <v>1</v>
      </c>
    </row>
    <row r="2565" spans="2:13" x14ac:dyDescent="0.2">
      <c r="B2565">
        <v>2553</v>
      </c>
      <c r="C2565">
        <v>41.3</v>
      </c>
      <c r="D2565">
        <v>41.3</v>
      </c>
      <c r="E2565">
        <v>0</v>
      </c>
      <c r="F2565">
        <v>4.4137313310244705E-16</v>
      </c>
      <c r="G2565">
        <v>3.4687194310383087E-16</v>
      </c>
      <c r="H2565">
        <v>7.4902266154349778E-16</v>
      </c>
      <c r="I2565">
        <v>0</v>
      </c>
      <c r="J2565">
        <v>2862.8399859844976</v>
      </c>
      <c r="K2565">
        <v>2862.8399859844999</v>
      </c>
      <c r="L2565">
        <v>7.9422418492258381E-16</v>
      </c>
      <c r="M2565" t="b">
        <v>1</v>
      </c>
    </row>
    <row r="2566" spans="2:13" x14ac:dyDescent="0.2">
      <c r="B2566">
        <v>2554</v>
      </c>
      <c r="C2566">
        <v>60.58</v>
      </c>
      <c r="D2566">
        <v>60.58</v>
      </c>
      <c r="E2566">
        <v>0</v>
      </c>
      <c r="F2566">
        <v>4.5414922725362517E-16</v>
      </c>
      <c r="G2566">
        <v>3.7106285185970166E-16</v>
      </c>
      <c r="H2566">
        <v>3.5946136554475882E-15</v>
      </c>
      <c r="I2566">
        <v>0</v>
      </c>
      <c r="J2566">
        <v>-54.317391173535725</v>
      </c>
      <c r="K2566">
        <v>-54.317391173499999</v>
      </c>
      <c r="L2566">
        <v>6.5772836254049775E-13</v>
      </c>
      <c r="M2566" t="b">
        <v>1</v>
      </c>
    </row>
    <row r="2567" spans="2:13" x14ac:dyDescent="0.2">
      <c r="B2567">
        <v>2555</v>
      </c>
      <c r="C2567">
        <v>33.25</v>
      </c>
      <c r="D2567">
        <v>33.25</v>
      </c>
      <c r="E2567">
        <v>0</v>
      </c>
      <c r="F2567">
        <v>1.9975717286456436E-16</v>
      </c>
      <c r="G2567">
        <v>6.209727655423475E-16</v>
      </c>
      <c r="H2567">
        <v>6.3343745512305516E-16</v>
      </c>
      <c r="I2567">
        <v>0</v>
      </c>
      <c r="J2567">
        <v>5552.798040474474</v>
      </c>
      <c r="K2567">
        <v>5552.7980404746004</v>
      </c>
      <c r="L2567">
        <v>2.276685783004488E-14</v>
      </c>
      <c r="M2567" t="b">
        <v>1</v>
      </c>
    </row>
    <row r="2568" spans="2:13" x14ac:dyDescent="0.2">
      <c r="B2568">
        <v>2556</v>
      </c>
      <c r="C2568">
        <v>168.84</v>
      </c>
      <c r="D2568">
        <v>168.84</v>
      </c>
      <c r="E2568">
        <v>0</v>
      </c>
      <c r="F2568">
        <v>1.0108095180305094E-15</v>
      </c>
      <c r="G2568">
        <v>1.0534428268758948E-15</v>
      </c>
      <c r="H2568">
        <v>1.1820319386154492E-14</v>
      </c>
      <c r="I2568">
        <v>0</v>
      </c>
      <c r="J2568">
        <v>28716.029704447476</v>
      </c>
      <c r="K2568">
        <v>28716.029704447399</v>
      </c>
      <c r="L2568">
        <v>2.6604497813670211E-15</v>
      </c>
      <c r="M2568" t="b">
        <v>1</v>
      </c>
    </row>
    <row r="2569" spans="2:13" x14ac:dyDescent="0.2">
      <c r="B2569">
        <v>2557</v>
      </c>
      <c r="C2569">
        <v>71.22</v>
      </c>
      <c r="D2569">
        <v>71.22</v>
      </c>
      <c r="E2569">
        <v>0</v>
      </c>
      <c r="F2569">
        <v>2.7844827700307125E-15</v>
      </c>
      <c r="G2569">
        <v>6.8752320832287074E-15</v>
      </c>
      <c r="H2569">
        <v>6.8845890988945174E-14</v>
      </c>
      <c r="I2569">
        <v>1.0612117786313189E-15</v>
      </c>
      <c r="J2569">
        <v>1416.7718901002288</v>
      </c>
      <c r="K2569">
        <v>1416.7718901001999</v>
      </c>
      <c r="L2569">
        <v>2.0381867386745094E-14</v>
      </c>
      <c r="M2569" t="b">
        <v>1</v>
      </c>
    </row>
    <row r="2570" spans="2:13" x14ac:dyDescent="0.2">
      <c r="B2570">
        <v>2558</v>
      </c>
      <c r="C2570">
        <v>103.97</v>
      </c>
      <c r="D2570">
        <v>103.97</v>
      </c>
      <c r="E2570">
        <v>0</v>
      </c>
      <c r="F2570">
        <v>1.4007351867716423E-16</v>
      </c>
      <c r="G2570">
        <v>1.4259785189735105E-16</v>
      </c>
      <c r="H2570">
        <v>3.2276101927741599E-15</v>
      </c>
      <c r="I2570">
        <v>0</v>
      </c>
      <c r="J2570">
        <v>-6466.1523450913519</v>
      </c>
      <c r="K2570">
        <v>-6466.1523450914001</v>
      </c>
      <c r="L2570">
        <v>7.4546989649195831E-15</v>
      </c>
      <c r="M2570" t="b">
        <v>1</v>
      </c>
    </row>
    <row r="2571" spans="2:13" x14ac:dyDescent="0.2">
      <c r="B2571">
        <v>2559</v>
      </c>
      <c r="C2571">
        <v>36.020000000000003</v>
      </c>
      <c r="D2571">
        <v>36.020000000000003</v>
      </c>
      <c r="E2571">
        <v>0</v>
      </c>
      <c r="F2571">
        <v>4.24912322078893E-16</v>
      </c>
      <c r="G2571">
        <v>1.594180242456149E-16</v>
      </c>
      <c r="H2571">
        <v>4.3762329294242618E-16</v>
      </c>
      <c r="I2571">
        <v>2.0178484945191693E-16</v>
      </c>
      <c r="J2571">
        <v>-11150.356842439047</v>
      </c>
      <c r="K2571">
        <v>-11150.3568424392</v>
      </c>
      <c r="L2571">
        <v>1.3703158747018827E-14</v>
      </c>
      <c r="M2571" t="b">
        <v>1</v>
      </c>
    </row>
    <row r="2572" spans="2:13" x14ac:dyDescent="0.2">
      <c r="B2572">
        <v>2560</v>
      </c>
      <c r="C2572">
        <v>142.6</v>
      </c>
      <c r="D2572">
        <v>142.6</v>
      </c>
      <c r="E2572">
        <v>0</v>
      </c>
      <c r="F2572">
        <v>1.1576478659211589E-16</v>
      </c>
      <c r="G2572">
        <v>7.3961671599809539E-16</v>
      </c>
      <c r="H2572">
        <v>9.7583958482309456E-16</v>
      </c>
      <c r="I2572">
        <v>0</v>
      </c>
      <c r="J2572">
        <v>181341.31767579677</v>
      </c>
      <c r="K2572">
        <v>181341.31767579651</v>
      </c>
      <c r="L2572">
        <v>1.4444279851263237E-15</v>
      </c>
      <c r="M2572" t="b">
        <v>1</v>
      </c>
    </row>
    <row r="2573" spans="2:13" x14ac:dyDescent="0.2">
      <c r="B2573">
        <v>2561</v>
      </c>
      <c r="C2573">
        <v>31</v>
      </c>
      <c r="D2573">
        <v>31</v>
      </c>
      <c r="E2573">
        <v>0</v>
      </c>
      <c r="F2573">
        <v>1.6450485256355946E-16</v>
      </c>
      <c r="G2573">
        <v>7.402520811285219E-16</v>
      </c>
      <c r="H2573">
        <v>0</v>
      </c>
      <c r="I2573">
        <v>0</v>
      </c>
      <c r="J2573">
        <v>-10289.057488961138</v>
      </c>
      <c r="K2573">
        <v>-10289.0574889611</v>
      </c>
      <c r="L2573">
        <v>3.7125633242350525E-15</v>
      </c>
      <c r="M2573" t="b">
        <v>1</v>
      </c>
    </row>
    <row r="2574" spans="2:13" x14ac:dyDescent="0.2">
      <c r="B2574">
        <v>2562</v>
      </c>
      <c r="C2574">
        <v>6.35</v>
      </c>
      <c r="D2574">
        <v>6.35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 t="b">
        <v>1</v>
      </c>
    </row>
    <row r="2575" spans="2:13" x14ac:dyDescent="0.2">
      <c r="B2575">
        <v>2563</v>
      </c>
      <c r="C2575">
        <v>50.85</v>
      </c>
      <c r="D2575">
        <v>50.85</v>
      </c>
      <c r="E2575">
        <v>0</v>
      </c>
      <c r="F2575">
        <v>2.1412872950555436E-16</v>
      </c>
      <c r="G2575">
        <v>6.1529640712717538E-16</v>
      </c>
      <c r="H2575">
        <v>1.0289585186245018E-15</v>
      </c>
      <c r="I2575">
        <v>0</v>
      </c>
      <c r="J2575">
        <v>7047.6275211437387</v>
      </c>
      <c r="K2575">
        <v>7047.6275211435996</v>
      </c>
      <c r="L2575">
        <v>1.974461461730005E-14</v>
      </c>
      <c r="M2575" t="b">
        <v>1</v>
      </c>
    </row>
    <row r="2576" spans="2:13" x14ac:dyDescent="0.2">
      <c r="B2576">
        <v>2564</v>
      </c>
      <c r="C2576">
        <v>6.92</v>
      </c>
      <c r="D2576">
        <v>6.92</v>
      </c>
      <c r="E2576">
        <v>0</v>
      </c>
      <c r="F2576">
        <v>2.1282491425985989E-16</v>
      </c>
      <c r="G2576">
        <v>1.5597687756471903E-15</v>
      </c>
      <c r="H2576">
        <v>2.7586018921380784E-16</v>
      </c>
      <c r="I2576">
        <v>8.7375105871150546E-15</v>
      </c>
      <c r="J2576">
        <v>-34354.571653192055</v>
      </c>
      <c r="K2576">
        <v>-34354.571653191997</v>
      </c>
      <c r="L2576">
        <v>1.6943206715272534E-15</v>
      </c>
      <c r="M2576" t="b">
        <v>1</v>
      </c>
    </row>
    <row r="2577" spans="2:13" x14ac:dyDescent="0.2">
      <c r="B2577">
        <v>2565</v>
      </c>
      <c r="C2577">
        <v>358.79</v>
      </c>
      <c r="D2577">
        <v>358.79</v>
      </c>
      <c r="E2577">
        <v>0</v>
      </c>
      <c r="F2577">
        <v>9.0956212531420679E-16</v>
      </c>
      <c r="G2577">
        <v>8.5288326967740004E-16</v>
      </c>
      <c r="H2577">
        <v>6.7433170675453881E-16</v>
      </c>
      <c r="I2577">
        <v>3.5506773439572563E-16</v>
      </c>
      <c r="J2577">
        <v>237896.37426121841</v>
      </c>
      <c r="K2577">
        <v>237896.3742612183</v>
      </c>
      <c r="L2577">
        <v>4.8935307311202165E-16</v>
      </c>
      <c r="M2577" t="b">
        <v>1</v>
      </c>
    </row>
    <row r="2578" spans="2:13" x14ac:dyDescent="0.2">
      <c r="B2578">
        <v>2566</v>
      </c>
      <c r="C2578">
        <v>44.92</v>
      </c>
      <c r="D2578">
        <v>44.92</v>
      </c>
      <c r="E2578">
        <v>0</v>
      </c>
      <c r="F2578">
        <v>4.4141866333178719E-16</v>
      </c>
      <c r="G2578">
        <v>0</v>
      </c>
      <c r="H2578">
        <v>1.6984117924094096E-15</v>
      </c>
      <c r="I2578">
        <v>1.8876100339426896E-15</v>
      </c>
      <c r="J2578">
        <v>473.25204920289434</v>
      </c>
      <c r="K2578">
        <v>473.25204920290003</v>
      </c>
      <c r="L2578">
        <v>1.2011235652661108E-14</v>
      </c>
      <c r="M2578" t="b">
        <v>1</v>
      </c>
    </row>
    <row r="2579" spans="2:13" x14ac:dyDescent="0.2">
      <c r="B2579">
        <v>2567</v>
      </c>
      <c r="C2579">
        <v>137.28</v>
      </c>
      <c r="D2579">
        <v>137.28</v>
      </c>
      <c r="E2579">
        <v>0</v>
      </c>
      <c r="F2579">
        <v>6.5250555028063681E-16</v>
      </c>
      <c r="G2579">
        <v>2.1012575143671048E-16</v>
      </c>
      <c r="H2579">
        <v>6.6122040405440205E-16</v>
      </c>
      <c r="I2579">
        <v>0</v>
      </c>
      <c r="J2579">
        <v>264229.16448894946</v>
      </c>
      <c r="K2579">
        <v>264229.16448895022</v>
      </c>
      <c r="L2579">
        <v>2.8638004186200295E-15</v>
      </c>
      <c r="M2579" t="b">
        <v>1</v>
      </c>
    </row>
    <row r="2580" spans="2:13" x14ac:dyDescent="0.2">
      <c r="B2580">
        <v>2568</v>
      </c>
      <c r="C2580">
        <v>243.65</v>
      </c>
      <c r="D2580">
        <v>243.65</v>
      </c>
      <c r="E2580">
        <v>0</v>
      </c>
      <c r="F2580">
        <v>7.7332862333203274E-16</v>
      </c>
      <c r="G2580">
        <v>0</v>
      </c>
      <c r="H2580">
        <v>2.2766196950289409E-15</v>
      </c>
      <c r="I2580">
        <v>0</v>
      </c>
      <c r="J2580">
        <v>129286.08920364495</v>
      </c>
      <c r="K2580">
        <v>129286.0892036455</v>
      </c>
      <c r="L2580">
        <v>4.2771251113251872E-15</v>
      </c>
      <c r="M2580" t="b">
        <v>1</v>
      </c>
    </row>
    <row r="2581" spans="2:13" x14ac:dyDescent="0.2">
      <c r="B2581">
        <v>2569</v>
      </c>
      <c r="C2581">
        <v>98.27</v>
      </c>
      <c r="D2581">
        <v>98.27</v>
      </c>
      <c r="E2581">
        <v>0</v>
      </c>
      <c r="F2581">
        <v>9.4063200535819304E-16</v>
      </c>
      <c r="G2581">
        <v>4.0890771574486676E-16</v>
      </c>
      <c r="H2581">
        <v>6.6825927620709215E-16</v>
      </c>
      <c r="I2581">
        <v>0</v>
      </c>
      <c r="J2581">
        <v>4188.5117398824023</v>
      </c>
      <c r="K2581">
        <v>4188.5117398823004</v>
      </c>
      <c r="L2581">
        <v>2.4319713761010107E-14</v>
      </c>
      <c r="M2581" t="b">
        <v>1</v>
      </c>
    </row>
    <row r="2582" spans="2:13" x14ac:dyDescent="0.2">
      <c r="B2582">
        <v>2570</v>
      </c>
      <c r="C2582">
        <v>183.17</v>
      </c>
      <c r="D2582">
        <v>183.17</v>
      </c>
      <c r="E2582">
        <v>0</v>
      </c>
      <c r="F2582">
        <v>0</v>
      </c>
      <c r="G2582">
        <v>0</v>
      </c>
      <c r="H2582">
        <v>8.0042703707185789E-16</v>
      </c>
      <c r="I2582">
        <v>0</v>
      </c>
      <c r="J2582">
        <v>-7081.677088428507</v>
      </c>
      <c r="K2582">
        <v>-7081.6770884284997</v>
      </c>
      <c r="L2582">
        <v>1.0274342536843966E-15</v>
      </c>
      <c r="M2582" t="b">
        <v>1</v>
      </c>
    </row>
    <row r="2583" spans="2:13" x14ac:dyDescent="0.2">
      <c r="B2583">
        <v>2571</v>
      </c>
      <c r="C2583">
        <v>7.13</v>
      </c>
      <c r="D2583">
        <v>7.13</v>
      </c>
      <c r="E2583">
        <v>0</v>
      </c>
      <c r="F2583">
        <v>2.8461959891323322E-14</v>
      </c>
      <c r="G2583">
        <v>1.8881607513098368E-14</v>
      </c>
      <c r="H2583">
        <v>4.2233164800677655E-14</v>
      </c>
      <c r="I2583">
        <v>0</v>
      </c>
      <c r="J2583">
        <v>-661.31777217501576</v>
      </c>
      <c r="K2583">
        <v>-661.31777217499996</v>
      </c>
      <c r="L2583">
        <v>2.3895426840461396E-14</v>
      </c>
      <c r="M2583" t="b">
        <v>1</v>
      </c>
    </row>
    <row r="2584" spans="2:13" x14ac:dyDescent="0.2">
      <c r="B2584">
        <v>2572</v>
      </c>
      <c r="C2584">
        <v>9.91</v>
      </c>
      <c r="D2584">
        <v>9.91</v>
      </c>
      <c r="E2584">
        <v>0</v>
      </c>
      <c r="F2584">
        <v>1.4793937686655916E-15</v>
      </c>
      <c r="G2584">
        <v>2.3092111168271613E-15</v>
      </c>
      <c r="H2584">
        <v>2.9140994591912234E-15</v>
      </c>
      <c r="I2584">
        <v>0</v>
      </c>
      <c r="J2584">
        <v>-12851.571293359808</v>
      </c>
      <c r="K2584">
        <v>-12851.571293359801</v>
      </c>
      <c r="L2584">
        <v>5.6615315342356587E-16</v>
      </c>
      <c r="M2584" t="b">
        <v>1</v>
      </c>
    </row>
    <row r="2585" spans="2:13" x14ac:dyDescent="0.2">
      <c r="B2585">
        <v>2573</v>
      </c>
      <c r="C2585">
        <v>122.48</v>
      </c>
      <c r="D2585">
        <v>122.48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 t="b">
        <v>1</v>
      </c>
    </row>
    <row r="2586" spans="2:13" x14ac:dyDescent="0.2">
      <c r="B2586">
        <v>2574</v>
      </c>
      <c r="C2586">
        <v>62.75</v>
      </c>
      <c r="D2586">
        <v>62.75</v>
      </c>
      <c r="E2586">
        <v>0</v>
      </c>
      <c r="F2586">
        <v>2.3597624279229216E-15</v>
      </c>
      <c r="G2586">
        <v>3.4509214447065152E-16</v>
      </c>
      <c r="H2586">
        <v>2.6168114626844892E-14</v>
      </c>
      <c r="I2586">
        <v>0</v>
      </c>
      <c r="J2586">
        <v>-920.17841524332107</v>
      </c>
      <c r="K2586">
        <v>-920.17841524330004</v>
      </c>
      <c r="L2586">
        <v>2.2856507640355786E-14</v>
      </c>
      <c r="M2586" t="b">
        <v>1</v>
      </c>
    </row>
    <row r="2587" spans="2:13" x14ac:dyDescent="0.2">
      <c r="B2587">
        <v>2575</v>
      </c>
      <c r="C2587">
        <v>227.12</v>
      </c>
      <c r="D2587">
        <v>227.12</v>
      </c>
      <c r="E2587">
        <v>0</v>
      </c>
      <c r="F2587">
        <v>1.9349978736884502E-16</v>
      </c>
      <c r="G2587">
        <v>2.555970320058483E-16</v>
      </c>
      <c r="H2587">
        <v>1.1264574222692498E-14</v>
      </c>
      <c r="I2587">
        <v>0</v>
      </c>
      <c r="J2587">
        <v>-80675.273502067837</v>
      </c>
      <c r="K2587">
        <v>-80675.273502067794</v>
      </c>
      <c r="L2587">
        <v>5.4112919349423229E-16</v>
      </c>
      <c r="M2587" t="b">
        <v>1</v>
      </c>
    </row>
    <row r="2588" spans="2:13" x14ac:dyDescent="0.2">
      <c r="B2588">
        <v>2576</v>
      </c>
      <c r="C2588">
        <v>47.1</v>
      </c>
      <c r="D2588">
        <v>47.1</v>
      </c>
      <c r="E2588">
        <v>0</v>
      </c>
      <c r="F2588">
        <v>1.9817034221295988E-16</v>
      </c>
      <c r="G2588">
        <v>1.1147947032836235E-16</v>
      </c>
      <c r="H2588">
        <v>3.096589377592237E-15</v>
      </c>
      <c r="I2588">
        <v>0</v>
      </c>
      <c r="J2588">
        <v>233.97470689457532</v>
      </c>
      <c r="K2588">
        <v>233.97470689459999</v>
      </c>
      <c r="L2588">
        <v>1.0543893446014207E-13</v>
      </c>
      <c r="M2588" t="b">
        <v>1</v>
      </c>
    </row>
    <row r="2589" spans="2:13" x14ac:dyDescent="0.2">
      <c r="B2589">
        <v>2577</v>
      </c>
      <c r="C2589">
        <v>36.99</v>
      </c>
      <c r="D2589">
        <v>36.99</v>
      </c>
      <c r="E2589">
        <v>0</v>
      </c>
      <c r="F2589">
        <v>6.1492981853019894E-16</v>
      </c>
      <c r="G2589">
        <v>2.1123838132752376E-15</v>
      </c>
      <c r="H2589">
        <v>1.7171991700268881E-14</v>
      </c>
      <c r="I2589">
        <v>0</v>
      </c>
      <c r="J2589">
        <v>-218.46382524055389</v>
      </c>
      <c r="K2589">
        <v>-218.46382524059999</v>
      </c>
      <c r="L2589">
        <v>2.1101897600366622E-13</v>
      </c>
      <c r="M2589" t="b">
        <v>1</v>
      </c>
    </row>
    <row r="2590" spans="2:13" x14ac:dyDescent="0.2">
      <c r="B2590">
        <v>2578</v>
      </c>
      <c r="C2590">
        <v>121.27</v>
      </c>
      <c r="D2590">
        <v>121.27</v>
      </c>
      <c r="E2590">
        <v>0</v>
      </c>
      <c r="F2590">
        <v>1.0019226370480948E-15</v>
      </c>
      <c r="G2590">
        <v>5.953587144223717E-16</v>
      </c>
      <c r="H2590">
        <v>9.3077492310476033E-16</v>
      </c>
      <c r="I2590">
        <v>0</v>
      </c>
      <c r="J2590">
        <v>354075.76528549939</v>
      </c>
      <c r="K2590">
        <v>354075.76528549852</v>
      </c>
      <c r="L2590">
        <v>2.4658985429234353E-15</v>
      </c>
      <c r="M2590" t="b">
        <v>1</v>
      </c>
    </row>
    <row r="2591" spans="2:13" x14ac:dyDescent="0.2">
      <c r="B2591">
        <v>2579</v>
      </c>
      <c r="C2591">
        <v>17.52</v>
      </c>
      <c r="D2591">
        <v>17.52</v>
      </c>
      <c r="E2591">
        <v>0</v>
      </c>
      <c r="F2591">
        <v>3.7643497498872844E-16</v>
      </c>
      <c r="G2591">
        <v>1.032765139815822E-15</v>
      </c>
      <c r="H2591">
        <v>6.3619386388986425E-15</v>
      </c>
      <c r="I2591">
        <v>0</v>
      </c>
      <c r="J2591">
        <v>-3859.6077448046526</v>
      </c>
      <c r="K2591">
        <v>-3859.6077448045999</v>
      </c>
      <c r="L2591">
        <v>1.3667371450852046E-14</v>
      </c>
      <c r="M2591" t="b">
        <v>1</v>
      </c>
    </row>
    <row r="2592" spans="2:13" x14ac:dyDescent="0.2">
      <c r="B2592">
        <v>2580</v>
      </c>
      <c r="C2592">
        <v>96.77</v>
      </c>
      <c r="D2592">
        <v>96.77</v>
      </c>
      <c r="E2592">
        <v>0</v>
      </c>
      <c r="F2592">
        <v>4.1994498461811773E-16</v>
      </c>
      <c r="G2592">
        <v>0</v>
      </c>
      <c r="H2592">
        <v>2.903701835403234E-15</v>
      </c>
      <c r="I2592">
        <v>0</v>
      </c>
      <c r="J2592">
        <v>-206.50392105153151</v>
      </c>
      <c r="K2592">
        <v>-206.5039210514</v>
      </c>
      <c r="L2592">
        <v>6.3682688863688184E-13</v>
      </c>
      <c r="M2592" t="b">
        <v>1</v>
      </c>
    </row>
    <row r="2593" spans="2:13" x14ac:dyDescent="0.2">
      <c r="B2593">
        <v>2581</v>
      </c>
      <c r="C2593">
        <v>30.58</v>
      </c>
      <c r="D2593">
        <v>30.58</v>
      </c>
      <c r="E2593">
        <v>0</v>
      </c>
      <c r="F2593">
        <v>2.0270761335563845E-16</v>
      </c>
      <c r="G2593">
        <v>1.3197748022887534E-15</v>
      </c>
      <c r="H2593">
        <v>1.0625315774740175E-15</v>
      </c>
      <c r="I2593">
        <v>0</v>
      </c>
      <c r="J2593">
        <v>-6352.2204779737931</v>
      </c>
      <c r="K2593">
        <v>-6352.2204779738004</v>
      </c>
      <c r="L2593">
        <v>1.1454195646093623E-15</v>
      </c>
      <c r="M2593" t="b">
        <v>1</v>
      </c>
    </row>
    <row r="2594" spans="2:13" x14ac:dyDescent="0.2">
      <c r="B2594">
        <v>2582</v>
      </c>
      <c r="C2594">
        <v>18.84</v>
      </c>
      <c r="D2594">
        <v>18.84</v>
      </c>
      <c r="E2594">
        <v>0</v>
      </c>
      <c r="F2594">
        <v>1.2546055959091163E-15</v>
      </c>
      <c r="G2594">
        <v>7.854254366107709E-16</v>
      </c>
      <c r="H2594">
        <v>1.3647215290270169E-15</v>
      </c>
      <c r="I2594">
        <v>0</v>
      </c>
      <c r="J2594">
        <v>-11588.525233121009</v>
      </c>
      <c r="K2594">
        <v>-11588.525233120999</v>
      </c>
      <c r="L2594">
        <v>7.8482350728590932E-16</v>
      </c>
      <c r="M2594" t="b">
        <v>1</v>
      </c>
    </row>
    <row r="2595" spans="2:13" x14ac:dyDescent="0.2">
      <c r="B2595">
        <v>2583</v>
      </c>
      <c r="C2595">
        <v>53.63</v>
      </c>
      <c r="D2595">
        <v>53.63</v>
      </c>
      <c r="E2595">
        <v>0</v>
      </c>
      <c r="F2595">
        <v>3.2901738035102989E-16</v>
      </c>
      <c r="G2595">
        <v>6.7107908140149139E-16</v>
      </c>
      <c r="H2595">
        <v>3.2470121641777477E-15</v>
      </c>
      <c r="I2595">
        <v>0</v>
      </c>
      <c r="J2595">
        <v>-13367.30479177451</v>
      </c>
      <c r="K2595">
        <v>-13367.304791774501</v>
      </c>
      <c r="L2595">
        <v>6.8038749466727272E-16</v>
      </c>
      <c r="M2595" t="b">
        <v>1</v>
      </c>
    </row>
    <row r="2596" spans="2:13" x14ac:dyDescent="0.2">
      <c r="B2596">
        <v>2584</v>
      </c>
      <c r="C2596">
        <v>196.31</v>
      </c>
      <c r="D2596">
        <v>196.31</v>
      </c>
      <c r="E2596">
        <v>0</v>
      </c>
      <c r="F2596">
        <v>3.5217355007404856E-16</v>
      </c>
      <c r="G2596">
        <v>0</v>
      </c>
      <c r="H2596">
        <v>1.4981023313438938E-14</v>
      </c>
      <c r="I2596">
        <v>0</v>
      </c>
      <c r="J2596">
        <v>-21464.62472217482</v>
      </c>
      <c r="K2596">
        <v>-21464.624722174802</v>
      </c>
      <c r="L2596">
        <v>8.474359217036225E-16</v>
      </c>
      <c r="M2596" t="b">
        <v>1</v>
      </c>
    </row>
    <row r="2597" spans="2:13" x14ac:dyDescent="0.2">
      <c r="B2597">
        <v>2585</v>
      </c>
      <c r="C2597">
        <v>6.64</v>
      </c>
      <c r="D2597">
        <v>6.64</v>
      </c>
      <c r="E2597">
        <v>0</v>
      </c>
      <c r="F2597">
        <v>4.8035699869566165E-15</v>
      </c>
      <c r="G2597">
        <v>5.0774887855977805E-15</v>
      </c>
      <c r="H2597">
        <v>6.3602929154036413E-15</v>
      </c>
      <c r="I2597">
        <v>0</v>
      </c>
      <c r="J2597">
        <v>-4246.733431102698</v>
      </c>
      <c r="K2597">
        <v>-4246.7334311026998</v>
      </c>
      <c r="L2597">
        <v>4.2832672053860011E-16</v>
      </c>
      <c r="M2597" t="b">
        <v>1</v>
      </c>
    </row>
    <row r="2598" spans="2:13" x14ac:dyDescent="0.2">
      <c r="B2598">
        <v>2586</v>
      </c>
      <c r="C2598">
        <v>95.15</v>
      </c>
      <c r="D2598">
        <v>95.15</v>
      </c>
      <c r="E2598">
        <v>0</v>
      </c>
      <c r="F2598">
        <v>4.656674039072823E-16</v>
      </c>
      <c r="G2598">
        <v>3.977537615545024E-16</v>
      </c>
      <c r="H2598">
        <v>1.3476939653013452E-15</v>
      </c>
      <c r="I2598">
        <v>0</v>
      </c>
      <c r="J2598">
        <v>8494.1247240517132</v>
      </c>
      <c r="K2598">
        <v>8494.1247240516004</v>
      </c>
      <c r="L2598">
        <v>1.3277099958340334E-14</v>
      </c>
      <c r="M2598" t="b">
        <v>1</v>
      </c>
    </row>
    <row r="2599" spans="2:13" x14ac:dyDescent="0.2">
      <c r="B2599">
        <v>2587</v>
      </c>
      <c r="C2599">
        <v>24.77</v>
      </c>
      <c r="D2599">
        <v>24.77</v>
      </c>
      <c r="E2599">
        <v>0</v>
      </c>
      <c r="F2599">
        <v>1.3155075811834482E-16</v>
      </c>
      <c r="G2599">
        <v>1.0603888315327943E-15</v>
      </c>
      <c r="H2599">
        <v>2.0712312358869148E-15</v>
      </c>
      <c r="I2599">
        <v>0</v>
      </c>
      <c r="J2599">
        <v>-8277.6896610820331</v>
      </c>
      <c r="K2599">
        <v>-8277.6896610820004</v>
      </c>
      <c r="L2599">
        <v>3.955428459436306E-15</v>
      </c>
      <c r="M2599" t="b">
        <v>1</v>
      </c>
    </row>
    <row r="2600" spans="2:13" x14ac:dyDescent="0.2">
      <c r="B2600">
        <v>2588</v>
      </c>
      <c r="C2600">
        <v>72.87</v>
      </c>
      <c r="D2600">
        <v>72.87</v>
      </c>
      <c r="E2600">
        <v>0</v>
      </c>
      <c r="F2600">
        <v>4.2888026721289869E-16</v>
      </c>
      <c r="G2600">
        <v>2.6488495284588289E-16</v>
      </c>
      <c r="H2600">
        <v>1.1136175763264154E-15</v>
      </c>
      <c r="I2600">
        <v>0</v>
      </c>
      <c r="J2600">
        <v>64184.647259133533</v>
      </c>
      <c r="K2600">
        <v>64184.647259133097</v>
      </c>
      <c r="L2600">
        <v>6.8015869135883736E-15</v>
      </c>
      <c r="M2600" t="b">
        <v>1</v>
      </c>
    </row>
    <row r="2601" spans="2:13" x14ac:dyDescent="0.2">
      <c r="B2601">
        <v>2589</v>
      </c>
      <c r="C2601">
        <v>41.96</v>
      </c>
      <c r="D2601">
        <v>41.96</v>
      </c>
      <c r="E2601">
        <v>0</v>
      </c>
      <c r="F2601">
        <v>0</v>
      </c>
      <c r="G2601">
        <v>5.7202347629458094E-16</v>
      </c>
      <c r="H2601">
        <v>1.2091561774474809E-16</v>
      </c>
      <c r="I2601">
        <v>0</v>
      </c>
      <c r="J2601">
        <v>-17741.704777512823</v>
      </c>
      <c r="K2601">
        <v>-17741.704777512801</v>
      </c>
      <c r="L2601">
        <v>1.2303142858186097E-15</v>
      </c>
      <c r="M2601" t="b">
        <v>1</v>
      </c>
    </row>
    <row r="2602" spans="2:13" x14ac:dyDescent="0.2">
      <c r="B2602">
        <v>2590</v>
      </c>
      <c r="C2602">
        <v>119.46</v>
      </c>
      <c r="D2602">
        <v>119.46</v>
      </c>
      <c r="E2602">
        <v>0</v>
      </c>
      <c r="F2602">
        <v>3.3621383570563632E-16</v>
      </c>
      <c r="G2602">
        <v>4.5223825719618555E-16</v>
      </c>
      <c r="H2602">
        <v>1.2355645893940056E-15</v>
      </c>
      <c r="I2602">
        <v>0</v>
      </c>
      <c r="J2602">
        <v>219390.26686443921</v>
      </c>
      <c r="K2602">
        <v>219390.26686443959</v>
      </c>
      <c r="L2602">
        <v>1.7245514185518497E-15</v>
      </c>
      <c r="M2602" t="b">
        <v>1</v>
      </c>
    </row>
    <row r="2603" spans="2:13" x14ac:dyDescent="0.2">
      <c r="B2603">
        <v>2591</v>
      </c>
      <c r="C2603">
        <v>1.1399999999999999</v>
      </c>
      <c r="D2603">
        <v>1.1399999999999999</v>
      </c>
      <c r="E2603">
        <v>0</v>
      </c>
      <c r="F2603">
        <v>4.9028846641729358E-15</v>
      </c>
      <c r="G2603">
        <v>7.2286716746802381E-15</v>
      </c>
      <c r="H2603">
        <v>8.7837197143874607E-16</v>
      </c>
      <c r="I2603">
        <v>0</v>
      </c>
      <c r="J2603">
        <v>-20097.262634433435</v>
      </c>
      <c r="K2603">
        <v>-20097.262634433398</v>
      </c>
      <c r="L2603">
        <v>1.8101862294711849E-15</v>
      </c>
      <c r="M2603" t="b">
        <v>1</v>
      </c>
    </row>
    <row r="2604" spans="2:13" x14ac:dyDescent="0.2">
      <c r="B2604">
        <v>2592</v>
      </c>
      <c r="C2604">
        <v>10.61</v>
      </c>
      <c r="D2604">
        <v>10.61</v>
      </c>
      <c r="E2604">
        <v>0</v>
      </c>
      <c r="F2604">
        <v>1.2893578840010229E-15</v>
      </c>
      <c r="G2604">
        <v>2.0970458915604067E-15</v>
      </c>
      <c r="H2604">
        <v>2.2448479913358596E-15</v>
      </c>
      <c r="I2604">
        <v>0</v>
      </c>
      <c r="J2604">
        <v>-4656.5428053167734</v>
      </c>
      <c r="K2604">
        <v>-4656.5428053167998</v>
      </c>
      <c r="L2604">
        <v>5.6641477280740939E-15</v>
      </c>
      <c r="M2604" t="b">
        <v>1</v>
      </c>
    </row>
    <row r="2605" spans="2:13" x14ac:dyDescent="0.2">
      <c r="B2605">
        <v>2593</v>
      </c>
      <c r="C2605">
        <v>217.71</v>
      </c>
      <c r="D2605">
        <v>217.71</v>
      </c>
      <c r="E2605">
        <v>0</v>
      </c>
      <c r="F2605">
        <v>4.2203856523566955E-16</v>
      </c>
      <c r="G2605">
        <v>1.0929582160212E-15</v>
      </c>
      <c r="H2605">
        <v>9.7653999730070026E-15</v>
      </c>
      <c r="I2605">
        <v>0</v>
      </c>
      <c r="J2605">
        <v>-64247.558778149432</v>
      </c>
      <c r="K2605">
        <v>-64247.558778149301</v>
      </c>
      <c r="L2605">
        <v>2.0384780300764334E-15</v>
      </c>
      <c r="M2605" t="b">
        <v>1</v>
      </c>
    </row>
    <row r="2606" spans="2:13" x14ac:dyDescent="0.2">
      <c r="B2606">
        <v>2594</v>
      </c>
      <c r="C2606">
        <v>30.91</v>
      </c>
      <c r="D2606">
        <v>30.91</v>
      </c>
      <c r="E2606">
        <v>0</v>
      </c>
      <c r="F2606">
        <v>1.6425849367384724E-16</v>
      </c>
      <c r="G2606">
        <v>3.6963681003215225E-16</v>
      </c>
      <c r="H2606">
        <v>1.6149623147656314E-16</v>
      </c>
      <c r="I2606">
        <v>4.2874453898446673E-16</v>
      </c>
      <c r="J2606">
        <v>-2945.1244298515157</v>
      </c>
      <c r="K2606">
        <v>-2945.1244298515999</v>
      </c>
      <c r="L2606">
        <v>2.8565265039832274E-14</v>
      </c>
      <c r="M2606" t="b">
        <v>1</v>
      </c>
    </row>
    <row r="2607" spans="2:13" x14ac:dyDescent="0.2">
      <c r="B2607">
        <v>2595</v>
      </c>
      <c r="C2607">
        <v>57.56</v>
      </c>
      <c r="D2607">
        <v>57.56</v>
      </c>
      <c r="E2607">
        <v>0</v>
      </c>
      <c r="F2607">
        <v>1.1730058713829672E-16</v>
      </c>
      <c r="G2607">
        <v>4.3800587584330404E-16</v>
      </c>
      <c r="H2607">
        <v>3.1672337430145837E-16</v>
      </c>
      <c r="I2607">
        <v>0</v>
      </c>
      <c r="J2607">
        <v>25802.02999588845</v>
      </c>
      <c r="K2607">
        <v>25802.029995888399</v>
      </c>
      <c r="L2607">
        <v>1.9739417134000713E-15</v>
      </c>
      <c r="M2607" t="b">
        <v>1</v>
      </c>
    </row>
    <row r="2608" spans="2:13" x14ac:dyDescent="0.2">
      <c r="B2608">
        <v>2596</v>
      </c>
      <c r="C2608">
        <v>57.62</v>
      </c>
      <c r="D2608">
        <v>57.62</v>
      </c>
      <c r="E2608">
        <v>0</v>
      </c>
      <c r="F2608">
        <v>9.0707837334502212E-16</v>
      </c>
      <c r="G2608">
        <v>6.5080823532274946E-16</v>
      </c>
      <c r="H2608">
        <v>2.5484577198376332E-16</v>
      </c>
      <c r="I2608">
        <v>0</v>
      </c>
      <c r="J2608">
        <v>23984.893116466115</v>
      </c>
      <c r="K2608">
        <v>23984.893116465999</v>
      </c>
      <c r="L2608">
        <v>4.8536935837756101E-15</v>
      </c>
      <c r="M2608" t="b">
        <v>1</v>
      </c>
    </row>
    <row r="2609" spans="2:13" x14ac:dyDescent="0.2">
      <c r="B2609">
        <v>2597</v>
      </c>
      <c r="C2609">
        <v>143.15</v>
      </c>
      <c r="D2609">
        <v>143.15</v>
      </c>
      <c r="E2609">
        <v>0</v>
      </c>
      <c r="F2609">
        <v>3.5917268168582749E-16</v>
      </c>
      <c r="G2609">
        <v>5.0119737376558929E-16</v>
      </c>
      <c r="H2609">
        <v>6.2358284790962238E-16</v>
      </c>
      <c r="I2609">
        <v>0</v>
      </c>
      <c r="J2609">
        <v>8260.6874425329588</v>
      </c>
      <c r="K2609">
        <v>8260.6874425331007</v>
      </c>
      <c r="L2609">
        <v>1.717546807860698E-14</v>
      </c>
      <c r="M2609" t="b">
        <v>1</v>
      </c>
    </row>
    <row r="2610" spans="2:13" x14ac:dyDescent="0.2">
      <c r="B2610">
        <v>2598</v>
      </c>
      <c r="C2610">
        <v>67.53</v>
      </c>
      <c r="D2610">
        <v>67.53</v>
      </c>
      <c r="E2610">
        <v>0</v>
      </c>
      <c r="F2610">
        <v>1.9217646116789042E-16</v>
      </c>
      <c r="G2610">
        <v>5.769698789565659E-16</v>
      </c>
      <c r="H2610">
        <v>1.481573405042781E-15</v>
      </c>
      <c r="I2610">
        <v>1.0947011121860635E-15</v>
      </c>
      <c r="J2610">
        <v>10974.729005938127</v>
      </c>
      <c r="K2610">
        <v>10974.729005938099</v>
      </c>
      <c r="L2610">
        <v>2.4861516888867899E-15</v>
      </c>
      <c r="M2610" t="b">
        <v>1</v>
      </c>
    </row>
    <row r="2611" spans="2:13" x14ac:dyDescent="0.2">
      <c r="B2611">
        <v>2599</v>
      </c>
      <c r="C2611">
        <v>15.17</v>
      </c>
      <c r="D2611">
        <v>15.17</v>
      </c>
      <c r="E2611">
        <v>0</v>
      </c>
      <c r="F2611">
        <v>3.4002433829485044E-16</v>
      </c>
      <c r="G2611">
        <v>1.1794162178927814E-16</v>
      </c>
      <c r="H2611">
        <v>1.2136710830752761E-16</v>
      </c>
      <c r="I2611">
        <v>0</v>
      </c>
      <c r="J2611">
        <v>-12145.603576401452</v>
      </c>
      <c r="K2611">
        <v>-12145.6035764015</v>
      </c>
      <c r="L2611">
        <v>3.8938966017368116E-15</v>
      </c>
      <c r="M2611" t="b">
        <v>1</v>
      </c>
    </row>
    <row r="2612" spans="2:13" x14ac:dyDescent="0.2">
      <c r="B2612">
        <v>2600</v>
      </c>
      <c r="C2612">
        <v>301.99</v>
      </c>
      <c r="D2612">
        <v>301.99</v>
      </c>
      <c r="E2612">
        <v>0</v>
      </c>
      <c r="F2612">
        <v>9.3581885543903649E-16</v>
      </c>
      <c r="G2612">
        <v>1.120063460349226E-15</v>
      </c>
      <c r="H2612">
        <v>1.7288036434064652E-15</v>
      </c>
      <c r="I2612">
        <v>0</v>
      </c>
      <c r="J2612">
        <v>-440030.94213195448</v>
      </c>
      <c r="K2612">
        <v>-440030.94213195378</v>
      </c>
      <c r="L2612">
        <v>1.5873700326104553E-15</v>
      </c>
      <c r="M2612" t="b">
        <v>1</v>
      </c>
    </row>
    <row r="2613" spans="2:13" x14ac:dyDescent="0.2">
      <c r="B2613">
        <v>2601</v>
      </c>
      <c r="C2613">
        <v>3.51</v>
      </c>
      <c r="D2613">
        <v>3.51</v>
      </c>
      <c r="E2613">
        <v>0</v>
      </c>
      <c r="F2613">
        <v>3.0130401038613331E-15</v>
      </c>
      <c r="G2613">
        <v>2.7913123901455519E-15</v>
      </c>
      <c r="H2613">
        <v>6.0548964671918032E-16</v>
      </c>
      <c r="I2613">
        <v>3.065529019193872E-14</v>
      </c>
      <c r="J2613">
        <v>-32308.105390708461</v>
      </c>
      <c r="K2613">
        <v>-32308.105390708501</v>
      </c>
      <c r="L2613">
        <v>1.238629328277404E-15</v>
      </c>
      <c r="M2613" t="b">
        <v>1</v>
      </c>
    </row>
    <row r="2614" spans="2:13" x14ac:dyDescent="0.2">
      <c r="B2614">
        <v>2602</v>
      </c>
      <c r="C2614">
        <v>53.23</v>
      </c>
      <c r="D2614">
        <v>53.23</v>
      </c>
      <c r="E2614">
        <v>0</v>
      </c>
      <c r="F2614">
        <v>1.6697145230045565E-15</v>
      </c>
      <c r="G2614">
        <v>3.8588774729055551E-15</v>
      </c>
      <c r="H2614">
        <v>6.5897343826605177E-15</v>
      </c>
      <c r="I2614">
        <v>0</v>
      </c>
      <c r="J2614">
        <v>-468.29221740507182</v>
      </c>
      <c r="K2614">
        <v>-468.29221740510002</v>
      </c>
      <c r="L2614">
        <v>6.0206714327201885E-14</v>
      </c>
      <c r="M2614" t="b">
        <v>1</v>
      </c>
    </row>
    <row r="2615" spans="2:13" x14ac:dyDescent="0.2">
      <c r="B2615">
        <v>2603</v>
      </c>
      <c r="C2615">
        <v>252.83</v>
      </c>
      <c r="D2615">
        <v>252.83</v>
      </c>
      <c r="E2615">
        <v>0</v>
      </c>
      <c r="F2615">
        <v>5.9433559313140655E-16</v>
      </c>
      <c r="G2615">
        <v>1.1154998010194921E-16</v>
      </c>
      <c r="H2615">
        <v>1.4757644726154367E-16</v>
      </c>
      <c r="I2615">
        <v>3.8227829608198321E-16</v>
      </c>
      <c r="J2615">
        <v>321813.89202033496</v>
      </c>
      <c r="K2615">
        <v>321813.89202033437</v>
      </c>
      <c r="L2615">
        <v>1.8087367374988728E-15</v>
      </c>
      <c r="M2615" t="b">
        <v>1</v>
      </c>
    </row>
    <row r="2616" spans="2:13" x14ac:dyDescent="0.2">
      <c r="B2616">
        <v>2604</v>
      </c>
      <c r="C2616">
        <v>176.3</v>
      </c>
      <c r="D2616">
        <v>176.3</v>
      </c>
      <c r="E2616">
        <v>0</v>
      </c>
      <c r="F2616">
        <v>1.4342262975422673E-15</v>
      </c>
      <c r="G2616">
        <v>2.134972643864882E-15</v>
      </c>
      <c r="H2616">
        <v>3.2283531516704365E-15</v>
      </c>
      <c r="I2616">
        <v>0</v>
      </c>
      <c r="J2616">
        <v>-3202.7258709570856</v>
      </c>
      <c r="K2616">
        <v>-3202.7258709571001</v>
      </c>
      <c r="L2616">
        <v>4.5436031101900612E-15</v>
      </c>
      <c r="M2616" t="b">
        <v>1</v>
      </c>
    </row>
    <row r="2617" spans="2:13" x14ac:dyDescent="0.2">
      <c r="B2617">
        <v>2605</v>
      </c>
      <c r="C2617">
        <v>33.159999999999997</v>
      </c>
      <c r="D2617">
        <v>33.159999999999997</v>
      </c>
      <c r="E2617">
        <v>0</v>
      </c>
      <c r="F2617">
        <v>2.7884665533920452E-16</v>
      </c>
      <c r="G2617">
        <v>1.2114416894809245E-15</v>
      </c>
      <c r="H2617">
        <v>8.6673486859946404E-16</v>
      </c>
      <c r="I2617">
        <v>8.8683476959871808E-16</v>
      </c>
      <c r="J2617">
        <v>12946.556323903747</v>
      </c>
      <c r="K2617">
        <v>12946.5563239037</v>
      </c>
      <c r="L2617">
        <v>3.6529964655444425E-15</v>
      </c>
      <c r="M2617" t="b">
        <v>1</v>
      </c>
    </row>
    <row r="2618" spans="2:13" x14ac:dyDescent="0.2">
      <c r="B2618">
        <v>2606</v>
      </c>
      <c r="C2618">
        <v>36.54</v>
      </c>
      <c r="D2618">
        <v>36.54</v>
      </c>
      <c r="E2618">
        <v>0</v>
      </c>
      <c r="F2618">
        <v>7.06430233710361E-16</v>
      </c>
      <c r="G2618">
        <v>3.0651850899449001E-15</v>
      </c>
      <c r="H2618">
        <v>1.8039776484653276E-14</v>
      </c>
      <c r="I2618">
        <v>0</v>
      </c>
      <c r="J2618">
        <v>-417.90328156630858</v>
      </c>
      <c r="K2618">
        <v>-417.9032815663</v>
      </c>
      <c r="L2618">
        <v>2.0539097505555883E-14</v>
      </c>
      <c r="M2618" t="b">
        <v>1</v>
      </c>
    </row>
    <row r="2619" spans="2:13" x14ac:dyDescent="0.2">
      <c r="B2619">
        <v>2607</v>
      </c>
      <c r="C2619">
        <v>10.95</v>
      </c>
      <c r="D2619">
        <v>10.95</v>
      </c>
      <c r="E2619">
        <v>0</v>
      </c>
      <c r="F2619">
        <v>4.7160579402919282E-16</v>
      </c>
      <c r="G2619">
        <v>3.5886041828028964E-16</v>
      </c>
      <c r="H2619">
        <v>3.5634132290609978E-15</v>
      </c>
      <c r="I2619">
        <v>0</v>
      </c>
      <c r="J2619">
        <v>-7852.8159388994209</v>
      </c>
      <c r="K2619">
        <v>-7852.8159388994</v>
      </c>
      <c r="L2619">
        <v>2.6638059905564441E-15</v>
      </c>
      <c r="M2619" t="b">
        <v>1</v>
      </c>
    </row>
    <row r="2620" spans="2:13" x14ac:dyDescent="0.2">
      <c r="B2620">
        <v>2608</v>
      </c>
      <c r="C2620">
        <v>28.61</v>
      </c>
      <c r="D2620">
        <v>28.61</v>
      </c>
      <c r="E2620">
        <v>0</v>
      </c>
      <c r="F2620">
        <v>3.8252733001259516E-16</v>
      </c>
      <c r="G2620">
        <v>4.9056778931481367E-16</v>
      </c>
      <c r="H2620">
        <v>1.4282406860666618E-15</v>
      </c>
      <c r="I2620">
        <v>0</v>
      </c>
      <c r="J2620">
        <v>5493.4407519623273</v>
      </c>
      <c r="K2620">
        <v>5493.4407519623001</v>
      </c>
      <c r="L2620">
        <v>4.9668035544829509E-15</v>
      </c>
      <c r="M2620" t="b">
        <v>1</v>
      </c>
    </row>
    <row r="2621" spans="2:13" x14ac:dyDescent="0.2">
      <c r="B2621">
        <v>2609</v>
      </c>
      <c r="C2621">
        <v>228.62</v>
      </c>
      <c r="D2621">
        <v>228.62</v>
      </c>
      <c r="E2621">
        <v>0</v>
      </c>
      <c r="F2621">
        <v>2.3687941486241972E-16</v>
      </c>
      <c r="G2621">
        <v>3.0648354200564158E-16</v>
      </c>
      <c r="H2621">
        <v>4.7299629781491346E-15</v>
      </c>
      <c r="I2621">
        <v>0</v>
      </c>
      <c r="J2621">
        <v>100459.48589577408</v>
      </c>
      <c r="K2621">
        <v>100459.48589577401</v>
      </c>
      <c r="L2621">
        <v>7.2426785278716038E-16</v>
      </c>
      <c r="M2621" t="b">
        <v>1</v>
      </c>
    </row>
    <row r="2622" spans="2:13" x14ac:dyDescent="0.2">
      <c r="B2622">
        <v>2610</v>
      </c>
      <c r="C2622">
        <v>69.23</v>
      </c>
      <c r="D2622">
        <v>69.23</v>
      </c>
      <c r="E2622">
        <v>0</v>
      </c>
      <c r="F2622">
        <v>1.2889009652793788E-16</v>
      </c>
      <c r="G2622">
        <v>0</v>
      </c>
      <c r="H2622">
        <v>6.6158346376800147E-16</v>
      </c>
      <c r="I2622">
        <v>0</v>
      </c>
      <c r="J2622">
        <v>-27234.900213421621</v>
      </c>
      <c r="K2622">
        <v>-27234.900213421599</v>
      </c>
      <c r="L2622">
        <v>8.0146696597013083E-16</v>
      </c>
      <c r="M2622" t="b">
        <v>1</v>
      </c>
    </row>
    <row r="2623" spans="2:13" x14ac:dyDescent="0.2">
      <c r="B2623">
        <v>2611</v>
      </c>
      <c r="C2623">
        <v>34.94</v>
      </c>
      <c r="D2623">
        <v>34.94</v>
      </c>
      <c r="E2623">
        <v>0</v>
      </c>
      <c r="F2623">
        <v>0</v>
      </c>
      <c r="G2623">
        <v>1.5716815676214543E-15</v>
      </c>
      <c r="H2623">
        <v>1.7698716823601475E-16</v>
      </c>
      <c r="I2623">
        <v>3.1345668987472579E-15</v>
      </c>
      <c r="J2623">
        <v>457.89096870803223</v>
      </c>
      <c r="K2623">
        <v>457.890968708</v>
      </c>
      <c r="L2623">
        <v>7.0388412737250468E-14</v>
      </c>
      <c r="M2623" t="b">
        <v>1</v>
      </c>
    </row>
    <row r="2624" spans="2:13" x14ac:dyDescent="0.2">
      <c r="B2624">
        <v>2612</v>
      </c>
      <c r="C2624">
        <v>62.92</v>
      </c>
      <c r="D2624">
        <v>62.92</v>
      </c>
      <c r="E2624">
        <v>0</v>
      </c>
      <c r="F2624">
        <v>6.3026779301664353E-16</v>
      </c>
      <c r="G2624">
        <v>7.8891721727398446E-16</v>
      </c>
      <c r="H2624">
        <v>2.4561988103442445E-15</v>
      </c>
      <c r="I2624">
        <v>0</v>
      </c>
      <c r="J2624">
        <v>-10070.599433059124</v>
      </c>
      <c r="K2624">
        <v>-10070.5994330591</v>
      </c>
      <c r="L2624">
        <v>2.3481087102392111E-15</v>
      </c>
      <c r="M2624" t="b">
        <v>1</v>
      </c>
    </row>
    <row r="2625" spans="2:13" x14ac:dyDescent="0.2">
      <c r="B2625">
        <v>2613</v>
      </c>
      <c r="C2625">
        <v>10.02</v>
      </c>
      <c r="D2625">
        <v>10.02</v>
      </c>
      <c r="E2625">
        <v>0</v>
      </c>
      <c r="F2625">
        <v>1.3030891458705332E-15</v>
      </c>
      <c r="G2625">
        <v>7.7340069499031346E-16</v>
      </c>
      <c r="H2625">
        <v>1.6338439344088018E-15</v>
      </c>
      <c r="I2625">
        <v>0</v>
      </c>
      <c r="J2625">
        <v>-15661.470666345915</v>
      </c>
      <c r="K2625">
        <v>-15661.4706663458</v>
      </c>
      <c r="L2625">
        <v>7.3170862982644175E-15</v>
      </c>
      <c r="M2625" t="b">
        <v>1</v>
      </c>
    </row>
    <row r="2626" spans="2:13" x14ac:dyDescent="0.2">
      <c r="B2626">
        <v>2614</v>
      </c>
      <c r="C2626">
        <v>167.19</v>
      </c>
      <c r="D2626">
        <v>167.19</v>
      </c>
      <c r="E2626">
        <v>0</v>
      </c>
      <c r="F2626">
        <v>1.5140188214526334E-16</v>
      </c>
      <c r="G2626">
        <v>1.427239060318923E-16</v>
      </c>
      <c r="H2626">
        <v>1.1539439170452595E-14</v>
      </c>
      <c r="I2626">
        <v>0</v>
      </c>
      <c r="J2626">
        <v>-4360.3982871274047</v>
      </c>
      <c r="K2626">
        <v>-4360.3982871274002</v>
      </c>
      <c r="L2626">
        <v>1.0429032417266829E-15</v>
      </c>
      <c r="M2626" t="b">
        <v>1</v>
      </c>
    </row>
    <row r="2627" spans="2:13" x14ac:dyDescent="0.2">
      <c r="B2627">
        <v>2615</v>
      </c>
      <c r="C2627">
        <v>147.55000000000001</v>
      </c>
      <c r="D2627">
        <v>147.55000000000001</v>
      </c>
      <c r="E2627">
        <v>0</v>
      </c>
      <c r="F2627">
        <v>0</v>
      </c>
      <c r="G2627">
        <v>0</v>
      </c>
      <c r="H2627">
        <v>3.5126944872338555E-16</v>
      </c>
      <c r="I2627">
        <v>4.5389465589651194E-16</v>
      </c>
      <c r="J2627">
        <v>330431.65949405654</v>
      </c>
      <c r="K2627">
        <v>330431.65949405631</v>
      </c>
      <c r="L2627">
        <v>7.0462571295489837E-16</v>
      </c>
      <c r="M2627" t="b">
        <v>1</v>
      </c>
    </row>
    <row r="2628" spans="2:13" x14ac:dyDescent="0.2">
      <c r="B2628">
        <v>2616</v>
      </c>
      <c r="C2628">
        <v>6.83</v>
      </c>
      <c r="D2628">
        <v>6.83</v>
      </c>
      <c r="E2628">
        <v>0</v>
      </c>
      <c r="F2628">
        <v>3.3369620199787522E-16</v>
      </c>
      <c r="G2628">
        <v>6.6862441660504144E-16</v>
      </c>
      <c r="H2628">
        <v>0</v>
      </c>
      <c r="I2628">
        <v>9.0080967344075958E-15</v>
      </c>
      <c r="J2628">
        <v>-35945.205045105664</v>
      </c>
      <c r="K2628">
        <v>-35945.2050451057</v>
      </c>
      <c r="L2628">
        <v>1.0120901529220962E-15</v>
      </c>
      <c r="M2628" t="b">
        <v>1</v>
      </c>
    </row>
    <row r="2629" spans="2:13" x14ac:dyDescent="0.2">
      <c r="B2629">
        <v>2617</v>
      </c>
      <c r="C2629">
        <v>91.85</v>
      </c>
      <c r="D2629">
        <v>91.85</v>
      </c>
      <c r="E2629">
        <v>0</v>
      </c>
      <c r="F2629">
        <v>4.5559498657700026E-16</v>
      </c>
      <c r="G2629">
        <v>2.0804779387421678E-16</v>
      </c>
      <c r="H2629">
        <v>1.1480900572368552E-15</v>
      </c>
      <c r="I2629">
        <v>0</v>
      </c>
      <c r="J2629">
        <v>162648.54639277296</v>
      </c>
      <c r="K2629">
        <v>162648.54639277281</v>
      </c>
      <c r="L2629">
        <v>8.9468461606942809E-16</v>
      </c>
      <c r="M2629" t="b">
        <v>1</v>
      </c>
    </row>
    <row r="2630" spans="2:13" x14ac:dyDescent="0.2">
      <c r="B2630">
        <v>2618</v>
      </c>
      <c r="C2630">
        <v>62.5</v>
      </c>
      <c r="D2630">
        <v>62.5</v>
      </c>
      <c r="E2630">
        <v>0</v>
      </c>
      <c r="F2630">
        <v>4.5047004242495743E-16</v>
      </c>
      <c r="G2630">
        <v>1.6706869098640054E-16</v>
      </c>
      <c r="H2630">
        <v>3.3644737144044662E-15</v>
      </c>
      <c r="I2630">
        <v>0</v>
      </c>
      <c r="J2630">
        <v>1970.7825882931147</v>
      </c>
      <c r="K2630">
        <v>1970.7825882930999</v>
      </c>
      <c r="L2630">
        <v>7.4991980300630036E-15</v>
      </c>
      <c r="M2630" t="b">
        <v>1</v>
      </c>
    </row>
    <row r="2631" spans="2:13" x14ac:dyDescent="0.2">
      <c r="B2631">
        <v>2619</v>
      </c>
      <c r="C2631">
        <v>36.71</v>
      </c>
      <c r="D2631">
        <v>36.71</v>
      </c>
      <c r="E2631">
        <v>0</v>
      </c>
      <c r="F2631">
        <v>1.6496116065704455E-16</v>
      </c>
      <c r="G2631">
        <v>3.1868640238259843E-16</v>
      </c>
      <c r="H2631">
        <v>3.8708768612076167E-15</v>
      </c>
      <c r="I2631">
        <v>0</v>
      </c>
      <c r="J2631">
        <v>-15327.9979558861</v>
      </c>
      <c r="K2631">
        <v>-15327.9979558861</v>
      </c>
      <c r="L2631">
        <v>0</v>
      </c>
      <c r="M2631" t="b">
        <v>1</v>
      </c>
    </row>
    <row r="2632" spans="2:13" x14ac:dyDescent="0.2">
      <c r="B2632">
        <v>2620</v>
      </c>
      <c r="C2632">
        <v>45.68</v>
      </c>
      <c r="D2632">
        <v>45.68</v>
      </c>
      <c r="E2632">
        <v>0</v>
      </c>
      <c r="F2632">
        <v>8.4854349978758396E-16</v>
      </c>
      <c r="G2632">
        <v>4.0424552032975557E-16</v>
      </c>
      <c r="H2632">
        <v>3.1136117800235852E-15</v>
      </c>
      <c r="I2632">
        <v>0</v>
      </c>
      <c r="J2632">
        <v>-1384.8724571216026</v>
      </c>
      <c r="K2632">
        <v>-1384.8724571216001</v>
      </c>
      <c r="L2632">
        <v>1.8060222203234563E-15</v>
      </c>
      <c r="M2632" t="b">
        <v>1</v>
      </c>
    </row>
    <row r="2633" spans="2:13" x14ac:dyDescent="0.2">
      <c r="B2633">
        <v>2621</v>
      </c>
      <c r="C2633">
        <v>13.32</v>
      </c>
      <c r="D2633">
        <v>13.32</v>
      </c>
      <c r="E2633">
        <v>0</v>
      </c>
      <c r="F2633">
        <v>4.5629169242754448E-15</v>
      </c>
      <c r="G2633">
        <v>4.7724029481198181E-15</v>
      </c>
      <c r="H2633">
        <v>1.1142592646722514E-14</v>
      </c>
      <c r="I2633">
        <v>0</v>
      </c>
      <c r="J2633">
        <v>-2010.2071924419729</v>
      </c>
      <c r="K2633">
        <v>-2010.207192442</v>
      </c>
      <c r="L2633">
        <v>1.3460039084267328E-14</v>
      </c>
      <c r="M2633" t="b">
        <v>1</v>
      </c>
    </row>
    <row r="2634" spans="2:13" x14ac:dyDescent="0.2">
      <c r="B2634">
        <v>2622</v>
      </c>
      <c r="C2634">
        <v>66.27</v>
      </c>
      <c r="D2634">
        <v>66.27</v>
      </c>
      <c r="E2634">
        <v>0</v>
      </c>
      <c r="F2634">
        <v>5.6796907320161635E-16</v>
      </c>
      <c r="G2634">
        <v>3.0581736307939633E-16</v>
      </c>
      <c r="H2634">
        <v>1.2408208283311864E-15</v>
      </c>
      <c r="I2634">
        <v>0</v>
      </c>
      <c r="J2634">
        <v>45351.533504917476</v>
      </c>
      <c r="K2634">
        <v>45351.533504917403</v>
      </c>
      <c r="L2634">
        <v>1.604346546163539E-15</v>
      </c>
      <c r="M2634" t="b">
        <v>1</v>
      </c>
    </row>
    <row r="2635" spans="2:13" x14ac:dyDescent="0.2">
      <c r="B2635">
        <v>2623</v>
      </c>
      <c r="C2635">
        <v>40.11</v>
      </c>
      <c r="D2635">
        <v>40.11</v>
      </c>
      <c r="E2635">
        <v>0</v>
      </c>
      <c r="F2635">
        <v>4.0343673535298809E-16</v>
      </c>
      <c r="G2635">
        <v>2.91816117549367E-16</v>
      </c>
      <c r="H2635">
        <v>1.1617723223696793E-15</v>
      </c>
      <c r="I2635">
        <v>1.8398055468289794E-15</v>
      </c>
      <c r="J2635">
        <v>31741.571291502863</v>
      </c>
      <c r="K2635">
        <v>31741.571291502802</v>
      </c>
      <c r="L2635">
        <v>1.9484114114134973E-15</v>
      </c>
      <c r="M2635" t="b">
        <v>1</v>
      </c>
    </row>
    <row r="2636" spans="2:13" x14ac:dyDescent="0.2">
      <c r="B2636">
        <v>2624</v>
      </c>
      <c r="C2636">
        <v>65.569999999999993</v>
      </c>
      <c r="D2636">
        <v>65.569999999999993</v>
      </c>
      <c r="E2636">
        <v>0</v>
      </c>
      <c r="F2636">
        <v>6.5496858497622278E-16</v>
      </c>
      <c r="G2636">
        <v>8.8293505475000861E-16</v>
      </c>
      <c r="H2636">
        <v>1.2206687517189512E-15</v>
      </c>
      <c r="I2636">
        <v>0</v>
      </c>
      <c r="J2636">
        <v>-83875.400365552967</v>
      </c>
      <c r="K2636">
        <v>-83875.400365552894</v>
      </c>
      <c r="L2636">
        <v>8.6747217688055494E-16</v>
      </c>
      <c r="M2636" t="b">
        <v>1</v>
      </c>
    </row>
    <row r="2637" spans="2:13" x14ac:dyDescent="0.2">
      <c r="B2637">
        <v>2625</v>
      </c>
      <c r="C2637">
        <v>40.67</v>
      </c>
      <c r="D2637">
        <v>40.67</v>
      </c>
      <c r="E2637">
        <v>0</v>
      </c>
      <c r="F2637">
        <v>0</v>
      </c>
      <c r="G2637">
        <v>8.6248281970746992E-16</v>
      </c>
      <c r="H2637">
        <v>7.4945500024102567E-16</v>
      </c>
      <c r="I2637">
        <v>0</v>
      </c>
      <c r="J2637">
        <v>-4771.7728858876835</v>
      </c>
      <c r="K2637">
        <v>-4771.7728858874998</v>
      </c>
      <c r="L2637">
        <v>3.8500979437113735E-14</v>
      </c>
      <c r="M2637" t="b">
        <v>1</v>
      </c>
    </row>
    <row r="2638" spans="2:13" x14ac:dyDescent="0.2">
      <c r="B2638">
        <v>2626</v>
      </c>
      <c r="C2638">
        <v>17.27</v>
      </c>
      <c r="D2638">
        <v>17.27</v>
      </c>
      <c r="E2638">
        <v>0</v>
      </c>
      <c r="F2638">
        <v>1.9970826477631648E-15</v>
      </c>
      <c r="G2638">
        <v>8.5827156862836368E-15</v>
      </c>
      <c r="H2638">
        <v>2.363829061265082E-14</v>
      </c>
      <c r="I2638">
        <v>1.5371179572698636E-13</v>
      </c>
      <c r="J2638">
        <v>-206.9441589385371</v>
      </c>
      <c r="K2638">
        <v>-206.94415893850001</v>
      </c>
      <c r="L2638">
        <v>1.7922869143506386E-13</v>
      </c>
      <c r="M2638" t="b">
        <v>1</v>
      </c>
    </row>
    <row r="2639" spans="2:13" x14ac:dyDescent="0.2">
      <c r="B2639">
        <v>2627</v>
      </c>
      <c r="C2639">
        <v>66.989999999999995</v>
      </c>
      <c r="D2639">
        <v>66.989999999999995</v>
      </c>
      <c r="E2639">
        <v>0</v>
      </c>
      <c r="F2639">
        <v>0</v>
      </c>
      <c r="G2639">
        <v>1.3257252291365962E-16</v>
      </c>
      <c r="H2639">
        <v>6.4301255543889815E-16</v>
      </c>
      <c r="I2639">
        <v>0</v>
      </c>
      <c r="J2639">
        <v>79460.353577187518</v>
      </c>
      <c r="K2639">
        <v>79460.353577187503</v>
      </c>
      <c r="L2639">
        <v>1.8313428739316109E-16</v>
      </c>
      <c r="M2639" t="b">
        <v>1</v>
      </c>
    </row>
    <row r="2640" spans="2:13" x14ac:dyDescent="0.2">
      <c r="B2640">
        <v>2628</v>
      </c>
      <c r="C2640">
        <v>17.29</v>
      </c>
      <c r="D2640">
        <v>17.29</v>
      </c>
      <c r="E2640">
        <v>0</v>
      </c>
      <c r="F2640">
        <v>8.3311562994810421E-16</v>
      </c>
      <c r="G2640">
        <v>2.4877253951042038E-16</v>
      </c>
      <c r="H2640">
        <v>2.4777590372673421E-15</v>
      </c>
      <c r="I2640">
        <v>3.4450571935264979E-15</v>
      </c>
      <c r="J2640">
        <v>-8149.115998642741</v>
      </c>
      <c r="K2640">
        <v>-8149.1159986427001</v>
      </c>
      <c r="L2640">
        <v>5.0222946374304321E-15</v>
      </c>
      <c r="M2640" t="b">
        <v>1</v>
      </c>
    </row>
    <row r="2641" spans="2:13" x14ac:dyDescent="0.2">
      <c r="B2641">
        <v>2629</v>
      </c>
      <c r="C2641">
        <v>37.85</v>
      </c>
      <c r="D2641">
        <v>37.85</v>
      </c>
      <c r="E2641">
        <v>0</v>
      </c>
      <c r="F2641">
        <v>3.1892839401882174E-16</v>
      </c>
      <c r="G2641">
        <v>1.0105315310366798E-15</v>
      </c>
      <c r="H2641">
        <v>5.7920215041904018E-16</v>
      </c>
      <c r="I2641">
        <v>0</v>
      </c>
      <c r="J2641">
        <v>27783.728657042924</v>
      </c>
      <c r="K2641">
        <v>27783.728657043001</v>
      </c>
      <c r="L2641">
        <v>2.7497229004775668E-15</v>
      </c>
      <c r="M2641" t="b">
        <v>1</v>
      </c>
    </row>
    <row r="2642" spans="2:13" x14ac:dyDescent="0.2">
      <c r="B2642">
        <v>2630</v>
      </c>
      <c r="C2642">
        <v>22.35</v>
      </c>
      <c r="D2642">
        <v>22.35</v>
      </c>
      <c r="E2642">
        <v>0</v>
      </c>
      <c r="F2642">
        <v>1.1251209291427346E-16</v>
      </c>
      <c r="G2642">
        <v>1.594758348752156E-15</v>
      </c>
      <c r="H2642">
        <v>2.4503403543611744E-16</v>
      </c>
      <c r="I2642">
        <v>0</v>
      </c>
      <c r="J2642">
        <v>-9490.0649916351867</v>
      </c>
      <c r="K2642">
        <v>-9490.0649916351995</v>
      </c>
      <c r="L2642">
        <v>1.341711130118091E-15</v>
      </c>
      <c r="M2642" t="b">
        <v>1</v>
      </c>
    </row>
    <row r="2643" spans="2:13" x14ac:dyDescent="0.2">
      <c r="B2643">
        <v>2631</v>
      </c>
      <c r="C2643">
        <v>34.61</v>
      </c>
      <c r="D2643">
        <v>34.61</v>
      </c>
      <c r="E2643">
        <v>0</v>
      </c>
      <c r="F2643">
        <v>1.1793990450271447E-15</v>
      </c>
      <c r="G2643">
        <v>4.5889127388361935E-16</v>
      </c>
      <c r="H2643">
        <v>1.326364722746313E-15</v>
      </c>
      <c r="I2643">
        <v>0</v>
      </c>
      <c r="J2643">
        <v>-544.27006355878984</v>
      </c>
      <c r="K2643">
        <v>-544.27006355890001</v>
      </c>
      <c r="L2643">
        <v>2.0240419807753091E-13</v>
      </c>
      <c r="M2643" t="b">
        <v>1</v>
      </c>
    </row>
    <row r="2644" spans="2:13" x14ac:dyDescent="0.2">
      <c r="B2644">
        <v>2632</v>
      </c>
      <c r="C2644">
        <v>71.849999999999994</v>
      </c>
      <c r="D2644">
        <v>71.849999999999994</v>
      </c>
      <c r="E2644">
        <v>0</v>
      </c>
      <c r="F2644">
        <v>0</v>
      </c>
      <c r="G2644">
        <v>4.7379078803027093E-16</v>
      </c>
      <c r="H2644">
        <v>2.1096277724396785E-15</v>
      </c>
      <c r="I2644">
        <v>0</v>
      </c>
      <c r="J2644">
        <v>2014.0327863530601</v>
      </c>
      <c r="K2644">
        <v>2014.0327863530999</v>
      </c>
      <c r="L2644">
        <v>1.9756576691393326E-14</v>
      </c>
      <c r="M2644" t="b">
        <v>1</v>
      </c>
    </row>
    <row r="2645" spans="2:13" x14ac:dyDescent="0.2">
      <c r="B2645">
        <v>2633</v>
      </c>
      <c r="C2645">
        <v>6.42</v>
      </c>
      <c r="D2645">
        <v>6.42</v>
      </c>
      <c r="E2645">
        <v>0</v>
      </c>
      <c r="F2645">
        <v>2.5945814612089327E-15</v>
      </c>
      <c r="G2645">
        <v>1.5312816290235598E-15</v>
      </c>
      <c r="H2645">
        <v>1.7563397885387392E-15</v>
      </c>
      <c r="I2645">
        <v>0</v>
      </c>
      <c r="J2645">
        <v>-12901.92260373415</v>
      </c>
      <c r="K2645">
        <v>-12901.9226037342</v>
      </c>
      <c r="L2645">
        <v>3.806619788706797E-15</v>
      </c>
      <c r="M2645" t="b">
        <v>1</v>
      </c>
    </row>
    <row r="2646" spans="2:13" x14ac:dyDescent="0.2">
      <c r="B2646">
        <v>2634</v>
      </c>
      <c r="C2646">
        <v>231.5</v>
      </c>
      <c r="D2646">
        <v>231.5</v>
      </c>
      <c r="E2646">
        <v>0</v>
      </c>
      <c r="F2646">
        <v>1.1601977011619988E-15</v>
      </c>
      <c r="G2646">
        <v>8.7012649391026019E-16</v>
      </c>
      <c r="H2646">
        <v>0</v>
      </c>
      <c r="I2646">
        <v>1.2494105010780524E-16</v>
      </c>
      <c r="J2646">
        <v>487739.95464793022</v>
      </c>
      <c r="K2646">
        <v>487739.95464793191</v>
      </c>
      <c r="L2646">
        <v>3.4609060635785507E-15</v>
      </c>
      <c r="M2646" t="b">
        <v>1</v>
      </c>
    </row>
    <row r="2647" spans="2:13" x14ac:dyDescent="0.2">
      <c r="B2647">
        <v>2635</v>
      </c>
      <c r="C2647">
        <v>49.72</v>
      </c>
      <c r="D2647">
        <v>49.72</v>
      </c>
      <c r="E2647">
        <v>0</v>
      </c>
      <c r="F2647">
        <v>2.0224061303410937E-16</v>
      </c>
      <c r="G2647">
        <v>6.0754259913787081E-16</v>
      </c>
      <c r="H2647">
        <v>5.7038184177447937E-16</v>
      </c>
      <c r="I2647">
        <v>1.9131398078633547E-15</v>
      </c>
      <c r="J2647">
        <v>7140.5139978346197</v>
      </c>
      <c r="K2647">
        <v>7140.5139978344996</v>
      </c>
      <c r="L2647">
        <v>1.6812977422974738E-14</v>
      </c>
      <c r="M2647" t="b">
        <v>1</v>
      </c>
    </row>
    <row r="2648" spans="2:13" x14ac:dyDescent="0.2">
      <c r="B2648">
        <v>2636</v>
      </c>
      <c r="C2648">
        <v>123.4</v>
      </c>
      <c r="D2648">
        <v>123.4</v>
      </c>
      <c r="E2648">
        <v>0</v>
      </c>
      <c r="F2648">
        <v>1.4181629442801321E-16</v>
      </c>
      <c r="G2648">
        <v>0</v>
      </c>
      <c r="H2648">
        <v>1.2437474480364546E-15</v>
      </c>
      <c r="I2648">
        <v>2.6731394256366594E-16</v>
      </c>
      <c r="J2648">
        <v>106954.15887379744</v>
      </c>
      <c r="K2648">
        <v>106954.1588737976</v>
      </c>
      <c r="L2648">
        <v>1.4966324750486232E-15</v>
      </c>
      <c r="M2648" t="b">
        <v>1</v>
      </c>
    </row>
    <row r="2649" spans="2:13" x14ac:dyDescent="0.2">
      <c r="B2649">
        <v>2637</v>
      </c>
      <c r="C2649">
        <v>239.22</v>
      </c>
      <c r="D2649">
        <v>239.22</v>
      </c>
      <c r="E2649">
        <v>0</v>
      </c>
      <c r="F2649">
        <v>4.9441153065874885E-16</v>
      </c>
      <c r="G2649">
        <v>2.7089374955115685E-16</v>
      </c>
      <c r="H2649">
        <v>9.9571350259693365E-15</v>
      </c>
      <c r="I2649">
        <v>0</v>
      </c>
      <c r="J2649">
        <v>-42066.518715098413</v>
      </c>
      <c r="K2649">
        <v>-42066.518715098398</v>
      </c>
      <c r="L2649">
        <v>3.4592630131629884E-16</v>
      </c>
      <c r="M2649" t="b">
        <v>1</v>
      </c>
    </row>
    <row r="2650" spans="2:13" x14ac:dyDescent="0.2">
      <c r="B2650">
        <v>2638</v>
      </c>
      <c r="C2650">
        <v>52.1</v>
      </c>
      <c r="D2650">
        <v>52.1</v>
      </c>
      <c r="E2650">
        <v>0</v>
      </c>
      <c r="F2650">
        <v>8.1841637942149394E-16</v>
      </c>
      <c r="G2650">
        <v>1.4198247172741035E-16</v>
      </c>
      <c r="H2650">
        <v>1.1283170248122587E-15</v>
      </c>
      <c r="I2650">
        <v>0</v>
      </c>
      <c r="J2650">
        <v>50489.101391196426</v>
      </c>
      <c r="K2650">
        <v>50489.1013911962</v>
      </c>
      <c r="L2650">
        <v>4.4673935527602049E-15</v>
      </c>
      <c r="M2650" t="b">
        <v>1</v>
      </c>
    </row>
    <row r="2651" spans="2:13" x14ac:dyDescent="0.2">
      <c r="B2651">
        <v>2639</v>
      </c>
      <c r="C2651">
        <v>38.54</v>
      </c>
      <c r="D2651">
        <v>38.54</v>
      </c>
      <c r="E2651">
        <v>0</v>
      </c>
      <c r="F2651">
        <v>0</v>
      </c>
      <c r="G2651">
        <v>1.3133819556010597E-16</v>
      </c>
      <c r="H2651">
        <v>0</v>
      </c>
      <c r="I2651">
        <v>0</v>
      </c>
      <c r="J2651">
        <v>8510.7736245180349</v>
      </c>
      <c r="K2651">
        <v>8510.7736245181004</v>
      </c>
      <c r="L2651">
        <v>7.6942028323962933E-15</v>
      </c>
      <c r="M2651" t="b">
        <v>1</v>
      </c>
    </row>
    <row r="2652" spans="2:13" x14ac:dyDescent="0.2">
      <c r="B2652">
        <v>2640</v>
      </c>
      <c r="C2652">
        <v>3.53</v>
      </c>
      <c r="D2652">
        <v>3.53</v>
      </c>
      <c r="E2652">
        <v>0</v>
      </c>
      <c r="F2652">
        <v>3.3029665156230377E-14</v>
      </c>
      <c r="G2652">
        <v>6.7003186669023378E-14</v>
      </c>
      <c r="H2652">
        <v>4.1614227496418242E-14</v>
      </c>
      <c r="I2652">
        <v>0</v>
      </c>
      <c r="J2652">
        <v>-962.28048591206289</v>
      </c>
      <c r="K2652">
        <v>-962.28048591209995</v>
      </c>
      <c r="L2652">
        <v>3.8514663489323078E-14</v>
      </c>
      <c r="M2652" t="b">
        <v>1</v>
      </c>
    </row>
    <row r="2653" spans="2:13" x14ac:dyDescent="0.2">
      <c r="B2653">
        <v>2641</v>
      </c>
      <c r="C2653">
        <v>173.37</v>
      </c>
      <c r="D2653">
        <v>173.37</v>
      </c>
      <c r="E2653">
        <v>0</v>
      </c>
      <c r="F2653">
        <v>6.1101733418588293E-16</v>
      </c>
      <c r="G2653">
        <v>2.179065250975466E-16</v>
      </c>
      <c r="H2653">
        <v>1.5523158856449437E-16</v>
      </c>
      <c r="I2653">
        <v>5.7744290701366029E-16</v>
      </c>
      <c r="J2653">
        <v>383655.42116408382</v>
      </c>
      <c r="K2653">
        <v>383655.42116408498</v>
      </c>
      <c r="L2653">
        <v>3.034371871345077E-15</v>
      </c>
      <c r="M2653" t="b">
        <v>1</v>
      </c>
    </row>
    <row r="2654" spans="2:13" x14ac:dyDescent="0.2">
      <c r="B2654">
        <v>2642</v>
      </c>
      <c r="C2654">
        <v>13.6</v>
      </c>
      <c r="D2654">
        <v>13.6</v>
      </c>
      <c r="E2654">
        <v>0</v>
      </c>
      <c r="F2654">
        <v>1.4970977302706892E-16</v>
      </c>
      <c r="G2654">
        <v>3.1037598080930858E-16</v>
      </c>
      <c r="H2654">
        <v>1.8049166893107379E-15</v>
      </c>
      <c r="I2654">
        <v>0</v>
      </c>
      <c r="J2654">
        <v>-8212.3617785650786</v>
      </c>
      <c r="K2654">
        <v>-8212.3617785651004</v>
      </c>
      <c r="L2654">
        <v>2.6579287945549006E-15</v>
      </c>
      <c r="M2654" t="b">
        <v>1</v>
      </c>
    </row>
    <row r="2655" spans="2:13" x14ac:dyDescent="0.2">
      <c r="B2655">
        <v>2643</v>
      </c>
      <c r="C2655">
        <v>66.180000000000007</v>
      </c>
      <c r="D2655">
        <v>66.180000000000007</v>
      </c>
      <c r="E2655">
        <v>0</v>
      </c>
      <c r="F2655">
        <v>6.8245080585545835E-16</v>
      </c>
      <c r="G2655">
        <v>0</v>
      </c>
      <c r="H2655">
        <v>0</v>
      </c>
      <c r="I2655">
        <v>0</v>
      </c>
      <c r="J2655">
        <v>4156.0344059341587</v>
      </c>
      <c r="K2655">
        <v>4156.0344059339996</v>
      </c>
      <c r="L2655">
        <v>3.8296500284745242E-14</v>
      </c>
      <c r="M2655" t="b">
        <v>1</v>
      </c>
    </row>
    <row r="2656" spans="2:13" x14ac:dyDescent="0.2">
      <c r="B2656">
        <v>2644</v>
      </c>
      <c r="C2656">
        <v>32.299999999999997</v>
      </c>
      <c r="D2656">
        <v>32.299999999999997</v>
      </c>
      <c r="E2656">
        <v>0</v>
      </c>
      <c r="F2656">
        <v>1.5109052805594682E-15</v>
      </c>
      <c r="G2656">
        <v>1.4447608639939267E-15</v>
      </c>
      <c r="H2656">
        <v>5.8312898960932328E-15</v>
      </c>
      <c r="I2656">
        <v>1.2324440138163945E-14</v>
      </c>
      <c r="J2656">
        <v>1861.3734957033976</v>
      </c>
      <c r="K2656">
        <v>1861.3734957034001</v>
      </c>
      <c r="L2656">
        <v>1.3436907937331515E-15</v>
      </c>
      <c r="M2656" t="b">
        <v>1</v>
      </c>
    </row>
    <row r="2657" spans="2:13" x14ac:dyDescent="0.2">
      <c r="B2657">
        <v>2645</v>
      </c>
      <c r="C2657">
        <v>90.9</v>
      </c>
      <c r="D2657">
        <v>90.9</v>
      </c>
      <c r="E2657">
        <v>0</v>
      </c>
      <c r="F2657">
        <v>7.980350543996487E-16</v>
      </c>
      <c r="G2657">
        <v>1.1061549848048699E-15</v>
      </c>
      <c r="H2657">
        <v>3.8934081042686635E-15</v>
      </c>
      <c r="I2657">
        <v>0</v>
      </c>
      <c r="J2657">
        <v>6147.467055514815</v>
      </c>
      <c r="K2657">
        <v>6147.4670555148004</v>
      </c>
      <c r="L2657">
        <v>2.3671400101790782E-15</v>
      </c>
      <c r="M2657" t="b">
        <v>1</v>
      </c>
    </row>
    <row r="2658" spans="2:13" x14ac:dyDescent="0.2">
      <c r="B2658">
        <v>2646</v>
      </c>
      <c r="C2658">
        <v>84.73</v>
      </c>
      <c r="D2658">
        <v>84.73</v>
      </c>
      <c r="E2658">
        <v>0</v>
      </c>
      <c r="F2658">
        <v>4.2775900649869521E-16</v>
      </c>
      <c r="G2658">
        <v>1.6046290227605274E-16</v>
      </c>
      <c r="H2658">
        <v>3.9026190880130348E-16</v>
      </c>
      <c r="I2658">
        <v>4.0665870820814902E-16</v>
      </c>
      <c r="J2658">
        <v>27027.685977525442</v>
      </c>
      <c r="K2658">
        <v>27027.6859775253</v>
      </c>
      <c r="L2658">
        <v>5.2494754302886745E-15</v>
      </c>
      <c r="M2658" t="b">
        <v>1</v>
      </c>
    </row>
    <row r="2659" spans="2:13" x14ac:dyDescent="0.2">
      <c r="B2659">
        <v>2647</v>
      </c>
      <c r="C2659">
        <v>9.8800000000000008</v>
      </c>
      <c r="D2659">
        <v>9.8800000000000008</v>
      </c>
      <c r="E2659">
        <v>0</v>
      </c>
      <c r="F2659">
        <v>2.4313293862301281E-15</v>
      </c>
      <c r="G2659">
        <v>3.6294732985025381E-15</v>
      </c>
      <c r="H2659">
        <v>1.9980258301782721E-15</v>
      </c>
      <c r="I2659">
        <v>0</v>
      </c>
      <c r="J2659">
        <v>-4302.3561936020533</v>
      </c>
      <c r="K2659">
        <v>-4302.3561936019996</v>
      </c>
      <c r="L2659">
        <v>1.2472279139602716E-14</v>
      </c>
      <c r="M2659" t="b">
        <v>1</v>
      </c>
    </row>
    <row r="2660" spans="2:13" x14ac:dyDescent="0.2">
      <c r="B2660">
        <v>2648</v>
      </c>
      <c r="C2660">
        <v>330.8</v>
      </c>
      <c r="D2660">
        <v>330.8</v>
      </c>
      <c r="E2660">
        <v>0</v>
      </c>
      <c r="F2660">
        <v>6.8804469257174195E-16</v>
      </c>
      <c r="G2660">
        <v>0</v>
      </c>
      <c r="H2660">
        <v>9.9594608635528932E-16</v>
      </c>
      <c r="I2660">
        <v>0</v>
      </c>
      <c r="J2660">
        <v>340074.23961354565</v>
      </c>
      <c r="K2660">
        <v>340074.23961354332</v>
      </c>
      <c r="L2660">
        <v>6.8464651694422914E-15</v>
      </c>
      <c r="M2660" t="b">
        <v>1</v>
      </c>
    </row>
    <row r="2661" spans="2:13" x14ac:dyDescent="0.2">
      <c r="B2661">
        <v>2649</v>
      </c>
      <c r="C2661">
        <v>44.69</v>
      </c>
      <c r="D2661">
        <v>44.69</v>
      </c>
      <c r="E2661">
        <v>0</v>
      </c>
      <c r="F2661">
        <v>1.0010920611312887E-15</v>
      </c>
      <c r="G2661">
        <v>5.7263929820278632E-16</v>
      </c>
      <c r="H2661">
        <v>1.9703167240866516E-15</v>
      </c>
      <c r="I2661">
        <v>0</v>
      </c>
      <c r="J2661">
        <v>1682.826747074334</v>
      </c>
      <c r="K2661">
        <v>1682.8267470743001</v>
      </c>
      <c r="L2661">
        <v>2.013200568623109E-14</v>
      </c>
      <c r="M2661" t="b">
        <v>1</v>
      </c>
    </row>
    <row r="2662" spans="2:13" x14ac:dyDescent="0.2">
      <c r="B2662">
        <v>2650</v>
      </c>
      <c r="C2662">
        <v>35.979999999999997</v>
      </c>
      <c r="D2662">
        <v>35.979999999999997</v>
      </c>
      <c r="E2662">
        <v>0</v>
      </c>
      <c r="F2662">
        <v>4.1459368150142272E-16</v>
      </c>
      <c r="G2662">
        <v>1.1393848582646412E-15</v>
      </c>
      <c r="H2662">
        <v>1.2269007575386312E-15</v>
      </c>
      <c r="I2662">
        <v>0</v>
      </c>
      <c r="J2662">
        <v>-5851.0309972812929</v>
      </c>
      <c r="K2662">
        <v>-5851.0309972813002</v>
      </c>
      <c r="L2662">
        <v>1.2435342792687687E-15</v>
      </c>
      <c r="M2662" t="b">
        <v>1</v>
      </c>
    </row>
    <row r="2663" spans="2:13" x14ac:dyDescent="0.2">
      <c r="B2663">
        <v>2651</v>
      </c>
      <c r="C2663">
        <v>50.06</v>
      </c>
      <c r="D2663">
        <v>50.06</v>
      </c>
      <c r="E2663">
        <v>0</v>
      </c>
      <c r="F2663">
        <v>0</v>
      </c>
      <c r="G2663">
        <v>7.6438258086938343E-16</v>
      </c>
      <c r="H2663">
        <v>1.3264886153535412E-16</v>
      </c>
      <c r="I2663">
        <v>0</v>
      </c>
      <c r="J2663">
        <v>26688.323487537629</v>
      </c>
      <c r="K2663">
        <v>26688.3234875378</v>
      </c>
      <c r="L2663">
        <v>6.406734541161887E-15</v>
      </c>
      <c r="M2663" t="b">
        <v>1</v>
      </c>
    </row>
    <row r="2664" spans="2:13" x14ac:dyDescent="0.2">
      <c r="B2664">
        <v>2652</v>
      </c>
      <c r="C2664">
        <v>77.819999999999993</v>
      </c>
      <c r="D2664">
        <v>77.819999999999993</v>
      </c>
      <c r="E2664">
        <v>0</v>
      </c>
      <c r="F2664">
        <v>8.4975649905277888E-16</v>
      </c>
      <c r="G2664">
        <v>1.2907647571433531E-15</v>
      </c>
      <c r="H2664">
        <v>9.3972046670732674E-15</v>
      </c>
      <c r="I2664">
        <v>0</v>
      </c>
      <c r="J2664">
        <v>10679.64548841173</v>
      </c>
      <c r="K2664">
        <v>10679.645488411799</v>
      </c>
      <c r="L2664">
        <v>6.4722745160168998E-15</v>
      </c>
      <c r="M2664" t="b">
        <v>1</v>
      </c>
    </row>
    <row r="2665" spans="2:13" x14ac:dyDescent="0.2">
      <c r="B2665">
        <v>2653</v>
      </c>
      <c r="C2665">
        <v>14.58</v>
      </c>
      <c r="D2665">
        <v>14.58</v>
      </c>
      <c r="E2665">
        <v>0</v>
      </c>
      <c r="F2665">
        <v>0</v>
      </c>
      <c r="G2665">
        <v>0</v>
      </c>
      <c r="H2665">
        <v>5.8216638723799268E-16</v>
      </c>
      <c r="I2665">
        <v>3.9786481115055698E-15</v>
      </c>
      <c r="J2665">
        <v>-42201.319951602032</v>
      </c>
      <c r="K2665">
        <v>-42201.319951602098</v>
      </c>
      <c r="L2665">
        <v>1.5516959801908959E-15</v>
      </c>
      <c r="M2665" t="b">
        <v>1</v>
      </c>
    </row>
    <row r="2666" spans="2:13" x14ac:dyDescent="0.2">
      <c r="B2666">
        <v>2654</v>
      </c>
      <c r="C2666">
        <v>9.01</v>
      </c>
      <c r="D2666">
        <v>9.01</v>
      </c>
      <c r="E2666">
        <v>0</v>
      </c>
      <c r="F2666">
        <v>8.2381729838266686E-16</v>
      </c>
      <c r="G2666">
        <v>2.106211234515558E-16</v>
      </c>
      <c r="H2666">
        <v>1.4604468582582551E-15</v>
      </c>
      <c r="I2666">
        <v>0</v>
      </c>
      <c r="J2666">
        <v>-19145.257112176609</v>
      </c>
      <c r="K2666">
        <v>-19145.257112176601</v>
      </c>
      <c r="L2666">
        <v>3.8003969189611112E-16</v>
      </c>
      <c r="M2666" t="b">
        <v>1</v>
      </c>
    </row>
    <row r="2667" spans="2:13" x14ac:dyDescent="0.2">
      <c r="B2667">
        <v>2655</v>
      </c>
      <c r="C2667">
        <v>58.29</v>
      </c>
      <c r="D2667">
        <v>58.29</v>
      </c>
      <c r="E2667">
        <v>0</v>
      </c>
      <c r="F2667">
        <v>0</v>
      </c>
      <c r="G2667">
        <v>0</v>
      </c>
      <c r="H2667">
        <v>0</v>
      </c>
      <c r="I2667">
        <v>1.1974744207358495E-16</v>
      </c>
      <c r="J2667">
        <v>138447.39676360716</v>
      </c>
      <c r="K2667">
        <v>138447.39676360719</v>
      </c>
      <c r="L2667">
        <v>2.1021580135903318E-16</v>
      </c>
      <c r="M2667" t="b">
        <v>1</v>
      </c>
    </row>
    <row r="2668" spans="2:13" x14ac:dyDescent="0.2">
      <c r="B2668">
        <v>2656</v>
      </c>
      <c r="C2668">
        <v>46.88</v>
      </c>
      <c r="D2668">
        <v>46.88</v>
      </c>
      <c r="E2668">
        <v>0</v>
      </c>
      <c r="F2668">
        <v>2.0157311362832409E-16</v>
      </c>
      <c r="G2668">
        <v>0</v>
      </c>
      <c r="H2668">
        <v>2.2601179802027445E-16</v>
      </c>
      <c r="I2668">
        <v>0</v>
      </c>
      <c r="J2668">
        <v>-37644.427717305502</v>
      </c>
      <c r="K2668">
        <v>-37644.4277173054</v>
      </c>
      <c r="L2668">
        <v>2.7059358522733144E-15</v>
      </c>
      <c r="M2668" t="b">
        <v>1</v>
      </c>
    </row>
    <row r="2669" spans="2:13" x14ac:dyDescent="0.2">
      <c r="B2669">
        <v>2657</v>
      </c>
      <c r="C2669">
        <v>79.41</v>
      </c>
      <c r="D2669">
        <v>79.41</v>
      </c>
      <c r="E2669">
        <v>0</v>
      </c>
      <c r="F2669">
        <v>3.7271567414366773E-16</v>
      </c>
      <c r="G2669">
        <v>2.1766910934576642E-16</v>
      </c>
      <c r="H2669">
        <v>8.984743128302221E-16</v>
      </c>
      <c r="I2669">
        <v>0</v>
      </c>
      <c r="J2669">
        <v>24684.684754986185</v>
      </c>
      <c r="K2669">
        <v>24684.684754985999</v>
      </c>
      <c r="L2669">
        <v>7.5162766307639887E-15</v>
      </c>
      <c r="M2669" t="b">
        <v>1</v>
      </c>
    </row>
    <row r="2670" spans="2:13" x14ac:dyDescent="0.2">
      <c r="B2670">
        <v>2658</v>
      </c>
      <c r="C2670">
        <v>11.49</v>
      </c>
      <c r="D2670">
        <v>11.49</v>
      </c>
      <c r="E2670">
        <v>0</v>
      </c>
      <c r="F2670">
        <v>3.6607811026222148E-16</v>
      </c>
      <c r="G2670">
        <v>3.6674176720925693E-16</v>
      </c>
      <c r="H2670">
        <v>3.5181683447550654E-16</v>
      </c>
      <c r="I2670">
        <v>1.4150204571471165E-15</v>
      </c>
      <c r="J2670">
        <v>-54399.045098410636</v>
      </c>
      <c r="K2670">
        <v>-54399.045098410599</v>
      </c>
      <c r="L2670">
        <v>6.687578431772887E-16</v>
      </c>
      <c r="M2670" t="b">
        <v>1</v>
      </c>
    </row>
    <row r="2671" spans="2:13" x14ac:dyDescent="0.2">
      <c r="B2671">
        <v>2659</v>
      </c>
      <c r="C2671">
        <v>398.6</v>
      </c>
      <c r="D2671">
        <v>398.6</v>
      </c>
      <c r="E2671">
        <v>0</v>
      </c>
      <c r="F2671">
        <v>2.7499798818443169E-16</v>
      </c>
      <c r="G2671">
        <v>7.5095503359097539E-16</v>
      </c>
      <c r="H2671">
        <v>1.7374048234821743E-15</v>
      </c>
      <c r="I2671">
        <v>0</v>
      </c>
      <c r="J2671">
        <v>860217.76104639191</v>
      </c>
      <c r="K2671">
        <v>860217.76104639249</v>
      </c>
      <c r="L2671">
        <v>6.7666192851751873E-16</v>
      </c>
      <c r="M2671" t="b">
        <v>1</v>
      </c>
    </row>
    <row r="2672" spans="2:13" x14ac:dyDescent="0.2">
      <c r="B2672">
        <v>2660</v>
      </c>
      <c r="C2672">
        <v>324.19</v>
      </c>
      <c r="D2672">
        <v>324.19</v>
      </c>
      <c r="E2672">
        <v>0</v>
      </c>
      <c r="F2672">
        <v>3.8848008832646668E-16</v>
      </c>
      <c r="G2672">
        <v>8.2407000439287874E-16</v>
      </c>
      <c r="H2672">
        <v>1.2755163251846164E-16</v>
      </c>
      <c r="I2672">
        <v>0</v>
      </c>
      <c r="J2672">
        <v>-490809.09394394944</v>
      </c>
      <c r="K2672">
        <v>-490809.09394394868</v>
      </c>
      <c r="L2672">
        <v>1.5417391430027024E-15</v>
      </c>
      <c r="M2672" t="b">
        <v>1</v>
      </c>
    </row>
    <row r="2673" spans="2:13" x14ac:dyDescent="0.2">
      <c r="B2673">
        <v>2661</v>
      </c>
      <c r="C2673">
        <v>126.82</v>
      </c>
      <c r="D2673">
        <v>126.82</v>
      </c>
      <c r="E2673">
        <v>0</v>
      </c>
      <c r="F2673">
        <v>3.7014862209602863E-16</v>
      </c>
      <c r="G2673">
        <v>1.5065851050478767E-16</v>
      </c>
      <c r="H2673">
        <v>2.0416910528814388E-15</v>
      </c>
      <c r="I2673">
        <v>0</v>
      </c>
      <c r="J2673">
        <v>65809.25615874237</v>
      </c>
      <c r="K2673">
        <v>65809.256158742195</v>
      </c>
      <c r="L2673">
        <v>2.6534714557354111E-15</v>
      </c>
      <c r="M2673" t="b">
        <v>1</v>
      </c>
    </row>
    <row r="2674" spans="2:13" x14ac:dyDescent="0.2">
      <c r="B2674">
        <v>2662</v>
      </c>
      <c r="C2674">
        <v>119.98</v>
      </c>
      <c r="D2674">
        <v>119.98</v>
      </c>
      <c r="E2674">
        <v>0</v>
      </c>
      <c r="F2674">
        <v>2.0861299950311168E-16</v>
      </c>
      <c r="G2674">
        <v>1.3756681474463266E-15</v>
      </c>
      <c r="H2674">
        <v>8.97890031632967E-16</v>
      </c>
      <c r="I2674">
        <v>2.8954218363395794E-16</v>
      </c>
      <c r="J2674">
        <v>102665.32925819687</v>
      </c>
      <c r="K2674">
        <v>102665.32925819729</v>
      </c>
      <c r="L2674">
        <v>4.1104971334706335E-15</v>
      </c>
      <c r="M2674" t="b">
        <v>1</v>
      </c>
    </row>
    <row r="2675" spans="2:13" x14ac:dyDescent="0.2">
      <c r="B2675">
        <v>2663</v>
      </c>
      <c r="C2675">
        <v>46.55</v>
      </c>
      <c r="D2675">
        <v>46.55</v>
      </c>
      <c r="E2675">
        <v>0</v>
      </c>
      <c r="F2675">
        <v>4.4638030247962857E-16</v>
      </c>
      <c r="G2675">
        <v>1.5088765182642964E-15</v>
      </c>
      <c r="H2675">
        <v>8.8279183043230895E-16</v>
      </c>
      <c r="I2675">
        <v>1.8965471022523755E-15</v>
      </c>
      <c r="J2675">
        <v>1611.547818645482</v>
      </c>
      <c r="K2675">
        <v>1611.5478186454</v>
      </c>
      <c r="L2675">
        <v>5.0933578194410267E-14</v>
      </c>
      <c r="M2675" t="b">
        <v>1</v>
      </c>
    </row>
    <row r="2676" spans="2:13" x14ac:dyDescent="0.2">
      <c r="B2676">
        <v>2664</v>
      </c>
      <c r="C2676">
        <v>194.83</v>
      </c>
      <c r="D2676">
        <v>194.83</v>
      </c>
      <c r="E2676">
        <v>0</v>
      </c>
      <c r="F2676">
        <v>0</v>
      </c>
      <c r="G2676">
        <v>6.0523347371760754E-16</v>
      </c>
      <c r="H2676">
        <v>2.3976547028106785E-14</v>
      </c>
      <c r="I2676">
        <v>0</v>
      </c>
      <c r="J2676">
        <v>2646.8608543198088</v>
      </c>
      <c r="K2676">
        <v>2646.8608543198002</v>
      </c>
      <c r="L2676">
        <v>3.2643195628291568E-15</v>
      </c>
      <c r="M2676" t="b">
        <v>1</v>
      </c>
    </row>
    <row r="2677" spans="2:13" x14ac:dyDescent="0.2">
      <c r="B2677">
        <v>2665</v>
      </c>
      <c r="C2677">
        <v>582.98</v>
      </c>
      <c r="D2677">
        <v>582.98</v>
      </c>
      <c r="E2677">
        <v>0</v>
      </c>
      <c r="F2677">
        <v>1.6059471073498388E-16</v>
      </c>
      <c r="G2677">
        <v>5.0570080697421224E-16</v>
      </c>
      <c r="H2677">
        <v>1.9845721231718845E-15</v>
      </c>
      <c r="I2677">
        <v>0</v>
      </c>
      <c r="J2677">
        <v>-404676.61678724422</v>
      </c>
      <c r="K2677">
        <v>-404676.61678724509</v>
      </c>
      <c r="L2677">
        <v>2.1575620569177661E-15</v>
      </c>
      <c r="M2677" t="b">
        <v>1</v>
      </c>
    </row>
    <row r="2678" spans="2:13" x14ac:dyDescent="0.2">
      <c r="B2678">
        <v>2666</v>
      </c>
      <c r="C2678">
        <v>70.540000000000006</v>
      </c>
      <c r="D2678">
        <v>70.540000000000006</v>
      </c>
      <c r="E2678">
        <v>0</v>
      </c>
      <c r="F2678">
        <v>3.4820281687961883E-16</v>
      </c>
      <c r="G2678">
        <v>1.8313393689275246E-16</v>
      </c>
      <c r="H2678">
        <v>1.6397028612934641E-15</v>
      </c>
      <c r="I2678">
        <v>0</v>
      </c>
      <c r="J2678">
        <v>-7915.5860066568566</v>
      </c>
      <c r="K2678">
        <v>-7915.5860066569003</v>
      </c>
      <c r="L2678">
        <v>5.5151628253911541E-15</v>
      </c>
      <c r="M2678" t="b">
        <v>1</v>
      </c>
    </row>
    <row r="2679" spans="2:13" x14ac:dyDescent="0.2">
      <c r="B2679">
        <v>2667</v>
      </c>
      <c r="C2679">
        <v>7.31</v>
      </c>
      <c r="D2679">
        <v>7.31</v>
      </c>
      <c r="E2679">
        <v>0</v>
      </c>
      <c r="F2679">
        <v>2.5849362672285988E-14</v>
      </c>
      <c r="G2679">
        <v>3.6058362971484241E-14</v>
      </c>
      <c r="H2679">
        <v>7.4178067678362034E-14</v>
      </c>
      <c r="I2679">
        <v>0</v>
      </c>
      <c r="J2679">
        <v>-576.26426864364566</v>
      </c>
      <c r="K2679">
        <v>-576.26426864359996</v>
      </c>
      <c r="L2679">
        <v>7.9307552542972018E-14</v>
      </c>
      <c r="M2679" t="b">
        <v>1</v>
      </c>
    </row>
    <row r="2680" spans="2:13" x14ac:dyDescent="0.2">
      <c r="B2680">
        <v>2668</v>
      </c>
      <c r="C2680">
        <v>34.909999999999997</v>
      </c>
      <c r="D2680">
        <v>34.909999999999997</v>
      </c>
      <c r="E2680">
        <v>0</v>
      </c>
      <c r="F2680">
        <v>3.0463777645608795E-16</v>
      </c>
      <c r="G2680">
        <v>4.0472956306329762E-16</v>
      </c>
      <c r="H2680">
        <v>2.5612542332624845E-15</v>
      </c>
      <c r="I2680">
        <v>0</v>
      </c>
      <c r="J2680">
        <v>9422.6324258976165</v>
      </c>
      <c r="K2680">
        <v>9422.6324258976001</v>
      </c>
      <c r="L2680">
        <v>1.7374024467852693E-15</v>
      </c>
      <c r="M2680" t="b">
        <v>1</v>
      </c>
    </row>
    <row r="2681" spans="2:13" x14ac:dyDescent="0.2">
      <c r="B2681">
        <v>2669</v>
      </c>
      <c r="C2681">
        <v>52.58</v>
      </c>
      <c r="D2681">
        <v>52.58</v>
      </c>
      <c r="E2681">
        <v>0</v>
      </c>
      <c r="F2681">
        <v>0</v>
      </c>
      <c r="G2681">
        <v>0</v>
      </c>
      <c r="H2681">
        <v>1.2872625732281388E-15</v>
      </c>
      <c r="I2681">
        <v>0</v>
      </c>
      <c r="J2681">
        <v>-31609.752463404562</v>
      </c>
      <c r="K2681">
        <v>-31609.752463404599</v>
      </c>
      <c r="L2681">
        <v>1.1509039215993519E-15</v>
      </c>
      <c r="M2681" t="b">
        <v>1</v>
      </c>
    </row>
    <row r="2682" spans="2:13" x14ac:dyDescent="0.2">
      <c r="B2682">
        <v>2670</v>
      </c>
      <c r="C2682">
        <v>56.91</v>
      </c>
      <c r="D2682">
        <v>56.91</v>
      </c>
      <c r="E2682">
        <v>0</v>
      </c>
      <c r="F2682">
        <v>3.2051349914315143E-16</v>
      </c>
      <c r="G2682">
        <v>5.4820152708216911E-16</v>
      </c>
      <c r="H2682">
        <v>2.2385815960674261E-15</v>
      </c>
      <c r="I2682">
        <v>0</v>
      </c>
      <c r="J2682">
        <v>6087.2823370899132</v>
      </c>
      <c r="K2682">
        <v>6087.2823370898996</v>
      </c>
      <c r="L2682">
        <v>2.2411348400041274E-15</v>
      </c>
      <c r="M2682" t="b">
        <v>1</v>
      </c>
    </row>
    <row r="2683" spans="2:13" x14ac:dyDescent="0.2">
      <c r="B2683">
        <v>2671</v>
      </c>
      <c r="C2683">
        <v>69.98</v>
      </c>
      <c r="D2683">
        <v>69.98</v>
      </c>
      <c r="E2683">
        <v>0</v>
      </c>
      <c r="F2683">
        <v>4.6627921107271534E-16</v>
      </c>
      <c r="G2683">
        <v>1.9429156931120685E-15</v>
      </c>
      <c r="H2683">
        <v>4.6701575771025421E-15</v>
      </c>
      <c r="I2683">
        <v>0</v>
      </c>
      <c r="J2683">
        <v>-5278.4248017810005</v>
      </c>
      <c r="K2683">
        <v>-5278.4248017809005</v>
      </c>
      <c r="L2683">
        <v>1.8953460729660841E-14</v>
      </c>
      <c r="M2683" t="b">
        <v>1</v>
      </c>
    </row>
    <row r="2684" spans="2:13" x14ac:dyDescent="0.2">
      <c r="B2684">
        <v>2672</v>
      </c>
      <c r="C2684">
        <v>173.11</v>
      </c>
      <c r="D2684">
        <v>173.11</v>
      </c>
      <c r="E2684">
        <v>0</v>
      </c>
      <c r="F2684">
        <v>5.580599225222126E-16</v>
      </c>
      <c r="G2684">
        <v>3.9917214582606886E-16</v>
      </c>
      <c r="H2684">
        <v>1.4426345836276363E-16</v>
      </c>
      <c r="I2684">
        <v>0</v>
      </c>
      <c r="J2684">
        <v>-131428.9336875146</v>
      </c>
      <c r="K2684">
        <v>-131428.9336875157</v>
      </c>
      <c r="L2684">
        <v>8.414779959984819E-15</v>
      </c>
      <c r="M2684" t="b">
        <v>1</v>
      </c>
    </row>
    <row r="2685" spans="2:13" x14ac:dyDescent="0.2">
      <c r="B2685">
        <v>2673</v>
      </c>
      <c r="C2685">
        <v>153.75</v>
      </c>
      <c r="D2685">
        <v>153.75</v>
      </c>
      <c r="E2685">
        <v>0</v>
      </c>
      <c r="F2685">
        <v>4.8278266744784835E-16</v>
      </c>
      <c r="G2685">
        <v>1.5536133593746453E-16</v>
      </c>
      <c r="H2685">
        <v>4.4716305704470383E-15</v>
      </c>
      <c r="I2685">
        <v>0</v>
      </c>
      <c r="J2685">
        <v>-6188.9042229602328</v>
      </c>
      <c r="K2685">
        <v>-6188.9042229603001</v>
      </c>
      <c r="L2685">
        <v>1.0874721195637482E-14</v>
      </c>
      <c r="M2685" t="b">
        <v>1</v>
      </c>
    </row>
    <row r="2686" spans="2:13" x14ac:dyDescent="0.2">
      <c r="B2686">
        <v>2674</v>
      </c>
      <c r="C2686">
        <v>87.43</v>
      </c>
      <c r="D2686">
        <v>87.43</v>
      </c>
      <c r="E2686">
        <v>0</v>
      </c>
      <c r="F2686">
        <v>0</v>
      </c>
      <c r="G2686">
        <v>2.2708984084505979E-16</v>
      </c>
      <c r="H2686">
        <v>1.1477231152859363E-15</v>
      </c>
      <c r="I2686">
        <v>0</v>
      </c>
      <c r="J2686">
        <v>-75248.225698879934</v>
      </c>
      <c r="K2686">
        <v>-75248.225698879905</v>
      </c>
      <c r="L2686">
        <v>3.8677098611199445E-16</v>
      </c>
      <c r="M2686" t="b">
        <v>1</v>
      </c>
    </row>
    <row r="2687" spans="2:13" x14ac:dyDescent="0.2">
      <c r="B2687">
        <v>2675</v>
      </c>
      <c r="C2687">
        <v>42.85</v>
      </c>
      <c r="D2687">
        <v>42.85</v>
      </c>
      <c r="E2687">
        <v>0</v>
      </c>
      <c r="F2687">
        <v>1.7913026855359835E-16</v>
      </c>
      <c r="G2687">
        <v>5.3833248519819505E-16</v>
      </c>
      <c r="H2687">
        <v>2.162844328438484E-16</v>
      </c>
      <c r="I2687">
        <v>8.4506424830569854E-16</v>
      </c>
      <c r="J2687">
        <v>-1636.842056648893</v>
      </c>
      <c r="K2687">
        <v>-1636.8420566489999</v>
      </c>
      <c r="L2687">
        <v>6.5287684309076289E-14</v>
      </c>
      <c r="M2687" t="b">
        <v>1</v>
      </c>
    </row>
    <row r="2688" spans="2:13" x14ac:dyDescent="0.2">
      <c r="B2688">
        <v>2676</v>
      </c>
      <c r="C2688">
        <v>273.07</v>
      </c>
      <c r="D2688">
        <v>273.07</v>
      </c>
      <c r="E2688">
        <v>0</v>
      </c>
      <c r="F2688">
        <v>9.4400155306619631E-16</v>
      </c>
      <c r="G2688">
        <v>6.5803956723755152E-16</v>
      </c>
      <c r="H2688">
        <v>5.1765447598440367E-14</v>
      </c>
      <c r="I2688">
        <v>0</v>
      </c>
      <c r="J2688">
        <v>6095.7419309020679</v>
      </c>
      <c r="K2688">
        <v>6095.7419309019997</v>
      </c>
      <c r="L2688">
        <v>1.1190123106618481E-14</v>
      </c>
      <c r="M2688" t="b">
        <v>1</v>
      </c>
    </row>
    <row r="2689" spans="2:13" x14ac:dyDescent="0.2">
      <c r="B2689">
        <v>2677</v>
      </c>
      <c r="C2689">
        <v>272.62</v>
      </c>
      <c r="D2689">
        <v>272.62</v>
      </c>
      <c r="E2689">
        <v>0</v>
      </c>
      <c r="F2689">
        <v>1.0453481848862006E-15</v>
      </c>
      <c r="G2689">
        <v>3.5260554276958176E-16</v>
      </c>
      <c r="H2689">
        <v>7.1196482741308208E-16</v>
      </c>
      <c r="I2689">
        <v>0</v>
      </c>
      <c r="J2689">
        <v>103911.73402695132</v>
      </c>
      <c r="K2689">
        <v>103911.7340269519</v>
      </c>
      <c r="L2689">
        <v>5.6016446514471511E-15</v>
      </c>
      <c r="M2689" t="b">
        <v>1</v>
      </c>
    </row>
    <row r="2690" spans="2:13" x14ac:dyDescent="0.2">
      <c r="B2690">
        <v>2678</v>
      </c>
      <c r="C2690">
        <v>29.49</v>
      </c>
      <c r="D2690">
        <v>29.49</v>
      </c>
      <c r="E2690">
        <v>0</v>
      </c>
      <c r="F2690">
        <v>6.2374618939295943E-16</v>
      </c>
      <c r="G2690">
        <v>3.9318332515683852E-16</v>
      </c>
      <c r="H2690">
        <v>3.2571606882397391E-15</v>
      </c>
      <c r="I2690">
        <v>0</v>
      </c>
      <c r="J2690">
        <v>2187.7453881246583</v>
      </c>
      <c r="K2690">
        <v>2187.7453881247002</v>
      </c>
      <c r="L2690">
        <v>1.9123229105474878E-14</v>
      </c>
      <c r="M2690" t="b">
        <v>1</v>
      </c>
    </row>
    <row r="2691" spans="2:13" x14ac:dyDescent="0.2">
      <c r="B2691">
        <v>2679</v>
      </c>
      <c r="C2691">
        <v>27.41</v>
      </c>
      <c r="D2691">
        <v>27.41</v>
      </c>
      <c r="E2691">
        <v>0</v>
      </c>
      <c r="F2691">
        <v>2.4218138587513451E-15</v>
      </c>
      <c r="G2691">
        <v>1.5321236336027363E-15</v>
      </c>
      <c r="H2691">
        <v>0</v>
      </c>
      <c r="I2691">
        <v>0</v>
      </c>
      <c r="J2691">
        <v>-5052.6531399110499</v>
      </c>
      <c r="K2691">
        <v>-5052.6531399109999</v>
      </c>
      <c r="L2691">
        <v>9.9001865381149383E-15</v>
      </c>
      <c r="M2691" t="b">
        <v>1</v>
      </c>
    </row>
    <row r="2692" spans="2:13" x14ac:dyDescent="0.2">
      <c r="B2692">
        <v>2680</v>
      </c>
      <c r="C2692">
        <v>43.17</v>
      </c>
      <c r="D2692">
        <v>43.17</v>
      </c>
      <c r="E2692">
        <v>0</v>
      </c>
      <c r="F2692">
        <v>1.410308379484916E-16</v>
      </c>
      <c r="G2692">
        <v>1.5806692513452409E-16</v>
      </c>
      <c r="H2692">
        <v>1.355312929275036E-15</v>
      </c>
      <c r="I2692">
        <v>0</v>
      </c>
      <c r="J2692">
        <v>-958.28731395590512</v>
      </c>
      <c r="K2692">
        <v>-958.2873139559</v>
      </c>
      <c r="L2692">
        <v>5.3385948274257896E-15</v>
      </c>
      <c r="M2692" t="b">
        <v>1</v>
      </c>
    </row>
    <row r="2693" spans="2:13" x14ac:dyDescent="0.2">
      <c r="B2693">
        <v>2681</v>
      </c>
      <c r="C2693">
        <v>282.18</v>
      </c>
      <c r="D2693">
        <v>282.18</v>
      </c>
      <c r="E2693">
        <v>0</v>
      </c>
      <c r="F2693">
        <v>1.9920246480495341E-16</v>
      </c>
      <c r="G2693">
        <v>7.301266597858504E-16</v>
      </c>
      <c r="H2693">
        <v>3.2672570367703308E-15</v>
      </c>
      <c r="I2693">
        <v>0</v>
      </c>
      <c r="J2693">
        <v>47468.120593690481</v>
      </c>
      <c r="K2693">
        <v>47468.120593690299</v>
      </c>
      <c r="L2693">
        <v>3.8320232206278793E-15</v>
      </c>
      <c r="M2693" t="b">
        <v>1</v>
      </c>
    </row>
    <row r="2694" spans="2:13" x14ac:dyDescent="0.2">
      <c r="B2694">
        <v>2682</v>
      </c>
      <c r="C2694">
        <v>16.899999999999999</v>
      </c>
      <c r="D2694">
        <v>16.899999999999999</v>
      </c>
      <c r="E2694">
        <v>0</v>
      </c>
      <c r="F2694">
        <v>1.918694004610371E-15</v>
      </c>
      <c r="G2694">
        <v>6.3423556491912795E-15</v>
      </c>
      <c r="H2694">
        <v>2.8334140018316662E-14</v>
      </c>
      <c r="I2694">
        <v>0</v>
      </c>
      <c r="J2694">
        <v>-896.66017025769065</v>
      </c>
      <c r="K2694">
        <v>-896.66017025769997</v>
      </c>
      <c r="L2694">
        <v>1.039671550314684E-14</v>
      </c>
      <c r="M2694" t="b">
        <v>1</v>
      </c>
    </row>
    <row r="2695" spans="2:13" x14ac:dyDescent="0.2">
      <c r="B2695">
        <v>2683</v>
      </c>
      <c r="C2695">
        <v>144.83000000000001</v>
      </c>
      <c r="D2695">
        <v>144.83000000000001</v>
      </c>
      <c r="E2695">
        <v>0</v>
      </c>
      <c r="F2695">
        <v>6.3839433782010715E-16</v>
      </c>
      <c r="G2695">
        <v>3.049326087778447E-16</v>
      </c>
      <c r="H2695">
        <v>2.152830104836891E-16</v>
      </c>
      <c r="I2695">
        <v>0</v>
      </c>
      <c r="J2695">
        <v>228874.3594901824</v>
      </c>
      <c r="K2695">
        <v>228874.35949018309</v>
      </c>
      <c r="L2695">
        <v>3.0518575017205832E-15</v>
      </c>
      <c r="M2695" t="b">
        <v>1</v>
      </c>
    </row>
    <row r="2696" spans="2:13" x14ac:dyDescent="0.2">
      <c r="B2696">
        <v>2684</v>
      </c>
      <c r="C2696">
        <v>19.920000000000002</v>
      </c>
      <c r="D2696">
        <v>19.920000000000002</v>
      </c>
      <c r="E2696">
        <v>0</v>
      </c>
      <c r="F2696">
        <v>1.3064149657628983E-15</v>
      </c>
      <c r="G2696">
        <v>4.6952168010268176E-16</v>
      </c>
      <c r="H2696">
        <v>3.5122824145841838E-15</v>
      </c>
      <c r="I2696">
        <v>0</v>
      </c>
      <c r="J2696">
        <v>-4656.1357106316655</v>
      </c>
      <c r="K2696">
        <v>-4656.1357106317</v>
      </c>
      <c r="L2696">
        <v>7.4226355963929574E-15</v>
      </c>
      <c r="M2696" t="b">
        <v>1</v>
      </c>
    </row>
    <row r="2697" spans="2:13" x14ac:dyDescent="0.2">
      <c r="B2697">
        <v>2685</v>
      </c>
      <c r="C2697">
        <v>14.35</v>
      </c>
      <c r="D2697">
        <v>14.35</v>
      </c>
      <c r="E2697">
        <v>0</v>
      </c>
      <c r="F2697">
        <v>8.8567692146641402E-16</v>
      </c>
      <c r="G2697">
        <v>8.2050414642602875E-16</v>
      </c>
      <c r="H2697">
        <v>1.1979827804635219E-15</v>
      </c>
      <c r="I2697">
        <v>0</v>
      </c>
      <c r="J2697">
        <v>-16957.317495704367</v>
      </c>
      <c r="K2697">
        <v>-16957.317495704301</v>
      </c>
      <c r="L2697">
        <v>3.8616732006250055E-15</v>
      </c>
      <c r="M2697" t="b">
        <v>1</v>
      </c>
    </row>
    <row r="2698" spans="2:13" x14ac:dyDescent="0.2">
      <c r="B2698">
        <v>2686</v>
      </c>
      <c r="C2698">
        <v>22.5</v>
      </c>
      <c r="D2698">
        <v>22.5</v>
      </c>
      <c r="E2698">
        <v>0</v>
      </c>
      <c r="F2698">
        <v>5.1931815546696213E-15</v>
      </c>
      <c r="G2698">
        <v>3.3839567052294647E-15</v>
      </c>
      <c r="H2698">
        <v>3.3005612297802588E-15</v>
      </c>
      <c r="I2698">
        <v>0</v>
      </c>
      <c r="J2698">
        <v>-272.77361715148481</v>
      </c>
      <c r="K2698">
        <v>-272.77361715149999</v>
      </c>
      <c r="L2698">
        <v>5.5640252141416749E-14</v>
      </c>
      <c r="M2698" t="b">
        <v>1</v>
      </c>
    </row>
    <row r="2699" spans="2:13" x14ac:dyDescent="0.2">
      <c r="B2699">
        <v>2687</v>
      </c>
      <c r="C2699">
        <v>92.28</v>
      </c>
      <c r="D2699">
        <v>92.28</v>
      </c>
      <c r="E2699">
        <v>0</v>
      </c>
      <c r="F2699">
        <v>1.8742531752641219E-15</v>
      </c>
      <c r="G2699">
        <v>2.4209150109319548E-15</v>
      </c>
      <c r="H2699">
        <v>4.4126751511967946E-14</v>
      </c>
      <c r="I2699">
        <v>0</v>
      </c>
      <c r="J2699">
        <v>-3014.3226834410434</v>
      </c>
      <c r="K2699">
        <v>-3014.3226834410002</v>
      </c>
      <c r="L2699">
        <v>1.4331908979598026E-14</v>
      </c>
      <c r="M2699" t="b">
        <v>1</v>
      </c>
    </row>
    <row r="2700" spans="2:13" x14ac:dyDescent="0.2">
      <c r="B2700">
        <v>2688</v>
      </c>
      <c r="C2700">
        <v>44.09</v>
      </c>
      <c r="D2700">
        <v>44.09</v>
      </c>
      <c r="E2700">
        <v>0</v>
      </c>
      <c r="F2700">
        <v>3.9526359436303612E-16</v>
      </c>
      <c r="G2700">
        <v>1.3185550465265082E-16</v>
      </c>
      <c r="H2700">
        <v>3.0112367414783259E-15</v>
      </c>
      <c r="I2700">
        <v>0</v>
      </c>
      <c r="J2700">
        <v>-12600.832614759198</v>
      </c>
      <c r="K2700">
        <v>-12600.8326147591</v>
      </c>
      <c r="L2700">
        <v>7.7951537643970292E-15</v>
      </c>
      <c r="M2700" t="b">
        <v>1</v>
      </c>
    </row>
    <row r="2701" spans="2:13" x14ac:dyDescent="0.2">
      <c r="B2701">
        <v>2689</v>
      </c>
      <c r="C2701">
        <v>20.65</v>
      </c>
      <c r="D2701">
        <v>20.65</v>
      </c>
      <c r="E2701">
        <v>0</v>
      </c>
      <c r="F2701">
        <v>1.2466377755217791E-15</v>
      </c>
      <c r="G2701">
        <v>0</v>
      </c>
      <c r="H2701">
        <v>7.017953329165322E-16</v>
      </c>
      <c r="I2701">
        <v>0</v>
      </c>
      <c r="J2701">
        <v>-6551.6508150255431</v>
      </c>
      <c r="K2701">
        <v>-6551.6508150255004</v>
      </c>
      <c r="L2701">
        <v>6.5245007999043136E-15</v>
      </c>
      <c r="M2701" t="b">
        <v>1</v>
      </c>
    </row>
    <row r="2702" spans="2:13" x14ac:dyDescent="0.2">
      <c r="B2702">
        <v>2690</v>
      </c>
      <c r="C2702">
        <v>128.28</v>
      </c>
      <c r="D2702">
        <v>128.28</v>
      </c>
      <c r="E2702">
        <v>0</v>
      </c>
      <c r="F2702">
        <v>2.520803111110025E-16</v>
      </c>
      <c r="G2702">
        <v>7.057864104118299E-16</v>
      </c>
      <c r="H2702">
        <v>1.7078014500425342E-15</v>
      </c>
      <c r="I2702">
        <v>0</v>
      </c>
      <c r="J2702">
        <v>225516.45525941881</v>
      </c>
      <c r="K2702">
        <v>225516.4552594187</v>
      </c>
      <c r="L2702">
        <v>5.1621652926842338E-16</v>
      </c>
      <c r="M2702" t="b">
        <v>1</v>
      </c>
    </row>
    <row r="2703" spans="2:13" x14ac:dyDescent="0.2">
      <c r="B2703">
        <v>2691</v>
      </c>
      <c r="C2703">
        <v>29.34</v>
      </c>
      <c r="D2703">
        <v>29.34</v>
      </c>
      <c r="E2703">
        <v>0</v>
      </c>
      <c r="F2703">
        <v>1.2071788826958734E-15</v>
      </c>
      <c r="G2703">
        <v>3.1410410459856309E-15</v>
      </c>
      <c r="H2703">
        <v>1.7444575693087738E-14</v>
      </c>
      <c r="I2703">
        <v>0</v>
      </c>
      <c r="J2703">
        <v>-1007.8762929374852</v>
      </c>
      <c r="K2703">
        <v>-1007.8762929375</v>
      </c>
      <c r="L2703">
        <v>1.466379257789187E-14</v>
      </c>
      <c r="M2703" t="b">
        <v>1</v>
      </c>
    </row>
    <row r="2704" spans="2:13" x14ac:dyDescent="0.2">
      <c r="B2704">
        <v>2692</v>
      </c>
      <c r="C2704">
        <v>84.47</v>
      </c>
      <c r="D2704">
        <v>84.47</v>
      </c>
      <c r="E2704">
        <v>0</v>
      </c>
      <c r="F2704">
        <v>3.1029100461199134E-16</v>
      </c>
      <c r="G2704">
        <v>1.1758951300701912E-15</v>
      </c>
      <c r="H2704">
        <v>3.1963026128907409E-16</v>
      </c>
      <c r="I2704">
        <v>0</v>
      </c>
      <c r="J2704">
        <v>-43588.361214454329</v>
      </c>
      <c r="K2704">
        <v>-43588.361214454097</v>
      </c>
      <c r="L2704">
        <v>5.3415782829812361E-15</v>
      </c>
      <c r="M2704" t="b">
        <v>1</v>
      </c>
    </row>
    <row r="2705" spans="2:13" x14ac:dyDescent="0.2">
      <c r="B2705">
        <v>2693</v>
      </c>
      <c r="C2705">
        <v>135.82</v>
      </c>
      <c r="D2705">
        <v>135.82</v>
      </c>
      <c r="E2705">
        <v>0</v>
      </c>
      <c r="F2705">
        <v>8.8320643767663933E-16</v>
      </c>
      <c r="G2705">
        <v>7.9700833013312857E-16</v>
      </c>
      <c r="H2705">
        <v>0</v>
      </c>
      <c r="I2705">
        <v>2.0330044580402992E-15</v>
      </c>
      <c r="J2705">
        <v>234532.57626675189</v>
      </c>
      <c r="K2705">
        <v>234532.5762667516</v>
      </c>
      <c r="L2705">
        <v>1.2409291246445748E-15</v>
      </c>
      <c r="M2705" t="b">
        <v>1</v>
      </c>
    </row>
    <row r="2706" spans="2:13" x14ac:dyDescent="0.2">
      <c r="B2706">
        <v>2694</v>
      </c>
      <c r="C2706">
        <v>14.2</v>
      </c>
      <c r="D2706">
        <v>14.2</v>
      </c>
      <c r="E2706">
        <v>0</v>
      </c>
      <c r="F2706">
        <v>8.5297858585099678E-16</v>
      </c>
      <c r="G2706">
        <v>4.8051773713791016E-16</v>
      </c>
      <c r="H2706">
        <v>7.5496669654380979E-16</v>
      </c>
      <c r="I2706">
        <v>1.7895067298120105E-15</v>
      </c>
      <c r="J2706">
        <v>-44684.352487449039</v>
      </c>
      <c r="K2706">
        <v>-44684.352487449098</v>
      </c>
      <c r="L2706">
        <v>1.3026408054098295E-15</v>
      </c>
      <c r="M2706" t="b">
        <v>1</v>
      </c>
    </row>
    <row r="2707" spans="2:13" x14ac:dyDescent="0.2">
      <c r="B2707">
        <v>2695</v>
      </c>
      <c r="C2707">
        <v>96.37</v>
      </c>
      <c r="D2707">
        <v>96.37</v>
      </c>
      <c r="E2707">
        <v>0</v>
      </c>
      <c r="F2707">
        <v>1.5511866101731383E-16</v>
      </c>
      <c r="G2707">
        <v>1.7059000653300474E-16</v>
      </c>
      <c r="H2707">
        <v>2.0205129605484788E-15</v>
      </c>
      <c r="I2707">
        <v>0</v>
      </c>
      <c r="J2707">
        <v>14226.498839159234</v>
      </c>
      <c r="K2707">
        <v>14226.4988391591</v>
      </c>
      <c r="L2707">
        <v>9.4615841454881545E-15</v>
      </c>
      <c r="M2707" t="b">
        <v>1</v>
      </c>
    </row>
    <row r="2708" spans="2:13" x14ac:dyDescent="0.2">
      <c r="B2708">
        <v>2696</v>
      </c>
      <c r="C2708">
        <v>225.79</v>
      </c>
      <c r="D2708">
        <v>225.79</v>
      </c>
      <c r="E2708">
        <v>0</v>
      </c>
      <c r="F2708">
        <v>5.1540251428714968E-16</v>
      </c>
      <c r="G2708">
        <v>5.7778010664872242E-16</v>
      </c>
      <c r="H2708">
        <v>9.8505609708865159E-15</v>
      </c>
      <c r="I2708">
        <v>0</v>
      </c>
      <c r="J2708">
        <v>-35960.599387073627</v>
      </c>
      <c r="K2708">
        <v>-35960.599387073496</v>
      </c>
      <c r="L2708">
        <v>3.6419647972380446E-15</v>
      </c>
      <c r="M2708" t="b">
        <v>1</v>
      </c>
    </row>
    <row r="2709" spans="2:13" x14ac:dyDescent="0.2">
      <c r="B2709">
        <v>2697</v>
      </c>
      <c r="C2709">
        <v>59.82</v>
      </c>
      <c r="D2709">
        <v>59.82</v>
      </c>
      <c r="E2709">
        <v>0</v>
      </c>
      <c r="F2709">
        <v>4.8315994902792423E-16</v>
      </c>
      <c r="G2709">
        <v>2.7487784755429482E-16</v>
      </c>
      <c r="H2709">
        <v>5.2788001551899463E-15</v>
      </c>
      <c r="I2709">
        <v>0</v>
      </c>
      <c r="J2709">
        <v>1955.8093405098862</v>
      </c>
      <c r="K2709">
        <v>1955.8093405099</v>
      </c>
      <c r="L2709">
        <v>7.0915880780184612E-15</v>
      </c>
      <c r="M2709" t="b">
        <v>1</v>
      </c>
    </row>
    <row r="2710" spans="2:13" x14ac:dyDescent="0.2">
      <c r="B2710">
        <v>2698</v>
      </c>
      <c r="C2710">
        <v>99.87</v>
      </c>
      <c r="D2710">
        <v>99.87</v>
      </c>
      <c r="E2710">
        <v>0</v>
      </c>
      <c r="F2710">
        <v>1.7253400965228348E-15</v>
      </c>
      <c r="G2710">
        <v>8.4746201090501505E-16</v>
      </c>
      <c r="H2710">
        <v>1.4487030621113849E-16</v>
      </c>
      <c r="I2710">
        <v>0</v>
      </c>
      <c r="J2710">
        <v>70193.606393135909</v>
      </c>
      <c r="K2710">
        <v>70193.606393135007</v>
      </c>
      <c r="L2710">
        <v>1.2853289501976388E-14</v>
      </c>
      <c r="M2710" t="b">
        <v>1</v>
      </c>
    </row>
    <row r="2711" spans="2:13" x14ac:dyDescent="0.2">
      <c r="B2711">
        <v>2699</v>
      </c>
      <c r="C2711">
        <v>306.76</v>
      </c>
      <c r="D2711">
        <v>306.76</v>
      </c>
      <c r="E2711">
        <v>0</v>
      </c>
      <c r="F2711">
        <v>7.684237259755188E-16</v>
      </c>
      <c r="G2711">
        <v>4.0087581403533344E-16</v>
      </c>
      <c r="H2711">
        <v>4.0503546573371195E-15</v>
      </c>
      <c r="I2711">
        <v>0</v>
      </c>
      <c r="J2711">
        <v>-126287.68087594456</v>
      </c>
      <c r="K2711">
        <v>-126287.6808759448</v>
      </c>
      <c r="L2711">
        <v>1.9588811605879903E-15</v>
      </c>
      <c r="M2711" t="b">
        <v>1</v>
      </c>
    </row>
    <row r="2712" spans="2:13" x14ac:dyDescent="0.2">
      <c r="B2712">
        <v>2700</v>
      </c>
      <c r="C2712">
        <v>18.760000000000002</v>
      </c>
      <c r="D2712">
        <v>18.760000000000002</v>
      </c>
      <c r="E2712">
        <v>0</v>
      </c>
      <c r="F2712">
        <v>0</v>
      </c>
      <c r="G2712">
        <v>6.2714311204420396E-16</v>
      </c>
      <c r="H2712">
        <v>1.7262785463478523E-15</v>
      </c>
      <c r="I2712">
        <v>0</v>
      </c>
      <c r="J2712">
        <v>-3459.5068293379009</v>
      </c>
      <c r="K2712">
        <v>-3459.5068293378999</v>
      </c>
      <c r="L2712">
        <v>2.6289721241769957E-16</v>
      </c>
      <c r="M2712" t="b">
        <v>1</v>
      </c>
    </row>
    <row r="2713" spans="2:13" x14ac:dyDescent="0.2">
      <c r="B2713">
        <v>2701</v>
      </c>
      <c r="C2713">
        <v>163.02000000000001</v>
      </c>
      <c r="D2713">
        <v>163.02000000000001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 t="b">
        <v>1</v>
      </c>
    </row>
    <row r="2714" spans="2:13" x14ac:dyDescent="0.2">
      <c r="B2714">
        <v>2702</v>
      </c>
      <c r="C2714">
        <v>200.2</v>
      </c>
      <c r="D2714">
        <v>200.2</v>
      </c>
      <c r="E2714">
        <v>0</v>
      </c>
      <c r="F2714">
        <v>0</v>
      </c>
      <c r="G2714">
        <v>0</v>
      </c>
      <c r="H2714">
        <v>4.4419979824677332E-15</v>
      </c>
      <c r="I2714">
        <v>0</v>
      </c>
      <c r="J2714">
        <v>-148507.29053068478</v>
      </c>
      <c r="K2714">
        <v>-148507.2905306847</v>
      </c>
      <c r="L2714">
        <v>5.8792730685609501E-16</v>
      </c>
      <c r="M2714" t="b">
        <v>1</v>
      </c>
    </row>
    <row r="2715" spans="2:13" x14ac:dyDescent="0.2">
      <c r="B2715">
        <v>2703</v>
      </c>
      <c r="C2715">
        <v>31.26</v>
      </c>
      <c r="D2715">
        <v>31.26</v>
      </c>
      <c r="E2715">
        <v>0</v>
      </c>
      <c r="F2715">
        <v>1.9264716564671421E-16</v>
      </c>
      <c r="G2715">
        <v>2.4076186199109533E-16</v>
      </c>
      <c r="H2715">
        <v>8.6117212335761749E-16</v>
      </c>
      <c r="I2715">
        <v>0</v>
      </c>
      <c r="J2715">
        <v>9688.6087047281762</v>
      </c>
      <c r="K2715">
        <v>9688.6087047281999</v>
      </c>
      <c r="L2715">
        <v>2.4406870962345787E-15</v>
      </c>
      <c r="M2715" t="b">
        <v>1</v>
      </c>
    </row>
    <row r="2716" spans="2:13" x14ac:dyDescent="0.2">
      <c r="B2716">
        <v>2704</v>
      </c>
      <c r="C2716">
        <v>4</v>
      </c>
      <c r="D2716">
        <v>4</v>
      </c>
      <c r="E2716">
        <v>0</v>
      </c>
      <c r="F2716">
        <v>2.7075517370514096E-15</v>
      </c>
      <c r="G2716">
        <v>2.2176695870222576E-15</v>
      </c>
      <c r="H2716">
        <v>1.1773512136623718E-15</v>
      </c>
      <c r="I2716">
        <v>0</v>
      </c>
      <c r="J2716">
        <v>-20672.832826751888</v>
      </c>
      <c r="K2716">
        <v>-20672.832826751899</v>
      </c>
      <c r="L2716">
        <v>5.2793618139996005E-16</v>
      </c>
      <c r="M2716" t="b">
        <v>1</v>
      </c>
    </row>
    <row r="2717" spans="2:13" x14ac:dyDescent="0.2">
      <c r="B2717">
        <v>2705</v>
      </c>
      <c r="C2717">
        <v>123.72</v>
      </c>
      <c r="D2717">
        <v>123.72</v>
      </c>
      <c r="E2717">
        <v>0</v>
      </c>
      <c r="F2717">
        <v>1.5812700625393515E-16</v>
      </c>
      <c r="G2717">
        <v>4.2149487442321398E-16</v>
      </c>
      <c r="H2717">
        <v>0</v>
      </c>
      <c r="I2717">
        <v>0</v>
      </c>
      <c r="J2717">
        <v>304508.82427032164</v>
      </c>
      <c r="K2717">
        <v>304508.82427032263</v>
      </c>
      <c r="L2717">
        <v>3.2495946148690487E-15</v>
      </c>
      <c r="M2717" t="b">
        <v>1</v>
      </c>
    </row>
    <row r="2718" spans="2:13" x14ac:dyDescent="0.2">
      <c r="B2718">
        <v>2706</v>
      </c>
      <c r="C2718">
        <v>2.91</v>
      </c>
      <c r="D2718">
        <v>2.91</v>
      </c>
      <c r="E2718">
        <v>0</v>
      </c>
      <c r="F2718">
        <v>1.1931207719180739E-15</v>
      </c>
      <c r="G2718">
        <v>6.7234623549587822E-16</v>
      </c>
      <c r="H2718">
        <v>1.1248029890632901E-15</v>
      </c>
      <c r="I2718">
        <v>4.9134300661362049E-15</v>
      </c>
      <c r="J2718">
        <v>-58469.680454757901</v>
      </c>
      <c r="K2718">
        <v>-58469.680454757901</v>
      </c>
      <c r="L2718">
        <v>0</v>
      </c>
      <c r="M2718" t="b">
        <v>1</v>
      </c>
    </row>
    <row r="2719" spans="2:13" x14ac:dyDescent="0.2">
      <c r="B2719">
        <v>2707</v>
      </c>
      <c r="C2719">
        <v>41.22</v>
      </c>
      <c r="D2719">
        <v>41.22</v>
      </c>
      <c r="E2719">
        <v>0</v>
      </c>
      <c r="F2719">
        <v>5.4928726145380409E-16</v>
      </c>
      <c r="G2719">
        <v>1.9889714082491898E-16</v>
      </c>
      <c r="H2719">
        <v>0</v>
      </c>
      <c r="I2719">
        <v>0</v>
      </c>
      <c r="J2719">
        <v>-15041.375931572125</v>
      </c>
      <c r="K2719">
        <v>-15041.3759315722</v>
      </c>
      <c r="L2719">
        <v>4.9582276172512889E-15</v>
      </c>
      <c r="M2719" t="b">
        <v>1</v>
      </c>
    </row>
    <row r="2720" spans="2:13" x14ac:dyDescent="0.2">
      <c r="B2720">
        <v>2708</v>
      </c>
      <c r="C2720">
        <v>34.39</v>
      </c>
      <c r="D2720">
        <v>34.39</v>
      </c>
      <c r="E2720">
        <v>0</v>
      </c>
      <c r="F2720">
        <v>6.0736532003762117E-16</v>
      </c>
      <c r="G2720">
        <v>3.4201250469285504E-16</v>
      </c>
      <c r="H2720">
        <v>4.4611365913421164E-16</v>
      </c>
      <c r="I2720">
        <v>7.1963129502474803E-16</v>
      </c>
      <c r="J2720">
        <v>-10176.695252666275</v>
      </c>
      <c r="K2720">
        <v>-10176.695252666201</v>
      </c>
      <c r="L2720">
        <v>7.3283677749750057E-15</v>
      </c>
      <c r="M2720" t="b">
        <v>1</v>
      </c>
    </row>
    <row r="2721" spans="2:13" x14ac:dyDescent="0.2">
      <c r="B2721">
        <v>2709</v>
      </c>
      <c r="C2721">
        <v>62.97</v>
      </c>
      <c r="D2721">
        <v>62.97</v>
      </c>
      <c r="E2721">
        <v>0</v>
      </c>
      <c r="F2721">
        <v>4.4142275169233598E-16</v>
      </c>
      <c r="G2721">
        <v>3.6700731254723804E-16</v>
      </c>
      <c r="H2721">
        <v>2.1760976455946292E-15</v>
      </c>
      <c r="I2721">
        <v>0</v>
      </c>
      <c r="J2721">
        <v>4093.0030389574968</v>
      </c>
      <c r="K2721">
        <v>4093.0030389573999</v>
      </c>
      <c r="L2721">
        <v>2.3665065678399802E-14</v>
      </c>
      <c r="M2721" t="b">
        <v>1</v>
      </c>
    </row>
    <row r="2722" spans="2:13" x14ac:dyDescent="0.2">
      <c r="B2722">
        <v>2710</v>
      </c>
      <c r="C2722">
        <v>1.79</v>
      </c>
      <c r="D2722">
        <v>1.79</v>
      </c>
      <c r="E2722">
        <v>0</v>
      </c>
      <c r="F2722">
        <v>1.6357515486715253E-14</v>
      </c>
      <c r="G2722">
        <v>6.1902155610593907E-14</v>
      </c>
      <c r="H2722">
        <v>2.4877492522987805E-15</v>
      </c>
      <c r="I2722">
        <v>0</v>
      </c>
      <c r="J2722">
        <v>-2307.1154280938285</v>
      </c>
      <c r="K2722">
        <v>-2307.1154280937999</v>
      </c>
      <c r="L2722">
        <v>1.2417706871960834E-14</v>
      </c>
      <c r="M2722" t="b">
        <v>1</v>
      </c>
    </row>
    <row r="2723" spans="2:13" x14ac:dyDescent="0.2">
      <c r="B2723">
        <v>2711</v>
      </c>
      <c r="C2723">
        <v>110.87</v>
      </c>
      <c r="D2723">
        <v>110.87</v>
      </c>
      <c r="E2723">
        <v>0</v>
      </c>
      <c r="F2723">
        <v>3.6653130533447212E-16</v>
      </c>
      <c r="G2723">
        <v>0</v>
      </c>
      <c r="H2723">
        <v>1.4798031942738274E-15</v>
      </c>
      <c r="I2723">
        <v>0</v>
      </c>
      <c r="J2723">
        <v>-136640.34159506101</v>
      </c>
      <c r="K2723">
        <v>-136640.34159506121</v>
      </c>
      <c r="L2723">
        <v>1.4909711935651332E-15</v>
      </c>
      <c r="M2723" t="b">
        <v>1</v>
      </c>
    </row>
    <row r="2724" spans="2:13" x14ac:dyDescent="0.2">
      <c r="B2724">
        <v>2712</v>
      </c>
      <c r="C2724">
        <v>15.43</v>
      </c>
      <c r="D2724">
        <v>15.43</v>
      </c>
      <c r="E2724">
        <v>0</v>
      </c>
      <c r="F2724">
        <v>4.1015447361420756E-16</v>
      </c>
      <c r="G2724">
        <v>3.0763534335357871E-16</v>
      </c>
      <c r="H2724">
        <v>2.1036923625456065E-16</v>
      </c>
      <c r="I2724">
        <v>3.9298173338041501E-15</v>
      </c>
      <c r="J2724">
        <v>-32970.586018455433</v>
      </c>
      <c r="K2724">
        <v>-32970.586018455499</v>
      </c>
      <c r="L2724">
        <v>1.9861223725594671E-15</v>
      </c>
      <c r="M2724" t="b">
        <v>1</v>
      </c>
    </row>
    <row r="2725" spans="2:13" x14ac:dyDescent="0.2">
      <c r="B2725">
        <v>2713</v>
      </c>
      <c r="C2725">
        <v>154.21</v>
      </c>
      <c r="D2725">
        <v>154.21</v>
      </c>
      <c r="E2725">
        <v>0</v>
      </c>
      <c r="F2725">
        <v>6.4245303495746251E-16</v>
      </c>
      <c r="G2725">
        <v>1.1386084991910766E-15</v>
      </c>
      <c r="H2725">
        <v>1.3040933582424461E-15</v>
      </c>
      <c r="I2725">
        <v>0</v>
      </c>
      <c r="J2725">
        <v>86249.660106414347</v>
      </c>
      <c r="K2725">
        <v>86249.6601064141</v>
      </c>
      <c r="L2725">
        <v>2.8682148842907667E-15</v>
      </c>
      <c r="M2725" t="b">
        <v>1</v>
      </c>
    </row>
    <row r="2726" spans="2:13" x14ac:dyDescent="0.2">
      <c r="B2726">
        <v>2714</v>
      </c>
      <c r="C2726">
        <v>97.04</v>
      </c>
      <c r="D2726">
        <v>97.04</v>
      </c>
      <c r="E2726">
        <v>0</v>
      </c>
      <c r="F2726">
        <v>5.8108206133495084E-16</v>
      </c>
      <c r="G2726">
        <v>4.4456319886808862E-16</v>
      </c>
      <c r="H2726">
        <v>1.7238940632994401E-15</v>
      </c>
      <c r="I2726">
        <v>0</v>
      </c>
      <c r="J2726">
        <v>-6607.7005365560672</v>
      </c>
      <c r="K2726">
        <v>-6607.7005365560999</v>
      </c>
      <c r="L2726">
        <v>4.9550988400104285E-15</v>
      </c>
      <c r="M2726" t="b">
        <v>1</v>
      </c>
    </row>
    <row r="2727" spans="2:13" x14ac:dyDescent="0.2">
      <c r="B2727">
        <v>2715</v>
      </c>
      <c r="C2727">
        <v>48.79</v>
      </c>
      <c r="D2727">
        <v>48.79</v>
      </c>
      <c r="E2727">
        <v>0</v>
      </c>
      <c r="F2727">
        <v>1.8292342347942951E-16</v>
      </c>
      <c r="G2727">
        <v>1.163049465789715E-16</v>
      </c>
      <c r="H2727">
        <v>1.2958824809453216E-15</v>
      </c>
      <c r="I2727">
        <v>0</v>
      </c>
      <c r="J2727">
        <v>34282.506439615318</v>
      </c>
      <c r="K2727">
        <v>34282.506439615303</v>
      </c>
      <c r="L2727">
        <v>4.2447057521883294E-16</v>
      </c>
      <c r="M2727" t="b">
        <v>1</v>
      </c>
    </row>
    <row r="2728" spans="2:13" x14ac:dyDescent="0.2">
      <c r="B2728">
        <v>2716</v>
      </c>
      <c r="C2728">
        <v>58.04</v>
      </c>
      <c r="D2728">
        <v>58.04</v>
      </c>
      <c r="E2728">
        <v>0</v>
      </c>
      <c r="F2728">
        <v>3.3864650093793612E-16</v>
      </c>
      <c r="G2728">
        <v>0</v>
      </c>
      <c r="H2728">
        <v>1.5971774729258578E-16</v>
      </c>
      <c r="I2728">
        <v>1.4692773918913573E-15</v>
      </c>
      <c r="J2728">
        <v>21060.988041127832</v>
      </c>
      <c r="K2728">
        <v>21060.988041127799</v>
      </c>
      <c r="L2728">
        <v>1.5546188621297048E-15</v>
      </c>
      <c r="M2728" t="b">
        <v>1</v>
      </c>
    </row>
    <row r="2729" spans="2:13" x14ac:dyDescent="0.2">
      <c r="B2729">
        <v>2717</v>
      </c>
      <c r="C2729">
        <v>73.44</v>
      </c>
      <c r="D2729">
        <v>73.44</v>
      </c>
      <c r="E2729">
        <v>0</v>
      </c>
      <c r="F2729">
        <v>1.0569226221665798E-15</v>
      </c>
      <c r="G2729">
        <v>1.4366962245550925E-15</v>
      </c>
      <c r="H2729">
        <v>4.0316664632518881E-16</v>
      </c>
      <c r="I2729">
        <v>0</v>
      </c>
      <c r="J2729">
        <v>54411.525327098039</v>
      </c>
      <c r="K2729">
        <v>54411.525327098097</v>
      </c>
      <c r="L2729">
        <v>1.0697671231149764E-15</v>
      </c>
      <c r="M2729" t="b">
        <v>1</v>
      </c>
    </row>
    <row r="2730" spans="2:13" x14ac:dyDescent="0.2">
      <c r="B2730">
        <v>2718</v>
      </c>
      <c r="C2730">
        <v>15.15</v>
      </c>
      <c r="D2730">
        <v>15.15</v>
      </c>
      <c r="E2730">
        <v>0</v>
      </c>
      <c r="F2730">
        <v>1.39163273343134E-16</v>
      </c>
      <c r="G2730">
        <v>6.8216790065963532E-16</v>
      </c>
      <c r="H2730">
        <v>1.1897759606595975E-15</v>
      </c>
      <c r="I2730">
        <v>0</v>
      </c>
      <c r="J2730">
        <v>-17452.668350206492</v>
      </c>
      <c r="K2730">
        <v>-17452.668350206499</v>
      </c>
      <c r="L2730">
        <v>4.1689657238558234E-16</v>
      </c>
      <c r="M2730" t="b">
        <v>1</v>
      </c>
    </row>
    <row r="2731" spans="2:13" x14ac:dyDescent="0.2">
      <c r="B2731">
        <v>2719</v>
      </c>
      <c r="C2731">
        <v>57.36</v>
      </c>
      <c r="D2731">
        <v>57.36</v>
      </c>
      <c r="E2731">
        <v>0</v>
      </c>
      <c r="F2731">
        <v>7.5709383127401188E-16</v>
      </c>
      <c r="G2731">
        <v>1.5267933277570025E-16</v>
      </c>
      <c r="H2731">
        <v>6.2201117969758998E-16</v>
      </c>
      <c r="I2731">
        <v>0</v>
      </c>
      <c r="J2731">
        <v>-31918.565614139872</v>
      </c>
      <c r="K2731">
        <v>-31918.5656141402</v>
      </c>
      <c r="L2731">
        <v>1.0257920001680937E-14</v>
      </c>
      <c r="M2731" t="b">
        <v>1</v>
      </c>
    </row>
    <row r="2732" spans="2:13" x14ac:dyDescent="0.2">
      <c r="B2732">
        <v>2720</v>
      </c>
      <c r="C2732">
        <v>135.13999999999999</v>
      </c>
      <c r="D2732">
        <v>135.13999999999999</v>
      </c>
      <c r="E2732">
        <v>0</v>
      </c>
      <c r="F2732">
        <v>1.402087190094421E-16</v>
      </c>
      <c r="G2732">
        <v>5.7310246913780474E-15</v>
      </c>
      <c r="H2732">
        <v>0</v>
      </c>
      <c r="I2732">
        <v>0</v>
      </c>
      <c r="J2732">
        <v>-330.03689466569381</v>
      </c>
      <c r="K2732">
        <v>-330.0368946657</v>
      </c>
      <c r="L2732">
        <v>1.8773454592414703E-14</v>
      </c>
      <c r="M2732" t="b">
        <v>1</v>
      </c>
    </row>
    <row r="2733" spans="2:13" x14ac:dyDescent="0.2">
      <c r="B2733">
        <v>2721</v>
      </c>
      <c r="C2733">
        <v>134.11000000000001</v>
      </c>
      <c r="D2733">
        <v>134.11000000000001</v>
      </c>
      <c r="E2733">
        <v>0</v>
      </c>
      <c r="F2733">
        <v>3.3766281049305403E-16</v>
      </c>
      <c r="G2733">
        <v>3.8782528531237669E-16</v>
      </c>
      <c r="H2733">
        <v>2.7822108522838558E-15</v>
      </c>
      <c r="I2733">
        <v>0</v>
      </c>
      <c r="J2733">
        <v>-118569.87038752867</v>
      </c>
      <c r="K2733">
        <v>-118569.8703875287</v>
      </c>
      <c r="L2733">
        <v>2.4545721743316396E-16</v>
      </c>
      <c r="M2733" t="b">
        <v>1</v>
      </c>
    </row>
    <row r="2734" spans="2:13" x14ac:dyDescent="0.2">
      <c r="B2734">
        <v>2722</v>
      </c>
      <c r="C2734">
        <v>36.020000000000003</v>
      </c>
      <c r="D2734">
        <v>36.020000000000003</v>
      </c>
      <c r="E2734">
        <v>0</v>
      </c>
      <c r="F2734">
        <v>2.6182431652090508E-16</v>
      </c>
      <c r="G2734">
        <v>1.4674690558682639E-16</v>
      </c>
      <c r="H2734">
        <v>2.4406934555008707E-15</v>
      </c>
      <c r="I2734">
        <v>0</v>
      </c>
      <c r="J2734">
        <v>-2200.7792582039583</v>
      </c>
      <c r="K2734">
        <v>-2200.7792582039001</v>
      </c>
      <c r="L2734">
        <v>2.6448659353947129E-14</v>
      </c>
      <c r="M2734" t="b">
        <v>1</v>
      </c>
    </row>
    <row r="2735" spans="2:13" x14ac:dyDescent="0.2">
      <c r="B2735">
        <v>2723</v>
      </c>
      <c r="C2735">
        <v>17.690000000000001</v>
      </c>
      <c r="D2735">
        <v>17.690000000000001</v>
      </c>
      <c r="E2735">
        <v>0</v>
      </c>
      <c r="F2735">
        <v>0</v>
      </c>
      <c r="G2735">
        <v>1.423798862892538E-16</v>
      </c>
      <c r="H2735">
        <v>9.6283743051863636E-16</v>
      </c>
      <c r="I2735">
        <v>5.408394862845261E-16</v>
      </c>
      <c r="J2735">
        <v>-22280.407857787744</v>
      </c>
      <c r="K2735">
        <v>-22280.407857787701</v>
      </c>
      <c r="L2735">
        <v>1.9593782108365446E-15</v>
      </c>
      <c r="M2735" t="b">
        <v>1</v>
      </c>
    </row>
    <row r="2736" spans="2:13" x14ac:dyDescent="0.2">
      <c r="B2736">
        <v>2724</v>
      </c>
      <c r="C2736">
        <v>108.85</v>
      </c>
      <c r="D2736">
        <v>108.85</v>
      </c>
      <c r="E2736">
        <v>0</v>
      </c>
      <c r="F2736">
        <v>1.2231209722519922E-16</v>
      </c>
      <c r="G2736">
        <v>0</v>
      </c>
      <c r="H2736">
        <v>1.64789012857027E-16</v>
      </c>
      <c r="I2736">
        <v>0</v>
      </c>
      <c r="J2736">
        <v>-59102.609581737663</v>
      </c>
      <c r="K2736">
        <v>-59102.609581737699</v>
      </c>
      <c r="L2736">
        <v>6.155360707145194E-16</v>
      </c>
      <c r="M2736" t="b">
        <v>1</v>
      </c>
    </row>
    <row r="2737" spans="2:13" x14ac:dyDescent="0.2">
      <c r="B2737">
        <v>2725</v>
      </c>
      <c r="C2737">
        <v>84.73</v>
      </c>
      <c r="D2737">
        <v>84.73</v>
      </c>
      <c r="E2737">
        <v>0</v>
      </c>
      <c r="F2737">
        <v>1.0617806963508586E-15</v>
      </c>
      <c r="G2737">
        <v>7.9126914100463437E-16</v>
      </c>
      <c r="H2737">
        <v>3.1905916865567536E-16</v>
      </c>
      <c r="I2737">
        <v>0</v>
      </c>
      <c r="J2737">
        <v>-858.86006923311652</v>
      </c>
      <c r="K2737">
        <v>-858.86006923310003</v>
      </c>
      <c r="L2737">
        <v>1.9193570710946981E-14</v>
      </c>
      <c r="M2737" t="b">
        <v>1</v>
      </c>
    </row>
    <row r="2738" spans="2:13" x14ac:dyDescent="0.2">
      <c r="B2738">
        <v>2726</v>
      </c>
      <c r="C2738">
        <v>175.1</v>
      </c>
      <c r="D2738">
        <v>175.1</v>
      </c>
      <c r="E2738">
        <v>0</v>
      </c>
      <c r="F2738">
        <v>5.294395960075261E-16</v>
      </c>
      <c r="G2738">
        <v>5.7516130716777224E-16</v>
      </c>
      <c r="H2738">
        <v>1.1323548609507238E-15</v>
      </c>
      <c r="I2738">
        <v>0</v>
      </c>
      <c r="J2738">
        <v>44215.562341539735</v>
      </c>
      <c r="K2738">
        <v>44215.562341539699</v>
      </c>
      <c r="L2738">
        <v>8.2278243551228103E-16</v>
      </c>
      <c r="M2738" t="b">
        <v>1</v>
      </c>
    </row>
    <row r="2739" spans="2:13" x14ac:dyDescent="0.2">
      <c r="B2739">
        <v>2727</v>
      </c>
      <c r="C2739">
        <v>0.97</v>
      </c>
      <c r="D2739">
        <v>0.97</v>
      </c>
      <c r="E2739">
        <v>0</v>
      </c>
      <c r="F2739">
        <v>1.9103318837958489E-15</v>
      </c>
      <c r="G2739">
        <v>3.8818409826796088E-15</v>
      </c>
      <c r="H2739">
        <v>8.1935702790633713E-16</v>
      </c>
      <c r="I2739">
        <v>0</v>
      </c>
      <c r="J2739">
        <v>-34009.515973077621</v>
      </c>
      <c r="K2739">
        <v>-34009.515973077599</v>
      </c>
      <c r="L2739">
        <v>6.4181662743537786E-16</v>
      </c>
      <c r="M2739" t="b">
        <v>1</v>
      </c>
    </row>
    <row r="2740" spans="2:13" x14ac:dyDescent="0.2">
      <c r="B2740">
        <v>2728</v>
      </c>
      <c r="C2740">
        <v>84.55</v>
      </c>
      <c r="D2740">
        <v>84.55</v>
      </c>
      <c r="E2740">
        <v>0</v>
      </c>
      <c r="F2740">
        <v>3.4851205634296291E-16</v>
      </c>
      <c r="G2740">
        <v>2.149431256152784E-16</v>
      </c>
      <c r="H2740">
        <v>1.0981859797377048E-14</v>
      </c>
      <c r="I2740">
        <v>0</v>
      </c>
      <c r="J2740">
        <v>-8796.4271099749512</v>
      </c>
      <c r="K2740">
        <v>-8796.4271099749003</v>
      </c>
      <c r="L2740">
        <v>5.7900443739855317E-15</v>
      </c>
      <c r="M2740" t="b">
        <v>1</v>
      </c>
    </row>
    <row r="2741" spans="2:13" x14ac:dyDescent="0.2">
      <c r="B2741">
        <v>2729</v>
      </c>
      <c r="C2741">
        <v>30.77</v>
      </c>
      <c r="D2741">
        <v>30.77</v>
      </c>
      <c r="E2741">
        <v>0</v>
      </c>
      <c r="F2741">
        <v>0</v>
      </c>
      <c r="G2741">
        <v>1.0313994713522674E-15</v>
      </c>
      <c r="H2741">
        <v>1.0571541963755425E-15</v>
      </c>
      <c r="I2741">
        <v>0</v>
      </c>
      <c r="J2741">
        <v>2356.5114335637581</v>
      </c>
      <c r="K2741">
        <v>2356.5114335636999</v>
      </c>
      <c r="L2741">
        <v>2.4700775937013493E-14</v>
      </c>
      <c r="M2741" t="b">
        <v>1</v>
      </c>
    </row>
    <row r="2742" spans="2:13" x14ac:dyDescent="0.2">
      <c r="B2742">
        <v>2730</v>
      </c>
      <c r="C2742">
        <v>151.59</v>
      </c>
      <c r="D2742">
        <v>151.59</v>
      </c>
      <c r="E2742">
        <v>0</v>
      </c>
      <c r="F2742">
        <v>4.1649124188267864E-16</v>
      </c>
      <c r="G2742">
        <v>0</v>
      </c>
      <c r="H2742">
        <v>7.6031606256788396E-16</v>
      </c>
      <c r="I2742">
        <v>0</v>
      </c>
      <c r="J2742">
        <v>110454.35449246845</v>
      </c>
      <c r="K2742">
        <v>110454.35449246821</v>
      </c>
      <c r="L2742">
        <v>2.2396813599513209E-15</v>
      </c>
      <c r="M2742" t="b">
        <v>1</v>
      </c>
    </row>
    <row r="2743" spans="2:13" x14ac:dyDescent="0.2">
      <c r="B2743">
        <v>2731</v>
      </c>
      <c r="C2743">
        <v>212.85</v>
      </c>
      <c r="D2743">
        <v>212.85</v>
      </c>
      <c r="E2743">
        <v>0</v>
      </c>
      <c r="F2743">
        <v>2.4312626636580675E-16</v>
      </c>
      <c r="G2743">
        <v>4.8148667928611319E-16</v>
      </c>
      <c r="H2743">
        <v>7.6910979833038243E-16</v>
      </c>
      <c r="I2743">
        <v>0</v>
      </c>
      <c r="J2743">
        <v>-66259.25665491703</v>
      </c>
      <c r="K2743">
        <v>-66259.256654917699</v>
      </c>
      <c r="L2743">
        <v>1.0102559767476562E-14</v>
      </c>
      <c r="M2743" t="b">
        <v>1</v>
      </c>
    </row>
    <row r="2744" spans="2:13" x14ac:dyDescent="0.2">
      <c r="B2744">
        <v>2732</v>
      </c>
      <c r="C2744">
        <v>19.07</v>
      </c>
      <c r="D2744">
        <v>19.07</v>
      </c>
      <c r="E2744">
        <v>0</v>
      </c>
      <c r="F2744">
        <v>1.6735366607861637E-16</v>
      </c>
      <c r="G2744">
        <v>5.6595820157146748E-16</v>
      </c>
      <c r="H2744">
        <v>2.304140718927999E-15</v>
      </c>
      <c r="I2744">
        <v>0</v>
      </c>
      <c r="J2744">
        <v>-505.11560166314484</v>
      </c>
      <c r="K2744">
        <v>-505.11560166319998</v>
      </c>
      <c r="L2744">
        <v>1.0915940056777075E-13</v>
      </c>
      <c r="M2744" t="b">
        <v>1</v>
      </c>
    </row>
    <row r="2745" spans="2:13" x14ac:dyDescent="0.2">
      <c r="B2745">
        <v>2733</v>
      </c>
      <c r="C2745">
        <v>172.23</v>
      </c>
      <c r="D2745">
        <v>172.23</v>
      </c>
      <c r="E2745">
        <v>0</v>
      </c>
      <c r="F2745">
        <v>7.805967550305513E-16</v>
      </c>
      <c r="G2745">
        <v>7.3723734496093917E-16</v>
      </c>
      <c r="H2745">
        <v>2.0210649104120955E-15</v>
      </c>
      <c r="I2745">
        <v>0</v>
      </c>
      <c r="J2745">
        <v>-39813.855769422626</v>
      </c>
      <c r="K2745">
        <v>-39813.855769422596</v>
      </c>
      <c r="L2745">
        <v>7.3099753576456438E-16</v>
      </c>
      <c r="M2745" t="b">
        <v>1</v>
      </c>
    </row>
    <row r="2746" spans="2:13" x14ac:dyDescent="0.2">
      <c r="B2746">
        <v>2734</v>
      </c>
      <c r="C2746">
        <v>7.78</v>
      </c>
      <c r="D2746">
        <v>7.78</v>
      </c>
      <c r="E2746">
        <v>0</v>
      </c>
      <c r="F2746">
        <v>2.8122530390051542E-15</v>
      </c>
      <c r="G2746">
        <v>8.8298576431546271E-15</v>
      </c>
      <c r="H2746">
        <v>1.0274392442947085E-14</v>
      </c>
      <c r="I2746">
        <v>0</v>
      </c>
      <c r="J2746">
        <v>-2959.8888084603695</v>
      </c>
      <c r="K2746">
        <v>-2959.8888084604</v>
      </c>
      <c r="L2746">
        <v>1.0293654417795919E-14</v>
      </c>
      <c r="M2746" t="b">
        <v>1</v>
      </c>
    </row>
    <row r="2747" spans="2:13" x14ac:dyDescent="0.2">
      <c r="B2747">
        <v>2735</v>
      </c>
      <c r="C2747">
        <v>150.85</v>
      </c>
      <c r="D2747">
        <v>150.85</v>
      </c>
      <c r="E2747">
        <v>0</v>
      </c>
      <c r="F2747">
        <v>8.5300548318785196E-16</v>
      </c>
      <c r="G2747">
        <v>1.5802118055604849E-16</v>
      </c>
      <c r="H2747">
        <v>3.8446319586290473E-16</v>
      </c>
      <c r="I2747">
        <v>7.1696348348959049E-16</v>
      </c>
      <c r="J2747">
        <v>48869.133127487628</v>
      </c>
      <c r="K2747">
        <v>48869.133127487497</v>
      </c>
      <c r="L2747">
        <v>2.6799582614580147E-15</v>
      </c>
      <c r="M2747" t="b">
        <v>1</v>
      </c>
    </row>
    <row r="2748" spans="2:13" x14ac:dyDescent="0.2">
      <c r="B2748">
        <v>2736</v>
      </c>
      <c r="C2748">
        <v>140.71</v>
      </c>
      <c r="D2748">
        <v>140.71</v>
      </c>
      <c r="E2748">
        <v>0</v>
      </c>
      <c r="F2748">
        <v>1.9615327211038022E-15</v>
      </c>
      <c r="G2748">
        <v>4.5306788968542748E-16</v>
      </c>
      <c r="H2748">
        <v>7.1016324756676727E-15</v>
      </c>
      <c r="I2748">
        <v>6.4054672519053058E-15</v>
      </c>
      <c r="J2748">
        <v>3351.7700518827864</v>
      </c>
      <c r="K2748">
        <v>3351.7700518828001</v>
      </c>
      <c r="L2748">
        <v>4.0702137424166451E-15</v>
      </c>
      <c r="M2748" t="b">
        <v>1</v>
      </c>
    </row>
    <row r="2749" spans="2:13" x14ac:dyDescent="0.2">
      <c r="B2749">
        <v>2737</v>
      </c>
      <c r="C2749">
        <v>4.6900000000000004</v>
      </c>
      <c r="D2749">
        <v>4.6900000000000004</v>
      </c>
      <c r="E2749">
        <v>0</v>
      </c>
      <c r="F2749">
        <v>2.4907525680583589E-15</v>
      </c>
      <c r="G2749">
        <v>1.659105177703275E-15</v>
      </c>
      <c r="H2749">
        <v>1.2341524517900872E-15</v>
      </c>
      <c r="I2749">
        <v>0</v>
      </c>
      <c r="J2749">
        <v>-21381.178110734592</v>
      </c>
      <c r="K2749">
        <v>-21381.1781107346</v>
      </c>
      <c r="L2749">
        <v>3.4029732021784479E-16</v>
      </c>
      <c r="M2749" t="b">
        <v>1</v>
      </c>
    </row>
    <row r="2750" spans="2:13" x14ac:dyDescent="0.2">
      <c r="B2750">
        <v>2738</v>
      </c>
      <c r="C2750">
        <v>49.33</v>
      </c>
      <c r="D2750">
        <v>49.33</v>
      </c>
      <c r="E2750">
        <v>0</v>
      </c>
      <c r="F2750">
        <v>2.084208313952176E-16</v>
      </c>
      <c r="G2750">
        <v>6.2553440792757092E-16</v>
      </c>
      <c r="H2750">
        <v>3.4021979529961319E-16</v>
      </c>
      <c r="I2750">
        <v>1.6597097743096797E-16</v>
      </c>
      <c r="J2750">
        <v>28482.624980321471</v>
      </c>
      <c r="K2750">
        <v>28482.6249803215</v>
      </c>
      <c r="L2750">
        <v>1.0218099798330172E-15</v>
      </c>
      <c r="M2750" t="b">
        <v>1</v>
      </c>
    </row>
    <row r="2751" spans="2:13" x14ac:dyDescent="0.2">
      <c r="B2751">
        <v>2739</v>
      </c>
      <c r="C2751">
        <v>58.22</v>
      </c>
      <c r="D2751">
        <v>58.22</v>
      </c>
      <c r="E2751">
        <v>0</v>
      </c>
      <c r="F2751">
        <v>5.7228180504456233E-16</v>
      </c>
      <c r="G2751">
        <v>1.8788491055317921E-16</v>
      </c>
      <c r="H2751">
        <v>5.7814574213584565E-16</v>
      </c>
      <c r="I2751">
        <v>0</v>
      </c>
      <c r="J2751">
        <v>118572.60230955124</v>
      </c>
      <c r="K2751">
        <v>118572.6023095509</v>
      </c>
      <c r="L2751">
        <v>2.8226929639164908E-15</v>
      </c>
      <c r="M2751" t="b">
        <v>1</v>
      </c>
    </row>
    <row r="2752" spans="2:13" x14ac:dyDescent="0.2">
      <c r="B2752">
        <v>2740</v>
      </c>
      <c r="C2752">
        <v>208.61</v>
      </c>
      <c r="D2752">
        <v>208.61</v>
      </c>
      <c r="E2752">
        <v>0</v>
      </c>
      <c r="F2752">
        <v>4.6571592126369191E-16</v>
      </c>
      <c r="G2752">
        <v>6.7691969232340976E-16</v>
      </c>
      <c r="H2752">
        <v>3.8903156441575334E-16</v>
      </c>
      <c r="I2752">
        <v>0</v>
      </c>
      <c r="J2752">
        <v>86594.226227610226</v>
      </c>
      <c r="K2752">
        <v>86594.226227609994</v>
      </c>
      <c r="L2752">
        <v>2.6887548257765149E-15</v>
      </c>
      <c r="M2752" t="b">
        <v>1</v>
      </c>
    </row>
    <row r="2753" spans="2:13" x14ac:dyDescent="0.2">
      <c r="B2753">
        <v>2741</v>
      </c>
      <c r="C2753">
        <v>238.86</v>
      </c>
      <c r="D2753">
        <v>238.86</v>
      </c>
      <c r="E2753">
        <v>0</v>
      </c>
      <c r="F2753">
        <v>0</v>
      </c>
      <c r="G2753">
        <v>9.9406913193610996E-16</v>
      </c>
      <c r="H2753">
        <v>1.5655675987005172E-16</v>
      </c>
      <c r="I2753">
        <v>0</v>
      </c>
      <c r="J2753">
        <v>285626.50495744025</v>
      </c>
      <c r="K2753">
        <v>285626.50495743961</v>
      </c>
      <c r="L2753">
        <v>2.2416836635785897E-15</v>
      </c>
      <c r="M2753" t="b">
        <v>1</v>
      </c>
    </row>
    <row r="2754" spans="2:13" x14ac:dyDescent="0.2">
      <c r="B2754">
        <v>2742</v>
      </c>
      <c r="C2754">
        <v>65.209999999999994</v>
      </c>
      <c r="D2754">
        <v>65.209999999999994</v>
      </c>
      <c r="E2754">
        <v>0</v>
      </c>
      <c r="F2754">
        <v>1.5643342285901051E-15</v>
      </c>
      <c r="G2754">
        <v>3.9303160849109201E-16</v>
      </c>
      <c r="H2754">
        <v>2.0244365146991123E-15</v>
      </c>
      <c r="I2754">
        <v>0</v>
      </c>
      <c r="J2754">
        <v>22672.150423088729</v>
      </c>
      <c r="K2754">
        <v>22672.1504230889</v>
      </c>
      <c r="L2754">
        <v>7.5416315057253031E-15</v>
      </c>
      <c r="M2754" t="b">
        <v>1</v>
      </c>
    </row>
    <row r="2755" spans="2:13" x14ac:dyDescent="0.2">
      <c r="B2755">
        <v>2743</v>
      </c>
      <c r="C2755">
        <v>28.77</v>
      </c>
      <c r="D2755">
        <v>28.77</v>
      </c>
      <c r="E2755">
        <v>0</v>
      </c>
      <c r="F2755">
        <v>6.7548302146537079E-16</v>
      </c>
      <c r="G2755">
        <v>3.8186176865488964E-16</v>
      </c>
      <c r="H2755">
        <v>5.871684000906222E-16</v>
      </c>
      <c r="I2755">
        <v>0</v>
      </c>
      <c r="J2755">
        <v>-11066.425494439198</v>
      </c>
      <c r="K2755">
        <v>-11066.425494439</v>
      </c>
      <c r="L2755">
        <v>1.7916340293090226E-14</v>
      </c>
      <c r="M2755" t="b">
        <v>1</v>
      </c>
    </row>
    <row r="2756" spans="2:13" x14ac:dyDescent="0.2">
      <c r="B2756">
        <v>2744</v>
      </c>
      <c r="C2756">
        <v>11.9</v>
      </c>
      <c r="D2756">
        <v>11.9</v>
      </c>
      <c r="E2756">
        <v>0</v>
      </c>
      <c r="F2756">
        <v>4.0193076247711067E-16</v>
      </c>
      <c r="G2756">
        <v>1.6100041982564414E-15</v>
      </c>
      <c r="H2756">
        <v>1.599730218766373E-15</v>
      </c>
      <c r="I2756">
        <v>6.9420260075973707E-15</v>
      </c>
      <c r="J2756">
        <v>-23472.625434316258</v>
      </c>
      <c r="K2756">
        <v>-23472.625434316298</v>
      </c>
      <c r="L2756">
        <v>1.7048696572094585E-15</v>
      </c>
      <c r="M2756" t="b">
        <v>1</v>
      </c>
    </row>
    <row r="2757" spans="2:13" x14ac:dyDescent="0.2">
      <c r="B2757">
        <v>2745</v>
      </c>
      <c r="C2757">
        <v>62.54</v>
      </c>
      <c r="D2757">
        <v>62.54</v>
      </c>
      <c r="E2757">
        <v>0</v>
      </c>
      <c r="F2757">
        <v>7.4707410508695947E-16</v>
      </c>
      <c r="G2757">
        <v>2.3024425124295976E-16</v>
      </c>
      <c r="H2757">
        <v>1.8744520910170609E-15</v>
      </c>
      <c r="I2757">
        <v>0</v>
      </c>
      <c r="J2757">
        <v>-38474.020468262861</v>
      </c>
      <c r="K2757">
        <v>-38474.020468262897</v>
      </c>
      <c r="L2757">
        <v>9.4556762272678798E-16</v>
      </c>
      <c r="M2757" t="b">
        <v>1</v>
      </c>
    </row>
    <row r="2758" spans="2:13" x14ac:dyDescent="0.2">
      <c r="B2758">
        <v>2746</v>
      </c>
      <c r="C2758">
        <v>11.53</v>
      </c>
      <c r="D2758">
        <v>11.53</v>
      </c>
      <c r="E2758">
        <v>0</v>
      </c>
      <c r="F2758">
        <v>1.1275853966279895E-14</v>
      </c>
      <c r="G2758">
        <v>1.9637343331298458E-14</v>
      </c>
      <c r="H2758">
        <v>7.3599862381366701E-15</v>
      </c>
      <c r="I2758">
        <v>5.2552282887789282E-14</v>
      </c>
      <c r="J2758">
        <v>-1221.9060517837647</v>
      </c>
      <c r="K2758">
        <v>-1221.9060517838</v>
      </c>
      <c r="L2758">
        <v>2.8842577252360425E-14</v>
      </c>
      <c r="M2758" t="b">
        <v>1</v>
      </c>
    </row>
    <row r="2759" spans="2:13" x14ac:dyDescent="0.2">
      <c r="B2759">
        <v>2747</v>
      </c>
      <c r="C2759">
        <v>78.849999999999994</v>
      </c>
      <c r="D2759">
        <v>78.849999999999994</v>
      </c>
      <c r="E2759">
        <v>0</v>
      </c>
      <c r="F2759">
        <v>9.3177498187266334E-16</v>
      </c>
      <c r="G2759">
        <v>2.1307927873805422E-16</v>
      </c>
      <c r="H2759">
        <v>3.0559299947890988E-15</v>
      </c>
      <c r="I2759">
        <v>0</v>
      </c>
      <c r="J2759">
        <v>9468.3159784518612</v>
      </c>
      <c r="K2759">
        <v>9468.3159784517993</v>
      </c>
      <c r="L2759">
        <v>6.5318521119604356E-15</v>
      </c>
      <c r="M2759" t="b">
        <v>1</v>
      </c>
    </row>
    <row r="2760" spans="2:13" x14ac:dyDescent="0.2">
      <c r="B2760">
        <v>2748</v>
      </c>
      <c r="C2760">
        <v>138.65</v>
      </c>
      <c r="D2760">
        <v>138.65</v>
      </c>
      <c r="E2760">
        <v>0</v>
      </c>
      <c r="F2760">
        <v>3.6317808947711027E-16</v>
      </c>
      <c r="G2760">
        <v>3.4825329343471881E-16</v>
      </c>
      <c r="H2760">
        <v>1.9668388789051458E-16</v>
      </c>
      <c r="I2760">
        <v>1.0314495768764209E-15</v>
      </c>
      <c r="J2760">
        <v>224334.71416453004</v>
      </c>
      <c r="K2760">
        <v>224334.71416453019</v>
      </c>
      <c r="L2760">
        <v>6.4866979159071542E-16</v>
      </c>
      <c r="M2760" t="b">
        <v>1</v>
      </c>
    </row>
    <row r="2761" spans="2:13" x14ac:dyDescent="0.2">
      <c r="B2761">
        <v>2749</v>
      </c>
      <c r="C2761">
        <v>50.21</v>
      </c>
      <c r="D2761">
        <v>50.21</v>
      </c>
      <c r="E2761">
        <v>0</v>
      </c>
      <c r="F2761">
        <v>1.3940047845828938E-15</v>
      </c>
      <c r="G2761">
        <v>1.3284028714720518E-15</v>
      </c>
      <c r="H2761">
        <v>1.5339608867037883E-15</v>
      </c>
      <c r="I2761">
        <v>0</v>
      </c>
      <c r="J2761">
        <v>3040.7071340739094</v>
      </c>
      <c r="K2761">
        <v>3040.7071340738999</v>
      </c>
      <c r="L2761">
        <v>3.1406162933623899E-15</v>
      </c>
      <c r="M2761" t="b">
        <v>1</v>
      </c>
    </row>
    <row r="2762" spans="2:13" x14ac:dyDescent="0.2">
      <c r="B2762">
        <v>2750</v>
      </c>
      <c r="C2762">
        <v>59.41</v>
      </c>
      <c r="D2762">
        <v>59.41</v>
      </c>
      <c r="E2762">
        <v>0</v>
      </c>
      <c r="F2762">
        <v>6.4339175473498944E-16</v>
      </c>
      <c r="G2762">
        <v>1.041332533095762E-15</v>
      </c>
      <c r="H2762">
        <v>1.5531606391417731E-16</v>
      </c>
      <c r="I2762">
        <v>0</v>
      </c>
      <c r="J2762">
        <v>-1775.4038342267395</v>
      </c>
      <c r="K2762">
        <v>-1775.4038342266999</v>
      </c>
      <c r="L2762">
        <v>2.2283955213127364E-14</v>
      </c>
      <c r="M2762" t="b">
        <v>1</v>
      </c>
    </row>
    <row r="2763" spans="2:13" x14ac:dyDescent="0.2">
      <c r="B2763">
        <v>2751</v>
      </c>
      <c r="C2763">
        <v>184.5</v>
      </c>
      <c r="D2763">
        <v>184.5</v>
      </c>
      <c r="E2763">
        <v>0</v>
      </c>
      <c r="F2763">
        <v>7.1786095947763398E-16</v>
      </c>
      <c r="G2763">
        <v>6.9345009548193597E-16</v>
      </c>
      <c r="H2763">
        <v>2.9093713612916694E-14</v>
      </c>
      <c r="I2763">
        <v>0</v>
      </c>
      <c r="J2763">
        <v>6655.7355337554463</v>
      </c>
      <c r="K2763">
        <v>6655.7355337554</v>
      </c>
      <c r="L2763">
        <v>6.969061429075101E-15</v>
      </c>
      <c r="M2763" t="b">
        <v>1</v>
      </c>
    </row>
    <row r="2764" spans="2:13" x14ac:dyDescent="0.2">
      <c r="B2764">
        <v>2752</v>
      </c>
      <c r="C2764">
        <v>39.46</v>
      </c>
      <c r="D2764">
        <v>39.46</v>
      </c>
      <c r="E2764">
        <v>0</v>
      </c>
      <c r="F2764">
        <v>7.047776090471943E-16</v>
      </c>
      <c r="G2764">
        <v>0</v>
      </c>
      <c r="H2764">
        <v>7.6732908851353831E-15</v>
      </c>
      <c r="I2764">
        <v>0</v>
      </c>
      <c r="J2764">
        <v>-2550.9827072385697</v>
      </c>
      <c r="K2764">
        <v>-2550.9827072386001</v>
      </c>
      <c r="L2764">
        <v>1.1943660936210077E-14</v>
      </c>
      <c r="M2764" t="b">
        <v>1</v>
      </c>
    </row>
    <row r="2765" spans="2:13" x14ac:dyDescent="0.2">
      <c r="B2765">
        <v>2753</v>
      </c>
      <c r="C2765">
        <v>23.62</v>
      </c>
      <c r="D2765">
        <v>23.62</v>
      </c>
      <c r="E2765">
        <v>0</v>
      </c>
      <c r="F2765">
        <v>1.0261399181100261E-15</v>
      </c>
      <c r="G2765">
        <v>2.108538437003622E-16</v>
      </c>
      <c r="H2765">
        <v>3.8461922223722561E-15</v>
      </c>
      <c r="I2765">
        <v>0</v>
      </c>
      <c r="J2765">
        <v>-6620.9860889589409</v>
      </c>
      <c r="K2765">
        <v>-6620.9860889588999</v>
      </c>
      <c r="L2765">
        <v>6.1814450340005586E-15</v>
      </c>
      <c r="M2765" t="b">
        <v>1</v>
      </c>
    </row>
    <row r="2766" spans="2:13" x14ac:dyDescent="0.2">
      <c r="B2766">
        <v>2754</v>
      </c>
      <c r="C2766">
        <v>49.81</v>
      </c>
      <c r="D2766">
        <v>49.81</v>
      </c>
      <c r="E2766">
        <v>0</v>
      </c>
      <c r="F2766">
        <v>3.9633300489208947E-16</v>
      </c>
      <c r="G2766">
        <v>5.9516054404723834E-16</v>
      </c>
      <c r="H2766">
        <v>9.8161394213539586E-16</v>
      </c>
      <c r="I2766">
        <v>3.7525827840425668E-16</v>
      </c>
      <c r="J2766">
        <v>7463.7803311215757</v>
      </c>
      <c r="K2766">
        <v>7463.7803311215002</v>
      </c>
      <c r="L2766">
        <v>1.0113917733134877E-14</v>
      </c>
      <c r="M2766" t="b">
        <v>1</v>
      </c>
    </row>
    <row r="2767" spans="2:13" x14ac:dyDescent="0.2">
      <c r="B2767">
        <v>2755</v>
      </c>
      <c r="C2767">
        <v>74.22</v>
      </c>
      <c r="D2767">
        <v>74.22</v>
      </c>
      <c r="E2767">
        <v>0</v>
      </c>
      <c r="F2767">
        <v>2.7035796472661379E-16</v>
      </c>
      <c r="G2767">
        <v>3.9530865504774532E-16</v>
      </c>
      <c r="H2767">
        <v>1.4956648963639612E-15</v>
      </c>
      <c r="I2767">
        <v>0</v>
      </c>
      <c r="J2767">
        <v>-10082.383786170107</v>
      </c>
      <c r="K2767">
        <v>-10082.383786170099</v>
      </c>
      <c r="L2767">
        <v>7.2165053111386026E-16</v>
      </c>
      <c r="M2767" t="b">
        <v>1</v>
      </c>
    </row>
    <row r="2768" spans="2:13" x14ac:dyDescent="0.2">
      <c r="B2768">
        <v>2756</v>
      </c>
      <c r="C2768">
        <v>33.82</v>
      </c>
      <c r="D2768">
        <v>33.82</v>
      </c>
      <c r="E2768">
        <v>0</v>
      </c>
      <c r="F2768">
        <v>1.2897040842186332E-15</v>
      </c>
      <c r="G2768">
        <v>9.8875792491531024E-15</v>
      </c>
      <c r="H2768">
        <v>6.1768866118204976E-14</v>
      </c>
      <c r="I2768">
        <v>0</v>
      </c>
      <c r="J2768">
        <v>-1271.5673092400179</v>
      </c>
      <c r="K2768">
        <v>-1271.56730924</v>
      </c>
      <c r="L2768">
        <v>1.4126283547468131E-14</v>
      </c>
      <c r="M2768" t="b">
        <v>1</v>
      </c>
    </row>
    <row r="2769" spans="2:13" x14ac:dyDescent="0.2">
      <c r="B2769">
        <v>2757</v>
      </c>
      <c r="C2769">
        <v>62.64</v>
      </c>
      <c r="D2769">
        <v>62.64</v>
      </c>
      <c r="E2769">
        <v>0</v>
      </c>
      <c r="F2769">
        <v>1.628198945157067E-16</v>
      </c>
      <c r="G2769">
        <v>1.6968114914357796E-16</v>
      </c>
      <c r="H2769">
        <v>2.1321926287475385E-15</v>
      </c>
      <c r="I2769">
        <v>0</v>
      </c>
      <c r="J2769">
        <v>-7274.9184361835378</v>
      </c>
      <c r="K2769">
        <v>-7274.9184361835996</v>
      </c>
      <c r="L2769">
        <v>8.5012141734750719E-15</v>
      </c>
      <c r="M2769" t="b">
        <v>1</v>
      </c>
    </row>
    <row r="2770" spans="2:13" x14ac:dyDescent="0.2">
      <c r="B2770">
        <v>2758</v>
      </c>
      <c r="C2770">
        <v>102.28</v>
      </c>
      <c r="D2770">
        <v>102.28</v>
      </c>
      <c r="E2770">
        <v>0</v>
      </c>
      <c r="F2770">
        <v>3.3769526193056653E-16</v>
      </c>
      <c r="G2770">
        <v>7.6182695002419737E-16</v>
      </c>
      <c r="H2770">
        <v>1.872652571675268E-14</v>
      </c>
      <c r="I2770">
        <v>0</v>
      </c>
      <c r="J2770">
        <v>-6774.1665926227797</v>
      </c>
      <c r="K2770">
        <v>-6774.1665926227997</v>
      </c>
      <c r="L2770">
        <v>2.9537040705190937E-15</v>
      </c>
      <c r="M2770" t="b">
        <v>1</v>
      </c>
    </row>
    <row r="2771" spans="2:13" x14ac:dyDescent="0.2">
      <c r="B2771">
        <v>2759</v>
      </c>
      <c r="C2771">
        <v>193.38</v>
      </c>
      <c r="D2771">
        <v>193.38</v>
      </c>
      <c r="E2771">
        <v>0</v>
      </c>
      <c r="F2771">
        <v>4.6849711766771966E-16</v>
      </c>
      <c r="G2771">
        <v>4.0256099550071831E-16</v>
      </c>
      <c r="H2771">
        <v>5.4573121334125061E-16</v>
      </c>
      <c r="I2771">
        <v>0</v>
      </c>
      <c r="J2771">
        <v>294175.80780615815</v>
      </c>
      <c r="K2771">
        <v>294175.80780615768</v>
      </c>
      <c r="L2771">
        <v>1.58293535685497E-15</v>
      </c>
      <c r="M2771" t="b">
        <v>1</v>
      </c>
    </row>
    <row r="2772" spans="2:13" x14ac:dyDescent="0.2">
      <c r="B2772">
        <v>2760</v>
      </c>
      <c r="C2772">
        <v>24.87</v>
      </c>
      <c r="D2772">
        <v>24.87</v>
      </c>
      <c r="E2772">
        <v>0</v>
      </c>
      <c r="F2772">
        <v>1.3497191654308217E-15</v>
      </c>
      <c r="G2772">
        <v>1.3085409927346782E-15</v>
      </c>
      <c r="H2772">
        <v>1.6393268158085358E-15</v>
      </c>
      <c r="I2772">
        <v>0</v>
      </c>
      <c r="J2772">
        <v>-6788.5672049213099</v>
      </c>
      <c r="K2772">
        <v>-6788.5672049212999</v>
      </c>
      <c r="L2772">
        <v>1.4737191836665618E-15</v>
      </c>
      <c r="M2772" t="b">
        <v>1</v>
      </c>
    </row>
    <row r="2773" spans="2:13" x14ac:dyDescent="0.2">
      <c r="B2773">
        <v>2761</v>
      </c>
      <c r="C2773">
        <v>326.3</v>
      </c>
      <c r="D2773">
        <v>326.3</v>
      </c>
      <c r="E2773">
        <v>0</v>
      </c>
      <c r="F2773">
        <v>4.5717840550882126E-16</v>
      </c>
      <c r="G2773">
        <v>4.7071848664694915E-16</v>
      </c>
      <c r="H2773">
        <v>3.6632158439636643E-15</v>
      </c>
      <c r="I2773">
        <v>0</v>
      </c>
      <c r="J2773">
        <v>10056.498755939778</v>
      </c>
      <c r="K2773">
        <v>10056.4987559398</v>
      </c>
      <c r="L2773">
        <v>2.170524093154966E-15</v>
      </c>
      <c r="M2773" t="b">
        <v>1</v>
      </c>
    </row>
    <row r="2774" spans="2:13" x14ac:dyDescent="0.2">
      <c r="B2774">
        <v>2762</v>
      </c>
      <c r="C2774">
        <v>36.369999999999997</v>
      </c>
      <c r="D2774">
        <v>36.369999999999997</v>
      </c>
      <c r="E2774">
        <v>0</v>
      </c>
      <c r="F2774">
        <v>3.74379566101904E-16</v>
      </c>
      <c r="G2774">
        <v>3.5817107536975899E-16</v>
      </c>
      <c r="H2774">
        <v>1.2680783644667275E-15</v>
      </c>
      <c r="I2774">
        <v>0</v>
      </c>
      <c r="J2774">
        <v>21282.714005033769</v>
      </c>
      <c r="K2774">
        <v>21282.7140050337</v>
      </c>
      <c r="L2774">
        <v>3.2477811485130227E-15</v>
      </c>
      <c r="M2774" t="b">
        <v>1</v>
      </c>
    </row>
    <row r="2775" spans="2:13" x14ac:dyDescent="0.2">
      <c r="B2775">
        <v>2763</v>
      </c>
      <c r="C2775">
        <v>35.770000000000003</v>
      </c>
      <c r="D2775">
        <v>35.770000000000003</v>
      </c>
      <c r="E2775">
        <v>0</v>
      </c>
      <c r="F2775">
        <v>4.879707009832308E-16</v>
      </c>
      <c r="G2775">
        <v>1.3500367514096178E-16</v>
      </c>
      <c r="H2775">
        <v>1.0404283760453446E-15</v>
      </c>
      <c r="I2775">
        <v>0</v>
      </c>
      <c r="J2775">
        <v>-11973.912593231129</v>
      </c>
      <c r="K2775">
        <v>-11973.9125932313</v>
      </c>
      <c r="L2775">
        <v>1.4279793893765865E-14</v>
      </c>
      <c r="M2775" t="b">
        <v>1</v>
      </c>
    </row>
    <row r="2776" spans="2:13" x14ac:dyDescent="0.2">
      <c r="B2776">
        <v>2764</v>
      </c>
      <c r="C2776">
        <v>135.22</v>
      </c>
      <c r="D2776">
        <v>135.22</v>
      </c>
      <c r="E2776">
        <v>0</v>
      </c>
      <c r="F2776">
        <v>2.952244954561794E-16</v>
      </c>
      <c r="G2776">
        <v>2.2163223394831269E-16</v>
      </c>
      <c r="H2776">
        <v>1.5653686119018238E-15</v>
      </c>
      <c r="I2776">
        <v>2.7920721446536329E-16</v>
      </c>
      <c r="J2776">
        <v>54013.247491424787</v>
      </c>
      <c r="K2776">
        <v>54013.247491424801</v>
      </c>
      <c r="L2776">
        <v>2.6941381798376646E-16</v>
      </c>
      <c r="M2776" t="b">
        <v>1</v>
      </c>
    </row>
    <row r="2777" spans="2:13" x14ac:dyDescent="0.2">
      <c r="B2777">
        <v>2765</v>
      </c>
      <c r="C2777">
        <v>55.52</v>
      </c>
      <c r="D2777">
        <v>55.52</v>
      </c>
      <c r="E2777">
        <v>0</v>
      </c>
      <c r="F2777">
        <v>1.163578654597395E-16</v>
      </c>
      <c r="G2777">
        <v>0</v>
      </c>
      <c r="H2777">
        <v>2.2181595969272458E-15</v>
      </c>
      <c r="I2777">
        <v>0</v>
      </c>
      <c r="J2777">
        <v>9272.5377123651779</v>
      </c>
      <c r="K2777">
        <v>9272.5377123651997</v>
      </c>
      <c r="L2777">
        <v>2.3540344099590097E-15</v>
      </c>
      <c r="M2777" t="b">
        <v>1</v>
      </c>
    </row>
    <row r="2778" spans="2:13" x14ac:dyDescent="0.2">
      <c r="B2778">
        <v>2766</v>
      </c>
      <c r="C2778">
        <v>6.96</v>
      </c>
      <c r="D2778">
        <v>6.96</v>
      </c>
      <c r="E2778">
        <v>0</v>
      </c>
      <c r="F2778">
        <v>3.2381755469049526E-16</v>
      </c>
      <c r="G2778">
        <v>8.4967861717046981E-16</v>
      </c>
      <c r="H2778">
        <v>3.8983204936845851E-16</v>
      </c>
      <c r="I2778">
        <v>1.4049125427550267E-14</v>
      </c>
      <c r="J2778">
        <v>-23458.297825682526</v>
      </c>
      <c r="K2778">
        <v>-23458.297825682501</v>
      </c>
      <c r="L2778">
        <v>1.0855796886405624E-15</v>
      </c>
      <c r="M2778" t="b">
        <v>1</v>
      </c>
    </row>
    <row r="2779" spans="2:13" x14ac:dyDescent="0.2">
      <c r="B2779">
        <v>2767</v>
      </c>
      <c r="C2779">
        <v>2.89</v>
      </c>
      <c r="D2779">
        <v>2.89</v>
      </c>
      <c r="E2779">
        <v>0</v>
      </c>
      <c r="F2779">
        <v>3.4292883956242482E-15</v>
      </c>
      <c r="G2779">
        <v>2.4695368341634505E-15</v>
      </c>
      <c r="H2779">
        <v>3.1258375480340336E-15</v>
      </c>
      <c r="I2779">
        <v>0</v>
      </c>
      <c r="J2779">
        <v>-18221.745171156625</v>
      </c>
      <c r="K2779">
        <v>-18221.745171156599</v>
      </c>
      <c r="L2779">
        <v>1.3975528364841896E-15</v>
      </c>
      <c r="M2779" t="b">
        <v>1</v>
      </c>
    </row>
    <row r="2780" spans="2:13" x14ac:dyDescent="0.2">
      <c r="B2780">
        <v>2768</v>
      </c>
      <c r="C2780">
        <v>28.81</v>
      </c>
      <c r="D2780">
        <v>28.81</v>
      </c>
      <c r="E2780">
        <v>0</v>
      </c>
      <c r="F2780">
        <v>2.7263585228571921E-15</v>
      </c>
      <c r="G2780">
        <v>2.2955520256875566E-15</v>
      </c>
      <c r="H2780">
        <v>1.793512131765995E-14</v>
      </c>
      <c r="I2780">
        <v>0</v>
      </c>
      <c r="J2780">
        <v>-3756.0694910501488</v>
      </c>
      <c r="K2780">
        <v>-3756.0694910502002</v>
      </c>
      <c r="L2780">
        <v>1.3680910529640587E-14</v>
      </c>
      <c r="M2780" t="b">
        <v>1</v>
      </c>
    </row>
    <row r="2781" spans="2:13" x14ac:dyDescent="0.2">
      <c r="B2781">
        <v>2769</v>
      </c>
      <c r="C2781">
        <v>4.99</v>
      </c>
      <c r="D2781">
        <v>4.99</v>
      </c>
      <c r="E2781">
        <v>0</v>
      </c>
      <c r="F2781">
        <v>2.3524872554511458E-15</v>
      </c>
      <c r="G2781">
        <v>3.6187329628941726E-16</v>
      </c>
      <c r="H2781">
        <v>2.305082441556697E-15</v>
      </c>
      <c r="I2781">
        <v>0</v>
      </c>
      <c r="J2781">
        <v>-15429.609523514273</v>
      </c>
      <c r="K2781">
        <v>-15429.6095235143</v>
      </c>
      <c r="L2781">
        <v>1.7683429390488788E-15</v>
      </c>
      <c r="M2781" t="b">
        <v>1</v>
      </c>
    </row>
    <row r="2782" spans="2:13" x14ac:dyDescent="0.2">
      <c r="B2782">
        <v>2770</v>
      </c>
      <c r="C2782">
        <v>47.19</v>
      </c>
      <c r="D2782">
        <v>47.19</v>
      </c>
      <c r="E2782">
        <v>0</v>
      </c>
      <c r="F2782">
        <v>7.1970100625708255E-16</v>
      </c>
      <c r="G2782">
        <v>5.4037901593613177E-16</v>
      </c>
      <c r="H2782">
        <v>2.2562086924587902E-15</v>
      </c>
      <c r="I2782">
        <v>1.0226873550505669E-15</v>
      </c>
      <c r="J2782">
        <v>1947.3158107199306</v>
      </c>
      <c r="K2782">
        <v>1947.3158107198999</v>
      </c>
      <c r="L2782">
        <v>1.5762952273000124E-14</v>
      </c>
      <c r="M2782" t="b">
        <v>1</v>
      </c>
    </row>
    <row r="2783" spans="2:13" x14ac:dyDescent="0.2">
      <c r="B2783">
        <v>2771</v>
      </c>
      <c r="C2783">
        <v>43.74</v>
      </c>
      <c r="D2783">
        <v>43.74</v>
      </c>
      <c r="E2783">
        <v>0</v>
      </c>
      <c r="F2783">
        <v>1.201042116666096E-16</v>
      </c>
      <c r="G2783">
        <v>3.7341912956613766E-16</v>
      </c>
      <c r="H2783">
        <v>1.1399279577861158E-15</v>
      </c>
      <c r="I2783">
        <v>0</v>
      </c>
      <c r="J2783">
        <v>-10108.775939786106</v>
      </c>
      <c r="K2783">
        <v>-10108.775939786099</v>
      </c>
      <c r="L2783">
        <v>7.1976643438566354E-16</v>
      </c>
      <c r="M2783" t="b">
        <v>1</v>
      </c>
    </row>
    <row r="2784" spans="2:13" x14ac:dyDescent="0.2">
      <c r="B2784">
        <v>2772</v>
      </c>
      <c r="C2784">
        <v>39.58</v>
      </c>
      <c r="D2784">
        <v>39.58</v>
      </c>
      <c r="E2784">
        <v>0</v>
      </c>
      <c r="F2784">
        <v>1.8261406655339059E-16</v>
      </c>
      <c r="G2784">
        <v>1.3702974180185278E-16</v>
      </c>
      <c r="H2784">
        <v>4.138346577439019E-16</v>
      </c>
      <c r="I2784">
        <v>0</v>
      </c>
      <c r="J2784">
        <v>-5878.4199766633101</v>
      </c>
      <c r="K2784">
        <v>-5878.4199766633001</v>
      </c>
      <c r="L2784">
        <v>1.7018929847167737E-15</v>
      </c>
      <c r="M2784" t="b">
        <v>1</v>
      </c>
    </row>
    <row r="2785" spans="2:13" x14ac:dyDescent="0.2">
      <c r="B2785">
        <v>2773</v>
      </c>
      <c r="C2785">
        <v>51</v>
      </c>
      <c r="D2785">
        <v>51</v>
      </c>
      <c r="E2785">
        <v>0</v>
      </c>
      <c r="F2785">
        <v>1.515554688124429E-16</v>
      </c>
      <c r="G2785">
        <v>1.9998089749743579E-16</v>
      </c>
      <c r="H2785">
        <v>8.3888679488176961E-15</v>
      </c>
      <c r="I2785">
        <v>0</v>
      </c>
      <c r="J2785">
        <v>6746.5237404463642</v>
      </c>
      <c r="K2785">
        <v>6746.5237404463996</v>
      </c>
      <c r="L2785">
        <v>5.2575659308059034E-15</v>
      </c>
      <c r="M2785" t="b">
        <v>1</v>
      </c>
    </row>
    <row r="2786" spans="2:13" x14ac:dyDescent="0.2">
      <c r="B2786">
        <v>2774</v>
      </c>
      <c r="C2786">
        <v>48.54</v>
      </c>
      <c r="D2786">
        <v>48.54</v>
      </c>
      <c r="E2786">
        <v>0</v>
      </c>
      <c r="F2786">
        <v>5.129425148663254E-16</v>
      </c>
      <c r="G2786">
        <v>1.2981679280069926E-15</v>
      </c>
      <c r="H2786">
        <v>8.6358549878779989E-15</v>
      </c>
      <c r="I2786">
        <v>0</v>
      </c>
      <c r="J2786">
        <v>-1102.5732006407125</v>
      </c>
      <c r="K2786">
        <v>-1102.5732006407</v>
      </c>
      <c r="L2786">
        <v>1.1342151380163101E-14</v>
      </c>
      <c r="M2786" t="b">
        <v>1</v>
      </c>
    </row>
    <row r="2787" spans="2:13" x14ac:dyDescent="0.2">
      <c r="B2787">
        <v>2775</v>
      </c>
      <c r="C2787">
        <v>210.03</v>
      </c>
      <c r="D2787">
        <v>210.03</v>
      </c>
      <c r="E2787">
        <v>0</v>
      </c>
      <c r="F2787">
        <v>0</v>
      </c>
      <c r="G2787">
        <v>2.4400319616512319E-16</v>
      </c>
      <c r="H2787">
        <v>2.5343002237738159E-16</v>
      </c>
      <c r="I2787">
        <v>0</v>
      </c>
      <c r="J2787">
        <v>324888.41099406633</v>
      </c>
      <c r="K2787">
        <v>324888.41099406709</v>
      </c>
      <c r="L2787">
        <v>2.3291061369649614E-15</v>
      </c>
      <c r="M2787" t="b">
        <v>1</v>
      </c>
    </row>
    <row r="2788" spans="2:13" x14ac:dyDescent="0.2">
      <c r="B2788">
        <v>2776</v>
      </c>
      <c r="C2788">
        <v>43.95</v>
      </c>
      <c r="D2788">
        <v>43.95</v>
      </c>
      <c r="E2788">
        <v>0</v>
      </c>
      <c r="F2788">
        <v>2.5662022442699123E-16</v>
      </c>
      <c r="G2788">
        <v>3.5602286979867056E-16</v>
      </c>
      <c r="H2788">
        <v>1.2995575363195438E-16</v>
      </c>
      <c r="I2788">
        <v>0</v>
      </c>
      <c r="J2788">
        <v>70671.988258693804</v>
      </c>
      <c r="K2788">
        <v>70671.988258693804</v>
      </c>
      <c r="L2788">
        <v>0</v>
      </c>
      <c r="M2788" t="b">
        <v>1</v>
      </c>
    </row>
    <row r="2789" spans="2:13" x14ac:dyDescent="0.2">
      <c r="B2789">
        <v>2777</v>
      </c>
      <c r="C2789">
        <v>160.97999999999999</v>
      </c>
      <c r="D2789">
        <v>160.97999999999999</v>
      </c>
      <c r="E2789">
        <v>0</v>
      </c>
      <c r="F2789">
        <v>0</v>
      </c>
      <c r="G2789">
        <v>5.8980868755677634E-16</v>
      </c>
      <c r="H2789">
        <v>7.7888069993305168E-15</v>
      </c>
      <c r="I2789">
        <v>0</v>
      </c>
      <c r="J2789">
        <v>-18312.5750600422</v>
      </c>
      <c r="K2789">
        <v>-18312.5750600422</v>
      </c>
      <c r="L2789">
        <v>0</v>
      </c>
      <c r="M2789" t="b">
        <v>1</v>
      </c>
    </row>
    <row r="2790" spans="2:13" x14ac:dyDescent="0.2">
      <c r="B2790">
        <v>2778</v>
      </c>
      <c r="C2790">
        <v>148.9</v>
      </c>
      <c r="D2790">
        <v>148.9</v>
      </c>
      <c r="E2790">
        <v>0</v>
      </c>
      <c r="F2790">
        <v>1.3490694275878982E-15</v>
      </c>
      <c r="G2790">
        <v>5.8560475958208822E-15</v>
      </c>
      <c r="H2790">
        <v>8.4547568887297265E-14</v>
      </c>
      <c r="I2790">
        <v>0</v>
      </c>
      <c r="J2790">
        <v>-920.76167383623181</v>
      </c>
      <c r="K2790">
        <v>-920.76167383619998</v>
      </c>
      <c r="L2790">
        <v>3.4571719769165085E-14</v>
      </c>
      <c r="M2790" t="b">
        <v>1</v>
      </c>
    </row>
    <row r="2791" spans="2:13" x14ac:dyDescent="0.2">
      <c r="B2791">
        <v>2779</v>
      </c>
      <c r="C2791">
        <v>211.79</v>
      </c>
      <c r="D2791">
        <v>211.79</v>
      </c>
      <c r="E2791">
        <v>0</v>
      </c>
      <c r="F2791">
        <v>6.0816842240765039E-16</v>
      </c>
      <c r="G2791">
        <v>0</v>
      </c>
      <c r="H2791">
        <v>2.647424567816134E-16</v>
      </c>
      <c r="I2791">
        <v>0</v>
      </c>
      <c r="J2791">
        <v>-204869.30224034472</v>
      </c>
      <c r="K2791">
        <v>-204869.3022403444</v>
      </c>
      <c r="L2791">
        <v>1.5626652286270439E-15</v>
      </c>
      <c r="M2791" t="b">
        <v>1</v>
      </c>
    </row>
    <row r="2792" spans="2:13" x14ac:dyDescent="0.2">
      <c r="B2792">
        <v>2780</v>
      </c>
      <c r="C2792">
        <v>247.07</v>
      </c>
      <c r="D2792">
        <v>247.07</v>
      </c>
      <c r="E2792">
        <v>0</v>
      </c>
      <c r="F2792">
        <v>3.147532734120009E-16</v>
      </c>
      <c r="G2792">
        <v>1.8350722547999497E-16</v>
      </c>
      <c r="H2792">
        <v>7.0795119860556665E-16</v>
      </c>
      <c r="I2792">
        <v>0</v>
      </c>
      <c r="J2792">
        <v>179834.25222660342</v>
      </c>
      <c r="K2792">
        <v>179834.25222660319</v>
      </c>
      <c r="L2792">
        <v>1.2946957588506968E-15</v>
      </c>
      <c r="M2792" t="b">
        <v>1</v>
      </c>
    </row>
    <row r="2793" spans="2:13" x14ac:dyDescent="0.2">
      <c r="B2793">
        <v>2781</v>
      </c>
      <c r="C2793">
        <v>17.2</v>
      </c>
      <c r="D2793">
        <v>17.2</v>
      </c>
      <c r="E2793">
        <v>0</v>
      </c>
      <c r="F2793">
        <v>1.394451399334595E-15</v>
      </c>
      <c r="G2793">
        <v>5.1158121586856721E-16</v>
      </c>
      <c r="H2793">
        <v>5.331838105870167E-15</v>
      </c>
      <c r="I2793">
        <v>0</v>
      </c>
      <c r="J2793">
        <v>-4847.3681438136082</v>
      </c>
      <c r="K2793">
        <v>-4847.3681438136</v>
      </c>
      <c r="L2793">
        <v>1.6886384679494474E-15</v>
      </c>
      <c r="M2793" t="b">
        <v>1</v>
      </c>
    </row>
    <row r="2794" spans="2:13" x14ac:dyDescent="0.2">
      <c r="B2794">
        <v>2782</v>
      </c>
      <c r="C2794">
        <v>190.03</v>
      </c>
      <c r="D2794">
        <v>190.03</v>
      </c>
      <c r="E2794">
        <v>0</v>
      </c>
      <c r="F2794">
        <v>1.9088356144469936E-16</v>
      </c>
      <c r="G2794">
        <v>7.8412979928572927E-16</v>
      </c>
      <c r="H2794">
        <v>8.4804569406101249E-16</v>
      </c>
      <c r="I2794">
        <v>0</v>
      </c>
      <c r="J2794">
        <v>146183.03488503143</v>
      </c>
      <c r="K2794">
        <v>146183.0348850305</v>
      </c>
      <c r="L2794">
        <v>6.3709347349912503E-15</v>
      </c>
      <c r="M2794" t="b">
        <v>1</v>
      </c>
    </row>
    <row r="2795" spans="2:13" x14ac:dyDescent="0.2">
      <c r="B2795">
        <v>2783</v>
      </c>
      <c r="C2795">
        <v>35.18</v>
      </c>
      <c r="D2795">
        <v>35.18</v>
      </c>
      <c r="E2795">
        <v>0</v>
      </c>
      <c r="F2795">
        <v>9.3282979463167892E-16</v>
      </c>
      <c r="G2795">
        <v>5.7239799324420296E-16</v>
      </c>
      <c r="H2795">
        <v>1.5944917453698039E-16</v>
      </c>
      <c r="I2795">
        <v>0</v>
      </c>
      <c r="J2795">
        <v>-19354.709757170163</v>
      </c>
      <c r="K2795">
        <v>-19354.709757170102</v>
      </c>
      <c r="L2795">
        <v>3.1953793415914141E-15</v>
      </c>
      <c r="M2795" t="b">
        <v>1</v>
      </c>
    </row>
    <row r="2796" spans="2:13" x14ac:dyDescent="0.2">
      <c r="B2796">
        <v>2784</v>
      </c>
      <c r="C2796">
        <v>79.930000000000007</v>
      </c>
      <c r="D2796">
        <v>79.930000000000007</v>
      </c>
      <c r="E2796">
        <v>0</v>
      </c>
      <c r="F2796">
        <v>8.7994051190440061E-16</v>
      </c>
      <c r="G2796">
        <v>2.5148150438483717E-16</v>
      </c>
      <c r="H2796">
        <v>4.9415755745784952E-15</v>
      </c>
      <c r="I2796">
        <v>0</v>
      </c>
      <c r="J2796">
        <v>8103.2963812299331</v>
      </c>
      <c r="K2796">
        <v>8103.2963812298003</v>
      </c>
      <c r="L2796">
        <v>1.6386692552234547E-14</v>
      </c>
      <c r="M2796" t="b">
        <v>1</v>
      </c>
    </row>
    <row r="2797" spans="2:13" x14ac:dyDescent="0.2">
      <c r="B2797">
        <v>2785</v>
      </c>
      <c r="C2797">
        <v>7.28</v>
      </c>
      <c r="D2797">
        <v>7.28</v>
      </c>
      <c r="E2797">
        <v>0</v>
      </c>
      <c r="F2797">
        <v>1.2236810628703834E-15</v>
      </c>
      <c r="G2797">
        <v>7.5916493192376028E-16</v>
      </c>
      <c r="H2797">
        <v>1.726718443577223E-15</v>
      </c>
      <c r="I2797">
        <v>0</v>
      </c>
      <c r="J2797">
        <v>-20091.425580997104</v>
      </c>
      <c r="K2797">
        <v>-20091.4255809971</v>
      </c>
      <c r="L2797">
        <v>1.8107121331064686E-16</v>
      </c>
      <c r="M2797" t="b">
        <v>1</v>
      </c>
    </row>
    <row r="2798" spans="2:13" x14ac:dyDescent="0.2">
      <c r="B2798">
        <v>2786</v>
      </c>
      <c r="C2798">
        <v>11.7</v>
      </c>
      <c r="D2798">
        <v>11.7</v>
      </c>
      <c r="E2798">
        <v>0</v>
      </c>
      <c r="F2798">
        <v>6.6437627986579113E-16</v>
      </c>
      <c r="G2798">
        <v>9.060906459187918E-16</v>
      </c>
      <c r="H2798">
        <v>3.6550895081108818E-16</v>
      </c>
      <c r="I2798">
        <v>0</v>
      </c>
      <c r="J2798">
        <v>-24661.041768536154</v>
      </c>
      <c r="K2798">
        <v>-24661.041768536299</v>
      </c>
      <c r="L2798">
        <v>5.9007706831480493E-15</v>
      </c>
      <c r="M2798" t="b">
        <v>1</v>
      </c>
    </row>
    <row r="2799" spans="2:13" x14ac:dyDescent="0.2">
      <c r="B2799">
        <v>2787</v>
      </c>
      <c r="C2799">
        <v>38.42</v>
      </c>
      <c r="D2799">
        <v>38.42</v>
      </c>
      <c r="E2799">
        <v>0</v>
      </c>
      <c r="F2799">
        <v>0</v>
      </c>
      <c r="G2799">
        <v>8.0424421652652973E-16</v>
      </c>
      <c r="H2799">
        <v>2.554625920964413E-15</v>
      </c>
      <c r="I2799">
        <v>0</v>
      </c>
      <c r="J2799">
        <v>24166.32490576346</v>
      </c>
      <c r="K2799">
        <v>24166.324905763398</v>
      </c>
      <c r="L2799">
        <v>2.5591661107647206E-15</v>
      </c>
      <c r="M2799" t="b">
        <v>1</v>
      </c>
    </row>
    <row r="2800" spans="2:13" x14ac:dyDescent="0.2">
      <c r="B2800">
        <v>2788</v>
      </c>
      <c r="C2800">
        <v>27.05</v>
      </c>
      <c r="D2800">
        <v>27.05</v>
      </c>
      <c r="E2800">
        <v>0</v>
      </c>
      <c r="F2800">
        <v>3.1548823114288915E-16</v>
      </c>
      <c r="G2800">
        <v>1.1183551826112718E-15</v>
      </c>
      <c r="H2800">
        <v>6.1379145932764487E-16</v>
      </c>
      <c r="I2800">
        <v>0</v>
      </c>
      <c r="J2800">
        <v>4704.7488237806156</v>
      </c>
      <c r="K2800">
        <v>4704.7488237806001</v>
      </c>
      <c r="L2800">
        <v>3.2863412074176231E-15</v>
      </c>
      <c r="M2800" t="b">
        <v>1</v>
      </c>
    </row>
    <row r="2801" spans="2:13" x14ac:dyDescent="0.2">
      <c r="B2801">
        <v>2789</v>
      </c>
      <c r="C2801">
        <v>25.37</v>
      </c>
      <c r="D2801">
        <v>25.37</v>
      </c>
      <c r="E2801">
        <v>0</v>
      </c>
      <c r="F2801">
        <v>0</v>
      </c>
      <c r="G2801">
        <v>2.6181023780476435E-16</v>
      </c>
      <c r="H2801">
        <v>5.3178966480526374E-16</v>
      </c>
      <c r="I2801">
        <v>0</v>
      </c>
      <c r="J2801">
        <v>-2324.7228901823746</v>
      </c>
      <c r="K2801">
        <v>-2324.7228901824001</v>
      </c>
      <c r="L2801">
        <v>1.0954360090481113E-14</v>
      </c>
      <c r="M2801" t="b">
        <v>1</v>
      </c>
    </row>
    <row r="2802" spans="2:13" x14ac:dyDescent="0.2">
      <c r="B2802">
        <v>2790</v>
      </c>
      <c r="C2802">
        <v>42.58</v>
      </c>
      <c r="D2802">
        <v>42.58</v>
      </c>
      <c r="E2802">
        <v>0</v>
      </c>
      <c r="F2802">
        <v>1.0379572023671634E-15</v>
      </c>
      <c r="G2802">
        <v>4.27057141305101E-16</v>
      </c>
      <c r="H2802">
        <v>5.3747290067304242E-16</v>
      </c>
      <c r="I2802">
        <v>0</v>
      </c>
      <c r="J2802">
        <v>11631.681238399509</v>
      </c>
      <c r="K2802">
        <v>11631.6812383995</v>
      </c>
      <c r="L2802">
        <v>7.8191164555853425E-16</v>
      </c>
      <c r="M2802" t="b">
        <v>1</v>
      </c>
    </row>
    <row r="2803" spans="2:13" x14ac:dyDescent="0.2">
      <c r="B2803">
        <v>2791</v>
      </c>
      <c r="C2803">
        <v>96.32</v>
      </c>
      <c r="D2803">
        <v>96.32</v>
      </c>
      <c r="E2803">
        <v>0</v>
      </c>
      <c r="F2803">
        <v>8.6287757055101094E-16</v>
      </c>
      <c r="G2803">
        <v>8.9929536439616631E-16</v>
      </c>
      <c r="H2803">
        <v>1.457140781034108E-15</v>
      </c>
      <c r="I2803">
        <v>0</v>
      </c>
      <c r="J2803">
        <v>28310.025728388428</v>
      </c>
      <c r="K2803">
        <v>28310.025728388398</v>
      </c>
      <c r="L2803">
        <v>1.0280397035298101E-15</v>
      </c>
      <c r="M2803" t="b">
        <v>1</v>
      </c>
    </row>
    <row r="2804" spans="2:13" x14ac:dyDescent="0.2">
      <c r="B2804">
        <v>2792</v>
      </c>
      <c r="C2804">
        <v>43.87</v>
      </c>
      <c r="D2804">
        <v>43.87</v>
      </c>
      <c r="E2804">
        <v>0</v>
      </c>
      <c r="F2804">
        <v>1.1229872472985851E-15</v>
      </c>
      <c r="G2804">
        <v>2.5715985853713629E-16</v>
      </c>
      <c r="H2804">
        <v>1.0805861961702299E-14</v>
      </c>
      <c r="I2804">
        <v>0</v>
      </c>
      <c r="J2804">
        <v>-5365.0020873059311</v>
      </c>
      <c r="K2804">
        <v>-5365.0020873059002</v>
      </c>
      <c r="L2804">
        <v>5.7638038824711482E-15</v>
      </c>
      <c r="M2804" t="b">
        <v>1</v>
      </c>
    </row>
    <row r="2805" spans="2:13" x14ac:dyDescent="0.2">
      <c r="B2805">
        <v>2793</v>
      </c>
      <c r="C2805">
        <v>14.33</v>
      </c>
      <c r="D2805">
        <v>14.33</v>
      </c>
      <c r="E2805">
        <v>0</v>
      </c>
      <c r="F2805">
        <v>4.0198626837829109E-16</v>
      </c>
      <c r="G2805">
        <v>2.2130028476595926E-15</v>
      </c>
      <c r="H2805">
        <v>4.3875328655560312E-16</v>
      </c>
      <c r="I2805">
        <v>1.2721077616955897E-16</v>
      </c>
      <c r="J2805">
        <v>-11091.003367773523</v>
      </c>
      <c r="K2805">
        <v>-11091.003367773499</v>
      </c>
      <c r="L2805">
        <v>2.1320760135016716E-15</v>
      </c>
      <c r="M2805" t="b">
        <v>1</v>
      </c>
    </row>
    <row r="2806" spans="2:13" x14ac:dyDescent="0.2">
      <c r="B2806">
        <v>2794</v>
      </c>
      <c r="C2806">
        <v>90.1</v>
      </c>
      <c r="D2806">
        <v>90.1</v>
      </c>
      <c r="E2806">
        <v>0</v>
      </c>
      <c r="F2806">
        <v>1.3052027203658694E-16</v>
      </c>
      <c r="G2806">
        <v>0</v>
      </c>
      <c r="H2806">
        <v>7.0282954547305948E-16</v>
      </c>
      <c r="I2806">
        <v>0</v>
      </c>
      <c r="J2806">
        <v>83516.382496416089</v>
      </c>
      <c r="K2806">
        <v>83516.382496416001</v>
      </c>
      <c r="L2806">
        <v>1.0454414901644953E-15</v>
      </c>
      <c r="M2806" t="b">
        <v>1</v>
      </c>
    </row>
    <row r="2807" spans="2:13" x14ac:dyDescent="0.2">
      <c r="B2807">
        <v>2795</v>
      </c>
      <c r="C2807">
        <v>68.2</v>
      </c>
      <c r="D2807">
        <v>68.2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 t="b">
        <v>1</v>
      </c>
    </row>
    <row r="2808" spans="2:13" x14ac:dyDescent="0.2">
      <c r="B2808">
        <v>2796</v>
      </c>
      <c r="C2808">
        <v>129.38999999999999</v>
      </c>
      <c r="D2808">
        <v>129.38999999999999</v>
      </c>
      <c r="E2808">
        <v>0</v>
      </c>
      <c r="F2808">
        <v>8.4974260072330489E-16</v>
      </c>
      <c r="G2808">
        <v>1.7600831278947705E-16</v>
      </c>
      <c r="H2808">
        <v>2.7162392586638206E-15</v>
      </c>
      <c r="I2808">
        <v>0</v>
      </c>
      <c r="J2808">
        <v>-25083.482092853334</v>
      </c>
      <c r="K2808">
        <v>-25083.482092853301</v>
      </c>
      <c r="L2808">
        <v>1.3053135582461295E-15</v>
      </c>
      <c r="M2808" t="b">
        <v>1</v>
      </c>
    </row>
    <row r="2809" spans="2:13" x14ac:dyDescent="0.2">
      <c r="B2809">
        <v>2797</v>
      </c>
      <c r="C2809">
        <v>56.5</v>
      </c>
      <c r="D2809">
        <v>56.5</v>
      </c>
      <c r="E2809">
        <v>0</v>
      </c>
      <c r="F2809">
        <v>1.0881938388933754E-15</v>
      </c>
      <c r="G2809">
        <v>1.522316588191219E-16</v>
      </c>
      <c r="H2809">
        <v>4.4251045572830433E-16</v>
      </c>
      <c r="I2809">
        <v>0</v>
      </c>
      <c r="J2809">
        <v>12901.479273271467</v>
      </c>
      <c r="K2809">
        <v>12901.4792732715</v>
      </c>
      <c r="L2809">
        <v>2.5378337297846076E-15</v>
      </c>
      <c r="M2809" t="b">
        <v>1</v>
      </c>
    </row>
    <row r="2810" spans="2:13" x14ac:dyDescent="0.2">
      <c r="B2810">
        <v>2798</v>
      </c>
      <c r="C2810">
        <v>9.42</v>
      </c>
      <c r="D2810">
        <v>9.42</v>
      </c>
      <c r="E2810">
        <v>0</v>
      </c>
      <c r="F2810">
        <v>2.2773777557136607E-15</v>
      </c>
      <c r="G2810">
        <v>1.0879389610290707E-15</v>
      </c>
      <c r="H2810">
        <v>1.0297992657177911E-14</v>
      </c>
      <c r="I2810">
        <v>0</v>
      </c>
      <c r="J2810">
        <v>-4254.7009035231631</v>
      </c>
      <c r="K2810">
        <v>-4254.7009035232004</v>
      </c>
      <c r="L2810">
        <v>8.7642547897578019E-15</v>
      </c>
      <c r="M2810" t="b">
        <v>1</v>
      </c>
    </row>
    <row r="2811" spans="2:13" x14ac:dyDescent="0.2">
      <c r="B2811">
        <v>2799</v>
      </c>
      <c r="C2811">
        <v>11.36</v>
      </c>
      <c r="D2811">
        <v>11.36</v>
      </c>
      <c r="E2811">
        <v>0</v>
      </c>
      <c r="F2811">
        <v>7.3219674585754016E-16</v>
      </c>
      <c r="G2811">
        <v>1.3741209906708586E-16</v>
      </c>
      <c r="H2811">
        <v>4.0911298205499564E-16</v>
      </c>
      <c r="I2811">
        <v>1.5917727899451591E-15</v>
      </c>
      <c r="J2811">
        <v>-33091.8476671682</v>
      </c>
      <c r="K2811">
        <v>-33091.847667168098</v>
      </c>
      <c r="L2811">
        <v>3.0782024510414752E-15</v>
      </c>
      <c r="M2811" t="b">
        <v>1</v>
      </c>
    </row>
    <row r="2812" spans="2:13" x14ac:dyDescent="0.2">
      <c r="B2812">
        <v>2800</v>
      </c>
      <c r="C2812">
        <v>224.64</v>
      </c>
      <c r="D2812">
        <v>224.64</v>
      </c>
      <c r="E2812">
        <v>0</v>
      </c>
      <c r="F2812">
        <v>0</v>
      </c>
      <c r="G2812">
        <v>1.1613296515373394E-16</v>
      </c>
      <c r="H2812">
        <v>6.473728978048037E-16</v>
      </c>
      <c r="I2812">
        <v>0</v>
      </c>
      <c r="J2812">
        <v>-6934.7955085908934</v>
      </c>
      <c r="K2812">
        <v>-6934.7955085908998</v>
      </c>
      <c r="L2812">
        <v>9.1804623575758719E-16</v>
      </c>
      <c r="M2812" t="b">
        <v>1</v>
      </c>
    </row>
    <row r="2813" spans="2:13" x14ac:dyDescent="0.2">
      <c r="B2813">
        <v>2801</v>
      </c>
      <c r="C2813">
        <v>37.43</v>
      </c>
      <c r="D2813">
        <v>37.43</v>
      </c>
      <c r="E2813">
        <v>0</v>
      </c>
      <c r="F2813">
        <v>1.7900630585737967E-15</v>
      </c>
      <c r="G2813">
        <v>3.72380005784712E-15</v>
      </c>
      <c r="H2813">
        <v>1.0547830975122595E-14</v>
      </c>
      <c r="I2813">
        <v>0</v>
      </c>
      <c r="J2813">
        <v>159.06924734088443</v>
      </c>
      <c r="K2813">
        <v>159.06924734090001</v>
      </c>
      <c r="L2813">
        <v>9.7913940175265512E-14</v>
      </c>
      <c r="M2813" t="b">
        <v>1</v>
      </c>
    </row>
    <row r="2814" spans="2:13" x14ac:dyDescent="0.2">
      <c r="B2814">
        <v>2802</v>
      </c>
      <c r="C2814">
        <v>21.38</v>
      </c>
      <c r="D2814">
        <v>21.38</v>
      </c>
      <c r="E2814">
        <v>0</v>
      </c>
      <c r="F2814">
        <v>1.4146705464846827E-16</v>
      </c>
      <c r="G2814">
        <v>1.366962081059132E-15</v>
      </c>
      <c r="H2814">
        <v>1.4129939410381648E-15</v>
      </c>
      <c r="I2814">
        <v>0</v>
      </c>
      <c r="J2814">
        <v>-8045.792748806849</v>
      </c>
      <c r="K2814">
        <v>-8045.7927488068999</v>
      </c>
      <c r="L2814">
        <v>6.3302280942840068E-15</v>
      </c>
      <c r="M2814" t="b">
        <v>1</v>
      </c>
    </row>
    <row r="2815" spans="2:13" x14ac:dyDescent="0.2">
      <c r="B2815">
        <v>2803</v>
      </c>
      <c r="C2815">
        <v>30.35</v>
      </c>
      <c r="D2815">
        <v>30.35</v>
      </c>
      <c r="E2815">
        <v>0</v>
      </c>
      <c r="F2815">
        <v>3.2717807503579178E-16</v>
      </c>
      <c r="G2815">
        <v>3.6855126981043102E-16</v>
      </c>
      <c r="H2815">
        <v>3.1194418266630044E-16</v>
      </c>
      <c r="I2815">
        <v>1.0593205437469255E-15</v>
      </c>
      <c r="J2815">
        <v>-8728.9770596151939</v>
      </c>
      <c r="K2815">
        <v>-8728.9770596151993</v>
      </c>
      <c r="L2815">
        <v>6.2515552204671846E-16</v>
      </c>
      <c r="M2815" t="b">
        <v>1</v>
      </c>
    </row>
    <row r="2816" spans="2:13" x14ac:dyDescent="0.2">
      <c r="B2816">
        <v>2804</v>
      </c>
      <c r="C2816">
        <v>18.52</v>
      </c>
      <c r="D2816">
        <v>18.52</v>
      </c>
      <c r="E2816">
        <v>0</v>
      </c>
      <c r="F2816">
        <v>1.3687772635384378E-15</v>
      </c>
      <c r="G2816">
        <v>7.0512566248896973E-16</v>
      </c>
      <c r="H2816">
        <v>2.6554767857830696E-15</v>
      </c>
      <c r="I2816">
        <v>0</v>
      </c>
      <c r="J2816">
        <v>-2807.6368793762595</v>
      </c>
      <c r="K2816">
        <v>-2807.6368793762999</v>
      </c>
      <c r="L2816">
        <v>1.4415152659586819E-14</v>
      </c>
      <c r="M2816" t="b">
        <v>1</v>
      </c>
    </row>
    <row r="2817" spans="2:13" x14ac:dyDescent="0.2">
      <c r="B2817">
        <v>2805</v>
      </c>
      <c r="C2817">
        <v>24.18</v>
      </c>
      <c r="D2817">
        <v>24.18</v>
      </c>
      <c r="E2817">
        <v>0</v>
      </c>
      <c r="F2817">
        <v>3.421598020002156E-16</v>
      </c>
      <c r="G2817">
        <v>5.1368794989448576E-16</v>
      </c>
      <c r="H2817">
        <v>1.6496317839375472E-15</v>
      </c>
      <c r="I2817">
        <v>1.6225546912577851E-15</v>
      </c>
      <c r="J2817">
        <v>-13682.699394126232</v>
      </c>
      <c r="K2817">
        <v>-13682.699394126201</v>
      </c>
      <c r="L2817">
        <v>2.2599940968924824E-15</v>
      </c>
      <c r="M2817" t="b">
        <v>1</v>
      </c>
    </row>
    <row r="2818" spans="2:13" x14ac:dyDescent="0.2">
      <c r="B2818">
        <v>2806</v>
      </c>
      <c r="C2818">
        <v>62.36</v>
      </c>
      <c r="D2818">
        <v>62.36</v>
      </c>
      <c r="E2818">
        <v>0</v>
      </c>
      <c r="F2818">
        <v>1.5718309468557694E-15</v>
      </c>
      <c r="G2818">
        <v>1.5444949294756429E-15</v>
      </c>
      <c r="H2818">
        <v>9.6070005090305594E-15</v>
      </c>
      <c r="I2818">
        <v>0</v>
      </c>
      <c r="J2818">
        <v>-3176.9218561191783</v>
      </c>
      <c r="K2818">
        <v>-3176.9218561192001</v>
      </c>
      <c r="L2818">
        <v>6.8707616463737415E-15</v>
      </c>
      <c r="M2818" t="b">
        <v>1</v>
      </c>
    </row>
    <row r="2819" spans="2:13" x14ac:dyDescent="0.2">
      <c r="B2819">
        <v>2807</v>
      </c>
      <c r="C2819">
        <v>4.47</v>
      </c>
      <c r="D2819">
        <v>4.47</v>
      </c>
      <c r="E2819">
        <v>0</v>
      </c>
      <c r="F2819">
        <v>1.5754505842994202E-15</v>
      </c>
      <c r="G2819">
        <v>4.1671293993456614E-16</v>
      </c>
      <c r="H2819">
        <v>0</v>
      </c>
      <c r="I2819">
        <v>0</v>
      </c>
      <c r="J2819">
        <v>-32338.56975021365</v>
      </c>
      <c r="K2819">
        <v>-32338.569750213599</v>
      </c>
      <c r="L2819">
        <v>1.5749522533830543E-15</v>
      </c>
      <c r="M2819" t="b">
        <v>1</v>
      </c>
    </row>
    <row r="2820" spans="2:13" x14ac:dyDescent="0.2">
      <c r="B2820">
        <v>2808</v>
      </c>
      <c r="C2820">
        <v>29.16</v>
      </c>
      <c r="D2820">
        <v>29.16</v>
      </c>
      <c r="E2820">
        <v>0</v>
      </c>
      <c r="F2820">
        <v>0</v>
      </c>
      <c r="G2820">
        <v>4.8233685401257436E-16</v>
      </c>
      <c r="H2820">
        <v>1.4745709571291727E-15</v>
      </c>
      <c r="I2820">
        <v>0</v>
      </c>
      <c r="J2820">
        <v>15748.040604716687</v>
      </c>
      <c r="K2820">
        <v>15748.0406047167</v>
      </c>
      <c r="L2820">
        <v>8.0854032221680669E-16</v>
      </c>
      <c r="M2820" t="b">
        <v>1</v>
      </c>
    </row>
    <row r="2821" spans="2:13" x14ac:dyDescent="0.2">
      <c r="B2821">
        <v>2809</v>
      </c>
      <c r="C2821">
        <v>29.32</v>
      </c>
      <c r="D2821">
        <v>29.32</v>
      </c>
      <c r="E2821">
        <v>0</v>
      </c>
      <c r="F2821">
        <v>6.1713550047111151E-16</v>
      </c>
      <c r="G2821">
        <v>1.8545289540945274E-16</v>
      </c>
      <c r="H2821">
        <v>0</v>
      </c>
      <c r="I2821">
        <v>1.2724351641595029E-15</v>
      </c>
      <c r="J2821">
        <v>-8147.3425952035977</v>
      </c>
      <c r="K2821">
        <v>-8147.3425952036996</v>
      </c>
      <c r="L2821">
        <v>1.2502654136397118E-14</v>
      </c>
      <c r="M2821" t="b">
        <v>1</v>
      </c>
    </row>
    <row r="2822" spans="2:13" x14ac:dyDescent="0.2">
      <c r="B2822">
        <v>2810</v>
      </c>
      <c r="C2822">
        <v>155.1</v>
      </c>
      <c r="D2822">
        <v>155.1</v>
      </c>
      <c r="E2822">
        <v>0</v>
      </c>
      <c r="F2822">
        <v>1.4891258575097684E-16</v>
      </c>
      <c r="G2822">
        <v>5.9418722843387859E-16</v>
      </c>
      <c r="H2822">
        <v>1.3599046935226232E-16</v>
      </c>
      <c r="I2822">
        <v>0</v>
      </c>
      <c r="J2822">
        <v>334493.80594281905</v>
      </c>
      <c r="K2822">
        <v>334493.80594281928</v>
      </c>
      <c r="L2822">
        <v>6.9606862523986868E-16</v>
      </c>
      <c r="M2822" t="b">
        <v>1</v>
      </c>
    </row>
    <row r="2823" spans="2:13" x14ac:dyDescent="0.2">
      <c r="B2823">
        <v>2811</v>
      </c>
      <c r="C2823">
        <v>76.25</v>
      </c>
      <c r="D2823">
        <v>76.25</v>
      </c>
      <c r="E2823">
        <v>0</v>
      </c>
      <c r="F2823">
        <v>0</v>
      </c>
      <c r="G2823">
        <v>6.5751807549001617E-16</v>
      </c>
      <c r="H2823">
        <v>1.5636215167993113E-15</v>
      </c>
      <c r="I2823">
        <v>2.2953409001822192E-15</v>
      </c>
      <c r="J2823">
        <v>11723.212582609329</v>
      </c>
      <c r="K2823">
        <v>11723.2125826093</v>
      </c>
      <c r="L2823">
        <v>2.4825814811127399E-15</v>
      </c>
      <c r="M2823" t="b">
        <v>1</v>
      </c>
    </row>
    <row r="2824" spans="2:13" x14ac:dyDescent="0.2">
      <c r="B2824">
        <v>2812</v>
      </c>
      <c r="C2824">
        <v>35.64</v>
      </c>
      <c r="D2824">
        <v>35.64</v>
      </c>
      <c r="E2824">
        <v>0</v>
      </c>
      <c r="F2824">
        <v>2.3702059342679446E-16</v>
      </c>
      <c r="G2824">
        <v>1.0686091445078778E-15</v>
      </c>
      <c r="H2824">
        <v>7.1293448682119654E-16</v>
      </c>
      <c r="I2824">
        <v>1.3406267064524243E-15</v>
      </c>
      <c r="J2824">
        <v>-11628.422510103625</v>
      </c>
      <c r="K2824">
        <v>-11628.422510103501</v>
      </c>
      <c r="L2824">
        <v>1.0636978432254893E-14</v>
      </c>
      <c r="M2824" t="b">
        <v>1</v>
      </c>
    </row>
    <row r="2825" spans="2:13" x14ac:dyDescent="0.2">
      <c r="B2825">
        <v>2813</v>
      </c>
      <c r="C2825">
        <v>24.28</v>
      </c>
      <c r="D2825">
        <v>24.28</v>
      </c>
      <c r="E2825">
        <v>0</v>
      </c>
      <c r="F2825">
        <v>6.4934832456257278E-16</v>
      </c>
      <c r="G2825">
        <v>1.1762061593626072E-15</v>
      </c>
      <c r="H2825">
        <v>3.2218204041396477E-15</v>
      </c>
      <c r="I2825">
        <v>0</v>
      </c>
      <c r="J2825">
        <v>-3787.2016914218802</v>
      </c>
      <c r="K2825">
        <v>-3787.2016914218002</v>
      </c>
      <c r="L2825">
        <v>2.1133158536896025E-14</v>
      </c>
      <c r="M2825" t="b">
        <v>1</v>
      </c>
    </row>
    <row r="2826" spans="2:13" x14ac:dyDescent="0.2">
      <c r="B2826">
        <v>2814</v>
      </c>
      <c r="C2826">
        <v>8.17</v>
      </c>
      <c r="D2826">
        <v>8.17</v>
      </c>
      <c r="E2826">
        <v>0</v>
      </c>
      <c r="F2826">
        <v>1.6412979113480419E-15</v>
      </c>
      <c r="G2826">
        <v>1.3053048258825561E-15</v>
      </c>
      <c r="H2826">
        <v>8.7248683025331367E-16</v>
      </c>
      <c r="I2826">
        <v>0</v>
      </c>
      <c r="J2826">
        <v>-24139.547421969106</v>
      </c>
      <c r="K2826">
        <v>-24139.547421969099</v>
      </c>
      <c r="L2826">
        <v>3.0141234576592218E-16</v>
      </c>
      <c r="M2826" t="b">
        <v>1</v>
      </c>
    </row>
    <row r="2827" spans="2:13" x14ac:dyDescent="0.2">
      <c r="B2827">
        <v>2815</v>
      </c>
      <c r="C2827">
        <v>25.14</v>
      </c>
      <c r="D2827">
        <v>25.14</v>
      </c>
      <c r="E2827">
        <v>0</v>
      </c>
      <c r="F2827">
        <v>1.8271922923522433E-16</v>
      </c>
      <c r="G2827">
        <v>2.28216099205781E-16</v>
      </c>
      <c r="H2827">
        <v>0</v>
      </c>
      <c r="I2827">
        <v>0</v>
      </c>
      <c r="J2827">
        <v>-1042.9699322369488</v>
      </c>
      <c r="K2827">
        <v>-1042.969932237</v>
      </c>
      <c r="L2827">
        <v>4.9051344044980623E-14</v>
      </c>
      <c r="M2827" t="b">
        <v>1</v>
      </c>
    </row>
    <row r="2828" spans="2:13" x14ac:dyDescent="0.2">
      <c r="B2828">
        <v>2816</v>
      </c>
      <c r="C2828">
        <v>96.21</v>
      </c>
      <c r="D2828">
        <v>96.21</v>
      </c>
      <c r="E2828">
        <v>0</v>
      </c>
      <c r="F2828">
        <v>0</v>
      </c>
      <c r="G2828">
        <v>1.3853833758877321E-16</v>
      </c>
      <c r="H2828">
        <v>5.7856488894478424E-16</v>
      </c>
      <c r="I2828">
        <v>0</v>
      </c>
      <c r="J2828">
        <v>117849.55380661387</v>
      </c>
      <c r="K2828">
        <v>117849.5538066138</v>
      </c>
      <c r="L2828">
        <v>6.1739373456797034E-16</v>
      </c>
      <c r="M2828" t="b">
        <v>1</v>
      </c>
    </row>
    <row r="2829" spans="2:13" x14ac:dyDescent="0.2">
      <c r="B2829">
        <v>2817</v>
      </c>
      <c r="C2829">
        <v>28.52</v>
      </c>
      <c r="D2829">
        <v>28.52</v>
      </c>
      <c r="E2829">
        <v>0</v>
      </c>
      <c r="F2829">
        <v>1.6341807197750323E-16</v>
      </c>
      <c r="G2829">
        <v>1.2266254998643558E-16</v>
      </c>
      <c r="H2829">
        <v>1.1750880801179799E-15</v>
      </c>
      <c r="I2829">
        <v>2.1211578747701627E-16</v>
      </c>
      <c r="J2829">
        <v>-7225.0364581505273</v>
      </c>
      <c r="K2829">
        <v>-7225.0364581505</v>
      </c>
      <c r="L2829">
        <v>3.7764295323946857E-15</v>
      </c>
      <c r="M2829" t="b">
        <v>1</v>
      </c>
    </row>
    <row r="2830" spans="2:13" x14ac:dyDescent="0.2">
      <c r="B2830">
        <v>2818</v>
      </c>
      <c r="C2830">
        <v>62.57</v>
      </c>
      <c r="D2830">
        <v>62.57</v>
      </c>
      <c r="E2830">
        <v>0</v>
      </c>
      <c r="F2830">
        <v>1.8079171385586112E-15</v>
      </c>
      <c r="G2830">
        <v>1.4005621873429007E-15</v>
      </c>
      <c r="H2830">
        <v>2.8105211219580399E-14</v>
      </c>
      <c r="I2830">
        <v>0</v>
      </c>
      <c r="J2830">
        <v>-417.10036456248372</v>
      </c>
      <c r="K2830">
        <v>-417.10036456249998</v>
      </c>
      <c r="L2830">
        <v>3.89767527804571E-14</v>
      </c>
      <c r="M2830" t="b">
        <v>1</v>
      </c>
    </row>
    <row r="2831" spans="2:13" x14ac:dyDescent="0.2">
      <c r="B2831">
        <v>2819</v>
      </c>
      <c r="C2831">
        <v>51.7</v>
      </c>
      <c r="D2831">
        <v>51.7</v>
      </c>
      <c r="E2831">
        <v>0</v>
      </c>
      <c r="F2831">
        <v>7.4557059193467407E-16</v>
      </c>
      <c r="G2831">
        <v>1.7356453681432772E-16</v>
      </c>
      <c r="H2831">
        <v>1.155082347313194E-15</v>
      </c>
      <c r="I2831">
        <v>0</v>
      </c>
      <c r="J2831">
        <v>-54576.325161420857</v>
      </c>
      <c r="K2831">
        <v>-54576.325161421002</v>
      </c>
      <c r="L2831">
        <v>2.6663420787908477E-15</v>
      </c>
      <c r="M2831" t="b">
        <v>1</v>
      </c>
    </row>
    <row r="2832" spans="2:13" x14ac:dyDescent="0.2">
      <c r="B2832">
        <v>2820</v>
      </c>
      <c r="C2832">
        <v>47.17</v>
      </c>
      <c r="D2832">
        <v>47.17</v>
      </c>
      <c r="E2832">
        <v>0</v>
      </c>
      <c r="F2832">
        <v>4.7188701154633216E-16</v>
      </c>
      <c r="G2832">
        <v>5.571811851707023E-16</v>
      </c>
      <c r="H2832">
        <v>3.62207033027005E-15</v>
      </c>
      <c r="I2832">
        <v>0</v>
      </c>
      <c r="J2832">
        <v>4118.135141021341</v>
      </c>
      <c r="K2832">
        <v>4118.1351410214002</v>
      </c>
      <c r="L2832">
        <v>1.4355321909270275E-14</v>
      </c>
      <c r="M2832" t="b">
        <v>1</v>
      </c>
    </row>
    <row r="2833" spans="2:13" x14ac:dyDescent="0.2">
      <c r="B2833">
        <v>2821</v>
      </c>
      <c r="C2833">
        <v>71.739999999999995</v>
      </c>
      <c r="D2833">
        <v>71.739999999999995</v>
      </c>
      <c r="E2833">
        <v>0</v>
      </c>
      <c r="F2833">
        <v>1.473760454364471E-16</v>
      </c>
      <c r="G2833">
        <v>3.9140781663210355E-16</v>
      </c>
      <c r="H2833">
        <v>7.636165252911731E-16</v>
      </c>
      <c r="I2833">
        <v>0</v>
      </c>
      <c r="J2833">
        <v>68948.083722826152</v>
      </c>
      <c r="K2833">
        <v>68948.083722826297</v>
      </c>
      <c r="L2833">
        <v>2.1105612284840372E-15</v>
      </c>
      <c r="M2833" t="b">
        <v>1</v>
      </c>
    </row>
    <row r="2834" spans="2:13" x14ac:dyDescent="0.2">
      <c r="B2834">
        <v>2822</v>
      </c>
      <c r="C2834">
        <v>17.77</v>
      </c>
      <c r="D2834">
        <v>17.77</v>
      </c>
      <c r="E2834">
        <v>0</v>
      </c>
      <c r="F2834">
        <v>4.381443050888439E-16</v>
      </c>
      <c r="G2834">
        <v>3.0721878423178049E-16</v>
      </c>
      <c r="H2834">
        <v>7.1669723231136225E-16</v>
      </c>
      <c r="I2834">
        <v>0</v>
      </c>
      <c r="J2834">
        <v>-4982.1385355843231</v>
      </c>
      <c r="K2834">
        <v>-4982.1385355842003</v>
      </c>
      <c r="L2834">
        <v>2.4644393940954122E-14</v>
      </c>
      <c r="M2834" t="b">
        <v>1</v>
      </c>
    </row>
    <row r="2835" spans="2:13" x14ac:dyDescent="0.2">
      <c r="B2835">
        <v>2823</v>
      </c>
      <c r="C2835">
        <v>15.65</v>
      </c>
      <c r="D2835">
        <v>15.65</v>
      </c>
      <c r="E2835">
        <v>0</v>
      </c>
      <c r="F2835">
        <v>0</v>
      </c>
      <c r="G2835">
        <v>6.9032845677885472E-16</v>
      </c>
      <c r="H2835">
        <v>1.6470291633274232E-15</v>
      </c>
      <c r="I2835">
        <v>0</v>
      </c>
      <c r="J2835">
        <v>-15070.569227261949</v>
      </c>
      <c r="K2835">
        <v>-15070.5692272619</v>
      </c>
      <c r="L2835">
        <v>3.2588492946169349E-15</v>
      </c>
      <c r="M2835" t="b">
        <v>1</v>
      </c>
    </row>
    <row r="2836" spans="2:13" x14ac:dyDescent="0.2">
      <c r="B2836">
        <v>2824</v>
      </c>
      <c r="C2836">
        <v>198.5</v>
      </c>
      <c r="D2836">
        <v>198.5</v>
      </c>
      <c r="E2836">
        <v>0</v>
      </c>
      <c r="F2836">
        <v>0</v>
      </c>
      <c r="G2836">
        <v>6.3040018986440222E-16</v>
      </c>
      <c r="H2836">
        <v>2.2526986368906324E-16</v>
      </c>
      <c r="I2836">
        <v>8.7350081270068882E-16</v>
      </c>
      <c r="J2836">
        <v>179814.49661921541</v>
      </c>
      <c r="K2836">
        <v>179814.49661921509</v>
      </c>
      <c r="L2836">
        <v>1.7804022536738016E-15</v>
      </c>
      <c r="M2836" t="b">
        <v>1</v>
      </c>
    </row>
    <row r="2837" spans="2:13" x14ac:dyDescent="0.2">
      <c r="B2837">
        <v>2825</v>
      </c>
      <c r="C2837">
        <v>209.29</v>
      </c>
      <c r="D2837">
        <v>209.29</v>
      </c>
      <c r="E2837">
        <v>0</v>
      </c>
      <c r="F2837">
        <v>4.3333605501611281E-16</v>
      </c>
      <c r="G2837">
        <v>7.8053040182770731E-16</v>
      </c>
      <c r="H2837">
        <v>1.3429494739729956E-16</v>
      </c>
      <c r="I2837">
        <v>0</v>
      </c>
      <c r="J2837">
        <v>6927.6317727922869</v>
      </c>
      <c r="K2837">
        <v>6927.6317727900996</v>
      </c>
      <c r="L2837">
        <v>3.1574062096590688E-13</v>
      </c>
      <c r="M2837" t="b">
        <v>1</v>
      </c>
    </row>
    <row r="2838" spans="2:13" x14ac:dyDescent="0.2">
      <c r="B2838">
        <v>2826</v>
      </c>
      <c r="C2838">
        <v>171.44</v>
      </c>
      <c r="D2838">
        <v>171.44</v>
      </c>
      <c r="E2838">
        <v>0</v>
      </c>
      <c r="F2838">
        <v>1.9879682156004815E-16</v>
      </c>
      <c r="G2838">
        <v>0</v>
      </c>
      <c r="H2838">
        <v>5.4861623963182193E-15</v>
      </c>
      <c r="I2838">
        <v>0</v>
      </c>
      <c r="J2838">
        <v>-46142.57349337043</v>
      </c>
      <c r="K2838">
        <v>-46142.573493370401</v>
      </c>
      <c r="L2838">
        <v>6.307370450613301E-16</v>
      </c>
      <c r="M2838" t="b">
        <v>1</v>
      </c>
    </row>
    <row r="2839" spans="2:13" x14ac:dyDescent="0.2">
      <c r="B2839">
        <v>2827</v>
      </c>
      <c r="C2839">
        <v>115.79</v>
      </c>
      <c r="D2839">
        <v>115.79</v>
      </c>
      <c r="E2839">
        <v>0</v>
      </c>
      <c r="F2839">
        <v>9.3752715477180225E-16</v>
      </c>
      <c r="G2839">
        <v>6.962972741602614E-16</v>
      </c>
      <c r="H2839">
        <v>1.4812937781041755E-15</v>
      </c>
      <c r="I2839">
        <v>9.6837142172793566E-16</v>
      </c>
      <c r="J2839">
        <v>148968.45806853328</v>
      </c>
      <c r="K2839">
        <v>148968.4580685336</v>
      </c>
      <c r="L2839">
        <v>2.1490598692831198E-15</v>
      </c>
      <c r="M2839" t="b">
        <v>1</v>
      </c>
    </row>
    <row r="2840" spans="2:13" x14ac:dyDescent="0.2">
      <c r="B2840">
        <v>2828</v>
      </c>
      <c r="C2840">
        <v>59.47</v>
      </c>
      <c r="D2840">
        <v>59.47</v>
      </c>
      <c r="E2840">
        <v>0</v>
      </c>
      <c r="F2840">
        <v>1.2453980868949853E-15</v>
      </c>
      <c r="G2840">
        <v>0</v>
      </c>
      <c r="H2840">
        <v>4.2564313280771919E-16</v>
      </c>
      <c r="I2840">
        <v>0</v>
      </c>
      <c r="J2840">
        <v>153059.37815621274</v>
      </c>
      <c r="K2840">
        <v>153059.37815621181</v>
      </c>
      <c r="L2840">
        <v>6.0847142189809127E-15</v>
      </c>
      <c r="M2840" t="b">
        <v>1</v>
      </c>
    </row>
    <row r="2841" spans="2:13" x14ac:dyDescent="0.2">
      <c r="B2841">
        <v>2829</v>
      </c>
      <c r="C2841">
        <v>69.61</v>
      </c>
      <c r="D2841">
        <v>69.61</v>
      </c>
      <c r="E2841">
        <v>0</v>
      </c>
      <c r="F2841">
        <v>2.1583900876941777E-16</v>
      </c>
      <c r="G2841">
        <v>2.1296403516539426E-16</v>
      </c>
      <c r="H2841">
        <v>1.6317402132686234E-15</v>
      </c>
      <c r="I2841">
        <v>0</v>
      </c>
      <c r="J2841">
        <v>-47412.435590130801</v>
      </c>
      <c r="K2841">
        <v>-47412.435590130597</v>
      </c>
      <c r="L2841">
        <v>4.2969067220740672E-15</v>
      </c>
      <c r="M2841" t="b">
        <v>1</v>
      </c>
    </row>
    <row r="2842" spans="2:13" x14ac:dyDescent="0.2">
      <c r="B2842">
        <v>2830</v>
      </c>
      <c r="C2842">
        <v>163.08000000000001</v>
      </c>
      <c r="D2842">
        <v>163.08000000000001</v>
      </c>
      <c r="E2842">
        <v>0</v>
      </c>
      <c r="F2842">
        <v>0</v>
      </c>
      <c r="G2842">
        <v>4.0675098423979769E-16</v>
      </c>
      <c r="H2842">
        <v>1.2591813741492126E-15</v>
      </c>
      <c r="I2842">
        <v>3.4170093417614398E-16</v>
      </c>
      <c r="J2842">
        <v>47671.646648727867</v>
      </c>
      <c r="K2842">
        <v>47671.646648727801</v>
      </c>
      <c r="L2842">
        <v>1.3736386957675684E-15</v>
      </c>
      <c r="M2842" t="b">
        <v>1</v>
      </c>
    </row>
    <row r="2843" spans="2:13" x14ac:dyDescent="0.2">
      <c r="B2843">
        <v>2831</v>
      </c>
      <c r="C2843">
        <v>77.790000000000006</v>
      </c>
      <c r="D2843">
        <v>77.790000000000006</v>
      </c>
      <c r="E2843">
        <v>0</v>
      </c>
      <c r="F2843">
        <v>3.4224508304323732E-16</v>
      </c>
      <c r="G2843">
        <v>8.5666236540688348E-16</v>
      </c>
      <c r="H2843">
        <v>1.3929347539793463E-16</v>
      </c>
      <c r="I2843">
        <v>4.4312842205536634E-16</v>
      </c>
      <c r="J2843">
        <v>68999.438674460311</v>
      </c>
      <c r="K2843">
        <v>68999.438674460398</v>
      </c>
      <c r="L2843">
        <v>1.2653942270767888E-15</v>
      </c>
      <c r="M2843" t="b">
        <v>1</v>
      </c>
    </row>
    <row r="2844" spans="2:13" x14ac:dyDescent="0.2">
      <c r="B2844">
        <v>2832</v>
      </c>
      <c r="C2844">
        <v>53.86</v>
      </c>
      <c r="D2844">
        <v>53.86</v>
      </c>
      <c r="E2844">
        <v>0</v>
      </c>
      <c r="F2844">
        <v>2.5351523661092195E-16</v>
      </c>
      <c r="G2844">
        <v>7.1879954423527158E-16</v>
      </c>
      <c r="H2844">
        <v>2.1278103923358405E-15</v>
      </c>
      <c r="I2844">
        <v>0</v>
      </c>
      <c r="J2844">
        <v>45417.76467795801</v>
      </c>
      <c r="K2844">
        <v>45417.764677958003</v>
      </c>
      <c r="L2844">
        <v>1.6020069824604488E-16</v>
      </c>
      <c r="M2844" t="b">
        <v>1</v>
      </c>
    </row>
    <row r="2845" spans="2:13" x14ac:dyDescent="0.2">
      <c r="B2845">
        <v>2833</v>
      </c>
      <c r="C2845">
        <v>44.39</v>
      </c>
      <c r="D2845">
        <v>44.39</v>
      </c>
      <c r="E2845">
        <v>0</v>
      </c>
      <c r="F2845">
        <v>5.5115540382339957E-16</v>
      </c>
      <c r="G2845">
        <v>0</v>
      </c>
      <c r="H2845">
        <v>8.9435062426332768E-16</v>
      </c>
      <c r="I2845">
        <v>0</v>
      </c>
      <c r="J2845">
        <v>6060.2833259245454</v>
      </c>
      <c r="K2845">
        <v>6060.2833259244999</v>
      </c>
      <c r="L2845">
        <v>7.5037308724686092E-15</v>
      </c>
      <c r="M2845" t="b">
        <v>1</v>
      </c>
    </row>
    <row r="2846" spans="2:13" x14ac:dyDescent="0.2">
      <c r="B2846">
        <v>2834</v>
      </c>
      <c r="C2846">
        <v>294.06</v>
      </c>
      <c r="D2846">
        <v>294.06</v>
      </c>
      <c r="E2846">
        <v>0</v>
      </c>
      <c r="F2846">
        <v>3.130156003010031E-16</v>
      </c>
      <c r="G2846">
        <v>5.2342258424012437E-16</v>
      </c>
      <c r="H2846">
        <v>1.8889136808397707E-15</v>
      </c>
      <c r="I2846">
        <v>0</v>
      </c>
      <c r="J2846">
        <v>63113.866908615819</v>
      </c>
      <c r="K2846">
        <v>63113.866908615702</v>
      </c>
      <c r="L2846">
        <v>1.844528429790172E-15</v>
      </c>
      <c r="M2846" t="b">
        <v>1</v>
      </c>
    </row>
    <row r="2847" spans="2:13" x14ac:dyDescent="0.2">
      <c r="B2847">
        <v>2835</v>
      </c>
      <c r="C2847">
        <v>7.36</v>
      </c>
      <c r="D2847">
        <v>7.36</v>
      </c>
      <c r="E2847">
        <v>0</v>
      </c>
      <c r="F2847">
        <v>1.1036760856405783E-15</v>
      </c>
      <c r="G2847">
        <v>1.731411005897208E-16</v>
      </c>
      <c r="H2847">
        <v>9.4442076982624484E-16</v>
      </c>
      <c r="I2847">
        <v>0</v>
      </c>
      <c r="J2847">
        <v>-27804.220619262785</v>
      </c>
      <c r="K2847">
        <v>-27804.2206192628</v>
      </c>
      <c r="L2847">
        <v>5.2337072948864698E-16</v>
      </c>
      <c r="M2847" t="b">
        <v>1</v>
      </c>
    </row>
    <row r="2848" spans="2:13" x14ac:dyDescent="0.2">
      <c r="B2848">
        <v>2836</v>
      </c>
      <c r="C2848">
        <v>48.88</v>
      </c>
      <c r="D2848">
        <v>48.88</v>
      </c>
      <c r="E2848">
        <v>0</v>
      </c>
      <c r="F2848">
        <v>1.6197788648405763E-16</v>
      </c>
      <c r="G2848">
        <v>3.6242382787097592E-16</v>
      </c>
      <c r="H2848">
        <v>1.9480608407037781E-16</v>
      </c>
      <c r="I2848">
        <v>0</v>
      </c>
      <c r="J2848">
        <v>99.080607141983819</v>
      </c>
      <c r="K2848">
        <v>99.080607142000005</v>
      </c>
      <c r="L2848">
        <v>1.6336358837019895E-13</v>
      </c>
      <c r="M2848" t="b">
        <v>1</v>
      </c>
    </row>
    <row r="2849" spans="2:13" x14ac:dyDescent="0.2">
      <c r="B2849">
        <v>2837</v>
      </c>
      <c r="C2849">
        <v>115.95</v>
      </c>
      <c r="D2849">
        <v>115.95</v>
      </c>
      <c r="E2849">
        <v>0</v>
      </c>
      <c r="F2849">
        <v>0</v>
      </c>
      <c r="G2849">
        <v>2.9174445230739968E-16</v>
      </c>
      <c r="H2849">
        <v>1.1032724579035813E-15</v>
      </c>
      <c r="I2849">
        <v>0</v>
      </c>
      <c r="J2849">
        <v>-39072.889880231764</v>
      </c>
      <c r="K2849">
        <v>-39072.8898802318</v>
      </c>
      <c r="L2849">
        <v>9.3107492643698218E-16</v>
      </c>
      <c r="M2849" t="b">
        <v>1</v>
      </c>
    </row>
    <row r="2850" spans="2:13" x14ac:dyDescent="0.2">
      <c r="B2850">
        <v>2838</v>
      </c>
      <c r="C2850">
        <v>13.21</v>
      </c>
      <c r="D2850">
        <v>13.21</v>
      </c>
      <c r="E2850">
        <v>0</v>
      </c>
      <c r="F2850">
        <v>4.0551429668607613E-15</v>
      </c>
      <c r="G2850">
        <v>5.9965515886372543E-15</v>
      </c>
      <c r="H2850">
        <v>1.2676691378404589E-14</v>
      </c>
      <c r="I2850">
        <v>0</v>
      </c>
      <c r="J2850">
        <v>-1852.0215899846708</v>
      </c>
      <c r="K2850">
        <v>-1852.0215899847001</v>
      </c>
      <c r="L2850">
        <v>1.5837398597723284E-14</v>
      </c>
      <c r="M2850" t="b">
        <v>1</v>
      </c>
    </row>
    <row r="2851" spans="2:13" x14ac:dyDescent="0.2">
      <c r="B2851">
        <v>2839</v>
      </c>
      <c r="C2851">
        <v>1.17</v>
      </c>
      <c r="D2851">
        <v>1.17</v>
      </c>
      <c r="E2851">
        <v>0</v>
      </c>
      <c r="F2851">
        <v>1.2897504660066736E-13</v>
      </c>
      <c r="G2851">
        <v>2.2317207766440066E-14</v>
      </c>
      <c r="H2851">
        <v>3.0016975561269905E-14</v>
      </c>
      <c r="I2851">
        <v>0</v>
      </c>
      <c r="J2851">
        <v>-1358.8786831271073</v>
      </c>
      <c r="K2851">
        <v>-1358.8786831271</v>
      </c>
      <c r="L2851">
        <v>5.3543835108515598E-15</v>
      </c>
      <c r="M2851" t="b">
        <v>1</v>
      </c>
    </row>
    <row r="2852" spans="2:13" x14ac:dyDescent="0.2">
      <c r="B2852">
        <v>2840</v>
      </c>
      <c r="C2852">
        <v>103.81</v>
      </c>
      <c r="D2852">
        <v>103.81</v>
      </c>
      <c r="E2852">
        <v>0</v>
      </c>
      <c r="F2852">
        <v>4.0087934877381284E-16</v>
      </c>
      <c r="G2852">
        <v>1.6382274364556938E-16</v>
      </c>
      <c r="H2852">
        <v>3.296537428111376E-16</v>
      </c>
      <c r="I2852">
        <v>0</v>
      </c>
      <c r="J2852">
        <v>116439.08108188573</v>
      </c>
      <c r="K2852">
        <v>116439.08108188619</v>
      </c>
      <c r="L2852">
        <v>3.999183804793696E-15</v>
      </c>
      <c r="M2852" t="b">
        <v>1</v>
      </c>
    </row>
    <row r="2853" spans="2:13" x14ac:dyDescent="0.2">
      <c r="B2853">
        <v>2841</v>
      </c>
      <c r="C2853">
        <v>61.24</v>
      </c>
      <c r="D2853">
        <v>61.24</v>
      </c>
      <c r="E2853">
        <v>0</v>
      </c>
      <c r="F2853">
        <v>1.6438310695130617E-15</v>
      </c>
      <c r="G2853">
        <v>4.7909700047215621E-16</v>
      </c>
      <c r="H2853">
        <v>2.7159465490174699E-15</v>
      </c>
      <c r="I2853">
        <v>0</v>
      </c>
      <c r="J2853">
        <v>23784.76296669025</v>
      </c>
      <c r="K2853">
        <v>23784.762966690101</v>
      </c>
      <c r="L2853">
        <v>6.2711211921535917E-15</v>
      </c>
      <c r="M2853" t="b">
        <v>1</v>
      </c>
    </row>
    <row r="2854" spans="2:13" x14ac:dyDescent="0.2">
      <c r="B2854">
        <v>2842</v>
      </c>
      <c r="C2854">
        <v>102.71</v>
      </c>
      <c r="D2854">
        <v>102.71</v>
      </c>
      <c r="E2854">
        <v>0</v>
      </c>
      <c r="F2854">
        <v>2.1373188707915454E-16</v>
      </c>
      <c r="G2854">
        <v>4.8140622553041386E-16</v>
      </c>
      <c r="H2854">
        <v>1.4438283295098485E-15</v>
      </c>
      <c r="I2854">
        <v>5.0726305594153214E-16</v>
      </c>
      <c r="J2854">
        <v>98598.557040295389</v>
      </c>
      <c r="K2854">
        <v>98598.557040295098</v>
      </c>
      <c r="L2854">
        <v>2.951750140201301E-15</v>
      </c>
      <c r="M2854" t="b">
        <v>1</v>
      </c>
    </row>
    <row r="2855" spans="2:13" x14ac:dyDescent="0.2">
      <c r="B2855">
        <v>2843</v>
      </c>
      <c r="C2855">
        <v>185.64</v>
      </c>
      <c r="D2855">
        <v>185.64</v>
      </c>
      <c r="E2855">
        <v>0</v>
      </c>
      <c r="F2855">
        <v>4.3770609792468128E-16</v>
      </c>
      <c r="G2855">
        <v>4.8107305219873697E-16</v>
      </c>
      <c r="H2855">
        <v>1.048822572982854E-15</v>
      </c>
      <c r="I2855">
        <v>5.8961389284506819E-16</v>
      </c>
      <c r="J2855">
        <v>514632.2953827671</v>
      </c>
      <c r="K2855">
        <v>514632.29538276867</v>
      </c>
      <c r="L2855">
        <v>3.0538441888780106E-15</v>
      </c>
      <c r="M2855" t="b">
        <v>1</v>
      </c>
    </row>
    <row r="2856" spans="2:13" x14ac:dyDescent="0.2">
      <c r="B2856">
        <v>2844</v>
      </c>
      <c r="C2856">
        <v>50.38</v>
      </c>
      <c r="D2856">
        <v>50.38</v>
      </c>
      <c r="E2856">
        <v>0</v>
      </c>
      <c r="F2856">
        <v>1.9960974785703132E-16</v>
      </c>
      <c r="G2856">
        <v>1.1898030521409281E-16</v>
      </c>
      <c r="H2856">
        <v>8.2763580022667212E-16</v>
      </c>
      <c r="I2856">
        <v>0</v>
      </c>
      <c r="J2856">
        <v>32454.850882906896</v>
      </c>
      <c r="K2856">
        <v>32454.850882906801</v>
      </c>
      <c r="L2856">
        <v>2.914431784809139E-15</v>
      </c>
      <c r="M2856" t="b">
        <v>1</v>
      </c>
    </row>
    <row r="2857" spans="2:13" x14ac:dyDescent="0.2">
      <c r="B2857">
        <v>2845</v>
      </c>
      <c r="C2857">
        <v>30.82</v>
      </c>
      <c r="D2857">
        <v>30.82</v>
      </c>
      <c r="E2857">
        <v>0</v>
      </c>
      <c r="F2857">
        <v>1.6111877981217411E-16</v>
      </c>
      <c r="G2857">
        <v>2.1614758325315261E-16</v>
      </c>
      <c r="H2857">
        <v>2.8717026815435034E-15</v>
      </c>
      <c r="I2857">
        <v>0</v>
      </c>
      <c r="J2857">
        <v>7158.4942670203254</v>
      </c>
      <c r="K2857">
        <v>7158.4942670204</v>
      </c>
      <c r="L2857">
        <v>1.0418191698353089E-14</v>
      </c>
      <c r="M2857" t="b">
        <v>1</v>
      </c>
    </row>
    <row r="2858" spans="2:13" x14ac:dyDescent="0.2">
      <c r="B2858">
        <v>2846</v>
      </c>
      <c r="C2858">
        <v>82.04</v>
      </c>
      <c r="D2858">
        <v>82.04</v>
      </c>
      <c r="E2858">
        <v>0</v>
      </c>
      <c r="F2858">
        <v>8.1393308834107406E-16</v>
      </c>
      <c r="G2858">
        <v>0</v>
      </c>
      <c r="H2858">
        <v>1.0107497310733775E-15</v>
      </c>
      <c r="I2858">
        <v>0</v>
      </c>
      <c r="J2858">
        <v>3657.0002383120882</v>
      </c>
      <c r="K2858">
        <v>3657.0002383115998</v>
      </c>
      <c r="L2858">
        <v>1.3355171534731735E-13</v>
      </c>
      <c r="M2858" t="b">
        <v>1</v>
      </c>
    </row>
    <row r="2859" spans="2:13" x14ac:dyDescent="0.2">
      <c r="B2859">
        <v>2847</v>
      </c>
      <c r="C2859">
        <v>328.11</v>
      </c>
      <c r="D2859">
        <v>328.11</v>
      </c>
      <c r="E2859">
        <v>0</v>
      </c>
      <c r="F2859">
        <v>5.5037101068924259E-16</v>
      </c>
      <c r="G2859">
        <v>4.1363875245405352E-16</v>
      </c>
      <c r="H2859">
        <v>6.3666144428589561E-16</v>
      </c>
      <c r="I2859">
        <v>0</v>
      </c>
      <c r="J2859">
        <v>221246.35951682989</v>
      </c>
      <c r="K2859">
        <v>221246.35951682969</v>
      </c>
      <c r="L2859">
        <v>9.2081430692033108E-16</v>
      </c>
      <c r="M2859" t="b">
        <v>1</v>
      </c>
    </row>
    <row r="2860" spans="2:13" x14ac:dyDescent="0.2">
      <c r="B2860">
        <v>2848</v>
      </c>
      <c r="C2860">
        <v>5.09</v>
      </c>
      <c r="D2860">
        <v>5.09</v>
      </c>
      <c r="E2860">
        <v>0</v>
      </c>
      <c r="F2860">
        <v>5.7566649984035899E-16</v>
      </c>
      <c r="G2860">
        <v>1.7269318708612102E-15</v>
      </c>
      <c r="H2860">
        <v>7.7615950831419356E-16</v>
      </c>
      <c r="I2860">
        <v>7.281675482486861E-16</v>
      </c>
      <c r="J2860">
        <v>-77675.480225027757</v>
      </c>
      <c r="K2860">
        <v>-77675.480225027801</v>
      </c>
      <c r="L2860">
        <v>5.6202736769220829E-16</v>
      </c>
      <c r="M2860" t="b">
        <v>1</v>
      </c>
    </row>
    <row r="2861" spans="2:13" x14ac:dyDescent="0.2">
      <c r="B2861">
        <v>2849</v>
      </c>
      <c r="C2861">
        <v>83.54</v>
      </c>
      <c r="D2861">
        <v>83.54</v>
      </c>
      <c r="E2861">
        <v>0</v>
      </c>
      <c r="F2861">
        <v>5.0280741073899814E-16</v>
      </c>
      <c r="G2861">
        <v>1.0114764048597694E-15</v>
      </c>
      <c r="H2861">
        <v>3.493140601647686E-16</v>
      </c>
      <c r="I2861">
        <v>0</v>
      </c>
      <c r="J2861">
        <v>-2352.0831721593236</v>
      </c>
      <c r="K2861">
        <v>-2352.0831721592999</v>
      </c>
      <c r="L2861">
        <v>1.0053582511874967E-14</v>
      </c>
      <c r="M2861" t="b">
        <v>1</v>
      </c>
    </row>
    <row r="2862" spans="2:13" x14ac:dyDescent="0.2">
      <c r="B2862">
        <v>2850</v>
      </c>
      <c r="C2862">
        <v>376.04</v>
      </c>
      <c r="D2862">
        <v>376.04</v>
      </c>
      <c r="E2862">
        <v>0</v>
      </c>
      <c r="F2862">
        <v>3.4464909106747061E-16</v>
      </c>
      <c r="G2862">
        <v>9.0470244498884851E-16</v>
      </c>
      <c r="H2862">
        <v>2.5661146364018304E-16</v>
      </c>
      <c r="I2862">
        <v>2.2194721447840936E-16</v>
      </c>
      <c r="J2862">
        <v>581774.92192622507</v>
      </c>
      <c r="K2862">
        <v>581774.92192622495</v>
      </c>
      <c r="L2862">
        <v>2.0010371268924767E-16</v>
      </c>
      <c r="M2862" t="b">
        <v>1</v>
      </c>
    </row>
    <row r="2863" spans="2:13" x14ac:dyDescent="0.2">
      <c r="B2863">
        <v>2851</v>
      </c>
      <c r="C2863">
        <v>15.25</v>
      </c>
      <c r="D2863">
        <v>15.25</v>
      </c>
      <c r="E2863">
        <v>0</v>
      </c>
      <c r="F2863">
        <v>5.1390824146223171E-16</v>
      </c>
      <c r="G2863">
        <v>0</v>
      </c>
      <c r="H2863">
        <v>3.4484997832300451E-16</v>
      </c>
      <c r="I2863">
        <v>1.0902207941409581E-15</v>
      </c>
      <c r="J2863">
        <v>-41065.214522955925</v>
      </c>
      <c r="K2863">
        <v>-41065.214522955997</v>
      </c>
      <c r="L2863">
        <v>1.7718055777149464E-15</v>
      </c>
      <c r="M2863" t="b">
        <v>1</v>
      </c>
    </row>
    <row r="2864" spans="2:13" x14ac:dyDescent="0.2">
      <c r="B2864">
        <v>2852</v>
      </c>
      <c r="C2864">
        <v>57.57</v>
      </c>
      <c r="D2864">
        <v>57.57</v>
      </c>
      <c r="E2864">
        <v>0</v>
      </c>
      <c r="F2864">
        <v>4.1282367362062726E-16</v>
      </c>
      <c r="G2864">
        <v>3.0422747361389204E-16</v>
      </c>
      <c r="H2864">
        <v>1.7193766684625976E-15</v>
      </c>
      <c r="I2864">
        <v>0</v>
      </c>
      <c r="J2864">
        <v>1126.0267539538945</v>
      </c>
      <c r="K2864">
        <v>1126.0267539537999</v>
      </c>
      <c r="L2864">
        <v>8.4001067161380607E-14</v>
      </c>
      <c r="M2864" t="b">
        <v>1</v>
      </c>
    </row>
    <row r="2865" spans="2:13" x14ac:dyDescent="0.2">
      <c r="B2865">
        <v>2853</v>
      </c>
      <c r="C2865">
        <v>48.84</v>
      </c>
      <c r="D2865">
        <v>48.84</v>
      </c>
      <c r="E2865">
        <v>0</v>
      </c>
      <c r="F2865">
        <v>6.2646891779585429E-16</v>
      </c>
      <c r="G2865">
        <v>3.2892730907126232E-16</v>
      </c>
      <c r="H2865">
        <v>2.4561795405898645E-15</v>
      </c>
      <c r="I2865">
        <v>0</v>
      </c>
      <c r="J2865">
        <v>7535.7557804530106</v>
      </c>
      <c r="K2865">
        <v>7535.7557804529997</v>
      </c>
      <c r="L2865">
        <v>1.448286905685665E-15</v>
      </c>
      <c r="M2865" t="b">
        <v>1</v>
      </c>
    </row>
    <row r="2866" spans="2:13" x14ac:dyDescent="0.2">
      <c r="B2866">
        <v>2854</v>
      </c>
      <c r="C2866">
        <v>137.78</v>
      </c>
      <c r="D2866">
        <v>137.78</v>
      </c>
      <c r="E2866">
        <v>0</v>
      </c>
      <c r="F2866">
        <v>3.8519309307750174E-16</v>
      </c>
      <c r="G2866">
        <v>3.6117062662521434E-16</v>
      </c>
      <c r="H2866">
        <v>6.3947588039041006E-16</v>
      </c>
      <c r="I2866">
        <v>0</v>
      </c>
      <c r="J2866">
        <v>-62959.777042224785</v>
      </c>
      <c r="K2866">
        <v>-62959.7770422248</v>
      </c>
      <c r="L2866">
        <v>2.3113034880360868E-16</v>
      </c>
      <c r="M2866" t="b">
        <v>1</v>
      </c>
    </row>
    <row r="2867" spans="2:13" x14ac:dyDescent="0.2">
      <c r="B2867">
        <v>2855</v>
      </c>
      <c r="C2867">
        <v>68.09</v>
      </c>
      <c r="D2867">
        <v>68.09</v>
      </c>
      <c r="E2867">
        <v>0</v>
      </c>
      <c r="F2867">
        <v>4.0889871281580891E-16</v>
      </c>
      <c r="G2867">
        <v>3.0959653026347538E-16</v>
      </c>
      <c r="H2867">
        <v>8.4056682762956381E-15</v>
      </c>
      <c r="I2867">
        <v>0</v>
      </c>
      <c r="J2867">
        <v>2321.7589581117309</v>
      </c>
      <c r="K2867">
        <v>2321.7589581116999</v>
      </c>
      <c r="L2867">
        <v>1.3318703800944637E-14</v>
      </c>
      <c r="M2867" t="b">
        <v>1</v>
      </c>
    </row>
    <row r="2868" spans="2:13" x14ac:dyDescent="0.2">
      <c r="B2868">
        <v>2856</v>
      </c>
      <c r="C2868">
        <v>137.88</v>
      </c>
      <c r="D2868">
        <v>137.88</v>
      </c>
      <c r="E2868">
        <v>0</v>
      </c>
      <c r="F2868">
        <v>1.461517646703368E-15</v>
      </c>
      <c r="G2868">
        <v>1.0983084395139668E-15</v>
      </c>
      <c r="H2868">
        <v>7.3150367832503764E-15</v>
      </c>
      <c r="I2868">
        <v>9.9898673086805123E-15</v>
      </c>
      <c r="J2868">
        <v>4780.9663887363959</v>
      </c>
      <c r="K2868">
        <v>4780.9663887364004</v>
      </c>
      <c r="L2868">
        <v>9.5116199092680279E-16</v>
      </c>
      <c r="M2868" t="b">
        <v>1</v>
      </c>
    </row>
    <row r="2869" spans="2:13" x14ac:dyDescent="0.2">
      <c r="B2869">
        <v>2857</v>
      </c>
      <c r="C2869">
        <v>37.72</v>
      </c>
      <c r="D2869">
        <v>37.72</v>
      </c>
      <c r="E2869">
        <v>0</v>
      </c>
      <c r="F2869">
        <v>5.4645831279090598E-16</v>
      </c>
      <c r="G2869">
        <v>3.5180900771020192E-16</v>
      </c>
      <c r="H2869">
        <v>1.0775669464516696E-15</v>
      </c>
      <c r="I2869">
        <v>0</v>
      </c>
      <c r="J2869">
        <v>34397.328517839043</v>
      </c>
      <c r="K2869">
        <v>34397.328517839</v>
      </c>
      <c r="L2869">
        <v>1.2691609367994958E-15</v>
      </c>
      <c r="M2869" t="b">
        <v>1</v>
      </c>
    </row>
    <row r="2870" spans="2:13" x14ac:dyDescent="0.2">
      <c r="B2870">
        <v>2858</v>
      </c>
      <c r="C2870">
        <v>11.66</v>
      </c>
      <c r="D2870">
        <v>11.66</v>
      </c>
      <c r="E2870">
        <v>0</v>
      </c>
      <c r="F2870">
        <v>6.1143122524275088E-16</v>
      </c>
      <c r="G2870">
        <v>1.3936244577662689E-15</v>
      </c>
      <c r="H2870">
        <v>8.0267153674522884E-16</v>
      </c>
      <c r="I2870">
        <v>0</v>
      </c>
      <c r="J2870">
        <v>-18923.479873840522</v>
      </c>
      <c r="K2870">
        <v>-18923.479873840599</v>
      </c>
      <c r="L2870">
        <v>4.0371831955990437E-15</v>
      </c>
      <c r="M2870" t="b">
        <v>1</v>
      </c>
    </row>
    <row r="2871" spans="2:13" x14ac:dyDescent="0.2">
      <c r="B2871">
        <v>2859</v>
      </c>
      <c r="C2871">
        <v>219.58</v>
      </c>
      <c r="D2871">
        <v>219.58</v>
      </c>
      <c r="E2871">
        <v>0</v>
      </c>
      <c r="F2871">
        <v>5.0057572686909974E-16</v>
      </c>
      <c r="G2871">
        <v>2.2011273284157807E-16</v>
      </c>
      <c r="H2871">
        <v>2.8157194854716813E-15</v>
      </c>
      <c r="I2871">
        <v>0</v>
      </c>
      <c r="J2871">
        <v>-74746.031551751104</v>
      </c>
      <c r="K2871">
        <v>-74746.031551750799</v>
      </c>
      <c r="L2871">
        <v>4.0883805260500941E-15</v>
      </c>
      <c r="M2871" t="b">
        <v>1</v>
      </c>
    </row>
    <row r="2872" spans="2:13" x14ac:dyDescent="0.2">
      <c r="B2872">
        <v>2860</v>
      </c>
      <c r="C2872">
        <v>114.83</v>
      </c>
      <c r="D2872">
        <v>114.83</v>
      </c>
      <c r="E2872">
        <v>0</v>
      </c>
      <c r="F2872">
        <v>2.1137687214236665E-16</v>
      </c>
      <c r="G2872">
        <v>4.3039484320593559E-16</v>
      </c>
      <c r="H2872">
        <v>2.6896751606451329E-15</v>
      </c>
      <c r="I2872">
        <v>0</v>
      </c>
      <c r="J2872">
        <v>-7284.2430579026586</v>
      </c>
      <c r="K2872">
        <v>-7284.2430579026995</v>
      </c>
      <c r="L2872">
        <v>5.6186018580722195E-15</v>
      </c>
      <c r="M2872" t="b">
        <v>1</v>
      </c>
    </row>
    <row r="2873" spans="2:13" x14ac:dyDescent="0.2">
      <c r="B2873">
        <v>2861</v>
      </c>
      <c r="C2873">
        <v>82.18</v>
      </c>
      <c r="D2873">
        <v>82.18</v>
      </c>
      <c r="E2873">
        <v>0</v>
      </c>
      <c r="F2873">
        <v>3.4481291272039979E-16</v>
      </c>
      <c r="G2873">
        <v>0</v>
      </c>
      <c r="H2873">
        <v>1.6026065894329505E-15</v>
      </c>
      <c r="I2873">
        <v>0</v>
      </c>
      <c r="J2873">
        <v>-89851.824080786377</v>
      </c>
      <c r="K2873">
        <v>-89851.824080786493</v>
      </c>
      <c r="L2873">
        <v>1.2956367109727774E-15</v>
      </c>
      <c r="M2873" t="b">
        <v>1</v>
      </c>
    </row>
    <row r="2874" spans="2:13" x14ac:dyDescent="0.2">
      <c r="B2874">
        <v>2862</v>
      </c>
      <c r="C2874">
        <v>76.099999999999994</v>
      </c>
      <c r="D2874">
        <v>76.099999999999994</v>
      </c>
      <c r="E2874">
        <v>0</v>
      </c>
      <c r="F2874">
        <v>6.4258641429184391E-16</v>
      </c>
      <c r="G2874">
        <v>2.123533376083272E-16</v>
      </c>
      <c r="H2874">
        <v>1.2423386179963979E-14</v>
      </c>
      <c r="I2874">
        <v>0</v>
      </c>
      <c r="J2874">
        <v>-15645.895090767202</v>
      </c>
      <c r="K2874">
        <v>-15645.895090767201</v>
      </c>
      <c r="L2874">
        <v>1.1625984918045757E-16</v>
      </c>
      <c r="M2874" t="b">
        <v>1</v>
      </c>
    </row>
    <row r="2875" spans="2:13" x14ac:dyDescent="0.2">
      <c r="B2875">
        <v>2863</v>
      </c>
      <c r="C2875">
        <v>122.3</v>
      </c>
      <c r="D2875">
        <v>122.3</v>
      </c>
      <c r="E2875">
        <v>0</v>
      </c>
      <c r="F2875">
        <v>2.3521306104977933E-16</v>
      </c>
      <c r="G2875">
        <v>2.4832890009288594E-16</v>
      </c>
      <c r="H2875">
        <v>3.4794562505982565E-16</v>
      </c>
      <c r="I2875">
        <v>0</v>
      </c>
      <c r="J2875">
        <v>2614.763545924201</v>
      </c>
      <c r="K2875">
        <v>2614.7635459243002</v>
      </c>
      <c r="L2875">
        <v>3.7913532429260518E-14</v>
      </c>
      <c r="M2875" t="b">
        <v>1</v>
      </c>
    </row>
    <row r="2876" spans="2:13" x14ac:dyDescent="0.2">
      <c r="B2876">
        <v>2864</v>
      </c>
      <c r="C2876">
        <v>71.48</v>
      </c>
      <c r="D2876">
        <v>71.48</v>
      </c>
      <c r="E2876">
        <v>0</v>
      </c>
      <c r="F2876">
        <v>4.8501466685991167E-16</v>
      </c>
      <c r="G2876">
        <v>9.4273542791736485E-16</v>
      </c>
      <c r="H2876">
        <v>1.0586409239273517E-15</v>
      </c>
      <c r="I2876">
        <v>0</v>
      </c>
      <c r="J2876">
        <v>3370.1177404177433</v>
      </c>
      <c r="K2876">
        <v>3370.1177404178002</v>
      </c>
      <c r="L2876">
        <v>1.6866894049155986E-14</v>
      </c>
      <c r="M2876" t="b">
        <v>1</v>
      </c>
    </row>
    <row r="2877" spans="2:13" x14ac:dyDescent="0.2">
      <c r="B2877">
        <v>2865</v>
      </c>
      <c r="C2877">
        <v>23.34</v>
      </c>
      <c r="D2877">
        <v>23.34</v>
      </c>
      <c r="E2877">
        <v>0</v>
      </c>
      <c r="F2877">
        <v>2.719503025249497E-16</v>
      </c>
      <c r="G2877">
        <v>7.9419089735533448E-16</v>
      </c>
      <c r="H2877">
        <v>4.3698829397444023E-16</v>
      </c>
      <c r="I2877">
        <v>2.3556784708701514E-15</v>
      </c>
      <c r="J2877">
        <v>9009.711692070583</v>
      </c>
      <c r="K2877">
        <v>9009.7116920704993</v>
      </c>
      <c r="L2877">
        <v>9.2870355259814758E-15</v>
      </c>
      <c r="M2877" t="b">
        <v>1</v>
      </c>
    </row>
    <row r="2878" spans="2:13" x14ac:dyDescent="0.2">
      <c r="B2878">
        <v>2866</v>
      </c>
      <c r="C2878">
        <v>40.24</v>
      </c>
      <c r="D2878">
        <v>40.24</v>
      </c>
      <c r="E2878">
        <v>0</v>
      </c>
      <c r="F2878">
        <v>2.1441198814862252E-15</v>
      </c>
      <c r="G2878">
        <v>1.7688552881724984E-15</v>
      </c>
      <c r="H2878">
        <v>1.2691276432422238E-14</v>
      </c>
      <c r="I2878">
        <v>0</v>
      </c>
      <c r="J2878">
        <v>-154.40178220590087</v>
      </c>
      <c r="K2878">
        <v>-154.40178220589999</v>
      </c>
      <c r="L2878">
        <v>5.7063654302097602E-15</v>
      </c>
      <c r="M2878" t="b">
        <v>1</v>
      </c>
    </row>
    <row r="2879" spans="2:13" x14ac:dyDescent="0.2">
      <c r="B2879">
        <v>2867</v>
      </c>
      <c r="C2879">
        <v>17.39</v>
      </c>
      <c r="D2879">
        <v>17.39</v>
      </c>
      <c r="E2879">
        <v>0</v>
      </c>
      <c r="F2879">
        <v>9.2205629209357128E-16</v>
      </c>
      <c r="G2879">
        <v>1.5143329715614764E-16</v>
      </c>
      <c r="H2879">
        <v>2.2428684824003803E-15</v>
      </c>
      <c r="I2879">
        <v>0</v>
      </c>
      <c r="J2879">
        <v>-14488.377804998019</v>
      </c>
      <c r="K2879">
        <v>-14488.377804998099</v>
      </c>
      <c r="L2879">
        <v>5.5241197346750291E-15</v>
      </c>
      <c r="M2879" t="b">
        <v>1</v>
      </c>
    </row>
    <row r="2880" spans="2:13" x14ac:dyDescent="0.2">
      <c r="B2880">
        <v>2868</v>
      </c>
      <c r="C2880">
        <v>33</v>
      </c>
      <c r="D2880">
        <v>33</v>
      </c>
      <c r="E2880">
        <v>0</v>
      </c>
      <c r="F2880">
        <v>1.9828485164568388E-16</v>
      </c>
      <c r="G2880">
        <v>4.1685758168906714E-16</v>
      </c>
      <c r="H2880">
        <v>4.6552294977168736E-16</v>
      </c>
      <c r="I2880">
        <v>0</v>
      </c>
      <c r="J2880">
        <v>-16300.989590534868</v>
      </c>
      <c r="K2880">
        <v>-16300.989590535</v>
      </c>
      <c r="L2880">
        <v>8.1458997149442064E-15</v>
      </c>
      <c r="M2880" t="b">
        <v>1</v>
      </c>
    </row>
    <row r="2881" spans="2:13" x14ac:dyDescent="0.2">
      <c r="B2881">
        <v>2869</v>
      </c>
      <c r="C2881">
        <v>131.02000000000001</v>
      </c>
      <c r="D2881">
        <v>131.02000000000001</v>
      </c>
      <c r="E2881">
        <v>0</v>
      </c>
      <c r="F2881">
        <v>5.7394212896982726E-16</v>
      </c>
      <c r="G2881">
        <v>1.2817073794325536E-15</v>
      </c>
      <c r="H2881">
        <v>4.5978910563068136E-16</v>
      </c>
      <c r="I2881">
        <v>0</v>
      </c>
      <c r="J2881">
        <v>39797.075947789475</v>
      </c>
      <c r="K2881">
        <v>39797.075947789803</v>
      </c>
      <c r="L2881">
        <v>8.2271896826741086E-15</v>
      </c>
      <c r="M2881" t="b">
        <v>1</v>
      </c>
    </row>
    <row r="2882" spans="2:13" x14ac:dyDescent="0.2">
      <c r="B2882">
        <v>2870</v>
      </c>
      <c r="C2882">
        <v>198.17</v>
      </c>
      <c r="D2882">
        <v>198.17</v>
      </c>
      <c r="E2882">
        <v>0</v>
      </c>
      <c r="F2882">
        <v>3.5017900628018096E-16</v>
      </c>
      <c r="G2882">
        <v>3.139289010888444E-16</v>
      </c>
      <c r="H2882">
        <v>4.1921348190629167E-16</v>
      </c>
      <c r="I2882">
        <v>0</v>
      </c>
      <c r="J2882">
        <v>-188265.31367057742</v>
      </c>
      <c r="K2882">
        <v>-188265.31367057739</v>
      </c>
      <c r="L2882">
        <v>1.5458944555054343E-16</v>
      </c>
      <c r="M2882" t="b">
        <v>1</v>
      </c>
    </row>
    <row r="2883" spans="2:13" x14ac:dyDescent="0.2">
      <c r="B2883">
        <v>2871</v>
      </c>
      <c r="C2883">
        <v>154.03</v>
      </c>
      <c r="D2883">
        <v>154.03</v>
      </c>
      <c r="E2883">
        <v>0</v>
      </c>
      <c r="F2883">
        <v>0</v>
      </c>
      <c r="G2883">
        <v>1.878798692850991E-16</v>
      </c>
      <c r="H2883">
        <v>9.5790865619209385E-15</v>
      </c>
      <c r="I2883">
        <v>0</v>
      </c>
      <c r="J2883">
        <v>-22690.374001572731</v>
      </c>
      <c r="K2883">
        <v>-22690.374001572702</v>
      </c>
      <c r="L2883">
        <v>1.2826509803107026E-15</v>
      </c>
      <c r="M2883" t="b">
        <v>1</v>
      </c>
    </row>
    <row r="2884" spans="2:13" x14ac:dyDescent="0.2">
      <c r="B2884">
        <v>2872</v>
      </c>
      <c r="C2884">
        <v>24.66</v>
      </c>
      <c r="D2884">
        <v>24.66</v>
      </c>
      <c r="E2884">
        <v>0</v>
      </c>
      <c r="F2884">
        <v>1.020948005889355E-15</v>
      </c>
      <c r="G2884">
        <v>0</v>
      </c>
      <c r="H2884">
        <v>5.9093636966862483E-16</v>
      </c>
      <c r="I2884">
        <v>0</v>
      </c>
      <c r="J2884">
        <v>-1323.2496223119633</v>
      </c>
      <c r="K2884">
        <v>-1323.2496223119999</v>
      </c>
      <c r="L2884">
        <v>2.76645926279577E-14</v>
      </c>
      <c r="M2884" t="b">
        <v>1</v>
      </c>
    </row>
    <row r="2885" spans="2:13" x14ac:dyDescent="0.2">
      <c r="B2885">
        <v>2873</v>
      </c>
      <c r="C2885">
        <v>1.19</v>
      </c>
      <c r="D2885">
        <v>1.19</v>
      </c>
      <c r="E2885">
        <v>0</v>
      </c>
      <c r="F2885">
        <v>8.6955717724788446E-14</v>
      </c>
      <c r="G2885">
        <v>3.1882765725815624E-13</v>
      </c>
      <c r="H2885">
        <v>9.3455712959028709E-15</v>
      </c>
      <c r="I2885">
        <v>1.4628882281478926E-12</v>
      </c>
      <c r="J2885">
        <v>-1467.1009318329359</v>
      </c>
      <c r="K2885">
        <v>-1467.1009318329</v>
      </c>
      <c r="L2885">
        <v>2.4487095564139728E-14</v>
      </c>
      <c r="M2885" t="b">
        <v>1</v>
      </c>
    </row>
    <row r="2886" spans="2:13" x14ac:dyDescent="0.2">
      <c r="B2886">
        <v>2874</v>
      </c>
      <c r="C2886">
        <v>65.8</v>
      </c>
      <c r="D2886">
        <v>65.8</v>
      </c>
      <c r="E2886">
        <v>0</v>
      </c>
      <c r="F2886">
        <v>5.7343369872275842E-16</v>
      </c>
      <c r="G2886">
        <v>8.4831181514714084E-16</v>
      </c>
      <c r="H2886">
        <v>1.2017579842473811E-15</v>
      </c>
      <c r="I2886">
        <v>0</v>
      </c>
      <c r="J2886">
        <v>5840.4319231236259</v>
      </c>
      <c r="K2886">
        <v>5840.4319231236004</v>
      </c>
      <c r="L2886">
        <v>4.3602685528816596E-15</v>
      </c>
      <c r="M2886" t="b">
        <v>1</v>
      </c>
    </row>
    <row r="2887" spans="2:13" x14ac:dyDescent="0.2">
      <c r="B2887">
        <v>2875</v>
      </c>
      <c r="C2887">
        <v>19.25</v>
      </c>
      <c r="D2887">
        <v>19.25</v>
      </c>
      <c r="E2887">
        <v>0</v>
      </c>
      <c r="F2887">
        <v>2.0807821560099738E-15</v>
      </c>
      <c r="G2887">
        <v>2.0828120926770852E-16</v>
      </c>
      <c r="H2887">
        <v>7.5742777013272296E-16</v>
      </c>
      <c r="I2887">
        <v>3.9375956874520715E-15</v>
      </c>
      <c r="J2887">
        <v>-6713.4392446201537</v>
      </c>
      <c r="K2887">
        <v>-6713.4392446202</v>
      </c>
      <c r="L2887">
        <v>6.9091605807841699E-15</v>
      </c>
      <c r="M2887" t="b">
        <v>1</v>
      </c>
    </row>
    <row r="2888" spans="2:13" x14ac:dyDescent="0.2">
      <c r="B2888">
        <v>2876</v>
      </c>
      <c r="C2888">
        <v>42.57</v>
      </c>
      <c r="D2888">
        <v>42.57</v>
      </c>
      <c r="E2888">
        <v>0</v>
      </c>
      <c r="F2888">
        <v>1.312572197716969E-15</v>
      </c>
      <c r="G2888">
        <v>2.4619949475111565E-16</v>
      </c>
      <c r="H2888">
        <v>9.225357899719631E-15</v>
      </c>
      <c r="I2888">
        <v>1.3726088682382064E-14</v>
      </c>
      <c r="J2888">
        <v>-53.848134002422739</v>
      </c>
      <c r="K2888">
        <v>-53.848134002400002</v>
      </c>
      <c r="L2888">
        <v>4.2224986929556011E-13</v>
      </c>
      <c r="M2888" t="b">
        <v>1</v>
      </c>
    </row>
    <row r="2889" spans="2:13" x14ac:dyDescent="0.2">
      <c r="B2889">
        <v>2877</v>
      </c>
      <c r="C2889">
        <v>131.22</v>
      </c>
      <c r="D2889">
        <v>131.22</v>
      </c>
      <c r="E2889">
        <v>0</v>
      </c>
      <c r="F2889">
        <v>5.5099497601303506E-16</v>
      </c>
      <c r="G2889">
        <v>6.1986860543102956E-16</v>
      </c>
      <c r="H2889">
        <v>1.1713059759528779E-15</v>
      </c>
      <c r="I2889">
        <v>1.3103935034688839E-16</v>
      </c>
      <c r="J2889">
        <v>57376.098004262516</v>
      </c>
      <c r="K2889">
        <v>57376.0980042624</v>
      </c>
      <c r="L2889">
        <v>2.0289863876467594E-15</v>
      </c>
      <c r="M2889" t="b">
        <v>1</v>
      </c>
    </row>
    <row r="2890" spans="2:13" x14ac:dyDescent="0.2">
      <c r="B2890">
        <v>2878</v>
      </c>
      <c r="C2890">
        <v>47.39</v>
      </c>
      <c r="D2890">
        <v>47.39</v>
      </c>
      <c r="E2890">
        <v>0</v>
      </c>
      <c r="F2890">
        <v>8.9657933920003902E-16</v>
      </c>
      <c r="G2890">
        <v>2.7472065564190813E-16</v>
      </c>
      <c r="H2890">
        <v>9.0424389100202351E-16</v>
      </c>
      <c r="I2890">
        <v>0</v>
      </c>
      <c r="J2890">
        <v>9822.8395769467006</v>
      </c>
      <c r="K2890">
        <v>9822.8395769467006</v>
      </c>
      <c r="L2890">
        <v>0</v>
      </c>
      <c r="M2890" t="b">
        <v>1</v>
      </c>
    </row>
    <row r="2891" spans="2:13" x14ac:dyDescent="0.2">
      <c r="B2891">
        <v>2879</v>
      </c>
      <c r="C2891">
        <v>11.49</v>
      </c>
      <c r="D2891">
        <v>11.49</v>
      </c>
      <c r="E2891">
        <v>0</v>
      </c>
      <c r="F2891">
        <v>0</v>
      </c>
      <c r="G2891">
        <v>2.7327835424900848E-15</v>
      </c>
      <c r="H2891">
        <v>7.5314668817123928E-15</v>
      </c>
      <c r="I2891">
        <v>0</v>
      </c>
      <c r="J2891">
        <v>-5100.6818280519437</v>
      </c>
      <c r="K2891">
        <v>-5100.6818280519001</v>
      </c>
      <c r="L2891">
        <v>8.5588058923828166E-15</v>
      </c>
      <c r="M2891" t="b">
        <v>1</v>
      </c>
    </row>
    <row r="2892" spans="2:13" x14ac:dyDescent="0.2">
      <c r="B2892">
        <v>2880</v>
      </c>
      <c r="C2892">
        <v>220.62</v>
      </c>
      <c r="D2892">
        <v>220.62</v>
      </c>
      <c r="E2892">
        <v>0</v>
      </c>
      <c r="F2892">
        <v>3.3727780549050876E-16</v>
      </c>
      <c r="G2892">
        <v>4.6361225807522726E-16</v>
      </c>
      <c r="H2892">
        <v>1.1906216248537082E-15</v>
      </c>
      <c r="I2892">
        <v>0</v>
      </c>
      <c r="J2892">
        <v>64431.391597643109</v>
      </c>
      <c r="K2892">
        <v>64431.391597643102</v>
      </c>
      <c r="L2892">
        <v>1.1292566300010785E-16</v>
      </c>
      <c r="M2892" t="b">
        <v>1</v>
      </c>
    </row>
    <row r="2893" spans="2:13" x14ac:dyDescent="0.2">
      <c r="B2893">
        <v>2881</v>
      </c>
      <c r="C2893">
        <v>1.95</v>
      </c>
      <c r="D2893">
        <v>1.95</v>
      </c>
      <c r="E2893">
        <v>0</v>
      </c>
      <c r="F2893">
        <v>3.1398992504655235E-15</v>
      </c>
      <c r="G2893">
        <v>2.1138616179021926E-16</v>
      </c>
      <c r="H2893">
        <v>1.4145752399239992E-15</v>
      </c>
      <c r="I2893">
        <v>0</v>
      </c>
      <c r="J2893">
        <v>-27880.143969439618</v>
      </c>
      <c r="K2893">
        <v>-27880.143969439599</v>
      </c>
      <c r="L2893">
        <v>6.5243185456277216E-16</v>
      </c>
      <c r="M2893" t="b">
        <v>1</v>
      </c>
    </row>
    <row r="2894" spans="2:13" x14ac:dyDescent="0.2">
      <c r="B2894">
        <v>2882</v>
      </c>
      <c r="C2894">
        <v>146.28</v>
      </c>
      <c r="D2894">
        <v>146.28</v>
      </c>
      <c r="E2894">
        <v>0</v>
      </c>
      <c r="F2894">
        <v>4.2338853555929428E-16</v>
      </c>
      <c r="G2894">
        <v>1.5883348409222854E-16</v>
      </c>
      <c r="H2894">
        <v>3.846411210233449E-16</v>
      </c>
      <c r="I2894">
        <v>1.5085110653682718E-15</v>
      </c>
      <c r="J2894">
        <v>55834.226063224371</v>
      </c>
      <c r="K2894">
        <v>55834.226063224298</v>
      </c>
      <c r="L2894">
        <v>1.3031357515271084E-15</v>
      </c>
      <c r="M2894" t="b">
        <v>1</v>
      </c>
    </row>
    <row r="2895" spans="2:13" x14ac:dyDescent="0.2">
      <c r="B2895">
        <v>2883</v>
      </c>
      <c r="C2895">
        <v>162.94999999999999</v>
      </c>
      <c r="D2895">
        <v>162.94999999999999</v>
      </c>
      <c r="E2895">
        <v>0</v>
      </c>
      <c r="F2895">
        <v>2.3843241075101621E-16</v>
      </c>
      <c r="G2895">
        <v>7.0969235609711232E-16</v>
      </c>
      <c r="H2895">
        <v>8.2562745985148779E-16</v>
      </c>
      <c r="I2895">
        <v>0</v>
      </c>
      <c r="J2895">
        <v>-19278.15311832037</v>
      </c>
      <c r="K2895">
        <v>-19278.153118319999</v>
      </c>
      <c r="L2895">
        <v>1.9248412233572512E-14</v>
      </c>
      <c r="M2895" t="b">
        <v>1</v>
      </c>
    </row>
    <row r="2896" spans="2:13" x14ac:dyDescent="0.2">
      <c r="B2896">
        <v>2884</v>
      </c>
      <c r="C2896">
        <v>47.44</v>
      </c>
      <c r="D2896">
        <v>47.44</v>
      </c>
      <c r="E2896">
        <v>0</v>
      </c>
      <c r="F2896">
        <v>4.3046856116479492E-16</v>
      </c>
      <c r="G2896">
        <v>2.1457284195937741E-16</v>
      </c>
      <c r="H2896">
        <v>2.5082615406021342E-16</v>
      </c>
      <c r="I2896">
        <v>0</v>
      </c>
      <c r="J2896">
        <v>-7460.4049405523583</v>
      </c>
      <c r="K2896">
        <v>-7460.4049405524001</v>
      </c>
      <c r="L2896">
        <v>5.6078398712841086E-15</v>
      </c>
      <c r="M2896" t="b">
        <v>1</v>
      </c>
    </row>
    <row r="2897" spans="2:13" x14ac:dyDescent="0.2">
      <c r="B2897">
        <v>2885</v>
      </c>
      <c r="C2897">
        <v>175.46</v>
      </c>
      <c r="D2897">
        <v>175.46</v>
      </c>
      <c r="E2897">
        <v>0</v>
      </c>
      <c r="F2897">
        <v>2.992850481937111E-16</v>
      </c>
      <c r="G2897">
        <v>2.4379449409131378E-16</v>
      </c>
      <c r="H2897">
        <v>1.949130063643333E-15</v>
      </c>
      <c r="I2897">
        <v>0</v>
      </c>
      <c r="J2897">
        <v>-49867.428612236086</v>
      </c>
      <c r="K2897">
        <v>-49867.428612236101</v>
      </c>
      <c r="L2897">
        <v>2.9181202306461436E-16</v>
      </c>
      <c r="M2897" t="b">
        <v>1</v>
      </c>
    </row>
    <row r="2898" spans="2:13" x14ac:dyDescent="0.2">
      <c r="B2898">
        <v>2886</v>
      </c>
      <c r="C2898">
        <v>123.25</v>
      </c>
      <c r="D2898">
        <v>123.25</v>
      </c>
      <c r="E2898">
        <v>0</v>
      </c>
      <c r="F2898">
        <v>0</v>
      </c>
      <c r="G2898">
        <v>5.0283601580874743E-16</v>
      </c>
      <c r="H2898">
        <v>2.3689001863257055E-15</v>
      </c>
      <c r="I2898">
        <v>0</v>
      </c>
      <c r="J2898">
        <v>10914.824396129838</v>
      </c>
      <c r="K2898">
        <v>10914.82439613</v>
      </c>
      <c r="L2898">
        <v>1.4832126568429408E-14</v>
      </c>
      <c r="M2898" t="b">
        <v>1</v>
      </c>
    </row>
    <row r="2899" spans="2:13" x14ac:dyDescent="0.2">
      <c r="B2899">
        <v>2887</v>
      </c>
      <c r="C2899">
        <v>43.84</v>
      </c>
      <c r="D2899">
        <v>43.84</v>
      </c>
      <c r="E2899">
        <v>0</v>
      </c>
      <c r="F2899">
        <v>1.0227631022288755E-15</v>
      </c>
      <c r="G2899">
        <v>2.0971259491855611E-16</v>
      </c>
      <c r="H2899">
        <v>1.3803615850659672E-15</v>
      </c>
      <c r="I2899">
        <v>4.3629359366174131E-15</v>
      </c>
      <c r="J2899">
        <v>27521.026055835144</v>
      </c>
      <c r="K2899">
        <v>27521.026055834998</v>
      </c>
      <c r="L2899">
        <v>5.287562752509207E-15</v>
      </c>
      <c r="M2899" t="b">
        <v>1</v>
      </c>
    </row>
    <row r="2900" spans="2:13" x14ac:dyDescent="0.2">
      <c r="B2900">
        <v>2888</v>
      </c>
      <c r="C2900">
        <v>133.32</v>
      </c>
      <c r="D2900">
        <v>133.32</v>
      </c>
      <c r="E2900">
        <v>0</v>
      </c>
      <c r="F2900">
        <v>6.7628884073905539E-16</v>
      </c>
      <c r="G2900">
        <v>3.8106653455901115E-16</v>
      </c>
      <c r="H2900">
        <v>1.4101585374657779E-15</v>
      </c>
      <c r="I2900">
        <v>2.1727876503923001E-16</v>
      </c>
      <c r="J2900">
        <v>244109.94079256448</v>
      </c>
      <c r="K2900">
        <v>244109.94079256381</v>
      </c>
      <c r="L2900">
        <v>2.7421583010160902E-15</v>
      </c>
      <c r="M2900" t="b">
        <v>1</v>
      </c>
    </row>
    <row r="2901" spans="2:13" x14ac:dyDescent="0.2">
      <c r="B2901">
        <v>2889</v>
      </c>
      <c r="C2901">
        <v>30.86</v>
      </c>
      <c r="D2901">
        <v>30.86</v>
      </c>
      <c r="E2901">
        <v>0</v>
      </c>
      <c r="F2901">
        <v>1.0797470249372692E-15</v>
      </c>
      <c r="G2901">
        <v>0</v>
      </c>
      <c r="H2901">
        <v>7.1213848988451337E-16</v>
      </c>
      <c r="I2901">
        <v>0</v>
      </c>
      <c r="J2901">
        <v>9792.8503910888139</v>
      </c>
      <c r="K2901">
        <v>9792.8503910887994</v>
      </c>
      <c r="L2901">
        <v>1.4859734037812586E-15</v>
      </c>
      <c r="M2901" t="b">
        <v>1</v>
      </c>
    </row>
    <row r="2902" spans="2:13" x14ac:dyDescent="0.2">
      <c r="B2902">
        <v>2890</v>
      </c>
      <c r="C2902">
        <v>149.41</v>
      </c>
      <c r="D2902">
        <v>149.41</v>
      </c>
      <c r="E2902">
        <v>0</v>
      </c>
      <c r="F2902">
        <v>3.3863373732542894E-16</v>
      </c>
      <c r="G2902">
        <v>8.4656091285877071E-16</v>
      </c>
      <c r="H2902">
        <v>6.9915261409335196E-16</v>
      </c>
      <c r="I2902">
        <v>3.5490973841501715E-16</v>
      </c>
      <c r="J2902">
        <v>209722.83894090506</v>
      </c>
      <c r="K2902">
        <v>209722.83894090581</v>
      </c>
      <c r="L2902">
        <v>3.6080934041155796E-15</v>
      </c>
      <c r="M2902" t="b">
        <v>1</v>
      </c>
    </row>
    <row r="2903" spans="2:13" x14ac:dyDescent="0.2">
      <c r="B2903">
        <v>2891</v>
      </c>
      <c r="C2903">
        <v>10.59</v>
      </c>
      <c r="D2903">
        <v>10.59</v>
      </c>
      <c r="E2903">
        <v>0</v>
      </c>
      <c r="F2903">
        <v>1.7294723527250917E-16</v>
      </c>
      <c r="G2903">
        <v>1.1688096002837643E-15</v>
      </c>
      <c r="H2903">
        <v>3.5274055669854299E-16</v>
      </c>
      <c r="I2903">
        <v>0</v>
      </c>
      <c r="J2903">
        <v>-9682.0523493780456</v>
      </c>
      <c r="K2903">
        <v>-9682.0523493781002</v>
      </c>
      <c r="L2903">
        <v>5.6361688758975601E-15</v>
      </c>
      <c r="M2903" t="b">
        <v>1</v>
      </c>
    </row>
    <row r="2904" spans="2:13" x14ac:dyDescent="0.2">
      <c r="B2904">
        <v>2892</v>
      </c>
      <c r="C2904">
        <v>29.61</v>
      </c>
      <c r="D2904">
        <v>29.61</v>
      </c>
      <c r="E2904">
        <v>0</v>
      </c>
      <c r="F2904">
        <v>4.4220929610687112E-15</v>
      </c>
      <c r="G2904">
        <v>6.5799011861868295E-15</v>
      </c>
      <c r="H2904">
        <v>5.6529057987090289E-15</v>
      </c>
      <c r="I2904">
        <v>0</v>
      </c>
      <c r="J2904">
        <v>-266.36725389859748</v>
      </c>
      <c r="K2904">
        <v>-266.36725389859998</v>
      </c>
      <c r="L2904">
        <v>9.3897068549862705E-15</v>
      </c>
      <c r="M2904" t="b">
        <v>1</v>
      </c>
    </row>
    <row r="2905" spans="2:13" x14ac:dyDescent="0.2">
      <c r="B2905">
        <v>2893</v>
      </c>
      <c r="C2905">
        <v>128.68</v>
      </c>
      <c r="D2905">
        <v>128.68</v>
      </c>
      <c r="E2905">
        <v>0</v>
      </c>
      <c r="F2905">
        <v>7.6336228941377865E-16</v>
      </c>
      <c r="G2905">
        <v>3.3195324232692595E-16</v>
      </c>
      <c r="H2905">
        <v>1.1581131508942547E-15</v>
      </c>
      <c r="I2905">
        <v>0</v>
      </c>
      <c r="J2905">
        <v>175928.74084626557</v>
      </c>
      <c r="K2905">
        <v>175928.74084626479</v>
      </c>
      <c r="L2905">
        <v>4.4666006165444212E-15</v>
      </c>
      <c r="M2905" t="b">
        <v>1</v>
      </c>
    </row>
    <row r="2906" spans="2:13" x14ac:dyDescent="0.2">
      <c r="B2906">
        <v>2894</v>
      </c>
      <c r="C2906">
        <v>61.57</v>
      </c>
      <c r="D2906">
        <v>61.57</v>
      </c>
      <c r="E2906">
        <v>0</v>
      </c>
      <c r="F2906">
        <v>3.8860329977111406E-15</v>
      </c>
      <c r="G2906">
        <v>4.2246571492005463E-15</v>
      </c>
      <c r="H2906">
        <v>5.3365686580004084E-14</v>
      </c>
      <c r="I2906">
        <v>0</v>
      </c>
      <c r="J2906">
        <v>-444.33778020392572</v>
      </c>
      <c r="K2906">
        <v>-444.33778020390002</v>
      </c>
      <c r="L2906">
        <v>5.7823634338036669E-14</v>
      </c>
      <c r="M2906" t="b">
        <v>1</v>
      </c>
    </row>
    <row r="2907" spans="2:13" x14ac:dyDescent="0.2">
      <c r="B2907">
        <v>2895</v>
      </c>
      <c r="C2907">
        <v>34.99</v>
      </c>
      <c r="D2907">
        <v>34.99</v>
      </c>
      <c r="E2907">
        <v>0</v>
      </c>
      <c r="F2907">
        <v>4.1942340449209467E-16</v>
      </c>
      <c r="G2907">
        <v>0</v>
      </c>
      <c r="H2907">
        <v>3.607992269513681E-16</v>
      </c>
      <c r="I2907">
        <v>0</v>
      </c>
      <c r="J2907">
        <v>-22984.685641997443</v>
      </c>
      <c r="K2907">
        <v>-22984.685641997501</v>
      </c>
      <c r="L2907">
        <v>2.5324540792113624E-15</v>
      </c>
      <c r="M2907" t="b">
        <v>1</v>
      </c>
    </row>
    <row r="2908" spans="2:13" x14ac:dyDescent="0.2">
      <c r="B2908">
        <v>2896</v>
      </c>
      <c r="C2908">
        <v>53.12</v>
      </c>
      <c r="D2908">
        <v>53.12</v>
      </c>
      <c r="E2908">
        <v>0</v>
      </c>
      <c r="F2908">
        <v>8.7170653627550787E-16</v>
      </c>
      <c r="G2908">
        <v>1.3027154817825937E-15</v>
      </c>
      <c r="H2908">
        <v>6.0625788756813766E-16</v>
      </c>
      <c r="I2908">
        <v>1.0839408388221475E-15</v>
      </c>
      <c r="J2908">
        <v>73079.886546702561</v>
      </c>
      <c r="K2908">
        <v>73079.886546702503</v>
      </c>
      <c r="L2908">
        <v>7.9649358618351391E-16</v>
      </c>
      <c r="M2908" t="b">
        <v>1</v>
      </c>
    </row>
    <row r="2909" spans="2:13" x14ac:dyDescent="0.2">
      <c r="B2909">
        <v>2897</v>
      </c>
      <c r="C2909">
        <v>317.45</v>
      </c>
      <c r="D2909">
        <v>317.45</v>
      </c>
      <c r="E2909">
        <v>0</v>
      </c>
      <c r="F2909">
        <v>4.1510768236657456E-16</v>
      </c>
      <c r="G2909">
        <v>1.5490306345248861E-16</v>
      </c>
      <c r="H2909">
        <v>7.5548876618000782E-16</v>
      </c>
      <c r="I2909">
        <v>1.777312631726577E-16</v>
      </c>
      <c r="J2909">
        <v>538220.35638166755</v>
      </c>
      <c r="K2909">
        <v>538220.35638166941</v>
      </c>
      <c r="L2909">
        <v>3.4607482365644591E-15</v>
      </c>
      <c r="M2909" t="b">
        <v>1</v>
      </c>
    </row>
    <row r="2910" spans="2:13" x14ac:dyDescent="0.2">
      <c r="B2910">
        <v>2898</v>
      </c>
      <c r="C2910">
        <v>40.01</v>
      </c>
      <c r="D2910">
        <v>40.01</v>
      </c>
      <c r="E2910">
        <v>0</v>
      </c>
      <c r="F2910">
        <v>1.5139565102134192E-14</v>
      </c>
      <c r="G2910">
        <v>1.3640201732763691E-14</v>
      </c>
      <c r="H2910">
        <v>3.9670106959363581E-14</v>
      </c>
      <c r="I2910">
        <v>0</v>
      </c>
      <c r="J2910">
        <v>-38.454724752205891</v>
      </c>
      <c r="K2910">
        <v>-38.454724752200001</v>
      </c>
      <c r="L2910">
        <v>1.5317751764987578E-13</v>
      </c>
      <c r="M2910" t="b">
        <v>1</v>
      </c>
    </row>
    <row r="2911" spans="2:13" x14ac:dyDescent="0.2">
      <c r="B2911">
        <v>2899</v>
      </c>
      <c r="C2911">
        <v>145.16999999999999</v>
      </c>
      <c r="D2911">
        <v>145.16999999999999</v>
      </c>
      <c r="E2911">
        <v>0</v>
      </c>
      <c r="F2911">
        <v>1.8811281782995468E-16</v>
      </c>
      <c r="G2911">
        <v>2.0778588522023473E-16</v>
      </c>
      <c r="H2911">
        <v>9.85973282154879E-16</v>
      </c>
      <c r="I2911">
        <v>0</v>
      </c>
      <c r="J2911">
        <v>72909.750898380851</v>
      </c>
      <c r="K2911">
        <v>72909.750898380895</v>
      </c>
      <c r="L2911">
        <v>5.9876415907587492E-16</v>
      </c>
      <c r="M2911" t="b">
        <v>1</v>
      </c>
    </row>
    <row r="2912" spans="2:13" x14ac:dyDescent="0.2">
      <c r="B2912">
        <v>2900</v>
      </c>
      <c r="C2912">
        <v>66.86</v>
      </c>
      <c r="D2912">
        <v>66.86</v>
      </c>
      <c r="E2912">
        <v>0</v>
      </c>
      <c r="F2912">
        <v>1.2796653429964748E-16</v>
      </c>
      <c r="G2912">
        <v>3.219344318895871E-16</v>
      </c>
      <c r="H2912">
        <v>1.2404621693091257E-15</v>
      </c>
      <c r="I2912">
        <v>0</v>
      </c>
      <c r="J2912">
        <v>29030.622931005986</v>
      </c>
      <c r="K2912">
        <v>29030.622931006001</v>
      </c>
      <c r="L2912">
        <v>5.0126086729006274E-16</v>
      </c>
      <c r="M2912" t="b">
        <v>1</v>
      </c>
    </row>
    <row r="2913" spans="2:13" x14ac:dyDescent="0.2">
      <c r="B2913">
        <v>2901</v>
      </c>
      <c r="C2913">
        <v>40.47</v>
      </c>
      <c r="D2913">
        <v>40.47</v>
      </c>
      <c r="E2913">
        <v>0</v>
      </c>
      <c r="F2913">
        <v>3.3350095081725598E-16</v>
      </c>
      <c r="G2913">
        <v>3.7547163358214659E-16</v>
      </c>
      <c r="H2913">
        <v>0</v>
      </c>
      <c r="I2913">
        <v>3.1662207705362796E-16</v>
      </c>
      <c r="J2913">
        <v>-4980.9697586831098</v>
      </c>
      <c r="K2913">
        <v>-4980.9697586828997</v>
      </c>
      <c r="L2913">
        <v>4.2179191259555177E-14</v>
      </c>
      <c r="M2913" t="b">
        <v>1</v>
      </c>
    </row>
    <row r="2914" spans="2:13" x14ac:dyDescent="0.2">
      <c r="B2914">
        <v>2902</v>
      </c>
      <c r="C2914">
        <v>395.15</v>
      </c>
      <c r="D2914">
        <v>395.15</v>
      </c>
      <c r="E2914">
        <v>0</v>
      </c>
      <c r="F2914">
        <v>3.9945957330527159E-16</v>
      </c>
      <c r="G2914">
        <v>0</v>
      </c>
      <c r="H2914">
        <v>4.8705512715366951E-16</v>
      </c>
      <c r="I2914">
        <v>0</v>
      </c>
      <c r="J2914">
        <v>-24299.746295614754</v>
      </c>
      <c r="K2914">
        <v>-24299.746295614801</v>
      </c>
      <c r="L2914">
        <v>1.9462641262525043E-15</v>
      </c>
      <c r="M2914" t="b">
        <v>1</v>
      </c>
    </row>
    <row r="2915" spans="2:13" x14ac:dyDescent="0.2">
      <c r="B2915">
        <v>2903</v>
      </c>
      <c r="C2915">
        <v>131.86000000000001</v>
      </c>
      <c r="D2915">
        <v>131.86000000000001</v>
      </c>
      <c r="E2915">
        <v>0</v>
      </c>
      <c r="F2915">
        <v>3.5383202039483598E-16</v>
      </c>
      <c r="G2915">
        <v>3.138047322758347E-16</v>
      </c>
      <c r="H2915">
        <v>1.5628378018400652E-15</v>
      </c>
      <c r="I2915">
        <v>0</v>
      </c>
      <c r="J2915">
        <v>-109540.17603440401</v>
      </c>
      <c r="K2915">
        <v>-109540.17603440399</v>
      </c>
      <c r="L2915">
        <v>1.3284546141131302E-16</v>
      </c>
      <c r="M2915" t="b">
        <v>1</v>
      </c>
    </row>
    <row r="2916" spans="2:13" x14ac:dyDescent="0.2">
      <c r="B2916">
        <v>2904</v>
      </c>
      <c r="C2916">
        <v>195.04</v>
      </c>
      <c r="D2916">
        <v>195.04</v>
      </c>
      <c r="E2916">
        <v>0</v>
      </c>
      <c r="F2916">
        <v>3.3528561060781449E-16</v>
      </c>
      <c r="G2916">
        <v>7.5437338561877259E-16</v>
      </c>
      <c r="H2916">
        <v>3.8929444059813924E-16</v>
      </c>
      <c r="I2916">
        <v>0</v>
      </c>
      <c r="J2916">
        <v>273030.35041315644</v>
      </c>
      <c r="K2916">
        <v>273030.35041315539</v>
      </c>
      <c r="L2916">
        <v>3.8374411301049636E-15</v>
      </c>
      <c r="M2916" t="b">
        <v>1</v>
      </c>
    </row>
    <row r="2917" spans="2:13" x14ac:dyDescent="0.2">
      <c r="B2917">
        <v>2905</v>
      </c>
      <c r="C2917">
        <v>156.61000000000001</v>
      </c>
      <c r="D2917">
        <v>156.61000000000001</v>
      </c>
      <c r="E2917">
        <v>0</v>
      </c>
      <c r="F2917">
        <v>4.0295526612305651E-16</v>
      </c>
      <c r="G2917">
        <v>0</v>
      </c>
      <c r="H2917">
        <v>4.4894726747478085E-15</v>
      </c>
      <c r="I2917">
        <v>0</v>
      </c>
      <c r="J2917">
        <v>-98027.997391599129</v>
      </c>
      <c r="K2917">
        <v>-98027.997391599201</v>
      </c>
      <c r="L2917">
        <v>7.4223260780465163E-16</v>
      </c>
      <c r="M2917" t="b">
        <v>1</v>
      </c>
    </row>
    <row r="2918" spans="2:13" x14ac:dyDescent="0.2">
      <c r="B2918">
        <v>2906</v>
      </c>
      <c r="C2918">
        <v>49.92</v>
      </c>
      <c r="D2918">
        <v>49.92</v>
      </c>
      <c r="E2918">
        <v>0</v>
      </c>
      <c r="F2918">
        <v>0</v>
      </c>
      <c r="G2918">
        <v>1.1561135678966452E-16</v>
      </c>
      <c r="H2918">
        <v>8.4316287019517223E-16</v>
      </c>
      <c r="I2918">
        <v>0</v>
      </c>
      <c r="J2918">
        <v>11312.049458253146</v>
      </c>
      <c r="K2918">
        <v>11312.049458253199</v>
      </c>
      <c r="L2918">
        <v>4.6632303807992342E-15</v>
      </c>
      <c r="M2918" t="b">
        <v>1</v>
      </c>
    </row>
    <row r="2919" spans="2:13" x14ac:dyDescent="0.2">
      <c r="B2919">
        <v>2907</v>
      </c>
      <c r="C2919">
        <v>27.41</v>
      </c>
      <c r="D2919">
        <v>27.41</v>
      </c>
      <c r="E2919">
        <v>0</v>
      </c>
      <c r="F2919">
        <v>1.716206566851512E-16</v>
      </c>
      <c r="G2919">
        <v>5.9765091637250072E-16</v>
      </c>
      <c r="H2919">
        <v>1.2655740758625226E-15</v>
      </c>
      <c r="I2919">
        <v>0</v>
      </c>
      <c r="J2919">
        <v>-28413.039983793838</v>
      </c>
      <c r="K2919">
        <v>-28413.039983793798</v>
      </c>
      <c r="L2919">
        <v>1.408429611925867E-15</v>
      </c>
      <c r="M2919" t="b">
        <v>1</v>
      </c>
    </row>
    <row r="2920" spans="2:13" x14ac:dyDescent="0.2">
      <c r="B2920">
        <v>2908</v>
      </c>
      <c r="C2920">
        <v>254.75</v>
      </c>
      <c r="D2920">
        <v>254.75</v>
      </c>
      <c r="E2920">
        <v>0</v>
      </c>
      <c r="F2920">
        <v>1.4215462353152031E-15</v>
      </c>
      <c r="G2920">
        <v>1.1655433434176908E-15</v>
      </c>
      <c r="H2920">
        <v>4.5258850188725436E-14</v>
      </c>
      <c r="I2920">
        <v>0</v>
      </c>
      <c r="J2920">
        <v>-1778.7121507030245</v>
      </c>
      <c r="K2920">
        <v>-1778.7121507029999</v>
      </c>
      <c r="L2920">
        <v>1.3805694720286057E-14</v>
      </c>
      <c r="M2920" t="b">
        <v>1</v>
      </c>
    </row>
    <row r="2921" spans="2:13" x14ac:dyDescent="0.2">
      <c r="B2921">
        <v>2909</v>
      </c>
      <c r="C2921">
        <v>135.16999999999999</v>
      </c>
      <c r="D2921">
        <v>135.16999999999999</v>
      </c>
      <c r="E2921">
        <v>0</v>
      </c>
      <c r="F2921">
        <v>1.7525037560706236E-15</v>
      </c>
      <c r="G2921">
        <v>1.8741389750940175E-15</v>
      </c>
      <c r="H2921">
        <v>8.0998821984511722E-16</v>
      </c>
      <c r="I2921">
        <v>1.3792414341604067E-15</v>
      </c>
      <c r="J2921">
        <v>386915.27092993894</v>
      </c>
      <c r="K2921">
        <v>386915.27092993958</v>
      </c>
      <c r="L2921">
        <v>1.6548436263816542E-15</v>
      </c>
      <c r="M2921" t="b">
        <v>1</v>
      </c>
    </row>
    <row r="2922" spans="2:13" x14ac:dyDescent="0.2">
      <c r="B2922">
        <v>2910</v>
      </c>
      <c r="C2922">
        <v>12.77</v>
      </c>
      <c r="D2922">
        <v>12.77</v>
      </c>
      <c r="E2922">
        <v>0</v>
      </c>
      <c r="F2922">
        <v>2.6583525505017063E-16</v>
      </c>
      <c r="G2922">
        <v>0</v>
      </c>
      <c r="H2922">
        <v>1.1306322986353069E-15</v>
      </c>
      <c r="I2922">
        <v>0</v>
      </c>
      <c r="J2922">
        <v>-23873.262915146821</v>
      </c>
      <c r="K2922">
        <v>-23873.262915146901</v>
      </c>
      <c r="L2922">
        <v>3.3525175859072633E-15</v>
      </c>
      <c r="M2922" t="b">
        <v>1</v>
      </c>
    </row>
    <row r="2923" spans="2:13" x14ac:dyDescent="0.2">
      <c r="B2923">
        <v>2911</v>
      </c>
      <c r="C2923">
        <v>35.85</v>
      </c>
      <c r="D2923">
        <v>35.85</v>
      </c>
      <c r="E2923">
        <v>0</v>
      </c>
      <c r="F2923">
        <v>2.3343371471014415E-16</v>
      </c>
      <c r="G2923">
        <v>8.5007665787035117E-16</v>
      </c>
      <c r="H2923">
        <v>2.0058035172027872E-16</v>
      </c>
      <c r="I2923">
        <v>0</v>
      </c>
      <c r="J2923">
        <v>7659.3249034293694</v>
      </c>
      <c r="K2923">
        <v>7659.3249034295004</v>
      </c>
      <c r="L2923">
        <v>1.7099057515716618E-14</v>
      </c>
      <c r="M2923" t="b">
        <v>1</v>
      </c>
    </row>
    <row r="2924" spans="2:13" x14ac:dyDescent="0.2">
      <c r="B2924">
        <v>2912</v>
      </c>
      <c r="C2924">
        <v>2.97</v>
      </c>
      <c r="D2924">
        <v>2.97</v>
      </c>
      <c r="E2924">
        <v>0</v>
      </c>
      <c r="F2924">
        <v>8.0848088474766571E-15</v>
      </c>
      <c r="G2924">
        <v>8.3014190118140082E-16</v>
      </c>
      <c r="H2924">
        <v>3.5507650198188559E-15</v>
      </c>
      <c r="I2924">
        <v>0</v>
      </c>
      <c r="J2924">
        <v>-5742.5625094198494</v>
      </c>
      <c r="K2924">
        <v>-5742.5625094198003</v>
      </c>
      <c r="L2924">
        <v>8.5524038815731117E-15</v>
      </c>
      <c r="M2924" t="b">
        <v>1</v>
      </c>
    </row>
    <row r="2925" spans="2:13" x14ac:dyDescent="0.2">
      <c r="B2925">
        <v>2913</v>
      </c>
      <c r="C2925">
        <v>19.54</v>
      </c>
      <c r="D2925">
        <v>19.54</v>
      </c>
      <c r="E2925">
        <v>0</v>
      </c>
      <c r="F2925">
        <v>1.5131737649277776E-15</v>
      </c>
      <c r="G2925">
        <v>2.3703756425889042E-16</v>
      </c>
      <c r="H2925">
        <v>4.0957277168166256E-15</v>
      </c>
      <c r="I2925">
        <v>0</v>
      </c>
      <c r="J2925">
        <v>1033.2116596468277</v>
      </c>
      <c r="K2925">
        <v>1033.2116596467999</v>
      </c>
      <c r="L2925">
        <v>2.6847924280642554E-14</v>
      </c>
      <c r="M2925" t="b">
        <v>1</v>
      </c>
    </row>
    <row r="2926" spans="2:13" x14ac:dyDescent="0.2">
      <c r="B2926">
        <v>2914</v>
      </c>
      <c r="C2926">
        <v>60.29</v>
      </c>
      <c r="D2926">
        <v>60.29</v>
      </c>
      <c r="E2926">
        <v>0</v>
      </c>
      <c r="F2926">
        <v>5.0853507094281764E-15</v>
      </c>
      <c r="G2926">
        <v>5.4800186292457406E-15</v>
      </c>
      <c r="H2926">
        <v>3.616053847289979E-14</v>
      </c>
      <c r="I2926">
        <v>0</v>
      </c>
      <c r="J2926">
        <v>-392.26466477828643</v>
      </c>
      <c r="K2926">
        <v>-392.26466477830002</v>
      </c>
      <c r="L2926">
        <v>3.4633700987090963E-14</v>
      </c>
      <c r="M2926" t="b">
        <v>1</v>
      </c>
    </row>
    <row r="2927" spans="2:13" x14ac:dyDescent="0.2">
      <c r="B2927">
        <v>2915</v>
      </c>
      <c r="C2927">
        <v>94.01</v>
      </c>
      <c r="D2927">
        <v>94.01</v>
      </c>
      <c r="E2927">
        <v>0</v>
      </c>
      <c r="F2927">
        <v>1.1188485138284787E-16</v>
      </c>
      <c r="G2927">
        <v>1.6821716317470429E-16</v>
      </c>
      <c r="H2927">
        <v>2.959159846160732E-16</v>
      </c>
      <c r="I2927">
        <v>1.8898830549303484E-15</v>
      </c>
      <c r="J2927">
        <v>55744.289177879284</v>
      </c>
      <c r="K2927">
        <v>55744.289177879298</v>
      </c>
      <c r="L2927">
        <v>2.6104764170428079E-16</v>
      </c>
      <c r="M2927" t="b">
        <v>1</v>
      </c>
    </row>
    <row r="2928" spans="2:13" x14ac:dyDescent="0.2">
      <c r="B2928">
        <v>2916</v>
      </c>
      <c r="C2928">
        <v>5.15</v>
      </c>
      <c r="D2928">
        <v>5.15</v>
      </c>
      <c r="E2928">
        <v>0</v>
      </c>
      <c r="F2928">
        <v>2.2877268238508604E-15</v>
      </c>
      <c r="G2928">
        <v>6.8488330955445914E-16</v>
      </c>
      <c r="H2928">
        <v>8.0733636387489727E-16</v>
      </c>
      <c r="I2928">
        <v>0</v>
      </c>
      <c r="J2928">
        <v>-16203.20090845762</v>
      </c>
      <c r="K2928">
        <v>-16203.2009084576</v>
      </c>
      <c r="L2928">
        <v>1.2348722670321495E-15</v>
      </c>
      <c r="M2928" t="b">
        <v>1</v>
      </c>
    </row>
    <row r="2929" spans="2:13" x14ac:dyDescent="0.2">
      <c r="B2929">
        <v>2917</v>
      </c>
      <c r="C2929">
        <v>56.86</v>
      </c>
      <c r="D2929">
        <v>56.86</v>
      </c>
      <c r="E2929">
        <v>0</v>
      </c>
      <c r="F2929">
        <v>1.6788879336389745E-16</v>
      </c>
      <c r="G2929">
        <v>3.9276091723707648E-16</v>
      </c>
      <c r="H2929">
        <v>5.8391339623776825E-16</v>
      </c>
      <c r="I2929">
        <v>0</v>
      </c>
      <c r="J2929">
        <v>2393.6827302975166</v>
      </c>
      <c r="K2929">
        <v>2393.6827302974998</v>
      </c>
      <c r="L2929">
        <v>7.0291905313232511E-15</v>
      </c>
      <c r="M2929" t="b">
        <v>1</v>
      </c>
    </row>
    <row r="2930" spans="2:13" x14ac:dyDescent="0.2">
      <c r="B2930">
        <v>2918</v>
      </c>
      <c r="C2930">
        <v>198.55</v>
      </c>
      <c r="D2930">
        <v>198.55</v>
      </c>
      <c r="E2930">
        <v>0</v>
      </c>
      <c r="F2930">
        <v>4.798333291345293E-16</v>
      </c>
      <c r="G2930">
        <v>2.088642415822698E-16</v>
      </c>
      <c r="H2930">
        <v>2.7604926733758296E-15</v>
      </c>
      <c r="I2930">
        <v>0</v>
      </c>
      <c r="J2930">
        <v>-101337.01108709571</v>
      </c>
      <c r="K2930">
        <v>-101337.0110870958</v>
      </c>
      <c r="L2930">
        <v>8.6159528916004615E-16</v>
      </c>
      <c r="M2930" t="b">
        <v>1</v>
      </c>
    </row>
    <row r="2931" spans="2:13" x14ac:dyDescent="0.2">
      <c r="B2931">
        <v>2919</v>
      </c>
      <c r="C2931">
        <v>60.87</v>
      </c>
      <c r="D2931">
        <v>60.87</v>
      </c>
      <c r="E2931">
        <v>0</v>
      </c>
      <c r="F2931">
        <v>1.4385271197666156E-16</v>
      </c>
      <c r="G2931">
        <v>0</v>
      </c>
      <c r="H2931">
        <v>1.2121900252521843E-15</v>
      </c>
      <c r="I2931">
        <v>0</v>
      </c>
      <c r="J2931">
        <v>74941.613116420718</v>
      </c>
      <c r="K2931">
        <v>74941.613116420704</v>
      </c>
      <c r="L2931">
        <v>1.9417670134429403E-16</v>
      </c>
      <c r="M2931" t="b">
        <v>1</v>
      </c>
    </row>
    <row r="2932" spans="2:13" x14ac:dyDescent="0.2">
      <c r="B2932">
        <v>2920</v>
      </c>
      <c r="C2932">
        <v>13.95</v>
      </c>
      <c r="D2932">
        <v>13.95</v>
      </c>
      <c r="E2932">
        <v>0</v>
      </c>
      <c r="F2932">
        <v>4.2347310811909413E-16</v>
      </c>
      <c r="G2932">
        <v>8.3909390410864277E-16</v>
      </c>
      <c r="H2932">
        <v>7.5293396528693185E-16</v>
      </c>
      <c r="I2932">
        <v>3.1910498311196081E-16</v>
      </c>
      <c r="J2932">
        <v>-16334.356978296393</v>
      </c>
      <c r="K2932">
        <v>-16334.3569782964</v>
      </c>
      <c r="L2932">
        <v>4.4543887609723807E-16</v>
      </c>
      <c r="M2932" t="b">
        <v>1</v>
      </c>
    </row>
    <row r="2933" spans="2:13" x14ac:dyDescent="0.2">
      <c r="B2933">
        <v>2921</v>
      </c>
      <c r="C2933">
        <v>25.14</v>
      </c>
      <c r="D2933">
        <v>25.14</v>
      </c>
      <c r="E2933">
        <v>0</v>
      </c>
      <c r="F2933">
        <v>1.8366714695390793E-15</v>
      </c>
      <c r="G2933">
        <v>3.3832302250463826E-15</v>
      </c>
      <c r="H2933">
        <v>1.2454736479671404E-15</v>
      </c>
      <c r="I2933">
        <v>2.0970787341698438E-14</v>
      </c>
      <c r="J2933">
        <v>-1013.5740786875447</v>
      </c>
      <c r="K2933">
        <v>-1013.5740786875</v>
      </c>
      <c r="L2933">
        <v>4.4080574043932589E-14</v>
      </c>
      <c r="M2933" t="b">
        <v>1</v>
      </c>
    </row>
    <row r="2934" spans="2:13" x14ac:dyDescent="0.2">
      <c r="B2934">
        <v>2922</v>
      </c>
      <c r="C2934">
        <v>7.56</v>
      </c>
      <c r="D2934">
        <v>7.56</v>
      </c>
      <c r="E2934">
        <v>0</v>
      </c>
      <c r="F2934">
        <v>1.7370464628188664E-15</v>
      </c>
      <c r="G2934">
        <v>1.7064636142704783E-15</v>
      </c>
      <c r="H2934">
        <v>2.1453483167184159E-15</v>
      </c>
      <c r="I2934">
        <v>0</v>
      </c>
      <c r="J2934">
        <v>-14877.456227285773</v>
      </c>
      <c r="K2934">
        <v>-14877.4562272858</v>
      </c>
      <c r="L2934">
        <v>1.8339721950010816E-15</v>
      </c>
      <c r="M2934" t="b">
        <v>1</v>
      </c>
    </row>
    <row r="2935" spans="2:13" x14ac:dyDescent="0.2">
      <c r="B2935">
        <v>2923</v>
      </c>
      <c r="C2935">
        <v>134.44999999999999</v>
      </c>
      <c r="D2935">
        <v>134.44999999999999</v>
      </c>
      <c r="E2935">
        <v>0</v>
      </c>
      <c r="F2935">
        <v>1.0930742522279452E-15</v>
      </c>
      <c r="G2935">
        <v>0</v>
      </c>
      <c r="H2935">
        <v>2.4260624888826E-16</v>
      </c>
      <c r="I2935">
        <v>0</v>
      </c>
      <c r="J2935">
        <v>297205.8409063422</v>
      </c>
      <c r="K2935">
        <v>297205.84090634063</v>
      </c>
      <c r="L2935">
        <v>5.2879406403014983E-15</v>
      </c>
      <c r="M2935" t="b">
        <v>1</v>
      </c>
    </row>
    <row r="2936" spans="2:13" x14ac:dyDescent="0.2">
      <c r="B2936">
        <v>2924</v>
      </c>
      <c r="C2936">
        <v>13.21</v>
      </c>
      <c r="D2936">
        <v>13.21</v>
      </c>
      <c r="E2936">
        <v>0</v>
      </c>
      <c r="F2936">
        <v>1.4724343256378335E-16</v>
      </c>
      <c r="G2936">
        <v>3.5809967712066692E-16</v>
      </c>
      <c r="H2936">
        <v>3.2220594001726744E-15</v>
      </c>
      <c r="I2936">
        <v>0</v>
      </c>
      <c r="J2936">
        <v>-10416.458152083887</v>
      </c>
      <c r="K2936">
        <v>-10416.4581520839</v>
      </c>
      <c r="L2936">
        <v>1.2223853481592173E-15</v>
      </c>
      <c r="M2936" t="b">
        <v>1</v>
      </c>
    </row>
    <row r="2937" spans="2:13" x14ac:dyDescent="0.2">
      <c r="B2937">
        <v>2925</v>
      </c>
      <c r="C2937">
        <v>11.33</v>
      </c>
      <c r="D2937">
        <v>11.33</v>
      </c>
      <c r="E2937">
        <v>0</v>
      </c>
      <c r="F2937">
        <v>3.004388126753814E-16</v>
      </c>
      <c r="G2937">
        <v>8.9097972113626892E-16</v>
      </c>
      <c r="H2937">
        <v>4.6820620593438362E-16</v>
      </c>
      <c r="I2937">
        <v>7.484874418428603E-15</v>
      </c>
      <c r="J2937">
        <v>-10395.053331405883</v>
      </c>
      <c r="K2937">
        <v>-10395.053331405899</v>
      </c>
      <c r="L2937">
        <v>1.5748745206003279E-15</v>
      </c>
      <c r="M2937" t="b">
        <v>1</v>
      </c>
    </row>
    <row r="2938" spans="2:13" x14ac:dyDescent="0.2">
      <c r="B2938">
        <v>2926</v>
      </c>
      <c r="C2938">
        <v>70.33</v>
      </c>
      <c r="D2938">
        <v>70.33</v>
      </c>
      <c r="E2938">
        <v>0</v>
      </c>
      <c r="F2938">
        <v>6.465361748970889E-16</v>
      </c>
      <c r="G2938">
        <v>8.4991540689761857E-16</v>
      </c>
      <c r="H2938">
        <v>4.9733653979461981E-15</v>
      </c>
      <c r="I2938">
        <v>4.59496923096852E-15</v>
      </c>
      <c r="J2938">
        <v>11154.467018510375</v>
      </c>
      <c r="K2938">
        <v>11154.467018510501</v>
      </c>
      <c r="L2938">
        <v>1.1252018463668735E-14</v>
      </c>
      <c r="M2938" t="b">
        <v>1</v>
      </c>
    </row>
    <row r="2939" spans="2:13" x14ac:dyDescent="0.2">
      <c r="B2939">
        <v>2927</v>
      </c>
      <c r="C2939">
        <v>22.73</v>
      </c>
      <c r="D2939">
        <v>22.73</v>
      </c>
      <c r="E2939">
        <v>0</v>
      </c>
      <c r="F2939">
        <v>0</v>
      </c>
      <c r="G2939">
        <v>5.2714904885201704E-16</v>
      </c>
      <c r="H2939">
        <v>1.9705206884282607E-15</v>
      </c>
      <c r="I2939">
        <v>7.4816941594810695E-15</v>
      </c>
      <c r="J2939">
        <v>1188.0951332033756</v>
      </c>
      <c r="K2939">
        <v>1188.0951332034001</v>
      </c>
      <c r="L2939">
        <v>2.0668679015340306E-14</v>
      </c>
      <c r="M2939" t="b">
        <v>1</v>
      </c>
    </row>
    <row r="2940" spans="2:13" x14ac:dyDescent="0.2">
      <c r="B2940">
        <v>2928</v>
      </c>
      <c r="C2940">
        <v>54.15</v>
      </c>
      <c r="D2940">
        <v>54.15</v>
      </c>
      <c r="E2940">
        <v>0</v>
      </c>
      <c r="F2940">
        <v>8.493854893872029E-16</v>
      </c>
      <c r="G2940">
        <v>2.1249823474810123E-16</v>
      </c>
      <c r="H2940">
        <v>2.4082236083945178E-15</v>
      </c>
      <c r="I2940">
        <v>5.104929552081531E-15</v>
      </c>
      <c r="J2940">
        <v>2078.1245728567055</v>
      </c>
      <c r="K2940">
        <v>2078.1245728567001</v>
      </c>
      <c r="L2940">
        <v>2.625910054629753E-15</v>
      </c>
      <c r="M2940" t="b">
        <v>1</v>
      </c>
    </row>
    <row r="2941" spans="2:13" x14ac:dyDescent="0.2">
      <c r="B2941">
        <v>2929</v>
      </c>
      <c r="C2941">
        <v>11.45</v>
      </c>
      <c r="D2941">
        <v>11.45</v>
      </c>
      <c r="E2941">
        <v>0</v>
      </c>
      <c r="F2941">
        <v>4.5933011770841822E-16</v>
      </c>
      <c r="G2941">
        <v>9.8008171528170857E-16</v>
      </c>
      <c r="H2941">
        <v>8.4370237670280848E-16</v>
      </c>
      <c r="I2941">
        <v>0</v>
      </c>
      <c r="J2941">
        <v>-52010.603278084294</v>
      </c>
      <c r="K2941">
        <v>-52010.6032780842</v>
      </c>
      <c r="L2941">
        <v>1.8186185704990853E-15</v>
      </c>
      <c r="M2941" t="b">
        <v>1</v>
      </c>
    </row>
    <row r="2942" spans="2:13" x14ac:dyDescent="0.2">
      <c r="B2942">
        <v>2930</v>
      </c>
      <c r="C2942">
        <v>36.200000000000003</v>
      </c>
      <c r="D2942">
        <v>36.200000000000003</v>
      </c>
      <c r="E2942">
        <v>0</v>
      </c>
      <c r="F2942">
        <v>3.2344717411333028E-16</v>
      </c>
      <c r="G2942">
        <v>5.6744508296666731E-16</v>
      </c>
      <c r="H2942">
        <v>9.8348636702567549E-16</v>
      </c>
      <c r="I2942">
        <v>0</v>
      </c>
      <c r="J2942">
        <v>25843.770689817458</v>
      </c>
      <c r="K2942">
        <v>25843.770689817498</v>
      </c>
      <c r="L2942">
        <v>1.5484492320532751E-15</v>
      </c>
      <c r="M2942" t="b">
        <v>1</v>
      </c>
    </row>
    <row r="2943" spans="2:13" x14ac:dyDescent="0.2">
      <c r="B2943">
        <v>2931</v>
      </c>
      <c r="C2943">
        <v>7.82</v>
      </c>
      <c r="D2943">
        <v>7.82</v>
      </c>
      <c r="E2943">
        <v>0</v>
      </c>
      <c r="F2943">
        <v>2.4222555806257E-16</v>
      </c>
      <c r="G2943">
        <v>1.6876084012402993E-15</v>
      </c>
      <c r="H2943">
        <v>2.3928797937277543E-15</v>
      </c>
      <c r="I2943">
        <v>0</v>
      </c>
      <c r="J2943">
        <v>-15594.820831144705</v>
      </c>
      <c r="K2943">
        <v>-15594.8208311447</v>
      </c>
      <c r="L2943">
        <v>3.4992182787630104E-16</v>
      </c>
      <c r="M2943" t="b">
        <v>1</v>
      </c>
    </row>
    <row r="2944" spans="2:13" x14ac:dyDescent="0.2">
      <c r="B2944">
        <v>2932</v>
      </c>
      <c r="C2944">
        <v>73.349999999999994</v>
      </c>
      <c r="D2944">
        <v>73.349999999999994</v>
      </c>
      <c r="E2944">
        <v>0</v>
      </c>
      <c r="F2944">
        <v>6.4934076439905077E-16</v>
      </c>
      <c r="G2944">
        <v>9.4753423070933925E-16</v>
      </c>
      <c r="H2944">
        <v>4.0254193107399286E-15</v>
      </c>
      <c r="I2944">
        <v>0</v>
      </c>
      <c r="J2944">
        <v>8734.3416813978056</v>
      </c>
      <c r="K2944">
        <v>8734.3416813978001</v>
      </c>
      <c r="L2944">
        <v>6.2477155230367215E-16</v>
      </c>
      <c r="M2944" t="b">
        <v>1</v>
      </c>
    </row>
    <row r="2945" spans="2:13" x14ac:dyDescent="0.2">
      <c r="B2945">
        <v>2933</v>
      </c>
      <c r="C2945">
        <v>113.48</v>
      </c>
      <c r="D2945">
        <v>113.48</v>
      </c>
      <c r="E2945">
        <v>0</v>
      </c>
      <c r="F2945">
        <v>5.2493945892425603E-16</v>
      </c>
      <c r="G2945">
        <v>0</v>
      </c>
      <c r="H2945">
        <v>6.4286281524872759E-16</v>
      </c>
      <c r="I2945">
        <v>3.7380436696337696E-16</v>
      </c>
      <c r="J2945">
        <v>111006.48496234677</v>
      </c>
      <c r="K2945">
        <v>111006.4849623472</v>
      </c>
      <c r="L2945">
        <v>3.8016296234024591E-15</v>
      </c>
      <c r="M2945" t="b">
        <v>1</v>
      </c>
    </row>
    <row r="2946" spans="2:13" x14ac:dyDescent="0.2">
      <c r="B2946">
        <v>2934</v>
      </c>
      <c r="C2946">
        <v>53.86</v>
      </c>
      <c r="D2946">
        <v>53.86</v>
      </c>
      <c r="E2946">
        <v>0</v>
      </c>
      <c r="F2946">
        <v>6.6021505129568324E-16</v>
      </c>
      <c r="G2946">
        <v>4.1699878716383742E-16</v>
      </c>
      <c r="H2946">
        <v>6.4374306115751358E-16</v>
      </c>
      <c r="I2946">
        <v>0</v>
      </c>
      <c r="J2946">
        <v>39576.807439145829</v>
      </c>
      <c r="K2946">
        <v>39576.807439145603</v>
      </c>
      <c r="L2946">
        <v>5.6991632381289303E-15</v>
      </c>
      <c r="M2946" t="b">
        <v>1</v>
      </c>
    </row>
    <row r="2947" spans="2:13" x14ac:dyDescent="0.2">
      <c r="B2947">
        <v>2935</v>
      </c>
      <c r="C2947">
        <v>111.87</v>
      </c>
      <c r="D2947">
        <v>111.87</v>
      </c>
      <c r="E2947">
        <v>0</v>
      </c>
      <c r="F2947">
        <v>0</v>
      </c>
      <c r="G2947">
        <v>2.0322156958281544E-16</v>
      </c>
      <c r="H2947">
        <v>2.4302837548629791E-16</v>
      </c>
      <c r="I2947">
        <v>0</v>
      </c>
      <c r="J2947">
        <v>58328.110347556176</v>
      </c>
      <c r="K2947">
        <v>58328.110347556903</v>
      </c>
      <c r="L2947">
        <v>1.2474187095773423E-14</v>
      </c>
      <c r="M2947" t="b">
        <v>1</v>
      </c>
    </row>
    <row r="2948" spans="2:13" x14ac:dyDescent="0.2">
      <c r="B2948">
        <v>2936</v>
      </c>
      <c r="C2948">
        <v>164.02</v>
      </c>
      <c r="D2948">
        <v>164.02</v>
      </c>
      <c r="E2948">
        <v>0</v>
      </c>
      <c r="F2948">
        <v>5.0939132945196391E-15</v>
      </c>
      <c r="G2948">
        <v>7.0424981331555112E-16</v>
      </c>
      <c r="H2948">
        <v>5.1526943900052374E-14</v>
      </c>
      <c r="I2948">
        <v>0</v>
      </c>
      <c r="J2948">
        <v>-828.54926547364619</v>
      </c>
      <c r="K2948">
        <v>-828.54926547360003</v>
      </c>
      <c r="L2948">
        <v>5.5708040593811616E-14</v>
      </c>
      <c r="M2948" t="b">
        <v>1</v>
      </c>
    </row>
    <row r="2949" spans="2:13" x14ac:dyDescent="0.2">
      <c r="B2949">
        <v>2937</v>
      </c>
      <c r="C2949">
        <v>30.09</v>
      </c>
      <c r="D2949">
        <v>30.09</v>
      </c>
      <c r="E2949">
        <v>0</v>
      </c>
      <c r="F2949">
        <v>4.3669333195283705E-16</v>
      </c>
      <c r="G2949">
        <v>2.1839356477336047E-16</v>
      </c>
      <c r="H2949">
        <v>2.0821935283832045E-15</v>
      </c>
      <c r="I2949">
        <v>1.4556600792436714E-14</v>
      </c>
      <c r="J2949">
        <v>-623.10351134202529</v>
      </c>
      <c r="K2949">
        <v>-623.10351134200005</v>
      </c>
      <c r="L2949">
        <v>4.0504470789839971E-14</v>
      </c>
      <c r="M2949" t="b">
        <v>1</v>
      </c>
    </row>
    <row r="2950" spans="2:13" x14ac:dyDescent="0.2">
      <c r="B2950">
        <v>2938</v>
      </c>
      <c r="C2950">
        <v>40.729999999999997</v>
      </c>
      <c r="D2950">
        <v>40.729999999999997</v>
      </c>
      <c r="E2950">
        <v>0</v>
      </c>
      <c r="F2950">
        <v>1.5140373271970116E-16</v>
      </c>
      <c r="G2950">
        <v>1.5652388972005719E-16</v>
      </c>
      <c r="H2950">
        <v>4.4571433315223454E-16</v>
      </c>
      <c r="I2950">
        <v>0</v>
      </c>
      <c r="J2950">
        <v>-18198.339893326356</v>
      </c>
      <c r="K2950">
        <v>-18198.339893326302</v>
      </c>
      <c r="L2950">
        <v>2.9986076986279114E-15</v>
      </c>
      <c r="M2950" t="b">
        <v>1</v>
      </c>
    </row>
    <row r="2951" spans="2:13" x14ac:dyDescent="0.2">
      <c r="B2951">
        <v>2939</v>
      </c>
      <c r="C2951">
        <v>26.5</v>
      </c>
      <c r="D2951">
        <v>26.5</v>
      </c>
      <c r="E2951">
        <v>0</v>
      </c>
      <c r="F2951">
        <v>1.3337019284183845E-16</v>
      </c>
      <c r="G2951">
        <v>2.0043877071763873E-16</v>
      </c>
      <c r="H2951">
        <v>1.9891049263352809E-16</v>
      </c>
      <c r="I2951">
        <v>2.2610786645455856E-15</v>
      </c>
      <c r="J2951">
        <v>-29101.5379737566</v>
      </c>
      <c r="K2951">
        <v>-29101.537973756502</v>
      </c>
      <c r="L2951">
        <v>3.3752658667062557E-15</v>
      </c>
      <c r="M2951" t="b">
        <v>1</v>
      </c>
    </row>
    <row r="2952" spans="2:13" x14ac:dyDescent="0.2">
      <c r="B2952">
        <v>2940</v>
      </c>
      <c r="C2952">
        <v>78.84</v>
      </c>
      <c r="D2952">
        <v>78.84</v>
      </c>
      <c r="E2952">
        <v>0</v>
      </c>
      <c r="F2952">
        <v>7.8965404901028789E-16</v>
      </c>
      <c r="G2952">
        <v>3.4055326042277786E-16</v>
      </c>
      <c r="H2952">
        <v>2.4674801442407722E-15</v>
      </c>
      <c r="I2952">
        <v>0</v>
      </c>
      <c r="J2952">
        <v>-66157.105634994092</v>
      </c>
      <c r="K2952">
        <v>-66157.105634994194</v>
      </c>
      <c r="L2952">
        <v>1.5397198172570402E-15</v>
      </c>
      <c r="M2952" t="b">
        <v>1</v>
      </c>
    </row>
    <row r="2953" spans="2:13" x14ac:dyDescent="0.2">
      <c r="B2953">
        <v>2941</v>
      </c>
      <c r="C2953">
        <v>2.35</v>
      </c>
      <c r="D2953">
        <v>2.35</v>
      </c>
      <c r="E2953">
        <v>0</v>
      </c>
      <c r="F2953">
        <v>1.3414558037725676E-13</v>
      </c>
      <c r="G2953">
        <v>2.6029563373508049E-13</v>
      </c>
      <c r="H2953">
        <v>1.6554199885430816E-15</v>
      </c>
      <c r="I2953">
        <v>8.435003274920817E-13</v>
      </c>
      <c r="J2953">
        <v>-390.96808989443167</v>
      </c>
      <c r="K2953">
        <v>-390.96808989440001</v>
      </c>
      <c r="L2953">
        <v>8.0983039597993461E-14</v>
      </c>
      <c r="M2953" t="b">
        <v>1</v>
      </c>
    </row>
    <row r="2954" spans="2:13" x14ac:dyDescent="0.2">
      <c r="B2954">
        <v>2942</v>
      </c>
      <c r="C2954">
        <v>152.47</v>
      </c>
      <c r="D2954">
        <v>152.47</v>
      </c>
      <c r="E2954">
        <v>0</v>
      </c>
      <c r="F2954">
        <v>2.018697595992653E-16</v>
      </c>
      <c r="G2954">
        <v>6.1263755127387574E-16</v>
      </c>
      <c r="H2954">
        <v>4.3882201189722642E-15</v>
      </c>
      <c r="I2954">
        <v>0</v>
      </c>
      <c r="J2954">
        <v>-1556.4917280722093</v>
      </c>
      <c r="K2954">
        <v>-1556.4917280722</v>
      </c>
      <c r="L2954">
        <v>5.989315924421081E-15</v>
      </c>
      <c r="M2954" t="b">
        <v>1</v>
      </c>
    </row>
    <row r="2955" spans="2:13" x14ac:dyDescent="0.2">
      <c r="B2955">
        <v>2943</v>
      </c>
      <c r="C2955">
        <v>36.32</v>
      </c>
      <c r="D2955">
        <v>36.32</v>
      </c>
      <c r="E2955">
        <v>0</v>
      </c>
      <c r="F2955">
        <v>3.4075202320793191E-16</v>
      </c>
      <c r="G2955">
        <v>3.7812830606420255E-16</v>
      </c>
      <c r="H2955">
        <v>1.2059593546031506E-15</v>
      </c>
      <c r="I2955">
        <v>0</v>
      </c>
      <c r="J2955">
        <v>-7248.4377029992356</v>
      </c>
      <c r="K2955">
        <v>-7248.4377029992002</v>
      </c>
      <c r="L2955">
        <v>4.8935087563031118E-15</v>
      </c>
      <c r="M2955" t="b">
        <v>1</v>
      </c>
    </row>
    <row r="2956" spans="2:13" x14ac:dyDescent="0.2">
      <c r="B2956">
        <v>2944</v>
      </c>
      <c r="C2956">
        <v>8.08</v>
      </c>
      <c r="D2956">
        <v>8.08</v>
      </c>
      <c r="E2956">
        <v>0</v>
      </c>
      <c r="F2956">
        <v>1.0035605929464805E-15</v>
      </c>
      <c r="G2956">
        <v>1.6299850540929478E-15</v>
      </c>
      <c r="H2956">
        <v>1.7101065773541378E-15</v>
      </c>
      <c r="I2956">
        <v>0</v>
      </c>
      <c r="J2956">
        <v>-6449.3230993695806</v>
      </c>
      <c r="K2956">
        <v>-6449.3230993695997</v>
      </c>
      <c r="L2956">
        <v>2.9614563331612888E-15</v>
      </c>
      <c r="M2956" t="b">
        <v>1</v>
      </c>
    </row>
    <row r="2957" spans="2:13" x14ac:dyDescent="0.2">
      <c r="B2957">
        <v>2945</v>
      </c>
      <c r="C2957">
        <v>81.77</v>
      </c>
      <c r="D2957">
        <v>81.77</v>
      </c>
      <c r="E2957">
        <v>0</v>
      </c>
      <c r="F2957">
        <v>5.3133171149169681E-16</v>
      </c>
      <c r="G2957">
        <v>3.9918331842833112E-16</v>
      </c>
      <c r="H2957">
        <v>0</v>
      </c>
      <c r="I2957">
        <v>1.673760723559646E-15</v>
      </c>
      <c r="J2957">
        <v>35307.473191423531</v>
      </c>
      <c r="K2957">
        <v>35307.473191423604</v>
      </c>
      <c r="L2957">
        <v>2.0607415248142991E-15</v>
      </c>
      <c r="M2957" t="b">
        <v>1</v>
      </c>
    </row>
    <row r="2958" spans="2:13" x14ac:dyDescent="0.2">
      <c r="B2958">
        <v>2946</v>
      </c>
      <c r="C2958">
        <v>9.14</v>
      </c>
      <c r="D2958">
        <v>9.14</v>
      </c>
      <c r="E2958">
        <v>0</v>
      </c>
      <c r="F2958">
        <v>9.0557454367939893E-15</v>
      </c>
      <c r="G2958">
        <v>5.867121236296513E-15</v>
      </c>
      <c r="H2958">
        <v>6.4535582835243175E-15</v>
      </c>
      <c r="I2958">
        <v>0</v>
      </c>
      <c r="J2958">
        <v>-2877.3081206959455</v>
      </c>
      <c r="K2958">
        <v>-2877.3081206959</v>
      </c>
      <c r="L2958">
        <v>1.5804610831059687E-14</v>
      </c>
      <c r="M2958" t="b">
        <v>1</v>
      </c>
    </row>
    <row r="2959" spans="2:13" x14ac:dyDescent="0.2">
      <c r="B2959">
        <v>2947</v>
      </c>
      <c r="C2959">
        <v>20.83</v>
      </c>
      <c r="D2959">
        <v>20.83</v>
      </c>
      <c r="E2959">
        <v>0</v>
      </c>
      <c r="F2959">
        <v>1.4212946116809149E-16</v>
      </c>
      <c r="G2959">
        <v>1.1927223999650536E-15</v>
      </c>
      <c r="H2959">
        <v>1.1603559902403538E-15</v>
      </c>
      <c r="I2959">
        <v>0</v>
      </c>
      <c r="J2959">
        <v>-4050.4996545029608</v>
      </c>
      <c r="K2959">
        <v>-4050.4996545029999</v>
      </c>
      <c r="L2959">
        <v>9.6551723273840235E-15</v>
      </c>
      <c r="M2959" t="b">
        <v>1</v>
      </c>
    </row>
    <row r="2960" spans="2:13" x14ac:dyDescent="0.2">
      <c r="B2960">
        <v>2948</v>
      </c>
      <c r="C2960">
        <v>354.76</v>
      </c>
      <c r="D2960">
        <v>354.76</v>
      </c>
      <c r="E2960">
        <v>0</v>
      </c>
      <c r="F2960">
        <v>1.2496476784424607E-16</v>
      </c>
      <c r="G2960">
        <v>9.3832762491324841E-16</v>
      </c>
      <c r="H2960">
        <v>5.4602239604705144E-16</v>
      </c>
      <c r="I2960">
        <v>3.9119380380273186E-16</v>
      </c>
      <c r="J2960">
        <v>867462.06174360833</v>
      </c>
      <c r="K2960">
        <v>867462.06174360658</v>
      </c>
      <c r="L2960">
        <v>2.0130330816936068E-15</v>
      </c>
      <c r="M2960" t="b">
        <v>1</v>
      </c>
    </row>
    <row r="2961" spans="2:13" x14ac:dyDescent="0.2">
      <c r="B2961">
        <v>2949</v>
      </c>
      <c r="C2961">
        <v>41.4</v>
      </c>
      <c r="D2961">
        <v>41.4</v>
      </c>
      <c r="E2961">
        <v>0</v>
      </c>
      <c r="F2961">
        <v>1.2766726912560778E-15</v>
      </c>
      <c r="G2961">
        <v>4.7036369280050132E-16</v>
      </c>
      <c r="H2961">
        <v>1.4738719765124722E-15</v>
      </c>
      <c r="I2961">
        <v>0</v>
      </c>
      <c r="J2961">
        <v>-45795.617505424932</v>
      </c>
      <c r="K2961">
        <v>-45795.617505424998</v>
      </c>
      <c r="L2961">
        <v>1.4299101550469011E-15</v>
      </c>
      <c r="M2961" t="b">
        <v>1</v>
      </c>
    </row>
    <row r="2962" spans="2:13" x14ac:dyDescent="0.2">
      <c r="B2962">
        <v>2950</v>
      </c>
      <c r="C2962">
        <v>16.579999999999998</v>
      </c>
      <c r="D2962">
        <v>16.579999999999998</v>
      </c>
      <c r="E2962">
        <v>0</v>
      </c>
      <c r="F2962">
        <v>5.9235475697632226E-16</v>
      </c>
      <c r="G2962">
        <v>2.9655918749011728E-16</v>
      </c>
      <c r="H2962">
        <v>3.7235007773872125E-16</v>
      </c>
      <c r="I2962">
        <v>2.9877992524150569E-15</v>
      </c>
      <c r="J2962">
        <v>-24192.692981581524</v>
      </c>
      <c r="K2962">
        <v>-24192.692981581498</v>
      </c>
      <c r="L2962">
        <v>1.0526257522893289E-15</v>
      </c>
      <c r="M2962" t="b">
        <v>1</v>
      </c>
    </row>
    <row r="2963" spans="2:13" x14ac:dyDescent="0.2">
      <c r="B2963">
        <v>2951</v>
      </c>
      <c r="C2963">
        <v>60.76</v>
      </c>
      <c r="D2963">
        <v>60.76</v>
      </c>
      <c r="E2963">
        <v>0</v>
      </c>
      <c r="F2963">
        <v>5.2108778814586809E-16</v>
      </c>
      <c r="G2963">
        <v>0</v>
      </c>
      <c r="H2963">
        <v>5.1378994132042814E-16</v>
      </c>
      <c r="I2963">
        <v>0</v>
      </c>
      <c r="J2963">
        <v>23433.152619140939</v>
      </c>
      <c r="K2963">
        <v>23433.152619141201</v>
      </c>
      <c r="L2963">
        <v>1.117794427270721E-14</v>
      </c>
      <c r="M2963" t="b">
        <v>1</v>
      </c>
    </row>
    <row r="2964" spans="2:13" x14ac:dyDescent="0.2">
      <c r="B2964">
        <v>2952</v>
      </c>
      <c r="C2964">
        <v>44.61</v>
      </c>
      <c r="D2964">
        <v>44.61</v>
      </c>
      <c r="E2964">
        <v>0</v>
      </c>
      <c r="F2964">
        <v>2.1053466514808047E-16</v>
      </c>
      <c r="G2964">
        <v>1.5792789343827495E-16</v>
      </c>
      <c r="H2964">
        <v>7.4554243976301675E-16</v>
      </c>
      <c r="I2964">
        <v>1.9213114775662239E-15</v>
      </c>
      <c r="J2964">
        <v>16884.640422313991</v>
      </c>
      <c r="K2964">
        <v>16884.6404223141</v>
      </c>
      <c r="L2964">
        <v>6.4638251975160182E-15</v>
      </c>
      <c r="M2964" t="b">
        <v>1</v>
      </c>
    </row>
    <row r="2965" spans="2:13" x14ac:dyDescent="0.2">
      <c r="B2965">
        <v>2953</v>
      </c>
      <c r="C2965">
        <v>18.66</v>
      </c>
      <c r="D2965">
        <v>18.66</v>
      </c>
      <c r="E2965">
        <v>0</v>
      </c>
      <c r="F2965">
        <v>4.1286848522719428E-16</v>
      </c>
      <c r="G2965">
        <v>6.5952785357489008E-15</v>
      </c>
      <c r="H2965">
        <v>1.0115971700242302E-14</v>
      </c>
      <c r="I2965">
        <v>0</v>
      </c>
      <c r="J2965">
        <v>-1155.6073516159768</v>
      </c>
      <c r="K2965">
        <v>-1155.607351616</v>
      </c>
      <c r="L2965">
        <v>2.0069199856489183E-14</v>
      </c>
      <c r="M2965" t="b">
        <v>1</v>
      </c>
    </row>
    <row r="2966" spans="2:13" x14ac:dyDescent="0.2">
      <c r="B2966">
        <v>2954</v>
      </c>
      <c r="C2966">
        <v>78.87</v>
      </c>
      <c r="D2966">
        <v>78.87</v>
      </c>
      <c r="E2966">
        <v>0</v>
      </c>
      <c r="F2966">
        <v>1.0005772137273564E-15</v>
      </c>
      <c r="G2966">
        <v>6.8238111370255017E-16</v>
      </c>
      <c r="H2966">
        <v>5.9392591638239144E-15</v>
      </c>
      <c r="I2966">
        <v>0</v>
      </c>
      <c r="J2966">
        <v>1109.3257515376981</v>
      </c>
      <c r="K2966">
        <v>1109.3257515376999</v>
      </c>
      <c r="L2966">
        <v>1.6397252123863987E-15</v>
      </c>
      <c r="M2966" t="b">
        <v>1</v>
      </c>
    </row>
    <row r="2967" spans="2:13" x14ac:dyDescent="0.2">
      <c r="B2967">
        <v>2955</v>
      </c>
      <c r="C2967">
        <v>44.81</v>
      </c>
      <c r="D2967">
        <v>44.81</v>
      </c>
      <c r="E2967">
        <v>0</v>
      </c>
      <c r="F2967">
        <v>5.5443155856258433E-16</v>
      </c>
      <c r="G2967">
        <v>1.2227714213841798E-15</v>
      </c>
      <c r="H2967">
        <v>4.8609407108473119E-15</v>
      </c>
      <c r="I2967">
        <v>0</v>
      </c>
      <c r="J2967">
        <v>-822.93348617449919</v>
      </c>
      <c r="K2967">
        <v>-822.93348617449999</v>
      </c>
      <c r="L2967">
        <v>9.6703789239482238E-16</v>
      </c>
      <c r="M2967" t="b">
        <v>1</v>
      </c>
    </row>
    <row r="2968" spans="2:13" x14ac:dyDescent="0.2">
      <c r="B2968">
        <v>2956</v>
      </c>
      <c r="C2968">
        <v>29.19</v>
      </c>
      <c r="D2968">
        <v>29.19</v>
      </c>
      <c r="E2968">
        <v>0</v>
      </c>
      <c r="F2968">
        <v>6.6296863972362283E-16</v>
      </c>
      <c r="G2968">
        <v>1.113905537551501E-16</v>
      </c>
      <c r="H2968">
        <v>3.4208904212671923E-16</v>
      </c>
      <c r="I2968">
        <v>0</v>
      </c>
      <c r="J2968">
        <v>26109.110474579451</v>
      </c>
      <c r="K2968">
        <v>26109.1104745792</v>
      </c>
      <c r="L2968">
        <v>9.6142891552636811E-15</v>
      </c>
      <c r="M2968" t="b">
        <v>1</v>
      </c>
    </row>
    <row r="2969" spans="2:13" x14ac:dyDescent="0.2">
      <c r="B2969">
        <v>2957</v>
      </c>
      <c r="C2969">
        <v>67.88</v>
      </c>
      <c r="D2969">
        <v>67.88</v>
      </c>
      <c r="E2969">
        <v>0</v>
      </c>
      <c r="F2969">
        <v>1.6314872176223103E-16</v>
      </c>
      <c r="G2969">
        <v>0</v>
      </c>
      <c r="H2969">
        <v>2.5833791800296948E-16</v>
      </c>
      <c r="I2969">
        <v>0</v>
      </c>
      <c r="J2969">
        <v>48903.747498186996</v>
      </c>
      <c r="K2969">
        <v>48903.747498187098</v>
      </c>
      <c r="L2969">
        <v>2.0829366216227931E-15</v>
      </c>
      <c r="M2969" t="b">
        <v>1</v>
      </c>
    </row>
    <row r="2970" spans="2:13" x14ac:dyDescent="0.2">
      <c r="B2970">
        <v>2958</v>
      </c>
      <c r="C2970">
        <v>53.56</v>
      </c>
      <c r="D2970">
        <v>53.56</v>
      </c>
      <c r="E2970">
        <v>0</v>
      </c>
      <c r="F2970">
        <v>4.8789104490472072E-16</v>
      </c>
      <c r="G2970">
        <v>5.8498628360695925E-16</v>
      </c>
      <c r="H2970">
        <v>2.0705032051697489E-15</v>
      </c>
      <c r="I2970">
        <v>0</v>
      </c>
      <c r="J2970">
        <v>16762.38791961996</v>
      </c>
      <c r="K2970">
        <v>16762.387919619901</v>
      </c>
      <c r="L2970">
        <v>3.4725160396351994E-15</v>
      </c>
      <c r="M2970" t="b">
        <v>1</v>
      </c>
    </row>
    <row r="2971" spans="2:13" x14ac:dyDescent="0.2">
      <c r="B2971">
        <v>2959</v>
      </c>
      <c r="C2971">
        <v>57.99</v>
      </c>
      <c r="D2971">
        <v>57.99</v>
      </c>
      <c r="E2971">
        <v>0</v>
      </c>
      <c r="F2971">
        <v>0</v>
      </c>
      <c r="G2971">
        <v>2.8160036922909703E-16</v>
      </c>
      <c r="H2971">
        <v>5.186385338000728E-16</v>
      </c>
      <c r="I2971">
        <v>9.752248622845124E-16</v>
      </c>
      <c r="J2971">
        <v>31426.799367196352</v>
      </c>
      <c r="K2971">
        <v>31426.799367196199</v>
      </c>
      <c r="L2971">
        <v>4.8619367219858201E-15</v>
      </c>
      <c r="M2971" t="b">
        <v>1</v>
      </c>
    </row>
    <row r="2972" spans="2:13" x14ac:dyDescent="0.2">
      <c r="B2972">
        <v>2960</v>
      </c>
      <c r="C2972">
        <v>71.94</v>
      </c>
      <c r="D2972">
        <v>71.94</v>
      </c>
      <c r="E2972">
        <v>0</v>
      </c>
      <c r="F2972">
        <v>2.4176642821463948E-16</v>
      </c>
      <c r="G2972">
        <v>0</v>
      </c>
      <c r="H2972">
        <v>1.4498396156878015E-15</v>
      </c>
      <c r="I2972">
        <v>0</v>
      </c>
      <c r="J2972">
        <v>48481.382976992434</v>
      </c>
      <c r="K2972">
        <v>48481.3829769925</v>
      </c>
      <c r="L2972">
        <v>1.3506961746270105E-15</v>
      </c>
      <c r="M2972" t="b">
        <v>1</v>
      </c>
    </row>
    <row r="2973" spans="2:13" x14ac:dyDescent="0.2">
      <c r="B2973">
        <v>2961</v>
      </c>
      <c r="C2973">
        <v>63.87</v>
      </c>
      <c r="D2973">
        <v>63.87</v>
      </c>
      <c r="E2973">
        <v>0</v>
      </c>
      <c r="F2973">
        <v>6.9029580273049033E-16</v>
      </c>
      <c r="G2973">
        <v>1.254666512595192E-15</v>
      </c>
      <c r="H2973">
        <v>9.7987385387420791E-15</v>
      </c>
      <c r="I2973">
        <v>0</v>
      </c>
      <c r="J2973">
        <v>-886.92929435732572</v>
      </c>
      <c r="K2973">
        <v>-886.92929435730002</v>
      </c>
      <c r="L2973">
        <v>2.8968741351252165E-14</v>
      </c>
      <c r="M2973" t="b">
        <v>1</v>
      </c>
    </row>
    <row r="2974" spans="2:13" x14ac:dyDescent="0.2">
      <c r="B2974">
        <v>2962</v>
      </c>
      <c r="C2974">
        <v>26.66</v>
      </c>
      <c r="D2974">
        <v>26.66</v>
      </c>
      <c r="E2974">
        <v>0</v>
      </c>
      <c r="F2974">
        <v>1.2811219777592941E-15</v>
      </c>
      <c r="G2974">
        <v>0</v>
      </c>
      <c r="H2974">
        <v>4.5418007953771134E-16</v>
      </c>
      <c r="I2974">
        <v>3.9933809384646227E-15</v>
      </c>
      <c r="J2974">
        <v>-5149.4932500750165</v>
      </c>
      <c r="K2974">
        <v>-5149.4932500750001</v>
      </c>
      <c r="L2974">
        <v>3.1791292534802865E-15</v>
      </c>
      <c r="M2974" t="b">
        <v>1</v>
      </c>
    </row>
    <row r="2975" spans="2:13" x14ac:dyDescent="0.2">
      <c r="B2975">
        <v>2963</v>
      </c>
      <c r="C2975">
        <v>446.67</v>
      </c>
      <c r="D2975">
        <v>446.67</v>
      </c>
      <c r="E2975">
        <v>0</v>
      </c>
      <c r="F2975">
        <v>6.0658012724276712E-16</v>
      </c>
      <c r="G2975">
        <v>0</v>
      </c>
      <c r="H2975">
        <v>1.3355602772590886E-14</v>
      </c>
      <c r="I2975">
        <v>0</v>
      </c>
      <c r="J2975">
        <v>-41565.83967368005</v>
      </c>
      <c r="K2975">
        <v>-41565.839673679999</v>
      </c>
      <c r="L2975">
        <v>1.2253259816024976E-15</v>
      </c>
      <c r="M2975" t="b">
        <v>1</v>
      </c>
    </row>
    <row r="2976" spans="2:13" x14ac:dyDescent="0.2">
      <c r="B2976">
        <v>2964</v>
      </c>
      <c r="C2976">
        <v>148.29</v>
      </c>
      <c r="D2976">
        <v>148.29</v>
      </c>
      <c r="E2976">
        <v>0</v>
      </c>
      <c r="F2976">
        <v>6.8995759324353642E-16</v>
      </c>
      <c r="G2976">
        <v>0</v>
      </c>
      <c r="H2976">
        <v>2.5456213824325779E-15</v>
      </c>
      <c r="I2976">
        <v>4.337551725664856E-15</v>
      </c>
      <c r="J2976">
        <v>9003.7734714320923</v>
      </c>
      <c r="K2976">
        <v>9003.7734714320995</v>
      </c>
      <c r="L2976">
        <v>8.0810091871693271E-16</v>
      </c>
      <c r="M2976" t="b">
        <v>1</v>
      </c>
    </row>
    <row r="2977" spans="2:13" x14ac:dyDescent="0.2">
      <c r="B2977">
        <v>2965</v>
      </c>
      <c r="C2977">
        <v>272.44</v>
      </c>
      <c r="D2977">
        <v>272.44</v>
      </c>
      <c r="E2977">
        <v>0</v>
      </c>
      <c r="F2977">
        <v>9.5967441091450186E-16</v>
      </c>
      <c r="G2977">
        <v>2.3046626946549106E-15</v>
      </c>
      <c r="H2977">
        <v>9.9228353496334063E-14</v>
      </c>
      <c r="I2977">
        <v>0</v>
      </c>
      <c r="J2977">
        <v>-4057.9503544225154</v>
      </c>
      <c r="K2977">
        <v>-4057.9503544224999</v>
      </c>
      <c r="L2977">
        <v>3.8101525597249803E-15</v>
      </c>
      <c r="M2977" t="b">
        <v>1</v>
      </c>
    </row>
    <row r="2978" spans="2:13" x14ac:dyDescent="0.2">
      <c r="B2978">
        <v>2966</v>
      </c>
      <c r="C2978">
        <v>50.47</v>
      </c>
      <c r="D2978">
        <v>50.47</v>
      </c>
      <c r="E2978">
        <v>0</v>
      </c>
      <c r="F2978">
        <v>5.7181794964596807E-16</v>
      </c>
      <c r="G2978">
        <v>6.5249787808915883E-16</v>
      </c>
      <c r="H2978">
        <v>7.072362548231229E-16</v>
      </c>
      <c r="I2978">
        <v>0</v>
      </c>
      <c r="J2978">
        <v>3448.1032098541873</v>
      </c>
      <c r="K2978">
        <v>3448.1032098542</v>
      </c>
      <c r="L2978">
        <v>3.6927333811911608E-15</v>
      </c>
      <c r="M2978" t="b">
        <v>1</v>
      </c>
    </row>
    <row r="2979" spans="2:13" x14ac:dyDescent="0.2">
      <c r="B2979">
        <v>2967</v>
      </c>
      <c r="C2979">
        <v>106.12</v>
      </c>
      <c r="D2979">
        <v>106.12</v>
      </c>
      <c r="E2979">
        <v>0</v>
      </c>
      <c r="F2979">
        <v>5.5479821728836241E-16</v>
      </c>
      <c r="G2979">
        <v>1.9187675928100261E-15</v>
      </c>
      <c r="H2979">
        <v>4.4931092309675442E-14</v>
      </c>
      <c r="I2979">
        <v>0</v>
      </c>
      <c r="J2979">
        <v>-226.79608844809218</v>
      </c>
      <c r="K2979">
        <v>-226.79608844809999</v>
      </c>
      <c r="L2979">
        <v>3.4462543630463488E-14</v>
      </c>
      <c r="M2979" t="b">
        <v>1</v>
      </c>
    </row>
    <row r="2980" spans="2:13" x14ac:dyDescent="0.2">
      <c r="B2980">
        <v>2968</v>
      </c>
      <c r="C2980">
        <v>32.119999999999997</v>
      </c>
      <c r="D2980">
        <v>32.119999999999997</v>
      </c>
      <c r="E2980">
        <v>0</v>
      </c>
      <c r="F2980">
        <v>1.4205304623406719E-15</v>
      </c>
      <c r="G2980">
        <v>8.5354186535059683E-16</v>
      </c>
      <c r="H2980">
        <v>2.1472932110441872E-16</v>
      </c>
      <c r="I2980">
        <v>0</v>
      </c>
      <c r="J2980">
        <v>1014.2001713444915</v>
      </c>
      <c r="K2980">
        <v>1014.2001713443</v>
      </c>
      <c r="L2980">
        <v>1.8888019049238709E-13</v>
      </c>
      <c r="M2980" t="b">
        <v>1</v>
      </c>
    </row>
    <row r="2981" spans="2:13" x14ac:dyDescent="0.2">
      <c r="B2981">
        <v>2969</v>
      </c>
      <c r="C2981">
        <v>73.75</v>
      </c>
      <c r="D2981">
        <v>73.75</v>
      </c>
      <c r="E2981">
        <v>0</v>
      </c>
      <c r="F2981">
        <v>6.0707521219250939E-16</v>
      </c>
      <c r="G2981">
        <v>3.8084217460520006E-16</v>
      </c>
      <c r="H2981">
        <v>2.2257022762831401E-15</v>
      </c>
      <c r="I2981">
        <v>0</v>
      </c>
      <c r="J2981">
        <v>-9411.6615910589717</v>
      </c>
      <c r="K2981">
        <v>-9411.6615910590008</v>
      </c>
      <c r="L2981">
        <v>3.0923158652859022E-15</v>
      </c>
      <c r="M2981" t="b">
        <v>1</v>
      </c>
    </row>
    <row r="2982" spans="2:13" x14ac:dyDescent="0.2">
      <c r="B2982">
        <v>2970</v>
      </c>
      <c r="C2982">
        <v>46.92</v>
      </c>
      <c r="D2982">
        <v>46.92</v>
      </c>
      <c r="E2982">
        <v>0</v>
      </c>
      <c r="F2982">
        <v>9.809873371328865E-16</v>
      </c>
      <c r="G2982">
        <v>4.1029160382027322E-16</v>
      </c>
      <c r="H2982">
        <v>3.6288428789234465E-15</v>
      </c>
      <c r="I2982">
        <v>0</v>
      </c>
      <c r="J2982">
        <v>-13460.990545344397</v>
      </c>
      <c r="K2982">
        <v>-13460.990545344401</v>
      </c>
      <c r="L2982">
        <v>2.7026085449186646E-16</v>
      </c>
      <c r="M2982" t="b">
        <v>1</v>
      </c>
    </row>
    <row r="2983" spans="2:13" x14ac:dyDescent="0.2">
      <c r="B2983">
        <v>2971</v>
      </c>
      <c r="C2983">
        <v>26.77</v>
      </c>
      <c r="D2983">
        <v>26.77</v>
      </c>
      <c r="E2983">
        <v>0</v>
      </c>
      <c r="F2983">
        <v>8.1959929855280812E-16</v>
      </c>
      <c r="G2983">
        <v>7.2722855081855023E-16</v>
      </c>
      <c r="H2983">
        <v>1.762514273908887E-15</v>
      </c>
      <c r="I2983">
        <v>0</v>
      </c>
      <c r="J2983">
        <v>-535.11190277817514</v>
      </c>
      <c r="K2983">
        <v>-535.11190277809999</v>
      </c>
      <c r="L2983">
        <v>1.4043230835242723E-13</v>
      </c>
      <c r="M2983" t="b">
        <v>1</v>
      </c>
    </row>
    <row r="2984" spans="2:13" x14ac:dyDescent="0.2">
      <c r="B2984">
        <v>2972</v>
      </c>
      <c r="C2984">
        <v>33.549999999999997</v>
      </c>
      <c r="D2984">
        <v>33.549999999999997</v>
      </c>
      <c r="E2984">
        <v>0</v>
      </c>
      <c r="F2984">
        <v>6.0764945584417447E-16</v>
      </c>
      <c r="G2984">
        <v>2.565555371990712E-16</v>
      </c>
      <c r="H2984">
        <v>6.4362503304746017E-16</v>
      </c>
      <c r="I2984">
        <v>0</v>
      </c>
      <c r="J2984">
        <v>15274.60038214994</v>
      </c>
      <c r="K2984">
        <v>15274.6003821501</v>
      </c>
      <c r="L2984">
        <v>1.04795584504518E-14</v>
      </c>
      <c r="M2984" t="b">
        <v>1</v>
      </c>
    </row>
    <row r="2985" spans="2:13" x14ac:dyDescent="0.2">
      <c r="B2985">
        <v>2973</v>
      </c>
      <c r="C2985">
        <v>42.73</v>
      </c>
      <c r="D2985">
        <v>42.73</v>
      </c>
      <c r="E2985">
        <v>0</v>
      </c>
      <c r="F2985">
        <v>1.2662486048985699E-15</v>
      </c>
      <c r="G2985">
        <v>1.5222132448493524E-15</v>
      </c>
      <c r="H2985">
        <v>1.8266969060968969E-15</v>
      </c>
      <c r="I2985">
        <v>9.6704288789198678E-15</v>
      </c>
      <c r="J2985">
        <v>-172.72024594205504</v>
      </c>
      <c r="K2985">
        <v>-172.72024594210001</v>
      </c>
      <c r="L2985">
        <v>2.6032353111616033E-13</v>
      </c>
      <c r="M2985" t="b">
        <v>1</v>
      </c>
    </row>
    <row r="2986" spans="2:13" x14ac:dyDescent="0.2">
      <c r="B2986">
        <v>2974</v>
      </c>
      <c r="C2986">
        <v>72.650000000000006</v>
      </c>
      <c r="D2986">
        <v>72.650000000000006</v>
      </c>
      <c r="E2986">
        <v>0</v>
      </c>
      <c r="F2986">
        <v>8.8347392472284626E-16</v>
      </c>
      <c r="G2986">
        <v>6.6361663196217361E-16</v>
      </c>
      <c r="H2986">
        <v>4.848746079424001E-15</v>
      </c>
      <c r="I2986">
        <v>6.1170890527643102E-15</v>
      </c>
      <c r="J2986">
        <v>3977.1368972912624</v>
      </c>
      <c r="K2986">
        <v>3977.1368972913001</v>
      </c>
      <c r="L2986">
        <v>9.4902516806204892E-15</v>
      </c>
      <c r="M2986" t="b">
        <v>1</v>
      </c>
    </row>
    <row r="2987" spans="2:13" x14ac:dyDescent="0.2">
      <c r="B2987">
        <v>2975</v>
      </c>
      <c r="C2987">
        <v>44.39</v>
      </c>
      <c r="D2987">
        <v>44.39</v>
      </c>
      <c r="E2987">
        <v>0</v>
      </c>
      <c r="F2987">
        <v>1.2712591293393323E-16</v>
      </c>
      <c r="G2987">
        <v>0</v>
      </c>
      <c r="H2987">
        <v>9.6077752827022432E-16</v>
      </c>
      <c r="I2987">
        <v>0</v>
      </c>
      <c r="J2987">
        <v>11005.778939984873</v>
      </c>
      <c r="K2987">
        <v>11005.778939984801</v>
      </c>
      <c r="L2987">
        <v>6.6110337613172831E-15</v>
      </c>
      <c r="M2987" t="b">
        <v>1</v>
      </c>
    </row>
    <row r="2988" spans="2:13" x14ac:dyDescent="0.2">
      <c r="B2988">
        <v>2976</v>
      </c>
      <c r="C2988">
        <v>17.62</v>
      </c>
      <c r="D2988">
        <v>17.62</v>
      </c>
      <c r="E2988">
        <v>0</v>
      </c>
      <c r="F2988">
        <v>0</v>
      </c>
      <c r="G2988">
        <v>6.7262121254330585E-16</v>
      </c>
      <c r="H2988">
        <v>1.0338846089923814E-15</v>
      </c>
      <c r="I2988">
        <v>0</v>
      </c>
      <c r="J2988">
        <v>-4860.6843771431013</v>
      </c>
      <c r="K2988">
        <v>-4860.6843771431004</v>
      </c>
      <c r="L2988">
        <v>1.8711247865624425E-16</v>
      </c>
      <c r="M2988" t="b">
        <v>1</v>
      </c>
    </row>
    <row r="2989" spans="2:13" x14ac:dyDescent="0.2">
      <c r="B2989">
        <v>2977</v>
      </c>
      <c r="C2989">
        <v>14.11</v>
      </c>
      <c r="D2989">
        <v>14.11</v>
      </c>
      <c r="E2989">
        <v>0</v>
      </c>
      <c r="F2989">
        <v>1.264763245129235E-15</v>
      </c>
      <c r="G2989">
        <v>1.266426786824752E-15</v>
      </c>
      <c r="H2989">
        <v>3.3762356747819278E-16</v>
      </c>
      <c r="I2989">
        <v>1.3305135093633164E-16</v>
      </c>
      <c r="J2989">
        <v>-21857.614944462031</v>
      </c>
      <c r="K2989">
        <v>-21857.614944461999</v>
      </c>
      <c r="L2989">
        <v>1.4979589194438213E-15</v>
      </c>
      <c r="M2989" t="b">
        <v>1</v>
      </c>
    </row>
    <row r="2990" spans="2:13" x14ac:dyDescent="0.2">
      <c r="B2990">
        <v>2978</v>
      </c>
      <c r="C2990">
        <v>192.5</v>
      </c>
      <c r="D2990">
        <v>192.5</v>
      </c>
      <c r="E2990">
        <v>0</v>
      </c>
      <c r="F2990">
        <v>4.8857387740864671E-16</v>
      </c>
      <c r="G2990">
        <v>5.1519546508179373E-16</v>
      </c>
      <c r="H2990">
        <v>1.7321034068019128E-15</v>
      </c>
      <c r="I2990">
        <v>0</v>
      </c>
      <c r="J2990">
        <v>18034.205541122443</v>
      </c>
      <c r="K2990">
        <v>18034.205541122501</v>
      </c>
      <c r="L2990">
        <v>3.2276254576748265E-15</v>
      </c>
      <c r="M2990" t="b">
        <v>1</v>
      </c>
    </row>
    <row r="2991" spans="2:13" x14ac:dyDescent="0.2">
      <c r="B2991">
        <v>2979</v>
      </c>
      <c r="C2991">
        <v>55.25</v>
      </c>
      <c r="D2991">
        <v>55.25</v>
      </c>
      <c r="E2991">
        <v>0</v>
      </c>
      <c r="F2991">
        <v>9.5886944662777547E-16</v>
      </c>
      <c r="G2991">
        <v>6.9245387686103355E-16</v>
      </c>
      <c r="H2991">
        <v>1.2723098516722234E-15</v>
      </c>
      <c r="I2991">
        <v>0</v>
      </c>
      <c r="J2991">
        <v>-64473.736982516159</v>
      </c>
      <c r="K2991">
        <v>-64473.736982516202</v>
      </c>
      <c r="L2991">
        <v>6.7710897069513729E-16</v>
      </c>
      <c r="M2991" t="b">
        <v>1</v>
      </c>
    </row>
    <row r="2992" spans="2:13" x14ac:dyDescent="0.2">
      <c r="B2992">
        <v>2980</v>
      </c>
      <c r="C2992">
        <v>21.69</v>
      </c>
      <c r="D2992">
        <v>21.69</v>
      </c>
      <c r="E2992">
        <v>0</v>
      </c>
      <c r="F2992">
        <v>1.346658079885203E-16</v>
      </c>
      <c r="G2992">
        <v>1.9312247073309908E-16</v>
      </c>
      <c r="H2992">
        <v>6.7104453752377481E-16</v>
      </c>
      <c r="I2992">
        <v>1.5883152090981185E-16</v>
      </c>
      <c r="J2992">
        <v>4886.150058290692</v>
      </c>
      <c r="K2992">
        <v>4886.1500582907001</v>
      </c>
      <c r="L2992">
        <v>1.6752355573008812E-15</v>
      </c>
      <c r="M2992" t="b">
        <v>1</v>
      </c>
    </row>
    <row r="2993" spans="2:13" x14ac:dyDescent="0.2">
      <c r="B2993">
        <v>2981</v>
      </c>
      <c r="C2993">
        <v>220.16</v>
      </c>
      <c r="D2993">
        <v>220.16</v>
      </c>
      <c r="E2993">
        <v>0</v>
      </c>
      <c r="F2993">
        <v>1.1430731479150361E-16</v>
      </c>
      <c r="G2993">
        <v>1.5502790438061423E-16</v>
      </c>
      <c r="H2993">
        <v>1.0358823063121766E-15</v>
      </c>
      <c r="I2993">
        <v>0</v>
      </c>
      <c r="J2993">
        <v>485852.88353924424</v>
      </c>
      <c r="K2993">
        <v>485852.88353924447</v>
      </c>
      <c r="L2993">
        <v>4.7922046270013109E-16</v>
      </c>
      <c r="M2993" t="b">
        <v>1</v>
      </c>
    </row>
    <row r="2994" spans="2:13" x14ac:dyDescent="0.2">
      <c r="B2994">
        <v>2982</v>
      </c>
      <c r="C2994">
        <v>47.02</v>
      </c>
      <c r="D2994">
        <v>47.02</v>
      </c>
      <c r="E2994">
        <v>0</v>
      </c>
      <c r="F2994">
        <v>2.1664885538806714E-16</v>
      </c>
      <c r="G2994">
        <v>6.7871485767467752E-16</v>
      </c>
      <c r="H2994">
        <v>3.0183327383165292E-15</v>
      </c>
      <c r="I2994">
        <v>0</v>
      </c>
      <c r="J2994">
        <v>12068.258320633751</v>
      </c>
      <c r="K2994">
        <v>12068.2583206337</v>
      </c>
      <c r="L2994">
        <v>4.2203027103093675E-15</v>
      </c>
      <c r="M2994" t="b">
        <v>1</v>
      </c>
    </row>
    <row r="2995" spans="2:13" x14ac:dyDescent="0.2">
      <c r="B2995">
        <v>2983</v>
      </c>
      <c r="C2995">
        <v>67.930000000000007</v>
      </c>
      <c r="D2995">
        <v>67.930000000000007</v>
      </c>
      <c r="E2995">
        <v>0</v>
      </c>
      <c r="F2995">
        <v>2.0326510264897144E-16</v>
      </c>
      <c r="G2995">
        <v>2.4262600038814628E-16</v>
      </c>
      <c r="H2995">
        <v>9.8697100409054589E-16</v>
      </c>
      <c r="I2995">
        <v>0</v>
      </c>
      <c r="J2995">
        <v>48680.632703494121</v>
      </c>
      <c r="K2995">
        <v>48680.632703494099</v>
      </c>
      <c r="L2995">
        <v>4.4838925934879149E-16</v>
      </c>
      <c r="M2995" t="b">
        <v>1</v>
      </c>
    </row>
    <row r="2996" spans="2:13" x14ac:dyDescent="0.2">
      <c r="B2996">
        <v>2984</v>
      </c>
      <c r="C2996">
        <v>216.28</v>
      </c>
      <c r="D2996">
        <v>216.28</v>
      </c>
      <c r="E2996">
        <v>0</v>
      </c>
      <c r="F2996">
        <v>1.4557029699884565E-16</v>
      </c>
      <c r="G2996">
        <v>2.3673010162955075E-16</v>
      </c>
      <c r="H2996">
        <v>4.8950536299800093E-15</v>
      </c>
      <c r="I2996">
        <v>0</v>
      </c>
      <c r="J2996">
        <v>-50597.194110535711</v>
      </c>
      <c r="K2996">
        <v>-50597.194110535696</v>
      </c>
      <c r="L2996">
        <v>2.8760320575438294E-16</v>
      </c>
      <c r="M2996" t="b">
        <v>1</v>
      </c>
    </row>
    <row r="2997" spans="2:13" x14ac:dyDescent="0.2">
      <c r="B2997">
        <v>2985</v>
      </c>
      <c r="C2997">
        <v>37.71</v>
      </c>
      <c r="D2997">
        <v>37.71</v>
      </c>
      <c r="E2997">
        <v>0</v>
      </c>
      <c r="F2997">
        <v>0</v>
      </c>
      <c r="G2997">
        <v>2.5134094621487418E-16</v>
      </c>
      <c r="H2997">
        <v>2.1452729304669486E-15</v>
      </c>
      <c r="I2997">
        <v>0</v>
      </c>
      <c r="J2997">
        <v>-4305.5881385916673</v>
      </c>
      <c r="K2997">
        <v>-4305.5881385917</v>
      </c>
      <c r="L2997">
        <v>7.6044917000665147E-15</v>
      </c>
      <c r="M2997" t="b">
        <v>1</v>
      </c>
    </row>
    <row r="2998" spans="2:13" x14ac:dyDescent="0.2">
      <c r="B2998">
        <v>2986</v>
      </c>
      <c r="C2998">
        <v>126.58</v>
      </c>
      <c r="D2998">
        <v>126.58</v>
      </c>
      <c r="E2998">
        <v>0</v>
      </c>
      <c r="F2998">
        <v>4.5120132259070478E-16</v>
      </c>
      <c r="G2998">
        <v>1.9493941604542719E-16</v>
      </c>
      <c r="H2998">
        <v>3.4375756805242212E-16</v>
      </c>
      <c r="I2998">
        <v>0</v>
      </c>
      <c r="J2998">
        <v>-204658.58943045823</v>
      </c>
      <c r="K2998">
        <v>-204658.58943045841</v>
      </c>
      <c r="L2998">
        <v>8.532404294701636E-16</v>
      </c>
      <c r="M2998" t="b">
        <v>1</v>
      </c>
    </row>
    <row r="2999" spans="2:13" x14ac:dyDescent="0.2">
      <c r="B2999">
        <v>2987</v>
      </c>
      <c r="C2999">
        <v>389.08</v>
      </c>
      <c r="D2999">
        <v>389.08</v>
      </c>
      <c r="E2999">
        <v>0</v>
      </c>
      <c r="F2999">
        <v>2.2517626424692777E-16</v>
      </c>
      <c r="G2999">
        <v>0</v>
      </c>
      <c r="H2999">
        <v>2.7767588562377713E-15</v>
      </c>
      <c r="I2999">
        <v>0</v>
      </c>
      <c r="J2999">
        <v>-545.21278300206177</v>
      </c>
      <c r="K2999">
        <v>-545.21278300189999</v>
      </c>
      <c r="L2999">
        <v>2.9672152803742285E-13</v>
      </c>
      <c r="M2999" t="b">
        <v>1</v>
      </c>
    </row>
    <row r="3000" spans="2:13" x14ac:dyDescent="0.2">
      <c r="B3000">
        <v>2988</v>
      </c>
      <c r="C3000">
        <v>63.97</v>
      </c>
      <c r="D3000">
        <v>63.97</v>
      </c>
      <c r="E3000">
        <v>0</v>
      </c>
      <c r="F3000">
        <v>1.5608158147938077E-15</v>
      </c>
      <c r="G3000">
        <v>2.5112847346866876E-16</v>
      </c>
      <c r="H3000">
        <v>1.8358486245191078E-14</v>
      </c>
      <c r="I3000">
        <v>0</v>
      </c>
      <c r="J3000">
        <v>1057.5199432329073</v>
      </c>
      <c r="K3000">
        <v>1057.5199432329</v>
      </c>
      <c r="L3000">
        <v>6.880208416628437E-15</v>
      </c>
      <c r="M3000" t="b">
        <v>1</v>
      </c>
    </row>
    <row r="3001" spans="2:13" x14ac:dyDescent="0.2">
      <c r="B3001">
        <v>2989</v>
      </c>
      <c r="C3001">
        <v>273.64999999999998</v>
      </c>
      <c r="D3001">
        <v>273.64999999999998</v>
      </c>
      <c r="E3001">
        <v>0</v>
      </c>
      <c r="F3001">
        <v>3.7996709247937136E-16</v>
      </c>
      <c r="G3001">
        <v>1.5647531705294583E-15</v>
      </c>
      <c r="H3001">
        <v>6.5412728456905335E-15</v>
      </c>
      <c r="I3001">
        <v>0</v>
      </c>
      <c r="J3001">
        <v>-8562.5894506821696</v>
      </c>
      <c r="K3001">
        <v>-8562.5894506821005</v>
      </c>
      <c r="L3001">
        <v>8.0725109772997793E-15</v>
      </c>
      <c r="M3001" t="b">
        <v>1</v>
      </c>
    </row>
    <row r="3002" spans="2:13" x14ac:dyDescent="0.2">
      <c r="B3002">
        <v>2990</v>
      </c>
      <c r="C3002">
        <v>39.229999999999997</v>
      </c>
      <c r="D3002">
        <v>39.229999999999997</v>
      </c>
      <c r="E3002">
        <v>0</v>
      </c>
      <c r="F3002">
        <v>0</v>
      </c>
      <c r="G3002">
        <v>1.2663180029941312E-14</v>
      </c>
      <c r="H3002">
        <v>0</v>
      </c>
      <c r="I3002">
        <v>0</v>
      </c>
      <c r="J3002">
        <v>-478.46031449533712</v>
      </c>
      <c r="K3002">
        <v>-478.4603144953</v>
      </c>
      <c r="L3002">
        <v>7.7579584746254346E-14</v>
      </c>
      <c r="M3002" t="b">
        <v>1</v>
      </c>
    </row>
    <row r="3003" spans="2:13" x14ac:dyDescent="0.2">
      <c r="B3003">
        <v>2991</v>
      </c>
      <c r="C3003">
        <v>61.08</v>
      </c>
      <c r="D3003">
        <v>61.08</v>
      </c>
      <c r="E3003">
        <v>0</v>
      </c>
      <c r="F3003">
        <v>1.0235542731170358E-15</v>
      </c>
      <c r="G3003">
        <v>0</v>
      </c>
      <c r="H3003">
        <v>2.4454109289569833E-16</v>
      </c>
      <c r="I3003">
        <v>3.2995996905701426E-16</v>
      </c>
      <c r="J3003">
        <v>48527.681713240367</v>
      </c>
      <c r="K3003">
        <v>48527.681713239901</v>
      </c>
      <c r="L3003">
        <v>9.5957867935960345E-15</v>
      </c>
      <c r="M3003" t="b">
        <v>1</v>
      </c>
    </row>
    <row r="3004" spans="2:13" x14ac:dyDescent="0.2">
      <c r="B3004">
        <v>2992</v>
      </c>
      <c r="C3004">
        <v>228</v>
      </c>
      <c r="D3004">
        <v>228</v>
      </c>
      <c r="E3004">
        <v>0</v>
      </c>
      <c r="F3004">
        <v>1.236551003224086E-16</v>
      </c>
      <c r="G3004">
        <v>3.7116008239861154E-16</v>
      </c>
      <c r="H3004">
        <v>1.2250677237627172E-15</v>
      </c>
      <c r="I3004">
        <v>1.5987874123393697E-16</v>
      </c>
      <c r="J3004">
        <v>190462.44821495836</v>
      </c>
      <c r="K3004">
        <v>190462.44821495831</v>
      </c>
      <c r="L3004">
        <v>3.0561226876477777E-16</v>
      </c>
      <c r="M3004" t="b">
        <v>1</v>
      </c>
    </row>
    <row r="3005" spans="2:13" x14ac:dyDescent="0.2">
      <c r="B3005">
        <v>2993</v>
      </c>
      <c r="C3005">
        <v>79.66</v>
      </c>
      <c r="D3005">
        <v>79.66</v>
      </c>
      <c r="E3005">
        <v>0</v>
      </c>
      <c r="F3005">
        <v>4.063812124066841E-16</v>
      </c>
      <c r="G3005">
        <v>0</v>
      </c>
      <c r="H3005">
        <v>3.9969762511851653E-15</v>
      </c>
      <c r="I3005">
        <v>0</v>
      </c>
      <c r="J3005">
        <v>1090.4120045677082</v>
      </c>
      <c r="K3005">
        <v>1090.4120045676</v>
      </c>
      <c r="L3005">
        <v>9.9255940926564474E-14</v>
      </c>
      <c r="M3005" t="b">
        <v>1</v>
      </c>
    </row>
    <row r="3006" spans="2:13" x14ac:dyDescent="0.2">
      <c r="B3006">
        <v>2994</v>
      </c>
      <c r="C3006">
        <v>1.33</v>
      </c>
      <c r="D3006">
        <v>1.33</v>
      </c>
      <c r="E3006">
        <v>0</v>
      </c>
      <c r="F3006">
        <v>2.679642550607388E-15</v>
      </c>
      <c r="G3006">
        <v>3.3827445197369526E-15</v>
      </c>
      <c r="H3006">
        <v>3.6641402605194714E-16</v>
      </c>
      <c r="I3006">
        <v>0</v>
      </c>
      <c r="J3006">
        <v>-38135.751322644785</v>
      </c>
      <c r="K3006">
        <v>-38135.751322644799</v>
      </c>
      <c r="L3006">
        <v>3.815819729169989E-16</v>
      </c>
      <c r="M3006" t="b">
        <v>1</v>
      </c>
    </row>
    <row r="3007" spans="2:13" x14ac:dyDescent="0.2">
      <c r="B3007">
        <v>2995</v>
      </c>
      <c r="C3007">
        <v>75.290000000000006</v>
      </c>
      <c r="D3007">
        <v>75.290000000000006</v>
      </c>
      <c r="E3007">
        <v>0</v>
      </c>
      <c r="F3007">
        <v>4.3714784428817699E-16</v>
      </c>
      <c r="G3007">
        <v>1.6425913614282574E-16</v>
      </c>
      <c r="H3007">
        <v>2.3221146679327023E-16</v>
      </c>
      <c r="I3007">
        <v>2.0514388408586643E-15</v>
      </c>
      <c r="J3007">
        <v>11161.598943617228</v>
      </c>
      <c r="K3007">
        <v>11161.5989436172</v>
      </c>
      <c r="L3007">
        <v>2.4445279920034021E-15</v>
      </c>
      <c r="M3007" t="b">
        <v>1</v>
      </c>
    </row>
    <row r="3008" spans="2:13" x14ac:dyDescent="0.2">
      <c r="B3008">
        <v>2996</v>
      </c>
      <c r="C3008">
        <v>119.3</v>
      </c>
      <c r="D3008">
        <v>119.3</v>
      </c>
      <c r="E3008">
        <v>0</v>
      </c>
      <c r="F3008">
        <v>1.9842461324922568E-16</v>
      </c>
      <c r="G3008">
        <v>1.8277139942904713E-16</v>
      </c>
      <c r="H3008">
        <v>1.7153258200118832E-15</v>
      </c>
      <c r="I3008">
        <v>0</v>
      </c>
      <c r="J3008">
        <v>-75697.380529252318</v>
      </c>
      <c r="K3008">
        <v>-75697.380529252303</v>
      </c>
      <c r="L3008">
        <v>1.9223802893342454E-16</v>
      </c>
      <c r="M3008" t="b">
        <v>1</v>
      </c>
    </row>
    <row r="3009" spans="2:13" x14ac:dyDescent="0.2">
      <c r="B3009">
        <v>2997</v>
      </c>
      <c r="C3009">
        <v>81.569999999999993</v>
      </c>
      <c r="D3009">
        <v>81.569999999999993</v>
      </c>
      <c r="E3009">
        <v>0</v>
      </c>
      <c r="F3009">
        <v>5.0419179345909668E-16</v>
      </c>
      <c r="G3009">
        <v>1.358135549246455E-16</v>
      </c>
      <c r="H3009">
        <v>6.3372190225037308E-16</v>
      </c>
      <c r="I3009">
        <v>0</v>
      </c>
      <c r="J3009">
        <v>2250.7473499791577</v>
      </c>
      <c r="K3009">
        <v>2250.7473499793</v>
      </c>
      <c r="L3009">
        <v>6.3239403937884156E-14</v>
      </c>
      <c r="M3009" t="b">
        <v>1</v>
      </c>
    </row>
    <row r="3010" spans="2:13" x14ac:dyDescent="0.2">
      <c r="B3010">
        <v>2998</v>
      </c>
      <c r="C3010">
        <v>25.79</v>
      </c>
      <c r="D3010">
        <v>25.79</v>
      </c>
      <c r="E3010">
        <v>0</v>
      </c>
      <c r="F3010">
        <v>2.4095407462267221E-16</v>
      </c>
      <c r="G3010">
        <v>1.3220993223272916E-16</v>
      </c>
      <c r="H3010">
        <v>4.1696913975689625E-15</v>
      </c>
      <c r="I3010">
        <v>0</v>
      </c>
      <c r="J3010">
        <v>-6855.2083011082705</v>
      </c>
      <c r="K3010">
        <v>-6855.2083011082004</v>
      </c>
      <c r="L3010">
        <v>1.0215749684104329E-14</v>
      </c>
      <c r="M3010" t="b">
        <v>1</v>
      </c>
    </row>
    <row r="3011" spans="2:13" x14ac:dyDescent="0.2">
      <c r="B3011">
        <v>2999</v>
      </c>
      <c r="C3011">
        <v>128.85</v>
      </c>
      <c r="D3011">
        <v>128.85</v>
      </c>
      <c r="E3011">
        <v>0</v>
      </c>
      <c r="F3011">
        <v>1.5117427381195395E-16</v>
      </c>
      <c r="G3011">
        <v>5.4205246046208736E-16</v>
      </c>
      <c r="H3011">
        <v>5.6812375741342153E-15</v>
      </c>
      <c r="I3011">
        <v>0</v>
      </c>
      <c r="J3011">
        <v>23598.401769782424</v>
      </c>
      <c r="K3011">
        <v>23598.401769782398</v>
      </c>
      <c r="L3011">
        <v>1.0791345913201144E-15</v>
      </c>
      <c r="M3011" t="b">
        <v>1</v>
      </c>
    </row>
    <row r="3012" spans="2:13" x14ac:dyDescent="0.2">
      <c r="B3012">
        <v>3000</v>
      </c>
      <c r="C3012">
        <v>73.67</v>
      </c>
      <c r="D3012">
        <v>73.67</v>
      </c>
      <c r="E3012">
        <v>0</v>
      </c>
      <c r="F3012">
        <v>1.6147864897274795E-15</v>
      </c>
      <c r="G3012">
        <v>4.4488186890889444E-15</v>
      </c>
      <c r="H3012">
        <v>7.3268403864673534E-14</v>
      </c>
      <c r="I3012">
        <v>0</v>
      </c>
      <c r="J3012">
        <v>-1469.0730358994792</v>
      </c>
      <c r="K3012">
        <v>-1469.0730358994999</v>
      </c>
      <c r="L3012">
        <v>1.4084394689516036E-14</v>
      </c>
      <c r="M3012" t="b">
        <v>1</v>
      </c>
    </row>
    <row r="3013" spans="2:13" x14ac:dyDescent="0.2">
      <c r="B3013">
        <v>3001</v>
      </c>
      <c r="C3013">
        <v>78.87</v>
      </c>
      <c r="D3013">
        <v>78.87</v>
      </c>
      <c r="E3013">
        <v>0</v>
      </c>
      <c r="F3013">
        <v>1.8175881159797621E-15</v>
      </c>
      <c r="G3013">
        <v>2.0108586626206965E-15</v>
      </c>
      <c r="H3013">
        <v>2.5034946281457847E-14</v>
      </c>
      <c r="I3013">
        <v>0</v>
      </c>
      <c r="J3013">
        <v>-2835.6509177181556</v>
      </c>
      <c r="K3013">
        <v>-2835.6509177182002</v>
      </c>
      <c r="L3013">
        <v>1.5716053096808675E-14</v>
      </c>
      <c r="M3013" t="b">
        <v>1</v>
      </c>
    </row>
    <row r="3014" spans="2:13" x14ac:dyDescent="0.2">
      <c r="B3014">
        <v>3002</v>
      </c>
      <c r="C3014">
        <v>35.9</v>
      </c>
      <c r="D3014">
        <v>35.9</v>
      </c>
      <c r="E3014">
        <v>0</v>
      </c>
      <c r="F3014">
        <v>6.5595379249577688E-16</v>
      </c>
      <c r="G3014">
        <v>5.9146763353578636E-16</v>
      </c>
      <c r="H3014">
        <v>2.6658376824511812E-16</v>
      </c>
      <c r="I3014">
        <v>1.2344753832081495E-15</v>
      </c>
      <c r="J3014">
        <v>-9831.2616305849115</v>
      </c>
      <c r="K3014">
        <v>-9831.2616305849006</v>
      </c>
      <c r="L3014">
        <v>1.1101257225544739E-15</v>
      </c>
      <c r="M3014" t="b">
        <v>1</v>
      </c>
    </row>
    <row r="3015" spans="2:13" x14ac:dyDescent="0.2">
      <c r="B3015">
        <v>3003</v>
      </c>
      <c r="C3015">
        <v>57.78</v>
      </c>
      <c r="D3015">
        <v>57.78</v>
      </c>
      <c r="E3015">
        <v>0</v>
      </c>
      <c r="F3015">
        <v>5.7509240250283882E-16</v>
      </c>
      <c r="G3015">
        <v>0</v>
      </c>
      <c r="H3015">
        <v>9.2564125650494146E-16</v>
      </c>
      <c r="I3015">
        <v>0</v>
      </c>
      <c r="J3015">
        <v>60607.873035123885</v>
      </c>
      <c r="K3015">
        <v>60607.873035124103</v>
      </c>
      <c r="L3015">
        <v>3.6014913161364968E-15</v>
      </c>
      <c r="M3015" t="b">
        <v>1</v>
      </c>
    </row>
    <row r="3016" spans="2:13" x14ac:dyDescent="0.2">
      <c r="B3016">
        <v>3004</v>
      </c>
      <c r="C3016">
        <v>4.63</v>
      </c>
      <c r="D3016">
        <v>4.63</v>
      </c>
      <c r="E3016">
        <v>0</v>
      </c>
      <c r="F3016">
        <v>2.8974197742196788E-14</v>
      </c>
      <c r="G3016">
        <v>9.0460041718727115E-15</v>
      </c>
      <c r="H3016">
        <v>4.5156748957773278E-14</v>
      </c>
      <c r="I3016">
        <v>0</v>
      </c>
      <c r="J3016">
        <v>-972.79556096372789</v>
      </c>
      <c r="K3016">
        <v>-972.79556096370004</v>
      </c>
      <c r="L3016">
        <v>2.8632198130307132E-14</v>
      </c>
      <c r="M3016" t="b">
        <v>1</v>
      </c>
    </row>
    <row r="3017" spans="2:13" x14ac:dyDescent="0.2">
      <c r="B3017">
        <v>3005</v>
      </c>
      <c r="C3017">
        <v>92.88</v>
      </c>
      <c r="D3017">
        <v>92.88</v>
      </c>
      <c r="E3017">
        <v>0</v>
      </c>
      <c r="F3017">
        <v>1.9469160820830008E-16</v>
      </c>
      <c r="G3017">
        <v>0</v>
      </c>
      <c r="H3017">
        <v>2.2445900017257264E-15</v>
      </c>
      <c r="I3017">
        <v>0</v>
      </c>
      <c r="J3017">
        <v>-40137.451734561466</v>
      </c>
      <c r="K3017">
        <v>-40137.451734561502</v>
      </c>
      <c r="L3017">
        <v>9.0638011380257277E-16</v>
      </c>
      <c r="M3017" t="b">
        <v>1</v>
      </c>
    </row>
    <row r="3018" spans="2:13" x14ac:dyDescent="0.2">
      <c r="B3018">
        <v>3006</v>
      </c>
      <c r="C3018">
        <v>2.71</v>
      </c>
      <c r="D3018">
        <v>2.71</v>
      </c>
      <c r="E3018">
        <v>0</v>
      </c>
      <c r="F3018">
        <v>7.7136590507792693E-16</v>
      </c>
      <c r="G3018">
        <v>4.6564023147119783E-15</v>
      </c>
      <c r="H3018">
        <v>2.5131189673814605E-15</v>
      </c>
      <c r="I3018">
        <v>0</v>
      </c>
      <c r="J3018">
        <v>-12732.692766241667</v>
      </c>
      <c r="K3018">
        <v>-12732.6927662417</v>
      </c>
      <c r="L3018">
        <v>2.5714756387300934E-15</v>
      </c>
      <c r="M3018" t="b">
        <v>1</v>
      </c>
    </row>
    <row r="3019" spans="2:13" x14ac:dyDescent="0.2">
      <c r="B3019">
        <v>3007</v>
      </c>
      <c r="C3019">
        <v>45.82</v>
      </c>
      <c r="D3019">
        <v>45.82</v>
      </c>
      <c r="E3019">
        <v>0</v>
      </c>
      <c r="F3019">
        <v>4.095318591227944E-16</v>
      </c>
      <c r="G3019">
        <v>1.0292758397652926E-15</v>
      </c>
      <c r="H3019">
        <v>3.5247186579874151E-15</v>
      </c>
      <c r="I3019">
        <v>0</v>
      </c>
      <c r="J3019">
        <v>6515.0124515092321</v>
      </c>
      <c r="K3019">
        <v>6515.0124515093003</v>
      </c>
      <c r="L3019">
        <v>1.0469988068429134E-14</v>
      </c>
      <c r="M3019" t="b">
        <v>1</v>
      </c>
    </row>
    <row r="3020" spans="2:13" x14ac:dyDescent="0.2">
      <c r="B3020">
        <v>3008</v>
      </c>
      <c r="C3020">
        <v>50.85</v>
      </c>
      <c r="D3020">
        <v>50.85</v>
      </c>
      <c r="E3020">
        <v>0</v>
      </c>
      <c r="F3020">
        <v>1.6491732514554485E-16</v>
      </c>
      <c r="G3020">
        <v>7.4238085872537392E-16</v>
      </c>
      <c r="H3020">
        <v>1.8046549873619384E-15</v>
      </c>
      <c r="I3020">
        <v>2.5085836147985426E-15</v>
      </c>
      <c r="J3020">
        <v>2711.7413070196762</v>
      </c>
      <c r="K3020">
        <v>2711.7413070196999</v>
      </c>
      <c r="L3020">
        <v>8.7201762885283763E-15</v>
      </c>
      <c r="M3020" t="b">
        <v>1</v>
      </c>
    </row>
    <row r="3021" spans="2:13" x14ac:dyDescent="0.2">
      <c r="B3021">
        <v>3009</v>
      </c>
      <c r="C3021">
        <v>66.44</v>
      </c>
      <c r="D3021">
        <v>66.44</v>
      </c>
      <c r="E3021">
        <v>0</v>
      </c>
      <c r="F3021">
        <v>4.298184216651725E-16</v>
      </c>
      <c r="G3021">
        <v>5.1198102450501532E-16</v>
      </c>
      <c r="H3021">
        <v>1.506690470940164E-15</v>
      </c>
      <c r="I3021">
        <v>0</v>
      </c>
      <c r="J3021">
        <v>33809.220171435663</v>
      </c>
      <c r="K3021">
        <v>33809.2201714357</v>
      </c>
      <c r="L3021">
        <v>1.0760315643616417E-15</v>
      </c>
      <c r="M3021" t="b">
        <v>1</v>
      </c>
    </row>
    <row r="3022" spans="2:13" x14ac:dyDescent="0.2">
      <c r="B3022">
        <v>3010</v>
      </c>
      <c r="C3022">
        <v>247.17</v>
      </c>
      <c r="D3022">
        <v>247.17</v>
      </c>
      <c r="E3022">
        <v>0</v>
      </c>
      <c r="F3022">
        <v>2.1733726742108948E-16</v>
      </c>
      <c r="G3022">
        <v>1.0667856471303147E-15</v>
      </c>
      <c r="H3022">
        <v>4.2551341080251674E-15</v>
      </c>
      <c r="I3022">
        <v>0</v>
      </c>
      <c r="J3022">
        <v>71078.232310017454</v>
      </c>
      <c r="K3022">
        <v>71078.232310017207</v>
      </c>
      <c r="L3022">
        <v>3.4804264377769611E-15</v>
      </c>
      <c r="M3022" t="b">
        <v>1</v>
      </c>
    </row>
    <row r="3023" spans="2:13" x14ac:dyDescent="0.2">
      <c r="B3023">
        <v>3011</v>
      </c>
      <c r="C3023">
        <v>12.5</v>
      </c>
      <c r="D3023">
        <v>12.5</v>
      </c>
      <c r="E3023">
        <v>0</v>
      </c>
      <c r="F3023">
        <v>6.0065617001380386E-16</v>
      </c>
      <c r="G3023">
        <v>1.2852919875019913E-15</v>
      </c>
      <c r="H3023">
        <v>2.3919535122473029E-15</v>
      </c>
      <c r="I3023">
        <v>0</v>
      </c>
      <c r="J3023">
        <v>-8303.0567918301203</v>
      </c>
      <c r="K3023">
        <v>-8303.0567918301003</v>
      </c>
      <c r="L3023">
        <v>2.4098213393761703E-15</v>
      </c>
      <c r="M3023" t="b">
        <v>1</v>
      </c>
    </row>
    <row r="3024" spans="2:13" x14ac:dyDescent="0.2">
      <c r="B3024">
        <v>3012</v>
      </c>
      <c r="C3024">
        <v>29.02</v>
      </c>
      <c r="D3024">
        <v>29.02</v>
      </c>
      <c r="E3024">
        <v>0</v>
      </c>
      <c r="F3024">
        <v>4.4978247568425226E-16</v>
      </c>
      <c r="G3024">
        <v>5.4235870006657171E-16</v>
      </c>
      <c r="H3024">
        <v>1.0412664603169968E-15</v>
      </c>
      <c r="I3024">
        <v>0</v>
      </c>
      <c r="J3024">
        <v>-1803.4198812234608</v>
      </c>
      <c r="K3024">
        <v>-1803.4198812233999</v>
      </c>
      <c r="L3024">
        <v>3.3789216617401637E-14</v>
      </c>
      <c r="M3024" t="b">
        <v>1</v>
      </c>
    </row>
    <row r="3025" spans="2:13" x14ac:dyDescent="0.2">
      <c r="B3025">
        <v>3013</v>
      </c>
      <c r="C3025">
        <v>54.93</v>
      </c>
      <c r="D3025">
        <v>54.93</v>
      </c>
      <c r="E3025">
        <v>0</v>
      </c>
      <c r="F3025">
        <v>4.5575223664262545E-15</v>
      </c>
      <c r="G3025">
        <v>2.2868722170143914E-15</v>
      </c>
      <c r="H3025">
        <v>2.1221191276392779E-14</v>
      </c>
      <c r="I3025">
        <v>0</v>
      </c>
      <c r="J3025">
        <v>-1929.4642350529753</v>
      </c>
      <c r="K3025">
        <v>-1929.464235053</v>
      </c>
      <c r="L3025">
        <v>1.2844876921303242E-14</v>
      </c>
      <c r="M3025" t="b">
        <v>1</v>
      </c>
    </row>
    <row r="3026" spans="2:13" x14ac:dyDescent="0.2">
      <c r="B3026">
        <v>3014</v>
      </c>
      <c r="C3026">
        <v>291.16000000000003</v>
      </c>
      <c r="D3026">
        <v>291.16000000000003</v>
      </c>
      <c r="E3026">
        <v>0</v>
      </c>
      <c r="F3026">
        <v>1.0648673590354858E-15</v>
      </c>
      <c r="G3026">
        <v>4.0836241865221798E-16</v>
      </c>
      <c r="H3026">
        <v>2.1544100093998577E-15</v>
      </c>
      <c r="I3026">
        <v>0</v>
      </c>
      <c r="J3026">
        <v>147930.8866341656</v>
      </c>
      <c r="K3026">
        <v>147930.8866341642</v>
      </c>
      <c r="L3026">
        <v>9.4434900899227657E-15</v>
      </c>
      <c r="M3026" t="b">
        <v>1</v>
      </c>
    </row>
    <row r="3027" spans="2:13" x14ac:dyDescent="0.2">
      <c r="B3027">
        <v>3015</v>
      </c>
      <c r="C3027">
        <v>36.92</v>
      </c>
      <c r="D3027">
        <v>36.92</v>
      </c>
      <c r="E3027">
        <v>0</v>
      </c>
      <c r="F3027">
        <v>5.4219632686607146E-16</v>
      </c>
      <c r="G3027">
        <v>1.1699259255291638E-15</v>
      </c>
      <c r="H3027">
        <v>1.5250594943202534E-15</v>
      </c>
      <c r="I3027">
        <v>1.3917755228009847E-14</v>
      </c>
      <c r="J3027">
        <v>15455.465233623991</v>
      </c>
      <c r="K3027">
        <v>15455.4652336239</v>
      </c>
      <c r="L3027">
        <v>5.8846154937755678E-15</v>
      </c>
      <c r="M3027" t="b">
        <v>1</v>
      </c>
    </row>
    <row r="3028" spans="2:13" x14ac:dyDescent="0.2">
      <c r="B3028">
        <v>3016</v>
      </c>
      <c r="C3028">
        <v>46.11</v>
      </c>
      <c r="D3028">
        <v>46.11</v>
      </c>
      <c r="E3028">
        <v>0</v>
      </c>
      <c r="F3028">
        <v>0</v>
      </c>
      <c r="G3028">
        <v>1.4387464184661174E-15</v>
      </c>
      <c r="H3028">
        <v>3.9578608506698958E-15</v>
      </c>
      <c r="I3028">
        <v>0</v>
      </c>
      <c r="J3028">
        <v>-225.00564384235395</v>
      </c>
      <c r="K3028">
        <v>-225.00564384239999</v>
      </c>
      <c r="L3028">
        <v>2.0463117498290116E-13</v>
      </c>
      <c r="M3028" t="b">
        <v>1</v>
      </c>
    </row>
    <row r="3029" spans="2:13" x14ac:dyDescent="0.2">
      <c r="B3029">
        <v>3017</v>
      </c>
      <c r="C3029">
        <v>40.57</v>
      </c>
      <c r="D3029">
        <v>40.57</v>
      </c>
      <c r="E3029">
        <v>0</v>
      </c>
      <c r="F3029">
        <v>1.4782598511934833E-16</v>
      </c>
      <c r="G3029">
        <v>8.8865837674077366E-16</v>
      </c>
      <c r="H3029">
        <v>7.4684037150031311E-16</v>
      </c>
      <c r="I3029">
        <v>3.8119422165800203E-16</v>
      </c>
      <c r="J3029">
        <v>15642.459120552339</v>
      </c>
      <c r="K3029">
        <v>15642.459120552599</v>
      </c>
      <c r="L3029">
        <v>1.662881025946184E-14</v>
      </c>
      <c r="M3029" t="b">
        <v>1</v>
      </c>
    </row>
    <row r="3030" spans="2:13" x14ac:dyDescent="0.2">
      <c r="B3030">
        <v>3018</v>
      </c>
      <c r="C3030">
        <v>177.07</v>
      </c>
      <c r="D3030">
        <v>177.07</v>
      </c>
      <c r="E3030">
        <v>0</v>
      </c>
      <c r="F3030">
        <v>2.2504525776005968E-16</v>
      </c>
      <c r="G3030">
        <v>0</v>
      </c>
      <c r="H3030">
        <v>3.5009713043691666E-16</v>
      </c>
      <c r="I3030">
        <v>0</v>
      </c>
      <c r="J3030">
        <v>211903.06537960458</v>
      </c>
      <c r="K3030">
        <v>211903.06537960499</v>
      </c>
      <c r="L3030">
        <v>1.9228302604511922E-15</v>
      </c>
      <c r="M3030" t="b">
        <v>1</v>
      </c>
    </row>
    <row r="3031" spans="2:13" x14ac:dyDescent="0.2">
      <c r="B3031">
        <v>3019</v>
      </c>
      <c r="C3031">
        <v>26.51</v>
      </c>
      <c r="D3031">
        <v>26.51</v>
      </c>
      <c r="E3031">
        <v>0</v>
      </c>
      <c r="F3031">
        <v>2.1591060127189484E-16</v>
      </c>
      <c r="G3031">
        <v>6.4802932341665048E-16</v>
      </c>
      <c r="H3031">
        <v>1.2670351896231959E-15</v>
      </c>
      <c r="I3031">
        <v>3.4973099994692087E-15</v>
      </c>
      <c r="J3031">
        <v>-8227.1464821474019</v>
      </c>
      <c r="K3031">
        <v>-8227.1464821475001</v>
      </c>
      <c r="L3031">
        <v>1.1939185476352044E-14</v>
      </c>
      <c r="M3031" t="b">
        <v>1</v>
      </c>
    </row>
    <row r="3032" spans="2:13" x14ac:dyDescent="0.2">
      <c r="B3032">
        <v>3020</v>
      </c>
      <c r="C3032">
        <v>80.540000000000006</v>
      </c>
      <c r="D3032">
        <v>80.540000000000006</v>
      </c>
      <c r="E3032">
        <v>0</v>
      </c>
      <c r="F3032">
        <v>5.7201250788701471E-16</v>
      </c>
      <c r="G3032">
        <v>4.5491658780319763E-16</v>
      </c>
      <c r="H3032">
        <v>1.0745101685513005E-14</v>
      </c>
      <c r="I3032">
        <v>0</v>
      </c>
      <c r="J3032">
        <v>-2219.7021904812109</v>
      </c>
      <c r="K3032">
        <v>-2219.7021904812</v>
      </c>
      <c r="L3032">
        <v>4.9168471644879314E-15</v>
      </c>
      <c r="M3032" t="b">
        <v>1</v>
      </c>
    </row>
    <row r="3033" spans="2:13" x14ac:dyDescent="0.2">
      <c r="B3033">
        <v>3021</v>
      </c>
      <c r="C3033">
        <v>15.66</v>
      </c>
      <c r="D3033">
        <v>15.66</v>
      </c>
      <c r="E3033">
        <v>0</v>
      </c>
      <c r="F3033">
        <v>2.8358121370730374E-16</v>
      </c>
      <c r="G3033">
        <v>1.4756058671198912E-15</v>
      </c>
      <c r="H3033">
        <v>4.7922679338524145E-15</v>
      </c>
      <c r="I3033">
        <v>0</v>
      </c>
      <c r="J3033">
        <v>-4881.805268952663</v>
      </c>
      <c r="K3033">
        <v>-4881.8052689526003</v>
      </c>
      <c r="L3033">
        <v>1.2854903250943532E-14</v>
      </c>
      <c r="M3033" t="b">
        <v>1</v>
      </c>
    </row>
    <row r="3034" spans="2:13" x14ac:dyDescent="0.2">
      <c r="B3034">
        <v>3022</v>
      </c>
      <c r="C3034">
        <v>51.71</v>
      </c>
      <c r="D3034">
        <v>51.71</v>
      </c>
      <c r="E3034">
        <v>0</v>
      </c>
      <c r="F3034">
        <v>3.850770503597173E-16</v>
      </c>
      <c r="G3034">
        <v>5.7849749010705285E-16</v>
      </c>
      <c r="H3034">
        <v>8.1880089629720194E-16</v>
      </c>
      <c r="I3034">
        <v>0</v>
      </c>
      <c r="J3034">
        <v>39337.657775261454</v>
      </c>
      <c r="K3034">
        <v>39337.657775261898</v>
      </c>
      <c r="L3034">
        <v>1.1282659913328663E-14</v>
      </c>
      <c r="M3034" t="b">
        <v>1</v>
      </c>
    </row>
    <row r="3035" spans="2:13" x14ac:dyDescent="0.2">
      <c r="B3035">
        <v>3023</v>
      </c>
      <c r="C3035">
        <v>72.06</v>
      </c>
      <c r="D3035">
        <v>72.06</v>
      </c>
      <c r="E3035">
        <v>0</v>
      </c>
      <c r="F3035">
        <v>0</v>
      </c>
      <c r="G3035">
        <v>7.1395441292082938E-16</v>
      </c>
      <c r="H3035">
        <v>8.6497945730053051E-16</v>
      </c>
      <c r="I3035">
        <v>0</v>
      </c>
      <c r="J3035">
        <v>47476.583172583545</v>
      </c>
      <c r="K3035">
        <v>47476.583172583298</v>
      </c>
      <c r="L3035">
        <v>5.2106226343831453E-15</v>
      </c>
      <c r="M3035" t="b">
        <v>1</v>
      </c>
    </row>
    <row r="3036" spans="2:13" x14ac:dyDescent="0.2">
      <c r="B3036">
        <v>3024</v>
      </c>
      <c r="C3036">
        <v>162.21</v>
      </c>
      <c r="D3036">
        <v>162.21</v>
      </c>
      <c r="E3036">
        <v>0</v>
      </c>
      <c r="F3036">
        <v>2.9483425390470235E-16</v>
      </c>
      <c r="G3036">
        <v>3.8920291804036174E-16</v>
      </c>
      <c r="H3036">
        <v>2.8775510849210185E-16</v>
      </c>
      <c r="I3036">
        <v>0</v>
      </c>
      <c r="J3036">
        <v>166190.56973339766</v>
      </c>
      <c r="K3036">
        <v>166190.56973339769</v>
      </c>
      <c r="L3036">
        <v>1.7512323655561182E-16</v>
      </c>
      <c r="M3036" t="b">
        <v>1</v>
      </c>
    </row>
    <row r="3037" spans="2:13" x14ac:dyDescent="0.2">
      <c r="B3037">
        <v>3025</v>
      </c>
      <c r="C3037">
        <v>95.6</v>
      </c>
      <c r="D3037">
        <v>95.6</v>
      </c>
      <c r="E3037">
        <v>0</v>
      </c>
      <c r="F3037">
        <v>5.6799849635338548E-16</v>
      </c>
      <c r="G3037">
        <v>9.4578361314277047E-16</v>
      </c>
      <c r="H3037">
        <v>4.5366404200592886E-15</v>
      </c>
      <c r="I3037">
        <v>0</v>
      </c>
      <c r="J3037">
        <v>-5318.5013003541353</v>
      </c>
      <c r="K3037">
        <v>-5318.5013003540998</v>
      </c>
      <c r="L3037">
        <v>6.6692271687105968E-15</v>
      </c>
      <c r="M3037" t="b">
        <v>1</v>
      </c>
    </row>
    <row r="3038" spans="2:13" x14ac:dyDescent="0.2">
      <c r="B3038">
        <v>3026</v>
      </c>
      <c r="C3038">
        <v>59.18</v>
      </c>
      <c r="D3038">
        <v>59.18</v>
      </c>
      <c r="E3038">
        <v>0</v>
      </c>
      <c r="F3038">
        <v>0</v>
      </c>
      <c r="G3038">
        <v>7.7161381893578683E-16</v>
      </c>
      <c r="H3038">
        <v>1.0672882272281183E-14</v>
      </c>
      <c r="I3038">
        <v>0</v>
      </c>
      <c r="J3038">
        <v>-11143.954135091575</v>
      </c>
      <c r="K3038">
        <v>-11143.954135091601</v>
      </c>
      <c r="L3038">
        <v>2.2851719722581814E-15</v>
      </c>
      <c r="M3038" t="b">
        <v>1</v>
      </c>
    </row>
    <row r="3039" spans="2:13" x14ac:dyDescent="0.2">
      <c r="B3039">
        <v>3027</v>
      </c>
      <c r="C3039">
        <v>34.33</v>
      </c>
      <c r="D3039">
        <v>34.33</v>
      </c>
      <c r="E3039">
        <v>0</v>
      </c>
      <c r="F3039">
        <v>2.0431877981296631E-16</v>
      </c>
      <c r="G3039">
        <v>2.5995943599735693E-16</v>
      </c>
      <c r="H3039">
        <v>1.6655591466768925E-16</v>
      </c>
      <c r="I3039">
        <v>0</v>
      </c>
      <c r="J3039">
        <v>17291.167230081694</v>
      </c>
      <c r="K3039">
        <v>17291.167230081701</v>
      </c>
      <c r="L3039">
        <v>4.2079042538697641E-16</v>
      </c>
      <c r="M3039" t="b">
        <v>1</v>
      </c>
    </row>
    <row r="3040" spans="2:13" x14ac:dyDescent="0.2">
      <c r="B3040">
        <v>3028</v>
      </c>
      <c r="C3040">
        <v>41.62</v>
      </c>
      <c r="D3040">
        <v>41.62</v>
      </c>
      <c r="E3040">
        <v>0</v>
      </c>
      <c r="F3040">
        <v>1.1274952295493661E-15</v>
      </c>
      <c r="G3040">
        <v>1.7188319025921815E-16</v>
      </c>
      <c r="H3040">
        <v>3.2752187169506316E-15</v>
      </c>
      <c r="I3040">
        <v>0</v>
      </c>
      <c r="J3040">
        <v>-5424.3776601391583</v>
      </c>
      <c r="K3040">
        <v>-5424.3776601392001</v>
      </c>
      <c r="L3040">
        <v>7.7127292572178851E-15</v>
      </c>
      <c r="M3040" t="b">
        <v>1</v>
      </c>
    </row>
    <row r="3041" spans="2:13" x14ac:dyDescent="0.2">
      <c r="B3041">
        <v>3029</v>
      </c>
      <c r="C3041">
        <v>52.43</v>
      </c>
      <c r="D3041">
        <v>52.43</v>
      </c>
      <c r="E3041">
        <v>0</v>
      </c>
      <c r="F3041">
        <v>5.8618561195235872E-16</v>
      </c>
      <c r="G3041">
        <v>1.3567450619229462E-16</v>
      </c>
      <c r="H3041">
        <v>3.4443664529000821E-15</v>
      </c>
      <c r="I3041">
        <v>0</v>
      </c>
      <c r="J3041">
        <v>13452.752780721279</v>
      </c>
      <c r="K3041">
        <v>13452.752780721201</v>
      </c>
      <c r="L3041">
        <v>5.8141664852833669E-15</v>
      </c>
      <c r="M3041" t="b">
        <v>1</v>
      </c>
    </row>
    <row r="3042" spans="2:13" x14ac:dyDescent="0.2">
      <c r="B3042">
        <v>3030</v>
      </c>
      <c r="C3042">
        <v>23.49</v>
      </c>
      <c r="D3042">
        <v>23.49</v>
      </c>
      <c r="E3042">
        <v>0</v>
      </c>
      <c r="F3042">
        <v>3.7242132356814454E-16</v>
      </c>
      <c r="G3042">
        <v>2.4107488216758216E-15</v>
      </c>
      <c r="H3042">
        <v>1.0048188289136713E-15</v>
      </c>
      <c r="I3042">
        <v>0</v>
      </c>
      <c r="J3042">
        <v>10403.563718619223</v>
      </c>
      <c r="K3042">
        <v>10403.5637186194</v>
      </c>
      <c r="L3042">
        <v>1.6959762723245253E-14</v>
      </c>
      <c r="M3042" t="b">
        <v>1</v>
      </c>
    </row>
    <row r="3043" spans="2:13" x14ac:dyDescent="0.2">
      <c r="B3043">
        <v>3031</v>
      </c>
      <c r="C3043">
        <v>14.16</v>
      </c>
      <c r="D3043">
        <v>14.16</v>
      </c>
      <c r="E3043">
        <v>0</v>
      </c>
      <c r="F3043">
        <v>3.3433973813353446E-15</v>
      </c>
      <c r="G3043">
        <v>5.5250036655610471E-15</v>
      </c>
      <c r="H3043">
        <v>1.0333432671634341E-14</v>
      </c>
      <c r="I3043">
        <v>0</v>
      </c>
      <c r="J3043">
        <v>-2572.7808243431455</v>
      </c>
      <c r="K3043">
        <v>-2572.7808243431</v>
      </c>
      <c r="L3043">
        <v>1.7675324170008666E-14</v>
      </c>
      <c r="M3043" t="b">
        <v>1</v>
      </c>
    </row>
    <row r="3044" spans="2:13" x14ac:dyDescent="0.2">
      <c r="B3044">
        <v>3032</v>
      </c>
      <c r="C3044">
        <v>18.940000000000001</v>
      </c>
      <c r="D3044">
        <v>18.940000000000001</v>
      </c>
      <c r="E3044">
        <v>0</v>
      </c>
      <c r="F3044">
        <v>1.1375590103433728E-16</v>
      </c>
      <c r="G3044">
        <v>1.1586870665323529E-15</v>
      </c>
      <c r="H3044">
        <v>5.7414455572937719E-15</v>
      </c>
      <c r="I3044">
        <v>0</v>
      </c>
      <c r="J3044">
        <v>-7970.9185774299167</v>
      </c>
      <c r="K3044">
        <v>-7970.9185774299003</v>
      </c>
      <c r="L3044">
        <v>2.0538291130294364E-15</v>
      </c>
      <c r="M3044" t="b">
        <v>1</v>
      </c>
    </row>
    <row r="3045" spans="2:13" x14ac:dyDescent="0.2">
      <c r="B3045">
        <v>3033</v>
      </c>
      <c r="C3045">
        <v>151.30000000000001</v>
      </c>
      <c r="D3045">
        <v>151.30000000000001</v>
      </c>
      <c r="E3045">
        <v>0</v>
      </c>
      <c r="F3045">
        <v>1.18330265301806E-16</v>
      </c>
      <c r="G3045">
        <v>5.5001645271371056E-16</v>
      </c>
      <c r="H3045">
        <v>2.777993720368806E-15</v>
      </c>
      <c r="I3045">
        <v>0</v>
      </c>
      <c r="J3045">
        <v>12892.070618786978</v>
      </c>
      <c r="K3045">
        <v>12892.070618787</v>
      </c>
      <c r="L3045">
        <v>1.6931238966951949E-15</v>
      </c>
      <c r="M3045" t="b">
        <v>1</v>
      </c>
    </row>
    <row r="3046" spans="2:13" x14ac:dyDescent="0.2">
      <c r="B3046">
        <v>3034</v>
      </c>
      <c r="C3046">
        <v>85.15</v>
      </c>
      <c r="D3046">
        <v>85.15</v>
      </c>
      <c r="E3046">
        <v>0</v>
      </c>
      <c r="F3046">
        <v>0</v>
      </c>
      <c r="G3046">
        <v>3.9974184300012936E-16</v>
      </c>
      <c r="H3046">
        <v>3.6469665031257154E-16</v>
      </c>
      <c r="I3046">
        <v>0</v>
      </c>
      <c r="J3046">
        <v>15939.875916027879</v>
      </c>
      <c r="K3046">
        <v>15939.875916028001</v>
      </c>
      <c r="L3046">
        <v>7.6457489807073284E-15</v>
      </c>
      <c r="M3046" t="b">
        <v>1</v>
      </c>
    </row>
    <row r="3047" spans="2:13" x14ac:dyDescent="0.2">
      <c r="B3047">
        <v>3035</v>
      </c>
      <c r="C3047">
        <v>4.93</v>
      </c>
      <c r="D3047">
        <v>4.93</v>
      </c>
      <c r="E3047">
        <v>0</v>
      </c>
      <c r="F3047">
        <v>6.5731153614180284E-16</v>
      </c>
      <c r="G3047">
        <v>8.1745044617558588E-16</v>
      </c>
      <c r="H3047">
        <v>6.0809821863050245E-16</v>
      </c>
      <c r="I3047">
        <v>0</v>
      </c>
      <c r="J3047">
        <v>-34736.11550803468</v>
      </c>
      <c r="K3047">
        <v>-34736.115508034702</v>
      </c>
      <c r="L3047">
        <v>6.283913017706698E-16</v>
      </c>
      <c r="M3047" t="b">
        <v>1</v>
      </c>
    </row>
    <row r="3048" spans="2:13" x14ac:dyDescent="0.2">
      <c r="B3048">
        <v>3036</v>
      </c>
      <c r="C3048">
        <v>60.71</v>
      </c>
      <c r="D3048">
        <v>60.71</v>
      </c>
      <c r="E3048">
        <v>0</v>
      </c>
      <c r="F3048">
        <v>6.7563349439789793E-16</v>
      </c>
      <c r="G3048">
        <v>3.6526463472984635E-16</v>
      </c>
      <c r="H3048">
        <v>1.2063074541830803E-16</v>
      </c>
      <c r="I3048">
        <v>0</v>
      </c>
      <c r="J3048">
        <v>-8524.235212892665</v>
      </c>
      <c r="K3048">
        <v>-8524.2352128933999</v>
      </c>
      <c r="L3048">
        <v>8.6209695143206506E-14</v>
      </c>
      <c r="M3048" t="b">
        <v>1</v>
      </c>
    </row>
    <row r="3049" spans="2:13" x14ac:dyDescent="0.2">
      <c r="B3049">
        <v>3037</v>
      </c>
      <c r="C3049">
        <v>5.29</v>
      </c>
      <c r="D3049">
        <v>5.29</v>
      </c>
      <c r="E3049">
        <v>0</v>
      </c>
      <c r="F3049">
        <v>1.3095109208880558E-14</v>
      </c>
      <c r="G3049">
        <v>5.722515784019631E-15</v>
      </c>
      <c r="H3049">
        <v>3.6410373959791091E-15</v>
      </c>
      <c r="I3049">
        <v>0</v>
      </c>
      <c r="J3049">
        <v>-2284.7087527637227</v>
      </c>
      <c r="K3049">
        <v>-2284.7087527637</v>
      </c>
      <c r="L3049">
        <v>9.9519763807176428E-15</v>
      </c>
      <c r="M3049" t="b">
        <v>1</v>
      </c>
    </row>
    <row r="3050" spans="2:13" x14ac:dyDescent="0.2">
      <c r="B3050">
        <v>3038</v>
      </c>
      <c r="C3050">
        <v>88.8</v>
      </c>
      <c r="D3050">
        <v>88.8</v>
      </c>
      <c r="E3050">
        <v>0</v>
      </c>
      <c r="F3050">
        <v>7.876324975603226E-16</v>
      </c>
      <c r="G3050">
        <v>1.8187460196211802E-16</v>
      </c>
      <c r="H3050">
        <v>2.6856648324073318E-16</v>
      </c>
      <c r="I3050">
        <v>0</v>
      </c>
      <c r="J3050">
        <v>192555.36620505989</v>
      </c>
      <c r="K3050">
        <v>192555.36620506071</v>
      </c>
      <c r="L3050">
        <v>4.2320672170762202E-15</v>
      </c>
      <c r="M3050" t="b">
        <v>1</v>
      </c>
    </row>
    <row r="3051" spans="2:13" x14ac:dyDescent="0.2">
      <c r="B3051">
        <v>3039</v>
      </c>
      <c r="C3051">
        <v>148.49</v>
      </c>
      <c r="D3051">
        <v>148.49</v>
      </c>
      <c r="E3051">
        <v>0</v>
      </c>
      <c r="F3051">
        <v>4.6116466534866383E-16</v>
      </c>
      <c r="G3051">
        <v>2.8635436214848626E-16</v>
      </c>
      <c r="H3051">
        <v>2.0604522306105233E-15</v>
      </c>
      <c r="I3051">
        <v>0</v>
      </c>
      <c r="J3051">
        <v>-82257.112740886398</v>
      </c>
      <c r="K3051">
        <v>-82257.1127408865</v>
      </c>
      <c r="L3051">
        <v>1.2383537812643892E-15</v>
      </c>
      <c r="M3051" t="b">
        <v>1</v>
      </c>
    </row>
    <row r="3052" spans="2:13" x14ac:dyDescent="0.2">
      <c r="B3052">
        <v>3040</v>
      </c>
      <c r="C3052">
        <v>164.26</v>
      </c>
      <c r="D3052">
        <v>164.26</v>
      </c>
      <c r="E3052">
        <v>0</v>
      </c>
      <c r="F3052">
        <v>1.1898910479339745E-16</v>
      </c>
      <c r="G3052">
        <v>2.2037313803738504E-16</v>
      </c>
      <c r="H3052">
        <v>1.0088940781823159E-14</v>
      </c>
      <c r="I3052">
        <v>0</v>
      </c>
      <c r="J3052">
        <v>-13511.073636460009</v>
      </c>
      <c r="K3052">
        <v>-13511.07363646</v>
      </c>
      <c r="L3052">
        <v>6.731476167213182E-16</v>
      </c>
      <c r="M3052" t="b">
        <v>1</v>
      </c>
    </row>
    <row r="3053" spans="2:13" x14ac:dyDescent="0.2">
      <c r="B3053">
        <v>3041</v>
      </c>
      <c r="C3053">
        <v>61.57</v>
      </c>
      <c r="D3053">
        <v>61.57</v>
      </c>
      <c r="E3053">
        <v>0</v>
      </c>
      <c r="F3053">
        <v>9.742234264119812E-16</v>
      </c>
      <c r="G3053">
        <v>5.4731488417042955E-16</v>
      </c>
      <c r="H3053">
        <v>1.9716007483538735E-15</v>
      </c>
      <c r="I3053">
        <v>0</v>
      </c>
      <c r="J3053">
        <v>60203.458600311278</v>
      </c>
      <c r="K3053">
        <v>60203.458600311402</v>
      </c>
      <c r="L3053">
        <v>2.0545543780516033E-15</v>
      </c>
      <c r="M3053" t="b">
        <v>1</v>
      </c>
    </row>
    <row r="3054" spans="2:13" x14ac:dyDescent="0.2">
      <c r="B3054">
        <v>3042</v>
      </c>
      <c r="C3054">
        <v>188.7</v>
      </c>
      <c r="D3054">
        <v>188.7</v>
      </c>
      <c r="E3054">
        <v>0</v>
      </c>
      <c r="F3054">
        <v>3.6196477022305594E-16</v>
      </c>
      <c r="G3054">
        <v>3.7707566856078969E-16</v>
      </c>
      <c r="H3054">
        <v>2.0857963066827381E-15</v>
      </c>
      <c r="I3054">
        <v>0</v>
      </c>
      <c r="J3054">
        <v>-296228.71984159894</v>
      </c>
      <c r="K3054">
        <v>-296228.71984159818</v>
      </c>
      <c r="L3054">
        <v>2.5544437159222942E-15</v>
      </c>
      <c r="M3054" t="b">
        <v>1</v>
      </c>
    </row>
    <row r="3055" spans="2:13" x14ac:dyDescent="0.2">
      <c r="B3055">
        <v>3043</v>
      </c>
      <c r="C3055">
        <v>36.549999999999997</v>
      </c>
      <c r="D3055">
        <v>36.549999999999997</v>
      </c>
      <c r="E3055">
        <v>0</v>
      </c>
      <c r="F3055">
        <v>1.3812754112507114E-16</v>
      </c>
      <c r="G3055">
        <v>4.5752950617563473E-16</v>
      </c>
      <c r="H3055">
        <v>2.9174320812871987E-15</v>
      </c>
      <c r="I3055">
        <v>0</v>
      </c>
      <c r="J3055">
        <v>-5028.7042126791875</v>
      </c>
      <c r="K3055">
        <v>-5028.7042126792003</v>
      </c>
      <c r="L3055">
        <v>2.5320490699605352E-15</v>
      </c>
      <c r="M3055" t="b">
        <v>1</v>
      </c>
    </row>
    <row r="3056" spans="2:13" x14ac:dyDescent="0.2">
      <c r="B3056">
        <v>3044</v>
      </c>
      <c r="C3056">
        <v>12.69</v>
      </c>
      <c r="D3056">
        <v>12.69</v>
      </c>
      <c r="E3056">
        <v>0</v>
      </c>
      <c r="F3056">
        <v>4.7117334827637137E-16</v>
      </c>
      <c r="G3056">
        <v>2.3588563368696141E-16</v>
      </c>
      <c r="H3056">
        <v>3.4111103328236803E-16</v>
      </c>
      <c r="I3056">
        <v>3.1255355455596715E-15</v>
      </c>
      <c r="J3056">
        <v>-45249.331060583645</v>
      </c>
      <c r="K3056">
        <v>-45249.331060583601</v>
      </c>
      <c r="L3056">
        <v>9.6478212300311308E-16</v>
      </c>
      <c r="M3056" t="b">
        <v>1</v>
      </c>
    </row>
    <row r="3057" spans="2:13" x14ac:dyDescent="0.2">
      <c r="B3057">
        <v>3045</v>
      </c>
      <c r="C3057">
        <v>9.01</v>
      </c>
      <c r="D3057">
        <v>9.01</v>
      </c>
      <c r="E3057">
        <v>0</v>
      </c>
      <c r="F3057">
        <v>4.2249542278590609E-15</v>
      </c>
      <c r="G3057">
        <v>3.3950308717407392E-15</v>
      </c>
      <c r="H3057">
        <v>3.7510942251414443E-15</v>
      </c>
      <c r="I3057">
        <v>0</v>
      </c>
      <c r="J3057">
        <v>-4811.0083096461849</v>
      </c>
      <c r="K3057">
        <v>-4811.0083096462004</v>
      </c>
      <c r="L3057">
        <v>3.2137566462188893E-15</v>
      </c>
      <c r="M3057" t="b">
        <v>1</v>
      </c>
    </row>
    <row r="3058" spans="2:13" x14ac:dyDescent="0.2">
      <c r="B3058">
        <v>3046</v>
      </c>
      <c r="C3058">
        <v>160.74</v>
      </c>
      <c r="D3058">
        <v>160.74</v>
      </c>
      <c r="E3058">
        <v>0</v>
      </c>
      <c r="F3058">
        <v>3.5641894518179923E-16</v>
      </c>
      <c r="G3058">
        <v>0</v>
      </c>
      <c r="H3058">
        <v>7.8638591468901227E-15</v>
      </c>
      <c r="I3058">
        <v>0</v>
      </c>
      <c r="J3058">
        <v>17448.60133298119</v>
      </c>
      <c r="K3058">
        <v>17448.601332981201</v>
      </c>
      <c r="L3058">
        <v>6.2549061744254008E-16</v>
      </c>
      <c r="M3058" t="b">
        <v>1</v>
      </c>
    </row>
    <row r="3059" spans="2:13" x14ac:dyDescent="0.2">
      <c r="B3059">
        <v>3047</v>
      </c>
      <c r="C3059">
        <v>212.88</v>
      </c>
      <c r="D3059">
        <v>212.88</v>
      </c>
      <c r="E3059">
        <v>0</v>
      </c>
      <c r="F3059">
        <v>1.3906778165047349E-16</v>
      </c>
      <c r="G3059">
        <v>0</v>
      </c>
      <c r="H3059">
        <v>8.0126777347721141E-16</v>
      </c>
      <c r="I3059">
        <v>2.8457039480807595E-15</v>
      </c>
      <c r="J3059">
        <v>333987.83889971761</v>
      </c>
      <c r="K3059">
        <v>333987.83889971871</v>
      </c>
      <c r="L3059">
        <v>3.311334810870002E-15</v>
      </c>
      <c r="M3059" t="b">
        <v>1</v>
      </c>
    </row>
    <row r="3060" spans="2:13" x14ac:dyDescent="0.2">
      <c r="B3060">
        <v>3048</v>
      </c>
      <c r="C3060">
        <v>319.16000000000003</v>
      </c>
      <c r="D3060">
        <v>319.16000000000003</v>
      </c>
      <c r="E3060">
        <v>0</v>
      </c>
      <c r="F3060">
        <v>1.1175103049585164E-16</v>
      </c>
      <c r="G3060">
        <v>1.8508395664856089E-15</v>
      </c>
      <c r="H3060">
        <v>0</v>
      </c>
      <c r="I3060">
        <v>0</v>
      </c>
      <c r="J3060">
        <v>-1668.0870947256644</v>
      </c>
      <c r="K3060">
        <v>-1668.0870947256999</v>
      </c>
      <c r="L3060">
        <v>2.1264053586468718E-14</v>
      </c>
      <c r="M3060" t="b">
        <v>1</v>
      </c>
    </row>
    <row r="3061" spans="2:13" x14ac:dyDescent="0.2">
      <c r="B3061">
        <v>3049</v>
      </c>
      <c r="C3061">
        <v>36.590000000000003</v>
      </c>
      <c r="D3061">
        <v>36.590000000000003</v>
      </c>
      <c r="E3061">
        <v>0</v>
      </c>
      <c r="F3061">
        <v>3.6000319079089119E-16</v>
      </c>
      <c r="G3061">
        <v>4.3552173121023595E-16</v>
      </c>
      <c r="H3061">
        <v>1.4143764064180617E-15</v>
      </c>
      <c r="I3061">
        <v>0</v>
      </c>
      <c r="J3061">
        <v>9773.6146321890192</v>
      </c>
      <c r="K3061">
        <v>9773.6146321888991</v>
      </c>
      <c r="L3061">
        <v>1.2283408457566674E-14</v>
      </c>
      <c r="M3061" t="b">
        <v>1</v>
      </c>
    </row>
    <row r="3062" spans="2:13" x14ac:dyDescent="0.2">
      <c r="B3062">
        <v>3050</v>
      </c>
      <c r="C3062">
        <v>26.9</v>
      </c>
      <c r="D3062">
        <v>26.9</v>
      </c>
      <c r="E3062">
        <v>0</v>
      </c>
      <c r="F3062">
        <v>1.7628148153869211E-16</v>
      </c>
      <c r="G3062">
        <v>2.2905846476329967E-16</v>
      </c>
      <c r="H3062">
        <v>1.0312315010820278E-15</v>
      </c>
      <c r="I3062">
        <v>0</v>
      </c>
      <c r="J3062">
        <v>6289.8995376737839</v>
      </c>
      <c r="K3062">
        <v>6289.8995376738003</v>
      </c>
      <c r="L3062">
        <v>2.6027291109910437E-15</v>
      </c>
      <c r="M3062" t="b">
        <v>1</v>
      </c>
    </row>
    <row r="3063" spans="2:13" x14ac:dyDescent="0.2">
      <c r="B3063">
        <v>3051</v>
      </c>
      <c r="C3063">
        <v>26.07</v>
      </c>
      <c r="D3063">
        <v>26.07</v>
      </c>
      <c r="E3063">
        <v>0</v>
      </c>
      <c r="F3063">
        <v>7.4071502405261389E-16</v>
      </c>
      <c r="G3063">
        <v>7.9256544157512972E-16</v>
      </c>
      <c r="H3063">
        <v>3.7153296333123985E-16</v>
      </c>
      <c r="I3063">
        <v>0</v>
      </c>
      <c r="J3063">
        <v>10406.274931093649</v>
      </c>
      <c r="K3063">
        <v>10406.2749310936</v>
      </c>
      <c r="L3063">
        <v>4.7195287671086787E-15</v>
      </c>
      <c r="M3063" t="b">
        <v>1</v>
      </c>
    </row>
    <row r="3064" spans="2:13" x14ac:dyDescent="0.2">
      <c r="B3064">
        <v>3052</v>
      </c>
      <c r="C3064">
        <v>90.8</v>
      </c>
      <c r="D3064">
        <v>90.8</v>
      </c>
      <c r="E3064">
        <v>0</v>
      </c>
      <c r="F3064">
        <v>4.2529809348074612E-16</v>
      </c>
      <c r="G3064">
        <v>1.4312081531061037E-15</v>
      </c>
      <c r="H3064">
        <v>1.8919645297184102E-15</v>
      </c>
      <c r="I3064">
        <v>0</v>
      </c>
      <c r="J3064">
        <v>-9593.8226933102251</v>
      </c>
      <c r="K3064">
        <v>-9593.8226933100996</v>
      </c>
      <c r="L3064">
        <v>1.3082404465550951E-14</v>
      </c>
      <c r="M3064" t="b">
        <v>1</v>
      </c>
    </row>
    <row r="3065" spans="2:13" x14ac:dyDescent="0.2">
      <c r="B3065">
        <v>3053</v>
      </c>
      <c r="C3065">
        <v>56.05</v>
      </c>
      <c r="D3065">
        <v>56.05</v>
      </c>
      <c r="E3065">
        <v>0</v>
      </c>
      <c r="F3065">
        <v>2.9455689086663265E-16</v>
      </c>
      <c r="G3065">
        <v>2.0941099187093471E-16</v>
      </c>
      <c r="H3065">
        <v>7.7495421372865769E-16</v>
      </c>
      <c r="I3065">
        <v>0</v>
      </c>
      <c r="J3065">
        <v>79707.352942794576</v>
      </c>
      <c r="K3065">
        <v>79707.352942794503</v>
      </c>
      <c r="L3065">
        <v>9.1283392881022378E-16</v>
      </c>
      <c r="M3065" t="b">
        <v>1</v>
      </c>
    </row>
    <row r="3066" spans="2:13" x14ac:dyDescent="0.2">
      <c r="B3066">
        <v>3054</v>
      </c>
      <c r="C3066">
        <v>13.48</v>
      </c>
      <c r="D3066">
        <v>13.48</v>
      </c>
      <c r="E3066">
        <v>0</v>
      </c>
      <c r="F3066">
        <v>2.2891696717585639E-14</v>
      </c>
      <c r="G3066">
        <v>2.0097110898856259E-14</v>
      </c>
      <c r="H3066">
        <v>5.1087403932840794E-14</v>
      </c>
      <c r="I3066">
        <v>0</v>
      </c>
      <c r="J3066">
        <v>-901.21169709659534</v>
      </c>
      <c r="K3066">
        <v>-901.21169709660001</v>
      </c>
      <c r="L3066">
        <v>5.1721036928425844E-15</v>
      </c>
      <c r="M3066" t="b">
        <v>1</v>
      </c>
    </row>
    <row r="3067" spans="2:13" x14ac:dyDescent="0.2">
      <c r="B3067">
        <v>3055</v>
      </c>
      <c r="C3067">
        <v>135.62</v>
      </c>
      <c r="D3067">
        <v>135.62</v>
      </c>
      <c r="E3067">
        <v>0</v>
      </c>
      <c r="F3067">
        <v>5.6032119110700691E-16</v>
      </c>
      <c r="G3067">
        <v>0</v>
      </c>
      <c r="H3067">
        <v>1.3563070746869544E-15</v>
      </c>
      <c r="I3067">
        <v>0</v>
      </c>
      <c r="J3067">
        <v>63849.738983050767</v>
      </c>
      <c r="K3067">
        <v>63849.738983050403</v>
      </c>
      <c r="L3067">
        <v>5.6977191528652193E-15</v>
      </c>
      <c r="M3067" t="b">
        <v>1</v>
      </c>
    </row>
    <row r="3068" spans="2:13" x14ac:dyDescent="0.2">
      <c r="B3068">
        <v>3056</v>
      </c>
      <c r="C3068">
        <v>137.97</v>
      </c>
      <c r="D3068">
        <v>137.97</v>
      </c>
      <c r="E3068">
        <v>0</v>
      </c>
      <c r="F3068">
        <v>4.9961115314697839E-16</v>
      </c>
      <c r="G3068">
        <v>0</v>
      </c>
      <c r="H3068">
        <v>8.297199891241161E-16</v>
      </c>
      <c r="I3068">
        <v>0</v>
      </c>
      <c r="J3068">
        <v>2551.7526951601212</v>
      </c>
      <c r="K3068">
        <v>2551.7526951599002</v>
      </c>
      <c r="L3068">
        <v>8.6609965358328981E-14</v>
      </c>
      <c r="M3068" t="b">
        <v>1</v>
      </c>
    </row>
    <row r="3069" spans="2:13" x14ac:dyDescent="0.2">
      <c r="B3069">
        <v>3057</v>
      </c>
      <c r="C3069">
        <v>22.62</v>
      </c>
      <c r="D3069">
        <v>22.62</v>
      </c>
      <c r="E3069">
        <v>0</v>
      </c>
      <c r="F3069">
        <v>0</v>
      </c>
      <c r="G3069">
        <v>7.8834100690490574E-16</v>
      </c>
      <c r="H3069">
        <v>2.1664406515958333E-15</v>
      </c>
      <c r="I3069">
        <v>0</v>
      </c>
      <c r="J3069">
        <v>-5840.6842701786118</v>
      </c>
      <c r="K3069">
        <v>-5840.6842701785999</v>
      </c>
      <c r="L3069">
        <v>2.0243229347999875E-15</v>
      </c>
      <c r="M3069" t="b">
        <v>1</v>
      </c>
    </row>
    <row r="3070" spans="2:13" x14ac:dyDescent="0.2">
      <c r="B3070">
        <v>3058</v>
      </c>
      <c r="C3070">
        <v>69.900000000000006</v>
      </c>
      <c r="D3070">
        <v>69.900000000000006</v>
      </c>
      <c r="E3070">
        <v>0</v>
      </c>
      <c r="F3070">
        <v>4.213778123223754E-16</v>
      </c>
      <c r="G3070">
        <v>6.0212730708319201E-16</v>
      </c>
      <c r="H3070">
        <v>5.3360853904489505E-15</v>
      </c>
      <c r="I3070">
        <v>0</v>
      </c>
      <c r="J3070">
        <v>-567.10152737786575</v>
      </c>
      <c r="K3070">
        <v>-567.10152737789997</v>
      </c>
      <c r="L3070">
        <v>6.0341467095720565E-14</v>
      </c>
      <c r="M3070" t="b">
        <v>1</v>
      </c>
    </row>
    <row r="3071" spans="2:13" x14ac:dyDescent="0.2">
      <c r="B3071">
        <v>3059</v>
      </c>
      <c r="C3071">
        <v>50.3</v>
      </c>
      <c r="D3071">
        <v>50.3</v>
      </c>
      <c r="E3071">
        <v>0</v>
      </c>
      <c r="F3071">
        <v>1.1112012525640156E-16</v>
      </c>
      <c r="G3071">
        <v>8.9292445040835829E-16</v>
      </c>
      <c r="H3071">
        <v>1.6141706131302573E-15</v>
      </c>
      <c r="I3071">
        <v>0</v>
      </c>
      <c r="J3071">
        <v>9826.2292200678694</v>
      </c>
      <c r="K3071">
        <v>9826.2292200679003</v>
      </c>
      <c r="L3071">
        <v>3.1469670783912244E-15</v>
      </c>
      <c r="M3071" t="b">
        <v>1</v>
      </c>
    </row>
    <row r="3072" spans="2:13" x14ac:dyDescent="0.2">
      <c r="B3072">
        <v>3060</v>
      </c>
      <c r="C3072">
        <v>56</v>
      </c>
      <c r="D3072">
        <v>56</v>
      </c>
      <c r="E3072">
        <v>0</v>
      </c>
      <c r="F3072">
        <v>4.2056021854081187E-16</v>
      </c>
      <c r="G3072">
        <v>1.1639774885605585E-16</v>
      </c>
      <c r="H3072">
        <v>2.7145403600168979E-15</v>
      </c>
      <c r="I3072">
        <v>0</v>
      </c>
      <c r="J3072">
        <v>654.45369248433599</v>
      </c>
      <c r="K3072">
        <v>654.45369248429995</v>
      </c>
      <c r="L3072">
        <v>5.5066887041235291E-14</v>
      </c>
      <c r="M3072" t="b">
        <v>1</v>
      </c>
    </row>
    <row r="3073" spans="2:13" x14ac:dyDescent="0.2">
      <c r="B3073">
        <v>3061</v>
      </c>
      <c r="C3073">
        <v>136.78</v>
      </c>
      <c r="D3073">
        <v>136.78</v>
      </c>
      <c r="E3073">
        <v>0</v>
      </c>
      <c r="F3073">
        <v>0</v>
      </c>
      <c r="G3073">
        <v>3.3205335614951641E-16</v>
      </c>
      <c r="H3073">
        <v>1.4846724504050036E-15</v>
      </c>
      <c r="I3073">
        <v>0</v>
      </c>
      <c r="J3073">
        <v>-42336.855913223582</v>
      </c>
      <c r="K3073">
        <v>-42336.855913223502</v>
      </c>
      <c r="L3073">
        <v>1.8904458545543379E-15</v>
      </c>
      <c r="M3073" t="b">
        <v>1</v>
      </c>
    </row>
    <row r="3074" spans="2:13" x14ac:dyDescent="0.2">
      <c r="B3074">
        <v>3062</v>
      </c>
      <c r="C3074">
        <v>20.86</v>
      </c>
      <c r="D3074">
        <v>20.86</v>
      </c>
      <c r="E3074">
        <v>0</v>
      </c>
      <c r="F3074">
        <v>0</v>
      </c>
      <c r="G3074">
        <v>7.0347696939595135E-16</v>
      </c>
      <c r="H3074">
        <v>2.7534761638424064E-15</v>
      </c>
      <c r="I3074">
        <v>0</v>
      </c>
      <c r="J3074">
        <v>-6404.1230252959995</v>
      </c>
      <c r="K3074">
        <v>-6404.1230252960004</v>
      </c>
      <c r="L3074">
        <v>1.4201705654005469E-16</v>
      </c>
      <c r="M3074" t="b">
        <v>1</v>
      </c>
    </row>
    <row r="3075" spans="2:13" x14ac:dyDescent="0.2">
      <c r="B3075">
        <v>3063</v>
      </c>
      <c r="C3075">
        <v>83.37</v>
      </c>
      <c r="D3075">
        <v>83.37</v>
      </c>
      <c r="E3075">
        <v>0</v>
      </c>
      <c r="F3075">
        <v>7.9212468996629531E-16</v>
      </c>
      <c r="G3075">
        <v>7.1296850371018964E-16</v>
      </c>
      <c r="H3075">
        <v>1.0914023508237038E-15</v>
      </c>
      <c r="I3075">
        <v>1.478192270246295E-15</v>
      </c>
      <c r="J3075">
        <v>59624.657729234816</v>
      </c>
      <c r="K3075">
        <v>59624.657729234699</v>
      </c>
      <c r="L3075">
        <v>1.9524694356418074E-15</v>
      </c>
      <c r="M3075" t="b">
        <v>1</v>
      </c>
    </row>
    <row r="3076" spans="2:13" x14ac:dyDescent="0.2">
      <c r="B3076">
        <v>3064</v>
      </c>
      <c r="C3076">
        <v>191.37</v>
      </c>
      <c r="D3076">
        <v>191.37</v>
      </c>
      <c r="E3076">
        <v>0</v>
      </c>
      <c r="F3076">
        <v>6.3934148805532098E-16</v>
      </c>
      <c r="G3076">
        <v>0</v>
      </c>
      <c r="H3076">
        <v>1.0937906161860761E-15</v>
      </c>
      <c r="I3076">
        <v>0</v>
      </c>
      <c r="J3076">
        <v>113286.00863972047</v>
      </c>
      <c r="K3076">
        <v>113286.00863972081</v>
      </c>
      <c r="L3076">
        <v>2.95441647447261E-15</v>
      </c>
      <c r="M3076" t="b">
        <v>1</v>
      </c>
    </row>
    <row r="3077" spans="2:13" x14ac:dyDescent="0.2">
      <c r="B3077">
        <v>3065</v>
      </c>
      <c r="C3077">
        <v>117.15</v>
      </c>
      <c r="D3077">
        <v>117.15</v>
      </c>
      <c r="E3077">
        <v>0</v>
      </c>
      <c r="F3077">
        <v>6.4818226280249325E-16</v>
      </c>
      <c r="G3077">
        <v>2.5379642180033807E-14</v>
      </c>
      <c r="H3077">
        <v>4.2905432547710635E-13</v>
      </c>
      <c r="I3077">
        <v>0</v>
      </c>
      <c r="J3077">
        <v>-148.60288704332027</v>
      </c>
      <c r="K3077">
        <v>-148.6028870433</v>
      </c>
      <c r="L3077">
        <v>1.3636800217732863E-13</v>
      </c>
      <c r="M3077" t="b">
        <v>1</v>
      </c>
    </row>
    <row r="3078" spans="2:13" x14ac:dyDescent="0.2">
      <c r="B3078">
        <v>3066</v>
      </c>
      <c r="C3078">
        <v>55.3</v>
      </c>
      <c r="D3078">
        <v>55.3</v>
      </c>
      <c r="E3078">
        <v>0</v>
      </c>
      <c r="F3078">
        <v>1.6477275869408239E-16</v>
      </c>
      <c r="G3078">
        <v>2.1532783132009186E-16</v>
      </c>
      <c r="H3078">
        <v>1.0786801597645003E-15</v>
      </c>
      <c r="I3078">
        <v>0</v>
      </c>
      <c r="J3078">
        <v>49212.892892974894</v>
      </c>
      <c r="K3078">
        <v>49212.8928929748</v>
      </c>
      <c r="L3078">
        <v>1.9220054628791596E-15</v>
      </c>
      <c r="M3078" t="b">
        <v>1</v>
      </c>
    </row>
    <row r="3079" spans="2:13" x14ac:dyDescent="0.2">
      <c r="B3079">
        <v>3067</v>
      </c>
      <c r="C3079">
        <v>12.42</v>
      </c>
      <c r="D3079">
        <v>12.42</v>
      </c>
      <c r="E3079">
        <v>0</v>
      </c>
      <c r="F3079">
        <v>1.6139485387538659E-16</v>
      </c>
      <c r="G3079">
        <v>1.3335522103999361E-15</v>
      </c>
      <c r="H3079">
        <v>6.297586315479041E-16</v>
      </c>
      <c r="I3079">
        <v>5.424355771769873E-15</v>
      </c>
      <c r="J3079">
        <v>-18169.979143973094</v>
      </c>
      <c r="K3079">
        <v>-18169.979143973102</v>
      </c>
      <c r="L3079">
        <v>4.0043841308408035E-16</v>
      </c>
      <c r="M3079" t="b">
        <v>1</v>
      </c>
    </row>
    <row r="3080" spans="2:13" x14ac:dyDescent="0.2">
      <c r="B3080">
        <v>3068</v>
      </c>
      <c r="C3080">
        <v>38.6</v>
      </c>
      <c r="D3080">
        <v>38.6</v>
      </c>
      <c r="E3080">
        <v>0</v>
      </c>
      <c r="F3080">
        <v>1.5756005109159644E-16</v>
      </c>
      <c r="G3080">
        <v>1.9561675862549618E-16</v>
      </c>
      <c r="H3080">
        <v>1.6196190626110149E-15</v>
      </c>
      <c r="I3080">
        <v>0</v>
      </c>
      <c r="J3080">
        <v>11227.819932239108</v>
      </c>
      <c r="K3080">
        <v>11227.819932239099</v>
      </c>
      <c r="L3080">
        <v>8.1003677228688236E-16</v>
      </c>
      <c r="M3080" t="b">
        <v>1</v>
      </c>
    </row>
    <row r="3081" spans="2:13" x14ac:dyDescent="0.2">
      <c r="B3081">
        <v>3069</v>
      </c>
      <c r="C3081">
        <v>84.97</v>
      </c>
      <c r="D3081">
        <v>84.97</v>
      </c>
      <c r="E3081">
        <v>0</v>
      </c>
      <c r="F3081">
        <v>3.6768930176716798E-16</v>
      </c>
      <c r="G3081">
        <v>1.7435104989602893E-15</v>
      </c>
      <c r="H3081">
        <v>2.6712404253904178E-14</v>
      </c>
      <c r="I3081">
        <v>0</v>
      </c>
      <c r="J3081">
        <v>777.9317714738927</v>
      </c>
      <c r="K3081">
        <v>777.93177147389997</v>
      </c>
      <c r="L3081">
        <v>9.3529508383468028E-15</v>
      </c>
      <c r="M3081" t="b">
        <v>1</v>
      </c>
    </row>
    <row r="3082" spans="2:13" x14ac:dyDescent="0.2">
      <c r="B3082">
        <v>3070</v>
      </c>
      <c r="C3082">
        <v>10.220000000000001</v>
      </c>
      <c r="D3082">
        <v>10.220000000000001</v>
      </c>
      <c r="E3082">
        <v>0</v>
      </c>
      <c r="F3082">
        <v>5.1605244208585535E-16</v>
      </c>
      <c r="G3082">
        <v>1.1769940552375648E-15</v>
      </c>
      <c r="H3082">
        <v>1.1982417400126648E-15</v>
      </c>
      <c r="I3082">
        <v>0</v>
      </c>
      <c r="J3082">
        <v>-16045.782838047853</v>
      </c>
      <c r="K3082">
        <v>-16045.7828380478</v>
      </c>
      <c r="L3082">
        <v>3.2875113190331395E-15</v>
      </c>
      <c r="M3082" t="b">
        <v>1</v>
      </c>
    </row>
    <row r="3083" spans="2:13" x14ac:dyDescent="0.2">
      <c r="B3083">
        <v>3071</v>
      </c>
      <c r="C3083">
        <v>20.36</v>
      </c>
      <c r="D3083">
        <v>20.36</v>
      </c>
      <c r="E3083">
        <v>0</v>
      </c>
      <c r="F3083">
        <v>9.4472413297060833E-16</v>
      </c>
      <c r="G3083">
        <v>4.8583532759882226E-16</v>
      </c>
      <c r="H3083">
        <v>1.5712094065967786E-16</v>
      </c>
      <c r="I3083">
        <v>0</v>
      </c>
      <c r="J3083">
        <v>-20590.995066875948</v>
      </c>
      <c r="K3083">
        <v>-20590.995066875901</v>
      </c>
      <c r="L3083">
        <v>2.2968158818255571E-15</v>
      </c>
      <c r="M3083" t="b">
        <v>1</v>
      </c>
    </row>
    <row r="3084" spans="2:13" x14ac:dyDescent="0.2">
      <c r="B3084">
        <v>3072</v>
      </c>
      <c r="C3084">
        <v>45.98</v>
      </c>
      <c r="D3084">
        <v>45.98</v>
      </c>
      <c r="E3084">
        <v>0</v>
      </c>
      <c r="F3084">
        <v>5.8391879716748137E-16</v>
      </c>
      <c r="G3084">
        <v>7.8544476432476882E-16</v>
      </c>
      <c r="H3084">
        <v>6.5587007408308896E-16</v>
      </c>
      <c r="I3084">
        <v>0</v>
      </c>
      <c r="J3084">
        <v>-846.40315567244033</v>
      </c>
      <c r="K3084">
        <v>-846.40315567239998</v>
      </c>
      <c r="L3084">
        <v>4.768274683370221E-14</v>
      </c>
      <c r="M3084" t="b">
        <v>1</v>
      </c>
    </row>
    <row r="3085" spans="2:13" x14ac:dyDescent="0.2">
      <c r="B3085">
        <v>3073</v>
      </c>
      <c r="C3085">
        <v>56.4</v>
      </c>
      <c r="D3085">
        <v>56.4</v>
      </c>
      <c r="E3085">
        <v>0</v>
      </c>
      <c r="F3085">
        <v>1.3809426125033784E-16</v>
      </c>
      <c r="G3085">
        <v>8.3047256988572728E-16</v>
      </c>
      <c r="H3085">
        <v>4.8365673087896001E-16</v>
      </c>
      <c r="I3085">
        <v>1.5988304266450273E-15</v>
      </c>
      <c r="J3085">
        <v>40015.751427411647</v>
      </c>
      <c r="K3085">
        <v>40015.7514274118</v>
      </c>
      <c r="L3085">
        <v>3.8183741263742318E-15</v>
      </c>
      <c r="M3085" t="b">
        <v>1</v>
      </c>
    </row>
    <row r="3086" spans="2:13" x14ac:dyDescent="0.2">
      <c r="B3086">
        <v>3074</v>
      </c>
      <c r="C3086">
        <v>142.19999999999999</v>
      </c>
      <c r="D3086">
        <v>142.19999999999999</v>
      </c>
      <c r="E3086">
        <v>0</v>
      </c>
      <c r="F3086">
        <v>7.8090983336113726E-16</v>
      </c>
      <c r="G3086">
        <v>3.8256804525105767E-16</v>
      </c>
      <c r="H3086">
        <v>4.1774875046131691E-15</v>
      </c>
      <c r="I3086">
        <v>0</v>
      </c>
      <c r="J3086">
        <v>29521.320356949444</v>
      </c>
      <c r="K3086">
        <v>29521.3203569494</v>
      </c>
      <c r="L3086">
        <v>1.4787870311100051E-15</v>
      </c>
      <c r="M3086" t="b">
        <v>1</v>
      </c>
    </row>
    <row r="3087" spans="2:13" x14ac:dyDescent="0.2">
      <c r="B3087">
        <v>3075</v>
      </c>
      <c r="C3087">
        <v>18.47</v>
      </c>
      <c r="D3087">
        <v>18.47</v>
      </c>
      <c r="E3087">
        <v>0</v>
      </c>
      <c r="F3087">
        <v>1.5285516929247851E-15</v>
      </c>
      <c r="G3087">
        <v>0</v>
      </c>
      <c r="H3087">
        <v>3.9538883459710305E-15</v>
      </c>
      <c r="I3087">
        <v>0</v>
      </c>
      <c r="J3087">
        <v>-6607.9159314209228</v>
      </c>
      <c r="K3087">
        <v>-6607.9159314209001</v>
      </c>
      <c r="L3087">
        <v>3.4409286952647401E-15</v>
      </c>
      <c r="M3087" t="b">
        <v>1</v>
      </c>
    </row>
    <row r="3088" spans="2:13" x14ac:dyDescent="0.2">
      <c r="B3088">
        <v>3076</v>
      </c>
      <c r="C3088">
        <v>114.22</v>
      </c>
      <c r="D3088">
        <v>114.22</v>
      </c>
      <c r="E3088">
        <v>0</v>
      </c>
      <c r="F3088">
        <v>0</v>
      </c>
      <c r="G3088">
        <v>1.7381687687948355E-13</v>
      </c>
      <c r="H3088">
        <v>0</v>
      </c>
      <c r="I3088">
        <v>0</v>
      </c>
      <c r="J3088">
        <v>-8.6826770816394685</v>
      </c>
      <c r="K3088">
        <v>-8.6826770815999996</v>
      </c>
      <c r="L3088">
        <v>4.5457031562621515E-12</v>
      </c>
      <c r="M3088" t="b">
        <v>1</v>
      </c>
    </row>
    <row r="3089" spans="2:13" x14ac:dyDescent="0.2">
      <c r="B3089">
        <v>3077</v>
      </c>
      <c r="C3089">
        <v>26.3</v>
      </c>
      <c r="D3089">
        <v>26.3</v>
      </c>
      <c r="E3089">
        <v>0</v>
      </c>
      <c r="F3089">
        <v>8.2155697602194745E-16</v>
      </c>
      <c r="G3089">
        <v>1.3124809578892343E-16</v>
      </c>
      <c r="H3089">
        <v>5.91195630683604E-16</v>
      </c>
      <c r="I3089">
        <v>0</v>
      </c>
      <c r="J3089">
        <v>-22998.964272702855</v>
      </c>
      <c r="K3089">
        <v>-22998.964272702899</v>
      </c>
      <c r="L3089">
        <v>1.8981613766370716E-15</v>
      </c>
      <c r="M3089" t="b">
        <v>1</v>
      </c>
    </row>
    <row r="3090" spans="2:13" x14ac:dyDescent="0.2">
      <c r="B3090">
        <v>3078</v>
      </c>
      <c r="C3090">
        <v>4.55</v>
      </c>
      <c r="D3090">
        <v>4.55</v>
      </c>
      <c r="E3090">
        <v>0</v>
      </c>
      <c r="F3090">
        <v>1.3201105995931593E-16</v>
      </c>
      <c r="G3090">
        <v>6.2457201625822993E-16</v>
      </c>
      <c r="H3090">
        <v>3.8784518242416035E-15</v>
      </c>
      <c r="I3090">
        <v>0</v>
      </c>
      <c r="J3090">
        <v>-19172.157650427573</v>
      </c>
      <c r="K3090">
        <v>-19172.157650427602</v>
      </c>
      <c r="L3090">
        <v>1.5180258261690537E-15</v>
      </c>
      <c r="M3090" t="b">
        <v>1</v>
      </c>
    </row>
    <row r="3091" spans="2:13" x14ac:dyDescent="0.2">
      <c r="B3091">
        <v>3079</v>
      </c>
      <c r="C3091">
        <v>30.14</v>
      </c>
      <c r="D3091">
        <v>30.14</v>
      </c>
      <c r="E3091">
        <v>0</v>
      </c>
      <c r="F3091">
        <v>4.4422652352851838E-16</v>
      </c>
      <c r="G3091">
        <v>3.8719030494696679E-16</v>
      </c>
      <c r="H3091">
        <v>2.075240392916657E-16</v>
      </c>
      <c r="I3091">
        <v>0</v>
      </c>
      <c r="J3091">
        <v>22305.931924544639</v>
      </c>
      <c r="K3091">
        <v>22305.9319245447</v>
      </c>
      <c r="L3091">
        <v>2.7726095430474371E-15</v>
      </c>
      <c r="M3091" t="b">
        <v>1</v>
      </c>
    </row>
    <row r="3092" spans="2:13" x14ac:dyDescent="0.2">
      <c r="B3092">
        <v>3080</v>
      </c>
      <c r="C3092">
        <v>100.65</v>
      </c>
      <c r="D3092">
        <v>100.65</v>
      </c>
      <c r="E3092">
        <v>0</v>
      </c>
      <c r="F3092">
        <v>4.5102336477372577E-16</v>
      </c>
      <c r="G3092">
        <v>1.7944782421295585E-16</v>
      </c>
      <c r="H3092">
        <v>7.2107470618487287E-16</v>
      </c>
      <c r="I3092">
        <v>0</v>
      </c>
      <c r="J3092">
        <v>85237.544674990233</v>
      </c>
      <c r="K3092">
        <v>85237.544674989796</v>
      </c>
      <c r="L3092">
        <v>5.1216568768562759E-15</v>
      </c>
      <c r="M3092" t="b">
        <v>1</v>
      </c>
    </row>
    <row r="3093" spans="2:13" x14ac:dyDescent="0.2">
      <c r="B3093">
        <v>3081</v>
      </c>
      <c r="C3093">
        <v>71.260000000000005</v>
      </c>
      <c r="D3093">
        <v>71.260000000000005</v>
      </c>
      <c r="E3093">
        <v>0</v>
      </c>
      <c r="F3093">
        <v>1.1820886007128866E-15</v>
      </c>
      <c r="G3093">
        <v>2.5365837452546749E-16</v>
      </c>
      <c r="H3093">
        <v>7.8683426062089776E-16</v>
      </c>
      <c r="I3093">
        <v>5.3353479313196124E-16</v>
      </c>
      <c r="J3093">
        <v>101907.74738301217</v>
      </c>
      <c r="K3093">
        <v>101907.747383013</v>
      </c>
      <c r="L3093">
        <v>8.1393141278989062E-15</v>
      </c>
      <c r="M3093" t="b">
        <v>1</v>
      </c>
    </row>
    <row r="3094" spans="2:13" x14ac:dyDescent="0.2">
      <c r="B3094">
        <v>3082</v>
      </c>
      <c r="C3094">
        <v>11.94</v>
      </c>
      <c r="D3094">
        <v>11.94</v>
      </c>
      <c r="E3094">
        <v>0</v>
      </c>
      <c r="F3094">
        <v>4.5657009881638129E-16</v>
      </c>
      <c r="G3094">
        <v>1.507848844225452E-15</v>
      </c>
      <c r="H3094">
        <v>3.4109772155752754E-16</v>
      </c>
      <c r="I3094">
        <v>0</v>
      </c>
      <c r="J3094">
        <v>-14600.719255295349</v>
      </c>
      <c r="K3094">
        <v>-14600.7192552955</v>
      </c>
      <c r="L3094">
        <v>1.0340320764646503E-14</v>
      </c>
      <c r="M3094" t="b">
        <v>1</v>
      </c>
    </row>
    <row r="3095" spans="2:13" x14ac:dyDescent="0.2">
      <c r="B3095">
        <v>3083</v>
      </c>
      <c r="C3095">
        <v>166.26</v>
      </c>
      <c r="D3095">
        <v>166.26</v>
      </c>
      <c r="E3095">
        <v>0</v>
      </c>
      <c r="F3095">
        <v>1.6788041232561993E-16</v>
      </c>
      <c r="G3095">
        <v>0</v>
      </c>
      <c r="H3095">
        <v>0</v>
      </c>
      <c r="I3095">
        <v>0</v>
      </c>
      <c r="J3095">
        <v>-16256.859876682114</v>
      </c>
      <c r="K3095">
        <v>-16256.8598766822</v>
      </c>
      <c r="L3095">
        <v>5.2588570372855479E-15</v>
      </c>
      <c r="M3095" t="b">
        <v>1</v>
      </c>
    </row>
    <row r="3096" spans="2:13" x14ac:dyDescent="0.2">
      <c r="B3096">
        <v>3084</v>
      </c>
      <c r="C3096">
        <v>6.5</v>
      </c>
      <c r="D3096">
        <v>6.5</v>
      </c>
      <c r="E3096">
        <v>0</v>
      </c>
      <c r="F3096">
        <v>1.3487758751163419E-12</v>
      </c>
      <c r="G3096">
        <v>1.3569439533695303E-12</v>
      </c>
      <c r="H3096">
        <v>1.7032710135440145E-12</v>
      </c>
      <c r="I3096">
        <v>0</v>
      </c>
      <c r="J3096">
        <v>-25.877406150587685</v>
      </c>
      <c r="K3096">
        <v>-25.877406150599999</v>
      </c>
      <c r="L3096">
        <v>4.7584775456472972E-13</v>
      </c>
      <c r="M3096" t="b">
        <v>1</v>
      </c>
    </row>
    <row r="3097" spans="2:13" x14ac:dyDescent="0.2">
      <c r="B3097">
        <v>3085</v>
      </c>
      <c r="C3097">
        <v>203.92</v>
      </c>
      <c r="D3097">
        <v>203.92</v>
      </c>
      <c r="E3097">
        <v>0</v>
      </c>
      <c r="F3097">
        <v>3.9960982000497622E-16</v>
      </c>
      <c r="G3097">
        <v>1.2011180958119278E-15</v>
      </c>
      <c r="H3097">
        <v>4.4259699617743656E-16</v>
      </c>
      <c r="I3097">
        <v>6.2464080728803572E-16</v>
      </c>
      <c r="J3097">
        <v>379329.64563996461</v>
      </c>
      <c r="K3097">
        <v>379329.64563996292</v>
      </c>
      <c r="L3097">
        <v>4.4500138227865391E-15</v>
      </c>
      <c r="M3097" t="b">
        <v>1</v>
      </c>
    </row>
    <row r="3098" spans="2:13" x14ac:dyDescent="0.2">
      <c r="B3098">
        <v>3086</v>
      </c>
      <c r="C3098">
        <v>46.17</v>
      </c>
      <c r="D3098">
        <v>46.17</v>
      </c>
      <c r="E3098">
        <v>0</v>
      </c>
      <c r="F3098">
        <v>0</v>
      </c>
      <c r="G3098">
        <v>6.3090545400733684E-16</v>
      </c>
      <c r="H3098">
        <v>4.1984759650544534E-16</v>
      </c>
      <c r="I3098">
        <v>2.2039171074819988E-15</v>
      </c>
      <c r="J3098">
        <v>36825.391348003373</v>
      </c>
      <c r="K3098">
        <v>36825.391348003301</v>
      </c>
      <c r="L3098">
        <v>1.9757991287655207E-15</v>
      </c>
      <c r="M3098" t="b">
        <v>1</v>
      </c>
    </row>
    <row r="3099" spans="2:13" x14ac:dyDescent="0.2">
      <c r="B3099">
        <v>3087</v>
      </c>
      <c r="C3099">
        <v>228.68</v>
      </c>
      <c r="D3099">
        <v>228.68</v>
      </c>
      <c r="E3099">
        <v>0</v>
      </c>
      <c r="F3099">
        <v>4.6490776254257098E-16</v>
      </c>
      <c r="G3099">
        <v>4.2966099609533927E-16</v>
      </c>
      <c r="H3099">
        <v>2.8170194594633603E-15</v>
      </c>
      <c r="I3099">
        <v>0</v>
      </c>
      <c r="J3099">
        <v>-78413.713031536055</v>
      </c>
      <c r="K3099">
        <v>-78413.713031536099</v>
      </c>
      <c r="L3099">
        <v>5.5673611154650043E-16</v>
      </c>
      <c r="M3099" t="b">
        <v>1</v>
      </c>
    </row>
    <row r="3100" spans="2:13" x14ac:dyDescent="0.2">
      <c r="B3100">
        <v>3088</v>
      </c>
      <c r="C3100">
        <v>6.39</v>
      </c>
      <c r="D3100">
        <v>6.39</v>
      </c>
      <c r="E3100">
        <v>0</v>
      </c>
      <c r="F3100">
        <v>1.5883836587182157E-14</v>
      </c>
      <c r="G3100">
        <v>2.1946424311948438E-14</v>
      </c>
      <c r="H3100">
        <v>4.1686608720082245E-14</v>
      </c>
      <c r="I3100">
        <v>0</v>
      </c>
      <c r="J3100">
        <v>-906.3020707659341</v>
      </c>
      <c r="K3100">
        <v>-906.3020707659</v>
      </c>
      <c r="L3100">
        <v>3.7632101279060725E-14</v>
      </c>
      <c r="M3100" t="b">
        <v>1</v>
      </c>
    </row>
    <row r="3101" spans="2:13" x14ac:dyDescent="0.2">
      <c r="B3101">
        <v>3089</v>
      </c>
      <c r="C3101">
        <v>199.92</v>
      </c>
      <c r="D3101">
        <v>199.92</v>
      </c>
      <c r="E3101">
        <v>0</v>
      </c>
      <c r="F3101">
        <v>3.3350073775871755E-16</v>
      </c>
      <c r="G3101">
        <v>1.4044288225832112E-16</v>
      </c>
      <c r="H3101">
        <v>6.1692043360928021E-15</v>
      </c>
      <c r="I3101">
        <v>0</v>
      </c>
      <c r="J3101">
        <v>47792.49906581809</v>
      </c>
      <c r="K3101">
        <v>47792.499065818098</v>
      </c>
      <c r="L3101">
        <v>1.5224057658427195E-16</v>
      </c>
      <c r="M3101" t="b">
        <v>1</v>
      </c>
    </row>
    <row r="3102" spans="2:13" x14ac:dyDescent="0.2">
      <c r="B3102">
        <v>3090</v>
      </c>
      <c r="C3102">
        <v>2.5</v>
      </c>
      <c r="D3102">
        <v>2.5</v>
      </c>
      <c r="E3102">
        <v>0</v>
      </c>
      <c r="F3102">
        <v>8.8654373978701685E-16</v>
      </c>
      <c r="G3102">
        <v>5.5653831415411533E-15</v>
      </c>
      <c r="H3102">
        <v>0</v>
      </c>
      <c r="I3102">
        <v>0</v>
      </c>
      <c r="J3102">
        <v>-15241.013542260729</v>
      </c>
      <c r="K3102">
        <v>-15241.0135422607</v>
      </c>
      <c r="L3102">
        <v>1.9095731642803023E-15</v>
      </c>
      <c r="M3102" t="b">
        <v>1</v>
      </c>
    </row>
    <row r="3103" spans="2:13" x14ac:dyDescent="0.2">
      <c r="B3103">
        <v>3091</v>
      </c>
      <c r="C3103">
        <v>19.53</v>
      </c>
      <c r="D3103">
        <v>19.53</v>
      </c>
      <c r="E3103">
        <v>0</v>
      </c>
      <c r="F3103">
        <v>1.6195442625764883E-15</v>
      </c>
      <c r="G3103">
        <v>1.7376281757281986E-15</v>
      </c>
      <c r="H3103">
        <v>2.4279955202327471E-15</v>
      </c>
      <c r="I3103">
        <v>7.4328551361722244E-15</v>
      </c>
      <c r="J3103">
        <v>-7882.873877992246</v>
      </c>
      <c r="K3103">
        <v>-7882.8738779922996</v>
      </c>
      <c r="L3103">
        <v>6.8071858354112798E-15</v>
      </c>
      <c r="M3103" t="b">
        <v>1</v>
      </c>
    </row>
    <row r="3104" spans="2:13" x14ac:dyDescent="0.2">
      <c r="B3104">
        <v>3092</v>
      </c>
      <c r="C3104">
        <v>47.76</v>
      </c>
      <c r="D3104">
        <v>47.76</v>
      </c>
      <c r="E3104">
        <v>0</v>
      </c>
      <c r="F3104">
        <v>5.4628951870561892E-16</v>
      </c>
      <c r="G3104">
        <v>2.8493907556715467E-16</v>
      </c>
      <c r="H3104">
        <v>1.7458017913629658E-15</v>
      </c>
      <c r="I3104">
        <v>0</v>
      </c>
      <c r="J3104">
        <v>-14101.484237133689</v>
      </c>
      <c r="K3104">
        <v>-14101.4842371337</v>
      </c>
      <c r="L3104">
        <v>7.7395657348857414E-16</v>
      </c>
      <c r="M3104" t="b">
        <v>1</v>
      </c>
    </row>
    <row r="3105" spans="2:13" x14ac:dyDescent="0.2">
      <c r="B3105">
        <v>3093</v>
      </c>
      <c r="C3105">
        <v>35.76</v>
      </c>
      <c r="D3105">
        <v>35.76</v>
      </c>
      <c r="E3105">
        <v>0</v>
      </c>
      <c r="F3105">
        <v>4.1129995155810398E-16</v>
      </c>
      <c r="G3105">
        <v>3.9063250588138723E-16</v>
      </c>
      <c r="H3105">
        <v>1.9194869709075684E-15</v>
      </c>
      <c r="I3105">
        <v>0</v>
      </c>
      <c r="J3105">
        <v>8916.4765017034624</v>
      </c>
      <c r="K3105">
        <v>8916.4765017034006</v>
      </c>
      <c r="L3105">
        <v>6.9361075205821662E-15</v>
      </c>
      <c r="M3105" t="b">
        <v>1</v>
      </c>
    </row>
    <row r="3106" spans="2:13" x14ac:dyDescent="0.2">
      <c r="B3106">
        <v>3094</v>
      </c>
      <c r="C3106">
        <v>77.36</v>
      </c>
      <c r="D3106">
        <v>77.36</v>
      </c>
      <c r="E3106">
        <v>0</v>
      </c>
      <c r="F3106">
        <v>2.6344614138078189E-15</v>
      </c>
      <c r="G3106">
        <v>4.2892314744202311E-16</v>
      </c>
      <c r="H3106">
        <v>1.6319565811286396E-14</v>
      </c>
      <c r="I3106">
        <v>0</v>
      </c>
      <c r="J3106">
        <v>-1465.089285481969</v>
      </c>
      <c r="K3106">
        <v>-1465.0892854819999</v>
      </c>
      <c r="L3106">
        <v>2.1106440519839209E-14</v>
      </c>
      <c r="M3106" t="b">
        <v>1</v>
      </c>
    </row>
    <row r="3107" spans="2:13" x14ac:dyDescent="0.2">
      <c r="B3107">
        <v>3095</v>
      </c>
      <c r="C3107">
        <v>54.32</v>
      </c>
      <c r="D3107">
        <v>54.32</v>
      </c>
      <c r="E3107">
        <v>0</v>
      </c>
      <c r="F3107">
        <v>6.1518241125629307E-16</v>
      </c>
      <c r="G3107">
        <v>2.3070554374583173E-16</v>
      </c>
      <c r="H3107">
        <v>4.8084566307999579E-16</v>
      </c>
      <c r="I3107">
        <v>2.051226371842747E-15</v>
      </c>
      <c r="J3107">
        <v>7992.6124700971886</v>
      </c>
      <c r="K3107">
        <v>7992.6124700972996</v>
      </c>
      <c r="L3107">
        <v>1.3882613980275522E-14</v>
      </c>
      <c r="M3107" t="b">
        <v>1</v>
      </c>
    </row>
    <row r="3108" spans="2:13" x14ac:dyDescent="0.2">
      <c r="B3108">
        <v>3096</v>
      </c>
      <c r="C3108">
        <v>6.25</v>
      </c>
      <c r="D3108">
        <v>6.25</v>
      </c>
      <c r="E3108">
        <v>0</v>
      </c>
      <c r="F3108">
        <v>9.3860786440829996E-16</v>
      </c>
      <c r="G3108">
        <v>1.4790378098491708E-16</v>
      </c>
      <c r="H3108">
        <v>1.9598651652897535E-15</v>
      </c>
      <c r="I3108">
        <v>0</v>
      </c>
      <c r="J3108">
        <v>-19740.287859309465</v>
      </c>
      <c r="K3108">
        <v>-19740.287859309501</v>
      </c>
      <c r="L3108">
        <v>1.842920849493107E-15</v>
      </c>
      <c r="M3108" t="b">
        <v>1</v>
      </c>
    </row>
    <row r="3109" spans="2:13" x14ac:dyDescent="0.2">
      <c r="B3109">
        <v>3097</v>
      </c>
      <c r="C3109">
        <v>97.84</v>
      </c>
      <c r="D3109">
        <v>97.84</v>
      </c>
      <c r="E3109">
        <v>0</v>
      </c>
      <c r="F3109">
        <v>9.6642038772019116E-16</v>
      </c>
      <c r="G3109">
        <v>9.2989015511627295E-16</v>
      </c>
      <c r="H3109">
        <v>7.5444009432525066E-16</v>
      </c>
      <c r="I3109">
        <v>1.40809770910306E-15</v>
      </c>
      <c r="J3109">
        <v>71038.630936860325</v>
      </c>
      <c r="K3109">
        <v>71038.630936860194</v>
      </c>
      <c r="L3109">
        <v>1.8436058708916644E-15</v>
      </c>
      <c r="M3109" t="b">
        <v>1</v>
      </c>
    </row>
    <row r="3110" spans="2:13" x14ac:dyDescent="0.2">
      <c r="B3110">
        <v>3098</v>
      </c>
      <c r="C3110">
        <v>281.99</v>
      </c>
      <c r="D3110">
        <v>281.99</v>
      </c>
      <c r="E3110">
        <v>0</v>
      </c>
      <c r="F3110">
        <v>7.3208589992937445E-16</v>
      </c>
      <c r="G3110">
        <v>0</v>
      </c>
      <c r="H3110">
        <v>5.9489638700222909E-16</v>
      </c>
      <c r="I3110">
        <v>0</v>
      </c>
      <c r="J3110">
        <v>157084.2562743079</v>
      </c>
      <c r="K3110">
        <v>157084.25627430741</v>
      </c>
      <c r="L3110">
        <v>3.1496798565254842E-15</v>
      </c>
      <c r="M3110" t="b">
        <v>1</v>
      </c>
    </row>
    <row r="3111" spans="2:13" x14ac:dyDescent="0.2">
      <c r="B3111">
        <v>3099</v>
      </c>
      <c r="C3111">
        <v>77.12</v>
      </c>
      <c r="D3111">
        <v>77.12</v>
      </c>
      <c r="E3111">
        <v>0</v>
      </c>
      <c r="F3111">
        <v>5.4347005402143247E-16</v>
      </c>
      <c r="G3111">
        <v>2.5016154741987567E-16</v>
      </c>
      <c r="H3111">
        <v>1.6467889256498E-14</v>
      </c>
      <c r="I3111">
        <v>0</v>
      </c>
      <c r="J3111">
        <v>-20629.527119069862</v>
      </c>
      <c r="K3111">
        <v>-20629.527119069899</v>
      </c>
      <c r="L3111">
        <v>1.7634814342054267E-15</v>
      </c>
      <c r="M3111" t="b">
        <v>1</v>
      </c>
    </row>
    <row r="3112" spans="2:13" x14ac:dyDescent="0.2">
      <c r="B3112">
        <v>3100</v>
      </c>
      <c r="C3112">
        <v>55.26</v>
      </c>
      <c r="D3112">
        <v>55.26</v>
      </c>
      <c r="E3112">
        <v>0</v>
      </c>
      <c r="F3112">
        <v>4.9361830230725962E-16</v>
      </c>
      <c r="G3112">
        <v>1.8511597452604445E-16</v>
      </c>
      <c r="H3112">
        <v>7.8502574455199094E-16</v>
      </c>
      <c r="I3112">
        <v>1.1757007929598527E-16</v>
      </c>
      <c r="J3112">
        <v>10604.535291845354</v>
      </c>
      <c r="K3112">
        <v>10604.535291845301</v>
      </c>
      <c r="L3112">
        <v>4.9743521286966894E-15</v>
      </c>
      <c r="M3112" t="b">
        <v>1</v>
      </c>
    </row>
    <row r="3113" spans="2:13" x14ac:dyDescent="0.2">
      <c r="B3113">
        <v>3101</v>
      </c>
      <c r="C3113">
        <v>65.28</v>
      </c>
      <c r="D3113">
        <v>65.28</v>
      </c>
      <c r="E3113">
        <v>0</v>
      </c>
      <c r="F3113">
        <v>1.8923995189807692E-16</v>
      </c>
      <c r="G3113">
        <v>6.2352806413351858E-16</v>
      </c>
      <c r="H3113">
        <v>4.5411770438951978E-15</v>
      </c>
      <c r="I3113">
        <v>0</v>
      </c>
      <c r="J3113">
        <v>-22463.796416586763</v>
      </c>
      <c r="K3113">
        <v>-22463.796416586702</v>
      </c>
      <c r="L3113">
        <v>2.7531250093992954E-15</v>
      </c>
      <c r="M3113" t="b">
        <v>1</v>
      </c>
    </row>
    <row r="3114" spans="2:13" x14ac:dyDescent="0.2">
      <c r="B3114">
        <v>3102</v>
      </c>
      <c r="C3114">
        <v>137.68</v>
      </c>
      <c r="D3114">
        <v>137.68</v>
      </c>
      <c r="E3114">
        <v>0</v>
      </c>
      <c r="F3114">
        <v>9.6547678767308027E-16</v>
      </c>
      <c r="G3114">
        <v>6.3129459058144266E-16</v>
      </c>
      <c r="H3114">
        <v>1.729816482515211E-15</v>
      </c>
      <c r="I3114">
        <v>0</v>
      </c>
      <c r="J3114">
        <v>-41501.071838418546</v>
      </c>
      <c r="K3114">
        <v>-41501.0718384188</v>
      </c>
      <c r="L3114">
        <v>6.1361913130319393E-15</v>
      </c>
      <c r="M3114" t="b">
        <v>1</v>
      </c>
    </row>
    <row r="3115" spans="2:13" x14ac:dyDescent="0.2">
      <c r="B3115">
        <v>3103</v>
      </c>
      <c r="C3115">
        <v>134.61000000000001</v>
      </c>
      <c r="D3115">
        <v>134.61000000000001</v>
      </c>
      <c r="E3115">
        <v>0</v>
      </c>
      <c r="F3115">
        <v>5.0318759653049127E-16</v>
      </c>
      <c r="G3115">
        <v>6.5813852276835485E-16</v>
      </c>
      <c r="H3115">
        <v>1.9580905457375473E-16</v>
      </c>
      <c r="I3115">
        <v>0</v>
      </c>
      <c r="J3115">
        <v>361442.83829752612</v>
      </c>
      <c r="K3115">
        <v>361442.83829752658</v>
      </c>
      <c r="L3115">
        <v>1.2883400581433677E-15</v>
      </c>
      <c r="M3115" t="b">
        <v>1</v>
      </c>
    </row>
    <row r="3116" spans="2:13" x14ac:dyDescent="0.2">
      <c r="B3116">
        <v>3104</v>
      </c>
      <c r="C3116">
        <v>75.41</v>
      </c>
      <c r="D3116">
        <v>75.41</v>
      </c>
      <c r="E3116">
        <v>0</v>
      </c>
      <c r="F3116">
        <v>2.4397356878675988E-16</v>
      </c>
      <c r="G3116">
        <v>2.3907766371559897E-16</v>
      </c>
      <c r="H3116">
        <v>2.2375689579560012E-16</v>
      </c>
      <c r="I3116">
        <v>0</v>
      </c>
      <c r="J3116">
        <v>-42288.746707468701</v>
      </c>
      <c r="K3116">
        <v>-42288.746707468701</v>
      </c>
      <c r="L3116">
        <v>0</v>
      </c>
      <c r="M3116" t="b">
        <v>1</v>
      </c>
    </row>
    <row r="3117" spans="2:13" x14ac:dyDescent="0.2">
      <c r="B3117">
        <v>3105</v>
      </c>
      <c r="C3117">
        <v>92.47</v>
      </c>
      <c r="D3117">
        <v>92.47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 t="b">
        <v>1</v>
      </c>
    </row>
    <row r="3118" spans="2:13" x14ac:dyDescent="0.2">
      <c r="B3118">
        <v>3106</v>
      </c>
      <c r="C3118">
        <v>184.38</v>
      </c>
      <c r="D3118">
        <v>184.38</v>
      </c>
      <c r="E3118">
        <v>0</v>
      </c>
      <c r="F3118">
        <v>1.1720436047569631E-16</v>
      </c>
      <c r="G3118">
        <v>1.5482913253824711E-16</v>
      </c>
      <c r="H3118">
        <v>1.4008854227998494E-15</v>
      </c>
      <c r="I3118">
        <v>0</v>
      </c>
      <c r="J3118">
        <v>212806.32607647325</v>
      </c>
      <c r="K3118">
        <v>212806.32607647349</v>
      </c>
      <c r="L3118">
        <v>1.0940964394554712E-15</v>
      </c>
      <c r="M3118" t="b">
        <v>1</v>
      </c>
    </row>
    <row r="3119" spans="2:13" x14ac:dyDescent="0.2">
      <c r="B3119">
        <v>3107</v>
      </c>
      <c r="C3119">
        <v>38.17</v>
      </c>
      <c r="D3119">
        <v>38.17</v>
      </c>
      <c r="E3119">
        <v>0</v>
      </c>
      <c r="F3119">
        <v>2.0990800585102872E-16</v>
      </c>
      <c r="G3119">
        <v>4.1365800554011498E-16</v>
      </c>
      <c r="H3119">
        <v>7.5643849466544714E-16</v>
      </c>
      <c r="I3119">
        <v>0</v>
      </c>
      <c r="J3119">
        <v>27754.317138135892</v>
      </c>
      <c r="K3119">
        <v>27754.317138135899</v>
      </c>
      <c r="L3119">
        <v>2.6215588652281685E-16</v>
      </c>
      <c r="M3119" t="b">
        <v>1</v>
      </c>
    </row>
    <row r="3120" spans="2:13" x14ac:dyDescent="0.2">
      <c r="B3120">
        <v>3108</v>
      </c>
      <c r="C3120">
        <v>46.66</v>
      </c>
      <c r="D3120">
        <v>46.66</v>
      </c>
      <c r="E3120">
        <v>0</v>
      </c>
      <c r="F3120">
        <v>6.447252421707828E-16</v>
      </c>
      <c r="G3120">
        <v>1.2617672945909414E-15</v>
      </c>
      <c r="H3120">
        <v>6.2244867333273562E-15</v>
      </c>
      <c r="I3120">
        <v>0</v>
      </c>
      <c r="J3120">
        <v>2005.9932425404722</v>
      </c>
      <c r="K3120">
        <v>2005.9932425405</v>
      </c>
      <c r="L3120">
        <v>1.382835585674425E-14</v>
      </c>
      <c r="M3120" t="b">
        <v>1</v>
      </c>
    </row>
    <row r="3121" spans="2:13" x14ac:dyDescent="0.2">
      <c r="B3121">
        <v>3109</v>
      </c>
      <c r="C3121">
        <v>99.65</v>
      </c>
      <c r="D3121">
        <v>99.65</v>
      </c>
      <c r="E3121">
        <v>0</v>
      </c>
      <c r="F3121">
        <v>1.749123571939754E-16</v>
      </c>
      <c r="G3121">
        <v>2.1088620467715047E-16</v>
      </c>
      <c r="H3121">
        <v>1.6244555591462608E-15</v>
      </c>
      <c r="I3121">
        <v>0</v>
      </c>
      <c r="J3121">
        <v>77702.53093121291</v>
      </c>
      <c r="K3121">
        <v>77702.530931212896</v>
      </c>
      <c r="L3121">
        <v>1.8727723606904272E-16</v>
      </c>
      <c r="M3121" t="b">
        <v>1</v>
      </c>
    </row>
    <row r="3122" spans="2:13" x14ac:dyDescent="0.2">
      <c r="B3122">
        <v>3110</v>
      </c>
      <c r="C3122">
        <v>120.44</v>
      </c>
      <c r="D3122">
        <v>120.44</v>
      </c>
      <c r="E3122">
        <v>0</v>
      </c>
      <c r="F3122">
        <v>0</v>
      </c>
      <c r="G3122">
        <v>0</v>
      </c>
      <c r="H3122">
        <v>1.1066720282296024E-15</v>
      </c>
      <c r="I3122">
        <v>0</v>
      </c>
      <c r="J3122">
        <v>-41391.800733069555</v>
      </c>
      <c r="K3122">
        <v>-41391.800733069504</v>
      </c>
      <c r="L3122">
        <v>1.2304780753013405E-15</v>
      </c>
      <c r="M3122" t="b">
        <v>1</v>
      </c>
    </row>
    <row r="3123" spans="2:13" x14ac:dyDescent="0.2">
      <c r="B3123">
        <v>3111</v>
      </c>
      <c r="C3123">
        <v>80.59</v>
      </c>
      <c r="D3123">
        <v>80.59</v>
      </c>
      <c r="E3123">
        <v>0</v>
      </c>
      <c r="F3123">
        <v>1.1941724711918416E-16</v>
      </c>
      <c r="G3123">
        <v>7.1522025453258085E-16</v>
      </c>
      <c r="H3123">
        <v>0</v>
      </c>
      <c r="I3123">
        <v>0</v>
      </c>
      <c r="J3123">
        <v>-4082.2885531780389</v>
      </c>
      <c r="K3123">
        <v>-4082.2885531779998</v>
      </c>
      <c r="L3123">
        <v>9.5799872220670721E-15</v>
      </c>
      <c r="M3123" t="b">
        <v>1</v>
      </c>
    </row>
    <row r="3124" spans="2:13" x14ac:dyDescent="0.2">
      <c r="B3124">
        <v>3112</v>
      </c>
      <c r="C3124">
        <v>529.04999999999995</v>
      </c>
      <c r="D3124">
        <v>529.04999999999995</v>
      </c>
      <c r="E3124">
        <v>0</v>
      </c>
      <c r="F3124">
        <v>3.953066011691124E-16</v>
      </c>
      <c r="G3124">
        <v>1.0396235153420103E-15</v>
      </c>
      <c r="H3124">
        <v>2.1266742380517273E-15</v>
      </c>
      <c r="I3124">
        <v>2.1372616600088838E-15</v>
      </c>
      <c r="J3124">
        <v>35212.340059735827</v>
      </c>
      <c r="K3124">
        <v>35212.340059735703</v>
      </c>
      <c r="L3124">
        <v>3.5127253466052845E-15</v>
      </c>
      <c r="M3124" t="b">
        <v>1</v>
      </c>
    </row>
    <row r="3125" spans="2:13" x14ac:dyDescent="0.2">
      <c r="B3125">
        <v>3113</v>
      </c>
      <c r="C3125">
        <v>11.88</v>
      </c>
      <c r="D3125">
        <v>11.88</v>
      </c>
      <c r="E3125">
        <v>0</v>
      </c>
      <c r="F3125">
        <v>6.7719768704675806E-16</v>
      </c>
      <c r="G3125">
        <v>6.7752452309887163E-16</v>
      </c>
      <c r="H3125">
        <v>6.795308581281207E-16</v>
      </c>
      <c r="I3125">
        <v>3.3492394901116846E-15</v>
      </c>
      <c r="J3125">
        <v>-55131.693948775734</v>
      </c>
      <c r="K3125">
        <v>-55131.693948775901</v>
      </c>
      <c r="L3125">
        <v>3.0354051025840905E-15</v>
      </c>
      <c r="M3125" t="b">
        <v>1</v>
      </c>
    </row>
    <row r="3126" spans="2:13" x14ac:dyDescent="0.2">
      <c r="B3126">
        <v>3114</v>
      </c>
      <c r="C3126">
        <v>78.13</v>
      </c>
      <c r="D3126">
        <v>78.13</v>
      </c>
      <c r="E3126">
        <v>0</v>
      </c>
      <c r="F3126">
        <v>1.1790578193838104E-15</v>
      </c>
      <c r="G3126">
        <v>6.2740623649166918E-16</v>
      </c>
      <c r="H3126">
        <v>8.5147484399813798E-15</v>
      </c>
      <c r="I3126">
        <v>0</v>
      </c>
      <c r="J3126">
        <v>-6077.1620967424042</v>
      </c>
      <c r="K3126">
        <v>-6077.1620967423996</v>
      </c>
      <c r="L3126">
        <v>7.4828899352582147E-16</v>
      </c>
      <c r="M3126" t="b">
        <v>1</v>
      </c>
    </row>
    <row r="3127" spans="2:13" x14ac:dyDescent="0.2">
      <c r="B3127">
        <v>3115</v>
      </c>
      <c r="C3127">
        <v>26.31</v>
      </c>
      <c r="D3127">
        <v>26.31</v>
      </c>
      <c r="E3127">
        <v>0</v>
      </c>
      <c r="F3127">
        <v>1.2516288949073814E-15</v>
      </c>
      <c r="G3127">
        <v>2.2556899082637328E-16</v>
      </c>
      <c r="H3127">
        <v>2.6419985958131139E-16</v>
      </c>
      <c r="I3127">
        <v>0</v>
      </c>
      <c r="J3127">
        <v>-17047.092205839803</v>
      </c>
      <c r="K3127">
        <v>-17047.092205839901</v>
      </c>
      <c r="L3127">
        <v>5.7620048396187302E-15</v>
      </c>
      <c r="M3127" t="b">
        <v>1</v>
      </c>
    </row>
    <row r="3128" spans="2:13" x14ac:dyDescent="0.2">
      <c r="B3128">
        <v>3116</v>
      </c>
      <c r="C3128">
        <v>283.14999999999998</v>
      </c>
      <c r="D3128">
        <v>283.14999999999998</v>
      </c>
      <c r="E3128">
        <v>0</v>
      </c>
      <c r="F3128">
        <v>2.0105773832409012E-16</v>
      </c>
      <c r="G3128">
        <v>1.294094956731436E-16</v>
      </c>
      <c r="H3128">
        <v>1.931167395453546E-14</v>
      </c>
      <c r="I3128">
        <v>0</v>
      </c>
      <c r="J3128">
        <v>-82710.293129477024</v>
      </c>
      <c r="K3128">
        <v>-82710.293129476893</v>
      </c>
      <c r="L3128">
        <v>1.5834454467508907E-15</v>
      </c>
      <c r="M3128" t="b">
        <v>1</v>
      </c>
    </row>
    <row r="3129" spans="2:13" x14ac:dyDescent="0.2">
      <c r="B3129">
        <v>3117</v>
      </c>
      <c r="C3129">
        <v>31.62</v>
      </c>
      <c r="D3129">
        <v>31.62</v>
      </c>
      <c r="E3129">
        <v>0</v>
      </c>
      <c r="F3129">
        <v>8.7198163745186264E-16</v>
      </c>
      <c r="G3129">
        <v>1.30943703629032E-15</v>
      </c>
      <c r="H3129">
        <v>3.4635587243747146E-16</v>
      </c>
      <c r="I3129">
        <v>1.0174395199556967E-15</v>
      </c>
      <c r="J3129">
        <v>-4704.8941219106127</v>
      </c>
      <c r="K3129">
        <v>-4704.8941219106</v>
      </c>
      <c r="L3129">
        <v>2.7063150614854451E-15</v>
      </c>
      <c r="M3129" t="b">
        <v>1</v>
      </c>
    </row>
    <row r="3130" spans="2:13" x14ac:dyDescent="0.2">
      <c r="B3130">
        <v>3118</v>
      </c>
      <c r="C3130">
        <v>67.73</v>
      </c>
      <c r="D3130">
        <v>67.73</v>
      </c>
      <c r="E3130">
        <v>0</v>
      </c>
      <c r="F3130">
        <v>6.1635166989369541E-16</v>
      </c>
      <c r="G3130">
        <v>2.2147120740590239E-16</v>
      </c>
      <c r="H3130">
        <v>6.2471835431509176E-16</v>
      </c>
      <c r="I3130">
        <v>2.5119622461888547E-15</v>
      </c>
      <c r="J3130">
        <v>68437.372561786673</v>
      </c>
      <c r="K3130">
        <v>68437.372561786498</v>
      </c>
      <c r="L3130">
        <v>2.5515734488893394E-15</v>
      </c>
      <c r="M3130" t="b">
        <v>1</v>
      </c>
    </row>
    <row r="3131" spans="2:13" x14ac:dyDescent="0.2">
      <c r="B3131">
        <v>3119</v>
      </c>
      <c r="C3131">
        <v>6.07</v>
      </c>
      <c r="D3131">
        <v>6.07</v>
      </c>
      <c r="E3131">
        <v>0</v>
      </c>
      <c r="F3131">
        <v>4.5047513196207293E-15</v>
      </c>
      <c r="G3131">
        <v>3.4296385880734042E-15</v>
      </c>
      <c r="H3131">
        <v>5.3649835742216278E-15</v>
      </c>
      <c r="I3131">
        <v>0</v>
      </c>
      <c r="J3131">
        <v>-7332.9777100890369</v>
      </c>
      <c r="K3131">
        <v>-7332.9777100889996</v>
      </c>
      <c r="L3131">
        <v>5.0851487958821954E-15</v>
      </c>
      <c r="M3131" t="b">
        <v>1</v>
      </c>
    </row>
    <row r="3132" spans="2:13" x14ac:dyDescent="0.2">
      <c r="B3132">
        <v>3120</v>
      </c>
      <c r="C3132">
        <v>53.09</v>
      </c>
      <c r="D3132">
        <v>53.09</v>
      </c>
      <c r="E3132">
        <v>0</v>
      </c>
      <c r="F3132">
        <v>0</v>
      </c>
      <c r="G3132">
        <v>6.5529963237982196E-16</v>
      </c>
      <c r="H3132">
        <v>3.4486411789876879E-16</v>
      </c>
      <c r="I3132">
        <v>0</v>
      </c>
      <c r="J3132">
        <v>31562.450717426727</v>
      </c>
      <c r="K3132">
        <v>31562.450717426898</v>
      </c>
      <c r="L3132">
        <v>5.4173551180834895E-15</v>
      </c>
      <c r="M3132" t="b">
        <v>1</v>
      </c>
    </row>
    <row r="3133" spans="2:13" x14ac:dyDescent="0.2">
      <c r="B3133">
        <v>3121</v>
      </c>
      <c r="C3133">
        <v>62.41</v>
      </c>
      <c r="D3133">
        <v>62.41</v>
      </c>
      <c r="E3133">
        <v>0</v>
      </c>
      <c r="F3133">
        <v>2.4695129412645775E-16</v>
      </c>
      <c r="G3133">
        <v>4.8633386347445715E-16</v>
      </c>
      <c r="H3133">
        <v>1.2991654899561306E-15</v>
      </c>
      <c r="I3133">
        <v>0</v>
      </c>
      <c r="J3133">
        <v>73146.762087997704</v>
      </c>
      <c r="K3133">
        <v>73146.762087997806</v>
      </c>
      <c r="L3133">
        <v>1.3925894146349656E-15</v>
      </c>
      <c r="M3133" t="b">
        <v>1</v>
      </c>
    </row>
    <row r="3134" spans="2:13" x14ac:dyDescent="0.2">
      <c r="B3134">
        <v>3122</v>
      </c>
      <c r="C3134">
        <v>126.58</v>
      </c>
      <c r="D3134">
        <v>126.58</v>
      </c>
      <c r="E3134">
        <v>0</v>
      </c>
      <c r="F3134">
        <v>4.2841491665898686E-16</v>
      </c>
      <c r="G3134">
        <v>5.2469490921136851E-16</v>
      </c>
      <c r="H3134">
        <v>1.5099063947150973E-15</v>
      </c>
      <c r="I3134">
        <v>0</v>
      </c>
      <c r="J3134">
        <v>-53008.179007227271</v>
      </c>
      <c r="K3134">
        <v>-53008.1790072273</v>
      </c>
      <c r="L3134">
        <v>5.4904414756005104E-16</v>
      </c>
      <c r="M3134" t="b">
        <v>1</v>
      </c>
    </row>
    <row r="3135" spans="2:13" x14ac:dyDescent="0.2">
      <c r="B3135">
        <v>3123</v>
      </c>
      <c r="C3135">
        <v>35.74</v>
      </c>
      <c r="D3135">
        <v>35.74</v>
      </c>
      <c r="E3135">
        <v>0</v>
      </c>
      <c r="F3135">
        <v>1.4374157242972204E-16</v>
      </c>
      <c r="G3135">
        <v>1.8329846359005852E-16</v>
      </c>
      <c r="H3135">
        <v>7.1692781180724089E-16</v>
      </c>
      <c r="I3135">
        <v>0</v>
      </c>
      <c r="J3135">
        <v>26497.062723070092</v>
      </c>
      <c r="K3135">
        <v>26497.062723070001</v>
      </c>
      <c r="L3135">
        <v>3.4324359317799599E-15</v>
      </c>
      <c r="M3135" t="b">
        <v>1</v>
      </c>
    </row>
    <row r="3136" spans="2:13" x14ac:dyDescent="0.2">
      <c r="B3136">
        <v>3124</v>
      </c>
      <c r="C3136">
        <v>31.24</v>
      </c>
      <c r="D3136">
        <v>31.24</v>
      </c>
      <c r="E3136">
        <v>0</v>
      </c>
      <c r="F3136">
        <v>5.9866537008191558E-16</v>
      </c>
      <c r="G3136">
        <v>1.0753785514785204E-15</v>
      </c>
      <c r="H3136">
        <v>6.6610077020410955E-16</v>
      </c>
      <c r="I3136">
        <v>0</v>
      </c>
      <c r="J3136">
        <v>-173.58555671999238</v>
      </c>
      <c r="K3136">
        <v>-173.58555672</v>
      </c>
      <c r="L3136">
        <v>4.3880483326356521E-14</v>
      </c>
      <c r="M3136" t="b">
        <v>1</v>
      </c>
    </row>
    <row r="3137" spans="2:13" x14ac:dyDescent="0.2">
      <c r="B3137">
        <v>3125</v>
      </c>
      <c r="C3137">
        <v>17.7</v>
      </c>
      <c r="D3137">
        <v>17.7</v>
      </c>
      <c r="E3137">
        <v>0</v>
      </c>
      <c r="F3137">
        <v>9.3878976517173113E-16</v>
      </c>
      <c r="G3137">
        <v>9.9967993546446071E-16</v>
      </c>
      <c r="H3137">
        <v>1.9491572897054997E-15</v>
      </c>
      <c r="I3137">
        <v>0</v>
      </c>
      <c r="J3137">
        <v>-17676.523393495045</v>
      </c>
      <c r="K3137">
        <v>-17676.523393495001</v>
      </c>
      <c r="L3137">
        <v>2.4697020286899836E-15</v>
      </c>
      <c r="M3137" t="b">
        <v>1</v>
      </c>
    </row>
    <row r="3138" spans="2:13" x14ac:dyDescent="0.2">
      <c r="B3138">
        <v>3126</v>
      </c>
      <c r="C3138">
        <v>154.33000000000001</v>
      </c>
      <c r="D3138">
        <v>154.33000000000001</v>
      </c>
      <c r="E3138">
        <v>0</v>
      </c>
      <c r="F3138">
        <v>1.369855194188988E-16</v>
      </c>
      <c r="G3138">
        <v>4.5348678604778979E-16</v>
      </c>
      <c r="H3138">
        <v>5.071630953463817E-16</v>
      </c>
      <c r="I3138">
        <v>0</v>
      </c>
      <c r="J3138">
        <v>25504.552788699748</v>
      </c>
      <c r="K3138">
        <v>25504.552788699999</v>
      </c>
      <c r="L3138">
        <v>9.8421854234803485E-15</v>
      </c>
      <c r="M3138" t="b">
        <v>1</v>
      </c>
    </row>
    <row r="3139" spans="2:13" x14ac:dyDescent="0.2">
      <c r="B3139">
        <v>3127</v>
      </c>
      <c r="C3139">
        <v>20.62</v>
      </c>
      <c r="D3139">
        <v>20.62</v>
      </c>
      <c r="E3139">
        <v>0</v>
      </c>
      <c r="F3139">
        <v>1.3382742198933616E-15</v>
      </c>
      <c r="G3139">
        <v>9.3794092065899098E-16</v>
      </c>
      <c r="H3139">
        <v>1.1223919741767922E-15</v>
      </c>
      <c r="I3139">
        <v>0</v>
      </c>
      <c r="J3139">
        <v>-8419.8399827454959</v>
      </c>
      <c r="K3139">
        <v>-8419.8399827454996</v>
      </c>
      <c r="L3139">
        <v>4.3207220262462265E-16</v>
      </c>
      <c r="M3139" t="b">
        <v>1</v>
      </c>
    </row>
    <row r="3140" spans="2:13" x14ac:dyDescent="0.2">
      <c r="B3140">
        <v>3128</v>
      </c>
      <c r="C3140">
        <v>6.66</v>
      </c>
      <c r="D3140">
        <v>6.66</v>
      </c>
      <c r="E3140">
        <v>0</v>
      </c>
      <c r="F3140">
        <v>1.1268617461399316E-15</v>
      </c>
      <c r="G3140">
        <v>1.1838578718654029E-15</v>
      </c>
      <c r="H3140">
        <v>7.9257719514500601E-16</v>
      </c>
      <c r="I3140">
        <v>1.9724124070779724E-15</v>
      </c>
      <c r="J3140">
        <v>-56966.664506799178</v>
      </c>
      <c r="K3140">
        <v>-56966.664506799098</v>
      </c>
      <c r="L3140">
        <v>1.4049538348250188E-15</v>
      </c>
      <c r="M3140" t="b">
        <v>1</v>
      </c>
    </row>
    <row r="3141" spans="2:13" x14ac:dyDescent="0.2">
      <c r="B3141">
        <v>3129</v>
      </c>
      <c r="C3141">
        <v>18.52</v>
      </c>
      <c r="D3141">
        <v>18.52</v>
      </c>
      <c r="E3141">
        <v>0</v>
      </c>
      <c r="F3141">
        <v>1.1429485521278906E-15</v>
      </c>
      <c r="G3141">
        <v>3.1199663942213094E-16</v>
      </c>
      <c r="H3141">
        <v>1.7195022662559052E-15</v>
      </c>
      <c r="I3141">
        <v>0</v>
      </c>
      <c r="J3141">
        <v>-5215.5441494116767</v>
      </c>
      <c r="K3141">
        <v>-5215.5441494117003</v>
      </c>
      <c r="L3141">
        <v>4.5339204440946851E-15</v>
      </c>
      <c r="M3141" t="b">
        <v>1</v>
      </c>
    </row>
    <row r="3142" spans="2:13" x14ac:dyDescent="0.2">
      <c r="B3142">
        <v>3130</v>
      </c>
      <c r="C3142">
        <v>70.34</v>
      </c>
      <c r="D3142">
        <v>70.34</v>
      </c>
      <c r="E3142">
        <v>0</v>
      </c>
      <c r="F3142">
        <v>0</v>
      </c>
      <c r="G3142">
        <v>0</v>
      </c>
      <c r="H3142">
        <v>9.6790494379107708E-16</v>
      </c>
      <c r="I3142">
        <v>0</v>
      </c>
      <c r="J3142">
        <v>42511.999652035884</v>
      </c>
      <c r="K3142">
        <v>42511.999652035898</v>
      </c>
      <c r="L3142">
        <v>3.4230135838058518E-16</v>
      </c>
      <c r="M3142" t="b">
        <v>1</v>
      </c>
    </row>
    <row r="3143" spans="2:13" x14ac:dyDescent="0.2">
      <c r="B3143">
        <v>3131</v>
      </c>
      <c r="C3143">
        <v>331.84</v>
      </c>
      <c r="D3143">
        <v>331.84</v>
      </c>
      <c r="E3143">
        <v>0</v>
      </c>
      <c r="F3143">
        <v>1.2736695175800159E-16</v>
      </c>
      <c r="G3143">
        <v>5.0709446159216024E-16</v>
      </c>
      <c r="H3143">
        <v>1.2443664452507918E-16</v>
      </c>
      <c r="I3143">
        <v>0</v>
      </c>
      <c r="J3143">
        <v>842710.40762516076</v>
      </c>
      <c r="K3143">
        <v>842710.40762516169</v>
      </c>
      <c r="L3143">
        <v>1.1051513855632025E-15</v>
      </c>
      <c r="M3143" t="b">
        <v>1</v>
      </c>
    </row>
    <row r="3144" spans="2:13" x14ac:dyDescent="0.2">
      <c r="B3144">
        <v>3132</v>
      </c>
      <c r="C3144">
        <v>41.69</v>
      </c>
      <c r="D3144">
        <v>41.69</v>
      </c>
      <c r="E3144">
        <v>0</v>
      </c>
      <c r="F3144">
        <v>1.2587690277653697E-16</v>
      </c>
      <c r="G3144">
        <v>1.4825555553098754E-15</v>
      </c>
      <c r="H3144">
        <v>3.7073673098233439E-15</v>
      </c>
      <c r="I3144">
        <v>0</v>
      </c>
      <c r="J3144">
        <v>1610.7266624299482</v>
      </c>
      <c r="K3144">
        <v>1610.7266624299</v>
      </c>
      <c r="L3144">
        <v>2.9926380631985741E-14</v>
      </c>
      <c r="M3144" t="b">
        <v>1</v>
      </c>
    </row>
    <row r="3145" spans="2:13" x14ac:dyDescent="0.2">
      <c r="B3145">
        <v>3133</v>
      </c>
      <c r="C3145">
        <v>66.52</v>
      </c>
      <c r="D3145">
        <v>66.52</v>
      </c>
      <c r="E3145">
        <v>0</v>
      </c>
      <c r="F3145">
        <v>5.1988663350785848E-14</v>
      </c>
      <c r="G3145">
        <v>3.0293181232326786E-14</v>
      </c>
      <c r="H3145">
        <v>7.3587119529711265E-13</v>
      </c>
      <c r="I3145">
        <v>0</v>
      </c>
      <c r="J3145">
        <v>-93.310878937272093</v>
      </c>
      <c r="K3145">
        <v>-93.310878937300004</v>
      </c>
      <c r="L3145">
        <v>2.9910894612203645E-13</v>
      </c>
      <c r="M3145" t="b">
        <v>1</v>
      </c>
    </row>
    <row r="3146" spans="2:13" x14ac:dyDescent="0.2">
      <c r="B3146">
        <v>3134</v>
      </c>
      <c r="C3146">
        <v>4.49</v>
      </c>
      <c r="D3146">
        <v>4.49</v>
      </c>
      <c r="E3146">
        <v>0</v>
      </c>
      <c r="F3146">
        <v>2.3196320105918746E-14</v>
      </c>
      <c r="G3146">
        <v>4.6612670663465744E-15</v>
      </c>
      <c r="H3146">
        <v>2.3368504570020102E-14</v>
      </c>
      <c r="I3146">
        <v>0</v>
      </c>
      <c r="J3146">
        <v>-1975.5638907687858</v>
      </c>
      <c r="K3146">
        <v>-1975.5638907688001</v>
      </c>
      <c r="L3146">
        <v>7.2508622069160998E-15</v>
      </c>
      <c r="M3146" t="b">
        <v>1</v>
      </c>
    </row>
    <row r="3147" spans="2:13" x14ac:dyDescent="0.2">
      <c r="B3147">
        <v>3135</v>
      </c>
      <c r="C3147">
        <v>29.4</v>
      </c>
      <c r="D3147">
        <v>29.4</v>
      </c>
      <c r="E3147">
        <v>0</v>
      </c>
      <c r="F3147">
        <v>9.7123791621870013E-16</v>
      </c>
      <c r="G3147">
        <v>2.6791240692744508E-15</v>
      </c>
      <c r="H3147">
        <v>1.0439775672911717E-14</v>
      </c>
      <c r="I3147">
        <v>0</v>
      </c>
      <c r="J3147">
        <v>530.00606736131613</v>
      </c>
      <c r="K3147">
        <v>530.00606736129998</v>
      </c>
      <c r="L3147">
        <v>3.0459143678943185E-14</v>
      </c>
      <c r="M3147" t="b">
        <v>1</v>
      </c>
    </row>
    <row r="3148" spans="2:13" x14ac:dyDescent="0.2">
      <c r="B3148">
        <v>3136</v>
      </c>
      <c r="C3148">
        <v>73.02</v>
      </c>
      <c r="D3148">
        <v>73.02</v>
      </c>
      <c r="E3148">
        <v>0</v>
      </c>
      <c r="F3148">
        <v>6.5334358900368399E-16</v>
      </c>
      <c r="G3148">
        <v>3.0793643755294054E-16</v>
      </c>
      <c r="H3148">
        <v>1.3362291148230107E-14</v>
      </c>
      <c r="I3148">
        <v>0</v>
      </c>
      <c r="J3148">
        <v>-5773.1428630449445</v>
      </c>
      <c r="K3148">
        <v>-5773.1428630449</v>
      </c>
      <c r="L3148">
        <v>7.7194071659208273E-15</v>
      </c>
      <c r="M3148" t="b">
        <v>1</v>
      </c>
    </row>
    <row r="3149" spans="2:13" x14ac:dyDescent="0.2">
      <c r="B3149">
        <v>3137</v>
      </c>
      <c r="C3149">
        <v>129.44999999999999</v>
      </c>
      <c r="D3149">
        <v>129.44999999999999</v>
      </c>
      <c r="E3149">
        <v>0</v>
      </c>
      <c r="F3149">
        <v>1.460390740019088E-16</v>
      </c>
      <c r="G3149">
        <v>1.0966343040988166E-15</v>
      </c>
      <c r="H3149">
        <v>6.0506609352750784E-15</v>
      </c>
      <c r="I3149">
        <v>3.5904595707583498E-15</v>
      </c>
      <c r="J3149">
        <v>13359.757642992245</v>
      </c>
      <c r="K3149">
        <v>13359.757642992299</v>
      </c>
      <c r="L3149">
        <v>4.0846311411195073E-15</v>
      </c>
      <c r="M3149" t="b">
        <v>1</v>
      </c>
    </row>
    <row r="3150" spans="2:13" x14ac:dyDescent="0.2">
      <c r="B3150">
        <v>3138</v>
      </c>
      <c r="C3150">
        <v>2.4700000000000002</v>
      </c>
      <c r="D3150">
        <v>2.4700000000000002</v>
      </c>
      <c r="E3150">
        <v>0</v>
      </c>
      <c r="F3150">
        <v>1.4619649207908548E-15</v>
      </c>
      <c r="G3150">
        <v>2.7557707224335677E-15</v>
      </c>
      <c r="H3150">
        <v>2.7253150348342456E-16</v>
      </c>
      <c r="I3150">
        <v>0</v>
      </c>
      <c r="J3150">
        <v>-46993.014015714594</v>
      </c>
      <c r="K3150">
        <v>-46993.014015714602</v>
      </c>
      <c r="L3150">
        <v>1.548306225208352E-16</v>
      </c>
      <c r="M3150" t="b">
        <v>1</v>
      </c>
    </row>
    <row r="3151" spans="2:13" x14ac:dyDescent="0.2">
      <c r="B3151">
        <v>3139</v>
      </c>
      <c r="C3151">
        <v>58.22</v>
      </c>
      <c r="D3151">
        <v>58.22</v>
      </c>
      <c r="E3151">
        <v>0</v>
      </c>
      <c r="F3151">
        <v>1.9104565939092329E-16</v>
      </c>
      <c r="G3151">
        <v>4.229052087355865E-16</v>
      </c>
      <c r="H3151">
        <v>1.9234421671886038E-15</v>
      </c>
      <c r="I3151">
        <v>0</v>
      </c>
      <c r="J3151">
        <v>1462.3229581281594</v>
      </c>
      <c r="K3151">
        <v>1462.3229581282001</v>
      </c>
      <c r="L3151">
        <v>2.783235240759342E-14</v>
      </c>
      <c r="M3151" t="b">
        <v>1</v>
      </c>
    </row>
    <row r="3152" spans="2:13" x14ac:dyDescent="0.2">
      <c r="B3152">
        <v>3140</v>
      </c>
      <c r="C3152">
        <v>2.89</v>
      </c>
      <c r="D3152">
        <v>2.89</v>
      </c>
      <c r="E3152">
        <v>0</v>
      </c>
      <c r="F3152">
        <v>1.9178590686854092E-15</v>
      </c>
      <c r="G3152">
        <v>7.5163875770632486E-15</v>
      </c>
      <c r="H3152">
        <v>4.3586814251959505E-15</v>
      </c>
      <c r="I3152">
        <v>0</v>
      </c>
      <c r="J3152">
        <v>-6331.9629961897899</v>
      </c>
      <c r="K3152">
        <v>-6331.9629961897999</v>
      </c>
      <c r="L3152">
        <v>1.5799905535648725E-15</v>
      </c>
      <c r="M3152" t="b">
        <v>1</v>
      </c>
    </row>
    <row r="3153" spans="2:13" x14ac:dyDescent="0.2">
      <c r="B3153">
        <v>3141</v>
      </c>
      <c r="C3153">
        <v>35.69</v>
      </c>
      <c r="D3153">
        <v>35.69</v>
      </c>
      <c r="E3153">
        <v>0</v>
      </c>
      <c r="F3153">
        <v>4.9711323076933937E-16</v>
      </c>
      <c r="G3153">
        <v>6.4438389744340733E-16</v>
      </c>
      <c r="H3153">
        <v>2.5712639524729488E-15</v>
      </c>
      <c r="I3153">
        <v>0</v>
      </c>
      <c r="J3153">
        <v>9782.3126733789431</v>
      </c>
      <c r="K3153">
        <v>9782.3126733788995</v>
      </c>
      <c r="L3153">
        <v>4.4627223789220252E-15</v>
      </c>
      <c r="M3153" t="b">
        <v>1</v>
      </c>
    </row>
    <row r="3154" spans="2:13" x14ac:dyDescent="0.2">
      <c r="B3154">
        <v>3142</v>
      </c>
      <c r="C3154">
        <v>68.209999999999994</v>
      </c>
      <c r="D3154">
        <v>68.209999999999994</v>
      </c>
      <c r="E3154">
        <v>0</v>
      </c>
      <c r="F3154">
        <v>5.7826378463030444E-16</v>
      </c>
      <c r="G3154">
        <v>8.0961840309388676E-16</v>
      </c>
      <c r="H3154">
        <v>2.837571156098589E-14</v>
      </c>
      <c r="I3154">
        <v>0</v>
      </c>
      <c r="J3154">
        <v>-1152.9134970651355</v>
      </c>
      <c r="K3154">
        <v>-1152.9134970651</v>
      </c>
      <c r="L3154">
        <v>3.0765788985417129E-14</v>
      </c>
      <c r="M3154" t="b">
        <v>1</v>
      </c>
    </row>
    <row r="3155" spans="2:13" x14ac:dyDescent="0.2">
      <c r="B3155">
        <v>3143</v>
      </c>
      <c r="C3155">
        <v>264.77999999999997</v>
      </c>
      <c r="D3155">
        <v>264.77999999999997</v>
      </c>
      <c r="E3155">
        <v>0</v>
      </c>
      <c r="F3155">
        <v>1.2168105484063116E-16</v>
      </c>
      <c r="G3155">
        <v>2.1355695134849682E-16</v>
      </c>
      <c r="H3155">
        <v>1.5490315637343208E-15</v>
      </c>
      <c r="I3155">
        <v>0</v>
      </c>
      <c r="J3155">
        <v>-304628.2287971187</v>
      </c>
      <c r="K3155">
        <v>-304628.228797118</v>
      </c>
      <c r="L3155">
        <v>2.2929323842367991E-15</v>
      </c>
      <c r="M3155" t="b">
        <v>1</v>
      </c>
    </row>
    <row r="3156" spans="2:13" x14ac:dyDescent="0.2">
      <c r="B3156">
        <v>3144</v>
      </c>
      <c r="C3156">
        <v>91.93</v>
      </c>
      <c r="D3156">
        <v>91.93</v>
      </c>
      <c r="E3156">
        <v>0</v>
      </c>
      <c r="F3156">
        <v>7.4112088408060356E-16</v>
      </c>
      <c r="G3156">
        <v>8.1135309710989349E-16</v>
      </c>
      <c r="H3156">
        <v>2.1722685771618409E-15</v>
      </c>
      <c r="I3156">
        <v>0</v>
      </c>
      <c r="J3156">
        <v>12221.265759553968</v>
      </c>
      <c r="K3156">
        <v>12221.2657595539</v>
      </c>
      <c r="L3156">
        <v>5.5070079691690927E-15</v>
      </c>
      <c r="M3156" t="b">
        <v>1</v>
      </c>
    </row>
    <row r="3157" spans="2:13" x14ac:dyDescent="0.2">
      <c r="B3157">
        <v>3145</v>
      </c>
      <c r="C3157">
        <v>38.35</v>
      </c>
      <c r="D3157">
        <v>38.35</v>
      </c>
      <c r="E3157">
        <v>0</v>
      </c>
      <c r="F3157">
        <v>8.6983209602611821E-16</v>
      </c>
      <c r="G3157">
        <v>0</v>
      </c>
      <c r="H3157">
        <v>5.7697559102962477E-16</v>
      </c>
      <c r="I3157">
        <v>3.8150750987027251E-15</v>
      </c>
      <c r="J3157">
        <v>-1999.4048533580062</v>
      </c>
      <c r="K3157">
        <v>-1999.4048533580001</v>
      </c>
      <c r="L3157">
        <v>3.0704583049584311E-15</v>
      </c>
      <c r="M3157" t="b">
        <v>1</v>
      </c>
    </row>
    <row r="3158" spans="2:13" x14ac:dyDescent="0.2">
      <c r="B3158">
        <v>3146</v>
      </c>
      <c r="C3158">
        <v>274.79000000000002</v>
      </c>
      <c r="D3158">
        <v>274.79000000000002</v>
      </c>
      <c r="E3158">
        <v>0</v>
      </c>
      <c r="F3158">
        <v>1.8346631517886262E-16</v>
      </c>
      <c r="G3158">
        <v>5.3748636767741407E-16</v>
      </c>
      <c r="H3158">
        <v>1.4462512100582742E-16</v>
      </c>
      <c r="I3158">
        <v>3.6988251757604791E-16</v>
      </c>
      <c r="J3158">
        <v>637057.4399462539</v>
      </c>
      <c r="K3158">
        <v>637057.43994625227</v>
      </c>
      <c r="L3158">
        <v>2.5583478088170398E-15</v>
      </c>
      <c r="M3158" t="b">
        <v>1</v>
      </c>
    </row>
    <row r="3159" spans="2:13" x14ac:dyDescent="0.2">
      <c r="B3159">
        <v>3147</v>
      </c>
      <c r="C3159">
        <v>43.35</v>
      </c>
      <c r="D3159">
        <v>43.35</v>
      </c>
      <c r="E3159">
        <v>0</v>
      </c>
      <c r="F3159">
        <v>1.7036032518753552E-16</v>
      </c>
      <c r="G3159">
        <v>1.4075781622531199E-15</v>
      </c>
      <c r="H3159">
        <v>1.842536987592043E-15</v>
      </c>
      <c r="I3159">
        <v>3.0795329200921331E-15</v>
      </c>
      <c r="J3159">
        <v>4493.0894895357596</v>
      </c>
      <c r="K3159">
        <v>4493.0894895357997</v>
      </c>
      <c r="L3159">
        <v>8.9065145422116327E-15</v>
      </c>
      <c r="M3159" t="b">
        <v>1</v>
      </c>
    </row>
    <row r="3160" spans="2:13" x14ac:dyDescent="0.2">
      <c r="B3160">
        <v>3148</v>
      </c>
      <c r="C3160">
        <v>60.85</v>
      </c>
      <c r="D3160">
        <v>60.85</v>
      </c>
      <c r="E3160">
        <v>0</v>
      </c>
      <c r="F3160">
        <v>3.6622847708960016E-16</v>
      </c>
      <c r="G3160">
        <v>6.1337950754874008E-16</v>
      </c>
      <c r="H3160">
        <v>6.7620352871553021E-16</v>
      </c>
      <c r="I3160">
        <v>0</v>
      </c>
      <c r="J3160">
        <v>6286.2336367721</v>
      </c>
      <c r="K3160">
        <v>6286.233636772</v>
      </c>
      <c r="L3160">
        <v>1.5914842332585529E-14</v>
      </c>
      <c r="M3160" t="b">
        <v>1</v>
      </c>
    </row>
    <row r="3161" spans="2:13" x14ac:dyDescent="0.2">
      <c r="B3161">
        <v>3149</v>
      </c>
      <c r="C3161">
        <v>31.78</v>
      </c>
      <c r="D3161">
        <v>31.78</v>
      </c>
      <c r="E3161">
        <v>0</v>
      </c>
      <c r="F3161">
        <v>6.5111072619936204E-16</v>
      </c>
      <c r="G3161">
        <v>2.0687835675993603E-16</v>
      </c>
      <c r="H3161">
        <v>2.5066312355288535E-16</v>
      </c>
      <c r="I3161">
        <v>0</v>
      </c>
      <c r="J3161">
        <v>9087.2459523820507</v>
      </c>
      <c r="K3161">
        <v>9087.2459523819998</v>
      </c>
      <c r="L3161">
        <v>5.6047457685387592E-15</v>
      </c>
      <c r="M3161" t="b">
        <v>1</v>
      </c>
    </row>
    <row r="3162" spans="2:13" x14ac:dyDescent="0.2">
      <c r="B3162">
        <v>3150</v>
      </c>
      <c r="C3162">
        <v>70.52</v>
      </c>
      <c r="D3162">
        <v>70.52</v>
      </c>
      <c r="E3162">
        <v>0</v>
      </c>
      <c r="F3162">
        <v>8.7420622629578494E-16</v>
      </c>
      <c r="G3162">
        <v>1.1509000378609009E-15</v>
      </c>
      <c r="H3162">
        <v>1.032643858882276E-14</v>
      </c>
      <c r="I3162">
        <v>0</v>
      </c>
      <c r="J3162">
        <v>-5263.5881344187756</v>
      </c>
      <c r="K3162">
        <v>-5263.5881344188001</v>
      </c>
      <c r="L3162">
        <v>4.6653264504671487E-15</v>
      </c>
      <c r="M3162" t="b">
        <v>1</v>
      </c>
    </row>
    <row r="3163" spans="2:13" x14ac:dyDescent="0.2">
      <c r="B3163">
        <v>3151</v>
      </c>
      <c r="C3163">
        <v>19.95</v>
      </c>
      <c r="D3163">
        <v>19.95</v>
      </c>
      <c r="E3163">
        <v>0</v>
      </c>
      <c r="F3163">
        <v>4.2876613120113132E-16</v>
      </c>
      <c r="G3163">
        <v>4.29519492216962E-16</v>
      </c>
      <c r="H3163">
        <v>7.4453305587300252E-16</v>
      </c>
      <c r="I3163">
        <v>2.5935834070330275E-15</v>
      </c>
      <c r="J3163">
        <v>-26194.747710827884</v>
      </c>
      <c r="K3163">
        <v>-26194.747710827902</v>
      </c>
      <c r="L3163">
        <v>6.9440997242128665E-16</v>
      </c>
      <c r="M3163" t="b">
        <v>1</v>
      </c>
    </row>
    <row r="3164" spans="2:13" x14ac:dyDescent="0.2">
      <c r="B3164">
        <v>3152</v>
      </c>
      <c r="C3164">
        <v>258.23</v>
      </c>
      <c r="D3164">
        <v>258.23</v>
      </c>
      <c r="E3164">
        <v>0</v>
      </c>
      <c r="F3164">
        <v>1.8369693809047064E-16</v>
      </c>
      <c r="G3164">
        <v>0</v>
      </c>
      <c r="H3164">
        <v>1.2759641041986989E-15</v>
      </c>
      <c r="I3164">
        <v>0</v>
      </c>
      <c r="J3164">
        <v>-78976.639551228189</v>
      </c>
      <c r="K3164">
        <v>-78976.639551228407</v>
      </c>
      <c r="L3164">
        <v>2.7638391512456758E-15</v>
      </c>
      <c r="M3164" t="b">
        <v>1</v>
      </c>
    </row>
    <row r="3165" spans="2:13" x14ac:dyDescent="0.2">
      <c r="B3165">
        <v>3153</v>
      </c>
      <c r="C3165">
        <v>36.270000000000003</v>
      </c>
      <c r="D3165">
        <v>36.270000000000003</v>
      </c>
      <c r="E3165">
        <v>0</v>
      </c>
      <c r="F3165">
        <v>6.4767497689488084E-15</v>
      </c>
      <c r="G3165">
        <v>1.4033132730441794E-14</v>
      </c>
      <c r="H3165">
        <v>3.5007019104321289E-14</v>
      </c>
      <c r="I3165">
        <v>3.1268504197231729E-14</v>
      </c>
      <c r="J3165">
        <v>-117.95151299883014</v>
      </c>
      <c r="K3165">
        <v>-117.9515129988</v>
      </c>
      <c r="L3165">
        <v>2.555390947062298E-13</v>
      </c>
      <c r="M3165" t="b">
        <v>1</v>
      </c>
    </row>
    <row r="3166" spans="2:13" x14ac:dyDescent="0.2">
      <c r="B3166">
        <v>3154</v>
      </c>
      <c r="C3166">
        <v>183.28</v>
      </c>
      <c r="D3166">
        <v>183.28</v>
      </c>
      <c r="E3166">
        <v>0</v>
      </c>
      <c r="F3166">
        <v>4.9381878126351233E-16</v>
      </c>
      <c r="G3166">
        <v>4.2752353014685425E-16</v>
      </c>
      <c r="H3166">
        <v>6.3560489193000522E-15</v>
      </c>
      <c r="I3166">
        <v>0</v>
      </c>
      <c r="J3166">
        <v>17824.900342510977</v>
      </c>
      <c r="K3166">
        <v>17824.900342510999</v>
      </c>
      <c r="L3166">
        <v>1.2245719427946815E-15</v>
      </c>
      <c r="M3166" t="b">
        <v>1</v>
      </c>
    </row>
    <row r="3167" spans="2:13" x14ac:dyDescent="0.2">
      <c r="B3167">
        <v>3155</v>
      </c>
      <c r="C3167">
        <v>2.35</v>
      </c>
      <c r="D3167">
        <v>2.35</v>
      </c>
      <c r="E3167">
        <v>0</v>
      </c>
      <c r="F3167">
        <v>7.5627210083302991E-15</v>
      </c>
      <c r="G3167">
        <v>1.0702945681868589E-15</v>
      </c>
      <c r="H3167">
        <v>2.896297329933573E-15</v>
      </c>
      <c r="I3167">
        <v>0</v>
      </c>
      <c r="J3167">
        <v>-10382.327624728767</v>
      </c>
      <c r="K3167">
        <v>-10382.327624728799</v>
      </c>
      <c r="L3167">
        <v>3.1536097152087973E-15</v>
      </c>
      <c r="M3167" t="b">
        <v>1</v>
      </c>
    </row>
    <row r="3168" spans="2:13" x14ac:dyDescent="0.2">
      <c r="B3168">
        <v>3156</v>
      </c>
      <c r="C3168">
        <v>281.44</v>
      </c>
      <c r="D3168">
        <v>281.44</v>
      </c>
      <c r="E3168">
        <v>0</v>
      </c>
      <c r="F3168">
        <v>7.1528234234598934E-16</v>
      </c>
      <c r="G3168">
        <v>7.8960087765306179E-16</v>
      </c>
      <c r="H3168">
        <v>1.5945519318530474E-15</v>
      </c>
      <c r="I3168">
        <v>0</v>
      </c>
      <c r="J3168">
        <v>123527.51736765649</v>
      </c>
      <c r="K3168">
        <v>123527.51736765679</v>
      </c>
      <c r="L3168">
        <v>2.473863526991894E-15</v>
      </c>
      <c r="M3168" t="b">
        <v>1</v>
      </c>
    </row>
    <row r="3169" spans="2:13" x14ac:dyDescent="0.2">
      <c r="B3169">
        <v>3157</v>
      </c>
      <c r="C3169">
        <v>41.92</v>
      </c>
      <c r="D3169">
        <v>41.92</v>
      </c>
      <c r="E3169">
        <v>0</v>
      </c>
      <c r="F3169">
        <v>7.5538807181757357E-16</v>
      </c>
      <c r="G3169">
        <v>2.0894670394817764E-16</v>
      </c>
      <c r="H3169">
        <v>5.7186705183252802E-16</v>
      </c>
      <c r="I3169">
        <v>0</v>
      </c>
      <c r="J3169">
        <v>-8519.5522114247142</v>
      </c>
      <c r="K3169">
        <v>-8519.5522114248997</v>
      </c>
      <c r="L3169">
        <v>2.1777778286617977E-14</v>
      </c>
      <c r="M3169" t="b">
        <v>1</v>
      </c>
    </row>
    <row r="3170" spans="2:13" x14ac:dyDescent="0.2">
      <c r="B3170">
        <v>3158</v>
      </c>
      <c r="C3170">
        <v>114.09</v>
      </c>
      <c r="D3170">
        <v>114.09</v>
      </c>
      <c r="E3170">
        <v>0</v>
      </c>
      <c r="F3170">
        <v>8.2661897191673971E-16</v>
      </c>
      <c r="G3170">
        <v>0</v>
      </c>
      <c r="H3170">
        <v>1.3310015927786502E-15</v>
      </c>
      <c r="I3170">
        <v>0</v>
      </c>
      <c r="J3170">
        <v>8185.7509444248462</v>
      </c>
      <c r="K3170">
        <v>8185.7509444246998</v>
      </c>
      <c r="L3170">
        <v>1.7888236275399233E-14</v>
      </c>
      <c r="M3170" t="b">
        <v>1</v>
      </c>
    </row>
    <row r="3171" spans="2:13" x14ac:dyDescent="0.2">
      <c r="B3171">
        <v>3159</v>
      </c>
      <c r="C3171">
        <v>391.68</v>
      </c>
      <c r="D3171">
        <v>391.68</v>
      </c>
      <c r="E3171">
        <v>0</v>
      </c>
      <c r="F3171">
        <v>7.4573602365474997E-16</v>
      </c>
      <c r="G3171">
        <v>5.1871695367480788E-16</v>
      </c>
      <c r="H3171">
        <v>2.8679529871828012E-15</v>
      </c>
      <c r="I3171">
        <v>0</v>
      </c>
      <c r="J3171">
        <v>-63662.848378708113</v>
      </c>
      <c r="K3171">
        <v>-63662.848378708099</v>
      </c>
      <c r="L3171">
        <v>2.2857782205726297E-16</v>
      </c>
      <c r="M3171" t="b">
        <v>1</v>
      </c>
    </row>
    <row r="3172" spans="2:13" x14ac:dyDescent="0.2">
      <c r="B3172">
        <v>3160</v>
      </c>
      <c r="C3172">
        <v>82.25</v>
      </c>
      <c r="D3172">
        <v>82.25</v>
      </c>
      <c r="E3172">
        <v>0</v>
      </c>
      <c r="F3172">
        <v>5.6780748072815876E-16</v>
      </c>
      <c r="G3172">
        <v>1.3143127354490942E-16</v>
      </c>
      <c r="H3172">
        <v>1.3235190040216745E-15</v>
      </c>
      <c r="I3172">
        <v>0</v>
      </c>
      <c r="J3172">
        <v>36705.239570754216</v>
      </c>
      <c r="K3172">
        <v>36705.239570754398</v>
      </c>
      <c r="L3172">
        <v>4.9556668879370862E-15</v>
      </c>
      <c r="M3172" t="b">
        <v>1</v>
      </c>
    </row>
    <row r="3173" spans="2:13" x14ac:dyDescent="0.2">
      <c r="B3173">
        <v>3161</v>
      </c>
      <c r="C3173">
        <v>44.36</v>
      </c>
      <c r="D3173">
        <v>44.36</v>
      </c>
      <c r="E3173">
        <v>0</v>
      </c>
      <c r="F3173">
        <v>1.045558787067519E-15</v>
      </c>
      <c r="G3173">
        <v>3.4963773144834834E-16</v>
      </c>
      <c r="H3173">
        <v>3.4221633347218801E-14</v>
      </c>
      <c r="I3173">
        <v>0</v>
      </c>
      <c r="J3173">
        <v>377.83963573283768</v>
      </c>
      <c r="K3173">
        <v>377.83963573279999</v>
      </c>
      <c r="L3173">
        <v>9.9743867875648912E-14</v>
      </c>
      <c r="M3173" t="b">
        <v>1</v>
      </c>
    </row>
    <row r="3174" spans="2:13" x14ac:dyDescent="0.2">
      <c r="B3174">
        <v>3162</v>
      </c>
      <c r="C3174">
        <v>88.87</v>
      </c>
      <c r="D3174">
        <v>88.87</v>
      </c>
      <c r="E3174">
        <v>0</v>
      </c>
      <c r="F3174">
        <v>0</v>
      </c>
      <c r="G3174">
        <v>1.5667449875651754E-16</v>
      </c>
      <c r="H3174">
        <v>4.7128639180745624E-15</v>
      </c>
      <c r="I3174">
        <v>0</v>
      </c>
      <c r="J3174">
        <v>-13519.390342847861</v>
      </c>
      <c r="K3174">
        <v>-13519.390342847901</v>
      </c>
      <c r="L3174">
        <v>2.960027476326198E-15</v>
      </c>
      <c r="M3174" t="b">
        <v>1</v>
      </c>
    </row>
    <row r="3175" spans="2:13" x14ac:dyDescent="0.2">
      <c r="B3175">
        <v>3163</v>
      </c>
      <c r="C3175">
        <v>67.22</v>
      </c>
      <c r="D3175">
        <v>67.22</v>
      </c>
      <c r="E3175">
        <v>0</v>
      </c>
      <c r="F3175">
        <v>8.9865704535189353E-16</v>
      </c>
      <c r="G3175">
        <v>1.1999714905303967E-15</v>
      </c>
      <c r="H3175">
        <v>4.6594826874528047E-16</v>
      </c>
      <c r="I3175">
        <v>0</v>
      </c>
      <c r="J3175">
        <v>132710.00980291551</v>
      </c>
      <c r="K3175">
        <v>132710.00980291551</v>
      </c>
      <c r="L3175">
        <v>0</v>
      </c>
      <c r="M3175" t="b">
        <v>1</v>
      </c>
    </row>
    <row r="3176" spans="2:13" x14ac:dyDescent="0.2">
      <c r="B3176">
        <v>3164</v>
      </c>
      <c r="C3176">
        <v>72.19</v>
      </c>
      <c r="D3176">
        <v>72.19</v>
      </c>
      <c r="E3176">
        <v>0</v>
      </c>
      <c r="F3176">
        <v>3.4872918974279885E-16</v>
      </c>
      <c r="G3176">
        <v>4.6712650093661968E-16</v>
      </c>
      <c r="H3176">
        <v>1.1249542449505665E-14</v>
      </c>
      <c r="I3176">
        <v>0</v>
      </c>
      <c r="J3176">
        <v>-4077.0936651165575</v>
      </c>
      <c r="K3176">
        <v>-4077.0936651165998</v>
      </c>
      <c r="L3176">
        <v>1.037295365428689E-14</v>
      </c>
      <c r="M3176" t="b">
        <v>1</v>
      </c>
    </row>
    <row r="3177" spans="2:13" x14ac:dyDescent="0.2">
      <c r="B3177">
        <v>3165</v>
      </c>
      <c r="C3177">
        <v>46.41</v>
      </c>
      <c r="D3177">
        <v>46.41</v>
      </c>
      <c r="E3177">
        <v>0</v>
      </c>
      <c r="F3177">
        <v>2.4965757508766098E-16</v>
      </c>
      <c r="G3177">
        <v>1.5473728464574534E-16</v>
      </c>
      <c r="H3177">
        <v>1.2399366209024494E-15</v>
      </c>
      <c r="I3177">
        <v>0</v>
      </c>
      <c r="J3177">
        <v>9329.2566629930188</v>
      </c>
      <c r="K3177">
        <v>9329.2566629930006</v>
      </c>
      <c r="L3177">
        <v>1.9497688500321425E-15</v>
      </c>
      <c r="M3177" t="b">
        <v>1</v>
      </c>
    </row>
    <row r="3178" spans="2:13" x14ac:dyDescent="0.2">
      <c r="B3178">
        <v>3166</v>
      </c>
      <c r="C3178">
        <v>2.72</v>
      </c>
      <c r="D3178">
        <v>2.72</v>
      </c>
      <c r="E3178">
        <v>0</v>
      </c>
      <c r="F3178">
        <v>9.2915826292071109E-14</v>
      </c>
      <c r="G3178">
        <v>2.0837193798659129E-14</v>
      </c>
      <c r="H3178">
        <v>3.1551977785446595E-14</v>
      </c>
      <c r="I3178">
        <v>0</v>
      </c>
      <c r="J3178">
        <v>-953.92745723397229</v>
      </c>
      <c r="K3178">
        <v>-953.92745723400003</v>
      </c>
      <c r="L3178">
        <v>2.9079347903988198E-14</v>
      </c>
      <c r="M3178" t="b">
        <v>1</v>
      </c>
    </row>
    <row r="3179" spans="2:13" x14ac:dyDescent="0.2">
      <c r="B3179">
        <v>3167</v>
      </c>
      <c r="C3179">
        <v>50.86</v>
      </c>
      <c r="D3179">
        <v>50.86</v>
      </c>
      <c r="E3179">
        <v>0</v>
      </c>
      <c r="F3179">
        <v>1.569371628576729E-16</v>
      </c>
      <c r="G3179">
        <v>6.4986820897122349E-16</v>
      </c>
      <c r="H3179">
        <v>2.4936358641605443E-15</v>
      </c>
      <c r="I3179">
        <v>0</v>
      </c>
      <c r="J3179">
        <v>32130.557581472098</v>
      </c>
      <c r="K3179">
        <v>32130.5575814722</v>
      </c>
      <c r="L3179">
        <v>3.1702968845242384E-15</v>
      </c>
      <c r="M3179" t="b">
        <v>1</v>
      </c>
    </row>
    <row r="3180" spans="2:13" x14ac:dyDescent="0.2">
      <c r="B3180">
        <v>3168</v>
      </c>
      <c r="C3180">
        <v>29.31</v>
      </c>
      <c r="D3180">
        <v>29.31</v>
      </c>
      <c r="E3180">
        <v>0</v>
      </c>
      <c r="F3180">
        <v>1.1087691443525207E-15</v>
      </c>
      <c r="G3180">
        <v>3.6985458826873381E-16</v>
      </c>
      <c r="H3180">
        <v>2.4974026238314519E-15</v>
      </c>
      <c r="I3180">
        <v>2.7383870468401763E-15</v>
      </c>
      <c r="J3180">
        <v>-230.4149051693721</v>
      </c>
      <c r="K3180">
        <v>-230.41490516939999</v>
      </c>
      <c r="L3180">
        <v>1.2100648146320151E-13</v>
      </c>
      <c r="M3180" t="b">
        <v>1</v>
      </c>
    </row>
    <row r="3181" spans="2:13" x14ac:dyDescent="0.2">
      <c r="B3181">
        <v>3169</v>
      </c>
      <c r="C3181">
        <v>446.06</v>
      </c>
      <c r="D3181">
        <v>446.06</v>
      </c>
      <c r="E3181">
        <v>0</v>
      </c>
      <c r="F3181">
        <v>6.1864351851885398E-16</v>
      </c>
      <c r="G3181">
        <v>3.7791131663283118E-15</v>
      </c>
      <c r="H3181">
        <v>4.224159151421529E-13</v>
      </c>
      <c r="I3181">
        <v>0</v>
      </c>
      <c r="J3181">
        <v>-2859.0972532859087</v>
      </c>
      <c r="K3181">
        <v>-2859.0972532859</v>
      </c>
      <c r="L3181">
        <v>3.0220027167361374E-15</v>
      </c>
      <c r="M3181" t="b">
        <v>1</v>
      </c>
    </row>
    <row r="3182" spans="2:13" x14ac:dyDescent="0.2">
      <c r="B3182">
        <v>3170</v>
      </c>
      <c r="C3182">
        <v>23.86</v>
      </c>
      <c r="D3182">
        <v>23.86</v>
      </c>
      <c r="E3182">
        <v>0</v>
      </c>
      <c r="F3182">
        <v>0</v>
      </c>
      <c r="G3182">
        <v>1.3780957011706311E-16</v>
      </c>
      <c r="H3182">
        <v>0</v>
      </c>
      <c r="I3182">
        <v>0</v>
      </c>
      <c r="J3182">
        <v>-1811.179845145627</v>
      </c>
      <c r="K3182">
        <v>-1811.1798451456</v>
      </c>
      <c r="L3182">
        <v>1.4939138954237577E-14</v>
      </c>
      <c r="M3182" t="b">
        <v>1</v>
      </c>
    </row>
    <row r="3183" spans="2:13" x14ac:dyDescent="0.2">
      <c r="B3183">
        <v>3171</v>
      </c>
      <c r="C3183">
        <v>16.32</v>
      </c>
      <c r="D3183">
        <v>16.32</v>
      </c>
      <c r="E3183">
        <v>0</v>
      </c>
      <c r="F3183">
        <v>8.8835109940161541E-16</v>
      </c>
      <c r="G3183">
        <v>3.9203577907948706E-16</v>
      </c>
      <c r="H3183">
        <v>0</v>
      </c>
      <c r="I3183">
        <v>0</v>
      </c>
      <c r="J3183">
        <v>-22934.408387920928</v>
      </c>
      <c r="K3183">
        <v>-22934.408387920899</v>
      </c>
      <c r="L3183">
        <v>1.269002887035975E-15</v>
      </c>
      <c r="M3183" t="b">
        <v>1</v>
      </c>
    </row>
    <row r="3184" spans="2:13" x14ac:dyDescent="0.2">
      <c r="B3184">
        <v>3172</v>
      </c>
      <c r="C3184">
        <v>21.97</v>
      </c>
      <c r="D3184">
        <v>21.97</v>
      </c>
      <c r="E3184">
        <v>0</v>
      </c>
      <c r="F3184">
        <v>5.112711307070946E-15</v>
      </c>
      <c r="G3184">
        <v>2.8314475242089693E-15</v>
      </c>
      <c r="H3184">
        <v>2.1727199886937529E-14</v>
      </c>
      <c r="I3184">
        <v>0</v>
      </c>
      <c r="J3184">
        <v>-558.44764538751178</v>
      </c>
      <c r="K3184">
        <v>-558.44764538749996</v>
      </c>
      <c r="L3184">
        <v>2.1171959843870294E-14</v>
      </c>
      <c r="M3184" t="b">
        <v>1</v>
      </c>
    </row>
    <row r="3185" spans="2:13" x14ac:dyDescent="0.2">
      <c r="B3185">
        <v>3173</v>
      </c>
      <c r="C3185">
        <v>11.38</v>
      </c>
      <c r="D3185">
        <v>11.38</v>
      </c>
      <c r="E3185">
        <v>0</v>
      </c>
      <c r="F3185">
        <v>3.2306725829522883E-16</v>
      </c>
      <c r="G3185">
        <v>0</v>
      </c>
      <c r="H3185">
        <v>1.0676510402547523E-15</v>
      </c>
      <c r="I3185">
        <v>0</v>
      </c>
      <c r="J3185">
        <v>-10577.43671195404</v>
      </c>
      <c r="K3185">
        <v>-10577.4367119541</v>
      </c>
      <c r="L3185">
        <v>5.6749713519130853E-15</v>
      </c>
      <c r="M3185" t="b">
        <v>1</v>
      </c>
    </row>
    <row r="3186" spans="2:13" x14ac:dyDescent="0.2">
      <c r="B3186">
        <v>3174</v>
      </c>
      <c r="C3186">
        <v>143.56</v>
      </c>
      <c r="D3186">
        <v>143.56</v>
      </c>
      <c r="E3186">
        <v>0</v>
      </c>
      <c r="F3186">
        <v>6.166994638087544E-16</v>
      </c>
      <c r="G3186">
        <v>2.0157563842126764E-16</v>
      </c>
      <c r="H3186">
        <v>4.5808047294550941E-15</v>
      </c>
      <c r="I3186">
        <v>0</v>
      </c>
      <c r="J3186">
        <v>-7766.6318013564751</v>
      </c>
      <c r="K3186">
        <v>-7766.6318013564996</v>
      </c>
      <c r="L3186">
        <v>3.1617768906696609E-15</v>
      </c>
      <c r="M3186" t="b">
        <v>1</v>
      </c>
    </row>
    <row r="3187" spans="2:13" x14ac:dyDescent="0.2">
      <c r="B3187">
        <v>3175</v>
      </c>
      <c r="C3187">
        <v>198.9</v>
      </c>
      <c r="D3187">
        <v>198.9</v>
      </c>
      <c r="E3187">
        <v>0</v>
      </c>
      <c r="F3187">
        <v>3.7242912248542361E-16</v>
      </c>
      <c r="G3187">
        <v>1.1927423166905279E-16</v>
      </c>
      <c r="H3187">
        <v>1.1163041682352766E-16</v>
      </c>
      <c r="I3187">
        <v>0</v>
      </c>
      <c r="J3187">
        <v>120857.52275073293</v>
      </c>
      <c r="K3187">
        <v>120857.52275073261</v>
      </c>
      <c r="L3187">
        <v>2.6489218688054742E-15</v>
      </c>
      <c r="M3187" t="b">
        <v>1</v>
      </c>
    </row>
    <row r="3188" spans="2:13" x14ac:dyDescent="0.2">
      <c r="B3188">
        <v>3176</v>
      </c>
      <c r="C3188">
        <v>6.31</v>
      </c>
      <c r="D3188">
        <v>6.31</v>
      </c>
      <c r="E3188">
        <v>0</v>
      </c>
      <c r="F3188">
        <v>9.9463464273647575E-16</v>
      </c>
      <c r="G3188">
        <v>5.1283865714874125E-16</v>
      </c>
      <c r="H3188">
        <v>1.711480955516902E-16</v>
      </c>
      <c r="I3188">
        <v>0</v>
      </c>
      <c r="J3188">
        <v>-33869.043351695327</v>
      </c>
      <c r="K3188">
        <v>-33869.043351695298</v>
      </c>
      <c r="L3188">
        <v>8.5930476850261924E-16</v>
      </c>
      <c r="M3188" t="b">
        <v>1</v>
      </c>
    </row>
    <row r="3189" spans="2:13" x14ac:dyDescent="0.2">
      <c r="B3189">
        <v>3177</v>
      </c>
      <c r="C3189">
        <v>11.22</v>
      </c>
      <c r="D3189">
        <v>11.22</v>
      </c>
      <c r="E3189">
        <v>0</v>
      </c>
      <c r="F3189">
        <v>7.189359408234523E-16</v>
      </c>
      <c r="G3189">
        <v>6.5516625060579236E-16</v>
      </c>
      <c r="H3189">
        <v>3.5860538810416932E-15</v>
      </c>
      <c r="I3189">
        <v>0</v>
      </c>
      <c r="J3189">
        <v>-12109.841172255186</v>
      </c>
      <c r="K3189">
        <v>-12109.841172255199</v>
      </c>
      <c r="L3189">
        <v>1.0514527518323975E-15</v>
      </c>
      <c r="M3189" t="b">
        <v>1</v>
      </c>
    </row>
    <row r="3190" spans="2:13" x14ac:dyDescent="0.2">
      <c r="B3190">
        <v>3178</v>
      </c>
      <c r="C3190">
        <v>11.51</v>
      </c>
      <c r="D3190">
        <v>11.51</v>
      </c>
      <c r="E3190">
        <v>0</v>
      </c>
      <c r="F3190">
        <v>3.8404827005631512E-16</v>
      </c>
      <c r="G3190">
        <v>8.7571347251546537E-16</v>
      </c>
      <c r="H3190">
        <v>8.5291489900244209E-16</v>
      </c>
      <c r="I3190">
        <v>0</v>
      </c>
      <c r="J3190">
        <v>-8250.6607987699244</v>
      </c>
      <c r="K3190">
        <v>-8250.6607987699008</v>
      </c>
      <c r="L3190">
        <v>2.8660567708251525E-15</v>
      </c>
      <c r="M3190" t="b">
        <v>1</v>
      </c>
    </row>
    <row r="3191" spans="2:13" x14ac:dyDescent="0.2">
      <c r="B3191">
        <v>3179</v>
      </c>
      <c r="C3191">
        <v>47.06</v>
      </c>
      <c r="D3191">
        <v>47.06</v>
      </c>
      <c r="E3191">
        <v>0</v>
      </c>
      <c r="F3191">
        <v>9.5917326195829628E-16</v>
      </c>
      <c r="G3191">
        <v>2.867473352512917E-16</v>
      </c>
      <c r="H3191">
        <v>2.2009407580415874E-15</v>
      </c>
      <c r="I3191">
        <v>0</v>
      </c>
      <c r="J3191">
        <v>6650.6947611948217</v>
      </c>
      <c r="K3191">
        <v>6650.6947611947999</v>
      </c>
      <c r="L3191">
        <v>3.2820440008629855E-15</v>
      </c>
      <c r="M3191" t="b">
        <v>1</v>
      </c>
    </row>
    <row r="3192" spans="2:13" x14ac:dyDescent="0.2">
      <c r="B3192">
        <v>3180</v>
      </c>
      <c r="C3192">
        <v>365.32</v>
      </c>
      <c r="D3192">
        <v>365.32</v>
      </c>
      <c r="E3192">
        <v>0</v>
      </c>
      <c r="F3192">
        <v>1.2763045886029292E-16</v>
      </c>
      <c r="G3192">
        <v>0</v>
      </c>
      <c r="H3192">
        <v>1.4162275856100817E-15</v>
      </c>
      <c r="I3192">
        <v>0</v>
      </c>
      <c r="J3192">
        <v>-573899.19150636101</v>
      </c>
      <c r="K3192">
        <v>-573899.19150636077</v>
      </c>
      <c r="L3192">
        <v>4.0569954985080175E-16</v>
      </c>
      <c r="M3192" t="b">
        <v>1</v>
      </c>
    </row>
    <row r="3193" spans="2:13" x14ac:dyDescent="0.2">
      <c r="B3193">
        <v>3181</v>
      </c>
      <c r="C3193">
        <v>40.15</v>
      </c>
      <c r="D3193">
        <v>40.15</v>
      </c>
      <c r="E3193">
        <v>0</v>
      </c>
      <c r="F3193">
        <v>1.386327242671829E-16</v>
      </c>
      <c r="G3193">
        <v>3.656445125980833E-16</v>
      </c>
      <c r="H3193">
        <v>6.5891454752670369E-16</v>
      </c>
      <c r="I3193">
        <v>0</v>
      </c>
      <c r="J3193">
        <v>46273.977499212393</v>
      </c>
      <c r="K3193">
        <v>46273.9774992124</v>
      </c>
      <c r="L3193">
        <v>1.5723648597761593E-16</v>
      </c>
      <c r="M3193" t="b">
        <v>1</v>
      </c>
    </row>
    <row r="3194" spans="2:13" x14ac:dyDescent="0.2">
      <c r="B3194">
        <v>3182</v>
      </c>
      <c r="C3194">
        <v>134.56</v>
      </c>
      <c r="D3194">
        <v>134.56</v>
      </c>
      <c r="E3194">
        <v>0</v>
      </c>
      <c r="F3194">
        <v>2.1605996999200786E-16</v>
      </c>
      <c r="G3194">
        <v>2.3050097170054082E-16</v>
      </c>
      <c r="H3194">
        <v>3.3951138889839142E-15</v>
      </c>
      <c r="I3194">
        <v>0</v>
      </c>
      <c r="J3194">
        <v>3349.3980178475222</v>
      </c>
      <c r="K3194">
        <v>3349.3980178475999</v>
      </c>
      <c r="L3194">
        <v>2.3216648659617013E-14</v>
      </c>
      <c r="M3194" t="b">
        <v>1</v>
      </c>
    </row>
    <row r="3195" spans="2:13" x14ac:dyDescent="0.2">
      <c r="B3195">
        <v>3183</v>
      </c>
      <c r="C3195">
        <v>14.3</v>
      </c>
      <c r="D3195">
        <v>14.3</v>
      </c>
      <c r="E3195">
        <v>0</v>
      </c>
      <c r="F3195">
        <v>9.3280282024649751E-16</v>
      </c>
      <c r="G3195">
        <v>0</v>
      </c>
      <c r="H3195">
        <v>5.0812463230377974E-16</v>
      </c>
      <c r="I3195">
        <v>0</v>
      </c>
      <c r="J3195">
        <v>-22591.619035038304</v>
      </c>
      <c r="K3195">
        <v>-22591.619035038399</v>
      </c>
      <c r="L3195">
        <v>4.1868379967670504E-15</v>
      </c>
      <c r="M3195" t="b">
        <v>1</v>
      </c>
    </row>
    <row r="3196" spans="2:13" x14ac:dyDescent="0.2">
      <c r="B3196">
        <v>3184</v>
      </c>
      <c r="C3196">
        <v>30.74</v>
      </c>
      <c r="D3196">
        <v>30.74</v>
      </c>
      <c r="E3196">
        <v>0</v>
      </c>
      <c r="F3196">
        <v>8.0310948571633258E-16</v>
      </c>
      <c r="G3196">
        <v>9.6521800533163505E-16</v>
      </c>
      <c r="H3196">
        <v>1.2085375964617258E-16</v>
      </c>
      <c r="I3196">
        <v>0</v>
      </c>
      <c r="J3196">
        <v>164.67531752480136</v>
      </c>
      <c r="K3196">
        <v>164.67531752479999</v>
      </c>
      <c r="L3196">
        <v>8.2844355375476257E-15</v>
      </c>
      <c r="M3196" t="b">
        <v>1</v>
      </c>
    </row>
    <row r="3197" spans="2:13" x14ac:dyDescent="0.2">
      <c r="B3197">
        <v>3185</v>
      </c>
      <c r="C3197">
        <v>8.9</v>
      </c>
      <c r="D3197">
        <v>8.9</v>
      </c>
      <c r="E3197">
        <v>0</v>
      </c>
      <c r="F3197">
        <v>1.6235459375333269E-16</v>
      </c>
      <c r="G3197">
        <v>4.1757072837589733E-16</v>
      </c>
      <c r="H3197">
        <v>5.5742934821734789E-16</v>
      </c>
      <c r="I3197">
        <v>0</v>
      </c>
      <c r="J3197">
        <v>-16139.156670600038</v>
      </c>
      <c r="K3197">
        <v>-16139.156670600099</v>
      </c>
      <c r="L3197">
        <v>3.832024249025369E-15</v>
      </c>
      <c r="M3197" t="b">
        <v>1</v>
      </c>
    </row>
    <row r="3198" spans="2:13" x14ac:dyDescent="0.2">
      <c r="B3198">
        <v>3186</v>
      </c>
      <c r="C3198">
        <v>53.27</v>
      </c>
      <c r="D3198">
        <v>53.27</v>
      </c>
      <c r="E3198">
        <v>0</v>
      </c>
      <c r="F3198">
        <v>1.899148848106169E-16</v>
      </c>
      <c r="G3198">
        <v>7.1280935804688074E-16</v>
      </c>
      <c r="H3198">
        <v>1.0088837631477237E-15</v>
      </c>
      <c r="I3198">
        <v>0</v>
      </c>
      <c r="J3198">
        <v>11339.35760968324</v>
      </c>
      <c r="K3198">
        <v>11339.3576096833</v>
      </c>
      <c r="L3198">
        <v>5.2936552830605864E-15</v>
      </c>
      <c r="M3198" t="b">
        <v>1</v>
      </c>
    </row>
    <row r="3199" spans="2:13" x14ac:dyDescent="0.2">
      <c r="B3199">
        <v>3187</v>
      </c>
      <c r="C3199">
        <v>225.37</v>
      </c>
      <c r="D3199">
        <v>225.37</v>
      </c>
      <c r="E3199">
        <v>0</v>
      </c>
      <c r="F3199">
        <v>4.000459682869279E-16</v>
      </c>
      <c r="G3199">
        <v>6.3293586715731452E-16</v>
      </c>
      <c r="H3199">
        <v>1.1038885128992841E-15</v>
      </c>
      <c r="I3199">
        <v>0</v>
      </c>
      <c r="J3199">
        <v>17040.022517932215</v>
      </c>
      <c r="K3199">
        <v>17040.022517932299</v>
      </c>
      <c r="L3199">
        <v>4.9104109149535715E-15</v>
      </c>
      <c r="M3199" t="b">
        <v>1</v>
      </c>
    </row>
    <row r="3200" spans="2:13" x14ac:dyDescent="0.2">
      <c r="B3200">
        <v>3188</v>
      </c>
      <c r="C3200">
        <v>165.41</v>
      </c>
      <c r="D3200">
        <v>165.41</v>
      </c>
      <c r="E3200">
        <v>0</v>
      </c>
      <c r="F3200">
        <v>5.841171303882614E-16</v>
      </c>
      <c r="G3200">
        <v>6.7989785193055637E-16</v>
      </c>
      <c r="H3200">
        <v>2.5459395969282405E-15</v>
      </c>
      <c r="I3200">
        <v>0</v>
      </c>
      <c r="J3200">
        <v>-105571.03796140142</v>
      </c>
      <c r="K3200">
        <v>-105571.03796140131</v>
      </c>
      <c r="L3200">
        <v>1.1027202542945383E-15</v>
      </c>
      <c r="M3200" t="b">
        <v>1</v>
      </c>
    </row>
    <row r="3201" spans="2:13" x14ac:dyDescent="0.2">
      <c r="B3201">
        <v>3189</v>
      </c>
      <c r="C3201">
        <v>59.31</v>
      </c>
      <c r="D3201">
        <v>59.31</v>
      </c>
      <c r="E3201">
        <v>0</v>
      </c>
      <c r="F3201">
        <v>3.3915517318142949E-16</v>
      </c>
      <c r="G3201">
        <v>5.3436106908510779E-16</v>
      </c>
      <c r="H3201">
        <v>1.465486708728677E-15</v>
      </c>
      <c r="I3201">
        <v>0</v>
      </c>
      <c r="J3201">
        <v>17237.333867530902</v>
      </c>
      <c r="K3201">
        <v>17237.333867530899</v>
      </c>
      <c r="L3201">
        <v>2.1105229120985998E-16</v>
      </c>
      <c r="M3201" t="b">
        <v>1</v>
      </c>
    </row>
    <row r="3202" spans="2:13" x14ac:dyDescent="0.2">
      <c r="B3202">
        <v>3190</v>
      </c>
      <c r="C3202">
        <v>234.55</v>
      </c>
      <c r="D3202">
        <v>234.55</v>
      </c>
      <c r="E3202">
        <v>0</v>
      </c>
      <c r="F3202">
        <v>9.707004646866318E-16</v>
      </c>
      <c r="G3202">
        <v>0</v>
      </c>
      <c r="H3202">
        <v>8.9355816055044801E-16</v>
      </c>
      <c r="I3202">
        <v>0</v>
      </c>
      <c r="J3202">
        <v>166087.17325868824</v>
      </c>
      <c r="K3202">
        <v>166087.17325868641</v>
      </c>
      <c r="L3202">
        <v>1.1039632277433131E-14</v>
      </c>
      <c r="M3202" t="b">
        <v>1</v>
      </c>
    </row>
    <row r="3203" spans="2:13" x14ac:dyDescent="0.2">
      <c r="B3203">
        <v>3191</v>
      </c>
      <c r="C3203">
        <v>42.35</v>
      </c>
      <c r="D3203">
        <v>42.35</v>
      </c>
      <c r="E3203">
        <v>0</v>
      </c>
      <c r="F3203">
        <v>1.8761150708570798E-16</v>
      </c>
      <c r="G3203">
        <v>4.227596966447381E-16</v>
      </c>
      <c r="H3203">
        <v>6.2277921243568267E-16</v>
      </c>
      <c r="I3203">
        <v>3.6135850289078512E-16</v>
      </c>
      <c r="J3203">
        <v>15111.132805132438</v>
      </c>
      <c r="K3203">
        <v>15111.1328051325</v>
      </c>
      <c r="L3203">
        <v>4.0927202823307352E-15</v>
      </c>
      <c r="M3203" t="b">
        <v>1</v>
      </c>
    </row>
    <row r="3204" spans="2:13" x14ac:dyDescent="0.2">
      <c r="B3204">
        <v>3192</v>
      </c>
      <c r="C3204">
        <v>66.56</v>
      </c>
      <c r="D3204">
        <v>66.56</v>
      </c>
      <c r="E3204">
        <v>0</v>
      </c>
      <c r="F3204">
        <v>1.7707915558761967E-16</v>
      </c>
      <c r="G3204">
        <v>4.4716341052161961E-16</v>
      </c>
      <c r="H3204">
        <v>2.7927676218859239E-16</v>
      </c>
      <c r="I3204">
        <v>0</v>
      </c>
      <c r="J3204">
        <v>84630.389661284717</v>
      </c>
      <c r="K3204">
        <v>84630.3896612846</v>
      </c>
      <c r="L3204">
        <v>1.3755735060758051E-15</v>
      </c>
      <c r="M3204" t="b">
        <v>1</v>
      </c>
    </row>
    <row r="3205" spans="2:13" x14ac:dyDescent="0.2">
      <c r="B3205">
        <v>3193</v>
      </c>
      <c r="C3205">
        <v>53.62</v>
      </c>
      <c r="D3205">
        <v>53.62</v>
      </c>
      <c r="E3205">
        <v>0</v>
      </c>
      <c r="F3205">
        <v>1.1786832260466773E-15</v>
      </c>
      <c r="G3205">
        <v>4.2368898934768852E-16</v>
      </c>
      <c r="H3205">
        <v>6.2793888878566159E-15</v>
      </c>
      <c r="I3205">
        <v>0</v>
      </c>
      <c r="J3205">
        <v>-1713.1114943136909</v>
      </c>
      <c r="K3205">
        <v>-1713.1114943136999</v>
      </c>
      <c r="L3205">
        <v>5.309022236975221E-15</v>
      </c>
      <c r="M3205" t="b">
        <v>1</v>
      </c>
    </row>
    <row r="3206" spans="2:13" x14ac:dyDescent="0.2">
      <c r="B3206">
        <v>3194</v>
      </c>
      <c r="C3206">
        <v>75.099999999999994</v>
      </c>
      <c r="D3206">
        <v>75.099999999999994</v>
      </c>
      <c r="E3206">
        <v>0</v>
      </c>
      <c r="F3206">
        <v>6.5088820967926359E-16</v>
      </c>
      <c r="G3206">
        <v>1.9968577875262032E-16</v>
      </c>
      <c r="H3206">
        <v>4.4411866024723379E-16</v>
      </c>
      <c r="I3206">
        <v>0</v>
      </c>
      <c r="J3206">
        <v>41641.538466230981</v>
      </c>
      <c r="K3206">
        <v>41641.538466230901</v>
      </c>
      <c r="L3206">
        <v>1.9220119309694165E-15</v>
      </c>
      <c r="M3206" t="b">
        <v>1</v>
      </c>
    </row>
    <row r="3207" spans="2:13" x14ac:dyDescent="0.2">
      <c r="B3207">
        <v>3195</v>
      </c>
      <c r="C3207">
        <v>7.1</v>
      </c>
      <c r="D3207">
        <v>7.1</v>
      </c>
      <c r="E3207">
        <v>0</v>
      </c>
      <c r="F3207">
        <v>9.5381339286129138E-16</v>
      </c>
      <c r="G3207">
        <v>1.310255959577338E-15</v>
      </c>
      <c r="H3207">
        <v>1.0908275601933195E-15</v>
      </c>
      <c r="I3207">
        <v>0</v>
      </c>
      <c r="J3207">
        <v>-26452.506830594546</v>
      </c>
      <c r="K3207">
        <v>-26452.506830594499</v>
      </c>
      <c r="L3207">
        <v>1.7878730660601583E-15</v>
      </c>
      <c r="M3207" t="b">
        <v>1</v>
      </c>
    </row>
    <row r="3208" spans="2:13" x14ac:dyDescent="0.2">
      <c r="B3208">
        <v>3196</v>
      </c>
      <c r="C3208">
        <v>33.94</v>
      </c>
      <c r="D3208">
        <v>33.94</v>
      </c>
      <c r="E3208">
        <v>0</v>
      </c>
      <c r="F3208">
        <v>7.5132721146180041E-16</v>
      </c>
      <c r="G3208">
        <v>0</v>
      </c>
      <c r="H3208">
        <v>9.2818431631499113E-16</v>
      </c>
      <c r="I3208">
        <v>0</v>
      </c>
      <c r="J3208">
        <v>702.42549748732199</v>
      </c>
      <c r="K3208">
        <v>702.4254974872</v>
      </c>
      <c r="L3208">
        <v>1.7366393633442514E-13</v>
      </c>
      <c r="M3208" t="b">
        <v>1</v>
      </c>
    </row>
    <row r="3209" spans="2:13" x14ac:dyDescent="0.2">
      <c r="B3209">
        <v>3197</v>
      </c>
      <c r="C3209">
        <v>10.220000000000001</v>
      </c>
      <c r="D3209">
        <v>10.220000000000001</v>
      </c>
      <c r="E3209">
        <v>0</v>
      </c>
      <c r="F3209">
        <v>0</v>
      </c>
      <c r="G3209">
        <v>0</v>
      </c>
      <c r="H3209">
        <v>0</v>
      </c>
      <c r="I3209">
        <v>0</v>
      </c>
      <c r="J3209">
        <v>0</v>
      </c>
      <c r="K3209">
        <v>0</v>
      </c>
      <c r="L3209">
        <v>0</v>
      </c>
      <c r="M3209" t="b">
        <v>1</v>
      </c>
    </row>
    <row r="3210" spans="2:13" x14ac:dyDescent="0.2">
      <c r="B3210">
        <v>3198</v>
      </c>
      <c r="C3210">
        <v>124.47</v>
      </c>
      <c r="D3210">
        <v>124.47</v>
      </c>
      <c r="E3210">
        <v>0</v>
      </c>
      <c r="F3210">
        <v>1.2986493718916467E-16</v>
      </c>
      <c r="G3210">
        <v>2.8294894339996253E-16</v>
      </c>
      <c r="H3210">
        <v>5.7576379512312878E-15</v>
      </c>
      <c r="I3210">
        <v>0</v>
      </c>
      <c r="J3210">
        <v>9228.6971468730335</v>
      </c>
      <c r="K3210">
        <v>9228.6971468731008</v>
      </c>
      <c r="L3210">
        <v>7.2927529054304691E-15</v>
      </c>
      <c r="M3210" t="b">
        <v>1</v>
      </c>
    </row>
    <row r="3211" spans="2:13" x14ac:dyDescent="0.2">
      <c r="B3211">
        <v>3199</v>
      </c>
      <c r="C3211">
        <v>14.55</v>
      </c>
      <c r="D3211">
        <v>14.55</v>
      </c>
      <c r="E3211">
        <v>0</v>
      </c>
      <c r="F3211">
        <v>4.9199997344982907E-16</v>
      </c>
      <c r="G3211">
        <v>1.3892363324705774E-15</v>
      </c>
      <c r="H3211">
        <v>2.246058445424684E-15</v>
      </c>
      <c r="I3211">
        <v>0</v>
      </c>
      <c r="J3211">
        <v>-24750.74110630231</v>
      </c>
      <c r="K3211">
        <v>-24750.741106302299</v>
      </c>
      <c r="L3211">
        <v>4.4095392434516294E-16</v>
      </c>
      <c r="M3211" t="b">
        <v>1</v>
      </c>
    </row>
    <row r="3212" spans="2:13" x14ac:dyDescent="0.2">
      <c r="B3212">
        <v>3200</v>
      </c>
      <c r="C3212">
        <v>51.08</v>
      </c>
      <c r="D3212">
        <v>51.08</v>
      </c>
      <c r="E3212">
        <v>0</v>
      </c>
      <c r="F3212">
        <v>2.9221103984572068E-16</v>
      </c>
      <c r="G3212">
        <v>2.1930120882295103E-16</v>
      </c>
      <c r="H3212">
        <v>2.3527281906532477E-16</v>
      </c>
      <c r="I3212">
        <v>1.1392163440709641E-15</v>
      </c>
      <c r="J3212">
        <v>32799.231629829264</v>
      </c>
      <c r="K3212">
        <v>32799.231629829403</v>
      </c>
      <c r="L3212">
        <v>4.2148302810776588E-15</v>
      </c>
      <c r="M3212" t="b">
        <v>1</v>
      </c>
    </row>
    <row r="3213" spans="2:13" x14ac:dyDescent="0.2">
      <c r="B3213">
        <v>3201</v>
      </c>
      <c r="C3213">
        <v>22.82</v>
      </c>
      <c r="D3213">
        <v>22.82</v>
      </c>
      <c r="E3213">
        <v>0</v>
      </c>
      <c r="F3213">
        <v>7.6729769757639367E-16</v>
      </c>
      <c r="G3213">
        <v>5.5941562924056067E-16</v>
      </c>
      <c r="H3213">
        <v>3.3082799158713318E-15</v>
      </c>
      <c r="I3213">
        <v>0</v>
      </c>
      <c r="J3213">
        <v>-3888.0215901481297</v>
      </c>
      <c r="K3213">
        <v>-3888.0215901481001</v>
      </c>
      <c r="L3213">
        <v>7.6024726515199837E-15</v>
      </c>
      <c r="M3213" t="b">
        <v>1</v>
      </c>
    </row>
    <row r="3214" spans="2:13" x14ac:dyDescent="0.2">
      <c r="B3214">
        <v>3202</v>
      </c>
      <c r="C3214">
        <v>140.36000000000001</v>
      </c>
      <c r="D3214">
        <v>140.36000000000001</v>
      </c>
      <c r="E3214">
        <v>0</v>
      </c>
      <c r="F3214">
        <v>2.4547480667474652E-16</v>
      </c>
      <c r="G3214">
        <v>6.3424293429989304E-16</v>
      </c>
      <c r="H3214">
        <v>1.6652304077203896E-15</v>
      </c>
      <c r="I3214">
        <v>0</v>
      </c>
      <c r="J3214">
        <v>-187764.01936641554</v>
      </c>
      <c r="K3214">
        <v>-187764.0193664156</v>
      </c>
      <c r="L3214">
        <v>3.1000434007474552E-16</v>
      </c>
      <c r="M3214" t="b">
        <v>1</v>
      </c>
    </row>
    <row r="3215" spans="2:13" x14ac:dyDescent="0.2">
      <c r="B3215">
        <v>3203</v>
      </c>
      <c r="C3215">
        <v>142.76</v>
      </c>
      <c r="D3215">
        <v>142.76</v>
      </c>
      <c r="E3215">
        <v>0</v>
      </c>
      <c r="F3215">
        <v>1.413565555035837E-16</v>
      </c>
      <c r="G3215">
        <v>5.564860396388453E-16</v>
      </c>
      <c r="H3215">
        <v>0</v>
      </c>
      <c r="I3215">
        <v>0</v>
      </c>
      <c r="J3215">
        <v>330746.69322909613</v>
      </c>
      <c r="K3215">
        <v>330746.69322909659</v>
      </c>
      <c r="L3215">
        <v>1.4079091245371639E-15</v>
      </c>
      <c r="M3215" t="b">
        <v>1</v>
      </c>
    </row>
    <row r="3216" spans="2:13" x14ac:dyDescent="0.2">
      <c r="B3216">
        <v>3204</v>
      </c>
      <c r="C3216">
        <v>24.61</v>
      </c>
      <c r="D3216">
        <v>24.61</v>
      </c>
      <c r="E3216">
        <v>0</v>
      </c>
      <c r="F3216">
        <v>4.5779918875154924E-16</v>
      </c>
      <c r="G3216">
        <v>3.4445916583078934E-16</v>
      </c>
      <c r="H3216">
        <v>5.3350728929454818E-16</v>
      </c>
      <c r="I3216">
        <v>0</v>
      </c>
      <c r="J3216">
        <v>-9588.3060594870258</v>
      </c>
      <c r="K3216">
        <v>-9588.3060594871004</v>
      </c>
      <c r="L3216">
        <v>7.7780751972960582E-15</v>
      </c>
      <c r="M3216" t="b">
        <v>1</v>
      </c>
    </row>
    <row r="3217" spans="2:13" x14ac:dyDescent="0.2">
      <c r="B3217">
        <v>3205</v>
      </c>
      <c r="C3217">
        <v>153.06</v>
      </c>
      <c r="D3217">
        <v>153.06</v>
      </c>
      <c r="E3217">
        <v>0</v>
      </c>
      <c r="F3217">
        <v>6.1499407247767249E-16</v>
      </c>
      <c r="G3217">
        <v>3.0810970556612558E-16</v>
      </c>
      <c r="H3217">
        <v>4.4296511769855379E-16</v>
      </c>
      <c r="I3217">
        <v>5.7789764875451555E-16</v>
      </c>
      <c r="J3217">
        <v>163308.69224834006</v>
      </c>
      <c r="K3217">
        <v>163308.6922483402</v>
      </c>
      <c r="L3217">
        <v>8.9106801530429566E-16</v>
      </c>
      <c r="M3217" t="b">
        <v>1</v>
      </c>
    </row>
    <row r="3218" spans="2:13" x14ac:dyDescent="0.2">
      <c r="B3218">
        <v>3206</v>
      </c>
      <c r="C3218">
        <v>72.81</v>
      </c>
      <c r="D3218">
        <v>72.81</v>
      </c>
      <c r="E3218">
        <v>0</v>
      </c>
      <c r="F3218">
        <v>4.2237017451935629E-16</v>
      </c>
      <c r="G3218">
        <v>1.1999957462168638E-16</v>
      </c>
      <c r="H3218">
        <v>3.652591802099426E-16</v>
      </c>
      <c r="I3218">
        <v>0</v>
      </c>
      <c r="J3218">
        <v>26342.301897703845</v>
      </c>
      <c r="K3218">
        <v>26342.301897704099</v>
      </c>
      <c r="L3218">
        <v>9.6672841077193428E-15</v>
      </c>
      <c r="M3218" t="b">
        <v>1</v>
      </c>
    </row>
    <row r="3219" spans="2:13" x14ac:dyDescent="0.2">
      <c r="B3219">
        <v>3207</v>
      </c>
      <c r="C3219">
        <v>61.22</v>
      </c>
      <c r="D3219">
        <v>61.22</v>
      </c>
      <c r="E3219">
        <v>0</v>
      </c>
      <c r="F3219">
        <v>5.4106260737018296E-16</v>
      </c>
      <c r="G3219">
        <v>5.8775469835181415E-16</v>
      </c>
      <c r="H3219">
        <v>1.9810958888009777E-15</v>
      </c>
      <c r="I3219">
        <v>0</v>
      </c>
      <c r="J3219">
        <v>-2541.5987752578367</v>
      </c>
      <c r="K3219">
        <v>-2541.5987752578999</v>
      </c>
      <c r="L3219">
        <v>2.4870125996501754E-14</v>
      </c>
      <c r="M3219" t="b">
        <v>1</v>
      </c>
    </row>
    <row r="3220" spans="2:13" x14ac:dyDescent="0.2">
      <c r="B3220">
        <v>3208</v>
      </c>
      <c r="C3220">
        <v>144.47999999999999</v>
      </c>
      <c r="D3220">
        <v>144.47999999999999</v>
      </c>
      <c r="E3220">
        <v>0</v>
      </c>
      <c r="F3220">
        <v>6.5623203907161637E-16</v>
      </c>
      <c r="G3220">
        <v>5.5950447180570932E-16</v>
      </c>
      <c r="H3220">
        <v>1.8840033338616111E-16</v>
      </c>
      <c r="I3220">
        <v>0</v>
      </c>
      <c r="J3220">
        <v>-14564.962523018134</v>
      </c>
      <c r="K3220">
        <v>-14564.962523018699</v>
      </c>
      <c r="L3220">
        <v>3.8840175771733777E-14</v>
      </c>
      <c r="M3220" t="b">
        <v>1</v>
      </c>
    </row>
    <row r="3221" spans="2:13" x14ac:dyDescent="0.2">
      <c r="B3221">
        <v>3209</v>
      </c>
      <c r="C3221">
        <v>77.31</v>
      </c>
      <c r="D3221">
        <v>77.31</v>
      </c>
      <c r="E3221">
        <v>0</v>
      </c>
      <c r="F3221">
        <v>1.6303314477489552E-16</v>
      </c>
      <c r="G3221">
        <v>4.8964020678908108E-16</v>
      </c>
      <c r="H3221">
        <v>7.1667449959364162E-16</v>
      </c>
      <c r="I3221">
        <v>1.5435699513064785E-16</v>
      </c>
      <c r="J3221">
        <v>31525.988367912629</v>
      </c>
      <c r="K3221">
        <v>31525.988367912501</v>
      </c>
      <c r="L3221">
        <v>4.0388664984031735E-15</v>
      </c>
      <c r="M3221" t="b">
        <v>1</v>
      </c>
    </row>
    <row r="3222" spans="2:13" x14ac:dyDescent="0.2">
      <c r="B3222">
        <v>3210</v>
      </c>
      <c r="C3222">
        <v>19.510000000000002</v>
      </c>
      <c r="D3222">
        <v>19.510000000000002</v>
      </c>
      <c r="E3222">
        <v>0</v>
      </c>
      <c r="F3222">
        <v>1.5911443535999997E-15</v>
      </c>
      <c r="G3222">
        <v>3.2478987523640674E-15</v>
      </c>
      <c r="H3222">
        <v>1.3813437439650586E-14</v>
      </c>
      <c r="I3222">
        <v>0</v>
      </c>
      <c r="J3222">
        <v>-1150.5328044491712</v>
      </c>
      <c r="K3222">
        <v>-1150.5328044492001</v>
      </c>
      <c r="L3222">
        <v>2.5098334154074495E-14</v>
      </c>
      <c r="M3222" t="b">
        <v>1</v>
      </c>
    </row>
    <row r="3223" spans="2:13" x14ac:dyDescent="0.2">
      <c r="B3223">
        <v>3211</v>
      </c>
      <c r="C3223">
        <v>56.85</v>
      </c>
      <c r="D3223">
        <v>56.85</v>
      </c>
      <c r="E3223">
        <v>0</v>
      </c>
      <c r="F3223">
        <v>7.3765892801864985E-16</v>
      </c>
      <c r="G3223">
        <v>4.0363976720811351E-16</v>
      </c>
      <c r="H3223">
        <v>3.3320905075884822E-15</v>
      </c>
      <c r="I3223">
        <v>0</v>
      </c>
      <c r="J3223">
        <v>-583.08736360719377</v>
      </c>
      <c r="K3223">
        <v>-583.08736360720002</v>
      </c>
      <c r="L3223">
        <v>1.0723566424089235E-14</v>
      </c>
      <c r="M3223" t="b">
        <v>1</v>
      </c>
    </row>
    <row r="3224" spans="2:13" x14ac:dyDescent="0.2">
      <c r="B3224">
        <v>3212</v>
      </c>
      <c r="C3224">
        <v>55.75</v>
      </c>
      <c r="D3224">
        <v>55.75</v>
      </c>
      <c r="E3224">
        <v>0</v>
      </c>
      <c r="F3224">
        <v>1.5469832025681654E-16</v>
      </c>
      <c r="G3224">
        <v>1.1619295255692389E-16</v>
      </c>
      <c r="H3224">
        <v>2.0275420851935997E-15</v>
      </c>
      <c r="I3224">
        <v>1.1934315224436811E-15</v>
      </c>
      <c r="J3224">
        <v>17689.377779482351</v>
      </c>
      <c r="K3224">
        <v>17689.377779482398</v>
      </c>
      <c r="L3224">
        <v>2.6735663109104627E-15</v>
      </c>
      <c r="M3224" t="b">
        <v>1</v>
      </c>
    </row>
    <row r="3225" spans="2:13" x14ac:dyDescent="0.2">
      <c r="B3225">
        <v>3213</v>
      </c>
      <c r="C3225">
        <v>24.11</v>
      </c>
      <c r="D3225">
        <v>24.11</v>
      </c>
      <c r="E3225">
        <v>0</v>
      </c>
      <c r="F3225">
        <v>5.9833908035403599E-15</v>
      </c>
      <c r="G3225">
        <v>5.9613460095579086E-15</v>
      </c>
      <c r="H3225">
        <v>3.1548591975363934E-14</v>
      </c>
      <c r="I3225">
        <v>0</v>
      </c>
      <c r="J3225">
        <v>-429.53915518118072</v>
      </c>
      <c r="K3225">
        <v>-429.53915518119999</v>
      </c>
      <c r="L3225">
        <v>4.4861844982874612E-14</v>
      </c>
      <c r="M3225" t="b">
        <v>1</v>
      </c>
    </row>
    <row r="3226" spans="2:13" x14ac:dyDescent="0.2">
      <c r="B3226">
        <v>3214</v>
      </c>
      <c r="C3226">
        <v>182.88</v>
      </c>
      <c r="D3226">
        <v>182.88</v>
      </c>
      <c r="E3226">
        <v>0</v>
      </c>
      <c r="F3226">
        <v>1.6687151952585129E-16</v>
      </c>
      <c r="G3226">
        <v>3.2029982913353192E-16</v>
      </c>
      <c r="H3226">
        <v>4.7545656597992036E-15</v>
      </c>
      <c r="I3226">
        <v>0</v>
      </c>
      <c r="J3226">
        <v>-6051.1351184548676</v>
      </c>
      <c r="K3226">
        <v>-6051.1351184549003</v>
      </c>
      <c r="L3226">
        <v>5.4108540997487636E-15</v>
      </c>
      <c r="M3226" t="b">
        <v>1</v>
      </c>
    </row>
    <row r="3227" spans="2:13" x14ac:dyDescent="0.2">
      <c r="B3227">
        <v>3215</v>
      </c>
      <c r="C3227">
        <v>64.75</v>
      </c>
      <c r="D3227">
        <v>64.75</v>
      </c>
      <c r="E3227">
        <v>0</v>
      </c>
      <c r="F3227">
        <v>2.1191539433069537E-16</v>
      </c>
      <c r="G3227">
        <v>5.9992989775721459E-16</v>
      </c>
      <c r="H3227">
        <v>6.810121170557312E-16</v>
      </c>
      <c r="I3227">
        <v>0</v>
      </c>
      <c r="J3227">
        <v>-9441.581857918427</v>
      </c>
      <c r="K3227">
        <v>-9441.5818579183997</v>
      </c>
      <c r="L3227">
        <v>2.8898590791017491E-15</v>
      </c>
      <c r="M3227" t="b">
        <v>1</v>
      </c>
    </row>
    <row r="3228" spans="2:13" x14ac:dyDescent="0.2">
      <c r="B3228">
        <v>3216</v>
      </c>
      <c r="C3228">
        <v>156.58000000000001</v>
      </c>
      <c r="D3228">
        <v>156.58000000000001</v>
      </c>
      <c r="E3228">
        <v>0</v>
      </c>
      <c r="F3228">
        <v>6.3411643068751534E-16</v>
      </c>
      <c r="G3228">
        <v>4.9359394512494431E-16</v>
      </c>
      <c r="H3228">
        <v>1.4612667156641118E-14</v>
      </c>
      <c r="I3228">
        <v>0</v>
      </c>
      <c r="J3228">
        <v>-3443.913982014742</v>
      </c>
      <c r="K3228">
        <v>-3443.9139820147002</v>
      </c>
      <c r="L3228">
        <v>1.214802590890498E-14</v>
      </c>
      <c r="M3228" t="b">
        <v>1</v>
      </c>
    </row>
    <row r="3229" spans="2:13" x14ac:dyDescent="0.2">
      <c r="B3229">
        <v>3217</v>
      </c>
      <c r="C3229">
        <v>56.28</v>
      </c>
      <c r="D3229">
        <v>56.28</v>
      </c>
      <c r="E3229">
        <v>0</v>
      </c>
      <c r="F3229">
        <v>2.9838938532799467E-16</v>
      </c>
      <c r="G3229">
        <v>6.7273307029556836E-16</v>
      </c>
      <c r="H3229">
        <v>4.0892584149954804E-16</v>
      </c>
      <c r="I3229">
        <v>5.8397027677276023E-16</v>
      </c>
      <c r="J3229">
        <v>92091.923766315362</v>
      </c>
      <c r="K3229">
        <v>92091.923766315405</v>
      </c>
      <c r="L3229">
        <v>4.7404532232248336E-16</v>
      </c>
      <c r="M3229" t="b">
        <v>1</v>
      </c>
    </row>
    <row r="3230" spans="2:13" x14ac:dyDescent="0.2">
      <c r="B3230">
        <v>3218</v>
      </c>
      <c r="C3230">
        <v>41.33</v>
      </c>
      <c r="D3230">
        <v>41.33</v>
      </c>
      <c r="E3230">
        <v>0</v>
      </c>
      <c r="F3230">
        <v>2.6406165069546425E-16</v>
      </c>
      <c r="G3230">
        <v>4.8151019249925509E-16</v>
      </c>
      <c r="H3230">
        <v>1.0283185145576969E-15</v>
      </c>
      <c r="I3230">
        <v>0</v>
      </c>
      <c r="J3230">
        <v>21602.598094528199</v>
      </c>
      <c r="K3230">
        <v>21602.598094527901</v>
      </c>
      <c r="L3230">
        <v>1.3809184472912344E-14</v>
      </c>
      <c r="M3230" t="b">
        <v>1</v>
      </c>
    </row>
    <row r="3231" spans="2:13" x14ac:dyDescent="0.2">
      <c r="B3231">
        <v>3219</v>
      </c>
      <c r="C3231">
        <v>66.569999999999993</v>
      </c>
      <c r="D3231">
        <v>66.569999999999993</v>
      </c>
      <c r="E3231">
        <v>0</v>
      </c>
      <c r="F3231">
        <v>2.1207965403580677E-16</v>
      </c>
      <c r="G3231">
        <v>0</v>
      </c>
      <c r="H3231">
        <v>3.5493774237800481E-15</v>
      </c>
      <c r="I3231">
        <v>2.8840265338650298E-15</v>
      </c>
      <c r="J3231">
        <v>24939.258361032196</v>
      </c>
      <c r="K3231">
        <v>24939.2583610322</v>
      </c>
      <c r="L3231">
        <v>1.4587357628790138E-16</v>
      </c>
      <c r="M3231" t="b">
        <v>1</v>
      </c>
    </row>
    <row r="3232" spans="2:13" x14ac:dyDescent="0.2">
      <c r="B3232">
        <v>3220</v>
      </c>
      <c r="C3232">
        <v>181.64</v>
      </c>
      <c r="D3232">
        <v>181.64</v>
      </c>
      <c r="E3232">
        <v>0</v>
      </c>
      <c r="F3232">
        <v>8.5506335577921681E-16</v>
      </c>
      <c r="G3232">
        <v>3.630856653140464E-16</v>
      </c>
      <c r="H3232">
        <v>1.2718432506241033E-15</v>
      </c>
      <c r="I3232">
        <v>2.3149357478239177E-16</v>
      </c>
      <c r="J3232">
        <v>440633.80076376384</v>
      </c>
      <c r="K3232">
        <v>440633.80076376261</v>
      </c>
      <c r="L3232">
        <v>2.7740969418688809E-15</v>
      </c>
      <c r="M3232" t="b">
        <v>1</v>
      </c>
    </row>
    <row r="3233" spans="2:13" x14ac:dyDescent="0.2">
      <c r="B3233">
        <v>3221</v>
      </c>
      <c r="C3233">
        <v>11.67</v>
      </c>
      <c r="D3233">
        <v>11.67</v>
      </c>
      <c r="E3233">
        <v>0</v>
      </c>
      <c r="F3233">
        <v>8.2202943254888529E-16</v>
      </c>
      <c r="G3233">
        <v>3.9729021608958612E-16</v>
      </c>
      <c r="H3233">
        <v>1.0415746581096611E-15</v>
      </c>
      <c r="I3233">
        <v>0</v>
      </c>
      <c r="J3233">
        <v>-7783.546515060325</v>
      </c>
      <c r="K3233">
        <v>-7783.5465150603004</v>
      </c>
      <c r="L3233">
        <v>3.1549059160056708E-15</v>
      </c>
      <c r="M3233" t="b">
        <v>1</v>
      </c>
    </row>
    <row r="3234" spans="2:13" x14ac:dyDescent="0.2">
      <c r="B3234">
        <v>3222</v>
      </c>
      <c r="C3234">
        <v>48</v>
      </c>
      <c r="D3234">
        <v>48</v>
      </c>
      <c r="E3234">
        <v>0</v>
      </c>
      <c r="F3234">
        <v>3.9210574084171055E-16</v>
      </c>
      <c r="G3234">
        <v>0</v>
      </c>
      <c r="H3234">
        <v>1.357404290051381E-15</v>
      </c>
      <c r="I3234">
        <v>0</v>
      </c>
      <c r="J3234">
        <v>47099.902813942492</v>
      </c>
      <c r="K3234">
        <v>47099.902813942397</v>
      </c>
      <c r="L3234">
        <v>2.008230236865478E-15</v>
      </c>
      <c r="M3234" t="b">
        <v>1</v>
      </c>
    </row>
    <row r="3235" spans="2:13" x14ac:dyDescent="0.2">
      <c r="B3235">
        <v>3223</v>
      </c>
      <c r="C3235">
        <v>40.630000000000003</v>
      </c>
      <c r="D3235">
        <v>40.630000000000003</v>
      </c>
      <c r="E3235">
        <v>0</v>
      </c>
      <c r="F3235">
        <v>3.3014820686264967E-16</v>
      </c>
      <c r="G3235">
        <v>1.1677132378788609E-15</v>
      </c>
      <c r="H3235">
        <v>2.1174092024470962E-15</v>
      </c>
      <c r="I3235">
        <v>0</v>
      </c>
      <c r="J3235">
        <v>4429.3195483176423</v>
      </c>
      <c r="K3235">
        <v>4429.3195483176996</v>
      </c>
      <c r="L3235">
        <v>1.293611029564505E-14</v>
      </c>
      <c r="M3235" t="b">
        <v>1</v>
      </c>
    </row>
    <row r="3236" spans="2:13" x14ac:dyDescent="0.2">
      <c r="B3236">
        <v>3224</v>
      </c>
      <c r="C3236">
        <v>54.29</v>
      </c>
      <c r="D3236">
        <v>54.29</v>
      </c>
      <c r="E3236">
        <v>0</v>
      </c>
      <c r="F3236">
        <v>5.5471522844829604E-16</v>
      </c>
      <c r="G3236">
        <v>0</v>
      </c>
      <c r="H3236">
        <v>4.8379340094873187E-15</v>
      </c>
      <c r="I3236">
        <v>0</v>
      </c>
      <c r="J3236">
        <v>-29917.497775818811</v>
      </c>
      <c r="K3236">
        <v>-29917.4977758188</v>
      </c>
      <c r="L3236">
        <v>3.6480111081002459E-16</v>
      </c>
      <c r="M3236" t="b">
        <v>1</v>
      </c>
    </row>
    <row r="3237" spans="2:13" x14ac:dyDescent="0.2">
      <c r="B3237">
        <v>3225</v>
      </c>
      <c r="C3237">
        <v>92.88</v>
      </c>
      <c r="D3237">
        <v>92.88</v>
      </c>
      <c r="E3237">
        <v>0</v>
      </c>
      <c r="F3237">
        <v>1.1749861191823026E-16</v>
      </c>
      <c r="G3237">
        <v>1.4124581368347925E-16</v>
      </c>
      <c r="H3237">
        <v>1.3211327401291883E-16</v>
      </c>
      <c r="I3237">
        <v>0</v>
      </c>
      <c r="J3237">
        <v>55751.536798359026</v>
      </c>
      <c r="K3237">
        <v>55751.536798358902</v>
      </c>
      <c r="L3237">
        <v>2.2186164999986009E-15</v>
      </c>
      <c r="M3237" t="b">
        <v>1</v>
      </c>
    </row>
    <row r="3238" spans="2:13" x14ac:dyDescent="0.2">
      <c r="B3238">
        <v>3226</v>
      </c>
      <c r="C3238">
        <v>5.34</v>
      </c>
      <c r="D3238">
        <v>5.34</v>
      </c>
      <c r="E3238">
        <v>0</v>
      </c>
      <c r="F3238">
        <v>7.3839615355041483E-15</v>
      </c>
      <c r="G3238">
        <v>5.8027964090377335E-15</v>
      </c>
      <c r="H3238">
        <v>8.7244625611864288E-15</v>
      </c>
      <c r="I3238">
        <v>0</v>
      </c>
      <c r="J3238">
        <v>-4622.9764862882766</v>
      </c>
      <c r="K3238">
        <v>-4622.9764862883003</v>
      </c>
      <c r="L3238">
        <v>5.1150730089656479E-15</v>
      </c>
      <c r="M3238" t="b">
        <v>1</v>
      </c>
    </row>
    <row r="3239" spans="2:13" x14ac:dyDescent="0.2">
      <c r="B3239">
        <v>3227</v>
      </c>
      <c r="C3239">
        <v>67.06</v>
      </c>
      <c r="D3239">
        <v>67.06</v>
      </c>
      <c r="E3239">
        <v>0</v>
      </c>
      <c r="F3239">
        <v>1.5548136633767786E-16</v>
      </c>
      <c r="G3239">
        <v>5.6411556421506407E-16</v>
      </c>
      <c r="H3239">
        <v>0</v>
      </c>
      <c r="I3239">
        <v>0</v>
      </c>
      <c r="J3239">
        <v>70135.686829055616</v>
      </c>
      <c r="K3239">
        <v>70135.686829055194</v>
      </c>
      <c r="L3239">
        <v>6.0169873669478913E-15</v>
      </c>
      <c r="M3239" t="b">
        <v>1</v>
      </c>
    </row>
    <row r="3240" spans="2:13" x14ac:dyDescent="0.2">
      <c r="B3240">
        <v>3228</v>
      </c>
      <c r="C3240">
        <v>13.12</v>
      </c>
      <c r="D3240">
        <v>13.12</v>
      </c>
      <c r="E3240">
        <v>0</v>
      </c>
      <c r="F3240">
        <v>1.6853279994577867E-16</v>
      </c>
      <c r="G3240">
        <v>1.2531217460159185E-16</v>
      </c>
      <c r="H3240">
        <v>6.2058672935143139E-16</v>
      </c>
      <c r="I3240">
        <v>9.1765659807738349E-16</v>
      </c>
      <c r="J3240">
        <v>-13828.649490187394</v>
      </c>
      <c r="K3240">
        <v>-13828.649490187499</v>
      </c>
      <c r="L3240">
        <v>7.6291893492940947E-15</v>
      </c>
      <c r="M3240" t="b">
        <v>1</v>
      </c>
    </row>
    <row r="3241" spans="2:13" x14ac:dyDescent="0.2">
      <c r="B3241">
        <v>3229</v>
      </c>
      <c r="C3241">
        <v>102.06</v>
      </c>
      <c r="D3241">
        <v>102.06</v>
      </c>
      <c r="E3241">
        <v>0</v>
      </c>
      <c r="F3241">
        <v>1.3836279791052765E-15</v>
      </c>
      <c r="G3241">
        <v>7.862847678990909E-16</v>
      </c>
      <c r="H3241">
        <v>3.7196865154005285E-15</v>
      </c>
      <c r="I3241">
        <v>0</v>
      </c>
      <c r="J3241">
        <v>-2037.9187197169285</v>
      </c>
      <c r="K3241">
        <v>-2037.9187197168999</v>
      </c>
      <c r="L3241">
        <v>1.4058010669742051E-14</v>
      </c>
      <c r="M3241" t="b">
        <v>1</v>
      </c>
    </row>
    <row r="3242" spans="2:13" x14ac:dyDescent="0.2">
      <c r="B3242">
        <v>3230</v>
      </c>
      <c r="C3242">
        <v>15.69</v>
      </c>
      <c r="D3242">
        <v>15.69</v>
      </c>
      <c r="E3242">
        <v>0</v>
      </c>
      <c r="F3242">
        <v>2.2057508757041761E-15</v>
      </c>
      <c r="G3242">
        <v>2.2824785284980816E-15</v>
      </c>
      <c r="H3242">
        <v>1.5196139764252281E-14</v>
      </c>
      <c r="I3242">
        <v>0</v>
      </c>
      <c r="J3242">
        <v>-4747.0083349179022</v>
      </c>
      <c r="K3242">
        <v>-4747.0083349179004</v>
      </c>
      <c r="L3242">
        <v>3.8318647771603628E-16</v>
      </c>
      <c r="M3242" t="b">
        <v>1</v>
      </c>
    </row>
    <row r="3243" spans="2:13" x14ac:dyDescent="0.2">
      <c r="B3243">
        <v>3231</v>
      </c>
      <c r="C3243">
        <v>41.79</v>
      </c>
      <c r="D3243">
        <v>41.79</v>
      </c>
      <c r="E3243">
        <v>0</v>
      </c>
      <c r="F3243">
        <v>1.0251609388423181E-15</v>
      </c>
      <c r="G3243">
        <v>7.5837861180953397E-16</v>
      </c>
      <c r="H3243">
        <v>4.6184794676386405E-15</v>
      </c>
      <c r="I3243">
        <v>0</v>
      </c>
      <c r="J3243">
        <v>-1565.1570695696528</v>
      </c>
      <c r="K3243">
        <v>-1565.1570695697001</v>
      </c>
      <c r="L3243">
        <v>3.0216599606322237E-14</v>
      </c>
      <c r="M3243" t="b">
        <v>1</v>
      </c>
    </row>
    <row r="3244" spans="2:13" x14ac:dyDescent="0.2">
      <c r="B3244">
        <v>3232</v>
      </c>
      <c r="C3244">
        <v>19.41</v>
      </c>
      <c r="D3244">
        <v>19.41</v>
      </c>
      <c r="E3244">
        <v>0</v>
      </c>
      <c r="F3244">
        <v>5.2056754324398709E-16</v>
      </c>
      <c r="G3244">
        <v>5.8699202713487763E-16</v>
      </c>
      <c r="H3244">
        <v>4.7184375314437719E-16</v>
      </c>
      <c r="I3244">
        <v>0</v>
      </c>
      <c r="J3244">
        <v>-19704.941490010169</v>
      </c>
      <c r="K3244">
        <v>-19704.9414900103</v>
      </c>
      <c r="L3244">
        <v>6.6464159318462007E-15</v>
      </c>
      <c r="M3244" t="b">
        <v>1</v>
      </c>
    </row>
    <row r="3245" spans="2:13" x14ac:dyDescent="0.2">
      <c r="B3245">
        <v>3233</v>
      </c>
      <c r="C3245">
        <v>18.309999999999999</v>
      </c>
      <c r="D3245">
        <v>18.309999999999999</v>
      </c>
      <c r="E3245">
        <v>0</v>
      </c>
      <c r="F3245">
        <v>7.9025564884467114E-16</v>
      </c>
      <c r="G3245">
        <v>7.4131495012994413E-16</v>
      </c>
      <c r="H3245">
        <v>3.4243765318126376E-16</v>
      </c>
      <c r="I3245">
        <v>1.6694732904703998E-15</v>
      </c>
      <c r="J3245">
        <v>-28742.732845696453</v>
      </c>
      <c r="K3245">
        <v>-28742.732845696599</v>
      </c>
      <c r="L3245">
        <v>5.0628154624293442E-15</v>
      </c>
      <c r="M3245" t="b">
        <v>1</v>
      </c>
    </row>
    <row r="3246" spans="2:13" x14ac:dyDescent="0.2">
      <c r="B3246">
        <v>3234</v>
      </c>
      <c r="C3246">
        <v>64.28</v>
      </c>
      <c r="D3246">
        <v>64.28</v>
      </c>
      <c r="E3246">
        <v>0</v>
      </c>
      <c r="F3246">
        <v>0</v>
      </c>
      <c r="G3246">
        <v>4.3220934009052736E-16</v>
      </c>
      <c r="H3246">
        <v>3.1024092871299574E-16</v>
      </c>
      <c r="I3246">
        <v>0</v>
      </c>
      <c r="J3246">
        <v>105432.5165250432</v>
      </c>
      <c r="K3246">
        <v>105432.5165250431</v>
      </c>
      <c r="L3246">
        <v>9.6614792054567551E-16</v>
      </c>
      <c r="M3246" t="b">
        <v>1</v>
      </c>
    </row>
    <row r="3247" spans="2:13" x14ac:dyDescent="0.2">
      <c r="B3247">
        <v>3235</v>
      </c>
      <c r="C3247">
        <v>16.25</v>
      </c>
      <c r="D3247">
        <v>16.25</v>
      </c>
      <c r="E3247">
        <v>0</v>
      </c>
      <c r="F3247">
        <v>5.235094719902793E-16</v>
      </c>
      <c r="G3247">
        <v>3.8557804079136825E-16</v>
      </c>
      <c r="H3247">
        <v>1.4239805676138188E-15</v>
      </c>
      <c r="I3247">
        <v>4.2003186605693168E-15</v>
      </c>
      <c r="J3247">
        <v>-10021.14029711872</v>
      </c>
      <c r="K3247">
        <v>-10021.1402971188</v>
      </c>
      <c r="L3247">
        <v>7.9866693193616768E-15</v>
      </c>
      <c r="M3247" t="b">
        <v>1</v>
      </c>
    </row>
    <row r="3248" spans="2:13" x14ac:dyDescent="0.2">
      <c r="B3248">
        <v>3236</v>
      </c>
      <c r="C3248">
        <v>284.5</v>
      </c>
      <c r="D3248">
        <v>284.5</v>
      </c>
      <c r="E3248">
        <v>0</v>
      </c>
      <c r="F3248">
        <v>8.443550744110948E-16</v>
      </c>
      <c r="G3248">
        <v>2.6857325726794024E-16</v>
      </c>
      <c r="H3248">
        <v>5.6444276049830613E-15</v>
      </c>
      <c r="I3248">
        <v>0</v>
      </c>
      <c r="J3248">
        <v>40080.230859382442</v>
      </c>
      <c r="K3248">
        <v>40080.230859381998</v>
      </c>
      <c r="L3248">
        <v>1.1073624201974782E-14</v>
      </c>
      <c r="M3248" t="b">
        <v>1</v>
      </c>
    </row>
    <row r="3249" spans="2:13" x14ac:dyDescent="0.2">
      <c r="B3249">
        <v>3237</v>
      </c>
      <c r="C3249">
        <v>81.11</v>
      </c>
      <c r="D3249">
        <v>81.11</v>
      </c>
      <c r="E3249">
        <v>0</v>
      </c>
      <c r="F3249">
        <v>8.1880739828493244E-16</v>
      </c>
      <c r="G3249">
        <v>9.2241402228648454E-16</v>
      </c>
      <c r="H3249">
        <v>7.8061162496937147E-16</v>
      </c>
      <c r="I3249">
        <v>2.9130270290842844E-15</v>
      </c>
      <c r="J3249">
        <v>19802.477355687493</v>
      </c>
      <c r="K3249">
        <v>19802.477355687501</v>
      </c>
      <c r="L3249">
        <v>3.6742663473333992E-16</v>
      </c>
      <c r="M3249" t="b">
        <v>1</v>
      </c>
    </row>
    <row r="3250" spans="2:13" x14ac:dyDescent="0.2">
      <c r="B3250">
        <v>3238</v>
      </c>
      <c r="C3250">
        <v>27.65</v>
      </c>
      <c r="D3250">
        <v>27.65</v>
      </c>
      <c r="E3250">
        <v>0</v>
      </c>
      <c r="F3250">
        <v>5.1255532377512487E-15</v>
      </c>
      <c r="G3250">
        <v>5.7726784680999741E-15</v>
      </c>
      <c r="H3250">
        <v>5.1584381270732077E-14</v>
      </c>
      <c r="I3250">
        <v>0</v>
      </c>
      <c r="J3250">
        <v>-256.6692719270967</v>
      </c>
      <c r="K3250">
        <v>-256.6692719271</v>
      </c>
      <c r="L3250">
        <v>1.284500582860291E-14</v>
      </c>
      <c r="M3250" t="b">
        <v>1</v>
      </c>
    </row>
    <row r="3251" spans="2:13" x14ac:dyDescent="0.2">
      <c r="B3251">
        <v>3239</v>
      </c>
      <c r="C3251">
        <v>8.5399999999999991</v>
      </c>
      <c r="D3251">
        <v>8.5399999999999991</v>
      </c>
      <c r="E3251">
        <v>0</v>
      </c>
      <c r="F3251">
        <v>1.1415706008070533E-16</v>
      </c>
      <c r="G3251">
        <v>2.915096906401778E-15</v>
      </c>
      <c r="H3251">
        <v>3.8464790844150402E-15</v>
      </c>
      <c r="I3251">
        <v>1.4117193939762223E-14</v>
      </c>
      <c r="J3251">
        <v>-10116.9217058676</v>
      </c>
      <c r="K3251">
        <v>-10116.9217058676</v>
      </c>
      <c r="L3251">
        <v>0</v>
      </c>
      <c r="M3251" t="b">
        <v>1</v>
      </c>
    </row>
    <row r="3252" spans="2:13" x14ac:dyDescent="0.2">
      <c r="B3252">
        <v>3240</v>
      </c>
      <c r="C3252">
        <v>61.95</v>
      </c>
      <c r="D3252">
        <v>61.95</v>
      </c>
      <c r="E3252">
        <v>0</v>
      </c>
      <c r="F3252">
        <v>1.3390675444010213E-16</v>
      </c>
      <c r="G3252">
        <v>5.3930433426847727E-16</v>
      </c>
      <c r="H3252">
        <v>1.0144426305535974E-15</v>
      </c>
      <c r="I3252">
        <v>0</v>
      </c>
      <c r="J3252">
        <v>-4112.2340105144403</v>
      </c>
      <c r="K3252">
        <v>-4112.2340105144003</v>
      </c>
      <c r="L3252">
        <v>9.7313933924210235E-15</v>
      </c>
      <c r="M3252" t="b">
        <v>1</v>
      </c>
    </row>
    <row r="3253" spans="2:13" x14ac:dyDescent="0.2">
      <c r="B3253">
        <v>3241</v>
      </c>
      <c r="C3253">
        <v>98.82</v>
      </c>
      <c r="D3253">
        <v>98.82</v>
      </c>
      <c r="E3253">
        <v>0</v>
      </c>
      <c r="F3253">
        <v>8.2662812801925036E-16</v>
      </c>
      <c r="G3253">
        <v>3.3243912742015011E-16</v>
      </c>
      <c r="H3253">
        <v>1.9814375786378129E-15</v>
      </c>
      <c r="I3253">
        <v>0</v>
      </c>
      <c r="J3253">
        <v>25138.457927437739</v>
      </c>
      <c r="K3253">
        <v>25138.457927437601</v>
      </c>
      <c r="L3253">
        <v>5.4992710797346995E-15</v>
      </c>
      <c r="M3253" t="b">
        <v>1</v>
      </c>
    </row>
    <row r="3254" spans="2:13" x14ac:dyDescent="0.2">
      <c r="B3254">
        <v>3242</v>
      </c>
      <c r="C3254">
        <v>63.43</v>
      </c>
      <c r="D3254">
        <v>63.43</v>
      </c>
      <c r="E3254">
        <v>0</v>
      </c>
      <c r="F3254">
        <v>1.1397100367957408E-15</v>
      </c>
      <c r="G3254">
        <v>7.1621297246248465E-16</v>
      </c>
      <c r="H3254">
        <v>3.754311875192664E-15</v>
      </c>
      <c r="I3254">
        <v>0</v>
      </c>
      <c r="J3254">
        <v>-5359.6314343692875</v>
      </c>
      <c r="K3254">
        <v>-5359.6314343693002</v>
      </c>
      <c r="L3254">
        <v>2.3757092219381976E-15</v>
      </c>
      <c r="M3254" t="b">
        <v>1</v>
      </c>
    </row>
    <row r="3255" spans="2:13" x14ac:dyDescent="0.2">
      <c r="B3255">
        <v>3243</v>
      </c>
      <c r="C3255">
        <v>352.35</v>
      </c>
      <c r="D3255">
        <v>352.35</v>
      </c>
      <c r="E3255">
        <v>0</v>
      </c>
      <c r="F3255">
        <v>1.5375940101367529E-16</v>
      </c>
      <c r="G3255">
        <v>9.2339917299209925E-16</v>
      </c>
      <c r="H3255">
        <v>7.7782064159150328E-16</v>
      </c>
      <c r="I3255">
        <v>3.5727133076149245E-16</v>
      </c>
      <c r="J3255">
        <v>701480.46875725407</v>
      </c>
      <c r="K3255">
        <v>701480.46875725209</v>
      </c>
      <c r="L3255">
        <v>2.8212624003117432E-15</v>
      </c>
      <c r="M3255" t="b">
        <v>1</v>
      </c>
    </row>
    <row r="3256" spans="2:13" x14ac:dyDescent="0.2">
      <c r="B3256">
        <v>3244</v>
      </c>
      <c r="C3256">
        <v>107.63</v>
      </c>
      <c r="D3256">
        <v>107.63</v>
      </c>
      <c r="E3256">
        <v>0</v>
      </c>
      <c r="F3256">
        <v>2.031389500305994E-16</v>
      </c>
      <c r="G3256">
        <v>3.6675192984645887E-16</v>
      </c>
      <c r="H3256">
        <v>3.9790570087834552E-15</v>
      </c>
      <c r="I3256">
        <v>0</v>
      </c>
      <c r="J3256">
        <v>34759.998553276884</v>
      </c>
      <c r="K3256">
        <v>34759.998553277001</v>
      </c>
      <c r="L3256">
        <v>3.3491175682445407E-15</v>
      </c>
      <c r="M3256" t="b">
        <v>1</v>
      </c>
    </row>
    <row r="3257" spans="2:13" x14ac:dyDescent="0.2">
      <c r="B3257">
        <v>3245</v>
      </c>
      <c r="C3257">
        <v>83.1</v>
      </c>
      <c r="D3257">
        <v>83.1</v>
      </c>
      <c r="E3257">
        <v>0</v>
      </c>
      <c r="F3257">
        <v>5.9281587515616181E-16</v>
      </c>
      <c r="G3257">
        <v>0</v>
      </c>
      <c r="H3257">
        <v>7.2770701517725329E-16</v>
      </c>
      <c r="I3257">
        <v>0</v>
      </c>
      <c r="J3257">
        <v>132086.63410731198</v>
      </c>
      <c r="K3257">
        <v>132086.63410731149</v>
      </c>
      <c r="L3257">
        <v>3.7457621742598851E-15</v>
      </c>
      <c r="M3257" t="b">
        <v>1</v>
      </c>
    </row>
    <row r="3258" spans="2:13" x14ac:dyDescent="0.2">
      <c r="B3258">
        <v>3246</v>
      </c>
      <c r="C3258">
        <v>59.31</v>
      </c>
      <c r="D3258">
        <v>59.31</v>
      </c>
      <c r="E3258">
        <v>0</v>
      </c>
      <c r="F3258">
        <v>1.0230571793482777E-15</v>
      </c>
      <c r="G3258">
        <v>7.0015563815930916E-16</v>
      </c>
      <c r="H3258">
        <v>1.0355332453459446E-15</v>
      </c>
      <c r="I3258">
        <v>0</v>
      </c>
      <c r="J3258">
        <v>10481.05236607957</v>
      </c>
      <c r="K3258">
        <v>10481.052366079601</v>
      </c>
      <c r="L3258">
        <v>2.9503544854290361E-15</v>
      </c>
      <c r="M3258" t="b">
        <v>1</v>
      </c>
    </row>
    <row r="3259" spans="2:13" x14ac:dyDescent="0.2">
      <c r="B3259">
        <v>3247</v>
      </c>
      <c r="C3259">
        <v>19.47</v>
      </c>
      <c r="D3259">
        <v>19.47</v>
      </c>
      <c r="E3259">
        <v>0</v>
      </c>
      <c r="F3259">
        <v>8.5947203785645091E-16</v>
      </c>
      <c r="G3259">
        <v>0</v>
      </c>
      <c r="H3259">
        <v>1.1112477378114842E-15</v>
      </c>
      <c r="I3259">
        <v>1.7598945114999057E-15</v>
      </c>
      <c r="J3259">
        <v>-25339.906178969712</v>
      </c>
      <c r="K3259">
        <v>-25339.906178969701</v>
      </c>
      <c r="L3259">
        <v>4.307015323652982E-16</v>
      </c>
      <c r="M3259" t="b">
        <v>1</v>
      </c>
    </row>
    <row r="3260" spans="2:13" x14ac:dyDescent="0.2">
      <c r="B3260">
        <v>3248</v>
      </c>
      <c r="C3260">
        <v>226.09</v>
      </c>
      <c r="D3260">
        <v>226.09</v>
      </c>
      <c r="E3260">
        <v>0</v>
      </c>
      <c r="F3260">
        <v>8.6925608463869605E-16</v>
      </c>
      <c r="G3260">
        <v>3.3803217391010104E-16</v>
      </c>
      <c r="H3260">
        <v>1.5200929663757741E-15</v>
      </c>
      <c r="I3260">
        <v>0</v>
      </c>
      <c r="J3260">
        <v>-234472.9416309135</v>
      </c>
      <c r="K3260">
        <v>-234472.9416309144</v>
      </c>
      <c r="L3260">
        <v>3.8478586820432953E-15</v>
      </c>
      <c r="M3260" t="b">
        <v>1</v>
      </c>
    </row>
    <row r="3261" spans="2:13" x14ac:dyDescent="0.2">
      <c r="B3261">
        <v>3249</v>
      </c>
      <c r="C3261">
        <v>84.37</v>
      </c>
      <c r="D3261">
        <v>84.37</v>
      </c>
      <c r="E3261">
        <v>0</v>
      </c>
      <c r="F3261">
        <v>2.3711588083691372E-16</v>
      </c>
      <c r="G3261">
        <v>2.2991938912874608E-16</v>
      </c>
      <c r="H3261">
        <v>1.3365325689345086E-15</v>
      </c>
      <c r="I3261">
        <v>0</v>
      </c>
      <c r="J3261">
        <v>-45308.682416454874</v>
      </c>
      <c r="K3261">
        <v>-45308.682416454802</v>
      </c>
      <c r="L3261">
        <v>1.6058638711464734E-15</v>
      </c>
      <c r="M3261" t="b">
        <v>1</v>
      </c>
    </row>
    <row r="3262" spans="2:13" x14ac:dyDescent="0.2">
      <c r="B3262">
        <v>3250</v>
      </c>
      <c r="C3262">
        <v>56.32</v>
      </c>
      <c r="D3262">
        <v>56.32</v>
      </c>
      <c r="E3262">
        <v>0</v>
      </c>
      <c r="F3262">
        <v>9.0325552409635079E-16</v>
      </c>
      <c r="G3262">
        <v>3.6092205416462197E-16</v>
      </c>
      <c r="H3262">
        <v>1.7072510622149634E-16</v>
      </c>
      <c r="I3262">
        <v>0</v>
      </c>
      <c r="J3262">
        <v>42963.399860345147</v>
      </c>
      <c r="K3262">
        <v>42963.3998603453</v>
      </c>
      <c r="L3262">
        <v>3.5564017371651254E-15</v>
      </c>
      <c r="M3262" t="b">
        <v>1</v>
      </c>
    </row>
    <row r="3263" spans="2:13" x14ac:dyDescent="0.2">
      <c r="B3263">
        <v>3251</v>
      </c>
      <c r="C3263">
        <v>23.5</v>
      </c>
      <c r="D3263">
        <v>23.5</v>
      </c>
      <c r="E3263">
        <v>0</v>
      </c>
      <c r="F3263">
        <v>7.797827669147735E-16</v>
      </c>
      <c r="G3263">
        <v>4.8218005216821326E-16</v>
      </c>
      <c r="H3263">
        <v>2.4602015771162516E-15</v>
      </c>
      <c r="I3263">
        <v>0</v>
      </c>
      <c r="J3263">
        <v>-32158.322247751428</v>
      </c>
      <c r="K3263">
        <v>-32158.322247751399</v>
      </c>
      <c r="L3263">
        <v>9.0501706626715338E-16</v>
      </c>
      <c r="M3263" t="b">
        <v>1</v>
      </c>
    </row>
    <row r="3264" spans="2:13" x14ac:dyDescent="0.2">
      <c r="B3264">
        <v>3252</v>
      </c>
      <c r="C3264">
        <v>104.42</v>
      </c>
      <c r="D3264">
        <v>104.42</v>
      </c>
      <c r="E3264">
        <v>0</v>
      </c>
      <c r="F3264">
        <v>8.2011973250242905E-16</v>
      </c>
      <c r="G3264">
        <v>7.3934968303583429E-16</v>
      </c>
      <c r="H3264">
        <v>1.9561146158183589E-15</v>
      </c>
      <c r="I3264">
        <v>1.2926873079098293E-16</v>
      </c>
      <c r="J3264">
        <v>64508.443564396097</v>
      </c>
      <c r="K3264">
        <v>64508.443564396497</v>
      </c>
      <c r="L3264">
        <v>6.2034928556384287E-15</v>
      </c>
      <c r="M3264" t="b">
        <v>1</v>
      </c>
    </row>
    <row r="3265" spans="2:13" x14ac:dyDescent="0.2">
      <c r="B3265">
        <v>3253</v>
      </c>
      <c r="C3265">
        <v>52.82</v>
      </c>
      <c r="D3265">
        <v>52.82</v>
      </c>
      <c r="E3265">
        <v>0</v>
      </c>
      <c r="F3265">
        <v>3.932512271468255E-16</v>
      </c>
      <c r="G3265">
        <v>0</v>
      </c>
      <c r="H3265">
        <v>1.0309887924887956E-15</v>
      </c>
      <c r="I3265">
        <v>7.3919759340922225E-16</v>
      </c>
      <c r="J3265">
        <v>5103.0495805182909</v>
      </c>
      <c r="K3265">
        <v>5103.0495805181999</v>
      </c>
      <c r="L3265">
        <v>1.7822572315289394E-14</v>
      </c>
      <c r="M3265" t="b">
        <v>1</v>
      </c>
    </row>
    <row r="3266" spans="2:13" x14ac:dyDescent="0.2">
      <c r="B3266">
        <v>3254</v>
      </c>
      <c r="C3266">
        <v>39.19</v>
      </c>
      <c r="D3266">
        <v>39.19</v>
      </c>
      <c r="E3266">
        <v>0</v>
      </c>
      <c r="F3266">
        <v>5.9981169601969252E-16</v>
      </c>
      <c r="G3266">
        <v>3.6877615781790483E-16</v>
      </c>
      <c r="H3266">
        <v>1.7079195002643515E-15</v>
      </c>
      <c r="I3266">
        <v>0</v>
      </c>
      <c r="J3266">
        <v>10685.586468070313</v>
      </c>
      <c r="K3266">
        <v>10685.5864680702</v>
      </c>
      <c r="L3266">
        <v>1.0554155670990561E-14</v>
      </c>
      <c r="M3266" t="b">
        <v>1</v>
      </c>
    </row>
    <row r="3267" spans="2:13" x14ac:dyDescent="0.2">
      <c r="B3267">
        <v>3255</v>
      </c>
      <c r="C3267">
        <v>272.56</v>
      </c>
      <c r="D3267">
        <v>272.56</v>
      </c>
      <c r="E3267">
        <v>0</v>
      </c>
      <c r="F3267">
        <v>4.1939497846170554E-16</v>
      </c>
      <c r="G3267">
        <v>1.4695074163428408E-15</v>
      </c>
      <c r="H3267">
        <v>1.5655572831621328E-16</v>
      </c>
      <c r="I3267">
        <v>0</v>
      </c>
      <c r="J3267">
        <v>376966.39933757228</v>
      </c>
      <c r="K3267">
        <v>376966.39933757018</v>
      </c>
      <c r="L3267">
        <v>5.5587866625968066E-15</v>
      </c>
      <c r="M3267" t="b">
        <v>1</v>
      </c>
    </row>
    <row r="3268" spans="2:13" x14ac:dyDescent="0.2">
      <c r="B3268">
        <v>3256</v>
      </c>
      <c r="C3268">
        <v>19.170000000000002</v>
      </c>
      <c r="D3268">
        <v>19.170000000000002</v>
      </c>
      <c r="E3268">
        <v>0</v>
      </c>
      <c r="F3268">
        <v>5.5553211497150742E-16</v>
      </c>
      <c r="G3268">
        <v>4.1490394684091877E-16</v>
      </c>
      <c r="H3268">
        <v>1.9522106773439271E-15</v>
      </c>
      <c r="I3268">
        <v>2.896422559663482E-15</v>
      </c>
      <c r="J3268">
        <v>-4080.2498736167618</v>
      </c>
      <c r="K3268">
        <v>-4080.2498736166999</v>
      </c>
      <c r="L3268">
        <v>1.5157316741913075E-14</v>
      </c>
      <c r="M3268" t="b">
        <v>1</v>
      </c>
    </row>
    <row r="3269" spans="2:13" x14ac:dyDescent="0.2">
      <c r="B3269">
        <v>3257</v>
      </c>
      <c r="C3269">
        <v>23.37</v>
      </c>
      <c r="D3269">
        <v>23.37</v>
      </c>
      <c r="E3269">
        <v>0</v>
      </c>
      <c r="F3269">
        <v>1.0222380363652125E-15</v>
      </c>
      <c r="G3269">
        <v>9.1344090200465091E-16</v>
      </c>
      <c r="H3269">
        <v>4.3648603695747146E-16</v>
      </c>
      <c r="I3269">
        <v>0</v>
      </c>
      <c r="J3269">
        <v>-22637.441845259174</v>
      </c>
      <c r="K3269">
        <v>-22637.4418452592</v>
      </c>
      <c r="L3269">
        <v>1.1249438794240404E-15</v>
      </c>
      <c r="M3269" t="b">
        <v>1</v>
      </c>
    </row>
    <row r="3270" spans="2:13" x14ac:dyDescent="0.2">
      <c r="B3270">
        <v>3258</v>
      </c>
      <c r="C3270">
        <v>31.29</v>
      </c>
      <c r="D3270">
        <v>31.29</v>
      </c>
      <c r="E3270">
        <v>0</v>
      </c>
      <c r="F3270">
        <v>5.4017117779729835E-16</v>
      </c>
      <c r="G3270">
        <v>4.0276420820383653E-16</v>
      </c>
      <c r="H3270">
        <v>3.5607571404247531E-15</v>
      </c>
      <c r="I3270">
        <v>0</v>
      </c>
      <c r="J3270">
        <v>-9000.6007400261642</v>
      </c>
      <c r="K3270">
        <v>-9000.6007400262006</v>
      </c>
      <c r="L3270">
        <v>4.0419288802728551E-15</v>
      </c>
      <c r="M3270" t="b">
        <v>1</v>
      </c>
    </row>
    <row r="3271" spans="2:13" x14ac:dyDescent="0.2">
      <c r="B3271">
        <v>3259</v>
      </c>
      <c r="C3271">
        <v>82.8</v>
      </c>
      <c r="D3271">
        <v>82.8</v>
      </c>
      <c r="E3271">
        <v>0</v>
      </c>
      <c r="F3271">
        <v>6.899825289965253E-16</v>
      </c>
      <c r="G3271">
        <v>7.786078673118644E-16</v>
      </c>
      <c r="H3271">
        <v>1.2321019380238302E-15</v>
      </c>
      <c r="I3271">
        <v>5.5165326230114641E-16</v>
      </c>
      <c r="J3271">
        <v>86304.816096084061</v>
      </c>
      <c r="K3271">
        <v>86304.816096083901</v>
      </c>
      <c r="L3271">
        <v>1.8547176710721088E-15</v>
      </c>
      <c r="M3271" t="b">
        <v>1</v>
      </c>
    </row>
    <row r="3272" spans="2:13" x14ac:dyDescent="0.2">
      <c r="B3272">
        <v>3260</v>
      </c>
      <c r="C3272">
        <v>576.9</v>
      </c>
      <c r="D3272">
        <v>576.9</v>
      </c>
      <c r="E3272">
        <v>0</v>
      </c>
      <c r="F3272">
        <v>1.200973608423513E-16</v>
      </c>
      <c r="G3272">
        <v>3.9024720341645649E-16</v>
      </c>
      <c r="H3272">
        <v>6.2750450535252756E-16</v>
      </c>
      <c r="I3272">
        <v>0</v>
      </c>
      <c r="J3272">
        <v>-930408.16136159061</v>
      </c>
      <c r="K3272">
        <v>-930408.16136159282</v>
      </c>
      <c r="L3272">
        <v>2.3773341707093374E-15</v>
      </c>
      <c r="M3272" t="b">
        <v>1</v>
      </c>
    </row>
    <row r="3273" spans="2:13" x14ac:dyDescent="0.2">
      <c r="B3273">
        <v>3261</v>
      </c>
      <c r="C3273">
        <v>43.17</v>
      </c>
      <c r="D3273">
        <v>43.17</v>
      </c>
      <c r="E3273">
        <v>0</v>
      </c>
      <c r="F3273">
        <v>1.8355922791608603E-16</v>
      </c>
      <c r="G3273">
        <v>5.5139899051888966E-16</v>
      </c>
      <c r="H3273">
        <v>3.7182071313057006E-16</v>
      </c>
      <c r="I3273">
        <v>2.3745665213972918E-16</v>
      </c>
      <c r="J3273">
        <v>16631.841148130286</v>
      </c>
      <c r="K3273">
        <v>16631.841148130399</v>
      </c>
      <c r="L3273">
        <v>6.7808092931744062E-15</v>
      </c>
      <c r="M3273" t="b">
        <v>1</v>
      </c>
    </row>
    <row r="3274" spans="2:13" x14ac:dyDescent="0.2">
      <c r="B3274">
        <v>3262</v>
      </c>
      <c r="C3274">
        <v>20.49</v>
      </c>
      <c r="D3274">
        <v>20.49</v>
      </c>
      <c r="E3274">
        <v>0</v>
      </c>
      <c r="F3274">
        <v>2.4893144500858638E-15</v>
      </c>
      <c r="G3274">
        <v>3.3611149970144583E-15</v>
      </c>
      <c r="H3274">
        <v>5.8157662195066662E-15</v>
      </c>
      <c r="I3274">
        <v>1.9453398858867848E-15</v>
      </c>
      <c r="J3274">
        <v>-2159.3835346927399</v>
      </c>
      <c r="K3274">
        <v>-2159.3835346926999</v>
      </c>
      <c r="L3274">
        <v>1.853203297843231E-14</v>
      </c>
      <c r="M3274" t="b">
        <v>1</v>
      </c>
    </row>
    <row r="3275" spans="2:13" x14ac:dyDescent="0.2">
      <c r="B3275">
        <v>3263</v>
      </c>
      <c r="C3275">
        <v>93.23</v>
      </c>
      <c r="D3275">
        <v>93.23</v>
      </c>
      <c r="E3275">
        <v>0</v>
      </c>
      <c r="F3275">
        <v>3.5203529992266925E-16</v>
      </c>
      <c r="G3275">
        <v>8.8727246455361731E-16</v>
      </c>
      <c r="H3275">
        <v>2.4190494418630534E-15</v>
      </c>
      <c r="I3275">
        <v>0</v>
      </c>
      <c r="J3275">
        <v>36923.455851263425</v>
      </c>
      <c r="K3275">
        <v>36923.455851263301</v>
      </c>
      <c r="L3275">
        <v>3.3499377723303292E-15</v>
      </c>
      <c r="M3275" t="b">
        <v>1</v>
      </c>
    </row>
    <row r="3276" spans="2:13" x14ac:dyDescent="0.2">
      <c r="B3276">
        <v>3264</v>
      </c>
      <c r="C3276">
        <v>15.09</v>
      </c>
      <c r="D3276">
        <v>15.09</v>
      </c>
      <c r="E3276">
        <v>0</v>
      </c>
      <c r="F3276">
        <v>3.7350090697771185E-16</v>
      </c>
      <c r="G3276">
        <v>9.297820839458017E-16</v>
      </c>
      <c r="H3276">
        <v>5.4662493976921164E-16</v>
      </c>
      <c r="I3276">
        <v>0</v>
      </c>
      <c r="J3276">
        <v>-5651.6140246432769</v>
      </c>
      <c r="K3276">
        <v>-5651.6140246432997</v>
      </c>
      <c r="L3276">
        <v>4.0231635503024767E-15</v>
      </c>
      <c r="M3276" t="b">
        <v>1</v>
      </c>
    </row>
    <row r="3277" spans="2:13" x14ac:dyDescent="0.2">
      <c r="B3277">
        <v>3265</v>
      </c>
      <c r="C3277">
        <v>43.95</v>
      </c>
      <c r="D3277">
        <v>43.95</v>
      </c>
      <c r="E3277">
        <v>0</v>
      </c>
      <c r="F3277">
        <v>1.5286594401470314E-16</v>
      </c>
      <c r="G3277">
        <v>5.7408832996530267E-16</v>
      </c>
      <c r="H3277">
        <v>3.8055582110178011E-16</v>
      </c>
      <c r="I3277">
        <v>1.1561856326967855E-15</v>
      </c>
      <c r="J3277">
        <v>237.72418293839655</v>
      </c>
      <c r="K3277">
        <v>237.7241829383</v>
      </c>
      <c r="L3277">
        <v>4.0613683362681303E-13</v>
      </c>
      <c r="M3277" t="b">
        <v>1</v>
      </c>
    </row>
    <row r="3278" spans="2:13" x14ac:dyDescent="0.2">
      <c r="B3278">
        <v>3266</v>
      </c>
      <c r="C3278">
        <v>19.64</v>
      </c>
      <c r="D3278">
        <v>19.64</v>
      </c>
      <c r="E3278">
        <v>0</v>
      </c>
      <c r="F3278">
        <v>5.9731262680112856E-16</v>
      </c>
      <c r="G3278">
        <v>2.6637806102449933E-16</v>
      </c>
      <c r="H3278">
        <v>0</v>
      </c>
      <c r="I3278">
        <v>0</v>
      </c>
      <c r="J3278">
        <v>-1699.6890119601376</v>
      </c>
      <c r="K3278">
        <v>-1699.6890119602001</v>
      </c>
      <c r="L3278">
        <v>3.6787765471742051E-14</v>
      </c>
      <c r="M3278" t="b">
        <v>1</v>
      </c>
    </row>
    <row r="3279" spans="2:13" x14ac:dyDescent="0.2">
      <c r="B3279">
        <v>3267</v>
      </c>
      <c r="C3279">
        <v>115.55</v>
      </c>
      <c r="D3279">
        <v>115.55</v>
      </c>
      <c r="E3279">
        <v>0</v>
      </c>
      <c r="F3279">
        <v>7.0972459307646256E-16</v>
      </c>
      <c r="G3279">
        <v>1.055165781634274E-15</v>
      </c>
      <c r="H3279">
        <v>1.5049047355400291E-15</v>
      </c>
      <c r="I3279">
        <v>0</v>
      </c>
      <c r="J3279">
        <v>-17433.570358593301</v>
      </c>
      <c r="K3279">
        <v>-17433.570358593301</v>
      </c>
      <c r="L3279">
        <v>0</v>
      </c>
      <c r="M3279" t="b">
        <v>1</v>
      </c>
    </row>
    <row r="3280" spans="2:13" x14ac:dyDescent="0.2">
      <c r="B3280">
        <v>3268</v>
      </c>
      <c r="C3280">
        <v>10.5</v>
      </c>
      <c r="D3280">
        <v>10.5</v>
      </c>
      <c r="E3280">
        <v>0</v>
      </c>
      <c r="F3280">
        <v>2.4508084252946391E-15</v>
      </c>
      <c r="G3280">
        <v>2.3198934409237467E-15</v>
      </c>
      <c r="H3280">
        <v>5.1689395231869154E-16</v>
      </c>
      <c r="I3280">
        <v>0</v>
      </c>
      <c r="J3280">
        <v>-6265.7717853433069</v>
      </c>
      <c r="K3280">
        <v>-6265.7717853432996</v>
      </c>
      <c r="L3280">
        <v>1.1612228889668664E-15</v>
      </c>
      <c r="M3280" t="b">
        <v>1</v>
      </c>
    </row>
    <row r="3281" spans="2:13" x14ac:dyDescent="0.2">
      <c r="B3281">
        <v>3269</v>
      </c>
      <c r="C3281">
        <v>251.54</v>
      </c>
      <c r="D3281">
        <v>251.54</v>
      </c>
      <c r="E3281">
        <v>0</v>
      </c>
      <c r="F3281">
        <v>1.1333290986424441E-15</v>
      </c>
      <c r="G3281">
        <v>1.7080509925146833E-16</v>
      </c>
      <c r="H3281">
        <v>8.3027728578586565E-16</v>
      </c>
      <c r="I3281">
        <v>0</v>
      </c>
      <c r="J3281">
        <v>490654.09467647003</v>
      </c>
      <c r="K3281">
        <v>490654.09467647283</v>
      </c>
      <c r="L3281">
        <v>5.6943736007924688E-15</v>
      </c>
      <c r="M3281" t="b">
        <v>1</v>
      </c>
    </row>
    <row r="3282" spans="2:13" x14ac:dyDescent="0.2">
      <c r="B3282">
        <v>3270</v>
      </c>
      <c r="C3282">
        <v>239.55</v>
      </c>
      <c r="D3282">
        <v>239.55</v>
      </c>
      <c r="E3282">
        <v>0</v>
      </c>
      <c r="F3282">
        <v>1.5486483399011339E-16</v>
      </c>
      <c r="G3282">
        <v>3.8670516642109911E-16</v>
      </c>
      <c r="H3282">
        <v>1.5484650584094437E-14</v>
      </c>
      <c r="I3282">
        <v>0</v>
      </c>
      <c r="J3282">
        <v>-20908.599155771233</v>
      </c>
      <c r="K3282">
        <v>-20908.5991557712</v>
      </c>
      <c r="L3282">
        <v>1.5659494459621897E-15</v>
      </c>
      <c r="M3282" t="b">
        <v>1</v>
      </c>
    </row>
    <row r="3283" spans="2:13" x14ac:dyDescent="0.2">
      <c r="B3283">
        <v>3271</v>
      </c>
      <c r="C3283">
        <v>276.99</v>
      </c>
      <c r="D3283">
        <v>276.99</v>
      </c>
      <c r="E3283">
        <v>0</v>
      </c>
      <c r="F3283">
        <v>5.1663407508894499E-16</v>
      </c>
      <c r="G3283">
        <v>7.8465395730031004E-16</v>
      </c>
      <c r="H3283">
        <v>2.6292384929914591E-15</v>
      </c>
      <c r="I3283">
        <v>0</v>
      </c>
      <c r="J3283">
        <v>-78276.262971118907</v>
      </c>
      <c r="K3283">
        <v>-78276.262971118704</v>
      </c>
      <c r="L3283">
        <v>2.6026640192609123E-15</v>
      </c>
      <c r="M3283" t="b">
        <v>1</v>
      </c>
    </row>
    <row r="3284" spans="2:13" x14ac:dyDescent="0.2">
      <c r="B3284">
        <v>3272</v>
      </c>
      <c r="C3284">
        <v>97.59</v>
      </c>
      <c r="D3284">
        <v>97.59</v>
      </c>
      <c r="E3284">
        <v>0</v>
      </c>
      <c r="F3284">
        <v>2.4174577878629431E-16</v>
      </c>
      <c r="G3284">
        <v>1.5785936437969647E-15</v>
      </c>
      <c r="H3284">
        <v>4.1335711044458308E-16</v>
      </c>
      <c r="I3284">
        <v>0</v>
      </c>
      <c r="J3284">
        <v>49553.526250842508</v>
      </c>
      <c r="K3284">
        <v>49553.526250841998</v>
      </c>
      <c r="L3284">
        <v>1.0278118865136983E-14</v>
      </c>
      <c r="M3284" t="b">
        <v>1</v>
      </c>
    </row>
    <row r="3285" spans="2:13" x14ac:dyDescent="0.2">
      <c r="B3285">
        <v>3273</v>
      </c>
      <c r="C3285">
        <v>26.34</v>
      </c>
      <c r="D3285">
        <v>26.34</v>
      </c>
      <c r="E3285">
        <v>0</v>
      </c>
      <c r="F3285">
        <v>1.503513639072638E-16</v>
      </c>
      <c r="G3285">
        <v>1.8926758133386386E-16</v>
      </c>
      <c r="H3285">
        <v>1.1317943602398764E-15</v>
      </c>
      <c r="I3285">
        <v>0</v>
      </c>
      <c r="J3285">
        <v>1229.1384533364762</v>
      </c>
      <c r="K3285">
        <v>1229.1384533364001</v>
      </c>
      <c r="L3285">
        <v>6.1970383455765095E-14</v>
      </c>
      <c r="M3285" t="b">
        <v>1</v>
      </c>
    </row>
    <row r="3286" spans="2:13" x14ac:dyDescent="0.2">
      <c r="B3286">
        <v>3274</v>
      </c>
      <c r="C3286">
        <v>45.05</v>
      </c>
      <c r="D3286">
        <v>45.05</v>
      </c>
      <c r="E3286">
        <v>0</v>
      </c>
      <c r="F3286">
        <v>0</v>
      </c>
      <c r="G3286">
        <v>0</v>
      </c>
      <c r="H3286">
        <v>3.1484017447525885E-15</v>
      </c>
      <c r="I3286">
        <v>0</v>
      </c>
      <c r="J3286">
        <v>18742.89902593536</v>
      </c>
      <c r="K3286">
        <v>18742.899025935301</v>
      </c>
      <c r="L3286">
        <v>3.1055847248028777E-15</v>
      </c>
      <c r="M3286" t="b">
        <v>1</v>
      </c>
    </row>
    <row r="3287" spans="2:13" x14ac:dyDescent="0.2">
      <c r="B3287">
        <v>3275</v>
      </c>
      <c r="C3287">
        <v>24.88</v>
      </c>
      <c r="D3287">
        <v>24.88</v>
      </c>
      <c r="E3287">
        <v>0</v>
      </c>
      <c r="F3287">
        <v>1.5017721304936817E-16</v>
      </c>
      <c r="G3287">
        <v>8.8306623384504103E-16</v>
      </c>
      <c r="H3287">
        <v>0</v>
      </c>
      <c r="I3287">
        <v>0</v>
      </c>
      <c r="J3287">
        <v>-5566.7125721047123</v>
      </c>
      <c r="K3287">
        <v>-5566.7125721047996</v>
      </c>
      <c r="L3287">
        <v>1.5684569705956316E-14</v>
      </c>
      <c r="M3287" t="b">
        <v>1</v>
      </c>
    </row>
    <row r="3288" spans="2:13" x14ac:dyDescent="0.2">
      <c r="B3288">
        <v>3276</v>
      </c>
      <c r="C3288">
        <v>46.03</v>
      </c>
      <c r="D3288">
        <v>46.03</v>
      </c>
      <c r="E3288">
        <v>0</v>
      </c>
      <c r="F3288">
        <v>1.0233470661392292E-15</v>
      </c>
      <c r="G3288">
        <v>1.5672360205846743E-16</v>
      </c>
      <c r="H3288">
        <v>1.694157180867719E-15</v>
      </c>
      <c r="I3288">
        <v>0</v>
      </c>
      <c r="J3288">
        <v>16048.689799513031</v>
      </c>
      <c r="K3288">
        <v>16048.6897995129</v>
      </c>
      <c r="L3288">
        <v>8.160618635626985E-15</v>
      </c>
      <c r="M3288" t="b">
        <v>1</v>
      </c>
    </row>
    <row r="3289" spans="2:13" x14ac:dyDescent="0.2">
      <c r="B3289">
        <v>3277</v>
      </c>
      <c r="C3289">
        <v>40.76</v>
      </c>
      <c r="D3289">
        <v>40.76</v>
      </c>
      <c r="E3289">
        <v>0</v>
      </c>
      <c r="F3289">
        <v>3.5843618228114515E-16</v>
      </c>
      <c r="G3289">
        <v>1.5156734024855443E-15</v>
      </c>
      <c r="H3289">
        <v>1.24762848470827E-15</v>
      </c>
      <c r="I3289">
        <v>0</v>
      </c>
      <c r="J3289">
        <v>7568.5690565581572</v>
      </c>
      <c r="K3289">
        <v>7568.5690565583</v>
      </c>
      <c r="L3289">
        <v>1.8866270111470948E-14</v>
      </c>
      <c r="M3289" t="b">
        <v>1</v>
      </c>
    </row>
    <row r="3290" spans="2:13" x14ac:dyDescent="0.2">
      <c r="B3290">
        <v>3278</v>
      </c>
      <c r="C3290">
        <v>74.52</v>
      </c>
      <c r="D3290">
        <v>74.52</v>
      </c>
      <c r="E3290">
        <v>0</v>
      </c>
      <c r="F3290">
        <v>3.5499935504599864E-16</v>
      </c>
      <c r="G3290">
        <v>0</v>
      </c>
      <c r="H3290">
        <v>2.4102619442158631E-15</v>
      </c>
      <c r="I3290">
        <v>0</v>
      </c>
      <c r="J3290">
        <v>18225.032144629444</v>
      </c>
      <c r="K3290">
        <v>18225.032144629298</v>
      </c>
      <c r="L3290">
        <v>7.9845758914917084E-15</v>
      </c>
      <c r="M3290" t="b">
        <v>1</v>
      </c>
    </row>
    <row r="3291" spans="2:13" x14ac:dyDescent="0.2">
      <c r="B3291">
        <v>3279</v>
      </c>
      <c r="C3291">
        <v>60.52</v>
      </c>
      <c r="D3291">
        <v>60.52</v>
      </c>
      <c r="E3291">
        <v>0</v>
      </c>
      <c r="F3291">
        <v>4.8575729440643061E-16</v>
      </c>
      <c r="G3291">
        <v>1.763146687289258E-16</v>
      </c>
      <c r="H3291">
        <v>8.7932856439283003E-16</v>
      </c>
      <c r="I3291">
        <v>7.7921473747245636E-16</v>
      </c>
      <c r="J3291">
        <v>75126.000050607196</v>
      </c>
      <c r="K3291">
        <v>75126.000050607094</v>
      </c>
      <c r="L3291">
        <v>1.3559008403209242E-15</v>
      </c>
      <c r="M3291" t="b">
        <v>1</v>
      </c>
    </row>
    <row r="3292" spans="2:13" x14ac:dyDescent="0.2">
      <c r="B3292">
        <v>3280</v>
      </c>
      <c r="C3292">
        <v>211.54</v>
      </c>
      <c r="D3292">
        <v>211.54</v>
      </c>
      <c r="E3292">
        <v>0</v>
      </c>
      <c r="F3292">
        <v>4.782442033646794E-16</v>
      </c>
      <c r="G3292">
        <v>2.9177366997502687E-16</v>
      </c>
      <c r="H3292">
        <v>6.0614111311417675E-16</v>
      </c>
      <c r="I3292">
        <v>0</v>
      </c>
      <c r="J3292">
        <v>-171444.65711817282</v>
      </c>
      <c r="K3292">
        <v>-171444.6571181723</v>
      </c>
      <c r="L3292">
        <v>3.0556154798111764E-15</v>
      </c>
      <c r="M3292" t="b">
        <v>1</v>
      </c>
    </row>
    <row r="3293" spans="2:13" x14ac:dyDescent="0.2">
      <c r="B3293">
        <v>3281</v>
      </c>
      <c r="C3293">
        <v>28.12</v>
      </c>
      <c r="D3293">
        <v>28.12</v>
      </c>
      <c r="E3293">
        <v>0</v>
      </c>
      <c r="F3293">
        <v>4.3136293440957921E-16</v>
      </c>
      <c r="G3293">
        <v>6.531702837739844E-16</v>
      </c>
      <c r="H3293">
        <v>3.9032485364657764E-16</v>
      </c>
      <c r="I3293">
        <v>0</v>
      </c>
      <c r="J3293">
        <v>-13104.323474027638</v>
      </c>
      <c r="K3293">
        <v>-13104.3234740276</v>
      </c>
      <c r="L3293">
        <v>2.9149751645074916E-15</v>
      </c>
      <c r="M3293" t="b">
        <v>1</v>
      </c>
    </row>
    <row r="3294" spans="2:13" x14ac:dyDescent="0.2">
      <c r="B3294">
        <v>3282</v>
      </c>
      <c r="C3294">
        <v>236.74</v>
      </c>
      <c r="D3294">
        <v>236.74</v>
      </c>
      <c r="E3294">
        <v>0</v>
      </c>
      <c r="F3294">
        <v>1.4666820126056113E-16</v>
      </c>
      <c r="G3294">
        <v>1.5386729992541768E-16</v>
      </c>
      <c r="H3294">
        <v>8.5229034298727803E-16</v>
      </c>
      <c r="I3294">
        <v>0</v>
      </c>
      <c r="J3294">
        <v>20063.033227440876</v>
      </c>
      <c r="K3294">
        <v>20063.033227440901</v>
      </c>
      <c r="L3294">
        <v>1.2692922032751992E-15</v>
      </c>
      <c r="M3294" t="b">
        <v>1</v>
      </c>
    </row>
    <row r="3295" spans="2:13" x14ac:dyDescent="0.2">
      <c r="B3295">
        <v>3283</v>
      </c>
      <c r="C3295">
        <v>58.43</v>
      </c>
      <c r="D3295">
        <v>58.43</v>
      </c>
      <c r="E3295">
        <v>0</v>
      </c>
      <c r="F3295">
        <v>3.4210594715144077E-16</v>
      </c>
      <c r="G3295">
        <v>1.8427766569307718E-16</v>
      </c>
      <c r="H3295">
        <v>6.5229139025241208E-15</v>
      </c>
      <c r="I3295">
        <v>0</v>
      </c>
      <c r="J3295">
        <v>-1424.0247275706752</v>
      </c>
      <c r="K3295">
        <v>-1424.0247275705999</v>
      </c>
      <c r="L3295">
        <v>5.2850687993392696E-14</v>
      </c>
      <c r="M3295" t="b">
        <v>1</v>
      </c>
    </row>
    <row r="3296" spans="2:13" x14ac:dyDescent="0.2">
      <c r="B3296">
        <v>3284</v>
      </c>
      <c r="C3296">
        <v>61.58</v>
      </c>
      <c r="D3296">
        <v>61.58</v>
      </c>
      <c r="E3296">
        <v>0</v>
      </c>
      <c r="F3296">
        <v>3.2628529942608829E-16</v>
      </c>
      <c r="G3296">
        <v>6.671662393374117E-16</v>
      </c>
      <c r="H3296">
        <v>1.6900597452417797E-15</v>
      </c>
      <c r="I3296">
        <v>0</v>
      </c>
      <c r="J3296">
        <v>32457.796789007916</v>
      </c>
      <c r="K3296">
        <v>32457.796789008</v>
      </c>
      <c r="L3296">
        <v>2.5779171983554305E-15</v>
      </c>
      <c r="M3296" t="b">
        <v>1</v>
      </c>
    </row>
    <row r="3297" spans="2:13" x14ac:dyDescent="0.2">
      <c r="B3297">
        <v>3285</v>
      </c>
      <c r="C3297">
        <v>282.32</v>
      </c>
      <c r="D3297">
        <v>282.32</v>
      </c>
      <c r="E3297">
        <v>0</v>
      </c>
      <c r="F3297">
        <v>1.7315015186571088E-16</v>
      </c>
      <c r="G3297">
        <v>1.7402789092653656E-16</v>
      </c>
      <c r="H3297">
        <v>8.8799727916540866E-16</v>
      </c>
      <c r="I3297">
        <v>0</v>
      </c>
      <c r="J3297">
        <v>-17798.918798947983</v>
      </c>
      <c r="K3297">
        <v>-17798.918798947801</v>
      </c>
      <c r="L3297">
        <v>1.0219662351925487E-14</v>
      </c>
      <c r="M3297" t="b">
        <v>1</v>
      </c>
    </row>
    <row r="3298" spans="2:13" x14ac:dyDescent="0.2">
      <c r="B3298">
        <v>3286</v>
      </c>
      <c r="C3298">
        <v>39.68</v>
      </c>
      <c r="D3298">
        <v>39.68</v>
      </c>
      <c r="E3298">
        <v>0</v>
      </c>
      <c r="F3298">
        <v>4.5151362426881878E-16</v>
      </c>
      <c r="G3298">
        <v>4.5157179848346474E-16</v>
      </c>
      <c r="H3298">
        <v>1.7172757928321778E-16</v>
      </c>
      <c r="I3298">
        <v>1.4333984757851393E-15</v>
      </c>
      <c r="J3298">
        <v>-3274.3053763558892</v>
      </c>
      <c r="K3298">
        <v>-3274.3053763560001</v>
      </c>
      <c r="L3298">
        <v>3.388760083819172E-14</v>
      </c>
      <c r="M3298" t="b">
        <v>1</v>
      </c>
    </row>
    <row r="3299" spans="2:13" x14ac:dyDescent="0.2">
      <c r="B3299">
        <v>3287</v>
      </c>
      <c r="C3299">
        <v>118.42</v>
      </c>
      <c r="D3299">
        <v>118.42</v>
      </c>
      <c r="E3299">
        <v>0</v>
      </c>
      <c r="F3299">
        <v>3.8519551116323047E-16</v>
      </c>
      <c r="G3299">
        <v>3.7369408040731168E-16</v>
      </c>
      <c r="H3299">
        <v>8.9023619213783094E-16</v>
      </c>
      <c r="I3299">
        <v>9.8138494920745342E-16</v>
      </c>
      <c r="J3299">
        <v>198271.3517554003</v>
      </c>
      <c r="K3299">
        <v>198271.35175540039</v>
      </c>
      <c r="L3299">
        <v>4.4036362589545402E-16</v>
      </c>
      <c r="M3299" t="b">
        <v>1</v>
      </c>
    </row>
    <row r="3300" spans="2:13" x14ac:dyDescent="0.2">
      <c r="B3300">
        <v>3288</v>
      </c>
      <c r="C3300">
        <v>104.93</v>
      </c>
      <c r="D3300">
        <v>104.93</v>
      </c>
      <c r="E3300">
        <v>0</v>
      </c>
      <c r="F3300">
        <v>7.0722285025640362E-16</v>
      </c>
      <c r="G3300">
        <v>8.5053202533480062E-16</v>
      </c>
      <c r="H3300">
        <v>4.6239861901408936E-16</v>
      </c>
      <c r="I3300">
        <v>1.9979877593494496E-15</v>
      </c>
      <c r="J3300">
        <v>33123.56789608649</v>
      </c>
      <c r="K3300">
        <v>33123.567896086803</v>
      </c>
      <c r="L3300">
        <v>9.4454250336615802E-15</v>
      </c>
      <c r="M3300" t="b">
        <v>1</v>
      </c>
    </row>
    <row r="3301" spans="2:13" x14ac:dyDescent="0.2">
      <c r="B3301">
        <v>3289</v>
      </c>
      <c r="C3301">
        <v>23.65</v>
      </c>
      <c r="D3301">
        <v>23.65</v>
      </c>
      <c r="E3301">
        <v>0</v>
      </c>
      <c r="F3301">
        <v>8.2361619789271927E-16</v>
      </c>
      <c r="G3301">
        <v>7.7106675381524296E-16</v>
      </c>
      <c r="H3301">
        <v>7.7883939252440081E-16</v>
      </c>
      <c r="I3301">
        <v>0</v>
      </c>
      <c r="J3301">
        <v>7165.0148882366557</v>
      </c>
      <c r="K3301">
        <v>7165.0148882367002</v>
      </c>
      <c r="L3301">
        <v>6.2198391883371126E-15</v>
      </c>
      <c r="M3301" t="b">
        <v>1</v>
      </c>
    </row>
    <row r="3302" spans="2:13" x14ac:dyDescent="0.2">
      <c r="B3302">
        <v>3290</v>
      </c>
      <c r="C3302">
        <v>14.16</v>
      </c>
      <c r="D3302">
        <v>14.16</v>
      </c>
      <c r="E3302">
        <v>0</v>
      </c>
      <c r="F3302">
        <v>3.4345631214612266E-16</v>
      </c>
      <c r="G3302">
        <v>7.4942427610612092E-16</v>
      </c>
      <c r="H3302">
        <v>0</v>
      </c>
      <c r="I3302">
        <v>7.8885201823451981E-15</v>
      </c>
      <c r="J3302">
        <v>-16424.120749593305</v>
      </c>
      <c r="K3302">
        <v>-16424.120749593501</v>
      </c>
      <c r="L3302">
        <v>1.1961118563245749E-14</v>
      </c>
      <c r="M3302" t="b">
        <v>1</v>
      </c>
    </row>
    <row r="3303" spans="2:13" x14ac:dyDescent="0.2">
      <c r="B3303">
        <v>3291</v>
      </c>
      <c r="C3303">
        <v>25.09</v>
      </c>
      <c r="D3303">
        <v>25.09</v>
      </c>
      <c r="E3303">
        <v>0</v>
      </c>
      <c r="F3303">
        <v>9.226612585769788E-16</v>
      </c>
      <c r="G3303">
        <v>3.7225342205561267E-16</v>
      </c>
      <c r="H3303">
        <v>5.632704149084782E-15</v>
      </c>
      <c r="I3303">
        <v>0</v>
      </c>
      <c r="J3303">
        <v>-1464.3982323277778</v>
      </c>
      <c r="K3303">
        <v>-1464.3982323277</v>
      </c>
      <c r="L3303">
        <v>5.3101537057976995E-14</v>
      </c>
      <c r="M3303" t="b">
        <v>1</v>
      </c>
    </row>
    <row r="3304" spans="2:13" x14ac:dyDescent="0.2">
      <c r="B3304">
        <v>3292</v>
      </c>
      <c r="C3304">
        <v>204.15</v>
      </c>
      <c r="D3304">
        <v>204.15</v>
      </c>
      <c r="E3304">
        <v>0</v>
      </c>
      <c r="F3304">
        <v>1.7409669686441166E-15</v>
      </c>
      <c r="G3304">
        <v>1.3084117143881271E-15</v>
      </c>
      <c r="H3304">
        <v>2.1568281190501856E-14</v>
      </c>
      <c r="I3304">
        <v>0</v>
      </c>
      <c r="J3304">
        <v>-6131.4024188395178</v>
      </c>
      <c r="K3304">
        <v>-6131.4024188394997</v>
      </c>
      <c r="L3304">
        <v>2.9666775711161679E-15</v>
      </c>
      <c r="M3304" t="b">
        <v>1</v>
      </c>
    </row>
    <row r="3305" spans="2:13" x14ac:dyDescent="0.2">
      <c r="B3305">
        <v>3293</v>
      </c>
      <c r="C3305">
        <v>51.31</v>
      </c>
      <c r="D3305">
        <v>51.31</v>
      </c>
      <c r="E3305">
        <v>0</v>
      </c>
      <c r="F3305">
        <v>6.2885161529792659E-16</v>
      </c>
      <c r="G3305">
        <v>7.5945490635529572E-16</v>
      </c>
      <c r="H3305">
        <v>7.724956240932412E-16</v>
      </c>
      <c r="I3305">
        <v>0</v>
      </c>
      <c r="J3305">
        <v>25996.279326122247</v>
      </c>
      <c r="K3305">
        <v>25996.2793261222</v>
      </c>
      <c r="L3305">
        <v>1.8192497433534447E-15</v>
      </c>
      <c r="M3305" t="b">
        <v>1</v>
      </c>
    </row>
    <row r="3306" spans="2:13" x14ac:dyDescent="0.2">
      <c r="B3306">
        <v>3294</v>
      </c>
      <c r="C3306">
        <v>31.67</v>
      </c>
      <c r="D3306">
        <v>31.67</v>
      </c>
      <c r="E3306">
        <v>0</v>
      </c>
      <c r="F3306">
        <v>1.3302622164269977E-15</v>
      </c>
      <c r="G3306">
        <v>2.2948810895650427E-15</v>
      </c>
      <c r="H3306">
        <v>1.1269794122923043E-15</v>
      </c>
      <c r="I3306">
        <v>7.5347815740903505E-15</v>
      </c>
      <c r="J3306">
        <v>3254.5839118921758</v>
      </c>
      <c r="K3306">
        <v>3254.5839118921999</v>
      </c>
      <c r="L3306">
        <v>7.4054349955199138E-15</v>
      </c>
      <c r="M3306" t="b">
        <v>1</v>
      </c>
    </row>
    <row r="3307" spans="2:13" x14ac:dyDescent="0.2">
      <c r="B3307">
        <v>3295</v>
      </c>
      <c r="C3307">
        <v>111.17</v>
      </c>
      <c r="D3307">
        <v>111.17</v>
      </c>
      <c r="E3307">
        <v>0</v>
      </c>
      <c r="F3307">
        <v>4.9229652818170674E-16</v>
      </c>
      <c r="G3307">
        <v>1.2333918602127836E-16</v>
      </c>
      <c r="H3307">
        <v>5.1395772009937684E-16</v>
      </c>
      <c r="I3307">
        <v>6.1529843765586229E-16</v>
      </c>
      <c r="J3307">
        <v>86262.749847757252</v>
      </c>
      <c r="K3307">
        <v>86262.749847757499</v>
      </c>
      <c r="L3307">
        <v>2.8677796536608726E-15</v>
      </c>
      <c r="M3307" t="b">
        <v>1</v>
      </c>
    </row>
    <row r="3308" spans="2:13" x14ac:dyDescent="0.2">
      <c r="B3308">
        <v>3296</v>
      </c>
      <c r="C3308">
        <v>49.75</v>
      </c>
      <c r="D3308">
        <v>49.75</v>
      </c>
      <c r="E3308">
        <v>0</v>
      </c>
      <c r="F3308">
        <v>2.5823130138309505E-16</v>
      </c>
      <c r="G3308">
        <v>0</v>
      </c>
      <c r="H3308">
        <v>5.4778205774193193E-16</v>
      </c>
      <c r="I3308">
        <v>7.331930925504176E-16</v>
      </c>
      <c r="J3308">
        <v>5691.5639762516694</v>
      </c>
      <c r="K3308">
        <v>5691.5639762517003</v>
      </c>
      <c r="L3308">
        <v>5.4330971222156827E-15</v>
      </c>
      <c r="M3308" t="b">
        <v>1</v>
      </c>
    </row>
    <row r="3309" spans="2:13" x14ac:dyDescent="0.2">
      <c r="B3309">
        <v>3297</v>
      </c>
      <c r="C3309">
        <v>36.51</v>
      </c>
      <c r="D3309">
        <v>36.51</v>
      </c>
      <c r="E3309">
        <v>0</v>
      </c>
      <c r="F3309">
        <v>1.3683580460692174E-16</v>
      </c>
      <c r="G3309">
        <v>3.5501416804577161E-16</v>
      </c>
      <c r="H3309">
        <v>7.2484266344479383E-16</v>
      </c>
      <c r="I3309">
        <v>0</v>
      </c>
      <c r="J3309">
        <v>18618.986524877197</v>
      </c>
      <c r="K3309">
        <v>18618.9865248772</v>
      </c>
      <c r="L3309">
        <v>1.9539080724028328E-16</v>
      </c>
      <c r="M3309" t="b">
        <v>1</v>
      </c>
    </row>
    <row r="3310" spans="2:13" x14ac:dyDescent="0.2">
      <c r="B3310">
        <v>3298</v>
      </c>
      <c r="C3310">
        <v>6.51</v>
      </c>
      <c r="D3310">
        <v>6.51</v>
      </c>
      <c r="E3310">
        <v>0</v>
      </c>
      <c r="F3310">
        <v>7.4621227547697214E-15</v>
      </c>
      <c r="G3310">
        <v>2.5038679673296224E-15</v>
      </c>
      <c r="H3310">
        <v>9.519945428274039E-15</v>
      </c>
      <c r="I3310">
        <v>0</v>
      </c>
      <c r="J3310">
        <v>-4389.101373733386</v>
      </c>
      <c r="K3310">
        <v>-4389.1013737333997</v>
      </c>
      <c r="L3310">
        <v>3.1082491300467701E-15</v>
      </c>
      <c r="M3310" t="b">
        <v>1</v>
      </c>
    </row>
    <row r="3311" spans="2:13" x14ac:dyDescent="0.2">
      <c r="B3311">
        <v>3299</v>
      </c>
      <c r="C3311">
        <v>282.48</v>
      </c>
      <c r="D3311">
        <v>282.48</v>
      </c>
      <c r="E3311">
        <v>0</v>
      </c>
      <c r="F3311">
        <v>2.8419445100932468E-16</v>
      </c>
      <c r="G3311">
        <v>8.4855795660024596E-16</v>
      </c>
      <c r="H3311">
        <v>5.8664906080791082E-15</v>
      </c>
      <c r="I3311">
        <v>2.0795359993979617E-15</v>
      </c>
      <c r="J3311">
        <v>48800.988718874869</v>
      </c>
      <c r="K3311">
        <v>48800.988718875</v>
      </c>
      <c r="L3311">
        <v>2.6837004842208619E-15</v>
      </c>
      <c r="M3311" t="b">
        <v>1</v>
      </c>
    </row>
    <row r="3312" spans="2:13" x14ac:dyDescent="0.2">
      <c r="B3312">
        <v>3300</v>
      </c>
      <c r="C3312">
        <v>27.38</v>
      </c>
      <c r="D3312">
        <v>27.38</v>
      </c>
      <c r="E3312">
        <v>0</v>
      </c>
      <c r="F3312">
        <v>8.5972468123929184E-16</v>
      </c>
      <c r="G3312">
        <v>1.2203465761258791E-15</v>
      </c>
      <c r="H3312">
        <v>7.054253056352098E-16</v>
      </c>
      <c r="I3312">
        <v>0</v>
      </c>
      <c r="J3312">
        <v>14228.995649250417</v>
      </c>
      <c r="K3312">
        <v>14228.995649250401</v>
      </c>
      <c r="L3312">
        <v>1.1505312838278327E-15</v>
      </c>
      <c r="M3312" t="b">
        <v>1</v>
      </c>
    </row>
    <row r="3313" spans="2:13" x14ac:dyDescent="0.2">
      <c r="B3313">
        <v>3301</v>
      </c>
      <c r="C3313">
        <v>68.98</v>
      </c>
      <c r="D3313">
        <v>68.98</v>
      </c>
      <c r="E3313">
        <v>0</v>
      </c>
      <c r="F3313">
        <v>8.821529630397482E-16</v>
      </c>
      <c r="G3313">
        <v>6.6934497038352321E-16</v>
      </c>
      <c r="H3313">
        <v>1.1200821756527448E-14</v>
      </c>
      <c r="I3313">
        <v>0</v>
      </c>
      <c r="J3313">
        <v>-2014.3466536262199</v>
      </c>
      <c r="K3313">
        <v>-2014.3466536261999</v>
      </c>
      <c r="L3313">
        <v>9.9331877177072267E-15</v>
      </c>
      <c r="M3313" t="b">
        <v>1</v>
      </c>
    </row>
    <row r="3314" spans="2:13" x14ac:dyDescent="0.2">
      <c r="B3314">
        <v>3302</v>
      </c>
      <c r="C3314">
        <v>17.72</v>
      </c>
      <c r="D3314">
        <v>17.72</v>
      </c>
      <c r="E3314">
        <v>0</v>
      </c>
      <c r="F3314">
        <v>5.2997923669689407E-16</v>
      </c>
      <c r="G3314">
        <v>2.4480541049346248E-15</v>
      </c>
      <c r="H3314">
        <v>9.3613301436804583E-15</v>
      </c>
      <c r="I3314">
        <v>0</v>
      </c>
      <c r="J3314">
        <v>-1400.0939805549842</v>
      </c>
      <c r="K3314">
        <v>-1400.0939805549999</v>
      </c>
      <c r="L3314">
        <v>1.1205521788875878E-14</v>
      </c>
      <c r="M3314" t="b">
        <v>1</v>
      </c>
    </row>
    <row r="3315" spans="2:13" x14ac:dyDescent="0.2">
      <c r="B3315">
        <v>3303</v>
      </c>
      <c r="C3315">
        <v>67.86</v>
      </c>
      <c r="D3315">
        <v>67.86</v>
      </c>
      <c r="E3315">
        <v>0</v>
      </c>
      <c r="F3315">
        <v>2.3473689600055618E-16</v>
      </c>
      <c r="G3315">
        <v>0</v>
      </c>
      <c r="H3315">
        <v>1.0030002224555296E-15</v>
      </c>
      <c r="I3315">
        <v>1.6750645308885925E-15</v>
      </c>
      <c r="J3315">
        <v>29881.798540287342</v>
      </c>
      <c r="K3315">
        <v>29881.798540287298</v>
      </c>
      <c r="L3315">
        <v>1.4609477279703536E-15</v>
      </c>
      <c r="M3315" t="b">
        <v>1</v>
      </c>
    </row>
    <row r="3316" spans="2:13" x14ac:dyDescent="0.2">
      <c r="B3316">
        <v>3304</v>
      </c>
      <c r="C3316">
        <v>95</v>
      </c>
      <c r="D3316">
        <v>95</v>
      </c>
      <c r="E3316">
        <v>0</v>
      </c>
      <c r="F3316">
        <v>6.6195643371143847E-16</v>
      </c>
      <c r="G3316">
        <v>4.9335690112451714E-16</v>
      </c>
      <c r="H3316">
        <v>1.6269475338246996E-14</v>
      </c>
      <c r="I3316">
        <v>0</v>
      </c>
      <c r="J3316">
        <v>-6940.3524977543875</v>
      </c>
      <c r="K3316">
        <v>-6940.3524977544002</v>
      </c>
      <c r="L3316">
        <v>1.8346223522423136E-15</v>
      </c>
      <c r="M3316" t="b">
        <v>1</v>
      </c>
    </row>
    <row r="3317" spans="2:13" x14ac:dyDescent="0.2">
      <c r="B3317">
        <v>3305</v>
      </c>
      <c r="C3317">
        <v>16.55</v>
      </c>
      <c r="D3317">
        <v>16.55</v>
      </c>
      <c r="E3317">
        <v>0</v>
      </c>
      <c r="F3317">
        <v>1.8714036866560503E-15</v>
      </c>
      <c r="G3317">
        <v>7.1481429770659053E-16</v>
      </c>
      <c r="H3317">
        <v>5.6899312256718842E-15</v>
      </c>
      <c r="I3317">
        <v>0</v>
      </c>
      <c r="J3317">
        <v>-2619.2294844133385</v>
      </c>
      <c r="K3317">
        <v>-2619.2294844132998</v>
      </c>
      <c r="L3317">
        <v>1.4757593809695425E-14</v>
      </c>
      <c r="M3317" t="b">
        <v>1</v>
      </c>
    </row>
    <row r="3318" spans="2:13" x14ac:dyDescent="0.2">
      <c r="B3318">
        <v>3306</v>
      </c>
      <c r="C3318">
        <v>91.06</v>
      </c>
      <c r="D3318">
        <v>91.06</v>
      </c>
      <c r="E3318">
        <v>0</v>
      </c>
      <c r="F3318">
        <v>7.0960970976497414E-16</v>
      </c>
      <c r="G3318">
        <v>3.3872660024695567E-16</v>
      </c>
      <c r="H3318">
        <v>1.8773936140967449E-15</v>
      </c>
      <c r="I3318">
        <v>0</v>
      </c>
      <c r="J3318">
        <v>25484.563267710044</v>
      </c>
      <c r="K3318">
        <v>25484.563267709898</v>
      </c>
      <c r="L3318">
        <v>5.7100900947377783E-15</v>
      </c>
      <c r="M3318" t="b">
        <v>1</v>
      </c>
    </row>
    <row r="3319" spans="2:13" x14ac:dyDescent="0.2">
      <c r="B3319">
        <v>3307</v>
      </c>
      <c r="C3319">
        <v>21.54</v>
      </c>
      <c r="D3319">
        <v>21.54</v>
      </c>
      <c r="E3319">
        <v>0</v>
      </c>
      <c r="F3319">
        <v>2.6864647226111234E-16</v>
      </c>
      <c r="G3319">
        <v>3.2019137211998557E-16</v>
      </c>
      <c r="H3319">
        <v>1.9688911827488416E-15</v>
      </c>
      <c r="I3319">
        <v>0</v>
      </c>
      <c r="J3319">
        <v>-8428.272511968742</v>
      </c>
      <c r="K3319">
        <v>-8428.2725119687002</v>
      </c>
      <c r="L3319">
        <v>4.9638589903380272E-15</v>
      </c>
      <c r="M3319" t="b">
        <v>1</v>
      </c>
    </row>
    <row r="3320" spans="2:13" x14ac:dyDescent="0.2">
      <c r="B3320">
        <v>3308</v>
      </c>
      <c r="C3320">
        <v>54.56</v>
      </c>
      <c r="D3320">
        <v>54.56</v>
      </c>
      <c r="E3320">
        <v>0</v>
      </c>
      <c r="F3320">
        <v>1.9749666799298131E-16</v>
      </c>
      <c r="G3320">
        <v>0</v>
      </c>
      <c r="H3320">
        <v>0</v>
      </c>
      <c r="I3320">
        <v>0</v>
      </c>
      <c r="J3320">
        <v>13536.896296333329</v>
      </c>
      <c r="K3320">
        <v>13536.8962963333</v>
      </c>
      <c r="L3320">
        <v>2.1499633165260322E-15</v>
      </c>
      <c r="M3320" t="b">
        <v>1</v>
      </c>
    </row>
    <row r="3321" spans="2:13" x14ac:dyDescent="0.2">
      <c r="B3321">
        <v>3309</v>
      </c>
      <c r="C3321">
        <v>29.8</v>
      </c>
      <c r="D3321">
        <v>29.8</v>
      </c>
      <c r="E3321">
        <v>0</v>
      </c>
      <c r="F3321">
        <v>7.9291304122836179E-16</v>
      </c>
      <c r="G3321">
        <v>4.6199698674091079E-15</v>
      </c>
      <c r="H3321">
        <v>1.1501978885258094E-14</v>
      </c>
      <c r="I3321">
        <v>0</v>
      </c>
      <c r="J3321">
        <v>-703.7937918455782</v>
      </c>
      <c r="K3321">
        <v>-703.79379184560003</v>
      </c>
      <c r="L3321">
        <v>3.1014585657696352E-14</v>
      </c>
      <c r="M3321" t="b">
        <v>1</v>
      </c>
    </row>
    <row r="3322" spans="2:13" x14ac:dyDescent="0.2">
      <c r="B3322">
        <v>3310</v>
      </c>
      <c r="C3322">
        <v>152.38999999999999</v>
      </c>
      <c r="D3322">
        <v>152.38999999999999</v>
      </c>
      <c r="E3322">
        <v>0</v>
      </c>
      <c r="F3322">
        <v>8.0972304949543541E-16</v>
      </c>
      <c r="G3322">
        <v>6.5748112421352213E-16</v>
      </c>
      <c r="H3322">
        <v>2.1231698659491101E-16</v>
      </c>
      <c r="I3322">
        <v>0</v>
      </c>
      <c r="J3322">
        <v>-90242.515835788552</v>
      </c>
      <c r="K3322">
        <v>-90242.515835788901</v>
      </c>
      <c r="L3322">
        <v>3.8700823247915083E-15</v>
      </c>
      <c r="M3322" t="b">
        <v>1</v>
      </c>
    </row>
    <row r="3323" spans="2:13" x14ac:dyDescent="0.2">
      <c r="B3323">
        <v>3311</v>
      </c>
      <c r="C3323">
        <v>400.96</v>
      </c>
      <c r="D3323">
        <v>400.96</v>
      </c>
      <c r="E3323">
        <v>0</v>
      </c>
      <c r="F3323">
        <v>2.6802916106396869E-16</v>
      </c>
      <c r="G3323">
        <v>0</v>
      </c>
      <c r="H3323">
        <v>1.1178320056306674E-15</v>
      </c>
      <c r="I3323">
        <v>0</v>
      </c>
      <c r="J3323">
        <v>-74108.963142120891</v>
      </c>
      <c r="K3323">
        <v>-74108.963142120905</v>
      </c>
      <c r="L3323">
        <v>1.9635837031561516E-16</v>
      </c>
      <c r="M3323" t="b">
        <v>1</v>
      </c>
    </row>
    <row r="3324" spans="2:13" x14ac:dyDescent="0.2">
      <c r="B3324">
        <v>3312</v>
      </c>
      <c r="C3324">
        <v>120.92</v>
      </c>
      <c r="D3324">
        <v>120.92</v>
      </c>
      <c r="E3324">
        <v>0</v>
      </c>
      <c r="F3324">
        <v>3.6333947125702673E-16</v>
      </c>
      <c r="G3324">
        <v>3.6379201892573747E-16</v>
      </c>
      <c r="H3324">
        <v>4.1654888267049571E-16</v>
      </c>
      <c r="I3324">
        <v>0</v>
      </c>
      <c r="J3324">
        <v>124194.21966821657</v>
      </c>
      <c r="K3324">
        <v>124194.2196682166</v>
      </c>
      <c r="L3324">
        <v>2.3434126430750358E-16</v>
      </c>
      <c r="M3324" t="b">
        <v>1</v>
      </c>
    </row>
    <row r="3325" spans="2:13" x14ac:dyDescent="0.2">
      <c r="B3325">
        <v>3313</v>
      </c>
      <c r="C3325">
        <v>249.28</v>
      </c>
      <c r="D3325">
        <v>249.28</v>
      </c>
      <c r="E3325">
        <v>0</v>
      </c>
      <c r="F3325">
        <v>2.7823110317687306E-16</v>
      </c>
      <c r="G3325">
        <v>1.4427308832972586E-16</v>
      </c>
      <c r="H3325">
        <v>4.0969633082628521E-16</v>
      </c>
      <c r="I3325">
        <v>0</v>
      </c>
      <c r="J3325">
        <v>24311.554947187913</v>
      </c>
      <c r="K3325">
        <v>24311.554947187698</v>
      </c>
      <c r="L3325">
        <v>8.8287544784641672E-15</v>
      </c>
      <c r="M3325" t="b">
        <v>1</v>
      </c>
    </row>
    <row r="3326" spans="2:13" x14ac:dyDescent="0.2">
      <c r="B3326">
        <v>3314</v>
      </c>
      <c r="C3326">
        <v>176.55</v>
      </c>
      <c r="D3326">
        <v>176.55</v>
      </c>
      <c r="E3326">
        <v>0</v>
      </c>
      <c r="F3326">
        <v>1.8784804568011857E-16</v>
      </c>
      <c r="G3326">
        <v>0</v>
      </c>
      <c r="H3326">
        <v>5.3897339977330183E-16</v>
      </c>
      <c r="I3326">
        <v>8.8382014483384066E-16</v>
      </c>
      <c r="J3326">
        <v>261995.07068103275</v>
      </c>
      <c r="K3326">
        <v>261995.0706810331</v>
      </c>
      <c r="L3326">
        <v>1.3330249480380312E-15</v>
      </c>
      <c r="M3326" t="b">
        <v>1</v>
      </c>
    </row>
    <row r="3327" spans="2:13" x14ac:dyDescent="0.2">
      <c r="B3327">
        <v>3315</v>
      </c>
      <c r="C3327">
        <v>84.13</v>
      </c>
      <c r="D3327">
        <v>84.13</v>
      </c>
      <c r="E3327">
        <v>0</v>
      </c>
      <c r="F3327">
        <v>0</v>
      </c>
      <c r="G3327">
        <v>8.0024797034481308E-16</v>
      </c>
      <c r="H3327">
        <v>6.4325026650154013E-16</v>
      </c>
      <c r="I3327">
        <v>6.3154064189937066E-16</v>
      </c>
      <c r="J3327">
        <v>42763.527324869341</v>
      </c>
      <c r="K3327">
        <v>42763.527324869603</v>
      </c>
      <c r="L3327">
        <v>6.1251840176961372E-15</v>
      </c>
      <c r="M3327" t="b">
        <v>1</v>
      </c>
    </row>
    <row r="3328" spans="2:13" x14ac:dyDescent="0.2">
      <c r="B3328">
        <v>3316</v>
      </c>
      <c r="C3328">
        <v>73.040000000000006</v>
      </c>
      <c r="D3328">
        <v>73.040000000000006</v>
      </c>
      <c r="E3328">
        <v>0</v>
      </c>
      <c r="F3328">
        <v>7.7575202990686931E-16</v>
      </c>
      <c r="G3328">
        <v>0</v>
      </c>
      <c r="H3328">
        <v>1.7754124393449686E-16</v>
      </c>
      <c r="I3328">
        <v>6.0154785143593518E-16</v>
      </c>
      <c r="J3328">
        <v>96302.209351905127</v>
      </c>
      <c r="K3328">
        <v>96302.209351904603</v>
      </c>
      <c r="L3328">
        <v>5.4398435066728393E-15</v>
      </c>
      <c r="M3328" t="b">
        <v>1</v>
      </c>
    </row>
    <row r="3329" spans="2:13" x14ac:dyDescent="0.2">
      <c r="B3329">
        <v>3317</v>
      </c>
      <c r="C3329">
        <v>231.37</v>
      </c>
      <c r="D3329">
        <v>231.37</v>
      </c>
      <c r="E3329">
        <v>0</v>
      </c>
      <c r="F3329">
        <v>3.0086674827366186E-16</v>
      </c>
      <c r="G3329">
        <v>7.9119373942816248E-16</v>
      </c>
      <c r="H3329">
        <v>4.0769876803500288E-16</v>
      </c>
      <c r="I3329">
        <v>1.9202081000576533E-16</v>
      </c>
      <c r="J3329">
        <v>312655.58632479818</v>
      </c>
      <c r="K3329">
        <v>312655.58632479899</v>
      </c>
      <c r="L3329">
        <v>2.6064055415340821E-15</v>
      </c>
      <c r="M3329" t="b">
        <v>1</v>
      </c>
    </row>
    <row r="3330" spans="2:13" x14ac:dyDescent="0.2">
      <c r="B3330">
        <v>3318</v>
      </c>
      <c r="C3330">
        <v>127.49</v>
      </c>
      <c r="D3330">
        <v>127.49</v>
      </c>
      <c r="E3330">
        <v>0</v>
      </c>
      <c r="F3330">
        <v>4.1041375303297899E-16</v>
      </c>
      <c r="G3330">
        <v>0</v>
      </c>
      <c r="H3330">
        <v>2.1508930891416448E-15</v>
      </c>
      <c r="I3330">
        <v>0</v>
      </c>
      <c r="J3330">
        <v>-64009.351316728353</v>
      </c>
      <c r="K3330">
        <v>-64009.351316728404</v>
      </c>
      <c r="L3330">
        <v>7.9569160211085179E-16</v>
      </c>
      <c r="M3330" t="b">
        <v>1</v>
      </c>
    </row>
    <row r="3331" spans="2:13" x14ac:dyDescent="0.2">
      <c r="B3331">
        <v>3319</v>
      </c>
      <c r="C3331">
        <v>142.86000000000001</v>
      </c>
      <c r="D3331">
        <v>142.86000000000001</v>
      </c>
      <c r="E3331">
        <v>0</v>
      </c>
      <c r="F3331">
        <v>1.9828629274181882E-16</v>
      </c>
      <c r="G3331">
        <v>8.9327338286886229E-16</v>
      </c>
      <c r="H3331">
        <v>2.8227270247892362E-15</v>
      </c>
      <c r="I3331">
        <v>1.5005232651731449E-15</v>
      </c>
      <c r="J3331">
        <v>5154.0010324525019</v>
      </c>
      <c r="K3331">
        <v>5154.0010324525001</v>
      </c>
      <c r="L3331">
        <v>3.5292763662491963E-16</v>
      </c>
      <c r="M3331" t="b">
        <v>1</v>
      </c>
    </row>
    <row r="3332" spans="2:13" x14ac:dyDescent="0.2">
      <c r="B3332">
        <v>3320</v>
      </c>
      <c r="C3332">
        <v>185.87</v>
      </c>
      <c r="D3332">
        <v>185.87</v>
      </c>
      <c r="E3332">
        <v>0</v>
      </c>
      <c r="F3332">
        <v>2.0806963196623395E-16</v>
      </c>
      <c r="G3332">
        <v>2.1363593637599223E-16</v>
      </c>
      <c r="H3332">
        <v>1.2904024200504279E-15</v>
      </c>
      <c r="I3332">
        <v>0</v>
      </c>
      <c r="J3332">
        <v>-464.02734810257516</v>
      </c>
      <c r="K3332">
        <v>-464.02734810250001</v>
      </c>
      <c r="L3332">
        <v>1.6194519577623862E-13</v>
      </c>
      <c r="M3332" t="b">
        <v>1</v>
      </c>
    </row>
    <row r="3333" spans="2:13" x14ac:dyDescent="0.2">
      <c r="B3333">
        <v>3321</v>
      </c>
      <c r="C3333">
        <v>21.44</v>
      </c>
      <c r="D3333">
        <v>21.44</v>
      </c>
      <c r="E3333">
        <v>0</v>
      </c>
      <c r="F3333">
        <v>5.1917691966747871E-16</v>
      </c>
      <c r="G3333">
        <v>3.9261277085043483E-16</v>
      </c>
      <c r="H3333">
        <v>1.2719643291767577E-14</v>
      </c>
      <c r="I3333">
        <v>0</v>
      </c>
      <c r="J3333">
        <v>-1257.8775406416698</v>
      </c>
      <c r="K3333">
        <v>-1257.8775406417001</v>
      </c>
      <c r="L3333">
        <v>2.4041051578457087E-14</v>
      </c>
      <c r="M3333" t="b">
        <v>1</v>
      </c>
    </row>
    <row r="3334" spans="2:13" x14ac:dyDescent="0.2">
      <c r="B3334">
        <v>3322</v>
      </c>
      <c r="C3334">
        <v>9.15</v>
      </c>
      <c r="D3334">
        <v>9.15</v>
      </c>
      <c r="E3334">
        <v>0</v>
      </c>
      <c r="F3334">
        <v>1.2564104869072785E-15</v>
      </c>
      <c r="G3334">
        <v>1.1546026518764358E-15</v>
      </c>
      <c r="H3334">
        <v>1.1264523643396713E-15</v>
      </c>
      <c r="I3334">
        <v>0</v>
      </c>
      <c r="J3334">
        <v>-9939.9231644087395</v>
      </c>
      <c r="K3334">
        <v>-9939.9231644086994</v>
      </c>
      <c r="L3334">
        <v>4.0259634019403807E-15</v>
      </c>
      <c r="M3334" t="b">
        <v>1</v>
      </c>
    </row>
    <row r="3335" spans="2:13" x14ac:dyDescent="0.2">
      <c r="B3335">
        <v>3323</v>
      </c>
      <c r="C3335">
        <v>23.64</v>
      </c>
      <c r="D3335">
        <v>23.64</v>
      </c>
      <c r="E3335">
        <v>0</v>
      </c>
      <c r="F3335">
        <v>3.3563683313121627E-16</v>
      </c>
      <c r="G3335">
        <v>4.5578852004935895E-16</v>
      </c>
      <c r="H3335">
        <v>9.5375031026498125E-16</v>
      </c>
      <c r="I3335">
        <v>0</v>
      </c>
      <c r="J3335">
        <v>7572.9930833877443</v>
      </c>
      <c r="K3335">
        <v>7572.9930833877997</v>
      </c>
      <c r="L3335">
        <v>7.3259246637697774E-15</v>
      </c>
      <c r="M3335" t="b">
        <v>1</v>
      </c>
    </row>
    <row r="3336" spans="2:13" x14ac:dyDescent="0.2">
      <c r="B3336">
        <v>3324</v>
      </c>
      <c r="C3336">
        <v>129.77000000000001</v>
      </c>
      <c r="D3336">
        <v>129.77000000000001</v>
      </c>
      <c r="E3336">
        <v>0</v>
      </c>
      <c r="F3336">
        <v>1.5156597368763436E-16</v>
      </c>
      <c r="G3336">
        <v>6.0690181564774535E-16</v>
      </c>
      <c r="H3336">
        <v>1.0607193006249981E-14</v>
      </c>
      <c r="I3336">
        <v>0</v>
      </c>
      <c r="J3336">
        <v>-1814.455871516946</v>
      </c>
      <c r="K3336">
        <v>-1814.4558715169001</v>
      </c>
      <c r="L3336">
        <v>2.5313088711898762E-14</v>
      </c>
      <c r="M3336" t="b">
        <v>1</v>
      </c>
    </row>
    <row r="3337" spans="2:13" x14ac:dyDescent="0.2">
      <c r="B3337">
        <v>3325</v>
      </c>
      <c r="C3337">
        <v>87.46</v>
      </c>
      <c r="D3337">
        <v>87.46</v>
      </c>
      <c r="E3337">
        <v>0</v>
      </c>
      <c r="F3337">
        <v>3.0022748706562573E-16</v>
      </c>
      <c r="G3337">
        <v>7.0293576278272234E-16</v>
      </c>
      <c r="H3337">
        <v>1.7320764888092263E-15</v>
      </c>
      <c r="I3337">
        <v>0</v>
      </c>
      <c r="J3337">
        <v>33427.053738056857</v>
      </c>
      <c r="K3337">
        <v>33427.0537380569</v>
      </c>
      <c r="L3337">
        <v>1.306000403960168E-15</v>
      </c>
      <c r="M3337" t="b">
        <v>1</v>
      </c>
    </row>
    <row r="3338" spans="2:13" x14ac:dyDescent="0.2">
      <c r="B3338">
        <v>3326</v>
      </c>
      <c r="C3338">
        <v>119.08</v>
      </c>
      <c r="D3338">
        <v>119.08</v>
      </c>
      <c r="E3338">
        <v>0</v>
      </c>
      <c r="F3338">
        <v>0</v>
      </c>
      <c r="G3338">
        <v>1.3755282447632976E-15</v>
      </c>
      <c r="H3338">
        <v>2.5090631972870834E-14</v>
      </c>
      <c r="I3338">
        <v>0</v>
      </c>
      <c r="J3338">
        <v>1138.4135835173061</v>
      </c>
      <c r="K3338">
        <v>1138.4135835172999</v>
      </c>
      <c r="L3338">
        <v>5.3926704019110755E-15</v>
      </c>
      <c r="M3338" t="b">
        <v>1</v>
      </c>
    </row>
    <row r="3339" spans="2:13" x14ac:dyDescent="0.2">
      <c r="B3339">
        <v>3327</v>
      </c>
      <c r="C3339">
        <v>94.59</v>
      </c>
      <c r="D3339">
        <v>94.59</v>
      </c>
      <c r="E3339">
        <v>0</v>
      </c>
      <c r="F3339">
        <v>6.1736627454588975E-16</v>
      </c>
      <c r="G3339">
        <v>4.6399870368223752E-16</v>
      </c>
      <c r="H3339">
        <v>5.4891080459323692E-16</v>
      </c>
      <c r="I3339">
        <v>1.1618273245153841E-15</v>
      </c>
      <c r="J3339">
        <v>61188.132141912836</v>
      </c>
      <c r="K3339">
        <v>61188.132141912603</v>
      </c>
      <c r="L3339">
        <v>3.805160175732599E-15</v>
      </c>
      <c r="M3339" t="b">
        <v>1</v>
      </c>
    </row>
    <row r="3340" spans="2:13" x14ac:dyDescent="0.2">
      <c r="B3340">
        <v>3328</v>
      </c>
      <c r="C3340">
        <v>24.21</v>
      </c>
      <c r="D3340">
        <v>24.21</v>
      </c>
      <c r="E3340">
        <v>0</v>
      </c>
      <c r="F3340">
        <v>0</v>
      </c>
      <c r="G3340">
        <v>4.3217132103022842E-16</v>
      </c>
      <c r="H3340">
        <v>1.250500519149306E-15</v>
      </c>
      <c r="I3340">
        <v>0</v>
      </c>
      <c r="J3340">
        <v>-13390.839294366016</v>
      </c>
      <c r="K3340">
        <v>-13390.839294366</v>
      </c>
      <c r="L3340">
        <v>1.2225450751843858E-15</v>
      </c>
      <c r="M3340" t="b">
        <v>1</v>
      </c>
    </row>
    <row r="3341" spans="2:13" x14ac:dyDescent="0.2">
      <c r="B3341">
        <v>3329</v>
      </c>
      <c r="C3341">
        <v>66.319999999999993</v>
      </c>
      <c r="D3341">
        <v>66.319999999999993</v>
      </c>
      <c r="E3341">
        <v>0</v>
      </c>
      <c r="F3341">
        <v>4.2337268764750217E-16</v>
      </c>
      <c r="G3341">
        <v>2.2900571463718042E-16</v>
      </c>
      <c r="H3341">
        <v>2.2398741622944472E-15</v>
      </c>
      <c r="I3341">
        <v>0</v>
      </c>
      <c r="J3341">
        <v>-318.7774452675003</v>
      </c>
      <c r="K3341">
        <v>-318.77744526750001</v>
      </c>
      <c r="L3341">
        <v>8.9158470438691537E-16</v>
      </c>
      <c r="M3341" t="b">
        <v>1</v>
      </c>
    </row>
    <row r="3342" spans="2:13" x14ac:dyDescent="0.2">
      <c r="B3342">
        <v>3330</v>
      </c>
      <c r="C3342">
        <v>35.659999999999997</v>
      </c>
      <c r="D3342">
        <v>35.659999999999997</v>
      </c>
      <c r="E3342">
        <v>0</v>
      </c>
      <c r="F3342">
        <v>0</v>
      </c>
      <c r="G3342">
        <v>1.6059787789676725E-16</v>
      </c>
      <c r="H3342">
        <v>7.93425387085507E-15</v>
      </c>
      <c r="I3342">
        <v>0</v>
      </c>
      <c r="J3342">
        <v>-7760.8214401588584</v>
      </c>
      <c r="K3342">
        <v>-7760.8214401588002</v>
      </c>
      <c r="L3342">
        <v>7.50019329297652E-15</v>
      </c>
      <c r="M3342" t="b">
        <v>1</v>
      </c>
    </row>
    <row r="3343" spans="2:13" x14ac:dyDescent="0.2">
      <c r="B3343">
        <v>3331</v>
      </c>
      <c r="C3343">
        <v>1.02</v>
      </c>
      <c r="D3343">
        <v>1.02</v>
      </c>
      <c r="E3343">
        <v>0</v>
      </c>
      <c r="F3343">
        <v>8.7548964235017378E-14</v>
      </c>
      <c r="G3343">
        <v>1.0439468744944852E-13</v>
      </c>
      <c r="H3343">
        <v>6.250154506177808E-15</v>
      </c>
      <c r="I3343">
        <v>0</v>
      </c>
      <c r="J3343">
        <v>-1983.5262095045887</v>
      </c>
      <c r="K3343">
        <v>-1983.5262095046</v>
      </c>
      <c r="L3343">
        <v>5.7315520801719143E-15</v>
      </c>
      <c r="M3343" t="b">
        <v>1</v>
      </c>
    </row>
    <row r="3344" spans="2:13" x14ac:dyDescent="0.2">
      <c r="B3344">
        <v>3332</v>
      </c>
      <c r="C3344">
        <v>39.01</v>
      </c>
      <c r="D3344">
        <v>39.01</v>
      </c>
      <c r="E3344">
        <v>0</v>
      </c>
      <c r="F3344">
        <v>1.7574459854731118E-15</v>
      </c>
      <c r="G3344">
        <v>1.0670674155770721E-15</v>
      </c>
      <c r="H3344">
        <v>1.0072485943748713E-14</v>
      </c>
      <c r="I3344">
        <v>0</v>
      </c>
      <c r="J3344">
        <v>4740.5797646380424</v>
      </c>
      <c r="K3344">
        <v>4740.5797646379997</v>
      </c>
      <c r="L3344">
        <v>9.0170935002908484E-15</v>
      </c>
      <c r="M3344" t="b">
        <v>1</v>
      </c>
    </row>
    <row r="3345" spans="2:13" x14ac:dyDescent="0.2">
      <c r="B3345">
        <v>3333</v>
      </c>
      <c r="C3345">
        <v>112.84</v>
      </c>
      <c r="D3345">
        <v>112.84</v>
      </c>
      <c r="E3345">
        <v>0</v>
      </c>
      <c r="F3345">
        <v>8.0676935426070333E-16</v>
      </c>
      <c r="G3345">
        <v>1.8831721029623628E-16</v>
      </c>
      <c r="H3345">
        <v>6.4199363391067267E-16</v>
      </c>
      <c r="I3345">
        <v>0</v>
      </c>
      <c r="J3345">
        <v>138606.42961042718</v>
      </c>
      <c r="K3345">
        <v>138606.42961042601</v>
      </c>
      <c r="L3345">
        <v>8.3989842429487138E-15</v>
      </c>
      <c r="M3345" t="b">
        <v>1</v>
      </c>
    </row>
    <row r="3346" spans="2:13" x14ac:dyDescent="0.2">
      <c r="B3346">
        <v>3334</v>
      </c>
      <c r="C3346">
        <v>70.3</v>
      </c>
      <c r="D3346">
        <v>70.3</v>
      </c>
      <c r="E3346">
        <v>0</v>
      </c>
      <c r="F3346">
        <v>0</v>
      </c>
      <c r="G3346">
        <v>2.0415971683679261E-15</v>
      </c>
      <c r="H3346">
        <v>1.4209444165467804E-14</v>
      </c>
      <c r="I3346">
        <v>5.9888398980419933E-15</v>
      </c>
      <c r="J3346">
        <v>4277.55168404098</v>
      </c>
      <c r="K3346">
        <v>4277.551684041</v>
      </c>
      <c r="L3346">
        <v>4.6776485515429339E-15</v>
      </c>
      <c r="M3346" t="b">
        <v>1</v>
      </c>
    </row>
    <row r="3347" spans="2:13" x14ac:dyDescent="0.2">
      <c r="B3347">
        <v>3335</v>
      </c>
      <c r="C3347">
        <v>62.01</v>
      </c>
      <c r="D3347">
        <v>62.01</v>
      </c>
      <c r="E3347">
        <v>0</v>
      </c>
      <c r="F3347">
        <v>1.792235760915067E-16</v>
      </c>
      <c r="G3347">
        <v>2.6922171100873823E-16</v>
      </c>
      <c r="H3347">
        <v>1.3892564285659841E-15</v>
      </c>
      <c r="I3347">
        <v>1.73715402846068E-15</v>
      </c>
      <c r="J3347">
        <v>70515.910895724082</v>
      </c>
      <c r="K3347">
        <v>70515.910895724097</v>
      </c>
      <c r="L3347">
        <v>2.0636357161840538E-16</v>
      </c>
      <c r="M3347" t="b">
        <v>1</v>
      </c>
    </row>
    <row r="3348" spans="2:13" x14ac:dyDescent="0.2">
      <c r="B3348">
        <v>3336</v>
      </c>
      <c r="C3348">
        <v>45.28</v>
      </c>
      <c r="D3348">
        <v>45.28</v>
      </c>
      <c r="E3348">
        <v>0</v>
      </c>
      <c r="F3348">
        <v>3.6993741957392762E-16</v>
      </c>
      <c r="G3348">
        <v>3.3533103637290801E-16</v>
      </c>
      <c r="H3348">
        <v>4.0312027976103365E-16</v>
      </c>
      <c r="I3348">
        <v>0</v>
      </c>
      <c r="J3348">
        <v>17680.296140882208</v>
      </c>
      <c r="K3348">
        <v>17680.296140882201</v>
      </c>
      <c r="L3348">
        <v>4.1152917101649713E-16</v>
      </c>
      <c r="M3348" t="b">
        <v>1</v>
      </c>
    </row>
    <row r="3349" spans="2:13" x14ac:dyDescent="0.2">
      <c r="B3349">
        <v>3337</v>
      </c>
      <c r="C3349">
        <v>100.65</v>
      </c>
      <c r="D3349">
        <v>100.65</v>
      </c>
      <c r="E3349">
        <v>0</v>
      </c>
      <c r="F3349">
        <v>4.1372919711149761E-16</v>
      </c>
      <c r="G3349">
        <v>6.2332165085621783E-16</v>
      </c>
      <c r="H3349">
        <v>3.7165243584443166E-16</v>
      </c>
      <c r="I3349">
        <v>0</v>
      </c>
      <c r="J3349">
        <v>66479.870860096591</v>
      </c>
      <c r="K3349">
        <v>66479.8708600971</v>
      </c>
      <c r="L3349">
        <v>7.6612217563518875E-15</v>
      </c>
      <c r="M3349" t="b">
        <v>1</v>
      </c>
    </row>
    <row r="3350" spans="2:13" x14ac:dyDescent="0.2">
      <c r="B3350">
        <v>3338</v>
      </c>
      <c r="C3350">
        <v>29.91</v>
      </c>
      <c r="D3350">
        <v>29.91</v>
      </c>
      <c r="E3350">
        <v>0</v>
      </c>
      <c r="F3350">
        <v>1.7103361888394035E-16</v>
      </c>
      <c r="G3350">
        <v>3.9473300722212578E-16</v>
      </c>
      <c r="H3350">
        <v>5.0105388803219852E-16</v>
      </c>
      <c r="I3350">
        <v>0</v>
      </c>
      <c r="J3350">
        <v>-1584.7677587439221</v>
      </c>
      <c r="K3350">
        <v>-1584.7677587439</v>
      </c>
      <c r="L3350">
        <v>1.3917021214183888E-14</v>
      </c>
      <c r="M3350" t="b">
        <v>1</v>
      </c>
    </row>
    <row r="3351" spans="2:13" x14ac:dyDescent="0.2">
      <c r="B3351">
        <v>3339</v>
      </c>
      <c r="C3351">
        <v>168.93</v>
      </c>
      <c r="D3351">
        <v>168.93</v>
      </c>
      <c r="E3351">
        <v>0</v>
      </c>
      <c r="F3351">
        <v>1.40903183951399E-16</v>
      </c>
      <c r="G3351">
        <v>6.2769605726027024E-16</v>
      </c>
      <c r="H3351">
        <v>6.8269576965471302E-16</v>
      </c>
      <c r="I3351">
        <v>5.2721040881274853E-16</v>
      </c>
      <c r="J3351">
        <v>187966.79047210613</v>
      </c>
      <c r="K3351">
        <v>187966.7904721064</v>
      </c>
      <c r="L3351">
        <v>1.3935146386907824E-15</v>
      </c>
      <c r="M3351" t="b">
        <v>1</v>
      </c>
    </row>
    <row r="3352" spans="2:13" x14ac:dyDescent="0.2">
      <c r="B3352">
        <v>3340</v>
      </c>
      <c r="C3352">
        <v>44.24</v>
      </c>
      <c r="D3352">
        <v>44.24</v>
      </c>
      <c r="E3352">
        <v>0</v>
      </c>
      <c r="F3352">
        <v>1.285176641411087E-16</v>
      </c>
      <c r="G3352">
        <v>7.7118838199875572E-16</v>
      </c>
      <c r="H3352">
        <v>1.804687108844855E-16</v>
      </c>
      <c r="I3352">
        <v>1.0041307886480652E-15</v>
      </c>
      <c r="J3352">
        <v>26893.981592933444</v>
      </c>
      <c r="K3352">
        <v>26893.9815929332</v>
      </c>
      <c r="L3352">
        <v>9.0631645311749731E-15</v>
      </c>
      <c r="M3352" t="b">
        <v>1</v>
      </c>
    </row>
    <row r="3353" spans="2:13" x14ac:dyDescent="0.2">
      <c r="B3353">
        <v>3341</v>
      </c>
      <c r="C3353">
        <v>33.479999999999997</v>
      </c>
      <c r="D3353">
        <v>33.479999999999997</v>
      </c>
      <c r="E3353">
        <v>0</v>
      </c>
      <c r="F3353">
        <v>1.0215465860435765E-14</v>
      </c>
      <c r="G3353">
        <v>7.3479716008313514E-16</v>
      </c>
      <c r="H3353">
        <v>3.9852071020983468E-14</v>
      </c>
      <c r="I3353">
        <v>0</v>
      </c>
      <c r="J3353">
        <v>-646.65059850661282</v>
      </c>
      <c r="K3353">
        <v>-646.65059850659998</v>
      </c>
      <c r="L3353">
        <v>1.9866389503405823E-14</v>
      </c>
      <c r="M3353" t="b">
        <v>1</v>
      </c>
    </row>
    <row r="3354" spans="2:13" x14ac:dyDescent="0.2">
      <c r="B3354">
        <v>3342</v>
      </c>
      <c r="C3354">
        <v>44.72</v>
      </c>
      <c r="D3354">
        <v>44.72</v>
      </c>
      <c r="E3354">
        <v>0</v>
      </c>
      <c r="F3354">
        <v>3.4027351334794068E-16</v>
      </c>
      <c r="G3354">
        <v>1.2763815011242587E-16</v>
      </c>
      <c r="H3354">
        <v>1.9672992069952797E-15</v>
      </c>
      <c r="I3354">
        <v>3.2392690582721299E-16</v>
      </c>
      <c r="J3354">
        <v>1304.4800477856843</v>
      </c>
      <c r="K3354">
        <v>1304.4800477857</v>
      </c>
      <c r="L3354">
        <v>1.2026848269710267E-14</v>
      </c>
      <c r="M3354" t="b">
        <v>1</v>
      </c>
    </row>
    <row r="3355" spans="2:13" x14ac:dyDescent="0.2">
      <c r="B3355">
        <v>3343</v>
      </c>
      <c r="C3355">
        <v>38.659999999999997</v>
      </c>
      <c r="D3355">
        <v>38.659999999999997</v>
      </c>
      <c r="E3355">
        <v>0</v>
      </c>
      <c r="F3355">
        <v>5.2099368096087591E-16</v>
      </c>
      <c r="G3355">
        <v>5.6757862194143254E-16</v>
      </c>
      <c r="H3355">
        <v>1.1180817670263353E-15</v>
      </c>
      <c r="I3355">
        <v>0</v>
      </c>
      <c r="J3355">
        <v>-18042.888179622954</v>
      </c>
      <c r="K3355">
        <v>-18042.8881796233</v>
      </c>
      <c r="L3355">
        <v>1.9154803999950764E-14</v>
      </c>
      <c r="M3355" t="b">
        <v>1</v>
      </c>
    </row>
    <row r="3356" spans="2:13" x14ac:dyDescent="0.2">
      <c r="B3356">
        <v>3344</v>
      </c>
      <c r="C3356">
        <v>145.66999999999999</v>
      </c>
      <c r="D3356">
        <v>145.66999999999999</v>
      </c>
      <c r="E3356">
        <v>0</v>
      </c>
      <c r="F3356">
        <v>1.6297423483661731E-16</v>
      </c>
      <c r="G3356">
        <v>6.6445005755273907E-16</v>
      </c>
      <c r="H3356">
        <v>5.2005773658258958E-15</v>
      </c>
      <c r="I3356">
        <v>0</v>
      </c>
      <c r="J3356">
        <v>40529.620804178187</v>
      </c>
      <c r="K3356">
        <v>40529.620804178201</v>
      </c>
      <c r="L3356">
        <v>3.5904395204375302E-16</v>
      </c>
      <c r="M3356" t="b">
        <v>1</v>
      </c>
    </row>
    <row r="3357" spans="2:13" x14ac:dyDescent="0.2">
      <c r="B3357">
        <v>3345</v>
      </c>
      <c r="C3357">
        <v>320.12</v>
      </c>
      <c r="D3357">
        <v>320.12</v>
      </c>
      <c r="E3357">
        <v>0</v>
      </c>
      <c r="F3357">
        <v>3.1762788691096228E-16</v>
      </c>
      <c r="G3357">
        <v>1.5030655775969981E-15</v>
      </c>
      <c r="H3357">
        <v>2.1018797763941336E-15</v>
      </c>
      <c r="I3357">
        <v>0</v>
      </c>
      <c r="J3357">
        <v>47693.059834921223</v>
      </c>
      <c r="K3357">
        <v>47693.059834919302</v>
      </c>
      <c r="L3357">
        <v>4.0275310848016479E-14</v>
      </c>
      <c r="M3357" t="b">
        <v>1</v>
      </c>
    </row>
    <row r="3358" spans="2:13" x14ac:dyDescent="0.2">
      <c r="B3358">
        <v>3346</v>
      </c>
      <c r="C3358">
        <v>276.89</v>
      </c>
      <c r="D3358">
        <v>276.89</v>
      </c>
      <c r="E3358">
        <v>0</v>
      </c>
      <c r="F3358">
        <v>6.0537998153137672E-16</v>
      </c>
      <c r="G3358">
        <v>4.4822944191719123E-16</v>
      </c>
      <c r="H3358">
        <v>1.9462567721876735E-16</v>
      </c>
      <c r="I3358">
        <v>0</v>
      </c>
      <c r="J3358">
        <v>327292.36804120499</v>
      </c>
      <c r="K3358">
        <v>327292.36804120499</v>
      </c>
      <c r="L3358">
        <v>0</v>
      </c>
      <c r="M3358" t="b">
        <v>1</v>
      </c>
    </row>
    <row r="3359" spans="2:13" x14ac:dyDescent="0.2">
      <c r="B3359">
        <v>3347</v>
      </c>
      <c r="C3359">
        <v>9.8800000000000008</v>
      </c>
      <c r="D3359">
        <v>9.8800000000000008</v>
      </c>
      <c r="E3359">
        <v>0</v>
      </c>
      <c r="F3359">
        <v>2.9671647528611641E-16</v>
      </c>
      <c r="G3359">
        <v>9.8263543994936712E-16</v>
      </c>
      <c r="H3359">
        <v>5.8031800809860244E-16</v>
      </c>
      <c r="I3359">
        <v>0</v>
      </c>
      <c r="J3359">
        <v>-10229.89959727582</v>
      </c>
      <c r="K3359">
        <v>-10229.8995972758</v>
      </c>
      <c r="L3359">
        <v>1.9559217809266419E-15</v>
      </c>
      <c r="M3359" t="b">
        <v>1</v>
      </c>
    </row>
    <row r="3360" spans="2:13" x14ac:dyDescent="0.2">
      <c r="B3360">
        <v>3348</v>
      </c>
      <c r="C3360">
        <v>48.84</v>
      </c>
      <c r="D3360">
        <v>48.84</v>
      </c>
      <c r="E3360">
        <v>0</v>
      </c>
      <c r="F3360">
        <v>4.8817586688804385E-16</v>
      </c>
      <c r="G3360">
        <v>1.2516161409358669E-16</v>
      </c>
      <c r="H3360">
        <v>4.3998590459658873E-16</v>
      </c>
      <c r="I3360">
        <v>0</v>
      </c>
      <c r="J3360">
        <v>-9432.5757169362369</v>
      </c>
      <c r="K3360">
        <v>-9432.5757169362005</v>
      </c>
      <c r="L3360">
        <v>3.8568243884432519E-15</v>
      </c>
      <c r="M3360" t="b">
        <v>1</v>
      </c>
    </row>
    <row r="3361" spans="2:13" x14ac:dyDescent="0.2">
      <c r="B3361">
        <v>3349</v>
      </c>
      <c r="C3361">
        <v>21.56</v>
      </c>
      <c r="D3361">
        <v>21.56</v>
      </c>
      <c r="E3361">
        <v>0</v>
      </c>
      <c r="F3361">
        <v>8.6924795575024108E-16</v>
      </c>
      <c r="G3361">
        <v>6.5301324102209497E-16</v>
      </c>
      <c r="H3361">
        <v>1.7663776331642817E-16</v>
      </c>
      <c r="I3361">
        <v>1.5050722223403314E-15</v>
      </c>
      <c r="J3361">
        <v>-20893.616099325402</v>
      </c>
      <c r="K3361">
        <v>-20893.6160993255</v>
      </c>
      <c r="L3361">
        <v>4.7012172198687627E-15</v>
      </c>
      <c r="M3361" t="b">
        <v>1</v>
      </c>
    </row>
    <row r="3362" spans="2:13" x14ac:dyDescent="0.2">
      <c r="B3362">
        <v>3350</v>
      </c>
      <c r="C3362">
        <v>11.22</v>
      </c>
      <c r="D3362">
        <v>11.22</v>
      </c>
      <c r="E3362">
        <v>0</v>
      </c>
      <c r="F3362">
        <v>1.406942112537956E-15</v>
      </c>
      <c r="G3362">
        <v>7.5529535108282234E-16</v>
      </c>
      <c r="H3362">
        <v>2.0549940467838929E-15</v>
      </c>
      <c r="I3362">
        <v>0</v>
      </c>
      <c r="J3362">
        <v>-6616.7788689363733</v>
      </c>
      <c r="K3362">
        <v>-6616.7788689363997</v>
      </c>
      <c r="L3362">
        <v>3.9861308461188712E-15</v>
      </c>
      <c r="M3362" t="b">
        <v>1</v>
      </c>
    </row>
    <row r="3363" spans="2:13" x14ac:dyDescent="0.2">
      <c r="B3363">
        <v>3351</v>
      </c>
      <c r="C3363">
        <v>90.63</v>
      </c>
      <c r="D3363">
        <v>90.63</v>
      </c>
      <c r="E3363">
        <v>0</v>
      </c>
      <c r="F3363">
        <v>5.0290703200668905E-16</v>
      </c>
      <c r="G3363">
        <v>3.7718926128115957E-16</v>
      </c>
      <c r="H3363">
        <v>6.5612293414132576E-16</v>
      </c>
      <c r="I3363">
        <v>1.5960018731776141E-16</v>
      </c>
      <c r="J3363">
        <v>73782.576800184514</v>
      </c>
      <c r="K3363">
        <v>73782.576800184193</v>
      </c>
      <c r="L3363">
        <v>4.3389936880500968E-15</v>
      </c>
      <c r="M3363" t="b">
        <v>1</v>
      </c>
    </row>
    <row r="3364" spans="2:13" x14ac:dyDescent="0.2">
      <c r="B3364">
        <v>3352</v>
      </c>
      <c r="C3364">
        <v>32.14</v>
      </c>
      <c r="D3364">
        <v>32.14</v>
      </c>
      <c r="E3364">
        <v>0</v>
      </c>
      <c r="F3364">
        <v>7.5081437978275586E-16</v>
      </c>
      <c r="G3364">
        <v>1.0079511704268392E-15</v>
      </c>
      <c r="H3364">
        <v>3.7893734072999249E-16</v>
      </c>
      <c r="I3364">
        <v>0</v>
      </c>
      <c r="J3364">
        <v>10465.359551079629</v>
      </c>
      <c r="K3364">
        <v>10465.3595510798</v>
      </c>
      <c r="L3364">
        <v>1.6338187245145201E-14</v>
      </c>
      <c r="M3364" t="b">
        <v>1</v>
      </c>
    </row>
    <row r="3365" spans="2:13" x14ac:dyDescent="0.2">
      <c r="B3365">
        <v>3353</v>
      </c>
      <c r="C3365">
        <v>2.44</v>
      </c>
      <c r="D3365">
        <v>2.44</v>
      </c>
      <c r="E3365">
        <v>0</v>
      </c>
      <c r="F3365">
        <v>6.587166501168355E-15</v>
      </c>
      <c r="G3365">
        <v>4.0062607363981033E-15</v>
      </c>
      <c r="H3365">
        <v>1.051614984812585E-15</v>
      </c>
      <c r="I3365">
        <v>0</v>
      </c>
      <c r="J3365">
        <v>-13339.785170499465</v>
      </c>
      <c r="K3365">
        <v>-13339.785170499499</v>
      </c>
      <c r="L3365">
        <v>2.5908062405533602E-15</v>
      </c>
      <c r="M3365" t="b">
        <v>1</v>
      </c>
    </row>
    <row r="3366" spans="2:13" x14ac:dyDescent="0.2">
      <c r="B3366">
        <v>3354</v>
      </c>
      <c r="C3366">
        <v>88.7</v>
      </c>
      <c r="D3366">
        <v>88.7</v>
      </c>
      <c r="E3366">
        <v>0</v>
      </c>
      <c r="F3366">
        <v>0</v>
      </c>
      <c r="G3366">
        <v>8.6743629185535049E-16</v>
      </c>
      <c r="H3366">
        <v>4.3878990807390394E-16</v>
      </c>
      <c r="I3366">
        <v>0</v>
      </c>
      <c r="J3366">
        <v>12621.781798504384</v>
      </c>
      <c r="K3366">
        <v>12621.7817985045</v>
      </c>
      <c r="L3366">
        <v>9.2233666914387912E-15</v>
      </c>
      <c r="M3366" t="b">
        <v>1</v>
      </c>
    </row>
    <row r="3367" spans="2:13" x14ac:dyDescent="0.2">
      <c r="B3367">
        <v>3355</v>
      </c>
      <c r="C3367">
        <v>17.13</v>
      </c>
      <c r="D3367">
        <v>17.13</v>
      </c>
      <c r="E3367">
        <v>0</v>
      </c>
      <c r="F3367">
        <v>4.0365978802387575E-16</v>
      </c>
      <c r="G3367">
        <v>9.1319787471064791E-16</v>
      </c>
      <c r="H3367">
        <v>1.2761500119785097E-15</v>
      </c>
      <c r="I3367">
        <v>0</v>
      </c>
      <c r="J3367">
        <v>-11469.362134101946</v>
      </c>
      <c r="K3367">
        <v>-11469.362134101901</v>
      </c>
      <c r="L3367">
        <v>3.9648878949803321E-15</v>
      </c>
      <c r="M3367" t="b">
        <v>1</v>
      </c>
    </row>
    <row r="3368" spans="2:13" x14ac:dyDescent="0.2">
      <c r="B3368">
        <v>3356</v>
      </c>
      <c r="C3368">
        <v>122.93</v>
      </c>
      <c r="D3368">
        <v>122.93</v>
      </c>
      <c r="E3368">
        <v>0</v>
      </c>
      <c r="F3368">
        <v>3.884638501587057E-16</v>
      </c>
      <c r="G3368">
        <v>1.2782318260291156E-16</v>
      </c>
      <c r="H3368">
        <v>9.6564726466068442E-16</v>
      </c>
      <c r="I3368">
        <v>0</v>
      </c>
      <c r="J3368">
        <v>235228.50048648933</v>
      </c>
      <c r="K3368">
        <v>235228.50048648869</v>
      </c>
      <c r="L3368">
        <v>2.721967230688183E-15</v>
      </c>
      <c r="M3368" t="b">
        <v>1</v>
      </c>
    </row>
    <row r="3369" spans="2:13" x14ac:dyDescent="0.2">
      <c r="B3369">
        <v>3357</v>
      </c>
      <c r="C3369">
        <v>52.26</v>
      </c>
      <c r="D3369">
        <v>52.26</v>
      </c>
      <c r="E3369">
        <v>0</v>
      </c>
      <c r="F3369">
        <v>2.0916216714884196E-16</v>
      </c>
      <c r="G3369">
        <v>6.2790592997432043E-16</v>
      </c>
      <c r="H3369">
        <v>1.7256859201831383E-16</v>
      </c>
      <c r="I3369">
        <v>1.4946930654733892E-15</v>
      </c>
      <c r="J3369">
        <v>23951.203158583674</v>
      </c>
      <c r="K3369">
        <v>23951.203158583899</v>
      </c>
      <c r="L3369">
        <v>9.4172591057852302E-15</v>
      </c>
      <c r="M3369" t="b">
        <v>1</v>
      </c>
    </row>
    <row r="3370" spans="2:13" x14ac:dyDescent="0.2">
      <c r="B3370">
        <v>3358</v>
      </c>
      <c r="C3370">
        <v>58.09</v>
      </c>
      <c r="D3370">
        <v>58.09</v>
      </c>
      <c r="E3370">
        <v>0</v>
      </c>
      <c r="F3370">
        <v>1.2177735307076765E-15</v>
      </c>
      <c r="G3370">
        <v>3.5093547794860233E-16</v>
      </c>
      <c r="H3370">
        <v>2.4413536656796012E-15</v>
      </c>
      <c r="I3370">
        <v>0</v>
      </c>
      <c r="J3370">
        <v>6330.8142210837486</v>
      </c>
      <c r="K3370">
        <v>6330.8142210837004</v>
      </c>
      <c r="L3370">
        <v>7.6140631379503397E-15</v>
      </c>
      <c r="M3370" t="b">
        <v>1</v>
      </c>
    </row>
    <row r="3371" spans="2:13" x14ac:dyDescent="0.2">
      <c r="B3371">
        <v>3359</v>
      </c>
      <c r="C3371">
        <v>16.170000000000002</v>
      </c>
      <c r="D3371">
        <v>16.170000000000002</v>
      </c>
      <c r="E3371">
        <v>0</v>
      </c>
      <c r="F3371">
        <v>0</v>
      </c>
      <c r="G3371">
        <v>8.6075494625579579E-16</v>
      </c>
      <c r="H3371">
        <v>8.5257581527281483E-16</v>
      </c>
      <c r="I3371">
        <v>0</v>
      </c>
      <c r="J3371">
        <v>-29097.359328105849</v>
      </c>
      <c r="K3371">
        <v>-29097.359328105798</v>
      </c>
      <c r="L3371">
        <v>1.7503891925370662E-15</v>
      </c>
      <c r="M3371" t="b">
        <v>1</v>
      </c>
    </row>
    <row r="3372" spans="2:13" x14ac:dyDescent="0.2">
      <c r="B3372">
        <v>3360</v>
      </c>
      <c r="C3372">
        <v>176.42</v>
      </c>
      <c r="D3372">
        <v>176.42</v>
      </c>
      <c r="E3372">
        <v>0</v>
      </c>
      <c r="F3372">
        <v>3.9064651293625959E-16</v>
      </c>
      <c r="G3372">
        <v>7.3352268615115183E-16</v>
      </c>
      <c r="H3372">
        <v>1.3512145897886869E-15</v>
      </c>
      <c r="I3372">
        <v>2.5124725738259427E-16</v>
      </c>
      <c r="J3372">
        <v>114403.18617550313</v>
      </c>
      <c r="K3372">
        <v>114403.1861755037</v>
      </c>
      <c r="L3372">
        <v>4.9607420289473289E-15</v>
      </c>
      <c r="M3372" t="b">
        <v>1</v>
      </c>
    </row>
    <row r="3373" spans="2:13" x14ac:dyDescent="0.2">
      <c r="B3373">
        <v>3361</v>
      </c>
      <c r="C3373">
        <v>170.95</v>
      </c>
      <c r="D3373">
        <v>170.95</v>
      </c>
      <c r="E3373">
        <v>0</v>
      </c>
      <c r="F3373">
        <v>6.324852245701084E-16</v>
      </c>
      <c r="G3373">
        <v>4.9375709608213857E-16</v>
      </c>
      <c r="H3373">
        <v>1.9905060304154067E-15</v>
      </c>
      <c r="I3373">
        <v>0</v>
      </c>
      <c r="J3373">
        <v>6985.158900442475</v>
      </c>
      <c r="K3373">
        <v>6985.1589004424004</v>
      </c>
      <c r="L3373">
        <v>1.0676717109564498E-14</v>
      </c>
      <c r="M3373" t="b">
        <v>1</v>
      </c>
    </row>
    <row r="3374" spans="2:13" x14ac:dyDescent="0.2">
      <c r="B3374">
        <v>3362</v>
      </c>
      <c r="C3374">
        <v>51.82</v>
      </c>
      <c r="D3374">
        <v>51.82</v>
      </c>
      <c r="E3374">
        <v>0</v>
      </c>
      <c r="F3374">
        <v>2.3313630669647733E-16</v>
      </c>
      <c r="G3374">
        <v>1.1945728430111577E-15</v>
      </c>
      <c r="H3374">
        <v>2.3675314828876172E-15</v>
      </c>
      <c r="I3374">
        <v>0</v>
      </c>
      <c r="J3374">
        <v>1454.0043272757075</v>
      </c>
      <c r="K3374">
        <v>1454.0043272757</v>
      </c>
      <c r="L3374">
        <v>5.1604600817697008E-15</v>
      </c>
      <c r="M3374" t="b">
        <v>1</v>
      </c>
    </row>
    <row r="3375" spans="2:13" x14ac:dyDescent="0.2">
      <c r="B3375">
        <v>3363</v>
      </c>
      <c r="C3375">
        <v>55.36</v>
      </c>
      <c r="D3375">
        <v>55.36</v>
      </c>
      <c r="E3375">
        <v>0</v>
      </c>
      <c r="F3375">
        <v>4.47023635321388E-16</v>
      </c>
      <c r="G3375">
        <v>1.2578453683533868E-16</v>
      </c>
      <c r="H3375">
        <v>3.3475717782717633E-15</v>
      </c>
      <c r="I3375">
        <v>0</v>
      </c>
      <c r="J3375">
        <v>2568.1066068648797</v>
      </c>
      <c r="K3375">
        <v>2568.1066068649002</v>
      </c>
      <c r="L3375">
        <v>7.9683727829634499E-15</v>
      </c>
      <c r="M3375" t="b">
        <v>1</v>
      </c>
    </row>
    <row r="3376" spans="2:13" x14ac:dyDescent="0.2">
      <c r="B3376">
        <v>3364</v>
      </c>
      <c r="C3376">
        <v>15.12</v>
      </c>
      <c r="D3376">
        <v>15.12</v>
      </c>
      <c r="E3376">
        <v>0</v>
      </c>
      <c r="F3376">
        <v>9.8953899722466672E-15</v>
      </c>
      <c r="G3376">
        <v>7.4696925640257911E-15</v>
      </c>
      <c r="H3376">
        <v>8.9969514519570367E-14</v>
      </c>
      <c r="I3376">
        <v>0</v>
      </c>
      <c r="J3376">
        <v>-559.32630549223268</v>
      </c>
      <c r="K3376">
        <v>-559.32630549220005</v>
      </c>
      <c r="L3376">
        <v>5.8334682466599644E-14</v>
      </c>
      <c r="M3376" t="b">
        <v>1</v>
      </c>
    </row>
    <row r="3377" spans="2:13" x14ac:dyDescent="0.2">
      <c r="B3377">
        <v>3365</v>
      </c>
      <c r="C3377">
        <v>102.85</v>
      </c>
      <c r="D3377">
        <v>102.85</v>
      </c>
      <c r="E3377">
        <v>0</v>
      </c>
      <c r="F3377">
        <v>2.2443277519966373E-15</v>
      </c>
      <c r="G3377">
        <v>7.430144166599373E-16</v>
      </c>
      <c r="H3377">
        <v>7.6171223652113653E-14</v>
      </c>
      <c r="I3377">
        <v>0</v>
      </c>
      <c r="J3377">
        <v>-2467.5187159253956</v>
      </c>
      <c r="K3377">
        <v>-2467.5187159254001</v>
      </c>
      <c r="L3377">
        <v>1.8429337453512244E-15</v>
      </c>
      <c r="M3377" t="b">
        <v>1</v>
      </c>
    </row>
    <row r="3378" spans="2:13" x14ac:dyDescent="0.2">
      <c r="B3378">
        <v>3366</v>
      </c>
      <c r="C3378">
        <v>41.68</v>
      </c>
      <c r="D3378">
        <v>41.68</v>
      </c>
      <c r="E3378">
        <v>0</v>
      </c>
      <c r="F3378">
        <v>3.7444455260805653E-16</v>
      </c>
      <c r="G3378">
        <v>1.872851224465489E-16</v>
      </c>
      <c r="H3378">
        <v>9.9015437281419534E-16</v>
      </c>
      <c r="I3378">
        <v>1.6259559627050871E-16</v>
      </c>
      <c r="J3378">
        <v>11313.267273378297</v>
      </c>
      <c r="K3378">
        <v>11313.2672733783</v>
      </c>
      <c r="L3378">
        <v>3.2156747641350131E-16</v>
      </c>
      <c r="M3378" t="b">
        <v>1</v>
      </c>
    </row>
    <row r="3379" spans="2:13" x14ac:dyDescent="0.2">
      <c r="B3379">
        <v>3367</v>
      </c>
      <c r="C3379">
        <v>49.7</v>
      </c>
      <c r="D3379">
        <v>49.7</v>
      </c>
      <c r="E3379">
        <v>0</v>
      </c>
      <c r="F3379">
        <v>3.461834319478806E-16</v>
      </c>
      <c r="G3379">
        <v>3.4788694770737642E-16</v>
      </c>
      <c r="H3379">
        <v>9.5731355061835111E-16</v>
      </c>
      <c r="I3379">
        <v>0</v>
      </c>
      <c r="J3379">
        <v>-25366.352065187886</v>
      </c>
      <c r="K3379">
        <v>-25366.352065187901</v>
      </c>
      <c r="L3379">
        <v>5.7367000154261475E-16</v>
      </c>
      <c r="M3379" t="b">
        <v>1</v>
      </c>
    </row>
    <row r="3380" spans="2:13" x14ac:dyDescent="0.2">
      <c r="B3380">
        <v>3368</v>
      </c>
      <c r="C3380">
        <v>6.77</v>
      </c>
      <c r="D3380">
        <v>6.77</v>
      </c>
      <c r="E3380">
        <v>0</v>
      </c>
      <c r="F3380">
        <v>7.5892624563938732E-16</v>
      </c>
      <c r="G3380">
        <v>8.0536767644232836E-16</v>
      </c>
      <c r="H3380">
        <v>7.846287826967433E-16</v>
      </c>
      <c r="I3380">
        <v>0</v>
      </c>
      <c r="J3380">
        <v>-34328.267779100701</v>
      </c>
      <c r="K3380">
        <v>-34328.267779100701</v>
      </c>
      <c r="L3380">
        <v>0</v>
      </c>
      <c r="M3380" t="b">
        <v>1</v>
      </c>
    </row>
    <row r="3381" spans="2:13" x14ac:dyDescent="0.2">
      <c r="B3381">
        <v>3369</v>
      </c>
      <c r="C3381">
        <v>81.95</v>
      </c>
      <c r="D3381">
        <v>81.95</v>
      </c>
      <c r="E3381">
        <v>0</v>
      </c>
      <c r="F3381">
        <v>1.1755783920615726E-15</v>
      </c>
      <c r="G3381">
        <v>0</v>
      </c>
      <c r="H3381">
        <v>9.0612539848360829E-15</v>
      </c>
      <c r="I3381">
        <v>0</v>
      </c>
      <c r="J3381">
        <v>469.09572155063779</v>
      </c>
      <c r="K3381">
        <v>469.09572155059999</v>
      </c>
      <c r="L3381">
        <v>8.0582430846920147E-14</v>
      </c>
      <c r="M3381" t="b">
        <v>1</v>
      </c>
    </row>
    <row r="3382" spans="2:13" x14ac:dyDescent="0.2">
      <c r="B3382">
        <v>3370</v>
      </c>
      <c r="C3382">
        <v>38.369999999999997</v>
      </c>
      <c r="D3382">
        <v>38.369999999999997</v>
      </c>
      <c r="E3382">
        <v>0</v>
      </c>
      <c r="F3382">
        <v>1.9331890439068382E-16</v>
      </c>
      <c r="G3382">
        <v>2.0195847487219483E-16</v>
      </c>
      <c r="H3382">
        <v>7.0721208145723438E-16</v>
      </c>
      <c r="I3382">
        <v>0</v>
      </c>
      <c r="J3382">
        <v>-28272.309365112291</v>
      </c>
      <c r="K3382">
        <v>-28272.309365112302</v>
      </c>
      <c r="L3382">
        <v>3.8602918071994531E-16</v>
      </c>
      <c r="M3382" t="b">
        <v>1</v>
      </c>
    </row>
    <row r="3383" spans="2:13" x14ac:dyDescent="0.2">
      <c r="B3383">
        <v>3371</v>
      </c>
      <c r="C3383">
        <v>29.46</v>
      </c>
      <c r="D3383">
        <v>29.46</v>
      </c>
      <c r="E3383">
        <v>0</v>
      </c>
      <c r="F3383">
        <v>3.9647672884291582E-16</v>
      </c>
      <c r="G3383">
        <v>3.1896129848969131E-16</v>
      </c>
      <c r="H3383">
        <v>7.329129890108247E-16</v>
      </c>
      <c r="I3383">
        <v>0</v>
      </c>
      <c r="J3383">
        <v>-991.32394968284643</v>
      </c>
      <c r="K3383">
        <v>-991.32394968289998</v>
      </c>
      <c r="L3383">
        <v>5.4015138627498458E-14</v>
      </c>
      <c r="M3383" t="b">
        <v>1</v>
      </c>
    </row>
    <row r="3384" spans="2:13" x14ac:dyDescent="0.2">
      <c r="B3384">
        <v>3372</v>
      </c>
      <c r="C3384">
        <v>87.49</v>
      </c>
      <c r="D3384">
        <v>87.49</v>
      </c>
      <c r="E3384">
        <v>0</v>
      </c>
      <c r="F3384">
        <v>3.7216025037543687E-16</v>
      </c>
      <c r="G3384">
        <v>1.7647933544503658E-16</v>
      </c>
      <c r="H3384">
        <v>3.996080099949229E-16</v>
      </c>
      <c r="I3384">
        <v>0</v>
      </c>
      <c r="J3384">
        <v>-35225.139109469441</v>
      </c>
      <c r="K3384">
        <v>-35225.139109469499</v>
      </c>
      <c r="L3384">
        <v>1.6524465874378781E-15</v>
      </c>
      <c r="M3384" t="b">
        <v>1</v>
      </c>
    </row>
    <row r="3385" spans="2:13" x14ac:dyDescent="0.2">
      <c r="B3385">
        <v>3373</v>
      </c>
      <c r="C3385">
        <v>29.52</v>
      </c>
      <c r="D3385">
        <v>29.52</v>
      </c>
      <c r="E3385">
        <v>0</v>
      </c>
      <c r="F3385">
        <v>1.8245214900698583E-16</v>
      </c>
      <c r="G3385">
        <v>1.2870324805952656E-15</v>
      </c>
      <c r="H3385">
        <v>3.7449078800178427E-16</v>
      </c>
      <c r="I3385">
        <v>0</v>
      </c>
      <c r="J3385">
        <v>11998.517424505531</v>
      </c>
      <c r="K3385">
        <v>11998.517424505801</v>
      </c>
      <c r="L3385">
        <v>2.2436974686135033E-14</v>
      </c>
      <c r="M3385" t="b">
        <v>1</v>
      </c>
    </row>
    <row r="3386" spans="2:13" x14ac:dyDescent="0.2">
      <c r="B3386">
        <v>3374</v>
      </c>
      <c r="C3386">
        <v>49.4</v>
      </c>
      <c r="D3386">
        <v>49.4</v>
      </c>
      <c r="E3386">
        <v>0</v>
      </c>
      <c r="F3386">
        <v>6.5033780916473024E-16</v>
      </c>
      <c r="G3386">
        <v>5.8632562359578085E-16</v>
      </c>
      <c r="H3386">
        <v>2.2082395340356651E-15</v>
      </c>
      <c r="I3386">
        <v>2.5181133571239745E-15</v>
      </c>
      <c r="J3386">
        <v>16931.452043174839</v>
      </c>
      <c r="K3386">
        <v>16931.452043174799</v>
      </c>
      <c r="L3386">
        <v>2.3635165357327E-15</v>
      </c>
      <c r="M3386" t="b">
        <v>1</v>
      </c>
    </row>
    <row r="3387" spans="2:13" x14ac:dyDescent="0.2">
      <c r="B3387">
        <v>3375</v>
      </c>
      <c r="C3387">
        <v>74.55</v>
      </c>
      <c r="D3387">
        <v>74.55</v>
      </c>
      <c r="E3387">
        <v>0</v>
      </c>
      <c r="F3387">
        <v>1.1163965010064682E-15</v>
      </c>
      <c r="G3387">
        <v>2.1137247593919336E-16</v>
      </c>
      <c r="H3387">
        <v>3.3536621105027859E-14</v>
      </c>
      <c r="I3387">
        <v>0</v>
      </c>
      <c r="J3387">
        <v>1005.2234040936262</v>
      </c>
      <c r="K3387">
        <v>1005.2234040936</v>
      </c>
      <c r="L3387">
        <v>2.6012100961327153E-14</v>
      </c>
      <c r="M3387" t="b">
        <v>1</v>
      </c>
    </row>
    <row r="3388" spans="2:13" x14ac:dyDescent="0.2">
      <c r="B3388">
        <v>3376</v>
      </c>
      <c r="C3388">
        <v>39.549999999999997</v>
      </c>
      <c r="D3388">
        <v>39.549999999999997</v>
      </c>
      <c r="E3388">
        <v>0</v>
      </c>
      <c r="F3388">
        <v>8.8418650779078026E-16</v>
      </c>
      <c r="G3388">
        <v>0</v>
      </c>
      <c r="H3388">
        <v>0</v>
      </c>
      <c r="I3388">
        <v>0</v>
      </c>
      <c r="J3388">
        <v>-8772.1430046797977</v>
      </c>
      <c r="K3388">
        <v>-8772.1430046797996</v>
      </c>
      <c r="L3388">
        <v>2.0735975263689323E-16</v>
      </c>
      <c r="M3388" t="b">
        <v>1</v>
      </c>
    </row>
    <row r="3389" spans="2:13" x14ac:dyDescent="0.2">
      <c r="B3389">
        <v>3377</v>
      </c>
      <c r="C3389">
        <v>454.58</v>
      </c>
      <c r="D3389">
        <v>454.58</v>
      </c>
      <c r="E3389">
        <v>0</v>
      </c>
      <c r="F3389">
        <v>7.9448979297880835E-16</v>
      </c>
      <c r="G3389">
        <v>5.4548744959488677E-16</v>
      </c>
      <c r="H3389">
        <v>1.1082270239505951E-15</v>
      </c>
      <c r="I3389">
        <v>0</v>
      </c>
      <c r="J3389">
        <v>-548225.29756457685</v>
      </c>
      <c r="K3389">
        <v>-548225.29756457708</v>
      </c>
      <c r="L3389">
        <v>4.2469883219214964E-16</v>
      </c>
      <c r="M3389" t="b">
        <v>1</v>
      </c>
    </row>
    <row r="3390" spans="2:13" x14ac:dyDescent="0.2">
      <c r="B3390">
        <v>3378</v>
      </c>
      <c r="C3390">
        <v>37.24</v>
      </c>
      <c r="D3390">
        <v>37.24</v>
      </c>
      <c r="E3390">
        <v>0</v>
      </c>
      <c r="F3390">
        <v>1.5555971523680005E-16</v>
      </c>
      <c r="G3390">
        <v>3.5019672795347063E-16</v>
      </c>
      <c r="H3390">
        <v>9.956709803339042E-16</v>
      </c>
      <c r="I3390">
        <v>1.4783980775530792E-16</v>
      </c>
      <c r="J3390">
        <v>-6022.7093366830086</v>
      </c>
      <c r="K3390">
        <v>-6022.7093366830004</v>
      </c>
      <c r="L3390">
        <v>1.3590980169174961E-15</v>
      </c>
      <c r="M3390" t="b">
        <v>1</v>
      </c>
    </row>
    <row r="3391" spans="2:13" x14ac:dyDescent="0.2">
      <c r="B3391">
        <v>3379</v>
      </c>
      <c r="C3391">
        <v>145.05000000000001</v>
      </c>
      <c r="D3391">
        <v>145.05000000000001</v>
      </c>
      <c r="E3391">
        <v>0</v>
      </c>
      <c r="F3391">
        <v>3.4254730574899878E-16</v>
      </c>
      <c r="G3391">
        <v>4.0250111069820124E-16</v>
      </c>
      <c r="H3391">
        <v>2.7920612663871457E-15</v>
      </c>
      <c r="I3391">
        <v>0</v>
      </c>
      <c r="J3391">
        <v>-43461.764593331864</v>
      </c>
      <c r="K3391">
        <v>-43461.764593331798</v>
      </c>
      <c r="L3391">
        <v>1.5066948878025486E-15</v>
      </c>
      <c r="M3391" t="b">
        <v>1</v>
      </c>
    </row>
    <row r="3392" spans="2:13" x14ac:dyDescent="0.2">
      <c r="B3392">
        <v>3380</v>
      </c>
      <c r="C3392">
        <v>53.74</v>
      </c>
      <c r="D3392">
        <v>53.74</v>
      </c>
      <c r="E3392">
        <v>0</v>
      </c>
      <c r="F3392">
        <v>5.763650713548857E-16</v>
      </c>
      <c r="G3392">
        <v>1.0382925386281467E-15</v>
      </c>
      <c r="H3392">
        <v>1.614703062352234E-14</v>
      </c>
      <c r="I3392">
        <v>0</v>
      </c>
      <c r="J3392">
        <v>1774.7121415698448</v>
      </c>
      <c r="K3392">
        <v>1774.7121415699</v>
      </c>
      <c r="L3392">
        <v>3.1132825340243608E-14</v>
      </c>
      <c r="M3392" t="b">
        <v>1</v>
      </c>
    </row>
    <row r="3393" spans="2:13" x14ac:dyDescent="0.2">
      <c r="B3393">
        <v>3381</v>
      </c>
      <c r="C3393">
        <v>24.19</v>
      </c>
      <c r="D3393">
        <v>24.19</v>
      </c>
      <c r="E3393">
        <v>0</v>
      </c>
      <c r="F3393">
        <v>2.5301557185322973E-16</v>
      </c>
      <c r="G3393">
        <v>1.8551259272421336E-16</v>
      </c>
      <c r="H3393">
        <v>1.317616115814238E-15</v>
      </c>
      <c r="I3393">
        <v>2.4061179705252742E-15</v>
      </c>
      <c r="J3393">
        <v>2665.0662126811003</v>
      </c>
      <c r="K3393">
        <v>2665.0662126810998</v>
      </c>
      <c r="L3393">
        <v>1.7063266523085027E-16</v>
      </c>
      <c r="M3393" t="b">
        <v>1</v>
      </c>
    </row>
    <row r="3394" spans="2:13" x14ac:dyDescent="0.2">
      <c r="B3394">
        <v>3382</v>
      </c>
      <c r="C3394">
        <v>80.39</v>
      </c>
      <c r="D3394">
        <v>80.39</v>
      </c>
      <c r="E3394">
        <v>0</v>
      </c>
      <c r="F3394">
        <v>8.2554468304721077E-16</v>
      </c>
      <c r="G3394">
        <v>0</v>
      </c>
      <c r="H3394">
        <v>5.1058028228930241E-15</v>
      </c>
      <c r="I3394">
        <v>0</v>
      </c>
      <c r="J3394">
        <v>9828.4046550029743</v>
      </c>
      <c r="K3394">
        <v>9828.4046550028997</v>
      </c>
      <c r="L3394">
        <v>7.5880642040331324E-15</v>
      </c>
      <c r="M3394" t="b">
        <v>1</v>
      </c>
    </row>
    <row r="3395" spans="2:13" x14ac:dyDescent="0.2">
      <c r="B3395">
        <v>3383</v>
      </c>
      <c r="C3395">
        <v>75.14</v>
      </c>
      <c r="D3395">
        <v>75.14</v>
      </c>
      <c r="E3395">
        <v>0</v>
      </c>
      <c r="F3395">
        <v>7.9520400257869494E-16</v>
      </c>
      <c r="G3395">
        <v>1.8464816015262811E-16</v>
      </c>
      <c r="H3395">
        <v>1.4561724147572201E-16</v>
      </c>
      <c r="I3395">
        <v>0</v>
      </c>
      <c r="J3395">
        <v>25773.310283090515</v>
      </c>
      <c r="K3395">
        <v>25773.310283090301</v>
      </c>
      <c r="L3395">
        <v>8.3280241172293438E-15</v>
      </c>
      <c r="M3395" t="b">
        <v>1</v>
      </c>
    </row>
    <row r="3396" spans="2:13" x14ac:dyDescent="0.2">
      <c r="B3396">
        <v>3384</v>
      </c>
      <c r="C3396">
        <v>61.97</v>
      </c>
      <c r="D3396">
        <v>61.97</v>
      </c>
      <c r="E3396">
        <v>0</v>
      </c>
      <c r="F3396">
        <v>0</v>
      </c>
      <c r="G3396">
        <v>3.3306845407898205E-16</v>
      </c>
      <c r="H3396">
        <v>1.7087300639289096E-15</v>
      </c>
      <c r="I3396">
        <v>0</v>
      </c>
      <c r="J3396">
        <v>-11285.50221167253</v>
      </c>
      <c r="K3396">
        <v>-11285.502211672499</v>
      </c>
      <c r="L3396">
        <v>2.7400481857419114E-15</v>
      </c>
      <c r="M3396" t="b">
        <v>1</v>
      </c>
    </row>
    <row r="3397" spans="2:13" x14ac:dyDescent="0.2">
      <c r="B3397">
        <v>3385</v>
      </c>
      <c r="C3397">
        <v>24.2</v>
      </c>
      <c r="D3397">
        <v>24.2</v>
      </c>
      <c r="E3397">
        <v>0</v>
      </c>
      <c r="F3397">
        <v>5.35124646398023E-16</v>
      </c>
      <c r="G3397">
        <v>1.4147443977014403E-16</v>
      </c>
      <c r="H3397">
        <v>1.1068750229178808E-14</v>
      </c>
      <c r="I3397">
        <v>0</v>
      </c>
      <c r="J3397">
        <v>-2095.4069866695781</v>
      </c>
      <c r="K3397">
        <v>-2095.4069866696</v>
      </c>
      <c r="L3397">
        <v>1.0417008715449156E-14</v>
      </c>
      <c r="M3397" t="b">
        <v>1</v>
      </c>
    </row>
    <row r="3398" spans="2:13" x14ac:dyDescent="0.2">
      <c r="B3398">
        <v>3386</v>
      </c>
      <c r="C3398">
        <v>189.96</v>
      </c>
      <c r="D3398">
        <v>189.96</v>
      </c>
      <c r="E3398">
        <v>0</v>
      </c>
      <c r="F3398">
        <v>1.7877166104241191E-16</v>
      </c>
      <c r="G3398">
        <v>1.3418946127914083E-16</v>
      </c>
      <c r="H3398">
        <v>6.0458641893696179E-16</v>
      </c>
      <c r="I3398">
        <v>3.3712771922197034E-16</v>
      </c>
      <c r="J3398">
        <v>202016.17510057776</v>
      </c>
      <c r="K3398">
        <v>202016.1751005782</v>
      </c>
      <c r="L3398">
        <v>2.1610024872199257E-15</v>
      </c>
      <c r="M3398" t="b">
        <v>1</v>
      </c>
    </row>
    <row r="3399" spans="2:13" x14ac:dyDescent="0.2">
      <c r="B3399">
        <v>3387</v>
      </c>
      <c r="C3399">
        <v>220.06</v>
      </c>
      <c r="D3399">
        <v>220.06</v>
      </c>
      <c r="E3399">
        <v>0</v>
      </c>
      <c r="F3399">
        <v>0</v>
      </c>
      <c r="G3399">
        <v>0</v>
      </c>
      <c r="H3399">
        <v>6.2312572577025309E-15</v>
      </c>
      <c r="I3399">
        <v>0</v>
      </c>
      <c r="J3399">
        <v>-3601.6614250771745</v>
      </c>
      <c r="K3399">
        <v>-3601.6614250770999</v>
      </c>
      <c r="L3399">
        <v>2.070671191526106E-14</v>
      </c>
      <c r="M3399" t="b">
        <v>1</v>
      </c>
    </row>
    <row r="3400" spans="2:13" x14ac:dyDescent="0.2">
      <c r="B3400">
        <v>3388</v>
      </c>
      <c r="C3400">
        <v>23.72</v>
      </c>
      <c r="D3400">
        <v>23.72</v>
      </c>
      <c r="E3400">
        <v>0</v>
      </c>
      <c r="F3400">
        <v>5.1309191405384987E-16</v>
      </c>
      <c r="G3400">
        <v>8.5479447787510761E-16</v>
      </c>
      <c r="H3400">
        <v>3.5452124795409325E-15</v>
      </c>
      <c r="I3400">
        <v>0</v>
      </c>
      <c r="J3400">
        <v>-1482.8287662069815</v>
      </c>
      <c r="K3400">
        <v>-1482.8287662068999</v>
      </c>
      <c r="L3400">
        <v>5.5048264064180442E-14</v>
      </c>
      <c r="M3400" t="b">
        <v>1</v>
      </c>
    </row>
    <row r="3401" spans="2:13" x14ac:dyDescent="0.2">
      <c r="B3401">
        <v>3389</v>
      </c>
      <c r="C3401">
        <v>58.35</v>
      </c>
      <c r="D3401">
        <v>58.35</v>
      </c>
      <c r="E3401">
        <v>0</v>
      </c>
      <c r="F3401">
        <v>3.3338032492471885E-16</v>
      </c>
      <c r="G3401">
        <v>1.3786002463671445E-16</v>
      </c>
      <c r="H3401">
        <v>1.2095118874625325E-15</v>
      </c>
      <c r="I3401">
        <v>0</v>
      </c>
      <c r="J3401">
        <v>53447.276897339325</v>
      </c>
      <c r="K3401">
        <v>53447.2768973395</v>
      </c>
      <c r="L3401">
        <v>3.2672007420661429E-15</v>
      </c>
      <c r="M3401" t="b">
        <v>1</v>
      </c>
    </row>
    <row r="3402" spans="2:13" x14ac:dyDescent="0.2">
      <c r="B3402">
        <v>3390</v>
      </c>
      <c r="C3402">
        <v>55.64</v>
      </c>
      <c r="D3402">
        <v>55.64</v>
      </c>
      <c r="E3402">
        <v>0</v>
      </c>
      <c r="F3402">
        <v>4.4317760131130373E-16</v>
      </c>
      <c r="G3402">
        <v>0</v>
      </c>
      <c r="H3402">
        <v>1.9415420491841751E-15</v>
      </c>
      <c r="I3402">
        <v>3.310368233121617E-15</v>
      </c>
      <c r="J3402">
        <v>12465.562395105837</v>
      </c>
      <c r="K3402">
        <v>12465.562395105901</v>
      </c>
      <c r="L3402">
        <v>5.1072408212484919E-15</v>
      </c>
      <c r="M3402" t="b">
        <v>1</v>
      </c>
    </row>
    <row r="3403" spans="2:13" x14ac:dyDescent="0.2">
      <c r="B3403">
        <v>3391</v>
      </c>
      <c r="C3403">
        <v>112.07</v>
      </c>
      <c r="D3403">
        <v>112.07</v>
      </c>
      <c r="E3403">
        <v>0</v>
      </c>
      <c r="F3403">
        <v>1.5599853832947942E-16</v>
      </c>
      <c r="G3403">
        <v>3.4518624230734151E-16</v>
      </c>
      <c r="H3403">
        <v>1.8808253072704055E-15</v>
      </c>
      <c r="I3403">
        <v>0</v>
      </c>
      <c r="J3403">
        <v>130576.83014108179</v>
      </c>
      <c r="K3403">
        <v>130576.8301410819</v>
      </c>
      <c r="L3403">
        <v>7.8010322726098896E-16</v>
      </c>
      <c r="M3403" t="b">
        <v>1</v>
      </c>
    </row>
    <row r="3404" spans="2:13" x14ac:dyDescent="0.2">
      <c r="B3404">
        <v>3392</v>
      </c>
      <c r="C3404">
        <v>28.15</v>
      </c>
      <c r="D3404">
        <v>28.15</v>
      </c>
      <c r="E3404">
        <v>0</v>
      </c>
      <c r="F3404">
        <v>1.0683050065099714E-15</v>
      </c>
      <c r="G3404">
        <v>5.2484817510527385E-16</v>
      </c>
      <c r="H3404">
        <v>1.4640197546724763E-16</v>
      </c>
      <c r="I3404">
        <v>0</v>
      </c>
      <c r="J3404">
        <v>230.96632169224722</v>
      </c>
      <c r="K3404">
        <v>230.96632169220001</v>
      </c>
      <c r="L3404">
        <v>2.0439542448450111E-13</v>
      </c>
      <c r="M3404" t="b">
        <v>1</v>
      </c>
    </row>
    <row r="3405" spans="2:13" x14ac:dyDescent="0.2">
      <c r="B3405">
        <v>3393</v>
      </c>
      <c r="C3405">
        <v>40.159999999999997</v>
      </c>
      <c r="D3405">
        <v>40.159999999999997</v>
      </c>
      <c r="E3405">
        <v>0</v>
      </c>
      <c r="F3405">
        <v>1.2786923554649205E-15</v>
      </c>
      <c r="G3405">
        <v>3.0689275143660124E-16</v>
      </c>
      <c r="H3405">
        <v>1.1038273530961989E-14</v>
      </c>
      <c r="I3405">
        <v>0</v>
      </c>
      <c r="J3405">
        <v>3550.0441265270038</v>
      </c>
      <c r="K3405">
        <v>3550.0441265270001</v>
      </c>
      <c r="L3405">
        <v>1.0247700246618454E-15</v>
      </c>
      <c r="M3405" t="b">
        <v>1</v>
      </c>
    </row>
    <row r="3406" spans="2:13" x14ac:dyDescent="0.2">
      <c r="B3406">
        <v>3394</v>
      </c>
      <c r="C3406">
        <v>60.24</v>
      </c>
      <c r="D3406">
        <v>60.24</v>
      </c>
      <c r="E3406">
        <v>0</v>
      </c>
      <c r="F3406">
        <v>0</v>
      </c>
      <c r="G3406">
        <v>0</v>
      </c>
      <c r="H3406">
        <v>0</v>
      </c>
      <c r="I3406">
        <v>0</v>
      </c>
      <c r="J3406">
        <v>0</v>
      </c>
      <c r="K3406">
        <v>0</v>
      </c>
      <c r="L3406">
        <v>0</v>
      </c>
      <c r="M3406" t="b">
        <v>1</v>
      </c>
    </row>
    <row r="3407" spans="2:13" x14ac:dyDescent="0.2">
      <c r="B3407">
        <v>3395</v>
      </c>
      <c r="C3407">
        <v>58.32</v>
      </c>
      <c r="D3407">
        <v>58.32</v>
      </c>
      <c r="E3407">
        <v>0</v>
      </c>
      <c r="F3407">
        <v>1.2998065397088337E-16</v>
      </c>
      <c r="G3407">
        <v>5.8560427333364662E-16</v>
      </c>
      <c r="H3407">
        <v>6.4680706996104397E-16</v>
      </c>
      <c r="I3407">
        <v>1.2246885325822414E-16</v>
      </c>
      <c r="J3407">
        <v>22720.163017169558</v>
      </c>
      <c r="K3407">
        <v>22720.1630171695</v>
      </c>
      <c r="L3407">
        <v>2.5619385243618279E-15</v>
      </c>
      <c r="M3407" t="b">
        <v>1</v>
      </c>
    </row>
    <row r="3408" spans="2:13" x14ac:dyDescent="0.2">
      <c r="B3408">
        <v>3396</v>
      </c>
      <c r="C3408">
        <v>8.74</v>
      </c>
      <c r="D3408">
        <v>8.74</v>
      </c>
      <c r="E3408">
        <v>0</v>
      </c>
      <c r="F3408">
        <v>8.0013576237337875E-16</v>
      </c>
      <c r="G3408">
        <v>1.2876387762671841E-15</v>
      </c>
      <c r="H3408">
        <v>1.1421765095299277E-14</v>
      </c>
      <c r="I3408">
        <v>0</v>
      </c>
      <c r="J3408">
        <v>-2605.3000218494276</v>
      </c>
      <c r="K3408">
        <v>-2605.3000218493999</v>
      </c>
      <c r="L3408">
        <v>1.0647368123224085E-14</v>
      </c>
      <c r="M3408" t="b">
        <v>1</v>
      </c>
    </row>
    <row r="3409" spans="2:13" x14ac:dyDescent="0.2">
      <c r="B3409">
        <v>3397</v>
      </c>
      <c r="C3409">
        <v>120.07</v>
      </c>
      <c r="D3409">
        <v>120.07</v>
      </c>
      <c r="E3409">
        <v>0</v>
      </c>
      <c r="F3409">
        <v>1.7634612756188303E-16</v>
      </c>
      <c r="G3409">
        <v>1.1384805139449639E-16</v>
      </c>
      <c r="H3409">
        <v>4.9055497733409372E-16</v>
      </c>
      <c r="I3409">
        <v>0</v>
      </c>
      <c r="J3409">
        <v>238426.47902189821</v>
      </c>
      <c r="K3409">
        <v>238426.47902189801</v>
      </c>
      <c r="L3409">
        <v>8.5446387512363874E-16</v>
      </c>
      <c r="M3409" t="b">
        <v>1</v>
      </c>
    </row>
    <row r="3410" spans="2:13" x14ac:dyDescent="0.2">
      <c r="B3410">
        <v>3398</v>
      </c>
      <c r="C3410">
        <v>190.59</v>
      </c>
      <c r="D3410">
        <v>190.59</v>
      </c>
      <c r="E3410">
        <v>0</v>
      </c>
      <c r="F3410">
        <v>8.027273772261782E-16</v>
      </c>
      <c r="G3410">
        <v>4.2920469835008188E-16</v>
      </c>
      <c r="H3410">
        <v>2.1810789604910451E-15</v>
      </c>
      <c r="I3410">
        <v>0</v>
      </c>
      <c r="J3410">
        <v>-119071.54429716375</v>
      </c>
      <c r="K3410">
        <v>-119071.5442971638</v>
      </c>
      <c r="L3410">
        <v>3.6663458043468412E-16</v>
      </c>
      <c r="M3410" t="b">
        <v>1</v>
      </c>
    </row>
    <row r="3411" spans="2:13" x14ac:dyDescent="0.2">
      <c r="B3411">
        <v>3399</v>
      </c>
      <c r="C3411">
        <v>55.52</v>
      </c>
      <c r="D3411">
        <v>55.52</v>
      </c>
      <c r="E3411">
        <v>0</v>
      </c>
      <c r="F3411">
        <v>4.3304915112768397E-16</v>
      </c>
      <c r="G3411">
        <v>2.3324856898036248E-16</v>
      </c>
      <c r="H3411">
        <v>7.3561518961244623E-16</v>
      </c>
      <c r="I3411">
        <v>0</v>
      </c>
      <c r="J3411">
        <v>-5452.4777683456487</v>
      </c>
      <c r="K3411">
        <v>-5452.4777683456996</v>
      </c>
      <c r="L3411">
        <v>9.3410198928214672E-15</v>
      </c>
      <c r="M3411" t="b">
        <v>1</v>
      </c>
    </row>
    <row r="3412" spans="2:13" x14ac:dyDescent="0.2">
      <c r="B3412">
        <v>3400</v>
      </c>
      <c r="C3412">
        <v>42.77</v>
      </c>
      <c r="D3412">
        <v>42.77</v>
      </c>
      <c r="E3412">
        <v>0</v>
      </c>
      <c r="F3412">
        <v>2.6990305513157968E-16</v>
      </c>
      <c r="G3412">
        <v>7.6083881213208777E-16</v>
      </c>
      <c r="H3412">
        <v>2.7620188248972454E-15</v>
      </c>
      <c r="I3412">
        <v>0</v>
      </c>
      <c r="J3412">
        <v>-485.75159914672531</v>
      </c>
      <c r="K3412">
        <v>-485.7515991468</v>
      </c>
      <c r="L3412">
        <v>1.5376635406717174E-13</v>
      </c>
      <c r="M3412" t="b">
        <v>1</v>
      </c>
    </row>
    <row r="3413" spans="2:13" x14ac:dyDescent="0.2">
      <c r="B3413">
        <v>3401</v>
      </c>
      <c r="C3413">
        <v>233.09</v>
      </c>
      <c r="D3413">
        <v>233.09</v>
      </c>
      <c r="E3413">
        <v>0</v>
      </c>
      <c r="F3413">
        <v>1.0550422856969524E-15</v>
      </c>
      <c r="G3413">
        <v>7.074983197254103E-16</v>
      </c>
      <c r="H3413">
        <v>2.8376678107811121E-16</v>
      </c>
      <c r="I3413">
        <v>0</v>
      </c>
      <c r="J3413">
        <v>255052.83840503433</v>
      </c>
      <c r="K3413">
        <v>255052.83840503421</v>
      </c>
      <c r="L3413">
        <v>4.5643609596715243E-16</v>
      </c>
      <c r="M3413" t="b">
        <v>1</v>
      </c>
    </row>
    <row r="3414" spans="2:13" x14ac:dyDescent="0.2">
      <c r="B3414">
        <v>3402</v>
      </c>
      <c r="C3414">
        <v>74.22</v>
      </c>
      <c r="D3414">
        <v>74.22</v>
      </c>
      <c r="E3414">
        <v>0</v>
      </c>
      <c r="F3414">
        <v>0</v>
      </c>
      <c r="G3414">
        <v>0</v>
      </c>
      <c r="H3414">
        <v>1.567978513334669E-15</v>
      </c>
      <c r="I3414">
        <v>0</v>
      </c>
      <c r="J3414">
        <v>-3133.86978549581</v>
      </c>
      <c r="K3414">
        <v>-3133.8697854959</v>
      </c>
      <c r="L3414">
        <v>2.8731243363154628E-14</v>
      </c>
      <c r="M3414" t="b">
        <v>1</v>
      </c>
    </row>
    <row r="3415" spans="2:13" x14ac:dyDescent="0.2">
      <c r="B3415">
        <v>3403</v>
      </c>
      <c r="C3415">
        <v>2.8</v>
      </c>
      <c r="D3415">
        <v>2.8</v>
      </c>
      <c r="E3415">
        <v>0</v>
      </c>
      <c r="F3415">
        <v>7.438102933980231E-15</v>
      </c>
      <c r="G3415">
        <v>0</v>
      </c>
      <c r="H3415">
        <v>6.8465481051978088E-15</v>
      </c>
      <c r="I3415">
        <v>0</v>
      </c>
      <c r="J3415">
        <v>-5138.8410576334154</v>
      </c>
      <c r="K3415">
        <v>-5138.8410576333999</v>
      </c>
      <c r="L3415">
        <v>3.0087348016286481E-15</v>
      </c>
      <c r="M3415" t="b">
        <v>1</v>
      </c>
    </row>
    <row r="3416" spans="2:13" x14ac:dyDescent="0.2">
      <c r="B3416">
        <v>3404</v>
      </c>
      <c r="C3416">
        <v>44.3</v>
      </c>
      <c r="D3416">
        <v>44.3</v>
      </c>
      <c r="E3416">
        <v>0</v>
      </c>
      <c r="F3416">
        <v>6.0624814898550375E-16</v>
      </c>
      <c r="G3416">
        <v>5.457873834566186E-16</v>
      </c>
      <c r="H3416">
        <v>6.5947633717479198E-16</v>
      </c>
      <c r="I3416">
        <v>0</v>
      </c>
      <c r="J3416">
        <v>-32503.454740684883</v>
      </c>
      <c r="K3416">
        <v>-32503.454740684901</v>
      </c>
      <c r="L3416">
        <v>5.5962955878318044E-16</v>
      </c>
      <c r="M3416" t="b">
        <v>1</v>
      </c>
    </row>
    <row r="3417" spans="2:13" x14ac:dyDescent="0.2">
      <c r="B3417">
        <v>3405</v>
      </c>
      <c r="C3417">
        <v>133.87</v>
      </c>
      <c r="D3417">
        <v>133.87</v>
      </c>
      <c r="E3417">
        <v>0</v>
      </c>
      <c r="F3417">
        <v>5.5406042621081432E-16</v>
      </c>
      <c r="G3417">
        <v>0</v>
      </c>
      <c r="H3417">
        <v>8.4638197024089505E-15</v>
      </c>
      <c r="I3417">
        <v>0</v>
      </c>
      <c r="J3417">
        <v>-4348.5093077222773</v>
      </c>
      <c r="K3417">
        <v>-4348.5093077223</v>
      </c>
      <c r="L3417">
        <v>5.2287728817654946E-15</v>
      </c>
      <c r="M3417" t="b">
        <v>1</v>
      </c>
    </row>
    <row r="3418" spans="2:13" x14ac:dyDescent="0.2">
      <c r="B3418">
        <v>3406</v>
      </c>
      <c r="C3418">
        <v>67.67</v>
      </c>
      <c r="D3418">
        <v>67.67</v>
      </c>
      <c r="E3418">
        <v>0</v>
      </c>
      <c r="F3418">
        <v>1.2923217838144319E-15</v>
      </c>
      <c r="G3418">
        <v>4.6544742612797867E-16</v>
      </c>
      <c r="H3418">
        <v>2.8790943368051761E-15</v>
      </c>
      <c r="I3418">
        <v>3.7340567974694198E-15</v>
      </c>
      <c r="J3418">
        <v>32926.448419782333</v>
      </c>
      <c r="K3418">
        <v>32926.4484197821</v>
      </c>
      <c r="L3418">
        <v>7.0712346708485495E-15</v>
      </c>
      <c r="M3418" t="b">
        <v>1</v>
      </c>
    </row>
    <row r="3419" spans="2:13" x14ac:dyDescent="0.2">
      <c r="B3419">
        <v>3407</v>
      </c>
      <c r="C3419">
        <v>5.36</v>
      </c>
      <c r="D3419">
        <v>5.36</v>
      </c>
      <c r="E3419">
        <v>0</v>
      </c>
      <c r="F3419">
        <v>9.727886770715245E-16</v>
      </c>
      <c r="G3419">
        <v>6.0821815147186633E-16</v>
      </c>
      <c r="H3419">
        <v>2.1915901695063142E-16</v>
      </c>
      <c r="I3419">
        <v>8.4040380690090739E-16</v>
      </c>
      <c r="J3419">
        <v>-55757.687708809266</v>
      </c>
      <c r="K3419">
        <v>-55757.687708809201</v>
      </c>
      <c r="L3419">
        <v>1.1744321046746892E-15</v>
      </c>
      <c r="M3419" t="b">
        <v>1</v>
      </c>
    </row>
    <row r="3420" spans="2:13" x14ac:dyDescent="0.2">
      <c r="B3420">
        <v>3408</v>
      </c>
      <c r="C3420">
        <v>10.02</v>
      </c>
      <c r="D3420">
        <v>10.02</v>
      </c>
      <c r="E3420">
        <v>0</v>
      </c>
      <c r="F3420">
        <v>9.770236874326494E-16</v>
      </c>
      <c r="G3420">
        <v>1.8629987470044166E-15</v>
      </c>
      <c r="H3420">
        <v>3.2013363037604834E-16</v>
      </c>
      <c r="I3420">
        <v>0</v>
      </c>
      <c r="J3420">
        <v>-17100.580361519325</v>
      </c>
      <c r="K3420">
        <v>-17100.5803615193</v>
      </c>
      <c r="L3420">
        <v>1.4891805489214098E-15</v>
      </c>
      <c r="M3420" t="b">
        <v>1</v>
      </c>
    </row>
    <row r="3421" spans="2:13" x14ac:dyDescent="0.2">
      <c r="B3421">
        <v>3409</v>
      </c>
      <c r="C3421">
        <v>34.51</v>
      </c>
      <c r="D3421">
        <v>34.51</v>
      </c>
      <c r="E3421">
        <v>0</v>
      </c>
      <c r="F3421">
        <v>2.2576475603581699E-16</v>
      </c>
      <c r="G3421">
        <v>8.4783347033012624E-16</v>
      </c>
      <c r="H3421">
        <v>1.4653953860548642E-15</v>
      </c>
      <c r="I3421">
        <v>6.7060358926714399E-15</v>
      </c>
      <c r="J3421">
        <v>412.75453953488341</v>
      </c>
      <c r="K3421">
        <v>412.7545395349</v>
      </c>
      <c r="L3421">
        <v>4.0213436116436683E-14</v>
      </c>
      <c r="M3421" t="b">
        <v>1</v>
      </c>
    </row>
    <row r="3422" spans="2:13" x14ac:dyDescent="0.2">
      <c r="B3422">
        <v>3410</v>
      </c>
      <c r="C3422">
        <v>11.89</v>
      </c>
      <c r="D3422">
        <v>11.89</v>
      </c>
      <c r="E3422">
        <v>0</v>
      </c>
      <c r="F3422">
        <v>3.3953924336813284E-15</v>
      </c>
      <c r="G3422">
        <v>5.8942067194962056E-15</v>
      </c>
      <c r="H3422">
        <v>8.7618286554014088E-15</v>
      </c>
      <c r="I3422">
        <v>0</v>
      </c>
      <c r="J3422">
        <v>-1226.0291001173041</v>
      </c>
      <c r="K3422">
        <v>-1226.0291001173</v>
      </c>
      <c r="L3422">
        <v>3.3381965873294577E-15</v>
      </c>
      <c r="M3422" t="b">
        <v>1</v>
      </c>
    </row>
    <row r="3423" spans="2:13" x14ac:dyDescent="0.2">
      <c r="B3423">
        <v>3411</v>
      </c>
      <c r="C3423">
        <v>62.12</v>
      </c>
      <c r="D3423">
        <v>62.12</v>
      </c>
      <c r="E3423">
        <v>0</v>
      </c>
      <c r="F3423">
        <v>4.4077152680830416E-16</v>
      </c>
      <c r="G3423">
        <v>4.4097051907058149E-16</v>
      </c>
      <c r="H3423">
        <v>1.4434298146864776E-16</v>
      </c>
      <c r="I3423">
        <v>7.6021557972666439E-16</v>
      </c>
      <c r="J3423">
        <v>43486.686582891212</v>
      </c>
      <c r="K3423">
        <v>43486.686582891198</v>
      </c>
      <c r="L3423">
        <v>3.3462920198872906E-16</v>
      </c>
      <c r="M3423" t="b">
        <v>1</v>
      </c>
    </row>
    <row r="3424" spans="2:13" x14ac:dyDescent="0.2">
      <c r="B3424">
        <v>3412</v>
      </c>
      <c r="C3424">
        <v>9.25</v>
      </c>
      <c r="D3424">
        <v>9.25</v>
      </c>
      <c r="E3424">
        <v>0</v>
      </c>
      <c r="F3424">
        <v>1.292382210298182E-15</v>
      </c>
      <c r="G3424">
        <v>1.7246827951997681E-15</v>
      </c>
      <c r="H3424">
        <v>1.3260698935071611E-15</v>
      </c>
      <c r="I3424">
        <v>0</v>
      </c>
      <c r="J3424">
        <v>-16288.046285302229</v>
      </c>
      <c r="K3424">
        <v>-16288.0462853022</v>
      </c>
      <c r="L3424">
        <v>1.7868214484996921E-15</v>
      </c>
      <c r="M3424" t="b">
        <v>1</v>
      </c>
    </row>
    <row r="3425" spans="2:13" x14ac:dyDescent="0.2">
      <c r="B3425">
        <v>3413</v>
      </c>
      <c r="C3425">
        <v>1.1299999999999999</v>
      </c>
      <c r="D3425">
        <v>1.1299999999999999</v>
      </c>
      <c r="E3425">
        <v>0</v>
      </c>
      <c r="F3425">
        <v>7.9531949041370415E-14</v>
      </c>
      <c r="G3425">
        <v>2.2146984861001733E-14</v>
      </c>
      <c r="H3425">
        <v>8.2153893437706665E-16</v>
      </c>
      <c r="I3425">
        <v>0</v>
      </c>
      <c r="J3425">
        <v>-1818.2750207052377</v>
      </c>
      <c r="K3425">
        <v>-1818.2750207051999</v>
      </c>
      <c r="L3425">
        <v>2.0758152476261745E-14</v>
      </c>
      <c r="M3425" t="b">
        <v>1</v>
      </c>
    </row>
    <row r="3426" spans="2:13" x14ac:dyDescent="0.2">
      <c r="B3426">
        <v>3414</v>
      </c>
      <c r="C3426">
        <v>21.29</v>
      </c>
      <c r="D3426">
        <v>21.29</v>
      </c>
      <c r="E3426">
        <v>0</v>
      </c>
      <c r="F3426">
        <v>1.0857398402147139E-15</v>
      </c>
      <c r="G3426">
        <v>1.809343828084624E-16</v>
      </c>
      <c r="H3426">
        <v>3.965307336028069E-15</v>
      </c>
      <c r="I3426">
        <v>0</v>
      </c>
      <c r="J3426">
        <v>-9638.1912332147258</v>
      </c>
      <c r="K3426">
        <v>-9638.1912332147003</v>
      </c>
      <c r="L3426">
        <v>2.6421816120313862E-15</v>
      </c>
      <c r="M3426" t="b">
        <v>1</v>
      </c>
    </row>
    <row r="3427" spans="2:13" x14ac:dyDescent="0.2">
      <c r="B3427">
        <v>3415</v>
      </c>
      <c r="C3427">
        <v>172.43</v>
      </c>
      <c r="D3427">
        <v>172.43</v>
      </c>
      <c r="E3427">
        <v>0</v>
      </c>
      <c r="F3427">
        <v>1.8632883175568649E-16</v>
      </c>
      <c r="G3427">
        <v>0</v>
      </c>
      <c r="H3427">
        <v>9.7386311018663519E-15</v>
      </c>
      <c r="I3427">
        <v>0</v>
      </c>
      <c r="J3427">
        <v>-33857.902683042761</v>
      </c>
      <c r="K3427">
        <v>-33857.902683042703</v>
      </c>
      <c r="L3427">
        <v>1.7191750315538585E-15</v>
      </c>
      <c r="M3427" t="b">
        <v>1</v>
      </c>
    </row>
    <row r="3428" spans="2:13" x14ac:dyDescent="0.2">
      <c r="B3428">
        <v>3416</v>
      </c>
      <c r="C3428">
        <v>50.63</v>
      </c>
      <c r="D3428">
        <v>50.63</v>
      </c>
      <c r="E3428">
        <v>0</v>
      </c>
      <c r="F3428">
        <v>6.1398103008942259E-16</v>
      </c>
      <c r="G3428">
        <v>1.4986412372501893E-16</v>
      </c>
      <c r="H3428">
        <v>3.1860925206135776E-15</v>
      </c>
      <c r="I3428">
        <v>0</v>
      </c>
      <c r="J3428">
        <v>-12002.608825017394</v>
      </c>
      <c r="K3428">
        <v>-12002.6088250175</v>
      </c>
      <c r="L3428">
        <v>8.7898711808185465E-15</v>
      </c>
      <c r="M3428" t="b">
        <v>1</v>
      </c>
    </row>
    <row r="3429" spans="2:13" x14ac:dyDescent="0.2">
      <c r="B3429">
        <v>3417</v>
      </c>
      <c r="C3429">
        <v>41.88</v>
      </c>
      <c r="D3429">
        <v>41.88</v>
      </c>
      <c r="E3429">
        <v>0</v>
      </c>
      <c r="F3429">
        <v>5.0671056308341954E-16</v>
      </c>
      <c r="G3429">
        <v>7.6153818994719678E-16</v>
      </c>
      <c r="H3429">
        <v>1.3807520457136937E-15</v>
      </c>
      <c r="I3429">
        <v>5.9657039245413018E-16</v>
      </c>
      <c r="J3429">
        <v>32855.12525170375</v>
      </c>
      <c r="K3429">
        <v>32855.125251703699</v>
      </c>
      <c r="L3429">
        <v>1.5501905078460452E-15</v>
      </c>
      <c r="M3429" t="b">
        <v>1</v>
      </c>
    </row>
    <row r="3430" spans="2:13" x14ac:dyDescent="0.2">
      <c r="B3430">
        <v>3418</v>
      </c>
      <c r="C3430">
        <v>128.69999999999999</v>
      </c>
      <c r="D3430">
        <v>128.69999999999999</v>
      </c>
      <c r="E3430">
        <v>0</v>
      </c>
      <c r="F3430">
        <v>5.8906356084005009E-16</v>
      </c>
      <c r="G3430">
        <v>4.7892939842015841E-16</v>
      </c>
      <c r="H3430">
        <v>6.0077198165073881E-16</v>
      </c>
      <c r="I3430">
        <v>0</v>
      </c>
      <c r="J3430">
        <v>82513.147304954706</v>
      </c>
      <c r="K3430">
        <v>82513.147304954793</v>
      </c>
      <c r="L3430">
        <v>1.0581524789923773E-15</v>
      </c>
      <c r="M3430" t="b">
        <v>1</v>
      </c>
    </row>
    <row r="3431" spans="2:13" x14ac:dyDescent="0.2">
      <c r="B3431">
        <v>3419</v>
      </c>
      <c r="C3431">
        <v>53.02</v>
      </c>
      <c r="D3431">
        <v>53.02</v>
      </c>
      <c r="E3431">
        <v>0</v>
      </c>
      <c r="F3431">
        <v>1.1785670294533464E-16</v>
      </c>
      <c r="G3431">
        <v>2.3252990315668166E-16</v>
      </c>
      <c r="H3431">
        <v>6.3395174338538322E-15</v>
      </c>
      <c r="I3431">
        <v>0</v>
      </c>
      <c r="J3431">
        <v>-6727.2435024457154</v>
      </c>
      <c r="K3431">
        <v>-6727.2435024457</v>
      </c>
      <c r="L3431">
        <v>2.2983276767845194E-15</v>
      </c>
      <c r="M3431" t="b">
        <v>1</v>
      </c>
    </row>
    <row r="3432" spans="2:13" x14ac:dyDescent="0.2">
      <c r="B3432">
        <v>3420</v>
      </c>
      <c r="C3432">
        <v>83.38</v>
      </c>
      <c r="D3432">
        <v>83.38</v>
      </c>
      <c r="E3432">
        <v>0</v>
      </c>
      <c r="F3432">
        <v>8.1323656037532375E-16</v>
      </c>
      <c r="G3432">
        <v>5.94477246493345E-16</v>
      </c>
      <c r="H3432">
        <v>8.0576051545323708E-16</v>
      </c>
      <c r="I3432">
        <v>0</v>
      </c>
      <c r="J3432">
        <v>-51001.362721328238</v>
      </c>
      <c r="K3432">
        <v>-51001.3627213281</v>
      </c>
      <c r="L3432">
        <v>2.7105784491455089E-15</v>
      </c>
      <c r="M3432" t="b">
        <v>1</v>
      </c>
    </row>
    <row r="3433" spans="2:13" x14ac:dyDescent="0.2">
      <c r="B3433">
        <v>3421</v>
      </c>
      <c r="C3433">
        <v>76.34</v>
      </c>
      <c r="D3433">
        <v>76.34</v>
      </c>
      <c r="E3433">
        <v>0</v>
      </c>
      <c r="F3433">
        <v>0</v>
      </c>
      <c r="G3433">
        <v>0</v>
      </c>
      <c r="H3433">
        <v>0</v>
      </c>
      <c r="I3433">
        <v>0</v>
      </c>
      <c r="J3433">
        <v>0</v>
      </c>
      <c r="K3433">
        <v>0</v>
      </c>
      <c r="L3433">
        <v>0</v>
      </c>
      <c r="M3433" t="b">
        <v>1</v>
      </c>
    </row>
    <row r="3434" spans="2:13" x14ac:dyDescent="0.2">
      <c r="B3434">
        <v>3422</v>
      </c>
      <c r="C3434">
        <v>225.7</v>
      </c>
      <c r="D3434">
        <v>225.7</v>
      </c>
      <c r="E3434">
        <v>0</v>
      </c>
      <c r="F3434">
        <v>1.5772319660446347E-16</v>
      </c>
      <c r="G3434">
        <v>6.8721694731395712E-16</v>
      </c>
      <c r="H3434">
        <v>4.2655706595501553E-16</v>
      </c>
      <c r="I3434">
        <v>0</v>
      </c>
      <c r="J3434">
        <v>43437.030087670268</v>
      </c>
      <c r="K3434">
        <v>43437.030087670602</v>
      </c>
      <c r="L3434">
        <v>7.705270124981195E-15</v>
      </c>
      <c r="M3434" t="b">
        <v>1</v>
      </c>
    </row>
    <row r="3435" spans="2:13" x14ac:dyDescent="0.2">
      <c r="B3435">
        <v>3423</v>
      </c>
      <c r="C3435">
        <v>55.82</v>
      </c>
      <c r="D3435">
        <v>55.82</v>
      </c>
      <c r="E3435">
        <v>0</v>
      </c>
      <c r="F3435">
        <v>4.3709207711203499E-16</v>
      </c>
      <c r="G3435">
        <v>4.5180978855267027E-16</v>
      </c>
      <c r="H3435">
        <v>1.1718357417728374E-15</v>
      </c>
      <c r="I3435">
        <v>0</v>
      </c>
      <c r="J3435">
        <v>-16160.054459581843</v>
      </c>
      <c r="K3435">
        <v>-16160.054459581799</v>
      </c>
      <c r="L3435">
        <v>2.701460307221657E-15</v>
      </c>
      <c r="M3435" t="b">
        <v>1</v>
      </c>
    </row>
    <row r="3436" spans="2:13" x14ac:dyDescent="0.2">
      <c r="B3436">
        <v>3424</v>
      </c>
      <c r="C3436">
        <v>14.77</v>
      </c>
      <c r="D3436">
        <v>14.77</v>
      </c>
      <c r="E3436">
        <v>0</v>
      </c>
      <c r="F3436">
        <v>8.5527193679815779E-16</v>
      </c>
      <c r="G3436">
        <v>1.1021349862113039E-15</v>
      </c>
      <c r="H3436">
        <v>1.9535158992323148E-16</v>
      </c>
      <c r="I3436">
        <v>0</v>
      </c>
      <c r="J3436">
        <v>-28759.077854457719</v>
      </c>
      <c r="K3436">
        <v>-28759.077854457701</v>
      </c>
      <c r="L3436">
        <v>6.3249225609781171E-16</v>
      </c>
      <c r="M3436" t="b">
        <v>1</v>
      </c>
    </row>
    <row r="3437" spans="2:13" x14ac:dyDescent="0.2">
      <c r="B3437">
        <v>3425</v>
      </c>
      <c r="C3437">
        <v>28.64</v>
      </c>
      <c r="D3437">
        <v>28.64</v>
      </c>
      <c r="E3437">
        <v>0</v>
      </c>
      <c r="F3437">
        <v>1.7682495512937228E-16</v>
      </c>
      <c r="G3437">
        <v>2.9414649915576411E-16</v>
      </c>
      <c r="H3437">
        <v>1.2465545952936561E-15</v>
      </c>
      <c r="I3437">
        <v>0</v>
      </c>
      <c r="J3437">
        <v>-31239.856481369818</v>
      </c>
      <c r="K3437">
        <v>-31239.856481369799</v>
      </c>
      <c r="L3437">
        <v>5.8226560824011117E-16</v>
      </c>
      <c r="M3437" t="b">
        <v>1</v>
      </c>
    </row>
    <row r="3438" spans="2:13" x14ac:dyDescent="0.2">
      <c r="B3438">
        <v>3426</v>
      </c>
      <c r="C3438">
        <v>11.31</v>
      </c>
      <c r="D3438">
        <v>11.31</v>
      </c>
      <c r="E3438">
        <v>0</v>
      </c>
      <c r="F3438">
        <v>1.0610385756281499E-14</v>
      </c>
      <c r="G3438">
        <v>1.1079491766840683E-14</v>
      </c>
      <c r="H3438">
        <v>1.7189832694270928E-14</v>
      </c>
      <c r="I3438">
        <v>0</v>
      </c>
      <c r="J3438">
        <v>-990.8622713522775</v>
      </c>
      <c r="K3438">
        <v>-990.86227135230001</v>
      </c>
      <c r="L3438">
        <v>2.271758095921746E-14</v>
      </c>
      <c r="M3438" t="b">
        <v>1</v>
      </c>
    </row>
    <row r="3439" spans="2:13" x14ac:dyDescent="0.2">
      <c r="B3439">
        <v>3427</v>
      </c>
      <c r="C3439">
        <v>43.72</v>
      </c>
      <c r="D3439">
        <v>43.72</v>
      </c>
      <c r="E3439">
        <v>0</v>
      </c>
      <c r="F3439">
        <v>1.3111992078073925E-15</v>
      </c>
      <c r="G3439">
        <v>4.9151481660753799E-16</v>
      </c>
      <c r="H3439">
        <v>2.4720302022098272E-14</v>
      </c>
      <c r="I3439">
        <v>0</v>
      </c>
      <c r="J3439">
        <v>1105.5573414698542</v>
      </c>
      <c r="K3439">
        <v>1105.5573414698999</v>
      </c>
      <c r="L3439">
        <v>4.1338524063642096E-14</v>
      </c>
      <c r="M3439" t="b">
        <v>1</v>
      </c>
    </row>
    <row r="3440" spans="2:13" x14ac:dyDescent="0.2">
      <c r="B3440">
        <v>3428</v>
      </c>
      <c r="C3440">
        <v>41.21</v>
      </c>
      <c r="D3440">
        <v>41.21</v>
      </c>
      <c r="E3440">
        <v>0</v>
      </c>
      <c r="F3440">
        <v>0</v>
      </c>
      <c r="G3440">
        <v>1.461084775141568E-16</v>
      </c>
      <c r="H3440">
        <v>2.1313096895721053E-15</v>
      </c>
      <c r="I3440">
        <v>0</v>
      </c>
      <c r="J3440">
        <v>26896.170474455314</v>
      </c>
      <c r="K3440">
        <v>26896.170474455401</v>
      </c>
      <c r="L3440">
        <v>3.2462424884287922E-15</v>
      </c>
      <c r="M3440" t="b">
        <v>1</v>
      </c>
    </row>
    <row r="3441" spans="2:13" x14ac:dyDescent="0.2">
      <c r="B3441">
        <v>3429</v>
      </c>
      <c r="C3441">
        <v>104.36</v>
      </c>
      <c r="D3441">
        <v>104.36</v>
      </c>
      <c r="E3441">
        <v>0</v>
      </c>
      <c r="F3441">
        <v>3.8531207183939123E-16</v>
      </c>
      <c r="G3441">
        <v>3.2192009059668457E-16</v>
      </c>
      <c r="H3441">
        <v>9.5315770683679449E-16</v>
      </c>
      <c r="I3441">
        <v>0</v>
      </c>
      <c r="J3441">
        <v>34335.11876675958</v>
      </c>
      <c r="K3441">
        <v>34335.118766759697</v>
      </c>
      <c r="L3441">
        <v>3.3905612098723274E-15</v>
      </c>
      <c r="M3441" t="b">
        <v>1</v>
      </c>
    </row>
    <row r="3442" spans="2:13" x14ac:dyDescent="0.2">
      <c r="B3442">
        <v>3430</v>
      </c>
      <c r="C3442">
        <v>0.89</v>
      </c>
      <c r="D3442">
        <v>0.89</v>
      </c>
      <c r="E3442">
        <v>0</v>
      </c>
      <c r="F3442">
        <v>5.3227565533273361E-14</v>
      </c>
      <c r="G3442">
        <v>3.9393974712560834E-14</v>
      </c>
      <c r="H3442">
        <v>1.0532175424024663E-14</v>
      </c>
      <c r="I3442">
        <v>0</v>
      </c>
      <c r="J3442">
        <v>-4022.5823927949414</v>
      </c>
      <c r="K3442">
        <v>-4022.5823927949</v>
      </c>
      <c r="L3442">
        <v>1.0287423572675641E-14</v>
      </c>
      <c r="M3442" t="b">
        <v>1</v>
      </c>
    </row>
    <row r="3443" spans="2:13" x14ac:dyDescent="0.2">
      <c r="B3443">
        <v>3431</v>
      </c>
      <c r="C3443">
        <v>273.82</v>
      </c>
      <c r="D3443">
        <v>273.82</v>
      </c>
      <c r="E3443">
        <v>0</v>
      </c>
      <c r="F3443">
        <v>1.6239613268969451E-16</v>
      </c>
      <c r="G3443">
        <v>5.3708393950316024E-16</v>
      </c>
      <c r="H3443">
        <v>3.3608620177323436E-15</v>
      </c>
      <c r="I3443">
        <v>0</v>
      </c>
      <c r="J3443">
        <v>-163688.20037862295</v>
      </c>
      <c r="K3443">
        <v>-163688.2003786233</v>
      </c>
      <c r="L3443">
        <v>2.1336050165679132E-15</v>
      </c>
      <c r="M3443" t="b">
        <v>1</v>
      </c>
    </row>
    <row r="3444" spans="2:13" x14ac:dyDescent="0.2">
      <c r="B3444">
        <v>3432</v>
      </c>
      <c r="C3444">
        <v>347.1</v>
      </c>
      <c r="D3444">
        <v>347.1</v>
      </c>
      <c r="E3444">
        <v>0</v>
      </c>
      <c r="F3444">
        <v>1.4784855728431711E-16</v>
      </c>
      <c r="G3444">
        <v>1.3789043879512836E-15</v>
      </c>
      <c r="H3444">
        <v>3.4064090799020927E-15</v>
      </c>
      <c r="I3444">
        <v>0</v>
      </c>
      <c r="J3444">
        <v>184132.25200983859</v>
      </c>
      <c r="K3444">
        <v>184132.25200983931</v>
      </c>
      <c r="L3444">
        <v>3.9514846175859657E-15</v>
      </c>
      <c r="M3444" t="b">
        <v>1</v>
      </c>
    </row>
    <row r="3445" spans="2:13" x14ac:dyDescent="0.2">
      <c r="B3445">
        <v>3433</v>
      </c>
      <c r="C3445">
        <v>97.76</v>
      </c>
      <c r="D3445">
        <v>97.76</v>
      </c>
      <c r="E3445">
        <v>0</v>
      </c>
      <c r="F3445">
        <v>2.7317298853914218E-16</v>
      </c>
      <c r="G3445">
        <v>1.0261337880959238E-15</v>
      </c>
      <c r="H3445">
        <v>1.6700219229604927E-15</v>
      </c>
      <c r="I3445">
        <v>3.5210600537107982E-16</v>
      </c>
      <c r="J3445">
        <v>132701.95763962809</v>
      </c>
      <c r="K3445">
        <v>132701.95763962841</v>
      </c>
      <c r="L3445">
        <v>2.4124899189012989E-15</v>
      </c>
      <c r="M3445" t="b">
        <v>1</v>
      </c>
    </row>
    <row r="3446" spans="2:13" x14ac:dyDescent="0.2">
      <c r="B3446">
        <v>3434</v>
      </c>
      <c r="C3446">
        <v>20.22</v>
      </c>
      <c r="D3446">
        <v>20.22</v>
      </c>
      <c r="E3446">
        <v>0</v>
      </c>
      <c r="F3446">
        <v>1.9634617015347465E-15</v>
      </c>
      <c r="G3446">
        <v>2.9980965804990705E-16</v>
      </c>
      <c r="H3446">
        <v>3.9096102109589078E-15</v>
      </c>
      <c r="I3446">
        <v>0</v>
      </c>
      <c r="J3446">
        <v>-3687.5483055518771</v>
      </c>
      <c r="K3446">
        <v>-3687.5483055518998</v>
      </c>
      <c r="L3446">
        <v>6.1659850014955122E-15</v>
      </c>
      <c r="M3446" t="b">
        <v>1</v>
      </c>
    </row>
    <row r="3447" spans="2:13" x14ac:dyDescent="0.2">
      <c r="B3447">
        <v>3435</v>
      </c>
      <c r="C3447">
        <v>63.19</v>
      </c>
      <c r="D3447">
        <v>63.19</v>
      </c>
      <c r="E3447">
        <v>0</v>
      </c>
      <c r="F3447">
        <v>2.0972944059237371E-16</v>
      </c>
      <c r="G3447">
        <v>1.5760284329911399E-16</v>
      </c>
      <c r="H3447">
        <v>0</v>
      </c>
      <c r="I3447">
        <v>1.97236761514999E-16</v>
      </c>
      <c r="J3447">
        <v>8564.4654870250233</v>
      </c>
      <c r="K3447">
        <v>8564.4654870248996</v>
      </c>
      <c r="L3447">
        <v>1.4442381679102986E-14</v>
      </c>
      <c r="M3447" t="b">
        <v>1</v>
      </c>
    </row>
    <row r="3448" spans="2:13" x14ac:dyDescent="0.2">
      <c r="B3448">
        <v>3436</v>
      </c>
      <c r="C3448">
        <v>60.1</v>
      </c>
      <c r="D3448">
        <v>60.1</v>
      </c>
      <c r="E3448">
        <v>0</v>
      </c>
      <c r="F3448">
        <v>0</v>
      </c>
      <c r="G3448">
        <v>1.1572532537900629E-16</v>
      </c>
      <c r="H3448">
        <v>1.9891360308851356E-15</v>
      </c>
      <c r="I3448">
        <v>0</v>
      </c>
      <c r="J3448">
        <v>2830.8389722079137</v>
      </c>
      <c r="K3448">
        <v>2830.8389722080001</v>
      </c>
      <c r="L3448">
        <v>3.0521692514723395E-14</v>
      </c>
      <c r="M3448" t="b">
        <v>1</v>
      </c>
    </row>
    <row r="3449" spans="2:13" x14ac:dyDescent="0.2">
      <c r="B3449">
        <v>3437</v>
      </c>
      <c r="C3449">
        <v>140.63999999999999</v>
      </c>
      <c r="D3449">
        <v>140.63999999999999</v>
      </c>
      <c r="E3449">
        <v>0</v>
      </c>
      <c r="F3449">
        <v>3.7259884058421243E-16</v>
      </c>
      <c r="G3449">
        <v>5.0828128813762238E-16</v>
      </c>
      <c r="H3449">
        <v>2.1515256417741705E-16</v>
      </c>
      <c r="I3449">
        <v>0</v>
      </c>
      <c r="J3449">
        <v>-3160.5270577681458</v>
      </c>
      <c r="K3449">
        <v>-3160.5270577681999</v>
      </c>
      <c r="L3449">
        <v>1.7122123546603138E-14</v>
      </c>
      <c r="M3449" t="b">
        <v>1</v>
      </c>
    </row>
    <row r="3450" spans="2:13" x14ac:dyDescent="0.2">
      <c r="B3450">
        <v>3438</v>
      </c>
      <c r="C3450">
        <v>22.15</v>
      </c>
      <c r="D3450">
        <v>22.15</v>
      </c>
      <c r="E3450">
        <v>0</v>
      </c>
      <c r="F3450">
        <v>4.6073754684741E-16</v>
      </c>
      <c r="G3450">
        <v>1.2350528117611417E-15</v>
      </c>
      <c r="H3450">
        <v>1.6425936670493749E-16</v>
      </c>
      <c r="I3450">
        <v>0</v>
      </c>
      <c r="J3450">
        <v>-9872.8617092947643</v>
      </c>
      <c r="K3450">
        <v>-9872.8617092947006</v>
      </c>
      <c r="L3450">
        <v>6.4484473700435394E-15</v>
      </c>
      <c r="M3450" t="b">
        <v>1</v>
      </c>
    </row>
    <row r="3451" spans="2:13" x14ac:dyDescent="0.2">
      <c r="B3451">
        <v>3439</v>
      </c>
      <c r="C3451">
        <v>145.06</v>
      </c>
      <c r="D3451">
        <v>145.06</v>
      </c>
      <c r="E3451">
        <v>0</v>
      </c>
      <c r="F3451">
        <v>0</v>
      </c>
      <c r="G3451">
        <v>1.7662524564629899E-16</v>
      </c>
      <c r="H3451">
        <v>4.3646954316748381E-16</v>
      </c>
      <c r="I3451">
        <v>0</v>
      </c>
      <c r="J3451">
        <v>400320.00606162404</v>
      </c>
      <c r="K3451">
        <v>400320.00606162503</v>
      </c>
      <c r="L3451">
        <v>2.4718480729055002E-15</v>
      </c>
      <c r="M3451" t="b">
        <v>1</v>
      </c>
    </row>
    <row r="3452" spans="2:13" x14ac:dyDescent="0.2">
      <c r="B3452">
        <v>3440</v>
      </c>
      <c r="C3452">
        <v>48.08</v>
      </c>
      <c r="D3452">
        <v>48.08</v>
      </c>
      <c r="E3452">
        <v>0</v>
      </c>
      <c r="F3452">
        <v>1.3829993480349397E-15</v>
      </c>
      <c r="G3452">
        <v>2.1469053751417221E-15</v>
      </c>
      <c r="H3452">
        <v>2.0491139194884691E-14</v>
      </c>
      <c r="I3452">
        <v>0</v>
      </c>
      <c r="J3452">
        <v>-2145.8908141661509</v>
      </c>
      <c r="K3452">
        <v>-2145.8908141661</v>
      </c>
      <c r="L3452">
        <v>2.3734526921434354E-14</v>
      </c>
      <c r="M3452" t="b">
        <v>1</v>
      </c>
    </row>
    <row r="3453" spans="2:13" x14ac:dyDescent="0.2">
      <c r="B3453">
        <v>3441</v>
      </c>
      <c r="C3453">
        <v>18.22</v>
      </c>
      <c r="D3453">
        <v>18.22</v>
      </c>
      <c r="E3453">
        <v>0</v>
      </c>
      <c r="F3453">
        <v>4.3681980948707835E-16</v>
      </c>
      <c r="G3453">
        <v>2.7844331706531476E-15</v>
      </c>
      <c r="H3453">
        <v>1.8995544508370214E-14</v>
      </c>
      <c r="I3453">
        <v>0</v>
      </c>
      <c r="J3453">
        <v>-5099.4278470129084</v>
      </c>
      <c r="K3453">
        <v>-5099.4278470129002</v>
      </c>
      <c r="L3453">
        <v>1.6051707292517452E-15</v>
      </c>
      <c r="M3453" t="b">
        <v>1</v>
      </c>
    </row>
    <row r="3454" spans="2:13" x14ac:dyDescent="0.2">
      <c r="B3454">
        <v>3442</v>
      </c>
      <c r="C3454">
        <v>55.31</v>
      </c>
      <c r="D3454">
        <v>55.31</v>
      </c>
      <c r="E3454">
        <v>0</v>
      </c>
      <c r="F3454">
        <v>0</v>
      </c>
      <c r="G3454">
        <v>1.5344299319876052E-15</v>
      </c>
      <c r="H3454">
        <v>2.109477964202735E-15</v>
      </c>
      <c r="I3454">
        <v>0</v>
      </c>
      <c r="J3454">
        <v>-45120.068473813102</v>
      </c>
      <c r="K3454">
        <v>-45120.068473812898</v>
      </c>
      <c r="L3454">
        <v>4.5152150714349279E-15</v>
      </c>
      <c r="M3454" t="b">
        <v>1</v>
      </c>
    </row>
    <row r="3455" spans="2:13" x14ac:dyDescent="0.2">
      <c r="B3455">
        <v>3443</v>
      </c>
      <c r="C3455">
        <v>46.78</v>
      </c>
      <c r="D3455">
        <v>46.78</v>
      </c>
      <c r="E3455">
        <v>0</v>
      </c>
      <c r="F3455">
        <v>3.8578326327779825E-16</v>
      </c>
      <c r="G3455">
        <v>5.2625567389620185E-16</v>
      </c>
      <c r="H3455">
        <v>5.6674444975613046E-16</v>
      </c>
      <c r="I3455">
        <v>0</v>
      </c>
      <c r="J3455">
        <v>34735.542504668862</v>
      </c>
      <c r="K3455">
        <v>34735.542504668898</v>
      </c>
      <c r="L3455">
        <v>1.0473361130325581E-15</v>
      </c>
      <c r="M3455" t="b">
        <v>1</v>
      </c>
    </row>
    <row r="3456" spans="2:13" x14ac:dyDescent="0.2">
      <c r="B3456">
        <v>3444</v>
      </c>
      <c r="C3456">
        <v>105.83</v>
      </c>
      <c r="D3456">
        <v>105.83</v>
      </c>
      <c r="E3456">
        <v>0</v>
      </c>
      <c r="F3456">
        <v>8.5484990333301118E-16</v>
      </c>
      <c r="G3456">
        <v>1.9836449218329494E-15</v>
      </c>
      <c r="H3456">
        <v>3.5511869787511852E-15</v>
      </c>
      <c r="I3456">
        <v>0</v>
      </c>
      <c r="J3456">
        <v>-2315.2590514768426</v>
      </c>
      <c r="K3456">
        <v>-2315.2590514767999</v>
      </c>
      <c r="L3456">
        <v>1.8462837217313419E-14</v>
      </c>
      <c r="M3456" t="b">
        <v>1</v>
      </c>
    </row>
    <row r="3457" spans="2:13" x14ac:dyDescent="0.2">
      <c r="B3457">
        <v>3445</v>
      </c>
      <c r="C3457">
        <v>53.93</v>
      </c>
      <c r="D3457">
        <v>53.93</v>
      </c>
      <c r="E3457">
        <v>0</v>
      </c>
      <c r="F3457">
        <v>1.1030015381197458E-15</v>
      </c>
      <c r="G3457">
        <v>7.6508311954686679E-16</v>
      </c>
      <c r="H3457">
        <v>7.2799775337058532E-16</v>
      </c>
      <c r="I3457">
        <v>0</v>
      </c>
      <c r="J3457">
        <v>10633.555771588606</v>
      </c>
      <c r="K3457">
        <v>10633.555771588501</v>
      </c>
      <c r="L3457">
        <v>9.9215528344287124E-15</v>
      </c>
      <c r="M3457" t="b">
        <v>1</v>
      </c>
    </row>
    <row r="3458" spans="2:13" x14ac:dyDescent="0.2">
      <c r="B3458">
        <v>3446</v>
      </c>
      <c r="C3458">
        <v>304.42</v>
      </c>
      <c r="D3458">
        <v>304.42</v>
      </c>
      <c r="E3458">
        <v>0</v>
      </c>
      <c r="F3458">
        <v>3.3209083484033809E-16</v>
      </c>
      <c r="G3458">
        <v>3.737170586944691E-16</v>
      </c>
      <c r="H3458">
        <v>4.8115259795229366E-15</v>
      </c>
      <c r="I3458">
        <v>9.1574161378883155E-16</v>
      </c>
      <c r="J3458">
        <v>80418.61166105853</v>
      </c>
      <c r="K3458">
        <v>80418.611661058807</v>
      </c>
      <c r="L3458">
        <v>3.4380895619571295E-15</v>
      </c>
      <c r="M3458" t="b">
        <v>1</v>
      </c>
    </row>
    <row r="3459" spans="2:13" x14ac:dyDescent="0.2">
      <c r="B3459">
        <v>3447</v>
      </c>
      <c r="C3459">
        <v>150.94999999999999</v>
      </c>
      <c r="D3459">
        <v>150.94999999999999</v>
      </c>
      <c r="E3459">
        <v>0</v>
      </c>
      <c r="F3459">
        <v>0</v>
      </c>
      <c r="G3459">
        <v>3.5582484038634191E-16</v>
      </c>
      <c r="H3459">
        <v>2.1941100594861365E-15</v>
      </c>
      <c r="I3459">
        <v>0</v>
      </c>
      <c r="J3459">
        <v>-1358.7299241579144</v>
      </c>
      <c r="K3459">
        <v>-1358.7299241579001</v>
      </c>
      <c r="L3459">
        <v>1.054259665459384E-14</v>
      </c>
      <c r="M3459" t="b">
        <v>1</v>
      </c>
    </row>
    <row r="3460" spans="2:13" x14ac:dyDescent="0.2">
      <c r="B3460">
        <v>3448</v>
      </c>
      <c r="C3460">
        <v>98.62</v>
      </c>
      <c r="D3460">
        <v>98.62</v>
      </c>
      <c r="E3460">
        <v>0</v>
      </c>
      <c r="F3460">
        <v>0</v>
      </c>
      <c r="G3460">
        <v>0</v>
      </c>
      <c r="H3460">
        <v>6.4346704785007726E-16</v>
      </c>
      <c r="I3460">
        <v>0</v>
      </c>
      <c r="J3460">
        <v>45703.92862134875</v>
      </c>
      <c r="K3460">
        <v>45703.928621348801</v>
      </c>
      <c r="L3460">
        <v>1.1143834859634634E-15</v>
      </c>
      <c r="M3460" t="b">
        <v>1</v>
      </c>
    </row>
    <row r="3461" spans="2:13" x14ac:dyDescent="0.2">
      <c r="B3461">
        <v>3449</v>
      </c>
      <c r="C3461">
        <v>30.23</v>
      </c>
      <c r="D3461">
        <v>30.23</v>
      </c>
      <c r="E3461">
        <v>0</v>
      </c>
      <c r="F3461">
        <v>8.9757153011742355E-16</v>
      </c>
      <c r="G3461">
        <v>1.0795346809088454E-15</v>
      </c>
      <c r="H3461">
        <v>2.2896858985763477E-15</v>
      </c>
      <c r="I3461">
        <v>1.6892774903825547E-15</v>
      </c>
      <c r="J3461">
        <v>-3728.5936760106142</v>
      </c>
      <c r="K3461">
        <v>-3728.5936760106001</v>
      </c>
      <c r="L3461">
        <v>3.7808270630774711E-15</v>
      </c>
      <c r="M3461" t="b">
        <v>1</v>
      </c>
    </row>
    <row r="3462" spans="2:13" x14ac:dyDescent="0.2">
      <c r="B3462">
        <v>3450</v>
      </c>
      <c r="C3462">
        <v>539.08000000000004</v>
      </c>
      <c r="D3462">
        <v>539.08000000000004</v>
      </c>
      <c r="E3462">
        <v>0</v>
      </c>
      <c r="F3462">
        <v>1.6923745559978722E-16</v>
      </c>
      <c r="G3462">
        <v>4.4340069605873869E-16</v>
      </c>
      <c r="H3462">
        <v>1.5489608309275064E-15</v>
      </c>
      <c r="I3462">
        <v>0</v>
      </c>
      <c r="J3462">
        <v>-737562.99781843601</v>
      </c>
      <c r="K3462">
        <v>-737562.99781843647</v>
      </c>
      <c r="L3462">
        <v>6.3135120482599047E-16</v>
      </c>
      <c r="M3462" t="b">
        <v>1</v>
      </c>
    </row>
    <row r="3463" spans="2:13" x14ac:dyDescent="0.2">
      <c r="B3463">
        <v>3451</v>
      </c>
      <c r="C3463">
        <v>96.43</v>
      </c>
      <c r="D3463">
        <v>96.43</v>
      </c>
      <c r="E3463">
        <v>0</v>
      </c>
      <c r="F3463">
        <v>1.3062170555716129E-16</v>
      </c>
      <c r="G3463">
        <v>2.3365260190384942E-16</v>
      </c>
      <c r="H3463">
        <v>7.6354858553245893E-16</v>
      </c>
      <c r="I3463">
        <v>0</v>
      </c>
      <c r="J3463">
        <v>-76443.779147997935</v>
      </c>
      <c r="K3463">
        <v>-76443.779147997804</v>
      </c>
      <c r="L3463">
        <v>1.7132491160823506E-15</v>
      </c>
      <c r="M3463" t="b">
        <v>1</v>
      </c>
    </row>
    <row r="3464" spans="2:13" x14ac:dyDescent="0.2">
      <c r="B3464">
        <v>3452</v>
      </c>
      <c r="C3464">
        <v>106.22</v>
      </c>
      <c r="D3464">
        <v>106.22</v>
      </c>
      <c r="E3464">
        <v>0</v>
      </c>
      <c r="F3464">
        <v>9.4300256003408083E-16</v>
      </c>
      <c r="G3464">
        <v>1.9347039012888268E-16</v>
      </c>
      <c r="H3464">
        <v>2.4325390140544864E-16</v>
      </c>
      <c r="I3464">
        <v>0</v>
      </c>
      <c r="J3464">
        <v>-14373.827401882168</v>
      </c>
      <c r="K3464">
        <v>-14373.8274018826</v>
      </c>
      <c r="L3464">
        <v>2.999204572220653E-14</v>
      </c>
      <c r="M3464" t="b">
        <v>1</v>
      </c>
    </row>
    <row r="3465" spans="2:13" x14ac:dyDescent="0.2">
      <c r="B3465">
        <v>3453</v>
      </c>
      <c r="C3465">
        <v>99.66</v>
      </c>
      <c r="D3465">
        <v>99.66</v>
      </c>
      <c r="E3465">
        <v>0</v>
      </c>
      <c r="F3465">
        <v>4.2265012093110653E-16</v>
      </c>
      <c r="G3465">
        <v>1.1617045896986781E-15</v>
      </c>
      <c r="H3465">
        <v>8.6086417032043864E-16</v>
      </c>
      <c r="I3465">
        <v>0</v>
      </c>
      <c r="J3465">
        <v>140704.94748207438</v>
      </c>
      <c r="K3465">
        <v>140704.94748207371</v>
      </c>
      <c r="L3465">
        <v>4.7573885103802586E-15</v>
      </c>
      <c r="M3465" t="b">
        <v>1</v>
      </c>
    </row>
    <row r="3466" spans="2:13" x14ac:dyDescent="0.2">
      <c r="B3466">
        <v>3454</v>
      </c>
      <c r="C3466">
        <v>105.11</v>
      </c>
      <c r="D3466">
        <v>105.11</v>
      </c>
      <c r="E3466">
        <v>0</v>
      </c>
      <c r="F3466">
        <v>2.0463460960907447E-16</v>
      </c>
      <c r="G3466">
        <v>5.7093377118037721E-16</v>
      </c>
      <c r="H3466">
        <v>5.6971014110850687E-15</v>
      </c>
      <c r="I3466">
        <v>0</v>
      </c>
      <c r="J3466">
        <v>7759.561433617454</v>
      </c>
      <c r="K3466">
        <v>7759.5614336175004</v>
      </c>
      <c r="L3466">
        <v>5.9776870364688969E-15</v>
      </c>
      <c r="M3466" t="b">
        <v>1</v>
      </c>
    </row>
    <row r="3467" spans="2:13" x14ac:dyDescent="0.2">
      <c r="B3467">
        <v>3455</v>
      </c>
      <c r="C3467">
        <v>34.479999999999997</v>
      </c>
      <c r="D3467">
        <v>34.479999999999997</v>
      </c>
      <c r="E3467">
        <v>0</v>
      </c>
      <c r="F3467">
        <v>3.4204538288710282E-16</v>
      </c>
      <c r="G3467">
        <v>1.3176725198690948E-15</v>
      </c>
      <c r="H3467">
        <v>1.0998522348701203E-15</v>
      </c>
      <c r="I3467">
        <v>0</v>
      </c>
      <c r="J3467">
        <v>5594.9322731998309</v>
      </c>
      <c r="K3467">
        <v>5594.9322731998</v>
      </c>
      <c r="L3467">
        <v>5.5269337232914308E-15</v>
      </c>
      <c r="M3467" t="b">
        <v>1</v>
      </c>
    </row>
    <row r="3468" spans="2:13" x14ac:dyDescent="0.2">
      <c r="B3468">
        <v>3456</v>
      </c>
      <c r="C3468">
        <v>217.65</v>
      </c>
      <c r="D3468">
        <v>217.65</v>
      </c>
      <c r="E3468">
        <v>0</v>
      </c>
      <c r="F3468">
        <v>0</v>
      </c>
      <c r="G3468">
        <v>1.0451523730407854E-15</v>
      </c>
      <c r="H3468">
        <v>0</v>
      </c>
      <c r="I3468">
        <v>0</v>
      </c>
      <c r="J3468">
        <v>-1533.7213408590214</v>
      </c>
      <c r="K3468">
        <v>-1533.7213408590001</v>
      </c>
      <c r="L3468">
        <v>1.3935468538041757E-14</v>
      </c>
      <c r="M3468" t="b">
        <v>1</v>
      </c>
    </row>
    <row r="3469" spans="2:13" x14ac:dyDescent="0.2">
      <c r="B3469">
        <v>3457</v>
      </c>
      <c r="C3469">
        <v>78.040000000000006</v>
      </c>
      <c r="D3469">
        <v>78.040000000000006</v>
      </c>
      <c r="E3469">
        <v>0</v>
      </c>
      <c r="F3469">
        <v>3.7748117726364569E-16</v>
      </c>
      <c r="G3469">
        <v>4.7916949101451609E-16</v>
      </c>
      <c r="H3469">
        <v>1.00393318934754E-14</v>
      </c>
      <c r="I3469">
        <v>0</v>
      </c>
      <c r="J3469">
        <v>-18989.645465691974</v>
      </c>
      <c r="K3469">
        <v>-18989.645465692</v>
      </c>
      <c r="L3469">
        <v>1.341038814845193E-15</v>
      </c>
      <c r="M3469" t="b">
        <v>1</v>
      </c>
    </row>
    <row r="3470" spans="2:13" x14ac:dyDescent="0.2">
      <c r="B3470">
        <v>3458</v>
      </c>
      <c r="C3470">
        <v>534.05999999999995</v>
      </c>
      <c r="D3470">
        <v>534.05999999999995</v>
      </c>
      <c r="E3470">
        <v>0</v>
      </c>
      <c r="F3470">
        <v>0</v>
      </c>
      <c r="G3470">
        <v>1.0078868311503863E-15</v>
      </c>
      <c r="H3470">
        <v>1.9169113342265429E-16</v>
      </c>
      <c r="I3470">
        <v>0</v>
      </c>
      <c r="J3470">
        <v>255615.8271990733</v>
      </c>
      <c r="K3470">
        <v>255615.82719907211</v>
      </c>
      <c r="L3470">
        <v>4.6681657462344074E-15</v>
      </c>
      <c r="M3470" t="b">
        <v>1</v>
      </c>
    </row>
    <row r="3471" spans="2:13" x14ac:dyDescent="0.2">
      <c r="B3471">
        <v>3459</v>
      </c>
      <c r="C3471">
        <v>99.75</v>
      </c>
      <c r="D3471">
        <v>99.75</v>
      </c>
      <c r="E3471">
        <v>0</v>
      </c>
      <c r="F3471">
        <v>3.6707695761210901E-16</v>
      </c>
      <c r="G3471">
        <v>4.7049705347184665E-16</v>
      </c>
      <c r="H3471">
        <v>2.0607185553798002E-15</v>
      </c>
      <c r="I3471">
        <v>0</v>
      </c>
      <c r="J3471">
        <v>79850.92944013646</v>
      </c>
      <c r="K3471">
        <v>79850.929440136402</v>
      </c>
      <c r="L3471">
        <v>7.2895408133107853E-16</v>
      </c>
      <c r="M3471" t="b">
        <v>1</v>
      </c>
    </row>
    <row r="3472" spans="2:13" x14ac:dyDescent="0.2">
      <c r="B3472">
        <v>3460</v>
      </c>
      <c r="C3472">
        <v>35.380000000000003</v>
      </c>
      <c r="D3472">
        <v>35.380000000000003</v>
      </c>
      <c r="E3472">
        <v>0</v>
      </c>
      <c r="F3472">
        <v>9.8259318166424849E-16</v>
      </c>
      <c r="G3472">
        <v>6.2801861402069077E-16</v>
      </c>
      <c r="H3472">
        <v>1.2107758392277954E-15</v>
      </c>
      <c r="I3472">
        <v>0</v>
      </c>
      <c r="J3472">
        <v>-8080.0258163382459</v>
      </c>
      <c r="K3472">
        <v>-8080.0258163382996</v>
      </c>
      <c r="L3472">
        <v>6.6410910836570138E-15</v>
      </c>
      <c r="M3472" t="b">
        <v>1</v>
      </c>
    </row>
    <row r="3473" spans="2:13" x14ac:dyDescent="0.2">
      <c r="B3473">
        <v>3461</v>
      </c>
      <c r="C3473">
        <v>38.36</v>
      </c>
      <c r="D3473">
        <v>38.36</v>
      </c>
      <c r="E3473">
        <v>0</v>
      </c>
      <c r="F3473">
        <v>1.6076155535639975E-15</v>
      </c>
      <c r="G3473">
        <v>6.5813690550122254E-16</v>
      </c>
      <c r="H3473">
        <v>5.5566839762656475E-16</v>
      </c>
      <c r="I3473">
        <v>3.7000478442694417E-15</v>
      </c>
      <c r="J3473">
        <v>5731.2781363027843</v>
      </c>
      <c r="K3473">
        <v>5731.2781363025997</v>
      </c>
      <c r="L3473">
        <v>3.2214005335119277E-14</v>
      </c>
      <c r="M3473" t="b">
        <v>1</v>
      </c>
    </row>
    <row r="3474" spans="2:13" x14ac:dyDescent="0.2">
      <c r="B3474">
        <v>3462</v>
      </c>
      <c r="C3474">
        <v>388.8</v>
      </c>
      <c r="D3474">
        <v>388.8</v>
      </c>
      <c r="E3474">
        <v>0</v>
      </c>
      <c r="F3474">
        <v>1.0575756532184842E-15</v>
      </c>
      <c r="G3474">
        <v>4.733644207981357E-16</v>
      </c>
      <c r="H3474">
        <v>1.8636837602755789E-14</v>
      </c>
      <c r="I3474">
        <v>2.5185896920864162E-15</v>
      </c>
      <c r="J3474">
        <v>31203.661304086218</v>
      </c>
      <c r="K3474">
        <v>31203.661304086301</v>
      </c>
      <c r="L3474">
        <v>2.6815286753593836E-15</v>
      </c>
      <c r="M3474" t="b">
        <v>1</v>
      </c>
    </row>
    <row r="3475" spans="2:13" x14ac:dyDescent="0.2">
      <c r="B3475">
        <v>3463</v>
      </c>
      <c r="C3475">
        <v>42.28</v>
      </c>
      <c r="D3475">
        <v>42.28</v>
      </c>
      <c r="E3475">
        <v>0</v>
      </c>
      <c r="F3475">
        <v>4.4205885798159627E-16</v>
      </c>
      <c r="G3475">
        <v>1.658646515341137E-16</v>
      </c>
      <c r="H3475">
        <v>3.6084529846115751E-15</v>
      </c>
      <c r="I3475">
        <v>6.3029799047688572E-16</v>
      </c>
      <c r="J3475">
        <v>-298.0553049968039</v>
      </c>
      <c r="K3475">
        <v>-298.05530499679998</v>
      </c>
      <c r="L3475">
        <v>1.3159289016640261E-14</v>
      </c>
      <c r="M3475" t="b">
        <v>1</v>
      </c>
    </row>
    <row r="3476" spans="2:13" x14ac:dyDescent="0.2">
      <c r="B3476">
        <v>3464</v>
      </c>
      <c r="C3476">
        <v>86.52</v>
      </c>
      <c r="D3476">
        <v>86.52</v>
      </c>
      <c r="E3476">
        <v>0</v>
      </c>
      <c r="F3476">
        <v>0</v>
      </c>
      <c r="G3476">
        <v>3.7052533360599086E-16</v>
      </c>
      <c r="H3476">
        <v>4.6136488116643614E-16</v>
      </c>
      <c r="I3476">
        <v>0</v>
      </c>
      <c r="J3476">
        <v>19756.778645330924</v>
      </c>
      <c r="K3476">
        <v>19756.778645331098</v>
      </c>
      <c r="L3476">
        <v>8.838636392865035E-15</v>
      </c>
      <c r="M3476" t="b">
        <v>1</v>
      </c>
    </row>
    <row r="3477" spans="2:13" x14ac:dyDescent="0.2">
      <c r="B3477">
        <v>3465</v>
      </c>
      <c r="C3477">
        <v>52.67</v>
      </c>
      <c r="D3477">
        <v>52.67</v>
      </c>
      <c r="E3477">
        <v>0</v>
      </c>
      <c r="F3477">
        <v>1.2053058991888461E-15</v>
      </c>
      <c r="G3477">
        <v>0</v>
      </c>
      <c r="H3477">
        <v>0</v>
      </c>
      <c r="I3477">
        <v>0</v>
      </c>
      <c r="J3477">
        <v>21656.373249892829</v>
      </c>
      <c r="K3477">
        <v>21656.3732498924</v>
      </c>
      <c r="L3477">
        <v>1.9822409518129036E-14</v>
      </c>
      <c r="M3477" t="b">
        <v>1</v>
      </c>
    </row>
    <row r="3478" spans="2:13" x14ac:dyDescent="0.2">
      <c r="B3478">
        <v>3466</v>
      </c>
      <c r="C3478">
        <v>119.49</v>
      </c>
      <c r="D3478">
        <v>119.49</v>
      </c>
      <c r="E3478">
        <v>0</v>
      </c>
      <c r="F3478">
        <v>2.7595486635004003E-16</v>
      </c>
      <c r="G3478">
        <v>3.2936858060938733E-16</v>
      </c>
      <c r="H3478">
        <v>3.928242802350426E-16</v>
      </c>
      <c r="I3478">
        <v>0</v>
      </c>
      <c r="J3478">
        <v>99782.942013177788</v>
      </c>
      <c r="K3478">
        <v>99782.942013178297</v>
      </c>
      <c r="L3478">
        <v>5.1042495111596777E-15</v>
      </c>
      <c r="M3478" t="b">
        <v>1</v>
      </c>
    </row>
    <row r="3479" spans="2:13" x14ac:dyDescent="0.2">
      <c r="B3479">
        <v>3467</v>
      </c>
      <c r="C3479">
        <v>45.93</v>
      </c>
      <c r="D3479">
        <v>45.93</v>
      </c>
      <c r="E3479">
        <v>0</v>
      </c>
      <c r="F3479">
        <v>1.1180309965753106E-15</v>
      </c>
      <c r="G3479">
        <v>2.6702098366051001E-16</v>
      </c>
      <c r="H3479">
        <v>1.2320572598068958E-15</v>
      </c>
      <c r="I3479">
        <v>0</v>
      </c>
      <c r="J3479">
        <v>-10282.054629102233</v>
      </c>
      <c r="K3479">
        <v>-10282.0546291024</v>
      </c>
      <c r="L3479">
        <v>1.6275640537111968E-14</v>
      </c>
      <c r="M3479" t="b">
        <v>1</v>
      </c>
    </row>
    <row r="3480" spans="2:13" x14ac:dyDescent="0.2">
      <c r="B3480">
        <v>3468</v>
      </c>
      <c r="C3480">
        <v>83.18</v>
      </c>
      <c r="D3480">
        <v>83.18</v>
      </c>
      <c r="E3480">
        <v>0</v>
      </c>
      <c r="F3480">
        <v>4.8071561283346201E-16</v>
      </c>
      <c r="G3480">
        <v>2.8205628720729505E-16</v>
      </c>
      <c r="H3480">
        <v>1.0949889388938443E-15</v>
      </c>
      <c r="I3480">
        <v>0</v>
      </c>
      <c r="J3480">
        <v>20851.174884797278</v>
      </c>
      <c r="K3480">
        <v>20851.174884797299</v>
      </c>
      <c r="L3480">
        <v>1.0468413872671076E-15</v>
      </c>
      <c r="M3480" t="b">
        <v>1</v>
      </c>
    </row>
    <row r="3481" spans="2:13" x14ac:dyDescent="0.2">
      <c r="B3481">
        <v>3469</v>
      </c>
      <c r="C3481">
        <v>61.2</v>
      </c>
      <c r="D3481">
        <v>61.2</v>
      </c>
      <c r="E3481">
        <v>0</v>
      </c>
      <c r="F3481">
        <v>2.2454450845451082E-16</v>
      </c>
      <c r="G3481">
        <v>1.6849813890320647E-16</v>
      </c>
      <c r="H3481">
        <v>0</v>
      </c>
      <c r="I3481">
        <v>2.1328714687142213E-16</v>
      </c>
      <c r="J3481">
        <v>15353.908045967371</v>
      </c>
      <c r="K3481">
        <v>15353.908045967401</v>
      </c>
      <c r="L3481">
        <v>1.8955324188213844E-15</v>
      </c>
      <c r="M3481" t="b">
        <v>1</v>
      </c>
    </row>
    <row r="3482" spans="2:13" x14ac:dyDescent="0.2">
      <c r="B3482">
        <v>3470</v>
      </c>
      <c r="C3482">
        <v>13.69</v>
      </c>
      <c r="D3482">
        <v>13.69</v>
      </c>
      <c r="E3482">
        <v>0</v>
      </c>
      <c r="F3482">
        <v>1.5465700535666748E-15</v>
      </c>
      <c r="G3482">
        <v>1.0682285046725839E-15</v>
      </c>
      <c r="H3482">
        <v>1.459228695058321E-15</v>
      </c>
      <c r="I3482">
        <v>0</v>
      </c>
      <c r="J3482">
        <v>-9042.237586374602</v>
      </c>
      <c r="K3482">
        <v>-9042.2375863746001</v>
      </c>
      <c r="L3482">
        <v>2.0116584929009404E-16</v>
      </c>
      <c r="M3482" t="b">
        <v>1</v>
      </c>
    </row>
    <row r="3483" spans="2:13" x14ac:dyDescent="0.2">
      <c r="B3483">
        <v>3471</v>
      </c>
      <c r="C3483">
        <v>27.33</v>
      </c>
      <c r="D3483">
        <v>27.33</v>
      </c>
      <c r="E3483">
        <v>0</v>
      </c>
      <c r="F3483">
        <v>3.2035248161522132E-16</v>
      </c>
      <c r="G3483">
        <v>3.2592101170219597E-16</v>
      </c>
      <c r="H3483">
        <v>1.0689727993445285E-14</v>
      </c>
      <c r="I3483">
        <v>0</v>
      </c>
      <c r="J3483">
        <v>-3780.9256435537436</v>
      </c>
      <c r="K3483">
        <v>-3780.9256435537</v>
      </c>
      <c r="L3483">
        <v>1.1546311618037647E-14</v>
      </c>
      <c r="M3483" t="b">
        <v>1</v>
      </c>
    </row>
    <row r="3484" spans="2:13" x14ac:dyDescent="0.2">
      <c r="B3484">
        <v>3472</v>
      </c>
      <c r="C3484">
        <v>143.47</v>
      </c>
      <c r="D3484">
        <v>143.47</v>
      </c>
      <c r="E3484">
        <v>0</v>
      </c>
      <c r="F3484">
        <v>2.1274822272032257E-16</v>
      </c>
      <c r="G3484">
        <v>3.1438534462693364E-16</v>
      </c>
      <c r="H3484">
        <v>1.0713339842288804E-15</v>
      </c>
      <c r="I3484">
        <v>3.6476482903994785E-16</v>
      </c>
      <c r="J3484">
        <v>233268.3529787428</v>
      </c>
      <c r="K3484">
        <v>233268.35297874259</v>
      </c>
      <c r="L3484">
        <v>8.7335813279266927E-16</v>
      </c>
      <c r="M3484" t="b">
        <v>1</v>
      </c>
    </row>
    <row r="3485" spans="2:13" x14ac:dyDescent="0.2">
      <c r="B3485">
        <v>3473</v>
      </c>
      <c r="C3485">
        <v>66.28</v>
      </c>
      <c r="D3485">
        <v>66.28</v>
      </c>
      <c r="E3485">
        <v>0</v>
      </c>
      <c r="F3485">
        <v>3.4033285295950919E-16</v>
      </c>
      <c r="G3485">
        <v>7.5125276182364735E-16</v>
      </c>
      <c r="H3485">
        <v>7.6592206924275732E-15</v>
      </c>
      <c r="I3485">
        <v>0</v>
      </c>
      <c r="J3485">
        <v>1504.0097041280806</v>
      </c>
      <c r="K3485">
        <v>1504.0097041281001</v>
      </c>
      <c r="L3485">
        <v>1.3001336383965568E-14</v>
      </c>
      <c r="M3485" t="b">
        <v>1</v>
      </c>
    </row>
    <row r="3486" spans="2:13" x14ac:dyDescent="0.2">
      <c r="B3486">
        <v>3474</v>
      </c>
      <c r="C3486">
        <v>31.32</v>
      </c>
      <c r="D3486">
        <v>31.32</v>
      </c>
      <c r="E3486">
        <v>0</v>
      </c>
      <c r="F3486">
        <v>1.2735690456080296E-15</v>
      </c>
      <c r="G3486">
        <v>1.6444873943259058E-15</v>
      </c>
      <c r="H3486">
        <v>9.7850176634982899E-15</v>
      </c>
      <c r="I3486">
        <v>0</v>
      </c>
      <c r="J3486">
        <v>-5113.6091748520194</v>
      </c>
      <c r="K3486">
        <v>-5113.6091748520003</v>
      </c>
      <c r="L3486">
        <v>3.7350114340297181E-15</v>
      </c>
      <c r="M3486" t="b">
        <v>1</v>
      </c>
    </row>
    <row r="3487" spans="2:13" x14ac:dyDescent="0.2">
      <c r="B3487">
        <v>3475</v>
      </c>
      <c r="C3487">
        <v>105.54</v>
      </c>
      <c r="D3487">
        <v>105.54</v>
      </c>
      <c r="E3487">
        <v>0</v>
      </c>
      <c r="F3487">
        <v>1.4053780004232738E-16</v>
      </c>
      <c r="G3487">
        <v>0</v>
      </c>
      <c r="H3487">
        <v>1.7386585529067948E-16</v>
      </c>
      <c r="I3487">
        <v>2.9295768650611481E-15</v>
      </c>
      <c r="J3487">
        <v>193516.45628229511</v>
      </c>
      <c r="K3487">
        <v>193516.456282295</v>
      </c>
      <c r="L3487">
        <v>6.0157840869673759E-16</v>
      </c>
      <c r="M3487" t="b">
        <v>1</v>
      </c>
    </row>
    <row r="3488" spans="2:13" x14ac:dyDescent="0.2">
      <c r="B3488">
        <v>3476</v>
      </c>
      <c r="C3488">
        <v>59.67</v>
      </c>
      <c r="D3488">
        <v>59.67</v>
      </c>
      <c r="E3488">
        <v>0</v>
      </c>
      <c r="F3488">
        <v>1.4131548263555842E-16</v>
      </c>
      <c r="G3488">
        <v>1.8513634147459004E-16</v>
      </c>
      <c r="H3488">
        <v>9.9514461400965238E-16</v>
      </c>
      <c r="I3488">
        <v>0</v>
      </c>
      <c r="J3488">
        <v>60937.098300196747</v>
      </c>
      <c r="K3488">
        <v>60937.098300196601</v>
      </c>
      <c r="L3488">
        <v>2.3880223434137333E-15</v>
      </c>
      <c r="M3488" t="b">
        <v>1</v>
      </c>
    </row>
    <row r="3489" spans="2:13" x14ac:dyDescent="0.2">
      <c r="B3489">
        <v>3477</v>
      </c>
      <c r="C3489">
        <v>41.62</v>
      </c>
      <c r="D3489">
        <v>41.62</v>
      </c>
      <c r="E3489">
        <v>0</v>
      </c>
      <c r="F3489">
        <v>7.972275637940977E-16</v>
      </c>
      <c r="G3489">
        <v>7.1293432683998921E-16</v>
      </c>
      <c r="H3489">
        <v>4.0368582116264926E-15</v>
      </c>
      <c r="I3489">
        <v>0</v>
      </c>
      <c r="J3489">
        <v>-8822.2474931380784</v>
      </c>
      <c r="K3489">
        <v>-8822.2474931381003</v>
      </c>
      <c r="L3489">
        <v>2.4741850485976378E-15</v>
      </c>
      <c r="M3489" t="b">
        <v>1</v>
      </c>
    </row>
    <row r="3490" spans="2:13" x14ac:dyDescent="0.2">
      <c r="B3490">
        <v>3478</v>
      </c>
      <c r="C3490">
        <v>314.73</v>
      </c>
      <c r="D3490">
        <v>314.73</v>
      </c>
      <c r="E3490">
        <v>0</v>
      </c>
      <c r="F3490">
        <v>1.6352310175181165E-16</v>
      </c>
      <c r="G3490">
        <v>3.4982264447765807E-16</v>
      </c>
      <c r="H3490">
        <v>1.5151798609723365E-16</v>
      </c>
      <c r="I3490">
        <v>0</v>
      </c>
      <c r="J3490">
        <v>17173.47357208519</v>
      </c>
      <c r="K3490">
        <v>17173.4735720852</v>
      </c>
      <c r="L3490">
        <v>6.3551129452432438E-16</v>
      </c>
      <c r="M3490" t="b">
        <v>1</v>
      </c>
    </row>
    <row r="3491" spans="2:13" x14ac:dyDescent="0.2">
      <c r="B3491">
        <v>3479</v>
      </c>
      <c r="C3491">
        <v>52.09</v>
      </c>
      <c r="D3491">
        <v>52.09</v>
      </c>
      <c r="E3491">
        <v>0</v>
      </c>
      <c r="F3491">
        <v>2.0202303491542358E-16</v>
      </c>
      <c r="G3491">
        <v>3.0347398138239926E-16</v>
      </c>
      <c r="H3491">
        <v>5.1502627198077046E-16</v>
      </c>
      <c r="I3491">
        <v>1.4363065819712233E-15</v>
      </c>
      <c r="J3491">
        <v>62283.070909825103</v>
      </c>
      <c r="K3491">
        <v>62283.070909825001</v>
      </c>
      <c r="L3491">
        <v>1.6354910750314218E-15</v>
      </c>
      <c r="M3491" t="b">
        <v>1</v>
      </c>
    </row>
    <row r="3492" spans="2:13" x14ac:dyDescent="0.2">
      <c r="B3492">
        <v>3480</v>
      </c>
      <c r="C3492">
        <v>212.26</v>
      </c>
      <c r="D3492">
        <v>212.26</v>
      </c>
      <c r="E3492">
        <v>0</v>
      </c>
      <c r="F3492">
        <v>2.1712587553382942E-16</v>
      </c>
      <c r="G3492">
        <v>2.3308827156058215E-16</v>
      </c>
      <c r="H3492">
        <v>5.425416768221073E-16</v>
      </c>
      <c r="I3492">
        <v>0</v>
      </c>
      <c r="J3492">
        <v>93227.561412333598</v>
      </c>
      <c r="K3492">
        <v>93227.561412333802</v>
      </c>
      <c r="L3492">
        <v>2.1852637794104448E-15</v>
      </c>
      <c r="M3492" t="b">
        <v>1</v>
      </c>
    </row>
    <row r="3493" spans="2:13" x14ac:dyDescent="0.2">
      <c r="B3493">
        <v>3481</v>
      </c>
      <c r="C3493">
        <v>159.15</v>
      </c>
      <c r="D3493">
        <v>159.15</v>
      </c>
      <c r="E3493">
        <v>0</v>
      </c>
      <c r="F3493">
        <v>1.7104280387463293E-16</v>
      </c>
      <c r="G3493">
        <v>1.4014584468380246E-15</v>
      </c>
      <c r="H3493">
        <v>3.1852415187506906E-16</v>
      </c>
      <c r="I3493">
        <v>0</v>
      </c>
      <c r="J3493">
        <v>152614.80822642724</v>
      </c>
      <c r="K3493">
        <v>152614.80822642581</v>
      </c>
      <c r="L3493">
        <v>9.3443598884857044E-15</v>
      </c>
      <c r="M3493" t="b">
        <v>1</v>
      </c>
    </row>
    <row r="3494" spans="2:13" x14ac:dyDescent="0.2">
      <c r="B3494">
        <v>3482</v>
      </c>
      <c r="C3494">
        <v>97.67</v>
      </c>
      <c r="D3494">
        <v>97.67</v>
      </c>
      <c r="E3494">
        <v>0</v>
      </c>
      <c r="F3494">
        <v>6.9430873709223993E-16</v>
      </c>
      <c r="G3494">
        <v>1.6504000959603815E-15</v>
      </c>
      <c r="H3494">
        <v>9.0340620185908337E-15</v>
      </c>
      <c r="I3494">
        <v>0</v>
      </c>
      <c r="J3494">
        <v>-2166.4026410315319</v>
      </c>
      <c r="K3494">
        <v>-2166.4026410315</v>
      </c>
      <c r="L3494">
        <v>1.4693628026088452E-14</v>
      </c>
      <c r="M3494" t="b">
        <v>1</v>
      </c>
    </row>
    <row r="3495" spans="2:13" x14ac:dyDescent="0.2">
      <c r="B3495">
        <v>3483</v>
      </c>
      <c r="C3495">
        <v>72.77</v>
      </c>
      <c r="D3495">
        <v>72.77</v>
      </c>
      <c r="E3495">
        <v>0</v>
      </c>
      <c r="F3495">
        <v>6.9913442109711558E-16</v>
      </c>
      <c r="G3495">
        <v>4.8681673595129248E-16</v>
      </c>
      <c r="H3495">
        <v>1.5616455010135303E-15</v>
      </c>
      <c r="I3495">
        <v>0</v>
      </c>
      <c r="J3495">
        <v>103563.48566260177</v>
      </c>
      <c r="K3495">
        <v>103563.4856626019</v>
      </c>
      <c r="L3495">
        <v>1.2646082373277593E-15</v>
      </c>
      <c r="M3495" t="b">
        <v>1</v>
      </c>
    </row>
    <row r="3496" spans="2:13" x14ac:dyDescent="0.2">
      <c r="B3496">
        <v>3484</v>
      </c>
      <c r="C3496">
        <v>65.650000000000006</v>
      </c>
      <c r="D3496">
        <v>65.650000000000006</v>
      </c>
      <c r="E3496">
        <v>0</v>
      </c>
      <c r="F3496">
        <v>4.2893017195844518E-16</v>
      </c>
      <c r="G3496">
        <v>1.3417316287750427E-16</v>
      </c>
      <c r="H3496">
        <v>3.2772279788753652E-16</v>
      </c>
      <c r="I3496">
        <v>0</v>
      </c>
      <c r="J3496">
        <v>64589.091018060608</v>
      </c>
      <c r="K3496">
        <v>64589.091018060899</v>
      </c>
      <c r="L3496">
        <v>4.5059978392628977E-15</v>
      </c>
      <c r="M3496" t="b">
        <v>1</v>
      </c>
    </row>
    <row r="3497" spans="2:13" x14ac:dyDescent="0.2">
      <c r="B3497">
        <v>3485</v>
      </c>
      <c r="C3497">
        <v>61.6</v>
      </c>
      <c r="D3497">
        <v>61.6</v>
      </c>
      <c r="E3497">
        <v>0</v>
      </c>
      <c r="F3497">
        <v>1.2621216425487343E-16</v>
      </c>
      <c r="G3497">
        <v>5.6796206207795447E-16</v>
      </c>
      <c r="H3497">
        <v>2.2393596080180871E-16</v>
      </c>
      <c r="I3497">
        <v>7.2055842958439534E-16</v>
      </c>
      <c r="J3497">
        <v>14082.576778692703</v>
      </c>
      <c r="K3497">
        <v>14082.576778692601</v>
      </c>
      <c r="L3497">
        <v>7.2332931820184094E-15</v>
      </c>
      <c r="M3497" t="b">
        <v>1</v>
      </c>
    </row>
    <row r="3498" spans="2:13" x14ac:dyDescent="0.2">
      <c r="B3498">
        <v>3486</v>
      </c>
      <c r="C3498">
        <v>69.349999999999994</v>
      </c>
      <c r="D3498">
        <v>69.349999999999994</v>
      </c>
      <c r="E3498">
        <v>0</v>
      </c>
      <c r="F3498">
        <v>7.0259791877421783E-16</v>
      </c>
      <c r="G3498">
        <v>4.9881149308243054E-16</v>
      </c>
      <c r="H3498">
        <v>7.8400295325790283E-16</v>
      </c>
      <c r="I3498">
        <v>0</v>
      </c>
      <c r="J3498">
        <v>-6814.9048335848129</v>
      </c>
      <c r="K3498">
        <v>-6814.9048335849002</v>
      </c>
      <c r="L3498">
        <v>1.2811843085455374E-14</v>
      </c>
      <c r="M3498" t="b">
        <v>1</v>
      </c>
    </row>
    <row r="3499" spans="2:13" x14ac:dyDescent="0.2">
      <c r="B3499">
        <v>3487</v>
      </c>
      <c r="C3499">
        <v>64.27</v>
      </c>
      <c r="D3499">
        <v>64.27</v>
      </c>
      <c r="E3499">
        <v>0</v>
      </c>
      <c r="F3499">
        <v>1.3762897810611108E-15</v>
      </c>
      <c r="G3499">
        <v>5.2398747790037779E-16</v>
      </c>
      <c r="H3499">
        <v>2.0616283740127993E-14</v>
      </c>
      <c r="I3499">
        <v>0</v>
      </c>
      <c r="J3499">
        <v>-3411.6832729641201</v>
      </c>
      <c r="K3499">
        <v>-3411.6832729641001</v>
      </c>
      <c r="L3499">
        <v>5.8648127150503422E-15</v>
      </c>
      <c r="M3499" t="b">
        <v>1</v>
      </c>
    </row>
    <row r="3500" spans="2:13" x14ac:dyDescent="0.2">
      <c r="B3500">
        <v>3488</v>
      </c>
      <c r="C3500">
        <v>31.01</v>
      </c>
      <c r="D3500">
        <v>31.01</v>
      </c>
      <c r="E3500">
        <v>0</v>
      </c>
      <c r="F3500">
        <v>2.1566189119950742E-16</v>
      </c>
      <c r="G3500">
        <v>0</v>
      </c>
      <c r="H3500">
        <v>4.8186562686809583E-15</v>
      </c>
      <c r="I3500">
        <v>0</v>
      </c>
      <c r="J3500">
        <v>-7412.4788152462788</v>
      </c>
      <c r="K3500">
        <v>-7412.4788152462997</v>
      </c>
      <c r="L3500">
        <v>2.8220489612397335E-15</v>
      </c>
      <c r="M3500" t="b">
        <v>1</v>
      </c>
    </row>
    <row r="3501" spans="2:13" x14ac:dyDescent="0.2">
      <c r="B3501">
        <v>3489</v>
      </c>
      <c r="C3501">
        <v>13.11</v>
      </c>
      <c r="D3501">
        <v>13.11</v>
      </c>
      <c r="E3501">
        <v>0</v>
      </c>
      <c r="F3501">
        <v>9.0188443578780675E-16</v>
      </c>
      <c r="G3501">
        <v>4.7461545006316867E-16</v>
      </c>
      <c r="H3501">
        <v>3.4183471790459997E-16</v>
      </c>
      <c r="I3501">
        <v>0</v>
      </c>
      <c r="J3501">
        <v>-12573.336206464341</v>
      </c>
      <c r="K3501">
        <v>-12573.336206464401</v>
      </c>
      <c r="L3501">
        <v>4.7741227412778023E-15</v>
      </c>
      <c r="M3501" t="b">
        <v>1</v>
      </c>
    </row>
    <row r="3502" spans="2:13" x14ac:dyDescent="0.2">
      <c r="B3502">
        <v>3490</v>
      </c>
      <c r="C3502">
        <v>8.49</v>
      </c>
      <c r="D3502">
        <v>8.49</v>
      </c>
      <c r="E3502">
        <v>0</v>
      </c>
      <c r="F3502">
        <v>6.8736874802411553E-16</v>
      </c>
      <c r="G3502">
        <v>2.7105375401415589E-16</v>
      </c>
      <c r="H3502">
        <v>1.1299818577065542E-16</v>
      </c>
      <c r="I3502">
        <v>0</v>
      </c>
      <c r="J3502">
        <v>-32955.315224441947</v>
      </c>
      <c r="K3502">
        <v>-32955.315224441903</v>
      </c>
      <c r="L3502">
        <v>1.3246951330243228E-15</v>
      </c>
      <c r="M3502" t="b">
        <v>1</v>
      </c>
    </row>
    <row r="3503" spans="2:13" x14ac:dyDescent="0.2">
      <c r="B3503">
        <v>3491</v>
      </c>
      <c r="C3503">
        <v>379.21</v>
      </c>
      <c r="D3503">
        <v>379.21</v>
      </c>
      <c r="E3503">
        <v>0</v>
      </c>
      <c r="F3503">
        <v>0</v>
      </c>
      <c r="G3503">
        <v>4.4449089780552976E-16</v>
      </c>
      <c r="H3503">
        <v>5.4238908271566973E-16</v>
      </c>
      <c r="I3503">
        <v>0</v>
      </c>
      <c r="J3503">
        <v>-179127.26703876839</v>
      </c>
      <c r="K3503">
        <v>-179127.26703876961</v>
      </c>
      <c r="L3503">
        <v>6.8239799522997939E-15</v>
      </c>
      <c r="M3503" t="b">
        <v>1</v>
      </c>
    </row>
    <row r="3504" spans="2:13" x14ac:dyDescent="0.2">
      <c r="B3504">
        <v>3492</v>
      </c>
      <c r="C3504">
        <v>135.93</v>
      </c>
      <c r="D3504">
        <v>135.93</v>
      </c>
      <c r="E3504">
        <v>0</v>
      </c>
      <c r="F3504">
        <v>1.7979385207464041E-16</v>
      </c>
      <c r="G3504">
        <v>9.5114077597016616E-16</v>
      </c>
      <c r="H3504">
        <v>1.9777425953879791E-15</v>
      </c>
      <c r="I3504">
        <v>0</v>
      </c>
      <c r="J3504">
        <v>132159.01931364456</v>
      </c>
      <c r="K3504">
        <v>132159.01931364491</v>
      </c>
      <c r="L3504">
        <v>2.6426192271596717E-15</v>
      </c>
      <c r="M3504" t="b">
        <v>1</v>
      </c>
    </row>
    <row r="3505" spans="2:13" x14ac:dyDescent="0.2">
      <c r="B3505">
        <v>3493</v>
      </c>
      <c r="C3505">
        <v>75.39</v>
      </c>
      <c r="D3505">
        <v>75.39</v>
      </c>
      <c r="E3505">
        <v>0</v>
      </c>
      <c r="F3505">
        <v>1.4817508153719711E-16</v>
      </c>
      <c r="G3505">
        <v>3.4058354305777969E-16</v>
      </c>
      <c r="H3505">
        <v>1.313037262135708E-15</v>
      </c>
      <c r="I3505">
        <v>0</v>
      </c>
      <c r="J3505">
        <v>11656.174353166964</v>
      </c>
      <c r="K3505">
        <v>11656.174353167</v>
      </c>
      <c r="L3505">
        <v>3.1210744596517369E-15</v>
      </c>
      <c r="M3505" t="b">
        <v>1</v>
      </c>
    </row>
    <row r="3506" spans="2:13" x14ac:dyDescent="0.2">
      <c r="B3506">
        <v>3494</v>
      </c>
      <c r="C3506">
        <v>51.86</v>
      </c>
      <c r="D3506">
        <v>51.86</v>
      </c>
      <c r="E3506">
        <v>0</v>
      </c>
      <c r="F3506">
        <v>4.0954269708919546E-16</v>
      </c>
      <c r="G3506">
        <v>1.7710384846814274E-16</v>
      </c>
      <c r="H3506">
        <v>1.6744394385797859E-16</v>
      </c>
      <c r="I3506">
        <v>0</v>
      </c>
      <c r="J3506">
        <v>54268.188161080092</v>
      </c>
      <c r="K3506">
        <v>54268.188161079903</v>
      </c>
      <c r="L3506">
        <v>3.4859261821540168E-15</v>
      </c>
      <c r="M3506" t="b">
        <v>1</v>
      </c>
    </row>
    <row r="3507" spans="2:13" x14ac:dyDescent="0.2">
      <c r="B3507">
        <v>3495</v>
      </c>
      <c r="C3507">
        <v>30.81</v>
      </c>
      <c r="D3507">
        <v>30.81</v>
      </c>
      <c r="E3507">
        <v>0</v>
      </c>
      <c r="F3507">
        <v>4.9031579043578995E-16</v>
      </c>
      <c r="G3507">
        <v>2.1219348657440718E-16</v>
      </c>
      <c r="H3507">
        <v>8.1761236770783512E-16</v>
      </c>
      <c r="I3507">
        <v>0</v>
      </c>
      <c r="J3507">
        <v>19536.615295012074</v>
      </c>
      <c r="K3507">
        <v>19536.6152950123</v>
      </c>
      <c r="L3507">
        <v>1.1545228415142634E-14</v>
      </c>
      <c r="M3507" t="b">
        <v>1</v>
      </c>
    </row>
    <row r="3508" spans="2:13" x14ac:dyDescent="0.2">
      <c r="B3508">
        <v>3496</v>
      </c>
      <c r="C3508">
        <v>93.97</v>
      </c>
      <c r="D3508">
        <v>93.97</v>
      </c>
      <c r="E3508">
        <v>0</v>
      </c>
      <c r="F3508">
        <v>3.487667487550134E-16</v>
      </c>
      <c r="G3508">
        <v>5.2388185207282926E-16</v>
      </c>
      <c r="H3508">
        <v>1.3423911262523934E-16</v>
      </c>
      <c r="I3508">
        <v>4.1120138763002706E-16</v>
      </c>
      <c r="J3508">
        <v>231729.09765845392</v>
      </c>
      <c r="K3508">
        <v>231729.09765845269</v>
      </c>
      <c r="L3508">
        <v>5.2749563673029215E-15</v>
      </c>
      <c r="M3508" t="b">
        <v>1</v>
      </c>
    </row>
    <row r="3509" spans="2:13" x14ac:dyDescent="0.2">
      <c r="B3509">
        <v>3497</v>
      </c>
      <c r="C3509">
        <v>249.28</v>
      </c>
      <c r="D3509">
        <v>249.28</v>
      </c>
      <c r="E3509">
        <v>0</v>
      </c>
      <c r="F3509">
        <v>1.6261742149231023E-16</v>
      </c>
      <c r="G3509">
        <v>2.2926917587134102E-16</v>
      </c>
      <c r="H3509">
        <v>2.3680241340075891E-15</v>
      </c>
      <c r="I3509">
        <v>0</v>
      </c>
      <c r="J3509">
        <v>-314244.09824992204</v>
      </c>
      <c r="K3509">
        <v>-314244.09824992181</v>
      </c>
      <c r="L3509">
        <v>7.4092288431363588E-16</v>
      </c>
      <c r="M3509" t="b">
        <v>1</v>
      </c>
    </row>
    <row r="3510" spans="2:13" x14ac:dyDescent="0.2">
      <c r="B3510">
        <v>3498</v>
      </c>
      <c r="C3510">
        <v>114.32</v>
      </c>
      <c r="D3510">
        <v>114.32</v>
      </c>
      <c r="E3510">
        <v>0</v>
      </c>
      <c r="F3510">
        <v>0</v>
      </c>
      <c r="G3510">
        <v>8.3348728330052634E-16</v>
      </c>
      <c r="H3510">
        <v>6.8861364173245707E-16</v>
      </c>
      <c r="I3510">
        <v>1.4556625759575396E-16</v>
      </c>
      <c r="J3510">
        <v>118374.75500010294</v>
      </c>
      <c r="K3510">
        <v>118374.7550001027</v>
      </c>
      <c r="L3510">
        <v>2.0898253084622805E-15</v>
      </c>
      <c r="M3510" t="b">
        <v>1</v>
      </c>
    </row>
    <row r="3511" spans="2:13" x14ac:dyDescent="0.2">
      <c r="B3511">
        <v>3499</v>
      </c>
      <c r="C3511">
        <v>34.5</v>
      </c>
      <c r="D3511">
        <v>34.5</v>
      </c>
      <c r="E3511">
        <v>0</v>
      </c>
      <c r="F3511">
        <v>5.7833653400379961E-16</v>
      </c>
      <c r="G3511">
        <v>1.2094425770512966E-15</v>
      </c>
      <c r="H3511">
        <v>4.1639633029284758E-15</v>
      </c>
      <c r="I3511">
        <v>0</v>
      </c>
      <c r="J3511">
        <v>-3432.9551474205737</v>
      </c>
      <c r="K3511">
        <v>-3432.9551474206</v>
      </c>
      <c r="L3511">
        <v>7.682986004414422E-15</v>
      </c>
      <c r="M3511" t="b">
        <v>1</v>
      </c>
    </row>
    <row r="3512" spans="2:13" x14ac:dyDescent="0.2">
      <c r="B3512">
        <v>3500</v>
      </c>
      <c r="C3512">
        <v>95.94</v>
      </c>
      <c r="D3512">
        <v>95.94</v>
      </c>
      <c r="E3512">
        <v>0</v>
      </c>
      <c r="F3512">
        <v>1.9101765557490013E-16</v>
      </c>
      <c r="G3512">
        <v>2.8702870515233184E-16</v>
      </c>
      <c r="H3512">
        <v>3.8873850295978729E-16</v>
      </c>
      <c r="I3512">
        <v>1.8024848596874108E-16</v>
      </c>
      <c r="J3512">
        <v>66977.180163812911</v>
      </c>
      <c r="K3512">
        <v>66977.180163812605</v>
      </c>
      <c r="L3512">
        <v>4.5626020541368292E-15</v>
      </c>
      <c r="M3512" t="b">
        <v>1</v>
      </c>
    </row>
    <row r="3513" spans="2:13" x14ac:dyDescent="0.2">
      <c r="B3513">
        <v>3501</v>
      </c>
      <c r="C3513">
        <v>38.11</v>
      </c>
      <c r="D3513">
        <v>38.11</v>
      </c>
      <c r="E3513">
        <v>0</v>
      </c>
      <c r="F3513">
        <v>3.9870928826862175E-16</v>
      </c>
      <c r="G3513">
        <v>1.99527741863996E-16</v>
      </c>
      <c r="H3513">
        <v>1.5014070165950799E-15</v>
      </c>
      <c r="I3513">
        <v>8.4191307953827147E-16</v>
      </c>
      <c r="J3513">
        <v>6111.2943997514249</v>
      </c>
      <c r="K3513">
        <v>6111.2943997514003</v>
      </c>
      <c r="L3513">
        <v>4.0181924387193627E-15</v>
      </c>
      <c r="M3513" t="b">
        <v>1</v>
      </c>
    </row>
    <row r="3514" spans="2:13" x14ac:dyDescent="0.2">
      <c r="B3514">
        <v>3502</v>
      </c>
      <c r="C3514">
        <v>14.85</v>
      </c>
      <c r="D3514">
        <v>14.85</v>
      </c>
      <c r="E3514">
        <v>0</v>
      </c>
      <c r="F3514">
        <v>7.2507193359818507E-15</v>
      </c>
      <c r="G3514">
        <v>3.0168045168896173E-15</v>
      </c>
      <c r="H3514">
        <v>4.4280972760776763E-15</v>
      </c>
      <c r="I3514">
        <v>0</v>
      </c>
      <c r="J3514">
        <v>-2100.3782326956061</v>
      </c>
      <c r="K3514">
        <v>-2100.3782326956002</v>
      </c>
      <c r="L3514">
        <v>2.8145957092390017E-15</v>
      </c>
      <c r="M3514" t="b">
        <v>1</v>
      </c>
    </row>
    <row r="3515" spans="2:13" x14ac:dyDescent="0.2">
      <c r="B3515">
        <v>3503</v>
      </c>
      <c r="C3515">
        <v>31.66</v>
      </c>
      <c r="D3515">
        <v>31.66</v>
      </c>
      <c r="E3515">
        <v>0</v>
      </c>
      <c r="F3515">
        <v>0</v>
      </c>
      <c r="G3515">
        <v>0</v>
      </c>
      <c r="H3515">
        <v>4.0093802642422074E-16</v>
      </c>
      <c r="I3515">
        <v>3.7610808287129038E-15</v>
      </c>
      <c r="J3515">
        <v>48252.108868734547</v>
      </c>
      <c r="K3515">
        <v>48252.108868734598</v>
      </c>
      <c r="L3515">
        <v>1.0555332086694692E-15</v>
      </c>
      <c r="M3515" t="b">
        <v>1</v>
      </c>
    </row>
    <row r="3516" spans="2:13" x14ac:dyDescent="0.2">
      <c r="B3516">
        <v>3504</v>
      </c>
      <c r="C3516">
        <v>217.25</v>
      </c>
      <c r="D3516">
        <v>217.25</v>
      </c>
      <c r="E3516">
        <v>0</v>
      </c>
      <c r="F3516">
        <v>6.9225316852570158E-16</v>
      </c>
      <c r="G3516">
        <v>3.4330868888906729E-16</v>
      </c>
      <c r="H3516">
        <v>2.1294649985155499E-14</v>
      </c>
      <c r="I3516">
        <v>0</v>
      </c>
      <c r="J3516">
        <v>-5796.1881722622747</v>
      </c>
      <c r="K3516">
        <v>-5796.1881722623002</v>
      </c>
      <c r="L3516">
        <v>4.3935515709288051E-15</v>
      </c>
      <c r="M3516" t="b">
        <v>1</v>
      </c>
    </row>
    <row r="3517" spans="2:13" x14ac:dyDescent="0.2">
      <c r="B3517">
        <v>3505</v>
      </c>
      <c r="C3517">
        <v>94.96</v>
      </c>
      <c r="D3517">
        <v>94.96</v>
      </c>
      <c r="E3517">
        <v>0</v>
      </c>
      <c r="F3517">
        <v>0</v>
      </c>
      <c r="G3517">
        <v>3.9419175848827477E-16</v>
      </c>
      <c r="H3517">
        <v>1.1813253651205813E-16</v>
      </c>
      <c r="I3517">
        <v>3.3060628672006608E-16</v>
      </c>
      <c r="J3517">
        <v>72720.486005381521</v>
      </c>
      <c r="K3517">
        <v>72720.486005381405</v>
      </c>
      <c r="L3517">
        <v>1.6008600632608525E-15</v>
      </c>
      <c r="M3517" t="b">
        <v>1</v>
      </c>
    </row>
    <row r="3518" spans="2:13" x14ac:dyDescent="0.2">
      <c r="B3518">
        <v>3506</v>
      </c>
      <c r="C3518">
        <v>78.5</v>
      </c>
      <c r="D3518">
        <v>78.5</v>
      </c>
      <c r="E3518">
        <v>0</v>
      </c>
      <c r="F3518">
        <v>2.3393916511162047E-15</v>
      </c>
      <c r="G3518">
        <v>3.6613188046699343E-16</v>
      </c>
      <c r="H3518">
        <v>2.0437733921123818E-14</v>
      </c>
      <c r="I3518">
        <v>0</v>
      </c>
      <c r="J3518">
        <v>1929.7853178293133</v>
      </c>
      <c r="K3518">
        <v>1929.7853178293001</v>
      </c>
      <c r="L3518">
        <v>6.8337514302064867E-15</v>
      </c>
      <c r="M3518" t="b">
        <v>1</v>
      </c>
    </row>
    <row r="3519" spans="2:13" x14ac:dyDescent="0.2">
      <c r="B3519">
        <v>3507</v>
      </c>
      <c r="C3519">
        <v>54.31</v>
      </c>
      <c r="D3519">
        <v>54.31</v>
      </c>
      <c r="E3519">
        <v>0</v>
      </c>
      <c r="F3519">
        <v>3.5496361956434495E-16</v>
      </c>
      <c r="G3519">
        <v>4.835012746305605E-16</v>
      </c>
      <c r="H3519">
        <v>9.2873480533410579E-16</v>
      </c>
      <c r="I3519">
        <v>0</v>
      </c>
      <c r="J3519">
        <v>-18305.359937622499</v>
      </c>
      <c r="K3519">
        <v>-18305.359937622699</v>
      </c>
      <c r="L3519">
        <v>1.09306145889437E-14</v>
      </c>
      <c r="M3519" t="b">
        <v>1</v>
      </c>
    </row>
    <row r="3520" spans="2:13" x14ac:dyDescent="0.2">
      <c r="B3520">
        <v>3508</v>
      </c>
      <c r="C3520">
        <v>31.82</v>
      </c>
      <c r="D3520">
        <v>31.82</v>
      </c>
      <c r="E3520">
        <v>0</v>
      </c>
      <c r="F3520">
        <v>2.6513826968381165E-16</v>
      </c>
      <c r="G3520">
        <v>3.9916464738478624E-16</v>
      </c>
      <c r="H3520">
        <v>2.903797065707615E-15</v>
      </c>
      <c r="I3520">
        <v>0</v>
      </c>
      <c r="J3520">
        <v>-17138.95571452277</v>
      </c>
      <c r="K3520">
        <v>-17138.955714522799</v>
      </c>
      <c r="L3520">
        <v>1.6981099047984817E-15</v>
      </c>
      <c r="M3520" t="b">
        <v>1</v>
      </c>
    </row>
    <row r="3521" spans="2:13" x14ac:dyDescent="0.2">
      <c r="B3521">
        <v>3509</v>
      </c>
      <c r="C3521">
        <v>18.02</v>
      </c>
      <c r="D3521">
        <v>18.02</v>
      </c>
      <c r="E3521">
        <v>0</v>
      </c>
      <c r="F3521">
        <v>4.9095897437102734E-15</v>
      </c>
      <c r="G3521">
        <v>1.1352999102983331E-15</v>
      </c>
      <c r="H3521">
        <v>1.3115578605139633E-14</v>
      </c>
      <c r="I3521">
        <v>0</v>
      </c>
      <c r="J3521">
        <v>-229.90668959913819</v>
      </c>
      <c r="K3521">
        <v>-229.90668959909999</v>
      </c>
      <c r="L3521">
        <v>1.6614904742907715E-13</v>
      </c>
      <c r="M3521" t="b">
        <v>1</v>
      </c>
    </row>
    <row r="3522" spans="2:13" x14ac:dyDescent="0.2">
      <c r="B3522">
        <v>3510</v>
      </c>
      <c r="C3522">
        <v>455.3</v>
      </c>
      <c r="D3522">
        <v>455.3</v>
      </c>
      <c r="E3522">
        <v>0</v>
      </c>
      <c r="F3522">
        <v>2.0673626109804965E-16</v>
      </c>
      <c r="G3522">
        <v>4.7929929899085447E-16</v>
      </c>
      <c r="H3522">
        <v>3.865524813225771E-15</v>
      </c>
      <c r="I3522">
        <v>0</v>
      </c>
      <c r="J3522">
        <v>-343803.58685735794</v>
      </c>
      <c r="K3522">
        <v>-343803.5868573584</v>
      </c>
      <c r="L3522">
        <v>1.3544398752911753E-15</v>
      </c>
      <c r="M3522" t="b">
        <v>1</v>
      </c>
    </row>
    <row r="3523" spans="2:13" x14ac:dyDescent="0.2">
      <c r="B3523">
        <v>3511</v>
      </c>
      <c r="C3523">
        <v>60.4</v>
      </c>
      <c r="D3523">
        <v>60.4</v>
      </c>
      <c r="E3523">
        <v>0</v>
      </c>
      <c r="F3523">
        <v>0</v>
      </c>
      <c r="G3523">
        <v>1.4407936354148228E-16</v>
      </c>
      <c r="H3523">
        <v>6.5320041633395705E-16</v>
      </c>
      <c r="I3523">
        <v>0</v>
      </c>
      <c r="J3523">
        <v>63234.51993278697</v>
      </c>
      <c r="K3523">
        <v>63234.519932786803</v>
      </c>
      <c r="L3523">
        <v>2.646450472053796E-15</v>
      </c>
      <c r="M3523" t="b">
        <v>1</v>
      </c>
    </row>
    <row r="3524" spans="2:13" x14ac:dyDescent="0.2">
      <c r="B3524">
        <v>3512</v>
      </c>
      <c r="C3524">
        <v>65.650000000000006</v>
      </c>
      <c r="D3524">
        <v>65.650000000000006</v>
      </c>
      <c r="E3524">
        <v>0</v>
      </c>
      <c r="F3524">
        <v>9.9838550581908183E-16</v>
      </c>
      <c r="G3524">
        <v>3.8692840594561506E-16</v>
      </c>
      <c r="H3524">
        <v>9.2853285463861552E-16</v>
      </c>
      <c r="I3524">
        <v>0</v>
      </c>
      <c r="J3524">
        <v>21514.384874934862</v>
      </c>
      <c r="K3524">
        <v>21514.3848749346</v>
      </c>
      <c r="L3524">
        <v>1.2174853040570585E-14</v>
      </c>
      <c r="M3524" t="b">
        <v>1</v>
      </c>
    </row>
    <row r="3525" spans="2:13" x14ac:dyDescent="0.2">
      <c r="B3525">
        <v>3513</v>
      </c>
      <c r="C3525">
        <v>63.42</v>
      </c>
      <c r="D3525">
        <v>63.42</v>
      </c>
      <c r="E3525">
        <v>0</v>
      </c>
      <c r="F3525">
        <v>1.1821794276205143E-16</v>
      </c>
      <c r="G3525">
        <v>2.5840852324297638E-16</v>
      </c>
      <c r="H3525">
        <v>2.8773934154895002E-15</v>
      </c>
      <c r="I3525">
        <v>0</v>
      </c>
      <c r="J3525">
        <v>352.10537960941474</v>
      </c>
      <c r="K3525">
        <v>352.10537960950001</v>
      </c>
      <c r="L3525">
        <v>2.4215798232272032E-13</v>
      </c>
      <c r="M3525" t="b">
        <v>1</v>
      </c>
    </row>
    <row r="3526" spans="2:13" x14ac:dyDescent="0.2">
      <c r="B3526">
        <v>3514</v>
      </c>
      <c r="C3526">
        <v>51.09</v>
      </c>
      <c r="D3526">
        <v>51.09</v>
      </c>
      <c r="E3526">
        <v>0</v>
      </c>
      <c r="F3526">
        <v>2.744227955597094E-16</v>
      </c>
      <c r="G3526">
        <v>0</v>
      </c>
      <c r="H3526">
        <v>1.1610218682202167E-15</v>
      </c>
      <c r="I3526">
        <v>0</v>
      </c>
      <c r="J3526">
        <v>51796.730658691806</v>
      </c>
      <c r="K3526">
        <v>51796.7306586919</v>
      </c>
      <c r="L3526">
        <v>1.8261277841579757E-15</v>
      </c>
      <c r="M3526" t="b">
        <v>1</v>
      </c>
    </row>
    <row r="3527" spans="2:13" x14ac:dyDescent="0.2">
      <c r="B3527">
        <v>3515</v>
      </c>
      <c r="C3527">
        <v>74.849999999999994</v>
      </c>
      <c r="D3527">
        <v>74.849999999999994</v>
      </c>
      <c r="E3527">
        <v>0</v>
      </c>
      <c r="F3527">
        <v>4.564042892144456E-16</v>
      </c>
      <c r="G3527">
        <v>8.3827812529990641E-16</v>
      </c>
      <c r="H3527">
        <v>6.2514762838797905E-16</v>
      </c>
      <c r="I3527">
        <v>0</v>
      </c>
      <c r="J3527">
        <v>-20068.121302253967</v>
      </c>
      <c r="K3527">
        <v>-20068.121302253901</v>
      </c>
      <c r="L3527">
        <v>3.2630667087056226E-15</v>
      </c>
      <c r="M3527" t="b">
        <v>1</v>
      </c>
    </row>
    <row r="3528" spans="2:13" x14ac:dyDescent="0.2">
      <c r="B3528">
        <v>3516</v>
      </c>
      <c r="C3528">
        <v>52.67</v>
      </c>
      <c r="D3528">
        <v>52.67</v>
      </c>
      <c r="E3528">
        <v>0</v>
      </c>
      <c r="F3528">
        <v>1.8602047048865604E-16</v>
      </c>
      <c r="G3528">
        <v>3.4163179409944188E-16</v>
      </c>
      <c r="H3528">
        <v>3.4888549285899488E-16</v>
      </c>
      <c r="I3528">
        <v>0</v>
      </c>
      <c r="J3528">
        <v>26055.774284353458</v>
      </c>
      <c r="K3528">
        <v>26055.7742843532</v>
      </c>
      <c r="L3528">
        <v>9.9132151086610276E-15</v>
      </c>
      <c r="M3528" t="b">
        <v>1</v>
      </c>
    </row>
    <row r="3529" spans="2:13" x14ac:dyDescent="0.2">
      <c r="B3529">
        <v>3517</v>
      </c>
      <c r="C3529">
        <v>83.19</v>
      </c>
      <c r="D3529">
        <v>83.19</v>
      </c>
      <c r="E3529">
        <v>0</v>
      </c>
      <c r="F3529">
        <v>3.3103494048511196E-16</v>
      </c>
      <c r="G3529">
        <v>6.042447991274134E-16</v>
      </c>
      <c r="H3529">
        <v>4.9407150544377812E-16</v>
      </c>
      <c r="I3529">
        <v>2.6179271627403483E-16</v>
      </c>
      <c r="J3529">
        <v>121920.0920775233</v>
      </c>
      <c r="K3529">
        <v>121920.0920775238</v>
      </c>
      <c r="L3529">
        <v>4.1774659476879887E-15</v>
      </c>
      <c r="M3529" t="b">
        <v>1</v>
      </c>
    </row>
    <row r="3530" spans="2:13" x14ac:dyDescent="0.2">
      <c r="B3530">
        <v>3518</v>
      </c>
      <c r="C3530">
        <v>8.33</v>
      </c>
      <c r="D3530">
        <v>8.33</v>
      </c>
      <c r="E3530">
        <v>0</v>
      </c>
      <c r="F3530">
        <v>2.5774559670542966E-15</v>
      </c>
      <c r="G3530">
        <v>1.5973916061536543E-16</v>
      </c>
      <c r="H3530">
        <v>2.2975281757884397E-15</v>
      </c>
      <c r="I3530">
        <v>0</v>
      </c>
      <c r="J3530">
        <v>-16129.268164880028</v>
      </c>
      <c r="K3530">
        <v>-16129.268164880001</v>
      </c>
      <c r="L3530">
        <v>1.6916354030617509E-15</v>
      </c>
      <c r="M3530" t="b">
        <v>1</v>
      </c>
    </row>
    <row r="3531" spans="2:13" x14ac:dyDescent="0.2">
      <c r="B3531">
        <v>3519</v>
      </c>
      <c r="C3531">
        <v>135.47999999999999</v>
      </c>
      <c r="D3531">
        <v>135.47999999999999</v>
      </c>
      <c r="E3531">
        <v>0</v>
      </c>
      <c r="F3531">
        <v>1.3931703878850403E-16</v>
      </c>
      <c r="G3531">
        <v>8.4537964759436355E-16</v>
      </c>
      <c r="H3531">
        <v>4.6953397341015154E-15</v>
      </c>
      <c r="I3531">
        <v>0</v>
      </c>
      <c r="J3531">
        <v>-9958.2534519850506</v>
      </c>
      <c r="K3531">
        <v>-9958.2534519849996</v>
      </c>
      <c r="L3531">
        <v>5.114521692469241E-15</v>
      </c>
      <c r="M3531" t="b">
        <v>1</v>
      </c>
    </row>
    <row r="3532" spans="2:13" x14ac:dyDescent="0.2">
      <c r="B3532">
        <v>3520</v>
      </c>
      <c r="C3532">
        <v>144.4</v>
      </c>
      <c r="D3532">
        <v>144.4</v>
      </c>
      <c r="E3532">
        <v>0</v>
      </c>
      <c r="F3532">
        <v>5.7362690844490862E-16</v>
      </c>
      <c r="G3532">
        <v>1.3798279439234793E-15</v>
      </c>
      <c r="H3532">
        <v>1.2887771685615052E-16</v>
      </c>
      <c r="I3532">
        <v>2.9474961382936934E-16</v>
      </c>
      <c r="J3532">
        <v>184577.57494868065</v>
      </c>
      <c r="K3532">
        <v>184577.5749486814</v>
      </c>
      <c r="L3532">
        <v>4.0996290697039635E-15</v>
      </c>
      <c r="M3532" t="b">
        <v>1</v>
      </c>
    </row>
    <row r="3533" spans="2:13" x14ac:dyDescent="0.2">
      <c r="B3533">
        <v>3521</v>
      </c>
      <c r="C3533">
        <v>6.39</v>
      </c>
      <c r="D3533">
        <v>6.39</v>
      </c>
      <c r="E3533">
        <v>0</v>
      </c>
      <c r="F3533">
        <v>9.237049535927318E-16</v>
      </c>
      <c r="G3533">
        <v>2.2099540538348509E-15</v>
      </c>
      <c r="H3533">
        <v>4.9496857468452673E-16</v>
      </c>
      <c r="I3533">
        <v>0</v>
      </c>
      <c r="J3533">
        <v>-24111.72013795235</v>
      </c>
      <c r="K3533">
        <v>-24111.720137952299</v>
      </c>
      <c r="L3533">
        <v>2.1123214357119435E-15</v>
      </c>
      <c r="M3533" t="b">
        <v>1</v>
      </c>
    </row>
    <row r="3534" spans="2:13" x14ac:dyDescent="0.2">
      <c r="B3534">
        <v>3522</v>
      </c>
      <c r="C3534">
        <v>82.14</v>
      </c>
      <c r="D3534">
        <v>82.14</v>
      </c>
      <c r="E3534">
        <v>0</v>
      </c>
      <c r="F3534">
        <v>4.4251159723527157E-16</v>
      </c>
      <c r="G3534">
        <v>1.0399019109399677E-15</v>
      </c>
      <c r="H3534">
        <v>1.6701908304762837E-15</v>
      </c>
      <c r="I3534">
        <v>0</v>
      </c>
      <c r="J3534">
        <v>-33128.70328910563</v>
      </c>
      <c r="K3534">
        <v>-33128.703289105499</v>
      </c>
      <c r="L3534">
        <v>3.9532859439859437E-15</v>
      </c>
      <c r="M3534" t="b">
        <v>1</v>
      </c>
    </row>
    <row r="3535" spans="2:13" x14ac:dyDescent="0.2">
      <c r="B3535">
        <v>3523</v>
      </c>
      <c r="C3535">
        <v>60.03</v>
      </c>
      <c r="D3535">
        <v>60.03</v>
      </c>
      <c r="E3535">
        <v>0</v>
      </c>
      <c r="F3535">
        <v>2.2893831122702747E-16</v>
      </c>
      <c r="G3535">
        <v>3.438031752075817E-16</v>
      </c>
      <c r="H3535">
        <v>1.9539730079389692E-16</v>
      </c>
      <c r="I3535">
        <v>0</v>
      </c>
      <c r="J3535">
        <v>28312.617962181364</v>
      </c>
      <c r="K3535">
        <v>28312.617962181099</v>
      </c>
      <c r="L3535">
        <v>9.3800034059879761E-15</v>
      </c>
      <c r="M3535" t="b">
        <v>1</v>
      </c>
    </row>
    <row r="3536" spans="2:13" x14ac:dyDescent="0.2">
      <c r="B3536">
        <v>3524</v>
      </c>
      <c r="C3536">
        <v>53.03</v>
      </c>
      <c r="D3536">
        <v>53.03</v>
      </c>
      <c r="E3536">
        <v>0</v>
      </c>
      <c r="F3536">
        <v>0</v>
      </c>
      <c r="G3536">
        <v>0</v>
      </c>
      <c r="H3536">
        <v>3.1690785879390336E-16</v>
      </c>
      <c r="I3536">
        <v>0</v>
      </c>
      <c r="J3536">
        <v>53779.208619080142</v>
      </c>
      <c r="K3536">
        <v>53779.208619080098</v>
      </c>
      <c r="L3536">
        <v>8.117587968673105E-16</v>
      </c>
      <c r="M3536" t="b">
        <v>1</v>
      </c>
    </row>
    <row r="3537" spans="2:13" x14ac:dyDescent="0.2">
      <c r="B3537">
        <v>3525</v>
      </c>
      <c r="C3537">
        <v>47.41</v>
      </c>
      <c r="D3537">
        <v>47.41</v>
      </c>
      <c r="E3537">
        <v>0</v>
      </c>
      <c r="F3537">
        <v>9.6007333897163496E-15</v>
      </c>
      <c r="G3537">
        <v>7.1843568764408194E-15</v>
      </c>
      <c r="H3537">
        <v>1.2955619089415919E-13</v>
      </c>
      <c r="I3537">
        <v>0</v>
      </c>
      <c r="J3537">
        <v>-603.34177338297479</v>
      </c>
      <c r="K3537">
        <v>-603.34177338300003</v>
      </c>
      <c r="L3537">
        <v>4.1831146271679466E-14</v>
      </c>
      <c r="M3537" t="b">
        <v>1</v>
      </c>
    </row>
    <row r="3538" spans="2:13" x14ac:dyDescent="0.2">
      <c r="B3538">
        <v>3526</v>
      </c>
      <c r="C3538">
        <v>54.69</v>
      </c>
      <c r="D3538">
        <v>54.69</v>
      </c>
      <c r="E3538">
        <v>0</v>
      </c>
      <c r="F3538">
        <v>1.4284430398427765E-16</v>
      </c>
      <c r="G3538">
        <v>4.9152897792128792E-16</v>
      </c>
      <c r="H3538">
        <v>2.3019403389429296E-15</v>
      </c>
      <c r="I3538">
        <v>0</v>
      </c>
      <c r="J3538">
        <v>7147.9249932197636</v>
      </c>
      <c r="K3538">
        <v>7147.9249932197999</v>
      </c>
      <c r="L3538">
        <v>5.0895592924415631E-15</v>
      </c>
      <c r="M3538" t="b">
        <v>1</v>
      </c>
    </row>
    <row r="3539" spans="2:13" x14ac:dyDescent="0.2">
      <c r="B3539">
        <v>3527</v>
      </c>
      <c r="C3539">
        <v>43.92</v>
      </c>
      <c r="D3539">
        <v>43.92</v>
      </c>
      <c r="E3539">
        <v>0</v>
      </c>
      <c r="F3539">
        <v>1.3400434086784229E-15</v>
      </c>
      <c r="G3539">
        <v>4.0170848967619163E-16</v>
      </c>
      <c r="H3539">
        <v>4.457835588706253E-15</v>
      </c>
      <c r="I3539">
        <v>0</v>
      </c>
      <c r="J3539">
        <v>-5412.0702039773187</v>
      </c>
      <c r="K3539">
        <v>-5412.0702039772004</v>
      </c>
      <c r="L3539">
        <v>2.1846411220533155E-14</v>
      </c>
      <c r="M3539" t="b">
        <v>1</v>
      </c>
    </row>
    <row r="3540" spans="2:13" x14ac:dyDescent="0.2">
      <c r="B3540">
        <v>3528</v>
      </c>
      <c r="C3540">
        <v>19.12</v>
      </c>
      <c r="D3540">
        <v>19.12</v>
      </c>
      <c r="E3540">
        <v>0</v>
      </c>
      <c r="F3540">
        <v>2.091685251631763E-16</v>
      </c>
      <c r="G3540">
        <v>2.0124873229517923E-15</v>
      </c>
      <c r="H3540">
        <v>7.543270415040586E-15</v>
      </c>
      <c r="I3540">
        <v>0</v>
      </c>
      <c r="J3540">
        <v>-3578.9950296075349</v>
      </c>
      <c r="K3540">
        <v>-3578.9950296074999</v>
      </c>
      <c r="L3540">
        <v>9.7836252156231166E-15</v>
      </c>
      <c r="M3540" t="b">
        <v>1</v>
      </c>
    </row>
    <row r="3541" spans="2:13" x14ac:dyDescent="0.2">
      <c r="B3541">
        <v>3529</v>
      </c>
      <c r="C3541">
        <v>14.76</v>
      </c>
      <c r="D3541">
        <v>14.76</v>
      </c>
      <c r="E3541">
        <v>0</v>
      </c>
      <c r="F3541">
        <v>3.4984671185276118E-16</v>
      </c>
      <c r="G3541">
        <v>1.752086104125437E-16</v>
      </c>
      <c r="H3541">
        <v>2.1386322145403096E-15</v>
      </c>
      <c r="I3541">
        <v>5.2852406654353839E-15</v>
      </c>
      <c r="J3541">
        <v>-24818.357482816438</v>
      </c>
      <c r="K3541">
        <v>-24818.3574828165</v>
      </c>
      <c r="L3541">
        <v>2.4919312151651946E-15</v>
      </c>
      <c r="M3541" t="b">
        <v>1</v>
      </c>
    </row>
    <row r="3542" spans="2:13" x14ac:dyDescent="0.2">
      <c r="B3542">
        <v>3530</v>
      </c>
      <c r="C3542">
        <v>113.28</v>
      </c>
      <c r="D3542">
        <v>113.28</v>
      </c>
      <c r="E3542">
        <v>0</v>
      </c>
      <c r="F3542">
        <v>2.0375527599811523E-16</v>
      </c>
      <c r="G3542">
        <v>0</v>
      </c>
      <c r="H3542">
        <v>0</v>
      </c>
      <c r="I3542">
        <v>0</v>
      </c>
      <c r="J3542">
        <v>131158.45347802711</v>
      </c>
      <c r="K3542">
        <v>131158.4534780269</v>
      </c>
      <c r="L3542">
        <v>1.5532877050221278E-15</v>
      </c>
      <c r="M3542" t="b">
        <v>1</v>
      </c>
    </row>
    <row r="3543" spans="2:13" x14ac:dyDescent="0.2">
      <c r="B3543">
        <v>3531</v>
      </c>
      <c r="C3543">
        <v>63.24</v>
      </c>
      <c r="D3543">
        <v>63.24</v>
      </c>
      <c r="E3543">
        <v>0</v>
      </c>
      <c r="F3543">
        <v>3.1178049374071069E-16</v>
      </c>
      <c r="G3543">
        <v>9.3247478856807869E-16</v>
      </c>
      <c r="H3543">
        <v>3.5981516856336047E-16</v>
      </c>
      <c r="I3543">
        <v>0</v>
      </c>
      <c r="J3543">
        <v>-15739.983145170414</v>
      </c>
      <c r="K3543">
        <v>-15739.983145170299</v>
      </c>
      <c r="L3543">
        <v>7.2805880010457328E-15</v>
      </c>
      <c r="M3543" t="b">
        <v>1</v>
      </c>
    </row>
    <row r="3544" spans="2:13" x14ac:dyDescent="0.2">
      <c r="B3544">
        <v>3532</v>
      </c>
      <c r="C3544">
        <v>17.670000000000002</v>
      </c>
      <c r="D3544">
        <v>17.670000000000002</v>
      </c>
      <c r="E3544">
        <v>0</v>
      </c>
      <c r="F3544">
        <v>7.7701933473302558E-16</v>
      </c>
      <c r="G3544">
        <v>1.5808763822640866E-15</v>
      </c>
      <c r="H3544">
        <v>9.4466354203388537E-16</v>
      </c>
      <c r="I3544">
        <v>4.6977661668439731E-15</v>
      </c>
      <c r="J3544">
        <v>-6550.3784223254734</v>
      </c>
      <c r="K3544">
        <v>-6550.3784223252997</v>
      </c>
      <c r="L3544">
        <v>2.6519611057365944E-14</v>
      </c>
      <c r="M3544" t="b">
        <v>1</v>
      </c>
    </row>
    <row r="3545" spans="2:13" x14ac:dyDescent="0.2">
      <c r="B3545">
        <v>3533</v>
      </c>
      <c r="C3545">
        <v>113.49</v>
      </c>
      <c r="D3545">
        <v>113.49</v>
      </c>
      <c r="E3545">
        <v>0</v>
      </c>
      <c r="F3545">
        <v>2.8419717233123601E-16</v>
      </c>
      <c r="G3545">
        <v>6.4045593264315735E-16</v>
      </c>
      <c r="H3545">
        <v>4.569748882043543E-16</v>
      </c>
      <c r="I3545">
        <v>5.3648995447776084E-16</v>
      </c>
      <c r="J3545">
        <v>101763.84315891491</v>
      </c>
      <c r="K3545">
        <v>101763.84315891469</v>
      </c>
      <c r="L3545">
        <v>2.1449536657596364E-15</v>
      </c>
      <c r="M3545" t="b">
        <v>1</v>
      </c>
    </row>
    <row r="3546" spans="2:13" x14ac:dyDescent="0.2">
      <c r="B3546">
        <v>3534</v>
      </c>
      <c r="C3546">
        <v>14.1</v>
      </c>
      <c r="D3546">
        <v>14.1</v>
      </c>
      <c r="E3546">
        <v>0</v>
      </c>
      <c r="F3546">
        <v>6.5440174553584977E-16</v>
      </c>
      <c r="G3546">
        <v>8.1846816466019915E-16</v>
      </c>
      <c r="H3546">
        <v>9.7044064964462342E-16</v>
      </c>
      <c r="I3546">
        <v>5.9535753657137156E-15</v>
      </c>
      <c r="J3546">
        <v>-21641.717831494279</v>
      </c>
      <c r="K3546">
        <v>-21641.717831494301</v>
      </c>
      <c r="L3546">
        <v>1.0086016744375565E-15</v>
      </c>
      <c r="M3546" t="b">
        <v>1</v>
      </c>
    </row>
    <row r="3547" spans="2:13" x14ac:dyDescent="0.2">
      <c r="B3547">
        <v>3535</v>
      </c>
      <c r="C3547">
        <v>229.04</v>
      </c>
      <c r="D3547">
        <v>229.04</v>
      </c>
      <c r="E3547">
        <v>0</v>
      </c>
      <c r="F3547">
        <v>1.2668966532331505E-15</v>
      </c>
      <c r="G3547">
        <v>6.5017122178394795E-16</v>
      </c>
      <c r="H3547">
        <v>2.4162665414819628E-16</v>
      </c>
      <c r="I3547">
        <v>0</v>
      </c>
      <c r="J3547">
        <v>182029.70966046338</v>
      </c>
      <c r="K3547">
        <v>182029.70966046429</v>
      </c>
      <c r="L3547">
        <v>4.9564367588215794E-15</v>
      </c>
      <c r="M3547" t="b">
        <v>1</v>
      </c>
    </row>
    <row r="3548" spans="2:13" x14ac:dyDescent="0.2">
      <c r="B3548">
        <v>3536</v>
      </c>
      <c r="C3548">
        <v>62.8</v>
      </c>
      <c r="D3548">
        <v>62.8</v>
      </c>
      <c r="E3548">
        <v>0</v>
      </c>
      <c r="F3548">
        <v>4.3166389776890536E-16</v>
      </c>
      <c r="G3548">
        <v>6.7592140808337219E-16</v>
      </c>
      <c r="H3548">
        <v>8.7029670911093449E-16</v>
      </c>
      <c r="I3548">
        <v>0</v>
      </c>
      <c r="J3548">
        <v>13314.625476990179</v>
      </c>
      <c r="K3548">
        <v>13314.625476990401</v>
      </c>
      <c r="L3548">
        <v>1.6667138524932502E-14</v>
      </c>
      <c r="M3548" t="b">
        <v>1</v>
      </c>
    </row>
    <row r="3549" spans="2:13" x14ac:dyDescent="0.2">
      <c r="B3549">
        <v>3537</v>
      </c>
      <c r="C3549">
        <v>44.84</v>
      </c>
      <c r="D3549">
        <v>44.84</v>
      </c>
      <c r="E3549">
        <v>0</v>
      </c>
      <c r="F3549">
        <v>1.9767046674612944E-16</v>
      </c>
      <c r="G3549">
        <v>1.2972268336262248E-16</v>
      </c>
      <c r="H3549">
        <v>4.200090398147207E-16</v>
      </c>
      <c r="I3549">
        <v>0</v>
      </c>
      <c r="J3549">
        <v>35467.287655412445</v>
      </c>
      <c r="K3549">
        <v>35467.287655412401</v>
      </c>
      <c r="L3549">
        <v>1.2308735336415998E-15</v>
      </c>
      <c r="M3549" t="b">
        <v>1</v>
      </c>
    </row>
    <row r="3550" spans="2:13" x14ac:dyDescent="0.2">
      <c r="B3550">
        <v>3538</v>
      </c>
      <c r="C3550">
        <v>32.380000000000003</v>
      </c>
      <c r="D3550">
        <v>32.380000000000003</v>
      </c>
      <c r="E3550">
        <v>0</v>
      </c>
      <c r="F3550">
        <v>8.3120315796589425E-16</v>
      </c>
      <c r="G3550">
        <v>6.2454736841277058E-16</v>
      </c>
      <c r="H3550">
        <v>3.8102159626691341E-16</v>
      </c>
      <c r="I3550">
        <v>1.9603355630724707E-15</v>
      </c>
      <c r="J3550">
        <v>-9893.1314119731869</v>
      </c>
      <c r="K3550">
        <v>-9893.1314119731996</v>
      </c>
      <c r="L3550">
        <v>1.2870470728217482E-15</v>
      </c>
      <c r="M3550" t="b">
        <v>1</v>
      </c>
    </row>
    <row r="3551" spans="2:13" x14ac:dyDescent="0.2">
      <c r="B3551">
        <v>3539</v>
      </c>
      <c r="C3551">
        <v>30.02</v>
      </c>
      <c r="D3551">
        <v>30.02</v>
      </c>
      <c r="E3551">
        <v>0</v>
      </c>
      <c r="F3551">
        <v>1.9995114343991785E-16</v>
      </c>
      <c r="G3551">
        <v>1.3517298497220596E-16</v>
      </c>
      <c r="H3551">
        <v>1.4161595000939076E-16</v>
      </c>
      <c r="I3551">
        <v>0</v>
      </c>
      <c r="J3551">
        <v>24423.283420293148</v>
      </c>
      <c r="K3551">
        <v>24423.283420293199</v>
      </c>
      <c r="L3551">
        <v>2.085374944179907E-15</v>
      </c>
      <c r="M3551" t="b">
        <v>1</v>
      </c>
    </row>
    <row r="3552" spans="2:13" x14ac:dyDescent="0.2">
      <c r="B3552">
        <v>3540</v>
      </c>
      <c r="C3552">
        <v>144.03</v>
      </c>
      <c r="D3552">
        <v>144.03</v>
      </c>
      <c r="E3552">
        <v>0</v>
      </c>
      <c r="F3552">
        <v>2.1195386122144066E-16</v>
      </c>
      <c r="G3552">
        <v>3.1824382557865701E-16</v>
      </c>
      <c r="H3552">
        <v>2.175748952351642E-16</v>
      </c>
      <c r="I3552">
        <v>0</v>
      </c>
      <c r="J3552">
        <v>154693.86645244714</v>
      </c>
      <c r="K3552">
        <v>154693.8664524472</v>
      </c>
      <c r="L3552">
        <v>3.7627646298025918E-16</v>
      </c>
      <c r="M3552" t="b">
        <v>1</v>
      </c>
    </row>
    <row r="3553" spans="2:13" x14ac:dyDescent="0.2">
      <c r="B3553">
        <v>3541</v>
      </c>
      <c r="C3553">
        <v>15.2</v>
      </c>
      <c r="D3553">
        <v>15.2</v>
      </c>
      <c r="E3553">
        <v>0</v>
      </c>
      <c r="F3553">
        <v>1.0665699086285009E-15</v>
      </c>
      <c r="G3553">
        <v>6.0011995481349355E-16</v>
      </c>
      <c r="H3553">
        <v>6.9556924982630734E-16</v>
      </c>
      <c r="I3553">
        <v>3.6754140919705449E-15</v>
      </c>
      <c r="J3553">
        <v>-40710.696133045749</v>
      </c>
      <c r="K3553">
        <v>-40710.6961330458</v>
      </c>
      <c r="L3553">
        <v>1.2510644164087767E-15</v>
      </c>
      <c r="M3553" t="b">
        <v>1</v>
      </c>
    </row>
    <row r="3554" spans="2:13" x14ac:dyDescent="0.2">
      <c r="B3554">
        <v>3542</v>
      </c>
      <c r="C3554">
        <v>120.23</v>
      </c>
      <c r="D3554">
        <v>120.23</v>
      </c>
      <c r="E3554">
        <v>0</v>
      </c>
      <c r="F3554">
        <v>6.5240696606027544E-16</v>
      </c>
      <c r="G3554">
        <v>3.1986177593105733E-16</v>
      </c>
      <c r="H3554">
        <v>7.0534559332214829E-16</v>
      </c>
      <c r="I3554">
        <v>0</v>
      </c>
      <c r="J3554">
        <v>-45097.620556547336</v>
      </c>
      <c r="K3554">
        <v>-45097.620556547503</v>
      </c>
      <c r="L3554">
        <v>3.7107728314930467E-15</v>
      </c>
      <c r="M3554" t="b">
        <v>1</v>
      </c>
    </row>
    <row r="3555" spans="2:13" x14ac:dyDescent="0.2">
      <c r="B3555">
        <v>3543</v>
      </c>
      <c r="C3555">
        <v>30.57</v>
      </c>
      <c r="D3555">
        <v>30.57</v>
      </c>
      <c r="E3555">
        <v>0</v>
      </c>
      <c r="F3555">
        <v>1.4842653328842218E-15</v>
      </c>
      <c r="G3555">
        <v>6.9028902044055239E-16</v>
      </c>
      <c r="H3555">
        <v>3.9473505585442547E-15</v>
      </c>
      <c r="I3555">
        <v>0</v>
      </c>
      <c r="J3555">
        <v>-1777.3016937530811</v>
      </c>
      <c r="K3555">
        <v>-1777.3016937530999</v>
      </c>
      <c r="L3555">
        <v>1.0618352037878568E-14</v>
      </c>
      <c r="M3555" t="b">
        <v>1</v>
      </c>
    </row>
    <row r="3556" spans="2:13" x14ac:dyDescent="0.2">
      <c r="B3556">
        <v>3544</v>
      </c>
      <c r="C3556">
        <v>32.1</v>
      </c>
      <c r="D3556">
        <v>32.1</v>
      </c>
      <c r="E3556">
        <v>0</v>
      </c>
      <c r="F3556">
        <v>1.598248560946756E-16</v>
      </c>
      <c r="G3556">
        <v>0</v>
      </c>
      <c r="H3556">
        <v>4.3512158377458625E-16</v>
      </c>
      <c r="I3556">
        <v>1.0561746727015909E-15</v>
      </c>
      <c r="J3556">
        <v>-13367.311747909269</v>
      </c>
      <c r="K3556">
        <v>-13367.3117479093</v>
      </c>
      <c r="L3556">
        <v>2.3133162780553847E-15</v>
      </c>
      <c r="M3556" t="b">
        <v>1</v>
      </c>
    </row>
    <row r="3557" spans="2:13" x14ac:dyDescent="0.2">
      <c r="B3557">
        <v>3545</v>
      </c>
      <c r="C3557">
        <v>27.26</v>
      </c>
      <c r="D3557">
        <v>27.26</v>
      </c>
      <c r="E3557">
        <v>0</v>
      </c>
      <c r="F3557">
        <v>1.3476200626447952E-14</v>
      </c>
      <c r="G3557">
        <v>9.6176287100474724E-16</v>
      </c>
      <c r="H3557">
        <v>1.5171573406188982E-13</v>
      </c>
      <c r="I3557">
        <v>0</v>
      </c>
      <c r="J3557">
        <v>-973.63760533437289</v>
      </c>
      <c r="K3557">
        <v>-973.63760533439995</v>
      </c>
      <c r="L3557">
        <v>2.7790080446257635E-14</v>
      </c>
      <c r="M3557" t="b">
        <v>1</v>
      </c>
    </row>
    <row r="3558" spans="2:13" x14ac:dyDescent="0.2">
      <c r="B3558">
        <v>3546</v>
      </c>
      <c r="C3558">
        <v>52.85</v>
      </c>
      <c r="D3558">
        <v>52.85</v>
      </c>
      <c r="E3558">
        <v>0</v>
      </c>
      <c r="F3558">
        <v>2.6819923876603794E-15</v>
      </c>
      <c r="G3558">
        <v>2.1171324614018911E-15</v>
      </c>
      <c r="H3558">
        <v>1.5655928518627708E-14</v>
      </c>
      <c r="I3558">
        <v>0</v>
      </c>
      <c r="J3558">
        <v>-502.74518491433491</v>
      </c>
      <c r="K3558">
        <v>-502.74518491430001</v>
      </c>
      <c r="L3558">
        <v>6.9422562816759017E-14</v>
      </c>
      <c r="M3558" t="b">
        <v>1</v>
      </c>
    </row>
    <row r="3559" spans="2:13" x14ac:dyDescent="0.2">
      <c r="B3559">
        <v>3547</v>
      </c>
      <c r="C3559">
        <v>4.29</v>
      </c>
      <c r="D3559">
        <v>4.29</v>
      </c>
      <c r="E3559">
        <v>0</v>
      </c>
      <c r="F3559">
        <v>7.1755374733880656E-15</v>
      </c>
      <c r="G3559">
        <v>1.0158140177692495E-14</v>
      </c>
      <c r="H3559">
        <v>4.5091797825129043E-15</v>
      </c>
      <c r="I3559">
        <v>4.7072436359339413E-14</v>
      </c>
      <c r="J3559">
        <v>-5929.4783651126891</v>
      </c>
      <c r="K3559">
        <v>-5929.4783651127</v>
      </c>
      <c r="L3559">
        <v>1.8406233650314871E-15</v>
      </c>
      <c r="M3559" t="b">
        <v>1</v>
      </c>
    </row>
    <row r="3560" spans="2:13" x14ac:dyDescent="0.2">
      <c r="B3560">
        <v>3548</v>
      </c>
      <c r="C3560">
        <v>6.5</v>
      </c>
      <c r="D3560">
        <v>6.5</v>
      </c>
      <c r="E3560">
        <v>0</v>
      </c>
      <c r="F3560">
        <v>2.2152571915545706E-14</v>
      </c>
      <c r="G3560">
        <v>1.2333040141004216E-13</v>
      </c>
      <c r="H3560">
        <v>1.0589947927188193E-13</v>
      </c>
      <c r="I3560">
        <v>0</v>
      </c>
      <c r="J3560">
        <v>-240.40709531339769</v>
      </c>
      <c r="K3560">
        <v>-240.40709531339999</v>
      </c>
      <c r="L3560">
        <v>9.5760836878028915E-15</v>
      </c>
      <c r="M3560" t="b">
        <v>1</v>
      </c>
    </row>
    <row r="3561" spans="2:13" x14ac:dyDescent="0.2">
      <c r="B3561">
        <v>3549</v>
      </c>
      <c r="C3561">
        <v>68.47</v>
      </c>
      <c r="D3561">
        <v>68.47</v>
      </c>
      <c r="E3561">
        <v>0</v>
      </c>
      <c r="F3561">
        <v>3.9684813890201243E-16</v>
      </c>
      <c r="G3561">
        <v>2.9777432567315844E-16</v>
      </c>
      <c r="H3561">
        <v>9.7266693056918666E-16</v>
      </c>
      <c r="I3561">
        <v>3.7688037861826186E-16</v>
      </c>
      <c r="J3561">
        <v>43720.893047633872</v>
      </c>
      <c r="K3561">
        <v>43720.893047634199</v>
      </c>
      <c r="L3561">
        <v>7.4888244455924086E-15</v>
      </c>
      <c r="M3561" t="b">
        <v>1</v>
      </c>
    </row>
    <row r="3562" spans="2:13" x14ac:dyDescent="0.2">
      <c r="B3562">
        <v>3550</v>
      </c>
      <c r="C3562">
        <v>41.61</v>
      </c>
      <c r="D3562">
        <v>41.61</v>
      </c>
      <c r="E3562">
        <v>0</v>
      </c>
      <c r="F3562">
        <v>5.118568095468769E-16</v>
      </c>
      <c r="G3562">
        <v>6.0697220946224109E-16</v>
      </c>
      <c r="H3562">
        <v>1.0213675761470689E-15</v>
      </c>
      <c r="I3562">
        <v>0</v>
      </c>
      <c r="J3562">
        <v>5359.1472537719237</v>
      </c>
      <c r="K3562">
        <v>5359.1472537719001</v>
      </c>
      <c r="L3562">
        <v>4.4124300240962571E-15</v>
      </c>
      <c r="M3562" t="b">
        <v>1</v>
      </c>
    </row>
    <row r="3563" spans="2:13" x14ac:dyDescent="0.2">
      <c r="B3563">
        <v>3551</v>
      </c>
      <c r="C3563">
        <v>147.71</v>
      </c>
      <c r="D3563">
        <v>147.71</v>
      </c>
      <c r="E3563">
        <v>0</v>
      </c>
      <c r="F3563">
        <v>0</v>
      </c>
      <c r="G3563">
        <v>3.0661866726815983E-16</v>
      </c>
      <c r="H3563">
        <v>4.8485836550398269E-15</v>
      </c>
      <c r="I3563">
        <v>0</v>
      </c>
      <c r="J3563">
        <v>-57012.822561702735</v>
      </c>
      <c r="K3563">
        <v>-57012.8225617028</v>
      </c>
      <c r="L3563">
        <v>1.1485770320664341E-15</v>
      </c>
      <c r="M3563" t="b">
        <v>1</v>
      </c>
    </row>
    <row r="3564" spans="2:13" x14ac:dyDescent="0.2">
      <c r="B3564">
        <v>3552</v>
      </c>
      <c r="C3564">
        <v>103.11</v>
      </c>
      <c r="D3564">
        <v>103.11</v>
      </c>
      <c r="E3564">
        <v>0</v>
      </c>
      <c r="F3564">
        <v>3.5054423533073033E-16</v>
      </c>
      <c r="G3564">
        <v>3.6021940774332629E-16</v>
      </c>
      <c r="H3564">
        <v>1.5337367239825962E-15</v>
      </c>
      <c r="I3564">
        <v>0</v>
      </c>
      <c r="J3564">
        <v>-7683.9178926810237</v>
      </c>
      <c r="K3564">
        <v>-7683.9178926807999</v>
      </c>
      <c r="L3564">
        <v>2.9117398150396219E-14</v>
      </c>
      <c r="M3564" t="b">
        <v>1</v>
      </c>
    </row>
    <row r="3565" spans="2:13" x14ac:dyDescent="0.2">
      <c r="B3565">
        <v>3553</v>
      </c>
      <c r="C3565">
        <v>181.75</v>
      </c>
      <c r="D3565">
        <v>181.75</v>
      </c>
      <c r="E3565">
        <v>0</v>
      </c>
      <c r="F3565">
        <v>3.8919525967413439E-16</v>
      </c>
      <c r="G3565">
        <v>4.3921863467115447E-16</v>
      </c>
      <c r="H3565">
        <v>1.4119287092526796E-15</v>
      </c>
      <c r="I3565">
        <v>0</v>
      </c>
      <c r="J3565">
        <v>19108.799616107819</v>
      </c>
      <c r="K3565">
        <v>19108.799616107801</v>
      </c>
      <c r="L3565">
        <v>9.5191191497582908E-16</v>
      </c>
      <c r="M3565" t="b">
        <v>1</v>
      </c>
    </row>
    <row r="3566" spans="2:13" x14ac:dyDescent="0.2">
      <c r="B3566">
        <v>3554</v>
      </c>
      <c r="C3566">
        <v>42.72</v>
      </c>
      <c r="D3566">
        <v>42.72</v>
      </c>
      <c r="E3566">
        <v>0</v>
      </c>
      <c r="F3566">
        <v>1.8377904135714324E-16</v>
      </c>
      <c r="G3566">
        <v>7.72587375271561E-16</v>
      </c>
      <c r="H3566">
        <v>1.1304925617491968E-15</v>
      </c>
      <c r="I3566">
        <v>0</v>
      </c>
      <c r="J3566">
        <v>52086.153708544829</v>
      </c>
      <c r="K3566">
        <v>52086.153708544902</v>
      </c>
      <c r="L3566">
        <v>1.3969082176612672E-15</v>
      </c>
      <c r="M3566" t="b">
        <v>1</v>
      </c>
    </row>
    <row r="3567" spans="2:13" x14ac:dyDescent="0.2">
      <c r="B3567">
        <v>3555</v>
      </c>
      <c r="C3567">
        <v>192.07</v>
      </c>
      <c r="D3567">
        <v>192.07</v>
      </c>
      <c r="E3567">
        <v>0</v>
      </c>
      <c r="F3567">
        <v>1.2753002628550848E-15</v>
      </c>
      <c r="G3567">
        <v>1.2695970465869267E-15</v>
      </c>
      <c r="H3567">
        <v>2.0285726424790728E-15</v>
      </c>
      <c r="I3567">
        <v>0</v>
      </c>
      <c r="J3567">
        <v>233475.83253279474</v>
      </c>
      <c r="K3567">
        <v>233475.83253279419</v>
      </c>
      <c r="L3567">
        <v>2.3684369070630445E-15</v>
      </c>
      <c r="M3567" t="b">
        <v>1</v>
      </c>
    </row>
    <row r="3568" spans="2:13" x14ac:dyDescent="0.2">
      <c r="B3568">
        <v>3556</v>
      </c>
      <c r="C3568">
        <v>65.239999999999995</v>
      </c>
      <c r="D3568">
        <v>65.239999999999995</v>
      </c>
      <c r="E3568">
        <v>0</v>
      </c>
      <c r="F3568">
        <v>3.6079851705202225E-16</v>
      </c>
      <c r="G3568">
        <v>1.2483891205703217E-16</v>
      </c>
      <c r="H3568">
        <v>4.2382393354122208E-16</v>
      </c>
      <c r="I3568">
        <v>0</v>
      </c>
      <c r="J3568">
        <v>63778.01066285967</v>
      </c>
      <c r="K3568">
        <v>63778.010662859699</v>
      </c>
      <c r="L3568">
        <v>4.5633017013624015E-16</v>
      </c>
      <c r="M3568" t="b">
        <v>1</v>
      </c>
    </row>
    <row r="3569" spans="2:13" x14ac:dyDescent="0.2">
      <c r="B3569">
        <v>3557</v>
      </c>
      <c r="C3569">
        <v>256.48</v>
      </c>
      <c r="D3569">
        <v>256.48</v>
      </c>
      <c r="E3569">
        <v>0</v>
      </c>
      <c r="F3569">
        <v>1.2213886598031151E-16</v>
      </c>
      <c r="G3569">
        <v>7.3415625281205401E-16</v>
      </c>
      <c r="H3569">
        <v>2.2129996402009914E-15</v>
      </c>
      <c r="I3569">
        <v>6.8761673156369253E-16</v>
      </c>
      <c r="J3569">
        <v>79501.456135611981</v>
      </c>
      <c r="K3569">
        <v>79501.456135611807</v>
      </c>
      <c r="L3569">
        <v>2.1964752751513664E-15</v>
      </c>
      <c r="M3569" t="b">
        <v>1</v>
      </c>
    </row>
    <row r="3570" spans="2:13" x14ac:dyDescent="0.2">
      <c r="B3570">
        <v>3558</v>
      </c>
      <c r="C3570">
        <v>319.83</v>
      </c>
      <c r="D3570">
        <v>319.83</v>
      </c>
      <c r="E3570">
        <v>0</v>
      </c>
      <c r="F3570">
        <v>2.0982017867615265E-16</v>
      </c>
      <c r="G3570">
        <v>2.6833681854724334E-16</v>
      </c>
      <c r="H3570">
        <v>1.0109608713235457E-15</v>
      </c>
      <c r="I3570">
        <v>0</v>
      </c>
      <c r="J3570">
        <v>55998.57541374756</v>
      </c>
      <c r="K3570">
        <v>55998.5754137474</v>
      </c>
      <c r="L3570">
        <v>2.8584846369634367E-15</v>
      </c>
      <c r="M3570" t="b">
        <v>1</v>
      </c>
    </row>
    <row r="3571" spans="2:13" x14ac:dyDescent="0.2">
      <c r="B3571">
        <v>3559</v>
      </c>
      <c r="C3571">
        <v>27.24</v>
      </c>
      <c r="D3571">
        <v>27.24</v>
      </c>
      <c r="E3571">
        <v>0</v>
      </c>
      <c r="F3571">
        <v>1.1256902201931194E-15</v>
      </c>
      <c r="G3571">
        <v>3.7110817283348085E-16</v>
      </c>
      <c r="H3571">
        <v>6.3953856690484379E-16</v>
      </c>
      <c r="I3571">
        <v>0</v>
      </c>
      <c r="J3571">
        <v>-4999.713514096642</v>
      </c>
      <c r="K3571">
        <v>-4999.7135140967002</v>
      </c>
      <c r="L3571">
        <v>1.1642199247887067E-14</v>
      </c>
      <c r="M3571" t="b">
        <v>1</v>
      </c>
    </row>
    <row r="3572" spans="2:13" x14ac:dyDescent="0.2">
      <c r="B3572">
        <v>3560</v>
      </c>
      <c r="C3572">
        <v>25.86</v>
      </c>
      <c r="D3572">
        <v>25.86</v>
      </c>
      <c r="E3572">
        <v>0</v>
      </c>
      <c r="F3572">
        <v>7.3484334563812035E-16</v>
      </c>
      <c r="G3572">
        <v>6.1162701325538854E-16</v>
      </c>
      <c r="H3572">
        <v>8.9508990654564883E-16</v>
      </c>
      <c r="I3572">
        <v>0</v>
      </c>
      <c r="J3572">
        <v>6946.2806452203004</v>
      </c>
      <c r="K3572">
        <v>6946.2806452202003</v>
      </c>
      <c r="L3572">
        <v>1.4402587845894708E-14</v>
      </c>
      <c r="M3572" t="b">
        <v>1</v>
      </c>
    </row>
    <row r="3573" spans="2:13" x14ac:dyDescent="0.2">
      <c r="B3573">
        <v>3561</v>
      </c>
      <c r="C3573">
        <v>379.54</v>
      </c>
      <c r="D3573">
        <v>379.54</v>
      </c>
      <c r="E3573">
        <v>0</v>
      </c>
      <c r="F3573">
        <v>3.3460060767466026E-16</v>
      </c>
      <c r="G3573">
        <v>2.8385199871940812E-16</v>
      </c>
      <c r="H3573">
        <v>1.2498812116675176E-16</v>
      </c>
      <c r="I3573">
        <v>0</v>
      </c>
      <c r="J3573">
        <v>835850.80304094683</v>
      </c>
      <c r="K3573">
        <v>835850.80304094823</v>
      </c>
      <c r="L3573">
        <v>1.6713316022916827E-15</v>
      </c>
      <c r="M3573" t="b">
        <v>1</v>
      </c>
    </row>
    <row r="3574" spans="2:13" x14ac:dyDescent="0.2">
      <c r="B3574">
        <v>3562</v>
      </c>
      <c r="C3574">
        <v>3.44</v>
      </c>
      <c r="D3574">
        <v>3.44</v>
      </c>
      <c r="E3574">
        <v>0</v>
      </c>
      <c r="F3574">
        <v>5.2474866551723503E-16</v>
      </c>
      <c r="G3574">
        <v>2.2819068588769971E-15</v>
      </c>
      <c r="H3574">
        <v>1.0694151338432816E-15</v>
      </c>
      <c r="I3574">
        <v>0</v>
      </c>
      <c r="J3574">
        <v>-7635.9194180341829</v>
      </c>
      <c r="K3574">
        <v>-7635.9194180342001</v>
      </c>
      <c r="L3574">
        <v>2.2630410809304117E-15</v>
      </c>
      <c r="M3574" t="b">
        <v>1</v>
      </c>
    </row>
    <row r="3575" spans="2:13" x14ac:dyDescent="0.2">
      <c r="B3575">
        <v>3563</v>
      </c>
      <c r="C3575">
        <v>45.42</v>
      </c>
      <c r="D3575">
        <v>45.42</v>
      </c>
      <c r="E3575">
        <v>0</v>
      </c>
      <c r="F3575">
        <v>0</v>
      </c>
      <c r="G3575">
        <v>5.3186748769225375E-16</v>
      </c>
      <c r="H3575">
        <v>6.2251634715960965E-16</v>
      </c>
      <c r="I3575">
        <v>0</v>
      </c>
      <c r="J3575">
        <v>42.769102922215552</v>
      </c>
      <c r="K3575">
        <v>42.769102922199998</v>
      </c>
      <c r="L3575">
        <v>3.6366861643280226E-13</v>
      </c>
      <c r="M3575" t="b">
        <v>1</v>
      </c>
    </row>
    <row r="3576" spans="2:13" x14ac:dyDescent="0.2">
      <c r="B3576">
        <v>3564</v>
      </c>
      <c r="C3576">
        <v>24.54</v>
      </c>
      <c r="D3576">
        <v>24.54</v>
      </c>
      <c r="E3576">
        <v>0</v>
      </c>
      <c r="F3576">
        <v>5.9324212185120644E-16</v>
      </c>
      <c r="G3576">
        <v>0</v>
      </c>
      <c r="H3576">
        <v>2.9332395213641977E-15</v>
      </c>
      <c r="I3576">
        <v>0</v>
      </c>
      <c r="J3576">
        <v>-1419.3653298052886</v>
      </c>
      <c r="K3576">
        <v>-1419.3653298053</v>
      </c>
      <c r="L3576">
        <v>8.0096952725490983E-15</v>
      </c>
      <c r="M3576" t="b">
        <v>1</v>
      </c>
    </row>
    <row r="3577" spans="2:13" x14ac:dyDescent="0.2">
      <c r="B3577">
        <v>3565</v>
      </c>
      <c r="C3577">
        <v>71.92</v>
      </c>
      <c r="D3577">
        <v>71.92</v>
      </c>
      <c r="E3577">
        <v>0</v>
      </c>
      <c r="F3577">
        <v>2.1143467279671768E-15</v>
      </c>
      <c r="G3577">
        <v>2.8277643587253838E-15</v>
      </c>
      <c r="H3577">
        <v>3.5833023467582252E-14</v>
      </c>
      <c r="I3577">
        <v>0</v>
      </c>
      <c r="J3577">
        <v>-3888.7808251568604</v>
      </c>
      <c r="K3577">
        <v>-3888.7808251568999</v>
      </c>
      <c r="L3577">
        <v>1.0173630581385655E-14</v>
      </c>
      <c r="M3577" t="b">
        <v>1</v>
      </c>
    </row>
    <row r="3578" spans="2:13" x14ac:dyDescent="0.2">
      <c r="B3578">
        <v>3566</v>
      </c>
      <c r="C3578">
        <v>76.25</v>
      </c>
      <c r="D3578">
        <v>76.25</v>
      </c>
      <c r="E3578">
        <v>0</v>
      </c>
      <c r="F3578">
        <v>2.1280078992897642E-16</v>
      </c>
      <c r="G3578">
        <v>8.0742443254432876E-16</v>
      </c>
      <c r="H3578">
        <v>1.8813945833862904E-16</v>
      </c>
      <c r="I3578">
        <v>0</v>
      </c>
      <c r="J3578">
        <v>151692.03044908168</v>
      </c>
      <c r="K3578">
        <v>151692.03044908261</v>
      </c>
      <c r="L3578">
        <v>6.1395616622594353E-15</v>
      </c>
      <c r="M3578" t="b">
        <v>1</v>
      </c>
    </row>
    <row r="3579" spans="2:13" x14ac:dyDescent="0.2">
      <c r="B3579">
        <v>3567</v>
      </c>
      <c r="C3579">
        <v>33.46</v>
      </c>
      <c r="D3579">
        <v>33.46</v>
      </c>
      <c r="E3579">
        <v>0</v>
      </c>
      <c r="F3579">
        <v>2.2872951886041422E-15</v>
      </c>
      <c r="G3579">
        <v>3.5788210527592034E-15</v>
      </c>
      <c r="H3579">
        <v>2.2984234133145712E-15</v>
      </c>
      <c r="I3579">
        <v>3.2523284838976303E-14</v>
      </c>
      <c r="J3579">
        <v>516.74394594054274</v>
      </c>
      <c r="K3579">
        <v>516.74394594060004</v>
      </c>
      <c r="L3579">
        <v>1.1088309144560531E-13</v>
      </c>
      <c r="M3579" t="b">
        <v>1</v>
      </c>
    </row>
    <row r="3580" spans="2:13" x14ac:dyDescent="0.2">
      <c r="B3580">
        <v>3568</v>
      </c>
      <c r="C3580">
        <v>81.78</v>
      </c>
      <c r="D3580">
        <v>81.78</v>
      </c>
      <c r="E3580">
        <v>0</v>
      </c>
      <c r="F3580">
        <v>1.3633567543554643E-16</v>
      </c>
      <c r="G3580">
        <v>2.9077250835709006E-16</v>
      </c>
      <c r="H3580">
        <v>6.891629444086673E-16</v>
      </c>
      <c r="I3580">
        <v>0</v>
      </c>
      <c r="J3580">
        <v>45.974332842543845</v>
      </c>
      <c r="K3580">
        <v>45.974332842499997</v>
      </c>
      <c r="L3580">
        <v>9.5374069644403429E-13</v>
      </c>
      <c r="M3580" t="b">
        <v>1</v>
      </c>
    </row>
    <row r="3581" spans="2:13" x14ac:dyDescent="0.2">
      <c r="B3581">
        <v>3569</v>
      </c>
      <c r="C3581">
        <v>179.02</v>
      </c>
      <c r="D3581">
        <v>179.02</v>
      </c>
      <c r="E3581">
        <v>0</v>
      </c>
      <c r="F3581">
        <v>3.1001261178044719E-16</v>
      </c>
      <c r="G3581">
        <v>2.0893765912156254E-16</v>
      </c>
      <c r="H3581">
        <v>4.1232699808757702E-15</v>
      </c>
      <c r="I3581">
        <v>0</v>
      </c>
      <c r="J3581">
        <v>-192246.93758778932</v>
      </c>
      <c r="K3581">
        <v>-192246.93758778929</v>
      </c>
      <c r="L3581">
        <v>1.5138774547939668E-16</v>
      </c>
      <c r="M3581" t="b">
        <v>1</v>
      </c>
    </row>
    <row r="3582" spans="2:13" x14ac:dyDescent="0.2">
      <c r="B3582">
        <v>3570</v>
      </c>
      <c r="C3582">
        <v>32.56</v>
      </c>
      <c r="D3582">
        <v>32.56</v>
      </c>
      <c r="E3582">
        <v>0</v>
      </c>
      <c r="F3582">
        <v>3.7240697122293958E-16</v>
      </c>
      <c r="G3582">
        <v>0</v>
      </c>
      <c r="H3582">
        <v>2.3224942458041396E-15</v>
      </c>
      <c r="I3582">
        <v>0</v>
      </c>
      <c r="J3582">
        <v>-19212.343679979611</v>
      </c>
      <c r="K3582">
        <v>-19212.3436799796</v>
      </c>
      <c r="L3582">
        <v>5.6806897706332966E-16</v>
      </c>
      <c r="M3582" t="b">
        <v>1</v>
      </c>
    </row>
    <row r="3583" spans="2:13" x14ac:dyDescent="0.2">
      <c r="B3583">
        <v>3571</v>
      </c>
      <c r="C3583">
        <v>47.78</v>
      </c>
      <c r="D3583">
        <v>47.78</v>
      </c>
      <c r="E3583">
        <v>0</v>
      </c>
      <c r="F3583">
        <v>5.0848240950499027E-16</v>
      </c>
      <c r="G3583">
        <v>1.7823113584229697E-16</v>
      </c>
      <c r="H3583">
        <v>3.7798974548192059E-15</v>
      </c>
      <c r="I3583">
        <v>0</v>
      </c>
      <c r="J3583">
        <v>-4934.6529546728998</v>
      </c>
      <c r="K3583">
        <v>-4934.6529546728998</v>
      </c>
      <c r="L3583">
        <v>0</v>
      </c>
      <c r="M3583" t="b">
        <v>1</v>
      </c>
    </row>
    <row r="3584" spans="2:13" x14ac:dyDescent="0.2">
      <c r="B3584">
        <v>3572</v>
      </c>
      <c r="C3584">
        <v>45.83</v>
      </c>
      <c r="D3584">
        <v>45.83</v>
      </c>
      <c r="E3584">
        <v>0</v>
      </c>
      <c r="F3584">
        <v>0</v>
      </c>
      <c r="G3584">
        <v>1.5748502279390966E-16</v>
      </c>
      <c r="H3584">
        <v>2.4792866867681646E-15</v>
      </c>
      <c r="I3584">
        <v>0</v>
      </c>
      <c r="J3584">
        <v>-21331.804272006491</v>
      </c>
      <c r="K3584">
        <v>-21331.804272006499</v>
      </c>
      <c r="L3584">
        <v>3.4108496034400558E-16</v>
      </c>
      <c r="M3584" t="b">
        <v>1</v>
      </c>
    </row>
    <row r="3585" spans="2:13" x14ac:dyDescent="0.2">
      <c r="B3585">
        <v>3573</v>
      </c>
      <c r="C3585">
        <v>40.31</v>
      </c>
      <c r="D3585">
        <v>40.31</v>
      </c>
      <c r="E3585">
        <v>0</v>
      </c>
      <c r="F3585">
        <v>1.5962491014279134E-16</v>
      </c>
      <c r="G3585">
        <v>4.0963698468626453E-16</v>
      </c>
      <c r="H3585">
        <v>9.1409713635461787E-16</v>
      </c>
      <c r="I3585">
        <v>0</v>
      </c>
      <c r="J3585">
        <v>32702.984684720308</v>
      </c>
      <c r="K3585">
        <v>32702.984684720101</v>
      </c>
      <c r="L3585">
        <v>6.3408521883666241E-15</v>
      </c>
      <c r="M3585" t="b">
        <v>1</v>
      </c>
    </row>
    <row r="3586" spans="2:13" x14ac:dyDescent="0.2">
      <c r="B3586">
        <v>3574</v>
      </c>
      <c r="C3586">
        <v>39.53</v>
      </c>
      <c r="D3586">
        <v>39.53</v>
      </c>
      <c r="E3586">
        <v>0</v>
      </c>
      <c r="F3586">
        <v>1.1488316206155392E-15</v>
      </c>
      <c r="G3586">
        <v>2.3236878397930436E-15</v>
      </c>
      <c r="H3586">
        <v>2.1406104683553558E-14</v>
      </c>
      <c r="I3586">
        <v>0</v>
      </c>
      <c r="J3586">
        <v>-884.56915677760935</v>
      </c>
      <c r="K3586">
        <v>-884.56915677760003</v>
      </c>
      <c r="L3586">
        <v>1.053882629949797E-14</v>
      </c>
      <c r="M3586" t="b">
        <v>1</v>
      </c>
    </row>
    <row r="3587" spans="2:13" x14ac:dyDescent="0.2">
      <c r="B3587">
        <v>3575</v>
      </c>
      <c r="C3587">
        <v>61.64</v>
      </c>
      <c r="D3587">
        <v>61.64</v>
      </c>
      <c r="E3587">
        <v>0</v>
      </c>
      <c r="F3587">
        <v>3.7011686738099275E-16</v>
      </c>
      <c r="G3587">
        <v>3.7045950657983088E-16</v>
      </c>
      <c r="H3587">
        <v>6.5128330360388058E-16</v>
      </c>
      <c r="I3587">
        <v>8.1882972856129607E-16</v>
      </c>
      <c r="J3587">
        <v>28328.293724203984</v>
      </c>
      <c r="K3587">
        <v>28328.293724203999</v>
      </c>
      <c r="L3587">
        <v>5.1368837707064368E-16</v>
      </c>
      <c r="M3587" t="b">
        <v>1</v>
      </c>
    </row>
    <row r="3588" spans="2:13" x14ac:dyDescent="0.2">
      <c r="B3588">
        <v>3576</v>
      </c>
      <c r="C3588">
        <v>29.96</v>
      </c>
      <c r="D3588">
        <v>29.96</v>
      </c>
      <c r="E3588">
        <v>0</v>
      </c>
      <c r="F3588">
        <v>3.2022274743118086E-16</v>
      </c>
      <c r="G3588">
        <v>0</v>
      </c>
      <c r="H3588">
        <v>4.7305962098517477E-16</v>
      </c>
      <c r="I3588">
        <v>0</v>
      </c>
      <c r="J3588">
        <v>-7060.7059528139152</v>
      </c>
      <c r="K3588">
        <v>-7060.7059528138998</v>
      </c>
      <c r="L3588">
        <v>2.1897824429266809E-15</v>
      </c>
      <c r="M3588" t="b">
        <v>1</v>
      </c>
    </row>
    <row r="3589" spans="2:13" x14ac:dyDescent="0.2">
      <c r="B3589">
        <v>3577</v>
      </c>
      <c r="C3589">
        <v>11.97</v>
      </c>
      <c r="D3589">
        <v>11.97</v>
      </c>
      <c r="E3589">
        <v>0</v>
      </c>
      <c r="F3589">
        <v>0</v>
      </c>
      <c r="G3589">
        <v>0</v>
      </c>
      <c r="H3589">
        <v>0</v>
      </c>
      <c r="I3589">
        <v>0</v>
      </c>
      <c r="J3589">
        <v>0</v>
      </c>
      <c r="K3589">
        <v>0</v>
      </c>
      <c r="L3589">
        <v>0</v>
      </c>
      <c r="M3589" t="b">
        <v>1</v>
      </c>
    </row>
    <row r="3590" spans="2:13" x14ac:dyDescent="0.2">
      <c r="B3590">
        <v>3578</v>
      </c>
      <c r="C3590">
        <v>97.38</v>
      </c>
      <c r="D3590">
        <v>97.38</v>
      </c>
      <c r="E3590">
        <v>0</v>
      </c>
      <c r="F3590">
        <v>1.0194934692908108E-15</v>
      </c>
      <c r="G3590">
        <v>1.0739859128211574E-15</v>
      </c>
      <c r="H3590">
        <v>8.1317342302223453E-16</v>
      </c>
      <c r="I3590">
        <v>0</v>
      </c>
      <c r="J3590">
        <v>103700.30089893137</v>
      </c>
      <c r="K3590">
        <v>103700.3008989315</v>
      </c>
      <c r="L3590">
        <v>1.2629397978598452E-15</v>
      </c>
      <c r="M3590" t="b">
        <v>1</v>
      </c>
    </row>
    <row r="3591" spans="2:13" x14ac:dyDescent="0.2">
      <c r="B3591">
        <v>3579</v>
      </c>
      <c r="C3591">
        <v>10.94</v>
      </c>
      <c r="D3591">
        <v>10.94</v>
      </c>
      <c r="E3591">
        <v>0</v>
      </c>
      <c r="F3591">
        <v>4.3454043719481093E-15</v>
      </c>
      <c r="G3591">
        <v>4.6038043396587691E-15</v>
      </c>
      <c r="H3591">
        <v>1.1791629620405439E-14</v>
      </c>
      <c r="I3591">
        <v>0</v>
      </c>
      <c r="J3591">
        <v>-3209.7612484098545</v>
      </c>
      <c r="K3591">
        <v>-3209.7612484099</v>
      </c>
      <c r="L3591">
        <v>1.4167637892436509E-14</v>
      </c>
      <c r="M3591" t="b">
        <v>1</v>
      </c>
    </row>
    <row r="3592" spans="2:13" x14ac:dyDescent="0.2">
      <c r="B3592">
        <v>3580</v>
      </c>
      <c r="C3592">
        <v>250</v>
      </c>
      <c r="D3592">
        <v>250</v>
      </c>
      <c r="E3592">
        <v>0</v>
      </c>
      <c r="F3592">
        <v>3.6642500017383658E-16</v>
      </c>
      <c r="G3592">
        <v>2.9853981105221477E-16</v>
      </c>
      <c r="H3592">
        <v>5.3792815141332799E-15</v>
      </c>
      <c r="I3592">
        <v>0</v>
      </c>
      <c r="J3592">
        <v>-78668.139726021327</v>
      </c>
      <c r="K3592">
        <v>-78668.139726021196</v>
      </c>
      <c r="L3592">
        <v>1.6648065851235758E-15</v>
      </c>
      <c r="M3592" t="b">
        <v>1</v>
      </c>
    </row>
    <row r="3593" spans="2:13" x14ac:dyDescent="0.2">
      <c r="B3593">
        <v>3581</v>
      </c>
      <c r="C3593">
        <v>102.03</v>
      </c>
      <c r="D3593">
        <v>102.03</v>
      </c>
      <c r="E3593">
        <v>0</v>
      </c>
      <c r="F3593">
        <v>2.5333128845209923E-16</v>
      </c>
      <c r="G3593">
        <v>1.8889768978283499E-16</v>
      </c>
      <c r="H3593">
        <v>1.08077642540557E-15</v>
      </c>
      <c r="I3593">
        <v>1.3026988127614467E-16</v>
      </c>
      <c r="J3593">
        <v>35989.26032449714</v>
      </c>
      <c r="K3593">
        <v>35989.260324497103</v>
      </c>
      <c r="L3593">
        <v>1.0108512301419599E-15</v>
      </c>
      <c r="M3593" t="b">
        <v>1</v>
      </c>
    </row>
    <row r="3594" spans="2:13" x14ac:dyDescent="0.2">
      <c r="B3594">
        <v>3582</v>
      </c>
      <c r="C3594">
        <v>43.47</v>
      </c>
      <c r="D3594">
        <v>43.47</v>
      </c>
      <c r="E3594">
        <v>0</v>
      </c>
      <c r="F3594">
        <v>5.8694396268322149E-15</v>
      </c>
      <c r="G3594">
        <v>4.5837557380976388E-16</v>
      </c>
      <c r="H3594">
        <v>1.6887334123931037E-14</v>
      </c>
      <c r="I3594">
        <v>0</v>
      </c>
      <c r="J3594">
        <v>6.9653026938370886</v>
      </c>
      <c r="K3594">
        <v>6.9653026938</v>
      </c>
      <c r="L3594">
        <v>5.3247584606554615E-12</v>
      </c>
      <c r="M3594" t="b">
        <v>1</v>
      </c>
    </row>
    <row r="3595" spans="2:13" x14ac:dyDescent="0.2">
      <c r="B3595">
        <v>3583</v>
      </c>
      <c r="C3595">
        <v>26.83</v>
      </c>
      <c r="D3595">
        <v>26.83</v>
      </c>
      <c r="E3595">
        <v>0</v>
      </c>
      <c r="F3595">
        <v>3.3447386526373625E-16</v>
      </c>
      <c r="G3595">
        <v>7.9751775657495823E-16</v>
      </c>
      <c r="H3595">
        <v>1.2375525870771632E-15</v>
      </c>
      <c r="I3595">
        <v>0</v>
      </c>
      <c r="J3595">
        <v>25662.395656501008</v>
      </c>
      <c r="K3595">
        <v>25662.395656501099</v>
      </c>
      <c r="L3595">
        <v>3.544075595851568E-15</v>
      </c>
      <c r="M3595" t="b">
        <v>1</v>
      </c>
    </row>
    <row r="3596" spans="2:13" x14ac:dyDescent="0.2">
      <c r="B3596">
        <v>3584</v>
      </c>
      <c r="C3596">
        <v>104.03</v>
      </c>
      <c r="D3596">
        <v>104.03</v>
      </c>
      <c r="E3596">
        <v>0</v>
      </c>
      <c r="F3596">
        <v>9.8253713638346532E-16</v>
      </c>
      <c r="G3596">
        <v>8.2078749004381425E-16</v>
      </c>
      <c r="H3596">
        <v>2.3958690634843863E-16</v>
      </c>
      <c r="I3596">
        <v>0</v>
      </c>
      <c r="J3596">
        <v>65635.302592905835</v>
      </c>
      <c r="K3596">
        <v>65635.302592905995</v>
      </c>
      <c r="L3596">
        <v>2.4387953005237794E-15</v>
      </c>
      <c r="M3596" t="b">
        <v>1</v>
      </c>
    </row>
    <row r="3597" spans="2:13" x14ac:dyDescent="0.2">
      <c r="B3597">
        <v>3585</v>
      </c>
      <c r="C3597">
        <v>11.76</v>
      </c>
      <c r="D3597">
        <v>11.76</v>
      </c>
      <c r="E3597">
        <v>0</v>
      </c>
      <c r="F3597">
        <v>1.2943602968255699E-16</v>
      </c>
      <c r="G3597">
        <v>6.0526030576104157E-16</v>
      </c>
      <c r="H3597">
        <v>1.7441274932440499E-15</v>
      </c>
      <c r="I3597">
        <v>0</v>
      </c>
      <c r="J3597">
        <v>-16902.181679360699</v>
      </c>
      <c r="K3597">
        <v>-16902.181679360699</v>
      </c>
      <c r="L3597">
        <v>0</v>
      </c>
      <c r="M3597" t="b">
        <v>1</v>
      </c>
    </row>
    <row r="3598" spans="2:13" x14ac:dyDescent="0.2">
      <c r="B3598">
        <v>3586</v>
      </c>
      <c r="C3598">
        <v>175.8</v>
      </c>
      <c r="D3598">
        <v>175.8</v>
      </c>
      <c r="E3598">
        <v>0</v>
      </c>
      <c r="F3598">
        <v>1.7326772231998943E-16</v>
      </c>
      <c r="G3598">
        <v>6.6069327977388741E-16</v>
      </c>
      <c r="H3598">
        <v>3.6591197753768132E-16</v>
      </c>
      <c r="I3598">
        <v>0</v>
      </c>
      <c r="J3598">
        <v>-52810.326055912192</v>
      </c>
      <c r="K3598">
        <v>-52810.326055911799</v>
      </c>
      <c r="L3598">
        <v>7.4398652784292359E-15</v>
      </c>
      <c r="M3598" t="b">
        <v>1</v>
      </c>
    </row>
    <row r="3599" spans="2:13" x14ac:dyDescent="0.2">
      <c r="B3599">
        <v>3587</v>
      </c>
      <c r="C3599">
        <v>63.84</v>
      </c>
      <c r="D3599">
        <v>63.84</v>
      </c>
      <c r="E3599">
        <v>0</v>
      </c>
      <c r="F3599">
        <v>1.6099701825355731E-15</v>
      </c>
      <c r="G3599">
        <v>5.9186907243624274E-15</v>
      </c>
      <c r="H3599">
        <v>4.5681683894535286E-14</v>
      </c>
      <c r="I3599">
        <v>0</v>
      </c>
      <c r="J3599">
        <v>-855.12074098456424</v>
      </c>
      <c r="K3599">
        <v>-855.12074098460005</v>
      </c>
      <c r="L3599">
        <v>4.1878710415882641E-14</v>
      </c>
      <c r="M3599" t="b">
        <v>1</v>
      </c>
    </row>
    <row r="3600" spans="2:13" x14ac:dyDescent="0.2">
      <c r="B3600">
        <v>3588</v>
      </c>
      <c r="C3600">
        <v>148.82</v>
      </c>
      <c r="D3600">
        <v>148.82</v>
      </c>
      <c r="E3600">
        <v>0</v>
      </c>
      <c r="F3600">
        <v>9.3788080163607052E-16</v>
      </c>
      <c r="G3600">
        <v>1.5301608316979185E-16</v>
      </c>
      <c r="H3600">
        <v>1.6968385146262945E-15</v>
      </c>
      <c r="I3600">
        <v>0</v>
      </c>
      <c r="J3600">
        <v>78061.346340412405</v>
      </c>
      <c r="K3600">
        <v>78061.346340411706</v>
      </c>
      <c r="L3600">
        <v>8.9479872396206086E-15</v>
      </c>
      <c r="M3600" t="b">
        <v>1</v>
      </c>
    </row>
    <row r="3601" spans="2:13" x14ac:dyDescent="0.2">
      <c r="B3601">
        <v>3589</v>
      </c>
      <c r="C3601">
        <v>91.02</v>
      </c>
      <c r="D3601">
        <v>91.02</v>
      </c>
      <c r="E3601">
        <v>0</v>
      </c>
      <c r="F3601">
        <v>1.0457277727192311E-15</v>
      </c>
      <c r="G3601">
        <v>1.4972608575734544E-15</v>
      </c>
      <c r="H3601">
        <v>3.4614403973496602E-14</v>
      </c>
      <c r="I3601">
        <v>0</v>
      </c>
      <c r="J3601">
        <v>-1291.8809899997077</v>
      </c>
      <c r="K3601">
        <v>-1291.8809899997</v>
      </c>
      <c r="L3601">
        <v>5.9840689853882635E-15</v>
      </c>
      <c r="M3601" t="b">
        <v>1</v>
      </c>
    </row>
    <row r="3602" spans="2:13" x14ac:dyDescent="0.2">
      <c r="B3602">
        <v>3590</v>
      </c>
      <c r="C3602">
        <v>19.12</v>
      </c>
      <c r="D3602">
        <v>19.12</v>
      </c>
      <c r="E3602">
        <v>0</v>
      </c>
      <c r="F3602">
        <v>1.2674586769239064E-16</v>
      </c>
      <c r="G3602">
        <v>7.6110208253881423E-16</v>
      </c>
      <c r="H3602">
        <v>0</v>
      </c>
      <c r="I3602">
        <v>3.7813602796636782E-15</v>
      </c>
      <c r="J3602">
        <v>-20372.852359567914</v>
      </c>
      <c r="K3602">
        <v>-20372.8523595679</v>
      </c>
      <c r="L3602">
        <v>7.1427971751499466E-16</v>
      </c>
      <c r="M3602" t="b">
        <v>1</v>
      </c>
    </row>
    <row r="3603" spans="2:13" x14ac:dyDescent="0.2">
      <c r="B3603">
        <v>3591</v>
      </c>
      <c r="C3603">
        <v>316.83</v>
      </c>
      <c r="D3603">
        <v>316.83</v>
      </c>
      <c r="E3603">
        <v>0</v>
      </c>
      <c r="F3603">
        <v>2.5594895713627319E-16</v>
      </c>
      <c r="G3603">
        <v>2.3550905972904248E-16</v>
      </c>
      <c r="H3603">
        <v>6.3274723333685686E-16</v>
      </c>
      <c r="I3603">
        <v>0</v>
      </c>
      <c r="J3603">
        <v>-5832.7991660901716</v>
      </c>
      <c r="K3603">
        <v>-5832.7991660901998</v>
      </c>
      <c r="L3603">
        <v>4.833757335392674E-15</v>
      </c>
      <c r="M3603" t="b">
        <v>1</v>
      </c>
    </row>
    <row r="3604" spans="2:13" x14ac:dyDescent="0.2">
      <c r="B3604">
        <v>3592</v>
      </c>
      <c r="C3604">
        <v>7.12</v>
      </c>
      <c r="D3604">
        <v>7.12</v>
      </c>
      <c r="E3604">
        <v>0</v>
      </c>
      <c r="F3604">
        <v>2.5937029451856298E-15</v>
      </c>
      <c r="G3604">
        <v>7.7541690316609361E-15</v>
      </c>
      <c r="H3604">
        <v>7.1117857325273158E-15</v>
      </c>
      <c r="I3604">
        <v>6.4767848784675128E-14</v>
      </c>
      <c r="J3604">
        <v>-3027.5908970717137</v>
      </c>
      <c r="K3604">
        <v>-3027.5908970717001</v>
      </c>
      <c r="L3604">
        <v>4.5060316900110039E-15</v>
      </c>
      <c r="M3604" t="b">
        <v>1</v>
      </c>
    </row>
    <row r="3605" spans="2:13" x14ac:dyDescent="0.2">
      <c r="B3605">
        <v>3593</v>
      </c>
      <c r="C3605">
        <v>20.13</v>
      </c>
      <c r="D3605">
        <v>20.13</v>
      </c>
      <c r="E3605">
        <v>0</v>
      </c>
      <c r="F3605">
        <v>1.2976310795036848E-16</v>
      </c>
      <c r="G3605">
        <v>3.3546243170636026E-16</v>
      </c>
      <c r="H3605">
        <v>2.4738593867621799E-16</v>
      </c>
      <c r="I3605">
        <v>0</v>
      </c>
      <c r="J3605">
        <v>-8053.098727015531</v>
      </c>
      <c r="K3605">
        <v>-8053.0987270156002</v>
      </c>
      <c r="L3605">
        <v>8.5832298445393996E-15</v>
      </c>
      <c r="M3605" t="b">
        <v>1</v>
      </c>
    </row>
    <row r="3606" spans="2:13" x14ac:dyDescent="0.2">
      <c r="B3606">
        <v>3594</v>
      </c>
      <c r="C3606">
        <v>41.97</v>
      </c>
      <c r="D3606">
        <v>41.97</v>
      </c>
      <c r="E3606">
        <v>0</v>
      </c>
      <c r="F3606">
        <v>3.2270949084155377E-16</v>
      </c>
      <c r="G3606">
        <v>5.3636187136657842E-16</v>
      </c>
      <c r="H3606">
        <v>9.7205926376094998E-16</v>
      </c>
      <c r="I3606">
        <v>0</v>
      </c>
      <c r="J3606">
        <v>-4868.2578313127124</v>
      </c>
      <c r="K3606">
        <v>-4868.2578313126996</v>
      </c>
      <c r="L3606">
        <v>2.6154994796953124E-15</v>
      </c>
      <c r="M3606" t="b">
        <v>1</v>
      </c>
    </row>
    <row r="3607" spans="2:13" x14ac:dyDescent="0.2">
      <c r="B3607">
        <v>3595</v>
      </c>
      <c r="C3607">
        <v>22.75</v>
      </c>
      <c r="D3607">
        <v>22.75</v>
      </c>
      <c r="E3607">
        <v>0</v>
      </c>
      <c r="F3607">
        <v>8.7703587048194047E-16</v>
      </c>
      <c r="G3607">
        <v>4.9467311446479815E-16</v>
      </c>
      <c r="H3607">
        <v>1.1014251257479174E-15</v>
      </c>
      <c r="I3607">
        <v>0</v>
      </c>
      <c r="J3607">
        <v>17233.841768242521</v>
      </c>
      <c r="K3607">
        <v>17233.841768242299</v>
      </c>
      <c r="L3607">
        <v>1.2876798465304004E-14</v>
      </c>
      <c r="M3607" t="b">
        <v>1</v>
      </c>
    </row>
    <row r="3608" spans="2:13" x14ac:dyDescent="0.2">
      <c r="B3608">
        <v>3596</v>
      </c>
      <c r="C3608">
        <v>42.25</v>
      </c>
      <c r="D3608">
        <v>42.25</v>
      </c>
      <c r="E3608">
        <v>0</v>
      </c>
      <c r="F3608">
        <v>0</v>
      </c>
      <c r="G3608">
        <v>7.2406389259650803E-16</v>
      </c>
      <c r="H3608">
        <v>1.4452453976275851E-16</v>
      </c>
      <c r="I3608">
        <v>1.1399276772274047E-16</v>
      </c>
      <c r="J3608">
        <v>-1532.3100220068809</v>
      </c>
      <c r="K3608">
        <v>-1532.3100220069</v>
      </c>
      <c r="L3608">
        <v>1.2464441570522789E-14</v>
      </c>
      <c r="M3608" t="b">
        <v>1</v>
      </c>
    </row>
    <row r="3609" spans="2:13" x14ac:dyDescent="0.2">
      <c r="B3609">
        <v>3597</v>
      </c>
      <c r="C3609">
        <v>218.33</v>
      </c>
      <c r="D3609">
        <v>218.33</v>
      </c>
      <c r="E3609">
        <v>0</v>
      </c>
      <c r="F3609">
        <v>3.5545038539323249E-16</v>
      </c>
      <c r="G3609">
        <v>2.6611466685623798E-16</v>
      </c>
      <c r="H3609">
        <v>6.7772942360659745E-15</v>
      </c>
      <c r="I3609">
        <v>0</v>
      </c>
      <c r="J3609">
        <v>21134.239380427058</v>
      </c>
      <c r="K3609">
        <v>21134.239380427101</v>
      </c>
      <c r="L3609">
        <v>2.0656407311034401E-15</v>
      </c>
      <c r="M3609" t="b">
        <v>1</v>
      </c>
    </row>
    <row r="3610" spans="2:13" x14ac:dyDescent="0.2">
      <c r="B3610">
        <v>3598</v>
      </c>
      <c r="C3610">
        <v>75.069999999999993</v>
      </c>
      <c r="D3610">
        <v>75.069999999999993</v>
      </c>
      <c r="E3610">
        <v>0</v>
      </c>
      <c r="F3610">
        <v>2.7177298193788834E-15</v>
      </c>
      <c r="G3610">
        <v>2.7507122212371651E-15</v>
      </c>
      <c r="H3610">
        <v>2.0100234088394851E-15</v>
      </c>
      <c r="I3610">
        <v>0</v>
      </c>
      <c r="J3610">
        <v>-678.59908839289835</v>
      </c>
      <c r="K3610">
        <v>-678.59908839289994</v>
      </c>
      <c r="L3610">
        <v>2.3454433631380002E-15</v>
      </c>
      <c r="M3610" t="b">
        <v>1</v>
      </c>
    </row>
    <row r="3611" spans="2:13" x14ac:dyDescent="0.2">
      <c r="B3611">
        <v>3599</v>
      </c>
      <c r="C3611">
        <v>31.74</v>
      </c>
      <c r="D3611">
        <v>31.74</v>
      </c>
      <c r="E3611">
        <v>0</v>
      </c>
      <c r="F3611">
        <v>6.3996615043797156E-16</v>
      </c>
      <c r="G3611">
        <v>1.3722559340922634E-15</v>
      </c>
      <c r="H3611">
        <v>2.1416804436486857E-15</v>
      </c>
      <c r="I3611">
        <v>0</v>
      </c>
      <c r="J3611">
        <v>2871.5127142194324</v>
      </c>
      <c r="K3611">
        <v>2871.5127142193001</v>
      </c>
      <c r="L3611">
        <v>4.6084239311452615E-14</v>
      </c>
      <c r="M3611" t="b">
        <v>1</v>
      </c>
    </row>
    <row r="3612" spans="2:13" x14ac:dyDescent="0.2">
      <c r="B3612">
        <v>3600</v>
      </c>
      <c r="C3612">
        <v>10.34</v>
      </c>
      <c r="D3612">
        <v>10.34</v>
      </c>
      <c r="E3612">
        <v>0</v>
      </c>
      <c r="F3612">
        <v>1.6083907288883022E-16</v>
      </c>
      <c r="G3612">
        <v>2.0532870376592734E-16</v>
      </c>
      <c r="H3612">
        <v>7.909675808484309E-16</v>
      </c>
      <c r="I3612">
        <v>0</v>
      </c>
      <c r="J3612">
        <v>-26390.346057748262</v>
      </c>
      <c r="K3612">
        <v>-26390.346057748298</v>
      </c>
      <c r="L3612">
        <v>1.3785263744291029E-15</v>
      </c>
      <c r="M3612" t="b">
        <v>1</v>
      </c>
    </row>
    <row r="3613" spans="2:13" x14ac:dyDescent="0.2">
      <c r="B3613">
        <v>3601</v>
      </c>
      <c r="C3613">
        <v>52.53</v>
      </c>
      <c r="D3613">
        <v>52.53</v>
      </c>
      <c r="E3613">
        <v>0</v>
      </c>
      <c r="F3613">
        <v>7.4955105591896786E-16</v>
      </c>
      <c r="G3613">
        <v>1.328137594332881E-15</v>
      </c>
      <c r="H3613">
        <v>7.2229034251705506E-16</v>
      </c>
      <c r="I3613">
        <v>2.6778349702717908E-15</v>
      </c>
      <c r="J3613">
        <v>32326.113282454302</v>
      </c>
      <c r="K3613">
        <v>32326.1132824544</v>
      </c>
      <c r="L3613">
        <v>3.0385783447956279E-15</v>
      </c>
      <c r="M3613" t="b">
        <v>1</v>
      </c>
    </row>
    <row r="3614" spans="2:13" x14ac:dyDescent="0.2">
      <c r="B3614">
        <v>3602</v>
      </c>
      <c r="C3614">
        <v>6.47</v>
      </c>
      <c r="D3614">
        <v>6.47</v>
      </c>
      <c r="E3614">
        <v>0</v>
      </c>
      <c r="F3614">
        <v>2.5495476093388823E-15</v>
      </c>
      <c r="G3614">
        <v>3.7922407829310343E-16</v>
      </c>
      <c r="H3614">
        <v>2.5935461876990328E-15</v>
      </c>
      <c r="I3614">
        <v>0</v>
      </c>
      <c r="J3614">
        <v>-11269.724784761891</v>
      </c>
      <c r="K3614">
        <v>-11269.7247847619</v>
      </c>
      <c r="L3614">
        <v>8.0702476692481497E-16</v>
      </c>
      <c r="M3614" t="b">
        <v>1</v>
      </c>
    </row>
    <row r="3615" spans="2:13" x14ac:dyDescent="0.2">
      <c r="B3615">
        <v>3603</v>
      </c>
      <c r="C3615">
        <v>204.17</v>
      </c>
      <c r="D3615">
        <v>204.17</v>
      </c>
      <c r="E3615">
        <v>0</v>
      </c>
      <c r="F3615">
        <v>5.820332819521016E-16</v>
      </c>
      <c r="G3615">
        <v>7.2771290787375423E-16</v>
      </c>
      <c r="H3615">
        <v>9.394882699455985E-16</v>
      </c>
      <c r="I3615">
        <v>3.7437846625021019E-16</v>
      </c>
      <c r="J3615">
        <v>118570.97075819949</v>
      </c>
      <c r="K3615">
        <v>118570.9707581995</v>
      </c>
      <c r="L3615">
        <v>1.2272746976190668E-16</v>
      </c>
      <c r="M3615" t="b">
        <v>1</v>
      </c>
    </row>
    <row r="3616" spans="2:13" x14ac:dyDescent="0.2">
      <c r="B3616">
        <v>3604</v>
      </c>
      <c r="C3616">
        <v>66.83</v>
      </c>
      <c r="D3616">
        <v>66.83</v>
      </c>
      <c r="E3616">
        <v>0</v>
      </c>
      <c r="F3616">
        <v>7.0770876185735155E-16</v>
      </c>
      <c r="G3616">
        <v>1.0807140872562142E-15</v>
      </c>
      <c r="H3616">
        <v>0</v>
      </c>
      <c r="I3616">
        <v>0</v>
      </c>
      <c r="J3616">
        <v>54874.166514430239</v>
      </c>
      <c r="K3616">
        <v>54874.166514430297</v>
      </c>
      <c r="L3616">
        <v>1.060747973240933E-15</v>
      </c>
      <c r="M3616" t="b">
        <v>1</v>
      </c>
    </row>
    <row r="3617" spans="2:13" x14ac:dyDescent="0.2">
      <c r="B3617">
        <v>3605</v>
      </c>
      <c r="C3617">
        <v>20.149999999999999</v>
      </c>
      <c r="D3617">
        <v>20.149999999999999</v>
      </c>
      <c r="E3617">
        <v>0</v>
      </c>
      <c r="F3617">
        <v>0</v>
      </c>
      <c r="G3617">
        <v>7.6359733769553151E-16</v>
      </c>
      <c r="H3617">
        <v>1.1924242174139319E-15</v>
      </c>
      <c r="I3617">
        <v>0</v>
      </c>
      <c r="J3617">
        <v>-16001.102461736707</v>
      </c>
      <c r="K3617">
        <v>-16001.1024617367</v>
      </c>
      <c r="L3617">
        <v>4.5471601919819975E-16</v>
      </c>
      <c r="M3617" t="b">
        <v>1</v>
      </c>
    </row>
    <row r="3618" spans="2:13" x14ac:dyDescent="0.2">
      <c r="B3618">
        <v>3606</v>
      </c>
      <c r="C3618">
        <v>76.48</v>
      </c>
      <c r="D3618">
        <v>76.48</v>
      </c>
      <c r="E3618">
        <v>0</v>
      </c>
      <c r="F3618">
        <v>1.5455884074108239E-16</v>
      </c>
      <c r="G3618">
        <v>0</v>
      </c>
      <c r="H3618">
        <v>1.0004534787203896E-15</v>
      </c>
      <c r="I3618">
        <v>0</v>
      </c>
      <c r="J3618">
        <v>53308.118983003063</v>
      </c>
      <c r="K3618">
        <v>53308.1189830031</v>
      </c>
      <c r="L3618">
        <v>6.8244366458543686E-16</v>
      </c>
      <c r="M3618" t="b">
        <v>1</v>
      </c>
    </row>
    <row r="3619" spans="2:13" x14ac:dyDescent="0.2">
      <c r="B3619">
        <v>3607</v>
      </c>
      <c r="C3619">
        <v>144.86000000000001</v>
      </c>
      <c r="D3619">
        <v>144.86000000000001</v>
      </c>
      <c r="E3619">
        <v>0</v>
      </c>
      <c r="F3619">
        <v>3.0893048635249377E-16</v>
      </c>
      <c r="G3619">
        <v>1.9701438037289139E-16</v>
      </c>
      <c r="H3619">
        <v>4.0492264413803806E-16</v>
      </c>
      <c r="I3619">
        <v>0</v>
      </c>
      <c r="J3619">
        <v>135816.05042709768</v>
      </c>
      <c r="K3619">
        <v>135816.050427098</v>
      </c>
      <c r="L3619">
        <v>2.3571745314145581E-15</v>
      </c>
      <c r="M3619" t="b">
        <v>1</v>
      </c>
    </row>
    <row r="3620" spans="2:13" x14ac:dyDescent="0.2">
      <c r="B3620">
        <v>3608</v>
      </c>
      <c r="C3620">
        <v>61.61</v>
      </c>
      <c r="D3620">
        <v>61.61</v>
      </c>
      <c r="E3620">
        <v>0</v>
      </c>
      <c r="F3620">
        <v>6.8203073015524726E-16</v>
      </c>
      <c r="G3620">
        <v>3.7167822906885904E-16</v>
      </c>
      <c r="H3620">
        <v>9.0333649284756624E-15</v>
      </c>
      <c r="I3620">
        <v>0</v>
      </c>
      <c r="J3620">
        <v>-19530.810470890028</v>
      </c>
      <c r="K3620">
        <v>-19530.810470890101</v>
      </c>
      <c r="L3620">
        <v>3.7253741338732219E-15</v>
      </c>
      <c r="M3620" t="b">
        <v>1</v>
      </c>
    </row>
    <row r="3621" spans="2:13" x14ac:dyDescent="0.2">
      <c r="B3621">
        <v>3609</v>
      </c>
      <c r="C3621">
        <v>129.5</v>
      </c>
      <c r="D3621">
        <v>129.5</v>
      </c>
      <c r="E3621">
        <v>0</v>
      </c>
      <c r="F3621">
        <v>3.7568111892741947E-16</v>
      </c>
      <c r="G3621">
        <v>9.8739331616180737E-16</v>
      </c>
      <c r="H3621">
        <v>5.3600107286431324E-15</v>
      </c>
      <c r="I3621">
        <v>2.4864852630839345E-15</v>
      </c>
      <c r="J3621">
        <v>10385.691350035477</v>
      </c>
      <c r="K3621">
        <v>10385.6913500355</v>
      </c>
      <c r="L3621">
        <v>2.276869343514171E-15</v>
      </c>
      <c r="M3621" t="b">
        <v>1</v>
      </c>
    </row>
    <row r="3622" spans="2:13" x14ac:dyDescent="0.2">
      <c r="B3622">
        <v>3610</v>
      </c>
      <c r="C3622">
        <v>51.74</v>
      </c>
      <c r="D3622">
        <v>51.74</v>
      </c>
      <c r="E3622">
        <v>0</v>
      </c>
      <c r="F3622">
        <v>8.8304442876339578E-16</v>
      </c>
      <c r="G3622">
        <v>1.1837160640021464E-16</v>
      </c>
      <c r="H3622">
        <v>6.4431283781533521E-15</v>
      </c>
      <c r="I3622">
        <v>0</v>
      </c>
      <c r="J3622">
        <v>-2043.2975496385852</v>
      </c>
      <c r="K3622">
        <v>-2043.2975496386</v>
      </c>
      <c r="L3622">
        <v>7.2330576163144273E-15</v>
      </c>
      <c r="M3622" t="b">
        <v>1</v>
      </c>
    </row>
    <row r="3623" spans="2:13" x14ac:dyDescent="0.2">
      <c r="B3623">
        <v>3611</v>
      </c>
      <c r="C3623">
        <v>184.65</v>
      </c>
      <c r="D3623">
        <v>184.65</v>
      </c>
      <c r="E3623">
        <v>0</v>
      </c>
      <c r="F3623">
        <v>4.3157060068007918E-16</v>
      </c>
      <c r="G3623">
        <v>0</v>
      </c>
      <c r="H3623">
        <v>7.3150074901462844E-16</v>
      </c>
      <c r="I3623">
        <v>0</v>
      </c>
      <c r="J3623">
        <v>-177606.58360512796</v>
      </c>
      <c r="K3623">
        <v>-177606.58360512819</v>
      </c>
      <c r="L3623">
        <v>1.3109347577538049E-15</v>
      </c>
      <c r="M3623" t="b">
        <v>1</v>
      </c>
    </row>
    <row r="3624" spans="2:13" x14ac:dyDescent="0.2">
      <c r="B3624">
        <v>3612</v>
      </c>
      <c r="C3624">
        <v>79.55</v>
      </c>
      <c r="D3624">
        <v>79.55</v>
      </c>
      <c r="E3624">
        <v>0</v>
      </c>
      <c r="F3624">
        <v>2.1671588633839374E-16</v>
      </c>
      <c r="G3624">
        <v>1.1903868515440907E-16</v>
      </c>
      <c r="H3624">
        <v>4.0923626594643814E-16</v>
      </c>
      <c r="I3624">
        <v>0</v>
      </c>
      <c r="J3624">
        <v>3159.9236713952123</v>
      </c>
      <c r="K3624">
        <v>3159.9236713953001</v>
      </c>
      <c r="L3624">
        <v>2.7774797067276439E-14</v>
      </c>
      <c r="M3624" t="b">
        <v>1</v>
      </c>
    </row>
    <row r="3625" spans="2:13" x14ac:dyDescent="0.2">
      <c r="B3625">
        <v>3613</v>
      </c>
      <c r="C3625">
        <v>139.19999999999999</v>
      </c>
      <c r="D3625">
        <v>139.19999999999999</v>
      </c>
      <c r="E3625">
        <v>0</v>
      </c>
      <c r="F3625">
        <v>3.4210205538009813E-16</v>
      </c>
      <c r="G3625">
        <v>6.9112625494442932E-16</v>
      </c>
      <c r="H3625">
        <v>1.3767489643930706E-14</v>
      </c>
      <c r="I3625">
        <v>0</v>
      </c>
      <c r="J3625">
        <v>-11654.079334394826</v>
      </c>
      <c r="K3625">
        <v>-11654.079334394801</v>
      </c>
      <c r="L3625">
        <v>2.1851448680707335E-15</v>
      </c>
      <c r="M3625" t="b">
        <v>1</v>
      </c>
    </row>
    <row r="3626" spans="2:13" x14ac:dyDescent="0.2">
      <c r="B3626">
        <v>3614</v>
      </c>
      <c r="C3626">
        <v>92.52</v>
      </c>
      <c r="D3626">
        <v>92.52</v>
      </c>
      <c r="E3626">
        <v>0</v>
      </c>
      <c r="F3626">
        <v>0</v>
      </c>
      <c r="G3626">
        <v>1.5368453169300048E-16</v>
      </c>
      <c r="H3626">
        <v>2.66807271914798E-15</v>
      </c>
      <c r="I3626">
        <v>0</v>
      </c>
      <c r="J3626">
        <v>2312.0744647691627</v>
      </c>
      <c r="K3626">
        <v>2312.0744647690999</v>
      </c>
      <c r="L3626">
        <v>2.7142350031792431E-14</v>
      </c>
      <c r="M3626" t="b">
        <v>1</v>
      </c>
    </row>
    <row r="3627" spans="2:13" x14ac:dyDescent="0.2">
      <c r="B3627">
        <v>3615</v>
      </c>
      <c r="C3627">
        <v>29.82</v>
      </c>
      <c r="D3627">
        <v>29.82</v>
      </c>
      <c r="E3627">
        <v>0</v>
      </c>
      <c r="F3627">
        <v>0</v>
      </c>
      <c r="G3627">
        <v>1.4192723971978359E-15</v>
      </c>
      <c r="H3627">
        <v>6.6546569207219889E-16</v>
      </c>
      <c r="I3627">
        <v>2.2478576507310932E-15</v>
      </c>
      <c r="J3627">
        <v>-1519.3493347098083</v>
      </c>
      <c r="K3627">
        <v>-1519.34933471</v>
      </c>
      <c r="L3627">
        <v>1.2615664088550779E-13</v>
      </c>
      <c r="M3627" t="b">
        <v>1</v>
      </c>
    </row>
    <row r="3628" spans="2:13" x14ac:dyDescent="0.2">
      <c r="B3628">
        <v>3616</v>
      </c>
      <c r="C3628">
        <v>12.22</v>
      </c>
      <c r="D3628">
        <v>12.22</v>
      </c>
      <c r="E3628">
        <v>0</v>
      </c>
      <c r="F3628">
        <v>8.9007690100569138E-16</v>
      </c>
      <c r="G3628">
        <v>2.9950245897808547E-15</v>
      </c>
      <c r="H3628">
        <v>4.6701575771025421E-15</v>
      </c>
      <c r="I3628">
        <v>0</v>
      </c>
      <c r="J3628">
        <v>-3736.2474997672502</v>
      </c>
      <c r="K3628">
        <v>-3736.2474997672998</v>
      </c>
      <c r="L3628">
        <v>1.3266642868201782E-14</v>
      </c>
      <c r="M3628" t="b">
        <v>1</v>
      </c>
    </row>
    <row r="3629" spans="2:13" x14ac:dyDescent="0.2">
      <c r="B3629">
        <v>3617</v>
      </c>
      <c r="C3629">
        <v>85.34</v>
      </c>
      <c r="D3629">
        <v>85.34</v>
      </c>
      <c r="E3629">
        <v>0</v>
      </c>
      <c r="F3629">
        <v>5.7968606287363744E-16</v>
      </c>
      <c r="G3629">
        <v>1.4432884894924689E-16</v>
      </c>
      <c r="H3629">
        <v>4.4899874038880433E-16</v>
      </c>
      <c r="I3629">
        <v>0</v>
      </c>
      <c r="J3629">
        <v>-25956.595433578816</v>
      </c>
      <c r="K3629">
        <v>-25956.595433579001</v>
      </c>
      <c r="L3629">
        <v>7.1479682162652086E-15</v>
      </c>
      <c r="M3629" t="b">
        <v>1</v>
      </c>
    </row>
    <row r="3630" spans="2:13" x14ac:dyDescent="0.2">
      <c r="B3630">
        <v>3618</v>
      </c>
      <c r="C3630">
        <v>59.21</v>
      </c>
      <c r="D3630">
        <v>59.21</v>
      </c>
      <c r="E3630">
        <v>0</v>
      </c>
      <c r="F3630">
        <v>2.0895966479245435E-16</v>
      </c>
      <c r="G3630">
        <v>1.5705326269156872E-16</v>
      </c>
      <c r="H3630">
        <v>3.4813551513410102E-16</v>
      </c>
      <c r="I3630">
        <v>1.5741895711798962E-15</v>
      </c>
      <c r="J3630">
        <v>7235.8114288026154</v>
      </c>
      <c r="K3630">
        <v>7235.8114288025999</v>
      </c>
      <c r="L3630">
        <v>2.1367900590381156E-15</v>
      </c>
      <c r="M3630" t="b">
        <v>1</v>
      </c>
    </row>
    <row r="3631" spans="2:13" x14ac:dyDescent="0.2">
      <c r="B3631">
        <v>3619</v>
      </c>
      <c r="C3631">
        <v>64.37</v>
      </c>
      <c r="D3631">
        <v>64.37</v>
      </c>
      <c r="E3631">
        <v>0</v>
      </c>
      <c r="F3631">
        <v>1.1686990023213113E-16</v>
      </c>
      <c r="G3631">
        <v>1.2954126131930889E-15</v>
      </c>
      <c r="H3631">
        <v>1.0594478794611308E-15</v>
      </c>
      <c r="I3631">
        <v>0</v>
      </c>
      <c r="J3631">
        <v>26222.955326848856</v>
      </c>
      <c r="K3631">
        <v>26222.9553268487</v>
      </c>
      <c r="L3631">
        <v>5.9655018572516765E-15</v>
      </c>
      <c r="M3631" t="b">
        <v>1</v>
      </c>
    </row>
    <row r="3632" spans="2:13" x14ac:dyDescent="0.2">
      <c r="B3632">
        <v>3620</v>
      </c>
      <c r="C3632">
        <v>68.84</v>
      </c>
      <c r="D3632">
        <v>68.84</v>
      </c>
      <c r="E3632">
        <v>0</v>
      </c>
      <c r="F3632">
        <v>7.0951131468164328E-16</v>
      </c>
      <c r="G3632">
        <v>3.5843602072643429E-16</v>
      </c>
      <c r="H3632">
        <v>3.6968459517958979E-15</v>
      </c>
      <c r="I3632">
        <v>0</v>
      </c>
      <c r="J3632">
        <v>-10616.226534080504</v>
      </c>
      <c r="K3632">
        <v>-10616.226534080401</v>
      </c>
      <c r="L3632">
        <v>9.7664076467538379E-15</v>
      </c>
      <c r="M3632" t="b">
        <v>1</v>
      </c>
    </row>
    <row r="3633" spans="2:13" x14ac:dyDescent="0.2">
      <c r="B3633">
        <v>3621</v>
      </c>
      <c r="C3633">
        <v>4.84</v>
      </c>
      <c r="D3633">
        <v>4.84</v>
      </c>
      <c r="E3633">
        <v>0</v>
      </c>
      <c r="F3633">
        <v>1.1166278664830786E-15</v>
      </c>
      <c r="G3633">
        <v>2.0444318369334425E-15</v>
      </c>
      <c r="H3633">
        <v>2.6605605823239764E-16</v>
      </c>
      <c r="I3633">
        <v>0</v>
      </c>
      <c r="J3633">
        <v>-6104.091514870398</v>
      </c>
      <c r="K3633">
        <v>-6104.0915148703998</v>
      </c>
      <c r="L3633">
        <v>2.9799510690731786E-16</v>
      </c>
      <c r="M3633" t="b">
        <v>1</v>
      </c>
    </row>
    <row r="3634" spans="2:13" x14ac:dyDescent="0.2">
      <c r="B3634">
        <v>3622</v>
      </c>
      <c r="C3634">
        <v>15.37</v>
      </c>
      <c r="D3634">
        <v>15.37</v>
      </c>
      <c r="E3634">
        <v>0</v>
      </c>
      <c r="F3634">
        <v>0</v>
      </c>
      <c r="G3634">
        <v>1.8785934405329057E-15</v>
      </c>
      <c r="H3634">
        <v>2.7518317293354834E-15</v>
      </c>
      <c r="I3634">
        <v>0</v>
      </c>
      <c r="J3634">
        <v>-8350.5641764606626</v>
      </c>
      <c r="K3634">
        <v>-8350.5641764607008</v>
      </c>
      <c r="L3634">
        <v>4.5743948153995435E-15</v>
      </c>
      <c r="M3634" t="b">
        <v>1</v>
      </c>
    </row>
    <row r="3635" spans="2:13" x14ac:dyDescent="0.2">
      <c r="B3635">
        <v>3623</v>
      </c>
      <c r="C3635">
        <v>65.430000000000007</v>
      </c>
      <c r="D3635">
        <v>65.430000000000007</v>
      </c>
      <c r="E3635">
        <v>0</v>
      </c>
      <c r="F3635">
        <v>3.2234632404200433E-16</v>
      </c>
      <c r="G3635">
        <v>0</v>
      </c>
      <c r="H3635">
        <v>1.5048284370154361E-16</v>
      </c>
      <c r="I3635">
        <v>7.6499830409466695E-16</v>
      </c>
      <c r="J3635">
        <v>24658.867327768778</v>
      </c>
      <c r="K3635">
        <v>24658.867327768701</v>
      </c>
      <c r="L3635">
        <v>3.0981777846257196E-15</v>
      </c>
      <c r="M3635" t="b">
        <v>1</v>
      </c>
    </row>
    <row r="3636" spans="2:13" x14ac:dyDescent="0.2">
      <c r="B3636">
        <v>3624</v>
      </c>
      <c r="C3636">
        <v>11.83</v>
      </c>
      <c r="D3636">
        <v>11.83</v>
      </c>
      <c r="E3636">
        <v>0</v>
      </c>
      <c r="F3636">
        <v>4.7569096111792487E-15</v>
      </c>
      <c r="G3636">
        <v>1.0038741652207784E-15</v>
      </c>
      <c r="H3636">
        <v>7.2079960179526909E-15</v>
      </c>
      <c r="I3636">
        <v>0</v>
      </c>
      <c r="J3636">
        <v>-1839.3313256495944</v>
      </c>
      <c r="K3636">
        <v>-1839.3313256496001</v>
      </c>
      <c r="L3636">
        <v>3.0904393389120645E-15</v>
      </c>
      <c r="M3636" t="b">
        <v>1</v>
      </c>
    </row>
    <row r="3637" spans="2:13" x14ac:dyDescent="0.2">
      <c r="B3637">
        <v>3625</v>
      </c>
      <c r="C3637">
        <v>141.49</v>
      </c>
      <c r="D3637">
        <v>141.49</v>
      </c>
      <c r="E3637">
        <v>0</v>
      </c>
      <c r="F3637">
        <v>2.347450554552407E-16</v>
      </c>
      <c r="G3637">
        <v>1.3453734218502756E-16</v>
      </c>
      <c r="H3637">
        <v>4.7525861319744211E-15</v>
      </c>
      <c r="I3637">
        <v>0</v>
      </c>
      <c r="J3637">
        <v>22450.201041326436</v>
      </c>
      <c r="K3637">
        <v>22450.201041326502</v>
      </c>
      <c r="L3637">
        <v>2.9168388473273843E-15</v>
      </c>
      <c r="M3637" t="b">
        <v>1</v>
      </c>
    </row>
    <row r="3638" spans="2:13" x14ac:dyDescent="0.2">
      <c r="B3638">
        <v>3626</v>
      </c>
      <c r="C3638">
        <v>25.11</v>
      </c>
      <c r="D3638">
        <v>25.11</v>
      </c>
      <c r="E3638">
        <v>0</v>
      </c>
      <c r="F3638">
        <v>5.7930269545734909E-16</v>
      </c>
      <c r="G3638">
        <v>2.4944574892767668E-15</v>
      </c>
      <c r="H3638">
        <v>1.3481548914119315E-14</v>
      </c>
      <c r="I3638">
        <v>0</v>
      </c>
      <c r="J3638">
        <v>-2506.6607643544094</v>
      </c>
      <c r="K3638">
        <v>-2506.6607643543998</v>
      </c>
      <c r="L3638">
        <v>3.8097274686769621E-15</v>
      </c>
      <c r="M3638" t="b">
        <v>1</v>
      </c>
    </row>
    <row r="3639" spans="2:13" x14ac:dyDescent="0.2">
      <c r="B3639">
        <v>3627</v>
      </c>
      <c r="C3639">
        <v>52.98</v>
      </c>
      <c r="D3639">
        <v>52.98</v>
      </c>
      <c r="E3639">
        <v>0</v>
      </c>
      <c r="F3639">
        <v>3.4661275547069158E-16</v>
      </c>
      <c r="G3639">
        <v>4.1856199189627068E-16</v>
      </c>
      <c r="H3639">
        <v>8.806182417082367E-16</v>
      </c>
      <c r="I3639">
        <v>0</v>
      </c>
      <c r="J3639">
        <v>24684.731232016253</v>
      </c>
      <c r="K3639">
        <v>24684.7312320163</v>
      </c>
      <c r="L3639">
        <v>1.9159100436488414E-15</v>
      </c>
      <c r="M3639" t="b">
        <v>1</v>
      </c>
    </row>
    <row r="3640" spans="2:13" x14ac:dyDescent="0.2">
      <c r="B3640">
        <v>3628</v>
      </c>
      <c r="C3640">
        <v>213</v>
      </c>
      <c r="D3640">
        <v>213</v>
      </c>
      <c r="E3640">
        <v>0</v>
      </c>
      <c r="F3640">
        <v>1.3663343848952181E-16</v>
      </c>
      <c r="G3640">
        <v>8.4995512474196981E-16</v>
      </c>
      <c r="H3640">
        <v>3.2146483822673166E-15</v>
      </c>
      <c r="I3640">
        <v>0</v>
      </c>
      <c r="J3640">
        <v>4928.8007891533089</v>
      </c>
      <c r="K3640">
        <v>4928.8007891534999</v>
      </c>
      <c r="L3640">
        <v>3.8750579612108304E-14</v>
      </c>
      <c r="M3640" t="b">
        <v>1</v>
      </c>
    </row>
    <row r="3641" spans="2:13" x14ac:dyDescent="0.2">
      <c r="B3641">
        <v>3629</v>
      </c>
      <c r="C3641">
        <v>87.36</v>
      </c>
      <c r="D3641">
        <v>87.36</v>
      </c>
      <c r="E3641">
        <v>0</v>
      </c>
      <c r="F3641">
        <v>3.0489541077949141E-15</v>
      </c>
      <c r="G3641">
        <v>5.191449911680379E-15</v>
      </c>
      <c r="H3641">
        <v>1.3011941506445432E-13</v>
      </c>
      <c r="I3641">
        <v>0</v>
      </c>
      <c r="J3641">
        <v>-111.97274690416322</v>
      </c>
      <c r="K3641">
        <v>-111.97274690419999</v>
      </c>
      <c r="L3641">
        <v>3.2845217269170421E-13</v>
      </c>
      <c r="M3641" t="b">
        <v>1</v>
      </c>
    </row>
    <row r="3642" spans="2:13" x14ac:dyDescent="0.2">
      <c r="B3642">
        <v>3630</v>
      </c>
      <c r="C3642">
        <v>111.31</v>
      </c>
      <c r="D3642">
        <v>111.31</v>
      </c>
      <c r="E3642">
        <v>0</v>
      </c>
      <c r="F3642">
        <v>6.7242176504700809E-16</v>
      </c>
      <c r="G3642">
        <v>2.3776389235168397E-16</v>
      </c>
      <c r="H3642">
        <v>1.3600608682278055E-15</v>
      </c>
      <c r="I3642">
        <v>0</v>
      </c>
      <c r="J3642">
        <v>5685.7554819567886</v>
      </c>
      <c r="K3642">
        <v>5685.7554819564002</v>
      </c>
      <c r="L3642">
        <v>6.8303014241374357E-14</v>
      </c>
      <c r="M3642" t="b">
        <v>1</v>
      </c>
    </row>
    <row r="3643" spans="2:13" x14ac:dyDescent="0.2">
      <c r="B3643">
        <v>3631</v>
      </c>
      <c r="C3643">
        <v>5.82</v>
      </c>
      <c r="D3643">
        <v>5.82</v>
      </c>
      <c r="E3643">
        <v>0</v>
      </c>
      <c r="F3643">
        <v>1.3243200335584264E-16</v>
      </c>
      <c r="G3643">
        <v>8.978157446503195E-16</v>
      </c>
      <c r="H3643">
        <v>8.711135942030239E-16</v>
      </c>
      <c r="I3643">
        <v>0</v>
      </c>
      <c r="J3643">
        <v>-35694.116456806776</v>
      </c>
      <c r="K3643">
        <v>-35694.116456806703</v>
      </c>
      <c r="L3643">
        <v>2.0384193072794032E-15</v>
      </c>
      <c r="M3643" t="b">
        <v>1</v>
      </c>
    </row>
    <row r="3644" spans="2:13" x14ac:dyDescent="0.2">
      <c r="B3644">
        <v>3632</v>
      </c>
      <c r="C3644">
        <v>5.81</v>
      </c>
      <c r="D3644">
        <v>5.81</v>
      </c>
      <c r="E3644">
        <v>0</v>
      </c>
      <c r="F3644">
        <v>9.0917440156941386E-16</v>
      </c>
      <c r="G3644">
        <v>7.3915258033684372E-16</v>
      </c>
      <c r="H3644">
        <v>1.2975998307408329E-15</v>
      </c>
      <c r="I3644">
        <v>0</v>
      </c>
      <c r="J3644">
        <v>-21831.848627640025</v>
      </c>
      <c r="K3644">
        <v>-21831.84862764</v>
      </c>
      <c r="L3644">
        <v>1.1664542056874285E-15</v>
      </c>
      <c r="M3644" t="b">
        <v>1</v>
      </c>
    </row>
    <row r="3645" spans="2:13" x14ac:dyDescent="0.2">
      <c r="B3645">
        <v>3633</v>
      </c>
      <c r="C3645">
        <v>39.26</v>
      </c>
      <c r="D3645">
        <v>39.26</v>
      </c>
      <c r="E3645">
        <v>0</v>
      </c>
      <c r="F3645">
        <v>4.8792400995810415E-15</v>
      </c>
      <c r="G3645">
        <v>6.4179407589523605E-15</v>
      </c>
      <c r="H3645">
        <v>8.2950356121843929E-15</v>
      </c>
      <c r="I3645">
        <v>0</v>
      </c>
      <c r="J3645">
        <v>-187.70351474185736</v>
      </c>
      <c r="K3645">
        <v>-187.70351474189999</v>
      </c>
      <c r="L3645">
        <v>2.2712714892008033E-13</v>
      </c>
      <c r="M3645" t="b">
        <v>1</v>
      </c>
    </row>
    <row r="3646" spans="2:13" x14ac:dyDescent="0.2">
      <c r="B3646">
        <v>3634</v>
      </c>
      <c r="C3646">
        <v>82.62</v>
      </c>
      <c r="D3646">
        <v>82.62</v>
      </c>
      <c r="E3646">
        <v>0</v>
      </c>
      <c r="F3646">
        <v>9.9952386542130696E-16</v>
      </c>
      <c r="G3646">
        <v>2.081284817605223E-16</v>
      </c>
      <c r="H3646">
        <v>3.3823743169406506E-14</v>
      </c>
      <c r="I3646">
        <v>0</v>
      </c>
      <c r="J3646">
        <v>-2095.6843654961544</v>
      </c>
      <c r="K3646">
        <v>-2095.6843654961999</v>
      </c>
      <c r="L3646">
        <v>2.1699229062044016E-14</v>
      </c>
      <c r="M3646" t="b">
        <v>1</v>
      </c>
    </row>
    <row r="3647" spans="2:13" x14ac:dyDescent="0.2">
      <c r="B3647">
        <v>3635</v>
      </c>
      <c r="C3647">
        <v>12.35</v>
      </c>
      <c r="D3647">
        <v>12.35</v>
      </c>
      <c r="E3647">
        <v>0</v>
      </c>
      <c r="F3647">
        <v>9.6706092732117861E-15</v>
      </c>
      <c r="G3647">
        <v>1.0866455898627587E-14</v>
      </c>
      <c r="H3647">
        <v>9.405247597608931E-15</v>
      </c>
      <c r="I3647">
        <v>0</v>
      </c>
      <c r="J3647">
        <v>-743.75563227388966</v>
      </c>
      <c r="K3647">
        <v>-743.75563227390001</v>
      </c>
      <c r="L3647">
        <v>1.3909813631982232E-14</v>
      </c>
      <c r="M3647" t="b">
        <v>1</v>
      </c>
    </row>
    <row r="3648" spans="2:13" x14ac:dyDescent="0.2">
      <c r="B3648">
        <v>3636</v>
      </c>
      <c r="C3648">
        <v>19.600000000000001</v>
      </c>
      <c r="D3648">
        <v>19.600000000000001</v>
      </c>
      <c r="E3648">
        <v>0</v>
      </c>
      <c r="F3648">
        <v>2.7516832764564793E-16</v>
      </c>
      <c r="G3648">
        <v>2.9237259205815098E-15</v>
      </c>
      <c r="H3648">
        <v>2.5791662704802368E-14</v>
      </c>
      <c r="I3648">
        <v>0</v>
      </c>
      <c r="J3648">
        <v>-1614.7205031030264</v>
      </c>
      <c r="K3648">
        <v>-1614.7205031030001</v>
      </c>
      <c r="L3648">
        <v>1.6334310675271386E-14</v>
      </c>
      <c r="M3648" t="b">
        <v>1</v>
      </c>
    </row>
    <row r="3649" spans="2:13" x14ac:dyDescent="0.2">
      <c r="B3649">
        <v>3637</v>
      </c>
      <c r="C3649">
        <v>74.959999999999994</v>
      </c>
      <c r="D3649">
        <v>74.959999999999994</v>
      </c>
      <c r="E3649">
        <v>0</v>
      </c>
      <c r="F3649">
        <v>3.6842032212575085E-16</v>
      </c>
      <c r="G3649">
        <v>1.8580339641583023E-16</v>
      </c>
      <c r="H3649">
        <v>1.1623847897842851E-15</v>
      </c>
      <c r="I3649">
        <v>0</v>
      </c>
      <c r="J3649">
        <v>-38397.514239964396</v>
      </c>
      <c r="K3649">
        <v>-38397.514239964497</v>
      </c>
      <c r="L3649">
        <v>2.6528646089425121E-15</v>
      </c>
      <c r="M3649" t="b">
        <v>1</v>
      </c>
    </row>
    <row r="3650" spans="2:13" x14ac:dyDescent="0.2">
      <c r="B3650">
        <v>3638</v>
      </c>
      <c r="C3650">
        <v>145.46</v>
      </c>
      <c r="D3650">
        <v>145.46</v>
      </c>
      <c r="E3650">
        <v>0</v>
      </c>
      <c r="F3650">
        <v>4.3179860722832862E-16</v>
      </c>
      <c r="G3650">
        <v>2.3934353183395371E-16</v>
      </c>
      <c r="H3650">
        <v>2.6417168122610848E-15</v>
      </c>
      <c r="I3650">
        <v>0</v>
      </c>
      <c r="J3650">
        <v>16768.577510805546</v>
      </c>
      <c r="K3650">
        <v>16768.5775108056</v>
      </c>
      <c r="L3650">
        <v>3.2542821280583413E-15</v>
      </c>
      <c r="M3650" t="b">
        <v>1</v>
      </c>
    </row>
    <row r="3651" spans="2:13" x14ac:dyDescent="0.2">
      <c r="B3651">
        <v>3639</v>
      </c>
      <c r="C3651">
        <v>181.94</v>
      </c>
      <c r="D3651">
        <v>181.94</v>
      </c>
      <c r="E3651">
        <v>0</v>
      </c>
      <c r="F3651">
        <v>6.1015532332644075E-16</v>
      </c>
      <c r="G3651">
        <v>1.1790391117861403E-15</v>
      </c>
      <c r="H3651">
        <v>1.3598305462187523E-14</v>
      </c>
      <c r="I3651">
        <v>0</v>
      </c>
      <c r="J3651">
        <v>-4527.72277031056</v>
      </c>
      <c r="K3651">
        <v>-4527.7227703105</v>
      </c>
      <c r="L3651">
        <v>1.3257580766787271E-14</v>
      </c>
      <c r="M3651" t="b">
        <v>1</v>
      </c>
    </row>
    <row r="3652" spans="2:13" x14ac:dyDescent="0.2">
      <c r="B3652">
        <v>3640</v>
      </c>
      <c r="C3652">
        <v>56.86</v>
      </c>
      <c r="D3652">
        <v>56.86</v>
      </c>
      <c r="E3652">
        <v>0</v>
      </c>
      <c r="F3652">
        <v>4.5629257696674442E-16</v>
      </c>
      <c r="G3652">
        <v>1.7149611671952339E-16</v>
      </c>
      <c r="H3652">
        <v>1.4859209127390216E-15</v>
      </c>
      <c r="I3652">
        <v>0</v>
      </c>
      <c r="J3652">
        <v>4506.2241344362847</v>
      </c>
      <c r="K3652">
        <v>4506.2241344362001</v>
      </c>
      <c r="L3652">
        <v>1.8770261918067021E-14</v>
      </c>
      <c r="M3652" t="b">
        <v>1</v>
      </c>
    </row>
    <row r="3653" spans="2:13" x14ac:dyDescent="0.2">
      <c r="B3653">
        <v>3641</v>
      </c>
      <c r="C3653">
        <v>29.81</v>
      </c>
      <c r="D3653">
        <v>29.81</v>
      </c>
      <c r="E3653">
        <v>0</v>
      </c>
      <c r="F3653">
        <v>1.4218382552474559E-16</v>
      </c>
      <c r="G3653">
        <v>0</v>
      </c>
      <c r="H3653">
        <v>6.9083378675107166E-16</v>
      </c>
      <c r="I3653">
        <v>6.7330472481204083E-16</v>
      </c>
      <c r="J3653">
        <v>-855.79611053546614</v>
      </c>
      <c r="K3653">
        <v>-855.79611053550002</v>
      </c>
      <c r="L3653">
        <v>3.958732369073583E-14</v>
      </c>
      <c r="M3653" t="b">
        <v>1</v>
      </c>
    </row>
    <row r="3654" spans="2:13" x14ac:dyDescent="0.2">
      <c r="B3654">
        <v>3642</v>
      </c>
      <c r="C3654">
        <v>92.14</v>
      </c>
      <c r="D3654">
        <v>92.14</v>
      </c>
      <c r="E3654">
        <v>0</v>
      </c>
      <c r="F3654">
        <v>1.1912557250836697E-15</v>
      </c>
      <c r="G3654">
        <v>1.2254792380124861E-15</v>
      </c>
      <c r="H3654">
        <v>8.4668508373407364E-16</v>
      </c>
      <c r="I3654">
        <v>0</v>
      </c>
      <c r="J3654">
        <v>162992.86570199192</v>
      </c>
      <c r="K3654">
        <v>162992.86570199169</v>
      </c>
      <c r="L3654">
        <v>1.4284713791066535E-15</v>
      </c>
      <c r="M3654" t="b">
        <v>1</v>
      </c>
    </row>
    <row r="3655" spans="2:13" x14ac:dyDescent="0.2">
      <c r="B3655">
        <v>3643</v>
      </c>
      <c r="C3655">
        <v>22.45</v>
      </c>
      <c r="D3655">
        <v>22.45</v>
      </c>
      <c r="E3655">
        <v>0</v>
      </c>
      <c r="F3655">
        <v>1.7485061113943521E-16</v>
      </c>
      <c r="G3655">
        <v>3.784466552953782E-16</v>
      </c>
      <c r="H3655">
        <v>1.7420004561581685E-15</v>
      </c>
      <c r="I3655">
        <v>0</v>
      </c>
      <c r="J3655">
        <v>-6237.0329120893039</v>
      </c>
      <c r="K3655">
        <v>-6237.0329120893002</v>
      </c>
      <c r="L3655">
        <v>5.8328677407492653E-16</v>
      </c>
      <c r="M3655" t="b">
        <v>1</v>
      </c>
    </row>
    <row r="3656" spans="2:13" x14ac:dyDescent="0.2">
      <c r="B3656">
        <v>3644</v>
      </c>
      <c r="C3656">
        <v>18.510000000000002</v>
      </c>
      <c r="D3656">
        <v>18.510000000000002</v>
      </c>
      <c r="E3656">
        <v>0</v>
      </c>
      <c r="F3656">
        <v>4.8720598398080938E-16</v>
      </c>
      <c r="G3656">
        <v>4.3792246734371046E-16</v>
      </c>
      <c r="H3656">
        <v>7.2293653014427734E-16</v>
      </c>
      <c r="I3656">
        <v>0</v>
      </c>
      <c r="J3656">
        <v>-2015.6986727132171</v>
      </c>
      <c r="K3656">
        <v>-2015.6986727133001</v>
      </c>
      <c r="L3656">
        <v>4.1172518819524898E-14</v>
      </c>
      <c r="M3656" t="b">
        <v>1</v>
      </c>
    </row>
    <row r="3657" spans="2:13" x14ac:dyDescent="0.2">
      <c r="B3657">
        <v>3645</v>
      </c>
      <c r="C3657">
        <v>326.51</v>
      </c>
      <c r="D3657">
        <v>326.51</v>
      </c>
      <c r="E3657">
        <v>0</v>
      </c>
      <c r="F3657">
        <v>0</v>
      </c>
      <c r="G3657">
        <v>1.725497105578131E-16</v>
      </c>
      <c r="H3657">
        <v>1.3427627835661024E-16</v>
      </c>
      <c r="I3657">
        <v>0</v>
      </c>
      <c r="J3657">
        <v>353350.39175139944</v>
      </c>
      <c r="K3657">
        <v>353350.39175139897</v>
      </c>
      <c r="L3657">
        <v>1.3178456800335375E-15</v>
      </c>
      <c r="M3657" t="b">
        <v>1</v>
      </c>
    </row>
    <row r="3658" spans="2:13" x14ac:dyDescent="0.2">
      <c r="B3658">
        <v>3646</v>
      </c>
      <c r="C3658">
        <v>80.61</v>
      </c>
      <c r="D3658">
        <v>80.61</v>
      </c>
      <c r="E3658">
        <v>0</v>
      </c>
      <c r="F3658">
        <v>1.296571401506456E-16</v>
      </c>
      <c r="G3658">
        <v>1.2789331054965115E-16</v>
      </c>
      <c r="H3658">
        <v>1.0332233213756786E-15</v>
      </c>
      <c r="I3658">
        <v>0</v>
      </c>
      <c r="J3658">
        <v>-17179.724009488418</v>
      </c>
      <c r="K3658">
        <v>-17179.7240094884</v>
      </c>
      <c r="L3658">
        <v>1.0588001312135309E-15</v>
      </c>
      <c r="M3658" t="b">
        <v>1</v>
      </c>
    </row>
    <row r="3659" spans="2:13" x14ac:dyDescent="0.2">
      <c r="B3659">
        <v>3647</v>
      </c>
      <c r="C3659">
        <v>15.47</v>
      </c>
      <c r="D3659">
        <v>15.47</v>
      </c>
      <c r="E3659">
        <v>0</v>
      </c>
      <c r="F3659">
        <v>6.122744510607624E-16</v>
      </c>
      <c r="G3659">
        <v>2.0954062035298742E-15</v>
      </c>
      <c r="H3659">
        <v>2.0890670911698342E-15</v>
      </c>
      <c r="I3659">
        <v>0</v>
      </c>
      <c r="J3659">
        <v>-9807.0218302133235</v>
      </c>
      <c r="K3659">
        <v>-9807.0218302132998</v>
      </c>
      <c r="L3659">
        <v>2.4112174578061299E-15</v>
      </c>
      <c r="M3659" t="b">
        <v>1</v>
      </c>
    </row>
    <row r="3660" spans="2:13" x14ac:dyDescent="0.2">
      <c r="B3660">
        <v>3648</v>
      </c>
      <c r="C3660">
        <v>60.14</v>
      </c>
      <c r="D3660">
        <v>60.14</v>
      </c>
      <c r="E3660">
        <v>0</v>
      </c>
      <c r="F3660">
        <v>2.3637095822873975E-16</v>
      </c>
      <c r="G3660">
        <v>7.4683577520025835E-16</v>
      </c>
      <c r="H3660">
        <v>5.4499349714045571E-15</v>
      </c>
      <c r="I3660">
        <v>0</v>
      </c>
      <c r="J3660">
        <v>-2063.7237645137993</v>
      </c>
      <c r="K3660">
        <v>-2063.7237645137998</v>
      </c>
      <c r="L3660">
        <v>2.2035281984243648E-16</v>
      </c>
      <c r="M3660" t="b">
        <v>1</v>
      </c>
    </row>
    <row r="3661" spans="2:13" x14ac:dyDescent="0.2">
      <c r="B3661">
        <v>3649</v>
      </c>
      <c r="C3661">
        <v>26.11</v>
      </c>
      <c r="D3661">
        <v>26.11</v>
      </c>
      <c r="E3661">
        <v>0</v>
      </c>
      <c r="F3661">
        <v>4.0824065047102602E-16</v>
      </c>
      <c r="G3661">
        <v>2.0925276390298544E-16</v>
      </c>
      <c r="H3661">
        <v>9.1097936653555737E-16</v>
      </c>
      <c r="I3661">
        <v>0</v>
      </c>
      <c r="J3661">
        <v>-24457.199364267752</v>
      </c>
      <c r="K3661">
        <v>-24457.199364267701</v>
      </c>
      <c r="L3661">
        <v>2.0824830570623669E-15</v>
      </c>
      <c r="M3661" t="b">
        <v>1</v>
      </c>
    </row>
    <row r="3662" spans="2:13" x14ac:dyDescent="0.2">
      <c r="B3662">
        <v>3650</v>
      </c>
      <c r="C3662">
        <v>315.81</v>
      </c>
      <c r="D3662">
        <v>315.81</v>
      </c>
      <c r="E3662">
        <v>0</v>
      </c>
      <c r="F3662">
        <v>6.7420573954698631E-16</v>
      </c>
      <c r="G3662">
        <v>7.4071224733708371E-16</v>
      </c>
      <c r="H3662">
        <v>1.1680548851514402E-15</v>
      </c>
      <c r="I3662">
        <v>0</v>
      </c>
      <c r="J3662">
        <v>127004.86101634629</v>
      </c>
      <c r="K3662">
        <v>127004.8610163468</v>
      </c>
      <c r="L3662">
        <v>4.0102168445921578E-15</v>
      </c>
      <c r="M3662" t="b">
        <v>1</v>
      </c>
    </row>
    <row r="3663" spans="2:13" x14ac:dyDescent="0.2">
      <c r="B3663">
        <v>3651</v>
      </c>
      <c r="C3663">
        <v>35.79</v>
      </c>
      <c r="D3663">
        <v>35.79</v>
      </c>
      <c r="E3663">
        <v>0</v>
      </c>
      <c r="F3663">
        <v>1.6258122908829044E-15</v>
      </c>
      <c r="G3663">
        <v>4.2915467757642428E-16</v>
      </c>
      <c r="H3663">
        <v>1.5273781159694215E-16</v>
      </c>
      <c r="I3663">
        <v>0</v>
      </c>
      <c r="J3663">
        <v>1658.1654577270965</v>
      </c>
      <c r="K3663">
        <v>1658.1654577272</v>
      </c>
      <c r="L3663">
        <v>6.2391254047996772E-14</v>
      </c>
      <c r="M3663" t="b">
        <v>1</v>
      </c>
    </row>
    <row r="3664" spans="2:13" x14ac:dyDescent="0.2">
      <c r="B3664">
        <v>3652</v>
      </c>
      <c r="C3664">
        <v>82.42</v>
      </c>
      <c r="D3664">
        <v>82.42</v>
      </c>
      <c r="E3664">
        <v>0</v>
      </c>
      <c r="F3664">
        <v>1.1427656887176872E-16</v>
      </c>
      <c r="G3664">
        <v>1.48923500559919E-16</v>
      </c>
      <c r="H3664">
        <v>2.7774284489115961E-15</v>
      </c>
      <c r="I3664">
        <v>0</v>
      </c>
      <c r="J3664">
        <v>42877.875160342723</v>
      </c>
      <c r="K3664">
        <v>42877.875160342803</v>
      </c>
      <c r="L3664">
        <v>1.8665928163819444E-15</v>
      </c>
      <c r="M3664" t="b">
        <v>1</v>
      </c>
    </row>
    <row r="3665" spans="2:13" x14ac:dyDescent="0.2">
      <c r="B3665">
        <v>3653</v>
      </c>
      <c r="C3665">
        <v>88.98</v>
      </c>
      <c r="D3665">
        <v>88.98</v>
      </c>
      <c r="E3665">
        <v>0</v>
      </c>
      <c r="F3665">
        <v>6.2271862287022322E-14</v>
      </c>
      <c r="G3665">
        <v>8.682807054034675E-14</v>
      </c>
      <c r="H3665">
        <v>1.2919972933567229E-12</v>
      </c>
      <c r="I3665">
        <v>0</v>
      </c>
      <c r="J3665">
        <v>-65.590846952254822</v>
      </c>
      <c r="K3665">
        <v>-65.590846952299998</v>
      </c>
      <c r="L3665">
        <v>6.8875931991671018E-13</v>
      </c>
      <c r="M3665" t="b">
        <v>1</v>
      </c>
    </row>
    <row r="3666" spans="2:13" x14ac:dyDescent="0.2">
      <c r="B3666">
        <v>3654</v>
      </c>
      <c r="C3666">
        <v>12.89</v>
      </c>
      <c r="D3666">
        <v>12.89</v>
      </c>
      <c r="E3666">
        <v>0</v>
      </c>
      <c r="F3666">
        <v>3.94990226231105E-16</v>
      </c>
      <c r="G3666">
        <v>0</v>
      </c>
      <c r="H3666">
        <v>2.470202135644206E-16</v>
      </c>
      <c r="I3666">
        <v>0</v>
      </c>
      <c r="J3666">
        <v>-30496.671957771465</v>
      </c>
      <c r="K3666">
        <v>-30496.671957771501</v>
      </c>
      <c r="L3666">
        <v>1.1929101024955095E-15</v>
      </c>
      <c r="M3666" t="b">
        <v>1</v>
      </c>
    </row>
    <row r="3667" spans="2:13" x14ac:dyDescent="0.2">
      <c r="B3667">
        <v>3655</v>
      </c>
      <c r="C3667">
        <v>5.81</v>
      </c>
      <c r="D3667">
        <v>5.81</v>
      </c>
      <c r="E3667">
        <v>0</v>
      </c>
      <c r="F3667">
        <v>1.7451543524790751E-16</v>
      </c>
      <c r="G3667">
        <v>1.3117621526688709E-15</v>
      </c>
      <c r="H3667">
        <v>3.7422130861572488E-16</v>
      </c>
      <c r="I3667">
        <v>0</v>
      </c>
      <c r="J3667">
        <v>-55400.774040047152</v>
      </c>
      <c r="K3667">
        <v>-55400.774040047101</v>
      </c>
      <c r="L3667">
        <v>9.1933198013564575E-16</v>
      </c>
      <c r="M3667" t="b">
        <v>1</v>
      </c>
    </row>
    <row r="3668" spans="2:13" x14ac:dyDescent="0.2">
      <c r="B3668">
        <v>3656</v>
      </c>
      <c r="C3668">
        <v>31.74</v>
      </c>
      <c r="D3668">
        <v>31.74</v>
      </c>
      <c r="E3668">
        <v>0</v>
      </c>
      <c r="F3668">
        <v>8.396884599029029E-15</v>
      </c>
      <c r="G3668">
        <v>2.8457671629343825E-15</v>
      </c>
      <c r="H3668">
        <v>5.2175518662942142E-14</v>
      </c>
      <c r="I3668">
        <v>0</v>
      </c>
      <c r="J3668">
        <v>-1509.9510046948931</v>
      </c>
      <c r="K3668">
        <v>-1509.9510046948999</v>
      </c>
      <c r="L3668">
        <v>4.5175043707297332E-15</v>
      </c>
      <c r="M3668" t="b">
        <v>1</v>
      </c>
    </row>
    <row r="3669" spans="2:13" x14ac:dyDescent="0.2">
      <c r="B3669">
        <v>3657</v>
      </c>
      <c r="C3669">
        <v>71.23</v>
      </c>
      <c r="D3669">
        <v>71.23</v>
      </c>
      <c r="E3669">
        <v>0</v>
      </c>
      <c r="F3669">
        <v>2.1285171076221911E-16</v>
      </c>
      <c r="G3669">
        <v>1.6003353734998231E-16</v>
      </c>
      <c r="H3669">
        <v>0</v>
      </c>
      <c r="I3669">
        <v>2.3944768166678496E-15</v>
      </c>
      <c r="J3669">
        <v>41934.312275486198</v>
      </c>
      <c r="K3669">
        <v>41934.3122754863</v>
      </c>
      <c r="L3669">
        <v>2.4291183298626465E-15</v>
      </c>
      <c r="M3669" t="b">
        <v>1</v>
      </c>
    </row>
    <row r="3670" spans="2:13" x14ac:dyDescent="0.2">
      <c r="B3670">
        <v>3658</v>
      </c>
      <c r="C3670">
        <v>38.58</v>
      </c>
      <c r="D3670">
        <v>38.58</v>
      </c>
      <c r="E3670">
        <v>0</v>
      </c>
      <c r="F3670">
        <v>8.1358304917987609E-16</v>
      </c>
      <c r="G3670">
        <v>3.4926214972687613E-16</v>
      </c>
      <c r="H3670">
        <v>2.9182175378339229E-16</v>
      </c>
      <c r="I3670">
        <v>1.2821063174534169E-15</v>
      </c>
      <c r="J3670">
        <v>14019.683832611641</v>
      </c>
      <c r="K3670">
        <v>14019.6838326119</v>
      </c>
      <c r="L3670">
        <v>1.8423845957401335E-14</v>
      </c>
      <c r="M3670" t="b">
        <v>1</v>
      </c>
    </row>
    <row r="3671" spans="2:13" x14ac:dyDescent="0.2">
      <c r="B3671">
        <v>3659</v>
      </c>
      <c r="C3671">
        <v>64.77</v>
      </c>
      <c r="D3671">
        <v>64.77</v>
      </c>
      <c r="E3671">
        <v>0</v>
      </c>
      <c r="F3671">
        <v>8.3785076993007523E-16</v>
      </c>
      <c r="G3671">
        <v>3.0790500929312863E-16</v>
      </c>
      <c r="H3671">
        <v>1.8336419628848334E-16</v>
      </c>
      <c r="I3671">
        <v>0</v>
      </c>
      <c r="J3671">
        <v>34269.659950196263</v>
      </c>
      <c r="K3671">
        <v>34269.659950196001</v>
      </c>
      <c r="L3671">
        <v>7.6433344973738271E-15</v>
      </c>
      <c r="M3671" t="b">
        <v>1</v>
      </c>
    </row>
    <row r="3672" spans="2:13" x14ac:dyDescent="0.2">
      <c r="B3672">
        <v>3660</v>
      </c>
      <c r="C3672">
        <v>393.41</v>
      </c>
      <c r="D3672">
        <v>393.41</v>
      </c>
      <c r="E3672">
        <v>0</v>
      </c>
      <c r="F3672">
        <v>3.4746013641075309E-16</v>
      </c>
      <c r="G3672">
        <v>5.9524595407054485E-16</v>
      </c>
      <c r="H3672">
        <v>4.0159874726572925E-16</v>
      </c>
      <c r="I3672">
        <v>0</v>
      </c>
      <c r="J3672">
        <v>688385.89589846856</v>
      </c>
      <c r="K3672">
        <v>688385.89589846856</v>
      </c>
      <c r="L3672">
        <v>0</v>
      </c>
      <c r="M3672" t="b">
        <v>1</v>
      </c>
    </row>
    <row r="3673" spans="2:13" x14ac:dyDescent="0.2">
      <c r="B3673">
        <v>3661</v>
      </c>
      <c r="C3673">
        <v>114.29</v>
      </c>
      <c r="D3673">
        <v>114.29</v>
      </c>
      <c r="E3673">
        <v>0</v>
      </c>
      <c r="F3673">
        <v>0</v>
      </c>
      <c r="G3673">
        <v>3.451406032267435E-16</v>
      </c>
      <c r="H3673">
        <v>2.7836410938222336E-15</v>
      </c>
      <c r="I3673">
        <v>0</v>
      </c>
      <c r="J3673">
        <v>-46791.477931480687</v>
      </c>
      <c r="K3673">
        <v>-46791.4779314806</v>
      </c>
      <c r="L3673">
        <v>1.8659699421774248E-15</v>
      </c>
      <c r="M3673" t="b">
        <v>1</v>
      </c>
    </row>
    <row r="3674" spans="2:13" x14ac:dyDescent="0.2">
      <c r="B3674">
        <v>3662</v>
      </c>
      <c r="C3674">
        <v>21.58</v>
      </c>
      <c r="D3674">
        <v>21.58</v>
      </c>
      <c r="E3674">
        <v>0</v>
      </c>
      <c r="F3674">
        <v>1.2318332782847128E-15</v>
      </c>
      <c r="G3674">
        <v>7.7025310863254726E-16</v>
      </c>
      <c r="H3674">
        <v>2.1535672573745783E-15</v>
      </c>
      <c r="I3674">
        <v>7.6047425221787424E-15</v>
      </c>
      <c r="J3674">
        <v>-7198.9379972072011</v>
      </c>
      <c r="K3674">
        <v>-7198.9379972072002</v>
      </c>
      <c r="L3674">
        <v>1.2633734338672776E-16</v>
      </c>
      <c r="M3674" t="b">
        <v>1</v>
      </c>
    </row>
    <row r="3675" spans="2:13" x14ac:dyDescent="0.2">
      <c r="B3675">
        <v>3663</v>
      </c>
      <c r="C3675">
        <v>169.84</v>
      </c>
      <c r="D3675">
        <v>169.84</v>
      </c>
      <c r="E3675">
        <v>0</v>
      </c>
      <c r="F3675">
        <v>0</v>
      </c>
      <c r="G3675">
        <v>1.4022667818575353E-16</v>
      </c>
      <c r="H3675">
        <v>8.2408095849545795E-16</v>
      </c>
      <c r="I3675">
        <v>0</v>
      </c>
      <c r="J3675">
        <v>-3424.6548191288275</v>
      </c>
      <c r="K3675">
        <v>-3424.6548191287002</v>
      </c>
      <c r="L3675">
        <v>3.7180172885454493E-14</v>
      </c>
      <c r="M3675" t="b">
        <v>1</v>
      </c>
    </row>
    <row r="3676" spans="2:13" x14ac:dyDescent="0.2">
      <c r="B3676">
        <v>3664</v>
      </c>
      <c r="C3676">
        <v>19.03</v>
      </c>
      <c r="D3676">
        <v>19.03</v>
      </c>
      <c r="E3676">
        <v>0</v>
      </c>
      <c r="F3676">
        <v>8.2354849445281943E-15</v>
      </c>
      <c r="G3676">
        <v>4.7359439989615375E-15</v>
      </c>
      <c r="H3676">
        <v>6.8317019961276962E-15</v>
      </c>
      <c r="I3676">
        <v>0</v>
      </c>
      <c r="J3676">
        <v>71.166725849334398</v>
      </c>
      <c r="K3676">
        <v>71.166725849299993</v>
      </c>
      <c r="L3676">
        <v>4.8343490381105483E-13</v>
      </c>
      <c r="M3676" t="b">
        <v>1</v>
      </c>
    </row>
    <row r="3677" spans="2:13" x14ac:dyDescent="0.2">
      <c r="B3677">
        <v>3665</v>
      </c>
      <c r="C3677">
        <v>39.56</v>
      </c>
      <c r="D3677">
        <v>39.56</v>
      </c>
      <c r="E3677">
        <v>0</v>
      </c>
      <c r="F3677">
        <v>2.9342985239253116E-16</v>
      </c>
      <c r="G3677">
        <v>4.1633384876379624E-16</v>
      </c>
      <c r="H3677">
        <v>8.0070521568328994E-16</v>
      </c>
      <c r="I3677">
        <v>0</v>
      </c>
      <c r="J3677">
        <v>62598.128327660423</v>
      </c>
      <c r="K3677">
        <v>62598.128327660503</v>
      </c>
      <c r="L3677">
        <v>1.2785611310466616E-15</v>
      </c>
      <c r="M3677" t="b">
        <v>1</v>
      </c>
    </row>
    <row r="3678" spans="2:13" x14ac:dyDescent="0.2">
      <c r="B3678">
        <v>3666</v>
      </c>
      <c r="C3678">
        <v>36.979999999999997</v>
      </c>
      <c r="D3678">
        <v>36.979999999999997</v>
      </c>
      <c r="E3678">
        <v>0</v>
      </c>
      <c r="F3678">
        <v>5.5596363456425345E-16</v>
      </c>
      <c r="G3678">
        <v>6.7735266808805623E-16</v>
      </c>
      <c r="H3678">
        <v>0</v>
      </c>
      <c r="I3678">
        <v>0</v>
      </c>
      <c r="J3678">
        <v>8504.9870459142221</v>
      </c>
      <c r="K3678">
        <v>8504.9870459141002</v>
      </c>
      <c r="L3678">
        <v>1.4329509190272232E-14</v>
      </c>
      <c r="M3678" t="b">
        <v>1</v>
      </c>
    </row>
    <row r="3679" spans="2:13" x14ac:dyDescent="0.2">
      <c r="B3679">
        <v>3667</v>
      </c>
      <c r="C3679">
        <v>38.619999999999997</v>
      </c>
      <c r="D3679">
        <v>38.619999999999997</v>
      </c>
      <c r="E3679">
        <v>0</v>
      </c>
      <c r="F3679">
        <v>4.0127571179941033E-16</v>
      </c>
      <c r="G3679">
        <v>4.3957767152805307E-16</v>
      </c>
      <c r="H3679">
        <v>2.1212062126274731E-15</v>
      </c>
      <c r="I3679">
        <v>0</v>
      </c>
      <c r="J3679">
        <v>-1556.5705511055403</v>
      </c>
      <c r="K3679">
        <v>-1556.5705511055</v>
      </c>
      <c r="L3679">
        <v>2.5855005752787347E-14</v>
      </c>
      <c r="M3679" t="b">
        <v>1</v>
      </c>
    </row>
    <row r="3680" spans="2:13" x14ac:dyDescent="0.2">
      <c r="B3680">
        <v>3668</v>
      </c>
      <c r="C3680">
        <v>41.33</v>
      </c>
      <c r="D3680">
        <v>41.33</v>
      </c>
      <c r="E3680">
        <v>0</v>
      </c>
      <c r="F3680">
        <v>8.8625870964323995E-15</v>
      </c>
      <c r="G3680">
        <v>4.8282601474178958E-15</v>
      </c>
      <c r="H3680">
        <v>6.6080263021928166E-14</v>
      </c>
      <c r="I3680">
        <v>0</v>
      </c>
      <c r="J3680">
        <v>-3708.9504464429619</v>
      </c>
      <c r="K3680">
        <v>-3708.9504464430001</v>
      </c>
      <c r="L3680">
        <v>1.029908002979571E-14</v>
      </c>
      <c r="M3680" t="b">
        <v>1</v>
      </c>
    </row>
    <row r="3681" spans="2:13" x14ac:dyDescent="0.2">
      <c r="B3681">
        <v>3669</v>
      </c>
      <c r="C3681">
        <v>213.37</v>
      </c>
      <c r="D3681">
        <v>213.37</v>
      </c>
      <c r="E3681">
        <v>0</v>
      </c>
      <c r="F3681">
        <v>3.730123343990248E-16</v>
      </c>
      <c r="G3681">
        <v>1.0523721238500244E-15</v>
      </c>
      <c r="H3681">
        <v>1.1670494090418483E-16</v>
      </c>
      <c r="I3681">
        <v>0</v>
      </c>
      <c r="J3681">
        <v>664466.74967058864</v>
      </c>
      <c r="K3681">
        <v>664466.74967058829</v>
      </c>
      <c r="L3681">
        <v>5.256033739144123E-16</v>
      </c>
      <c r="M3681" t="b">
        <v>1</v>
      </c>
    </row>
    <row r="3682" spans="2:13" x14ac:dyDescent="0.2">
      <c r="B3682">
        <v>3670</v>
      </c>
      <c r="C3682">
        <v>117.15</v>
      </c>
      <c r="D3682">
        <v>117.15</v>
      </c>
      <c r="E3682">
        <v>0</v>
      </c>
      <c r="F3682">
        <v>1.3606250557482263E-16</v>
      </c>
      <c r="G3682">
        <v>5.9160674310012786E-16</v>
      </c>
      <c r="H3682">
        <v>1.9071794791049309E-16</v>
      </c>
      <c r="I3682">
        <v>1.2449054443043065E-16</v>
      </c>
      <c r="J3682">
        <v>168670.89759962386</v>
      </c>
      <c r="K3682">
        <v>168670.89759962409</v>
      </c>
      <c r="L3682">
        <v>1.3803842095305749E-15</v>
      </c>
      <c r="M3682" t="b">
        <v>1</v>
      </c>
    </row>
    <row r="3683" spans="2:13" x14ac:dyDescent="0.2">
      <c r="B3683">
        <v>3671</v>
      </c>
      <c r="C3683">
        <v>38.24</v>
      </c>
      <c r="D3683">
        <v>38.24</v>
      </c>
      <c r="E3683">
        <v>0</v>
      </c>
      <c r="F3683">
        <v>8.5639396897717387E-16</v>
      </c>
      <c r="G3683">
        <v>1.3367542372717285E-16</v>
      </c>
      <c r="H3683">
        <v>2.4765763265119229E-15</v>
      </c>
      <c r="I3683">
        <v>0</v>
      </c>
      <c r="J3683">
        <v>7980.1662989700708</v>
      </c>
      <c r="K3683">
        <v>7980.1662989699998</v>
      </c>
      <c r="L3683">
        <v>8.889612582064199E-15</v>
      </c>
      <c r="M3683" t="b">
        <v>1</v>
      </c>
    </row>
    <row r="3684" spans="2:13" x14ac:dyDescent="0.2">
      <c r="B3684">
        <v>3672</v>
      </c>
      <c r="C3684">
        <v>309.41000000000003</v>
      </c>
      <c r="D3684">
        <v>309.41000000000003</v>
      </c>
      <c r="E3684">
        <v>0</v>
      </c>
      <c r="F3684">
        <v>0</v>
      </c>
      <c r="G3684">
        <v>1.7531147531471573E-16</v>
      </c>
      <c r="H3684">
        <v>9.6131629037209217E-16</v>
      </c>
      <c r="I3684">
        <v>0</v>
      </c>
      <c r="J3684">
        <v>-31606.829723695198</v>
      </c>
      <c r="K3684">
        <v>-31606.8297236947</v>
      </c>
      <c r="L3684">
        <v>1.5768841763902904E-14</v>
      </c>
      <c r="M3684" t="b">
        <v>1</v>
      </c>
    </row>
    <row r="3685" spans="2:13" x14ac:dyDescent="0.2">
      <c r="B3685">
        <v>3673</v>
      </c>
      <c r="C3685">
        <v>209.12</v>
      </c>
      <c r="D3685">
        <v>209.12</v>
      </c>
      <c r="E3685">
        <v>0</v>
      </c>
      <c r="F3685">
        <v>2.1627119679725371E-16</v>
      </c>
      <c r="G3685">
        <v>0</v>
      </c>
      <c r="H3685">
        <v>5.595613855937201E-16</v>
      </c>
      <c r="I3685">
        <v>0</v>
      </c>
      <c r="J3685">
        <v>-56662.727447674923</v>
      </c>
      <c r="K3685">
        <v>-56662.727447675003</v>
      </c>
      <c r="L3685">
        <v>1.4124899622935768E-15</v>
      </c>
      <c r="M3685" t="b">
        <v>1</v>
      </c>
    </row>
    <row r="3686" spans="2:13" x14ac:dyDescent="0.2">
      <c r="B3686">
        <v>3674</v>
      </c>
      <c r="C3686">
        <v>9.57</v>
      </c>
      <c r="D3686">
        <v>9.57</v>
      </c>
      <c r="E3686">
        <v>0</v>
      </c>
      <c r="F3686">
        <v>4.198374243281537E-16</v>
      </c>
      <c r="G3686">
        <v>1.2603842797282516E-15</v>
      </c>
      <c r="H3686">
        <v>1.225120474467724E-15</v>
      </c>
      <c r="I3686">
        <v>1.728293792416167E-15</v>
      </c>
      <c r="J3686">
        <v>-36998.488218454448</v>
      </c>
      <c r="K3686">
        <v>-36998.488218454499</v>
      </c>
      <c r="L3686">
        <v>1.37658876758861E-15</v>
      </c>
      <c r="M3686" t="b">
        <v>1</v>
      </c>
    </row>
    <row r="3687" spans="2:13" x14ac:dyDescent="0.2">
      <c r="B3687">
        <v>3675</v>
      </c>
      <c r="C3687">
        <v>128.38999999999999</v>
      </c>
      <c r="D3687">
        <v>128.38999999999999</v>
      </c>
      <c r="E3687">
        <v>0</v>
      </c>
      <c r="F3687">
        <v>3.980149199357621E-16</v>
      </c>
      <c r="G3687">
        <v>3.351498478391573E-16</v>
      </c>
      <c r="H3687">
        <v>8.4838326054144036E-15</v>
      </c>
      <c r="I3687">
        <v>0</v>
      </c>
      <c r="J3687">
        <v>-24969.036807894947</v>
      </c>
      <c r="K3687">
        <v>-24969.0368078949</v>
      </c>
      <c r="L3687">
        <v>1.8940948686189841E-15</v>
      </c>
      <c r="M3687" t="b">
        <v>1</v>
      </c>
    </row>
    <row r="3688" spans="2:13" x14ac:dyDescent="0.2">
      <c r="B3688">
        <v>3676</v>
      </c>
      <c r="C3688">
        <v>43</v>
      </c>
      <c r="D3688">
        <v>43</v>
      </c>
      <c r="E3688">
        <v>0</v>
      </c>
      <c r="F3688">
        <v>1.0274547103029996E-15</v>
      </c>
      <c r="G3688">
        <v>1.079256985564331E-15</v>
      </c>
      <c r="H3688">
        <v>2.7849837627463489E-15</v>
      </c>
      <c r="I3688">
        <v>1.7587415433475695E-15</v>
      </c>
      <c r="J3688">
        <v>-53.516669103759341</v>
      </c>
      <c r="K3688">
        <v>-53.516669103799998</v>
      </c>
      <c r="L3688">
        <v>7.5971199293690775E-13</v>
      </c>
      <c r="M3688" t="b">
        <v>1</v>
      </c>
    </row>
    <row r="3689" spans="2:13" x14ac:dyDescent="0.2">
      <c r="B3689">
        <v>3677</v>
      </c>
      <c r="C3689">
        <v>492.85</v>
      </c>
      <c r="D3689">
        <v>492.85</v>
      </c>
      <c r="E3689">
        <v>0</v>
      </c>
      <c r="F3689">
        <v>3.353538951578563E-16</v>
      </c>
      <c r="G3689">
        <v>4.070902840765093E-16</v>
      </c>
      <c r="H3689">
        <v>1.1239347517784108E-15</v>
      </c>
      <c r="I3689">
        <v>0</v>
      </c>
      <c r="J3689">
        <v>-683629.34975553141</v>
      </c>
      <c r="K3689">
        <v>-683629.34975553188</v>
      </c>
      <c r="L3689">
        <v>6.8116046725358019E-16</v>
      </c>
      <c r="M3689" t="b">
        <v>1</v>
      </c>
    </row>
    <row r="3690" spans="2:13" x14ac:dyDescent="0.2">
      <c r="B3690">
        <v>3678</v>
      </c>
      <c r="C3690">
        <v>68.02</v>
      </c>
      <c r="D3690">
        <v>68.02</v>
      </c>
      <c r="E3690">
        <v>0</v>
      </c>
      <c r="F3690">
        <v>8.8898164154054568E-15</v>
      </c>
      <c r="G3690">
        <v>8.3188854691064902E-15</v>
      </c>
      <c r="H3690">
        <v>9.6143937678532509E-14</v>
      </c>
      <c r="I3690">
        <v>0</v>
      </c>
      <c r="J3690">
        <v>-538.85479035397304</v>
      </c>
      <c r="K3690">
        <v>-538.85479035399999</v>
      </c>
      <c r="L3690">
        <v>5.0001931916244663E-14</v>
      </c>
      <c r="M3690" t="b">
        <v>1</v>
      </c>
    </row>
    <row r="3691" spans="2:13" x14ac:dyDescent="0.2">
      <c r="B3691">
        <v>3679</v>
      </c>
      <c r="C3691">
        <v>25.75</v>
      </c>
      <c r="D3691">
        <v>25.75</v>
      </c>
      <c r="E3691">
        <v>0</v>
      </c>
      <c r="F3691">
        <v>7.5969176250819528E-16</v>
      </c>
      <c r="G3691">
        <v>0</v>
      </c>
      <c r="H3691">
        <v>2.2229984027417799E-15</v>
      </c>
      <c r="I3691">
        <v>0</v>
      </c>
      <c r="J3691">
        <v>-11941.159096353666</v>
      </c>
      <c r="K3691">
        <v>-11941.1590963537</v>
      </c>
      <c r="L3691">
        <v>2.894258286695519E-15</v>
      </c>
      <c r="M3691" t="b">
        <v>1</v>
      </c>
    </row>
    <row r="3692" spans="2:13" x14ac:dyDescent="0.2">
      <c r="B3692">
        <v>3680</v>
      </c>
      <c r="C3692">
        <v>53.61</v>
      </c>
      <c r="D3692">
        <v>53.61</v>
      </c>
      <c r="E3692">
        <v>0</v>
      </c>
      <c r="F3692">
        <v>7.2224140450682745E-16</v>
      </c>
      <c r="G3692">
        <v>6.7833835367211507E-16</v>
      </c>
      <c r="H3692">
        <v>1.0586252129630987E-15</v>
      </c>
      <c r="I3692">
        <v>2.3122847441930853E-16</v>
      </c>
      <c r="J3692">
        <v>28271.662930316521</v>
      </c>
      <c r="K3692">
        <v>28271.662930316401</v>
      </c>
      <c r="L3692">
        <v>4.246418080532872E-15</v>
      </c>
      <c r="M3692" t="b">
        <v>1</v>
      </c>
    </row>
    <row r="3693" spans="2:13" x14ac:dyDescent="0.2">
      <c r="B3693">
        <v>3681</v>
      </c>
      <c r="C3693">
        <v>48.15</v>
      </c>
      <c r="D3693">
        <v>48.15</v>
      </c>
      <c r="E3693">
        <v>0</v>
      </c>
      <c r="F3693">
        <v>5.7254870815697307E-16</v>
      </c>
      <c r="G3693">
        <v>1.2668156695561881E-16</v>
      </c>
      <c r="H3693">
        <v>2.9797492735785863E-15</v>
      </c>
      <c r="I3693">
        <v>0</v>
      </c>
      <c r="J3693">
        <v>-1219.7887016727727</v>
      </c>
      <c r="K3693">
        <v>-1219.7887016728</v>
      </c>
      <c r="L3693">
        <v>2.2368497933920706E-14</v>
      </c>
      <c r="M3693" t="b">
        <v>1</v>
      </c>
    </row>
    <row r="3694" spans="2:13" x14ac:dyDescent="0.2">
      <c r="B3694">
        <v>3682</v>
      </c>
      <c r="C3694">
        <v>29.19</v>
      </c>
      <c r="D3694">
        <v>29.19</v>
      </c>
      <c r="E3694">
        <v>0</v>
      </c>
      <c r="F3694">
        <v>1.9845333857186482E-16</v>
      </c>
      <c r="G3694">
        <v>1.1630353829693555E-16</v>
      </c>
      <c r="H3694">
        <v>1.4061885541934173E-16</v>
      </c>
      <c r="I3694">
        <v>0</v>
      </c>
      <c r="J3694">
        <v>-4338.0769264466508</v>
      </c>
      <c r="K3694">
        <v>-4338.0769264465998</v>
      </c>
      <c r="L3694">
        <v>1.1740617827402866E-14</v>
      </c>
      <c r="M3694" t="b">
        <v>1</v>
      </c>
    </row>
    <row r="3695" spans="2:13" x14ac:dyDescent="0.2">
      <c r="B3695">
        <v>3683</v>
      </c>
      <c r="C3695">
        <v>146.35</v>
      </c>
      <c r="D3695">
        <v>146.35</v>
      </c>
      <c r="E3695">
        <v>0</v>
      </c>
      <c r="F3695">
        <v>2.4157127047528916E-16</v>
      </c>
      <c r="G3695">
        <v>4.9950738248252307E-16</v>
      </c>
      <c r="H3695">
        <v>4.1532118459621794E-16</v>
      </c>
      <c r="I3695">
        <v>0</v>
      </c>
      <c r="J3695">
        <v>229599.07899627299</v>
      </c>
      <c r="K3695">
        <v>229599.0789962727</v>
      </c>
      <c r="L3695">
        <v>1.2675935192756663E-15</v>
      </c>
      <c r="M3695" t="b">
        <v>1</v>
      </c>
    </row>
    <row r="3696" spans="2:13" x14ac:dyDescent="0.2">
      <c r="B3696">
        <v>3684</v>
      </c>
      <c r="C3696">
        <v>8.9700000000000006</v>
      </c>
      <c r="D3696">
        <v>8.9700000000000006</v>
      </c>
      <c r="E3696">
        <v>0</v>
      </c>
      <c r="F3696">
        <v>1.3710945391123776E-14</v>
      </c>
      <c r="G3696">
        <v>1.5925489202337849E-14</v>
      </c>
      <c r="H3696">
        <v>1.2439184397623155E-14</v>
      </c>
      <c r="I3696">
        <v>0</v>
      </c>
      <c r="J3696">
        <v>-1418.1227892045135</v>
      </c>
      <c r="K3696">
        <v>-1418.1227892044999</v>
      </c>
      <c r="L3696">
        <v>9.6200559150781851E-15</v>
      </c>
      <c r="M3696" t="b">
        <v>1</v>
      </c>
    </row>
    <row r="3697" spans="2:13" x14ac:dyDescent="0.2">
      <c r="B3697">
        <v>3685</v>
      </c>
      <c r="C3697">
        <v>24.57</v>
      </c>
      <c r="D3697">
        <v>24.57</v>
      </c>
      <c r="E3697">
        <v>0</v>
      </c>
      <c r="F3697">
        <v>2.4410467355283902E-16</v>
      </c>
      <c r="G3697">
        <v>0</v>
      </c>
      <c r="H3697">
        <v>3.9622570549418272E-16</v>
      </c>
      <c r="I3697">
        <v>1.5540678715571328E-15</v>
      </c>
      <c r="J3697">
        <v>-12614.633725173353</v>
      </c>
      <c r="K3697">
        <v>-12614.6337251735</v>
      </c>
      <c r="L3697">
        <v>1.1679938149388313E-14</v>
      </c>
      <c r="M3697" t="b">
        <v>1</v>
      </c>
    </row>
    <row r="3698" spans="2:13" x14ac:dyDescent="0.2">
      <c r="B3698">
        <v>3686</v>
      </c>
      <c r="C3698">
        <v>232.8</v>
      </c>
      <c r="D3698">
        <v>232.8</v>
      </c>
      <c r="E3698">
        <v>0</v>
      </c>
      <c r="F3698">
        <v>1.7278221559171773E-16</v>
      </c>
      <c r="G3698">
        <v>1.2980259236022254E-16</v>
      </c>
      <c r="H3698">
        <v>9.8551855345431714E-16</v>
      </c>
      <c r="I3698">
        <v>2.7050332847934572E-16</v>
      </c>
      <c r="J3698">
        <v>597570.46891836217</v>
      </c>
      <c r="K3698">
        <v>597570.46891836193</v>
      </c>
      <c r="L3698">
        <v>3.8962876474687067E-16</v>
      </c>
      <c r="M3698" t="b">
        <v>1</v>
      </c>
    </row>
    <row r="3699" spans="2:13" x14ac:dyDescent="0.2">
      <c r="B3699">
        <v>3687</v>
      </c>
      <c r="C3699">
        <v>53.36</v>
      </c>
      <c r="D3699">
        <v>53.36</v>
      </c>
      <c r="E3699">
        <v>0</v>
      </c>
      <c r="F3699">
        <v>1.1898770314629035E-16</v>
      </c>
      <c r="G3699">
        <v>1.7868335831326384E-16</v>
      </c>
      <c r="H3699">
        <v>5.2111568294914962E-15</v>
      </c>
      <c r="I3699">
        <v>8.296145438714939E-15</v>
      </c>
      <c r="J3699">
        <v>6878.9043155384679</v>
      </c>
      <c r="K3699">
        <v>6878.9043155384998</v>
      </c>
      <c r="L3699">
        <v>4.6275268708343074E-15</v>
      </c>
      <c r="M3699" t="b">
        <v>1</v>
      </c>
    </row>
    <row r="3700" spans="2:13" x14ac:dyDescent="0.2">
      <c r="B3700">
        <v>3688</v>
      </c>
      <c r="C3700">
        <v>193.8</v>
      </c>
      <c r="D3700">
        <v>193.8</v>
      </c>
      <c r="E3700">
        <v>0</v>
      </c>
      <c r="F3700">
        <v>1.8115303224451644E-16</v>
      </c>
      <c r="G3700">
        <v>1.3596387134193734E-16</v>
      </c>
      <c r="H3700">
        <v>6.2653977251804949E-16</v>
      </c>
      <c r="I3700">
        <v>5.1444800378503131E-16</v>
      </c>
      <c r="J3700">
        <v>201264.60541087465</v>
      </c>
      <c r="K3700">
        <v>201264.60541087479</v>
      </c>
      <c r="L3700">
        <v>7.2302406072143758E-16</v>
      </c>
      <c r="M3700" t="b">
        <v>1</v>
      </c>
    </row>
    <row r="3701" spans="2:13" x14ac:dyDescent="0.2">
      <c r="B3701">
        <v>3689</v>
      </c>
      <c r="C3701">
        <v>116.95</v>
      </c>
      <c r="D3701">
        <v>116.95</v>
      </c>
      <c r="E3701">
        <v>0</v>
      </c>
      <c r="F3701">
        <v>4.8671002283063682E-16</v>
      </c>
      <c r="G3701">
        <v>0</v>
      </c>
      <c r="H3701">
        <v>2.0346325042878378E-16</v>
      </c>
      <c r="I3701">
        <v>5.7465643739848573E-16</v>
      </c>
      <c r="J3701">
        <v>121123.937979054</v>
      </c>
      <c r="K3701">
        <v>121123.9379790536</v>
      </c>
      <c r="L3701">
        <v>3.2437990187691133E-15</v>
      </c>
      <c r="M3701" t="b">
        <v>1</v>
      </c>
    </row>
    <row r="3702" spans="2:13" x14ac:dyDescent="0.2">
      <c r="B3702">
        <v>3690</v>
      </c>
      <c r="C3702">
        <v>88.2</v>
      </c>
      <c r="D3702">
        <v>88.2</v>
      </c>
      <c r="E3702">
        <v>0</v>
      </c>
      <c r="F3702">
        <v>1.2382669522429535E-16</v>
      </c>
      <c r="G3702">
        <v>3.8623355753990879E-16</v>
      </c>
      <c r="H3702">
        <v>8.1273128440653734E-16</v>
      </c>
      <c r="I3702">
        <v>0</v>
      </c>
      <c r="J3702">
        <v>-19950.908718569972</v>
      </c>
      <c r="K3702">
        <v>-19950.908718570001</v>
      </c>
      <c r="L3702">
        <v>1.4587721726000532E-15</v>
      </c>
      <c r="M3702" t="b">
        <v>1</v>
      </c>
    </row>
    <row r="3703" spans="2:13" x14ac:dyDescent="0.2">
      <c r="B3703">
        <v>3691</v>
      </c>
      <c r="C3703">
        <v>16.32</v>
      </c>
      <c r="D3703">
        <v>16.32</v>
      </c>
      <c r="E3703">
        <v>0</v>
      </c>
      <c r="F3703">
        <v>2.9905009622704866E-16</v>
      </c>
      <c r="G3703">
        <v>5.6097219019566888E-16</v>
      </c>
      <c r="H3703">
        <v>0</v>
      </c>
      <c r="I3703">
        <v>3.4011482530587427E-15</v>
      </c>
      <c r="J3703">
        <v>-32428.077496246653</v>
      </c>
      <c r="K3703">
        <v>-32428.077496246598</v>
      </c>
      <c r="L3703">
        <v>1.6827911587633243E-15</v>
      </c>
      <c r="M3703" t="b">
        <v>1</v>
      </c>
    </row>
    <row r="3704" spans="2:13" x14ac:dyDescent="0.2">
      <c r="B3704">
        <v>3692</v>
      </c>
      <c r="C3704">
        <v>1.35</v>
      </c>
      <c r="D3704">
        <v>1.35</v>
      </c>
      <c r="E3704">
        <v>0</v>
      </c>
      <c r="F3704">
        <v>5.7259227925548255E-15</v>
      </c>
      <c r="G3704">
        <v>8.9060203607308803E-16</v>
      </c>
      <c r="H3704">
        <v>2.1629213930979871E-15</v>
      </c>
      <c r="I3704">
        <v>0</v>
      </c>
      <c r="J3704">
        <v>-9944.6331925367085</v>
      </c>
      <c r="K3704">
        <v>-9944.6331925366994</v>
      </c>
      <c r="L3704">
        <v>9.1455831921029592E-16</v>
      </c>
      <c r="M3704" t="b">
        <v>1</v>
      </c>
    </row>
    <row r="3705" spans="2:13" x14ac:dyDescent="0.2">
      <c r="B3705">
        <v>3693</v>
      </c>
      <c r="C3705">
        <v>211.09</v>
      </c>
      <c r="D3705">
        <v>211.09</v>
      </c>
      <c r="E3705">
        <v>0</v>
      </c>
      <c r="F3705">
        <v>0</v>
      </c>
      <c r="G3705">
        <v>8.7759145329021021E-16</v>
      </c>
      <c r="H3705">
        <v>1.8450723884300348E-15</v>
      </c>
      <c r="I3705">
        <v>0</v>
      </c>
      <c r="J3705">
        <v>133658.97374675557</v>
      </c>
      <c r="K3705">
        <v>133658.97374675499</v>
      </c>
      <c r="L3705">
        <v>4.354938488735822E-15</v>
      </c>
      <c r="M3705" t="b">
        <v>1</v>
      </c>
    </row>
    <row r="3706" spans="2:13" x14ac:dyDescent="0.2">
      <c r="B3706">
        <v>3694</v>
      </c>
      <c r="C3706">
        <v>64.209999999999994</v>
      </c>
      <c r="D3706">
        <v>64.209999999999994</v>
      </c>
      <c r="E3706">
        <v>0</v>
      </c>
      <c r="F3706">
        <v>4.3101651518440396E-16</v>
      </c>
      <c r="G3706">
        <v>1.0753059791044891E-15</v>
      </c>
      <c r="H3706">
        <v>1.2941345365939751E-15</v>
      </c>
      <c r="I3706">
        <v>0</v>
      </c>
      <c r="J3706">
        <v>31080.760077844956</v>
      </c>
      <c r="K3706">
        <v>31080.7600778448</v>
      </c>
      <c r="L3706">
        <v>5.0331165747923054E-15</v>
      </c>
      <c r="M3706" t="b">
        <v>1</v>
      </c>
    </row>
    <row r="3707" spans="2:13" x14ac:dyDescent="0.2">
      <c r="B3707">
        <v>3695</v>
      </c>
      <c r="C3707">
        <v>114.64</v>
      </c>
      <c r="D3707">
        <v>114.64</v>
      </c>
      <c r="E3707">
        <v>0</v>
      </c>
      <c r="F3707">
        <v>4.6559583897325412E-16</v>
      </c>
      <c r="G3707">
        <v>1.6246166174886356E-16</v>
      </c>
      <c r="H3707">
        <v>2.8205758169334343E-15</v>
      </c>
      <c r="I3707">
        <v>0</v>
      </c>
      <c r="J3707">
        <v>59284.182010868288</v>
      </c>
      <c r="K3707">
        <v>59284.182010868302</v>
      </c>
      <c r="L3707">
        <v>2.4546033587338887E-16</v>
      </c>
      <c r="M3707" t="b">
        <v>1</v>
      </c>
    </row>
    <row r="3708" spans="2:13" x14ac:dyDescent="0.2">
      <c r="B3708">
        <v>3696</v>
      </c>
      <c r="C3708">
        <v>32.119999999999997</v>
      </c>
      <c r="D3708">
        <v>32.119999999999997</v>
      </c>
      <c r="E3708">
        <v>0</v>
      </c>
      <c r="F3708">
        <v>0</v>
      </c>
      <c r="G3708">
        <v>0</v>
      </c>
      <c r="H3708">
        <v>1.7017998986271544E-15</v>
      </c>
      <c r="I3708">
        <v>8.5184024046966561E-16</v>
      </c>
      <c r="J3708">
        <v>4008.3287957649518</v>
      </c>
      <c r="K3708">
        <v>4008.3287957649</v>
      </c>
      <c r="L3708">
        <v>1.293336965166905E-14</v>
      </c>
      <c r="M3708" t="b">
        <v>1</v>
      </c>
    </row>
    <row r="3709" spans="2:13" x14ac:dyDescent="0.2">
      <c r="B3709">
        <v>3697</v>
      </c>
      <c r="C3709">
        <v>34.909999999999997</v>
      </c>
      <c r="D3709">
        <v>34.909999999999997</v>
      </c>
      <c r="E3709">
        <v>0</v>
      </c>
      <c r="F3709">
        <v>3.6516532446596792E-16</v>
      </c>
      <c r="G3709">
        <v>0</v>
      </c>
      <c r="H3709">
        <v>7.3096738810297491E-16</v>
      </c>
      <c r="I3709">
        <v>1.272767575988339E-15</v>
      </c>
      <c r="J3709">
        <v>-11413.107641519364</v>
      </c>
      <c r="K3709">
        <v>-11413.1076415193</v>
      </c>
      <c r="L3709">
        <v>5.5782028106439567E-15</v>
      </c>
      <c r="M3709" t="b">
        <v>1</v>
      </c>
    </row>
    <row r="3710" spans="2:13" x14ac:dyDescent="0.2">
      <c r="B3710">
        <v>3698</v>
      </c>
      <c r="C3710">
        <v>28.37</v>
      </c>
      <c r="D3710">
        <v>28.37</v>
      </c>
      <c r="E3710">
        <v>0</v>
      </c>
      <c r="F3710">
        <v>0</v>
      </c>
      <c r="G3710">
        <v>1.4190150784030283E-16</v>
      </c>
      <c r="H3710">
        <v>1.7838668348101773E-15</v>
      </c>
      <c r="I3710">
        <v>0</v>
      </c>
      <c r="J3710">
        <v>-18940.575639597984</v>
      </c>
      <c r="K3710">
        <v>-18940.575639597999</v>
      </c>
      <c r="L3710">
        <v>7.6829318734875084E-16</v>
      </c>
      <c r="M3710" t="b">
        <v>1</v>
      </c>
    </row>
    <row r="3711" spans="2:13" x14ac:dyDescent="0.2">
      <c r="B3711">
        <v>3699</v>
      </c>
      <c r="C3711">
        <v>90.86</v>
      </c>
      <c r="D3711">
        <v>90.86</v>
      </c>
      <c r="E3711">
        <v>0</v>
      </c>
      <c r="F3711">
        <v>0</v>
      </c>
      <c r="G3711">
        <v>1.7563264482049721E-16</v>
      </c>
      <c r="H3711">
        <v>3.0696144793876126E-15</v>
      </c>
      <c r="I3711">
        <v>0</v>
      </c>
      <c r="J3711">
        <v>-24422.547594616532</v>
      </c>
      <c r="K3711">
        <v>-24422.547594616499</v>
      </c>
      <c r="L3711">
        <v>1.3406385692147344E-15</v>
      </c>
      <c r="M3711" t="b">
        <v>1</v>
      </c>
    </row>
    <row r="3712" spans="2:13" x14ac:dyDescent="0.2">
      <c r="B3712">
        <v>3700</v>
      </c>
      <c r="C3712">
        <v>20.34</v>
      </c>
      <c r="D3712">
        <v>20.34</v>
      </c>
      <c r="E3712">
        <v>0</v>
      </c>
      <c r="F3712">
        <v>1.3039945225961421E-15</v>
      </c>
      <c r="G3712">
        <v>4.5907816370954912E-15</v>
      </c>
      <c r="H3712">
        <v>1.1570360311803472E-15</v>
      </c>
      <c r="I3712">
        <v>0</v>
      </c>
      <c r="J3712">
        <v>-1893.5930408935592</v>
      </c>
      <c r="K3712">
        <v>-1893.5930408935999</v>
      </c>
      <c r="L3712">
        <v>2.1493471419356282E-14</v>
      </c>
      <c r="M3712" t="b">
        <v>1</v>
      </c>
    </row>
    <row r="3713" spans="2:13" x14ac:dyDescent="0.2">
      <c r="B3713">
        <v>3701</v>
      </c>
      <c r="C3713">
        <v>61.46</v>
      </c>
      <c r="D3713">
        <v>61.46</v>
      </c>
      <c r="E3713">
        <v>0</v>
      </c>
      <c r="F3713">
        <v>1.2956199501643386E-16</v>
      </c>
      <c r="G3713">
        <v>0</v>
      </c>
      <c r="H3713">
        <v>4.1394699410891292E-15</v>
      </c>
      <c r="I3713">
        <v>0</v>
      </c>
      <c r="J3713">
        <v>-25226.27000445094</v>
      </c>
      <c r="K3713">
        <v>-25226.270004450998</v>
      </c>
      <c r="L3713">
        <v>2.3074224173132639E-15</v>
      </c>
      <c r="M3713" t="b">
        <v>1</v>
      </c>
    </row>
    <row r="3714" spans="2:13" x14ac:dyDescent="0.2">
      <c r="B3714">
        <v>3702</v>
      </c>
      <c r="C3714">
        <v>123.67</v>
      </c>
      <c r="D3714">
        <v>123.67</v>
      </c>
      <c r="E3714">
        <v>0</v>
      </c>
      <c r="F3714">
        <v>1.2380964292947597E-15</v>
      </c>
      <c r="G3714">
        <v>1.0668472455502345E-15</v>
      </c>
      <c r="H3714">
        <v>7.3458721423473408E-15</v>
      </c>
      <c r="I3714">
        <v>0</v>
      </c>
      <c r="J3714">
        <v>300.80000668653929</v>
      </c>
      <c r="K3714">
        <v>300.80000668650001</v>
      </c>
      <c r="L3714">
        <v>1.3058112220640844E-13</v>
      </c>
      <c r="M3714" t="b">
        <v>1</v>
      </c>
    </row>
    <row r="3715" spans="2:13" x14ac:dyDescent="0.2">
      <c r="B3715">
        <v>3703</v>
      </c>
      <c r="C3715">
        <v>48.49</v>
      </c>
      <c r="D3715">
        <v>48.49</v>
      </c>
      <c r="E3715">
        <v>0</v>
      </c>
      <c r="F3715">
        <v>4.448596523434586E-16</v>
      </c>
      <c r="G3715">
        <v>4.2191603002322765E-16</v>
      </c>
      <c r="H3715">
        <v>2.4384240285140246E-15</v>
      </c>
      <c r="I3715">
        <v>0</v>
      </c>
      <c r="J3715">
        <v>13201.360183356215</v>
      </c>
      <c r="K3715">
        <v>13201.360183356201</v>
      </c>
      <c r="L3715">
        <v>1.102304234279842E-15</v>
      </c>
      <c r="M3715" t="b">
        <v>1</v>
      </c>
    </row>
    <row r="3716" spans="2:13" x14ac:dyDescent="0.2">
      <c r="B3716">
        <v>3704</v>
      </c>
      <c r="C3716">
        <v>130.30000000000001</v>
      </c>
      <c r="D3716">
        <v>130.30000000000001</v>
      </c>
      <c r="E3716">
        <v>0</v>
      </c>
      <c r="F3716">
        <v>1.1141987451976016E-16</v>
      </c>
      <c r="G3716">
        <v>8.8648572856978168E-16</v>
      </c>
      <c r="H3716">
        <v>3.4825507786984364E-16</v>
      </c>
      <c r="I3716">
        <v>0</v>
      </c>
      <c r="J3716">
        <v>83793.297484104784</v>
      </c>
      <c r="K3716">
        <v>83793.297484105395</v>
      </c>
      <c r="L3716">
        <v>7.2939060514636211E-15</v>
      </c>
      <c r="M3716" t="b">
        <v>1</v>
      </c>
    </row>
    <row r="3717" spans="2:13" x14ac:dyDescent="0.2">
      <c r="B3717">
        <v>3705</v>
      </c>
      <c r="C3717">
        <v>116.47</v>
      </c>
      <c r="D3717">
        <v>116.47</v>
      </c>
      <c r="E3717">
        <v>0</v>
      </c>
      <c r="F3717">
        <v>5.5064220776346574E-16</v>
      </c>
      <c r="G3717">
        <v>0</v>
      </c>
      <c r="H3717">
        <v>1.8806188804758003E-15</v>
      </c>
      <c r="I3717">
        <v>0</v>
      </c>
      <c r="J3717">
        <v>104550.08183983128</v>
      </c>
      <c r="K3717">
        <v>104550.08183983109</v>
      </c>
      <c r="L3717">
        <v>1.8094189372188317E-15</v>
      </c>
      <c r="M3717" t="b">
        <v>1</v>
      </c>
    </row>
    <row r="3718" spans="2:13" x14ac:dyDescent="0.2">
      <c r="B3718">
        <v>3706</v>
      </c>
      <c r="C3718">
        <v>110.63</v>
      </c>
      <c r="D3718">
        <v>110.63</v>
      </c>
      <c r="E3718">
        <v>0</v>
      </c>
      <c r="F3718">
        <v>2.7423721361817395E-16</v>
      </c>
      <c r="G3718">
        <v>2.74241845366532E-16</v>
      </c>
      <c r="H3718">
        <v>1.6051022287468974E-14</v>
      </c>
      <c r="I3718">
        <v>0</v>
      </c>
      <c r="J3718">
        <v>-1203.6348590478815</v>
      </c>
      <c r="K3718">
        <v>-1203.6348590478999</v>
      </c>
      <c r="L3718">
        <v>1.5301374476201392E-14</v>
      </c>
      <c r="M3718" t="b">
        <v>1</v>
      </c>
    </row>
    <row r="3719" spans="2:13" x14ac:dyDescent="0.2">
      <c r="B3719">
        <v>3707</v>
      </c>
      <c r="C3719">
        <v>12.27</v>
      </c>
      <c r="D3719">
        <v>12.27</v>
      </c>
      <c r="E3719">
        <v>0</v>
      </c>
      <c r="F3719">
        <v>2.798761224220832E-16</v>
      </c>
      <c r="G3719">
        <v>5.7075012155040418E-16</v>
      </c>
      <c r="H3719">
        <v>1.9860328309117859E-15</v>
      </c>
      <c r="I3719">
        <v>0</v>
      </c>
      <c r="J3719">
        <v>-20979.498370218254</v>
      </c>
      <c r="K3719">
        <v>-20979.4983702182</v>
      </c>
      <c r="L3719">
        <v>2.6010956574558049E-15</v>
      </c>
      <c r="M3719" t="b">
        <v>1</v>
      </c>
    </row>
    <row r="3720" spans="2:13" x14ac:dyDescent="0.2">
      <c r="B3720">
        <v>3708</v>
      </c>
      <c r="C3720">
        <v>229.71</v>
      </c>
      <c r="D3720">
        <v>229.71</v>
      </c>
      <c r="E3720">
        <v>0</v>
      </c>
      <c r="F3720">
        <v>1.094833603458678E-15</v>
      </c>
      <c r="G3720">
        <v>6.5740663749627587E-16</v>
      </c>
      <c r="H3720">
        <v>7.1681215512759205E-16</v>
      </c>
      <c r="I3720">
        <v>6.1905411791538489E-16</v>
      </c>
      <c r="J3720">
        <v>173342.61788748734</v>
      </c>
      <c r="K3720">
        <v>173342.61788748621</v>
      </c>
      <c r="L3720">
        <v>6.5480111102819273E-15</v>
      </c>
      <c r="M3720" t="b">
        <v>1</v>
      </c>
    </row>
    <row r="3721" spans="2:13" x14ac:dyDescent="0.2">
      <c r="B3721">
        <v>3709</v>
      </c>
      <c r="C3721">
        <v>15.47</v>
      </c>
      <c r="D3721">
        <v>15.47</v>
      </c>
      <c r="E3721">
        <v>0</v>
      </c>
      <c r="F3721">
        <v>3.0769937501515709E-16</v>
      </c>
      <c r="G3721">
        <v>2.1707132094660526E-16</v>
      </c>
      <c r="H3721">
        <v>5.7079828373801655E-16</v>
      </c>
      <c r="I3721">
        <v>0</v>
      </c>
      <c r="J3721">
        <v>-2159.836059962985</v>
      </c>
      <c r="K3721">
        <v>-2159.836059963</v>
      </c>
      <c r="L3721">
        <v>6.9480563166032117E-15</v>
      </c>
      <c r="M3721" t="b">
        <v>1</v>
      </c>
    </row>
    <row r="3722" spans="2:13" x14ac:dyDescent="0.2">
      <c r="B3722">
        <v>3710</v>
      </c>
      <c r="C3722">
        <v>50.37</v>
      </c>
      <c r="D3722">
        <v>50.37</v>
      </c>
      <c r="E3722">
        <v>0</v>
      </c>
      <c r="F3722">
        <v>0</v>
      </c>
      <c r="G3722">
        <v>7.2660772389077657E-16</v>
      </c>
      <c r="H3722">
        <v>5.9076283334119603E-15</v>
      </c>
      <c r="I3722">
        <v>0</v>
      </c>
      <c r="J3722">
        <v>-1757.7309244339822</v>
      </c>
      <c r="K3722">
        <v>-1757.7309244339999</v>
      </c>
      <c r="L3722">
        <v>1.0089796133206751E-14</v>
      </c>
      <c r="M3722" t="b">
        <v>1</v>
      </c>
    </row>
    <row r="3723" spans="2:13" x14ac:dyDescent="0.2">
      <c r="B3723">
        <v>3711</v>
      </c>
      <c r="C3723">
        <v>41.35</v>
      </c>
      <c r="D3723">
        <v>41.35</v>
      </c>
      <c r="E3723">
        <v>0</v>
      </c>
      <c r="F3723">
        <v>1.6097141081966795E-15</v>
      </c>
      <c r="G3723">
        <v>1.3329307614858318E-15</v>
      </c>
      <c r="H3723">
        <v>2.6035692184964546E-14</v>
      </c>
      <c r="I3723">
        <v>0</v>
      </c>
      <c r="J3723">
        <v>-194.91299997640272</v>
      </c>
      <c r="K3723">
        <v>-194.91299997639999</v>
      </c>
      <c r="L3723">
        <v>1.3998471654785206E-14</v>
      </c>
      <c r="M3723" t="b">
        <v>1</v>
      </c>
    </row>
    <row r="3724" spans="2:13" x14ac:dyDescent="0.2">
      <c r="B3724">
        <v>3712</v>
      </c>
      <c r="C3724">
        <v>52.55</v>
      </c>
      <c r="D3724">
        <v>52.55</v>
      </c>
      <c r="E3724">
        <v>0</v>
      </c>
      <c r="F3724">
        <v>1.8832589665777632E-16</v>
      </c>
      <c r="G3724">
        <v>7.5800870493045511E-16</v>
      </c>
      <c r="H3724">
        <v>2.8570639492507206E-15</v>
      </c>
      <c r="I3724">
        <v>0</v>
      </c>
      <c r="J3724">
        <v>12037.220526229896</v>
      </c>
      <c r="K3724">
        <v>12037.220526229899</v>
      </c>
      <c r="L3724">
        <v>3.0222747844191411E-16</v>
      </c>
      <c r="M3724" t="b">
        <v>1</v>
      </c>
    </row>
    <row r="3725" spans="2:13" x14ac:dyDescent="0.2">
      <c r="B3725">
        <v>3713</v>
      </c>
      <c r="C3725">
        <v>37.130000000000003</v>
      </c>
      <c r="D3725">
        <v>37.130000000000003</v>
      </c>
      <c r="E3725">
        <v>0</v>
      </c>
      <c r="F3725">
        <v>3.050965110623048E-16</v>
      </c>
      <c r="G3725">
        <v>1.7511684570548087E-16</v>
      </c>
      <c r="H3725">
        <v>5.5086916091469415E-16</v>
      </c>
      <c r="I3725">
        <v>0</v>
      </c>
      <c r="J3725">
        <v>-1828.4970333757919</v>
      </c>
      <c r="K3725">
        <v>-1828.4970333757001</v>
      </c>
      <c r="L3725">
        <v>5.0237415321084388E-14</v>
      </c>
      <c r="M3725" t="b">
        <v>1</v>
      </c>
    </row>
    <row r="3726" spans="2:13" x14ac:dyDescent="0.2">
      <c r="B3726">
        <v>3714</v>
      </c>
      <c r="C3726">
        <v>328.21</v>
      </c>
      <c r="D3726">
        <v>328.21</v>
      </c>
      <c r="E3726">
        <v>0</v>
      </c>
      <c r="F3726">
        <v>9.8098045015579227E-16</v>
      </c>
      <c r="G3726">
        <v>3.2496722049007845E-16</v>
      </c>
      <c r="H3726">
        <v>2.3422856140493197E-15</v>
      </c>
      <c r="I3726">
        <v>0</v>
      </c>
      <c r="J3726">
        <v>-264862.40691466222</v>
      </c>
      <c r="K3726">
        <v>-264862.40691466321</v>
      </c>
      <c r="L3726">
        <v>3.7360161717769394E-15</v>
      </c>
      <c r="M3726" t="b">
        <v>1</v>
      </c>
    </row>
    <row r="3727" spans="2:13" x14ac:dyDescent="0.2">
      <c r="B3727">
        <v>3715</v>
      </c>
      <c r="C3727">
        <v>3.81</v>
      </c>
      <c r="D3727">
        <v>3.81</v>
      </c>
      <c r="E3727">
        <v>0</v>
      </c>
      <c r="F3727">
        <v>3.0027345470300789E-15</v>
      </c>
      <c r="G3727">
        <v>8.5649987928828444E-15</v>
      </c>
      <c r="H3727">
        <v>1.0676460993973842E-14</v>
      </c>
      <c r="I3727">
        <v>0</v>
      </c>
      <c r="J3727">
        <v>-2761.6000076717182</v>
      </c>
      <c r="K3727">
        <v>-2761.6000076717</v>
      </c>
      <c r="L3727">
        <v>6.5867229087946128E-15</v>
      </c>
      <c r="M3727" t="b">
        <v>1</v>
      </c>
    </row>
    <row r="3728" spans="2:13" x14ac:dyDescent="0.2">
      <c r="B3728">
        <v>3716</v>
      </c>
      <c r="C3728">
        <v>41.57</v>
      </c>
      <c r="D3728">
        <v>41.57</v>
      </c>
      <c r="E3728">
        <v>0</v>
      </c>
      <c r="F3728">
        <v>1.3632331963718614E-16</v>
      </c>
      <c r="G3728">
        <v>1.6661689899383488E-16</v>
      </c>
      <c r="H3728">
        <v>8.0746374324048118E-16</v>
      </c>
      <c r="I3728">
        <v>0</v>
      </c>
      <c r="J3728">
        <v>23566.86587439556</v>
      </c>
      <c r="K3728">
        <v>23566.865874395698</v>
      </c>
      <c r="L3728">
        <v>5.865998279375786E-15</v>
      </c>
      <c r="M3728" t="b">
        <v>1</v>
      </c>
    </row>
    <row r="3729" spans="2:13" x14ac:dyDescent="0.2">
      <c r="B3729">
        <v>3717</v>
      </c>
      <c r="C3729">
        <v>24.03</v>
      </c>
      <c r="D3729">
        <v>24.03</v>
      </c>
      <c r="E3729">
        <v>0</v>
      </c>
      <c r="F3729">
        <v>3.9692538864723984E-16</v>
      </c>
      <c r="G3729">
        <v>1.4906993590416669E-16</v>
      </c>
      <c r="H3729">
        <v>1.3487988651762984E-16</v>
      </c>
      <c r="I3729">
        <v>7.5017668318263359E-16</v>
      </c>
      <c r="J3729">
        <v>-24313.649901186458</v>
      </c>
      <c r="K3729">
        <v>-24313.6499011866</v>
      </c>
      <c r="L3729">
        <v>5.8354535025879623E-15</v>
      </c>
      <c r="M3729" t="b">
        <v>1</v>
      </c>
    </row>
    <row r="3730" spans="2:13" x14ac:dyDescent="0.2">
      <c r="B3730">
        <v>3718</v>
      </c>
      <c r="C3730">
        <v>55.75</v>
      </c>
      <c r="D3730">
        <v>55.75</v>
      </c>
      <c r="E3730">
        <v>0</v>
      </c>
      <c r="F3730">
        <v>0</v>
      </c>
      <c r="G3730">
        <v>7.1254288290060212E-16</v>
      </c>
      <c r="H3730">
        <v>6.0372286624542091E-16</v>
      </c>
      <c r="I3730">
        <v>1.8008689726800947E-16</v>
      </c>
      <c r="J3730">
        <v>13753.222039973436</v>
      </c>
      <c r="K3730">
        <v>13753.2220399734</v>
      </c>
      <c r="L3730">
        <v>2.6451829226038942E-15</v>
      </c>
      <c r="M3730" t="b">
        <v>1</v>
      </c>
    </row>
    <row r="3731" spans="2:13" x14ac:dyDescent="0.2">
      <c r="B3731">
        <v>3719</v>
      </c>
      <c r="C3731">
        <v>80.959999999999994</v>
      </c>
      <c r="D3731">
        <v>80.959999999999994</v>
      </c>
      <c r="E3731">
        <v>0</v>
      </c>
      <c r="F3731">
        <v>0</v>
      </c>
      <c r="G3731">
        <v>4.2949021372676791E-16</v>
      </c>
      <c r="H3731">
        <v>5.7247626634587536E-16</v>
      </c>
      <c r="I3731">
        <v>0</v>
      </c>
      <c r="J3731">
        <v>59872.282068473927</v>
      </c>
      <c r="K3731">
        <v>59872.282068474102</v>
      </c>
      <c r="L3731">
        <v>2.9165913960101144E-15</v>
      </c>
      <c r="M3731" t="b">
        <v>1</v>
      </c>
    </row>
    <row r="3732" spans="2:13" x14ac:dyDescent="0.2">
      <c r="B3732">
        <v>3720</v>
      </c>
      <c r="C3732">
        <v>31.82</v>
      </c>
      <c r="D3732">
        <v>31.82</v>
      </c>
      <c r="E3732">
        <v>0</v>
      </c>
      <c r="F3732">
        <v>1.3783376156482423E-16</v>
      </c>
      <c r="G3732">
        <v>1.1464178096442679E-15</v>
      </c>
      <c r="H3732">
        <v>3.9037610769903686E-15</v>
      </c>
      <c r="I3732">
        <v>0</v>
      </c>
      <c r="J3732">
        <v>-12719.530420935844</v>
      </c>
      <c r="K3732">
        <v>-12719.5304209358</v>
      </c>
      <c r="L3732">
        <v>3.4321821828614897E-15</v>
      </c>
      <c r="M3732" t="b">
        <v>1</v>
      </c>
    </row>
    <row r="3733" spans="2:13" x14ac:dyDescent="0.2">
      <c r="B3733">
        <v>3721</v>
      </c>
      <c r="C3733">
        <v>90.08</v>
      </c>
      <c r="D3733">
        <v>90.08</v>
      </c>
      <c r="E3733">
        <v>0</v>
      </c>
      <c r="F3733">
        <v>8.6635259918512965E-16</v>
      </c>
      <c r="G3733">
        <v>8.6033011943851306E-16</v>
      </c>
      <c r="H3733">
        <v>1.147498952349098E-15</v>
      </c>
      <c r="I3733">
        <v>0</v>
      </c>
      <c r="J3733">
        <v>-21373.740896256928</v>
      </c>
      <c r="K3733">
        <v>-21373.740896256899</v>
      </c>
      <c r="L3733">
        <v>1.3616629207772676E-15</v>
      </c>
      <c r="M3733" t="b">
        <v>1</v>
      </c>
    </row>
    <row r="3734" spans="2:13" x14ac:dyDescent="0.2">
      <c r="B3734">
        <v>3722</v>
      </c>
      <c r="C3734">
        <v>21.31</v>
      </c>
      <c r="D3734">
        <v>21.31</v>
      </c>
      <c r="E3734">
        <v>0</v>
      </c>
      <c r="F3734">
        <v>7.8166801386654986E-16</v>
      </c>
      <c r="G3734">
        <v>4.6320087379918129E-15</v>
      </c>
      <c r="H3734">
        <v>1.3563252129373263E-14</v>
      </c>
      <c r="I3734">
        <v>0</v>
      </c>
      <c r="J3734">
        <v>-1357.7066143230013</v>
      </c>
      <c r="K3734">
        <v>-1357.7066143229999</v>
      </c>
      <c r="L3734">
        <v>1.0048135865786079E-15</v>
      </c>
      <c r="M3734" t="b">
        <v>1</v>
      </c>
    </row>
    <row r="3735" spans="2:13" x14ac:dyDescent="0.2">
      <c r="B3735">
        <v>3723</v>
      </c>
      <c r="C3735">
        <v>33.590000000000003</v>
      </c>
      <c r="D3735">
        <v>33.590000000000003</v>
      </c>
      <c r="E3735">
        <v>0</v>
      </c>
      <c r="F3735">
        <v>1.4205806974067588E-15</v>
      </c>
      <c r="G3735">
        <v>8.0958870562523E-16</v>
      </c>
      <c r="H3735">
        <v>1.1688973743252261E-15</v>
      </c>
      <c r="I3735">
        <v>0</v>
      </c>
      <c r="J3735">
        <v>-899.24083449027148</v>
      </c>
      <c r="K3735">
        <v>-899.24083449030002</v>
      </c>
      <c r="L3735">
        <v>3.1732762985902225E-14</v>
      </c>
      <c r="M3735" t="b">
        <v>1</v>
      </c>
    </row>
    <row r="3736" spans="2:13" x14ac:dyDescent="0.2">
      <c r="B3736">
        <v>3724</v>
      </c>
      <c r="C3736">
        <v>11.41</v>
      </c>
      <c r="D3736">
        <v>11.41</v>
      </c>
      <c r="E3736">
        <v>0</v>
      </c>
      <c r="F3736">
        <v>4.1409860840737046E-16</v>
      </c>
      <c r="G3736">
        <v>3.2632004183745262E-16</v>
      </c>
      <c r="H3736">
        <v>5.5313645122859067E-15</v>
      </c>
      <c r="I3736">
        <v>0</v>
      </c>
      <c r="J3736">
        <v>-3889.8561965187337</v>
      </c>
      <c r="K3736">
        <v>-3889.8561965187</v>
      </c>
      <c r="L3736">
        <v>8.6510406209142678E-15</v>
      </c>
      <c r="M3736" t="b">
        <v>1</v>
      </c>
    </row>
    <row r="3737" spans="2:13" x14ac:dyDescent="0.2">
      <c r="B3737">
        <v>3725</v>
      </c>
      <c r="C3737">
        <v>43.25</v>
      </c>
      <c r="D3737">
        <v>43.25</v>
      </c>
      <c r="E3737">
        <v>0</v>
      </c>
      <c r="F3737">
        <v>1.7770337268279087E-16</v>
      </c>
      <c r="G3737">
        <v>5.340555882432641E-16</v>
      </c>
      <c r="H3737">
        <v>4.3278940173942615E-16</v>
      </c>
      <c r="I3737">
        <v>2.0112200199926509E-15</v>
      </c>
      <c r="J3737">
        <v>-1087.6439832897304</v>
      </c>
      <c r="K3737">
        <v>-1087.6439832896001</v>
      </c>
      <c r="L3737">
        <v>1.1978654599359078E-13</v>
      </c>
      <c r="M3737" t="b">
        <v>1</v>
      </c>
    </row>
    <row r="3738" spans="2:13" x14ac:dyDescent="0.2">
      <c r="B3738">
        <v>3726</v>
      </c>
      <c r="C3738">
        <v>50.55</v>
      </c>
      <c r="D3738">
        <v>50.55</v>
      </c>
      <c r="E3738">
        <v>0</v>
      </c>
      <c r="F3738">
        <v>8.2672488184198801E-16</v>
      </c>
      <c r="G3738">
        <v>4.1159728853517929E-16</v>
      </c>
      <c r="H3738">
        <v>4.0594053109252818E-16</v>
      </c>
      <c r="I3738">
        <v>0</v>
      </c>
      <c r="J3738">
        <v>4169.0431967312525</v>
      </c>
      <c r="K3738">
        <v>4169.0431967312998</v>
      </c>
      <c r="L3738">
        <v>1.1344023618961896E-14</v>
      </c>
      <c r="M3738" t="b">
        <v>1</v>
      </c>
    </row>
    <row r="3739" spans="2:13" x14ac:dyDescent="0.2">
      <c r="B3739">
        <v>3727</v>
      </c>
      <c r="C3739">
        <v>107.11</v>
      </c>
      <c r="D3739">
        <v>107.11</v>
      </c>
      <c r="E3739">
        <v>0</v>
      </c>
      <c r="F3739">
        <v>2.0282680041908168E-16</v>
      </c>
      <c r="G3739">
        <v>4.3536746502368414E-16</v>
      </c>
      <c r="H3739">
        <v>1.9933562780738758E-15</v>
      </c>
      <c r="I3739">
        <v>0</v>
      </c>
      <c r="J3739">
        <v>5898.6613336797764</v>
      </c>
      <c r="K3739">
        <v>5898.6613336798</v>
      </c>
      <c r="L3739">
        <v>4.0088523324908978E-15</v>
      </c>
      <c r="M3739" t="b">
        <v>1</v>
      </c>
    </row>
    <row r="3740" spans="2:13" x14ac:dyDescent="0.2">
      <c r="B3740">
        <v>3728</v>
      </c>
      <c r="C3740">
        <v>20.41</v>
      </c>
      <c r="D3740">
        <v>20.41</v>
      </c>
      <c r="E3740">
        <v>0</v>
      </c>
      <c r="F3740">
        <v>2.8419997472309133E-15</v>
      </c>
      <c r="G3740">
        <v>6.3870154301494815E-15</v>
      </c>
      <c r="H3740">
        <v>1.2119732328679613E-14</v>
      </c>
      <c r="I3740">
        <v>0</v>
      </c>
      <c r="J3740">
        <v>-1129.8716595608341</v>
      </c>
      <c r="K3740">
        <v>-1129.8716595608</v>
      </c>
      <c r="L3740">
        <v>3.0185774665542457E-14</v>
      </c>
      <c r="M3740" t="b">
        <v>1</v>
      </c>
    </row>
    <row r="3741" spans="2:13" x14ac:dyDescent="0.2">
      <c r="B3741">
        <v>3729</v>
      </c>
      <c r="C3741">
        <v>359.88</v>
      </c>
      <c r="D3741">
        <v>359.88</v>
      </c>
      <c r="E3741">
        <v>0</v>
      </c>
      <c r="F3741">
        <v>7.1628629521684044E-16</v>
      </c>
      <c r="G3741">
        <v>7.4389930653223239E-16</v>
      </c>
      <c r="H3741">
        <v>3.7099604429752606E-16</v>
      </c>
      <c r="I3741">
        <v>0</v>
      </c>
      <c r="J3741">
        <v>42704.710542705841</v>
      </c>
      <c r="K3741">
        <v>42704.710542705798</v>
      </c>
      <c r="L3741">
        <v>1.0222700290040299E-15</v>
      </c>
      <c r="M3741" t="b">
        <v>1</v>
      </c>
    </row>
    <row r="3742" spans="2:13" x14ac:dyDescent="0.2">
      <c r="B3742">
        <v>3730</v>
      </c>
      <c r="C3742">
        <v>69.36</v>
      </c>
      <c r="D3742">
        <v>69.36</v>
      </c>
      <c r="E3742">
        <v>0</v>
      </c>
      <c r="F3742">
        <v>1.9687811980605408E-16</v>
      </c>
      <c r="G3742">
        <v>0</v>
      </c>
      <c r="H3742">
        <v>8.1183876755207135E-16</v>
      </c>
      <c r="I3742">
        <v>0</v>
      </c>
      <c r="J3742">
        <v>75239.354824759488</v>
      </c>
      <c r="K3742">
        <v>75239.354824759401</v>
      </c>
      <c r="L3742">
        <v>1.1604497616115797E-15</v>
      </c>
      <c r="M3742" t="b">
        <v>1</v>
      </c>
    </row>
    <row r="3743" spans="2:13" x14ac:dyDescent="0.2">
      <c r="B3743">
        <v>3731</v>
      </c>
      <c r="C3743">
        <v>236.56</v>
      </c>
      <c r="D3743">
        <v>236.56</v>
      </c>
      <c r="E3743">
        <v>0</v>
      </c>
      <c r="F3743">
        <v>4.5059616467098403E-15</v>
      </c>
      <c r="G3743">
        <v>1.2961569921007882E-15</v>
      </c>
      <c r="H3743">
        <v>2.7169003745866924E-13</v>
      </c>
      <c r="I3743">
        <v>0</v>
      </c>
      <c r="J3743">
        <v>-2910.272473592277</v>
      </c>
      <c r="K3743">
        <v>-2910.2724735922998</v>
      </c>
      <c r="L3743">
        <v>7.8127968259471246E-15</v>
      </c>
      <c r="M3743" t="b">
        <v>1</v>
      </c>
    </row>
    <row r="3744" spans="2:13" x14ac:dyDescent="0.2">
      <c r="B3744">
        <v>3732</v>
      </c>
      <c r="C3744">
        <v>179.76</v>
      </c>
      <c r="D3744">
        <v>179.76</v>
      </c>
      <c r="E3744">
        <v>0</v>
      </c>
      <c r="F3744">
        <v>1.3027063880401035E-16</v>
      </c>
      <c r="G3744">
        <v>3.8147905117559263E-16</v>
      </c>
      <c r="H3744">
        <v>5.3749956875252015E-16</v>
      </c>
      <c r="I3744">
        <v>3.492400778499222E-16</v>
      </c>
      <c r="J3744">
        <v>429129.38713573432</v>
      </c>
      <c r="K3744">
        <v>429129.38713573507</v>
      </c>
      <c r="L3744">
        <v>1.7633366871603451E-15</v>
      </c>
      <c r="M3744" t="b">
        <v>1</v>
      </c>
    </row>
    <row r="3745" spans="2:13" x14ac:dyDescent="0.2">
      <c r="B3745">
        <v>3733</v>
      </c>
      <c r="C3745">
        <v>481.97</v>
      </c>
      <c r="D3745">
        <v>481.97</v>
      </c>
      <c r="E3745">
        <v>0</v>
      </c>
      <c r="F3745">
        <v>2.0388378615229473E-16</v>
      </c>
      <c r="G3745">
        <v>8.0193188748714251E-16</v>
      </c>
      <c r="H3745">
        <v>4.3136486704745627E-16</v>
      </c>
      <c r="I3745">
        <v>0</v>
      </c>
      <c r="J3745">
        <v>226293.27528009636</v>
      </c>
      <c r="K3745">
        <v>226293.27528009471</v>
      </c>
      <c r="L3745">
        <v>7.3308335565009319E-15</v>
      </c>
      <c r="M3745" t="b">
        <v>1</v>
      </c>
    </row>
    <row r="3746" spans="2:13" x14ac:dyDescent="0.2">
      <c r="B3746">
        <v>3734</v>
      </c>
      <c r="C3746">
        <v>19.52</v>
      </c>
      <c r="D3746">
        <v>19.52</v>
      </c>
      <c r="E3746">
        <v>0</v>
      </c>
      <c r="F3746">
        <v>1.2091661737948396E-15</v>
      </c>
      <c r="G3746">
        <v>4.1758202997335938E-16</v>
      </c>
      <c r="H3746">
        <v>9.5343683209430693E-16</v>
      </c>
      <c r="I3746">
        <v>0</v>
      </c>
      <c r="J3746">
        <v>-16566.300149472027</v>
      </c>
      <c r="K3746">
        <v>-16566.300149472099</v>
      </c>
      <c r="L3746">
        <v>4.392023293393776E-15</v>
      </c>
      <c r="M3746" t="b">
        <v>1</v>
      </c>
    </row>
    <row r="3747" spans="2:13" x14ac:dyDescent="0.2">
      <c r="B3747">
        <v>3735</v>
      </c>
      <c r="C3747">
        <v>107.1</v>
      </c>
      <c r="D3747">
        <v>107.1</v>
      </c>
      <c r="E3747">
        <v>0</v>
      </c>
      <c r="F3747">
        <v>0</v>
      </c>
      <c r="G3747">
        <v>9.1293582239417053E-16</v>
      </c>
      <c r="H3747">
        <v>1.2884561351674637E-14</v>
      </c>
      <c r="I3747">
        <v>0</v>
      </c>
      <c r="J3747">
        <v>-4525.2662398233306</v>
      </c>
      <c r="K3747">
        <v>-4525.2662398232997</v>
      </c>
      <c r="L3747">
        <v>6.8333702861838727E-15</v>
      </c>
      <c r="M3747" t="b">
        <v>1</v>
      </c>
    </row>
    <row r="3748" spans="2:13" x14ac:dyDescent="0.2">
      <c r="B3748">
        <v>3736</v>
      </c>
      <c r="C3748">
        <v>52.83</v>
      </c>
      <c r="D3748">
        <v>52.83</v>
      </c>
      <c r="E3748">
        <v>0</v>
      </c>
      <c r="F3748">
        <v>6.8710208988720628E-16</v>
      </c>
      <c r="G3748">
        <v>8.7505920043883239E-16</v>
      </c>
      <c r="H3748">
        <v>1.1119696614445742E-15</v>
      </c>
      <c r="I3748">
        <v>0</v>
      </c>
      <c r="J3748">
        <v>-23242.223526424736</v>
      </c>
      <c r="K3748">
        <v>-23242.223526424699</v>
      </c>
      <c r="L3748">
        <v>1.5652455983635121E-15</v>
      </c>
      <c r="M3748" t="b">
        <v>1</v>
      </c>
    </row>
    <row r="3749" spans="2:13" x14ac:dyDescent="0.2">
      <c r="B3749">
        <v>3737</v>
      </c>
      <c r="C3749">
        <v>74.680000000000007</v>
      </c>
      <c r="D3749">
        <v>74.680000000000007</v>
      </c>
      <c r="E3749">
        <v>0</v>
      </c>
      <c r="F3749">
        <v>1.6140155721247209E-16</v>
      </c>
      <c r="G3749">
        <v>3.2507460853667513E-16</v>
      </c>
      <c r="H3749">
        <v>4.1637977183344645E-15</v>
      </c>
      <c r="I3749">
        <v>0</v>
      </c>
      <c r="J3749">
        <v>-2743.007453119912</v>
      </c>
      <c r="K3749">
        <v>-2743.0074531199002</v>
      </c>
      <c r="L3749">
        <v>4.3103897182634634E-15</v>
      </c>
      <c r="M3749" t="b">
        <v>1</v>
      </c>
    </row>
    <row r="3750" spans="2:13" x14ac:dyDescent="0.2">
      <c r="B3750">
        <v>3738</v>
      </c>
      <c r="C3750">
        <v>154.12</v>
      </c>
      <c r="D3750">
        <v>154.12</v>
      </c>
      <c r="E3750">
        <v>0</v>
      </c>
      <c r="F3750">
        <v>0</v>
      </c>
      <c r="G3750">
        <v>1.9532790375259025E-15</v>
      </c>
      <c r="H3750">
        <v>0</v>
      </c>
      <c r="I3750">
        <v>0</v>
      </c>
      <c r="J3750">
        <v>-736.58955510132182</v>
      </c>
      <c r="K3750">
        <v>-736.58955510129999</v>
      </c>
      <c r="L3750">
        <v>2.9633698565747898E-14</v>
      </c>
      <c r="M3750" t="b">
        <v>1</v>
      </c>
    </row>
    <row r="3751" spans="2:13" x14ac:dyDescent="0.2">
      <c r="B3751">
        <v>3739</v>
      </c>
      <c r="C3751">
        <v>64.94</v>
      </c>
      <c r="D3751">
        <v>64.94</v>
      </c>
      <c r="E3751">
        <v>0</v>
      </c>
      <c r="F3751">
        <v>2.13475843588699E-16</v>
      </c>
      <c r="G3751">
        <v>1.1459861871477559E-15</v>
      </c>
      <c r="H3751">
        <v>6.640545649472525E-16</v>
      </c>
      <c r="I3751">
        <v>0</v>
      </c>
      <c r="J3751">
        <v>22185.662209618564</v>
      </c>
      <c r="K3751">
        <v>22185.6622096188</v>
      </c>
      <c r="L3751">
        <v>1.0658623584309246E-14</v>
      </c>
      <c r="M3751" t="b">
        <v>1</v>
      </c>
    </row>
    <row r="3752" spans="2:13" x14ac:dyDescent="0.2">
      <c r="B3752">
        <v>3740</v>
      </c>
      <c r="C3752">
        <v>47.38</v>
      </c>
      <c r="D3752">
        <v>47.38</v>
      </c>
      <c r="E3752">
        <v>0</v>
      </c>
      <c r="F3752">
        <v>3.8163511372370837E-16</v>
      </c>
      <c r="G3752">
        <v>1.1803827656665888E-15</v>
      </c>
      <c r="H3752">
        <v>4.2203698477302741E-16</v>
      </c>
      <c r="I3752">
        <v>0</v>
      </c>
      <c r="J3752">
        <v>24000.687750696336</v>
      </c>
      <c r="K3752">
        <v>24000.687750695899</v>
      </c>
      <c r="L3752">
        <v>1.8189372795716973E-14</v>
      </c>
      <c r="M3752" t="b">
        <v>1</v>
      </c>
    </row>
    <row r="3753" spans="2:13" x14ac:dyDescent="0.2">
      <c r="B3753">
        <v>3741</v>
      </c>
      <c r="C3753">
        <v>44.88</v>
      </c>
      <c r="D3753">
        <v>44.88</v>
      </c>
      <c r="E3753">
        <v>0</v>
      </c>
      <c r="F3753">
        <v>1.4825438762483504E-14</v>
      </c>
      <c r="G3753">
        <v>2.0536405944096902E-14</v>
      </c>
      <c r="H3753">
        <v>3.7658157077500382E-14</v>
      </c>
      <c r="I3753">
        <v>0</v>
      </c>
      <c r="J3753">
        <v>196.01210070861771</v>
      </c>
      <c r="K3753">
        <v>196.0121007086</v>
      </c>
      <c r="L3753">
        <v>9.0334856425345257E-14</v>
      </c>
      <c r="M3753" t="b">
        <v>1</v>
      </c>
    </row>
    <row r="3754" spans="2:13" x14ac:dyDescent="0.2">
      <c r="B3754">
        <v>3742</v>
      </c>
      <c r="C3754">
        <v>36.31</v>
      </c>
      <c r="D3754">
        <v>36.31</v>
      </c>
      <c r="E3754">
        <v>0</v>
      </c>
      <c r="F3754">
        <v>3.1690989798666957E-16</v>
      </c>
      <c r="G3754">
        <v>6.4449224161906003E-16</v>
      </c>
      <c r="H3754">
        <v>0</v>
      </c>
      <c r="I3754">
        <v>0</v>
      </c>
      <c r="J3754">
        <v>21371.183262794242</v>
      </c>
      <c r="K3754">
        <v>21371.183262794199</v>
      </c>
      <c r="L3754">
        <v>2.0427388202272491E-15</v>
      </c>
      <c r="M3754" t="b">
        <v>1</v>
      </c>
    </row>
    <row r="3755" spans="2:13" x14ac:dyDescent="0.2">
      <c r="B3755">
        <v>3743</v>
      </c>
      <c r="C3755">
        <v>73.86</v>
      </c>
      <c r="D3755">
        <v>73.86</v>
      </c>
      <c r="E3755">
        <v>0</v>
      </c>
      <c r="F3755">
        <v>7.1789602171840699E-16</v>
      </c>
      <c r="G3755">
        <v>6.4501842923235242E-16</v>
      </c>
      <c r="H3755">
        <v>1.6878870561195035E-15</v>
      </c>
      <c r="I3755">
        <v>0</v>
      </c>
      <c r="J3755">
        <v>8208.8124615972538</v>
      </c>
      <c r="K3755">
        <v>8208.8124615972993</v>
      </c>
      <c r="L3755">
        <v>5.5397458891146086E-15</v>
      </c>
      <c r="M3755" t="b">
        <v>1</v>
      </c>
    </row>
    <row r="3756" spans="2:13" x14ac:dyDescent="0.2">
      <c r="B3756">
        <v>3744</v>
      </c>
      <c r="C3756">
        <v>126.38</v>
      </c>
      <c r="D3756">
        <v>126.38</v>
      </c>
      <c r="E3756">
        <v>0</v>
      </c>
      <c r="F3756">
        <v>4.4452680093844247E-16</v>
      </c>
      <c r="G3756">
        <v>3.0599646376849814E-16</v>
      </c>
      <c r="H3756">
        <v>1.1801565923931429E-15</v>
      </c>
      <c r="I3756">
        <v>0</v>
      </c>
      <c r="J3756">
        <v>243493.80157143148</v>
      </c>
      <c r="K3756">
        <v>243493.80157143189</v>
      </c>
      <c r="L3756">
        <v>1.6733634440166245E-15</v>
      </c>
      <c r="M3756" t="b">
        <v>1</v>
      </c>
    </row>
    <row r="3757" spans="2:13" x14ac:dyDescent="0.2">
      <c r="B3757">
        <v>3745</v>
      </c>
      <c r="C3757">
        <v>453.87</v>
      </c>
      <c r="D3757">
        <v>453.87</v>
      </c>
      <c r="E3757">
        <v>0</v>
      </c>
      <c r="F3757">
        <v>2.1294862393951495E-16</v>
      </c>
      <c r="G3757">
        <v>9.950138627423975E-16</v>
      </c>
      <c r="H3757">
        <v>1.1156420455252632E-15</v>
      </c>
      <c r="I3757">
        <v>0</v>
      </c>
      <c r="J3757">
        <v>522661.89527333528</v>
      </c>
      <c r="K3757">
        <v>522661.89527333388</v>
      </c>
      <c r="L3757">
        <v>2.6728251562946712E-15</v>
      </c>
      <c r="M3757" t="b">
        <v>1</v>
      </c>
    </row>
    <row r="3758" spans="2:13" x14ac:dyDescent="0.2">
      <c r="B3758">
        <v>3746</v>
      </c>
      <c r="C3758">
        <v>33.46</v>
      </c>
      <c r="D3758">
        <v>33.46</v>
      </c>
      <c r="E3758">
        <v>0</v>
      </c>
      <c r="F3758">
        <v>3.3615524704574598E-16</v>
      </c>
      <c r="G3758">
        <v>1.6487832663176834E-15</v>
      </c>
      <c r="H3758">
        <v>8.3700758952659058E-15</v>
      </c>
      <c r="I3758">
        <v>0</v>
      </c>
      <c r="J3758">
        <v>-8092.7257316896885</v>
      </c>
      <c r="K3758">
        <v>-8092.7257316897003</v>
      </c>
      <c r="L3758">
        <v>1.4609949125978132E-15</v>
      </c>
      <c r="M3758" t="b">
        <v>1</v>
      </c>
    </row>
    <row r="3759" spans="2:13" x14ac:dyDescent="0.2">
      <c r="B3759">
        <v>3747</v>
      </c>
      <c r="C3759">
        <v>30.02</v>
      </c>
      <c r="D3759">
        <v>30.02</v>
      </c>
      <c r="E3759">
        <v>0</v>
      </c>
      <c r="F3759">
        <v>1.6567603741287061E-15</v>
      </c>
      <c r="G3759">
        <v>8.109813741689636E-16</v>
      </c>
      <c r="H3759">
        <v>9.3307844786428347E-15</v>
      </c>
      <c r="I3759">
        <v>0</v>
      </c>
      <c r="J3759">
        <v>-1572.8137883097111</v>
      </c>
      <c r="K3759">
        <v>-1572.8137883096999</v>
      </c>
      <c r="L3759">
        <v>7.0836803310911436E-15</v>
      </c>
      <c r="M3759" t="b">
        <v>1</v>
      </c>
    </row>
    <row r="3760" spans="2:13" x14ac:dyDescent="0.2">
      <c r="B3760">
        <v>3748</v>
      </c>
      <c r="C3760">
        <v>71.12</v>
      </c>
      <c r="D3760">
        <v>71.12</v>
      </c>
      <c r="E3760">
        <v>0</v>
      </c>
      <c r="F3760">
        <v>2.0101242608228156E-16</v>
      </c>
      <c r="G3760">
        <v>4.6978410180494774E-16</v>
      </c>
      <c r="H3760">
        <v>1.0064095751887281E-15</v>
      </c>
      <c r="I3760">
        <v>0</v>
      </c>
      <c r="J3760">
        <v>40155.177667183634</v>
      </c>
      <c r="K3760">
        <v>40155.177667183903</v>
      </c>
      <c r="L3760">
        <v>6.7042520383316385E-15</v>
      </c>
      <c r="M3760" t="b">
        <v>1</v>
      </c>
    </row>
    <row r="3761" spans="2:13" x14ac:dyDescent="0.2">
      <c r="B3761">
        <v>3749</v>
      </c>
      <c r="C3761">
        <v>31.09</v>
      </c>
      <c r="D3761">
        <v>31.09</v>
      </c>
      <c r="E3761">
        <v>0</v>
      </c>
      <c r="F3761">
        <v>1.91125997209142E-16</v>
      </c>
      <c r="G3761">
        <v>2.0967125165355795E-16</v>
      </c>
      <c r="H3761">
        <v>2.8658932281013713E-16</v>
      </c>
      <c r="I3761">
        <v>0</v>
      </c>
      <c r="J3761">
        <v>-11919.440217228395</v>
      </c>
      <c r="K3761">
        <v>-11919.440217228401</v>
      </c>
      <c r="L3761">
        <v>4.5782084654865323E-16</v>
      </c>
      <c r="M3761" t="b">
        <v>1</v>
      </c>
    </row>
    <row r="3762" spans="2:13" x14ac:dyDescent="0.2">
      <c r="B3762">
        <v>3750</v>
      </c>
      <c r="C3762">
        <v>52.65</v>
      </c>
      <c r="D3762">
        <v>52.65</v>
      </c>
      <c r="E3762">
        <v>0</v>
      </c>
      <c r="F3762">
        <v>1.9022422964161185E-16</v>
      </c>
      <c r="G3762">
        <v>1.378408851595573E-16</v>
      </c>
      <c r="H3762">
        <v>9.3878886043631386E-16</v>
      </c>
      <c r="I3762">
        <v>1.6942540192823787E-15</v>
      </c>
      <c r="J3762">
        <v>112674.79164819905</v>
      </c>
      <c r="K3762">
        <v>112674.7916481991</v>
      </c>
      <c r="L3762">
        <v>3.874490917312321E-16</v>
      </c>
      <c r="M3762" t="b">
        <v>1</v>
      </c>
    </row>
    <row r="3763" spans="2:13" x14ac:dyDescent="0.2">
      <c r="B3763">
        <v>3751</v>
      </c>
      <c r="C3763">
        <v>1.2</v>
      </c>
      <c r="D3763">
        <v>1.2</v>
      </c>
      <c r="E3763">
        <v>0</v>
      </c>
      <c r="F3763">
        <v>1.5680283611150917E-14</v>
      </c>
      <c r="G3763">
        <v>3.3272168369804387E-14</v>
      </c>
      <c r="H3763">
        <v>4.486339650998856E-15</v>
      </c>
      <c r="I3763">
        <v>0</v>
      </c>
      <c r="J3763">
        <v>-4861.096046751034</v>
      </c>
      <c r="K3763">
        <v>-4861.0960467510004</v>
      </c>
      <c r="L3763">
        <v>6.9225754113806886E-15</v>
      </c>
      <c r="M3763" t="b">
        <v>1</v>
      </c>
    </row>
    <row r="3764" spans="2:13" x14ac:dyDescent="0.2">
      <c r="B3764">
        <v>3752</v>
      </c>
      <c r="C3764">
        <v>262.63</v>
      </c>
      <c r="D3764">
        <v>262.63</v>
      </c>
      <c r="E3764">
        <v>0</v>
      </c>
      <c r="F3764">
        <v>0</v>
      </c>
      <c r="G3764">
        <v>6.4407655359584015E-16</v>
      </c>
      <c r="H3764">
        <v>3.4929188133589506E-15</v>
      </c>
      <c r="I3764">
        <v>6.7490508138077505E-16</v>
      </c>
      <c r="J3764">
        <v>34151.764064557814</v>
      </c>
      <c r="K3764">
        <v>34151.764064557799</v>
      </c>
      <c r="L3764">
        <v>4.260955656890537E-16</v>
      </c>
      <c r="M3764" t="b">
        <v>1</v>
      </c>
    </row>
    <row r="3765" spans="2:13" x14ac:dyDescent="0.2">
      <c r="B3765">
        <v>3753</v>
      </c>
      <c r="C3765">
        <v>74.37</v>
      </c>
      <c r="D3765">
        <v>74.37</v>
      </c>
      <c r="E3765">
        <v>0</v>
      </c>
      <c r="F3765">
        <v>4.3937082600237496E-16</v>
      </c>
      <c r="G3765">
        <v>2.2644942892982213E-15</v>
      </c>
      <c r="H3765">
        <v>7.1195556121408629E-15</v>
      </c>
      <c r="I3765">
        <v>4.7827318119472195E-15</v>
      </c>
      <c r="J3765">
        <v>6679.9978788361404</v>
      </c>
      <c r="K3765">
        <v>6679.9978788361004</v>
      </c>
      <c r="L3765">
        <v>5.9906855666519161E-15</v>
      </c>
      <c r="M3765" t="b">
        <v>1</v>
      </c>
    </row>
    <row r="3766" spans="2:13" x14ac:dyDescent="0.2">
      <c r="B3766">
        <v>3754</v>
      </c>
      <c r="C3766">
        <v>27.92</v>
      </c>
      <c r="D3766">
        <v>27.92</v>
      </c>
      <c r="E3766">
        <v>0</v>
      </c>
      <c r="F3766">
        <v>1.8903215868605296E-16</v>
      </c>
      <c r="G3766">
        <v>1.7446484209411836E-15</v>
      </c>
      <c r="H3766">
        <v>6.3592102146925409E-15</v>
      </c>
      <c r="I3766">
        <v>0</v>
      </c>
      <c r="J3766">
        <v>1860.4329686315932</v>
      </c>
      <c r="K3766">
        <v>1860.4329686316</v>
      </c>
      <c r="L3766">
        <v>3.6664638706731533E-15</v>
      </c>
      <c r="M3766" t="b">
        <v>1</v>
      </c>
    </row>
    <row r="3767" spans="2:13" x14ac:dyDescent="0.2">
      <c r="B3767">
        <v>3755</v>
      </c>
      <c r="C3767">
        <v>65.239999999999995</v>
      </c>
      <c r="D3767">
        <v>65.239999999999995</v>
      </c>
      <c r="E3767">
        <v>0</v>
      </c>
      <c r="F3767">
        <v>1.9671824517572501E-15</v>
      </c>
      <c r="G3767">
        <v>2.4767987155236722E-16</v>
      </c>
      <c r="H3767">
        <v>4.8993620560350269E-15</v>
      </c>
      <c r="I3767">
        <v>0</v>
      </c>
      <c r="J3767">
        <v>-3771.2446198070443</v>
      </c>
      <c r="K3767">
        <v>-3771.2446198070002</v>
      </c>
      <c r="L3767">
        <v>1.1696534561644121E-14</v>
      </c>
      <c r="M3767" t="b">
        <v>1</v>
      </c>
    </row>
    <row r="3768" spans="2:13" x14ac:dyDescent="0.2">
      <c r="B3768">
        <v>3756</v>
      </c>
      <c r="C3768">
        <v>30.79</v>
      </c>
      <c r="D3768">
        <v>30.79</v>
      </c>
      <c r="E3768">
        <v>0</v>
      </c>
      <c r="F3768">
        <v>8.7486844476167934E-16</v>
      </c>
      <c r="G3768">
        <v>7.4286088612003235E-16</v>
      </c>
      <c r="H3768">
        <v>9.267824479695805E-16</v>
      </c>
      <c r="I3768">
        <v>0</v>
      </c>
      <c r="J3768">
        <v>-4464.3086832738609</v>
      </c>
      <c r="K3768">
        <v>-4464.3086832739</v>
      </c>
      <c r="L3768">
        <v>8.7602078957398332E-15</v>
      </c>
      <c r="M3768" t="b">
        <v>1</v>
      </c>
    </row>
    <row r="3769" spans="2:13" x14ac:dyDescent="0.2">
      <c r="B3769">
        <v>3757</v>
      </c>
      <c r="C3769">
        <v>246.01</v>
      </c>
      <c r="D3769">
        <v>246.01</v>
      </c>
      <c r="E3769">
        <v>0</v>
      </c>
      <c r="F3769">
        <v>1.6526877456491301E-16</v>
      </c>
      <c r="G3769">
        <v>1.6422761821465702E-16</v>
      </c>
      <c r="H3769">
        <v>2.0966462904916892E-15</v>
      </c>
      <c r="I3769">
        <v>0</v>
      </c>
      <c r="J3769">
        <v>-19214.401435276894</v>
      </c>
      <c r="K3769">
        <v>-19214.401435277101</v>
      </c>
      <c r="L3769">
        <v>1.0792154660801023E-14</v>
      </c>
      <c r="M3769" t="b">
        <v>1</v>
      </c>
    </row>
    <row r="3770" spans="2:13" x14ac:dyDescent="0.2">
      <c r="B3770">
        <v>3758</v>
      </c>
      <c r="C3770">
        <v>198.6</v>
      </c>
      <c r="D3770">
        <v>198.6</v>
      </c>
      <c r="E3770">
        <v>0</v>
      </c>
      <c r="F3770">
        <v>3.8464042164921691E-16</v>
      </c>
      <c r="G3770">
        <v>0</v>
      </c>
      <c r="H3770">
        <v>1.7635320898679846E-15</v>
      </c>
      <c r="I3770">
        <v>0</v>
      </c>
      <c r="J3770">
        <v>-12719.544657706163</v>
      </c>
      <c r="K3770">
        <v>-12719.544657705899</v>
      </c>
      <c r="L3770">
        <v>2.0736077478556518E-14</v>
      </c>
      <c r="M3770" t="b">
        <v>1</v>
      </c>
    </row>
    <row r="3771" spans="2:13" x14ac:dyDescent="0.2">
      <c r="B3771">
        <v>3759</v>
      </c>
      <c r="C3771">
        <v>126.16</v>
      </c>
      <c r="D3771">
        <v>126.16</v>
      </c>
      <c r="E3771">
        <v>0</v>
      </c>
      <c r="F3771">
        <v>1.1511567070878738E-16</v>
      </c>
      <c r="G3771">
        <v>0</v>
      </c>
      <c r="H3771">
        <v>1.5442750271707257E-15</v>
      </c>
      <c r="I3771">
        <v>0</v>
      </c>
      <c r="J3771">
        <v>90205.262785696934</v>
      </c>
      <c r="K3771">
        <v>90205.262785696905</v>
      </c>
      <c r="L3771">
        <v>3.2264004957090438E-16</v>
      </c>
      <c r="M3771" t="b">
        <v>1</v>
      </c>
    </row>
    <row r="3772" spans="2:13" x14ac:dyDescent="0.2">
      <c r="B3772">
        <v>3760</v>
      </c>
      <c r="C3772">
        <v>21.73</v>
      </c>
      <c r="D3772">
        <v>21.73</v>
      </c>
      <c r="E3772">
        <v>0</v>
      </c>
      <c r="F3772">
        <v>3.8087656546834437E-16</v>
      </c>
      <c r="G3772">
        <v>3.0964650187738192E-16</v>
      </c>
      <c r="H3772">
        <v>1.9365129443480809E-15</v>
      </c>
      <c r="I3772">
        <v>0</v>
      </c>
      <c r="J3772">
        <v>-3775.3563424806125</v>
      </c>
      <c r="K3772">
        <v>-3775.3563424805998</v>
      </c>
      <c r="L3772">
        <v>3.3726421216321054E-15</v>
      </c>
      <c r="M3772" t="b">
        <v>1</v>
      </c>
    </row>
    <row r="3773" spans="2:13" x14ac:dyDescent="0.2">
      <c r="B3773">
        <v>3761</v>
      </c>
      <c r="C3773">
        <v>26.49</v>
      </c>
      <c r="D3773">
        <v>26.49</v>
      </c>
      <c r="E3773">
        <v>0</v>
      </c>
      <c r="F3773">
        <v>2.2612327017919603E-16</v>
      </c>
      <c r="G3773">
        <v>1.0494332085724292E-15</v>
      </c>
      <c r="H3773">
        <v>0</v>
      </c>
      <c r="I3773">
        <v>0</v>
      </c>
      <c r="J3773">
        <v>-10382.203043013076</v>
      </c>
      <c r="K3773">
        <v>-10382.2030430131</v>
      </c>
      <c r="L3773">
        <v>2.2776343467882509E-15</v>
      </c>
      <c r="M3773" t="b">
        <v>1</v>
      </c>
    </row>
    <row r="3774" spans="2:13" x14ac:dyDescent="0.2">
      <c r="B3774">
        <v>3762</v>
      </c>
      <c r="C3774">
        <v>172.83</v>
      </c>
      <c r="D3774">
        <v>172.83</v>
      </c>
      <c r="E3774">
        <v>0</v>
      </c>
      <c r="F3774">
        <v>0</v>
      </c>
      <c r="G3774">
        <v>6.8395820896011488E-16</v>
      </c>
      <c r="H3774">
        <v>1.4531767532535754E-15</v>
      </c>
      <c r="I3774">
        <v>0</v>
      </c>
      <c r="J3774">
        <v>-137353.92333441204</v>
      </c>
      <c r="K3774">
        <v>-137353.9233344119</v>
      </c>
      <c r="L3774">
        <v>1.0594466379338649E-15</v>
      </c>
      <c r="M3774" t="b">
        <v>1</v>
      </c>
    </row>
    <row r="3775" spans="2:13" x14ac:dyDescent="0.2">
      <c r="B3775">
        <v>3763</v>
      </c>
      <c r="C3775">
        <v>20.09</v>
      </c>
      <c r="D3775">
        <v>20.09</v>
      </c>
      <c r="E3775">
        <v>0</v>
      </c>
      <c r="F3775">
        <v>4.7748147501241169E-16</v>
      </c>
      <c r="G3775">
        <v>8.2710954524258777E-16</v>
      </c>
      <c r="H3775">
        <v>2.3535843346758562E-15</v>
      </c>
      <c r="I3775">
        <v>0</v>
      </c>
      <c r="J3775">
        <v>-7285.4826676742523</v>
      </c>
      <c r="K3775">
        <v>-7285.4826676742996</v>
      </c>
      <c r="L3775">
        <v>6.4915018879990767E-15</v>
      </c>
      <c r="M3775" t="b">
        <v>1</v>
      </c>
    </row>
    <row r="3776" spans="2:13" x14ac:dyDescent="0.2">
      <c r="B3776">
        <v>3764</v>
      </c>
      <c r="C3776">
        <v>58.72</v>
      </c>
      <c r="D3776">
        <v>58.72</v>
      </c>
      <c r="E3776">
        <v>0</v>
      </c>
      <c r="F3776">
        <v>2.5695936240567403E-16</v>
      </c>
      <c r="G3776">
        <v>5.3507446982632756E-16</v>
      </c>
      <c r="H3776">
        <v>5.4335501915894769E-16</v>
      </c>
      <c r="I3776">
        <v>0</v>
      </c>
      <c r="J3776">
        <v>86524.476137230435</v>
      </c>
      <c r="K3776">
        <v>86524.476137230493</v>
      </c>
      <c r="L3776">
        <v>6.7273057881504255E-16</v>
      </c>
      <c r="M3776" t="b">
        <v>1</v>
      </c>
    </row>
    <row r="3777" spans="2:13" x14ac:dyDescent="0.2">
      <c r="B3777">
        <v>3765</v>
      </c>
      <c r="C3777">
        <v>39.979999999999997</v>
      </c>
      <c r="D3777">
        <v>39.979999999999997</v>
      </c>
      <c r="E3777">
        <v>0</v>
      </c>
      <c r="F3777">
        <v>0</v>
      </c>
      <c r="G3777">
        <v>0</v>
      </c>
      <c r="H3777">
        <v>1.7812948003279548E-16</v>
      </c>
      <c r="I3777">
        <v>0</v>
      </c>
      <c r="J3777">
        <v>36026.899024453123</v>
      </c>
      <c r="K3777">
        <v>36026.899024453101</v>
      </c>
      <c r="L3777">
        <v>6.0587709277267256E-16</v>
      </c>
      <c r="M3777" t="b">
        <v>1</v>
      </c>
    </row>
    <row r="3778" spans="2:13" x14ac:dyDescent="0.2">
      <c r="B3778">
        <v>3766</v>
      </c>
      <c r="C3778">
        <v>90.91</v>
      </c>
      <c r="D3778">
        <v>90.91</v>
      </c>
      <c r="E3778">
        <v>0</v>
      </c>
      <c r="F3778">
        <v>4.2346888062440383E-16</v>
      </c>
      <c r="G3778">
        <v>7.0685988495416721E-16</v>
      </c>
      <c r="H3778">
        <v>2.4351472125686016E-15</v>
      </c>
      <c r="I3778">
        <v>0</v>
      </c>
      <c r="J3778">
        <v>14768.19936674671</v>
      </c>
      <c r="K3778">
        <v>14768.1993667467</v>
      </c>
      <c r="L3778">
        <v>7.3901605403904973E-16</v>
      </c>
      <c r="M3778" t="b">
        <v>1</v>
      </c>
    </row>
    <row r="3779" spans="2:13" x14ac:dyDescent="0.2">
      <c r="B3779">
        <v>3767</v>
      </c>
      <c r="C3779">
        <v>53.96</v>
      </c>
      <c r="D3779">
        <v>53.96</v>
      </c>
      <c r="E3779">
        <v>0</v>
      </c>
      <c r="F3779">
        <v>2.0503535481611242E-15</v>
      </c>
      <c r="G3779">
        <v>3.5102627741283062E-15</v>
      </c>
      <c r="H3779">
        <v>1.3820540662741779E-14</v>
      </c>
      <c r="I3779">
        <v>0</v>
      </c>
      <c r="J3779">
        <v>177.40211403466355</v>
      </c>
      <c r="K3779">
        <v>177.40211403469999</v>
      </c>
      <c r="L3779">
        <v>2.0539006363053207E-13</v>
      </c>
      <c r="M3779" t="b">
        <v>1</v>
      </c>
    </row>
    <row r="3780" spans="2:13" x14ac:dyDescent="0.2">
      <c r="B3780">
        <v>3768</v>
      </c>
      <c r="C3780">
        <v>120.86</v>
      </c>
      <c r="D3780">
        <v>120.86</v>
      </c>
      <c r="E3780">
        <v>0</v>
      </c>
      <c r="F3780">
        <v>1.7280603562437112E-16</v>
      </c>
      <c r="G3780">
        <v>7.6486661836422844E-16</v>
      </c>
      <c r="H3780">
        <v>2.4690189350828201E-16</v>
      </c>
      <c r="I3780">
        <v>0</v>
      </c>
      <c r="J3780">
        <v>70787.02130741562</v>
      </c>
      <c r="K3780">
        <v>70787.021307415198</v>
      </c>
      <c r="L3780">
        <v>5.9616231030536682E-15</v>
      </c>
      <c r="M3780" t="b">
        <v>1</v>
      </c>
    </row>
    <row r="3781" spans="2:13" x14ac:dyDescent="0.2">
      <c r="B3781">
        <v>3769</v>
      </c>
      <c r="C3781">
        <v>23.95</v>
      </c>
      <c r="D3781">
        <v>23.95</v>
      </c>
      <c r="E3781">
        <v>0</v>
      </c>
      <c r="F3781">
        <v>1.6579999367127917E-15</v>
      </c>
      <c r="G3781">
        <v>1.1239530311528609E-15</v>
      </c>
      <c r="H3781">
        <v>1.10902911951701E-15</v>
      </c>
      <c r="I3781">
        <v>0</v>
      </c>
      <c r="J3781">
        <v>-1736.0640976817876</v>
      </c>
      <c r="K3781">
        <v>-1736.0640976817999</v>
      </c>
      <c r="L3781">
        <v>7.0724223203105353E-15</v>
      </c>
      <c r="M3781" t="b">
        <v>1</v>
      </c>
    </row>
    <row r="3782" spans="2:13" x14ac:dyDescent="0.2">
      <c r="B3782">
        <v>3770</v>
      </c>
      <c r="C3782">
        <v>43.77</v>
      </c>
      <c r="D3782">
        <v>43.77</v>
      </c>
      <c r="E3782">
        <v>0</v>
      </c>
      <c r="F3782">
        <v>0</v>
      </c>
      <c r="G3782">
        <v>5.9475887348248044E-16</v>
      </c>
      <c r="H3782">
        <v>1.3571038325338228E-15</v>
      </c>
      <c r="I3782">
        <v>0</v>
      </c>
      <c r="J3782">
        <v>21304.038895866808</v>
      </c>
      <c r="K3782">
        <v>21304.038895866899</v>
      </c>
      <c r="L3782">
        <v>4.2691186690866171E-15</v>
      </c>
      <c r="M3782" t="b">
        <v>1</v>
      </c>
    </row>
    <row r="3783" spans="2:13" x14ac:dyDescent="0.2">
      <c r="B3783">
        <v>3771</v>
      </c>
      <c r="C3783">
        <v>84.58</v>
      </c>
      <c r="D3783">
        <v>84.58</v>
      </c>
      <c r="E3783">
        <v>0</v>
      </c>
      <c r="F3783">
        <v>1.6275331824602906E-16</v>
      </c>
      <c r="G3783">
        <v>5.9350751335983453E-16</v>
      </c>
      <c r="H3783">
        <v>3.3627387512660402E-16</v>
      </c>
      <c r="I3783">
        <v>0</v>
      </c>
      <c r="J3783">
        <v>-56289.566914687253</v>
      </c>
      <c r="K3783">
        <v>-56289.566914686999</v>
      </c>
      <c r="L3783">
        <v>4.5240802240028379E-15</v>
      </c>
      <c r="M3783" t="b">
        <v>1</v>
      </c>
    </row>
    <row r="3784" spans="2:13" x14ac:dyDescent="0.2">
      <c r="B3784">
        <v>3772</v>
      </c>
      <c r="C3784">
        <v>34.78</v>
      </c>
      <c r="D3784">
        <v>34.78</v>
      </c>
      <c r="E3784">
        <v>0</v>
      </c>
      <c r="F3784">
        <v>1.0069781335924899E-15</v>
      </c>
      <c r="G3784">
        <v>4.8615749122206126E-16</v>
      </c>
      <c r="H3784">
        <v>1.0230003337162989E-15</v>
      </c>
      <c r="I3784">
        <v>0</v>
      </c>
      <c r="J3784">
        <v>3443.5745387334973</v>
      </c>
      <c r="K3784">
        <v>3443.5745387334</v>
      </c>
      <c r="L3784">
        <v>2.8260150025821026E-14</v>
      </c>
      <c r="M3784" t="b">
        <v>1</v>
      </c>
    </row>
    <row r="3785" spans="2:13" x14ac:dyDescent="0.2">
      <c r="B3785">
        <v>3773</v>
      </c>
      <c r="C3785">
        <v>157.59</v>
      </c>
      <c r="D3785">
        <v>157.59</v>
      </c>
      <c r="E3785">
        <v>0</v>
      </c>
      <c r="F3785">
        <v>1.1854007215663248E-16</v>
      </c>
      <c r="G3785">
        <v>2.1438804897574593E-16</v>
      </c>
      <c r="H3785">
        <v>4.3630929182260308E-15</v>
      </c>
      <c r="I3785">
        <v>0</v>
      </c>
      <c r="J3785">
        <v>-33908.339798641384</v>
      </c>
      <c r="K3785">
        <v>-33908.339798641398</v>
      </c>
      <c r="L3785">
        <v>4.2915445919147897E-16</v>
      </c>
      <c r="M3785" t="b">
        <v>1</v>
      </c>
    </row>
    <row r="3786" spans="2:13" x14ac:dyDescent="0.2">
      <c r="B3786">
        <v>3774</v>
      </c>
      <c r="C3786">
        <v>65.849999999999994</v>
      </c>
      <c r="D3786">
        <v>65.849999999999994</v>
      </c>
      <c r="E3786">
        <v>0</v>
      </c>
      <c r="F3786">
        <v>4.2646101129238111E-16</v>
      </c>
      <c r="G3786">
        <v>3.824381864816129E-16</v>
      </c>
      <c r="H3786">
        <v>3.3099434697988609E-16</v>
      </c>
      <c r="I3786">
        <v>0</v>
      </c>
      <c r="J3786">
        <v>45391.272495018573</v>
      </c>
      <c r="K3786">
        <v>45391.2724950185</v>
      </c>
      <c r="L3786">
        <v>1.6029419785448694E-15</v>
      </c>
      <c r="M3786" t="b">
        <v>1</v>
      </c>
    </row>
    <row r="3787" spans="2:13" x14ac:dyDescent="0.2">
      <c r="B3787">
        <v>3775</v>
      </c>
      <c r="C3787">
        <v>43.63</v>
      </c>
      <c r="D3787">
        <v>43.63</v>
      </c>
      <c r="E3787">
        <v>0</v>
      </c>
      <c r="F3787">
        <v>1.5362587818089279E-16</v>
      </c>
      <c r="G3787">
        <v>2.0757301939546772E-16</v>
      </c>
      <c r="H3787">
        <v>1.735100908380155E-15</v>
      </c>
      <c r="I3787">
        <v>0</v>
      </c>
      <c r="J3787">
        <v>6543.1019058928814</v>
      </c>
      <c r="K3787">
        <v>6543.1019058928996</v>
      </c>
      <c r="L3787">
        <v>2.7800108109391115E-15</v>
      </c>
      <c r="M3787" t="b">
        <v>1</v>
      </c>
    </row>
    <row r="3788" spans="2:13" x14ac:dyDescent="0.2">
      <c r="B3788">
        <v>3776</v>
      </c>
      <c r="C3788">
        <v>41.15</v>
      </c>
      <c r="D3788">
        <v>41.15</v>
      </c>
      <c r="E3788">
        <v>0</v>
      </c>
      <c r="F3788">
        <v>4.8518208847491754E-16</v>
      </c>
      <c r="G3788">
        <v>4.9722565041898699E-16</v>
      </c>
      <c r="H3788">
        <v>8.4611024546410341E-15</v>
      </c>
      <c r="I3788">
        <v>0</v>
      </c>
      <c r="J3788">
        <v>-19132.953483607755</v>
      </c>
      <c r="K3788">
        <v>-19132.9534836077</v>
      </c>
      <c r="L3788">
        <v>2.8521306003868495E-15</v>
      </c>
      <c r="M3788" t="b">
        <v>1</v>
      </c>
    </row>
    <row r="3789" spans="2:13" x14ac:dyDescent="0.2">
      <c r="B3789">
        <v>3777</v>
      </c>
      <c r="C3789">
        <v>178.77</v>
      </c>
      <c r="D3789">
        <v>178.77</v>
      </c>
      <c r="E3789">
        <v>0</v>
      </c>
      <c r="F3789">
        <v>3.9961159438558509E-16</v>
      </c>
      <c r="G3789">
        <v>6.0038850275175584E-16</v>
      </c>
      <c r="H3789">
        <v>1.3138762115518439E-15</v>
      </c>
      <c r="I3789">
        <v>3.1394650473857351E-16</v>
      </c>
      <c r="J3789">
        <v>123570.80598631024</v>
      </c>
      <c r="K3789">
        <v>123570.8059863097</v>
      </c>
      <c r="L3789">
        <v>4.3571850094529985E-15</v>
      </c>
      <c r="M3789" t="b">
        <v>1</v>
      </c>
    </row>
    <row r="3790" spans="2:13" x14ac:dyDescent="0.2">
      <c r="B3790">
        <v>3778</v>
      </c>
      <c r="C3790">
        <v>21.66</v>
      </c>
      <c r="D3790">
        <v>21.66</v>
      </c>
      <c r="E3790">
        <v>0</v>
      </c>
      <c r="F3790">
        <v>2.9348826972051711E-16</v>
      </c>
      <c r="G3790">
        <v>7.5765109779861442E-16</v>
      </c>
      <c r="H3790">
        <v>2.5106640538002089E-15</v>
      </c>
      <c r="I3790">
        <v>0</v>
      </c>
      <c r="J3790">
        <v>-10026.017024148778</v>
      </c>
      <c r="K3790">
        <v>-10026.017024148799</v>
      </c>
      <c r="L3790">
        <v>2.1771230579377003E-15</v>
      </c>
      <c r="M3790" t="b">
        <v>1</v>
      </c>
    </row>
    <row r="3791" spans="2:13" x14ac:dyDescent="0.2">
      <c r="B3791">
        <v>3779</v>
      </c>
      <c r="C3791">
        <v>17.82</v>
      </c>
      <c r="D3791">
        <v>17.82</v>
      </c>
      <c r="E3791">
        <v>0</v>
      </c>
      <c r="F3791">
        <v>7.3728980576187519E-16</v>
      </c>
      <c r="G3791">
        <v>7.1079096526987088E-16</v>
      </c>
      <c r="H3791">
        <v>4.9661351961369319E-16</v>
      </c>
      <c r="I3791">
        <v>0</v>
      </c>
      <c r="J3791">
        <v>-25017.012500324934</v>
      </c>
      <c r="K3791">
        <v>-25017.012500324901</v>
      </c>
      <c r="L3791">
        <v>1.3087817445588355E-15</v>
      </c>
      <c r="M3791" t="b">
        <v>1</v>
      </c>
    </row>
    <row r="3792" spans="2:13" x14ac:dyDescent="0.2">
      <c r="B3792">
        <v>3780</v>
      </c>
      <c r="C3792">
        <v>38.35</v>
      </c>
      <c r="D3792">
        <v>38.35</v>
      </c>
      <c r="E3792">
        <v>0</v>
      </c>
      <c r="F3792">
        <v>1.8778857419363352E-14</v>
      </c>
      <c r="G3792">
        <v>1.7390127303067193E-14</v>
      </c>
      <c r="H3792">
        <v>5.6760525913301299E-14</v>
      </c>
      <c r="I3792">
        <v>0</v>
      </c>
      <c r="J3792">
        <v>-486.22306535028275</v>
      </c>
      <c r="K3792">
        <v>-486.22306535029998</v>
      </c>
      <c r="L3792">
        <v>3.5423156864053942E-14</v>
      </c>
      <c r="M3792" t="b">
        <v>1</v>
      </c>
    </row>
    <row r="3793" spans="2:13" x14ac:dyDescent="0.2">
      <c r="B3793">
        <v>3781</v>
      </c>
      <c r="C3793">
        <v>363.51</v>
      </c>
      <c r="D3793">
        <v>363.51</v>
      </c>
      <c r="E3793">
        <v>0</v>
      </c>
      <c r="F3793">
        <v>2.0721359215233846E-16</v>
      </c>
      <c r="G3793">
        <v>5.3812019761445526E-16</v>
      </c>
      <c r="H3793">
        <v>0</v>
      </c>
      <c r="I3793">
        <v>0</v>
      </c>
      <c r="J3793">
        <v>-95071.273451112676</v>
      </c>
      <c r="K3793">
        <v>-95071.2734511124</v>
      </c>
      <c r="L3793">
        <v>2.9082011768901482E-15</v>
      </c>
      <c r="M3793" t="b">
        <v>1</v>
      </c>
    </row>
    <row r="3794" spans="2:13" x14ac:dyDescent="0.2">
      <c r="B3794">
        <v>3782</v>
      </c>
      <c r="C3794">
        <v>63.83</v>
      </c>
      <c r="D3794">
        <v>63.83</v>
      </c>
      <c r="E3794">
        <v>0</v>
      </c>
      <c r="F3794">
        <v>5.0943287223018221E-16</v>
      </c>
      <c r="G3794">
        <v>1.6287351318383833E-16</v>
      </c>
      <c r="H3794">
        <v>7.7018623326978554E-16</v>
      </c>
      <c r="I3794">
        <v>0</v>
      </c>
      <c r="J3794">
        <v>30935.663499005372</v>
      </c>
      <c r="K3794">
        <v>30935.663499005299</v>
      </c>
      <c r="L3794">
        <v>2.3519642998500341E-15</v>
      </c>
      <c r="M3794" t="b">
        <v>1</v>
      </c>
    </row>
    <row r="3795" spans="2:13" x14ac:dyDescent="0.2">
      <c r="B3795">
        <v>3783</v>
      </c>
      <c r="C3795">
        <v>14.38</v>
      </c>
      <c r="D3795">
        <v>14.38</v>
      </c>
      <c r="E3795">
        <v>0</v>
      </c>
      <c r="F3795">
        <v>1.086560506856409E-15</v>
      </c>
      <c r="G3795">
        <v>9.7209442634662459E-16</v>
      </c>
      <c r="H3795">
        <v>1.9415435884589134E-15</v>
      </c>
      <c r="I3795">
        <v>0</v>
      </c>
      <c r="J3795">
        <v>-14898.514304701857</v>
      </c>
      <c r="K3795">
        <v>-14898.514304701799</v>
      </c>
      <c r="L3795">
        <v>3.9069439893813938E-15</v>
      </c>
      <c r="M3795" t="b">
        <v>1</v>
      </c>
    </row>
    <row r="3796" spans="2:13" x14ac:dyDescent="0.2">
      <c r="B3796">
        <v>3784</v>
      </c>
      <c r="C3796">
        <v>44.41</v>
      </c>
      <c r="D3796">
        <v>44.41</v>
      </c>
      <c r="E3796">
        <v>0</v>
      </c>
      <c r="F3796">
        <v>6.1760591300388287E-16</v>
      </c>
      <c r="G3796">
        <v>8.7368625914098282E-16</v>
      </c>
      <c r="H3796">
        <v>2.9960052065885549E-15</v>
      </c>
      <c r="I3796">
        <v>0</v>
      </c>
      <c r="J3796">
        <v>-6069.1739762308353</v>
      </c>
      <c r="K3796">
        <v>-6069.1739762307998</v>
      </c>
      <c r="L3796">
        <v>5.8443362322548994E-15</v>
      </c>
      <c r="M3796" t="b">
        <v>1</v>
      </c>
    </row>
    <row r="3797" spans="2:13" x14ac:dyDescent="0.2">
      <c r="B3797">
        <v>3785</v>
      </c>
      <c r="C3797">
        <v>20.71</v>
      </c>
      <c r="D3797">
        <v>20.71</v>
      </c>
      <c r="E3797">
        <v>0</v>
      </c>
      <c r="F3797">
        <v>9.9117965508542134E-16</v>
      </c>
      <c r="G3797">
        <v>1.7949869796397115E-16</v>
      </c>
      <c r="H3797">
        <v>3.2169388363291868E-15</v>
      </c>
      <c r="I3797">
        <v>0</v>
      </c>
      <c r="J3797">
        <v>-7234.0265606615685</v>
      </c>
      <c r="K3797">
        <v>-7234.0265606616003</v>
      </c>
      <c r="L3797">
        <v>4.400359093945766E-15</v>
      </c>
      <c r="M3797" t="b">
        <v>1</v>
      </c>
    </row>
    <row r="3798" spans="2:13" x14ac:dyDescent="0.2">
      <c r="B3798">
        <v>3786</v>
      </c>
      <c r="C3798">
        <v>17.45</v>
      </c>
      <c r="D3798">
        <v>17.45</v>
      </c>
      <c r="E3798">
        <v>0</v>
      </c>
      <c r="F3798">
        <v>5.1877802858782389E-15</v>
      </c>
      <c r="G3798">
        <v>2.4097519636216222E-16</v>
      </c>
      <c r="H3798">
        <v>2.0542242936259301E-14</v>
      </c>
      <c r="I3798">
        <v>0</v>
      </c>
      <c r="J3798">
        <v>-1939.4140708808891</v>
      </c>
      <c r="K3798">
        <v>-1939.4140708809</v>
      </c>
      <c r="L3798">
        <v>5.6274400527154712E-15</v>
      </c>
      <c r="M3798" t="b">
        <v>1</v>
      </c>
    </row>
    <row r="3799" spans="2:13" x14ac:dyDescent="0.2">
      <c r="B3799">
        <v>3787</v>
      </c>
      <c r="C3799">
        <v>56.74</v>
      </c>
      <c r="D3799">
        <v>56.74</v>
      </c>
      <c r="E3799">
        <v>0</v>
      </c>
      <c r="F3799">
        <v>1.3072007631951885E-16</v>
      </c>
      <c r="G3799">
        <v>0</v>
      </c>
      <c r="H3799">
        <v>3.6426328105172996E-15</v>
      </c>
      <c r="I3799">
        <v>0</v>
      </c>
      <c r="J3799">
        <v>-38706.144277432526</v>
      </c>
      <c r="K3799">
        <v>-38706.144277432497</v>
      </c>
      <c r="L3799">
        <v>7.5191758311360928E-16</v>
      </c>
      <c r="M3799" t="b">
        <v>1</v>
      </c>
    </row>
    <row r="3800" spans="2:13" x14ac:dyDescent="0.2">
      <c r="B3800">
        <v>3788</v>
      </c>
      <c r="C3800">
        <v>333.57</v>
      </c>
      <c r="D3800">
        <v>333.57</v>
      </c>
      <c r="E3800">
        <v>0</v>
      </c>
      <c r="F3800">
        <v>4.3040939359644057E-16</v>
      </c>
      <c r="G3800">
        <v>3.1270199359553859E-16</v>
      </c>
      <c r="H3800">
        <v>1.4073005150403176E-15</v>
      </c>
      <c r="I3800">
        <v>0</v>
      </c>
      <c r="J3800">
        <v>107850.43373287846</v>
      </c>
      <c r="K3800">
        <v>107850.43373287799</v>
      </c>
      <c r="L3800">
        <v>4.3176579934864303E-15</v>
      </c>
      <c r="M3800" t="b">
        <v>1</v>
      </c>
    </row>
    <row r="3801" spans="2:13" x14ac:dyDescent="0.2">
      <c r="B3801">
        <v>3789</v>
      </c>
      <c r="C3801">
        <v>18.82</v>
      </c>
      <c r="D3801">
        <v>18.82</v>
      </c>
      <c r="E3801">
        <v>0</v>
      </c>
      <c r="F3801">
        <v>2.9446865650744373E-15</v>
      </c>
      <c r="G3801">
        <v>1.3691585936436773E-15</v>
      </c>
      <c r="H3801">
        <v>7.5001313780902589E-15</v>
      </c>
      <c r="I3801">
        <v>0</v>
      </c>
      <c r="J3801">
        <v>-3373.1040453741252</v>
      </c>
      <c r="K3801">
        <v>-3373.1040453741002</v>
      </c>
      <c r="L3801">
        <v>7.4148629755598382E-15</v>
      </c>
      <c r="M3801" t="b">
        <v>1</v>
      </c>
    </row>
    <row r="3802" spans="2:13" x14ac:dyDescent="0.2">
      <c r="B3802">
        <v>3790</v>
      </c>
      <c r="C3802">
        <v>33.520000000000003</v>
      </c>
      <c r="D3802">
        <v>33.520000000000003</v>
      </c>
      <c r="E3802">
        <v>0</v>
      </c>
      <c r="F3802">
        <v>1.1202513698639071E-15</v>
      </c>
      <c r="G3802">
        <v>4.2783598439676686E-15</v>
      </c>
      <c r="H3802">
        <v>5.0024652068626232E-15</v>
      </c>
      <c r="I3802">
        <v>0</v>
      </c>
      <c r="J3802">
        <v>-1294.237039293158</v>
      </c>
      <c r="K3802">
        <v>-1294.2370392932</v>
      </c>
      <c r="L3802">
        <v>3.2501101946494831E-14</v>
      </c>
      <c r="M3802" t="b">
        <v>1</v>
      </c>
    </row>
    <row r="3803" spans="2:13" x14ac:dyDescent="0.2">
      <c r="B3803">
        <v>3791</v>
      </c>
      <c r="C3803">
        <v>69.23</v>
      </c>
      <c r="D3803">
        <v>69.23</v>
      </c>
      <c r="E3803">
        <v>0</v>
      </c>
      <c r="F3803">
        <v>1.1498488185463835E-16</v>
      </c>
      <c r="G3803">
        <v>1.1786593542434497E-16</v>
      </c>
      <c r="H3803">
        <v>3.2811884574379654E-15</v>
      </c>
      <c r="I3803">
        <v>0</v>
      </c>
      <c r="J3803">
        <v>-12661.657910204114</v>
      </c>
      <c r="K3803">
        <v>-12661.6579102041</v>
      </c>
      <c r="L3803">
        <v>1.1492898743251768E-15</v>
      </c>
      <c r="M3803" t="b">
        <v>1</v>
      </c>
    </row>
    <row r="3804" spans="2:13" x14ac:dyDescent="0.2">
      <c r="B3804">
        <v>3792</v>
      </c>
      <c r="C3804">
        <v>85.13</v>
      </c>
      <c r="D3804">
        <v>85.13</v>
      </c>
      <c r="E3804">
        <v>0</v>
      </c>
      <c r="F3804">
        <v>5.2190316978741972E-16</v>
      </c>
      <c r="G3804">
        <v>7.7911963200552729E-16</v>
      </c>
      <c r="H3804">
        <v>1.731640692285982E-15</v>
      </c>
      <c r="I3804">
        <v>7.379476160384295E-16</v>
      </c>
      <c r="J3804">
        <v>59872.246979163028</v>
      </c>
      <c r="K3804">
        <v>59872.246979162999</v>
      </c>
      <c r="L3804">
        <v>4.860988508893369E-16</v>
      </c>
      <c r="M3804" t="b">
        <v>1</v>
      </c>
    </row>
    <row r="3805" spans="2:13" x14ac:dyDescent="0.2">
      <c r="B3805">
        <v>3793</v>
      </c>
      <c r="C3805">
        <v>360.66</v>
      </c>
      <c r="D3805">
        <v>360.66</v>
      </c>
      <c r="E3805">
        <v>0</v>
      </c>
      <c r="F3805">
        <v>1.2702201218465929E-16</v>
      </c>
      <c r="G3805">
        <v>1.3816612784021134E-16</v>
      </c>
      <c r="H3805">
        <v>1.6767634990465269E-15</v>
      </c>
      <c r="I3805">
        <v>0</v>
      </c>
      <c r="J3805">
        <v>121808.78018639205</v>
      </c>
      <c r="K3805">
        <v>121808.78018639229</v>
      </c>
      <c r="L3805">
        <v>2.0309090896706351E-15</v>
      </c>
      <c r="M3805" t="b">
        <v>1</v>
      </c>
    </row>
    <row r="3806" spans="2:13" x14ac:dyDescent="0.2">
      <c r="B3806">
        <v>3794</v>
      </c>
      <c r="C3806">
        <v>79.709999999999994</v>
      </c>
      <c r="D3806">
        <v>79.709999999999994</v>
      </c>
      <c r="E3806">
        <v>0</v>
      </c>
      <c r="F3806">
        <v>1.1546021916981922E-16</v>
      </c>
      <c r="G3806">
        <v>2.3613171156645637E-16</v>
      </c>
      <c r="H3806">
        <v>2.7195683955625699E-15</v>
      </c>
      <c r="I3806">
        <v>0</v>
      </c>
      <c r="J3806">
        <v>-10489.476180332738</v>
      </c>
      <c r="K3806">
        <v>-10489.4761803327</v>
      </c>
      <c r="L3806">
        <v>3.6416286969681088E-15</v>
      </c>
      <c r="M3806" t="b">
        <v>1</v>
      </c>
    </row>
    <row r="3807" spans="2:13" x14ac:dyDescent="0.2">
      <c r="B3807">
        <v>3795</v>
      </c>
      <c r="C3807">
        <v>269.14</v>
      </c>
      <c r="D3807">
        <v>269.14</v>
      </c>
      <c r="E3807">
        <v>0</v>
      </c>
      <c r="F3807">
        <v>0</v>
      </c>
      <c r="G3807">
        <v>0</v>
      </c>
      <c r="H3807">
        <v>3.9400228536447992E-15</v>
      </c>
      <c r="I3807">
        <v>0</v>
      </c>
      <c r="J3807">
        <v>-20725.199088312129</v>
      </c>
      <c r="K3807">
        <v>-20725.1990883121</v>
      </c>
      <c r="L3807">
        <v>1.4042726601910765E-15</v>
      </c>
      <c r="M3807" t="b">
        <v>1</v>
      </c>
    </row>
    <row r="3808" spans="2:13" x14ac:dyDescent="0.2">
      <c r="B3808">
        <v>3796</v>
      </c>
      <c r="C3808">
        <v>52.9</v>
      </c>
      <c r="D3808">
        <v>52.9</v>
      </c>
      <c r="E3808">
        <v>0</v>
      </c>
      <c r="F3808">
        <v>5.7848875843159896E-16</v>
      </c>
      <c r="G3808">
        <v>6.7959195289060518E-16</v>
      </c>
      <c r="H3808">
        <v>1.4417638931177568E-15</v>
      </c>
      <c r="I3808">
        <v>0</v>
      </c>
      <c r="J3808">
        <v>24380.89900328932</v>
      </c>
      <c r="K3808">
        <v>24380.8990032888</v>
      </c>
      <c r="L3808">
        <v>2.1337645069771205E-14</v>
      </c>
      <c r="M3808" t="b">
        <v>1</v>
      </c>
    </row>
    <row r="3809" spans="2:13" x14ac:dyDescent="0.2">
      <c r="B3809">
        <v>3797</v>
      </c>
      <c r="C3809">
        <v>259.82</v>
      </c>
      <c r="D3809">
        <v>259.82</v>
      </c>
      <c r="E3809">
        <v>0</v>
      </c>
      <c r="F3809">
        <v>1.7670611990636061E-16</v>
      </c>
      <c r="G3809">
        <v>3.5921869878651966E-16</v>
      </c>
      <c r="H3809">
        <v>1.2400285041526079E-14</v>
      </c>
      <c r="I3809">
        <v>0</v>
      </c>
      <c r="J3809">
        <v>-81548.038815764507</v>
      </c>
      <c r="K3809">
        <v>-81548.038815764507</v>
      </c>
      <c r="L3809">
        <v>0</v>
      </c>
      <c r="M3809" t="b">
        <v>1</v>
      </c>
    </row>
    <row r="3810" spans="2:13" x14ac:dyDescent="0.2">
      <c r="B3810">
        <v>3798</v>
      </c>
      <c r="C3810">
        <v>60.76</v>
      </c>
      <c r="D3810">
        <v>60.76</v>
      </c>
      <c r="E3810">
        <v>0</v>
      </c>
      <c r="F3810">
        <v>6.2848714413374455E-16</v>
      </c>
      <c r="G3810">
        <v>5.4953068930025045E-16</v>
      </c>
      <c r="H3810">
        <v>8.1752735623704994E-16</v>
      </c>
      <c r="I3810">
        <v>0</v>
      </c>
      <c r="J3810">
        <v>5386.1838048972922</v>
      </c>
      <c r="K3810">
        <v>5386.1838048973004</v>
      </c>
      <c r="L3810">
        <v>1.519712771130065E-15</v>
      </c>
      <c r="M3810" t="b">
        <v>1</v>
      </c>
    </row>
    <row r="3811" spans="2:13" x14ac:dyDescent="0.2">
      <c r="B3811">
        <v>3799</v>
      </c>
      <c r="C3811">
        <v>25.09</v>
      </c>
      <c r="D3811">
        <v>25.09</v>
      </c>
      <c r="E3811">
        <v>0</v>
      </c>
      <c r="F3811">
        <v>3.8007771962125543E-16</v>
      </c>
      <c r="G3811">
        <v>5.1950702390586243E-16</v>
      </c>
      <c r="H3811">
        <v>9.1701268336840372E-16</v>
      </c>
      <c r="I3811">
        <v>0</v>
      </c>
      <c r="J3811">
        <v>4682.5244337071908</v>
      </c>
      <c r="K3811">
        <v>4682.5244337071999</v>
      </c>
      <c r="L3811">
        <v>1.9423170442548496E-15</v>
      </c>
      <c r="M3811" t="b">
        <v>1</v>
      </c>
    </row>
    <row r="3812" spans="2:13" x14ac:dyDescent="0.2">
      <c r="B3812">
        <v>3800</v>
      </c>
      <c r="C3812">
        <v>22.35</v>
      </c>
      <c r="D3812">
        <v>22.35</v>
      </c>
      <c r="E3812">
        <v>0</v>
      </c>
      <c r="F3812">
        <v>0</v>
      </c>
      <c r="G3812">
        <v>1.1180577357309654E-16</v>
      </c>
      <c r="H3812">
        <v>3.2618168602132633E-16</v>
      </c>
      <c r="I3812">
        <v>4.2389321287401605E-16</v>
      </c>
      <c r="J3812">
        <v>-1165.334013737749</v>
      </c>
      <c r="K3812">
        <v>-1165.3340137376999</v>
      </c>
      <c r="L3812">
        <v>4.2144752763384712E-14</v>
      </c>
      <c r="M3812" t="b">
        <v>1</v>
      </c>
    </row>
    <row r="3813" spans="2:13" x14ac:dyDescent="0.2">
      <c r="B3813">
        <v>3801</v>
      </c>
      <c r="C3813">
        <v>215.19</v>
      </c>
      <c r="D3813">
        <v>215.19</v>
      </c>
      <c r="E3813">
        <v>0</v>
      </c>
      <c r="F3813">
        <v>0</v>
      </c>
      <c r="G3813">
        <v>3.6550229636969875E-16</v>
      </c>
      <c r="H3813">
        <v>7.0342445948085772E-16</v>
      </c>
      <c r="I3813">
        <v>0</v>
      </c>
      <c r="J3813">
        <v>-25291.690407685957</v>
      </c>
      <c r="K3813">
        <v>-25291.690407686001</v>
      </c>
      <c r="L3813">
        <v>1.7260904661332491E-15</v>
      </c>
      <c r="M3813" t="b">
        <v>1</v>
      </c>
    </row>
    <row r="3814" spans="2:13" x14ac:dyDescent="0.2">
      <c r="B3814">
        <v>3802</v>
      </c>
      <c r="C3814">
        <v>83.8</v>
      </c>
      <c r="D3814">
        <v>83.8</v>
      </c>
      <c r="E3814">
        <v>0</v>
      </c>
      <c r="F3814">
        <v>9.076680792985693E-16</v>
      </c>
      <c r="G3814">
        <v>3.3538071897143109E-16</v>
      </c>
      <c r="H3814">
        <v>3.4058304249636847E-15</v>
      </c>
      <c r="I3814">
        <v>0</v>
      </c>
      <c r="J3814">
        <v>37007.710057935583</v>
      </c>
      <c r="K3814">
        <v>37007.710057935503</v>
      </c>
      <c r="L3814">
        <v>2.1626718765014695E-15</v>
      </c>
      <c r="M3814" t="b">
        <v>1</v>
      </c>
    </row>
    <row r="3815" spans="2:13" x14ac:dyDescent="0.2">
      <c r="B3815">
        <v>3803</v>
      </c>
      <c r="C3815">
        <v>37.409999999999997</v>
      </c>
      <c r="D3815">
        <v>37.409999999999997</v>
      </c>
      <c r="E3815">
        <v>0</v>
      </c>
      <c r="F3815">
        <v>7.1259118855904369E-16</v>
      </c>
      <c r="G3815">
        <v>8.561375844732035E-16</v>
      </c>
      <c r="H3815">
        <v>2.2691064633986914E-15</v>
      </c>
      <c r="I3815">
        <v>1.8882006877331866E-15</v>
      </c>
      <c r="J3815">
        <v>-3418.8497837339928</v>
      </c>
      <c r="K3815">
        <v>-3418.8497837341001</v>
      </c>
      <c r="L3815">
        <v>3.1390783917972902E-14</v>
      </c>
      <c r="M3815" t="b">
        <v>1</v>
      </c>
    </row>
    <row r="3816" spans="2:13" x14ac:dyDescent="0.2">
      <c r="B3816">
        <v>3804</v>
      </c>
      <c r="C3816">
        <v>39.65</v>
      </c>
      <c r="D3816">
        <v>39.65</v>
      </c>
      <c r="E3816">
        <v>0</v>
      </c>
      <c r="F3816">
        <v>7.3707915006002294E-16</v>
      </c>
      <c r="G3816">
        <v>3.0372083910375588E-16</v>
      </c>
      <c r="H3816">
        <v>4.7963412979025955E-15</v>
      </c>
      <c r="I3816">
        <v>0</v>
      </c>
      <c r="J3816">
        <v>-2406.4970088123055</v>
      </c>
      <c r="K3816">
        <v>-2406.4970088123</v>
      </c>
      <c r="L3816">
        <v>2.2675981688964557E-15</v>
      </c>
      <c r="M3816" t="b">
        <v>1</v>
      </c>
    </row>
    <row r="3817" spans="2:13" x14ac:dyDescent="0.2">
      <c r="B3817">
        <v>3805</v>
      </c>
      <c r="C3817">
        <v>7.01</v>
      </c>
      <c r="D3817">
        <v>7.01</v>
      </c>
      <c r="E3817">
        <v>0</v>
      </c>
      <c r="F3817">
        <v>2.6387780478916578E-15</v>
      </c>
      <c r="G3817">
        <v>5.400891257847585E-15</v>
      </c>
      <c r="H3817">
        <v>6.6959653065472557E-16</v>
      </c>
      <c r="I3817">
        <v>0</v>
      </c>
      <c r="J3817">
        <v>-4586.3447158954805</v>
      </c>
      <c r="K3817">
        <v>-4586.3447158954996</v>
      </c>
      <c r="L3817">
        <v>4.1644032274844549E-15</v>
      </c>
      <c r="M3817" t="b">
        <v>1</v>
      </c>
    </row>
    <row r="3818" spans="2:13" x14ac:dyDescent="0.2">
      <c r="B3818">
        <v>3806</v>
      </c>
      <c r="C3818">
        <v>41.21</v>
      </c>
      <c r="D3818">
        <v>41.21</v>
      </c>
      <c r="E3818">
        <v>0</v>
      </c>
      <c r="F3818">
        <v>0</v>
      </c>
      <c r="G3818">
        <v>1.4309178835591163E-15</v>
      </c>
      <c r="H3818">
        <v>5.5484888581624645E-16</v>
      </c>
      <c r="I3818">
        <v>5.1902162943510625E-15</v>
      </c>
      <c r="J3818">
        <v>7598.9936805945599</v>
      </c>
      <c r="K3818">
        <v>7598.9936805944999</v>
      </c>
      <c r="L3818">
        <v>7.8992894112154516E-15</v>
      </c>
      <c r="M3818" t="b">
        <v>1</v>
      </c>
    </row>
    <row r="3819" spans="2:13" x14ac:dyDescent="0.2">
      <c r="B3819">
        <v>3807</v>
      </c>
      <c r="C3819">
        <v>66.03</v>
      </c>
      <c r="D3819">
        <v>66.03</v>
      </c>
      <c r="E3819">
        <v>0</v>
      </c>
      <c r="F3819">
        <v>1.3588615906773417E-16</v>
      </c>
      <c r="G3819">
        <v>3.2707642720462857E-16</v>
      </c>
      <c r="H3819">
        <v>8.7123540501816211E-16</v>
      </c>
      <c r="I3819">
        <v>0</v>
      </c>
      <c r="J3819">
        <v>39023.855423623041</v>
      </c>
      <c r="K3819">
        <v>39023.855423623201</v>
      </c>
      <c r="L3819">
        <v>4.1018773202797356E-15</v>
      </c>
      <c r="M3819" t="b">
        <v>1</v>
      </c>
    </row>
    <row r="3820" spans="2:13" x14ac:dyDescent="0.2">
      <c r="B3820">
        <v>3808</v>
      </c>
      <c r="C3820">
        <v>54.93</v>
      </c>
      <c r="D3820">
        <v>54.93</v>
      </c>
      <c r="E3820">
        <v>0</v>
      </c>
      <c r="F3820">
        <v>0</v>
      </c>
      <c r="G3820">
        <v>8.958328936644629E-16</v>
      </c>
      <c r="H3820">
        <v>4.3925244082112134E-14</v>
      </c>
      <c r="I3820">
        <v>0</v>
      </c>
      <c r="J3820">
        <v>-1933.8063530855659</v>
      </c>
      <c r="K3820">
        <v>-1933.8063530856</v>
      </c>
      <c r="L3820">
        <v>1.7636745924463877E-14</v>
      </c>
      <c r="M3820" t="b">
        <v>1</v>
      </c>
    </row>
    <row r="3821" spans="2:13" x14ac:dyDescent="0.2">
      <c r="B3821">
        <v>3809</v>
      </c>
      <c r="C3821">
        <v>57.91</v>
      </c>
      <c r="D3821">
        <v>57.91</v>
      </c>
      <c r="E3821">
        <v>0</v>
      </c>
      <c r="F3821">
        <v>2.4431072073353335E-16</v>
      </c>
      <c r="G3821">
        <v>3.6245268798862006E-16</v>
      </c>
      <c r="H3821">
        <v>1.7066166041738751E-16</v>
      </c>
      <c r="I3821">
        <v>0</v>
      </c>
      <c r="J3821">
        <v>-23955.048342583948</v>
      </c>
      <c r="K3821">
        <v>-23955.048342584101</v>
      </c>
      <c r="L3821">
        <v>6.378409582510969E-15</v>
      </c>
      <c r="M3821" t="b">
        <v>1</v>
      </c>
    </row>
    <row r="3822" spans="2:13" x14ac:dyDescent="0.2">
      <c r="B3822">
        <v>3810</v>
      </c>
      <c r="C3822">
        <v>146.24</v>
      </c>
      <c r="D3822">
        <v>146.24</v>
      </c>
      <c r="E3822">
        <v>0</v>
      </c>
      <c r="F3822">
        <v>3.9590074174415869E-16</v>
      </c>
      <c r="G3822">
        <v>4.2800036840196106E-16</v>
      </c>
      <c r="H3822">
        <v>9.1296484981487847E-15</v>
      </c>
      <c r="I3822">
        <v>0</v>
      </c>
      <c r="J3822">
        <v>-29614.845612306352</v>
      </c>
      <c r="K3822">
        <v>-29614.845612306399</v>
      </c>
      <c r="L3822">
        <v>1.5969600217176024E-15</v>
      </c>
      <c r="M3822" t="b">
        <v>1</v>
      </c>
    </row>
    <row r="3823" spans="2:13" x14ac:dyDescent="0.2">
      <c r="B3823">
        <v>3811</v>
      </c>
      <c r="C3823">
        <v>18.690000000000001</v>
      </c>
      <c r="D3823">
        <v>18.690000000000001</v>
      </c>
      <c r="E3823">
        <v>0</v>
      </c>
      <c r="F3823">
        <v>7.5751286788764037E-16</v>
      </c>
      <c r="G3823">
        <v>1.0314465494177596E-15</v>
      </c>
      <c r="H3823">
        <v>1.7418642147317649E-15</v>
      </c>
      <c r="I3823">
        <v>0</v>
      </c>
      <c r="J3823">
        <v>-1402.847150978967</v>
      </c>
      <c r="K3823">
        <v>-1402.8471509788999</v>
      </c>
      <c r="L3823">
        <v>4.7813643994606742E-14</v>
      </c>
      <c r="M3823" t="b">
        <v>1</v>
      </c>
    </row>
    <row r="3824" spans="2:13" x14ac:dyDescent="0.2">
      <c r="B3824">
        <v>3812</v>
      </c>
      <c r="C3824">
        <v>102.18</v>
      </c>
      <c r="D3824">
        <v>102.18</v>
      </c>
      <c r="E3824">
        <v>0</v>
      </c>
      <c r="F3824">
        <v>3.5310903046121439E-16</v>
      </c>
      <c r="G3824">
        <v>2.1657039116185861E-16</v>
      </c>
      <c r="H3824">
        <v>2.911678954211959E-16</v>
      </c>
      <c r="I3824">
        <v>0</v>
      </c>
      <c r="J3824">
        <v>-67999.287671902261</v>
      </c>
      <c r="K3824">
        <v>-67999.287671902304</v>
      </c>
      <c r="L3824">
        <v>6.4200298532155591E-16</v>
      </c>
      <c r="M3824" t="b">
        <v>1</v>
      </c>
    </row>
    <row r="3825" spans="2:13" x14ac:dyDescent="0.2">
      <c r="B3825">
        <v>3813</v>
      </c>
      <c r="C3825">
        <v>134.44</v>
      </c>
      <c r="D3825">
        <v>134.44</v>
      </c>
      <c r="E3825">
        <v>0</v>
      </c>
      <c r="F3825">
        <v>4.4602755326184372E-16</v>
      </c>
      <c r="G3825">
        <v>5.1887083038975047E-16</v>
      </c>
      <c r="H3825">
        <v>1.7912596763678003E-16</v>
      </c>
      <c r="I3825">
        <v>0</v>
      </c>
      <c r="J3825">
        <v>105948.60973341789</v>
      </c>
      <c r="K3825">
        <v>105948.6097334177</v>
      </c>
      <c r="L3825">
        <v>1.785534500591947E-15</v>
      </c>
      <c r="M3825" t="b">
        <v>1</v>
      </c>
    </row>
    <row r="3826" spans="2:13" x14ac:dyDescent="0.2">
      <c r="B3826">
        <v>3814</v>
      </c>
      <c r="C3826">
        <v>179.9</v>
      </c>
      <c r="D3826">
        <v>179.9</v>
      </c>
      <c r="E3826">
        <v>0</v>
      </c>
      <c r="F3826">
        <v>5.6965192805641401E-16</v>
      </c>
      <c r="G3826">
        <v>4.3736138093467166E-16</v>
      </c>
      <c r="H3826">
        <v>1.4329441483639571E-14</v>
      </c>
      <c r="I3826">
        <v>0</v>
      </c>
      <c r="J3826">
        <v>-4458.1071765455872</v>
      </c>
      <c r="K3826">
        <v>-4458.1071765455999</v>
      </c>
      <c r="L3826">
        <v>2.8561282446976084E-15</v>
      </c>
      <c r="M3826" t="b">
        <v>1</v>
      </c>
    </row>
    <row r="3827" spans="2:13" x14ac:dyDescent="0.2">
      <c r="B3827">
        <v>3815</v>
      </c>
      <c r="C3827">
        <v>97.21</v>
      </c>
      <c r="D3827">
        <v>97.21</v>
      </c>
      <c r="E3827">
        <v>0</v>
      </c>
      <c r="F3827">
        <v>6.6521753214065832E-16</v>
      </c>
      <c r="G3827">
        <v>3.129512994296155E-16</v>
      </c>
      <c r="H3827">
        <v>5.1648300906435779E-15</v>
      </c>
      <c r="I3827">
        <v>0</v>
      </c>
      <c r="J3827">
        <v>-10074.699276278998</v>
      </c>
      <c r="K3827">
        <v>-10074.699276279</v>
      </c>
      <c r="L3827">
        <v>1.8055024310538865E-16</v>
      </c>
      <c r="M3827" t="b">
        <v>1</v>
      </c>
    </row>
    <row r="3828" spans="2:13" x14ac:dyDescent="0.2">
      <c r="B3828">
        <v>3816</v>
      </c>
      <c r="C3828">
        <v>55.54</v>
      </c>
      <c r="D3828">
        <v>55.54</v>
      </c>
      <c r="E3828">
        <v>0</v>
      </c>
      <c r="F3828">
        <v>5.5920656034091117E-16</v>
      </c>
      <c r="G3828">
        <v>2.801438922838314E-16</v>
      </c>
      <c r="H3828">
        <v>1.6025085364482162E-15</v>
      </c>
      <c r="I3828">
        <v>2.6346505307569107E-15</v>
      </c>
      <c r="J3828">
        <v>13122.95715474926</v>
      </c>
      <c r="K3828">
        <v>13122.9571547493</v>
      </c>
      <c r="L3828">
        <v>3.0494473468219855E-15</v>
      </c>
      <c r="M3828" t="b">
        <v>1</v>
      </c>
    </row>
    <row r="3829" spans="2:13" x14ac:dyDescent="0.2">
      <c r="B3829">
        <v>3817</v>
      </c>
      <c r="C3829">
        <v>18.739999999999998</v>
      </c>
      <c r="D3829">
        <v>18.739999999999998</v>
      </c>
      <c r="E3829">
        <v>0</v>
      </c>
      <c r="F3829">
        <v>3.6888773267653837E-16</v>
      </c>
      <c r="G3829">
        <v>1.3318108043457204E-16</v>
      </c>
      <c r="H3829">
        <v>0</v>
      </c>
      <c r="I3829">
        <v>1.411229820852639E-15</v>
      </c>
      <c r="J3829">
        <v>-4465.2464038238504</v>
      </c>
      <c r="K3829">
        <v>-4465.2464038239004</v>
      </c>
      <c r="L3829">
        <v>1.1202563996171312E-14</v>
      </c>
      <c r="M3829" t="b">
        <v>1</v>
      </c>
    </row>
    <row r="3830" spans="2:13" x14ac:dyDescent="0.2">
      <c r="B3830">
        <v>3818</v>
      </c>
      <c r="C3830">
        <v>24.98</v>
      </c>
      <c r="D3830">
        <v>24.98</v>
      </c>
      <c r="E3830">
        <v>0</v>
      </c>
      <c r="F3830">
        <v>7.3517841384696633E-16</v>
      </c>
      <c r="G3830">
        <v>1.4254820106790973E-15</v>
      </c>
      <c r="H3830">
        <v>1.675798086351165E-15</v>
      </c>
      <c r="I3830">
        <v>0</v>
      </c>
      <c r="J3830">
        <v>-6904.629353711066</v>
      </c>
      <c r="K3830">
        <v>-6904.6293537110996</v>
      </c>
      <c r="L3830">
        <v>4.8737306872977107E-15</v>
      </c>
      <c r="M3830" t="b">
        <v>1</v>
      </c>
    </row>
    <row r="3831" spans="2:13" x14ac:dyDescent="0.2">
      <c r="B3831">
        <v>3819</v>
      </c>
      <c r="C3831">
        <v>93.95</v>
      </c>
      <c r="D3831">
        <v>93.95</v>
      </c>
      <c r="E3831">
        <v>0</v>
      </c>
      <c r="F3831">
        <v>3.0286994091917544E-16</v>
      </c>
      <c r="G3831">
        <v>8.5491768608250414E-16</v>
      </c>
      <c r="H3831">
        <v>1.5344784042909769E-15</v>
      </c>
      <c r="I3831">
        <v>0</v>
      </c>
      <c r="J3831">
        <v>172368.37941060751</v>
      </c>
      <c r="K3831">
        <v>172368.3794106078</v>
      </c>
      <c r="L3831">
        <v>1.6884669076921548E-15</v>
      </c>
      <c r="M3831" t="b">
        <v>1</v>
      </c>
    </row>
    <row r="3832" spans="2:13" x14ac:dyDescent="0.2">
      <c r="B3832">
        <v>3820</v>
      </c>
      <c r="C3832">
        <v>66.459999999999994</v>
      </c>
      <c r="D3832">
        <v>66.459999999999994</v>
      </c>
      <c r="E3832">
        <v>0</v>
      </c>
      <c r="F3832">
        <v>3.3958128274392171E-16</v>
      </c>
      <c r="G3832">
        <v>0</v>
      </c>
      <c r="H3832">
        <v>7.0531539036049596E-16</v>
      </c>
      <c r="I3832">
        <v>0</v>
      </c>
      <c r="J3832">
        <v>47975.370717316822</v>
      </c>
      <c r="K3832">
        <v>47975.370717317099</v>
      </c>
      <c r="L3832">
        <v>5.7630902107687137E-15</v>
      </c>
      <c r="M3832" t="b">
        <v>1</v>
      </c>
    </row>
    <row r="3833" spans="2:13" x14ac:dyDescent="0.2">
      <c r="B3833">
        <v>3821</v>
      </c>
      <c r="C3833">
        <v>253.98</v>
      </c>
      <c r="D3833">
        <v>253.98</v>
      </c>
      <c r="E3833">
        <v>0</v>
      </c>
      <c r="F3833">
        <v>9.1024413400827525E-16</v>
      </c>
      <c r="G3833">
        <v>3.4620753912235394E-16</v>
      </c>
      <c r="H3833">
        <v>7.0348852877626265E-16</v>
      </c>
      <c r="I3833">
        <v>0</v>
      </c>
      <c r="J3833">
        <v>-91945.653263829707</v>
      </c>
      <c r="K3833">
        <v>-91945.653263829896</v>
      </c>
      <c r="L3833">
        <v>2.0574642873649337E-15</v>
      </c>
      <c r="M3833" t="b">
        <v>1</v>
      </c>
    </row>
    <row r="3834" spans="2:13" x14ac:dyDescent="0.2">
      <c r="B3834">
        <v>3822</v>
      </c>
      <c r="C3834">
        <v>23.59</v>
      </c>
      <c r="D3834">
        <v>23.59</v>
      </c>
      <c r="E3834">
        <v>0</v>
      </c>
      <c r="F3834">
        <v>8.6187271098155798E-16</v>
      </c>
      <c r="G3834">
        <v>7.1851783016631277E-16</v>
      </c>
      <c r="H3834">
        <v>7.3995495133839129E-15</v>
      </c>
      <c r="I3834">
        <v>0</v>
      </c>
      <c r="J3834">
        <v>-2160.1746271703605</v>
      </c>
      <c r="K3834">
        <v>-2160.1746271704001</v>
      </c>
      <c r="L3834">
        <v>1.8314732072816604E-14</v>
      </c>
      <c r="M3834" t="b">
        <v>1</v>
      </c>
    </row>
    <row r="3835" spans="2:13" x14ac:dyDescent="0.2">
      <c r="B3835">
        <v>3823</v>
      </c>
      <c r="C3835">
        <v>18.32</v>
      </c>
      <c r="D3835">
        <v>18.32</v>
      </c>
      <c r="E3835">
        <v>0</v>
      </c>
      <c r="F3835">
        <v>0</v>
      </c>
      <c r="G3835">
        <v>1.3484409493815661E-15</v>
      </c>
      <c r="H3835">
        <v>6.2013481046024542E-16</v>
      </c>
      <c r="I3835">
        <v>5.6484281183682999E-16</v>
      </c>
      <c r="J3835">
        <v>-20456.753054710905</v>
      </c>
      <c r="K3835">
        <v>-20456.753054710902</v>
      </c>
      <c r="L3835">
        <v>1.7783754818577808E-16</v>
      </c>
      <c r="M3835" t="b">
        <v>1</v>
      </c>
    </row>
    <row r="3836" spans="2:13" x14ac:dyDescent="0.2">
      <c r="B3836">
        <v>3824</v>
      </c>
      <c r="C3836">
        <v>91.55</v>
      </c>
      <c r="D3836">
        <v>91.55</v>
      </c>
      <c r="E3836">
        <v>0</v>
      </c>
      <c r="F3836">
        <v>6.0979097028838262E-16</v>
      </c>
      <c r="G3836">
        <v>5.4768840649348805E-16</v>
      </c>
      <c r="H3836">
        <v>1.4880824090421188E-15</v>
      </c>
      <c r="I3836">
        <v>0</v>
      </c>
      <c r="J3836">
        <v>-48361.883092530959</v>
      </c>
      <c r="K3836">
        <v>-48361.883092531003</v>
      </c>
      <c r="L3836">
        <v>9.0268911989166814E-16</v>
      </c>
      <c r="M3836" t="b">
        <v>1</v>
      </c>
    </row>
    <row r="3837" spans="2:13" x14ac:dyDescent="0.2">
      <c r="B3837">
        <v>3825</v>
      </c>
      <c r="C3837">
        <v>81.459999999999994</v>
      </c>
      <c r="D3837">
        <v>81.459999999999994</v>
      </c>
      <c r="E3837">
        <v>0</v>
      </c>
      <c r="F3837">
        <v>3.6378542912582509E-16</v>
      </c>
      <c r="G3837">
        <v>0</v>
      </c>
      <c r="H3837">
        <v>2.3291649724123434E-15</v>
      </c>
      <c r="I3837">
        <v>0</v>
      </c>
      <c r="J3837">
        <v>37115.493995803685</v>
      </c>
      <c r="K3837">
        <v>37115.493995803597</v>
      </c>
      <c r="L3837">
        <v>2.3524270316885138E-15</v>
      </c>
      <c r="M3837" t="b">
        <v>1</v>
      </c>
    </row>
    <row r="3838" spans="2:13" x14ac:dyDescent="0.2">
      <c r="B3838">
        <v>3826</v>
      </c>
      <c r="C3838">
        <v>16.88</v>
      </c>
      <c r="D3838">
        <v>16.88</v>
      </c>
      <c r="E3838">
        <v>0</v>
      </c>
      <c r="F3838">
        <v>2.4163978740331825E-16</v>
      </c>
      <c r="G3838">
        <v>2.8023104363955842E-16</v>
      </c>
      <c r="H3838">
        <v>1.3829471484499694E-15</v>
      </c>
      <c r="I3838">
        <v>0</v>
      </c>
      <c r="J3838">
        <v>-10120.947219469424</v>
      </c>
      <c r="K3838">
        <v>-10120.947219469401</v>
      </c>
      <c r="L3838">
        <v>2.3364277802582829E-15</v>
      </c>
      <c r="M3838" t="b">
        <v>1</v>
      </c>
    </row>
    <row r="3839" spans="2:13" x14ac:dyDescent="0.2">
      <c r="B3839">
        <v>3827</v>
      </c>
      <c r="C3839">
        <v>32</v>
      </c>
      <c r="D3839">
        <v>32</v>
      </c>
      <c r="E3839">
        <v>0</v>
      </c>
      <c r="F3839">
        <v>1.0137600251678244E-15</v>
      </c>
      <c r="G3839">
        <v>1.1385240988835781E-15</v>
      </c>
      <c r="H3839">
        <v>3.534794918803875E-15</v>
      </c>
      <c r="I3839">
        <v>0</v>
      </c>
      <c r="J3839">
        <v>-2470.6840545142741</v>
      </c>
      <c r="K3839">
        <v>-2470.6840545143</v>
      </c>
      <c r="L3839">
        <v>1.0491264131149324E-14</v>
      </c>
      <c r="M3839" t="b">
        <v>1</v>
      </c>
    </row>
    <row r="3840" spans="2:13" x14ac:dyDescent="0.2">
      <c r="B3840">
        <v>3828</v>
      </c>
      <c r="C3840">
        <v>81.06</v>
      </c>
      <c r="D3840">
        <v>81.06</v>
      </c>
      <c r="E3840">
        <v>0</v>
      </c>
      <c r="F3840">
        <v>9.8803211478605167E-16</v>
      </c>
      <c r="G3840">
        <v>3.7836567893669045E-16</v>
      </c>
      <c r="H3840">
        <v>1.548202246874131E-14</v>
      </c>
      <c r="I3840">
        <v>0</v>
      </c>
      <c r="J3840">
        <v>5625.6995520822129</v>
      </c>
      <c r="K3840">
        <v>5625.6995520822002</v>
      </c>
      <c r="L3840">
        <v>2.2633497766705739E-15</v>
      </c>
      <c r="M3840" t="b">
        <v>1</v>
      </c>
    </row>
    <row r="3841" spans="2:13" x14ac:dyDescent="0.2">
      <c r="B3841">
        <v>3829</v>
      </c>
      <c r="C3841">
        <v>66.86</v>
      </c>
      <c r="D3841">
        <v>66.86</v>
      </c>
      <c r="E3841">
        <v>0</v>
      </c>
      <c r="F3841">
        <v>5.1826779392797278E-16</v>
      </c>
      <c r="G3841">
        <v>7.7892185545511289E-16</v>
      </c>
      <c r="H3841">
        <v>7.0513930383197683E-16</v>
      </c>
      <c r="I3841">
        <v>1.2106367810914047E-15</v>
      </c>
      <c r="J3841">
        <v>125362.53597501582</v>
      </c>
      <c r="K3841">
        <v>125362.53597501579</v>
      </c>
      <c r="L3841">
        <v>2.3215732060919675E-16</v>
      </c>
      <c r="M3841" t="b">
        <v>1</v>
      </c>
    </row>
    <row r="3842" spans="2:13" x14ac:dyDescent="0.2">
      <c r="B3842">
        <v>3830</v>
      </c>
      <c r="C3842">
        <v>511.79</v>
      </c>
      <c r="D3842">
        <v>511.79</v>
      </c>
      <c r="E3842">
        <v>0</v>
      </c>
      <c r="F3842">
        <v>6.3190106128511573E-16</v>
      </c>
      <c r="G3842">
        <v>1.6315950569015807E-16</v>
      </c>
      <c r="H3842">
        <v>4.7703673764231145E-16</v>
      </c>
      <c r="I3842">
        <v>0</v>
      </c>
      <c r="J3842">
        <v>126310.22229566879</v>
      </c>
      <c r="K3842">
        <v>126310.22229566411</v>
      </c>
      <c r="L3842">
        <v>3.7096892225919027E-14</v>
      </c>
      <c r="M3842" t="b">
        <v>1</v>
      </c>
    </row>
    <row r="3843" spans="2:13" x14ac:dyDescent="0.2">
      <c r="B3843">
        <v>3831</v>
      </c>
      <c r="C3843">
        <v>19.88</v>
      </c>
      <c r="D3843">
        <v>19.88</v>
      </c>
      <c r="E3843">
        <v>0</v>
      </c>
      <c r="F3843">
        <v>5.7010909151795739E-16</v>
      </c>
      <c r="G3843">
        <v>1.2590843200400382E-15</v>
      </c>
      <c r="H3843">
        <v>5.3057308889275789E-16</v>
      </c>
      <c r="I3843">
        <v>1.887022097020233E-15</v>
      </c>
      <c r="J3843">
        <v>-684.8048411544878</v>
      </c>
      <c r="K3843">
        <v>-684.80484115449997</v>
      </c>
      <c r="L3843">
        <v>1.7763442816357754E-14</v>
      </c>
      <c r="M3843" t="b">
        <v>1</v>
      </c>
    </row>
    <row r="3844" spans="2:13" x14ac:dyDescent="0.2">
      <c r="B3844">
        <v>3832</v>
      </c>
      <c r="C3844">
        <v>13.56</v>
      </c>
      <c r="D3844">
        <v>13.56</v>
      </c>
      <c r="E3844">
        <v>0</v>
      </c>
      <c r="F3844">
        <v>3.6292376687951766E-16</v>
      </c>
      <c r="G3844">
        <v>1.993315906358468E-16</v>
      </c>
      <c r="H3844">
        <v>2.462263029246539E-15</v>
      </c>
      <c r="I3844">
        <v>0</v>
      </c>
      <c r="J3844">
        <v>-11919.124216718385</v>
      </c>
      <c r="K3844">
        <v>-11919.124216718399</v>
      </c>
      <c r="L3844">
        <v>1.2208879581903811E-15</v>
      </c>
      <c r="M3844" t="b">
        <v>1</v>
      </c>
    </row>
    <row r="3845" spans="2:13" x14ac:dyDescent="0.2">
      <c r="B3845">
        <v>3833</v>
      </c>
      <c r="C3845">
        <v>11.93</v>
      </c>
      <c r="D3845">
        <v>11.93</v>
      </c>
      <c r="E3845">
        <v>0</v>
      </c>
      <c r="F3845">
        <v>8.2165807968364102E-16</v>
      </c>
      <c r="G3845">
        <v>6.0915441216642005E-16</v>
      </c>
      <c r="H3845">
        <v>9.2967316476957156E-16</v>
      </c>
      <c r="I3845">
        <v>0</v>
      </c>
      <c r="J3845">
        <v>-26366.392393330018</v>
      </c>
      <c r="K3845">
        <v>-26366.392393329901</v>
      </c>
      <c r="L3845">
        <v>4.4152920160736606E-15</v>
      </c>
      <c r="M3845" t="b">
        <v>1</v>
      </c>
    </row>
    <row r="3846" spans="2:13" x14ac:dyDescent="0.2">
      <c r="B3846">
        <v>3834</v>
      </c>
      <c r="C3846">
        <v>156.54</v>
      </c>
      <c r="D3846">
        <v>156.54</v>
      </c>
      <c r="E3846">
        <v>0</v>
      </c>
      <c r="F3846">
        <v>4.5397272968488592E-16</v>
      </c>
      <c r="G3846">
        <v>6.7060618238733445E-16</v>
      </c>
      <c r="H3846">
        <v>5.5811264631075671E-16</v>
      </c>
      <c r="I3846">
        <v>0</v>
      </c>
      <c r="J3846">
        <v>48848.414835603442</v>
      </c>
      <c r="K3846">
        <v>48848.414835604301</v>
      </c>
      <c r="L3846">
        <v>1.7576066723210447E-14</v>
      </c>
      <c r="M3846" t="b">
        <v>1</v>
      </c>
    </row>
    <row r="3847" spans="2:13" x14ac:dyDescent="0.2">
      <c r="B3847">
        <v>3835</v>
      </c>
      <c r="C3847">
        <v>54.81</v>
      </c>
      <c r="D3847">
        <v>54.81</v>
      </c>
      <c r="E3847">
        <v>0</v>
      </c>
      <c r="F3847">
        <v>3.3659498436771546E-16</v>
      </c>
      <c r="G3847">
        <v>1.6840232352405208E-16</v>
      </c>
      <c r="H3847">
        <v>3.8832414501978405E-16</v>
      </c>
      <c r="I3847">
        <v>1.457551253526878E-15</v>
      </c>
      <c r="J3847">
        <v>24139.9260555867</v>
      </c>
      <c r="K3847">
        <v>24139.926055586799</v>
      </c>
      <c r="L3847">
        <v>4.069002844718472E-15</v>
      </c>
      <c r="M3847" t="b">
        <v>1</v>
      </c>
    </row>
    <row r="3848" spans="2:13" x14ac:dyDescent="0.2">
      <c r="B3848">
        <v>3836</v>
      </c>
      <c r="C3848">
        <v>79.89</v>
      </c>
      <c r="D3848">
        <v>79.89</v>
      </c>
      <c r="E3848">
        <v>0</v>
      </c>
      <c r="F3848">
        <v>8.4357428355617228E-16</v>
      </c>
      <c r="G3848">
        <v>2.0630376266196881E-16</v>
      </c>
      <c r="H3848">
        <v>4.0291236647628864E-16</v>
      </c>
      <c r="I3848">
        <v>3.9131543788114421E-16</v>
      </c>
      <c r="J3848">
        <v>67587.155882104242</v>
      </c>
      <c r="K3848">
        <v>67587.155882103994</v>
      </c>
      <c r="L3848">
        <v>3.6602007534354534E-15</v>
      </c>
      <c r="M3848" t="b">
        <v>1</v>
      </c>
    </row>
    <row r="3849" spans="2:13" x14ac:dyDescent="0.2">
      <c r="B3849">
        <v>3837</v>
      </c>
      <c r="C3849">
        <v>62.51</v>
      </c>
      <c r="D3849">
        <v>62.51</v>
      </c>
      <c r="E3849">
        <v>0</v>
      </c>
      <c r="F3849">
        <v>6.3597171618135169E-16</v>
      </c>
      <c r="G3849">
        <v>0</v>
      </c>
      <c r="H3849">
        <v>2.1941579163592729E-15</v>
      </c>
      <c r="I3849">
        <v>0</v>
      </c>
      <c r="J3849">
        <v>48126.888418205475</v>
      </c>
      <c r="K3849">
        <v>48126.888418205301</v>
      </c>
      <c r="L3849">
        <v>3.6283871340900224E-15</v>
      </c>
      <c r="M3849" t="b">
        <v>1</v>
      </c>
    </row>
    <row r="3850" spans="2:13" x14ac:dyDescent="0.2">
      <c r="B3850">
        <v>3838</v>
      </c>
      <c r="C3850">
        <v>144.25</v>
      </c>
      <c r="D3850">
        <v>144.25</v>
      </c>
      <c r="E3850">
        <v>0</v>
      </c>
      <c r="F3850">
        <v>0</v>
      </c>
      <c r="G3850">
        <v>3.9302309566850796E-16</v>
      </c>
      <c r="H3850">
        <v>6.9976195721981842E-15</v>
      </c>
      <c r="I3850">
        <v>3.8294314354067084E-15</v>
      </c>
      <c r="J3850">
        <v>15648.859184454665</v>
      </c>
      <c r="K3850">
        <v>15648.859184454701</v>
      </c>
      <c r="L3850">
        <v>2.3247565616192756E-15</v>
      </c>
      <c r="M3850" t="b">
        <v>1</v>
      </c>
    </row>
    <row r="3851" spans="2:13" x14ac:dyDescent="0.2">
      <c r="B3851">
        <v>3839</v>
      </c>
      <c r="C3851">
        <v>266.45999999999998</v>
      </c>
      <c r="D3851">
        <v>266.45999999999998</v>
      </c>
      <c r="E3851">
        <v>0</v>
      </c>
      <c r="F3851">
        <v>1.5172415802119265E-16</v>
      </c>
      <c r="G3851">
        <v>3.4243498220234983E-16</v>
      </c>
      <c r="H3851">
        <v>0</v>
      </c>
      <c r="I3851">
        <v>2.3096072544619966E-15</v>
      </c>
      <c r="J3851">
        <v>316814.32165211218</v>
      </c>
      <c r="K3851">
        <v>316814.32165211259</v>
      </c>
      <c r="L3851">
        <v>1.2860959828756998E-15</v>
      </c>
      <c r="M3851" t="b">
        <v>1</v>
      </c>
    </row>
    <row r="3852" spans="2:13" x14ac:dyDescent="0.2">
      <c r="B3852">
        <v>3840</v>
      </c>
      <c r="C3852">
        <v>55.42</v>
      </c>
      <c r="D3852">
        <v>55.42</v>
      </c>
      <c r="E3852">
        <v>0</v>
      </c>
      <c r="F3852">
        <v>3.8839474291009981E-16</v>
      </c>
      <c r="G3852">
        <v>5.8275926879156366E-16</v>
      </c>
      <c r="H3852">
        <v>6.1698664867639632E-16</v>
      </c>
      <c r="I3852">
        <v>1.2234057842942332E-16</v>
      </c>
      <c r="J3852">
        <v>19723.889669656754</v>
      </c>
      <c r="K3852">
        <v>19723.889669656499</v>
      </c>
      <c r="L3852">
        <v>1.2911171212247757E-14</v>
      </c>
      <c r="M3852" t="b">
        <v>1</v>
      </c>
    </row>
    <row r="3853" spans="2:13" x14ac:dyDescent="0.2">
      <c r="B3853">
        <v>3841</v>
      </c>
      <c r="C3853">
        <v>91.91</v>
      </c>
      <c r="D3853">
        <v>91.91</v>
      </c>
      <c r="E3853">
        <v>0</v>
      </c>
      <c r="F3853">
        <v>4.6455611272469728E-16</v>
      </c>
      <c r="G3853">
        <v>3.4942763429893179E-16</v>
      </c>
      <c r="H3853">
        <v>6.5971871335174765E-16</v>
      </c>
      <c r="I3853">
        <v>2.5663487117257821E-15</v>
      </c>
      <c r="J3853">
        <v>56078.642950002024</v>
      </c>
      <c r="K3853">
        <v>56078.642950002002</v>
      </c>
      <c r="L3853">
        <v>3.8923682340193822E-16</v>
      </c>
      <c r="M3853" t="b">
        <v>1</v>
      </c>
    </row>
    <row r="3854" spans="2:13" x14ac:dyDescent="0.2">
      <c r="B3854">
        <v>3842</v>
      </c>
      <c r="C3854">
        <v>37.65</v>
      </c>
      <c r="D3854">
        <v>37.65</v>
      </c>
      <c r="E3854">
        <v>0</v>
      </c>
      <c r="F3854">
        <v>1.0136621496635729E-15</v>
      </c>
      <c r="G3854">
        <v>1.7255312484176868E-15</v>
      </c>
      <c r="H3854">
        <v>2.5041112267805929E-15</v>
      </c>
      <c r="I3854">
        <v>0</v>
      </c>
      <c r="J3854">
        <v>-2455.1674823762232</v>
      </c>
      <c r="K3854">
        <v>-2455.1674823762</v>
      </c>
      <c r="L3854">
        <v>9.4462455460527286E-15</v>
      </c>
      <c r="M3854" t="b">
        <v>1</v>
      </c>
    </row>
    <row r="3855" spans="2:13" x14ac:dyDescent="0.2">
      <c r="B3855">
        <v>3843</v>
      </c>
      <c r="C3855">
        <v>35.92</v>
      </c>
      <c r="D3855">
        <v>35.92</v>
      </c>
      <c r="E3855">
        <v>0</v>
      </c>
      <c r="F3855">
        <v>1.1208282825186471E-16</v>
      </c>
      <c r="G3855">
        <v>1.5905728510723095E-15</v>
      </c>
      <c r="H3855">
        <v>8.7989905629426639E-15</v>
      </c>
      <c r="I3855">
        <v>0</v>
      </c>
      <c r="J3855">
        <v>-1823.8136759044855</v>
      </c>
      <c r="K3855">
        <v>-1823.8136759045001</v>
      </c>
      <c r="L3855">
        <v>7.9788387490569676E-15</v>
      </c>
      <c r="M3855" t="b">
        <v>1</v>
      </c>
    </row>
    <row r="3856" spans="2:13" x14ac:dyDescent="0.2">
      <c r="B3856">
        <v>3844</v>
      </c>
      <c r="C3856">
        <v>10.31</v>
      </c>
      <c r="D3856">
        <v>10.31</v>
      </c>
      <c r="E3856">
        <v>0</v>
      </c>
      <c r="F3856">
        <v>9.4185527318851361E-16</v>
      </c>
      <c r="G3856">
        <v>0</v>
      </c>
      <c r="H3856">
        <v>0</v>
      </c>
      <c r="I3856">
        <v>6.737012752956151E-15</v>
      </c>
      <c r="J3856">
        <v>-20319.63661420736</v>
      </c>
      <c r="K3856">
        <v>-20319.6366142074</v>
      </c>
      <c r="L3856">
        <v>1.9694135105757055E-15</v>
      </c>
      <c r="M3856" t="b">
        <v>1</v>
      </c>
    </row>
    <row r="3857" spans="2:13" x14ac:dyDescent="0.2">
      <c r="B3857">
        <v>3845</v>
      </c>
      <c r="C3857">
        <v>45.22</v>
      </c>
      <c r="D3857">
        <v>45.22</v>
      </c>
      <c r="E3857">
        <v>0</v>
      </c>
      <c r="F3857">
        <v>2.3055025848818507E-16</v>
      </c>
      <c r="G3857">
        <v>2.4151120587655732E-16</v>
      </c>
      <c r="H3857">
        <v>6.2100998424227259E-16</v>
      </c>
      <c r="I3857">
        <v>0</v>
      </c>
      <c r="J3857">
        <v>-17832.387884019197</v>
      </c>
      <c r="K3857">
        <v>-17832.387884019099</v>
      </c>
      <c r="L3857">
        <v>5.5082599386200662E-15</v>
      </c>
      <c r="M3857" t="b">
        <v>1</v>
      </c>
    </row>
    <row r="3858" spans="2:13" x14ac:dyDescent="0.2">
      <c r="B3858">
        <v>3846</v>
      </c>
      <c r="C3858">
        <v>284.44</v>
      </c>
      <c r="D3858">
        <v>284.44</v>
      </c>
      <c r="E3858">
        <v>0</v>
      </c>
      <c r="F3858">
        <v>0</v>
      </c>
      <c r="G3858">
        <v>2.3239225403746383E-16</v>
      </c>
      <c r="H3858">
        <v>2.6332681460492759E-15</v>
      </c>
      <c r="I3858">
        <v>0</v>
      </c>
      <c r="J3858">
        <v>-6526.6565215033606</v>
      </c>
      <c r="K3858">
        <v>-6526.6565215034998</v>
      </c>
      <c r="L3858">
        <v>2.1320669919244104E-14</v>
      </c>
      <c r="M3858" t="b">
        <v>1</v>
      </c>
    </row>
    <row r="3859" spans="2:13" x14ac:dyDescent="0.2">
      <c r="B3859">
        <v>3847</v>
      </c>
      <c r="C3859">
        <v>32.68</v>
      </c>
      <c r="D3859">
        <v>32.68</v>
      </c>
      <c r="E3859">
        <v>0</v>
      </c>
      <c r="F3859">
        <v>4.0446191205822746E-16</v>
      </c>
      <c r="G3859">
        <v>6.073780557438259E-16</v>
      </c>
      <c r="H3859">
        <v>8.6929007926821836E-16</v>
      </c>
      <c r="I3859">
        <v>2.9940439838239122E-15</v>
      </c>
      <c r="J3859">
        <v>2444.1291071589039</v>
      </c>
      <c r="K3859">
        <v>2444.1291071587998</v>
      </c>
      <c r="L3859">
        <v>4.2607055023396637E-14</v>
      </c>
      <c r="M3859" t="b">
        <v>1</v>
      </c>
    </row>
    <row r="3860" spans="2:13" x14ac:dyDescent="0.2">
      <c r="B3860">
        <v>3848</v>
      </c>
      <c r="C3860">
        <v>7.99</v>
      </c>
      <c r="D3860">
        <v>7.99</v>
      </c>
      <c r="E3860">
        <v>0</v>
      </c>
      <c r="F3860">
        <v>1.8315209021441571E-15</v>
      </c>
      <c r="G3860">
        <v>3.5687323172863985E-16</v>
      </c>
      <c r="H3860">
        <v>2.8057656417828381E-15</v>
      </c>
      <c r="I3860">
        <v>0</v>
      </c>
      <c r="J3860">
        <v>-7959.9522525273278</v>
      </c>
      <c r="K3860">
        <v>-7959.9522525272996</v>
      </c>
      <c r="L3860">
        <v>3.5420232258314138E-15</v>
      </c>
      <c r="M3860" t="b">
        <v>1</v>
      </c>
    </row>
    <row r="3861" spans="2:13" x14ac:dyDescent="0.2">
      <c r="B3861">
        <v>3849</v>
      </c>
      <c r="C3861">
        <v>302.06</v>
      </c>
      <c r="D3861">
        <v>302.06</v>
      </c>
      <c r="E3861">
        <v>0</v>
      </c>
      <c r="F3861">
        <v>4.7153991697911197E-16</v>
      </c>
      <c r="G3861">
        <v>8.8541088303926824E-16</v>
      </c>
      <c r="H3861">
        <v>1.2624352561087307E-16</v>
      </c>
      <c r="I3861">
        <v>0</v>
      </c>
      <c r="J3861">
        <v>339932.46899922471</v>
      </c>
      <c r="K3861">
        <v>339932.46899922361</v>
      </c>
      <c r="L3861">
        <v>3.2534272486880523E-15</v>
      </c>
      <c r="M3861" t="b">
        <v>1</v>
      </c>
    </row>
    <row r="3862" spans="2:13" x14ac:dyDescent="0.2">
      <c r="B3862">
        <v>3850</v>
      </c>
      <c r="C3862">
        <v>42.6</v>
      </c>
      <c r="D3862">
        <v>42.6</v>
      </c>
      <c r="E3862">
        <v>0</v>
      </c>
      <c r="F3862">
        <v>2.109353933215762E-16</v>
      </c>
      <c r="G3862">
        <v>1.3438016445334118E-16</v>
      </c>
      <c r="H3862">
        <v>0</v>
      </c>
      <c r="I3862">
        <v>0</v>
      </c>
      <c r="J3862">
        <v>25347.274296615535</v>
      </c>
      <c r="K3862">
        <v>25347.274296615498</v>
      </c>
      <c r="L3862">
        <v>1.4352544437401205E-15</v>
      </c>
      <c r="M3862" t="b">
        <v>1</v>
      </c>
    </row>
    <row r="3863" spans="2:13" x14ac:dyDescent="0.2">
      <c r="B3863">
        <v>3851</v>
      </c>
      <c r="C3863">
        <v>50.16</v>
      </c>
      <c r="D3863">
        <v>50.16</v>
      </c>
      <c r="E3863">
        <v>0</v>
      </c>
      <c r="F3863">
        <v>2.6031002790586551E-16</v>
      </c>
      <c r="G3863">
        <v>1.9543254719592394E-16</v>
      </c>
      <c r="H3863">
        <v>2.1508350043118962E-16</v>
      </c>
      <c r="I3863">
        <v>6.1901141242338377E-16</v>
      </c>
      <c r="J3863">
        <v>46458.286667515436</v>
      </c>
      <c r="K3863">
        <v>46458.286667515204</v>
      </c>
      <c r="L3863">
        <v>5.0116063323676257E-15</v>
      </c>
      <c r="M3863" t="b">
        <v>1</v>
      </c>
    </row>
    <row r="3864" spans="2:13" x14ac:dyDescent="0.2">
      <c r="B3864">
        <v>3852</v>
      </c>
      <c r="C3864">
        <v>91.77</v>
      </c>
      <c r="D3864">
        <v>91.77</v>
      </c>
      <c r="E3864">
        <v>0</v>
      </c>
      <c r="F3864">
        <v>8.6739376464081762E-16</v>
      </c>
      <c r="G3864">
        <v>5.0034962562474648E-16</v>
      </c>
      <c r="H3864">
        <v>4.5194058727942476E-15</v>
      </c>
      <c r="I3864">
        <v>0</v>
      </c>
      <c r="J3864">
        <v>15548.638456004133</v>
      </c>
      <c r="K3864">
        <v>15548.638456004101</v>
      </c>
      <c r="L3864">
        <v>2.1057669683728597E-15</v>
      </c>
      <c r="M3864" t="b">
        <v>1</v>
      </c>
    </row>
    <row r="3865" spans="2:13" x14ac:dyDescent="0.2">
      <c r="B3865">
        <v>3853</v>
      </c>
      <c r="C3865">
        <v>88.63</v>
      </c>
      <c r="D3865">
        <v>88.63</v>
      </c>
      <c r="E3865">
        <v>0</v>
      </c>
      <c r="F3865">
        <v>0</v>
      </c>
      <c r="G3865">
        <v>6.8987493693924454E-16</v>
      </c>
      <c r="H3865">
        <v>5.1855186289670116E-16</v>
      </c>
      <c r="I3865">
        <v>0</v>
      </c>
      <c r="J3865">
        <v>10169.376609217332</v>
      </c>
      <c r="K3865">
        <v>10169.376609217201</v>
      </c>
      <c r="L3865">
        <v>1.2878590506383362E-14</v>
      </c>
      <c r="M3865" t="b">
        <v>1</v>
      </c>
    </row>
    <row r="3866" spans="2:13" x14ac:dyDescent="0.2">
      <c r="B3866">
        <v>3854</v>
      </c>
      <c r="C3866">
        <v>152.66999999999999</v>
      </c>
      <c r="D3866">
        <v>152.66999999999999</v>
      </c>
      <c r="E3866">
        <v>0</v>
      </c>
      <c r="F3866">
        <v>1.7731366227348268E-16</v>
      </c>
      <c r="G3866">
        <v>1.2011595033929409E-15</v>
      </c>
      <c r="H3866">
        <v>3.5902248285048854E-15</v>
      </c>
      <c r="I3866">
        <v>0</v>
      </c>
      <c r="J3866">
        <v>74324.341629510149</v>
      </c>
      <c r="K3866">
        <v>74324.341629510294</v>
      </c>
      <c r="L3866">
        <v>1.9578935930444959E-15</v>
      </c>
      <c r="M3866" t="b">
        <v>1</v>
      </c>
    </row>
    <row r="3867" spans="2:13" x14ac:dyDescent="0.2">
      <c r="B3867">
        <v>3855</v>
      </c>
      <c r="C3867">
        <v>36.4</v>
      </c>
      <c r="D3867">
        <v>36.4</v>
      </c>
      <c r="E3867">
        <v>0</v>
      </c>
      <c r="F3867">
        <v>0</v>
      </c>
      <c r="G3867">
        <v>1.3964621917845038E-15</v>
      </c>
      <c r="H3867">
        <v>2.7592955987451655E-16</v>
      </c>
      <c r="I3867">
        <v>1.3869515705949105E-15</v>
      </c>
      <c r="J3867">
        <v>-4230.8921053790855</v>
      </c>
      <c r="K3867">
        <v>-4230.8921053792001</v>
      </c>
      <c r="L3867">
        <v>2.7085619195462347E-14</v>
      </c>
      <c r="M3867" t="b">
        <v>1</v>
      </c>
    </row>
    <row r="3868" spans="2:13" x14ac:dyDescent="0.2">
      <c r="B3868">
        <v>3856</v>
      </c>
      <c r="C3868">
        <v>104.35</v>
      </c>
      <c r="D3868">
        <v>104.35</v>
      </c>
      <c r="E3868">
        <v>0</v>
      </c>
      <c r="F3868">
        <v>3.9656395784529527E-16</v>
      </c>
      <c r="G3868">
        <v>4.2533108490623348E-16</v>
      </c>
      <c r="H3868">
        <v>2.4648759505539143E-15</v>
      </c>
      <c r="I3868">
        <v>0</v>
      </c>
      <c r="J3868">
        <v>3821.667746284018</v>
      </c>
      <c r="K3868">
        <v>3821.6677462839998</v>
      </c>
      <c r="L3868">
        <v>4.7596743733532342E-15</v>
      </c>
      <c r="M3868" t="b">
        <v>1</v>
      </c>
    </row>
    <row r="3869" spans="2:13" x14ac:dyDescent="0.2">
      <c r="B3869">
        <v>3857</v>
      </c>
      <c r="C3869">
        <v>303.58</v>
      </c>
      <c r="D3869">
        <v>303.58</v>
      </c>
      <c r="E3869">
        <v>0</v>
      </c>
      <c r="F3869">
        <v>2.5366031733123899E-16</v>
      </c>
      <c r="G3869">
        <v>8.6184632225996606E-16</v>
      </c>
      <c r="H3869">
        <v>0</v>
      </c>
      <c r="I3869">
        <v>0</v>
      </c>
      <c r="J3869">
        <v>904432.20140545885</v>
      </c>
      <c r="K3869">
        <v>904432.20140546036</v>
      </c>
      <c r="L3869">
        <v>1.6733141316710926E-15</v>
      </c>
      <c r="M3869" t="b">
        <v>1</v>
      </c>
    </row>
    <row r="3870" spans="2:13" x14ac:dyDescent="0.2">
      <c r="B3870">
        <v>3858</v>
      </c>
      <c r="C3870">
        <v>112.26</v>
      </c>
      <c r="D3870">
        <v>112.26</v>
      </c>
      <c r="E3870">
        <v>0</v>
      </c>
      <c r="F3870">
        <v>2.6961578298968102E-16</v>
      </c>
      <c r="G3870">
        <v>6.3098453438805399E-16</v>
      </c>
      <c r="H3870">
        <v>2.1807844493420958E-15</v>
      </c>
      <c r="I3870">
        <v>0</v>
      </c>
      <c r="J3870">
        <v>-49480.823174368779</v>
      </c>
      <c r="K3870">
        <v>-49480.823174368699</v>
      </c>
      <c r="L3870">
        <v>1.6175061088611087E-15</v>
      </c>
      <c r="M3870" t="b">
        <v>1</v>
      </c>
    </row>
    <row r="3871" spans="2:13" x14ac:dyDescent="0.2">
      <c r="B3871">
        <v>3859</v>
      </c>
      <c r="C3871">
        <v>125.35</v>
      </c>
      <c r="D3871">
        <v>125.35</v>
      </c>
      <c r="E3871">
        <v>0</v>
      </c>
      <c r="F3871">
        <v>3.1166428513120767E-16</v>
      </c>
      <c r="G3871">
        <v>1.3388713407330085E-16</v>
      </c>
      <c r="H3871">
        <v>1.1814342364681973E-15</v>
      </c>
      <c r="I3871">
        <v>0</v>
      </c>
      <c r="J3871">
        <v>-153240.42588098074</v>
      </c>
      <c r="K3871">
        <v>-153240.42588098039</v>
      </c>
      <c r="L3871">
        <v>2.2790720103587986E-15</v>
      </c>
      <c r="M3871" t="b">
        <v>1</v>
      </c>
    </row>
    <row r="3872" spans="2:13" x14ac:dyDescent="0.2">
      <c r="B3872">
        <v>3860</v>
      </c>
      <c r="C3872">
        <v>188.89</v>
      </c>
      <c r="D3872">
        <v>188.89</v>
      </c>
      <c r="E3872">
        <v>0</v>
      </c>
      <c r="F3872">
        <v>5.0677197978565287E-16</v>
      </c>
      <c r="G3872">
        <v>0</v>
      </c>
      <c r="H3872">
        <v>1.9103268855855086E-16</v>
      </c>
      <c r="I3872">
        <v>0</v>
      </c>
      <c r="J3872">
        <v>-154720.00512195606</v>
      </c>
      <c r="K3872">
        <v>-154720.00512195629</v>
      </c>
      <c r="L3872">
        <v>1.5048515766939351E-15</v>
      </c>
      <c r="M3872" t="b">
        <v>1</v>
      </c>
    </row>
    <row r="3873" spans="2:13" x14ac:dyDescent="0.2">
      <c r="B3873">
        <v>3861</v>
      </c>
      <c r="C3873">
        <v>40.24</v>
      </c>
      <c r="D3873">
        <v>40.24</v>
      </c>
      <c r="E3873">
        <v>0</v>
      </c>
      <c r="F3873">
        <v>2.3270184526436852E-16</v>
      </c>
      <c r="G3873">
        <v>5.9646118419402586E-16</v>
      </c>
      <c r="H3873">
        <v>4.367801716137263E-16</v>
      </c>
      <c r="I3873">
        <v>0</v>
      </c>
      <c r="J3873">
        <v>21645.34247992107</v>
      </c>
      <c r="K3873">
        <v>21645.342479920899</v>
      </c>
      <c r="L3873">
        <v>7.8993900924378144E-15</v>
      </c>
      <c r="M3873" t="b">
        <v>1</v>
      </c>
    </row>
    <row r="3874" spans="2:13" x14ac:dyDescent="0.2">
      <c r="B3874">
        <v>3862</v>
      </c>
      <c r="C3874">
        <v>461.88</v>
      </c>
      <c r="D3874">
        <v>461.88</v>
      </c>
      <c r="E3874">
        <v>0</v>
      </c>
      <c r="F3874">
        <v>0</v>
      </c>
      <c r="G3874">
        <v>3.9618363981190716E-16</v>
      </c>
      <c r="H3874">
        <v>4.4786406129772628E-16</v>
      </c>
      <c r="I3874">
        <v>0</v>
      </c>
      <c r="J3874">
        <v>826393.65852143813</v>
      </c>
      <c r="K3874">
        <v>826393.65852144</v>
      </c>
      <c r="L3874">
        <v>2.2539441463812159E-15</v>
      </c>
      <c r="M3874" t="b">
        <v>1</v>
      </c>
    </row>
    <row r="3875" spans="2:13" x14ac:dyDescent="0.2">
      <c r="B3875">
        <v>3863</v>
      </c>
      <c r="C3875">
        <v>34.54</v>
      </c>
      <c r="D3875">
        <v>34.54</v>
      </c>
      <c r="E3875">
        <v>0</v>
      </c>
      <c r="F3875">
        <v>8.5671476819902217E-16</v>
      </c>
      <c r="G3875">
        <v>3.2143953760480721E-16</v>
      </c>
      <c r="H3875">
        <v>6.3497834184687782E-16</v>
      </c>
      <c r="I3875">
        <v>6.1003354368932785E-16</v>
      </c>
      <c r="J3875">
        <v>-13845.820104675149</v>
      </c>
      <c r="K3875">
        <v>-13845.8201046754</v>
      </c>
      <c r="L3875">
        <v>1.812969804544583E-14</v>
      </c>
      <c r="M3875" t="b">
        <v>1</v>
      </c>
    </row>
    <row r="3876" spans="2:13" x14ac:dyDescent="0.2">
      <c r="B3876">
        <v>3864</v>
      </c>
      <c r="C3876">
        <v>87.08</v>
      </c>
      <c r="D3876">
        <v>87.08</v>
      </c>
      <c r="E3876">
        <v>0</v>
      </c>
      <c r="F3876">
        <v>0</v>
      </c>
      <c r="G3876">
        <v>9.3490632400933478E-16</v>
      </c>
      <c r="H3876">
        <v>6.6998466424609818E-15</v>
      </c>
      <c r="I3876">
        <v>0</v>
      </c>
      <c r="J3876">
        <v>-7013.9510165917427</v>
      </c>
      <c r="K3876">
        <v>-7013.9510165917</v>
      </c>
      <c r="L3876">
        <v>6.0944610080980262E-15</v>
      </c>
      <c r="M3876" t="b">
        <v>1</v>
      </c>
    </row>
    <row r="3877" spans="2:13" x14ac:dyDescent="0.2">
      <c r="B3877">
        <v>3865</v>
      </c>
      <c r="C3877">
        <v>102.02</v>
      </c>
      <c r="D3877">
        <v>102.02</v>
      </c>
      <c r="E3877">
        <v>0</v>
      </c>
      <c r="F3877">
        <v>4.1433329493073177E-16</v>
      </c>
      <c r="G3877">
        <v>0</v>
      </c>
      <c r="H3877">
        <v>1.1107311323415481E-16</v>
      </c>
      <c r="I3877">
        <v>5.3739806720647094E-16</v>
      </c>
      <c r="J3877">
        <v>134678.23347407565</v>
      </c>
      <c r="K3877">
        <v>134678.23347407611</v>
      </c>
      <c r="L3877">
        <v>3.4575838670869802E-15</v>
      </c>
      <c r="M3877" t="b">
        <v>1</v>
      </c>
    </row>
    <row r="3878" spans="2:13" x14ac:dyDescent="0.2">
      <c r="B3878">
        <v>3866</v>
      </c>
      <c r="C3878">
        <v>37.22</v>
      </c>
      <c r="D3878">
        <v>37.22</v>
      </c>
      <c r="E3878">
        <v>0</v>
      </c>
      <c r="F3878">
        <v>0</v>
      </c>
      <c r="G3878">
        <v>7.6313057093511869E-15</v>
      </c>
      <c r="H3878">
        <v>0</v>
      </c>
      <c r="I3878">
        <v>0</v>
      </c>
      <c r="J3878">
        <v>-358.57897999628221</v>
      </c>
      <c r="K3878">
        <v>-358.57897999630001</v>
      </c>
      <c r="L3878">
        <v>4.9618050962207812E-14</v>
      </c>
      <c r="M3878" t="b">
        <v>1</v>
      </c>
    </row>
    <row r="3879" spans="2:13" x14ac:dyDescent="0.2">
      <c r="B3879">
        <v>3867</v>
      </c>
      <c r="C3879">
        <v>99.85</v>
      </c>
      <c r="D3879">
        <v>99.85</v>
      </c>
      <c r="E3879">
        <v>0</v>
      </c>
      <c r="F3879">
        <v>2.4658069698021445E-16</v>
      </c>
      <c r="G3879">
        <v>1.8529429362679577E-16</v>
      </c>
      <c r="H3879">
        <v>5.213405890331776E-16</v>
      </c>
      <c r="I3879">
        <v>3.4853350383469805E-16</v>
      </c>
      <c r="J3879">
        <v>26742.884656276401</v>
      </c>
      <c r="K3879">
        <v>26742.884656276299</v>
      </c>
      <c r="L3879">
        <v>3.8089909861186791E-15</v>
      </c>
      <c r="M3879" t="b">
        <v>1</v>
      </c>
    </row>
    <row r="3880" spans="2:13" x14ac:dyDescent="0.2">
      <c r="B3880">
        <v>3868</v>
      </c>
      <c r="C3880">
        <v>213.92</v>
      </c>
      <c r="D3880">
        <v>213.92</v>
      </c>
      <c r="E3880">
        <v>0</v>
      </c>
      <c r="F3880">
        <v>3.7429117285142368E-16</v>
      </c>
      <c r="G3880">
        <v>1.5668613592366902E-16</v>
      </c>
      <c r="H3880">
        <v>3.0982853726739442E-16</v>
      </c>
      <c r="I3880">
        <v>0</v>
      </c>
      <c r="J3880">
        <v>166618.28936232612</v>
      </c>
      <c r="K3880">
        <v>166618.2893623267</v>
      </c>
      <c r="L3880">
        <v>3.4934736838456867E-15</v>
      </c>
      <c r="M3880" t="b">
        <v>1</v>
      </c>
    </row>
    <row r="3881" spans="2:13" x14ac:dyDescent="0.2">
      <c r="B3881">
        <v>3869</v>
      </c>
      <c r="C3881">
        <v>5.09</v>
      </c>
      <c r="D3881">
        <v>5.09</v>
      </c>
      <c r="E3881">
        <v>0</v>
      </c>
      <c r="F3881">
        <v>1.7472157801291676E-16</v>
      </c>
      <c r="G3881">
        <v>3.9347926360215664E-16</v>
      </c>
      <c r="H3881">
        <v>3.3795115477563035E-16</v>
      </c>
      <c r="I3881">
        <v>1.9284573104761729E-15</v>
      </c>
      <c r="J3881">
        <v>-54691.441348109322</v>
      </c>
      <c r="K3881">
        <v>-54691.4413481093</v>
      </c>
      <c r="L3881">
        <v>3.9910948229754184E-16</v>
      </c>
      <c r="M3881" t="b">
        <v>1</v>
      </c>
    </row>
    <row r="3882" spans="2:13" x14ac:dyDescent="0.2">
      <c r="B3882">
        <v>3870</v>
      </c>
      <c r="C3882">
        <v>86.31</v>
      </c>
      <c r="D3882">
        <v>86.31</v>
      </c>
      <c r="E3882">
        <v>0</v>
      </c>
      <c r="F3882">
        <v>4.596499329137178E-16</v>
      </c>
      <c r="G3882">
        <v>3.690359198743084E-16</v>
      </c>
      <c r="H3882">
        <v>8.6820685869233625E-15</v>
      </c>
      <c r="I3882">
        <v>0</v>
      </c>
      <c r="J3882">
        <v>-28872.708332088754</v>
      </c>
      <c r="K3882">
        <v>-28872.708332088801</v>
      </c>
      <c r="L3882">
        <v>1.6380079051895023E-15</v>
      </c>
      <c r="M3882" t="b">
        <v>1</v>
      </c>
    </row>
    <row r="3883" spans="2:13" x14ac:dyDescent="0.2">
      <c r="B3883">
        <v>3871</v>
      </c>
      <c r="C3883">
        <v>99.47</v>
      </c>
      <c r="D3883">
        <v>99.47</v>
      </c>
      <c r="E3883">
        <v>0</v>
      </c>
      <c r="F3883">
        <v>3.4308853125027284E-16</v>
      </c>
      <c r="G3883">
        <v>0</v>
      </c>
      <c r="H3883">
        <v>3.0925694238041257E-15</v>
      </c>
      <c r="I3883">
        <v>0</v>
      </c>
      <c r="J3883">
        <v>-26964.416829694594</v>
      </c>
      <c r="K3883">
        <v>-26964.416829694601</v>
      </c>
      <c r="L3883">
        <v>2.6983552658074801E-16</v>
      </c>
      <c r="M3883" t="b">
        <v>1</v>
      </c>
    </row>
    <row r="3884" spans="2:13" x14ac:dyDescent="0.2">
      <c r="B3884">
        <v>3872</v>
      </c>
      <c r="C3884">
        <v>60.34</v>
      </c>
      <c r="D3884">
        <v>60.34</v>
      </c>
      <c r="E3884">
        <v>0</v>
      </c>
      <c r="F3884">
        <v>1.4515744964140954E-16</v>
      </c>
      <c r="G3884">
        <v>0</v>
      </c>
      <c r="H3884">
        <v>1.6884989679771446E-15</v>
      </c>
      <c r="I3884">
        <v>0</v>
      </c>
      <c r="J3884">
        <v>5102.4005262710598</v>
      </c>
      <c r="K3884">
        <v>5102.4005262710998</v>
      </c>
      <c r="L3884">
        <v>7.8429293568716261E-15</v>
      </c>
      <c r="M3884" t="b">
        <v>1</v>
      </c>
    </row>
    <row r="3885" spans="2:13" x14ac:dyDescent="0.2">
      <c r="B3885">
        <v>3873</v>
      </c>
      <c r="C3885">
        <v>25.45</v>
      </c>
      <c r="D3885">
        <v>25.45</v>
      </c>
      <c r="E3885">
        <v>0</v>
      </c>
      <c r="F3885">
        <v>9.7203714731138793E-16</v>
      </c>
      <c r="G3885">
        <v>3.8847825634070246E-16</v>
      </c>
      <c r="H3885">
        <v>3.1828660045025135E-15</v>
      </c>
      <c r="I3885">
        <v>0</v>
      </c>
      <c r="J3885">
        <v>-13518.38453169053</v>
      </c>
      <c r="K3885">
        <v>-13518.384531690501</v>
      </c>
      <c r="L3885">
        <v>2.1529074268088018E-15</v>
      </c>
      <c r="M3885" t="b">
        <v>1</v>
      </c>
    </row>
    <row r="3886" spans="2:13" x14ac:dyDescent="0.2">
      <c r="B3886">
        <v>3874</v>
      </c>
      <c r="C3886">
        <v>5.29</v>
      </c>
      <c r="D3886">
        <v>5.29</v>
      </c>
      <c r="E3886">
        <v>0</v>
      </c>
      <c r="F3886">
        <v>7.1086577528777096E-16</v>
      </c>
      <c r="G3886">
        <v>8.5468272137276512E-16</v>
      </c>
      <c r="H3886">
        <v>7.8033816623760267E-16</v>
      </c>
      <c r="I3886">
        <v>1.5667513942500727E-15</v>
      </c>
      <c r="J3886">
        <v>-61531.817757447294</v>
      </c>
      <c r="K3886">
        <v>-61531.817757447199</v>
      </c>
      <c r="L3886">
        <v>1.5372120056202405E-15</v>
      </c>
      <c r="M3886" t="b">
        <v>1</v>
      </c>
    </row>
    <row r="3887" spans="2:13" x14ac:dyDescent="0.2">
      <c r="B3887">
        <v>3875</v>
      </c>
      <c r="C3887">
        <v>48.99</v>
      </c>
      <c r="D3887">
        <v>48.99</v>
      </c>
      <c r="E3887">
        <v>0</v>
      </c>
      <c r="F3887">
        <v>1.7656606326963587E-16</v>
      </c>
      <c r="G3887">
        <v>5.1565352549798084E-16</v>
      </c>
      <c r="H3887">
        <v>5.786160408695075E-15</v>
      </c>
      <c r="I3887">
        <v>0</v>
      </c>
      <c r="J3887">
        <v>-10732.704014052277</v>
      </c>
      <c r="K3887">
        <v>-10732.7040140523</v>
      </c>
      <c r="L3887">
        <v>2.2032529933868819E-15</v>
      </c>
      <c r="M3887" t="b">
        <v>1</v>
      </c>
    </row>
    <row r="3888" spans="2:13" x14ac:dyDescent="0.2">
      <c r="B3888">
        <v>3876</v>
      </c>
      <c r="C3888">
        <v>29.81</v>
      </c>
      <c r="D3888">
        <v>29.81</v>
      </c>
      <c r="E3888">
        <v>0</v>
      </c>
      <c r="F3888">
        <v>0</v>
      </c>
      <c r="G3888">
        <v>1.2559905649545896E-16</v>
      </c>
      <c r="H3888">
        <v>5.2334969071632847E-15</v>
      </c>
      <c r="I3888">
        <v>0</v>
      </c>
      <c r="J3888">
        <v>-15218.029930171146</v>
      </c>
      <c r="K3888">
        <v>-15218.0299301712</v>
      </c>
      <c r="L3888">
        <v>3.5858571941816254E-15</v>
      </c>
      <c r="M3888" t="b">
        <v>1</v>
      </c>
    </row>
    <row r="3889" spans="2:13" x14ac:dyDescent="0.2">
      <c r="B3889">
        <v>3877</v>
      </c>
      <c r="C3889">
        <v>53.75</v>
      </c>
      <c r="D3889">
        <v>53.75</v>
      </c>
      <c r="E3889">
        <v>0</v>
      </c>
      <c r="F3889">
        <v>7.5568372842199657E-16</v>
      </c>
      <c r="G3889">
        <v>7.4748278697031339E-16</v>
      </c>
      <c r="H3889">
        <v>6.3370181828475616E-16</v>
      </c>
      <c r="I3889">
        <v>1.9294745852585762E-16</v>
      </c>
      <c r="J3889">
        <v>67036.388031437542</v>
      </c>
      <c r="K3889">
        <v>67036.3880314376</v>
      </c>
      <c r="L3889">
        <v>8.6829948066668146E-16</v>
      </c>
      <c r="M3889" t="b">
        <v>1</v>
      </c>
    </row>
    <row r="3890" spans="2:13" x14ac:dyDescent="0.2">
      <c r="B3890">
        <v>3878</v>
      </c>
      <c r="C3890">
        <v>17.72</v>
      </c>
      <c r="D3890">
        <v>17.72</v>
      </c>
      <c r="E3890">
        <v>0</v>
      </c>
      <c r="F3890">
        <v>1.5628312075499489E-16</v>
      </c>
      <c r="G3890">
        <v>1.0547497210612856E-15</v>
      </c>
      <c r="H3890">
        <v>9.2166889341085869E-16</v>
      </c>
      <c r="I3890">
        <v>1.2465093581344254E-16</v>
      </c>
      <c r="J3890">
        <v>-31479.934652006767</v>
      </c>
      <c r="K3890">
        <v>-31479.934652006501</v>
      </c>
      <c r="L3890">
        <v>8.4362453687866126E-15</v>
      </c>
      <c r="M3890" t="b">
        <v>1</v>
      </c>
    </row>
    <row r="3891" spans="2:13" x14ac:dyDescent="0.2">
      <c r="B3891">
        <v>3879</v>
      </c>
      <c r="C3891">
        <v>19.02</v>
      </c>
      <c r="D3891">
        <v>19.02</v>
      </c>
      <c r="E3891">
        <v>0</v>
      </c>
      <c r="F3891">
        <v>8.0042158778469072E-15</v>
      </c>
      <c r="G3891">
        <v>1.8728430585890056E-15</v>
      </c>
      <c r="H3891">
        <v>2.409441982985779E-14</v>
      </c>
      <c r="I3891">
        <v>0</v>
      </c>
      <c r="J3891">
        <v>-721.1276451399458</v>
      </c>
      <c r="K3891">
        <v>-721.12764513989998</v>
      </c>
      <c r="L3891">
        <v>6.3533544873214396E-14</v>
      </c>
      <c r="M3891" t="b">
        <v>1</v>
      </c>
    </row>
    <row r="3892" spans="2:13" x14ac:dyDescent="0.2">
      <c r="B3892">
        <v>3880</v>
      </c>
      <c r="C3892">
        <v>33.76</v>
      </c>
      <c r="D3892">
        <v>33.76</v>
      </c>
      <c r="E3892">
        <v>0</v>
      </c>
      <c r="F3892">
        <v>2.5357371124475082E-15</v>
      </c>
      <c r="G3892">
        <v>1.0499381968765255E-14</v>
      </c>
      <c r="H3892">
        <v>4.0544984919193616E-14</v>
      </c>
      <c r="I3892">
        <v>0</v>
      </c>
      <c r="J3892">
        <v>367.50741565612077</v>
      </c>
      <c r="K3892">
        <v>367.50741565610002</v>
      </c>
      <c r="L3892">
        <v>5.645558973865714E-14</v>
      </c>
      <c r="M3892" t="b">
        <v>1</v>
      </c>
    </row>
    <row r="3893" spans="2:13" x14ac:dyDescent="0.2">
      <c r="B3893">
        <v>3881</v>
      </c>
      <c r="C3893">
        <v>83.45</v>
      </c>
      <c r="D3893">
        <v>83.45</v>
      </c>
      <c r="E3893">
        <v>0</v>
      </c>
      <c r="F3893">
        <v>6.5218951293477748E-16</v>
      </c>
      <c r="G3893">
        <v>1.4231833022594871E-15</v>
      </c>
      <c r="H3893">
        <v>2.7878563607092251E-14</v>
      </c>
      <c r="I3893">
        <v>0</v>
      </c>
      <c r="J3893">
        <v>-2039.3520984294446</v>
      </c>
      <c r="K3893">
        <v>-2039.3520984295001</v>
      </c>
      <c r="L3893">
        <v>2.7204314963989298E-14</v>
      </c>
      <c r="M3893" t="b">
        <v>1</v>
      </c>
    </row>
    <row r="3894" spans="2:13" x14ac:dyDescent="0.2">
      <c r="B3894">
        <v>3882</v>
      </c>
      <c r="C3894">
        <v>355.22</v>
      </c>
      <c r="D3894">
        <v>355.22</v>
      </c>
      <c r="E3894">
        <v>0</v>
      </c>
      <c r="F3894">
        <v>2.3696825824103459E-16</v>
      </c>
      <c r="G3894">
        <v>1.5172886851533467E-16</v>
      </c>
      <c r="H3894">
        <v>1.6944598765659212E-15</v>
      </c>
      <c r="I3894">
        <v>0</v>
      </c>
      <c r="J3894">
        <v>-282966.89374307322</v>
      </c>
      <c r="K3894">
        <v>-282966.89374307328</v>
      </c>
      <c r="L3894">
        <v>2.0570484463217268E-16</v>
      </c>
      <c r="M3894" t="b">
        <v>1</v>
      </c>
    </row>
    <row r="3895" spans="2:13" x14ac:dyDescent="0.2">
      <c r="B3895">
        <v>3883</v>
      </c>
      <c r="C3895">
        <v>58.03</v>
      </c>
      <c r="D3895">
        <v>58.03</v>
      </c>
      <c r="E3895">
        <v>0</v>
      </c>
      <c r="F3895">
        <v>1.1806915412511053E-16</v>
      </c>
      <c r="G3895">
        <v>4.5298920293790905E-16</v>
      </c>
      <c r="H3895">
        <v>5.0056654039562715E-16</v>
      </c>
      <c r="I3895">
        <v>0</v>
      </c>
      <c r="J3895">
        <v>-32298.588559678959</v>
      </c>
      <c r="K3895">
        <v>-32298.588559678799</v>
      </c>
      <c r="L3895">
        <v>4.95597716959887E-15</v>
      </c>
      <c r="M3895" t="b">
        <v>1</v>
      </c>
    </row>
    <row r="3896" spans="2:13" x14ac:dyDescent="0.2">
      <c r="B3896">
        <v>3884</v>
      </c>
      <c r="C3896">
        <v>38.71</v>
      </c>
      <c r="D3896">
        <v>38.71</v>
      </c>
      <c r="E3896">
        <v>0</v>
      </c>
      <c r="F3896">
        <v>8.9801098673032292E-15</v>
      </c>
      <c r="G3896">
        <v>1.2628789890339777E-14</v>
      </c>
      <c r="H3896">
        <v>9.8672863643452389E-14</v>
      </c>
      <c r="I3896">
        <v>0</v>
      </c>
      <c r="J3896">
        <v>-346.9699417121256</v>
      </c>
      <c r="K3896">
        <v>-346.96994171210002</v>
      </c>
      <c r="L3896">
        <v>7.372263534167565E-14</v>
      </c>
      <c r="M3896" t="b">
        <v>1</v>
      </c>
    </row>
    <row r="3897" spans="2:13" x14ac:dyDescent="0.2">
      <c r="B3897">
        <v>3885</v>
      </c>
      <c r="C3897">
        <v>17.87</v>
      </c>
      <c r="D3897">
        <v>17.87</v>
      </c>
      <c r="E3897">
        <v>0</v>
      </c>
      <c r="F3897">
        <v>1.769590518679992E-14</v>
      </c>
      <c r="G3897">
        <v>2.0597735422139875E-15</v>
      </c>
      <c r="H3897">
        <v>3.6548856142202065E-14</v>
      </c>
      <c r="I3897">
        <v>0</v>
      </c>
      <c r="J3897">
        <v>-582.68424323537852</v>
      </c>
      <c r="K3897">
        <v>-582.6842432354</v>
      </c>
      <c r="L3897">
        <v>3.6875567820537274E-14</v>
      </c>
      <c r="M3897" t="b">
        <v>1</v>
      </c>
    </row>
    <row r="3898" spans="2:13" x14ac:dyDescent="0.2">
      <c r="B3898">
        <v>3886</v>
      </c>
      <c r="C3898">
        <v>19.21</v>
      </c>
      <c r="D3898">
        <v>19.21</v>
      </c>
      <c r="E3898">
        <v>0</v>
      </c>
      <c r="F3898">
        <v>6.4303231090462013E-16</v>
      </c>
      <c r="G3898">
        <v>2.0625960824474967E-16</v>
      </c>
      <c r="H3898">
        <v>3.7957098626058469E-15</v>
      </c>
      <c r="I3898">
        <v>0</v>
      </c>
      <c r="J3898">
        <v>-2475.2183118840749</v>
      </c>
      <c r="K3898">
        <v>-2475.2183118840999</v>
      </c>
      <c r="L3898">
        <v>1.0104605391238174E-14</v>
      </c>
      <c r="M3898" t="b">
        <v>1</v>
      </c>
    </row>
    <row r="3899" spans="2:13" x14ac:dyDescent="0.2">
      <c r="B3899">
        <v>3887</v>
      </c>
      <c r="C3899">
        <v>57.63</v>
      </c>
      <c r="D3899">
        <v>57.63</v>
      </c>
      <c r="E3899">
        <v>0</v>
      </c>
      <c r="F3899">
        <v>6.770090452312673E-16</v>
      </c>
      <c r="G3899">
        <v>5.5786413859348319E-16</v>
      </c>
      <c r="H3899">
        <v>0</v>
      </c>
      <c r="I3899">
        <v>0</v>
      </c>
      <c r="J3899">
        <v>-52462.012382872061</v>
      </c>
      <c r="K3899">
        <v>-52462.012382872097</v>
      </c>
      <c r="L3899">
        <v>6.9345010643919708E-16</v>
      </c>
      <c r="M3899" t="b">
        <v>1</v>
      </c>
    </row>
    <row r="3900" spans="2:13" x14ac:dyDescent="0.2">
      <c r="B3900">
        <v>3888</v>
      </c>
      <c r="C3900">
        <v>75.989999999999995</v>
      </c>
      <c r="D3900">
        <v>75.989999999999995</v>
      </c>
      <c r="E3900">
        <v>0</v>
      </c>
      <c r="F3900">
        <v>1.1190177747832415E-16</v>
      </c>
      <c r="G3900">
        <v>0</v>
      </c>
      <c r="H3900">
        <v>3.8726497343694402E-15</v>
      </c>
      <c r="I3900">
        <v>4.8663308918884219E-15</v>
      </c>
      <c r="J3900">
        <v>5613.8910740067204</v>
      </c>
      <c r="K3900">
        <v>5613.8910740067004</v>
      </c>
      <c r="L3900">
        <v>3.5641737923361317E-15</v>
      </c>
      <c r="M3900" t="b">
        <v>1</v>
      </c>
    </row>
    <row r="3901" spans="2:13" x14ac:dyDescent="0.2">
      <c r="B3901">
        <v>3889</v>
      </c>
      <c r="C3901">
        <v>70.33</v>
      </c>
      <c r="D3901">
        <v>70.33</v>
      </c>
      <c r="E3901">
        <v>0</v>
      </c>
      <c r="F3901">
        <v>1.5623182905165312E-15</v>
      </c>
      <c r="G3901">
        <v>1.8231236380191033E-15</v>
      </c>
      <c r="H3901">
        <v>1.5015011978921493E-15</v>
      </c>
      <c r="I3901">
        <v>0</v>
      </c>
      <c r="J3901">
        <v>-330.07888074357493</v>
      </c>
      <c r="K3901">
        <v>-330.0788807436</v>
      </c>
      <c r="L3901">
        <v>7.5945324527105135E-14</v>
      </c>
      <c r="M3901" t="b">
        <v>1</v>
      </c>
    </row>
    <row r="3902" spans="2:13" x14ac:dyDescent="0.2">
      <c r="B3902">
        <v>3890</v>
      </c>
      <c r="C3902">
        <v>22.33</v>
      </c>
      <c r="D3902">
        <v>22.33</v>
      </c>
      <c r="E3902">
        <v>0</v>
      </c>
      <c r="F3902">
        <v>9.5366582924555664E-16</v>
      </c>
      <c r="G3902">
        <v>1.1584902418785614E-15</v>
      </c>
      <c r="H3902">
        <v>4.6427629560267253E-15</v>
      </c>
      <c r="I3902">
        <v>0</v>
      </c>
      <c r="J3902">
        <v>-4077.6914875220846</v>
      </c>
      <c r="K3902">
        <v>-4077.6914875221</v>
      </c>
      <c r="L3902">
        <v>3.7917066500622514E-15</v>
      </c>
      <c r="M3902" t="b">
        <v>1</v>
      </c>
    </row>
    <row r="3903" spans="2:13" x14ac:dyDescent="0.2">
      <c r="B3903">
        <v>3891</v>
      </c>
      <c r="C3903">
        <v>110.5</v>
      </c>
      <c r="D3903">
        <v>110.5</v>
      </c>
      <c r="E3903">
        <v>0</v>
      </c>
      <c r="F3903">
        <v>1.171000710387951E-16</v>
      </c>
      <c r="G3903">
        <v>1.7598816969889326E-16</v>
      </c>
      <c r="H3903">
        <v>6.3103604921656263E-16</v>
      </c>
      <c r="I3903">
        <v>5.5159323385764694E-16</v>
      </c>
      <c r="J3903">
        <v>184331.40592662359</v>
      </c>
      <c r="K3903">
        <v>184331.40592662379</v>
      </c>
      <c r="L3903">
        <v>1.1052203078092554E-15</v>
      </c>
      <c r="M3903" t="b">
        <v>1</v>
      </c>
    </row>
    <row r="3904" spans="2:13" x14ac:dyDescent="0.2">
      <c r="B3904">
        <v>3892</v>
      </c>
      <c r="C3904">
        <v>12.85</v>
      </c>
      <c r="D3904">
        <v>12.85</v>
      </c>
      <c r="E3904">
        <v>0</v>
      </c>
      <c r="F3904">
        <v>2.2247110410343809E-15</v>
      </c>
      <c r="G3904">
        <v>1.1181480016138542E-15</v>
      </c>
      <c r="H3904">
        <v>1.087839203081174E-15</v>
      </c>
      <c r="I3904">
        <v>0</v>
      </c>
      <c r="J3904">
        <v>-6623.6468692296403</v>
      </c>
      <c r="K3904">
        <v>-6623.6468692296003</v>
      </c>
      <c r="L3904">
        <v>6.0416516260721688E-15</v>
      </c>
      <c r="M3904" t="b">
        <v>1</v>
      </c>
    </row>
    <row r="3905" spans="2:13" x14ac:dyDescent="0.2">
      <c r="B3905">
        <v>3893</v>
      </c>
      <c r="C3905">
        <v>146.96</v>
      </c>
      <c r="D3905">
        <v>146.96</v>
      </c>
      <c r="E3905">
        <v>0</v>
      </c>
      <c r="F3905">
        <v>2.8012801847987425E-16</v>
      </c>
      <c r="G3905">
        <v>3.6464237523229347E-16</v>
      </c>
      <c r="H3905">
        <v>3.7047773238969894E-15</v>
      </c>
      <c r="I3905">
        <v>0</v>
      </c>
      <c r="J3905">
        <v>-38773.951066039153</v>
      </c>
      <c r="K3905">
        <v>-38773.951066039197</v>
      </c>
      <c r="L3905">
        <v>1.1259039763769951E-15</v>
      </c>
      <c r="M3905" t="b">
        <v>1</v>
      </c>
    </row>
    <row r="3906" spans="2:13" x14ac:dyDescent="0.2">
      <c r="B3906">
        <v>3894</v>
      </c>
      <c r="C3906">
        <v>86.1</v>
      </c>
      <c r="D3906">
        <v>86.1</v>
      </c>
      <c r="E3906">
        <v>0</v>
      </c>
      <c r="F3906">
        <v>1.014409751217263E-15</v>
      </c>
      <c r="G3906">
        <v>1.236962030130596E-15</v>
      </c>
      <c r="H3906">
        <v>3.4820908381134042E-14</v>
      </c>
      <c r="I3906">
        <v>0</v>
      </c>
      <c r="J3906">
        <v>-3264.3907983011513</v>
      </c>
      <c r="K3906">
        <v>-3264.3907983010999</v>
      </c>
      <c r="L3906">
        <v>1.5741513141414841E-14</v>
      </c>
      <c r="M3906" t="b">
        <v>1</v>
      </c>
    </row>
    <row r="3907" spans="2:13" x14ac:dyDescent="0.2">
      <c r="B3907">
        <v>3895</v>
      </c>
      <c r="C3907">
        <v>47.95</v>
      </c>
      <c r="D3907">
        <v>47.95</v>
      </c>
      <c r="E3907">
        <v>0</v>
      </c>
      <c r="F3907">
        <v>1.8748850313264065E-16</v>
      </c>
      <c r="G3907">
        <v>1.161819468510443E-15</v>
      </c>
      <c r="H3907">
        <v>1.8652231678503231E-15</v>
      </c>
      <c r="I3907">
        <v>0</v>
      </c>
      <c r="J3907">
        <v>24950.138848828141</v>
      </c>
      <c r="K3907">
        <v>24950.138848828301</v>
      </c>
      <c r="L3907">
        <v>6.4156383450167678E-15</v>
      </c>
      <c r="M3907" t="b">
        <v>1</v>
      </c>
    </row>
    <row r="3908" spans="2:13" x14ac:dyDescent="0.2">
      <c r="B3908">
        <v>3896</v>
      </c>
      <c r="C3908">
        <v>51.85</v>
      </c>
      <c r="D3908">
        <v>51.85</v>
      </c>
      <c r="E3908">
        <v>0</v>
      </c>
      <c r="F3908">
        <v>4.8255295924413309E-16</v>
      </c>
      <c r="G3908">
        <v>2.4127745752126391E-16</v>
      </c>
      <c r="H3908">
        <v>2.2839645838063159E-15</v>
      </c>
      <c r="I3908">
        <v>2.6070701144240834E-15</v>
      </c>
      <c r="J3908">
        <v>3163.272920567184</v>
      </c>
      <c r="K3908">
        <v>3163.2729205671999</v>
      </c>
      <c r="L3908">
        <v>5.0315472868437643E-15</v>
      </c>
      <c r="M3908" t="b">
        <v>1</v>
      </c>
    </row>
    <row r="3909" spans="2:13" x14ac:dyDescent="0.2">
      <c r="B3909">
        <v>3897</v>
      </c>
      <c r="C3909">
        <v>81.05</v>
      </c>
      <c r="D3909">
        <v>81.05</v>
      </c>
      <c r="E3909">
        <v>0</v>
      </c>
      <c r="F3909">
        <v>1.1909334661800523E-16</v>
      </c>
      <c r="G3909">
        <v>0</v>
      </c>
      <c r="H3909">
        <v>1.1343585131244779E-15</v>
      </c>
      <c r="I3909">
        <v>0</v>
      </c>
      <c r="J3909">
        <v>100939.10630887699</v>
      </c>
      <c r="K3909">
        <v>100939.1063088768</v>
      </c>
      <c r="L3909">
        <v>1.8741487307197671E-15</v>
      </c>
      <c r="M3909" t="b">
        <v>1</v>
      </c>
    </row>
    <row r="3910" spans="2:13" x14ac:dyDescent="0.2">
      <c r="B3910">
        <v>3898</v>
      </c>
      <c r="C3910">
        <v>50.94</v>
      </c>
      <c r="D3910">
        <v>50.94</v>
      </c>
      <c r="E3910">
        <v>0</v>
      </c>
      <c r="F3910">
        <v>8.9180045012999001E-16</v>
      </c>
      <c r="G3910">
        <v>3.3450996339476015E-16</v>
      </c>
      <c r="H3910">
        <v>3.2618650031286546E-16</v>
      </c>
      <c r="I3910">
        <v>0</v>
      </c>
      <c r="J3910">
        <v>8151.5679698412496</v>
      </c>
      <c r="K3910">
        <v>8151.5679698411004</v>
      </c>
      <c r="L3910">
        <v>1.8297968150741895E-14</v>
      </c>
      <c r="M3910" t="b">
        <v>1</v>
      </c>
    </row>
    <row r="3911" spans="2:13" x14ac:dyDescent="0.2">
      <c r="B3911">
        <v>3899</v>
      </c>
      <c r="C3911">
        <v>14.04</v>
      </c>
      <c r="D3911">
        <v>14.04</v>
      </c>
      <c r="E3911">
        <v>0</v>
      </c>
      <c r="F3911">
        <v>7.8789754735085045E-16</v>
      </c>
      <c r="G3911">
        <v>8.6995900541081906E-16</v>
      </c>
      <c r="H3911">
        <v>2.5380787576128101E-16</v>
      </c>
      <c r="I3911">
        <v>2.2731545306788079E-14</v>
      </c>
      <c r="J3911">
        <v>-4446.1887641498879</v>
      </c>
      <c r="K3911">
        <v>-4446.1887641498997</v>
      </c>
      <c r="L3911">
        <v>2.6592283302008384E-15</v>
      </c>
      <c r="M3911" t="b">
        <v>1</v>
      </c>
    </row>
    <row r="3912" spans="2:13" x14ac:dyDescent="0.2">
      <c r="B3912">
        <v>3900</v>
      </c>
      <c r="C3912">
        <v>237.95</v>
      </c>
      <c r="D3912">
        <v>237.95</v>
      </c>
      <c r="E3912">
        <v>0</v>
      </c>
      <c r="F3912">
        <v>2.9379132108627532E-16</v>
      </c>
      <c r="G3912">
        <v>5.137077073210356E-16</v>
      </c>
      <c r="H3912">
        <v>3.3599104691062325E-15</v>
      </c>
      <c r="I3912">
        <v>0</v>
      </c>
      <c r="J3912">
        <v>-65645.990497723367</v>
      </c>
      <c r="K3912">
        <v>-65645.990497723295</v>
      </c>
      <c r="L3912">
        <v>1.1083628351126436E-15</v>
      </c>
      <c r="M3912" t="b">
        <v>1</v>
      </c>
    </row>
    <row r="3913" spans="2:13" x14ac:dyDescent="0.2">
      <c r="B3913">
        <v>3901</v>
      </c>
      <c r="C3913">
        <v>63.82</v>
      </c>
      <c r="D3913">
        <v>63.82</v>
      </c>
      <c r="E3913">
        <v>0</v>
      </c>
      <c r="F3913">
        <v>3.2834573835595572E-16</v>
      </c>
      <c r="G3913">
        <v>8.7217016184202581E-16</v>
      </c>
      <c r="H3913">
        <v>2.5677045555226715E-15</v>
      </c>
      <c r="I3913">
        <v>0</v>
      </c>
      <c r="J3913">
        <v>-3739.8992537935155</v>
      </c>
      <c r="K3913">
        <v>-3739.8992537934</v>
      </c>
      <c r="L3913">
        <v>3.0884742953437505E-14</v>
      </c>
      <c r="M3913" t="b">
        <v>1</v>
      </c>
    </row>
    <row r="3914" spans="2:13" x14ac:dyDescent="0.2">
      <c r="B3914">
        <v>3902</v>
      </c>
      <c r="C3914">
        <v>11.16</v>
      </c>
      <c r="D3914">
        <v>11.16</v>
      </c>
      <c r="E3914">
        <v>0</v>
      </c>
      <c r="F3914">
        <v>7.6413790511437202E-16</v>
      </c>
      <c r="G3914">
        <v>1.1465157737252145E-15</v>
      </c>
      <c r="H3914">
        <v>1.2937475633083783E-15</v>
      </c>
      <c r="I3914">
        <v>2.5830721002949638E-15</v>
      </c>
      <c r="J3914">
        <v>-22442.714860456595</v>
      </c>
      <c r="K3914">
        <v>-22442.714860456599</v>
      </c>
      <c r="L3914">
        <v>1.6210065625802359E-16</v>
      </c>
      <c r="M3914" t="b">
        <v>1</v>
      </c>
    </row>
    <row r="3915" spans="2:13" x14ac:dyDescent="0.2">
      <c r="B3915">
        <v>3903</v>
      </c>
      <c r="C3915">
        <v>5.4</v>
      </c>
      <c r="D3915">
        <v>5.4</v>
      </c>
      <c r="E3915">
        <v>0</v>
      </c>
      <c r="F3915">
        <v>2.0828878697863685E-16</v>
      </c>
      <c r="G3915">
        <v>6.2582468136893737E-16</v>
      </c>
      <c r="H3915">
        <v>3.8252601370227988E-16</v>
      </c>
      <c r="I3915">
        <v>7.2842163005125668E-15</v>
      </c>
      <c r="J3915">
        <v>-50002.526969339437</v>
      </c>
      <c r="K3915">
        <v>-50002.526969339502</v>
      </c>
      <c r="L3915">
        <v>1.309606183859548E-15</v>
      </c>
      <c r="M3915" t="b">
        <v>1</v>
      </c>
    </row>
    <row r="3916" spans="2:13" x14ac:dyDescent="0.2">
      <c r="B3916">
        <v>3904</v>
      </c>
      <c r="C3916">
        <v>18.2</v>
      </c>
      <c r="D3916">
        <v>18.2</v>
      </c>
      <c r="E3916">
        <v>0</v>
      </c>
      <c r="F3916">
        <v>4.9889737674598018E-16</v>
      </c>
      <c r="G3916">
        <v>8.2243134919671417E-16</v>
      </c>
      <c r="H3916">
        <v>0</v>
      </c>
      <c r="I3916">
        <v>0</v>
      </c>
      <c r="J3916">
        <v>-12712.699652369629</v>
      </c>
      <c r="K3916">
        <v>-12712.6996523697</v>
      </c>
      <c r="L3916">
        <v>5.5802928314337059E-15</v>
      </c>
      <c r="M3916" t="b">
        <v>1</v>
      </c>
    </row>
    <row r="3917" spans="2:13" x14ac:dyDescent="0.2">
      <c r="B3917">
        <v>3905</v>
      </c>
      <c r="C3917">
        <v>43.23</v>
      </c>
      <c r="D3917">
        <v>43.23</v>
      </c>
      <c r="E3917">
        <v>0</v>
      </c>
      <c r="F3917">
        <v>1.6078902841171337E-16</v>
      </c>
      <c r="G3917">
        <v>2.2356442155923971E-16</v>
      </c>
      <c r="H3917">
        <v>0</v>
      </c>
      <c r="I3917">
        <v>0</v>
      </c>
      <c r="J3917">
        <v>57148.257880119309</v>
      </c>
      <c r="K3917">
        <v>57148.257880119199</v>
      </c>
      <c r="L3917">
        <v>1.9097583769166638E-15</v>
      </c>
      <c r="M3917" t="b">
        <v>1</v>
      </c>
    </row>
    <row r="3918" spans="2:13" x14ac:dyDescent="0.2">
      <c r="B3918">
        <v>3906</v>
      </c>
      <c r="C3918">
        <v>6.34</v>
      </c>
      <c r="D3918">
        <v>6.34</v>
      </c>
      <c r="E3918">
        <v>0</v>
      </c>
      <c r="F3918">
        <v>9.1449980610339553E-16</v>
      </c>
      <c r="G3918">
        <v>1.599478922452273E-15</v>
      </c>
      <c r="H3918">
        <v>7.0097828394952986E-16</v>
      </c>
      <c r="I3918">
        <v>0</v>
      </c>
      <c r="J3918">
        <v>-21418.165043673467</v>
      </c>
      <c r="K3918">
        <v>-21418.1650436735</v>
      </c>
      <c r="L3918">
        <v>1.528693480373413E-15</v>
      </c>
      <c r="M3918" t="b">
        <v>1</v>
      </c>
    </row>
    <row r="3919" spans="2:13" x14ac:dyDescent="0.2">
      <c r="B3919">
        <v>3907</v>
      </c>
      <c r="C3919">
        <v>23.1</v>
      </c>
      <c r="D3919">
        <v>23.1</v>
      </c>
      <c r="E3919">
        <v>0</v>
      </c>
      <c r="F3919">
        <v>0</v>
      </c>
      <c r="G3919">
        <v>5.1101890597668767E-16</v>
      </c>
      <c r="H3919">
        <v>1.1713028460346215E-16</v>
      </c>
      <c r="I3919">
        <v>0</v>
      </c>
      <c r="J3919">
        <v>-9071.7541039801326</v>
      </c>
      <c r="K3919">
        <v>-9071.7541039801999</v>
      </c>
      <c r="L3919">
        <v>7.4189188948218859E-15</v>
      </c>
      <c r="M3919" t="b">
        <v>1</v>
      </c>
    </row>
    <row r="3920" spans="2:13" x14ac:dyDescent="0.2">
      <c r="B3920">
        <v>3908</v>
      </c>
      <c r="C3920">
        <v>29.36</v>
      </c>
      <c r="D3920">
        <v>29.36</v>
      </c>
      <c r="E3920">
        <v>0</v>
      </c>
      <c r="F3920">
        <v>3.9039898979755953E-16</v>
      </c>
      <c r="G3920">
        <v>5.7293480070183924E-16</v>
      </c>
      <c r="H3920">
        <v>1.0968486304437328E-15</v>
      </c>
      <c r="I3920">
        <v>0</v>
      </c>
      <c r="J3920">
        <v>-19345.471224926689</v>
      </c>
      <c r="K3920">
        <v>-19345.4712249267</v>
      </c>
      <c r="L3920">
        <v>5.641597609270173E-16</v>
      </c>
      <c r="M3920" t="b">
        <v>1</v>
      </c>
    </row>
    <row r="3921" spans="2:13" x14ac:dyDescent="0.2">
      <c r="B3921">
        <v>3909</v>
      </c>
      <c r="C3921">
        <v>131.47999999999999</v>
      </c>
      <c r="D3921">
        <v>131.47999999999999</v>
      </c>
      <c r="E3921">
        <v>0</v>
      </c>
      <c r="F3921">
        <v>1.0735947655072489E-15</v>
      </c>
      <c r="G3921">
        <v>6.1860210239441338E-16</v>
      </c>
      <c r="H3921">
        <v>4.1518686759743485E-15</v>
      </c>
      <c r="I3921">
        <v>0</v>
      </c>
      <c r="J3921">
        <v>7578.3699881947632</v>
      </c>
      <c r="K3921">
        <v>7578.3699881947005</v>
      </c>
      <c r="L3921">
        <v>8.2808221979250993E-15</v>
      </c>
      <c r="M3921" t="b">
        <v>1</v>
      </c>
    </row>
    <row r="3922" spans="2:13" x14ac:dyDescent="0.2">
      <c r="B3922">
        <v>3910</v>
      </c>
      <c r="C3922">
        <v>52.83</v>
      </c>
      <c r="D3922">
        <v>52.83</v>
      </c>
      <c r="E3922">
        <v>0</v>
      </c>
      <c r="F3922">
        <v>0</v>
      </c>
      <c r="G3922">
        <v>1.7602409317310716E-15</v>
      </c>
      <c r="H3922">
        <v>2.1100521191685888E-15</v>
      </c>
      <c r="I3922">
        <v>5.1943741855223104E-15</v>
      </c>
      <c r="J3922">
        <v>3243.0484148576484</v>
      </c>
      <c r="K3922">
        <v>3243.0484148577002</v>
      </c>
      <c r="L3922">
        <v>1.5985329655749717E-14</v>
      </c>
      <c r="M3922" t="b">
        <v>1</v>
      </c>
    </row>
    <row r="3923" spans="2:13" x14ac:dyDescent="0.2">
      <c r="B3923">
        <v>3911</v>
      </c>
      <c r="C3923">
        <v>6.51</v>
      </c>
      <c r="D3923">
        <v>6.51</v>
      </c>
      <c r="E3923">
        <v>0</v>
      </c>
      <c r="F3923">
        <v>2.6311528748133615E-15</v>
      </c>
      <c r="G3923">
        <v>5.0579302046778123E-16</v>
      </c>
      <c r="H3923">
        <v>2.5444995796227257E-16</v>
      </c>
      <c r="I3923">
        <v>0</v>
      </c>
      <c r="J3923">
        <v>-10708.145141330166</v>
      </c>
      <c r="K3923">
        <v>-10708.1451413302</v>
      </c>
      <c r="L3923">
        <v>3.2275243014756168E-15</v>
      </c>
      <c r="M3923" t="b">
        <v>1</v>
      </c>
    </row>
    <row r="3924" spans="2:13" x14ac:dyDescent="0.2">
      <c r="B3924">
        <v>3912</v>
      </c>
      <c r="C3924">
        <v>28.97</v>
      </c>
      <c r="D3924">
        <v>28.97</v>
      </c>
      <c r="E3924">
        <v>0</v>
      </c>
      <c r="F3924">
        <v>3.5460550590289516E-16</v>
      </c>
      <c r="G3924">
        <v>3.9668371117370822E-16</v>
      </c>
      <c r="H3924">
        <v>1.5196226001831139E-15</v>
      </c>
      <c r="I3924">
        <v>0</v>
      </c>
      <c r="J3924">
        <v>-5658.0320492387855</v>
      </c>
      <c r="K3924">
        <v>-5658.0320492387</v>
      </c>
      <c r="L3924">
        <v>1.5109935967605282E-14</v>
      </c>
      <c r="M3924" t="b">
        <v>1</v>
      </c>
    </row>
    <row r="3925" spans="2:13" x14ac:dyDescent="0.2">
      <c r="B3925">
        <v>3913</v>
      </c>
      <c r="C3925">
        <v>24.57</v>
      </c>
      <c r="D3925">
        <v>24.57</v>
      </c>
      <c r="E3925">
        <v>0</v>
      </c>
      <c r="F3925">
        <v>3.6000430196945179E-16</v>
      </c>
      <c r="G3925">
        <v>3.6687106959284472E-16</v>
      </c>
      <c r="H3925">
        <v>3.7738508432709023E-15</v>
      </c>
      <c r="I3925">
        <v>0</v>
      </c>
      <c r="J3925">
        <v>-5698.5464911124254</v>
      </c>
      <c r="K3925">
        <v>-5698.5464911124</v>
      </c>
      <c r="L3925">
        <v>4.4688328312069035E-15</v>
      </c>
      <c r="M3925" t="b">
        <v>1</v>
      </c>
    </row>
    <row r="3926" spans="2:13" x14ac:dyDescent="0.2">
      <c r="B3926">
        <v>3914</v>
      </c>
      <c r="C3926">
        <v>3.11</v>
      </c>
      <c r="D3926">
        <v>3.11</v>
      </c>
      <c r="E3926">
        <v>0</v>
      </c>
      <c r="F3926">
        <v>1.4998573604859087E-15</v>
      </c>
      <c r="G3926">
        <v>6.0021761996381266E-15</v>
      </c>
      <c r="H3926">
        <v>5.260604900046913E-15</v>
      </c>
      <c r="I3926">
        <v>0</v>
      </c>
      <c r="J3926">
        <v>-7214.3442843554112</v>
      </c>
      <c r="K3926">
        <v>-7214.3442843554003</v>
      </c>
      <c r="L3926">
        <v>1.5128105883361369E-15</v>
      </c>
      <c r="M3926" t="b">
        <v>1</v>
      </c>
    </row>
    <row r="3927" spans="2:13" x14ac:dyDescent="0.2">
      <c r="B3927">
        <v>3915</v>
      </c>
      <c r="C3927">
        <v>253.14</v>
      </c>
      <c r="D3927">
        <v>253.14</v>
      </c>
      <c r="E3927">
        <v>0</v>
      </c>
      <c r="F3927">
        <v>4.0233235173698232E-16</v>
      </c>
      <c r="G3927">
        <v>1.7038846916877421E-16</v>
      </c>
      <c r="H3927">
        <v>2.3158339621062212E-15</v>
      </c>
      <c r="I3927">
        <v>0</v>
      </c>
      <c r="J3927">
        <v>-257848.07646995707</v>
      </c>
      <c r="K3927">
        <v>-257848.0764699571</v>
      </c>
      <c r="L3927">
        <v>1.1287200918919674E-16</v>
      </c>
      <c r="M3927" t="b">
        <v>1</v>
      </c>
    </row>
    <row r="3928" spans="2:13" x14ac:dyDescent="0.2">
      <c r="B3928">
        <v>3916</v>
      </c>
      <c r="C3928">
        <v>212.02</v>
      </c>
      <c r="D3928">
        <v>212.02</v>
      </c>
      <c r="E3928">
        <v>0</v>
      </c>
      <c r="F3928">
        <v>5.2489332897773549E-16</v>
      </c>
      <c r="G3928">
        <v>4.8662254128928246E-16</v>
      </c>
      <c r="H3928">
        <v>1.0034455922822032E-15</v>
      </c>
      <c r="I3928">
        <v>0</v>
      </c>
      <c r="J3928">
        <v>-68642.857978157583</v>
      </c>
      <c r="K3928">
        <v>-68642.857978157597</v>
      </c>
      <c r="L3928">
        <v>2.1199460012281719E-16</v>
      </c>
      <c r="M3928" t="b">
        <v>1</v>
      </c>
    </row>
    <row r="3929" spans="2:13" x14ac:dyDescent="0.2">
      <c r="B3929">
        <v>3917</v>
      </c>
      <c r="C3929">
        <v>32.17</v>
      </c>
      <c r="D3929">
        <v>32.17</v>
      </c>
      <c r="E3929">
        <v>0</v>
      </c>
      <c r="F3929">
        <v>7.9853271753118139E-16</v>
      </c>
      <c r="G3929">
        <v>1.2998066146984371E-15</v>
      </c>
      <c r="H3929">
        <v>7.6488197508719031E-15</v>
      </c>
      <c r="I3929">
        <v>0</v>
      </c>
      <c r="J3929">
        <v>3224.4965237287861</v>
      </c>
      <c r="K3929">
        <v>3224.4965237288002</v>
      </c>
      <c r="L3929">
        <v>4.3718973718037868E-15</v>
      </c>
      <c r="M3929" t="b">
        <v>1</v>
      </c>
    </row>
    <row r="3930" spans="2:13" x14ac:dyDescent="0.2">
      <c r="B3930">
        <v>3918</v>
      </c>
      <c r="C3930">
        <v>75.010000000000005</v>
      </c>
      <c r="D3930">
        <v>75.010000000000005</v>
      </c>
      <c r="E3930">
        <v>0</v>
      </c>
      <c r="F3930">
        <v>5.0643061967747512E-16</v>
      </c>
      <c r="G3930">
        <v>1.4862135281004443E-15</v>
      </c>
      <c r="H3930">
        <v>1.0565428436312451E-14</v>
      </c>
      <c r="I3930">
        <v>0</v>
      </c>
      <c r="J3930">
        <v>-11712.793374191928</v>
      </c>
      <c r="K3930">
        <v>-11712.793374191901</v>
      </c>
      <c r="L3930">
        <v>2.3294905136214192E-15</v>
      </c>
      <c r="M3930" t="b">
        <v>1</v>
      </c>
    </row>
    <row r="3931" spans="2:13" x14ac:dyDescent="0.2">
      <c r="B3931">
        <v>3919</v>
      </c>
      <c r="C3931">
        <v>23.03</v>
      </c>
      <c r="D3931">
        <v>23.03</v>
      </c>
      <c r="E3931">
        <v>0</v>
      </c>
      <c r="F3931">
        <v>2.01896015744319E-16</v>
      </c>
      <c r="G3931">
        <v>7.0988243447377176E-16</v>
      </c>
      <c r="H3931">
        <v>1.8963244806368782E-15</v>
      </c>
      <c r="I3931">
        <v>0</v>
      </c>
      <c r="J3931">
        <v>4521.9498643271254</v>
      </c>
      <c r="K3931">
        <v>4521.9498643272</v>
      </c>
      <c r="L3931">
        <v>1.6492567981285284E-14</v>
      </c>
      <c r="M3931" t="b">
        <v>1</v>
      </c>
    </row>
    <row r="3932" spans="2:13" x14ac:dyDescent="0.2">
      <c r="B3932">
        <v>3920</v>
      </c>
      <c r="C3932">
        <v>36.159999999999997</v>
      </c>
      <c r="D3932">
        <v>36.159999999999997</v>
      </c>
      <c r="E3932">
        <v>0</v>
      </c>
      <c r="F3932">
        <v>1.7878021420075616E-16</v>
      </c>
      <c r="G3932">
        <v>1.6552541335411258E-16</v>
      </c>
      <c r="H3932">
        <v>3.259399261626773E-15</v>
      </c>
      <c r="I3932">
        <v>0</v>
      </c>
      <c r="J3932">
        <v>-18237.499079662764</v>
      </c>
      <c r="K3932">
        <v>-18237.499079662699</v>
      </c>
      <c r="L3932">
        <v>3.5906029791482762E-15</v>
      </c>
      <c r="M3932" t="b">
        <v>1</v>
      </c>
    </row>
    <row r="3933" spans="2:13" x14ac:dyDescent="0.2">
      <c r="B3933">
        <v>3921</v>
      </c>
      <c r="C3933">
        <v>81.17</v>
      </c>
      <c r="D3933">
        <v>81.17</v>
      </c>
      <c r="E3933">
        <v>0</v>
      </c>
      <c r="F3933">
        <v>8.8140700939633633E-16</v>
      </c>
      <c r="G3933">
        <v>8.0758393525798471E-16</v>
      </c>
      <c r="H3933">
        <v>1.0057594071994776E-15</v>
      </c>
      <c r="I3933">
        <v>0</v>
      </c>
      <c r="J3933">
        <v>10094.66508256867</v>
      </c>
      <c r="K3933">
        <v>10094.665082568599</v>
      </c>
      <c r="L3933">
        <v>7.0275324795854926E-15</v>
      </c>
      <c r="M3933" t="b">
        <v>1</v>
      </c>
    </row>
    <row r="3934" spans="2:13" x14ac:dyDescent="0.2">
      <c r="B3934">
        <v>3922</v>
      </c>
      <c r="C3934">
        <v>103.59</v>
      </c>
      <c r="D3934">
        <v>103.59</v>
      </c>
      <c r="E3934">
        <v>0</v>
      </c>
      <c r="F3934">
        <v>3.8863157098772286E-16</v>
      </c>
      <c r="G3934">
        <v>1.9442722321256668E-16</v>
      </c>
      <c r="H3934">
        <v>6.6546091559299631E-16</v>
      </c>
      <c r="I3934">
        <v>2.0551143109663878E-16</v>
      </c>
      <c r="J3934">
        <v>163484.70299454813</v>
      </c>
      <c r="K3934">
        <v>163484.7029945477</v>
      </c>
      <c r="L3934">
        <v>2.6703260235030367E-15</v>
      </c>
      <c r="M3934" t="b">
        <v>1</v>
      </c>
    </row>
    <row r="3935" spans="2:13" x14ac:dyDescent="0.2">
      <c r="B3935">
        <v>3923</v>
      </c>
      <c r="C3935">
        <v>49.78</v>
      </c>
      <c r="D3935">
        <v>49.78</v>
      </c>
      <c r="E3935">
        <v>0</v>
      </c>
      <c r="F3935">
        <v>1.1184049806204045E-15</v>
      </c>
      <c r="G3935">
        <v>4.6569213487893223E-16</v>
      </c>
      <c r="H3935">
        <v>8.5787614285362752E-15</v>
      </c>
      <c r="I3935">
        <v>0</v>
      </c>
      <c r="J3935">
        <v>-127.50114902987571</v>
      </c>
      <c r="K3935">
        <v>-127.50114902990001</v>
      </c>
      <c r="L3935">
        <v>1.9059092210452753E-13</v>
      </c>
      <c r="M3935" t="b">
        <v>1</v>
      </c>
    </row>
    <row r="3936" spans="2:13" x14ac:dyDescent="0.2">
      <c r="B3936">
        <v>3924</v>
      </c>
      <c r="C3936">
        <v>11.1</v>
      </c>
      <c r="D3936">
        <v>11.1</v>
      </c>
      <c r="E3936">
        <v>0</v>
      </c>
      <c r="F3936">
        <v>1.1504433367615446E-16</v>
      </c>
      <c r="G3936">
        <v>1.7282523135335117E-16</v>
      </c>
      <c r="H3936">
        <v>1.5057251369949951E-15</v>
      </c>
      <c r="I3936">
        <v>3.6311476849473604E-15</v>
      </c>
      <c r="J3936">
        <v>-27354.435933137487</v>
      </c>
      <c r="K3936">
        <v>-27354.435933137502</v>
      </c>
      <c r="L3936">
        <v>5.3197643204693112E-16</v>
      </c>
      <c r="M3936" t="b">
        <v>1</v>
      </c>
    </row>
    <row r="3937" spans="2:13" x14ac:dyDescent="0.2">
      <c r="B3937">
        <v>3925</v>
      </c>
      <c r="C3937">
        <v>57.37</v>
      </c>
      <c r="D3937">
        <v>57.37</v>
      </c>
      <c r="E3937">
        <v>0</v>
      </c>
      <c r="F3937">
        <v>3.1233835121770824E-16</v>
      </c>
      <c r="G3937">
        <v>1.1725691532474199E-15</v>
      </c>
      <c r="H3937">
        <v>3.818882109947827E-16</v>
      </c>
      <c r="I3937">
        <v>1.6268742595565174E-15</v>
      </c>
      <c r="J3937">
        <v>9081.2586753777287</v>
      </c>
      <c r="K3937">
        <v>9081.2586753775995</v>
      </c>
      <c r="L3937">
        <v>1.422140391198424E-14</v>
      </c>
      <c r="M3937" t="b">
        <v>1</v>
      </c>
    </row>
    <row r="3938" spans="2:13" x14ac:dyDescent="0.2">
      <c r="B3938">
        <v>3926</v>
      </c>
      <c r="C3938">
        <v>116.46</v>
      </c>
      <c r="D3938">
        <v>116.46</v>
      </c>
      <c r="E3938">
        <v>0</v>
      </c>
      <c r="F3938">
        <v>0</v>
      </c>
      <c r="G3938">
        <v>1.0211720869688531E-15</v>
      </c>
      <c r="H3938">
        <v>2.3456864426790488E-14</v>
      </c>
      <c r="I3938">
        <v>0</v>
      </c>
      <c r="J3938">
        <v>3129.1715936419323</v>
      </c>
      <c r="K3938">
        <v>3129.1715936419</v>
      </c>
      <c r="L3938">
        <v>1.0318086096186728E-14</v>
      </c>
      <c r="M3938" t="b">
        <v>1</v>
      </c>
    </row>
    <row r="3939" spans="2:13" x14ac:dyDescent="0.2">
      <c r="B3939">
        <v>3927</v>
      </c>
      <c r="C3939">
        <v>42.98</v>
      </c>
      <c r="D3939">
        <v>42.98</v>
      </c>
      <c r="E3939">
        <v>0</v>
      </c>
      <c r="F3939">
        <v>4.9414897657999545E-16</v>
      </c>
      <c r="G3939">
        <v>0</v>
      </c>
      <c r="H3939">
        <v>1.2013694445008131E-15</v>
      </c>
      <c r="I3939">
        <v>4.6698369144754958E-16</v>
      </c>
      <c r="J3939">
        <v>-1320.5614250098733</v>
      </c>
      <c r="K3939">
        <v>-1320.5614250097001</v>
      </c>
      <c r="L3939">
        <v>1.3120081914135132E-13</v>
      </c>
      <c r="M3939" t="b">
        <v>1</v>
      </c>
    </row>
    <row r="3940" spans="2:13" x14ac:dyDescent="0.2">
      <c r="B3940">
        <v>3928</v>
      </c>
      <c r="C3940">
        <v>8.1199999999999992</v>
      </c>
      <c r="D3940">
        <v>8.1199999999999992</v>
      </c>
      <c r="E3940">
        <v>0</v>
      </c>
      <c r="F3940">
        <v>9.9639949326429565E-16</v>
      </c>
      <c r="G3940">
        <v>3.3047399338568515E-16</v>
      </c>
      <c r="H3940">
        <v>7.6285483217452869E-16</v>
      </c>
      <c r="I3940">
        <v>0</v>
      </c>
      <c r="J3940">
        <v>-23766.674501084381</v>
      </c>
      <c r="K3940">
        <v>-23766.674501084301</v>
      </c>
      <c r="L3940">
        <v>3.3675529049033025E-15</v>
      </c>
      <c r="M3940" t="b">
        <v>1</v>
      </c>
    </row>
    <row r="3941" spans="2:13" x14ac:dyDescent="0.2">
      <c r="B3941">
        <v>3929</v>
      </c>
      <c r="C3941">
        <v>16.190000000000001</v>
      </c>
      <c r="D3941">
        <v>16.190000000000001</v>
      </c>
      <c r="E3941">
        <v>0</v>
      </c>
      <c r="F3941">
        <v>1.5493404659530272E-15</v>
      </c>
      <c r="G3941">
        <v>1.3995676355710352E-16</v>
      </c>
      <c r="H3941">
        <v>2.8527730128651624E-15</v>
      </c>
      <c r="I3941">
        <v>1.9632264524468922E-14</v>
      </c>
      <c r="J3941">
        <v>-2264.7467037248739</v>
      </c>
      <c r="K3941">
        <v>-2264.7467037248998</v>
      </c>
      <c r="L3941">
        <v>1.1445252998004604E-14</v>
      </c>
      <c r="M3941" t="b">
        <v>1</v>
      </c>
    </row>
    <row r="3942" spans="2:13" x14ac:dyDescent="0.2">
      <c r="B3942">
        <v>3930</v>
      </c>
      <c r="C3942">
        <v>149.6</v>
      </c>
      <c r="D3942">
        <v>149.6</v>
      </c>
      <c r="E3942">
        <v>0</v>
      </c>
      <c r="F3942">
        <v>6.0363717755929798E-16</v>
      </c>
      <c r="G3942">
        <v>1.1330551303492935E-16</v>
      </c>
      <c r="H3942">
        <v>1.7738628250358314E-16</v>
      </c>
      <c r="I3942">
        <v>0</v>
      </c>
      <c r="J3942">
        <v>141945.65869833133</v>
      </c>
      <c r="K3942">
        <v>141945.6586983318</v>
      </c>
      <c r="L3942">
        <v>3.2805602621308764E-15</v>
      </c>
      <c r="M3942" t="b">
        <v>1</v>
      </c>
    </row>
    <row r="3943" spans="2:13" x14ac:dyDescent="0.2">
      <c r="B3943">
        <v>3931</v>
      </c>
      <c r="C3943">
        <v>218.71</v>
      </c>
      <c r="D3943">
        <v>218.71</v>
      </c>
      <c r="E3943">
        <v>0</v>
      </c>
      <c r="F3943">
        <v>1.144107759823474E-15</v>
      </c>
      <c r="G3943">
        <v>6.4898128551454252E-16</v>
      </c>
      <c r="H3943">
        <v>9.7640379625949331E-16</v>
      </c>
      <c r="I3943">
        <v>0</v>
      </c>
      <c r="J3943">
        <v>114927.76862740365</v>
      </c>
      <c r="K3943">
        <v>114927.7686274039</v>
      </c>
      <c r="L3943">
        <v>2.1525046717321324E-15</v>
      </c>
      <c r="M3943" t="b">
        <v>1</v>
      </c>
    </row>
    <row r="3944" spans="2:13" x14ac:dyDescent="0.2">
      <c r="B3944">
        <v>3932</v>
      </c>
      <c r="C3944">
        <v>205.37</v>
      </c>
      <c r="D3944">
        <v>205.37</v>
      </c>
      <c r="E3944">
        <v>0</v>
      </c>
      <c r="F3944">
        <v>5.8193102794188811E-16</v>
      </c>
      <c r="G3944">
        <v>1.6785588206849911E-16</v>
      </c>
      <c r="H3944">
        <v>5.2372218112803674E-16</v>
      </c>
      <c r="I3944">
        <v>0</v>
      </c>
      <c r="J3944">
        <v>21454.416737220494</v>
      </c>
      <c r="K3944">
        <v>21454.416737220599</v>
      </c>
      <c r="L3944">
        <v>4.9174669578701998E-15</v>
      </c>
      <c r="M3944" t="b">
        <v>1</v>
      </c>
    </row>
    <row r="3945" spans="2:13" x14ac:dyDescent="0.2">
      <c r="B3945">
        <v>3933</v>
      </c>
      <c r="C3945">
        <v>51.85</v>
      </c>
      <c r="D3945">
        <v>51.85</v>
      </c>
      <c r="E3945">
        <v>0</v>
      </c>
      <c r="F3945">
        <v>0</v>
      </c>
      <c r="G3945">
        <v>1.0618417552459599E-15</v>
      </c>
      <c r="H3945">
        <v>1.8689769812650864E-15</v>
      </c>
      <c r="I3945">
        <v>0</v>
      </c>
      <c r="J3945">
        <v>-374.62667663715183</v>
      </c>
      <c r="K3945">
        <v>-374.62667663719998</v>
      </c>
      <c r="L3945">
        <v>1.2851827906994147E-13</v>
      </c>
      <c r="M3945" t="b">
        <v>1</v>
      </c>
    </row>
    <row r="3946" spans="2:13" x14ac:dyDescent="0.2">
      <c r="B3946">
        <v>3934</v>
      </c>
      <c r="C3946">
        <v>22.1</v>
      </c>
      <c r="D3946">
        <v>22.1</v>
      </c>
      <c r="E3946">
        <v>0</v>
      </c>
      <c r="F3946">
        <v>1.6067698568718674E-15</v>
      </c>
      <c r="G3946">
        <v>5.9945287485649149E-16</v>
      </c>
      <c r="H3946">
        <v>9.1084152514822336E-16</v>
      </c>
      <c r="I3946">
        <v>0</v>
      </c>
      <c r="J3946">
        <v>3403.582584462798</v>
      </c>
      <c r="K3946">
        <v>3403.5825844624001</v>
      </c>
      <c r="L3946">
        <v>1.1690738278016706E-13</v>
      </c>
      <c r="M3946" t="b">
        <v>1</v>
      </c>
    </row>
    <row r="3947" spans="2:13" x14ac:dyDescent="0.2">
      <c r="B3947">
        <v>3935</v>
      </c>
      <c r="C3947">
        <v>79.08</v>
      </c>
      <c r="D3947">
        <v>79.08</v>
      </c>
      <c r="E3947">
        <v>0</v>
      </c>
      <c r="F3947">
        <v>2.2750890331481125E-16</v>
      </c>
      <c r="G3947">
        <v>6.8944939724658307E-16</v>
      </c>
      <c r="H3947">
        <v>0</v>
      </c>
      <c r="I3947">
        <v>0</v>
      </c>
      <c r="J3947">
        <v>28096.864413076601</v>
      </c>
      <c r="K3947">
        <v>28096.864413076601</v>
      </c>
      <c r="L3947">
        <v>0</v>
      </c>
      <c r="M3947" t="b">
        <v>1</v>
      </c>
    </row>
    <row r="3948" spans="2:13" x14ac:dyDescent="0.2">
      <c r="B3948">
        <v>3936</v>
      </c>
      <c r="C3948">
        <v>248.38</v>
      </c>
      <c r="D3948">
        <v>248.38</v>
      </c>
      <c r="E3948">
        <v>0</v>
      </c>
      <c r="F3948">
        <v>1.2119475860885763E-16</v>
      </c>
      <c r="G3948">
        <v>4.7241677188006999E-16</v>
      </c>
      <c r="H3948">
        <v>5.3604057883042341E-16</v>
      </c>
      <c r="I3948">
        <v>0</v>
      </c>
      <c r="J3948">
        <v>-45496.44191268448</v>
      </c>
      <c r="K3948">
        <v>-45496.441912684801</v>
      </c>
      <c r="L3948">
        <v>7.0366411430255684E-15</v>
      </c>
      <c r="M3948" t="b">
        <v>1</v>
      </c>
    </row>
    <row r="3949" spans="2:13" x14ac:dyDescent="0.2">
      <c r="B3949">
        <v>3937</v>
      </c>
      <c r="C3949">
        <v>103.26</v>
      </c>
      <c r="D3949">
        <v>103.26</v>
      </c>
      <c r="E3949">
        <v>0</v>
      </c>
      <c r="F3949">
        <v>4.586197958596789E-16</v>
      </c>
      <c r="G3949">
        <v>7.461984753996929E-16</v>
      </c>
      <c r="H3949">
        <v>9.811808533510793E-16</v>
      </c>
      <c r="I3949">
        <v>0</v>
      </c>
      <c r="J3949">
        <v>13688.930708882006</v>
      </c>
      <c r="K3949">
        <v>13688.9307088814</v>
      </c>
      <c r="L3949">
        <v>4.4249144382605128E-14</v>
      </c>
      <c r="M3949" t="b">
        <v>1</v>
      </c>
    </row>
    <row r="3950" spans="2:13" x14ac:dyDescent="0.2">
      <c r="B3950">
        <v>3938</v>
      </c>
      <c r="C3950">
        <v>45.24</v>
      </c>
      <c r="D3950">
        <v>45.24</v>
      </c>
      <c r="E3950">
        <v>0</v>
      </c>
      <c r="F3950">
        <v>2.174954396709456E-16</v>
      </c>
      <c r="G3950">
        <v>4.8968083470872756E-16</v>
      </c>
      <c r="H3950">
        <v>6.2205225303754926E-16</v>
      </c>
      <c r="I3950">
        <v>5.6432196979624345E-16</v>
      </c>
      <c r="J3950">
        <v>33501.687315362833</v>
      </c>
      <c r="K3950">
        <v>33501.687315362797</v>
      </c>
      <c r="L3950">
        <v>1.0859091283511124E-15</v>
      </c>
      <c r="M3950" t="b">
        <v>1</v>
      </c>
    </row>
    <row r="3951" spans="2:13" x14ac:dyDescent="0.2">
      <c r="B3951">
        <v>3939</v>
      </c>
      <c r="C3951">
        <v>18.350000000000001</v>
      </c>
      <c r="D3951">
        <v>18.350000000000001</v>
      </c>
      <c r="E3951">
        <v>0</v>
      </c>
      <c r="F3951">
        <v>5.1018914799507862E-16</v>
      </c>
      <c r="G3951">
        <v>3.8281568001556365E-16</v>
      </c>
      <c r="H3951">
        <v>1.4709922038353201E-15</v>
      </c>
      <c r="I3951">
        <v>3.1492857461628878E-15</v>
      </c>
      <c r="J3951">
        <v>-15680.92450405284</v>
      </c>
      <c r="K3951">
        <v>-15680.9245040528</v>
      </c>
      <c r="L3951">
        <v>2.5520030319427967E-15</v>
      </c>
      <c r="M3951" t="b">
        <v>1</v>
      </c>
    </row>
    <row r="3952" spans="2:13" x14ac:dyDescent="0.2">
      <c r="B3952">
        <v>3940</v>
      </c>
      <c r="C3952">
        <v>286.44</v>
      </c>
      <c r="D3952">
        <v>286.44</v>
      </c>
      <c r="E3952">
        <v>0</v>
      </c>
      <c r="F3952">
        <v>2.4043880787996909E-16</v>
      </c>
      <c r="G3952">
        <v>4.2120728991492736E-16</v>
      </c>
      <c r="H3952">
        <v>1.6083224573550364E-15</v>
      </c>
      <c r="I3952">
        <v>0</v>
      </c>
      <c r="J3952">
        <v>60553.396929729628</v>
      </c>
      <c r="K3952">
        <v>60553.396929729402</v>
      </c>
      <c r="L3952">
        <v>3.7248890644638213E-15</v>
      </c>
      <c r="M3952" t="b">
        <v>1</v>
      </c>
    </row>
    <row r="3953" spans="2:13" x14ac:dyDescent="0.2">
      <c r="B3953">
        <v>3941</v>
      </c>
      <c r="C3953">
        <v>79.819999999999993</v>
      </c>
      <c r="D3953">
        <v>79.819999999999993</v>
      </c>
      <c r="E3953">
        <v>0</v>
      </c>
      <c r="F3953">
        <v>3.8414148211530197E-16</v>
      </c>
      <c r="G3953">
        <v>2.8863717569663405E-16</v>
      </c>
      <c r="H3953">
        <v>4.3246539915818705E-16</v>
      </c>
      <c r="I3953">
        <v>9.0576697915420372E-16</v>
      </c>
      <c r="J3953">
        <v>55152.22529407579</v>
      </c>
      <c r="K3953">
        <v>55152.225294075703</v>
      </c>
      <c r="L3953">
        <v>1.58310006359036E-15</v>
      </c>
      <c r="M3953" t="b">
        <v>1</v>
      </c>
    </row>
    <row r="3954" spans="2:13" x14ac:dyDescent="0.2">
      <c r="B3954">
        <v>3942</v>
      </c>
      <c r="C3954">
        <v>7.82</v>
      </c>
      <c r="D3954">
        <v>7.82</v>
      </c>
      <c r="E3954">
        <v>0</v>
      </c>
      <c r="F3954">
        <v>0</v>
      </c>
      <c r="G3954">
        <v>2.3715887275895763E-14</v>
      </c>
      <c r="H3954">
        <v>1.4116205790406114E-14</v>
      </c>
      <c r="I3954">
        <v>0</v>
      </c>
      <c r="J3954">
        <v>-1093.8983729938423</v>
      </c>
      <c r="K3954">
        <v>-1093.8983729938</v>
      </c>
      <c r="L3954">
        <v>3.8661272999883022E-14</v>
      </c>
      <c r="M3954" t="b">
        <v>1</v>
      </c>
    </row>
    <row r="3955" spans="2:13" x14ac:dyDescent="0.2">
      <c r="B3955">
        <v>3943</v>
      </c>
      <c r="C3955">
        <v>17.25</v>
      </c>
      <c r="D3955">
        <v>17.25</v>
      </c>
      <c r="E3955">
        <v>0</v>
      </c>
      <c r="F3955">
        <v>3.6933122365485352E-16</v>
      </c>
      <c r="G3955">
        <v>8.9977203524001434E-16</v>
      </c>
      <c r="H3955">
        <v>3.0560686081287553E-16</v>
      </c>
      <c r="I3955">
        <v>0</v>
      </c>
      <c r="J3955">
        <v>-805.95570023909204</v>
      </c>
      <c r="K3955">
        <v>-805.9557002391</v>
      </c>
      <c r="L3955">
        <v>9.8740894048546677E-15</v>
      </c>
      <c r="M3955" t="b">
        <v>1</v>
      </c>
    </row>
    <row r="3956" spans="2:13" x14ac:dyDescent="0.2">
      <c r="B3956">
        <v>3944</v>
      </c>
      <c r="C3956">
        <v>402.64</v>
      </c>
      <c r="D3956">
        <v>402.64</v>
      </c>
      <c r="E3956">
        <v>0</v>
      </c>
      <c r="F3956">
        <v>2.0590599374109798E-16</v>
      </c>
      <c r="G3956">
        <v>1.3259889306219196E-16</v>
      </c>
      <c r="H3956">
        <v>8.5873539768074936E-15</v>
      </c>
      <c r="I3956">
        <v>0</v>
      </c>
      <c r="J3956">
        <v>-159833.01866588055</v>
      </c>
      <c r="K3956">
        <v>-159833.01866588069</v>
      </c>
      <c r="L3956">
        <v>9.1044487239439378E-16</v>
      </c>
      <c r="M3956" t="b">
        <v>1</v>
      </c>
    </row>
    <row r="3957" spans="2:13" x14ac:dyDescent="0.2">
      <c r="B3957">
        <v>3945</v>
      </c>
      <c r="C3957">
        <v>113.87</v>
      </c>
      <c r="D3957">
        <v>113.87</v>
      </c>
      <c r="E3957">
        <v>0</v>
      </c>
      <c r="F3957">
        <v>2.4578729477419023E-16</v>
      </c>
      <c r="G3957">
        <v>3.8799471178667002E-16</v>
      </c>
      <c r="H3957">
        <v>1.5170634147194168E-15</v>
      </c>
      <c r="I3957">
        <v>0</v>
      </c>
      <c r="J3957">
        <v>3989.6496305702021</v>
      </c>
      <c r="K3957">
        <v>3989.6496305709002</v>
      </c>
      <c r="L3957">
        <v>1.7496202630476014E-13</v>
      </c>
      <c r="M3957" t="b">
        <v>1</v>
      </c>
    </row>
    <row r="3958" spans="2:13" x14ac:dyDescent="0.2">
      <c r="B3958">
        <v>3946</v>
      </c>
      <c r="C3958">
        <v>20.49</v>
      </c>
      <c r="D3958">
        <v>20.49</v>
      </c>
      <c r="E3958">
        <v>0</v>
      </c>
      <c r="F3958">
        <v>1.2610674987744094E-15</v>
      </c>
      <c r="G3958">
        <v>1.3251422804710411E-15</v>
      </c>
      <c r="H3958">
        <v>5.0882491889862253E-15</v>
      </c>
      <c r="I3958">
        <v>0</v>
      </c>
      <c r="J3958">
        <v>-13415.417845812242</v>
      </c>
      <c r="K3958">
        <v>-13415.417845812201</v>
      </c>
      <c r="L3958">
        <v>3.1185578237218003E-15</v>
      </c>
      <c r="M3958" t="b">
        <v>1</v>
      </c>
    </row>
    <row r="3959" spans="2:13" x14ac:dyDescent="0.2">
      <c r="B3959">
        <v>3947</v>
      </c>
      <c r="C3959">
        <v>72.599999999999994</v>
      </c>
      <c r="D3959">
        <v>72.599999999999994</v>
      </c>
      <c r="E3959">
        <v>0</v>
      </c>
      <c r="F3959">
        <v>4.3055922175772536E-16</v>
      </c>
      <c r="G3959">
        <v>3.1386841492914417E-16</v>
      </c>
      <c r="H3959">
        <v>2.9008333038194914E-15</v>
      </c>
      <c r="I3959">
        <v>0</v>
      </c>
      <c r="J3959">
        <v>2911.4976197477936</v>
      </c>
      <c r="K3959">
        <v>2911.4976197476999</v>
      </c>
      <c r="L3959">
        <v>3.21751780414402E-14</v>
      </c>
      <c r="M3959" t="b">
        <v>1</v>
      </c>
    </row>
    <row r="3960" spans="2:13" x14ac:dyDescent="0.2">
      <c r="B3960">
        <v>3948</v>
      </c>
      <c r="C3960">
        <v>70.87</v>
      </c>
      <c r="D3960">
        <v>70.87</v>
      </c>
      <c r="E3960">
        <v>0</v>
      </c>
      <c r="F3960">
        <v>3.1065088270823095E-16</v>
      </c>
      <c r="G3960">
        <v>5.8315812223988627E-16</v>
      </c>
      <c r="H3960">
        <v>5.4123729430350188E-16</v>
      </c>
      <c r="I3960">
        <v>1.1066356925066668E-15</v>
      </c>
      <c r="J3960">
        <v>55293.734819427889</v>
      </c>
      <c r="K3960">
        <v>55293.734819427802</v>
      </c>
      <c r="L3960">
        <v>1.5790485423951444E-15</v>
      </c>
      <c r="M3960" t="b">
        <v>1</v>
      </c>
    </row>
    <row r="3961" spans="2:13" x14ac:dyDescent="0.2">
      <c r="B3961">
        <v>3949</v>
      </c>
      <c r="C3961">
        <v>39.35</v>
      </c>
      <c r="D3961">
        <v>39.35</v>
      </c>
      <c r="E3961">
        <v>0</v>
      </c>
      <c r="F3961">
        <v>6.5096112852170644E-16</v>
      </c>
      <c r="G3961">
        <v>0</v>
      </c>
      <c r="H3961">
        <v>4.2950886346121017E-15</v>
      </c>
      <c r="I3961">
        <v>0</v>
      </c>
      <c r="J3961">
        <v>-11948.251684510227</v>
      </c>
      <c r="K3961">
        <v>-11948.2516845102</v>
      </c>
      <c r="L3961">
        <v>2.2835843915608267E-15</v>
      </c>
      <c r="M3961" t="b">
        <v>1</v>
      </c>
    </row>
    <row r="3962" spans="2:13" x14ac:dyDescent="0.2">
      <c r="B3962">
        <v>3950</v>
      </c>
      <c r="C3962">
        <v>15.5</v>
      </c>
      <c r="D3962">
        <v>15.5</v>
      </c>
      <c r="E3962">
        <v>0</v>
      </c>
      <c r="F3962">
        <v>4.0200380485939785E-16</v>
      </c>
      <c r="G3962">
        <v>1.0336145169622107E-15</v>
      </c>
      <c r="H3962">
        <v>1.3677666922666776E-15</v>
      </c>
      <c r="I3962">
        <v>0</v>
      </c>
      <c r="J3962">
        <v>-14895.254969158967</v>
      </c>
      <c r="K3962">
        <v>-14895.254969158899</v>
      </c>
      <c r="L3962">
        <v>4.5183924726732697E-15</v>
      </c>
      <c r="M3962" t="b">
        <v>1</v>
      </c>
    </row>
    <row r="3963" spans="2:13" x14ac:dyDescent="0.2">
      <c r="B3963">
        <v>3951</v>
      </c>
      <c r="C3963">
        <v>3.16</v>
      </c>
      <c r="D3963">
        <v>3.16</v>
      </c>
      <c r="E3963">
        <v>0</v>
      </c>
      <c r="F3963">
        <v>3.7362682776280173E-15</v>
      </c>
      <c r="G3963">
        <v>2.816335816669112E-15</v>
      </c>
      <c r="H3963">
        <v>4.9213292735747062E-16</v>
      </c>
      <c r="I3963">
        <v>0</v>
      </c>
      <c r="J3963">
        <v>-26251.758204178739</v>
      </c>
      <c r="K3963">
        <v>-26251.758204178699</v>
      </c>
      <c r="L3963">
        <v>1.5243842552091958E-15</v>
      </c>
      <c r="M3963" t="b">
        <v>1</v>
      </c>
    </row>
    <row r="3964" spans="2:13" x14ac:dyDescent="0.2">
      <c r="B3964">
        <v>3952</v>
      </c>
      <c r="C3964">
        <v>46.5</v>
      </c>
      <c r="D3964">
        <v>46.5</v>
      </c>
      <c r="E3964">
        <v>0</v>
      </c>
      <c r="F3964">
        <v>2.0987287957621413E-16</v>
      </c>
      <c r="G3964">
        <v>4.6134016417259258E-16</v>
      </c>
      <c r="H3964">
        <v>9.3375795982679729E-16</v>
      </c>
      <c r="I3964">
        <v>1.8291848607098007E-15</v>
      </c>
      <c r="J3964">
        <v>35045.142735886249</v>
      </c>
      <c r="K3964">
        <v>35045.1427358863</v>
      </c>
      <c r="L3964">
        <v>1.4533170454783113E-15</v>
      </c>
      <c r="M3964" t="b">
        <v>1</v>
      </c>
    </row>
    <row r="3965" spans="2:13" x14ac:dyDescent="0.2">
      <c r="B3965">
        <v>3953</v>
      </c>
      <c r="C3965">
        <v>109.91</v>
      </c>
      <c r="D3965">
        <v>109.91</v>
      </c>
      <c r="E3965">
        <v>0</v>
      </c>
      <c r="F3965">
        <v>1.9345878996805297E-16</v>
      </c>
      <c r="G3965">
        <v>1.8371107033285075E-16</v>
      </c>
      <c r="H3965">
        <v>5.6400060934225928E-15</v>
      </c>
      <c r="I3965">
        <v>0</v>
      </c>
      <c r="J3965">
        <v>-14916.407964063903</v>
      </c>
      <c r="K3965">
        <v>-14916.407964063799</v>
      </c>
      <c r="L3965">
        <v>6.9508957016932365E-15</v>
      </c>
      <c r="M3965" t="b">
        <v>1</v>
      </c>
    </row>
    <row r="3966" spans="2:13" x14ac:dyDescent="0.2">
      <c r="B3966">
        <v>3954</v>
      </c>
      <c r="C3966">
        <v>124.14</v>
      </c>
      <c r="D3966">
        <v>124.14</v>
      </c>
      <c r="E3966">
        <v>0</v>
      </c>
      <c r="F3966">
        <v>1.7602313290340981E-16</v>
      </c>
      <c r="G3966">
        <v>1.0088824042656657E-15</v>
      </c>
      <c r="H3966">
        <v>9.3013011381516442E-16</v>
      </c>
      <c r="I3966">
        <v>0</v>
      </c>
      <c r="J3966">
        <v>14258.267415486049</v>
      </c>
      <c r="K3966">
        <v>14258.2674154861</v>
      </c>
      <c r="L3966">
        <v>3.5720822043193241E-15</v>
      </c>
      <c r="M3966" t="b">
        <v>1</v>
      </c>
    </row>
    <row r="3967" spans="2:13" x14ac:dyDescent="0.2">
      <c r="B3967">
        <v>3955</v>
      </c>
      <c r="C3967">
        <v>29.92</v>
      </c>
      <c r="D3967">
        <v>29.92</v>
      </c>
      <c r="E3967">
        <v>0</v>
      </c>
      <c r="F3967">
        <v>2.1196668452693136E-16</v>
      </c>
      <c r="G3967">
        <v>8.7075528194395703E-16</v>
      </c>
      <c r="H3967">
        <v>2.1988204483384101E-15</v>
      </c>
      <c r="I3967">
        <v>0</v>
      </c>
      <c r="J3967">
        <v>-9777.0231173213633</v>
      </c>
      <c r="K3967">
        <v>-9777.0231173212997</v>
      </c>
      <c r="L3967">
        <v>6.5116578287837534E-15</v>
      </c>
      <c r="M3967" t="b">
        <v>1</v>
      </c>
    </row>
    <row r="3968" spans="2:13" x14ac:dyDescent="0.2">
      <c r="B3968">
        <v>3956</v>
      </c>
      <c r="C3968">
        <v>267.76</v>
      </c>
      <c r="D3968">
        <v>267.76</v>
      </c>
      <c r="E3968">
        <v>0</v>
      </c>
      <c r="F3968">
        <v>1.9554621914342599E-16</v>
      </c>
      <c r="G3968">
        <v>4.5826299454097607E-16</v>
      </c>
      <c r="H3968">
        <v>1.0789975492508084E-14</v>
      </c>
      <c r="I3968">
        <v>0</v>
      </c>
      <c r="J3968">
        <v>-11139.852879504222</v>
      </c>
      <c r="K3968">
        <v>-11139.8528795042</v>
      </c>
      <c r="L3968">
        <v>1.959439956582422E-15</v>
      </c>
      <c r="M3968" t="b">
        <v>1</v>
      </c>
    </row>
    <row r="3969" spans="2:13" x14ac:dyDescent="0.2">
      <c r="B3969">
        <v>3957</v>
      </c>
      <c r="C3969">
        <v>73.41</v>
      </c>
      <c r="D3969">
        <v>73.41</v>
      </c>
      <c r="E3969">
        <v>0</v>
      </c>
      <c r="F3969">
        <v>2.4428591622098887E-16</v>
      </c>
      <c r="G3969">
        <v>2.9854127167944403E-16</v>
      </c>
      <c r="H3969">
        <v>1.5230308301786461E-15</v>
      </c>
      <c r="I3969">
        <v>0</v>
      </c>
      <c r="J3969">
        <v>53165.373164863173</v>
      </c>
      <c r="K3969">
        <v>53165.3731648635</v>
      </c>
      <c r="L3969">
        <v>6.158483861722271E-15</v>
      </c>
      <c r="M3969" t="b">
        <v>1</v>
      </c>
    </row>
    <row r="3970" spans="2:13" x14ac:dyDescent="0.2">
      <c r="B3970">
        <v>3958</v>
      </c>
      <c r="C3970">
        <v>327.2</v>
      </c>
      <c r="D3970">
        <v>327.2</v>
      </c>
      <c r="E3970">
        <v>0</v>
      </c>
      <c r="F3970">
        <v>1.3915943699986919E-16</v>
      </c>
      <c r="G3970">
        <v>1.3961912772736169E-16</v>
      </c>
      <c r="H3970">
        <v>1.3514614375936096E-16</v>
      </c>
      <c r="I3970">
        <v>0</v>
      </c>
      <c r="J3970">
        <v>-42820.321392065227</v>
      </c>
      <c r="K3970">
        <v>-42820.321392065198</v>
      </c>
      <c r="L3970">
        <v>6.796733305725906E-16</v>
      </c>
      <c r="M3970" t="b">
        <v>1</v>
      </c>
    </row>
    <row r="3971" spans="2:13" x14ac:dyDescent="0.2">
      <c r="B3971">
        <v>3959</v>
      </c>
      <c r="C3971">
        <v>107.25</v>
      </c>
      <c r="D3971">
        <v>107.25</v>
      </c>
      <c r="E3971">
        <v>0</v>
      </c>
      <c r="F3971">
        <v>1.5113904203585079E-16</v>
      </c>
      <c r="G3971">
        <v>1.3734255012290839E-16</v>
      </c>
      <c r="H3971">
        <v>5.4148658148989709E-15</v>
      </c>
      <c r="I3971">
        <v>0</v>
      </c>
      <c r="J3971">
        <v>-28413.566761931706</v>
      </c>
      <c r="K3971">
        <v>-28413.566761931699</v>
      </c>
      <c r="L3971">
        <v>2.5607336365569224E-16</v>
      </c>
      <c r="M3971" t="b">
        <v>1</v>
      </c>
    </row>
    <row r="3972" spans="2:13" x14ac:dyDescent="0.2">
      <c r="B3972">
        <v>3960</v>
      </c>
      <c r="C3972">
        <v>110.58</v>
      </c>
      <c r="D3972">
        <v>110.58</v>
      </c>
      <c r="E3972">
        <v>0</v>
      </c>
      <c r="F3972">
        <v>7.9244133423008484E-16</v>
      </c>
      <c r="G3972">
        <v>1.02124193279535E-15</v>
      </c>
      <c r="H3972">
        <v>1.9417993848037266E-16</v>
      </c>
      <c r="I3972">
        <v>1.4554937674739696E-15</v>
      </c>
      <c r="J3972">
        <v>169467.43288655372</v>
      </c>
      <c r="K3972">
        <v>169467.4328865541</v>
      </c>
      <c r="L3972">
        <v>2.23258114844293E-15</v>
      </c>
      <c r="M3972" t="b">
        <v>1</v>
      </c>
    </row>
    <row r="3973" spans="2:13" x14ac:dyDescent="0.2">
      <c r="B3973">
        <v>3961</v>
      </c>
      <c r="C3973">
        <v>70.97</v>
      </c>
      <c r="D3973">
        <v>70.97</v>
      </c>
      <c r="E3973">
        <v>0</v>
      </c>
      <c r="F3973">
        <v>1.94149501556898E-16</v>
      </c>
      <c r="G3973">
        <v>6.2151842610919195E-16</v>
      </c>
      <c r="H3973">
        <v>8.2565026671912963E-16</v>
      </c>
      <c r="I3973">
        <v>0</v>
      </c>
      <c r="J3973">
        <v>-6368.836564360281</v>
      </c>
      <c r="K3973">
        <v>-6368.83656436</v>
      </c>
      <c r="L3973">
        <v>4.4126405193139972E-14</v>
      </c>
      <c r="M3973" t="b">
        <v>1</v>
      </c>
    </row>
    <row r="3974" spans="2:13" x14ac:dyDescent="0.2">
      <c r="B3974">
        <v>3962</v>
      </c>
      <c r="C3974">
        <v>42.34</v>
      </c>
      <c r="D3974">
        <v>42.34</v>
      </c>
      <c r="E3974">
        <v>0</v>
      </c>
      <c r="F3974">
        <v>0</v>
      </c>
      <c r="G3974">
        <v>0</v>
      </c>
      <c r="H3974">
        <v>5.8056106890177666E-16</v>
      </c>
      <c r="I3974">
        <v>0</v>
      </c>
      <c r="J3974">
        <v>41117.545291453789</v>
      </c>
      <c r="K3974">
        <v>41117.545291453702</v>
      </c>
      <c r="L3974">
        <v>2.1234606966760938E-15</v>
      </c>
      <c r="M3974" t="b">
        <v>1</v>
      </c>
    </row>
    <row r="3975" spans="2:13" x14ac:dyDescent="0.2">
      <c r="B3975">
        <v>3963</v>
      </c>
      <c r="C3975">
        <v>56.59</v>
      </c>
      <c r="D3975">
        <v>56.59</v>
      </c>
      <c r="E3975">
        <v>0</v>
      </c>
      <c r="F3975">
        <v>5.908732084213842E-16</v>
      </c>
      <c r="G3975">
        <v>2.219391976037897E-16</v>
      </c>
      <c r="H3975">
        <v>1.6575695918743094E-15</v>
      </c>
      <c r="I3975">
        <v>2.3717623300359055E-15</v>
      </c>
      <c r="J3975">
        <v>9085.70490841223</v>
      </c>
      <c r="K3975">
        <v>9085.7049084122009</v>
      </c>
      <c r="L3975">
        <v>3.2032550858863223E-15</v>
      </c>
      <c r="M3975" t="b">
        <v>1</v>
      </c>
    </row>
    <row r="3976" spans="2:13" x14ac:dyDescent="0.2">
      <c r="B3976">
        <v>3964</v>
      </c>
      <c r="C3976">
        <v>184.29</v>
      </c>
      <c r="D3976">
        <v>184.29</v>
      </c>
      <c r="E3976">
        <v>0</v>
      </c>
      <c r="F3976">
        <v>1.6499806619699759E-16</v>
      </c>
      <c r="G3976">
        <v>9.6812177663108324E-16</v>
      </c>
      <c r="H3976">
        <v>1.7741166810067099E-15</v>
      </c>
      <c r="I3976">
        <v>0</v>
      </c>
      <c r="J3976">
        <v>83806.640944822924</v>
      </c>
      <c r="K3976">
        <v>83806.640944822502</v>
      </c>
      <c r="L3976">
        <v>5.0354666034220742E-15</v>
      </c>
      <c r="M3976" t="b">
        <v>1</v>
      </c>
    </row>
    <row r="3977" spans="2:13" x14ac:dyDescent="0.2">
      <c r="B3977">
        <v>3965</v>
      </c>
      <c r="C3977">
        <v>34.49</v>
      </c>
      <c r="D3977">
        <v>34.49</v>
      </c>
      <c r="E3977">
        <v>0</v>
      </c>
      <c r="F3977">
        <v>1.5728408370710939E-15</v>
      </c>
      <c r="G3977">
        <v>7.0781794981903877E-16</v>
      </c>
      <c r="H3977">
        <v>5.4078079446024523E-16</v>
      </c>
      <c r="I3977">
        <v>1.7449521478632557E-15</v>
      </c>
      <c r="J3977">
        <v>13458.452665226479</v>
      </c>
      <c r="K3977">
        <v>13458.452665226099</v>
      </c>
      <c r="L3977">
        <v>2.8247584978573555E-14</v>
      </c>
      <c r="M3977" t="b">
        <v>1</v>
      </c>
    </row>
    <row r="3978" spans="2:13" x14ac:dyDescent="0.2">
      <c r="B3978">
        <v>3966</v>
      </c>
      <c r="C3978">
        <v>6.97</v>
      </c>
      <c r="D3978">
        <v>6.97</v>
      </c>
      <c r="E3978">
        <v>0</v>
      </c>
      <c r="F3978">
        <v>1.5685444256000658E-15</v>
      </c>
      <c r="G3978">
        <v>1.0159184371775093E-14</v>
      </c>
      <c r="H3978">
        <v>3.4635505192612589E-15</v>
      </c>
      <c r="I3978">
        <v>9.1796967093775992E-14</v>
      </c>
      <c r="J3978">
        <v>-3828.7542621808011</v>
      </c>
      <c r="K3978">
        <v>-3828.7542621808002</v>
      </c>
      <c r="L3978">
        <v>2.3754324239521548E-16</v>
      </c>
      <c r="M3978" t="b">
        <v>1</v>
      </c>
    </row>
    <row r="3979" spans="2:13" x14ac:dyDescent="0.2">
      <c r="B3979">
        <v>3967</v>
      </c>
      <c r="C3979">
        <v>73.63</v>
      </c>
      <c r="D3979">
        <v>73.63</v>
      </c>
      <c r="E3979">
        <v>0</v>
      </c>
      <c r="F3979">
        <v>3.7658098835399825E-16</v>
      </c>
      <c r="G3979">
        <v>5.3007855895348025E-16</v>
      </c>
      <c r="H3979">
        <v>8.8611599098529074E-16</v>
      </c>
      <c r="I3979">
        <v>0</v>
      </c>
      <c r="J3979">
        <v>95984.932021437999</v>
      </c>
      <c r="K3979">
        <v>95984.932021437999</v>
      </c>
      <c r="L3979">
        <v>0</v>
      </c>
      <c r="M3979" t="b">
        <v>1</v>
      </c>
    </row>
    <row r="3980" spans="2:13" x14ac:dyDescent="0.2">
      <c r="B3980">
        <v>3968</v>
      </c>
      <c r="C3980">
        <v>187.57</v>
      </c>
      <c r="D3980">
        <v>187.57</v>
      </c>
      <c r="E3980">
        <v>0</v>
      </c>
      <c r="F3980">
        <v>0</v>
      </c>
      <c r="G3980">
        <v>5.353226448882548E-16</v>
      </c>
      <c r="H3980">
        <v>4.6283588182111936E-15</v>
      </c>
      <c r="I3980">
        <v>0</v>
      </c>
      <c r="J3980">
        <v>-24362.945838871983</v>
      </c>
      <c r="K3980">
        <v>-24362.945838872001</v>
      </c>
      <c r="L3980">
        <v>7.466212893859453E-16</v>
      </c>
      <c r="M3980" t="b">
        <v>1</v>
      </c>
    </row>
    <row r="3981" spans="2:13" x14ac:dyDescent="0.2">
      <c r="B3981">
        <v>3969</v>
      </c>
      <c r="C3981">
        <v>30.63</v>
      </c>
      <c r="D3981">
        <v>30.63</v>
      </c>
      <c r="E3981">
        <v>0</v>
      </c>
      <c r="F3981">
        <v>5.2476722743597324E-16</v>
      </c>
      <c r="G3981">
        <v>8.6759714471984666E-16</v>
      </c>
      <c r="H3981">
        <v>3.5143577318982969E-15</v>
      </c>
      <c r="I3981">
        <v>0</v>
      </c>
      <c r="J3981">
        <v>2125.1547501816276</v>
      </c>
      <c r="K3981">
        <v>2125.1547501815999</v>
      </c>
      <c r="L3981">
        <v>1.305297339015142E-14</v>
      </c>
      <c r="M3981" t="b">
        <v>1</v>
      </c>
    </row>
    <row r="3982" spans="2:13" x14ac:dyDescent="0.2">
      <c r="B3982">
        <v>3970</v>
      </c>
      <c r="C3982">
        <v>74.209999999999994</v>
      </c>
      <c r="D3982">
        <v>74.209999999999994</v>
      </c>
      <c r="E3982">
        <v>0</v>
      </c>
      <c r="F3982">
        <v>8.3844390989465163E-16</v>
      </c>
      <c r="G3982">
        <v>0</v>
      </c>
      <c r="H3982">
        <v>6.1882815581717034E-16</v>
      </c>
      <c r="I3982">
        <v>0</v>
      </c>
      <c r="J3982">
        <v>10842.460007398546</v>
      </c>
      <c r="K3982">
        <v>10842.4600073983</v>
      </c>
      <c r="L3982">
        <v>2.2648326054339284E-14</v>
      </c>
      <c r="M3982" t="b">
        <v>1</v>
      </c>
    </row>
    <row r="3983" spans="2:13" x14ac:dyDescent="0.2">
      <c r="B3983">
        <v>3971</v>
      </c>
      <c r="C3983">
        <v>30.57</v>
      </c>
      <c r="D3983">
        <v>30.57</v>
      </c>
      <c r="E3983">
        <v>0</v>
      </c>
      <c r="F3983">
        <v>3.3403741544305847E-16</v>
      </c>
      <c r="G3983">
        <v>9.0534896654347933E-16</v>
      </c>
      <c r="H3983">
        <v>1.4907849444039427E-15</v>
      </c>
      <c r="I3983">
        <v>0</v>
      </c>
      <c r="J3983">
        <v>-3784.4789742798202</v>
      </c>
      <c r="K3983">
        <v>-3784.4789742797998</v>
      </c>
      <c r="L3983">
        <v>5.4072518116672032E-15</v>
      </c>
      <c r="M3983" t="b">
        <v>1</v>
      </c>
    </row>
    <row r="3984" spans="2:13" x14ac:dyDescent="0.2">
      <c r="B3984">
        <v>3972</v>
      </c>
      <c r="C3984">
        <v>62.79</v>
      </c>
      <c r="D3984">
        <v>62.79</v>
      </c>
      <c r="E3984">
        <v>0</v>
      </c>
      <c r="F3984">
        <v>1.9139942985786008E-16</v>
      </c>
      <c r="G3984">
        <v>5.5425901062228971E-16</v>
      </c>
      <c r="H3984">
        <v>1.7792033591930209E-15</v>
      </c>
      <c r="I3984">
        <v>0</v>
      </c>
      <c r="J3984">
        <v>-8869.2891644889642</v>
      </c>
      <c r="K3984">
        <v>-8869.2891644890005</v>
      </c>
      <c r="L3984">
        <v>4.1017704346110509E-15</v>
      </c>
      <c r="M3984" t="b">
        <v>1</v>
      </c>
    </row>
    <row r="3985" spans="2:13" x14ac:dyDescent="0.2">
      <c r="B3985">
        <v>3973</v>
      </c>
      <c r="C3985">
        <v>165.58</v>
      </c>
      <c r="D3985">
        <v>165.58</v>
      </c>
      <c r="E3985">
        <v>0</v>
      </c>
      <c r="F3985">
        <v>4.184992473339068E-16</v>
      </c>
      <c r="G3985">
        <v>1.0470420105253975E-15</v>
      </c>
      <c r="H3985">
        <v>1.0915324740424256E-15</v>
      </c>
      <c r="I3985">
        <v>3.5890796856966351E-16</v>
      </c>
      <c r="J3985">
        <v>315020.56346222805</v>
      </c>
      <c r="K3985">
        <v>315020.56346222671</v>
      </c>
      <c r="L3985">
        <v>4.2498057469517526E-15</v>
      </c>
      <c r="M3985" t="b">
        <v>1</v>
      </c>
    </row>
    <row r="3986" spans="2:13" x14ac:dyDescent="0.2">
      <c r="B3986">
        <v>3974</v>
      </c>
      <c r="C3986">
        <v>368.11</v>
      </c>
      <c r="D3986">
        <v>368.11</v>
      </c>
      <c r="E3986">
        <v>0</v>
      </c>
      <c r="F3986">
        <v>9.6581478977545423E-16</v>
      </c>
      <c r="G3986">
        <v>3.5889028019435136E-16</v>
      </c>
      <c r="H3986">
        <v>2.7175400876989767E-15</v>
      </c>
      <c r="I3986">
        <v>0</v>
      </c>
      <c r="J3986">
        <v>-519904.95600057201</v>
      </c>
      <c r="K3986">
        <v>-519904.95600057219</v>
      </c>
      <c r="L3986">
        <v>3.3587481851242447E-16</v>
      </c>
      <c r="M3986" t="b">
        <v>1</v>
      </c>
    </row>
    <row r="3987" spans="2:13" x14ac:dyDescent="0.2">
      <c r="B3987">
        <v>3975</v>
      </c>
      <c r="C3987">
        <v>74.400000000000006</v>
      </c>
      <c r="D3987">
        <v>74.400000000000006</v>
      </c>
      <c r="E3987">
        <v>0</v>
      </c>
      <c r="F3987">
        <v>5.1613248552245963E-16</v>
      </c>
      <c r="G3987">
        <v>6.2451313686458851E-16</v>
      </c>
      <c r="H3987">
        <v>4.5003332743151073E-16</v>
      </c>
      <c r="I3987">
        <v>0</v>
      </c>
      <c r="J3987">
        <v>68927.565182473714</v>
      </c>
      <c r="K3987">
        <v>68927.5651824737</v>
      </c>
      <c r="L3987">
        <v>2.1111895059463069E-16</v>
      </c>
      <c r="M3987" t="b">
        <v>1</v>
      </c>
    </row>
    <row r="3988" spans="2:13" x14ac:dyDescent="0.2">
      <c r="B3988">
        <v>3976</v>
      </c>
      <c r="C3988">
        <v>59.01</v>
      </c>
      <c r="D3988">
        <v>59.01</v>
      </c>
      <c r="E3988">
        <v>0</v>
      </c>
      <c r="F3988">
        <v>1.5939684158799422E-16</v>
      </c>
      <c r="G3988">
        <v>8.0007265020305203E-16</v>
      </c>
      <c r="H3988">
        <v>1.26374205738068E-15</v>
      </c>
      <c r="I3988">
        <v>0</v>
      </c>
      <c r="J3988">
        <v>-15128.220168043439</v>
      </c>
      <c r="K3988">
        <v>-15128.220168043301</v>
      </c>
      <c r="L3988">
        <v>9.138100393429534E-15</v>
      </c>
      <c r="M3988" t="b">
        <v>1</v>
      </c>
    </row>
    <row r="3989" spans="2:13" x14ac:dyDescent="0.2">
      <c r="B3989">
        <v>3977</v>
      </c>
      <c r="C3989">
        <v>1.49</v>
      </c>
      <c r="D3989">
        <v>1.49</v>
      </c>
      <c r="E3989">
        <v>0</v>
      </c>
      <c r="F3989">
        <v>2.2400543439804622E-14</v>
      </c>
      <c r="G3989">
        <v>2.1492192620918198E-14</v>
      </c>
      <c r="H3989">
        <v>5.6341821905887766E-15</v>
      </c>
      <c r="I3989">
        <v>0</v>
      </c>
      <c r="J3989">
        <v>-5881.2430115048928</v>
      </c>
      <c r="K3989">
        <v>-5881.2430115049001</v>
      </c>
      <c r="L3989">
        <v>1.2371462291135025E-15</v>
      </c>
      <c r="M3989" t="b">
        <v>1</v>
      </c>
    </row>
    <row r="3990" spans="2:13" x14ac:dyDescent="0.2">
      <c r="B3990">
        <v>3978</v>
      </c>
      <c r="C3990">
        <v>33.950000000000003</v>
      </c>
      <c r="D3990">
        <v>33.950000000000003</v>
      </c>
      <c r="E3990">
        <v>0</v>
      </c>
      <c r="F3990">
        <v>5.4848671787883113E-15</v>
      </c>
      <c r="G3990">
        <v>3.5260656231407114E-15</v>
      </c>
      <c r="H3990">
        <v>3.7914625058454195E-14</v>
      </c>
      <c r="I3990">
        <v>0</v>
      </c>
      <c r="J3990">
        <v>-334.16457277537393</v>
      </c>
      <c r="K3990">
        <v>-334.16457277540002</v>
      </c>
      <c r="L3990">
        <v>7.8078681532309983E-14</v>
      </c>
      <c r="M3990" t="b">
        <v>1</v>
      </c>
    </row>
    <row r="3991" spans="2:13" x14ac:dyDescent="0.2">
      <c r="B3991">
        <v>3979</v>
      </c>
      <c r="C3991">
        <v>34.76</v>
      </c>
      <c r="D3991">
        <v>34.76</v>
      </c>
      <c r="E3991">
        <v>0</v>
      </c>
      <c r="F3991">
        <v>0</v>
      </c>
      <c r="G3991">
        <v>8.2062524678625498E-16</v>
      </c>
      <c r="H3991">
        <v>1.936972273856225E-15</v>
      </c>
      <c r="I3991">
        <v>0</v>
      </c>
      <c r="J3991">
        <v>10432.64891153489</v>
      </c>
      <c r="K3991">
        <v>10432.6489115349</v>
      </c>
      <c r="L3991">
        <v>8.717773496310624E-16</v>
      </c>
      <c r="M3991" t="b">
        <v>1</v>
      </c>
    </row>
    <row r="3992" spans="2:13" x14ac:dyDescent="0.2">
      <c r="B3992">
        <v>3980</v>
      </c>
      <c r="C3992">
        <v>122.74</v>
      </c>
      <c r="D3992">
        <v>122.74</v>
      </c>
      <c r="E3992">
        <v>0</v>
      </c>
      <c r="F3992">
        <v>2.1355244012622918E-16</v>
      </c>
      <c r="G3992">
        <v>1.1483474262144062E-16</v>
      </c>
      <c r="H3992">
        <v>9.3401786854075359E-16</v>
      </c>
      <c r="I3992">
        <v>0</v>
      </c>
      <c r="J3992">
        <v>29770.183119761052</v>
      </c>
      <c r="K3992">
        <v>29770.183119761401</v>
      </c>
      <c r="L3992">
        <v>1.1731401317749218E-14</v>
      </c>
      <c r="M3992" t="b">
        <v>1</v>
      </c>
    </row>
    <row r="3993" spans="2:13" x14ac:dyDescent="0.2">
      <c r="B3993">
        <v>3981</v>
      </c>
      <c r="C3993">
        <v>63.63</v>
      </c>
      <c r="D3993">
        <v>63.63</v>
      </c>
      <c r="E3993">
        <v>0</v>
      </c>
      <c r="F3993">
        <v>4.5020290656763905E-16</v>
      </c>
      <c r="G3993">
        <v>3.3823152203195965E-16</v>
      </c>
      <c r="H3993">
        <v>9.4508906698360328E-16</v>
      </c>
      <c r="I3993">
        <v>2.8310571133277455E-16</v>
      </c>
      <c r="J3993">
        <v>12221.539443325528</v>
      </c>
      <c r="K3993">
        <v>12221.539443325501</v>
      </c>
      <c r="L3993">
        <v>2.232520803104621E-15</v>
      </c>
      <c r="M3993" t="b">
        <v>1</v>
      </c>
    </row>
    <row r="3994" spans="2:13" x14ac:dyDescent="0.2">
      <c r="B3994">
        <v>3982</v>
      </c>
      <c r="C3994">
        <v>49.9</v>
      </c>
      <c r="D3994">
        <v>49.9</v>
      </c>
      <c r="E3994">
        <v>0</v>
      </c>
      <c r="F3994">
        <v>6.2946191386415303E-16</v>
      </c>
      <c r="G3994">
        <v>1.4672125461214297E-16</v>
      </c>
      <c r="H3994">
        <v>1.6332508643051253E-15</v>
      </c>
      <c r="I3994">
        <v>0</v>
      </c>
      <c r="J3994">
        <v>50098.097287086537</v>
      </c>
      <c r="K3994">
        <v>50098.097287086399</v>
      </c>
      <c r="L3994">
        <v>2.759450002208358E-15</v>
      </c>
      <c r="M3994" t="b">
        <v>1</v>
      </c>
    </row>
    <row r="3995" spans="2:13" x14ac:dyDescent="0.2">
      <c r="B3995">
        <v>3983</v>
      </c>
      <c r="C3995">
        <v>108.36</v>
      </c>
      <c r="D3995">
        <v>108.36</v>
      </c>
      <c r="E3995">
        <v>0</v>
      </c>
      <c r="F3995">
        <v>5.0246510527658474E-16</v>
      </c>
      <c r="G3995">
        <v>2.1625931223794737E-16</v>
      </c>
      <c r="H3995">
        <v>2.1023784742889673E-15</v>
      </c>
      <c r="I3995">
        <v>0</v>
      </c>
      <c r="J3995">
        <v>61071.663312276214</v>
      </c>
      <c r="K3995">
        <v>61071.663312276098</v>
      </c>
      <c r="L3995">
        <v>1.9062084690844505E-15</v>
      </c>
      <c r="M3995" t="b">
        <v>1</v>
      </c>
    </row>
    <row r="3996" spans="2:13" x14ac:dyDescent="0.2">
      <c r="B3996">
        <v>3984</v>
      </c>
      <c r="C3996">
        <v>6.21</v>
      </c>
      <c r="D3996">
        <v>6.21</v>
      </c>
      <c r="E3996">
        <v>0</v>
      </c>
      <c r="F3996">
        <v>1.2001117063639083E-15</v>
      </c>
      <c r="G3996">
        <v>0</v>
      </c>
      <c r="H3996">
        <v>3.1588177380758516E-16</v>
      </c>
      <c r="I3996">
        <v>0</v>
      </c>
      <c r="J3996">
        <v>-48285.598183883514</v>
      </c>
      <c r="K3996">
        <v>-48285.598183883601</v>
      </c>
      <c r="L3996">
        <v>1.8082305004837505E-15</v>
      </c>
      <c r="M3996" t="b">
        <v>1</v>
      </c>
    </row>
    <row r="3997" spans="2:13" x14ac:dyDescent="0.2">
      <c r="B3997">
        <v>3985</v>
      </c>
      <c r="C3997">
        <v>135.31</v>
      </c>
      <c r="D3997">
        <v>135.31</v>
      </c>
      <c r="E3997">
        <v>0</v>
      </c>
      <c r="F3997">
        <v>4.0970955924223356E-16</v>
      </c>
      <c r="G3997">
        <v>8.9440852253753217E-16</v>
      </c>
      <c r="H3997">
        <v>1.5585940090974761E-15</v>
      </c>
      <c r="I3997">
        <v>0</v>
      </c>
      <c r="J3997">
        <v>9697.8196333750184</v>
      </c>
      <c r="K3997">
        <v>9697.8196333751002</v>
      </c>
      <c r="L3997">
        <v>8.4405078929144797E-15</v>
      </c>
      <c r="M3997" t="b">
        <v>1</v>
      </c>
    </row>
    <row r="3998" spans="2:13" x14ac:dyDescent="0.2">
      <c r="B3998">
        <v>3986</v>
      </c>
      <c r="C3998">
        <v>211.77</v>
      </c>
      <c r="D3998">
        <v>211.77</v>
      </c>
      <c r="E3998">
        <v>0</v>
      </c>
      <c r="F3998">
        <v>3.309713241925406E-16</v>
      </c>
      <c r="G3998">
        <v>5.3772434424244375E-16</v>
      </c>
      <c r="H3998">
        <v>1.2696021387365087E-15</v>
      </c>
      <c r="I3998">
        <v>0</v>
      </c>
      <c r="J3998">
        <v>-179701.03290117945</v>
      </c>
      <c r="K3998">
        <v>-179701.03290117919</v>
      </c>
      <c r="L3998">
        <v>1.4576125127485817E-15</v>
      </c>
      <c r="M3998" t="b">
        <v>1</v>
      </c>
    </row>
    <row r="3999" spans="2:13" x14ac:dyDescent="0.2">
      <c r="B3999">
        <v>3987</v>
      </c>
      <c r="C3999">
        <v>44.38</v>
      </c>
      <c r="D3999">
        <v>44.38</v>
      </c>
      <c r="E3999">
        <v>0</v>
      </c>
      <c r="F3999">
        <v>3.2548771683750776E-16</v>
      </c>
      <c r="G3999">
        <v>3.6729202391565983E-16</v>
      </c>
      <c r="H3999">
        <v>1.7498475319424677E-16</v>
      </c>
      <c r="I3999">
        <v>0</v>
      </c>
      <c r="J3999">
        <v>-436.01302998679603</v>
      </c>
      <c r="K3999">
        <v>-436.01302998689999</v>
      </c>
      <c r="L3999">
        <v>2.3844840852472124E-13</v>
      </c>
      <c r="M3999" t="b">
        <v>1</v>
      </c>
    </row>
    <row r="4000" spans="2:13" x14ac:dyDescent="0.2">
      <c r="B4000">
        <v>3988</v>
      </c>
      <c r="C4000">
        <v>33.549999999999997</v>
      </c>
      <c r="D4000">
        <v>33.549999999999997</v>
      </c>
      <c r="E4000">
        <v>0</v>
      </c>
      <c r="F4000">
        <v>2.4855849200170375E-16</v>
      </c>
      <c r="G4000">
        <v>2.9024448121367457E-16</v>
      </c>
      <c r="H4000">
        <v>4.9442841295927963E-15</v>
      </c>
      <c r="I4000">
        <v>0</v>
      </c>
      <c r="J4000">
        <v>-210.52720920647698</v>
      </c>
      <c r="K4000">
        <v>-210.5272092065</v>
      </c>
      <c r="L4000">
        <v>1.0935206297275354E-13</v>
      </c>
      <c r="M4000" t="b">
        <v>1</v>
      </c>
    </row>
    <row r="4001" spans="2:13" x14ac:dyDescent="0.2">
      <c r="B4001">
        <v>3989</v>
      </c>
      <c r="C4001">
        <v>14.49</v>
      </c>
      <c r="D4001">
        <v>14.49</v>
      </c>
      <c r="E4001">
        <v>0</v>
      </c>
      <c r="F4001">
        <v>2.0346386111062016E-15</v>
      </c>
      <c r="G4001">
        <v>1.2726225086632007E-15</v>
      </c>
      <c r="H4001">
        <v>1.2973768630731599E-15</v>
      </c>
      <c r="I4001">
        <v>0</v>
      </c>
      <c r="J4001">
        <v>-11161.789763512656</v>
      </c>
      <c r="K4001">
        <v>-11161.789763512699</v>
      </c>
      <c r="L4001">
        <v>3.9111779212872184E-15</v>
      </c>
      <c r="M4001" t="b">
        <v>1</v>
      </c>
    </row>
    <row r="4002" spans="2:13" x14ac:dyDescent="0.2">
      <c r="B4002">
        <v>3990</v>
      </c>
      <c r="C4002">
        <v>213.12</v>
      </c>
      <c r="D4002">
        <v>213.12</v>
      </c>
      <c r="E4002">
        <v>0</v>
      </c>
      <c r="F4002">
        <v>6.1697465850291357E-16</v>
      </c>
      <c r="G4002">
        <v>8.1155214538565255E-16</v>
      </c>
      <c r="H4002">
        <v>0</v>
      </c>
      <c r="I4002">
        <v>1.1955940331124594E-16</v>
      </c>
      <c r="J4002">
        <v>329059.78255404904</v>
      </c>
      <c r="K4002">
        <v>329059.78255404893</v>
      </c>
      <c r="L4002">
        <v>3.5378167736986605E-16</v>
      </c>
      <c r="M4002" t="b">
        <v>1</v>
      </c>
    </row>
    <row r="4003" spans="2:13" x14ac:dyDescent="0.2">
      <c r="B4003">
        <v>3991</v>
      </c>
      <c r="C4003">
        <v>126.73</v>
      </c>
      <c r="D4003">
        <v>126.73</v>
      </c>
      <c r="E4003">
        <v>0</v>
      </c>
      <c r="F4003">
        <v>8.2883364791374486E-16</v>
      </c>
      <c r="G4003">
        <v>5.1973858462361099E-16</v>
      </c>
      <c r="H4003">
        <v>1.1226154649597493E-15</v>
      </c>
      <c r="I4003">
        <v>0</v>
      </c>
      <c r="J4003">
        <v>-132821.86259197287</v>
      </c>
      <c r="K4003">
        <v>-132821.86259197301</v>
      </c>
      <c r="L4003">
        <v>1.0955963833356366E-15</v>
      </c>
      <c r="M4003" t="b">
        <v>1</v>
      </c>
    </row>
    <row r="4004" spans="2:13" x14ac:dyDescent="0.2">
      <c r="B4004">
        <v>3992</v>
      </c>
      <c r="C4004">
        <v>6.63</v>
      </c>
      <c r="D4004">
        <v>6.63</v>
      </c>
      <c r="E4004">
        <v>0</v>
      </c>
      <c r="F4004">
        <v>1.409279871879659E-15</v>
      </c>
      <c r="G4004">
        <v>0</v>
      </c>
      <c r="H4004">
        <v>1.0160381056843516E-15</v>
      </c>
      <c r="I4004">
        <v>0</v>
      </c>
      <c r="J4004">
        <v>-14985.778006652446</v>
      </c>
      <c r="K4004">
        <v>-14985.778006652399</v>
      </c>
      <c r="L4004">
        <v>3.1559071855460501E-15</v>
      </c>
      <c r="M4004" t="b">
        <v>1</v>
      </c>
    </row>
    <row r="4005" spans="2:13" x14ac:dyDescent="0.2">
      <c r="B4005">
        <v>3993</v>
      </c>
      <c r="C4005">
        <v>65.180000000000007</v>
      </c>
      <c r="D4005">
        <v>65.180000000000007</v>
      </c>
      <c r="E4005">
        <v>0</v>
      </c>
      <c r="F4005">
        <v>0</v>
      </c>
      <c r="G4005">
        <v>0</v>
      </c>
      <c r="H4005">
        <v>2.6146960633351213E-15</v>
      </c>
      <c r="I4005">
        <v>0</v>
      </c>
      <c r="J4005">
        <v>107.26223654162277</v>
      </c>
      <c r="K4005">
        <v>107.2622365416</v>
      </c>
      <c r="L4005">
        <v>2.1224421555786084E-13</v>
      </c>
      <c r="M4005" t="b">
        <v>1</v>
      </c>
    </row>
    <row r="4006" spans="2:13" x14ac:dyDescent="0.2">
      <c r="B4006">
        <v>3994</v>
      </c>
      <c r="C4006">
        <v>8.36</v>
      </c>
      <c r="D4006">
        <v>8.36</v>
      </c>
      <c r="E4006">
        <v>0</v>
      </c>
      <c r="F4006">
        <v>9.5946200096528378E-16</v>
      </c>
      <c r="G4006">
        <v>1.5090676494824396E-16</v>
      </c>
      <c r="H4006">
        <v>4.8455553488637412E-15</v>
      </c>
      <c r="I4006">
        <v>0</v>
      </c>
      <c r="J4006">
        <v>-6271.8198299112664</v>
      </c>
      <c r="K4006">
        <v>-6271.8198299113001</v>
      </c>
      <c r="L4006">
        <v>5.3654768278115961E-15</v>
      </c>
      <c r="M4006" t="b">
        <v>1</v>
      </c>
    </row>
    <row r="4007" spans="2:13" x14ac:dyDescent="0.2">
      <c r="B4007">
        <v>3995</v>
      </c>
      <c r="C4007">
        <v>50.26</v>
      </c>
      <c r="D4007">
        <v>50.26</v>
      </c>
      <c r="E4007">
        <v>0</v>
      </c>
      <c r="F4007">
        <v>4.3850749408338535E-16</v>
      </c>
      <c r="G4007">
        <v>1.2788523557092361E-15</v>
      </c>
      <c r="H4007">
        <v>1.581688425214368E-15</v>
      </c>
      <c r="I4007">
        <v>4.039024425518952E-15</v>
      </c>
      <c r="J4007">
        <v>13050.524560551348</v>
      </c>
      <c r="K4007">
        <v>13050.524560551399</v>
      </c>
      <c r="L4007">
        <v>3.9026556413861164E-15</v>
      </c>
      <c r="M4007" t="b">
        <v>1</v>
      </c>
    </row>
    <row r="4008" spans="2:13" x14ac:dyDescent="0.2">
      <c r="B4008">
        <v>3996</v>
      </c>
      <c r="C4008">
        <v>60.01</v>
      </c>
      <c r="D4008">
        <v>60.01</v>
      </c>
      <c r="E4008">
        <v>0</v>
      </c>
      <c r="F4008">
        <v>1.9646402963902813E-16</v>
      </c>
      <c r="G4008">
        <v>2.205903806167557E-16</v>
      </c>
      <c r="H4008">
        <v>2.2736814484682246E-15</v>
      </c>
      <c r="I4008">
        <v>0</v>
      </c>
      <c r="J4008">
        <v>1700.9105013797398</v>
      </c>
      <c r="K4008">
        <v>1700.9105013797</v>
      </c>
      <c r="L4008">
        <v>2.3393584301049046E-14</v>
      </c>
      <c r="M4008" t="b">
        <v>1</v>
      </c>
    </row>
    <row r="4009" spans="2:13" x14ac:dyDescent="0.2">
      <c r="B4009">
        <v>3997</v>
      </c>
      <c r="C4009">
        <v>10.51</v>
      </c>
      <c r="D4009">
        <v>10.51</v>
      </c>
      <c r="E4009">
        <v>0</v>
      </c>
      <c r="F4009">
        <v>1.7112239355979097E-15</v>
      </c>
      <c r="G4009">
        <v>3.6052779137862599E-15</v>
      </c>
      <c r="H4009">
        <v>1.773621733962739E-16</v>
      </c>
      <c r="I4009">
        <v>0</v>
      </c>
      <c r="J4009">
        <v>-5597.9120163984207</v>
      </c>
      <c r="K4009">
        <v>-5597.9120163983998</v>
      </c>
      <c r="L4009">
        <v>3.7368179563200556E-15</v>
      </c>
      <c r="M4009" t="b">
        <v>1</v>
      </c>
    </row>
    <row r="4010" spans="2:13" x14ac:dyDescent="0.2">
      <c r="B4010">
        <v>3998</v>
      </c>
      <c r="C4010">
        <v>58.18</v>
      </c>
      <c r="D4010">
        <v>58.18</v>
      </c>
      <c r="E4010">
        <v>0</v>
      </c>
      <c r="F4010">
        <v>2.874205897893655E-16</v>
      </c>
      <c r="G4010">
        <v>2.1450902605919438E-16</v>
      </c>
      <c r="H4010">
        <v>1.9975400178269684E-15</v>
      </c>
      <c r="I4010">
        <v>5.938324794479635E-16</v>
      </c>
      <c r="J4010">
        <v>24123.502668628826</v>
      </c>
      <c r="K4010">
        <v>24123.5026686288</v>
      </c>
      <c r="L4010">
        <v>1.05564486216833E-15</v>
      </c>
      <c r="M4010" t="b">
        <v>1</v>
      </c>
    </row>
    <row r="4011" spans="2:13" x14ac:dyDescent="0.2">
      <c r="B4011">
        <v>3999</v>
      </c>
      <c r="C4011">
        <v>31.15</v>
      </c>
      <c r="D4011">
        <v>31.15</v>
      </c>
      <c r="E4011">
        <v>0</v>
      </c>
      <c r="F4011">
        <v>0</v>
      </c>
      <c r="G4011">
        <v>3.3581613155699544E-16</v>
      </c>
      <c r="H4011">
        <v>6.8290065240566308E-16</v>
      </c>
      <c r="I4011">
        <v>1.5995931441422163E-14</v>
      </c>
      <c r="J4011">
        <v>14459.175945041508</v>
      </c>
      <c r="K4011">
        <v>14459.175945041399</v>
      </c>
      <c r="L4011">
        <v>7.5481040294125075E-15</v>
      </c>
      <c r="M4011" t="b">
        <v>1</v>
      </c>
    </row>
    <row r="4012" spans="2:13" x14ac:dyDescent="0.2">
      <c r="B4012">
        <v>4000</v>
      </c>
      <c r="C4012">
        <v>60.64</v>
      </c>
      <c r="D4012">
        <v>60.64</v>
      </c>
      <c r="E4012">
        <v>0</v>
      </c>
      <c r="F4012">
        <v>3.1207823233681309E-15</v>
      </c>
      <c r="G4012">
        <v>4.7600225510601083E-15</v>
      </c>
      <c r="H4012">
        <v>1.7239070379688098E-14</v>
      </c>
      <c r="I4012">
        <v>0</v>
      </c>
      <c r="J4012">
        <v>1425.3095219746103</v>
      </c>
      <c r="K4012">
        <v>1425.3095219746001</v>
      </c>
      <c r="L4012">
        <v>7.1786620640620264E-15</v>
      </c>
      <c r="M4012" t="b">
        <v>1</v>
      </c>
    </row>
    <row r="4013" spans="2:13" x14ac:dyDescent="0.2">
      <c r="B4013">
        <v>4001</v>
      </c>
      <c r="C4013">
        <v>2.1800000000000002</v>
      </c>
      <c r="D4013">
        <v>2.1800000000000002</v>
      </c>
      <c r="E4013">
        <v>0</v>
      </c>
      <c r="F4013">
        <v>1.4738231035030404E-15</v>
      </c>
      <c r="G4013">
        <v>1.6444482240119233E-14</v>
      </c>
      <c r="H4013">
        <v>1.5784818200236588E-15</v>
      </c>
      <c r="I4013">
        <v>0</v>
      </c>
      <c r="J4013">
        <v>-2228.3389490289101</v>
      </c>
      <c r="K4013">
        <v>-2228.3389490289001</v>
      </c>
      <c r="L4013">
        <v>4.4896409156524865E-15</v>
      </c>
      <c r="M4013" t="b">
        <v>1</v>
      </c>
    </row>
    <row r="4014" spans="2:13" x14ac:dyDescent="0.2">
      <c r="B4014">
        <v>4002</v>
      </c>
      <c r="C4014">
        <v>61.89</v>
      </c>
      <c r="D4014">
        <v>61.89</v>
      </c>
      <c r="E4014">
        <v>0</v>
      </c>
      <c r="F4014">
        <v>4.3545952091071952E-16</v>
      </c>
      <c r="G4014">
        <v>3.1366142515862543E-16</v>
      </c>
      <c r="H4014">
        <v>1.5788361475883633E-16</v>
      </c>
      <c r="I4014">
        <v>1.0340897926479489E-15</v>
      </c>
      <c r="J4014">
        <v>99853.854138140683</v>
      </c>
      <c r="K4014">
        <v>99853.854138140305</v>
      </c>
      <c r="L4014">
        <v>3.7890354779307726E-15</v>
      </c>
      <c r="M4014" t="b">
        <v>1</v>
      </c>
    </row>
    <row r="4015" spans="2:13" x14ac:dyDescent="0.2">
      <c r="B4015">
        <v>4003</v>
      </c>
      <c r="C4015">
        <v>67.959999999999994</v>
      </c>
      <c r="D4015">
        <v>67.959999999999994</v>
      </c>
      <c r="E4015">
        <v>0</v>
      </c>
      <c r="F4015">
        <v>7.4790024395222365E-16</v>
      </c>
      <c r="G4015">
        <v>1.3241575165411342E-16</v>
      </c>
      <c r="H4015">
        <v>2.9230591997805172E-15</v>
      </c>
      <c r="I4015">
        <v>0</v>
      </c>
      <c r="J4015">
        <v>33314.772460918583</v>
      </c>
      <c r="K4015">
        <v>33314.772460918401</v>
      </c>
      <c r="L4015">
        <v>5.4600084862645097E-15</v>
      </c>
      <c r="M4015" t="b">
        <v>1</v>
      </c>
    </row>
    <row r="4016" spans="2:13" x14ac:dyDescent="0.2">
      <c r="B4016">
        <v>4004</v>
      </c>
      <c r="C4016">
        <v>55.46</v>
      </c>
      <c r="D4016">
        <v>55.46</v>
      </c>
      <c r="E4016">
        <v>0</v>
      </c>
      <c r="F4016">
        <v>1.0882686031259579E-15</v>
      </c>
      <c r="G4016">
        <v>9.2619804213733944E-16</v>
      </c>
      <c r="H4016">
        <v>2.6907000716257813E-15</v>
      </c>
      <c r="I4016">
        <v>0</v>
      </c>
      <c r="J4016">
        <v>5445.7569824763914</v>
      </c>
      <c r="K4016">
        <v>5445.7569824763996</v>
      </c>
      <c r="L4016">
        <v>1.5030880632932885E-15</v>
      </c>
      <c r="M4016" t="b">
        <v>1</v>
      </c>
    </row>
    <row r="4017" spans="2:13" x14ac:dyDescent="0.2">
      <c r="B4017">
        <v>4005</v>
      </c>
      <c r="C4017">
        <v>53.71</v>
      </c>
      <c r="D4017">
        <v>53.71</v>
      </c>
      <c r="E4017">
        <v>0</v>
      </c>
      <c r="F4017">
        <v>1.8210030137115633E-16</v>
      </c>
      <c r="G4017">
        <v>1.2992219937283758E-16</v>
      </c>
      <c r="H4017">
        <v>2.0242646540715137E-15</v>
      </c>
      <c r="I4017">
        <v>0</v>
      </c>
      <c r="J4017">
        <v>63287.135968505972</v>
      </c>
      <c r="K4017">
        <v>63287.1359685059</v>
      </c>
      <c r="L4017">
        <v>1.1496740218745592E-15</v>
      </c>
      <c r="M4017" t="b">
        <v>1</v>
      </c>
    </row>
    <row r="4018" spans="2:13" x14ac:dyDescent="0.2">
      <c r="B4018">
        <v>4006</v>
      </c>
      <c r="C4018">
        <v>235.27</v>
      </c>
      <c r="D4018">
        <v>235.27</v>
      </c>
      <c r="E4018">
        <v>0</v>
      </c>
      <c r="F4018">
        <v>3.5366705551962817E-16</v>
      </c>
      <c r="G4018">
        <v>8.3553076687315737E-16</v>
      </c>
      <c r="H4018">
        <v>1.0192107955977975E-15</v>
      </c>
      <c r="I4018">
        <v>0</v>
      </c>
      <c r="J4018">
        <v>-37141.252505628516</v>
      </c>
      <c r="K4018">
        <v>-37141.252505628501</v>
      </c>
      <c r="L4018">
        <v>3.9179925949351354E-16</v>
      </c>
      <c r="M4018" t="b">
        <v>1</v>
      </c>
    </row>
    <row r="4019" spans="2:13" x14ac:dyDescent="0.2">
      <c r="B4019">
        <v>4007</v>
      </c>
      <c r="C4019">
        <v>19.600000000000001</v>
      </c>
      <c r="D4019">
        <v>19.600000000000001</v>
      </c>
      <c r="E4019">
        <v>0</v>
      </c>
      <c r="F4019">
        <v>6.1507947496096324E-16</v>
      </c>
      <c r="G4019">
        <v>5.3390096397545365E-15</v>
      </c>
      <c r="H4019">
        <v>4.6098356134690955E-15</v>
      </c>
      <c r="I4019">
        <v>0</v>
      </c>
      <c r="J4019">
        <v>-1232.9647723099465</v>
      </c>
      <c r="K4019">
        <v>-1232.9647723098999</v>
      </c>
      <c r="L4019">
        <v>3.7804489238194525E-14</v>
      </c>
      <c r="M4019" t="b">
        <v>1</v>
      </c>
    </row>
    <row r="4020" spans="2:13" x14ac:dyDescent="0.2">
      <c r="B4020">
        <v>4008</v>
      </c>
      <c r="C4020">
        <v>224.09</v>
      </c>
      <c r="D4020">
        <v>224.09</v>
      </c>
      <c r="E4020">
        <v>0</v>
      </c>
      <c r="F4020">
        <v>3.3107252758355108E-16</v>
      </c>
      <c r="G4020">
        <v>1.2435066506665583E-16</v>
      </c>
      <c r="H4020">
        <v>4.3570227148231914E-16</v>
      </c>
      <c r="I4020">
        <v>2.1274995902961916E-16</v>
      </c>
      <c r="J4020">
        <v>283441.30346092605</v>
      </c>
      <c r="K4020">
        <v>283441.30346092599</v>
      </c>
      <c r="L4020">
        <v>2.0536054626735679E-16</v>
      </c>
      <c r="M4020" t="b">
        <v>1</v>
      </c>
    </row>
    <row r="4021" spans="2:13" x14ac:dyDescent="0.2">
      <c r="B4021">
        <v>4009</v>
      </c>
      <c r="C4021">
        <v>64.13</v>
      </c>
      <c r="D4021">
        <v>64.13</v>
      </c>
      <c r="E4021">
        <v>0</v>
      </c>
      <c r="F4021">
        <v>0</v>
      </c>
      <c r="G4021">
        <v>2.1821868741596325E-16</v>
      </c>
      <c r="H4021">
        <v>1.306552823850378E-15</v>
      </c>
      <c r="I4021">
        <v>0</v>
      </c>
      <c r="J4021">
        <v>-12140.977718964339</v>
      </c>
      <c r="K4021">
        <v>-12140.977718964499</v>
      </c>
      <c r="L4021">
        <v>1.3184363831094139E-14</v>
      </c>
      <c r="M4021" t="b">
        <v>1</v>
      </c>
    </row>
    <row r="4022" spans="2:13" x14ac:dyDescent="0.2">
      <c r="B4022">
        <v>4010</v>
      </c>
      <c r="C4022">
        <v>5.08</v>
      </c>
      <c r="D4022">
        <v>5.08</v>
      </c>
      <c r="E4022">
        <v>0</v>
      </c>
      <c r="F4022">
        <v>2.1726372565323907E-16</v>
      </c>
      <c r="G4022">
        <v>1.0072641085849608E-15</v>
      </c>
      <c r="H4022">
        <v>2.1425262429847687E-16</v>
      </c>
      <c r="I4022">
        <v>0</v>
      </c>
      <c r="J4022">
        <v>-32976.338884525729</v>
      </c>
      <c r="K4022">
        <v>-32976.3388845257</v>
      </c>
      <c r="L4022">
        <v>8.8256705993492844E-16</v>
      </c>
      <c r="M4022" t="b">
        <v>1</v>
      </c>
    </row>
    <row r="4023" spans="2:13" x14ac:dyDescent="0.2">
      <c r="B4023">
        <v>4011</v>
      </c>
      <c r="C4023">
        <v>63.24</v>
      </c>
      <c r="D4023">
        <v>63.24</v>
      </c>
      <c r="E4023">
        <v>0</v>
      </c>
      <c r="F4023">
        <v>3.5682179898558869E-16</v>
      </c>
      <c r="G4023">
        <v>2.68090631650009E-16</v>
      </c>
      <c r="H4023">
        <v>1.1156014548022162E-15</v>
      </c>
      <c r="I4023">
        <v>8.4190859629106234E-16</v>
      </c>
      <c r="J4023">
        <v>20271.732804349886</v>
      </c>
      <c r="K4023">
        <v>20271.7328043499</v>
      </c>
      <c r="L4023">
        <v>7.1784269104239119E-16</v>
      </c>
      <c r="M4023" t="b">
        <v>1</v>
      </c>
    </row>
    <row r="4024" spans="2:13" x14ac:dyDescent="0.2">
      <c r="B4024">
        <v>4012</v>
      </c>
      <c r="C4024">
        <v>24.86</v>
      </c>
      <c r="D4024">
        <v>24.86</v>
      </c>
      <c r="E4024">
        <v>0</v>
      </c>
      <c r="F4024">
        <v>8.3868779158755331E-16</v>
      </c>
      <c r="G4024">
        <v>2.7150832273392721E-15</v>
      </c>
      <c r="H4024">
        <v>1.4707650328486097E-14</v>
      </c>
      <c r="I4024">
        <v>0</v>
      </c>
      <c r="J4024">
        <v>-1674.2423922906614</v>
      </c>
      <c r="K4024">
        <v>-1674.2423922907001</v>
      </c>
      <c r="L4024">
        <v>2.3087173639453521E-14</v>
      </c>
      <c r="M4024" t="b">
        <v>1</v>
      </c>
    </row>
    <row r="4025" spans="2:13" x14ac:dyDescent="0.2">
      <c r="B4025">
        <v>4013</v>
      </c>
      <c r="C4025">
        <v>54.91</v>
      </c>
      <c r="D4025">
        <v>54.91</v>
      </c>
      <c r="E4025">
        <v>0</v>
      </c>
      <c r="F4025">
        <v>1.6162640841671663E-16</v>
      </c>
      <c r="G4025">
        <v>0</v>
      </c>
      <c r="H4025">
        <v>1.0561110056746401E-15</v>
      </c>
      <c r="I4025">
        <v>0</v>
      </c>
      <c r="J4025">
        <v>-13398.605419024752</v>
      </c>
      <c r="K4025">
        <v>-13398.6054190248</v>
      </c>
      <c r="L4025">
        <v>3.5297497771700544E-15</v>
      </c>
      <c r="M4025" t="b">
        <v>1</v>
      </c>
    </row>
    <row r="4026" spans="2:13" x14ac:dyDescent="0.2">
      <c r="B4026">
        <v>4014</v>
      </c>
      <c r="C4026">
        <v>30.49</v>
      </c>
      <c r="D4026">
        <v>30.49</v>
      </c>
      <c r="E4026">
        <v>0</v>
      </c>
      <c r="F4026">
        <v>6.6361472440066794E-16</v>
      </c>
      <c r="G4026">
        <v>2.3133010996596031E-15</v>
      </c>
      <c r="H4026">
        <v>5.2828903704754497E-15</v>
      </c>
      <c r="I4026">
        <v>0</v>
      </c>
      <c r="J4026">
        <v>-2131.3288541796433</v>
      </c>
      <c r="K4026">
        <v>-2131.3288541796001</v>
      </c>
      <c r="L4026">
        <v>2.0269513195720891E-14</v>
      </c>
      <c r="M4026" t="b">
        <v>1</v>
      </c>
    </row>
    <row r="4027" spans="2:13" x14ac:dyDescent="0.2">
      <c r="B4027">
        <v>4015</v>
      </c>
      <c r="C4027">
        <v>138.63999999999999</v>
      </c>
      <c r="D4027">
        <v>138.63999999999999</v>
      </c>
      <c r="E4027">
        <v>0</v>
      </c>
      <c r="F4027">
        <v>4.9279078431811319E-16</v>
      </c>
      <c r="G4027">
        <v>0</v>
      </c>
      <c r="H4027">
        <v>1.2190774133390133E-15</v>
      </c>
      <c r="I4027">
        <v>0</v>
      </c>
      <c r="J4027">
        <v>125646.9727512759</v>
      </c>
      <c r="K4027">
        <v>125646.97275127639</v>
      </c>
      <c r="L4027">
        <v>3.9377400579628913E-15</v>
      </c>
      <c r="M4027" t="b">
        <v>1</v>
      </c>
    </row>
    <row r="4028" spans="2:13" x14ac:dyDescent="0.2">
      <c r="B4028">
        <v>4016</v>
      </c>
      <c r="C4028">
        <v>35.979999999999997</v>
      </c>
      <c r="D4028">
        <v>35.979999999999997</v>
      </c>
      <c r="E4028">
        <v>0</v>
      </c>
      <c r="F4028">
        <v>9.6617105040135299E-16</v>
      </c>
      <c r="G4028">
        <v>2.4682190175812122E-16</v>
      </c>
      <c r="H4028">
        <v>1.4847328782854988E-15</v>
      </c>
      <c r="I4028">
        <v>0</v>
      </c>
      <c r="J4028">
        <v>10647.6571469312</v>
      </c>
      <c r="K4028">
        <v>10647.6571469313</v>
      </c>
      <c r="L4028">
        <v>9.3959089604848271E-15</v>
      </c>
      <c r="M4028" t="b">
        <v>1</v>
      </c>
    </row>
    <row r="4029" spans="2:13" x14ac:dyDescent="0.2">
      <c r="B4029">
        <v>4017</v>
      </c>
      <c r="C4029">
        <v>103.76</v>
      </c>
      <c r="D4029">
        <v>103.76</v>
      </c>
      <c r="E4029">
        <v>0</v>
      </c>
      <c r="F4029">
        <v>9.9417268855580379E-16</v>
      </c>
      <c r="G4029">
        <v>3.6097985923077273E-16</v>
      </c>
      <c r="H4029">
        <v>4.4403553134734527E-16</v>
      </c>
      <c r="I4029">
        <v>2.3399317666498738E-16</v>
      </c>
      <c r="J4029">
        <v>211532.59047660817</v>
      </c>
      <c r="K4029">
        <v>211532.59047660741</v>
      </c>
      <c r="L4029">
        <v>3.5772246260973049E-15</v>
      </c>
      <c r="M4029" t="b">
        <v>1</v>
      </c>
    </row>
    <row r="4030" spans="2:13" x14ac:dyDescent="0.2">
      <c r="B4030">
        <v>4018</v>
      </c>
      <c r="C4030">
        <v>41.51</v>
      </c>
      <c r="D4030">
        <v>41.51</v>
      </c>
      <c r="E4030">
        <v>0</v>
      </c>
      <c r="F4030">
        <v>1.9385181359748906E-15</v>
      </c>
      <c r="G4030">
        <v>8.892540943694945E-16</v>
      </c>
      <c r="H4030">
        <v>5.9798149955481245E-15</v>
      </c>
      <c r="I4030">
        <v>0</v>
      </c>
      <c r="J4030">
        <v>3235.3098872992177</v>
      </c>
      <c r="K4030">
        <v>3235.3098872992</v>
      </c>
      <c r="L4030">
        <v>5.4817458921615699E-15</v>
      </c>
      <c r="M4030" t="b">
        <v>1</v>
      </c>
    </row>
    <row r="4031" spans="2:13" x14ac:dyDescent="0.2">
      <c r="B4031">
        <v>4019</v>
      </c>
      <c r="C4031">
        <v>35.24</v>
      </c>
      <c r="D4031">
        <v>35.24</v>
      </c>
      <c r="E4031">
        <v>0</v>
      </c>
      <c r="F4031">
        <v>1.1011327565785711E-15</v>
      </c>
      <c r="G4031">
        <v>1.4466711827158961E-15</v>
      </c>
      <c r="H4031">
        <v>1.5153436088742107E-15</v>
      </c>
      <c r="I4031">
        <v>0</v>
      </c>
      <c r="J4031">
        <v>3811.5921264937679</v>
      </c>
      <c r="K4031">
        <v>3811.5921264937001</v>
      </c>
      <c r="L4031">
        <v>1.7776654225701067E-14</v>
      </c>
      <c r="M4031" t="b">
        <v>1</v>
      </c>
    </row>
    <row r="4032" spans="2:13" x14ac:dyDescent="0.2">
      <c r="B4032">
        <v>4020</v>
      </c>
      <c r="C4032">
        <v>70.260000000000005</v>
      </c>
      <c r="D4032">
        <v>70.260000000000005</v>
      </c>
      <c r="E4032">
        <v>0</v>
      </c>
      <c r="F4032">
        <v>6.4356386293432428E-16</v>
      </c>
      <c r="G4032">
        <v>1.8558434218430672E-16</v>
      </c>
      <c r="H4032">
        <v>1.2988317729165258E-15</v>
      </c>
      <c r="I4032">
        <v>1.4052920080933755E-16</v>
      </c>
      <c r="J4032">
        <v>79084.519527970493</v>
      </c>
      <c r="K4032">
        <v>79084.519527970304</v>
      </c>
      <c r="L4032">
        <v>2.3920597747560752E-15</v>
      </c>
      <c r="M4032" t="b">
        <v>1</v>
      </c>
    </row>
    <row r="4033" spans="2:13" x14ac:dyDescent="0.2">
      <c r="B4033">
        <v>4021</v>
      </c>
      <c r="C4033">
        <v>4.79</v>
      </c>
      <c r="D4033">
        <v>4.79</v>
      </c>
      <c r="E4033">
        <v>0</v>
      </c>
      <c r="F4033">
        <v>2.8405095381073561E-16</v>
      </c>
      <c r="G4033">
        <v>2.1328898755380255E-16</v>
      </c>
      <c r="H4033">
        <v>7.1247940521622904E-16</v>
      </c>
      <c r="I4033">
        <v>5.8424836085642948E-15</v>
      </c>
      <c r="J4033">
        <v>-68627.918859729441</v>
      </c>
      <c r="K4033">
        <v>-68627.9188597295</v>
      </c>
      <c r="L4033">
        <v>8.4816299081485556E-16</v>
      </c>
      <c r="M4033" t="b">
        <v>1</v>
      </c>
    </row>
    <row r="4034" spans="2:13" x14ac:dyDescent="0.2">
      <c r="B4034">
        <v>4022</v>
      </c>
      <c r="C4034">
        <v>18.149999999999999</v>
      </c>
      <c r="D4034">
        <v>18.149999999999999</v>
      </c>
      <c r="E4034">
        <v>0</v>
      </c>
      <c r="F4034">
        <v>3.7934953688468596E-16</v>
      </c>
      <c r="G4034">
        <v>9.2816159636146702E-16</v>
      </c>
      <c r="H4034">
        <v>8.9243781467161787E-16</v>
      </c>
      <c r="I4034">
        <v>0</v>
      </c>
      <c r="J4034">
        <v>-27278.567437675822</v>
      </c>
      <c r="K4034">
        <v>-27278.5674376758</v>
      </c>
      <c r="L4034">
        <v>8.0018398665623131E-16</v>
      </c>
      <c r="M4034" t="b">
        <v>1</v>
      </c>
    </row>
    <row r="4035" spans="2:13" x14ac:dyDescent="0.2">
      <c r="B4035">
        <v>4023</v>
      </c>
      <c r="C4035">
        <v>38.340000000000003</v>
      </c>
      <c r="D4035">
        <v>38.340000000000003</v>
      </c>
      <c r="E4035">
        <v>0</v>
      </c>
      <c r="F4035">
        <v>1.5147932345673448E-15</v>
      </c>
      <c r="G4035">
        <v>1.2183887488618067E-15</v>
      </c>
      <c r="H4035">
        <v>1.2424513766498545E-14</v>
      </c>
      <c r="I4035">
        <v>0</v>
      </c>
      <c r="J4035">
        <v>-314.07811404837776</v>
      </c>
      <c r="K4035">
        <v>-314.07811404839998</v>
      </c>
      <c r="L4035">
        <v>7.0765124280996235E-14</v>
      </c>
      <c r="M4035" t="b">
        <v>1</v>
      </c>
    </row>
    <row r="4036" spans="2:13" x14ac:dyDescent="0.2">
      <c r="B4036">
        <v>4024</v>
      </c>
      <c r="C4036">
        <v>55.42</v>
      </c>
      <c r="D4036">
        <v>55.42</v>
      </c>
      <c r="E4036">
        <v>0</v>
      </c>
      <c r="F4036">
        <v>0</v>
      </c>
      <c r="G4036">
        <v>0</v>
      </c>
      <c r="H4036">
        <v>3.6507038957972909E-16</v>
      </c>
      <c r="I4036">
        <v>0</v>
      </c>
      <c r="J4036">
        <v>11066.396985361807</v>
      </c>
      <c r="K4036">
        <v>11066.3969853618</v>
      </c>
      <c r="L4036">
        <v>6.5748207151865053E-16</v>
      </c>
      <c r="M4036" t="b">
        <v>1</v>
      </c>
    </row>
    <row r="4037" spans="2:13" x14ac:dyDescent="0.2">
      <c r="B4037">
        <v>4025</v>
      </c>
      <c r="C4037">
        <v>160.19</v>
      </c>
      <c r="D4037">
        <v>160.19</v>
      </c>
      <c r="E4037">
        <v>0</v>
      </c>
      <c r="F4037">
        <v>4.7679836637786151E-16</v>
      </c>
      <c r="G4037">
        <v>3.8172896324303754E-16</v>
      </c>
      <c r="H4037">
        <v>1.3070908850647352E-14</v>
      </c>
      <c r="I4037">
        <v>0</v>
      </c>
      <c r="J4037">
        <v>12256.459591540235</v>
      </c>
      <c r="K4037">
        <v>12256.459591540201</v>
      </c>
      <c r="L4037">
        <v>2.8198027667978638E-15</v>
      </c>
      <c r="M4037" t="b">
        <v>1</v>
      </c>
    </row>
    <row r="4038" spans="2:13" x14ac:dyDescent="0.2">
      <c r="B4038">
        <v>4026</v>
      </c>
      <c r="C4038">
        <v>37.909999999999997</v>
      </c>
      <c r="D4038">
        <v>37.909999999999997</v>
      </c>
      <c r="E4038">
        <v>0</v>
      </c>
      <c r="F4038">
        <v>8.3039855396960301E-16</v>
      </c>
      <c r="G4038">
        <v>1.1348113252390694E-16</v>
      </c>
      <c r="H4038">
        <v>1.1258866455971417E-15</v>
      </c>
      <c r="I4038">
        <v>0</v>
      </c>
      <c r="J4038">
        <v>-14854.38314491987</v>
      </c>
      <c r="K4038">
        <v>-14854.383144920101</v>
      </c>
      <c r="L4038">
        <v>1.5551750079189595E-14</v>
      </c>
      <c r="M4038" t="b">
        <v>1</v>
      </c>
    </row>
    <row r="4039" spans="2:13" x14ac:dyDescent="0.2">
      <c r="B4039">
        <v>4027</v>
      </c>
      <c r="C4039">
        <v>133.32</v>
      </c>
      <c r="D4039">
        <v>133.32</v>
      </c>
      <c r="E4039">
        <v>0</v>
      </c>
      <c r="F4039">
        <v>3.586799723377353E-16</v>
      </c>
      <c r="G4039">
        <v>1.2128165401239723E-15</v>
      </c>
      <c r="H4039">
        <v>1.3060796676007647E-15</v>
      </c>
      <c r="I4039">
        <v>8.0809266323600495E-16</v>
      </c>
      <c r="J4039">
        <v>57582.484087354649</v>
      </c>
      <c r="K4039">
        <v>57582.484087354802</v>
      </c>
      <c r="L4039">
        <v>2.6534997980645639E-15</v>
      </c>
      <c r="M4039" t="b">
        <v>1</v>
      </c>
    </row>
    <row r="4040" spans="2:13" x14ac:dyDescent="0.2">
      <c r="B4040">
        <v>4028</v>
      </c>
      <c r="C4040">
        <v>79.03</v>
      </c>
      <c r="D4040">
        <v>79.03</v>
      </c>
      <c r="E4040">
        <v>0</v>
      </c>
      <c r="F4040">
        <v>9.9555344702159525E-16</v>
      </c>
      <c r="G4040">
        <v>1.0077213448869281E-15</v>
      </c>
      <c r="H4040">
        <v>3.9881601489783016E-14</v>
      </c>
      <c r="I4040">
        <v>0</v>
      </c>
      <c r="J4040">
        <v>2633.4661910202567</v>
      </c>
      <c r="K4040">
        <v>2633.4661910202999</v>
      </c>
      <c r="L4040">
        <v>1.6404614755079298E-14</v>
      </c>
      <c r="M4040" t="b">
        <v>1</v>
      </c>
    </row>
    <row r="4041" spans="2:13" x14ac:dyDescent="0.2">
      <c r="B4041">
        <v>4029</v>
      </c>
      <c r="C4041">
        <v>117.06</v>
      </c>
      <c r="D4041">
        <v>117.06</v>
      </c>
      <c r="E4041">
        <v>0</v>
      </c>
      <c r="F4041">
        <v>1.4550268098981788E-16</v>
      </c>
      <c r="G4041">
        <v>4.4237145296220885E-16</v>
      </c>
      <c r="H4041">
        <v>3.9749945505556936E-15</v>
      </c>
      <c r="I4041">
        <v>0</v>
      </c>
      <c r="J4041">
        <v>-71833.833990388259</v>
      </c>
      <c r="K4041">
        <v>-71833.833990388099</v>
      </c>
      <c r="L4041">
        <v>2.228351998216524E-15</v>
      </c>
      <c r="M4041" t="b">
        <v>1</v>
      </c>
    </row>
    <row r="4042" spans="2:13" x14ac:dyDescent="0.2">
      <c r="B4042">
        <v>4030</v>
      </c>
      <c r="C4042">
        <v>249.06</v>
      </c>
      <c r="D4042">
        <v>249.06</v>
      </c>
      <c r="E4042">
        <v>0</v>
      </c>
      <c r="F4042">
        <v>7.9194553033591738E-16</v>
      </c>
      <c r="G4042">
        <v>8.0714924626145382E-16</v>
      </c>
      <c r="H4042">
        <v>3.2566310578876431E-15</v>
      </c>
      <c r="I4042">
        <v>0</v>
      </c>
      <c r="J4042">
        <v>-289696.68512283172</v>
      </c>
      <c r="K4042">
        <v>-289696.68512283138</v>
      </c>
      <c r="L4042">
        <v>1.2055573412333806E-15</v>
      </c>
      <c r="M4042" t="b">
        <v>1</v>
      </c>
    </row>
    <row r="4043" spans="2:13" x14ac:dyDescent="0.2">
      <c r="B4043">
        <v>4031</v>
      </c>
      <c r="C4043">
        <v>142.66</v>
      </c>
      <c r="D4043">
        <v>142.66</v>
      </c>
      <c r="E4043">
        <v>0</v>
      </c>
      <c r="F4043">
        <v>7.0553043331257147E-16</v>
      </c>
      <c r="G4043">
        <v>0</v>
      </c>
      <c r="H4043">
        <v>1.2963557514475527E-15</v>
      </c>
      <c r="I4043">
        <v>1.3357585890741611E-16</v>
      </c>
      <c r="J4043">
        <v>115833.57920920329</v>
      </c>
      <c r="K4043">
        <v>115833.5792092027</v>
      </c>
      <c r="L4043">
        <v>5.1507389173004185E-15</v>
      </c>
      <c r="M4043" t="b">
        <v>1</v>
      </c>
    </row>
    <row r="4044" spans="2:13" x14ac:dyDescent="0.2">
      <c r="B4044">
        <v>4032</v>
      </c>
      <c r="C4044">
        <v>73.349999999999994</v>
      </c>
      <c r="D4044">
        <v>73.349999999999994</v>
      </c>
      <c r="E4044">
        <v>0</v>
      </c>
      <c r="F4044">
        <v>7.9077542859517524E-16</v>
      </c>
      <c r="G4044">
        <v>4.6535732494126637E-15</v>
      </c>
      <c r="H4044">
        <v>1.5194406570404206E-14</v>
      </c>
      <c r="I4044">
        <v>0</v>
      </c>
      <c r="J4044">
        <v>-417.7024675355749</v>
      </c>
      <c r="K4044">
        <v>-417.70246753560002</v>
      </c>
      <c r="L4044">
        <v>6.0149970587223798E-14</v>
      </c>
      <c r="M4044" t="b">
        <v>1</v>
      </c>
    </row>
    <row r="4045" spans="2:13" x14ac:dyDescent="0.2">
      <c r="B4045">
        <v>4033</v>
      </c>
      <c r="C4045">
        <v>111.48</v>
      </c>
      <c r="D4045">
        <v>111.48</v>
      </c>
      <c r="E4045">
        <v>0</v>
      </c>
      <c r="F4045">
        <v>9.6867444760748408E-16</v>
      </c>
      <c r="G4045">
        <v>4.1608109086126384E-16</v>
      </c>
      <c r="H4045">
        <v>2.170050553851201E-16</v>
      </c>
      <c r="I4045">
        <v>1.0388693356371623E-15</v>
      </c>
      <c r="J4045">
        <v>102562.63160190446</v>
      </c>
      <c r="K4045">
        <v>102562.631601904</v>
      </c>
      <c r="L4045">
        <v>4.5402626671593186E-15</v>
      </c>
      <c r="M4045" t="b">
        <v>1</v>
      </c>
    </row>
    <row r="4046" spans="2:13" x14ac:dyDescent="0.2">
      <c r="B4046">
        <v>4034</v>
      </c>
      <c r="C4046">
        <v>13.4</v>
      </c>
      <c r="D4046">
        <v>13.4</v>
      </c>
      <c r="E4046">
        <v>0</v>
      </c>
      <c r="F4046">
        <v>1.9248521189002452E-16</v>
      </c>
      <c r="G4046">
        <v>2.9311638615364133E-15</v>
      </c>
      <c r="H4046">
        <v>6.542012681864294E-15</v>
      </c>
      <c r="I4046">
        <v>0</v>
      </c>
      <c r="J4046">
        <v>-4024.1862431191494</v>
      </c>
      <c r="K4046">
        <v>-4024.1862431190998</v>
      </c>
      <c r="L4046">
        <v>1.231738747961263E-14</v>
      </c>
      <c r="M4046" t="b">
        <v>1</v>
      </c>
    </row>
    <row r="4047" spans="2:13" x14ac:dyDescent="0.2">
      <c r="B4047">
        <v>4035</v>
      </c>
      <c r="C4047">
        <v>76.55</v>
      </c>
      <c r="D4047">
        <v>76.55</v>
      </c>
      <c r="E4047">
        <v>0</v>
      </c>
      <c r="F4047">
        <v>1.3512785852941855E-16</v>
      </c>
      <c r="G4047">
        <v>7.9997134793672179E-16</v>
      </c>
      <c r="H4047">
        <v>2.057048698681475E-15</v>
      </c>
      <c r="I4047">
        <v>1.1635250787557044E-16</v>
      </c>
      <c r="J4047">
        <v>78379.057969672896</v>
      </c>
      <c r="K4047">
        <v>78379.057969672504</v>
      </c>
      <c r="L4047">
        <v>5.012840436509608E-15</v>
      </c>
      <c r="M4047" t="b">
        <v>1</v>
      </c>
    </row>
    <row r="4048" spans="2:13" x14ac:dyDescent="0.2">
      <c r="B4048">
        <v>4036</v>
      </c>
      <c r="C4048">
        <v>4.24</v>
      </c>
      <c r="D4048">
        <v>4.24</v>
      </c>
      <c r="E4048">
        <v>0</v>
      </c>
      <c r="F4048">
        <v>2.097564681407957E-15</v>
      </c>
      <c r="G4048">
        <v>2.1642444723464129E-15</v>
      </c>
      <c r="H4048">
        <v>1.2601121663187243E-15</v>
      </c>
      <c r="I4048">
        <v>1.3632231762007377E-15</v>
      </c>
      <c r="J4048">
        <v>-52150.257131285725</v>
      </c>
      <c r="K4048">
        <v>-52150.257131285798</v>
      </c>
      <c r="L4048">
        <v>1.3951911293297265E-15</v>
      </c>
      <c r="M4048" t="b">
        <v>1</v>
      </c>
    </row>
    <row r="4049" spans="2:13" x14ac:dyDescent="0.2">
      <c r="B4049">
        <v>4037</v>
      </c>
      <c r="C4049">
        <v>96.92</v>
      </c>
      <c r="D4049">
        <v>96.92</v>
      </c>
      <c r="E4049">
        <v>0</v>
      </c>
      <c r="F4049">
        <v>1.2902749379009778E-16</v>
      </c>
      <c r="G4049">
        <v>1.9368744677744329E-16</v>
      </c>
      <c r="H4049">
        <v>1.4272863328903878E-15</v>
      </c>
      <c r="I4049">
        <v>7.3452360538972647E-16</v>
      </c>
      <c r="J4049">
        <v>25193.1113372771</v>
      </c>
      <c r="K4049">
        <v>25193.1113372771</v>
      </c>
      <c r="L4049">
        <v>0</v>
      </c>
      <c r="M4049" t="b">
        <v>1</v>
      </c>
    </row>
    <row r="4050" spans="2:13" x14ac:dyDescent="0.2">
      <c r="B4050">
        <v>4038</v>
      </c>
      <c r="C4050">
        <v>39.299999999999997</v>
      </c>
      <c r="D4050">
        <v>39.299999999999997</v>
      </c>
      <c r="E4050">
        <v>0</v>
      </c>
      <c r="F4050">
        <v>2.4063033585491195E-16</v>
      </c>
      <c r="G4050">
        <v>1.6256355759109647E-16</v>
      </c>
      <c r="H4050">
        <v>1.3094151483909432E-15</v>
      </c>
      <c r="I4050">
        <v>0</v>
      </c>
      <c r="J4050">
        <v>29526.249961110836</v>
      </c>
      <c r="K4050">
        <v>29526.2499611108</v>
      </c>
      <c r="L4050">
        <v>1.2321167814684616E-15</v>
      </c>
      <c r="M4050" t="b">
        <v>1</v>
      </c>
    </row>
    <row r="4051" spans="2:13" x14ac:dyDescent="0.2">
      <c r="B4051">
        <v>4039</v>
      </c>
      <c r="C4051">
        <v>51.6</v>
      </c>
      <c r="D4051">
        <v>51.6</v>
      </c>
      <c r="E4051">
        <v>0</v>
      </c>
      <c r="F4051">
        <v>1.6175928845105021E-16</v>
      </c>
      <c r="G4051">
        <v>3.6401052004277931E-16</v>
      </c>
      <c r="H4051">
        <v>4.808271605103E-16</v>
      </c>
      <c r="I4051">
        <v>1.5416628923601698E-15</v>
      </c>
      <c r="J4051">
        <v>6128.6174457045163</v>
      </c>
      <c r="K4051">
        <v>6128.6174457044999</v>
      </c>
      <c r="L4051">
        <v>2.6712231228246998E-15</v>
      </c>
      <c r="M4051" t="b">
        <v>1</v>
      </c>
    </row>
    <row r="4052" spans="2:13" x14ac:dyDescent="0.2">
      <c r="B4052">
        <v>4040</v>
      </c>
      <c r="C4052">
        <v>63.94</v>
      </c>
      <c r="D4052">
        <v>63.94</v>
      </c>
      <c r="E4052">
        <v>0</v>
      </c>
      <c r="F4052">
        <v>6.4855186899003668E-16</v>
      </c>
      <c r="G4052">
        <v>3.9815149010095028E-16</v>
      </c>
      <c r="H4052">
        <v>1.3841198530597054E-15</v>
      </c>
      <c r="I4052">
        <v>0</v>
      </c>
      <c r="J4052">
        <v>37699.22138386916</v>
      </c>
      <c r="K4052">
        <v>37699.221383869102</v>
      </c>
      <c r="L4052">
        <v>1.5440016736890364E-15</v>
      </c>
      <c r="M4052" t="b">
        <v>1</v>
      </c>
    </row>
    <row r="4053" spans="2:13" x14ac:dyDescent="0.2">
      <c r="B4053">
        <v>4041</v>
      </c>
      <c r="C4053">
        <v>8.0399999999999991</v>
      </c>
      <c r="D4053">
        <v>8.0399999999999991</v>
      </c>
      <c r="E4053">
        <v>0</v>
      </c>
      <c r="F4053">
        <v>1.0419047452166257E-15</v>
      </c>
      <c r="G4053">
        <v>1.2218866118692555E-15</v>
      </c>
      <c r="H4053">
        <v>2.621603643045946E-16</v>
      </c>
      <c r="I4053">
        <v>0</v>
      </c>
      <c r="J4053">
        <v>-31254.720673353797</v>
      </c>
      <c r="K4053">
        <v>-31254.720673353801</v>
      </c>
      <c r="L4053">
        <v>1.1639773860443649E-16</v>
      </c>
      <c r="M4053" t="b">
        <v>1</v>
      </c>
    </row>
    <row r="4054" spans="2:13" x14ac:dyDescent="0.2">
      <c r="B4054">
        <v>4042</v>
      </c>
      <c r="C4054">
        <v>24.88</v>
      </c>
      <c r="D4054">
        <v>24.88</v>
      </c>
      <c r="E4054">
        <v>0</v>
      </c>
      <c r="F4054">
        <v>0</v>
      </c>
      <c r="G4054">
        <v>1.4657336859834149E-15</v>
      </c>
      <c r="H4054">
        <v>0</v>
      </c>
      <c r="I4054">
        <v>1.8732629700880024E-15</v>
      </c>
      <c r="J4054">
        <v>-6985.3106313432836</v>
      </c>
      <c r="K4054">
        <v>-6985.3106313433</v>
      </c>
      <c r="L4054">
        <v>2.3436187015729786E-15</v>
      </c>
      <c r="M4054" t="b">
        <v>1</v>
      </c>
    </row>
    <row r="4055" spans="2:13" x14ac:dyDescent="0.2">
      <c r="B4055">
        <v>4043</v>
      </c>
      <c r="C4055">
        <v>82.9</v>
      </c>
      <c r="D4055">
        <v>82.9</v>
      </c>
      <c r="E4055">
        <v>0</v>
      </c>
      <c r="F4055">
        <v>0</v>
      </c>
      <c r="G4055">
        <v>4.1815580252503316E-16</v>
      </c>
      <c r="H4055">
        <v>8.165518149925993E-16</v>
      </c>
      <c r="I4055">
        <v>0</v>
      </c>
      <c r="J4055">
        <v>55662.2697389389</v>
      </c>
      <c r="K4055">
        <v>55662.2697389389</v>
      </c>
      <c r="L4055">
        <v>0</v>
      </c>
      <c r="M4055" t="b">
        <v>1</v>
      </c>
    </row>
    <row r="4056" spans="2:13" x14ac:dyDescent="0.2">
      <c r="B4056">
        <v>4044</v>
      </c>
      <c r="C4056">
        <v>45.13</v>
      </c>
      <c r="D4056">
        <v>45.13</v>
      </c>
      <c r="E4056">
        <v>0</v>
      </c>
      <c r="F4056">
        <v>0</v>
      </c>
      <c r="G4056">
        <v>0</v>
      </c>
      <c r="H4056">
        <v>0</v>
      </c>
      <c r="I4056">
        <v>0</v>
      </c>
      <c r="J4056">
        <v>0</v>
      </c>
      <c r="K4056">
        <v>0</v>
      </c>
      <c r="L4056">
        <v>0</v>
      </c>
      <c r="M4056" t="b">
        <v>1</v>
      </c>
    </row>
    <row r="4057" spans="2:13" x14ac:dyDescent="0.2">
      <c r="B4057">
        <v>4045</v>
      </c>
      <c r="C4057">
        <v>243.88</v>
      </c>
      <c r="D4057">
        <v>243.88</v>
      </c>
      <c r="E4057">
        <v>0</v>
      </c>
      <c r="F4057">
        <v>1.9450146337593004E-16</v>
      </c>
      <c r="G4057">
        <v>2.2137001276714137E-16</v>
      </c>
      <c r="H4057">
        <v>2.8342056361439237E-16</v>
      </c>
      <c r="I4057">
        <v>0</v>
      </c>
      <c r="J4057">
        <v>239240.77114155021</v>
      </c>
      <c r="K4057">
        <v>239240.77114154981</v>
      </c>
      <c r="L4057">
        <v>1.7031111563889618E-15</v>
      </c>
      <c r="M4057" t="b">
        <v>1</v>
      </c>
    </row>
    <row r="4058" spans="2:13" x14ac:dyDescent="0.2">
      <c r="B4058">
        <v>4046</v>
      </c>
      <c r="C4058">
        <v>76.53</v>
      </c>
      <c r="D4058">
        <v>76.53</v>
      </c>
      <c r="E4058">
        <v>0</v>
      </c>
      <c r="F4058">
        <v>0</v>
      </c>
      <c r="G4058">
        <v>2.3574754734948951E-16</v>
      </c>
      <c r="H4058">
        <v>0</v>
      </c>
      <c r="I4058">
        <v>0</v>
      </c>
      <c r="J4058">
        <v>37893.275956605547</v>
      </c>
      <c r="K4058">
        <v>37893.275956605503</v>
      </c>
      <c r="L4058">
        <v>1.1520710359034173E-15</v>
      </c>
      <c r="M4058" t="b">
        <v>1</v>
      </c>
    </row>
    <row r="4059" spans="2:13" x14ac:dyDescent="0.2">
      <c r="B4059">
        <v>4047</v>
      </c>
      <c r="C4059">
        <v>142.72999999999999</v>
      </c>
      <c r="D4059">
        <v>142.72999999999999</v>
      </c>
      <c r="E4059">
        <v>0</v>
      </c>
      <c r="F4059">
        <v>1.339181163347265E-15</v>
      </c>
      <c r="G4059">
        <v>2.862524080257596E-16</v>
      </c>
      <c r="H4059">
        <v>1.3173385536438415E-15</v>
      </c>
      <c r="I4059">
        <v>0</v>
      </c>
      <c r="J4059">
        <v>191124.82186375599</v>
      </c>
      <c r="K4059">
        <v>191124.82186375669</v>
      </c>
      <c r="L4059">
        <v>3.654637446618675E-15</v>
      </c>
      <c r="M4059" t="b">
        <v>1</v>
      </c>
    </row>
    <row r="4060" spans="2:13" x14ac:dyDescent="0.2">
      <c r="B4060">
        <v>4048</v>
      </c>
      <c r="C4060">
        <v>125.51</v>
      </c>
      <c r="D4060">
        <v>125.51</v>
      </c>
      <c r="E4060">
        <v>0</v>
      </c>
      <c r="F4060">
        <v>9.607771439391169E-16</v>
      </c>
      <c r="G4060">
        <v>6.6896235003100864E-16</v>
      </c>
      <c r="H4060">
        <v>2.0434616455909428E-16</v>
      </c>
      <c r="I4060">
        <v>0</v>
      </c>
      <c r="J4060">
        <v>29118.538130320179</v>
      </c>
      <c r="K4060">
        <v>29118.538130320099</v>
      </c>
      <c r="L4060">
        <v>2.7486109844463491E-15</v>
      </c>
      <c r="M4060" t="b">
        <v>1</v>
      </c>
    </row>
    <row r="4061" spans="2:13" x14ac:dyDescent="0.2">
      <c r="B4061">
        <v>4049</v>
      </c>
      <c r="C4061">
        <v>16.34</v>
      </c>
      <c r="D4061">
        <v>16.34</v>
      </c>
      <c r="E4061">
        <v>0</v>
      </c>
      <c r="F4061">
        <v>4.7362942364309446E-14</v>
      </c>
      <c r="G4061">
        <v>3.1871629393913216E-14</v>
      </c>
      <c r="H4061">
        <v>8.5628339834785168E-14</v>
      </c>
      <c r="I4061">
        <v>0</v>
      </c>
      <c r="J4061">
        <v>-312.7908803320226</v>
      </c>
      <c r="K4061">
        <v>-312.79088033199997</v>
      </c>
      <c r="L4061">
        <v>7.2328453702321968E-14</v>
      </c>
      <c r="M4061" t="b">
        <v>1</v>
      </c>
    </row>
    <row r="4062" spans="2:13" x14ac:dyDescent="0.2">
      <c r="B4062">
        <v>4050</v>
      </c>
      <c r="C4062">
        <v>60.85</v>
      </c>
      <c r="D4062">
        <v>60.85</v>
      </c>
      <c r="E4062">
        <v>0</v>
      </c>
      <c r="F4062">
        <v>1.0022363364967762E-15</v>
      </c>
      <c r="G4062">
        <v>5.91778990910246E-16</v>
      </c>
      <c r="H4062">
        <v>8.1270451087822913E-16</v>
      </c>
      <c r="I4062">
        <v>0</v>
      </c>
      <c r="J4062">
        <v>-13866.201765664817</v>
      </c>
      <c r="K4062">
        <v>-13866.201765665</v>
      </c>
      <c r="L4062">
        <v>1.324933336921776E-14</v>
      </c>
      <c r="M4062" t="b">
        <v>1</v>
      </c>
    </row>
    <row r="4063" spans="2:13" x14ac:dyDescent="0.2">
      <c r="B4063">
        <v>4051</v>
      </c>
      <c r="C4063">
        <v>264.37</v>
      </c>
      <c r="D4063">
        <v>264.37</v>
      </c>
      <c r="E4063">
        <v>0</v>
      </c>
      <c r="F4063">
        <v>0</v>
      </c>
      <c r="G4063">
        <v>3.2881031397751489E-16</v>
      </c>
      <c r="H4063">
        <v>0</v>
      </c>
      <c r="I4063">
        <v>0</v>
      </c>
      <c r="J4063">
        <v>997449.87120521953</v>
      </c>
      <c r="K4063">
        <v>997449.87120522</v>
      </c>
      <c r="L4063">
        <v>4.6685181957573478E-16</v>
      </c>
      <c r="M4063" t="b">
        <v>1</v>
      </c>
    </row>
    <row r="4064" spans="2:13" x14ac:dyDescent="0.2">
      <c r="B4064">
        <v>4052</v>
      </c>
      <c r="C4064">
        <v>5.48</v>
      </c>
      <c r="D4064">
        <v>5.48</v>
      </c>
      <c r="E4064">
        <v>0</v>
      </c>
      <c r="F4064">
        <v>7.2564270786535521E-16</v>
      </c>
      <c r="G4064">
        <v>4.435646954873772E-16</v>
      </c>
      <c r="H4064">
        <v>6.4656375573971173E-16</v>
      </c>
      <c r="I4064">
        <v>0</v>
      </c>
      <c r="J4064">
        <v>-22657.495888994148</v>
      </c>
      <c r="K4064">
        <v>-22657.495888994101</v>
      </c>
      <c r="L4064">
        <v>2.0873323655843731E-15</v>
      </c>
      <c r="M4064" t="b">
        <v>1</v>
      </c>
    </row>
    <row r="4065" spans="2:13" x14ac:dyDescent="0.2">
      <c r="B4065">
        <v>4053</v>
      </c>
      <c r="C4065">
        <v>65.150000000000006</v>
      </c>
      <c r="D4065">
        <v>65.150000000000006</v>
      </c>
      <c r="E4065">
        <v>0</v>
      </c>
      <c r="F4065">
        <v>2.377897715418811E-16</v>
      </c>
      <c r="G4065">
        <v>9.7507556118088974E-16</v>
      </c>
      <c r="H4065">
        <v>7.6083101883588387E-16</v>
      </c>
      <c r="I4065">
        <v>0</v>
      </c>
      <c r="J4065">
        <v>-9102.2262726797471</v>
      </c>
      <c r="K4065">
        <v>-9102.2262726796998</v>
      </c>
      <c r="L4065">
        <v>5.1958414431142211E-15</v>
      </c>
      <c r="M4065" t="b">
        <v>1</v>
      </c>
    </row>
    <row r="4066" spans="2:13" x14ac:dyDescent="0.2">
      <c r="B4066">
        <v>4054</v>
      </c>
      <c r="C4066">
        <v>149.72</v>
      </c>
      <c r="D4066">
        <v>149.72</v>
      </c>
      <c r="E4066">
        <v>0</v>
      </c>
      <c r="F4066">
        <v>3.5648457912972603E-16</v>
      </c>
      <c r="G4066">
        <v>1.1292525405907388E-15</v>
      </c>
      <c r="H4066">
        <v>1.2519804580418717E-14</v>
      </c>
      <c r="I4066">
        <v>0</v>
      </c>
      <c r="J4066">
        <v>7578.9135601081398</v>
      </c>
      <c r="K4066">
        <v>7578.9135601081998</v>
      </c>
      <c r="L4066">
        <v>7.9202183586002399E-15</v>
      </c>
      <c r="M4066" t="b">
        <v>1</v>
      </c>
    </row>
    <row r="4067" spans="2:13" x14ac:dyDescent="0.2">
      <c r="B4067">
        <v>4055</v>
      </c>
      <c r="C4067">
        <v>45.99</v>
      </c>
      <c r="D4067">
        <v>45.99</v>
      </c>
      <c r="E4067">
        <v>0</v>
      </c>
      <c r="F4067">
        <v>7.8935842485899827E-16</v>
      </c>
      <c r="G4067">
        <v>6.7497037486259683E-16</v>
      </c>
      <c r="H4067">
        <v>2.2187650693614345E-15</v>
      </c>
      <c r="I4067">
        <v>0</v>
      </c>
      <c r="J4067">
        <v>1728.4914096328575</v>
      </c>
      <c r="K4067">
        <v>1728.4914096328</v>
      </c>
      <c r="L4067">
        <v>3.328077858330717E-14</v>
      </c>
      <c r="M4067" t="b">
        <v>1</v>
      </c>
    </row>
    <row r="4068" spans="2:13" x14ac:dyDescent="0.2">
      <c r="B4068">
        <v>4056</v>
      </c>
      <c r="C4068">
        <v>43.17</v>
      </c>
      <c r="D4068">
        <v>43.17</v>
      </c>
      <c r="E4068">
        <v>0</v>
      </c>
      <c r="F4068">
        <v>2.0913881368447899E-16</v>
      </c>
      <c r="G4068">
        <v>4.0538397418360678E-16</v>
      </c>
      <c r="H4068">
        <v>3.4226745268582171E-15</v>
      </c>
      <c r="I4068">
        <v>0</v>
      </c>
      <c r="J4068">
        <v>7231.9998891250325</v>
      </c>
      <c r="K4068">
        <v>7231.9998891250998</v>
      </c>
      <c r="L4068">
        <v>9.3062235844888411E-15</v>
      </c>
      <c r="M4068" t="b">
        <v>1</v>
      </c>
    </row>
    <row r="4069" spans="2:13" x14ac:dyDescent="0.2">
      <c r="B4069">
        <v>4057</v>
      </c>
      <c r="C4069">
        <v>26.39</v>
      </c>
      <c r="D4069">
        <v>26.39</v>
      </c>
      <c r="E4069">
        <v>0</v>
      </c>
      <c r="F4069">
        <v>6.8654024056920019E-16</v>
      </c>
      <c r="G4069">
        <v>5.1578098860806015E-16</v>
      </c>
      <c r="H4069">
        <v>1.1836168344241113E-15</v>
      </c>
      <c r="I4069">
        <v>3.2417953709242196E-15</v>
      </c>
      <c r="J4069">
        <v>-8894.5072327997259</v>
      </c>
      <c r="K4069">
        <v>-8894.5072327996004</v>
      </c>
      <c r="L4069">
        <v>1.4110986203016328E-14</v>
      </c>
      <c r="M4069" t="b">
        <v>1</v>
      </c>
    </row>
    <row r="4070" spans="2:13" x14ac:dyDescent="0.2">
      <c r="B4070">
        <v>4058</v>
      </c>
      <c r="C4070">
        <v>10.029999999999999</v>
      </c>
      <c r="D4070">
        <v>10.029999999999999</v>
      </c>
      <c r="E4070">
        <v>0</v>
      </c>
      <c r="F4070">
        <v>3.4904310039577071E-16</v>
      </c>
      <c r="G4070">
        <v>9.5704472210384195E-16</v>
      </c>
      <c r="H4070">
        <v>8.4105583797042454E-16</v>
      </c>
      <c r="I4070">
        <v>0</v>
      </c>
      <c r="J4070">
        <v>-10346.672618206005</v>
      </c>
      <c r="K4070">
        <v>-10346.672618205999</v>
      </c>
      <c r="L4070">
        <v>5.2741286131306519E-16</v>
      </c>
      <c r="M4070" t="b">
        <v>1</v>
      </c>
    </row>
    <row r="4071" spans="2:13" x14ac:dyDescent="0.2">
      <c r="B4071">
        <v>4059</v>
      </c>
      <c r="C4071">
        <v>64.58</v>
      </c>
      <c r="D4071">
        <v>64.58</v>
      </c>
      <c r="E4071">
        <v>0</v>
      </c>
      <c r="F4071">
        <v>6.5465524226417518E-15</v>
      </c>
      <c r="G4071">
        <v>5.7791940653955459E-15</v>
      </c>
      <c r="H4071">
        <v>1.5811630182514461E-13</v>
      </c>
      <c r="I4071">
        <v>0</v>
      </c>
      <c r="J4071">
        <v>-155.78751973266134</v>
      </c>
      <c r="K4071">
        <v>-155.78751973269999</v>
      </c>
      <c r="L4071">
        <v>2.4811695373076815E-13</v>
      </c>
      <c r="M4071" t="b">
        <v>1</v>
      </c>
    </row>
    <row r="4072" spans="2:13" x14ac:dyDescent="0.2">
      <c r="B4072">
        <v>4060</v>
      </c>
      <c r="C4072">
        <v>70.78</v>
      </c>
      <c r="D4072">
        <v>70.78</v>
      </c>
      <c r="E4072">
        <v>0</v>
      </c>
      <c r="F4072">
        <v>2.2887866657693056E-16</v>
      </c>
      <c r="G4072">
        <v>5.1546821739152482E-16</v>
      </c>
      <c r="H4072">
        <v>5.3336440030151393E-16</v>
      </c>
      <c r="I4072">
        <v>1.8144023220801566E-16</v>
      </c>
      <c r="J4072">
        <v>75199.955001836672</v>
      </c>
      <c r="K4072">
        <v>75199.955001836701</v>
      </c>
      <c r="L4072">
        <v>3.8701925361554893E-16</v>
      </c>
      <c r="M4072" t="b">
        <v>1</v>
      </c>
    </row>
    <row r="4073" spans="2:13" x14ac:dyDescent="0.2">
      <c r="B4073">
        <v>4061</v>
      </c>
      <c r="C4073">
        <v>110.78</v>
      </c>
      <c r="D4073">
        <v>110.78</v>
      </c>
      <c r="E4073">
        <v>0</v>
      </c>
      <c r="F4073">
        <v>0</v>
      </c>
      <c r="G4073">
        <v>1.2869269607421727E-16</v>
      </c>
      <c r="H4073">
        <v>2.2636163611804508E-15</v>
      </c>
      <c r="I4073">
        <v>0</v>
      </c>
      <c r="J4073">
        <v>-84481.846208937292</v>
      </c>
      <c r="K4073">
        <v>-84481.846208937306</v>
      </c>
      <c r="L4073">
        <v>1.7224902013123156E-16</v>
      </c>
      <c r="M4073" t="b">
        <v>1</v>
      </c>
    </row>
    <row r="4074" spans="2:13" x14ac:dyDescent="0.2">
      <c r="B4074">
        <v>4062</v>
      </c>
      <c r="C4074">
        <v>92.58</v>
      </c>
      <c r="D4074">
        <v>92.58</v>
      </c>
      <c r="E4074">
        <v>0</v>
      </c>
      <c r="F4074">
        <v>6.8922870384268593E-16</v>
      </c>
      <c r="G4074">
        <v>2.5786194880987845E-16</v>
      </c>
      <c r="H4074">
        <v>1.4104989667463511E-14</v>
      </c>
      <c r="I4074">
        <v>0</v>
      </c>
      <c r="J4074">
        <v>-16495.354715772741</v>
      </c>
      <c r="K4074">
        <v>-16495.354715772701</v>
      </c>
      <c r="L4074">
        <v>2.4260022028955968E-15</v>
      </c>
      <c r="M4074" t="b">
        <v>1</v>
      </c>
    </row>
    <row r="4075" spans="2:13" x14ac:dyDescent="0.2">
      <c r="B4075">
        <v>4063</v>
      </c>
      <c r="C4075">
        <v>30.53</v>
      </c>
      <c r="D4075">
        <v>30.53</v>
      </c>
      <c r="E4075">
        <v>0</v>
      </c>
      <c r="F4075">
        <v>3.5287224858534505E-16</v>
      </c>
      <c r="G4075">
        <v>2.2120876817304461E-16</v>
      </c>
      <c r="H4075">
        <v>9.1494468850931457E-16</v>
      </c>
      <c r="I4075">
        <v>0</v>
      </c>
      <c r="J4075">
        <v>5553.4511321123209</v>
      </c>
      <c r="K4075">
        <v>5553.4511321123</v>
      </c>
      <c r="L4075">
        <v>3.7667348902772959E-15</v>
      </c>
      <c r="M4075" t="b">
        <v>1</v>
      </c>
    </row>
    <row r="4076" spans="2:13" x14ac:dyDescent="0.2">
      <c r="B4076">
        <v>4064</v>
      </c>
      <c r="C4076">
        <v>440.31</v>
      </c>
      <c r="D4076">
        <v>440.31</v>
      </c>
      <c r="E4076">
        <v>0</v>
      </c>
      <c r="F4076">
        <v>6.150055340099646E-16</v>
      </c>
      <c r="G4076">
        <v>4.2513288658458647E-16</v>
      </c>
      <c r="H4076">
        <v>1.8747708904565348E-15</v>
      </c>
      <c r="I4076">
        <v>0</v>
      </c>
      <c r="J4076">
        <v>-693794.67961370014</v>
      </c>
      <c r="K4076">
        <v>-693794.67961369897</v>
      </c>
      <c r="L4076">
        <v>1.6779506278680922E-15</v>
      </c>
      <c r="M4076" t="b">
        <v>1</v>
      </c>
    </row>
    <row r="4077" spans="2:13" x14ac:dyDescent="0.2">
      <c r="B4077">
        <v>4065</v>
      </c>
      <c r="C4077">
        <v>136.62</v>
      </c>
      <c r="D4077">
        <v>136.62</v>
      </c>
      <c r="E4077">
        <v>0</v>
      </c>
      <c r="F4077">
        <v>2.1585788305154382E-16</v>
      </c>
      <c r="G4077">
        <v>0</v>
      </c>
      <c r="H4077">
        <v>0</v>
      </c>
      <c r="I4077">
        <v>0</v>
      </c>
      <c r="J4077">
        <v>-171678.74824096783</v>
      </c>
      <c r="K4077">
        <v>-171678.74824096781</v>
      </c>
      <c r="L4077">
        <v>1.6952494560295633E-16</v>
      </c>
      <c r="M4077" t="b">
        <v>1</v>
      </c>
    </row>
    <row r="4078" spans="2:13" x14ac:dyDescent="0.2">
      <c r="B4078">
        <v>4066</v>
      </c>
      <c r="C4078">
        <v>60.11</v>
      </c>
      <c r="D4078">
        <v>60.11</v>
      </c>
      <c r="E4078">
        <v>0</v>
      </c>
      <c r="F4078">
        <v>1.2145593112869158E-16</v>
      </c>
      <c r="G4078">
        <v>1.2193519342822225E-16</v>
      </c>
      <c r="H4078">
        <v>1.7592726933834514E-16</v>
      </c>
      <c r="I4078">
        <v>0</v>
      </c>
      <c r="J4078">
        <v>-39474.085597319245</v>
      </c>
      <c r="K4078">
        <v>-39474.085597319397</v>
      </c>
      <c r="L4078">
        <v>3.8707700909537458E-15</v>
      </c>
      <c r="M4078" t="b">
        <v>1</v>
      </c>
    </row>
    <row r="4079" spans="2:13" x14ac:dyDescent="0.2">
      <c r="B4079">
        <v>4067</v>
      </c>
      <c r="C4079">
        <v>27.13</v>
      </c>
      <c r="D4079">
        <v>27.13</v>
      </c>
      <c r="E4079">
        <v>0</v>
      </c>
      <c r="F4079">
        <v>7.6031917770362526E-16</v>
      </c>
      <c r="G4079">
        <v>1.1429698643846984E-16</v>
      </c>
      <c r="H4079">
        <v>9.2827434330256125E-16</v>
      </c>
      <c r="I4079">
        <v>2.2923659776454523E-15</v>
      </c>
      <c r="J4079">
        <v>-24021.704345892336</v>
      </c>
      <c r="K4079">
        <v>-24021.704345892402</v>
      </c>
      <c r="L4079">
        <v>2.7260188363299137E-15</v>
      </c>
      <c r="M4079" t="b">
        <v>1</v>
      </c>
    </row>
    <row r="4080" spans="2:13" x14ac:dyDescent="0.2">
      <c r="B4080">
        <v>4068</v>
      </c>
      <c r="C4080">
        <v>190.93</v>
      </c>
      <c r="D4080">
        <v>190.93</v>
      </c>
      <c r="E4080">
        <v>0</v>
      </c>
      <c r="F4080">
        <v>2.6580871511781067E-16</v>
      </c>
      <c r="G4080">
        <v>1.6165804340986981E-16</v>
      </c>
      <c r="H4080">
        <v>1.5060482237637222E-16</v>
      </c>
      <c r="I4080">
        <v>0</v>
      </c>
      <c r="J4080">
        <v>131644.09101409858</v>
      </c>
      <c r="K4080">
        <v>131644.0910140987</v>
      </c>
      <c r="L4080">
        <v>8.8431862706596586E-16</v>
      </c>
      <c r="M4080" t="b">
        <v>1</v>
      </c>
    </row>
    <row r="4081" spans="2:13" x14ac:dyDescent="0.2">
      <c r="B4081">
        <v>4069</v>
      </c>
      <c r="C4081">
        <v>2.31</v>
      </c>
      <c r="D4081">
        <v>2.31</v>
      </c>
      <c r="E4081">
        <v>0</v>
      </c>
      <c r="F4081">
        <v>5.8979814760307353E-16</v>
      </c>
      <c r="G4081">
        <v>3.9525836672446313E-15</v>
      </c>
      <c r="H4081">
        <v>6.1490262936846292E-16</v>
      </c>
      <c r="I4081">
        <v>0</v>
      </c>
      <c r="J4081">
        <v>-31122.519474834167</v>
      </c>
      <c r="K4081">
        <v>-31122.5194748342</v>
      </c>
      <c r="L4081">
        <v>1.0520295212699788E-15</v>
      </c>
      <c r="M4081" t="b">
        <v>1</v>
      </c>
    </row>
    <row r="4082" spans="2:13" x14ac:dyDescent="0.2">
      <c r="B4082">
        <v>4070</v>
      </c>
      <c r="C4082">
        <v>159.94999999999999</v>
      </c>
      <c r="D4082">
        <v>159.94999999999999</v>
      </c>
      <c r="E4082">
        <v>0</v>
      </c>
      <c r="F4082">
        <v>2.0059871573879127E-16</v>
      </c>
      <c r="G4082">
        <v>8.2025043108749888E-16</v>
      </c>
      <c r="H4082">
        <v>3.737973284269722E-15</v>
      </c>
      <c r="I4082">
        <v>0</v>
      </c>
      <c r="J4082">
        <v>-73892.606161480842</v>
      </c>
      <c r="K4082">
        <v>-73892.606161480595</v>
      </c>
      <c r="L4082">
        <v>3.3478662038475279E-15</v>
      </c>
      <c r="M4082" t="b">
        <v>1</v>
      </c>
    </row>
    <row r="4083" spans="2:13" x14ac:dyDescent="0.2">
      <c r="B4083">
        <v>4071</v>
      </c>
      <c r="C4083">
        <v>54.2</v>
      </c>
      <c r="D4083">
        <v>54.2</v>
      </c>
      <c r="E4083">
        <v>0</v>
      </c>
      <c r="F4083">
        <v>0</v>
      </c>
      <c r="G4083">
        <v>5.3559466924950864E-16</v>
      </c>
      <c r="H4083">
        <v>1.9967899358880279E-16</v>
      </c>
      <c r="I4083">
        <v>0</v>
      </c>
      <c r="J4083">
        <v>18683.450514722746</v>
      </c>
      <c r="K4083">
        <v>18683.450514722601</v>
      </c>
      <c r="L4083">
        <v>7.7886658125060513E-15</v>
      </c>
      <c r="M4083" t="b">
        <v>1</v>
      </c>
    </row>
    <row r="4084" spans="2:13" x14ac:dyDescent="0.2">
      <c r="B4084">
        <v>4072</v>
      </c>
      <c r="C4084">
        <v>48.63</v>
      </c>
      <c r="D4084">
        <v>48.63</v>
      </c>
      <c r="E4084">
        <v>0</v>
      </c>
      <c r="F4084">
        <v>4.1924172893584937E-15</v>
      </c>
      <c r="G4084">
        <v>1.1601148541247793E-15</v>
      </c>
      <c r="H4084">
        <v>3.0651454211132352E-14</v>
      </c>
      <c r="I4084">
        <v>6.1511682378696131E-14</v>
      </c>
      <c r="J4084">
        <v>83.483538822629498</v>
      </c>
      <c r="K4084">
        <v>83.483538822599996</v>
      </c>
      <c r="L4084">
        <v>3.5338385033544941E-13</v>
      </c>
      <c r="M4084" t="b">
        <v>1</v>
      </c>
    </row>
    <row r="4085" spans="2:13" x14ac:dyDescent="0.2">
      <c r="B4085">
        <v>4073</v>
      </c>
      <c r="C4085">
        <v>35.049999999999997</v>
      </c>
      <c r="D4085">
        <v>35.049999999999997</v>
      </c>
      <c r="E4085">
        <v>0</v>
      </c>
      <c r="F4085">
        <v>1.189337183326742E-16</v>
      </c>
      <c r="G4085">
        <v>0</v>
      </c>
      <c r="H4085">
        <v>1.0054073946148461E-15</v>
      </c>
      <c r="I4085">
        <v>0</v>
      </c>
      <c r="J4085">
        <v>23064.471461280016</v>
      </c>
      <c r="K4085">
        <v>23064.471461280002</v>
      </c>
      <c r="L4085">
        <v>6.3092342058634234E-16</v>
      </c>
      <c r="M4085" t="b">
        <v>1</v>
      </c>
    </row>
    <row r="4086" spans="2:13" x14ac:dyDescent="0.2">
      <c r="B4086">
        <v>4074</v>
      </c>
      <c r="C4086">
        <v>177.31</v>
      </c>
      <c r="D4086">
        <v>177.31</v>
      </c>
      <c r="E4086">
        <v>0</v>
      </c>
      <c r="F4086">
        <v>2.0180714737508066E-16</v>
      </c>
      <c r="G4086">
        <v>5.7115058247762447E-16</v>
      </c>
      <c r="H4086">
        <v>3.8554157656017461E-15</v>
      </c>
      <c r="I4086">
        <v>0</v>
      </c>
      <c r="J4086">
        <v>25157.224874841009</v>
      </c>
      <c r="K4086">
        <v>25157.224874840998</v>
      </c>
      <c r="L4086">
        <v>4.3382910776418134E-16</v>
      </c>
      <c r="M4086" t="b">
        <v>1</v>
      </c>
    </row>
    <row r="4087" spans="2:13" x14ac:dyDescent="0.2">
      <c r="B4087">
        <v>4075</v>
      </c>
      <c r="C4087">
        <v>4.43</v>
      </c>
      <c r="D4087">
        <v>4.43</v>
      </c>
      <c r="E4087">
        <v>0</v>
      </c>
      <c r="F4087">
        <v>1.5825079316209491E-15</v>
      </c>
      <c r="G4087">
        <v>6.394357112380512E-16</v>
      </c>
      <c r="H4087">
        <v>6.513136866944437E-16</v>
      </c>
      <c r="I4087">
        <v>0</v>
      </c>
      <c r="J4087">
        <v>-36349.696398880638</v>
      </c>
      <c r="K4087">
        <v>-36349.696398880697</v>
      </c>
      <c r="L4087">
        <v>1.6013245413312386E-15</v>
      </c>
      <c r="M4087" t="b">
        <v>1</v>
      </c>
    </row>
    <row r="4088" spans="2:13" x14ac:dyDescent="0.2">
      <c r="B4088">
        <v>4076</v>
      </c>
      <c r="C4088">
        <v>64.3</v>
      </c>
      <c r="D4088">
        <v>64.3</v>
      </c>
      <c r="E4088">
        <v>0</v>
      </c>
      <c r="F4088">
        <v>6.5188825637128997E-16</v>
      </c>
      <c r="G4088">
        <v>9.3902336277030241E-16</v>
      </c>
      <c r="H4088">
        <v>6.020300454360496E-16</v>
      </c>
      <c r="I4088">
        <v>1.4218396638028807E-16</v>
      </c>
      <c r="J4088">
        <v>74673.51251705116</v>
      </c>
      <c r="K4088">
        <v>74673.512517051</v>
      </c>
      <c r="L4088">
        <v>2.143612401726578E-15</v>
      </c>
      <c r="M4088" t="b">
        <v>1</v>
      </c>
    </row>
    <row r="4089" spans="2:13" x14ac:dyDescent="0.2">
      <c r="B4089">
        <v>4077</v>
      </c>
      <c r="C4089">
        <v>493.53</v>
      </c>
      <c r="D4089">
        <v>493.53</v>
      </c>
      <c r="E4089">
        <v>0</v>
      </c>
      <c r="F4089">
        <v>0</v>
      </c>
      <c r="G4089">
        <v>3.6246352551627853E-16</v>
      </c>
      <c r="H4089">
        <v>1.3397143747851839E-15</v>
      </c>
      <c r="I4089">
        <v>0</v>
      </c>
      <c r="J4089">
        <v>800444.00520623638</v>
      </c>
      <c r="K4089">
        <v>800444.0052062344</v>
      </c>
      <c r="L4089">
        <v>2.4724533611167304E-15</v>
      </c>
      <c r="M4089" t="b">
        <v>1</v>
      </c>
    </row>
    <row r="4090" spans="2:13" x14ac:dyDescent="0.2">
      <c r="B4090">
        <v>4078</v>
      </c>
      <c r="C4090">
        <v>4.13</v>
      </c>
      <c r="D4090">
        <v>4.13</v>
      </c>
      <c r="E4090">
        <v>0</v>
      </c>
      <c r="F4090">
        <v>6.5325205543300727E-16</v>
      </c>
      <c r="G4090">
        <v>1.4663884635373726E-15</v>
      </c>
      <c r="H4090">
        <v>1.0191316505104864E-15</v>
      </c>
      <c r="I4090">
        <v>0</v>
      </c>
      <c r="J4090">
        <v>-26128.653337547017</v>
      </c>
      <c r="K4090">
        <v>-26128.653337546999</v>
      </c>
      <c r="L4090">
        <v>6.9616653412901312E-16</v>
      </c>
      <c r="M4090" t="b">
        <v>1</v>
      </c>
    </row>
    <row r="4091" spans="2:13" x14ac:dyDescent="0.2">
      <c r="B4091">
        <v>4079</v>
      </c>
      <c r="C4091">
        <v>88.55</v>
      </c>
      <c r="D4091">
        <v>88.55</v>
      </c>
      <c r="E4091">
        <v>0</v>
      </c>
      <c r="F4091">
        <v>0</v>
      </c>
      <c r="G4091">
        <v>3.5687705514367931E-16</v>
      </c>
      <c r="H4091">
        <v>7.5648016111554062E-16</v>
      </c>
      <c r="I4091">
        <v>0</v>
      </c>
      <c r="J4091">
        <v>-14504.432269238307</v>
      </c>
      <c r="K4091">
        <v>-14504.432269238199</v>
      </c>
      <c r="L4091">
        <v>7.3991434354046738E-15</v>
      </c>
      <c r="M4091" t="b">
        <v>1</v>
      </c>
    </row>
    <row r="4092" spans="2:13" x14ac:dyDescent="0.2">
      <c r="B4092">
        <v>4080</v>
      </c>
      <c r="C4092">
        <v>46.43</v>
      </c>
      <c r="D4092">
        <v>46.43</v>
      </c>
      <c r="E4092">
        <v>0</v>
      </c>
      <c r="F4092">
        <v>1.7452343180251246E-16</v>
      </c>
      <c r="G4092">
        <v>3.7658855745885098E-16</v>
      </c>
      <c r="H4092">
        <v>9.8466861236371179E-16</v>
      </c>
      <c r="I4092">
        <v>0</v>
      </c>
      <c r="J4092">
        <v>-6277.0417643062938</v>
      </c>
      <c r="K4092">
        <v>-6277.0417643063001</v>
      </c>
      <c r="L4092">
        <v>1.0142457468759696E-15</v>
      </c>
      <c r="M4092" t="b">
        <v>1</v>
      </c>
    </row>
    <row r="4093" spans="2:13" x14ac:dyDescent="0.2">
      <c r="B4093">
        <v>4081</v>
      </c>
      <c r="C4093">
        <v>157.46</v>
      </c>
      <c r="D4093">
        <v>157.46</v>
      </c>
      <c r="E4093">
        <v>0</v>
      </c>
      <c r="F4093">
        <v>1.9328869825285551E-16</v>
      </c>
      <c r="G4093">
        <v>2.5072189861236183E-16</v>
      </c>
      <c r="H4093">
        <v>5.1330626273810995E-15</v>
      </c>
      <c r="I4093">
        <v>0</v>
      </c>
      <c r="J4093">
        <v>59061.090924293778</v>
      </c>
      <c r="K4093">
        <v>59061.090924293698</v>
      </c>
      <c r="L4093">
        <v>1.355131314093227E-15</v>
      </c>
      <c r="M4093" t="b">
        <v>1</v>
      </c>
    </row>
    <row r="4094" spans="2:13" x14ac:dyDescent="0.2">
      <c r="B4094">
        <v>4082</v>
      </c>
      <c r="C4094">
        <v>230.2</v>
      </c>
      <c r="D4094">
        <v>230.2</v>
      </c>
      <c r="E4094">
        <v>0</v>
      </c>
      <c r="F4094">
        <v>8.1551911562949981E-16</v>
      </c>
      <c r="G4094">
        <v>7.0043004964655325E-16</v>
      </c>
      <c r="H4094">
        <v>8.7198870706632109E-16</v>
      </c>
      <c r="I4094">
        <v>1.8192172980593861E-16</v>
      </c>
      <c r="J4094">
        <v>442122.78067286697</v>
      </c>
      <c r="K4094">
        <v>442122.78067286522</v>
      </c>
      <c r="L4094">
        <v>3.9496490652357716E-15</v>
      </c>
      <c r="M4094" t="b">
        <v>1</v>
      </c>
    </row>
    <row r="4095" spans="2:13" x14ac:dyDescent="0.2">
      <c r="B4095">
        <v>4083</v>
      </c>
      <c r="C4095">
        <v>132.80000000000001</v>
      </c>
      <c r="D4095">
        <v>132.80000000000001</v>
      </c>
      <c r="E4095">
        <v>0</v>
      </c>
      <c r="F4095">
        <v>1.0399273237249819E-15</v>
      </c>
      <c r="G4095">
        <v>9.4555822311540484E-16</v>
      </c>
      <c r="H4095">
        <v>9.3863144262492004E-16</v>
      </c>
      <c r="I4095">
        <v>0</v>
      </c>
      <c r="J4095">
        <v>-131214.26689533473</v>
      </c>
      <c r="K4095">
        <v>-131214.26689533459</v>
      </c>
      <c r="L4095">
        <v>1.1090192837014018E-15</v>
      </c>
      <c r="M4095" t="b">
        <v>1</v>
      </c>
    </row>
    <row r="4096" spans="2:13" x14ac:dyDescent="0.2">
      <c r="B4096">
        <v>4084</v>
      </c>
      <c r="C4096">
        <v>65.709999999999994</v>
      </c>
      <c r="D4096">
        <v>65.709999999999994</v>
      </c>
      <c r="E4096">
        <v>0</v>
      </c>
      <c r="F4096">
        <v>5.2513221243635511E-16</v>
      </c>
      <c r="G4096">
        <v>4.8575185504858616E-16</v>
      </c>
      <c r="H4096">
        <v>3.3115106312220516E-15</v>
      </c>
      <c r="I4096">
        <v>0</v>
      </c>
      <c r="J4096">
        <v>33252.667675024022</v>
      </c>
      <c r="K4096">
        <v>33252.667675024102</v>
      </c>
      <c r="L4096">
        <v>2.4068906151590338E-15</v>
      </c>
      <c r="M4096" t="b">
        <v>1</v>
      </c>
    </row>
    <row r="4097" spans="2:13" x14ac:dyDescent="0.2">
      <c r="B4097">
        <v>4085</v>
      </c>
      <c r="C4097">
        <v>86.19</v>
      </c>
      <c r="D4097">
        <v>86.19</v>
      </c>
      <c r="E4097">
        <v>0</v>
      </c>
      <c r="F4097">
        <v>6.435655244194276E-16</v>
      </c>
      <c r="G4097">
        <v>1.3153142143817065E-16</v>
      </c>
      <c r="H4097">
        <v>4.1379125393058353E-15</v>
      </c>
      <c r="I4097">
        <v>0</v>
      </c>
      <c r="J4097">
        <v>-25464.023558955774</v>
      </c>
      <c r="K4097">
        <v>-25464.0235589558</v>
      </c>
      <c r="L4097">
        <v>1.0000717911166693E-15</v>
      </c>
      <c r="M4097" t="b">
        <v>1</v>
      </c>
    </row>
    <row r="4098" spans="2:13" x14ac:dyDescent="0.2">
      <c r="B4098">
        <v>4086</v>
      </c>
      <c r="C4098">
        <v>68.010000000000005</v>
      </c>
      <c r="D4098">
        <v>68.010000000000005</v>
      </c>
      <c r="E4098">
        <v>0</v>
      </c>
      <c r="F4098">
        <v>9.8992930631171715E-16</v>
      </c>
      <c r="G4098">
        <v>1.089444506759373E-15</v>
      </c>
      <c r="H4098">
        <v>1.6426715602167522E-15</v>
      </c>
      <c r="I4098">
        <v>0</v>
      </c>
      <c r="J4098">
        <v>4708.5961485921653</v>
      </c>
      <c r="K4098">
        <v>4708.5961485920998</v>
      </c>
      <c r="L4098">
        <v>1.390724888292466E-14</v>
      </c>
      <c r="M4098" t="b">
        <v>1</v>
      </c>
    </row>
    <row r="4099" spans="2:13" x14ac:dyDescent="0.2">
      <c r="B4099">
        <v>4087</v>
      </c>
      <c r="C4099">
        <v>93.86</v>
      </c>
      <c r="D4099">
        <v>93.86</v>
      </c>
      <c r="E4099">
        <v>0</v>
      </c>
      <c r="F4099">
        <v>6.0874834560974687E-16</v>
      </c>
      <c r="G4099">
        <v>4.0104155763868433E-16</v>
      </c>
      <c r="H4099">
        <v>1.3333488107473727E-14</v>
      </c>
      <c r="I4099">
        <v>0</v>
      </c>
      <c r="J4099">
        <v>-8007.4601557298238</v>
      </c>
      <c r="K4099">
        <v>-8007.4601557298001</v>
      </c>
      <c r="L4099">
        <v>2.9531039538392755E-15</v>
      </c>
      <c r="M4099" t="b">
        <v>1</v>
      </c>
    </row>
    <row r="4100" spans="2:13" x14ac:dyDescent="0.2">
      <c r="B4100">
        <v>4088</v>
      </c>
      <c r="C4100">
        <v>133.35</v>
      </c>
      <c r="D4100">
        <v>133.35</v>
      </c>
      <c r="E4100">
        <v>0</v>
      </c>
      <c r="F4100">
        <v>5.2279642724784681E-16</v>
      </c>
      <c r="G4100">
        <v>1.0076350309851406E-15</v>
      </c>
      <c r="H4100">
        <v>8.1671036357981326E-16</v>
      </c>
      <c r="I4100">
        <v>1.5867164481641058E-15</v>
      </c>
      <c r="J4100">
        <v>151661.61045478363</v>
      </c>
      <c r="K4100">
        <v>151661.61045478351</v>
      </c>
      <c r="L4100">
        <v>7.6759914046701329E-16</v>
      </c>
      <c r="M4100" t="b">
        <v>1</v>
      </c>
    </row>
    <row r="4101" spans="2:13" x14ac:dyDescent="0.2">
      <c r="B4101">
        <v>4089</v>
      </c>
      <c r="C4101">
        <v>296.08999999999997</v>
      </c>
      <c r="D4101">
        <v>296.08999999999997</v>
      </c>
      <c r="E4101">
        <v>0</v>
      </c>
      <c r="F4101">
        <v>2.5913125978470305E-16</v>
      </c>
      <c r="G4101">
        <v>1.9447995777694507E-16</v>
      </c>
      <c r="H4101">
        <v>9.0582965198888344E-16</v>
      </c>
      <c r="I4101">
        <v>1.6588318279080521E-16</v>
      </c>
      <c r="J4101">
        <v>376171.27385293017</v>
      </c>
      <c r="K4101">
        <v>376171.27385293017</v>
      </c>
      <c r="L4101">
        <v>0</v>
      </c>
      <c r="M4101" t="b">
        <v>1</v>
      </c>
    </row>
    <row r="4102" spans="2:13" x14ac:dyDescent="0.2">
      <c r="B4102">
        <v>4090</v>
      </c>
      <c r="C4102">
        <v>418.76</v>
      </c>
      <c r="D4102">
        <v>418.76</v>
      </c>
      <c r="E4102">
        <v>0</v>
      </c>
      <c r="F4102">
        <v>3.9106396467486547E-16</v>
      </c>
      <c r="G4102">
        <v>5.9041570354973526E-16</v>
      </c>
      <c r="H4102">
        <v>1.1234963193024415E-15</v>
      </c>
      <c r="I4102">
        <v>0</v>
      </c>
      <c r="J4102">
        <v>-802436.07063009357</v>
      </c>
      <c r="K4102">
        <v>-802436.07063009264</v>
      </c>
      <c r="L4102">
        <v>1.1606190308521164E-15</v>
      </c>
      <c r="M4102" t="b">
        <v>1</v>
      </c>
    </row>
    <row r="4103" spans="2:13" x14ac:dyDescent="0.2">
      <c r="B4103">
        <v>4091</v>
      </c>
      <c r="C4103">
        <v>65.16</v>
      </c>
      <c r="D4103">
        <v>65.16</v>
      </c>
      <c r="E4103">
        <v>0</v>
      </c>
      <c r="F4103">
        <v>1.0669610391655781E-15</v>
      </c>
      <c r="G4103">
        <v>8.6356751135725639E-16</v>
      </c>
      <c r="H4103">
        <v>4.7461361391597797E-15</v>
      </c>
      <c r="I4103">
        <v>0</v>
      </c>
      <c r="J4103">
        <v>3742.4394347151965</v>
      </c>
      <c r="K4103">
        <v>3742.4394347152002</v>
      </c>
      <c r="L4103">
        <v>9.720875569409351E-16</v>
      </c>
      <c r="M4103" t="b">
        <v>1</v>
      </c>
    </row>
    <row r="4104" spans="2:13" x14ac:dyDescent="0.2">
      <c r="B4104">
        <v>4092</v>
      </c>
      <c r="C4104">
        <v>89.55</v>
      </c>
      <c r="D4104">
        <v>89.55</v>
      </c>
      <c r="E4104">
        <v>0</v>
      </c>
      <c r="F4104">
        <v>1.3745873339224682E-16</v>
      </c>
      <c r="G4104">
        <v>3.1477410070231082E-16</v>
      </c>
      <c r="H4104">
        <v>2.9397198120052078E-16</v>
      </c>
      <c r="I4104">
        <v>0</v>
      </c>
      <c r="J4104">
        <v>57734.68204169278</v>
      </c>
      <c r="K4104">
        <v>57734.682041693202</v>
      </c>
      <c r="L4104">
        <v>7.3093940539567996E-15</v>
      </c>
      <c r="M4104" t="b">
        <v>1</v>
      </c>
    </row>
    <row r="4105" spans="2:13" x14ac:dyDescent="0.2">
      <c r="B4105">
        <v>4093</v>
      </c>
      <c r="C4105">
        <v>96.27</v>
      </c>
      <c r="D4105">
        <v>96.27</v>
      </c>
      <c r="E4105">
        <v>0</v>
      </c>
      <c r="F4105">
        <v>2.1074957891401126E-16</v>
      </c>
      <c r="G4105">
        <v>0</v>
      </c>
      <c r="H4105">
        <v>9.6431992672105456E-16</v>
      </c>
      <c r="I4105">
        <v>0</v>
      </c>
      <c r="J4105">
        <v>34786.977340908852</v>
      </c>
      <c r="K4105">
        <v>34786.977340908801</v>
      </c>
      <c r="L4105">
        <v>1.4641025806915768E-15</v>
      </c>
      <c r="M4105" t="b">
        <v>1</v>
      </c>
    </row>
    <row r="4106" spans="2:13" x14ac:dyDescent="0.2">
      <c r="B4106">
        <v>4094</v>
      </c>
      <c r="C4106">
        <v>1.1599999999999999</v>
      </c>
      <c r="D4106">
        <v>1.1599999999999999</v>
      </c>
      <c r="E4106">
        <v>0</v>
      </c>
      <c r="F4106">
        <v>4.1783756056416838E-15</v>
      </c>
      <c r="G4106">
        <v>1.7856017676166E-14</v>
      </c>
      <c r="H4106">
        <v>1.026827975356175E-15</v>
      </c>
      <c r="I4106">
        <v>6.3398790299331242E-14</v>
      </c>
      <c r="J4106">
        <v>-24131.497417086979</v>
      </c>
      <c r="K4106">
        <v>-24131.497417087001</v>
      </c>
      <c r="L4106">
        <v>9.0453868093135516E-16</v>
      </c>
      <c r="M4106" t="b">
        <v>1</v>
      </c>
    </row>
    <row r="4107" spans="2:13" x14ac:dyDescent="0.2">
      <c r="B4107">
        <v>4095</v>
      </c>
      <c r="C4107">
        <v>73.569999999999993</v>
      </c>
      <c r="D4107">
        <v>73.569999999999993</v>
      </c>
      <c r="E4107">
        <v>0</v>
      </c>
      <c r="F4107">
        <v>0</v>
      </c>
      <c r="G4107">
        <v>0</v>
      </c>
      <c r="H4107">
        <v>1.8231231292432341E-15</v>
      </c>
      <c r="I4107">
        <v>1.4715389353093751E-15</v>
      </c>
      <c r="J4107">
        <v>24406.726230285807</v>
      </c>
      <c r="K4107">
        <v>24406.7262302858</v>
      </c>
      <c r="L4107">
        <v>2.9811280486912829E-16</v>
      </c>
      <c r="M4107" t="b">
        <v>1</v>
      </c>
    </row>
    <row r="4108" spans="2:13" x14ac:dyDescent="0.2">
      <c r="B4108">
        <v>4096</v>
      </c>
      <c r="C4108">
        <v>343.99</v>
      </c>
      <c r="D4108">
        <v>343.99</v>
      </c>
      <c r="E4108">
        <v>0</v>
      </c>
      <c r="F4108">
        <v>4.3050556782767613E-16</v>
      </c>
      <c r="G4108">
        <v>3.528586697622299E-16</v>
      </c>
      <c r="H4108">
        <v>1.7895594696835926E-15</v>
      </c>
      <c r="I4108">
        <v>0</v>
      </c>
      <c r="J4108">
        <v>-190712.84940297171</v>
      </c>
      <c r="K4108">
        <v>-190712.84940297171</v>
      </c>
      <c r="L4108">
        <v>0</v>
      </c>
      <c r="M4108" t="b">
        <v>1</v>
      </c>
    </row>
    <row r="4109" spans="2:13" x14ac:dyDescent="0.2">
      <c r="B4109">
        <v>4097</v>
      </c>
      <c r="C4109">
        <v>1.1399999999999999</v>
      </c>
      <c r="D4109">
        <v>1.1399999999999999</v>
      </c>
      <c r="E4109">
        <v>0</v>
      </c>
      <c r="F4109">
        <v>1.3041597409686024E-14</v>
      </c>
      <c r="G4109">
        <v>8.4309308842886105E-15</v>
      </c>
      <c r="H4109">
        <v>8.8200404648151795E-16</v>
      </c>
      <c r="I4109">
        <v>0</v>
      </c>
      <c r="J4109">
        <v>-13636.550328422109</v>
      </c>
      <c r="K4109">
        <v>-13636.550328422099</v>
      </c>
      <c r="L4109">
        <v>6.6695365020382455E-16</v>
      </c>
      <c r="M4109" t="b">
        <v>1</v>
      </c>
    </row>
    <row r="4110" spans="2:13" x14ac:dyDescent="0.2">
      <c r="B4110">
        <v>4098</v>
      </c>
      <c r="C4110">
        <v>96.44</v>
      </c>
      <c r="D4110">
        <v>96.44</v>
      </c>
      <c r="E4110">
        <v>0</v>
      </c>
      <c r="F4110">
        <v>2.504740317723421E-16</v>
      </c>
      <c r="G4110">
        <v>6.8645938107125933E-16</v>
      </c>
      <c r="H4110">
        <v>2.8438890287495887E-16</v>
      </c>
      <c r="I4110">
        <v>0</v>
      </c>
      <c r="J4110">
        <v>15225.295201898996</v>
      </c>
      <c r="K4110">
        <v>15225.2952018994</v>
      </c>
      <c r="L4110">
        <v>2.6522680987939267E-14</v>
      </c>
      <c r="M4110" t="b">
        <v>1</v>
      </c>
    </row>
    <row r="4111" spans="2:13" x14ac:dyDescent="0.2">
      <c r="B4111">
        <v>4099</v>
      </c>
      <c r="C4111">
        <v>22.23</v>
      </c>
      <c r="D4111">
        <v>22.23</v>
      </c>
      <c r="E4111">
        <v>0</v>
      </c>
      <c r="F4111">
        <v>5.5386469799831952E-16</v>
      </c>
      <c r="G4111">
        <v>1.2467727956505987E-15</v>
      </c>
      <c r="H4111">
        <v>1.7605915876182804E-15</v>
      </c>
      <c r="I4111">
        <v>4.912197328336186E-15</v>
      </c>
      <c r="J4111">
        <v>-15065.758845442395</v>
      </c>
      <c r="K4111">
        <v>-15065.7588454424</v>
      </c>
      <c r="L4111">
        <v>3.6220998003617837E-16</v>
      </c>
      <c r="M4111" t="b">
        <v>1</v>
      </c>
    </row>
    <row r="4112" spans="2:13" x14ac:dyDescent="0.2">
      <c r="B4112">
        <v>4100</v>
      </c>
      <c r="C4112">
        <v>20.36</v>
      </c>
      <c r="D4112">
        <v>20.36</v>
      </c>
      <c r="E4112">
        <v>0</v>
      </c>
      <c r="F4112">
        <v>4.1838298180016805E-15</v>
      </c>
      <c r="G4112">
        <v>7.1551217853120243E-15</v>
      </c>
      <c r="H4112">
        <v>5.9225548854726388E-15</v>
      </c>
      <c r="I4112">
        <v>0</v>
      </c>
      <c r="J4112">
        <v>-1766.0726553636798</v>
      </c>
      <c r="K4112">
        <v>-1766.0726553637001</v>
      </c>
      <c r="L4112">
        <v>1.145833782828162E-14</v>
      </c>
      <c r="M4112" t="b">
        <v>1</v>
      </c>
    </row>
    <row r="4113" spans="2:13" x14ac:dyDescent="0.2">
      <c r="B4113">
        <v>4101</v>
      </c>
      <c r="C4113">
        <v>39.64</v>
      </c>
      <c r="D4113">
        <v>39.64</v>
      </c>
      <c r="E4113">
        <v>0</v>
      </c>
      <c r="F4113">
        <v>1.885488908119224E-16</v>
      </c>
      <c r="G4113">
        <v>0</v>
      </c>
      <c r="H4113">
        <v>1.0720839990238094E-15</v>
      </c>
      <c r="I4113">
        <v>1.6428749403204833E-15</v>
      </c>
      <c r="J4113">
        <v>13883.813135083774</v>
      </c>
      <c r="K4113">
        <v>13883.813135083699</v>
      </c>
      <c r="L4113">
        <v>5.371619800681689E-15</v>
      </c>
      <c r="M4113" t="b">
        <v>1</v>
      </c>
    </row>
    <row r="4114" spans="2:13" x14ac:dyDescent="0.2">
      <c r="B4114">
        <v>4102</v>
      </c>
      <c r="C4114">
        <v>276.51</v>
      </c>
      <c r="D4114">
        <v>276.51</v>
      </c>
      <c r="E4114">
        <v>0</v>
      </c>
      <c r="F4114">
        <v>1.8648242506930146E-16</v>
      </c>
      <c r="G4114">
        <v>6.8852716994260385E-16</v>
      </c>
      <c r="H4114">
        <v>1.8100700032843504E-15</v>
      </c>
      <c r="I4114">
        <v>1.1157248628050659E-15</v>
      </c>
      <c r="J4114">
        <v>143864.65002597313</v>
      </c>
      <c r="K4114">
        <v>143864.65002597301</v>
      </c>
      <c r="L4114">
        <v>8.0920032687611205E-16</v>
      </c>
      <c r="M4114" t="b">
        <v>1</v>
      </c>
    </row>
    <row r="4115" spans="2:13" x14ac:dyDescent="0.2">
      <c r="B4115">
        <v>4103</v>
      </c>
      <c r="C4115">
        <v>41.26</v>
      </c>
      <c r="D4115">
        <v>41.26</v>
      </c>
      <c r="E4115">
        <v>0</v>
      </c>
      <c r="F4115">
        <v>3.4363826679546533E-16</v>
      </c>
      <c r="G4115">
        <v>1.0066366241705097E-15</v>
      </c>
      <c r="H4115">
        <v>5.0873132404682424E-16</v>
      </c>
      <c r="I4115">
        <v>1.2250641191238144E-15</v>
      </c>
      <c r="J4115">
        <v>37844.154818378542</v>
      </c>
      <c r="K4115">
        <v>37844.1548183786</v>
      </c>
      <c r="L4115">
        <v>1.5380885421491695E-15</v>
      </c>
      <c r="M4115" t="b">
        <v>1</v>
      </c>
    </row>
    <row r="4116" spans="2:13" x14ac:dyDescent="0.2">
      <c r="B4116">
        <v>4104</v>
      </c>
      <c r="C4116">
        <v>30.58</v>
      </c>
      <c r="D4116">
        <v>30.58</v>
      </c>
      <c r="E4116">
        <v>0</v>
      </c>
      <c r="F4116">
        <v>1.4940456770342126E-16</v>
      </c>
      <c r="G4116">
        <v>4.7096700909181983E-16</v>
      </c>
      <c r="H4116">
        <v>1.4720798979780865E-15</v>
      </c>
      <c r="I4116">
        <v>0</v>
      </c>
      <c r="J4116">
        <v>-5679.0117679377854</v>
      </c>
      <c r="K4116">
        <v>-5679.0117679378</v>
      </c>
      <c r="L4116">
        <v>2.5624027248055938E-15</v>
      </c>
      <c r="M4116" t="b">
        <v>1</v>
      </c>
    </row>
    <row r="4117" spans="2:13" x14ac:dyDescent="0.2">
      <c r="B4117">
        <v>4105</v>
      </c>
      <c r="C4117">
        <v>14.7</v>
      </c>
      <c r="D4117">
        <v>14.7</v>
      </c>
      <c r="E4117">
        <v>0</v>
      </c>
      <c r="F4117">
        <v>8.3709120439751561E-16</v>
      </c>
      <c r="G4117">
        <v>1.2070102704953279E-16</v>
      </c>
      <c r="H4117">
        <v>4.5691510659138679E-16</v>
      </c>
      <c r="I4117">
        <v>0</v>
      </c>
      <c r="J4117">
        <v>-7315.6680700474608</v>
      </c>
      <c r="K4117">
        <v>-7315.6680700474999</v>
      </c>
      <c r="L4117">
        <v>5.3458237582370228E-15</v>
      </c>
      <c r="M4117" t="b">
        <v>1</v>
      </c>
    </row>
    <row r="4118" spans="2:13" x14ac:dyDescent="0.2">
      <c r="B4118">
        <v>4106</v>
      </c>
      <c r="C4118">
        <v>13.88</v>
      </c>
      <c r="D4118">
        <v>13.88</v>
      </c>
      <c r="E4118">
        <v>0</v>
      </c>
      <c r="F4118">
        <v>3.9204039570766783E-15</v>
      </c>
      <c r="G4118">
        <v>5.7218768923099886E-15</v>
      </c>
      <c r="H4118">
        <v>9.5984000958176369E-15</v>
      </c>
      <c r="I4118">
        <v>0</v>
      </c>
      <c r="J4118">
        <v>-1414.6985390890768</v>
      </c>
      <c r="K4118">
        <v>-1414.6985390891</v>
      </c>
      <c r="L4118">
        <v>1.6393679822517293E-14</v>
      </c>
      <c r="M4118" t="b">
        <v>1</v>
      </c>
    </row>
    <row r="4119" spans="2:13" x14ac:dyDescent="0.2">
      <c r="B4119">
        <v>4107</v>
      </c>
      <c r="C4119">
        <v>59.47</v>
      </c>
      <c r="D4119">
        <v>59.47</v>
      </c>
      <c r="E4119">
        <v>0</v>
      </c>
      <c r="F4119">
        <v>3.40224542962821E-16</v>
      </c>
      <c r="G4119">
        <v>3.8310033280699281E-16</v>
      </c>
      <c r="H4119">
        <v>1.8313306577617902E-15</v>
      </c>
      <c r="I4119">
        <v>1.2154790997278794E-15</v>
      </c>
      <c r="J4119">
        <v>21811.768160410444</v>
      </c>
      <c r="K4119">
        <v>21811.7681604104</v>
      </c>
      <c r="L4119">
        <v>2.0014766966182146E-15</v>
      </c>
      <c r="M4119" t="b">
        <v>1</v>
      </c>
    </row>
    <row r="4120" spans="2:13" x14ac:dyDescent="0.2">
      <c r="B4120">
        <v>4108</v>
      </c>
      <c r="C4120">
        <v>19.41</v>
      </c>
      <c r="D4120">
        <v>19.41</v>
      </c>
      <c r="E4120">
        <v>0</v>
      </c>
      <c r="F4120">
        <v>6.3208113913275738E-16</v>
      </c>
      <c r="G4120">
        <v>1.0587374716415085E-15</v>
      </c>
      <c r="H4120">
        <v>1.4979081882722963E-15</v>
      </c>
      <c r="I4120">
        <v>0</v>
      </c>
      <c r="J4120">
        <v>-14665.710525680279</v>
      </c>
      <c r="K4120">
        <v>-14665.710525680201</v>
      </c>
      <c r="L4120">
        <v>5.3332938909104863E-15</v>
      </c>
      <c r="M4120" t="b">
        <v>1</v>
      </c>
    </row>
    <row r="4121" spans="2:13" x14ac:dyDescent="0.2">
      <c r="B4121">
        <v>4109</v>
      </c>
      <c r="C4121">
        <v>106.35</v>
      </c>
      <c r="D4121">
        <v>106.35</v>
      </c>
      <c r="E4121">
        <v>0</v>
      </c>
      <c r="F4121">
        <v>1.4893397976665673E-16</v>
      </c>
      <c r="G4121">
        <v>1.41992485077137E-16</v>
      </c>
      <c r="H4121">
        <v>1.3264809560072458E-15</v>
      </c>
      <c r="I4121">
        <v>0</v>
      </c>
      <c r="J4121">
        <v>-76608.476790840112</v>
      </c>
      <c r="K4121">
        <v>-76608.476790840097</v>
      </c>
      <c r="L4121">
        <v>1.8995176301569269E-16</v>
      </c>
      <c r="M4121" t="b">
        <v>1</v>
      </c>
    </row>
    <row r="4122" spans="2:13" x14ac:dyDescent="0.2">
      <c r="B4122">
        <v>4110</v>
      </c>
      <c r="C4122">
        <v>14.06</v>
      </c>
      <c r="D4122">
        <v>14.06</v>
      </c>
      <c r="E4122">
        <v>0</v>
      </c>
      <c r="F4122">
        <v>6.6448869593204424E-15</v>
      </c>
      <c r="G4122">
        <v>8.7871606097923881E-16</v>
      </c>
      <c r="H4122">
        <v>6.6755498274839307E-15</v>
      </c>
      <c r="I4122">
        <v>0</v>
      </c>
      <c r="J4122">
        <v>-1189.514478863977</v>
      </c>
      <c r="K4122">
        <v>-1189.514478864</v>
      </c>
      <c r="L4122">
        <v>1.9305978723098882E-14</v>
      </c>
      <c r="M4122" t="b">
        <v>1</v>
      </c>
    </row>
    <row r="4123" spans="2:13" x14ac:dyDescent="0.2">
      <c r="B4123">
        <v>4111</v>
      </c>
      <c r="C4123">
        <v>50.93</v>
      </c>
      <c r="D4123">
        <v>50.93</v>
      </c>
      <c r="E4123">
        <v>0</v>
      </c>
      <c r="F4123">
        <v>1.2358025633960815E-15</v>
      </c>
      <c r="G4123">
        <v>1.0234977021590231E-15</v>
      </c>
      <c r="H4123">
        <v>8.5332219993946787E-16</v>
      </c>
      <c r="I4123">
        <v>0</v>
      </c>
      <c r="J4123">
        <v>-13468.964093454888</v>
      </c>
      <c r="K4123">
        <v>-13468.964093454901</v>
      </c>
      <c r="L4123">
        <v>9.4535301575333664E-16</v>
      </c>
      <c r="M4123" t="b">
        <v>1</v>
      </c>
    </row>
    <row r="4124" spans="2:13" x14ac:dyDescent="0.2">
      <c r="B4124">
        <v>4112</v>
      </c>
      <c r="C4124">
        <v>21.13</v>
      </c>
      <c r="D4124">
        <v>21.13</v>
      </c>
      <c r="E4124">
        <v>0</v>
      </c>
      <c r="F4124">
        <v>3.3491431741839996E-15</v>
      </c>
      <c r="G4124">
        <v>3.3163250199640848E-15</v>
      </c>
      <c r="H4124">
        <v>3.9902944644168634E-15</v>
      </c>
      <c r="I4124">
        <v>2.0793321486736216E-14</v>
      </c>
      <c r="J4124">
        <v>-1286.4739673347103</v>
      </c>
      <c r="K4124">
        <v>-1286.4739673347001</v>
      </c>
      <c r="L4124">
        <v>7.9533792791342559E-15</v>
      </c>
      <c r="M4124" t="b">
        <v>1</v>
      </c>
    </row>
    <row r="4125" spans="2:13" x14ac:dyDescent="0.2">
      <c r="B4125">
        <v>4113</v>
      </c>
      <c r="C4125">
        <v>398.62</v>
      </c>
      <c r="D4125">
        <v>398.62</v>
      </c>
      <c r="E4125">
        <v>0</v>
      </c>
      <c r="F4125">
        <v>4.8303434318970039E-16</v>
      </c>
      <c r="G4125">
        <v>3.1906903142941976E-16</v>
      </c>
      <c r="H4125">
        <v>3.8922456372488903E-15</v>
      </c>
      <c r="I4125">
        <v>0</v>
      </c>
      <c r="J4125">
        <v>110614.67679567747</v>
      </c>
      <c r="K4125">
        <v>110614.6767956774</v>
      </c>
      <c r="L4125">
        <v>6.5777506430030593E-16</v>
      </c>
      <c r="M4125" t="b">
        <v>1</v>
      </c>
    </row>
    <row r="4126" spans="2:13" x14ac:dyDescent="0.2">
      <c r="B4126">
        <v>4114</v>
      </c>
      <c r="C4126">
        <v>10.44</v>
      </c>
      <c r="D4126">
        <v>10.44</v>
      </c>
      <c r="E4126">
        <v>0</v>
      </c>
      <c r="F4126">
        <v>2.8774134645217097E-16</v>
      </c>
      <c r="G4126">
        <v>9.9603460204439111E-15</v>
      </c>
      <c r="H4126">
        <v>9.384698799512965E-15</v>
      </c>
      <c r="I4126">
        <v>0</v>
      </c>
      <c r="J4126">
        <v>-1398.1271298358276</v>
      </c>
      <c r="K4126">
        <v>-1398.1271298357999</v>
      </c>
      <c r="L4126">
        <v>1.9840533676885396E-14</v>
      </c>
      <c r="M4126" t="b">
        <v>1</v>
      </c>
    </row>
    <row r="4127" spans="2:13" x14ac:dyDescent="0.2">
      <c r="B4127">
        <v>4115</v>
      </c>
      <c r="C4127">
        <v>267.49</v>
      </c>
      <c r="D4127">
        <v>267.49</v>
      </c>
      <c r="E4127">
        <v>0</v>
      </c>
      <c r="F4127">
        <v>1.05184356713233E-15</v>
      </c>
      <c r="G4127">
        <v>7.8902522141656778E-16</v>
      </c>
      <c r="H4127">
        <v>1.9418682422902243E-16</v>
      </c>
      <c r="I4127">
        <v>1.3802454339697655E-16</v>
      </c>
      <c r="J4127">
        <v>599941.67509908904</v>
      </c>
      <c r="K4127">
        <v>599941.67509908741</v>
      </c>
      <c r="L4127">
        <v>2.716621587103287E-15</v>
      </c>
      <c r="M4127" t="b">
        <v>1</v>
      </c>
    </row>
    <row r="4128" spans="2:13" x14ac:dyDescent="0.2">
      <c r="B4128">
        <v>4116</v>
      </c>
      <c r="C4128">
        <v>46.5</v>
      </c>
      <c r="D4128">
        <v>46.5</v>
      </c>
      <c r="E4128">
        <v>0</v>
      </c>
      <c r="F4128">
        <v>6.5490958011848849E-16</v>
      </c>
      <c r="G4128">
        <v>9.5665438391205202E-16</v>
      </c>
      <c r="H4128">
        <v>4.1929253332124196E-16</v>
      </c>
      <c r="I4128">
        <v>2.4881220378192255E-15</v>
      </c>
      <c r="J4128">
        <v>36744.652876472908</v>
      </c>
      <c r="K4128">
        <v>36744.652876472901</v>
      </c>
      <c r="L4128">
        <v>1.9801405223893466E-16</v>
      </c>
      <c r="M4128" t="b">
        <v>1</v>
      </c>
    </row>
    <row r="4129" spans="2:13" x14ac:dyDescent="0.2">
      <c r="B4129">
        <v>4117</v>
      </c>
      <c r="C4129">
        <v>90.25</v>
      </c>
      <c r="D4129">
        <v>90.25</v>
      </c>
      <c r="E4129">
        <v>0</v>
      </c>
      <c r="F4129">
        <v>1.5025141621471747E-16</v>
      </c>
      <c r="G4129">
        <v>7.8959390880135836E-16</v>
      </c>
      <c r="H4129">
        <v>1.5463803326295781E-15</v>
      </c>
      <c r="I4129">
        <v>9.9680671956536774E-16</v>
      </c>
      <c r="J4129">
        <v>40650.978239639415</v>
      </c>
      <c r="K4129">
        <v>40650.978239639298</v>
      </c>
      <c r="L4129">
        <v>2.8637766387972608E-15</v>
      </c>
      <c r="M4129" t="b">
        <v>1</v>
      </c>
    </row>
    <row r="4130" spans="2:13" x14ac:dyDescent="0.2">
      <c r="B4130">
        <v>4118</v>
      </c>
      <c r="C4130">
        <v>40.200000000000003</v>
      </c>
      <c r="D4130">
        <v>40.200000000000003</v>
      </c>
      <c r="E4130">
        <v>0</v>
      </c>
      <c r="F4130">
        <v>4.846819197227196E-16</v>
      </c>
      <c r="G4130">
        <v>9.5868582990230191E-16</v>
      </c>
      <c r="H4130">
        <v>1.1136734349095452E-15</v>
      </c>
      <c r="I4130">
        <v>0</v>
      </c>
      <c r="J4130">
        <v>5485.0627327050279</v>
      </c>
      <c r="K4130">
        <v>5485.0627327050997</v>
      </c>
      <c r="L4130">
        <v>1.3099226926184418E-14</v>
      </c>
      <c r="M4130" t="b">
        <v>1</v>
      </c>
    </row>
    <row r="4131" spans="2:13" x14ac:dyDescent="0.2">
      <c r="B4131">
        <v>4119</v>
      </c>
      <c r="C4131">
        <v>34.9</v>
      </c>
      <c r="D4131">
        <v>34.9</v>
      </c>
      <c r="E4131">
        <v>0</v>
      </c>
      <c r="F4131">
        <v>0</v>
      </c>
      <c r="G4131">
        <v>6.0947449477316492E-16</v>
      </c>
      <c r="H4131">
        <v>8.0167670428126651E-16</v>
      </c>
      <c r="I4131">
        <v>4.1123095226268169E-15</v>
      </c>
      <c r="J4131">
        <v>7880.1318483461619</v>
      </c>
      <c r="K4131">
        <v>7880.1318483462001</v>
      </c>
      <c r="L4131">
        <v>4.8474794850646753E-15</v>
      </c>
      <c r="M4131" t="b">
        <v>1</v>
      </c>
    </row>
    <row r="4132" spans="2:13" x14ac:dyDescent="0.2">
      <c r="B4132">
        <v>4120</v>
      </c>
      <c r="C4132">
        <v>95.77</v>
      </c>
      <c r="D4132">
        <v>95.77</v>
      </c>
      <c r="E4132">
        <v>0</v>
      </c>
      <c r="F4132">
        <v>3.5413894122122626E-16</v>
      </c>
      <c r="G4132">
        <v>1.4570486592309663E-16</v>
      </c>
      <c r="H4132">
        <v>1.1270215659031551E-14</v>
      </c>
      <c r="I4132">
        <v>0</v>
      </c>
      <c r="J4132">
        <v>-22048.330365312009</v>
      </c>
      <c r="K4132">
        <v>-22048.330365311998</v>
      </c>
      <c r="L4132">
        <v>4.9500058464498158E-16</v>
      </c>
      <c r="M4132" t="b">
        <v>1</v>
      </c>
    </row>
    <row r="4133" spans="2:13" x14ac:dyDescent="0.2">
      <c r="B4133">
        <v>4121</v>
      </c>
      <c r="C4133">
        <v>7.15</v>
      </c>
      <c r="D4133">
        <v>7.15</v>
      </c>
      <c r="E4133">
        <v>0</v>
      </c>
      <c r="F4133">
        <v>0</v>
      </c>
      <c r="G4133">
        <v>0</v>
      </c>
      <c r="H4133">
        <v>0</v>
      </c>
      <c r="I4133">
        <v>0</v>
      </c>
      <c r="J4133">
        <v>0</v>
      </c>
      <c r="K4133">
        <v>0</v>
      </c>
      <c r="L4133">
        <v>0</v>
      </c>
      <c r="M4133" t="b">
        <v>1</v>
      </c>
    </row>
    <row r="4134" spans="2:13" x14ac:dyDescent="0.2">
      <c r="B4134">
        <v>4122</v>
      </c>
      <c r="C4134">
        <v>20.329999999999998</v>
      </c>
      <c r="D4134">
        <v>20.329999999999998</v>
      </c>
      <c r="E4134">
        <v>0</v>
      </c>
      <c r="F4134">
        <v>5.1753602200192534E-15</v>
      </c>
      <c r="G4134">
        <v>9.9780384562466111E-15</v>
      </c>
      <c r="H4134">
        <v>8.4943249941518785E-14</v>
      </c>
      <c r="I4134">
        <v>0</v>
      </c>
      <c r="J4134">
        <v>-324.60987770317422</v>
      </c>
      <c r="K4134">
        <v>-324.60987770320003</v>
      </c>
      <c r="L4134">
        <v>7.9501315072127369E-14</v>
      </c>
      <c r="M4134" t="b">
        <v>1</v>
      </c>
    </row>
    <row r="4135" spans="2:13" x14ac:dyDescent="0.2">
      <c r="B4135">
        <v>4123</v>
      </c>
      <c r="C4135">
        <v>174.17</v>
      </c>
      <c r="D4135">
        <v>174.17</v>
      </c>
      <c r="E4135">
        <v>0</v>
      </c>
      <c r="F4135">
        <v>0</v>
      </c>
      <c r="G4135">
        <v>4.045053982068867E-16</v>
      </c>
      <c r="H4135">
        <v>1.0988017053283226E-15</v>
      </c>
      <c r="I4135">
        <v>0</v>
      </c>
      <c r="J4135">
        <v>-92924.168324435304</v>
      </c>
      <c r="K4135">
        <v>-92924.168324435406</v>
      </c>
      <c r="L4135">
        <v>1.0961992820094134E-15</v>
      </c>
      <c r="M4135" t="b">
        <v>1</v>
      </c>
    </row>
    <row r="4136" spans="2:13" x14ac:dyDescent="0.2">
      <c r="B4136">
        <v>4124</v>
      </c>
      <c r="C4136">
        <v>17.239999999999998</v>
      </c>
      <c r="D4136">
        <v>17.239999999999998</v>
      </c>
      <c r="E4136">
        <v>0</v>
      </c>
      <c r="F4136">
        <v>2.1737931394798642E-15</v>
      </c>
      <c r="G4136">
        <v>3.6171058223307086E-15</v>
      </c>
      <c r="H4136">
        <v>2.2769711657823755E-14</v>
      </c>
      <c r="I4136">
        <v>0</v>
      </c>
      <c r="J4136">
        <v>-2220.4195438322772</v>
      </c>
      <c r="K4136">
        <v>-2220.4195438323</v>
      </c>
      <c r="L4136">
        <v>1.0240122236124794E-14</v>
      </c>
      <c r="M4136" t="b">
        <v>1</v>
      </c>
    </row>
    <row r="4137" spans="2:13" x14ac:dyDescent="0.2">
      <c r="B4137">
        <v>4125</v>
      </c>
      <c r="C4137">
        <v>30.31</v>
      </c>
      <c r="D4137">
        <v>30.31</v>
      </c>
      <c r="E4137">
        <v>0</v>
      </c>
      <c r="F4137">
        <v>9.8729634125947319E-15</v>
      </c>
      <c r="G4137">
        <v>9.9162360244345622E-15</v>
      </c>
      <c r="H4137">
        <v>2.2266271569487925E-14</v>
      </c>
      <c r="I4137">
        <v>0</v>
      </c>
      <c r="J4137">
        <v>-284.04886013679436</v>
      </c>
      <c r="K4137">
        <v>-284.04886013679999</v>
      </c>
      <c r="L4137">
        <v>1.9811726984258092E-14</v>
      </c>
      <c r="M4137" t="b">
        <v>1</v>
      </c>
    </row>
    <row r="4138" spans="2:13" x14ac:dyDescent="0.2">
      <c r="B4138">
        <v>4126</v>
      </c>
      <c r="C4138">
        <v>195.69</v>
      </c>
      <c r="D4138">
        <v>195.69</v>
      </c>
      <c r="E4138">
        <v>0</v>
      </c>
      <c r="F4138">
        <v>0</v>
      </c>
      <c r="G4138">
        <v>0</v>
      </c>
      <c r="H4138">
        <v>0</v>
      </c>
      <c r="I4138">
        <v>0</v>
      </c>
      <c r="J4138">
        <v>0</v>
      </c>
      <c r="K4138">
        <v>0</v>
      </c>
      <c r="L4138">
        <v>0</v>
      </c>
      <c r="M4138" t="b">
        <v>1</v>
      </c>
    </row>
    <row r="4139" spans="2:13" x14ac:dyDescent="0.2">
      <c r="B4139">
        <v>4127</v>
      </c>
      <c r="C4139">
        <v>148.52000000000001</v>
      </c>
      <c r="D4139">
        <v>148.52000000000001</v>
      </c>
      <c r="E4139">
        <v>0</v>
      </c>
      <c r="F4139">
        <v>2.175807682816317E-16</v>
      </c>
      <c r="G4139">
        <v>3.059767778330753E-16</v>
      </c>
      <c r="H4139">
        <v>5.5767844035939271E-16</v>
      </c>
      <c r="I4139">
        <v>0</v>
      </c>
      <c r="J4139">
        <v>540011.06231576344</v>
      </c>
      <c r="K4139">
        <v>540011.06231576414</v>
      </c>
      <c r="L4139">
        <v>1.2934770779809973E-15</v>
      </c>
      <c r="M4139" t="b">
        <v>1</v>
      </c>
    </row>
    <row r="4140" spans="2:13" x14ac:dyDescent="0.2">
      <c r="B4140">
        <v>4128</v>
      </c>
      <c r="C4140">
        <v>149.21</v>
      </c>
      <c r="D4140">
        <v>149.21</v>
      </c>
      <c r="E4140">
        <v>0</v>
      </c>
      <c r="F4140">
        <v>1.8277506293860906E-16</v>
      </c>
      <c r="G4140">
        <v>4.2422627605238198E-16</v>
      </c>
      <c r="H4140">
        <v>1.7877876519083029E-15</v>
      </c>
      <c r="I4140">
        <v>0</v>
      </c>
      <c r="J4140">
        <v>65712.254844768948</v>
      </c>
      <c r="K4140">
        <v>65712.254844769297</v>
      </c>
      <c r="L4140">
        <v>5.3147767688967754E-15</v>
      </c>
      <c r="M4140" t="b">
        <v>1</v>
      </c>
    </row>
    <row r="4141" spans="2:13" x14ac:dyDescent="0.2">
      <c r="B4141">
        <v>4129</v>
      </c>
      <c r="C4141">
        <v>13.47</v>
      </c>
      <c r="D4141">
        <v>13.47</v>
      </c>
      <c r="E4141">
        <v>0</v>
      </c>
      <c r="F4141">
        <v>1.5327751474314931E-16</v>
      </c>
      <c r="G4141">
        <v>2.3010057565598101E-16</v>
      </c>
      <c r="H4141">
        <v>1.1781658273325967E-16</v>
      </c>
      <c r="I4141">
        <v>3.6335204793142186E-15</v>
      </c>
      <c r="J4141">
        <v>-42575.17502215632</v>
      </c>
      <c r="K4141">
        <v>-42575.175022156298</v>
      </c>
      <c r="L4141">
        <v>5.1269014939318426E-16</v>
      </c>
      <c r="M4141" t="b">
        <v>1</v>
      </c>
    </row>
    <row r="4142" spans="2:13" x14ac:dyDescent="0.2">
      <c r="B4142">
        <v>4130</v>
      </c>
      <c r="C4142">
        <v>23.71</v>
      </c>
      <c r="D4142">
        <v>23.71</v>
      </c>
      <c r="E4142">
        <v>0</v>
      </c>
      <c r="F4142">
        <v>4.7511448878728859E-16</v>
      </c>
      <c r="G4142">
        <v>8.7943121991927582E-16</v>
      </c>
      <c r="H4142">
        <v>1.3029348138593811E-15</v>
      </c>
      <c r="I4142">
        <v>0</v>
      </c>
      <c r="J4142">
        <v>-5197.5590764110293</v>
      </c>
      <c r="K4142">
        <v>-5197.5590764110002</v>
      </c>
      <c r="L4142">
        <v>5.5995189335741758E-15</v>
      </c>
      <c r="M4142" t="b">
        <v>1</v>
      </c>
    </row>
    <row r="4143" spans="2:13" x14ac:dyDescent="0.2">
      <c r="B4143">
        <v>4131</v>
      </c>
      <c r="C4143">
        <v>92.37</v>
      </c>
      <c r="D4143">
        <v>92.37</v>
      </c>
      <c r="E4143">
        <v>0</v>
      </c>
      <c r="F4143">
        <v>0</v>
      </c>
      <c r="G4143">
        <v>8.9705669038537377E-16</v>
      </c>
      <c r="H4143">
        <v>6.7335856885588417E-15</v>
      </c>
      <c r="I4143">
        <v>0</v>
      </c>
      <c r="J4143">
        <v>4502.3301676079936</v>
      </c>
      <c r="K4143">
        <v>4502.330167608</v>
      </c>
      <c r="L4143">
        <v>1.4140373263191568E-15</v>
      </c>
      <c r="M4143" t="b">
        <v>1</v>
      </c>
    </row>
    <row r="4144" spans="2:13" x14ac:dyDescent="0.2">
      <c r="B4144">
        <v>4132</v>
      </c>
      <c r="C4144">
        <v>378.43</v>
      </c>
      <c r="D4144">
        <v>378.43</v>
      </c>
      <c r="E4144">
        <v>0</v>
      </c>
      <c r="F4144">
        <v>6.125875540217691E-16</v>
      </c>
      <c r="G4144">
        <v>4.6013603659300958E-16</v>
      </c>
      <c r="H4144">
        <v>9.0761937285332889E-16</v>
      </c>
      <c r="I4144">
        <v>0</v>
      </c>
      <c r="J4144">
        <v>491615.5007787362</v>
      </c>
      <c r="K4144">
        <v>491615.5007787341</v>
      </c>
      <c r="L4144">
        <v>4.2624282382584125E-15</v>
      </c>
      <c r="M4144" t="b">
        <v>1</v>
      </c>
    </row>
    <row r="4145" spans="2:13" x14ac:dyDescent="0.2">
      <c r="B4145">
        <v>4133</v>
      </c>
      <c r="C4145">
        <v>24.99</v>
      </c>
      <c r="D4145">
        <v>24.99</v>
      </c>
      <c r="E4145">
        <v>0</v>
      </c>
      <c r="F4145">
        <v>1.1091960531716224E-15</v>
      </c>
      <c r="G4145">
        <v>9.150531661488544E-16</v>
      </c>
      <c r="H4145">
        <v>9.8838183627391941E-16</v>
      </c>
      <c r="I4145">
        <v>1.1646817869796537E-14</v>
      </c>
      <c r="J4145">
        <v>2922.4062148457688</v>
      </c>
      <c r="K4145">
        <v>2922.4062148457001</v>
      </c>
      <c r="L4145">
        <v>2.3496682163838615E-14</v>
      </c>
      <c r="M4145" t="b">
        <v>1</v>
      </c>
    </row>
    <row r="4146" spans="2:13" x14ac:dyDescent="0.2">
      <c r="B4146">
        <v>4134</v>
      </c>
      <c r="C4146">
        <v>66.23</v>
      </c>
      <c r="D4146">
        <v>66.23</v>
      </c>
      <c r="E4146">
        <v>0</v>
      </c>
      <c r="F4146">
        <v>6.073503852332946E-16</v>
      </c>
      <c r="G4146">
        <v>9.3142219014284936E-16</v>
      </c>
      <c r="H4146">
        <v>1.1211907022509367E-15</v>
      </c>
      <c r="I4146">
        <v>0</v>
      </c>
      <c r="J4146">
        <v>8162.0713420282746</v>
      </c>
      <c r="K4146">
        <v>8162.0713420282</v>
      </c>
      <c r="L4146">
        <v>9.1372106932415051E-15</v>
      </c>
      <c r="M4146" t="b">
        <v>1</v>
      </c>
    </row>
    <row r="4147" spans="2:13" x14ac:dyDescent="0.2">
      <c r="B4147">
        <v>4135</v>
      </c>
      <c r="C4147">
        <v>225.07</v>
      </c>
      <c r="D4147">
        <v>225.07</v>
      </c>
      <c r="E4147">
        <v>0</v>
      </c>
      <c r="F4147">
        <v>2.7738086187963932E-16</v>
      </c>
      <c r="G4147">
        <v>4.3431119696267319E-16</v>
      </c>
      <c r="H4147">
        <v>5.6842781049672545E-16</v>
      </c>
      <c r="I4147">
        <v>0</v>
      </c>
      <c r="J4147">
        <v>-251993.96914122772</v>
      </c>
      <c r="K4147">
        <v>-251993.96914122751</v>
      </c>
      <c r="L4147">
        <v>8.0845908293527155E-16</v>
      </c>
      <c r="M4147" t="b">
        <v>1</v>
      </c>
    </row>
    <row r="4148" spans="2:13" x14ac:dyDescent="0.2">
      <c r="B4148">
        <v>4136</v>
      </c>
      <c r="C4148">
        <v>59.06</v>
      </c>
      <c r="D4148">
        <v>59.06</v>
      </c>
      <c r="E4148">
        <v>0</v>
      </c>
      <c r="F4148">
        <v>0</v>
      </c>
      <c r="G4148">
        <v>4.3945501997540214E-16</v>
      </c>
      <c r="H4148">
        <v>2.3093052213847196E-15</v>
      </c>
      <c r="I4148">
        <v>0</v>
      </c>
      <c r="J4148">
        <v>-15090.402040472625</v>
      </c>
      <c r="K4148">
        <v>-15090.4020404726</v>
      </c>
      <c r="L4148">
        <v>1.6875528949687582E-15</v>
      </c>
      <c r="M4148" t="b">
        <v>1</v>
      </c>
    </row>
    <row r="4149" spans="2:13" x14ac:dyDescent="0.2">
      <c r="B4149">
        <v>4137</v>
      </c>
      <c r="C4149">
        <v>38.82</v>
      </c>
      <c r="D4149">
        <v>38.82</v>
      </c>
      <c r="E4149">
        <v>0</v>
      </c>
      <c r="F4149">
        <v>0</v>
      </c>
      <c r="G4149">
        <v>0</v>
      </c>
      <c r="H4149">
        <v>0</v>
      </c>
      <c r="I4149">
        <v>0</v>
      </c>
      <c r="J4149">
        <v>0</v>
      </c>
      <c r="K4149">
        <v>0</v>
      </c>
      <c r="L4149">
        <v>0</v>
      </c>
      <c r="M4149" t="b">
        <v>1</v>
      </c>
    </row>
    <row r="4150" spans="2:13" x14ac:dyDescent="0.2">
      <c r="B4150">
        <v>4138</v>
      </c>
      <c r="C4150">
        <v>120.13</v>
      </c>
      <c r="D4150">
        <v>120.13</v>
      </c>
      <c r="E4150">
        <v>0</v>
      </c>
      <c r="F4150">
        <v>1.845732353482139E-16</v>
      </c>
      <c r="G4150">
        <v>1.0912415508820777E-15</v>
      </c>
      <c r="H4150">
        <v>1.0376200667962042E-15</v>
      </c>
      <c r="I4150">
        <v>4.7522548384439831E-16</v>
      </c>
      <c r="J4150">
        <v>32505.152256593472</v>
      </c>
      <c r="K4150">
        <v>32505.152256593399</v>
      </c>
      <c r="L4150">
        <v>2.2384013330402285E-15</v>
      </c>
      <c r="M4150" t="b">
        <v>1</v>
      </c>
    </row>
    <row r="4151" spans="2:13" x14ac:dyDescent="0.2">
      <c r="B4151">
        <v>4139</v>
      </c>
      <c r="C4151">
        <v>61.78</v>
      </c>
      <c r="D4151">
        <v>61.78</v>
      </c>
      <c r="E4151">
        <v>0</v>
      </c>
      <c r="F4151">
        <v>7.1202288664158656E-16</v>
      </c>
      <c r="G4151">
        <v>3.047232676841759E-16</v>
      </c>
      <c r="H4151">
        <v>1.9043290472832349E-15</v>
      </c>
      <c r="I4151">
        <v>0</v>
      </c>
      <c r="J4151">
        <v>-7674.3977706654769</v>
      </c>
      <c r="K4151">
        <v>-7674.3977706655996</v>
      </c>
      <c r="L4151">
        <v>1.5998882050219356E-14</v>
      </c>
      <c r="M4151" t="b">
        <v>1</v>
      </c>
    </row>
    <row r="4152" spans="2:13" x14ac:dyDescent="0.2">
      <c r="B4152">
        <v>4140</v>
      </c>
      <c r="C4152">
        <v>76.78</v>
      </c>
      <c r="D4152">
        <v>76.78</v>
      </c>
      <c r="E4152">
        <v>0</v>
      </c>
      <c r="F4152">
        <v>7.0916523926376727E-16</v>
      </c>
      <c r="G4152">
        <v>6.1699766336891973E-16</v>
      </c>
      <c r="H4152">
        <v>4.4039715010689461E-15</v>
      </c>
      <c r="I4152">
        <v>0</v>
      </c>
      <c r="J4152">
        <v>-17630.481590148906</v>
      </c>
      <c r="K4152">
        <v>-17630.481590148898</v>
      </c>
      <c r="L4152">
        <v>4.126919379359947E-16</v>
      </c>
      <c r="M4152" t="b">
        <v>1</v>
      </c>
    </row>
    <row r="4153" spans="2:13" x14ac:dyDescent="0.2">
      <c r="B4153">
        <v>4141</v>
      </c>
      <c r="C4153">
        <v>243.63</v>
      </c>
      <c r="D4153">
        <v>243.63</v>
      </c>
      <c r="E4153">
        <v>0</v>
      </c>
      <c r="F4153">
        <v>4.3649167721172001E-16</v>
      </c>
      <c r="G4153">
        <v>0</v>
      </c>
      <c r="H4153">
        <v>2.7890843415609226E-15</v>
      </c>
      <c r="I4153">
        <v>0</v>
      </c>
      <c r="J4153">
        <v>-87106.406130575066</v>
      </c>
      <c r="K4153">
        <v>-87106.406130574804</v>
      </c>
      <c r="L4153">
        <v>3.0070632660238174E-15</v>
      </c>
      <c r="M4153" t="b">
        <v>1</v>
      </c>
    </row>
    <row r="4154" spans="2:13" x14ac:dyDescent="0.2">
      <c r="B4154">
        <v>4142</v>
      </c>
      <c r="C4154">
        <v>89.1</v>
      </c>
      <c r="D4154">
        <v>89.1</v>
      </c>
      <c r="E4154">
        <v>0</v>
      </c>
      <c r="F4154">
        <v>1.6142601351798853E-16</v>
      </c>
      <c r="G4154">
        <v>0</v>
      </c>
      <c r="H4154">
        <v>2.0546189702121088E-16</v>
      </c>
      <c r="I4154">
        <v>3.0627389988686012E-16</v>
      </c>
      <c r="J4154">
        <v>74940.849410671668</v>
      </c>
      <c r="K4154">
        <v>74940.849410671901</v>
      </c>
      <c r="L4154">
        <v>3.1068588825030525E-15</v>
      </c>
      <c r="M4154" t="b">
        <v>1</v>
      </c>
    </row>
    <row r="4155" spans="2:13" x14ac:dyDescent="0.2">
      <c r="B4155">
        <v>4143</v>
      </c>
      <c r="C4155">
        <v>31.88</v>
      </c>
      <c r="D4155">
        <v>31.88</v>
      </c>
      <c r="E4155">
        <v>0</v>
      </c>
      <c r="F4155">
        <v>2.6780460540655381E-16</v>
      </c>
      <c r="G4155">
        <v>1.4605021696106419E-16</v>
      </c>
      <c r="H4155">
        <v>8.2515721424430319E-16</v>
      </c>
      <c r="I4155">
        <v>0</v>
      </c>
      <c r="J4155">
        <v>-4298.0453200481843</v>
      </c>
      <c r="K4155">
        <v>-4298.0453200480997</v>
      </c>
      <c r="L4155">
        <v>1.9679412608877692E-14</v>
      </c>
      <c r="M4155" t="b">
        <v>1</v>
      </c>
    </row>
    <row r="4156" spans="2:13" x14ac:dyDescent="0.2">
      <c r="B4156">
        <v>4144</v>
      </c>
      <c r="C4156">
        <v>102.69</v>
      </c>
      <c r="D4156">
        <v>102.69</v>
      </c>
      <c r="E4156">
        <v>0</v>
      </c>
      <c r="F4156">
        <v>4.3242173957157375E-16</v>
      </c>
      <c r="G4156">
        <v>1.0809468339393277E-15</v>
      </c>
      <c r="H4156">
        <v>1.301451370354823E-15</v>
      </c>
      <c r="I4156">
        <v>1.2184856875334477E-15</v>
      </c>
      <c r="J4156">
        <v>120104.06978576868</v>
      </c>
      <c r="K4156">
        <v>120104.0697857685</v>
      </c>
      <c r="L4156">
        <v>1.4539306041159134E-15</v>
      </c>
      <c r="M4156" t="b">
        <v>1</v>
      </c>
    </row>
    <row r="4157" spans="2:13" x14ac:dyDescent="0.2">
      <c r="B4157">
        <v>4145</v>
      </c>
      <c r="C4157">
        <v>188.83</v>
      </c>
      <c r="D4157">
        <v>188.83</v>
      </c>
      <c r="E4157">
        <v>0</v>
      </c>
      <c r="F4157">
        <v>4.2797237879290308E-16</v>
      </c>
      <c r="G4157">
        <v>1.1276940578049335E-16</v>
      </c>
      <c r="H4157">
        <v>8.816525187278253E-15</v>
      </c>
      <c r="I4157">
        <v>0</v>
      </c>
      <c r="J4157">
        <v>3304.5377542831898</v>
      </c>
      <c r="K4157">
        <v>3304.5377542831998</v>
      </c>
      <c r="L4157">
        <v>3.0274859794035894E-15</v>
      </c>
      <c r="M4157" t="b">
        <v>1</v>
      </c>
    </row>
    <row r="4158" spans="2:13" x14ac:dyDescent="0.2">
      <c r="B4158">
        <v>4146</v>
      </c>
      <c r="C4158">
        <v>57.98</v>
      </c>
      <c r="D4158">
        <v>57.98</v>
      </c>
      <c r="E4158">
        <v>0</v>
      </c>
      <c r="F4158">
        <v>0</v>
      </c>
      <c r="G4158">
        <v>1.2495832550011885E-16</v>
      </c>
      <c r="H4158">
        <v>6.3928289818044913E-15</v>
      </c>
      <c r="I4158">
        <v>0</v>
      </c>
      <c r="J4158">
        <v>-12100.318704759939</v>
      </c>
      <c r="K4158">
        <v>-12100.3187047599</v>
      </c>
      <c r="L4158">
        <v>3.156840609449133E-15</v>
      </c>
      <c r="M4158" t="b">
        <v>1</v>
      </c>
    </row>
    <row r="4159" spans="2:13" x14ac:dyDescent="0.2">
      <c r="B4159">
        <v>4147</v>
      </c>
      <c r="C4159">
        <v>77.069999999999993</v>
      </c>
      <c r="D4159">
        <v>77.069999999999993</v>
      </c>
      <c r="E4159">
        <v>0</v>
      </c>
      <c r="F4159">
        <v>1.613788983824378E-16</v>
      </c>
      <c r="G4159">
        <v>0</v>
      </c>
      <c r="H4159">
        <v>2.9621506473048603E-16</v>
      </c>
      <c r="I4159">
        <v>0</v>
      </c>
      <c r="J4159">
        <v>6168.0341711690471</v>
      </c>
      <c r="K4159">
        <v>6168.0341711689998</v>
      </c>
      <c r="L4159">
        <v>7.6675522832307697E-15</v>
      </c>
      <c r="M4159" t="b">
        <v>1</v>
      </c>
    </row>
    <row r="4160" spans="2:13" x14ac:dyDescent="0.2">
      <c r="B4160">
        <v>4148</v>
      </c>
      <c r="C4160">
        <v>29.84</v>
      </c>
      <c r="D4160">
        <v>29.84</v>
      </c>
      <c r="E4160">
        <v>0</v>
      </c>
      <c r="F4160">
        <v>3.50386532910952E-16</v>
      </c>
      <c r="G4160">
        <v>5.0169471147816827E-16</v>
      </c>
      <c r="H4160">
        <v>5.3958787429091682E-15</v>
      </c>
      <c r="I4160">
        <v>0</v>
      </c>
      <c r="J4160">
        <v>-9056.493645172668</v>
      </c>
      <c r="K4160">
        <v>-9056.4936451727008</v>
      </c>
      <c r="L4160">
        <v>3.6152854014619088E-15</v>
      </c>
      <c r="M4160" t="b">
        <v>1</v>
      </c>
    </row>
    <row r="4161" spans="2:13" x14ac:dyDescent="0.2">
      <c r="B4161">
        <v>4149</v>
      </c>
      <c r="C4161">
        <v>38.24</v>
      </c>
      <c r="D4161">
        <v>38.24</v>
      </c>
      <c r="E4161">
        <v>0</v>
      </c>
      <c r="F4161">
        <v>9.9426319456512024E-16</v>
      </c>
      <c r="G4161">
        <v>7.4568876926111306E-16</v>
      </c>
      <c r="H4161">
        <v>1.7383418736934945E-15</v>
      </c>
      <c r="I4161">
        <v>7.9251014125414527E-16</v>
      </c>
      <c r="J4161">
        <v>13653.10089596843</v>
      </c>
      <c r="K4161">
        <v>13653.1008959683</v>
      </c>
      <c r="L4161">
        <v>9.4592612063602861E-15</v>
      </c>
      <c r="M4161" t="b">
        <v>1</v>
      </c>
    </row>
    <row r="4162" spans="2:13" x14ac:dyDescent="0.2">
      <c r="B4162">
        <v>4150</v>
      </c>
      <c r="C4162">
        <v>54.37</v>
      </c>
      <c r="D4162">
        <v>54.37</v>
      </c>
      <c r="E4162">
        <v>0</v>
      </c>
      <c r="F4162">
        <v>3.6272515301179985E-16</v>
      </c>
      <c r="G4162">
        <v>5.9620297538524689E-16</v>
      </c>
      <c r="H4162">
        <v>1.1790627464383111E-16</v>
      </c>
      <c r="I4162">
        <v>0</v>
      </c>
      <c r="J4162">
        <v>-2800.298253498866</v>
      </c>
      <c r="K4162">
        <v>-2800.2982534988</v>
      </c>
      <c r="L4162">
        <v>2.3546908189565657E-14</v>
      </c>
      <c r="M4162" t="b">
        <v>1</v>
      </c>
    </row>
    <row r="4163" spans="2:13" x14ac:dyDescent="0.2">
      <c r="B4163">
        <v>4151</v>
      </c>
      <c r="C4163">
        <v>13.39</v>
      </c>
      <c r="D4163">
        <v>13.39</v>
      </c>
      <c r="E4163">
        <v>0</v>
      </c>
      <c r="F4163">
        <v>1.8498482568077157E-16</v>
      </c>
      <c r="G4163">
        <v>4.1694061312849891E-16</v>
      </c>
      <c r="H4163">
        <v>0</v>
      </c>
      <c r="I4163">
        <v>5.834617932461707E-16</v>
      </c>
      <c r="J4163">
        <v>-49914.160692130026</v>
      </c>
      <c r="K4163">
        <v>-49914.160692130099</v>
      </c>
      <c r="L4163">
        <v>1.4576940718409429E-15</v>
      </c>
      <c r="M4163" t="b">
        <v>1</v>
      </c>
    </row>
    <row r="4164" spans="2:13" x14ac:dyDescent="0.2">
      <c r="B4164">
        <v>4152</v>
      </c>
      <c r="C4164">
        <v>100.27</v>
      </c>
      <c r="D4164">
        <v>100.27</v>
      </c>
      <c r="E4164">
        <v>0</v>
      </c>
      <c r="F4164">
        <v>8.3343076780638438E-16</v>
      </c>
      <c r="G4164">
        <v>1.0611280191835531E-15</v>
      </c>
      <c r="H4164">
        <v>7.2908929923723975E-16</v>
      </c>
      <c r="I4164">
        <v>0</v>
      </c>
      <c r="J4164">
        <v>25102.297322776969</v>
      </c>
      <c r="K4164">
        <v>25102.297322777002</v>
      </c>
      <c r="L4164">
        <v>1.3043351707142985E-15</v>
      </c>
      <c r="M4164" t="b">
        <v>1</v>
      </c>
    </row>
    <row r="4165" spans="2:13" x14ac:dyDescent="0.2">
      <c r="B4165">
        <v>4153</v>
      </c>
      <c r="C4165">
        <v>102.2</v>
      </c>
      <c r="D4165">
        <v>102.2</v>
      </c>
      <c r="E4165">
        <v>0</v>
      </c>
      <c r="F4165">
        <v>5.6667674811120821E-16</v>
      </c>
      <c r="G4165">
        <v>7.7205834975819231E-16</v>
      </c>
      <c r="H4165">
        <v>5.2865747867466492E-16</v>
      </c>
      <c r="I4165">
        <v>0</v>
      </c>
      <c r="J4165">
        <v>-62131.286873653749</v>
      </c>
      <c r="K4165">
        <v>-62131.286873653597</v>
      </c>
      <c r="L4165">
        <v>2.4592297630751924E-15</v>
      </c>
      <c r="M4165" t="b">
        <v>1</v>
      </c>
    </row>
    <row r="4166" spans="2:13" x14ac:dyDescent="0.2">
      <c r="B4166">
        <v>4154</v>
      </c>
      <c r="C4166">
        <v>220.35</v>
      </c>
      <c r="D4166">
        <v>220.35</v>
      </c>
      <c r="E4166">
        <v>0</v>
      </c>
      <c r="F4166">
        <v>3.1652248338996478E-16</v>
      </c>
      <c r="G4166">
        <v>5.9481663459383927E-16</v>
      </c>
      <c r="H4166">
        <v>1.9750553889635589E-15</v>
      </c>
      <c r="I4166">
        <v>2.8429667978940841E-15</v>
      </c>
      <c r="J4166">
        <v>646591.18175765406</v>
      </c>
      <c r="K4166">
        <v>646591.18175765313</v>
      </c>
      <c r="L4166">
        <v>1.4403576802328627E-15</v>
      </c>
      <c r="M4166" t="b">
        <v>1</v>
      </c>
    </row>
    <row r="4167" spans="2:13" x14ac:dyDescent="0.2">
      <c r="B4167">
        <v>4155</v>
      </c>
      <c r="C4167">
        <v>62.13</v>
      </c>
      <c r="D4167">
        <v>62.13</v>
      </c>
      <c r="E4167">
        <v>0</v>
      </c>
      <c r="F4167">
        <v>0</v>
      </c>
      <c r="G4167">
        <v>2.0893015237657595E-16</v>
      </c>
      <c r="H4167">
        <v>7.9728652811672497E-16</v>
      </c>
      <c r="I4167">
        <v>0</v>
      </c>
      <c r="J4167">
        <v>24233.726731803832</v>
      </c>
      <c r="K4167">
        <v>24233.726731803901</v>
      </c>
      <c r="L4167">
        <v>2.8522892124564819E-15</v>
      </c>
      <c r="M4167" t="b">
        <v>1</v>
      </c>
    </row>
    <row r="4168" spans="2:13" x14ac:dyDescent="0.2">
      <c r="B4168">
        <v>4156</v>
      </c>
      <c r="C4168">
        <v>57.52</v>
      </c>
      <c r="D4168">
        <v>57.52</v>
      </c>
      <c r="E4168">
        <v>0</v>
      </c>
      <c r="F4168">
        <v>3.9834880621352088E-16</v>
      </c>
      <c r="G4168">
        <v>2.9887766308168376E-16</v>
      </c>
      <c r="H4168">
        <v>1.897937244757578E-16</v>
      </c>
      <c r="I4168">
        <v>1.5840311987405592E-16</v>
      </c>
      <c r="J4168">
        <v>72375.662330414852</v>
      </c>
      <c r="K4168">
        <v>72375.662330414605</v>
      </c>
      <c r="L4168">
        <v>3.4180351642637513E-15</v>
      </c>
      <c r="M4168" t="b">
        <v>1</v>
      </c>
    </row>
    <row r="4169" spans="2:13" x14ac:dyDescent="0.2">
      <c r="B4169">
        <v>4157</v>
      </c>
      <c r="C4169">
        <v>91.36</v>
      </c>
      <c r="D4169">
        <v>91.36</v>
      </c>
      <c r="E4169">
        <v>0</v>
      </c>
      <c r="F4169">
        <v>2.8837990538592227E-16</v>
      </c>
      <c r="G4169">
        <v>2.1661712644865069E-16</v>
      </c>
      <c r="H4169">
        <v>7.4695256364499154E-16</v>
      </c>
      <c r="I4169">
        <v>4.0735504342623781E-16</v>
      </c>
      <c r="J4169">
        <v>42427.355466712062</v>
      </c>
      <c r="K4169">
        <v>42427.355466712099</v>
      </c>
      <c r="L4169">
        <v>8.5746065647339714E-16</v>
      </c>
      <c r="M4169" t="b">
        <v>1</v>
      </c>
    </row>
    <row r="4170" spans="2:13" x14ac:dyDescent="0.2">
      <c r="B4170">
        <v>4158</v>
      </c>
      <c r="C4170">
        <v>36.409999999999997</v>
      </c>
      <c r="D4170">
        <v>36.409999999999997</v>
      </c>
      <c r="E4170">
        <v>0</v>
      </c>
      <c r="F4170">
        <v>2.6109403672023637E-16</v>
      </c>
      <c r="G4170">
        <v>7.2666699664784236E-16</v>
      </c>
      <c r="H4170">
        <v>5.5167127605480863E-15</v>
      </c>
      <c r="I4170">
        <v>0</v>
      </c>
      <c r="J4170">
        <v>-2078.0224796337643</v>
      </c>
      <c r="K4170">
        <v>-2078.0224796337998</v>
      </c>
      <c r="L4170">
        <v>1.7069253926162997E-14</v>
      </c>
      <c r="M4170" t="b">
        <v>1</v>
      </c>
    </row>
    <row r="4171" spans="2:13" x14ac:dyDescent="0.2">
      <c r="B4171">
        <v>4159</v>
      </c>
      <c r="C4171">
        <v>33.450000000000003</v>
      </c>
      <c r="D4171">
        <v>33.450000000000003</v>
      </c>
      <c r="E4171">
        <v>0</v>
      </c>
      <c r="F4171">
        <v>3.1693913653132509E-16</v>
      </c>
      <c r="G4171">
        <v>0</v>
      </c>
      <c r="H4171">
        <v>3.0196425746455683E-16</v>
      </c>
      <c r="I4171">
        <v>1.0519488075878537E-15</v>
      </c>
      <c r="J4171">
        <v>-11067.792094352193</v>
      </c>
      <c r="K4171">
        <v>-11067.7920943523</v>
      </c>
      <c r="L4171">
        <v>9.6966381274878867E-15</v>
      </c>
      <c r="M4171" t="b">
        <v>1</v>
      </c>
    </row>
    <row r="4172" spans="2:13" x14ac:dyDescent="0.2">
      <c r="B4172">
        <v>4160</v>
      </c>
      <c r="C4172">
        <v>66.73</v>
      </c>
      <c r="D4172">
        <v>66.73</v>
      </c>
      <c r="E4172">
        <v>0</v>
      </c>
      <c r="F4172">
        <v>6.2299899289417639E-16</v>
      </c>
      <c r="G4172">
        <v>0</v>
      </c>
      <c r="H4172">
        <v>3.8833561726235202E-15</v>
      </c>
      <c r="I4172">
        <v>0</v>
      </c>
      <c r="J4172">
        <v>4776.8731925989123</v>
      </c>
      <c r="K4172">
        <v>4776.8731925988995</v>
      </c>
      <c r="L4172">
        <v>2.6655356572054065E-15</v>
      </c>
      <c r="M4172" t="b">
        <v>1</v>
      </c>
    </row>
    <row r="4173" spans="2:13" x14ac:dyDescent="0.2">
      <c r="B4173">
        <v>4161</v>
      </c>
      <c r="C4173">
        <v>275.64</v>
      </c>
      <c r="D4173">
        <v>275.64</v>
      </c>
      <c r="E4173">
        <v>0</v>
      </c>
      <c r="F4173">
        <v>2.7731450987920221E-16</v>
      </c>
      <c r="G4173">
        <v>2.8948340703561578E-16</v>
      </c>
      <c r="H4173">
        <v>2.3053415171834252E-15</v>
      </c>
      <c r="I4173">
        <v>0</v>
      </c>
      <c r="J4173">
        <v>19512.879193114601</v>
      </c>
      <c r="K4173">
        <v>19512.879193114601</v>
      </c>
      <c r="L4173">
        <v>0</v>
      </c>
      <c r="M4173" t="b">
        <v>1</v>
      </c>
    </row>
    <row r="4174" spans="2:13" x14ac:dyDescent="0.2">
      <c r="B4174">
        <v>4162</v>
      </c>
      <c r="C4174">
        <v>55.87</v>
      </c>
      <c r="D4174">
        <v>55.87</v>
      </c>
      <c r="E4174">
        <v>0</v>
      </c>
      <c r="F4174">
        <v>6.4742325930497379E-16</v>
      </c>
      <c r="G4174">
        <v>4.5719015073674817E-16</v>
      </c>
      <c r="H4174">
        <v>7.0856934594141764E-16</v>
      </c>
      <c r="I4174">
        <v>0</v>
      </c>
      <c r="J4174">
        <v>13255.474827367081</v>
      </c>
      <c r="K4174">
        <v>13255.474827366999</v>
      </c>
      <c r="L4174">
        <v>6.1751483236623298E-15</v>
      </c>
      <c r="M4174" t="b">
        <v>1</v>
      </c>
    </row>
    <row r="4175" spans="2:13" x14ac:dyDescent="0.2">
      <c r="B4175">
        <v>4163</v>
      </c>
      <c r="C4175">
        <v>34.700000000000003</v>
      </c>
      <c r="D4175">
        <v>34.700000000000003</v>
      </c>
      <c r="E4175">
        <v>0</v>
      </c>
      <c r="F4175">
        <v>2.5102505463357254E-16</v>
      </c>
      <c r="G4175">
        <v>7.4178577058897326E-16</v>
      </c>
      <c r="H4175">
        <v>4.1693438094189968E-16</v>
      </c>
      <c r="I4175">
        <v>0</v>
      </c>
      <c r="J4175">
        <v>803.61897112094448</v>
      </c>
      <c r="K4175">
        <v>803.61897112099996</v>
      </c>
      <c r="L4175">
        <v>6.9036668871515714E-14</v>
      </c>
      <c r="M4175" t="b">
        <v>1</v>
      </c>
    </row>
    <row r="4176" spans="2:13" x14ac:dyDescent="0.2">
      <c r="B4176">
        <v>4164</v>
      </c>
      <c r="C4176">
        <v>150.76</v>
      </c>
      <c r="D4176">
        <v>150.76</v>
      </c>
      <c r="E4176">
        <v>0</v>
      </c>
      <c r="F4176">
        <v>4.9636572537397815E-16</v>
      </c>
      <c r="G4176">
        <v>1.0956831370932264E-15</v>
      </c>
      <c r="H4176">
        <v>1.7513543336721475E-15</v>
      </c>
      <c r="I4176">
        <v>5.9814836652552117E-16</v>
      </c>
      <c r="J4176">
        <v>206590.56599142897</v>
      </c>
      <c r="K4176">
        <v>206590.56599142871</v>
      </c>
      <c r="L4176">
        <v>1.2678917493331753E-15</v>
      </c>
      <c r="M4176" t="b">
        <v>1</v>
      </c>
    </row>
    <row r="4177" spans="2:13" x14ac:dyDescent="0.2">
      <c r="B4177">
        <v>4165</v>
      </c>
      <c r="C4177">
        <v>21.24</v>
      </c>
      <c r="D4177">
        <v>21.24</v>
      </c>
      <c r="E4177">
        <v>0</v>
      </c>
      <c r="F4177">
        <v>0</v>
      </c>
      <c r="G4177">
        <v>8.154482790518089E-16</v>
      </c>
      <c r="H4177">
        <v>2.2531090007857211E-15</v>
      </c>
      <c r="I4177">
        <v>0</v>
      </c>
      <c r="J4177">
        <v>-15967.381187843912</v>
      </c>
      <c r="K4177">
        <v>-15967.381187843899</v>
      </c>
      <c r="L4177">
        <v>7.9743357254567699E-16</v>
      </c>
      <c r="M4177" t="b">
        <v>1</v>
      </c>
    </row>
    <row r="4178" spans="2:13" x14ac:dyDescent="0.2">
      <c r="B4178">
        <v>4166</v>
      </c>
      <c r="C4178">
        <v>54.47</v>
      </c>
      <c r="D4178">
        <v>54.47</v>
      </c>
      <c r="E4178">
        <v>0</v>
      </c>
      <c r="F4178">
        <v>2.1282931338679382E-16</v>
      </c>
      <c r="G4178">
        <v>1.2504729920496475E-16</v>
      </c>
      <c r="H4178">
        <v>1.3664161092186578E-16</v>
      </c>
      <c r="I4178">
        <v>0</v>
      </c>
      <c r="J4178">
        <v>7063.8767010456468</v>
      </c>
      <c r="K4178">
        <v>7063.8767010457004</v>
      </c>
      <c r="L4178">
        <v>7.5964218623265584E-15</v>
      </c>
      <c r="M4178" t="b">
        <v>1</v>
      </c>
    </row>
    <row r="4179" spans="2:13" x14ac:dyDescent="0.2">
      <c r="B4179">
        <v>4167</v>
      </c>
      <c r="C4179">
        <v>21.96</v>
      </c>
      <c r="D4179">
        <v>21.96</v>
      </c>
      <c r="E4179">
        <v>0</v>
      </c>
      <c r="F4179">
        <v>8.8522093562549821E-16</v>
      </c>
      <c r="G4179">
        <v>4.7866488208708731E-16</v>
      </c>
      <c r="H4179">
        <v>5.3960245078911983E-16</v>
      </c>
      <c r="I4179">
        <v>0</v>
      </c>
      <c r="J4179">
        <v>4662.8259725019743</v>
      </c>
      <c r="K4179">
        <v>4662.8259725014996</v>
      </c>
      <c r="L4179">
        <v>1.01817275001317E-13</v>
      </c>
      <c r="M4179" t="b">
        <v>1</v>
      </c>
    </row>
    <row r="4180" spans="2:13" x14ac:dyDescent="0.2">
      <c r="B4180">
        <v>4168</v>
      </c>
      <c r="C4180">
        <v>11.65</v>
      </c>
      <c r="D4180">
        <v>11.65</v>
      </c>
      <c r="E4180">
        <v>0</v>
      </c>
      <c r="F4180">
        <v>1.4069511693004597E-15</v>
      </c>
      <c r="G4180">
        <v>2.9313055414471818E-15</v>
      </c>
      <c r="H4180">
        <v>2.379050994199849E-15</v>
      </c>
      <c r="I4180">
        <v>0</v>
      </c>
      <c r="J4180">
        <v>-4623.3044525900459</v>
      </c>
      <c r="K4180">
        <v>-4623.3044525900996</v>
      </c>
      <c r="L4180">
        <v>1.1606457665694261E-14</v>
      </c>
      <c r="M4180" t="b">
        <v>1</v>
      </c>
    </row>
    <row r="4181" spans="2:13" x14ac:dyDescent="0.2">
      <c r="B4181">
        <v>4169</v>
      </c>
      <c r="C4181">
        <v>18.91</v>
      </c>
      <c r="D4181">
        <v>18.91</v>
      </c>
      <c r="E4181">
        <v>0</v>
      </c>
      <c r="F4181">
        <v>6.4270685358444967E-16</v>
      </c>
      <c r="G4181">
        <v>5.7869419952480634E-16</v>
      </c>
      <c r="H4181">
        <v>1.3963164648682072E-16</v>
      </c>
      <c r="I4181">
        <v>1.5869994274235512E-15</v>
      </c>
      <c r="J4181">
        <v>-29238.92569975074</v>
      </c>
      <c r="K4181">
        <v>-29238.9256997507</v>
      </c>
      <c r="L4181">
        <v>1.3686469636040714E-15</v>
      </c>
      <c r="M4181" t="b">
        <v>1</v>
      </c>
    </row>
    <row r="4182" spans="2:13" x14ac:dyDescent="0.2">
      <c r="B4182">
        <v>4170</v>
      </c>
      <c r="C4182">
        <v>8.98</v>
      </c>
      <c r="D4182">
        <v>8.98</v>
      </c>
      <c r="E4182">
        <v>0</v>
      </c>
      <c r="F4182">
        <v>2.118356035952536E-15</v>
      </c>
      <c r="G4182">
        <v>1.6339910802387061E-15</v>
      </c>
      <c r="H4182">
        <v>1.0072945965803387E-15</v>
      </c>
      <c r="I4182">
        <v>0</v>
      </c>
      <c r="J4182">
        <v>-10352.980086942607</v>
      </c>
      <c r="K4182">
        <v>-10352.9800869426</v>
      </c>
      <c r="L4182">
        <v>7.0278871910127785E-16</v>
      </c>
      <c r="M4182" t="b">
        <v>1</v>
      </c>
    </row>
    <row r="4183" spans="2:13" x14ac:dyDescent="0.2">
      <c r="B4183">
        <v>4171</v>
      </c>
      <c r="C4183">
        <v>53</v>
      </c>
      <c r="D4183">
        <v>53</v>
      </c>
      <c r="E4183">
        <v>0</v>
      </c>
      <c r="F4183">
        <v>3.2716935387393667E-16</v>
      </c>
      <c r="G4183">
        <v>0</v>
      </c>
      <c r="H4183">
        <v>2.0941726255945835E-16</v>
      </c>
      <c r="I4183">
        <v>0</v>
      </c>
      <c r="J4183">
        <v>23080.707871644048</v>
      </c>
      <c r="K4183">
        <v>23080.707871644099</v>
      </c>
      <c r="L4183">
        <v>2.2066785638691932E-15</v>
      </c>
      <c r="M4183" t="b">
        <v>1</v>
      </c>
    </row>
    <row r="4184" spans="2:13" x14ac:dyDescent="0.2">
      <c r="B4184">
        <v>4172</v>
      </c>
      <c r="C4184">
        <v>3.17</v>
      </c>
      <c r="D4184">
        <v>3.17</v>
      </c>
      <c r="E4184">
        <v>0</v>
      </c>
      <c r="F4184">
        <v>0</v>
      </c>
      <c r="G4184">
        <v>2.2823208420833491E-15</v>
      </c>
      <c r="H4184">
        <v>4.0135721123988842E-16</v>
      </c>
      <c r="I4184">
        <v>8.7948707065016101E-15</v>
      </c>
      <c r="J4184">
        <v>-67207.780202631257</v>
      </c>
      <c r="K4184">
        <v>-67207.7802026313</v>
      </c>
      <c r="L4184">
        <v>6.4956386825273181E-16</v>
      </c>
      <c r="M4184" t="b">
        <v>1</v>
      </c>
    </row>
    <row r="4185" spans="2:13" x14ac:dyDescent="0.2">
      <c r="B4185">
        <v>4173</v>
      </c>
      <c r="C4185">
        <v>4.08</v>
      </c>
      <c r="D4185">
        <v>4.08</v>
      </c>
      <c r="E4185">
        <v>0</v>
      </c>
      <c r="F4185">
        <v>3.2324566187076911E-15</v>
      </c>
      <c r="G4185">
        <v>5.8528221692903596E-15</v>
      </c>
      <c r="H4185">
        <v>1.0688333310550666E-15</v>
      </c>
      <c r="I4185">
        <v>1.0493496044972439E-14</v>
      </c>
      <c r="J4185">
        <v>-18483.705834831599</v>
      </c>
      <c r="K4185">
        <v>-18483.705834831599</v>
      </c>
      <c r="L4185">
        <v>0</v>
      </c>
      <c r="M4185" t="b">
        <v>1</v>
      </c>
    </row>
    <row r="4186" spans="2:13" x14ac:dyDescent="0.2">
      <c r="B4186">
        <v>4174</v>
      </c>
      <c r="C4186">
        <v>8.73</v>
      </c>
      <c r="D4186">
        <v>8.73</v>
      </c>
      <c r="E4186">
        <v>0</v>
      </c>
      <c r="F4186">
        <v>0</v>
      </c>
      <c r="G4186">
        <v>2.9340843112144531E-16</v>
      </c>
      <c r="H4186">
        <v>9.4302945222979893E-16</v>
      </c>
      <c r="I4186">
        <v>0</v>
      </c>
      <c r="J4186">
        <v>-24221.848121987525</v>
      </c>
      <c r="K4186">
        <v>-24221.848121987499</v>
      </c>
      <c r="L4186">
        <v>1.0513587370125256E-15</v>
      </c>
      <c r="M4186" t="b">
        <v>1</v>
      </c>
    </row>
    <row r="4187" spans="2:13" x14ac:dyDescent="0.2">
      <c r="B4187">
        <v>4175</v>
      </c>
      <c r="C4187">
        <v>125.96</v>
      </c>
      <c r="D4187">
        <v>125.96</v>
      </c>
      <c r="E4187">
        <v>0</v>
      </c>
      <c r="F4187">
        <v>1.2466909081444843E-16</v>
      </c>
      <c r="G4187">
        <v>2.8441302717758147E-16</v>
      </c>
      <c r="H4187">
        <v>2.7649861372617655E-15</v>
      </c>
      <c r="I4187">
        <v>0</v>
      </c>
      <c r="J4187">
        <v>18921.748560743057</v>
      </c>
      <c r="K4187">
        <v>18921.748560742999</v>
      </c>
      <c r="L4187">
        <v>3.0762305463793653E-15</v>
      </c>
      <c r="M4187" t="b">
        <v>1</v>
      </c>
    </row>
    <row r="4188" spans="2:13" x14ac:dyDescent="0.2">
      <c r="B4188">
        <v>4176</v>
      </c>
      <c r="C4188">
        <v>368.06</v>
      </c>
      <c r="D4188">
        <v>368.06</v>
      </c>
      <c r="E4188">
        <v>0</v>
      </c>
      <c r="F4188">
        <v>1.0329015184762753E-15</v>
      </c>
      <c r="G4188">
        <v>6.4697893050268969E-16</v>
      </c>
      <c r="H4188">
        <v>2.4653541706919258E-15</v>
      </c>
      <c r="I4188">
        <v>1.0979824626305749E-15</v>
      </c>
      <c r="J4188">
        <v>145377.48689847285</v>
      </c>
      <c r="K4188">
        <v>145377.48689847239</v>
      </c>
      <c r="L4188">
        <v>3.2031182904746744E-15</v>
      </c>
      <c r="M4188" t="b">
        <v>1</v>
      </c>
    </row>
    <row r="4189" spans="2:13" x14ac:dyDescent="0.2">
      <c r="B4189">
        <v>4177</v>
      </c>
      <c r="C4189">
        <v>5.22</v>
      </c>
      <c r="D4189">
        <v>5.22</v>
      </c>
      <c r="E4189">
        <v>0</v>
      </c>
      <c r="F4189">
        <v>2.2112286098256993E-15</v>
      </c>
      <c r="G4189">
        <v>2.3711243492749523E-16</v>
      </c>
      <c r="H4189">
        <v>6.1818541505736077E-16</v>
      </c>
      <c r="I4189">
        <v>1.447080850213272E-14</v>
      </c>
      <c r="J4189">
        <v>-29850.402695775701</v>
      </c>
      <c r="K4189">
        <v>-29850.402695775701</v>
      </c>
      <c r="L4189">
        <v>0</v>
      </c>
      <c r="M4189" t="b">
        <v>1</v>
      </c>
    </row>
    <row r="4190" spans="2:13" x14ac:dyDescent="0.2">
      <c r="B4190">
        <v>4178</v>
      </c>
      <c r="C4190">
        <v>44.27</v>
      </c>
      <c r="D4190">
        <v>44.27</v>
      </c>
      <c r="E4190">
        <v>0</v>
      </c>
      <c r="F4190">
        <v>1.3797389489359774E-16</v>
      </c>
      <c r="G4190">
        <v>5.5138026957862339E-16</v>
      </c>
      <c r="H4190">
        <v>7.2104315026295919E-16</v>
      </c>
      <c r="I4190">
        <v>0</v>
      </c>
      <c r="J4190">
        <v>54718.52102729641</v>
      </c>
      <c r="K4190">
        <v>54718.521027296199</v>
      </c>
      <c r="L4190">
        <v>3.8561490122523804E-15</v>
      </c>
      <c r="M4190" t="b">
        <v>1</v>
      </c>
    </row>
    <row r="4191" spans="2:13" x14ac:dyDescent="0.2">
      <c r="B4191">
        <v>4179</v>
      </c>
      <c r="C4191">
        <v>49.44</v>
      </c>
      <c r="D4191">
        <v>49.44</v>
      </c>
      <c r="E4191">
        <v>0</v>
      </c>
      <c r="F4191">
        <v>4.6129295041119859E-16</v>
      </c>
      <c r="G4191">
        <v>9.6862826857537345E-16</v>
      </c>
      <c r="H4191">
        <v>8.850162763621639E-16</v>
      </c>
      <c r="I4191">
        <v>0</v>
      </c>
      <c r="J4191">
        <v>18490.210386466872</v>
      </c>
      <c r="K4191">
        <v>18490.210386466901</v>
      </c>
      <c r="L4191">
        <v>1.5740129424397992E-15</v>
      </c>
      <c r="M4191" t="b">
        <v>1</v>
      </c>
    </row>
    <row r="4192" spans="2:13" x14ac:dyDescent="0.2">
      <c r="B4192">
        <v>4180</v>
      </c>
      <c r="C4192">
        <v>71.14</v>
      </c>
      <c r="D4192">
        <v>71.14</v>
      </c>
      <c r="E4192">
        <v>0</v>
      </c>
      <c r="F4192">
        <v>7.9879577750502953E-16</v>
      </c>
      <c r="G4192">
        <v>1.1863186986072915E-16</v>
      </c>
      <c r="H4192">
        <v>4.9985608006559775E-16</v>
      </c>
      <c r="I4192">
        <v>0</v>
      </c>
      <c r="J4192">
        <v>48627.929233226721</v>
      </c>
      <c r="K4192">
        <v>48627.9292332271</v>
      </c>
      <c r="L4192">
        <v>7.7805039594203941E-15</v>
      </c>
      <c r="M4192" t="b">
        <v>1</v>
      </c>
    </row>
    <row r="4193" spans="2:13" x14ac:dyDescent="0.2">
      <c r="B4193">
        <v>4181</v>
      </c>
      <c r="C4193">
        <v>35.46</v>
      </c>
      <c r="D4193">
        <v>35.46</v>
      </c>
      <c r="E4193">
        <v>0</v>
      </c>
      <c r="F4193">
        <v>4.5779560119443004E-16</v>
      </c>
      <c r="G4193">
        <v>0</v>
      </c>
      <c r="H4193">
        <v>2.5745273786197555E-16</v>
      </c>
      <c r="I4193">
        <v>0</v>
      </c>
      <c r="J4193">
        <v>24687.289243231317</v>
      </c>
      <c r="K4193">
        <v>24687.2892432316</v>
      </c>
      <c r="L4193">
        <v>1.1494269142204481E-14</v>
      </c>
      <c r="M4193" t="b">
        <v>1</v>
      </c>
    </row>
    <row r="4194" spans="2:13" x14ac:dyDescent="0.2">
      <c r="B4194">
        <v>4182</v>
      </c>
      <c r="C4194">
        <v>3.61</v>
      </c>
      <c r="D4194">
        <v>3.61</v>
      </c>
      <c r="E4194">
        <v>0</v>
      </c>
      <c r="F4194">
        <v>2.8354031792807474E-16</v>
      </c>
      <c r="G4194">
        <v>3.093091676951707E-15</v>
      </c>
      <c r="H4194">
        <v>8.0429240758246659E-16</v>
      </c>
      <c r="I4194">
        <v>0</v>
      </c>
      <c r="J4194">
        <v>-16435.809685428758</v>
      </c>
      <c r="K4194">
        <v>-16435.8096854287</v>
      </c>
      <c r="L4194">
        <v>3.5415146577823836E-15</v>
      </c>
      <c r="M4194" t="b">
        <v>1</v>
      </c>
    </row>
    <row r="4195" spans="2:13" x14ac:dyDescent="0.2">
      <c r="B4195">
        <v>4183</v>
      </c>
      <c r="C4195">
        <v>48.11</v>
      </c>
      <c r="D4195">
        <v>48.11</v>
      </c>
      <c r="E4195">
        <v>0</v>
      </c>
      <c r="F4195">
        <v>0</v>
      </c>
      <c r="G4195">
        <v>5.8526131131245375E-16</v>
      </c>
      <c r="H4195">
        <v>7.3256975376413958E-16</v>
      </c>
      <c r="I4195">
        <v>0</v>
      </c>
      <c r="J4195">
        <v>6454.6720833565669</v>
      </c>
      <c r="K4195">
        <v>6454.6720833566997</v>
      </c>
      <c r="L4195">
        <v>2.0572110363473821E-14</v>
      </c>
      <c r="M4195" t="b">
        <v>1</v>
      </c>
    </row>
    <row r="4196" spans="2:13" x14ac:dyDescent="0.2">
      <c r="B4196">
        <v>4184</v>
      </c>
      <c r="C4196">
        <v>164.26</v>
      </c>
      <c r="D4196">
        <v>164.26</v>
      </c>
      <c r="E4196">
        <v>0</v>
      </c>
      <c r="F4196">
        <v>4.6203423237664214E-16</v>
      </c>
      <c r="G4196">
        <v>1.2367562700742114E-15</v>
      </c>
      <c r="H4196">
        <v>7.4486022569274562E-15</v>
      </c>
      <c r="I4196">
        <v>0</v>
      </c>
      <c r="J4196">
        <v>20897.269035699432</v>
      </c>
      <c r="K4196">
        <v>20897.269035699399</v>
      </c>
      <c r="L4196">
        <v>1.5667984753362581E-15</v>
      </c>
      <c r="M4196" t="b">
        <v>1</v>
      </c>
    </row>
    <row r="4197" spans="2:13" x14ac:dyDescent="0.2">
      <c r="B4197">
        <v>4185</v>
      </c>
      <c r="C4197">
        <v>54.53</v>
      </c>
      <c r="D4197">
        <v>54.53</v>
      </c>
      <c r="E4197">
        <v>0</v>
      </c>
      <c r="F4197">
        <v>1.1544316770044918E-15</v>
      </c>
      <c r="G4197">
        <v>5.7826328364631316E-16</v>
      </c>
      <c r="H4197">
        <v>2.9519615885220551E-16</v>
      </c>
      <c r="I4197">
        <v>1.8143462874625787E-15</v>
      </c>
      <c r="J4197">
        <v>11809.317995671794</v>
      </c>
      <c r="K4197">
        <v>11809.317995671599</v>
      </c>
      <c r="L4197">
        <v>1.6481211383311375E-14</v>
      </c>
      <c r="M4197" t="b">
        <v>1</v>
      </c>
    </row>
    <row r="4198" spans="2:13" x14ac:dyDescent="0.2">
      <c r="B4198">
        <v>4186</v>
      </c>
      <c r="C4198">
        <v>293.27</v>
      </c>
      <c r="D4198">
        <v>293.27</v>
      </c>
      <c r="E4198">
        <v>0</v>
      </c>
      <c r="F4198">
        <v>0</v>
      </c>
      <c r="G4198">
        <v>4.628079873073355E-16</v>
      </c>
      <c r="H4198">
        <v>3.7325640431730708E-16</v>
      </c>
      <c r="I4198">
        <v>2.4171152062688598E-16</v>
      </c>
      <c r="J4198">
        <v>688860.81554129242</v>
      </c>
      <c r="K4198">
        <v>688860.81554129138</v>
      </c>
      <c r="L4198">
        <v>1.520971831761289E-15</v>
      </c>
      <c r="M4198" t="b">
        <v>1</v>
      </c>
    </row>
    <row r="4199" spans="2:13" x14ac:dyDescent="0.2">
      <c r="B4199">
        <v>4187</v>
      </c>
      <c r="C4199">
        <v>3.19</v>
      </c>
      <c r="D4199">
        <v>3.19</v>
      </c>
      <c r="E4199">
        <v>0</v>
      </c>
      <c r="F4199">
        <v>0</v>
      </c>
      <c r="G4199">
        <v>0</v>
      </c>
      <c r="H4199">
        <v>0</v>
      </c>
      <c r="I4199">
        <v>0</v>
      </c>
      <c r="J4199">
        <v>0</v>
      </c>
      <c r="K4199">
        <v>0</v>
      </c>
      <c r="L4199">
        <v>0</v>
      </c>
      <c r="M4199" t="b">
        <v>1</v>
      </c>
    </row>
    <row r="4200" spans="2:13" x14ac:dyDescent="0.2">
      <c r="B4200">
        <v>4188</v>
      </c>
      <c r="C4200">
        <v>51.65</v>
      </c>
      <c r="D4200">
        <v>51.65</v>
      </c>
      <c r="E4200">
        <v>0</v>
      </c>
      <c r="F4200">
        <v>9.5107561901252311E-16</v>
      </c>
      <c r="G4200">
        <v>3.5280290215014162E-16</v>
      </c>
      <c r="H4200">
        <v>1.5242833777895062E-15</v>
      </c>
      <c r="I4200">
        <v>0</v>
      </c>
      <c r="J4200">
        <v>27503.262511713452</v>
      </c>
      <c r="K4200">
        <v>27503.262511713299</v>
      </c>
      <c r="L4200">
        <v>5.5555267246123399E-15</v>
      </c>
      <c r="M4200" t="b">
        <v>1</v>
      </c>
    </row>
    <row r="4201" spans="2:13" x14ac:dyDescent="0.2">
      <c r="B4201">
        <v>4189</v>
      </c>
      <c r="C4201">
        <v>135.63999999999999</v>
      </c>
      <c r="D4201">
        <v>135.63999999999999</v>
      </c>
      <c r="E4201">
        <v>0</v>
      </c>
      <c r="F4201">
        <v>2.065473743991853E-16</v>
      </c>
      <c r="G4201">
        <v>6.2026759346766635E-16</v>
      </c>
      <c r="H4201">
        <v>4.4035794621140853E-16</v>
      </c>
      <c r="I4201">
        <v>1.3297364125647808E-16</v>
      </c>
      <c r="J4201">
        <v>200982.10291393963</v>
      </c>
      <c r="K4201">
        <v>200982.10291394041</v>
      </c>
      <c r="L4201">
        <v>3.9098178939260444E-15</v>
      </c>
      <c r="M4201" t="b">
        <v>1</v>
      </c>
    </row>
    <row r="4202" spans="2:13" x14ac:dyDescent="0.2">
      <c r="B4202">
        <v>4190</v>
      </c>
      <c r="C4202">
        <v>204.08</v>
      </c>
      <c r="D4202">
        <v>204.08</v>
      </c>
      <c r="E4202">
        <v>0</v>
      </c>
      <c r="F4202">
        <v>1.5388496947945136E-15</v>
      </c>
      <c r="G4202">
        <v>8.0431827028084763E-16</v>
      </c>
      <c r="H4202">
        <v>1.1160251840364555E-13</v>
      </c>
      <c r="I4202">
        <v>0</v>
      </c>
      <c r="J4202">
        <v>-8779.1425755202363</v>
      </c>
      <c r="K4202">
        <v>-8779.1425755201999</v>
      </c>
      <c r="L4202">
        <v>4.1438885127983561E-15</v>
      </c>
      <c r="M4202" t="b">
        <v>1</v>
      </c>
    </row>
    <row r="4203" spans="2:13" x14ac:dyDescent="0.2">
      <c r="B4203">
        <v>4191</v>
      </c>
      <c r="C4203">
        <v>121.83</v>
      </c>
      <c r="D4203">
        <v>121.83</v>
      </c>
      <c r="E4203">
        <v>0</v>
      </c>
      <c r="F4203">
        <v>2.5934054599171515E-16</v>
      </c>
      <c r="G4203">
        <v>0</v>
      </c>
      <c r="H4203">
        <v>5.0942538168560276E-15</v>
      </c>
      <c r="I4203">
        <v>0</v>
      </c>
      <c r="J4203">
        <v>-16738.893018201637</v>
      </c>
      <c r="K4203">
        <v>-16738.893018201601</v>
      </c>
      <c r="L4203">
        <v>2.1733688142554193E-15</v>
      </c>
      <c r="M4203" t="b">
        <v>1</v>
      </c>
    </row>
    <row r="4204" spans="2:13" x14ac:dyDescent="0.2">
      <c r="B4204">
        <v>4192</v>
      </c>
      <c r="C4204">
        <v>31.52</v>
      </c>
      <c r="D4204">
        <v>31.52</v>
      </c>
      <c r="E4204">
        <v>0</v>
      </c>
      <c r="F4204">
        <v>1.7960745799402524E-14</v>
      </c>
      <c r="G4204">
        <v>1.9395178943624985E-14</v>
      </c>
      <c r="H4204">
        <v>2.0029272417260569E-14</v>
      </c>
      <c r="I4204">
        <v>0</v>
      </c>
      <c r="J4204">
        <v>-369.36539564650252</v>
      </c>
      <c r="K4204">
        <v>-369.36539564650002</v>
      </c>
      <c r="L4204">
        <v>6.7713718159706341E-15</v>
      </c>
      <c r="M4204" t="b">
        <v>1</v>
      </c>
    </row>
    <row r="4205" spans="2:13" x14ac:dyDescent="0.2">
      <c r="B4205">
        <v>4193</v>
      </c>
      <c r="C4205">
        <v>109.89</v>
      </c>
      <c r="D4205">
        <v>109.89</v>
      </c>
      <c r="E4205">
        <v>0</v>
      </c>
      <c r="F4205">
        <v>0</v>
      </c>
      <c r="G4205">
        <v>1.0726089638788893E-15</v>
      </c>
      <c r="H4205">
        <v>5.7711367222109964E-15</v>
      </c>
      <c r="I4205">
        <v>0</v>
      </c>
      <c r="J4205">
        <v>-17408.657478239831</v>
      </c>
      <c r="K4205">
        <v>-17408.6574782397</v>
      </c>
      <c r="L4205">
        <v>7.5231095343800517E-15</v>
      </c>
      <c r="M4205" t="b">
        <v>1</v>
      </c>
    </row>
    <row r="4206" spans="2:13" x14ac:dyDescent="0.2">
      <c r="B4206">
        <v>4194</v>
      </c>
      <c r="C4206">
        <v>1.77</v>
      </c>
      <c r="D4206">
        <v>1.77</v>
      </c>
      <c r="E4206">
        <v>0</v>
      </c>
      <c r="F4206">
        <v>4.4447014719012198E-15</v>
      </c>
      <c r="G4206">
        <v>2.7837636353110161E-15</v>
      </c>
      <c r="H4206">
        <v>4.9074536626128097E-15</v>
      </c>
      <c r="I4206">
        <v>0</v>
      </c>
      <c r="J4206">
        <v>-8005.7689831977405</v>
      </c>
      <c r="K4206">
        <v>-8005.7689831977004</v>
      </c>
      <c r="L4206">
        <v>4.9986162431113225E-15</v>
      </c>
      <c r="M4206" t="b">
        <v>1</v>
      </c>
    </row>
    <row r="4207" spans="2:13" x14ac:dyDescent="0.2">
      <c r="B4207">
        <v>4195</v>
      </c>
      <c r="C4207">
        <v>13.94</v>
      </c>
      <c r="D4207">
        <v>13.94</v>
      </c>
      <c r="E4207">
        <v>0</v>
      </c>
      <c r="F4207">
        <v>1.8893902088756536E-15</v>
      </c>
      <c r="G4207">
        <v>1.9446834358282121E-15</v>
      </c>
      <c r="H4207">
        <v>2.1295136653458389E-15</v>
      </c>
      <c r="I4207">
        <v>0</v>
      </c>
      <c r="J4207">
        <v>-4143.3796610901227</v>
      </c>
      <c r="K4207">
        <v>-4143.3796610900999</v>
      </c>
      <c r="L4207">
        <v>5.4876379680690741E-15</v>
      </c>
      <c r="M4207" t="b">
        <v>1</v>
      </c>
    </row>
    <row r="4208" spans="2:13" x14ac:dyDescent="0.2">
      <c r="B4208">
        <v>4196</v>
      </c>
      <c r="C4208">
        <v>103.12</v>
      </c>
      <c r="D4208">
        <v>103.12</v>
      </c>
      <c r="E4208">
        <v>0</v>
      </c>
      <c r="F4208">
        <v>4.0568471676831258E-16</v>
      </c>
      <c r="G4208">
        <v>2.8140679521039237E-16</v>
      </c>
      <c r="H4208">
        <v>1.0071308052983384E-15</v>
      </c>
      <c r="I4208">
        <v>0</v>
      </c>
      <c r="J4208">
        <v>-9847.4151481142108</v>
      </c>
      <c r="K4208">
        <v>-9847.4151481148001</v>
      </c>
      <c r="L4208">
        <v>5.9848453414872413E-14</v>
      </c>
      <c r="M4208" t="b">
        <v>1</v>
      </c>
    </row>
    <row r="4209" spans="2:13" x14ac:dyDescent="0.2">
      <c r="B4209">
        <v>4197</v>
      </c>
      <c r="C4209">
        <v>287.33</v>
      </c>
      <c r="D4209">
        <v>287.33</v>
      </c>
      <c r="E4209">
        <v>0</v>
      </c>
      <c r="F4209">
        <v>4.1689228828010178E-16</v>
      </c>
      <c r="G4209">
        <v>5.1949540247706278E-16</v>
      </c>
      <c r="H4209">
        <v>8.1092740408105358E-16</v>
      </c>
      <c r="I4209">
        <v>0</v>
      </c>
      <c r="J4209">
        <v>299511.56532961887</v>
      </c>
      <c r="K4209">
        <v>299511.5653296184</v>
      </c>
      <c r="L4209">
        <v>1.5547355802279949E-15</v>
      </c>
      <c r="M4209" t="b">
        <v>1</v>
      </c>
    </row>
    <row r="4210" spans="2:13" x14ac:dyDescent="0.2">
      <c r="B4210">
        <v>4198</v>
      </c>
      <c r="C4210">
        <v>138.09</v>
      </c>
      <c r="D4210">
        <v>138.09</v>
      </c>
      <c r="E4210">
        <v>0</v>
      </c>
      <c r="F4210">
        <v>1.0682487623042412E-15</v>
      </c>
      <c r="G4210">
        <v>2.2384967776359899E-16</v>
      </c>
      <c r="H4210">
        <v>2.5198080850401089E-16</v>
      </c>
      <c r="I4210">
        <v>6.3673644642454644E-16</v>
      </c>
      <c r="J4210">
        <v>36336.765185306846</v>
      </c>
      <c r="K4210">
        <v>36336.7651853067</v>
      </c>
      <c r="L4210">
        <v>4.0047360171320729E-15</v>
      </c>
      <c r="M4210" t="b">
        <v>1</v>
      </c>
    </row>
    <row r="4211" spans="2:13" x14ac:dyDescent="0.2">
      <c r="B4211">
        <v>4199</v>
      </c>
      <c r="C4211">
        <v>34.85</v>
      </c>
      <c r="D4211">
        <v>34.85</v>
      </c>
      <c r="E4211">
        <v>0</v>
      </c>
      <c r="F4211">
        <v>3.5700207483050136E-16</v>
      </c>
      <c r="G4211">
        <v>3.0706652387924531E-16</v>
      </c>
      <c r="H4211">
        <v>6.0103326139964369E-16</v>
      </c>
      <c r="I4211">
        <v>0</v>
      </c>
      <c r="J4211">
        <v>18690.910917585381</v>
      </c>
      <c r="K4211">
        <v>18690.910917585501</v>
      </c>
      <c r="L4211">
        <v>6.4230845229203554E-15</v>
      </c>
      <c r="M4211" t="b">
        <v>1</v>
      </c>
    </row>
    <row r="4212" spans="2:13" x14ac:dyDescent="0.2">
      <c r="B4212">
        <v>4200</v>
      </c>
      <c r="C4212">
        <v>38.11</v>
      </c>
      <c r="D4212">
        <v>38.11</v>
      </c>
      <c r="E4212">
        <v>0</v>
      </c>
      <c r="F4212">
        <v>6.1083306434007895E-16</v>
      </c>
      <c r="G4212">
        <v>2.3256917680960678E-15</v>
      </c>
      <c r="H4212">
        <v>1.6614336696559165E-14</v>
      </c>
      <c r="I4212">
        <v>0</v>
      </c>
      <c r="J4212">
        <v>-4821.9254186654252</v>
      </c>
      <c r="K4212">
        <v>-4821.9254186653998</v>
      </c>
      <c r="L4212">
        <v>5.2812620350918587E-15</v>
      </c>
      <c r="M4212" t="b">
        <v>1</v>
      </c>
    </row>
    <row r="4213" spans="2:13" x14ac:dyDescent="0.2">
      <c r="B4213">
        <v>4201</v>
      </c>
      <c r="C4213">
        <v>150.96</v>
      </c>
      <c r="D4213">
        <v>150.96</v>
      </c>
      <c r="E4213">
        <v>0</v>
      </c>
      <c r="F4213">
        <v>5.2834322600873383E-16</v>
      </c>
      <c r="G4213">
        <v>1.0110544952909576E-15</v>
      </c>
      <c r="H4213">
        <v>9.7656793798606649E-16</v>
      </c>
      <c r="I4213">
        <v>0</v>
      </c>
      <c r="J4213">
        <v>-74966.406676759347</v>
      </c>
      <c r="K4213">
        <v>-74966.406676759201</v>
      </c>
      <c r="L4213">
        <v>1.9411248148936799E-15</v>
      </c>
      <c r="M4213" t="b">
        <v>1</v>
      </c>
    </row>
    <row r="4214" spans="2:13" x14ac:dyDescent="0.2">
      <c r="B4214">
        <v>4202</v>
      </c>
      <c r="C4214">
        <v>595.16</v>
      </c>
      <c r="D4214">
        <v>595.16</v>
      </c>
      <c r="E4214">
        <v>0</v>
      </c>
      <c r="F4214">
        <v>7.4968996871094327E-16</v>
      </c>
      <c r="G4214">
        <v>9.3708854312221885E-16</v>
      </c>
      <c r="H4214">
        <v>1.0763157139048482E-15</v>
      </c>
      <c r="I4214">
        <v>3.8886117146299122E-16</v>
      </c>
      <c r="J4214">
        <v>447759.05511111696</v>
      </c>
      <c r="K4214">
        <v>447759.05511111702</v>
      </c>
      <c r="L4214">
        <v>1.2999773036197436E-16</v>
      </c>
      <c r="M4214" t="b">
        <v>1</v>
      </c>
    </row>
    <row r="4215" spans="2:13" x14ac:dyDescent="0.2">
      <c r="B4215">
        <v>4203</v>
      </c>
      <c r="C4215">
        <v>331.01</v>
      </c>
      <c r="D4215">
        <v>331.01</v>
      </c>
      <c r="E4215">
        <v>0</v>
      </c>
      <c r="F4215">
        <v>8.136392305035515E-16</v>
      </c>
      <c r="G4215">
        <v>3.5767510193766757E-16</v>
      </c>
      <c r="H4215">
        <v>7.9708959514334931E-16</v>
      </c>
      <c r="I4215">
        <v>0</v>
      </c>
      <c r="J4215">
        <v>9150.6471989421043</v>
      </c>
      <c r="K4215">
        <v>9150.6471989426009</v>
      </c>
      <c r="L4215">
        <v>5.4267648656086463E-14</v>
      </c>
      <c r="M4215" t="b">
        <v>1</v>
      </c>
    </row>
    <row r="4216" spans="2:13" x14ac:dyDescent="0.2">
      <c r="B4216">
        <v>4204</v>
      </c>
      <c r="C4216">
        <v>9.11</v>
      </c>
      <c r="D4216">
        <v>9.11</v>
      </c>
      <c r="E4216">
        <v>0</v>
      </c>
      <c r="F4216">
        <v>1.0463630153281564E-15</v>
      </c>
      <c r="G4216">
        <v>8.7260869187282711E-16</v>
      </c>
      <c r="H4216">
        <v>1.816335929114484E-16</v>
      </c>
      <c r="I4216">
        <v>0</v>
      </c>
      <c r="J4216">
        <v>-28889.917905636466</v>
      </c>
      <c r="K4216">
        <v>-28889.917905636499</v>
      </c>
      <c r="L4216">
        <v>1.1333299516727739E-15</v>
      </c>
      <c r="M4216" t="b">
        <v>1</v>
      </c>
    </row>
    <row r="4217" spans="2:13" x14ac:dyDescent="0.2">
      <c r="B4217">
        <v>4205</v>
      </c>
      <c r="C4217">
        <v>72.78</v>
      </c>
      <c r="D4217">
        <v>72.78</v>
      </c>
      <c r="E4217">
        <v>0</v>
      </c>
      <c r="F4217">
        <v>1.2780703428489832E-16</v>
      </c>
      <c r="G4217">
        <v>7.6699108538365971E-16</v>
      </c>
      <c r="H4217">
        <v>4.6809090562877191E-15</v>
      </c>
      <c r="I4217">
        <v>5.7114004304658945E-15</v>
      </c>
      <c r="J4217">
        <v>4698.9524112324716</v>
      </c>
      <c r="K4217">
        <v>4698.9524112323998</v>
      </c>
      <c r="L4217">
        <v>1.5290659524091056E-14</v>
      </c>
      <c r="M4217" t="b">
        <v>1</v>
      </c>
    </row>
    <row r="4218" spans="2:13" x14ac:dyDescent="0.2">
      <c r="B4218">
        <v>4206</v>
      </c>
      <c r="C4218">
        <v>80.510000000000005</v>
      </c>
      <c r="D4218">
        <v>80.510000000000005</v>
      </c>
      <c r="E4218">
        <v>0</v>
      </c>
      <c r="F4218">
        <v>8.3620822597167918E-16</v>
      </c>
      <c r="G4218">
        <v>3.799301274210873E-16</v>
      </c>
      <c r="H4218">
        <v>1.8062020050012942E-15</v>
      </c>
      <c r="I4218">
        <v>0</v>
      </c>
      <c r="J4218">
        <v>19477.048701857246</v>
      </c>
      <c r="K4218">
        <v>19477.0487018571</v>
      </c>
      <c r="L4218">
        <v>7.4713142895100704E-15</v>
      </c>
      <c r="M4218" t="b">
        <v>1</v>
      </c>
    </row>
    <row r="4219" spans="2:13" x14ac:dyDescent="0.2">
      <c r="B4219">
        <v>4207</v>
      </c>
      <c r="C4219">
        <v>2.4700000000000002</v>
      </c>
      <c r="D4219">
        <v>2.4700000000000002</v>
      </c>
      <c r="E4219">
        <v>0</v>
      </c>
      <c r="F4219">
        <v>1.5982886604119813E-15</v>
      </c>
      <c r="G4219">
        <v>7.2698060769136791E-16</v>
      </c>
      <c r="H4219">
        <v>1.1589593282136E-16</v>
      </c>
      <c r="I4219">
        <v>0</v>
      </c>
      <c r="J4219">
        <v>-29105.51088244588</v>
      </c>
      <c r="K4219">
        <v>-29105.510882445898</v>
      </c>
      <c r="L4219">
        <v>6.2496391521611277E-16</v>
      </c>
      <c r="M4219" t="b">
        <v>1</v>
      </c>
    </row>
    <row r="4220" spans="2:13" x14ac:dyDescent="0.2">
      <c r="B4220">
        <v>4208</v>
      </c>
      <c r="C4220">
        <v>5.48</v>
      </c>
      <c r="D4220">
        <v>5.48</v>
      </c>
      <c r="E4220">
        <v>0</v>
      </c>
      <c r="F4220">
        <v>1.4993612221041208E-15</v>
      </c>
      <c r="G4220">
        <v>1.9917812937729209E-15</v>
      </c>
      <c r="H4220">
        <v>1.8189798464551157E-15</v>
      </c>
      <c r="I4220">
        <v>1.2740838674549085E-14</v>
      </c>
      <c r="J4220">
        <v>-37755.944836235976</v>
      </c>
      <c r="K4220">
        <v>-37755.944836235998</v>
      </c>
      <c r="L4220">
        <v>5.7813075363965291E-16</v>
      </c>
      <c r="M4220" t="b">
        <v>1</v>
      </c>
    </row>
    <row r="4221" spans="2:13" x14ac:dyDescent="0.2">
      <c r="B4221">
        <v>4209</v>
      </c>
      <c r="C4221">
        <v>64.11</v>
      </c>
      <c r="D4221">
        <v>64.11</v>
      </c>
      <c r="E4221">
        <v>0</v>
      </c>
      <c r="F4221">
        <v>0</v>
      </c>
      <c r="G4221">
        <v>1.7643903803283712E-16</v>
      </c>
      <c r="H4221">
        <v>3.1008858578835329E-15</v>
      </c>
      <c r="I4221">
        <v>0</v>
      </c>
      <c r="J4221">
        <v>-14408.661939646345</v>
      </c>
      <c r="K4221">
        <v>-14408.661939646299</v>
      </c>
      <c r="L4221">
        <v>3.156069264386025E-15</v>
      </c>
      <c r="M4221" t="b">
        <v>1</v>
      </c>
    </row>
    <row r="4222" spans="2:13" x14ac:dyDescent="0.2">
      <c r="B4222">
        <v>4210</v>
      </c>
      <c r="C4222">
        <v>71.790000000000006</v>
      </c>
      <c r="D4222">
        <v>71.790000000000006</v>
      </c>
      <c r="E4222">
        <v>0</v>
      </c>
      <c r="F4222">
        <v>1.286266410526264E-15</v>
      </c>
      <c r="G4222">
        <v>3.4743551351583468E-16</v>
      </c>
      <c r="H4222">
        <v>3.9765420463867956E-16</v>
      </c>
      <c r="I4222">
        <v>3.7983983937102789E-16</v>
      </c>
      <c r="J4222">
        <v>156976.36416613677</v>
      </c>
      <c r="K4222">
        <v>156976.36416613599</v>
      </c>
      <c r="L4222">
        <v>5.0058709571088974E-15</v>
      </c>
      <c r="M4222" t="b">
        <v>1</v>
      </c>
    </row>
    <row r="4223" spans="2:13" x14ac:dyDescent="0.2">
      <c r="B4223">
        <v>4211</v>
      </c>
      <c r="C4223">
        <v>77.42</v>
      </c>
      <c r="D4223">
        <v>77.42</v>
      </c>
      <c r="E4223">
        <v>0</v>
      </c>
      <c r="F4223">
        <v>0</v>
      </c>
      <c r="G4223">
        <v>1.5819672470696641E-16</v>
      </c>
      <c r="H4223">
        <v>1.8243305629625929E-15</v>
      </c>
      <c r="I4223">
        <v>0</v>
      </c>
      <c r="J4223">
        <v>-12676.91334456499</v>
      </c>
      <c r="K4223">
        <v>-12676.913344565</v>
      </c>
      <c r="L4223">
        <v>8.6093011166273326E-16</v>
      </c>
      <c r="M4223" t="b">
        <v>1</v>
      </c>
    </row>
    <row r="4224" spans="2:13" x14ac:dyDescent="0.2">
      <c r="B4224">
        <v>4212</v>
      </c>
      <c r="C4224">
        <v>27.52</v>
      </c>
      <c r="D4224">
        <v>27.52</v>
      </c>
      <c r="E4224">
        <v>0</v>
      </c>
      <c r="F4224">
        <v>2.3949468714449817E-14</v>
      </c>
      <c r="G4224">
        <v>2.9708385218022626E-14</v>
      </c>
      <c r="H4224">
        <v>1.3780995452762937E-13</v>
      </c>
      <c r="I4224">
        <v>0</v>
      </c>
      <c r="J4224">
        <v>-10.920032090764607</v>
      </c>
      <c r="K4224">
        <v>-10.920032090799999</v>
      </c>
      <c r="L4224">
        <v>3.2410283572360611E-12</v>
      </c>
      <c r="M4224" t="b">
        <v>1</v>
      </c>
    </row>
    <row r="4225" spans="2:13" x14ac:dyDescent="0.2">
      <c r="B4225">
        <v>4213</v>
      </c>
      <c r="C4225">
        <v>204.03</v>
      </c>
      <c r="D4225">
        <v>204.03</v>
      </c>
      <c r="E4225">
        <v>0</v>
      </c>
      <c r="F4225">
        <v>0</v>
      </c>
      <c r="G4225">
        <v>0</v>
      </c>
      <c r="H4225">
        <v>1.1089546550480195E-14</v>
      </c>
      <c r="I4225">
        <v>0</v>
      </c>
      <c r="J4225">
        <v>-68208.815666878159</v>
      </c>
      <c r="K4225">
        <v>-68208.815666878203</v>
      </c>
      <c r="L4225">
        <v>6.4003084144297097E-16</v>
      </c>
      <c r="M4225" t="b">
        <v>1</v>
      </c>
    </row>
    <row r="4226" spans="2:13" x14ac:dyDescent="0.2">
      <c r="B4226">
        <v>4214</v>
      </c>
      <c r="C4226">
        <v>29.49</v>
      </c>
      <c r="D4226">
        <v>29.49</v>
      </c>
      <c r="E4226">
        <v>0</v>
      </c>
      <c r="F4226">
        <v>1.803136189426339E-15</v>
      </c>
      <c r="G4226">
        <v>5.6064368731652949E-16</v>
      </c>
      <c r="H4226">
        <v>4.2497603336168724E-16</v>
      </c>
      <c r="I4226">
        <v>0</v>
      </c>
      <c r="J4226">
        <v>15761.839376729404</v>
      </c>
      <c r="K4226">
        <v>15761.8393767293</v>
      </c>
      <c r="L4226">
        <v>6.578064496405793E-15</v>
      </c>
      <c r="M4226" t="b">
        <v>1</v>
      </c>
    </row>
    <row r="4227" spans="2:13" x14ac:dyDescent="0.2">
      <c r="B4227">
        <v>4215</v>
      </c>
      <c r="C4227">
        <v>17.84</v>
      </c>
      <c r="D4227">
        <v>17.84</v>
      </c>
      <c r="E4227">
        <v>0</v>
      </c>
      <c r="F4227">
        <v>5.9555802198032251E-16</v>
      </c>
      <c r="G4227">
        <v>2.2357155687453375E-16</v>
      </c>
      <c r="H4227">
        <v>6.0434411830885352E-16</v>
      </c>
      <c r="I4227">
        <v>5.0792420294058305E-15</v>
      </c>
      <c r="J4227">
        <v>-14201.087270613587</v>
      </c>
      <c r="K4227">
        <v>-14201.0872706136</v>
      </c>
      <c r="L4227">
        <v>8.9661626481018256E-16</v>
      </c>
      <c r="M4227" t="b">
        <v>1</v>
      </c>
    </row>
    <row r="4228" spans="2:13" x14ac:dyDescent="0.2">
      <c r="B4228">
        <v>4216</v>
      </c>
      <c r="C4228">
        <v>50.51</v>
      </c>
      <c r="D4228">
        <v>50.51</v>
      </c>
      <c r="E4228">
        <v>0</v>
      </c>
      <c r="F4228">
        <v>4.2317326011059227E-16</v>
      </c>
      <c r="G4228">
        <v>4.1963349301486367E-16</v>
      </c>
      <c r="H4228">
        <v>2.5199945650208908E-16</v>
      </c>
      <c r="I4228">
        <v>0</v>
      </c>
      <c r="J4228">
        <v>76323.733669978566</v>
      </c>
      <c r="K4228">
        <v>76323.733669978596</v>
      </c>
      <c r="L4228">
        <v>3.8132084290553372E-16</v>
      </c>
      <c r="M4228" t="b">
        <v>1</v>
      </c>
    </row>
    <row r="4229" spans="2:13" x14ac:dyDescent="0.2">
      <c r="B4229">
        <v>4217</v>
      </c>
      <c r="C4229">
        <v>39.450000000000003</v>
      </c>
      <c r="D4229">
        <v>39.450000000000003</v>
      </c>
      <c r="E4229">
        <v>0</v>
      </c>
      <c r="F4229">
        <v>8.4341801126753438E-16</v>
      </c>
      <c r="G4229">
        <v>4.1793666763178316E-16</v>
      </c>
      <c r="H4229">
        <v>1.3518879902934481E-14</v>
      </c>
      <c r="I4229">
        <v>0</v>
      </c>
      <c r="J4229">
        <v>-2375.8362673227211</v>
      </c>
      <c r="K4229">
        <v>-2375.8362673227002</v>
      </c>
      <c r="L4229">
        <v>8.8046379409596294E-15</v>
      </c>
      <c r="M4229" t="b">
        <v>1</v>
      </c>
    </row>
    <row r="4230" spans="2:13" x14ac:dyDescent="0.2">
      <c r="B4230">
        <v>4218</v>
      </c>
      <c r="C4230">
        <v>139.5</v>
      </c>
      <c r="D4230">
        <v>139.5</v>
      </c>
      <c r="E4230">
        <v>0</v>
      </c>
      <c r="F4230">
        <v>6.7911205046591085E-16</v>
      </c>
      <c r="G4230">
        <v>8.4470743575566923E-16</v>
      </c>
      <c r="H4230">
        <v>3.6925416666427728E-16</v>
      </c>
      <c r="I4230">
        <v>4.7940782473791115E-16</v>
      </c>
      <c r="J4230">
        <v>208979.69488631107</v>
      </c>
      <c r="K4230">
        <v>208979.69488631139</v>
      </c>
      <c r="L4230">
        <v>1.5319293828916424E-15</v>
      </c>
      <c r="M4230" t="b">
        <v>1</v>
      </c>
    </row>
    <row r="4231" spans="2:13" x14ac:dyDescent="0.2">
      <c r="B4231">
        <v>4219</v>
      </c>
      <c r="C4231">
        <v>23.09</v>
      </c>
      <c r="D4231">
        <v>23.09</v>
      </c>
      <c r="E4231">
        <v>0</v>
      </c>
      <c r="F4231">
        <v>2.5979080597964177E-16</v>
      </c>
      <c r="G4231">
        <v>1.8774359595735883E-15</v>
      </c>
      <c r="H4231">
        <v>6.6086770318899921E-15</v>
      </c>
      <c r="I4231">
        <v>1.3970482514999175E-14</v>
      </c>
      <c r="J4231">
        <v>1701.6296814048201</v>
      </c>
      <c r="K4231">
        <v>1701.6296814048001</v>
      </c>
      <c r="L4231">
        <v>1.1758659159310066E-14</v>
      </c>
      <c r="M4231" t="b">
        <v>1</v>
      </c>
    </row>
    <row r="4232" spans="2:13" x14ac:dyDescent="0.2">
      <c r="B4232">
        <v>4220</v>
      </c>
      <c r="C4232">
        <v>89.49</v>
      </c>
      <c r="D4232">
        <v>89.49</v>
      </c>
      <c r="E4232">
        <v>0</v>
      </c>
      <c r="F4232">
        <v>4.0867683818340592E-16</v>
      </c>
      <c r="G4232">
        <v>1.1219533132100164E-15</v>
      </c>
      <c r="H4232">
        <v>0</v>
      </c>
      <c r="I4232">
        <v>0</v>
      </c>
      <c r="J4232">
        <v>180231.60241822954</v>
      </c>
      <c r="K4232">
        <v>180231.60241822989</v>
      </c>
      <c r="L4232">
        <v>1.9377620838679248E-15</v>
      </c>
      <c r="M4232" t="b">
        <v>1</v>
      </c>
    </row>
    <row r="4233" spans="2:13" x14ac:dyDescent="0.2">
      <c r="B4233">
        <v>4221</v>
      </c>
      <c r="C4233">
        <v>227.9</v>
      </c>
      <c r="D4233">
        <v>227.9</v>
      </c>
      <c r="E4233">
        <v>0</v>
      </c>
      <c r="F4233">
        <v>5.1542165097777248E-16</v>
      </c>
      <c r="G4233">
        <v>3.8370797301282861E-16</v>
      </c>
      <c r="H4233">
        <v>4.6779274450083441E-16</v>
      </c>
      <c r="I4233">
        <v>0</v>
      </c>
      <c r="J4233">
        <v>55247.669623047113</v>
      </c>
      <c r="K4233">
        <v>55247.669623046997</v>
      </c>
      <c r="L4233">
        <v>2.1071535255918063E-15</v>
      </c>
      <c r="M4233" t="b">
        <v>1</v>
      </c>
    </row>
    <row r="4234" spans="2:13" x14ac:dyDescent="0.2">
      <c r="B4234">
        <v>4222</v>
      </c>
      <c r="C4234">
        <v>219.52</v>
      </c>
      <c r="D4234">
        <v>219.52</v>
      </c>
      <c r="E4234">
        <v>0</v>
      </c>
      <c r="F4234">
        <v>0</v>
      </c>
      <c r="G4234">
        <v>2.4709901610621614E-16</v>
      </c>
      <c r="H4234">
        <v>2.429089034030544E-15</v>
      </c>
      <c r="I4234">
        <v>0</v>
      </c>
      <c r="J4234">
        <v>-152407.21736531091</v>
      </c>
      <c r="K4234">
        <v>-152407.21736531099</v>
      </c>
      <c r="L4234">
        <v>5.7288291774870923E-16</v>
      </c>
      <c r="M4234" t="b">
        <v>1</v>
      </c>
    </row>
    <row r="4235" spans="2:13" x14ac:dyDescent="0.2">
      <c r="B4235">
        <v>4223</v>
      </c>
      <c r="C4235">
        <v>228.59</v>
      </c>
      <c r="D4235">
        <v>228.59</v>
      </c>
      <c r="E4235">
        <v>0</v>
      </c>
      <c r="F4235">
        <v>2.7826827898229962E-16</v>
      </c>
      <c r="G4235">
        <v>6.9805449661430933E-16</v>
      </c>
      <c r="H4235">
        <v>1.4131641740089413E-14</v>
      </c>
      <c r="I4235">
        <v>0</v>
      </c>
      <c r="J4235">
        <v>-2056.2896063388362</v>
      </c>
      <c r="K4235">
        <v>-2056.2896063388998</v>
      </c>
      <c r="L4235">
        <v>3.0960925410431864E-14</v>
      </c>
      <c r="M4235" t="b">
        <v>1</v>
      </c>
    </row>
    <row r="4236" spans="2:13" x14ac:dyDescent="0.2">
      <c r="B4236">
        <v>4224</v>
      </c>
      <c r="C4236">
        <v>15.6</v>
      </c>
      <c r="D4236">
        <v>15.6</v>
      </c>
      <c r="E4236">
        <v>0</v>
      </c>
      <c r="F4236">
        <v>1.2548006561734474E-15</v>
      </c>
      <c r="G4236">
        <v>2.0935198351325796E-16</v>
      </c>
      <c r="H4236">
        <v>1.367017646972576E-16</v>
      </c>
      <c r="I4236">
        <v>3.4347311180084204E-15</v>
      </c>
      <c r="J4236">
        <v>-28423.583827154504</v>
      </c>
      <c r="K4236">
        <v>-28423.5838271545</v>
      </c>
      <c r="L4236">
        <v>1.2799155902417085E-16</v>
      </c>
      <c r="M4236" t="b">
        <v>1</v>
      </c>
    </row>
    <row r="4237" spans="2:13" x14ac:dyDescent="0.2">
      <c r="B4237">
        <v>4225</v>
      </c>
      <c r="C4237">
        <v>16.920000000000002</v>
      </c>
      <c r="D4237">
        <v>16.920000000000002</v>
      </c>
      <c r="E4237">
        <v>0</v>
      </c>
      <c r="F4237">
        <v>1.6021016417876506E-15</v>
      </c>
      <c r="G4237">
        <v>2.3636913571812344E-15</v>
      </c>
      <c r="H4237">
        <v>1.4866049272535327E-14</v>
      </c>
      <c r="I4237">
        <v>0</v>
      </c>
      <c r="J4237">
        <v>-3583.7462841316146</v>
      </c>
      <c r="K4237">
        <v>-3583.7462841316001</v>
      </c>
      <c r="L4237">
        <v>4.0605316544870915E-15</v>
      </c>
      <c r="M4237" t="b">
        <v>1</v>
      </c>
    </row>
    <row r="4238" spans="2:13" x14ac:dyDescent="0.2">
      <c r="B4238">
        <v>4226</v>
      </c>
      <c r="C4238">
        <v>27.13</v>
      </c>
      <c r="D4238">
        <v>27.13</v>
      </c>
      <c r="E4238">
        <v>0</v>
      </c>
      <c r="F4238">
        <v>1.2973964508384021E-16</v>
      </c>
      <c r="G4238">
        <v>7.72951206513677E-16</v>
      </c>
      <c r="H4238">
        <v>6.8203764808756753E-16</v>
      </c>
      <c r="I4238">
        <v>0</v>
      </c>
      <c r="J4238">
        <v>-3305.6730470390503</v>
      </c>
      <c r="K4238">
        <v>-3305.6730470390999</v>
      </c>
      <c r="L4238">
        <v>1.4994665395303476E-14</v>
      </c>
      <c r="M4238" t="b">
        <v>1</v>
      </c>
    </row>
    <row r="4239" spans="2:13" x14ac:dyDescent="0.2">
      <c r="B4239">
        <v>4227</v>
      </c>
      <c r="C4239">
        <v>33.89</v>
      </c>
      <c r="D4239">
        <v>33.89</v>
      </c>
      <c r="E4239">
        <v>0</v>
      </c>
      <c r="F4239">
        <v>6.6525966968006173E-16</v>
      </c>
      <c r="G4239">
        <v>3.9747612066543495E-16</v>
      </c>
      <c r="H4239">
        <v>1.4760480724522601E-15</v>
      </c>
      <c r="I4239">
        <v>1.8878162741665373E-16</v>
      </c>
      <c r="J4239">
        <v>9260.4667329473268</v>
      </c>
      <c r="K4239">
        <v>9260.4667329472995</v>
      </c>
      <c r="L4239">
        <v>2.9463786048831242E-15</v>
      </c>
      <c r="M4239" t="b">
        <v>1</v>
      </c>
    </row>
    <row r="4240" spans="2:13" x14ac:dyDescent="0.2">
      <c r="B4240">
        <v>4228</v>
      </c>
      <c r="C4240">
        <v>151.58000000000001</v>
      </c>
      <c r="D4240">
        <v>151.58000000000001</v>
      </c>
      <c r="E4240">
        <v>0</v>
      </c>
      <c r="F4240">
        <v>0</v>
      </c>
      <c r="G4240">
        <v>6.0057934682274695E-16</v>
      </c>
      <c r="H4240">
        <v>2.6131833140991949E-16</v>
      </c>
      <c r="I4240">
        <v>0</v>
      </c>
      <c r="J4240">
        <v>369024.30201425374</v>
      </c>
      <c r="K4240">
        <v>369024.30201425351</v>
      </c>
      <c r="L4240">
        <v>6.3093580120063902E-16</v>
      </c>
      <c r="M4240" t="b">
        <v>1</v>
      </c>
    </row>
    <row r="4241" spans="2:13" x14ac:dyDescent="0.2">
      <c r="B4241">
        <v>4229</v>
      </c>
      <c r="C4241">
        <v>48.92</v>
      </c>
      <c r="D4241">
        <v>48.92</v>
      </c>
      <c r="E4241">
        <v>0</v>
      </c>
      <c r="F4241">
        <v>4.1353467953907605E-16</v>
      </c>
      <c r="G4241">
        <v>3.8022461759823581E-16</v>
      </c>
      <c r="H4241">
        <v>3.6874056583791272E-16</v>
      </c>
      <c r="I4241">
        <v>0</v>
      </c>
      <c r="J4241">
        <v>22283.618736848061</v>
      </c>
      <c r="K4241">
        <v>22283.618736847999</v>
      </c>
      <c r="L4241">
        <v>2.7753858316688801E-15</v>
      </c>
      <c r="M4241" t="b">
        <v>1</v>
      </c>
    </row>
    <row r="4242" spans="2:13" x14ac:dyDescent="0.2">
      <c r="B4242">
        <v>4230</v>
      </c>
      <c r="C4242">
        <v>67.16</v>
      </c>
      <c r="D4242">
        <v>67.16</v>
      </c>
      <c r="E4242">
        <v>0</v>
      </c>
      <c r="F4242">
        <v>7.5859780518413566E-16</v>
      </c>
      <c r="G4242">
        <v>6.862173464437909E-16</v>
      </c>
      <c r="H4242">
        <v>1.7160450208147634E-15</v>
      </c>
      <c r="I4242">
        <v>0</v>
      </c>
      <c r="J4242">
        <v>-55693.156412581906</v>
      </c>
      <c r="K4242">
        <v>-55693.156412581797</v>
      </c>
      <c r="L4242">
        <v>1.9596548524603898E-15</v>
      </c>
      <c r="M4242" t="b">
        <v>1</v>
      </c>
    </row>
    <row r="4243" spans="2:13" x14ac:dyDescent="0.2">
      <c r="B4243">
        <v>4231</v>
      </c>
      <c r="C4243">
        <v>45.28</v>
      </c>
      <c r="D4243">
        <v>45.28</v>
      </c>
      <c r="E4243">
        <v>0</v>
      </c>
      <c r="F4243">
        <v>6.0420757382608056E-16</v>
      </c>
      <c r="G4243">
        <v>2.9924633905768504E-16</v>
      </c>
      <c r="H4243">
        <v>2.4861458662545006E-15</v>
      </c>
      <c r="I4243">
        <v>0</v>
      </c>
      <c r="J4243">
        <v>9263.0359821382172</v>
      </c>
      <c r="K4243">
        <v>9263.0359821382008</v>
      </c>
      <c r="L4243">
        <v>1.7673368281717273E-15</v>
      </c>
      <c r="M4243" t="b">
        <v>1</v>
      </c>
    </row>
    <row r="4244" spans="2:13" x14ac:dyDescent="0.2">
      <c r="B4244">
        <v>4232</v>
      </c>
      <c r="C4244">
        <v>51.34</v>
      </c>
      <c r="D4244">
        <v>51.34</v>
      </c>
      <c r="E4244">
        <v>0</v>
      </c>
      <c r="F4244">
        <v>2.1381578787884368E-16</v>
      </c>
      <c r="G4244">
        <v>1.5352708330605044E-16</v>
      </c>
      <c r="H4244">
        <v>1.2864064101949715E-16</v>
      </c>
      <c r="I4244">
        <v>3.249412623836569E-15</v>
      </c>
      <c r="J4244">
        <v>95334.101535258349</v>
      </c>
      <c r="K4244">
        <v>95334.101535258407</v>
      </c>
      <c r="L4244">
        <v>6.1056494975137372E-16</v>
      </c>
      <c r="M4244" t="b">
        <v>1</v>
      </c>
    </row>
    <row r="4245" spans="2:13" x14ac:dyDescent="0.2">
      <c r="B4245">
        <v>4233</v>
      </c>
      <c r="C4245">
        <v>122.77</v>
      </c>
      <c r="D4245">
        <v>122.77</v>
      </c>
      <c r="E4245">
        <v>0</v>
      </c>
      <c r="F4245">
        <v>8.7412463489700173E-16</v>
      </c>
      <c r="G4245">
        <v>1.6077358267328638E-16</v>
      </c>
      <c r="H4245">
        <v>1.9399597896861382E-14</v>
      </c>
      <c r="I4245">
        <v>0</v>
      </c>
      <c r="J4245">
        <v>10548.711146326696</v>
      </c>
      <c r="K4245">
        <v>10548.711146326699</v>
      </c>
      <c r="L4245">
        <v>3.4487424640104398E-16</v>
      </c>
      <c r="M4245" t="b">
        <v>1</v>
      </c>
    </row>
    <row r="4246" spans="2:13" x14ac:dyDescent="0.2">
      <c r="B4246">
        <v>4234</v>
      </c>
      <c r="C4246">
        <v>34.26</v>
      </c>
      <c r="D4246">
        <v>34.26</v>
      </c>
      <c r="E4246">
        <v>0</v>
      </c>
      <c r="F4246">
        <v>3.1863191597732255E-16</v>
      </c>
      <c r="G4246">
        <v>4.1304543060172713E-16</v>
      </c>
      <c r="H4246">
        <v>1.2936877672991657E-16</v>
      </c>
      <c r="I4246">
        <v>0</v>
      </c>
      <c r="J4246">
        <v>27271.609824700827</v>
      </c>
      <c r="K4246">
        <v>27271.609824700801</v>
      </c>
      <c r="L4246">
        <v>9.3378615392835103E-16</v>
      </c>
      <c r="M4246" t="b">
        <v>1</v>
      </c>
    </row>
    <row r="4247" spans="2:13" x14ac:dyDescent="0.2">
      <c r="B4247">
        <v>4235</v>
      </c>
      <c r="C4247">
        <v>28.35</v>
      </c>
      <c r="D4247">
        <v>28.35</v>
      </c>
      <c r="E4247">
        <v>0</v>
      </c>
      <c r="F4247">
        <v>3.5649340336901093E-16</v>
      </c>
      <c r="G4247">
        <v>2.6733589350704777E-16</v>
      </c>
      <c r="H4247">
        <v>1.7482063379574781E-15</v>
      </c>
      <c r="I4247">
        <v>3.0597163117108597E-15</v>
      </c>
      <c r="J4247">
        <v>-8466.5579907129722</v>
      </c>
      <c r="K4247">
        <v>-8466.5579907129995</v>
      </c>
      <c r="L4247">
        <v>3.2226603872691471E-15</v>
      </c>
      <c r="M4247" t="b">
        <v>1</v>
      </c>
    </row>
    <row r="4248" spans="2:13" x14ac:dyDescent="0.2">
      <c r="B4248">
        <v>4236</v>
      </c>
      <c r="C4248">
        <v>68.540000000000006</v>
      </c>
      <c r="D4248">
        <v>68.540000000000006</v>
      </c>
      <c r="E4248">
        <v>0</v>
      </c>
      <c r="F4248">
        <v>5.8835011525949744E-16</v>
      </c>
      <c r="G4248">
        <v>9.955011912959394E-16</v>
      </c>
      <c r="H4248">
        <v>1.8010301864168143E-15</v>
      </c>
      <c r="I4248">
        <v>0</v>
      </c>
      <c r="J4248">
        <v>-17771.786956969147</v>
      </c>
      <c r="K4248">
        <v>-17771.786956969001</v>
      </c>
      <c r="L4248">
        <v>8.1882116095593229E-15</v>
      </c>
      <c r="M4248" t="b">
        <v>1</v>
      </c>
    </row>
    <row r="4249" spans="2:13" x14ac:dyDescent="0.2">
      <c r="B4249">
        <v>4237</v>
      </c>
      <c r="C4249">
        <v>45.65</v>
      </c>
      <c r="D4249">
        <v>45.65</v>
      </c>
      <c r="E4249">
        <v>0</v>
      </c>
      <c r="F4249">
        <v>1.8650354948249699E-16</v>
      </c>
      <c r="G4249">
        <v>6.2007971336358197E-16</v>
      </c>
      <c r="H4249">
        <v>2.0519115551705033E-16</v>
      </c>
      <c r="I4249">
        <v>0</v>
      </c>
      <c r="J4249">
        <v>20980.965745988891</v>
      </c>
      <c r="K4249">
        <v>20980.965745989</v>
      </c>
      <c r="L4249">
        <v>5.2018274818267558E-15</v>
      </c>
      <c r="M4249" t="b">
        <v>1</v>
      </c>
    </row>
    <row r="4250" spans="2:13" x14ac:dyDescent="0.2">
      <c r="B4250">
        <v>4238</v>
      </c>
      <c r="C4250">
        <v>166.29</v>
      </c>
      <c r="D4250">
        <v>166.29</v>
      </c>
      <c r="E4250">
        <v>0</v>
      </c>
      <c r="F4250">
        <v>0</v>
      </c>
      <c r="G4250">
        <v>1.2706459094349658E-15</v>
      </c>
      <c r="H4250">
        <v>4.4285022352538132E-16</v>
      </c>
      <c r="I4250">
        <v>0</v>
      </c>
      <c r="J4250">
        <v>-321503.057279284</v>
      </c>
      <c r="K4250">
        <v>-321503.05727928312</v>
      </c>
      <c r="L4250">
        <v>2.7157281833981256E-15</v>
      </c>
      <c r="M4250" t="b">
        <v>1</v>
      </c>
    </row>
    <row r="4251" spans="2:13" x14ac:dyDescent="0.2">
      <c r="B4251">
        <v>4239</v>
      </c>
      <c r="C4251">
        <v>48.31</v>
      </c>
      <c r="D4251">
        <v>48.31</v>
      </c>
      <c r="E4251">
        <v>0</v>
      </c>
      <c r="F4251">
        <v>1.8231589427881184E-16</v>
      </c>
      <c r="G4251">
        <v>0</v>
      </c>
      <c r="H4251">
        <v>8.5156234338509893E-16</v>
      </c>
      <c r="I4251">
        <v>0</v>
      </c>
      <c r="J4251">
        <v>4688.2780233387421</v>
      </c>
      <c r="K4251">
        <v>4688.2780233387002</v>
      </c>
      <c r="L4251">
        <v>8.9236935338065038E-15</v>
      </c>
      <c r="M4251" t="b">
        <v>1</v>
      </c>
    </row>
    <row r="4252" spans="2:13" x14ac:dyDescent="0.2">
      <c r="B4252">
        <v>4240</v>
      </c>
      <c r="C4252">
        <v>22.81</v>
      </c>
      <c r="D4252">
        <v>22.81</v>
      </c>
      <c r="E4252">
        <v>0</v>
      </c>
      <c r="F4252">
        <v>1.8835976986008692E-16</v>
      </c>
      <c r="G4252">
        <v>7.0635217430100301E-16</v>
      </c>
      <c r="H4252">
        <v>4.9429892891277776E-16</v>
      </c>
      <c r="I4252">
        <v>3.5777105193164889E-16</v>
      </c>
      <c r="J4252">
        <v>-27711.49991351716</v>
      </c>
      <c r="K4252">
        <v>-27711.499913517298</v>
      </c>
      <c r="L4252">
        <v>4.988657961529246E-15</v>
      </c>
      <c r="M4252" t="b">
        <v>1</v>
      </c>
    </row>
    <row r="4253" spans="2:13" x14ac:dyDescent="0.2">
      <c r="B4253">
        <v>4241</v>
      </c>
      <c r="C4253">
        <v>33.75</v>
      </c>
      <c r="D4253">
        <v>33.75</v>
      </c>
      <c r="E4253">
        <v>0</v>
      </c>
      <c r="F4253">
        <v>4.8970681866548253E-16</v>
      </c>
      <c r="G4253">
        <v>1.4029709672798868E-16</v>
      </c>
      <c r="H4253">
        <v>3.350752156761591E-15</v>
      </c>
      <c r="I4253">
        <v>0</v>
      </c>
      <c r="J4253">
        <v>-1658.5591271643334</v>
      </c>
      <c r="K4253">
        <v>-1658.5591271643</v>
      </c>
      <c r="L4253">
        <v>2.0152389952658031E-14</v>
      </c>
      <c r="M4253" t="b">
        <v>1</v>
      </c>
    </row>
    <row r="4254" spans="2:13" x14ac:dyDescent="0.2">
      <c r="B4254">
        <v>4242</v>
      </c>
      <c r="C4254">
        <v>45.25</v>
      </c>
      <c r="D4254">
        <v>45.25</v>
      </c>
      <c r="E4254">
        <v>0</v>
      </c>
      <c r="F4254">
        <v>0</v>
      </c>
      <c r="G4254">
        <v>2.1690589639858938E-16</v>
      </c>
      <c r="H4254">
        <v>3.7233183176438626E-16</v>
      </c>
      <c r="I4254">
        <v>4.0970043192644892E-16</v>
      </c>
      <c r="J4254">
        <v>1576.2053249657765</v>
      </c>
      <c r="K4254">
        <v>1576.2053249657999</v>
      </c>
      <c r="L4254">
        <v>1.4858145826376428E-14</v>
      </c>
      <c r="M4254" t="b">
        <v>1</v>
      </c>
    </row>
    <row r="4255" spans="2:13" x14ac:dyDescent="0.2">
      <c r="B4255">
        <v>4243</v>
      </c>
      <c r="C4255">
        <v>12.96</v>
      </c>
      <c r="D4255">
        <v>12.96</v>
      </c>
      <c r="E4255">
        <v>0</v>
      </c>
      <c r="F4255">
        <v>4.5210182047790294E-16</v>
      </c>
      <c r="G4255">
        <v>1.1129863177140011E-16</v>
      </c>
      <c r="H4255">
        <v>1.8281057157621943E-16</v>
      </c>
      <c r="I4255">
        <v>1.0211783948352672E-15</v>
      </c>
      <c r="J4255">
        <v>-14846.490535097542</v>
      </c>
      <c r="K4255">
        <v>-14846.490535097601</v>
      </c>
      <c r="L4255">
        <v>3.9206343597406099E-15</v>
      </c>
      <c r="M4255" t="b">
        <v>1</v>
      </c>
    </row>
    <row r="4256" spans="2:13" x14ac:dyDescent="0.2">
      <c r="B4256">
        <v>4244</v>
      </c>
      <c r="C4256">
        <v>112.93</v>
      </c>
      <c r="D4256">
        <v>112.93</v>
      </c>
      <c r="E4256">
        <v>0</v>
      </c>
      <c r="F4256">
        <v>1.7541918008000963E-15</v>
      </c>
      <c r="G4256">
        <v>9.0230419442173116E-16</v>
      </c>
      <c r="H4256">
        <v>2.3951080537753163E-14</v>
      </c>
      <c r="I4256">
        <v>0</v>
      </c>
      <c r="J4256">
        <v>-14554.505162124586</v>
      </c>
      <c r="K4256">
        <v>-14554.5051621246</v>
      </c>
      <c r="L4256">
        <v>9.9982205277823614E-16</v>
      </c>
      <c r="M4256" t="b">
        <v>1</v>
      </c>
    </row>
    <row r="4257" spans="2:13" x14ac:dyDescent="0.2">
      <c r="B4257">
        <v>4245</v>
      </c>
      <c r="C4257">
        <v>243.28</v>
      </c>
      <c r="D4257">
        <v>243.28</v>
      </c>
      <c r="E4257">
        <v>0</v>
      </c>
      <c r="F4257">
        <v>0</v>
      </c>
      <c r="G4257">
        <v>0</v>
      </c>
      <c r="H4257">
        <v>0</v>
      </c>
      <c r="I4257">
        <v>0</v>
      </c>
      <c r="J4257">
        <v>0</v>
      </c>
      <c r="K4257">
        <v>0</v>
      </c>
      <c r="L4257">
        <v>0</v>
      </c>
      <c r="M4257" t="b">
        <v>1</v>
      </c>
    </row>
    <row r="4258" spans="2:13" x14ac:dyDescent="0.2">
      <c r="B4258">
        <v>4246</v>
      </c>
      <c r="C4258">
        <v>0.7</v>
      </c>
      <c r="D4258">
        <v>0.7</v>
      </c>
      <c r="E4258">
        <v>0</v>
      </c>
      <c r="F4258">
        <v>4.1411887371633548E-15</v>
      </c>
      <c r="G4258">
        <v>8.4458486967641754E-15</v>
      </c>
      <c r="H4258">
        <v>9.5910282892425526E-16</v>
      </c>
      <c r="I4258">
        <v>0</v>
      </c>
      <c r="J4258">
        <v>-36864.12349440551</v>
      </c>
      <c r="K4258">
        <v>-36864.123494405503</v>
      </c>
      <c r="L4258">
        <v>1.9737232095827871E-16</v>
      </c>
      <c r="M4258" t="b">
        <v>1</v>
      </c>
    </row>
    <row r="4259" spans="2:13" x14ac:dyDescent="0.2">
      <c r="B4259">
        <v>4247</v>
      </c>
      <c r="C4259">
        <v>53.75</v>
      </c>
      <c r="D4259">
        <v>53.75</v>
      </c>
      <c r="E4259">
        <v>0</v>
      </c>
      <c r="F4259">
        <v>5.2530346467431764E-16</v>
      </c>
      <c r="G4259">
        <v>0</v>
      </c>
      <c r="H4259">
        <v>5.823623389121359E-16</v>
      </c>
      <c r="I4259">
        <v>1.0446306616976289E-15</v>
      </c>
      <c r="J4259">
        <v>50608.258480613695</v>
      </c>
      <c r="K4259">
        <v>50608.258480613797</v>
      </c>
      <c r="L4259">
        <v>2.0127822939725969E-15</v>
      </c>
      <c r="M4259" t="b">
        <v>1</v>
      </c>
    </row>
    <row r="4260" spans="2:13" x14ac:dyDescent="0.2">
      <c r="B4260">
        <v>4248</v>
      </c>
      <c r="C4260">
        <v>60.56</v>
      </c>
      <c r="D4260">
        <v>60.56</v>
      </c>
      <c r="E4260">
        <v>0</v>
      </c>
      <c r="F4260">
        <v>2.589755299325793E-16</v>
      </c>
      <c r="G4260">
        <v>0</v>
      </c>
      <c r="H4260">
        <v>7.5793447276386663E-16</v>
      </c>
      <c r="I4260">
        <v>0</v>
      </c>
      <c r="J4260">
        <v>61782.494569459748</v>
      </c>
      <c r="K4260">
        <v>61782.494569459603</v>
      </c>
      <c r="L4260">
        <v>2.3553460134256496E-15</v>
      </c>
      <c r="M4260" t="b">
        <v>1</v>
      </c>
    </row>
    <row r="4261" spans="2:13" x14ac:dyDescent="0.2">
      <c r="B4261">
        <v>4249</v>
      </c>
      <c r="C4261">
        <v>13.35</v>
      </c>
      <c r="D4261">
        <v>13.35</v>
      </c>
      <c r="E4261">
        <v>0</v>
      </c>
      <c r="F4261">
        <v>5.6567953482246827E-16</v>
      </c>
      <c r="G4261">
        <v>4.4286505330223667E-16</v>
      </c>
      <c r="H4261">
        <v>0</v>
      </c>
      <c r="I4261">
        <v>0</v>
      </c>
      <c r="J4261">
        <v>-9390.49331063104</v>
      </c>
      <c r="K4261">
        <v>-9390.493310631</v>
      </c>
      <c r="L4261">
        <v>4.261519129426846E-15</v>
      </c>
      <c r="M4261" t="b">
        <v>1</v>
      </c>
    </row>
    <row r="4262" spans="2:13" x14ac:dyDescent="0.2">
      <c r="B4262">
        <v>4250</v>
      </c>
      <c r="C4262">
        <v>128.06</v>
      </c>
      <c r="D4262">
        <v>128.06</v>
      </c>
      <c r="E4262">
        <v>0</v>
      </c>
      <c r="F4262">
        <v>2.4567237809828145E-16</v>
      </c>
      <c r="G4262">
        <v>0</v>
      </c>
      <c r="H4262">
        <v>2.215269557795824E-16</v>
      </c>
      <c r="I4262">
        <v>1.6183330101418783E-15</v>
      </c>
      <c r="J4262">
        <v>125651.66921106445</v>
      </c>
      <c r="K4262">
        <v>125651.66921106441</v>
      </c>
      <c r="L4262">
        <v>3.474346656849378E-16</v>
      </c>
      <c r="M4262" t="b">
        <v>1</v>
      </c>
    </row>
    <row r="4263" spans="2:13" x14ac:dyDescent="0.2">
      <c r="B4263">
        <v>4251</v>
      </c>
      <c r="C4263">
        <v>251.29</v>
      </c>
      <c r="D4263">
        <v>251.29</v>
      </c>
      <c r="E4263">
        <v>0</v>
      </c>
      <c r="F4263">
        <v>6.6955001342236033E-16</v>
      </c>
      <c r="G4263">
        <v>1.0532167601006499E-15</v>
      </c>
      <c r="H4263">
        <v>1.2685672656997946E-16</v>
      </c>
      <c r="I4263">
        <v>0</v>
      </c>
      <c r="J4263">
        <v>35892.747522915721</v>
      </c>
      <c r="K4263">
        <v>35892.747522916397</v>
      </c>
      <c r="L4263">
        <v>1.885238954435098E-14</v>
      </c>
      <c r="M4263" t="b">
        <v>1</v>
      </c>
    </row>
    <row r="4264" spans="2:13" x14ac:dyDescent="0.2">
      <c r="B4264">
        <v>4252</v>
      </c>
      <c r="C4264">
        <v>4.37</v>
      </c>
      <c r="D4264">
        <v>4.37</v>
      </c>
      <c r="E4264">
        <v>0</v>
      </c>
      <c r="F4264">
        <v>4.8445610067124669E-15</v>
      </c>
      <c r="G4264">
        <v>5.6470493407882072E-15</v>
      </c>
      <c r="H4264">
        <v>2.369136488794596E-15</v>
      </c>
      <c r="I4264">
        <v>0</v>
      </c>
      <c r="J4264">
        <v>-9485.2740825162309</v>
      </c>
      <c r="K4264">
        <v>-9485.2740825162</v>
      </c>
      <c r="L4264">
        <v>3.2600871193883865E-15</v>
      </c>
      <c r="M4264" t="b">
        <v>1</v>
      </c>
    </row>
    <row r="4265" spans="2:13" x14ac:dyDescent="0.2">
      <c r="B4265">
        <v>4253</v>
      </c>
      <c r="C4265">
        <v>60.76</v>
      </c>
      <c r="D4265">
        <v>60.76</v>
      </c>
      <c r="E4265">
        <v>0</v>
      </c>
      <c r="F4265">
        <v>3.9620773289083058E-16</v>
      </c>
      <c r="G4265">
        <v>3.7195830915331963E-16</v>
      </c>
      <c r="H4265">
        <v>4.3583808076615123E-16</v>
      </c>
      <c r="I4265">
        <v>0</v>
      </c>
      <c r="J4265">
        <v>34048.070532813828</v>
      </c>
      <c r="K4265">
        <v>34048.070532813799</v>
      </c>
      <c r="L4265">
        <v>8.5478648279599025E-16</v>
      </c>
      <c r="M4265" t="b">
        <v>1</v>
      </c>
    </row>
    <row r="4266" spans="2:13" x14ac:dyDescent="0.2">
      <c r="B4266">
        <v>4254</v>
      </c>
      <c r="C4266">
        <v>40.47</v>
      </c>
      <c r="D4266">
        <v>40.47</v>
      </c>
      <c r="E4266">
        <v>0</v>
      </c>
      <c r="F4266">
        <v>1.7708770608257268E-16</v>
      </c>
      <c r="G4266">
        <v>3.6576991926558932E-16</v>
      </c>
      <c r="H4266">
        <v>1.6857801606356173E-16</v>
      </c>
      <c r="I4266">
        <v>0</v>
      </c>
      <c r="J4266">
        <v>46827.148352626988</v>
      </c>
      <c r="K4266">
        <v>46827.148352627002</v>
      </c>
      <c r="L4266">
        <v>3.1075809098570679E-16</v>
      </c>
      <c r="M4266" t="b">
        <v>1</v>
      </c>
    </row>
    <row r="4267" spans="2:13" x14ac:dyDescent="0.2">
      <c r="B4267">
        <v>4255</v>
      </c>
      <c r="C4267">
        <v>317.02</v>
      </c>
      <c r="D4267">
        <v>317.02</v>
      </c>
      <c r="E4267">
        <v>0</v>
      </c>
      <c r="F4267">
        <v>4.9749203249992679E-16</v>
      </c>
      <c r="G4267">
        <v>3.2110835922269991E-16</v>
      </c>
      <c r="H4267">
        <v>1.5954097541923749E-16</v>
      </c>
      <c r="I4267">
        <v>0</v>
      </c>
      <c r="J4267">
        <v>-68945.105467956411</v>
      </c>
      <c r="K4267">
        <v>-68945.1054679566</v>
      </c>
      <c r="L4267">
        <v>2.7438481192358361E-15</v>
      </c>
      <c r="M4267" t="b">
        <v>1</v>
      </c>
    </row>
    <row r="4268" spans="2:13" x14ac:dyDescent="0.2">
      <c r="B4268">
        <v>4256</v>
      </c>
      <c r="C4268">
        <v>9.1999999999999993</v>
      </c>
      <c r="D4268">
        <v>9.1999999999999993</v>
      </c>
      <c r="E4268">
        <v>0</v>
      </c>
      <c r="F4268">
        <v>6.2160094537235827E-15</v>
      </c>
      <c r="G4268">
        <v>4.7698830933558462E-15</v>
      </c>
      <c r="H4268">
        <v>1.103249517453178E-14</v>
      </c>
      <c r="I4268">
        <v>0</v>
      </c>
      <c r="J4268">
        <v>-2848.9048071850902</v>
      </c>
      <c r="K4268">
        <v>-2848.9048071850998</v>
      </c>
      <c r="L4268">
        <v>3.3520580766794575E-15</v>
      </c>
      <c r="M4268" t="b">
        <v>1</v>
      </c>
    </row>
    <row r="4269" spans="2:13" x14ac:dyDescent="0.2">
      <c r="B4269">
        <v>4257</v>
      </c>
      <c r="C4269">
        <v>130.22</v>
      </c>
      <c r="D4269">
        <v>130.22</v>
      </c>
      <c r="E4269">
        <v>0</v>
      </c>
      <c r="F4269">
        <v>6.7968291927696668E-16</v>
      </c>
      <c r="G4269">
        <v>1.0890716456874E-15</v>
      </c>
      <c r="H4269">
        <v>4.2459329393120136E-16</v>
      </c>
      <c r="I4269">
        <v>0</v>
      </c>
      <c r="J4269">
        <v>-69962.528123809141</v>
      </c>
      <c r="K4269">
        <v>-69962.528123808894</v>
      </c>
      <c r="L4269">
        <v>3.5359293827183744E-15</v>
      </c>
      <c r="M4269" t="b">
        <v>1</v>
      </c>
    </row>
    <row r="4270" spans="2:13" x14ac:dyDescent="0.2">
      <c r="B4270">
        <v>4258</v>
      </c>
      <c r="C4270">
        <v>43.7</v>
      </c>
      <c r="D4270">
        <v>43.7</v>
      </c>
      <c r="E4270">
        <v>0</v>
      </c>
      <c r="F4270">
        <v>4.6960700367662006E-16</v>
      </c>
      <c r="G4270">
        <v>3.3942830791527742E-16</v>
      </c>
      <c r="H4270">
        <v>1.3102798400152673E-15</v>
      </c>
      <c r="I4270">
        <v>8.5203537704219264E-16</v>
      </c>
      <c r="J4270">
        <v>53115.320267442927</v>
      </c>
      <c r="K4270">
        <v>53115.320267442803</v>
      </c>
      <c r="L4270">
        <v>2.3287307469542867E-15</v>
      </c>
      <c r="M4270" t="b">
        <v>1</v>
      </c>
    </row>
    <row r="4271" spans="2:13" x14ac:dyDescent="0.2">
      <c r="B4271">
        <v>4259</v>
      </c>
      <c r="C4271">
        <v>54.71</v>
      </c>
      <c r="D4271">
        <v>54.71</v>
      </c>
      <c r="E4271">
        <v>0</v>
      </c>
      <c r="F4271">
        <v>6.7762118939386998E-16</v>
      </c>
      <c r="G4271">
        <v>9.133334848731809E-16</v>
      </c>
      <c r="H4271">
        <v>9.2880874963064407E-15</v>
      </c>
      <c r="I4271">
        <v>0</v>
      </c>
      <c r="J4271">
        <v>-847.66015234003225</v>
      </c>
      <c r="K4271">
        <v>-847.66015233999997</v>
      </c>
      <c r="L4271">
        <v>3.8089630406489229E-14</v>
      </c>
      <c r="M4271" t="b">
        <v>1</v>
      </c>
    </row>
    <row r="4272" spans="2:13" x14ac:dyDescent="0.2">
      <c r="B4272">
        <v>4260</v>
      </c>
      <c r="C4272">
        <v>126.7</v>
      </c>
      <c r="D4272">
        <v>126.7</v>
      </c>
      <c r="E4272">
        <v>0</v>
      </c>
      <c r="F4272">
        <v>3.3022293018280169E-16</v>
      </c>
      <c r="G4272">
        <v>3.3827635702706473E-16</v>
      </c>
      <c r="H4272">
        <v>3.2352912102950805E-15</v>
      </c>
      <c r="I4272">
        <v>0</v>
      </c>
      <c r="J4272">
        <v>-2831.4704919599144</v>
      </c>
      <c r="K4272">
        <v>-2831.4704919598998</v>
      </c>
      <c r="L4272">
        <v>5.1393490660375E-15</v>
      </c>
      <c r="M4272" t="b">
        <v>1</v>
      </c>
    </row>
    <row r="4273" spans="2:13" x14ac:dyDescent="0.2">
      <c r="B4273">
        <v>4261</v>
      </c>
      <c r="C4273">
        <v>12.54</v>
      </c>
      <c r="D4273">
        <v>12.54</v>
      </c>
      <c r="E4273">
        <v>0</v>
      </c>
      <c r="F4273">
        <v>8.1070342466720849E-16</v>
      </c>
      <c r="G4273">
        <v>1.7018190272374954E-15</v>
      </c>
      <c r="H4273">
        <v>1.5241661958947645E-15</v>
      </c>
      <c r="I4273">
        <v>6.3407846011913429E-15</v>
      </c>
      <c r="J4273">
        <v>-21963.560032412606</v>
      </c>
      <c r="K4273">
        <v>-21963.560032412599</v>
      </c>
      <c r="L4273">
        <v>3.3127405591106238E-16</v>
      </c>
      <c r="M4273" t="b">
        <v>1</v>
      </c>
    </row>
    <row r="4274" spans="2:13" x14ac:dyDescent="0.2">
      <c r="B4274">
        <v>4262</v>
      </c>
      <c r="C4274">
        <v>240.78</v>
      </c>
      <c r="D4274">
        <v>240.78</v>
      </c>
      <c r="E4274">
        <v>0</v>
      </c>
      <c r="F4274">
        <v>4.1718004516937549E-16</v>
      </c>
      <c r="G4274">
        <v>8.2909718163176117E-16</v>
      </c>
      <c r="H4274">
        <v>3.0470292110952011E-15</v>
      </c>
      <c r="I4274">
        <v>0</v>
      </c>
      <c r="J4274">
        <v>-7741.0750962891352</v>
      </c>
      <c r="K4274">
        <v>-7741.0750962889997</v>
      </c>
      <c r="L4274">
        <v>1.7505928941204925E-14</v>
      </c>
      <c r="M4274" t="b">
        <v>1</v>
      </c>
    </row>
    <row r="4275" spans="2:13" x14ac:dyDescent="0.2">
      <c r="B4275">
        <v>4263</v>
      </c>
      <c r="C4275">
        <v>106.87</v>
      </c>
      <c r="D4275">
        <v>106.87</v>
      </c>
      <c r="E4275">
        <v>0</v>
      </c>
      <c r="F4275">
        <v>0</v>
      </c>
      <c r="G4275">
        <v>0</v>
      </c>
      <c r="H4275">
        <v>1.3089826581811782E-16</v>
      </c>
      <c r="I4275">
        <v>0</v>
      </c>
      <c r="J4275">
        <v>27147.746266020185</v>
      </c>
      <c r="K4275">
        <v>27147.746266020102</v>
      </c>
      <c r="L4275">
        <v>3.0821531829270353E-15</v>
      </c>
      <c r="M4275" t="b">
        <v>1</v>
      </c>
    </row>
    <row r="4276" spans="2:13" x14ac:dyDescent="0.2">
      <c r="B4276">
        <v>4264</v>
      </c>
      <c r="C4276">
        <v>75.61</v>
      </c>
      <c r="D4276">
        <v>75.61</v>
      </c>
      <c r="E4276">
        <v>0</v>
      </c>
      <c r="F4276">
        <v>1.9302947083367151E-16</v>
      </c>
      <c r="G4276">
        <v>2.41261595335386E-16</v>
      </c>
      <c r="H4276">
        <v>3.8754685905022844E-15</v>
      </c>
      <c r="I4276">
        <v>0</v>
      </c>
      <c r="J4276">
        <v>19816.267842415953</v>
      </c>
      <c r="K4276">
        <v>19816.267842416</v>
      </c>
      <c r="L4276">
        <v>2.3866110848058773E-15</v>
      </c>
      <c r="M4276" t="b">
        <v>1</v>
      </c>
    </row>
    <row r="4277" spans="2:13" x14ac:dyDescent="0.2">
      <c r="B4277">
        <v>4265</v>
      </c>
      <c r="C4277">
        <v>11.38</v>
      </c>
      <c r="D4277">
        <v>11.38</v>
      </c>
      <c r="E4277">
        <v>0</v>
      </c>
      <c r="F4277">
        <v>1.7564863313352732E-16</v>
      </c>
      <c r="G4277">
        <v>6.0073590248109014E-16</v>
      </c>
      <c r="H4277">
        <v>0</v>
      </c>
      <c r="I4277">
        <v>0</v>
      </c>
      <c r="J4277">
        <v>-13463.961041179227</v>
      </c>
      <c r="K4277">
        <v>-13463.9610411792</v>
      </c>
      <c r="L4277">
        <v>2.0265092100116613E-15</v>
      </c>
      <c r="M4277" t="b">
        <v>1</v>
      </c>
    </row>
    <row r="4278" spans="2:13" x14ac:dyDescent="0.2">
      <c r="B4278">
        <v>4266</v>
      </c>
      <c r="C4278">
        <v>74.91</v>
      </c>
      <c r="D4278">
        <v>74.91</v>
      </c>
      <c r="E4278">
        <v>0</v>
      </c>
      <c r="F4278">
        <v>0</v>
      </c>
      <c r="G4278">
        <v>0</v>
      </c>
      <c r="H4278">
        <v>5.7579126401124979E-15</v>
      </c>
      <c r="I4278">
        <v>0</v>
      </c>
      <c r="J4278">
        <v>-41135.026615114679</v>
      </c>
      <c r="K4278">
        <v>-41135.026615114701</v>
      </c>
      <c r="L4278">
        <v>5.3063957018396144E-16</v>
      </c>
      <c r="M4278" t="b">
        <v>1</v>
      </c>
    </row>
    <row r="4279" spans="2:13" x14ac:dyDescent="0.2">
      <c r="B4279">
        <v>4267</v>
      </c>
      <c r="C4279">
        <v>196.18</v>
      </c>
      <c r="D4279">
        <v>196.18</v>
      </c>
      <c r="E4279">
        <v>0</v>
      </c>
      <c r="F4279">
        <v>1.3012470545279097E-15</v>
      </c>
      <c r="G4279">
        <v>4.1217095987261452E-16</v>
      </c>
      <c r="H4279">
        <v>2.0917837687470923E-16</v>
      </c>
      <c r="I4279">
        <v>0</v>
      </c>
      <c r="J4279">
        <v>295385.04970272479</v>
      </c>
      <c r="K4279">
        <v>295385.04970272351</v>
      </c>
      <c r="L4279">
        <v>4.3352517041233177E-15</v>
      </c>
      <c r="M4279" t="b">
        <v>1</v>
      </c>
    </row>
    <row r="4280" spans="2:13" x14ac:dyDescent="0.2">
      <c r="B4280">
        <v>4268</v>
      </c>
      <c r="C4280">
        <v>143.72999999999999</v>
      </c>
      <c r="D4280">
        <v>143.72999999999999</v>
      </c>
      <c r="E4280">
        <v>0</v>
      </c>
      <c r="F4280">
        <v>0</v>
      </c>
      <c r="G4280">
        <v>5.4318913470507727E-16</v>
      </c>
      <c r="H4280">
        <v>3.4651619606350257E-15</v>
      </c>
      <c r="I4280">
        <v>0</v>
      </c>
      <c r="J4280">
        <v>7617.8700765716858</v>
      </c>
      <c r="K4280">
        <v>7617.8700765718004</v>
      </c>
      <c r="L4280">
        <v>1.5043093577537053E-14</v>
      </c>
      <c r="M4280" t="b">
        <v>1</v>
      </c>
    </row>
    <row r="4281" spans="2:13" x14ac:dyDescent="0.2">
      <c r="B4281">
        <v>4269</v>
      </c>
      <c r="C4281">
        <v>24.37</v>
      </c>
      <c r="D4281">
        <v>24.37</v>
      </c>
      <c r="E4281">
        <v>0</v>
      </c>
      <c r="F4281">
        <v>0</v>
      </c>
      <c r="G4281">
        <v>4.4226201303009441E-16</v>
      </c>
      <c r="H4281">
        <v>4.2129370174335934E-16</v>
      </c>
      <c r="I4281">
        <v>0</v>
      </c>
      <c r="J4281">
        <v>-1919.5942866141522</v>
      </c>
      <c r="K4281">
        <v>-1919.5942866140999</v>
      </c>
      <c r="L4281">
        <v>2.72432282782974E-14</v>
      </c>
      <c r="M4281" t="b">
        <v>1</v>
      </c>
    </row>
    <row r="4282" spans="2:13" x14ac:dyDescent="0.2">
      <c r="B4282">
        <v>4270</v>
      </c>
      <c r="C4282">
        <v>84.7</v>
      </c>
      <c r="D4282">
        <v>84.7</v>
      </c>
      <c r="E4282">
        <v>0</v>
      </c>
      <c r="F4282">
        <v>7.5011502467251451E-16</v>
      </c>
      <c r="G4282">
        <v>5.449346994471936E-16</v>
      </c>
      <c r="H4282">
        <v>2.5113446412912109E-15</v>
      </c>
      <c r="I4282">
        <v>0</v>
      </c>
      <c r="J4282">
        <v>-28886.316247308801</v>
      </c>
      <c r="K4282">
        <v>-28886.3162473089</v>
      </c>
      <c r="L4282">
        <v>3.4004137789853045E-15</v>
      </c>
      <c r="M4282" t="b">
        <v>1</v>
      </c>
    </row>
    <row r="4283" spans="2:13" x14ac:dyDescent="0.2">
      <c r="B4283">
        <v>4271</v>
      </c>
      <c r="C4283">
        <v>57.7</v>
      </c>
      <c r="D4283">
        <v>57.7</v>
      </c>
      <c r="E4283">
        <v>0</v>
      </c>
      <c r="F4283">
        <v>2.1394435072160187E-16</v>
      </c>
      <c r="G4283">
        <v>5.5708694131001339E-16</v>
      </c>
      <c r="H4283">
        <v>1.5266948169056762E-15</v>
      </c>
      <c r="I4283">
        <v>0</v>
      </c>
      <c r="J4283">
        <v>-32608.63822004967</v>
      </c>
      <c r="K4283">
        <v>-32608.638220049601</v>
      </c>
      <c r="L4283">
        <v>2.1197327183151964E-15</v>
      </c>
      <c r="M4283" t="b">
        <v>1</v>
      </c>
    </row>
    <row r="4284" spans="2:13" x14ac:dyDescent="0.2">
      <c r="B4284">
        <v>4272</v>
      </c>
      <c r="C4284">
        <v>195.96</v>
      </c>
      <c r="D4284">
        <v>195.96</v>
      </c>
      <c r="E4284">
        <v>0</v>
      </c>
      <c r="F4284">
        <v>0</v>
      </c>
      <c r="G4284">
        <v>7.2789295251373687E-16</v>
      </c>
      <c r="H4284">
        <v>6.3772396574575943E-16</v>
      </c>
      <c r="I4284">
        <v>0</v>
      </c>
      <c r="J4284">
        <v>100352.27884879342</v>
      </c>
      <c r="K4284">
        <v>100352.278848794</v>
      </c>
      <c r="L4284">
        <v>5.8003327459231815E-15</v>
      </c>
      <c r="M4284" t="b">
        <v>1</v>
      </c>
    </row>
    <row r="4285" spans="2:13" x14ac:dyDescent="0.2">
      <c r="B4285">
        <v>4273</v>
      </c>
      <c r="C4285">
        <v>311.47000000000003</v>
      </c>
      <c r="D4285">
        <v>311.47000000000003</v>
      </c>
      <c r="E4285">
        <v>0</v>
      </c>
      <c r="F4285">
        <v>2.2740620728904506E-16</v>
      </c>
      <c r="G4285">
        <v>5.3384927555705868E-16</v>
      </c>
      <c r="H4285">
        <v>8.5878152953817129E-16</v>
      </c>
      <c r="I4285">
        <v>0</v>
      </c>
      <c r="J4285">
        <v>269275.17015685188</v>
      </c>
      <c r="K4285">
        <v>269275.1701568517</v>
      </c>
      <c r="L4285">
        <v>6.4849270223721349E-16</v>
      </c>
      <c r="M4285" t="b">
        <v>1</v>
      </c>
    </row>
    <row r="4286" spans="2:13" x14ac:dyDescent="0.2">
      <c r="B4286">
        <v>4274</v>
      </c>
      <c r="C4286">
        <v>19.87</v>
      </c>
      <c r="D4286">
        <v>19.87</v>
      </c>
      <c r="E4286">
        <v>0</v>
      </c>
      <c r="F4286">
        <v>7.8847559159612855E-16</v>
      </c>
      <c r="G4286">
        <v>4.5711375880637748E-16</v>
      </c>
      <c r="H4286">
        <v>7.4882112549039282E-16</v>
      </c>
      <c r="I4286">
        <v>0</v>
      </c>
      <c r="J4286">
        <v>-13918.119565949222</v>
      </c>
      <c r="K4286">
        <v>-13918.1195659492</v>
      </c>
      <c r="L4286">
        <v>1.5683061737702238E-15</v>
      </c>
      <c r="M4286" t="b">
        <v>1</v>
      </c>
    </row>
    <row r="4287" spans="2:13" x14ac:dyDescent="0.2">
      <c r="B4287">
        <v>4275</v>
      </c>
      <c r="C4287">
        <v>121.88</v>
      </c>
      <c r="D4287">
        <v>121.88</v>
      </c>
      <c r="E4287">
        <v>0</v>
      </c>
      <c r="F4287">
        <v>3.8570904060633766E-16</v>
      </c>
      <c r="G4287">
        <v>6.3260933239975122E-16</v>
      </c>
      <c r="H4287">
        <v>5.7718215222032519E-16</v>
      </c>
      <c r="I4287">
        <v>0</v>
      </c>
      <c r="J4287">
        <v>-118248.69497714631</v>
      </c>
      <c r="K4287">
        <v>-118248.69497714609</v>
      </c>
      <c r="L4287">
        <v>1.8459292803839356E-15</v>
      </c>
      <c r="M4287" t="b">
        <v>1</v>
      </c>
    </row>
    <row r="4288" spans="2:13" x14ac:dyDescent="0.2">
      <c r="B4288">
        <v>4276</v>
      </c>
      <c r="C4288">
        <v>105.08</v>
      </c>
      <c r="D4288">
        <v>105.08</v>
      </c>
      <c r="E4288">
        <v>0</v>
      </c>
      <c r="F4288">
        <v>4.8637794115046074E-16</v>
      </c>
      <c r="G4288">
        <v>7.3020485795207442E-16</v>
      </c>
      <c r="H4288">
        <v>7.0138157815559625E-16</v>
      </c>
      <c r="I4288">
        <v>1.2836540590815018E-16</v>
      </c>
      <c r="J4288">
        <v>262438.85076024861</v>
      </c>
      <c r="K4288">
        <v>262438.85076024802</v>
      </c>
      <c r="L4288">
        <v>2.2179513720947983E-15</v>
      </c>
      <c r="M4288" t="b">
        <v>1</v>
      </c>
    </row>
    <row r="4289" spans="2:13" x14ac:dyDescent="0.2">
      <c r="B4289">
        <v>4277</v>
      </c>
      <c r="C4289">
        <v>6.22</v>
      </c>
      <c r="D4289">
        <v>6.22</v>
      </c>
      <c r="E4289">
        <v>0</v>
      </c>
      <c r="F4289">
        <v>1.9321230105280159E-15</v>
      </c>
      <c r="G4289">
        <v>3.8825007432108399E-15</v>
      </c>
      <c r="H4289">
        <v>3.2152824116507518E-15</v>
      </c>
      <c r="I4289">
        <v>0</v>
      </c>
      <c r="J4289">
        <v>-9564.2303847678377</v>
      </c>
      <c r="K4289">
        <v>-9564.2303847677995</v>
      </c>
      <c r="L4289">
        <v>3.9939206750288225E-15</v>
      </c>
      <c r="M4289" t="b">
        <v>1</v>
      </c>
    </row>
    <row r="4290" spans="2:13" x14ac:dyDescent="0.2">
      <c r="B4290">
        <v>4278</v>
      </c>
      <c r="C4290">
        <v>84.93</v>
      </c>
      <c r="D4290">
        <v>84.93</v>
      </c>
      <c r="E4290">
        <v>0</v>
      </c>
      <c r="F4290">
        <v>9.0246078228745694E-16</v>
      </c>
      <c r="G4290">
        <v>2.0613350203163905E-16</v>
      </c>
      <c r="H4290">
        <v>3.1754589195933035E-15</v>
      </c>
      <c r="I4290">
        <v>0</v>
      </c>
      <c r="J4290">
        <v>5159.8857230868734</v>
      </c>
      <c r="K4290">
        <v>5159.8857230868998</v>
      </c>
      <c r="L4290">
        <v>5.1116144362274512E-15</v>
      </c>
      <c r="M4290" t="b">
        <v>1</v>
      </c>
    </row>
    <row r="4291" spans="2:13" x14ac:dyDescent="0.2">
      <c r="B4291">
        <v>4279</v>
      </c>
      <c r="C4291">
        <v>22.97</v>
      </c>
      <c r="D4291">
        <v>22.97</v>
      </c>
      <c r="E4291">
        <v>0</v>
      </c>
      <c r="F4291">
        <v>1.61272129897783E-15</v>
      </c>
      <c r="G4291">
        <v>2.9317750995602023E-15</v>
      </c>
      <c r="H4291">
        <v>1.5749702902949512E-14</v>
      </c>
      <c r="I4291">
        <v>0</v>
      </c>
      <c r="J4291">
        <v>-1475.1047192071296</v>
      </c>
      <c r="K4291">
        <v>-1475.1047192071001</v>
      </c>
      <c r="L4291">
        <v>2.0038291127906179E-14</v>
      </c>
      <c r="M4291" t="b">
        <v>1</v>
      </c>
    </row>
    <row r="4292" spans="2:13" x14ac:dyDescent="0.2">
      <c r="B4292">
        <v>4280</v>
      </c>
      <c r="C4292">
        <v>100.45</v>
      </c>
      <c r="D4292">
        <v>100.45</v>
      </c>
      <c r="E4292">
        <v>0</v>
      </c>
      <c r="F4292">
        <v>1.2110097451055612E-16</v>
      </c>
      <c r="G4292">
        <v>5.7600566204390287E-16</v>
      </c>
      <c r="H4292">
        <v>4.2573559680462709E-16</v>
      </c>
      <c r="I4292">
        <v>0</v>
      </c>
      <c r="J4292">
        <v>101605.13794570428</v>
      </c>
      <c r="K4292">
        <v>101605.1379457037</v>
      </c>
      <c r="L4292">
        <v>5.7288107757476531E-15</v>
      </c>
      <c r="M4292" t="b">
        <v>1</v>
      </c>
    </row>
    <row r="4293" spans="2:13" x14ac:dyDescent="0.2">
      <c r="B4293">
        <v>4281</v>
      </c>
      <c r="C4293">
        <v>59.19</v>
      </c>
      <c r="D4293">
        <v>59.19</v>
      </c>
      <c r="E4293">
        <v>0</v>
      </c>
      <c r="F4293">
        <v>3.6708389245806275E-16</v>
      </c>
      <c r="G4293">
        <v>0</v>
      </c>
      <c r="H4293">
        <v>7.2055661724993701E-15</v>
      </c>
      <c r="I4293">
        <v>0</v>
      </c>
      <c r="J4293">
        <v>-18596.201473152731</v>
      </c>
      <c r="K4293">
        <v>-18596.2014731528</v>
      </c>
      <c r="L4293">
        <v>3.7169739978636442E-15</v>
      </c>
      <c r="M4293" t="b">
        <v>1</v>
      </c>
    </row>
    <row r="4294" spans="2:13" x14ac:dyDescent="0.2">
      <c r="B4294">
        <v>4282</v>
      </c>
      <c r="C4294">
        <v>41.85</v>
      </c>
      <c r="D4294">
        <v>41.85</v>
      </c>
      <c r="E4294">
        <v>0</v>
      </c>
      <c r="F4294">
        <v>2.64751691750588E-15</v>
      </c>
      <c r="G4294">
        <v>1.9101225033987034E-15</v>
      </c>
      <c r="H4294">
        <v>2.0995689622492413E-15</v>
      </c>
      <c r="I4294">
        <v>0</v>
      </c>
      <c r="J4294">
        <v>460.88827264491829</v>
      </c>
      <c r="K4294">
        <v>460.88827264489998</v>
      </c>
      <c r="L4294">
        <v>3.9713704946627095E-14</v>
      </c>
      <c r="M4294" t="b">
        <v>1</v>
      </c>
    </row>
    <row r="4295" spans="2:13" x14ac:dyDescent="0.2">
      <c r="B4295">
        <v>4283</v>
      </c>
      <c r="C4295">
        <v>14.08</v>
      </c>
      <c r="D4295">
        <v>14.08</v>
      </c>
      <c r="E4295">
        <v>0</v>
      </c>
      <c r="F4295">
        <v>4.393923110185951E-16</v>
      </c>
      <c r="G4295">
        <v>4.400040341499096E-16</v>
      </c>
      <c r="H4295">
        <v>1.3497399272485546E-16</v>
      </c>
      <c r="I4295">
        <v>2.7798893320989443E-15</v>
      </c>
      <c r="J4295">
        <v>-57096.142942079226</v>
      </c>
      <c r="K4295">
        <v>-57096.142942079299</v>
      </c>
      <c r="L4295">
        <v>1.2743343489181853E-15</v>
      </c>
      <c r="M4295" t="b">
        <v>1</v>
      </c>
    </row>
    <row r="4296" spans="2:13" x14ac:dyDescent="0.2">
      <c r="B4296">
        <v>4284</v>
      </c>
      <c r="C4296">
        <v>302.14999999999998</v>
      </c>
      <c r="D4296">
        <v>302.14999999999998</v>
      </c>
      <c r="E4296">
        <v>0</v>
      </c>
      <c r="F4296">
        <v>1.374681002017757E-16</v>
      </c>
      <c r="G4296">
        <v>2.985937289159187E-16</v>
      </c>
      <c r="H4296">
        <v>1.2218492484595518E-16</v>
      </c>
      <c r="I4296">
        <v>0</v>
      </c>
      <c r="J4296">
        <v>208835.43391681218</v>
      </c>
      <c r="K4296">
        <v>208835.43391681311</v>
      </c>
      <c r="L4296">
        <v>4.4596003520478175E-15</v>
      </c>
      <c r="M4296" t="b">
        <v>1</v>
      </c>
    </row>
    <row r="4297" spans="2:13" x14ac:dyDescent="0.2">
      <c r="B4297">
        <v>4285</v>
      </c>
      <c r="C4297">
        <v>29.74</v>
      </c>
      <c r="D4297">
        <v>29.74</v>
      </c>
      <c r="E4297">
        <v>0</v>
      </c>
      <c r="F4297">
        <v>1.0582875543475962E-15</v>
      </c>
      <c r="G4297">
        <v>1.1131683992030418E-15</v>
      </c>
      <c r="H4297">
        <v>1.1759472556100388E-15</v>
      </c>
      <c r="I4297">
        <v>8.1900239342099191E-16</v>
      </c>
      <c r="J4297">
        <v>-8906.1263618204721</v>
      </c>
      <c r="K4297">
        <v>-8906.1263618204994</v>
      </c>
      <c r="L4297">
        <v>3.0636036302106271E-15</v>
      </c>
      <c r="M4297" t="b">
        <v>1</v>
      </c>
    </row>
    <row r="4298" spans="2:13" x14ac:dyDescent="0.2">
      <c r="B4298">
        <v>4286</v>
      </c>
      <c r="C4298">
        <v>26.6</v>
      </c>
      <c r="D4298">
        <v>26.6</v>
      </c>
      <c r="E4298">
        <v>0</v>
      </c>
      <c r="F4298">
        <v>3.2453613293909206E-16</v>
      </c>
      <c r="G4298">
        <v>4.8704787152938918E-16</v>
      </c>
      <c r="H4298">
        <v>1.3635225957503166E-16</v>
      </c>
      <c r="I4298">
        <v>1.8955318789642555E-15</v>
      </c>
      <c r="J4298">
        <v>-10789.308158758362</v>
      </c>
      <c r="K4298">
        <v>-10789.3081587584</v>
      </c>
      <c r="L4298">
        <v>3.5404288127088569E-15</v>
      </c>
      <c r="M4298" t="b">
        <v>1</v>
      </c>
    </row>
    <row r="4299" spans="2:13" x14ac:dyDescent="0.2">
      <c r="B4299">
        <v>4287</v>
      </c>
      <c r="C4299">
        <v>273.64</v>
      </c>
      <c r="D4299">
        <v>273.64</v>
      </c>
      <c r="E4299">
        <v>0</v>
      </c>
      <c r="F4299">
        <v>0</v>
      </c>
      <c r="G4299">
        <v>0</v>
      </c>
      <c r="H4299">
        <v>0</v>
      </c>
      <c r="I4299">
        <v>0</v>
      </c>
      <c r="J4299">
        <v>0</v>
      </c>
      <c r="K4299">
        <v>0</v>
      </c>
      <c r="L4299">
        <v>0</v>
      </c>
      <c r="M4299" t="b">
        <v>1</v>
      </c>
    </row>
    <row r="4300" spans="2:13" x14ac:dyDescent="0.2">
      <c r="B4300">
        <v>4288</v>
      </c>
      <c r="C4300">
        <v>65.69</v>
      </c>
      <c r="D4300">
        <v>65.69</v>
      </c>
      <c r="E4300">
        <v>0</v>
      </c>
      <c r="F4300">
        <v>3.3857488046683551E-16</v>
      </c>
      <c r="G4300">
        <v>5.0833779088807988E-16</v>
      </c>
      <c r="H4300">
        <v>4.7546938714483946E-16</v>
      </c>
      <c r="I4300">
        <v>1.6036662025823744E-16</v>
      </c>
      <c r="J4300">
        <v>23548.652938104511</v>
      </c>
      <c r="K4300">
        <v>23548.6529381043</v>
      </c>
      <c r="L4300">
        <v>8.9602904831084309E-15</v>
      </c>
      <c r="M4300" t="b">
        <v>1</v>
      </c>
    </row>
    <row r="4301" spans="2:13" x14ac:dyDescent="0.2">
      <c r="B4301">
        <v>4289</v>
      </c>
      <c r="C4301">
        <v>27.06</v>
      </c>
      <c r="D4301">
        <v>27.06</v>
      </c>
      <c r="E4301">
        <v>0</v>
      </c>
      <c r="F4301">
        <v>1.0235648078968125E-15</v>
      </c>
      <c r="G4301">
        <v>1.3030715768051307E-15</v>
      </c>
      <c r="H4301">
        <v>4.5635153341686062E-16</v>
      </c>
      <c r="I4301">
        <v>0</v>
      </c>
      <c r="J4301">
        <v>-1909.3787407099944</v>
      </c>
      <c r="K4301">
        <v>-1909.3787407100001</v>
      </c>
      <c r="L4301">
        <v>2.9770635677901632E-15</v>
      </c>
      <c r="M4301" t="b">
        <v>1</v>
      </c>
    </row>
    <row r="4302" spans="2:13" x14ac:dyDescent="0.2">
      <c r="B4302">
        <v>4290</v>
      </c>
      <c r="C4302">
        <v>7.79</v>
      </c>
      <c r="D4302">
        <v>7.79</v>
      </c>
      <c r="E4302">
        <v>0</v>
      </c>
      <c r="F4302">
        <v>3.9616083870441458E-14</v>
      </c>
      <c r="G4302">
        <v>1.3551194777514963E-14</v>
      </c>
      <c r="H4302">
        <v>2.3437697493261585E-14</v>
      </c>
      <c r="I4302">
        <v>0</v>
      </c>
      <c r="J4302">
        <v>-739.72871519317107</v>
      </c>
      <c r="K4302">
        <v>-739.72871519319995</v>
      </c>
      <c r="L4302">
        <v>3.9036549735329139E-14</v>
      </c>
      <c r="M4302" t="b">
        <v>1</v>
      </c>
    </row>
    <row r="4303" spans="2:13" x14ac:dyDescent="0.2">
      <c r="B4303">
        <v>4291</v>
      </c>
      <c r="C4303">
        <v>27.7</v>
      </c>
      <c r="D4303">
        <v>27.7</v>
      </c>
      <c r="E4303">
        <v>0</v>
      </c>
      <c r="F4303">
        <v>2.8644677362709068E-16</v>
      </c>
      <c r="G4303">
        <v>4.1853346765765374E-16</v>
      </c>
      <c r="H4303">
        <v>9.492770186802188E-16</v>
      </c>
      <c r="I4303">
        <v>1.3160947483141814E-16</v>
      </c>
      <c r="J4303">
        <v>11985.776513384326</v>
      </c>
      <c r="K4303">
        <v>11985.7765133843</v>
      </c>
      <c r="L4303">
        <v>2.1246726585636513E-15</v>
      </c>
      <c r="M4303" t="b">
        <v>1</v>
      </c>
    </row>
    <row r="4304" spans="2:13" x14ac:dyDescent="0.2">
      <c r="B4304">
        <v>4292</v>
      </c>
      <c r="C4304">
        <v>47.73</v>
      </c>
      <c r="D4304">
        <v>47.73</v>
      </c>
      <c r="E4304">
        <v>0</v>
      </c>
      <c r="F4304">
        <v>3.5226778663849916E-16</v>
      </c>
      <c r="G4304">
        <v>1.3600116181922658E-16</v>
      </c>
      <c r="H4304">
        <v>1.2425821096486956E-15</v>
      </c>
      <c r="I4304">
        <v>0</v>
      </c>
      <c r="J4304">
        <v>3754.3555046871643</v>
      </c>
      <c r="K4304">
        <v>3754.3555046872002</v>
      </c>
      <c r="L4304">
        <v>9.5688968919377314E-15</v>
      </c>
      <c r="M4304" t="b">
        <v>1</v>
      </c>
    </row>
    <row r="4305" spans="2:13" x14ac:dyDescent="0.2">
      <c r="B4305">
        <v>4293</v>
      </c>
      <c r="C4305">
        <v>26</v>
      </c>
      <c r="D4305">
        <v>26</v>
      </c>
      <c r="E4305">
        <v>0</v>
      </c>
      <c r="F4305">
        <v>4.2600722704023767E-16</v>
      </c>
      <c r="G4305">
        <v>8.5283897969084665E-16</v>
      </c>
      <c r="H4305">
        <v>2.1036068978378777E-16</v>
      </c>
      <c r="I4305">
        <v>8.0600960803005667E-16</v>
      </c>
      <c r="J4305">
        <v>-6951.9084838870031</v>
      </c>
      <c r="K4305">
        <v>-6951.9084838870003</v>
      </c>
      <c r="L4305">
        <v>3.9247986529782615E-16</v>
      </c>
      <c r="M4305" t="b">
        <v>1</v>
      </c>
    </row>
    <row r="4306" spans="2:13" x14ac:dyDescent="0.2">
      <c r="B4306">
        <v>4294</v>
      </c>
      <c r="C4306">
        <v>289.70999999999998</v>
      </c>
      <c r="D4306">
        <v>289.70999999999998</v>
      </c>
      <c r="E4306">
        <v>0</v>
      </c>
      <c r="F4306">
        <v>4.8833535638082253E-16</v>
      </c>
      <c r="G4306">
        <v>2.0686149015108784E-16</v>
      </c>
      <c r="H4306">
        <v>1.2947151465133859E-14</v>
      </c>
      <c r="I4306">
        <v>0</v>
      </c>
      <c r="J4306">
        <v>-52840.722577841952</v>
      </c>
      <c r="K4306">
        <v>-52840.722577841902</v>
      </c>
      <c r="L4306">
        <v>9.6387219580985744E-16</v>
      </c>
      <c r="M4306" t="b">
        <v>1</v>
      </c>
    </row>
    <row r="4307" spans="2:13" x14ac:dyDescent="0.2">
      <c r="B4307">
        <v>4295</v>
      </c>
      <c r="C4307">
        <v>38.15</v>
      </c>
      <c r="D4307">
        <v>38.15</v>
      </c>
      <c r="E4307">
        <v>0</v>
      </c>
      <c r="F4307">
        <v>1.5762158681702412E-15</v>
      </c>
      <c r="G4307">
        <v>7.7159677930130259E-16</v>
      </c>
      <c r="H4307">
        <v>5.2604830179496252E-15</v>
      </c>
      <c r="I4307">
        <v>0</v>
      </c>
      <c r="J4307">
        <v>4243.1043409080439</v>
      </c>
      <c r="K4307">
        <v>4243.1043409081003</v>
      </c>
      <c r="L4307">
        <v>1.3289485004239459E-14</v>
      </c>
      <c r="M4307" t="b">
        <v>1</v>
      </c>
    </row>
    <row r="4308" spans="2:13" x14ac:dyDescent="0.2">
      <c r="B4308">
        <v>4296</v>
      </c>
      <c r="C4308">
        <v>158.94999999999999</v>
      </c>
      <c r="D4308">
        <v>158.94999999999999</v>
      </c>
      <c r="E4308">
        <v>0</v>
      </c>
      <c r="F4308">
        <v>4.4721401864995557E-16</v>
      </c>
      <c r="G4308">
        <v>6.5839398505464914E-16</v>
      </c>
      <c r="H4308">
        <v>4.2503711269484418E-16</v>
      </c>
      <c r="I4308">
        <v>0</v>
      </c>
      <c r="J4308">
        <v>-53890.164504700224</v>
      </c>
      <c r="K4308">
        <v>-53890.164504699998</v>
      </c>
      <c r="L4308">
        <v>4.1854518002077093E-15</v>
      </c>
      <c r="M4308" t="b">
        <v>1</v>
      </c>
    </row>
    <row r="4309" spans="2:13" x14ac:dyDescent="0.2">
      <c r="B4309">
        <v>4297</v>
      </c>
      <c r="C4309">
        <v>97.5</v>
      </c>
      <c r="D4309">
        <v>97.5</v>
      </c>
      <c r="E4309">
        <v>0</v>
      </c>
      <c r="F4309">
        <v>2.3703696119119432E-16</v>
      </c>
      <c r="G4309">
        <v>3.0532226014972658E-16</v>
      </c>
      <c r="H4309">
        <v>3.2040651502968761E-15</v>
      </c>
      <c r="I4309">
        <v>0</v>
      </c>
      <c r="J4309">
        <v>41862.891415103528</v>
      </c>
      <c r="K4309">
        <v>41862.891415103601</v>
      </c>
      <c r="L4309">
        <v>1.7380446902333059E-15</v>
      </c>
      <c r="M4309" t="b">
        <v>1</v>
      </c>
    </row>
    <row r="4310" spans="2:13" x14ac:dyDescent="0.2">
      <c r="B4310">
        <v>4298</v>
      </c>
      <c r="C4310">
        <v>11.54</v>
      </c>
      <c r="D4310">
        <v>11.54</v>
      </c>
      <c r="E4310">
        <v>0</v>
      </c>
      <c r="F4310">
        <v>7.7348945631595929E-16</v>
      </c>
      <c r="G4310">
        <v>3.6675129949446121E-16</v>
      </c>
      <c r="H4310">
        <v>0</v>
      </c>
      <c r="I4310">
        <v>0</v>
      </c>
      <c r="J4310">
        <v>-18682.482373034185</v>
      </c>
      <c r="K4310">
        <v>-18682.4823730342</v>
      </c>
      <c r="L4310">
        <v>7.789069427610274E-16</v>
      </c>
      <c r="M4310" t="b">
        <v>1</v>
      </c>
    </row>
    <row r="4311" spans="2:13" x14ac:dyDescent="0.2">
      <c r="B4311">
        <v>4299</v>
      </c>
      <c r="C4311">
        <v>71.760000000000005</v>
      </c>
      <c r="D4311">
        <v>71.760000000000005</v>
      </c>
      <c r="E4311">
        <v>0</v>
      </c>
      <c r="F4311">
        <v>3.4084834491403153E-16</v>
      </c>
      <c r="G4311">
        <v>3.2215948995195555E-16</v>
      </c>
      <c r="H4311">
        <v>1.6871841675471606E-15</v>
      </c>
      <c r="I4311">
        <v>0</v>
      </c>
      <c r="J4311">
        <v>112147.05228570368</v>
      </c>
      <c r="K4311">
        <v>112147.0522857037</v>
      </c>
      <c r="L4311">
        <v>1.2975744731385957E-16</v>
      </c>
      <c r="M4311" t="b">
        <v>1</v>
      </c>
    </row>
    <row r="4312" spans="2:13" x14ac:dyDescent="0.2">
      <c r="B4312">
        <v>4300</v>
      </c>
      <c r="C4312">
        <v>49.6</v>
      </c>
      <c r="D4312">
        <v>49.6</v>
      </c>
      <c r="E4312">
        <v>0</v>
      </c>
      <c r="F4312">
        <v>2.1221330908061234E-16</v>
      </c>
      <c r="G4312">
        <v>3.8148081007853903E-16</v>
      </c>
      <c r="H4312">
        <v>3.8416781362124211E-16</v>
      </c>
      <c r="I4312">
        <v>0</v>
      </c>
      <c r="J4312">
        <v>8501.9879673787345</v>
      </c>
      <c r="K4312">
        <v>8501.9879673788</v>
      </c>
      <c r="L4312">
        <v>7.7021537526169562E-15</v>
      </c>
      <c r="M4312" t="b">
        <v>1</v>
      </c>
    </row>
    <row r="4313" spans="2:13" x14ac:dyDescent="0.2">
      <c r="B4313">
        <v>4301</v>
      </c>
      <c r="C4313">
        <v>128.69999999999999</v>
      </c>
      <c r="D4313">
        <v>128.69999999999999</v>
      </c>
      <c r="E4313">
        <v>0</v>
      </c>
      <c r="F4313">
        <v>0</v>
      </c>
      <c r="G4313">
        <v>4.6749695345963229E-16</v>
      </c>
      <c r="H4313">
        <v>1.1246447642725961E-15</v>
      </c>
      <c r="I4313">
        <v>0</v>
      </c>
      <c r="J4313">
        <v>46571.558902316618</v>
      </c>
      <c r="K4313">
        <v>46571.558902316698</v>
      </c>
      <c r="L4313">
        <v>1.7185495964155136E-15</v>
      </c>
      <c r="M4313" t="b">
        <v>1</v>
      </c>
    </row>
    <row r="4314" spans="2:13" x14ac:dyDescent="0.2">
      <c r="B4314">
        <v>4302</v>
      </c>
      <c r="C4314">
        <v>41.52</v>
      </c>
      <c r="D4314">
        <v>41.52</v>
      </c>
      <c r="E4314">
        <v>0</v>
      </c>
      <c r="F4314">
        <v>9.0314943323641013E-16</v>
      </c>
      <c r="G4314">
        <v>1.2717967071095544E-15</v>
      </c>
      <c r="H4314">
        <v>1.9363121739399055E-15</v>
      </c>
      <c r="I4314">
        <v>0</v>
      </c>
      <c r="J4314">
        <v>26036.976334458046</v>
      </c>
      <c r="K4314">
        <v>26036.976334457999</v>
      </c>
      <c r="L4314">
        <v>1.8164061711575376E-15</v>
      </c>
      <c r="M4314" t="b">
        <v>1</v>
      </c>
    </row>
    <row r="4315" spans="2:13" x14ac:dyDescent="0.2">
      <c r="B4315">
        <v>4303</v>
      </c>
      <c r="C4315">
        <v>265.36</v>
      </c>
      <c r="D4315">
        <v>265.36</v>
      </c>
      <c r="E4315">
        <v>0</v>
      </c>
      <c r="F4315">
        <v>2.4330737822262635E-16</v>
      </c>
      <c r="G4315">
        <v>1.465283185844383E-16</v>
      </c>
      <c r="H4315">
        <v>5.8619165817210374E-16</v>
      </c>
      <c r="I4315">
        <v>0</v>
      </c>
      <c r="J4315">
        <v>287663.39730556437</v>
      </c>
      <c r="K4315">
        <v>287663.39730556478</v>
      </c>
      <c r="L4315">
        <v>1.4164249960569793E-15</v>
      </c>
      <c r="M4315" t="b">
        <v>1</v>
      </c>
    </row>
    <row r="4316" spans="2:13" x14ac:dyDescent="0.2">
      <c r="B4316">
        <v>4304</v>
      </c>
      <c r="C4316">
        <v>56.67</v>
      </c>
      <c r="D4316">
        <v>56.67</v>
      </c>
      <c r="E4316">
        <v>0</v>
      </c>
      <c r="F4316">
        <v>2.2074171042069935E-16</v>
      </c>
      <c r="G4316">
        <v>1.1590306983121931E-15</v>
      </c>
      <c r="H4316">
        <v>0</v>
      </c>
      <c r="I4316">
        <v>5.7589012257550173E-16</v>
      </c>
      <c r="J4316">
        <v>52092.203338923799</v>
      </c>
      <c r="K4316">
        <v>52092.203338923602</v>
      </c>
      <c r="L4316">
        <v>3.771214173929235E-15</v>
      </c>
      <c r="M4316" t="b">
        <v>1</v>
      </c>
    </row>
    <row r="4317" spans="2:13" x14ac:dyDescent="0.2">
      <c r="B4317">
        <v>4305</v>
      </c>
      <c r="C4317">
        <v>109.07</v>
      </c>
      <c r="D4317">
        <v>109.07</v>
      </c>
      <c r="E4317">
        <v>0</v>
      </c>
      <c r="F4317">
        <v>5.8452732197486362E-16</v>
      </c>
      <c r="G4317">
        <v>1.0261532240950183E-15</v>
      </c>
      <c r="H4317">
        <v>1.0267802920695803E-14</v>
      </c>
      <c r="I4317">
        <v>0</v>
      </c>
      <c r="J4317">
        <v>23715.227598697038</v>
      </c>
      <c r="K4317">
        <v>23715.227598697002</v>
      </c>
      <c r="L4317">
        <v>1.534026520281676E-15</v>
      </c>
      <c r="M4317" t="b">
        <v>1</v>
      </c>
    </row>
    <row r="4318" spans="2:13" x14ac:dyDescent="0.2">
      <c r="B4318">
        <v>4306</v>
      </c>
      <c r="C4318">
        <v>97.92</v>
      </c>
      <c r="D4318">
        <v>97.92</v>
      </c>
      <c r="E4318">
        <v>0</v>
      </c>
      <c r="F4318">
        <v>7.8904248045627532E-16</v>
      </c>
      <c r="G4318">
        <v>7.1093681461800441E-16</v>
      </c>
      <c r="H4318">
        <v>4.3978558194862626E-16</v>
      </c>
      <c r="I4318">
        <v>1.4935941669231981E-16</v>
      </c>
      <c r="J4318">
        <v>41423.127958671539</v>
      </c>
      <c r="K4318">
        <v>41423.127958671103</v>
      </c>
      <c r="L4318">
        <v>1.0538978545670668E-14</v>
      </c>
      <c r="M4318" t="b">
        <v>1</v>
      </c>
    </row>
    <row r="4319" spans="2:13" x14ac:dyDescent="0.2">
      <c r="B4319">
        <v>4307</v>
      </c>
      <c r="C4319">
        <v>50.99</v>
      </c>
      <c r="D4319">
        <v>50.99</v>
      </c>
      <c r="E4319">
        <v>0</v>
      </c>
      <c r="F4319">
        <v>3.8235445519810834E-16</v>
      </c>
      <c r="G4319">
        <v>8.5918881461583951E-16</v>
      </c>
      <c r="H4319">
        <v>2.7818772465775651E-15</v>
      </c>
      <c r="I4319">
        <v>0</v>
      </c>
      <c r="J4319">
        <v>850.66180119703131</v>
      </c>
      <c r="K4319">
        <v>850.66180119700005</v>
      </c>
      <c r="L4319">
        <v>3.6752420679348433E-14</v>
      </c>
      <c r="M4319" t="b">
        <v>1</v>
      </c>
    </row>
    <row r="4320" spans="2:13" x14ac:dyDescent="0.2">
      <c r="B4320">
        <v>4308</v>
      </c>
      <c r="C4320">
        <v>57.62</v>
      </c>
      <c r="D4320">
        <v>57.62</v>
      </c>
      <c r="E4320">
        <v>0</v>
      </c>
      <c r="F4320">
        <v>2.3706108451299086E-16</v>
      </c>
      <c r="G4320">
        <v>2.9437502128090868E-16</v>
      </c>
      <c r="H4320">
        <v>1.2722476809839757E-15</v>
      </c>
      <c r="I4320">
        <v>0</v>
      </c>
      <c r="J4320">
        <v>49859.455184438724</v>
      </c>
      <c r="K4320">
        <v>49859.455184438702</v>
      </c>
      <c r="L4320">
        <v>4.3778803361980632E-16</v>
      </c>
      <c r="M4320" t="b">
        <v>1</v>
      </c>
    </row>
    <row r="4321" spans="2:13" x14ac:dyDescent="0.2">
      <c r="B4321">
        <v>4309</v>
      </c>
      <c r="C4321">
        <v>17.95</v>
      </c>
      <c r="D4321">
        <v>17.95</v>
      </c>
      <c r="E4321">
        <v>0</v>
      </c>
      <c r="F4321">
        <v>1.2755639132764419E-15</v>
      </c>
      <c r="G4321">
        <v>7.9911302714857601E-16</v>
      </c>
      <c r="H4321">
        <v>1.2779764841929945E-15</v>
      </c>
      <c r="I4321">
        <v>0</v>
      </c>
      <c r="J4321">
        <v>-15756.156580813633</v>
      </c>
      <c r="K4321">
        <v>-15756.1565808136</v>
      </c>
      <c r="L4321">
        <v>2.0780327420517884E-15</v>
      </c>
      <c r="M4321" t="b">
        <v>1</v>
      </c>
    </row>
    <row r="4322" spans="2:13" x14ac:dyDescent="0.2">
      <c r="B4322">
        <v>4310</v>
      </c>
      <c r="C4322">
        <v>4.17</v>
      </c>
      <c r="D4322">
        <v>4.17</v>
      </c>
      <c r="E4322">
        <v>0</v>
      </c>
      <c r="F4322">
        <v>8.2894106819649665E-16</v>
      </c>
      <c r="G4322">
        <v>6.2268476308924116E-16</v>
      </c>
      <c r="H4322">
        <v>0</v>
      </c>
      <c r="I4322">
        <v>5.863393944872121E-16</v>
      </c>
      <c r="J4322">
        <v>-67157.285992673249</v>
      </c>
      <c r="K4322">
        <v>-67157.285992673307</v>
      </c>
      <c r="L4322">
        <v>8.6673634964667445E-16</v>
      </c>
      <c r="M4322" t="b">
        <v>1</v>
      </c>
    </row>
    <row r="4323" spans="2:13" x14ac:dyDescent="0.2">
      <c r="B4323">
        <v>4311</v>
      </c>
      <c r="C4323">
        <v>45.08</v>
      </c>
      <c r="D4323">
        <v>45.08</v>
      </c>
      <c r="E4323">
        <v>0</v>
      </c>
      <c r="F4323">
        <v>1.4423376496146534E-15</v>
      </c>
      <c r="G4323">
        <v>4.4894362653075539E-16</v>
      </c>
      <c r="H4323">
        <v>5.2031388414299547E-16</v>
      </c>
      <c r="I4323">
        <v>0</v>
      </c>
      <c r="J4323">
        <v>15486.865296790747</v>
      </c>
      <c r="K4323">
        <v>15486.8652967907</v>
      </c>
      <c r="L4323">
        <v>3.0537958189636229E-15</v>
      </c>
      <c r="M4323" t="b">
        <v>1</v>
      </c>
    </row>
    <row r="4324" spans="2:13" x14ac:dyDescent="0.2">
      <c r="B4324">
        <v>4312</v>
      </c>
      <c r="C4324">
        <v>70.290000000000006</v>
      </c>
      <c r="D4324">
        <v>70.290000000000006</v>
      </c>
      <c r="E4324">
        <v>0</v>
      </c>
      <c r="F4324">
        <v>9.5787375081767764E-16</v>
      </c>
      <c r="G4324">
        <v>2.5900988275329507E-16</v>
      </c>
      <c r="H4324">
        <v>3.5048531793631601E-15</v>
      </c>
      <c r="I4324">
        <v>0</v>
      </c>
      <c r="J4324">
        <v>346.56988116785215</v>
      </c>
      <c r="K4324">
        <v>346.56988116780002</v>
      </c>
      <c r="L4324">
        <v>1.5040376538122537E-13</v>
      </c>
      <c r="M4324" t="b">
        <v>1</v>
      </c>
    </row>
    <row r="4325" spans="2:13" x14ac:dyDescent="0.2">
      <c r="B4325">
        <v>4313</v>
      </c>
      <c r="C4325">
        <v>52.64</v>
      </c>
      <c r="D4325">
        <v>52.64</v>
      </c>
      <c r="E4325">
        <v>0</v>
      </c>
      <c r="F4325">
        <v>8.2693035325857027E-16</v>
      </c>
      <c r="G4325">
        <v>1.3618656872886541E-15</v>
      </c>
      <c r="H4325">
        <v>1.6529215945752727E-15</v>
      </c>
      <c r="I4325">
        <v>0</v>
      </c>
      <c r="J4325">
        <v>35743.632214360405</v>
      </c>
      <c r="K4325">
        <v>35743.632214360201</v>
      </c>
      <c r="L4325">
        <v>5.6996673414541107E-15</v>
      </c>
      <c r="M4325" t="b">
        <v>1</v>
      </c>
    </row>
    <row r="4326" spans="2:13" x14ac:dyDescent="0.2">
      <c r="B4326">
        <v>4314</v>
      </c>
      <c r="C4326">
        <v>182.26</v>
      </c>
      <c r="D4326">
        <v>182.26</v>
      </c>
      <c r="E4326">
        <v>0</v>
      </c>
      <c r="F4326">
        <v>1.3738131632855298E-16</v>
      </c>
      <c r="G4326">
        <v>3.3175251040925434E-16</v>
      </c>
      <c r="H4326">
        <v>1.7846140238235927E-15</v>
      </c>
      <c r="I4326">
        <v>0</v>
      </c>
      <c r="J4326">
        <v>121105.73088278869</v>
      </c>
      <c r="K4326">
        <v>121105.7308827883</v>
      </c>
      <c r="L4326">
        <v>3.2442866931390175E-15</v>
      </c>
      <c r="M4326" t="b">
        <v>1</v>
      </c>
    </row>
    <row r="4327" spans="2:13" x14ac:dyDescent="0.2">
      <c r="B4327">
        <v>4315</v>
      </c>
      <c r="C4327">
        <v>214.98</v>
      </c>
      <c r="D4327">
        <v>214.98</v>
      </c>
      <c r="E4327">
        <v>0</v>
      </c>
      <c r="F4327">
        <v>1.3536516278136268E-16</v>
      </c>
      <c r="G4327">
        <v>5.0393815362392247E-16</v>
      </c>
      <c r="H4327">
        <v>1.7850483491210032E-16</v>
      </c>
      <c r="I4327">
        <v>0</v>
      </c>
      <c r="J4327">
        <v>-84415.328262143274</v>
      </c>
      <c r="K4327">
        <v>-84415.328262142997</v>
      </c>
      <c r="L4327">
        <v>3.2753102431867653E-15</v>
      </c>
      <c r="M4327" t="b">
        <v>1</v>
      </c>
    </row>
    <row r="4328" spans="2:13" x14ac:dyDescent="0.2">
      <c r="B4328">
        <v>4316</v>
      </c>
      <c r="C4328">
        <v>93.45</v>
      </c>
      <c r="D4328">
        <v>93.45</v>
      </c>
      <c r="E4328">
        <v>0</v>
      </c>
      <c r="F4328">
        <v>1.2016227358723721E-16</v>
      </c>
      <c r="G4328">
        <v>3.8461681459282452E-16</v>
      </c>
      <c r="H4328">
        <v>2.6686093645166429E-16</v>
      </c>
      <c r="I4328">
        <v>0</v>
      </c>
      <c r="J4328">
        <v>3125.7393754824443</v>
      </c>
      <c r="K4328">
        <v>3125.7393754825998</v>
      </c>
      <c r="L4328">
        <v>4.9755777856289956E-14</v>
      </c>
      <c r="M4328" t="b">
        <v>1</v>
      </c>
    </row>
    <row r="4329" spans="2:13" x14ac:dyDescent="0.2">
      <c r="B4329">
        <v>4317</v>
      </c>
      <c r="C4329">
        <v>91.72</v>
      </c>
      <c r="D4329">
        <v>91.72</v>
      </c>
      <c r="E4329">
        <v>0</v>
      </c>
      <c r="F4329">
        <v>1.6853610750815762E-16</v>
      </c>
      <c r="G4329">
        <v>1.640348562345818E-16</v>
      </c>
      <c r="H4329">
        <v>2.6656154116433572E-15</v>
      </c>
      <c r="I4329">
        <v>0</v>
      </c>
      <c r="J4329">
        <v>-14292.10699178456</v>
      </c>
      <c r="K4329">
        <v>-14292.1069917846</v>
      </c>
      <c r="L4329">
        <v>2.7999907152256756E-15</v>
      </c>
      <c r="M4329" t="b">
        <v>1</v>
      </c>
    </row>
    <row r="4330" spans="2:13" x14ac:dyDescent="0.2">
      <c r="B4330">
        <v>4318</v>
      </c>
      <c r="C4330">
        <v>6.68</v>
      </c>
      <c r="D4330">
        <v>6.68</v>
      </c>
      <c r="E4330">
        <v>0</v>
      </c>
      <c r="F4330">
        <v>1.178424029702825E-15</v>
      </c>
      <c r="G4330">
        <v>2.150006937366476E-15</v>
      </c>
      <c r="H4330">
        <v>5.0631761761261635E-16</v>
      </c>
      <c r="I4330">
        <v>7.4522221983460299E-15</v>
      </c>
      <c r="J4330">
        <v>-48762.548220151926</v>
      </c>
      <c r="K4330">
        <v>-48762.548220151897</v>
      </c>
      <c r="L4330">
        <v>5.968480220790858E-16</v>
      </c>
      <c r="M4330" t="b">
        <v>1</v>
      </c>
    </row>
    <row r="4331" spans="2:13" x14ac:dyDescent="0.2">
      <c r="B4331">
        <v>4319</v>
      </c>
      <c r="C4331">
        <v>27.28</v>
      </c>
      <c r="D4331">
        <v>27.28</v>
      </c>
      <c r="E4331">
        <v>0</v>
      </c>
      <c r="F4331">
        <v>8.9334006921515442E-16</v>
      </c>
      <c r="G4331">
        <v>6.9252957535078959E-16</v>
      </c>
      <c r="H4331">
        <v>9.157732550845506E-15</v>
      </c>
      <c r="I4331">
        <v>0</v>
      </c>
      <c r="J4331">
        <v>-3023.2009515381933</v>
      </c>
      <c r="K4331">
        <v>-3023.2009515382001</v>
      </c>
      <c r="L4331">
        <v>2.2562874160999256E-15</v>
      </c>
      <c r="M4331" t="b">
        <v>1</v>
      </c>
    </row>
    <row r="4332" spans="2:13" x14ac:dyDescent="0.2">
      <c r="B4332">
        <v>4320</v>
      </c>
      <c r="C4332">
        <v>7.62</v>
      </c>
      <c r="D4332">
        <v>7.62</v>
      </c>
      <c r="E4332">
        <v>0</v>
      </c>
      <c r="F4332">
        <v>5.7142570996587147E-15</v>
      </c>
      <c r="G4332">
        <v>1.3978791313262494E-15</v>
      </c>
      <c r="H4332">
        <v>1.0717793467394915E-14</v>
      </c>
      <c r="I4332">
        <v>0</v>
      </c>
      <c r="J4332">
        <v>-3399.9586806866005</v>
      </c>
      <c r="K4332">
        <v>-3399.9586806866</v>
      </c>
      <c r="L4332">
        <v>1.3375084628811746E-16</v>
      </c>
      <c r="M4332" t="b">
        <v>1</v>
      </c>
    </row>
    <row r="4333" spans="2:13" x14ac:dyDescent="0.2">
      <c r="B4333">
        <v>4321</v>
      </c>
      <c r="C4333">
        <v>12.85</v>
      </c>
      <c r="D4333">
        <v>12.85</v>
      </c>
      <c r="E4333">
        <v>0</v>
      </c>
      <c r="F4333">
        <v>9.2090220995361994E-16</v>
      </c>
      <c r="G4333">
        <v>2.3098295086309969E-16</v>
      </c>
      <c r="H4333">
        <v>2.1325475551024146E-15</v>
      </c>
      <c r="I4333">
        <v>0</v>
      </c>
      <c r="J4333">
        <v>-8201.8133106179903</v>
      </c>
      <c r="K4333">
        <v>-8201.8133106179994</v>
      </c>
      <c r="L4333">
        <v>1.1088946643000322E-15</v>
      </c>
      <c r="M4333" t="b">
        <v>1</v>
      </c>
    </row>
    <row r="4334" spans="2:13" x14ac:dyDescent="0.2">
      <c r="B4334">
        <v>4322</v>
      </c>
      <c r="C4334">
        <v>28.87</v>
      </c>
      <c r="D4334">
        <v>28.87</v>
      </c>
      <c r="E4334">
        <v>0</v>
      </c>
      <c r="F4334">
        <v>0</v>
      </c>
      <c r="G4334">
        <v>3.0869988196798189E-16</v>
      </c>
      <c r="H4334">
        <v>2.9990549649139084E-15</v>
      </c>
      <c r="I4334">
        <v>0</v>
      </c>
      <c r="J4334">
        <v>5344.4687397829548</v>
      </c>
      <c r="K4334">
        <v>5344.4687397829002</v>
      </c>
      <c r="L4334">
        <v>1.0210497013514647E-14</v>
      </c>
      <c r="M4334" t="b">
        <v>1</v>
      </c>
    </row>
    <row r="4335" spans="2:13" x14ac:dyDescent="0.2">
      <c r="B4335">
        <v>4323</v>
      </c>
      <c r="C4335">
        <v>76.510000000000005</v>
      </c>
      <c r="D4335">
        <v>76.510000000000005</v>
      </c>
      <c r="E4335">
        <v>0</v>
      </c>
      <c r="F4335">
        <v>3.9709940726473835E-16</v>
      </c>
      <c r="G4335">
        <v>3.975080018578716E-16</v>
      </c>
      <c r="H4335">
        <v>1.1663419560167046E-15</v>
      </c>
      <c r="I4335">
        <v>2.0995431381509461E-16</v>
      </c>
      <c r="J4335">
        <v>34280.287124124297</v>
      </c>
      <c r="K4335">
        <v>34280.287124124297</v>
      </c>
      <c r="L4335">
        <v>0</v>
      </c>
      <c r="M4335" t="b">
        <v>1</v>
      </c>
    </row>
    <row r="4336" spans="2:13" x14ac:dyDescent="0.2">
      <c r="B4336">
        <v>4324</v>
      </c>
      <c r="C4336">
        <v>52.88</v>
      </c>
      <c r="D4336">
        <v>52.88</v>
      </c>
      <c r="E4336">
        <v>0</v>
      </c>
      <c r="F4336">
        <v>1.2390835172632861E-16</v>
      </c>
      <c r="G4336">
        <v>9.4372628161325539E-16</v>
      </c>
      <c r="H4336">
        <v>7.6047497672972257E-15</v>
      </c>
      <c r="I4336">
        <v>0</v>
      </c>
      <c r="J4336">
        <v>-869.24006014541555</v>
      </c>
      <c r="K4336">
        <v>-869.24006014539998</v>
      </c>
      <c r="L4336">
        <v>1.7918061398661391E-14</v>
      </c>
      <c r="M4336" t="b">
        <v>1</v>
      </c>
    </row>
    <row r="4337" spans="2:13" x14ac:dyDescent="0.2">
      <c r="B4337">
        <v>4325</v>
      </c>
      <c r="C4337">
        <v>51.16</v>
      </c>
      <c r="D4337">
        <v>51.16</v>
      </c>
      <c r="E4337">
        <v>0</v>
      </c>
      <c r="F4337">
        <v>6.4464032463758704E-16</v>
      </c>
      <c r="G4337">
        <v>1.9354448430593825E-16</v>
      </c>
      <c r="H4337">
        <v>1.4532968782939695E-15</v>
      </c>
      <c r="I4337">
        <v>3.3468392456934839E-16</v>
      </c>
      <c r="J4337">
        <v>37157.455710278729</v>
      </c>
      <c r="K4337">
        <v>37157.455710278497</v>
      </c>
      <c r="L4337">
        <v>6.2660545293865211E-15</v>
      </c>
      <c r="M4337" t="b">
        <v>1</v>
      </c>
    </row>
    <row r="4338" spans="2:13" x14ac:dyDescent="0.2">
      <c r="B4338">
        <v>4326</v>
      </c>
      <c r="C4338">
        <v>182.88</v>
      </c>
      <c r="D4338">
        <v>182.88</v>
      </c>
      <c r="E4338">
        <v>0</v>
      </c>
      <c r="F4338">
        <v>2.1186496884662466E-16</v>
      </c>
      <c r="G4338">
        <v>1.9097159677865519E-16</v>
      </c>
      <c r="H4338">
        <v>2.3857658030684604E-14</v>
      </c>
      <c r="I4338">
        <v>0</v>
      </c>
      <c r="J4338">
        <v>-9430.1275256080808</v>
      </c>
      <c r="K4338">
        <v>-9430.1275256081008</v>
      </c>
      <c r="L4338">
        <v>2.1218041203227683E-15</v>
      </c>
      <c r="M4338" t="b">
        <v>1</v>
      </c>
    </row>
    <row r="4339" spans="2:13" x14ac:dyDescent="0.2">
      <c r="B4339">
        <v>4327</v>
      </c>
      <c r="C4339">
        <v>88.4</v>
      </c>
      <c r="D4339">
        <v>88.4</v>
      </c>
      <c r="E4339">
        <v>0</v>
      </c>
      <c r="F4339">
        <v>0</v>
      </c>
      <c r="G4339">
        <v>2.8128103824307918E-16</v>
      </c>
      <c r="H4339">
        <v>2.1867568007895198E-16</v>
      </c>
      <c r="I4339">
        <v>0</v>
      </c>
      <c r="J4339">
        <v>26741.73960222883</v>
      </c>
      <c r="K4339">
        <v>26741.739602228801</v>
      </c>
      <c r="L4339">
        <v>1.0883297380664058E-15</v>
      </c>
      <c r="M4339" t="b">
        <v>1</v>
      </c>
    </row>
    <row r="4340" spans="2:13" x14ac:dyDescent="0.2">
      <c r="B4340">
        <v>4328</v>
      </c>
      <c r="C4340">
        <v>61.25</v>
      </c>
      <c r="D4340">
        <v>61.25</v>
      </c>
      <c r="E4340">
        <v>0</v>
      </c>
      <c r="F4340">
        <v>4.8023545568511359E-16</v>
      </c>
      <c r="G4340">
        <v>5.094531440635131E-16</v>
      </c>
      <c r="H4340">
        <v>3.7207547957906992E-15</v>
      </c>
      <c r="I4340">
        <v>0</v>
      </c>
      <c r="J4340">
        <v>24759.837191156577</v>
      </c>
      <c r="K4340">
        <v>24759.837191156599</v>
      </c>
      <c r="L4340">
        <v>8.8158385994341177E-16</v>
      </c>
      <c r="M4340" t="b">
        <v>1</v>
      </c>
    </row>
    <row r="4341" spans="2:13" x14ac:dyDescent="0.2">
      <c r="B4341">
        <v>4329</v>
      </c>
      <c r="C4341">
        <v>18.2</v>
      </c>
      <c r="D4341">
        <v>18.2</v>
      </c>
      <c r="E4341">
        <v>0</v>
      </c>
      <c r="F4341">
        <v>1.5043631852827539E-14</v>
      </c>
      <c r="G4341">
        <v>9.1738155666813281E-16</v>
      </c>
      <c r="H4341">
        <v>2.921215020106317E-14</v>
      </c>
      <c r="I4341">
        <v>0</v>
      </c>
      <c r="J4341">
        <v>-810.52704605506665</v>
      </c>
      <c r="K4341">
        <v>-810.52704605509996</v>
      </c>
      <c r="L4341">
        <v>4.1097016582675583E-14</v>
      </c>
      <c r="M4341" t="b">
        <v>1</v>
      </c>
    </row>
    <row r="4342" spans="2:13" x14ac:dyDescent="0.2">
      <c r="B4342">
        <v>4330</v>
      </c>
      <c r="C4342">
        <v>100.03</v>
      </c>
      <c r="D4342">
        <v>100.03</v>
      </c>
      <c r="E4342">
        <v>0</v>
      </c>
      <c r="F4342">
        <v>6.3039750873714818E-16</v>
      </c>
      <c r="G4342">
        <v>4.5750874405485031E-16</v>
      </c>
      <c r="H4342">
        <v>5.8978301146687812E-16</v>
      </c>
      <c r="I4342">
        <v>0</v>
      </c>
      <c r="J4342">
        <v>110637.27950519547</v>
      </c>
      <c r="K4342">
        <v>110637.27950519579</v>
      </c>
      <c r="L4342">
        <v>2.8936190084919441E-15</v>
      </c>
      <c r="M4342" t="b">
        <v>1</v>
      </c>
    </row>
    <row r="4343" spans="2:13" x14ac:dyDescent="0.2">
      <c r="B4343">
        <v>4331</v>
      </c>
      <c r="C4343">
        <v>131.31</v>
      </c>
      <c r="D4343">
        <v>131.31</v>
      </c>
      <c r="E4343">
        <v>0</v>
      </c>
      <c r="F4343">
        <v>5.5142555368083631E-16</v>
      </c>
      <c r="G4343">
        <v>0</v>
      </c>
      <c r="H4343">
        <v>2.8402943881785224E-15</v>
      </c>
      <c r="I4343">
        <v>0</v>
      </c>
      <c r="J4343">
        <v>9917.2188090897944</v>
      </c>
      <c r="K4343">
        <v>9917.2188090896998</v>
      </c>
      <c r="L4343">
        <v>9.5376991075047893E-15</v>
      </c>
      <c r="M4343" t="b">
        <v>1</v>
      </c>
    </row>
    <row r="4344" spans="2:13" x14ac:dyDescent="0.2">
      <c r="B4344">
        <v>4332</v>
      </c>
      <c r="C4344">
        <v>29.35</v>
      </c>
      <c r="D4344">
        <v>29.35</v>
      </c>
      <c r="E4344">
        <v>0</v>
      </c>
      <c r="F4344">
        <v>1.8244377555721138E-16</v>
      </c>
      <c r="G4344">
        <v>5.4870251374673063E-16</v>
      </c>
      <c r="H4344">
        <v>1.4932465614306109E-15</v>
      </c>
      <c r="I4344">
        <v>1.8753411899417959E-15</v>
      </c>
      <c r="J4344">
        <v>-11865.162892568118</v>
      </c>
      <c r="K4344">
        <v>-11865.1628925679</v>
      </c>
      <c r="L4344">
        <v>1.8396606131908074E-14</v>
      </c>
      <c r="M4344" t="b">
        <v>1</v>
      </c>
    </row>
    <row r="4345" spans="2:13" x14ac:dyDescent="0.2">
      <c r="B4345">
        <v>4333</v>
      </c>
      <c r="C4345">
        <v>11.94</v>
      </c>
      <c r="D4345">
        <v>11.94</v>
      </c>
      <c r="E4345">
        <v>0</v>
      </c>
      <c r="F4345">
        <v>8.8755295646537565E-16</v>
      </c>
      <c r="G4345">
        <v>3.4548288009669307E-16</v>
      </c>
      <c r="H4345">
        <v>2.0098965228984178E-15</v>
      </c>
      <c r="I4345">
        <v>0</v>
      </c>
      <c r="J4345">
        <v>-26559.108169165738</v>
      </c>
      <c r="K4345">
        <v>-26559.108169165698</v>
      </c>
      <c r="L4345">
        <v>1.5067436234349251E-15</v>
      </c>
      <c r="M4345" t="b">
        <v>1</v>
      </c>
    </row>
    <row r="4346" spans="2:13" x14ac:dyDescent="0.2">
      <c r="B4346">
        <v>4334</v>
      </c>
      <c r="C4346">
        <v>32.090000000000003</v>
      </c>
      <c r="D4346">
        <v>32.090000000000003</v>
      </c>
      <c r="E4346">
        <v>0</v>
      </c>
      <c r="F4346">
        <v>2.5118306719729081E-16</v>
      </c>
      <c r="G4346">
        <v>1.1319444639023803E-15</v>
      </c>
      <c r="H4346">
        <v>1.1429117122394616E-16</v>
      </c>
      <c r="I4346">
        <v>4.7267531070400381E-16</v>
      </c>
      <c r="J4346">
        <v>-16982.008890414658</v>
      </c>
      <c r="K4346">
        <v>-16982.0088904148</v>
      </c>
      <c r="L4346">
        <v>8.3547932633964868E-15</v>
      </c>
      <c r="M4346" t="b">
        <v>1</v>
      </c>
    </row>
    <row r="4347" spans="2:13" x14ac:dyDescent="0.2">
      <c r="B4347">
        <v>4335</v>
      </c>
      <c r="C4347">
        <v>145.03</v>
      </c>
      <c r="D4347">
        <v>145.03</v>
      </c>
      <c r="E4347">
        <v>0</v>
      </c>
      <c r="F4347">
        <v>0</v>
      </c>
      <c r="G4347">
        <v>1.5889197488628104E-16</v>
      </c>
      <c r="H4347">
        <v>2.4410708031765256E-16</v>
      </c>
      <c r="I4347">
        <v>0</v>
      </c>
      <c r="J4347">
        <v>100286.35026285847</v>
      </c>
      <c r="K4347">
        <v>100286.35026285821</v>
      </c>
      <c r="L4347">
        <v>2.6118656569319057E-15</v>
      </c>
      <c r="M4347" t="b">
        <v>1</v>
      </c>
    </row>
    <row r="4348" spans="2:13" x14ac:dyDescent="0.2">
      <c r="B4348">
        <v>4336</v>
      </c>
      <c r="C4348">
        <v>69.13</v>
      </c>
      <c r="D4348">
        <v>69.13</v>
      </c>
      <c r="E4348">
        <v>0</v>
      </c>
      <c r="F4348">
        <v>2.2924136337155493E-16</v>
      </c>
      <c r="G4348">
        <v>2.7442355345561001E-16</v>
      </c>
      <c r="H4348">
        <v>5.655664216910537E-16</v>
      </c>
      <c r="I4348">
        <v>0</v>
      </c>
      <c r="J4348">
        <v>45016.21876264453</v>
      </c>
      <c r="K4348">
        <v>45016.218762644501</v>
      </c>
      <c r="L4348">
        <v>6.4651877160515171E-16</v>
      </c>
      <c r="M4348" t="b">
        <v>1</v>
      </c>
    </row>
    <row r="4349" spans="2:13" x14ac:dyDescent="0.2">
      <c r="B4349">
        <v>4337</v>
      </c>
      <c r="C4349">
        <v>70.17</v>
      </c>
      <c r="D4349">
        <v>70.17</v>
      </c>
      <c r="E4349">
        <v>0</v>
      </c>
      <c r="F4349">
        <v>0</v>
      </c>
      <c r="G4349">
        <v>3.3584419980651962E-16</v>
      </c>
      <c r="H4349">
        <v>7.4408665484257551E-15</v>
      </c>
      <c r="I4349">
        <v>0</v>
      </c>
      <c r="J4349">
        <v>-9686.7839792024715</v>
      </c>
      <c r="K4349">
        <v>-9686.7839792025006</v>
      </c>
      <c r="L4349">
        <v>3.0044884369486871E-15</v>
      </c>
      <c r="M4349" t="b">
        <v>1</v>
      </c>
    </row>
    <row r="4350" spans="2:13" x14ac:dyDescent="0.2">
      <c r="B4350">
        <v>4338</v>
      </c>
      <c r="C4350">
        <v>233.78</v>
      </c>
      <c r="D4350">
        <v>233.78</v>
      </c>
      <c r="E4350">
        <v>0</v>
      </c>
      <c r="F4350">
        <v>1.8129801938912729E-16</v>
      </c>
      <c r="G4350">
        <v>3.6823899134127843E-16</v>
      </c>
      <c r="H4350">
        <v>1.1548612919043224E-15</v>
      </c>
      <c r="I4350">
        <v>0</v>
      </c>
      <c r="J4350">
        <v>-8671.3545061405057</v>
      </c>
      <c r="K4350">
        <v>-8671.3545061397999</v>
      </c>
      <c r="L4350">
        <v>8.1390731756621127E-14</v>
      </c>
      <c r="M4350" t="b">
        <v>1</v>
      </c>
    </row>
    <row r="4351" spans="2:13" x14ac:dyDescent="0.2">
      <c r="B4351">
        <v>4339</v>
      </c>
      <c r="C4351">
        <v>64.45</v>
      </c>
      <c r="D4351">
        <v>64.45</v>
      </c>
      <c r="E4351">
        <v>0</v>
      </c>
      <c r="F4351">
        <v>1.4758942977458581E-16</v>
      </c>
      <c r="G4351">
        <v>4.3888272315740221E-16</v>
      </c>
      <c r="H4351">
        <v>9.791920410599916E-15</v>
      </c>
      <c r="I4351">
        <v>0</v>
      </c>
      <c r="J4351">
        <v>-4291.0658326837765</v>
      </c>
      <c r="K4351">
        <v>-4291.0658326838002</v>
      </c>
      <c r="L4351">
        <v>5.5107199861593508E-15</v>
      </c>
      <c r="M4351" t="b">
        <v>1</v>
      </c>
    </row>
    <row r="4352" spans="2:13" x14ac:dyDescent="0.2">
      <c r="B4352">
        <v>4340</v>
      </c>
      <c r="C4352">
        <v>44.02</v>
      </c>
      <c r="D4352">
        <v>44.02</v>
      </c>
      <c r="E4352">
        <v>0</v>
      </c>
      <c r="F4352">
        <v>0</v>
      </c>
      <c r="G4352">
        <v>1.4545145404721307E-15</v>
      </c>
      <c r="H4352">
        <v>3.2738767093870098E-15</v>
      </c>
      <c r="I4352">
        <v>0</v>
      </c>
      <c r="J4352">
        <v>1591.4482477038246</v>
      </c>
      <c r="K4352">
        <v>1591.4482477038</v>
      </c>
      <c r="L4352">
        <v>1.5430195096384616E-14</v>
      </c>
      <c r="M4352" t="b">
        <v>1</v>
      </c>
    </row>
    <row r="4353" spans="2:13" x14ac:dyDescent="0.2">
      <c r="B4353">
        <v>4341</v>
      </c>
      <c r="C4353">
        <v>93.18</v>
      </c>
      <c r="D4353">
        <v>93.18</v>
      </c>
      <c r="E4353">
        <v>0</v>
      </c>
      <c r="F4353">
        <v>1.8346501934938619E-16</v>
      </c>
      <c r="G4353">
        <v>2.0001886357358832E-16</v>
      </c>
      <c r="H4353">
        <v>1.3578053601957203E-14</v>
      </c>
      <c r="I4353">
        <v>0</v>
      </c>
      <c r="J4353">
        <v>1105.2603866696709</v>
      </c>
      <c r="K4353">
        <v>1105.2603866697</v>
      </c>
      <c r="L4353">
        <v>2.633210310235356E-14</v>
      </c>
      <c r="M4353" t="b">
        <v>1</v>
      </c>
    </row>
    <row r="4354" spans="2:13" x14ac:dyDescent="0.2">
      <c r="B4354">
        <v>4342</v>
      </c>
      <c r="C4354">
        <v>26.42</v>
      </c>
      <c r="D4354">
        <v>26.42</v>
      </c>
      <c r="E4354">
        <v>0</v>
      </c>
      <c r="F4354">
        <v>1.1445721832993608E-15</v>
      </c>
      <c r="G4354">
        <v>2.2436685404876232E-15</v>
      </c>
      <c r="H4354">
        <v>4.4042348224177673E-15</v>
      </c>
      <c r="I4354">
        <v>9.1155551016999245E-15</v>
      </c>
      <c r="J4354">
        <v>1745.3940789068506</v>
      </c>
      <c r="K4354">
        <v>1745.3940789067999</v>
      </c>
      <c r="L4354">
        <v>2.9050361884806325E-14</v>
      </c>
      <c r="M4354" t="b">
        <v>1</v>
      </c>
    </row>
    <row r="4355" spans="2:13" x14ac:dyDescent="0.2">
      <c r="B4355">
        <v>4343</v>
      </c>
      <c r="C4355">
        <v>114.08</v>
      </c>
      <c r="D4355">
        <v>114.08</v>
      </c>
      <c r="E4355">
        <v>0</v>
      </c>
      <c r="F4355">
        <v>3.2133196251853718E-16</v>
      </c>
      <c r="G4355">
        <v>3.6180592135830952E-16</v>
      </c>
      <c r="H4355">
        <v>1.3053316931336232E-16</v>
      </c>
      <c r="I4355">
        <v>4.5548970297193346E-16</v>
      </c>
      <c r="J4355">
        <v>90353.256881331472</v>
      </c>
      <c r="K4355">
        <v>90353.256881331094</v>
      </c>
      <c r="L4355">
        <v>4.1874505579191054E-15</v>
      </c>
      <c r="M4355" t="b">
        <v>1</v>
      </c>
    </row>
    <row r="4356" spans="2:13" x14ac:dyDescent="0.2">
      <c r="B4356">
        <v>4344</v>
      </c>
      <c r="C4356">
        <v>61.93</v>
      </c>
      <c r="D4356">
        <v>61.93</v>
      </c>
      <c r="E4356">
        <v>0</v>
      </c>
      <c r="F4356">
        <v>1.069078903444773E-15</v>
      </c>
      <c r="G4356">
        <v>8.9595406579132861E-16</v>
      </c>
      <c r="H4356">
        <v>1.6386838399772024E-14</v>
      </c>
      <c r="I4356">
        <v>0</v>
      </c>
      <c r="J4356">
        <v>-1285.1018019989388</v>
      </c>
      <c r="K4356">
        <v>-1285.1018019989999</v>
      </c>
      <c r="L4356">
        <v>4.759429844319604E-14</v>
      </c>
      <c r="M4356" t="b">
        <v>1</v>
      </c>
    </row>
    <row r="4357" spans="2:13" x14ac:dyDescent="0.2">
      <c r="B4357">
        <v>4345</v>
      </c>
      <c r="C4357">
        <v>69.02</v>
      </c>
      <c r="D4357">
        <v>69.02</v>
      </c>
      <c r="E4357">
        <v>0</v>
      </c>
      <c r="F4357">
        <v>8.7235547950757544E-16</v>
      </c>
      <c r="G4357">
        <v>1.0923208119006866E-15</v>
      </c>
      <c r="H4357">
        <v>5.2932510614484253E-16</v>
      </c>
      <c r="I4357">
        <v>1.2408178103433747E-15</v>
      </c>
      <c r="J4357">
        <v>110748.24735497308</v>
      </c>
      <c r="K4357">
        <v>110748.24735497309</v>
      </c>
      <c r="L4357">
        <v>1.3139634780607122E-16</v>
      </c>
      <c r="M4357" t="b">
        <v>1</v>
      </c>
    </row>
    <row r="4358" spans="2:13" x14ac:dyDescent="0.2">
      <c r="B4358">
        <v>4346</v>
      </c>
      <c r="C4358">
        <v>280.54000000000002</v>
      </c>
      <c r="D4358">
        <v>280.54000000000002</v>
      </c>
      <c r="E4358">
        <v>0</v>
      </c>
      <c r="F4358">
        <v>3.7128790704627565E-16</v>
      </c>
      <c r="G4358">
        <v>3.3783112441596708E-16</v>
      </c>
      <c r="H4358">
        <v>2.9774231183462867E-14</v>
      </c>
      <c r="I4358">
        <v>0</v>
      </c>
      <c r="J4358">
        <v>-52242.555798949623</v>
      </c>
      <c r="K4358">
        <v>-52242.555798949601</v>
      </c>
      <c r="L4358">
        <v>4.1781785957319405E-16</v>
      </c>
      <c r="M4358" t="b">
        <v>1</v>
      </c>
    </row>
    <row r="4359" spans="2:13" x14ac:dyDescent="0.2">
      <c r="B4359">
        <v>4347</v>
      </c>
      <c r="C4359">
        <v>76.459999999999994</v>
      </c>
      <c r="D4359">
        <v>76.459999999999994</v>
      </c>
      <c r="E4359">
        <v>0</v>
      </c>
      <c r="F4359">
        <v>0</v>
      </c>
      <c r="G4359">
        <v>3.9884292626312842E-16</v>
      </c>
      <c r="H4359">
        <v>1.7191611115518295E-15</v>
      </c>
      <c r="I4359">
        <v>6.2377401906750709E-16</v>
      </c>
      <c r="J4359">
        <v>18834.217680043177</v>
      </c>
      <c r="K4359">
        <v>18834.217680043101</v>
      </c>
      <c r="L4359">
        <v>4.0563168721298939E-15</v>
      </c>
      <c r="M4359" t="b">
        <v>1</v>
      </c>
    </row>
    <row r="4360" spans="2:13" x14ac:dyDescent="0.2">
      <c r="B4360">
        <v>4348</v>
      </c>
      <c r="C4360">
        <v>158.33000000000001</v>
      </c>
      <c r="D4360">
        <v>158.33000000000001</v>
      </c>
      <c r="E4360">
        <v>0</v>
      </c>
      <c r="F4360">
        <v>3.6712985417514242E-16</v>
      </c>
      <c r="G4360">
        <v>3.5148822840095912E-16</v>
      </c>
      <c r="H4360">
        <v>2.6741467723765386E-15</v>
      </c>
      <c r="I4360">
        <v>0</v>
      </c>
      <c r="J4360">
        <v>-24314.317063527855</v>
      </c>
      <c r="K4360">
        <v>-24314.317063527898</v>
      </c>
      <c r="L4360">
        <v>1.7954748871225875E-15</v>
      </c>
      <c r="M4360" t="b">
        <v>1</v>
      </c>
    </row>
    <row r="4361" spans="2:13" x14ac:dyDescent="0.2">
      <c r="B4361">
        <v>4349</v>
      </c>
      <c r="C4361">
        <v>46.94</v>
      </c>
      <c r="D4361">
        <v>46.94</v>
      </c>
      <c r="E4361">
        <v>0</v>
      </c>
      <c r="F4361">
        <v>1.0038283323016712E-15</v>
      </c>
      <c r="G4361">
        <v>7.3155334328928079E-16</v>
      </c>
      <c r="H4361">
        <v>5.0545081231482899E-15</v>
      </c>
      <c r="I4361">
        <v>0</v>
      </c>
      <c r="J4361">
        <v>-972.72289635575089</v>
      </c>
      <c r="K4361">
        <v>-972.7228963558</v>
      </c>
      <c r="L4361">
        <v>5.0489933032041846E-14</v>
      </c>
      <c r="M4361" t="b">
        <v>1</v>
      </c>
    </row>
    <row r="4362" spans="2:13" x14ac:dyDescent="0.2">
      <c r="B4362">
        <v>4350</v>
      </c>
      <c r="C4362">
        <v>47.85</v>
      </c>
      <c r="D4362">
        <v>47.85</v>
      </c>
      <c r="E4362">
        <v>0</v>
      </c>
      <c r="F4362">
        <v>8.987046279535853E-16</v>
      </c>
      <c r="G4362">
        <v>1.8006968288950426E-16</v>
      </c>
      <c r="H4362">
        <v>1.7088930159274927E-16</v>
      </c>
      <c r="I4362">
        <v>0</v>
      </c>
      <c r="J4362">
        <v>22782.623418649098</v>
      </c>
      <c r="K4362">
        <v>22782.6234186488</v>
      </c>
      <c r="L4362">
        <v>1.3093938160665652E-14</v>
      </c>
      <c r="M4362" t="b">
        <v>1</v>
      </c>
    </row>
    <row r="4363" spans="2:13" x14ac:dyDescent="0.2">
      <c r="B4363">
        <v>4351</v>
      </c>
      <c r="C4363">
        <v>44.21</v>
      </c>
      <c r="D4363">
        <v>44.21</v>
      </c>
      <c r="E4363">
        <v>0</v>
      </c>
      <c r="F4363">
        <v>5.8886656632586738E-16</v>
      </c>
      <c r="G4363">
        <v>2.0966917416397026E-16</v>
      </c>
      <c r="H4363">
        <v>1.2275025800079411E-15</v>
      </c>
      <c r="I4363">
        <v>0</v>
      </c>
      <c r="J4363">
        <v>-16640.537651991872</v>
      </c>
      <c r="K4363">
        <v>-16640.537651991701</v>
      </c>
      <c r="L4363">
        <v>1.0275209101362501E-14</v>
      </c>
      <c r="M4363" t="b">
        <v>1</v>
      </c>
    </row>
    <row r="4364" spans="2:13" x14ac:dyDescent="0.2">
      <c r="B4364">
        <v>4352</v>
      </c>
      <c r="C4364">
        <v>90.78</v>
      </c>
      <c r="D4364">
        <v>90.78</v>
      </c>
      <c r="E4364">
        <v>0</v>
      </c>
      <c r="F4364">
        <v>3.6753742440067651E-16</v>
      </c>
      <c r="G4364">
        <v>6.6332253305220799E-16</v>
      </c>
      <c r="H4364">
        <v>4.0266043902091356E-14</v>
      </c>
      <c r="I4364">
        <v>0</v>
      </c>
      <c r="J4364">
        <v>-2424.8410336629258</v>
      </c>
      <c r="K4364">
        <v>-2424.8410336628999</v>
      </c>
      <c r="L4364">
        <v>1.0689607541560567E-14</v>
      </c>
      <c r="M4364" t="b">
        <v>1</v>
      </c>
    </row>
    <row r="4365" spans="2:13" x14ac:dyDescent="0.2">
      <c r="B4365">
        <v>4353</v>
      </c>
      <c r="C4365">
        <v>33.29</v>
      </c>
      <c r="D4365">
        <v>33.29</v>
      </c>
      <c r="E4365">
        <v>0</v>
      </c>
      <c r="F4365">
        <v>1.0670529820727471E-15</v>
      </c>
      <c r="G4365">
        <v>1.7325474429844442E-15</v>
      </c>
      <c r="H4365">
        <v>1.1348479383088377E-14</v>
      </c>
      <c r="I4365">
        <v>0</v>
      </c>
      <c r="J4365">
        <v>-1567.4062788918241</v>
      </c>
      <c r="K4365">
        <v>-1567.4062788918</v>
      </c>
      <c r="L4365">
        <v>1.5376746872561406E-14</v>
      </c>
      <c r="M4365" t="b">
        <v>1</v>
      </c>
    </row>
    <row r="4366" spans="2:13" x14ac:dyDescent="0.2">
      <c r="B4366">
        <v>4354</v>
      </c>
      <c r="C4366">
        <v>71.66</v>
      </c>
      <c r="D4366">
        <v>71.66</v>
      </c>
      <c r="E4366">
        <v>0</v>
      </c>
      <c r="F4366">
        <v>1.324228822334217E-16</v>
      </c>
      <c r="G4366">
        <v>1.9905969879180172E-16</v>
      </c>
      <c r="H4366">
        <v>1.0684373692546812E-15</v>
      </c>
      <c r="I4366">
        <v>2.1185256267665768E-15</v>
      </c>
      <c r="J4366">
        <v>34281.054634208354</v>
      </c>
      <c r="K4366">
        <v>34281.054634208398</v>
      </c>
      <c r="L4366">
        <v>1.2734656547449778E-15</v>
      </c>
      <c r="M4366" t="b">
        <v>1</v>
      </c>
    </row>
    <row r="4367" spans="2:13" x14ac:dyDescent="0.2">
      <c r="B4367">
        <v>4355</v>
      </c>
      <c r="C4367">
        <v>17.27</v>
      </c>
      <c r="D4367">
        <v>17.27</v>
      </c>
      <c r="E4367">
        <v>0</v>
      </c>
      <c r="F4367">
        <v>8.0972312943369342E-16</v>
      </c>
      <c r="G4367">
        <v>3.4714445035056968E-16</v>
      </c>
      <c r="H4367">
        <v>6.6330035609701018E-16</v>
      </c>
      <c r="I4367">
        <v>1.8443368011779974E-15</v>
      </c>
      <c r="J4367">
        <v>-45493.423965360285</v>
      </c>
      <c r="K4367">
        <v>-45493.423965360402</v>
      </c>
      <c r="L4367">
        <v>2.5589483419752215E-15</v>
      </c>
      <c r="M4367" t="b">
        <v>1</v>
      </c>
    </row>
    <row r="4368" spans="2:13" x14ac:dyDescent="0.2">
      <c r="B4368">
        <v>4356</v>
      </c>
      <c r="C4368">
        <v>100.7</v>
      </c>
      <c r="D4368">
        <v>100.7</v>
      </c>
      <c r="E4368">
        <v>0</v>
      </c>
      <c r="F4368">
        <v>1.1468786299368258E-16</v>
      </c>
      <c r="G4368">
        <v>1.3376076004121726E-15</v>
      </c>
      <c r="H4368">
        <v>1.7790680506267746E-14</v>
      </c>
      <c r="I4368">
        <v>0</v>
      </c>
      <c r="J4368">
        <v>-1250.6348391989334</v>
      </c>
      <c r="K4368">
        <v>-1250.6348391989</v>
      </c>
      <c r="L4368">
        <v>2.6725571080016426E-14</v>
      </c>
      <c r="M4368" t="b">
        <v>1</v>
      </c>
    </row>
    <row r="4369" spans="2:13" x14ac:dyDescent="0.2">
      <c r="B4369">
        <v>4357</v>
      </c>
      <c r="C4369">
        <v>0.95</v>
      </c>
      <c r="D4369">
        <v>0.95</v>
      </c>
      <c r="E4369">
        <v>0</v>
      </c>
      <c r="F4369">
        <v>7.6653780351930032E-16</v>
      </c>
      <c r="G4369">
        <v>2.2762464440494917E-15</v>
      </c>
      <c r="H4369">
        <v>5.5292295531212147E-16</v>
      </c>
      <c r="I4369">
        <v>0</v>
      </c>
      <c r="J4369">
        <v>-38351.644612024938</v>
      </c>
      <c r="K4369">
        <v>-38351.644612024902</v>
      </c>
      <c r="L4369">
        <v>9.4858482443046239E-16</v>
      </c>
      <c r="M4369" t="b">
        <v>1</v>
      </c>
    </row>
    <row r="4370" spans="2:13" x14ac:dyDescent="0.2">
      <c r="B4370">
        <v>4358</v>
      </c>
      <c r="C4370">
        <v>13.48</v>
      </c>
      <c r="D4370">
        <v>13.48</v>
      </c>
      <c r="E4370">
        <v>0</v>
      </c>
      <c r="F4370">
        <v>2.0645689769380263E-15</v>
      </c>
      <c r="G4370">
        <v>2.670288132574088E-15</v>
      </c>
      <c r="H4370">
        <v>4.8205486267244476E-15</v>
      </c>
      <c r="I4370">
        <v>0</v>
      </c>
      <c r="J4370">
        <v>-7214.8229313667589</v>
      </c>
      <c r="K4370">
        <v>-7214.8229313667998</v>
      </c>
      <c r="L4370">
        <v>5.6726633444943571E-15</v>
      </c>
      <c r="M4370" t="b">
        <v>1</v>
      </c>
    </row>
    <row r="4371" spans="2:13" x14ac:dyDescent="0.2">
      <c r="B4371">
        <v>4359</v>
      </c>
      <c r="C4371">
        <v>215.63</v>
      </c>
      <c r="D4371">
        <v>215.63</v>
      </c>
      <c r="E4371">
        <v>0</v>
      </c>
      <c r="F4371">
        <v>1.7074959666341978E-16</v>
      </c>
      <c r="G4371">
        <v>7.093814973170338E-16</v>
      </c>
      <c r="H4371">
        <v>5.7941492820998291E-14</v>
      </c>
      <c r="I4371">
        <v>0</v>
      </c>
      <c r="J4371">
        <v>-4830.4258533682523</v>
      </c>
      <c r="K4371">
        <v>-4830.4258533681996</v>
      </c>
      <c r="L4371">
        <v>1.0920505624995236E-14</v>
      </c>
      <c r="M4371" t="b">
        <v>1</v>
      </c>
    </row>
    <row r="4372" spans="2:13" x14ac:dyDescent="0.2">
      <c r="B4372">
        <v>4360</v>
      </c>
      <c r="C4372">
        <v>38.39</v>
      </c>
      <c r="D4372">
        <v>38.39</v>
      </c>
      <c r="E4372">
        <v>0</v>
      </c>
      <c r="F4372">
        <v>1.9295094194859776E-15</v>
      </c>
      <c r="G4372">
        <v>5.295172119800799E-16</v>
      </c>
      <c r="H4372">
        <v>1.1535815681068895E-14</v>
      </c>
      <c r="I4372">
        <v>0</v>
      </c>
      <c r="J4372">
        <v>-7812.7046087393064</v>
      </c>
      <c r="K4372">
        <v>-7812.7046087393001</v>
      </c>
      <c r="L4372">
        <v>8.1488591099284176E-16</v>
      </c>
      <c r="M4372" t="b">
        <v>1</v>
      </c>
    </row>
    <row r="4373" spans="2:13" x14ac:dyDescent="0.2">
      <c r="B4373">
        <v>4361</v>
      </c>
      <c r="C4373">
        <v>238.62</v>
      </c>
      <c r="D4373">
        <v>238.62</v>
      </c>
      <c r="E4373">
        <v>0</v>
      </c>
      <c r="F4373">
        <v>1.186627038410329E-15</v>
      </c>
      <c r="G4373">
        <v>9.2402396406745385E-16</v>
      </c>
      <c r="H4373">
        <v>1.6286573079080586E-15</v>
      </c>
      <c r="I4373">
        <v>0</v>
      </c>
      <c r="J4373">
        <v>931657.66900084203</v>
      </c>
      <c r="K4373">
        <v>931657.66900084121</v>
      </c>
      <c r="L4373">
        <v>8.746852839868674E-16</v>
      </c>
      <c r="M4373" t="b">
        <v>1</v>
      </c>
    </row>
    <row r="4374" spans="2:13" x14ac:dyDescent="0.2">
      <c r="B4374">
        <v>4362</v>
      </c>
      <c r="C4374">
        <v>41.56</v>
      </c>
      <c r="D4374">
        <v>41.56</v>
      </c>
      <c r="E4374">
        <v>0</v>
      </c>
      <c r="F4374">
        <v>2.0522600809152973E-16</v>
      </c>
      <c r="G4374">
        <v>1.0648857540508201E-15</v>
      </c>
      <c r="H4374">
        <v>1.2515992984985234E-15</v>
      </c>
      <c r="I4374">
        <v>0</v>
      </c>
      <c r="J4374">
        <v>693.22432959830076</v>
      </c>
      <c r="K4374">
        <v>693.22432959829996</v>
      </c>
      <c r="L4374">
        <v>1.1479802858512712E-15</v>
      </c>
      <c r="M4374" t="b">
        <v>1</v>
      </c>
    </row>
    <row r="4375" spans="2:13" x14ac:dyDescent="0.2">
      <c r="B4375">
        <v>4363</v>
      </c>
      <c r="C4375">
        <v>331.36</v>
      </c>
      <c r="D4375">
        <v>331.36</v>
      </c>
      <c r="E4375">
        <v>0</v>
      </c>
      <c r="F4375">
        <v>5.9426263523591293E-16</v>
      </c>
      <c r="G4375">
        <v>0</v>
      </c>
      <c r="H4375">
        <v>2.0936944364724076E-14</v>
      </c>
      <c r="I4375">
        <v>0</v>
      </c>
      <c r="J4375">
        <v>1394.6576475517661</v>
      </c>
      <c r="K4375">
        <v>1394.6576475518</v>
      </c>
      <c r="L4375">
        <v>2.4291751958276386E-14</v>
      </c>
      <c r="M4375" t="b">
        <v>1</v>
      </c>
    </row>
    <row r="4376" spans="2:13" x14ac:dyDescent="0.2">
      <c r="B4376">
        <v>4364</v>
      </c>
      <c r="C4376">
        <v>70.069999999999993</v>
      </c>
      <c r="D4376">
        <v>70.069999999999993</v>
      </c>
      <c r="E4376">
        <v>0</v>
      </c>
      <c r="F4376">
        <v>3.8907254315599382E-16</v>
      </c>
      <c r="G4376">
        <v>7.7838163509489853E-16</v>
      </c>
      <c r="H4376">
        <v>1.0551992274416241E-15</v>
      </c>
      <c r="I4376">
        <v>3.3077913661285781E-15</v>
      </c>
      <c r="J4376">
        <v>16558.86583729829</v>
      </c>
      <c r="K4376">
        <v>16558.865837298199</v>
      </c>
      <c r="L4376">
        <v>5.4924939347254507E-15</v>
      </c>
      <c r="M4376" t="b">
        <v>1</v>
      </c>
    </row>
    <row r="4377" spans="2:13" x14ac:dyDescent="0.2">
      <c r="B4377">
        <v>4365</v>
      </c>
      <c r="C4377">
        <v>67.290000000000006</v>
      </c>
      <c r="D4377">
        <v>67.290000000000006</v>
      </c>
      <c r="E4377">
        <v>0</v>
      </c>
      <c r="F4377">
        <v>7.3015269238565545E-16</v>
      </c>
      <c r="G4377">
        <v>1.0800857216949964E-15</v>
      </c>
      <c r="H4377">
        <v>1.0514581052894963E-15</v>
      </c>
      <c r="I4377">
        <v>0</v>
      </c>
      <c r="J4377">
        <v>-41291.052476758909</v>
      </c>
      <c r="K4377">
        <v>-41291.052476758799</v>
      </c>
      <c r="L4377">
        <v>2.643172253218343E-15</v>
      </c>
      <c r="M4377" t="b">
        <v>1</v>
      </c>
    </row>
    <row r="4378" spans="2:13" x14ac:dyDescent="0.2">
      <c r="B4378">
        <v>4366</v>
      </c>
      <c r="C4378">
        <v>190.21</v>
      </c>
      <c r="D4378">
        <v>190.21</v>
      </c>
      <c r="E4378">
        <v>0</v>
      </c>
      <c r="F4378">
        <v>6.3694561666387383E-16</v>
      </c>
      <c r="G4378">
        <v>1.3079577425957542E-15</v>
      </c>
      <c r="H4378">
        <v>0</v>
      </c>
      <c r="I4378">
        <v>0</v>
      </c>
      <c r="J4378">
        <v>175686.8606516931</v>
      </c>
      <c r="K4378">
        <v>175686.86065169331</v>
      </c>
      <c r="L4378">
        <v>1.1596018759822513E-15</v>
      </c>
      <c r="M4378" t="b">
        <v>1</v>
      </c>
    </row>
    <row r="4379" spans="2:13" x14ac:dyDescent="0.2">
      <c r="B4379">
        <v>4367</v>
      </c>
      <c r="C4379">
        <v>11.91</v>
      </c>
      <c r="D4379">
        <v>11.91</v>
      </c>
      <c r="E4379">
        <v>0</v>
      </c>
      <c r="F4379">
        <v>3.6597439408630082E-15</v>
      </c>
      <c r="G4379">
        <v>3.2337674896239371E-15</v>
      </c>
      <c r="H4379">
        <v>4.9125422179229438E-15</v>
      </c>
      <c r="I4379">
        <v>0</v>
      </c>
      <c r="J4379">
        <v>-3568.214751914571</v>
      </c>
      <c r="K4379">
        <v>-3568.2147519146001</v>
      </c>
      <c r="L4379">
        <v>8.1564122341900622E-15</v>
      </c>
      <c r="M4379" t="b">
        <v>1</v>
      </c>
    </row>
    <row r="4380" spans="2:13" x14ac:dyDescent="0.2">
      <c r="B4380">
        <v>4368</v>
      </c>
      <c r="C4380">
        <v>243.42</v>
      </c>
      <c r="D4380">
        <v>243.42</v>
      </c>
      <c r="E4380">
        <v>0</v>
      </c>
      <c r="F4380">
        <v>1.1960144996789173E-16</v>
      </c>
      <c r="G4380">
        <v>8.0572093343899182E-16</v>
      </c>
      <c r="H4380">
        <v>5.3153936746601298E-16</v>
      </c>
      <c r="I4380">
        <v>0</v>
      </c>
      <c r="J4380">
        <v>-58573.606884616267</v>
      </c>
      <c r="K4380">
        <v>-58573.606884615401</v>
      </c>
      <c r="L4380">
        <v>1.4782066567856245E-14</v>
      </c>
      <c r="M4380" t="b">
        <v>1</v>
      </c>
    </row>
    <row r="4381" spans="2:13" x14ac:dyDescent="0.2">
      <c r="B4381">
        <v>4369</v>
      </c>
      <c r="C4381">
        <v>139.27000000000001</v>
      </c>
      <c r="D4381">
        <v>139.27000000000001</v>
      </c>
      <c r="E4381">
        <v>0</v>
      </c>
      <c r="F4381">
        <v>4.7712072508850134E-16</v>
      </c>
      <c r="G4381">
        <v>0</v>
      </c>
      <c r="H4381">
        <v>8.0321101903512313E-16</v>
      </c>
      <c r="I4381">
        <v>0</v>
      </c>
      <c r="J4381">
        <v>70364.596608915803</v>
      </c>
      <c r="K4381">
        <v>70364.596608916007</v>
      </c>
      <c r="L4381">
        <v>2.895302794520979E-15</v>
      </c>
      <c r="M4381" t="b">
        <v>1</v>
      </c>
    </row>
    <row r="4382" spans="2:13" x14ac:dyDescent="0.2">
      <c r="B4382">
        <v>4370</v>
      </c>
      <c r="C4382">
        <v>17.13</v>
      </c>
      <c r="D4382">
        <v>17.13</v>
      </c>
      <c r="E4382">
        <v>0</v>
      </c>
      <c r="F4382">
        <v>3.3994823837576543E-16</v>
      </c>
      <c r="G4382">
        <v>7.6613256445902002E-16</v>
      </c>
      <c r="H4382">
        <v>2.0010239205855896E-15</v>
      </c>
      <c r="I4382">
        <v>4.3874835512406621E-16</v>
      </c>
      <c r="J4382">
        <v>-19658.449287076059</v>
      </c>
      <c r="K4382">
        <v>-19658.449287076</v>
      </c>
      <c r="L4382">
        <v>2.960948753558843E-15</v>
      </c>
      <c r="M4382" t="b">
        <v>1</v>
      </c>
    </row>
    <row r="4383" spans="2:13" x14ac:dyDescent="0.2">
      <c r="B4383">
        <v>4371</v>
      </c>
      <c r="C4383">
        <v>67.83</v>
      </c>
      <c r="D4383">
        <v>67.83</v>
      </c>
      <c r="E4383">
        <v>0</v>
      </c>
      <c r="F4383">
        <v>4.4045466319036727E-16</v>
      </c>
      <c r="G4383">
        <v>0</v>
      </c>
      <c r="H4383">
        <v>1.7965021425885249E-16</v>
      </c>
      <c r="I4383">
        <v>0</v>
      </c>
      <c r="J4383">
        <v>1248.1442560059186</v>
      </c>
      <c r="K4383">
        <v>1248.1442560057999</v>
      </c>
      <c r="L4383">
        <v>9.5092420615855172E-14</v>
      </c>
      <c r="M4383" t="b">
        <v>1</v>
      </c>
    </row>
    <row r="4384" spans="2:13" x14ac:dyDescent="0.2">
      <c r="B4384">
        <v>4372</v>
      </c>
      <c r="C4384">
        <v>78.16</v>
      </c>
      <c r="D4384">
        <v>78.16</v>
      </c>
      <c r="E4384">
        <v>0</v>
      </c>
      <c r="F4384">
        <v>1.7133078990182813E-16</v>
      </c>
      <c r="G4384">
        <v>2.2004885406904817E-16</v>
      </c>
      <c r="H4384">
        <v>1.4555572205017321E-15</v>
      </c>
      <c r="I4384">
        <v>0</v>
      </c>
      <c r="J4384">
        <v>52722.589621679508</v>
      </c>
      <c r="K4384">
        <v>52722.589621679501</v>
      </c>
      <c r="L4384">
        <v>1.3800455680180694E-16</v>
      </c>
      <c r="M4384" t="b">
        <v>1</v>
      </c>
    </row>
    <row r="4385" spans="2:13" x14ac:dyDescent="0.2">
      <c r="B4385">
        <v>4373</v>
      </c>
      <c r="C4385">
        <v>53</v>
      </c>
      <c r="D4385">
        <v>53</v>
      </c>
      <c r="E4385">
        <v>0</v>
      </c>
      <c r="F4385">
        <v>4.7126638495380867E-16</v>
      </c>
      <c r="G4385">
        <v>0</v>
      </c>
      <c r="H4385">
        <v>2.9526429191899271E-16</v>
      </c>
      <c r="I4385">
        <v>0</v>
      </c>
      <c r="J4385">
        <v>66935.982234813375</v>
      </c>
      <c r="K4385">
        <v>66935.982234813506</v>
      </c>
      <c r="L4385">
        <v>1.9566043954634821E-15</v>
      </c>
      <c r="M4385" t="b">
        <v>1</v>
      </c>
    </row>
    <row r="4386" spans="2:13" x14ac:dyDescent="0.2">
      <c r="B4386">
        <v>4374</v>
      </c>
      <c r="C4386">
        <v>22.8</v>
      </c>
      <c r="D4386">
        <v>22.8</v>
      </c>
      <c r="E4386">
        <v>0</v>
      </c>
      <c r="F4386">
        <v>3.9842256318568466E-16</v>
      </c>
      <c r="G4386">
        <v>1.3603232428691891E-16</v>
      </c>
      <c r="H4386">
        <v>1.3107597798083905E-15</v>
      </c>
      <c r="I4386">
        <v>0</v>
      </c>
      <c r="J4386">
        <v>5815.6613282128892</v>
      </c>
      <c r="K4386">
        <v>5815.6613282130002</v>
      </c>
      <c r="L4386">
        <v>1.9079232327029579E-14</v>
      </c>
      <c r="M4386" t="b">
        <v>1</v>
      </c>
    </row>
    <row r="4387" spans="2:13" x14ac:dyDescent="0.2">
      <c r="B4387">
        <v>4375</v>
      </c>
      <c r="C4387">
        <v>119.62</v>
      </c>
      <c r="D4387">
        <v>119.62</v>
      </c>
      <c r="E4387">
        <v>0</v>
      </c>
      <c r="F4387">
        <v>7.0653311667445706E-16</v>
      </c>
      <c r="G4387">
        <v>7.5914768270613492E-16</v>
      </c>
      <c r="H4387">
        <v>8.1302527287444721E-16</v>
      </c>
      <c r="I4387">
        <v>0</v>
      </c>
      <c r="J4387">
        <v>87325.961943659713</v>
      </c>
      <c r="K4387">
        <v>87325.961943659495</v>
      </c>
      <c r="L4387">
        <v>2.4995857310604914E-15</v>
      </c>
      <c r="M4387" t="b">
        <v>1</v>
      </c>
    </row>
    <row r="4388" spans="2:13" x14ac:dyDescent="0.2">
      <c r="B4388">
        <v>4376</v>
      </c>
      <c r="C4388">
        <v>39.93</v>
      </c>
      <c r="D4388">
        <v>39.93</v>
      </c>
      <c r="E4388">
        <v>0</v>
      </c>
      <c r="F4388">
        <v>4.2302289175024425E-16</v>
      </c>
      <c r="G4388">
        <v>1.8462930899799251E-16</v>
      </c>
      <c r="H4388">
        <v>5.3322813406245058E-16</v>
      </c>
      <c r="I4388">
        <v>0</v>
      </c>
      <c r="J4388">
        <v>42949.784557121202</v>
      </c>
      <c r="K4388">
        <v>42949.784557120998</v>
      </c>
      <c r="L4388">
        <v>4.7433721798112808E-15</v>
      </c>
      <c r="M4388" t="b">
        <v>1</v>
      </c>
    </row>
    <row r="4389" spans="2:13" x14ac:dyDescent="0.2">
      <c r="B4389">
        <v>4377</v>
      </c>
      <c r="C4389">
        <v>233.39</v>
      </c>
      <c r="D4389">
        <v>233.39</v>
      </c>
      <c r="E4389">
        <v>0</v>
      </c>
      <c r="F4389">
        <v>5.1708704957833573E-16</v>
      </c>
      <c r="G4389">
        <v>2.8124204871227991E-16</v>
      </c>
      <c r="H4389">
        <v>1.6292017526452782E-15</v>
      </c>
      <c r="I4389">
        <v>0</v>
      </c>
      <c r="J4389">
        <v>105169.30206394724</v>
      </c>
      <c r="K4389">
        <v>105169.30206394701</v>
      </c>
      <c r="L4389">
        <v>2.2138650640878038E-15</v>
      </c>
      <c r="M4389" t="b">
        <v>1</v>
      </c>
    </row>
    <row r="4390" spans="2:13" x14ac:dyDescent="0.2">
      <c r="B4390">
        <v>4378</v>
      </c>
      <c r="C4390">
        <v>22.85</v>
      </c>
      <c r="D4390">
        <v>22.85</v>
      </c>
      <c r="E4390">
        <v>0</v>
      </c>
      <c r="F4390">
        <v>1.2879295258635028E-15</v>
      </c>
      <c r="G4390">
        <v>5.0654359097208212E-16</v>
      </c>
      <c r="H4390">
        <v>6.3501180185710663E-15</v>
      </c>
      <c r="I4390">
        <v>0</v>
      </c>
      <c r="J4390">
        <v>-4531.2616043031985</v>
      </c>
      <c r="K4390">
        <v>-4531.2616043032003</v>
      </c>
      <c r="L4390">
        <v>4.0143111618592447E-16</v>
      </c>
      <c r="M4390" t="b">
        <v>1</v>
      </c>
    </row>
    <row r="4391" spans="2:13" x14ac:dyDescent="0.2">
      <c r="B4391">
        <v>4379</v>
      </c>
      <c r="C4391">
        <v>2.91</v>
      </c>
      <c r="D4391">
        <v>2.91</v>
      </c>
      <c r="E4391">
        <v>0</v>
      </c>
      <c r="F4391">
        <v>1.491916688111057E-15</v>
      </c>
      <c r="G4391">
        <v>5.9942958637633E-16</v>
      </c>
      <c r="H4391">
        <v>2.7379889500157332E-16</v>
      </c>
      <c r="I4391">
        <v>0</v>
      </c>
      <c r="J4391">
        <v>-48162.942439360719</v>
      </c>
      <c r="K4391">
        <v>-48162.942439360697</v>
      </c>
      <c r="L4391">
        <v>4.5320887256904094E-16</v>
      </c>
      <c r="M4391" t="b">
        <v>1</v>
      </c>
    </row>
    <row r="4392" spans="2:13" x14ac:dyDescent="0.2">
      <c r="B4392">
        <v>4380</v>
      </c>
      <c r="C4392">
        <v>46.76</v>
      </c>
      <c r="D4392">
        <v>46.76</v>
      </c>
      <c r="E4392">
        <v>0</v>
      </c>
      <c r="F4392">
        <v>4.0830690574101732E-16</v>
      </c>
      <c r="G4392">
        <v>1.3198229832621985E-15</v>
      </c>
      <c r="H4392">
        <v>1.5515590294056865E-15</v>
      </c>
      <c r="I4392">
        <v>0</v>
      </c>
      <c r="J4392">
        <v>6990.0722557438057</v>
      </c>
      <c r="K4392">
        <v>6990.0722557439003</v>
      </c>
      <c r="L4392">
        <v>1.3531684011801151E-14</v>
      </c>
      <c r="M4392" t="b">
        <v>1</v>
      </c>
    </row>
    <row r="4393" spans="2:13" x14ac:dyDescent="0.2">
      <c r="B4393">
        <v>4381</v>
      </c>
      <c r="C4393">
        <v>266.92</v>
      </c>
      <c r="D4393">
        <v>266.92</v>
      </c>
      <c r="E4393">
        <v>0</v>
      </c>
      <c r="F4393">
        <v>4.8707292527902258E-16</v>
      </c>
      <c r="G4393">
        <v>5.8065136630974283E-16</v>
      </c>
      <c r="H4393">
        <v>6.4376872744402799E-16</v>
      </c>
      <c r="I4393">
        <v>0</v>
      </c>
      <c r="J4393">
        <v>202859.47600901406</v>
      </c>
      <c r="K4393">
        <v>202859.4760090124</v>
      </c>
      <c r="L4393">
        <v>8.1776723901234999E-15</v>
      </c>
      <c r="M4393" t="b">
        <v>1</v>
      </c>
    </row>
    <row r="4394" spans="2:13" x14ac:dyDescent="0.2">
      <c r="B4394">
        <v>4382</v>
      </c>
      <c r="C4394">
        <v>110.5</v>
      </c>
      <c r="D4394">
        <v>110.5</v>
      </c>
      <c r="E4394">
        <v>0</v>
      </c>
      <c r="F4394">
        <v>4.3159911178491555E-16</v>
      </c>
      <c r="G4394">
        <v>6.107950682183313E-16</v>
      </c>
      <c r="H4394">
        <v>2.5363641234572682E-15</v>
      </c>
      <c r="I4394">
        <v>0</v>
      </c>
      <c r="J4394">
        <v>4756.3201402119012</v>
      </c>
      <c r="K4394">
        <v>4756.3201402120003</v>
      </c>
      <c r="L4394">
        <v>2.0842777519351441E-14</v>
      </c>
      <c r="M4394" t="b">
        <v>1</v>
      </c>
    </row>
    <row r="4395" spans="2:13" x14ac:dyDescent="0.2">
      <c r="B4395">
        <v>4383</v>
      </c>
      <c r="C4395">
        <v>27.09</v>
      </c>
      <c r="D4395">
        <v>27.09</v>
      </c>
      <c r="E4395">
        <v>0</v>
      </c>
      <c r="F4395">
        <v>4.0498980428752399E-16</v>
      </c>
      <c r="G4395">
        <v>2.8984325354180368E-16</v>
      </c>
      <c r="H4395">
        <v>2.3423260022018917E-15</v>
      </c>
      <c r="I4395">
        <v>0</v>
      </c>
      <c r="J4395">
        <v>-6404.27715219948</v>
      </c>
      <c r="K4395">
        <v>-6404.2771521995001</v>
      </c>
      <c r="L4395">
        <v>3.1243000519008648E-15</v>
      </c>
      <c r="M4395" t="b">
        <v>1</v>
      </c>
    </row>
    <row r="4396" spans="2:13" x14ac:dyDescent="0.2">
      <c r="B4396">
        <v>4384</v>
      </c>
      <c r="C4396">
        <v>72.31</v>
      </c>
      <c r="D4396">
        <v>72.31</v>
      </c>
      <c r="E4396">
        <v>0</v>
      </c>
      <c r="F4396">
        <v>4.4356565490966623E-16</v>
      </c>
      <c r="G4396">
        <v>6.3146490620426925E-16</v>
      </c>
      <c r="H4396">
        <v>0</v>
      </c>
      <c r="I4396">
        <v>1.3975240888349978E-16</v>
      </c>
      <c r="J4396">
        <v>169739.67848938401</v>
      </c>
      <c r="K4396">
        <v>169739.67848938401</v>
      </c>
      <c r="L4396">
        <v>0</v>
      </c>
      <c r="M4396" t="b">
        <v>1</v>
      </c>
    </row>
    <row r="4397" spans="2:13" x14ac:dyDescent="0.2">
      <c r="B4397">
        <v>4385</v>
      </c>
      <c r="C4397">
        <v>25.44</v>
      </c>
      <c r="D4397">
        <v>25.44</v>
      </c>
      <c r="E4397">
        <v>0</v>
      </c>
      <c r="F4397">
        <v>7.0553057555459263E-16</v>
      </c>
      <c r="G4397">
        <v>3.3986441445264458E-16</v>
      </c>
      <c r="H4397">
        <v>1.1813045839090744E-15</v>
      </c>
      <c r="I4397">
        <v>0</v>
      </c>
      <c r="J4397">
        <v>-8127.1746146340374</v>
      </c>
      <c r="K4397">
        <v>-8127.1746146342002</v>
      </c>
      <c r="L4397">
        <v>2.0031506561235818E-14</v>
      </c>
      <c r="M4397" t="b">
        <v>1</v>
      </c>
    </row>
    <row r="4398" spans="2:13" x14ac:dyDescent="0.2">
      <c r="B4398">
        <v>4386</v>
      </c>
      <c r="C4398">
        <v>78.540000000000006</v>
      </c>
      <c r="D4398">
        <v>78.540000000000006</v>
      </c>
      <c r="E4398">
        <v>0</v>
      </c>
      <c r="F4398">
        <v>3.2779421164618096E-16</v>
      </c>
      <c r="G4398">
        <v>3.5548538517431501E-16</v>
      </c>
      <c r="H4398">
        <v>3.6019527810754663E-15</v>
      </c>
      <c r="I4398">
        <v>0</v>
      </c>
      <c r="J4398">
        <v>2217.4091440776447</v>
      </c>
      <c r="K4398">
        <v>2217.4091440777001</v>
      </c>
      <c r="L4398">
        <v>2.5019819619813284E-14</v>
      </c>
      <c r="M4398" t="b">
        <v>1</v>
      </c>
    </row>
    <row r="4399" spans="2:13" x14ac:dyDescent="0.2">
      <c r="B4399">
        <v>4387</v>
      </c>
      <c r="C4399">
        <v>34.549999999999997</v>
      </c>
      <c r="D4399">
        <v>34.549999999999997</v>
      </c>
      <c r="E4399">
        <v>0</v>
      </c>
      <c r="F4399">
        <v>4.8917904999672412E-16</v>
      </c>
      <c r="G4399">
        <v>1.9045389153306384E-16</v>
      </c>
      <c r="H4399">
        <v>8.2117635166476603E-16</v>
      </c>
      <c r="I4399">
        <v>0</v>
      </c>
      <c r="J4399">
        <v>-908.47041987501507</v>
      </c>
      <c r="K4399">
        <v>-908.47041987509999</v>
      </c>
      <c r="L4399">
        <v>9.3480278410961213E-14</v>
      </c>
      <c r="M4399" t="b">
        <v>1</v>
      </c>
    </row>
    <row r="4400" spans="2:13" x14ac:dyDescent="0.2">
      <c r="B4400">
        <v>4388</v>
      </c>
      <c r="C4400">
        <v>158.79</v>
      </c>
      <c r="D4400">
        <v>158.79</v>
      </c>
      <c r="E4400">
        <v>0</v>
      </c>
      <c r="F4400">
        <v>4.3947707310667873E-16</v>
      </c>
      <c r="G4400">
        <v>7.676225462476398E-16</v>
      </c>
      <c r="H4400">
        <v>1.038616343598572E-15</v>
      </c>
      <c r="I4400">
        <v>0</v>
      </c>
      <c r="J4400">
        <v>114611.30368393881</v>
      </c>
      <c r="K4400">
        <v>114611.3036839394</v>
      </c>
      <c r="L4400">
        <v>5.2056691197610645E-15</v>
      </c>
      <c r="M4400" t="b">
        <v>1</v>
      </c>
    </row>
    <row r="4401" spans="2:13" x14ac:dyDescent="0.2">
      <c r="B4401">
        <v>4389</v>
      </c>
      <c r="C4401">
        <v>72.23</v>
      </c>
      <c r="D4401">
        <v>72.23</v>
      </c>
      <c r="E4401">
        <v>0</v>
      </c>
      <c r="F4401">
        <v>1.6522959444413732E-16</v>
      </c>
      <c r="G4401">
        <v>6.2031961873544153E-16</v>
      </c>
      <c r="H4401">
        <v>3.3948076343712328E-16</v>
      </c>
      <c r="I4401">
        <v>3.1281786396406595E-16</v>
      </c>
      <c r="J4401">
        <v>28312.10507246419</v>
      </c>
      <c r="K4401">
        <v>28312.105072464201</v>
      </c>
      <c r="L4401">
        <v>3.8548657520665321E-16</v>
      </c>
      <c r="M4401" t="b">
        <v>1</v>
      </c>
    </row>
    <row r="4402" spans="2:13" x14ac:dyDescent="0.2">
      <c r="B4402">
        <v>4390</v>
      </c>
      <c r="C4402">
        <v>57.84</v>
      </c>
      <c r="D4402">
        <v>57.84</v>
      </c>
      <c r="E4402">
        <v>0</v>
      </c>
      <c r="F4402">
        <v>2.4709930142498645E-16</v>
      </c>
      <c r="G4402">
        <v>3.2214105606368299E-16</v>
      </c>
      <c r="H4402">
        <v>1.2078110537396785E-15</v>
      </c>
      <c r="I4402">
        <v>0</v>
      </c>
      <c r="J4402">
        <v>33789.561791979315</v>
      </c>
      <c r="K4402">
        <v>33789.561791979402</v>
      </c>
      <c r="L4402">
        <v>2.5839782092387525E-15</v>
      </c>
      <c r="M4402" t="b">
        <v>1</v>
      </c>
    </row>
    <row r="4403" spans="2:13" x14ac:dyDescent="0.2">
      <c r="B4403">
        <v>4391</v>
      </c>
      <c r="C4403">
        <v>71.319999999999993</v>
      </c>
      <c r="D4403">
        <v>71.319999999999993</v>
      </c>
      <c r="E4403">
        <v>0</v>
      </c>
      <c r="F4403">
        <v>6.1473062837237901E-16</v>
      </c>
      <c r="G4403">
        <v>6.9515153197977038E-16</v>
      </c>
      <c r="H4403">
        <v>0</v>
      </c>
      <c r="I4403">
        <v>0</v>
      </c>
      <c r="J4403">
        <v>204869.64548246138</v>
      </c>
      <c r="K4403">
        <v>204869.64548246021</v>
      </c>
      <c r="L4403">
        <v>5.6824094927670307E-15</v>
      </c>
      <c r="M4403" t="b">
        <v>1</v>
      </c>
    </row>
    <row r="4404" spans="2:13" x14ac:dyDescent="0.2">
      <c r="B4404">
        <v>4392</v>
      </c>
      <c r="C4404">
        <v>15.29</v>
      </c>
      <c r="D4404">
        <v>15.29</v>
      </c>
      <c r="E4404">
        <v>0</v>
      </c>
      <c r="F4404">
        <v>2.9664552727426972E-15</v>
      </c>
      <c r="G4404">
        <v>2.9070316059918912E-15</v>
      </c>
      <c r="H4404">
        <v>9.4142872495522626E-16</v>
      </c>
      <c r="I4404">
        <v>0</v>
      </c>
      <c r="J4404">
        <v>-3254.0588876462762</v>
      </c>
      <c r="K4404">
        <v>-3254.0588876462998</v>
      </c>
      <c r="L4404">
        <v>7.266882088664411E-15</v>
      </c>
      <c r="M4404" t="b">
        <v>1</v>
      </c>
    </row>
    <row r="4405" spans="2:13" x14ac:dyDescent="0.2">
      <c r="B4405">
        <v>4393</v>
      </c>
      <c r="C4405">
        <v>98.6</v>
      </c>
      <c r="D4405">
        <v>98.6</v>
      </c>
      <c r="E4405">
        <v>0</v>
      </c>
      <c r="F4405">
        <v>1.2560990973792966E-15</v>
      </c>
      <c r="G4405">
        <v>9.2496906555053823E-16</v>
      </c>
      <c r="H4405">
        <v>1.9138648856813346E-15</v>
      </c>
      <c r="I4405">
        <v>0</v>
      </c>
      <c r="J4405">
        <v>-14224.013127637212</v>
      </c>
      <c r="K4405">
        <v>-14224.013127637199</v>
      </c>
      <c r="L4405">
        <v>8.9517112439111663E-16</v>
      </c>
      <c r="M4405" t="b">
        <v>1</v>
      </c>
    </row>
    <row r="4406" spans="2:13" x14ac:dyDescent="0.2">
      <c r="B4406">
        <v>4394</v>
      </c>
      <c r="C4406">
        <v>2.61</v>
      </c>
      <c r="D4406">
        <v>2.61</v>
      </c>
      <c r="E4406">
        <v>0</v>
      </c>
      <c r="F4406">
        <v>1.842038956969041E-15</v>
      </c>
      <c r="G4406">
        <v>1.5368929925962669E-15</v>
      </c>
      <c r="H4406">
        <v>2.8252623633856001E-16</v>
      </c>
      <c r="I4406">
        <v>1.3024566968840099E-14</v>
      </c>
      <c r="J4406">
        <v>-93927.474958984501</v>
      </c>
      <c r="K4406">
        <v>-93927.474958984501</v>
      </c>
      <c r="L4406">
        <v>0</v>
      </c>
      <c r="M4406" t="b">
        <v>1</v>
      </c>
    </row>
    <row r="4407" spans="2:13" x14ac:dyDescent="0.2">
      <c r="B4407">
        <v>4395</v>
      </c>
      <c r="C4407">
        <v>43.19</v>
      </c>
      <c r="D4407">
        <v>43.19</v>
      </c>
      <c r="E4407">
        <v>0</v>
      </c>
      <c r="F4407">
        <v>1.1196386047410803E-15</v>
      </c>
      <c r="G4407">
        <v>5.4506592168566011E-16</v>
      </c>
      <c r="H4407">
        <v>7.5978697132370787E-15</v>
      </c>
      <c r="I4407">
        <v>0</v>
      </c>
      <c r="J4407">
        <v>5716.9987881799389</v>
      </c>
      <c r="K4407">
        <v>5716.9987881798997</v>
      </c>
      <c r="L4407">
        <v>6.8406997491574896E-15</v>
      </c>
      <c r="M4407" t="b">
        <v>1</v>
      </c>
    </row>
    <row r="4408" spans="2:13" x14ac:dyDescent="0.2">
      <c r="B4408">
        <v>4396</v>
      </c>
      <c r="C4408">
        <v>221.3</v>
      </c>
      <c r="D4408">
        <v>221.3</v>
      </c>
      <c r="E4408">
        <v>0</v>
      </c>
      <c r="F4408">
        <v>3.601579713345255E-16</v>
      </c>
      <c r="G4408">
        <v>1.1255218602413842E-15</v>
      </c>
      <c r="H4408">
        <v>5.7347846486878076E-16</v>
      </c>
      <c r="I4408">
        <v>0</v>
      </c>
      <c r="J4408">
        <v>330326.93626571755</v>
      </c>
      <c r="K4408">
        <v>330326.93626571831</v>
      </c>
      <c r="L4408">
        <v>2.2907595742249113E-15</v>
      </c>
      <c r="M4408" t="b">
        <v>1</v>
      </c>
    </row>
    <row r="4409" spans="2:13" x14ac:dyDescent="0.2">
      <c r="B4409">
        <v>4397</v>
      </c>
      <c r="C4409">
        <v>115.18</v>
      </c>
      <c r="D4409">
        <v>115.18</v>
      </c>
      <c r="E4409">
        <v>0</v>
      </c>
      <c r="F4409">
        <v>4.4363720904136159E-16</v>
      </c>
      <c r="G4409">
        <v>2.0410334257681656E-16</v>
      </c>
      <c r="H4409">
        <v>7.3120518984175251E-15</v>
      </c>
      <c r="I4409">
        <v>0</v>
      </c>
      <c r="J4409">
        <v>-8554.8368715266079</v>
      </c>
      <c r="K4409">
        <v>-8554.8368715266006</v>
      </c>
      <c r="L4409">
        <v>8.5050804865727842E-16</v>
      </c>
      <c r="M4409" t="b">
        <v>1</v>
      </c>
    </row>
    <row r="4410" spans="2:13" x14ac:dyDescent="0.2">
      <c r="B4410">
        <v>4398</v>
      </c>
      <c r="C4410">
        <v>12.4</v>
      </c>
      <c r="D4410">
        <v>12.4</v>
      </c>
      <c r="E4410">
        <v>0</v>
      </c>
      <c r="F4410">
        <v>5.5943309376378617E-16</v>
      </c>
      <c r="G4410">
        <v>4.9783488691503395E-16</v>
      </c>
      <c r="H4410">
        <v>1.1885566876964222E-15</v>
      </c>
      <c r="I4410">
        <v>0</v>
      </c>
      <c r="J4410">
        <v>-13247.677953966428</v>
      </c>
      <c r="K4410">
        <v>-13247.6779539664</v>
      </c>
      <c r="L4410">
        <v>2.0595942283620104E-15</v>
      </c>
      <c r="M4410" t="b">
        <v>1</v>
      </c>
    </row>
    <row r="4411" spans="2:13" x14ac:dyDescent="0.2">
      <c r="B4411">
        <v>4399</v>
      </c>
      <c r="C4411">
        <v>67.13</v>
      </c>
      <c r="D4411">
        <v>67.13</v>
      </c>
      <c r="E4411">
        <v>0</v>
      </c>
      <c r="F4411">
        <v>1.810950912755899E-16</v>
      </c>
      <c r="G4411">
        <v>1.3636113517715356E-16</v>
      </c>
      <c r="H4411">
        <v>1.3592200726350347E-15</v>
      </c>
      <c r="I4411">
        <v>0</v>
      </c>
      <c r="J4411">
        <v>-32383.065053914332</v>
      </c>
      <c r="K4411">
        <v>-32383.065053914299</v>
      </c>
      <c r="L4411">
        <v>1.0110781425202911E-15</v>
      </c>
      <c r="M4411" t="b">
        <v>1</v>
      </c>
    </row>
    <row r="4412" spans="2:13" x14ac:dyDescent="0.2">
      <c r="B4412">
        <v>4400</v>
      </c>
      <c r="C4412">
        <v>39.81</v>
      </c>
      <c r="D4412">
        <v>39.81</v>
      </c>
      <c r="E4412">
        <v>0</v>
      </c>
      <c r="F4412">
        <v>8.1449511031400107E-16</v>
      </c>
      <c r="G4412">
        <v>2.3856645685955282E-16</v>
      </c>
      <c r="H4412">
        <v>4.9882690218059238E-15</v>
      </c>
      <c r="I4412">
        <v>0</v>
      </c>
      <c r="J4412">
        <v>1351.0562481375746</v>
      </c>
      <c r="K4412">
        <v>1351.0562481376001</v>
      </c>
      <c r="L4412">
        <v>1.8848846363536737E-14</v>
      </c>
      <c r="M4412" t="b">
        <v>1</v>
      </c>
    </row>
    <row r="4413" spans="2:13" x14ac:dyDescent="0.2">
      <c r="B4413">
        <v>4401</v>
      </c>
      <c r="C4413">
        <v>62.95</v>
      </c>
      <c r="D4413">
        <v>62.95</v>
      </c>
      <c r="E4413">
        <v>0</v>
      </c>
      <c r="F4413">
        <v>6.1219876168358862E-16</v>
      </c>
      <c r="G4413">
        <v>0</v>
      </c>
      <c r="H4413">
        <v>1.0819110316238478E-15</v>
      </c>
      <c r="I4413">
        <v>0</v>
      </c>
      <c r="J4413">
        <v>-52662.882065279671</v>
      </c>
      <c r="K4413">
        <v>-52662.882065279802</v>
      </c>
      <c r="L4413">
        <v>2.4868983982486457E-15</v>
      </c>
      <c r="M4413" t="b">
        <v>1</v>
      </c>
    </row>
    <row r="4414" spans="2:13" x14ac:dyDescent="0.2">
      <c r="B4414">
        <v>4402</v>
      </c>
      <c r="C4414">
        <v>151.38</v>
      </c>
      <c r="D4414">
        <v>151.38</v>
      </c>
      <c r="E4414">
        <v>0</v>
      </c>
      <c r="F4414">
        <v>1.6384159790529467E-16</v>
      </c>
      <c r="G4414">
        <v>1.7390987532077231E-16</v>
      </c>
      <c r="H4414">
        <v>7.3389922225133299E-16</v>
      </c>
      <c r="I4414">
        <v>0</v>
      </c>
      <c r="J4414">
        <v>4087.5590313399653</v>
      </c>
      <c r="K4414">
        <v>4087.5590313398998</v>
      </c>
      <c r="L4414">
        <v>1.6020225769359798E-14</v>
      </c>
      <c r="M4414" t="b">
        <v>1</v>
      </c>
    </row>
    <row r="4415" spans="2:13" x14ac:dyDescent="0.2">
      <c r="B4415">
        <v>4403</v>
      </c>
      <c r="C4415">
        <v>91.26</v>
      </c>
      <c r="D4415">
        <v>91.26</v>
      </c>
      <c r="E4415">
        <v>0</v>
      </c>
      <c r="F4415">
        <v>1.1818330551815034E-16</v>
      </c>
      <c r="G4415">
        <v>3.3740964325169763E-16</v>
      </c>
      <c r="H4415">
        <v>2.6141076221388676E-16</v>
      </c>
      <c r="I4415">
        <v>0</v>
      </c>
      <c r="J4415">
        <v>-52853.252873361482</v>
      </c>
      <c r="K4415">
        <v>-52853.252873361598</v>
      </c>
      <c r="L4415">
        <v>2.2026141343820475E-15</v>
      </c>
      <c r="M4415" t="b">
        <v>1</v>
      </c>
    </row>
    <row r="4416" spans="2:13" x14ac:dyDescent="0.2">
      <c r="B4416">
        <v>4404</v>
      </c>
      <c r="C4416">
        <v>122.7</v>
      </c>
      <c r="D4416">
        <v>122.7</v>
      </c>
      <c r="E4416">
        <v>0</v>
      </c>
      <c r="F4416">
        <v>7.7020236529490583E-16</v>
      </c>
      <c r="G4416">
        <v>2.9662004464305678E-16</v>
      </c>
      <c r="H4416">
        <v>1.2450305718407209E-15</v>
      </c>
      <c r="I4416">
        <v>0</v>
      </c>
      <c r="J4416">
        <v>-61342.716892609445</v>
      </c>
      <c r="K4416">
        <v>-61342.716892609802</v>
      </c>
      <c r="L4416">
        <v>5.8119682523866087E-15</v>
      </c>
      <c r="M4416" t="b">
        <v>1</v>
      </c>
    </row>
    <row r="4417" spans="2:13" x14ac:dyDescent="0.2">
      <c r="B4417">
        <v>4405</v>
      </c>
      <c r="C4417">
        <v>14.92</v>
      </c>
      <c r="D4417">
        <v>14.92</v>
      </c>
      <c r="E4417">
        <v>0</v>
      </c>
      <c r="F4417">
        <v>1.4406610978700812E-16</v>
      </c>
      <c r="G4417">
        <v>3.2633139705367987E-16</v>
      </c>
      <c r="H4417">
        <v>8.3257070696421377E-16</v>
      </c>
      <c r="I4417">
        <v>0</v>
      </c>
      <c r="J4417">
        <v>-23132.885044570176</v>
      </c>
      <c r="K4417">
        <v>-23132.885044570201</v>
      </c>
      <c r="L4417">
        <v>1.1008506548395003E-15</v>
      </c>
      <c r="M4417" t="b">
        <v>1</v>
      </c>
    </row>
    <row r="4418" spans="2:13" x14ac:dyDescent="0.2">
      <c r="B4418">
        <v>4406</v>
      </c>
      <c r="C4418">
        <v>74.209999999999994</v>
      </c>
      <c r="D4418">
        <v>74.209999999999994</v>
      </c>
      <c r="E4418">
        <v>0</v>
      </c>
      <c r="F4418">
        <v>8.0714359318966705E-16</v>
      </c>
      <c r="G4418">
        <v>1.78382377520588E-16</v>
      </c>
      <c r="H4418">
        <v>3.1395982137562491E-15</v>
      </c>
      <c r="I4418">
        <v>0</v>
      </c>
      <c r="J4418">
        <v>4388.7285175948382</v>
      </c>
      <c r="K4418">
        <v>4388.7285175947</v>
      </c>
      <c r="L4418">
        <v>3.1499600423051703E-14</v>
      </c>
      <c r="M4418" t="b">
        <v>1</v>
      </c>
    </row>
    <row r="4419" spans="2:13" x14ac:dyDescent="0.2">
      <c r="B4419">
        <v>4407</v>
      </c>
      <c r="C4419">
        <v>56.03</v>
      </c>
      <c r="D4419">
        <v>56.03</v>
      </c>
      <c r="E4419">
        <v>0</v>
      </c>
      <c r="F4419">
        <v>2.2131977338878346E-16</v>
      </c>
      <c r="G4419">
        <v>0</v>
      </c>
      <c r="H4419">
        <v>3.6672956762688144E-15</v>
      </c>
      <c r="I4419">
        <v>0</v>
      </c>
      <c r="J4419">
        <v>-14559.554641395704</v>
      </c>
      <c r="K4419">
        <v>-14559.5546413957</v>
      </c>
      <c r="L4419">
        <v>2.4986882474744236E-16</v>
      </c>
      <c r="M4419" t="b">
        <v>1</v>
      </c>
    </row>
    <row r="4420" spans="2:13" x14ac:dyDescent="0.2">
      <c r="B4420">
        <v>4408</v>
      </c>
      <c r="C4420">
        <v>23.64</v>
      </c>
      <c r="D4420">
        <v>23.64</v>
      </c>
      <c r="E4420">
        <v>0</v>
      </c>
      <c r="F4420">
        <v>9.30233881864825E-16</v>
      </c>
      <c r="G4420">
        <v>7.5455338357403904E-16</v>
      </c>
      <c r="H4420">
        <v>6.2343624162714657E-15</v>
      </c>
      <c r="I4420">
        <v>0</v>
      </c>
      <c r="J4420">
        <v>323.18271173475387</v>
      </c>
      <c r="K4420">
        <v>323.18271173480002</v>
      </c>
      <c r="L4420">
        <v>1.4281969436797068E-13</v>
      </c>
      <c r="M4420" t="b">
        <v>1</v>
      </c>
    </row>
    <row r="4421" spans="2:13" x14ac:dyDescent="0.2">
      <c r="B4421">
        <v>4409</v>
      </c>
      <c r="C4421">
        <v>7.01</v>
      </c>
      <c r="D4421">
        <v>7.01</v>
      </c>
      <c r="E4421">
        <v>0</v>
      </c>
      <c r="F4421">
        <v>2.6544055835620372E-15</v>
      </c>
      <c r="G4421">
        <v>2.0985854377384621E-15</v>
      </c>
      <c r="H4421">
        <v>1.715468308108648E-15</v>
      </c>
      <c r="I4421">
        <v>0</v>
      </c>
      <c r="J4421">
        <v>-16512.487665384164</v>
      </c>
      <c r="K4421">
        <v>-16512.4876653842</v>
      </c>
      <c r="L4421">
        <v>2.2031682208115472E-15</v>
      </c>
      <c r="M4421" t="b">
        <v>1</v>
      </c>
    </row>
    <row r="4422" spans="2:13" x14ac:dyDescent="0.2">
      <c r="B4422">
        <v>4410</v>
      </c>
      <c r="C4422">
        <v>73.989999999999995</v>
      </c>
      <c r="D4422">
        <v>73.989999999999995</v>
      </c>
      <c r="E4422">
        <v>0</v>
      </c>
      <c r="F4422">
        <v>1.9712518199991059E-16</v>
      </c>
      <c r="G4422">
        <v>1.3525015527910547E-16</v>
      </c>
      <c r="H4422">
        <v>3.5039588740886555E-16</v>
      </c>
      <c r="I4422">
        <v>0</v>
      </c>
      <c r="J4422">
        <v>118665.14278581165</v>
      </c>
      <c r="K4422">
        <v>118665.14278581159</v>
      </c>
      <c r="L4422">
        <v>4.9052029557265324E-16</v>
      </c>
      <c r="M4422" t="b">
        <v>1</v>
      </c>
    </row>
    <row r="4423" spans="2:13" x14ac:dyDescent="0.2">
      <c r="B4423">
        <v>4411</v>
      </c>
      <c r="C4423">
        <v>113.23</v>
      </c>
      <c r="D4423">
        <v>113.23</v>
      </c>
      <c r="E4423">
        <v>0</v>
      </c>
      <c r="F4423">
        <v>1.2258864903731661E-16</v>
      </c>
      <c r="G4423">
        <v>5.6055141799647883E-16</v>
      </c>
      <c r="H4423">
        <v>2.2490954038526005E-15</v>
      </c>
      <c r="I4423">
        <v>0</v>
      </c>
      <c r="J4423">
        <v>-8175.866852658949</v>
      </c>
      <c r="K4423">
        <v>-8175.8668526588999</v>
      </c>
      <c r="L4423">
        <v>6.0070344565073271E-15</v>
      </c>
      <c r="M4423" t="b">
        <v>1</v>
      </c>
    </row>
    <row r="4424" spans="2:13" x14ac:dyDescent="0.2">
      <c r="B4424">
        <v>4412</v>
      </c>
      <c r="C4424">
        <v>183.16</v>
      </c>
      <c r="D4424">
        <v>183.16</v>
      </c>
      <c r="E4424">
        <v>0</v>
      </c>
      <c r="F4424">
        <v>0</v>
      </c>
      <c r="G4424">
        <v>4.2275765139106408E-16</v>
      </c>
      <c r="H4424">
        <v>1.9663579269257923E-15</v>
      </c>
      <c r="I4424">
        <v>4.3987819713433831E-16</v>
      </c>
      <c r="J4424">
        <v>65983.449861905945</v>
      </c>
      <c r="K4424">
        <v>65983.449861905799</v>
      </c>
      <c r="L4424">
        <v>2.2053886631908441E-15</v>
      </c>
      <c r="M4424" t="b">
        <v>1</v>
      </c>
    </row>
    <row r="4425" spans="2:13" x14ac:dyDescent="0.2">
      <c r="B4425">
        <v>4413</v>
      </c>
      <c r="C4425">
        <v>1.77</v>
      </c>
      <c r="D4425">
        <v>1.77</v>
      </c>
      <c r="E4425">
        <v>0</v>
      </c>
      <c r="F4425">
        <v>3.8213114416913938E-15</v>
      </c>
      <c r="G4425">
        <v>4.9913544104277978E-15</v>
      </c>
      <c r="H4425">
        <v>7.4293515985889564E-16</v>
      </c>
      <c r="I4425">
        <v>0</v>
      </c>
      <c r="J4425">
        <v>-11875.407084544873</v>
      </c>
      <c r="K4425">
        <v>-11875.4070845449</v>
      </c>
      <c r="L4425">
        <v>2.297592062228954E-15</v>
      </c>
      <c r="M4425" t="b">
        <v>1</v>
      </c>
    </row>
    <row r="4426" spans="2:13" x14ac:dyDescent="0.2">
      <c r="B4426">
        <v>4414</v>
      </c>
      <c r="C4426">
        <v>73.319999999999993</v>
      </c>
      <c r="D4426">
        <v>73.319999999999993</v>
      </c>
      <c r="E4426">
        <v>0</v>
      </c>
      <c r="F4426">
        <v>8.5124904105773217E-16</v>
      </c>
      <c r="G4426">
        <v>5.3643518816190772E-16</v>
      </c>
      <c r="H4426">
        <v>3.6214607836031464E-16</v>
      </c>
      <c r="I4426">
        <v>0</v>
      </c>
      <c r="J4426">
        <v>145634.77944552345</v>
      </c>
      <c r="K4426">
        <v>145634.77944552351</v>
      </c>
      <c r="L4426">
        <v>3.9968241882249496E-16</v>
      </c>
      <c r="M4426" t="b">
        <v>1</v>
      </c>
    </row>
    <row r="4427" spans="2:13" x14ac:dyDescent="0.2">
      <c r="B4427">
        <v>4415</v>
      </c>
      <c r="C4427">
        <v>10.91</v>
      </c>
      <c r="D4427">
        <v>10.91</v>
      </c>
      <c r="E4427">
        <v>0</v>
      </c>
      <c r="F4427">
        <v>7.7582747891226375E-16</v>
      </c>
      <c r="G4427">
        <v>4.8100912979009226E-16</v>
      </c>
      <c r="H4427">
        <v>8.1935845037821803E-16</v>
      </c>
      <c r="I4427">
        <v>0</v>
      </c>
      <c r="J4427">
        <v>-20999.489713869443</v>
      </c>
      <c r="K4427">
        <v>-20999.489713869501</v>
      </c>
      <c r="L4427">
        <v>2.7718607312168676E-15</v>
      </c>
      <c r="M4427" t="b">
        <v>1</v>
      </c>
    </row>
    <row r="4428" spans="2:13" x14ac:dyDescent="0.2">
      <c r="B4428">
        <v>4416</v>
      </c>
      <c r="C4428">
        <v>191.11</v>
      </c>
      <c r="D4428">
        <v>191.11</v>
      </c>
      <c r="E4428">
        <v>0</v>
      </c>
      <c r="F4428">
        <v>0</v>
      </c>
      <c r="G4428">
        <v>5.0557111768417057E-16</v>
      </c>
      <c r="H4428">
        <v>1.2485236624416274E-14</v>
      </c>
      <c r="I4428">
        <v>0</v>
      </c>
      <c r="J4428">
        <v>12739.176187064801</v>
      </c>
      <c r="K4428">
        <v>12739.176187064701</v>
      </c>
      <c r="L4428">
        <v>7.8532878206525417E-15</v>
      </c>
      <c r="M4428" t="b">
        <v>1</v>
      </c>
    </row>
    <row r="4429" spans="2:13" x14ac:dyDescent="0.2">
      <c r="B4429">
        <v>4417</v>
      </c>
      <c r="C4429">
        <v>80.569999999999993</v>
      </c>
      <c r="D4429">
        <v>80.569999999999993</v>
      </c>
      <c r="E4429">
        <v>0</v>
      </c>
      <c r="F4429">
        <v>1.8678729270463833E-16</v>
      </c>
      <c r="G4429">
        <v>0</v>
      </c>
      <c r="H4429">
        <v>1.7849673463380098E-15</v>
      </c>
      <c r="I4429">
        <v>0</v>
      </c>
      <c r="J4429">
        <v>1505.2987951477662</v>
      </c>
      <c r="K4429">
        <v>1505.2987951478001</v>
      </c>
      <c r="L4429">
        <v>2.2506280979063127E-14</v>
      </c>
      <c r="M4429" t="b">
        <v>1</v>
      </c>
    </row>
    <row r="4430" spans="2:13" x14ac:dyDescent="0.2">
      <c r="B4430">
        <v>4418</v>
      </c>
      <c r="C4430">
        <v>265.88</v>
      </c>
      <c r="D4430">
        <v>265.88</v>
      </c>
      <c r="E4430">
        <v>0</v>
      </c>
      <c r="F4430">
        <v>0</v>
      </c>
      <c r="G4430">
        <v>3.9611174631626419E-16</v>
      </c>
      <c r="H4430">
        <v>2.0116318998865992E-15</v>
      </c>
      <c r="I4430">
        <v>0</v>
      </c>
      <c r="J4430">
        <v>182736.84957036522</v>
      </c>
      <c r="K4430">
        <v>182736.84957036551</v>
      </c>
      <c r="L4430">
        <v>1.5926634679956461E-15</v>
      </c>
      <c r="M4430" t="b">
        <v>1</v>
      </c>
    </row>
    <row r="4431" spans="2:13" x14ac:dyDescent="0.2">
      <c r="B4431">
        <v>4419</v>
      </c>
      <c r="C4431">
        <v>39.68</v>
      </c>
      <c r="D4431">
        <v>39.68</v>
      </c>
      <c r="E4431">
        <v>0</v>
      </c>
      <c r="F4431">
        <v>1.3752422589305522E-16</v>
      </c>
      <c r="G4431">
        <v>1.6918518118864194E-15</v>
      </c>
      <c r="H4431">
        <v>6.6679079214455603E-16</v>
      </c>
      <c r="I4431">
        <v>0</v>
      </c>
      <c r="J4431">
        <v>-1219.6747354153658</v>
      </c>
      <c r="K4431">
        <v>-1219.6747354152999</v>
      </c>
      <c r="L4431">
        <v>5.406225443875022E-14</v>
      </c>
      <c r="M4431" t="b">
        <v>1</v>
      </c>
    </row>
    <row r="4432" spans="2:13" x14ac:dyDescent="0.2">
      <c r="B4432">
        <v>4420</v>
      </c>
      <c r="C4432">
        <v>39.4</v>
      </c>
      <c r="D4432">
        <v>39.4</v>
      </c>
      <c r="E4432">
        <v>0</v>
      </c>
      <c r="F4432">
        <v>1.5048824554902197E-16</v>
      </c>
      <c r="G4432">
        <v>3.1184378850058182E-16</v>
      </c>
      <c r="H4432">
        <v>1.43706421069287E-16</v>
      </c>
      <c r="I4432">
        <v>0</v>
      </c>
      <c r="J4432">
        <v>-18575.785705861523</v>
      </c>
      <c r="K4432">
        <v>-18575.785705861501</v>
      </c>
      <c r="L4432">
        <v>1.1750713099399394E-15</v>
      </c>
      <c r="M4432" t="b">
        <v>1</v>
      </c>
    </row>
    <row r="4433" spans="2:13" x14ac:dyDescent="0.2">
      <c r="B4433">
        <v>4421</v>
      </c>
      <c r="C4433">
        <v>84.63</v>
      </c>
      <c r="D4433">
        <v>84.63</v>
      </c>
      <c r="E4433">
        <v>0</v>
      </c>
      <c r="F4433">
        <v>6.2311282656310537E-16</v>
      </c>
      <c r="G4433">
        <v>4.2540893283975651E-16</v>
      </c>
      <c r="H4433">
        <v>1.2616383149741426E-15</v>
      </c>
      <c r="I4433">
        <v>0</v>
      </c>
      <c r="J4433">
        <v>-21426.695530983859</v>
      </c>
      <c r="K4433">
        <v>-21426.695530984001</v>
      </c>
      <c r="L4433">
        <v>6.6217011051195464E-15</v>
      </c>
      <c r="M4433" t="b">
        <v>1</v>
      </c>
    </row>
    <row r="4434" spans="2:13" x14ac:dyDescent="0.2">
      <c r="B4434">
        <v>4422</v>
      </c>
      <c r="C4434">
        <v>90.79</v>
      </c>
      <c r="D4434">
        <v>90.79</v>
      </c>
      <c r="E4434">
        <v>0</v>
      </c>
      <c r="F4434">
        <v>9.4938890735615736E-16</v>
      </c>
      <c r="G4434">
        <v>1.9714421359144021E-16</v>
      </c>
      <c r="H4434">
        <v>1.094989421046926E-14</v>
      </c>
      <c r="I4434">
        <v>0</v>
      </c>
      <c r="J4434">
        <v>-1577.3923444245838</v>
      </c>
      <c r="K4434">
        <v>-1577.3923444246</v>
      </c>
      <c r="L4434">
        <v>1.0234315523040212E-14</v>
      </c>
      <c r="M4434" t="b">
        <v>1</v>
      </c>
    </row>
    <row r="4435" spans="2:13" x14ac:dyDescent="0.2">
      <c r="B4435">
        <v>4423</v>
      </c>
      <c r="C4435">
        <v>48.63</v>
      </c>
      <c r="D4435">
        <v>48.63</v>
      </c>
      <c r="E4435">
        <v>0</v>
      </c>
      <c r="F4435">
        <v>2.0625627791423205E-16</v>
      </c>
      <c r="G4435">
        <v>2.5298884767752088E-16</v>
      </c>
      <c r="H4435">
        <v>6.0284483060160255E-16</v>
      </c>
      <c r="I4435">
        <v>0</v>
      </c>
      <c r="J4435">
        <v>21956.997750678122</v>
      </c>
      <c r="K4435">
        <v>21956.9977506783</v>
      </c>
      <c r="L4435">
        <v>8.1186400605240795E-15</v>
      </c>
      <c r="M4435" t="b">
        <v>1</v>
      </c>
    </row>
    <row r="4436" spans="2:13" x14ac:dyDescent="0.2">
      <c r="B4436">
        <v>4424</v>
      </c>
      <c r="C4436">
        <v>35.72</v>
      </c>
      <c r="D4436">
        <v>35.72</v>
      </c>
      <c r="E4436">
        <v>0</v>
      </c>
      <c r="F4436">
        <v>1.8718434337001815E-16</v>
      </c>
      <c r="G4436">
        <v>4.1186471486021754E-16</v>
      </c>
      <c r="H4436">
        <v>1.0737707492070922E-15</v>
      </c>
      <c r="I4436">
        <v>1.3924961257076115E-15</v>
      </c>
      <c r="J4436">
        <v>37172.018265202212</v>
      </c>
      <c r="K4436">
        <v>37172.018265202198</v>
      </c>
      <c r="L4436">
        <v>3.9147498326689785E-16</v>
      </c>
      <c r="M4436" t="b">
        <v>1</v>
      </c>
    </row>
    <row r="4437" spans="2:13" x14ac:dyDescent="0.2">
      <c r="B4437">
        <v>4425</v>
      </c>
      <c r="C4437">
        <v>50.08</v>
      </c>
      <c r="D4437">
        <v>50.08</v>
      </c>
      <c r="E4437">
        <v>0</v>
      </c>
      <c r="F4437">
        <v>5.265775755860855E-16</v>
      </c>
      <c r="G4437">
        <v>4.587264131957639E-16</v>
      </c>
      <c r="H4437">
        <v>1.9041937017656873E-15</v>
      </c>
      <c r="I4437">
        <v>0</v>
      </c>
      <c r="J4437">
        <v>21725.073331894586</v>
      </c>
      <c r="K4437">
        <v>21725.073331894499</v>
      </c>
      <c r="L4437">
        <v>4.0189273488904376E-15</v>
      </c>
      <c r="M4437" t="b">
        <v>1</v>
      </c>
    </row>
    <row r="4438" spans="2:13" x14ac:dyDescent="0.2">
      <c r="B4438">
        <v>4426</v>
      </c>
      <c r="C4438">
        <v>305.49</v>
      </c>
      <c r="D4438">
        <v>305.49</v>
      </c>
      <c r="E4438">
        <v>0</v>
      </c>
      <c r="F4438">
        <v>2.1257601080355021E-16</v>
      </c>
      <c r="G4438">
        <v>2.65046490204917E-16</v>
      </c>
      <c r="H4438">
        <v>1.5681585524885902E-15</v>
      </c>
      <c r="I4438">
        <v>0</v>
      </c>
      <c r="J4438">
        <v>198270.50602970511</v>
      </c>
      <c r="K4438">
        <v>198270.50602970511</v>
      </c>
      <c r="L4438">
        <v>0</v>
      </c>
      <c r="M4438" t="b">
        <v>1</v>
      </c>
    </row>
    <row r="4439" spans="2:13" x14ac:dyDescent="0.2">
      <c r="B4439">
        <v>4427</v>
      </c>
      <c r="C4439">
        <v>71.02</v>
      </c>
      <c r="D4439">
        <v>71.02</v>
      </c>
      <c r="E4439">
        <v>0</v>
      </c>
      <c r="F4439">
        <v>4.4251762568264029E-15</v>
      </c>
      <c r="G4439">
        <v>3.0042467696283054E-15</v>
      </c>
      <c r="H4439">
        <v>1.2680885809208128E-14</v>
      </c>
      <c r="I4439">
        <v>0</v>
      </c>
      <c r="J4439">
        <v>74.969983160778838</v>
      </c>
      <c r="K4439">
        <v>74.969983160799998</v>
      </c>
      <c r="L4439">
        <v>2.8224579730197699E-13</v>
      </c>
      <c r="M4439" t="b">
        <v>1</v>
      </c>
    </row>
    <row r="4440" spans="2:13" x14ac:dyDescent="0.2">
      <c r="B4440">
        <v>4428</v>
      </c>
      <c r="C4440">
        <v>54.77</v>
      </c>
      <c r="D4440">
        <v>54.77</v>
      </c>
      <c r="E4440">
        <v>0</v>
      </c>
      <c r="F4440">
        <v>4.7990516211802914E-16</v>
      </c>
      <c r="G4440">
        <v>1.0371650535788629E-15</v>
      </c>
      <c r="H4440">
        <v>1.220972210384747E-15</v>
      </c>
      <c r="I4440">
        <v>0</v>
      </c>
      <c r="J4440">
        <v>23752.714379346817</v>
      </c>
      <c r="K4440">
        <v>23752.714379346799</v>
      </c>
      <c r="L4440">
        <v>7.6580275184358898E-16</v>
      </c>
      <c r="M4440" t="b">
        <v>1</v>
      </c>
    </row>
    <row r="4441" spans="2:13" x14ac:dyDescent="0.2">
      <c r="B4441">
        <v>4429</v>
      </c>
      <c r="C4441">
        <v>43.76</v>
      </c>
      <c r="D4441">
        <v>43.76</v>
      </c>
      <c r="E4441">
        <v>0</v>
      </c>
      <c r="F4441">
        <v>1.9837360372783059E-16</v>
      </c>
      <c r="G4441">
        <v>2.2631034987616216E-16</v>
      </c>
      <c r="H4441">
        <v>1.4471995560071559E-15</v>
      </c>
      <c r="I4441">
        <v>0</v>
      </c>
      <c r="J4441">
        <v>1028.320469321261</v>
      </c>
      <c r="K4441">
        <v>1028.3204693212001</v>
      </c>
      <c r="L4441">
        <v>5.9257932557746784E-14</v>
      </c>
      <c r="M4441" t="b">
        <v>1</v>
      </c>
    </row>
    <row r="4442" spans="2:13" x14ac:dyDescent="0.2">
      <c r="B4442">
        <v>4430</v>
      </c>
      <c r="C4442">
        <v>2.4700000000000002</v>
      </c>
      <c r="D4442">
        <v>2.4700000000000002</v>
      </c>
      <c r="E4442">
        <v>0</v>
      </c>
      <c r="F4442">
        <v>2.0009966445139278E-15</v>
      </c>
      <c r="G4442">
        <v>2.1691423084238393E-15</v>
      </c>
      <c r="H4442">
        <v>1.7430817176892254E-15</v>
      </c>
      <c r="I4442">
        <v>0</v>
      </c>
      <c r="J4442">
        <v>-18837.967219035763</v>
      </c>
      <c r="K4442">
        <v>-18837.9672190358</v>
      </c>
      <c r="L4442">
        <v>1.9311949982668667E-15</v>
      </c>
      <c r="M4442" t="b">
        <v>1</v>
      </c>
    </row>
    <row r="4443" spans="2:13" x14ac:dyDescent="0.2">
      <c r="B4443">
        <v>4431</v>
      </c>
      <c r="C4443">
        <v>55.09</v>
      </c>
      <c r="D4443">
        <v>55.09</v>
      </c>
      <c r="E4443">
        <v>0</v>
      </c>
      <c r="F4443">
        <v>1.0866875231668127E-15</v>
      </c>
      <c r="G4443">
        <v>8.0467276686157354E-15</v>
      </c>
      <c r="H4443">
        <v>1.5216648980435829E-13</v>
      </c>
      <c r="I4443">
        <v>0</v>
      </c>
      <c r="J4443">
        <v>-976.6003788207762</v>
      </c>
      <c r="K4443">
        <v>-976.60037882079996</v>
      </c>
      <c r="L4443">
        <v>2.4329858557404533E-14</v>
      </c>
      <c r="M4443" t="b">
        <v>1</v>
      </c>
    </row>
    <row r="4444" spans="2:13" x14ac:dyDescent="0.2">
      <c r="B4444">
        <v>4432</v>
      </c>
      <c r="C4444">
        <v>8.6300000000000008</v>
      </c>
      <c r="D4444">
        <v>8.6300000000000008</v>
      </c>
      <c r="E4444">
        <v>0</v>
      </c>
      <c r="F4444">
        <v>4.2723863230764013E-16</v>
      </c>
      <c r="G4444">
        <v>8.0154922698224191E-16</v>
      </c>
      <c r="H4444">
        <v>8.4018513219179248E-16</v>
      </c>
      <c r="I4444">
        <v>4.0520133755331409E-15</v>
      </c>
      <c r="J4444">
        <v>-55523.824154642512</v>
      </c>
      <c r="K4444">
        <v>-55523.824154642498</v>
      </c>
      <c r="L4444">
        <v>2.6208416747084099E-16</v>
      </c>
      <c r="M4444" t="b">
        <v>1</v>
      </c>
    </row>
    <row r="4445" spans="2:13" x14ac:dyDescent="0.2">
      <c r="B4445">
        <v>4433</v>
      </c>
      <c r="C4445">
        <v>52.97</v>
      </c>
      <c r="D4445">
        <v>52.97</v>
      </c>
      <c r="E4445">
        <v>0</v>
      </c>
      <c r="F4445">
        <v>1.3385531719579709E-16</v>
      </c>
      <c r="G4445">
        <v>1.3975722229676538E-16</v>
      </c>
      <c r="H4445">
        <v>3.5046552623433955E-16</v>
      </c>
      <c r="I4445">
        <v>0</v>
      </c>
      <c r="J4445">
        <v>-5789.4691968487969</v>
      </c>
      <c r="K4445">
        <v>-5789.4691968487996</v>
      </c>
      <c r="L4445">
        <v>4.7128398347881271E-16</v>
      </c>
      <c r="M4445" t="b">
        <v>1</v>
      </c>
    </row>
    <row r="4446" spans="2:13" x14ac:dyDescent="0.2">
      <c r="B4446">
        <v>4434</v>
      </c>
      <c r="C4446">
        <v>120.32</v>
      </c>
      <c r="D4446">
        <v>120.32</v>
      </c>
      <c r="E4446">
        <v>0</v>
      </c>
      <c r="F4446">
        <v>5.9268837845066167E-16</v>
      </c>
      <c r="G4446">
        <v>7.0840876523885449E-16</v>
      </c>
      <c r="H4446">
        <v>1.310194175328042E-15</v>
      </c>
      <c r="I4446">
        <v>0</v>
      </c>
      <c r="J4446">
        <v>-34655.671466977132</v>
      </c>
      <c r="K4446">
        <v>-34655.671466977103</v>
      </c>
      <c r="L4446">
        <v>8.3979992955745581E-16</v>
      </c>
      <c r="M4446" t="b">
        <v>1</v>
      </c>
    </row>
    <row r="4447" spans="2:13" x14ac:dyDescent="0.2">
      <c r="B4447">
        <v>4435</v>
      </c>
      <c r="C4447">
        <v>31.33</v>
      </c>
      <c r="D4447">
        <v>31.33</v>
      </c>
      <c r="E4447">
        <v>0</v>
      </c>
      <c r="F4447">
        <v>1.589151093018118E-16</v>
      </c>
      <c r="G4447">
        <v>4.0968520094576656E-16</v>
      </c>
      <c r="H4447">
        <v>1.2044042323297873E-16</v>
      </c>
      <c r="I4447">
        <v>0</v>
      </c>
      <c r="J4447">
        <v>10856.115542656051</v>
      </c>
      <c r="K4447">
        <v>10856.1155426561</v>
      </c>
      <c r="L4447">
        <v>4.5239675004160852E-15</v>
      </c>
      <c r="M4447" t="b">
        <v>1</v>
      </c>
    </row>
    <row r="4448" spans="2:13" x14ac:dyDescent="0.2">
      <c r="B4448">
        <v>4436</v>
      </c>
      <c r="C4448">
        <v>61.13</v>
      </c>
      <c r="D4448">
        <v>61.13</v>
      </c>
      <c r="E4448">
        <v>0</v>
      </c>
      <c r="F4448">
        <v>0</v>
      </c>
      <c r="G4448">
        <v>9.8962780562173409E-16</v>
      </c>
      <c r="H4448">
        <v>0</v>
      </c>
      <c r="I4448">
        <v>0</v>
      </c>
      <c r="J4448">
        <v>53668.681650205071</v>
      </c>
      <c r="K4448">
        <v>53668.681650205399</v>
      </c>
      <c r="L4448">
        <v>6.1007291882490485E-15</v>
      </c>
      <c r="M4448" t="b">
        <v>1</v>
      </c>
    </row>
    <row r="4449" spans="2:13" x14ac:dyDescent="0.2">
      <c r="B4449">
        <v>4437</v>
      </c>
      <c r="C4449">
        <v>16.57</v>
      </c>
      <c r="D4449">
        <v>16.57</v>
      </c>
      <c r="E4449">
        <v>0</v>
      </c>
      <c r="F4449">
        <v>2.8866720642866371E-16</v>
      </c>
      <c r="G4449">
        <v>3.5989379040075256E-16</v>
      </c>
      <c r="H4449">
        <v>2.2304994175595488E-16</v>
      </c>
      <c r="I4449">
        <v>0</v>
      </c>
      <c r="J4449">
        <v>-12666.743778961438</v>
      </c>
      <c r="K4449">
        <v>-12666.7437789615</v>
      </c>
      <c r="L4449">
        <v>4.8825207803824084E-15</v>
      </c>
      <c r="M4449" t="b">
        <v>1</v>
      </c>
    </row>
    <row r="4450" spans="2:13" x14ac:dyDescent="0.2">
      <c r="B4450">
        <v>4438</v>
      </c>
      <c r="C4450">
        <v>2.83</v>
      </c>
      <c r="D4450">
        <v>2.83</v>
      </c>
      <c r="E4450">
        <v>0</v>
      </c>
      <c r="F4450">
        <v>6.4568432731749368E-15</v>
      </c>
      <c r="G4450">
        <v>4.0228175375979318E-15</v>
      </c>
      <c r="H4450">
        <v>4.3321781228577335E-15</v>
      </c>
      <c r="I4450">
        <v>0</v>
      </c>
      <c r="J4450">
        <v>-7419.5587176723557</v>
      </c>
      <c r="K4450">
        <v>-7419.5587176724002</v>
      </c>
      <c r="L4450">
        <v>6.0064543031009401E-15</v>
      </c>
      <c r="M4450" t="b">
        <v>1</v>
      </c>
    </row>
    <row r="4451" spans="2:13" x14ac:dyDescent="0.2">
      <c r="B4451">
        <v>4439</v>
      </c>
      <c r="C4451">
        <v>50.4</v>
      </c>
      <c r="D4451">
        <v>50.4</v>
      </c>
      <c r="E4451">
        <v>0</v>
      </c>
      <c r="F4451">
        <v>2.0170731619197235E-16</v>
      </c>
      <c r="G4451">
        <v>1.5151094926612838E-15</v>
      </c>
      <c r="H4451">
        <v>9.4978516738139859E-16</v>
      </c>
      <c r="I4451">
        <v>9.1120657622471118E-16</v>
      </c>
      <c r="J4451">
        <v>45146.091685850384</v>
      </c>
      <c r="K4451">
        <v>45146.091685850799</v>
      </c>
      <c r="L4451">
        <v>9.1863895305567574E-15</v>
      </c>
      <c r="M4451" t="b">
        <v>1</v>
      </c>
    </row>
    <row r="4452" spans="2:13" x14ac:dyDescent="0.2">
      <c r="B4452">
        <v>4440</v>
      </c>
      <c r="C4452">
        <v>10.220000000000001</v>
      </c>
      <c r="D4452">
        <v>10.220000000000001</v>
      </c>
      <c r="E4452">
        <v>0</v>
      </c>
      <c r="F4452">
        <v>1.6544583725762556E-15</v>
      </c>
      <c r="G4452">
        <v>4.4825684425113301E-15</v>
      </c>
      <c r="H4452">
        <v>1.3080702597289718E-15</v>
      </c>
      <c r="I4452">
        <v>0</v>
      </c>
      <c r="J4452">
        <v>-5116.8357231102764</v>
      </c>
      <c r="K4452">
        <v>-5116.8357231103</v>
      </c>
      <c r="L4452">
        <v>4.6213839031991128E-15</v>
      </c>
      <c r="M4452" t="b">
        <v>1</v>
      </c>
    </row>
    <row r="4453" spans="2:13" x14ac:dyDescent="0.2">
      <c r="B4453">
        <v>4441</v>
      </c>
      <c r="C4453">
        <v>29.26</v>
      </c>
      <c r="D4453">
        <v>29.26</v>
      </c>
      <c r="E4453">
        <v>0</v>
      </c>
      <c r="F4453">
        <v>3.5102728729054974E-16</v>
      </c>
      <c r="G4453">
        <v>3.9553185306614511E-16</v>
      </c>
      <c r="H4453">
        <v>1.4508855932816641E-16</v>
      </c>
      <c r="I4453">
        <v>1.656663602669255E-15</v>
      </c>
      <c r="J4453">
        <v>-16659.423274418477</v>
      </c>
      <c r="K4453">
        <v>-16659.423274418401</v>
      </c>
      <c r="L4453">
        <v>4.585846321957571E-15</v>
      </c>
      <c r="M4453" t="b">
        <v>1</v>
      </c>
    </row>
    <row r="4454" spans="2:13" x14ac:dyDescent="0.2">
      <c r="B4454">
        <v>4442</v>
      </c>
      <c r="C4454">
        <v>175.65</v>
      </c>
      <c r="D4454">
        <v>175.65</v>
      </c>
      <c r="E4454">
        <v>0</v>
      </c>
      <c r="F4454">
        <v>1.4448174113363241E-16</v>
      </c>
      <c r="G4454">
        <v>8.1220856256381283E-16</v>
      </c>
      <c r="H4454">
        <v>4.1017013704044499E-15</v>
      </c>
      <c r="I4454">
        <v>0</v>
      </c>
      <c r="J4454">
        <v>32568.827048087413</v>
      </c>
      <c r="K4454">
        <v>32568.827048087802</v>
      </c>
      <c r="L4454">
        <v>1.1952034127113826E-14</v>
      </c>
      <c r="M4454" t="b">
        <v>1</v>
      </c>
    </row>
    <row r="4455" spans="2:13" x14ac:dyDescent="0.2">
      <c r="B4455">
        <v>4443</v>
      </c>
      <c r="C4455">
        <v>288.07</v>
      </c>
      <c r="D4455">
        <v>288.07</v>
      </c>
      <c r="E4455">
        <v>0</v>
      </c>
      <c r="F4455">
        <v>0</v>
      </c>
      <c r="G4455">
        <v>2.592992313842363E-16</v>
      </c>
      <c r="H4455">
        <v>0</v>
      </c>
      <c r="I4455">
        <v>4.0325992882760866E-16</v>
      </c>
      <c r="J4455">
        <v>614833.5041308318</v>
      </c>
      <c r="K4455">
        <v>614833.50413083215</v>
      </c>
      <c r="L4455">
        <v>5.6803339950466888E-16</v>
      </c>
      <c r="M4455" t="b">
        <v>1</v>
      </c>
    </row>
    <row r="4456" spans="2:13" x14ac:dyDescent="0.2">
      <c r="B4456">
        <v>4444</v>
      </c>
      <c r="C4456">
        <v>82.43</v>
      </c>
      <c r="D4456">
        <v>82.43</v>
      </c>
      <c r="E4456">
        <v>0</v>
      </c>
      <c r="F4456">
        <v>5.2877201395175556E-16</v>
      </c>
      <c r="G4456">
        <v>3.5024988704695195E-16</v>
      </c>
      <c r="H4456">
        <v>3.0168918649517411E-15</v>
      </c>
      <c r="I4456">
        <v>0</v>
      </c>
      <c r="J4456">
        <v>40105.202606440798</v>
      </c>
      <c r="K4456">
        <v>40105.202606440798</v>
      </c>
      <c r="L4456">
        <v>0</v>
      </c>
      <c r="M4456" t="b">
        <v>1</v>
      </c>
    </row>
    <row r="4457" spans="2:13" x14ac:dyDescent="0.2">
      <c r="B4457">
        <v>4445</v>
      </c>
      <c r="C4457">
        <v>34.22</v>
      </c>
      <c r="D4457">
        <v>34.22</v>
      </c>
      <c r="E4457">
        <v>0</v>
      </c>
      <c r="F4457">
        <v>1.0710752524979065E-15</v>
      </c>
      <c r="G4457">
        <v>1.9199293257141792E-15</v>
      </c>
      <c r="H4457">
        <v>1.326663870700179E-14</v>
      </c>
      <c r="I4457">
        <v>5.9048958011771089E-14</v>
      </c>
      <c r="J4457">
        <v>1826.5526938114274</v>
      </c>
      <c r="K4457">
        <v>1826.5526938114001</v>
      </c>
      <c r="L4457">
        <v>1.4937888814066228E-14</v>
      </c>
      <c r="M4457" t="b">
        <v>1</v>
      </c>
    </row>
    <row r="4458" spans="2:13" x14ac:dyDescent="0.2">
      <c r="B4458">
        <v>4446</v>
      </c>
      <c r="C4458">
        <v>30.55</v>
      </c>
      <c r="D4458">
        <v>30.55</v>
      </c>
      <c r="E4458">
        <v>0</v>
      </c>
      <c r="F4458">
        <v>3.6292332786955799E-16</v>
      </c>
      <c r="G4458">
        <v>0</v>
      </c>
      <c r="H4458">
        <v>1.6117163882161216E-15</v>
      </c>
      <c r="I4458">
        <v>0</v>
      </c>
      <c r="J4458">
        <v>-26521.137718903985</v>
      </c>
      <c r="K4458">
        <v>-26521.137718903999</v>
      </c>
      <c r="L4458">
        <v>5.4869121312221811E-16</v>
      </c>
      <c r="M4458" t="b">
        <v>1</v>
      </c>
    </row>
    <row r="4459" spans="2:13" x14ac:dyDescent="0.2">
      <c r="B4459">
        <v>4447</v>
      </c>
      <c r="C4459">
        <v>122.15</v>
      </c>
      <c r="D4459">
        <v>122.15</v>
      </c>
      <c r="E4459">
        <v>0</v>
      </c>
      <c r="F4459">
        <v>1.6626265824624265E-16</v>
      </c>
      <c r="G4459">
        <v>2.499154278207262E-16</v>
      </c>
      <c r="H4459">
        <v>1.6445586888358523E-16</v>
      </c>
      <c r="I4459">
        <v>2.6078806168702772E-15</v>
      </c>
      <c r="J4459">
        <v>134327.96666972034</v>
      </c>
      <c r="K4459">
        <v>134327.96666972039</v>
      </c>
      <c r="L4459">
        <v>4.333249609635334E-16</v>
      </c>
      <c r="M4459" t="b">
        <v>1</v>
      </c>
    </row>
    <row r="4460" spans="2:13" x14ac:dyDescent="0.2">
      <c r="B4460">
        <v>4448</v>
      </c>
      <c r="C4460">
        <v>44.59</v>
      </c>
      <c r="D4460">
        <v>44.59</v>
      </c>
      <c r="E4460">
        <v>0</v>
      </c>
      <c r="F4460">
        <v>0</v>
      </c>
      <c r="G4460">
        <v>0</v>
      </c>
      <c r="H4460">
        <v>0</v>
      </c>
      <c r="I4460">
        <v>0</v>
      </c>
      <c r="J4460">
        <v>0</v>
      </c>
      <c r="K4460">
        <v>0</v>
      </c>
      <c r="L4460">
        <v>0</v>
      </c>
      <c r="M4460" t="b">
        <v>1</v>
      </c>
    </row>
    <row r="4461" spans="2:13" x14ac:dyDescent="0.2">
      <c r="B4461">
        <v>4449</v>
      </c>
      <c r="C4461">
        <v>9</v>
      </c>
      <c r="D4461">
        <v>9</v>
      </c>
      <c r="E4461">
        <v>0</v>
      </c>
      <c r="F4461">
        <v>2.1145802540826191E-14</v>
      </c>
      <c r="G4461">
        <v>1.616750015115716E-14</v>
      </c>
      <c r="H4461">
        <v>4.485003959909934E-14</v>
      </c>
      <c r="I4461">
        <v>0</v>
      </c>
      <c r="J4461">
        <v>-913.27927760968919</v>
      </c>
      <c r="K4461">
        <v>-913.27927760969999</v>
      </c>
      <c r="L4461">
        <v>1.1825790695504129E-14</v>
      </c>
      <c r="M4461" t="b">
        <v>1</v>
      </c>
    </row>
    <row r="4462" spans="2:13" x14ac:dyDescent="0.2">
      <c r="B4462">
        <v>4450</v>
      </c>
      <c r="C4462">
        <v>35.24</v>
      </c>
      <c r="D4462">
        <v>35.24</v>
      </c>
      <c r="E4462">
        <v>0</v>
      </c>
      <c r="F4462">
        <v>3.8557531690954126E-16</v>
      </c>
      <c r="G4462">
        <v>1.6798301492154386E-16</v>
      </c>
      <c r="H4462">
        <v>1.889143144853854E-15</v>
      </c>
      <c r="I4462">
        <v>0</v>
      </c>
      <c r="J4462">
        <v>9263.488435273186</v>
      </c>
      <c r="K4462">
        <v>9263.4884352732006</v>
      </c>
      <c r="L4462">
        <v>1.5708893393720402E-15</v>
      </c>
      <c r="M4462" t="b">
        <v>1</v>
      </c>
    </row>
    <row r="4463" spans="2:13" x14ac:dyDescent="0.2">
      <c r="B4463">
        <v>4451</v>
      </c>
      <c r="C4463">
        <v>38.89</v>
      </c>
      <c r="D4463">
        <v>38.89</v>
      </c>
      <c r="E4463">
        <v>0</v>
      </c>
      <c r="F4463">
        <v>2.9820968530819453E-15</v>
      </c>
      <c r="G4463">
        <v>9.5852870266682331E-15</v>
      </c>
      <c r="H4463">
        <v>4.4538810172700526E-14</v>
      </c>
      <c r="I4463">
        <v>6.911833961870279E-14</v>
      </c>
      <c r="J4463">
        <v>317.70524389286646</v>
      </c>
      <c r="K4463">
        <v>317.7052438929</v>
      </c>
      <c r="L4463">
        <v>1.0556205090269905E-13</v>
      </c>
      <c r="M4463" t="b">
        <v>1</v>
      </c>
    </row>
    <row r="4464" spans="2:13" x14ac:dyDescent="0.2">
      <c r="B4464">
        <v>4452</v>
      </c>
      <c r="C4464">
        <v>180.52</v>
      </c>
      <c r="D4464">
        <v>180.52</v>
      </c>
      <c r="E4464">
        <v>0</v>
      </c>
      <c r="F4464">
        <v>7.5951723851272865E-16</v>
      </c>
      <c r="G4464">
        <v>5.5931911415082372E-16</v>
      </c>
      <c r="H4464">
        <v>1.633687224920316E-15</v>
      </c>
      <c r="I4464">
        <v>0</v>
      </c>
      <c r="J4464">
        <v>-58251.709586234363</v>
      </c>
      <c r="K4464">
        <v>-58251.709586235302</v>
      </c>
      <c r="L4464">
        <v>1.6112806626562079E-14</v>
      </c>
      <c r="M4464" t="b">
        <v>1</v>
      </c>
    </row>
    <row r="4465" spans="2:13" x14ac:dyDescent="0.2">
      <c r="B4465">
        <v>4453</v>
      </c>
      <c r="C4465">
        <v>42.29</v>
      </c>
      <c r="D4465">
        <v>42.29</v>
      </c>
      <c r="E4465">
        <v>0</v>
      </c>
      <c r="F4465">
        <v>7.0291203891451876E-16</v>
      </c>
      <c r="G4465">
        <v>0</v>
      </c>
      <c r="H4465">
        <v>4.3778244128480394E-16</v>
      </c>
      <c r="I4465">
        <v>0</v>
      </c>
      <c r="J4465">
        <v>-415.28535932481827</v>
      </c>
      <c r="K4465">
        <v>-415.28535932490001</v>
      </c>
      <c r="L4465">
        <v>1.9683052745881101E-13</v>
      </c>
      <c r="M4465" t="b">
        <v>1</v>
      </c>
    </row>
    <row r="4466" spans="2:13" x14ac:dyDescent="0.2">
      <c r="B4466">
        <v>4454</v>
      </c>
      <c r="C4466">
        <v>130.63</v>
      </c>
      <c r="D4466">
        <v>130.63</v>
      </c>
      <c r="E4466">
        <v>0</v>
      </c>
      <c r="F4466">
        <v>0</v>
      </c>
      <c r="G4466">
        <v>6.9566617772590651E-16</v>
      </c>
      <c r="H4466">
        <v>8.2998721998512979E-16</v>
      </c>
      <c r="I4466">
        <v>0</v>
      </c>
      <c r="J4466">
        <v>80204.353241205958</v>
      </c>
      <c r="K4466">
        <v>80204.353241205798</v>
      </c>
      <c r="L4466">
        <v>1.9957902662794275E-15</v>
      </c>
      <c r="M4466" t="b">
        <v>1</v>
      </c>
    </row>
    <row r="4467" spans="2:13" x14ac:dyDescent="0.2">
      <c r="B4467">
        <v>4455</v>
      </c>
      <c r="C4467">
        <v>52.76</v>
      </c>
      <c r="D4467">
        <v>52.76</v>
      </c>
      <c r="E4467">
        <v>0</v>
      </c>
      <c r="F4467">
        <v>4.2648126769840133E-16</v>
      </c>
      <c r="G4467">
        <v>7.8452751335382785E-16</v>
      </c>
      <c r="H4467">
        <v>1.2349714692765029E-15</v>
      </c>
      <c r="I4467">
        <v>0</v>
      </c>
      <c r="J4467">
        <v>35715.580261616262</v>
      </c>
      <c r="K4467">
        <v>35715.5802616164</v>
      </c>
      <c r="L4467">
        <v>3.8706691493419555E-15</v>
      </c>
      <c r="M4467" t="b">
        <v>1</v>
      </c>
    </row>
    <row r="4468" spans="2:13" x14ac:dyDescent="0.2">
      <c r="B4468">
        <v>4456</v>
      </c>
      <c r="C4468">
        <v>29.93</v>
      </c>
      <c r="D4468">
        <v>29.93</v>
      </c>
      <c r="E4468">
        <v>0</v>
      </c>
      <c r="F4468">
        <v>6.6663621500967598E-16</v>
      </c>
      <c r="G4468">
        <v>8.0360303938963113E-16</v>
      </c>
      <c r="H4468">
        <v>3.906942866743065E-16</v>
      </c>
      <c r="I4468">
        <v>0</v>
      </c>
      <c r="J4468">
        <v>-20.487169239488139</v>
      </c>
      <c r="K4468">
        <v>-20.4871692396</v>
      </c>
      <c r="L4468">
        <v>5.4600389923316016E-12</v>
      </c>
      <c r="M4468" t="b">
        <v>1</v>
      </c>
    </row>
    <row r="4469" spans="2:13" x14ac:dyDescent="0.2">
      <c r="B4469">
        <v>4457</v>
      </c>
      <c r="C4469">
        <v>86.31</v>
      </c>
      <c r="D4469">
        <v>86.31</v>
      </c>
      <c r="E4469">
        <v>0</v>
      </c>
      <c r="F4469">
        <v>0</v>
      </c>
      <c r="G4469">
        <v>3.3362779542283291E-16</v>
      </c>
      <c r="H4469">
        <v>8.8284602185447617E-16</v>
      </c>
      <c r="I4469">
        <v>0</v>
      </c>
      <c r="J4469">
        <v>107506.02346992007</v>
      </c>
      <c r="K4469">
        <v>107506.02346991991</v>
      </c>
      <c r="L4469">
        <v>1.4889497569112778E-15</v>
      </c>
      <c r="M4469" t="b">
        <v>1</v>
      </c>
    </row>
    <row r="4470" spans="2:13" x14ac:dyDescent="0.2">
      <c r="B4470">
        <v>4458</v>
      </c>
      <c r="C4470">
        <v>154.57</v>
      </c>
      <c r="D4470">
        <v>154.57</v>
      </c>
      <c r="E4470">
        <v>0</v>
      </c>
      <c r="F4470">
        <v>3.1084073348450823E-16</v>
      </c>
      <c r="G4470">
        <v>8.1720924702642368E-16</v>
      </c>
      <c r="H4470">
        <v>1.3615412514162428E-15</v>
      </c>
      <c r="I4470">
        <v>2.9326556568053733E-16</v>
      </c>
      <c r="J4470">
        <v>108451.79217504295</v>
      </c>
      <c r="K4470">
        <v>108451.7921750427</v>
      </c>
      <c r="L4470">
        <v>2.2810370757447472E-15</v>
      </c>
      <c r="M4470" t="b">
        <v>1</v>
      </c>
    </row>
    <row r="4471" spans="2:13" x14ac:dyDescent="0.2">
      <c r="B4471">
        <v>4459</v>
      </c>
      <c r="C4471">
        <v>35.950000000000003</v>
      </c>
      <c r="D4471">
        <v>35.950000000000003</v>
      </c>
      <c r="E4471">
        <v>0</v>
      </c>
      <c r="F4471">
        <v>2.2760117635498869E-16</v>
      </c>
      <c r="G4471">
        <v>7.7169453756354471E-16</v>
      </c>
      <c r="H4471">
        <v>3.88023341890083E-16</v>
      </c>
      <c r="I4471">
        <v>0</v>
      </c>
      <c r="J4471">
        <v>-4021.838243958231</v>
      </c>
      <c r="K4471">
        <v>-4021.8382439583002</v>
      </c>
      <c r="L4471">
        <v>1.7186568216307216E-14</v>
      </c>
      <c r="M4471" t="b">
        <v>1</v>
      </c>
    </row>
    <row r="4472" spans="2:13" x14ac:dyDescent="0.2">
      <c r="B4472">
        <v>4460</v>
      </c>
      <c r="C4472">
        <v>105.43</v>
      </c>
      <c r="D4472">
        <v>105.43</v>
      </c>
      <c r="E4472">
        <v>0</v>
      </c>
      <c r="F4472">
        <v>4.9533200353452317E-16</v>
      </c>
      <c r="G4472">
        <v>3.7485525543288871E-16</v>
      </c>
      <c r="H4472">
        <v>3.4183573794562108E-15</v>
      </c>
      <c r="I4472">
        <v>0</v>
      </c>
      <c r="J4472">
        <v>-130331.80685571209</v>
      </c>
      <c r="K4472">
        <v>-130331.806855712</v>
      </c>
      <c r="L4472">
        <v>6.699169870856014E-16</v>
      </c>
      <c r="M4472" t="b">
        <v>1</v>
      </c>
    </row>
    <row r="4473" spans="2:13" x14ac:dyDescent="0.2">
      <c r="B4473">
        <v>4461</v>
      </c>
      <c r="C4473">
        <v>144.01</v>
      </c>
      <c r="D4473">
        <v>144.01</v>
      </c>
      <c r="E4473">
        <v>0</v>
      </c>
      <c r="F4473">
        <v>1.6407846716747802E-16</v>
      </c>
      <c r="G4473">
        <v>1.6518607620673521E-16</v>
      </c>
      <c r="H4473">
        <v>0</v>
      </c>
      <c r="I4473">
        <v>0</v>
      </c>
      <c r="J4473">
        <v>-20611.078162638285</v>
      </c>
      <c r="K4473">
        <v>-20611.0781626383</v>
      </c>
      <c r="L4473">
        <v>7.0602396990299649E-16</v>
      </c>
      <c r="M4473" t="b">
        <v>1</v>
      </c>
    </row>
    <row r="4474" spans="2:13" x14ac:dyDescent="0.2">
      <c r="B4474">
        <v>4462</v>
      </c>
      <c r="C4474">
        <v>68.91</v>
      </c>
      <c r="D4474">
        <v>68.91</v>
      </c>
      <c r="E4474">
        <v>0</v>
      </c>
      <c r="F4474">
        <v>1.043468985031948E-15</v>
      </c>
      <c r="G4474">
        <v>9.4040156336912846E-16</v>
      </c>
      <c r="H4474">
        <v>3.0775712321205636E-15</v>
      </c>
      <c r="I4474">
        <v>0</v>
      </c>
      <c r="J4474">
        <v>195.02065209176544</v>
      </c>
      <c r="K4474">
        <v>195.0206520918</v>
      </c>
      <c r="L4474">
        <v>1.7721609632964838E-13</v>
      </c>
      <c r="M4474" t="b">
        <v>1</v>
      </c>
    </row>
    <row r="4475" spans="2:13" x14ac:dyDescent="0.2">
      <c r="B4475">
        <v>4463</v>
      </c>
      <c r="C4475">
        <v>51.28</v>
      </c>
      <c r="D4475">
        <v>51.28</v>
      </c>
      <c r="E4475">
        <v>0</v>
      </c>
      <c r="F4475">
        <v>4.4814750957972572E-16</v>
      </c>
      <c r="G4475">
        <v>2.0193680210846451E-16</v>
      </c>
      <c r="H4475">
        <v>9.0243799475745672E-16</v>
      </c>
      <c r="I4475">
        <v>0</v>
      </c>
      <c r="J4475">
        <v>61095.442309161423</v>
      </c>
      <c r="K4475">
        <v>61095.442309161401</v>
      </c>
      <c r="L4475">
        <v>3.572749785834211E-16</v>
      </c>
      <c r="M4475" t="b">
        <v>1</v>
      </c>
    </row>
    <row r="4476" spans="2:13" x14ac:dyDescent="0.2">
      <c r="B4476">
        <v>4464</v>
      </c>
      <c r="C4476">
        <v>132.5</v>
      </c>
      <c r="D4476">
        <v>132.5</v>
      </c>
      <c r="E4476">
        <v>0</v>
      </c>
      <c r="F4476">
        <v>3.5144456319420486E-16</v>
      </c>
      <c r="G4476">
        <v>5.128598081343094E-16</v>
      </c>
      <c r="H4476">
        <v>2.7848610300972191E-15</v>
      </c>
      <c r="I4476">
        <v>1.5275101627815879E-15</v>
      </c>
      <c r="J4476">
        <v>64994.104565970614</v>
      </c>
      <c r="K4476">
        <v>64994.1045659706</v>
      </c>
      <c r="L4476">
        <v>2.2389592603120341E-16</v>
      </c>
      <c r="M4476" t="b">
        <v>1</v>
      </c>
    </row>
    <row r="4477" spans="2:13" x14ac:dyDescent="0.2">
      <c r="B4477">
        <v>4465</v>
      </c>
      <c r="C4477">
        <v>8.6999999999999993</v>
      </c>
      <c r="D4477">
        <v>8.6999999999999993</v>
      </c>
      <c r="E4477">
        <v>0</v>
      </c>
      <c r="F4477">
        <v>7.8986660806682178E-16</v>
      </c>
      <c r="G4477">
        <v>1.2229100410598265E-15</v>
      </c>
      <c r="H4477">
        <v>1.2019879031332601E-15</v>
      </c>
      <c r="I4477">
        <v>0</v>
      </c>
      <c r="J4477">
        <v>-11414.765150970074</v>
      </c>
      <c r="K4477">
        <v>-11414.765150970101</v>
      </c>
      <c r="L4477">
        <v>2.3903112059093923E-15</v>
      </c>
      <c r="M4477" t="b">
        <v>1</v>
      </c>
    </row>
    <row r="4478" spans="2:13" x14ac:dyDescent="0.2">
      <c r="B4478">
        <v>4466</v>
      </c>
      <c r="C4478">
        <v>100.86</v>
      </c>
      <c r="D4478">
        <v>100.86</v>
      </c>
      <c r="E4478">
        <v>0</v>
      </c>
      <c r="F4478">
        <v>7.8695189226146607E-16</v>
      </c>
      <c r="G4478">
        <v>1.2533526318408225E-16</v>
      </c>
      <c r="H4478">
        <v>6.7142529843690101E-16</v>
      </c>
      <c r="I4478">
        <v>0</v>
      </c>
      <c r="J4478">
        <v>52509.317107943272</v>
      </c>
      <c r="K4478">
        <v>52509.317107943898</v>
      </c>
      <c r="L4478">
        <v>1.1916596697181392E-14</v>
      </c>
      <c r="M4478" t="b">
        <v>1</v>
      </c>
    </row>
    <row r="4479" spans="2:13" x14ac:dyDescent="0.2">
      <c r="B4479">
        <v>4467</v>
      </c>
      <c r="C4479">
        <v>64.489999999999995</v>
      </c>
      <c r="D4479">
        <v>64.489999999999995</v>
      </c>
      <c r="E4479">
        <v>0</v>
      </c>
      <c r="F4479">
        <v>4.3153213402628812E-16</v>
      </c>
      <c r="G4479">
        <v>1.2969637906921972E-15</v>
      </c>
      <c r="H4479">
        <v>7.2472541983551321E-16</v>
      </c>
      <c r="I4479">
        <v>3.7093671099469732E-16</v>
      </c>
      <c r="J4479">
        <v>22975.125438626917</v>
      </c>
      <c r="K4479">
        <v>22975.125438627001</v>
      </c>
      <c r="L4479">
        <v>3.641917550640792E-15</v>
      </c>
      <c r="M4479" t="b">
        <v>1</v>
      </c>
    </row>
    <row r="4480" spans="2:13" x14ac:dyDescent="0.2">
      <c r="B4480">
        <v>4468</v>
      </c>
      <c r="C4480">
        <v>5.88</v>
      </c>
      <c r="D4480">
        <v>5.88</v>
      </c>
      <c r="E4480">
        <v>0</v>
      </c>
      <c r="F4480">
        <v>3.8455629861869221E-15</v>
      </c>
      <c r="G4480">
        <v>3.449986279178837E-15</v>
      </c>
      <c r="H4480">
        <v>7.590933765337977E-15</v>
      </c>
      <c r="I4480">
        <v>0</v>
      </c>
      <c r="J4480">
        <v>-5342.2736464428972</v>
      </c>
      <c r="K4480">
        <v>-5342.2736464428999</v>
      </c>
      <c r="L4480">
        <v>5.1073462085483371E-16</v>
      </c>
      <c r="M4480" t="b">
        <v>1</v>
      </c>
    </row>
    <row r="4481" spans="2:13" x14ac:dyDescent="0.2">
      <c r="B4481">
        <v>4469</v>
      </c>
      <c r="C4481">
        <v>43.4</v>
      </c>
      <c r="D4481">
        <v>43.4</v>
      </c>
      <c r="E4481">
        <v>0</v>
      </c>
      <c r="F4481">
        <v>3.6618511778137207E-16</v>
      </c>
      <c r="G4481">
        <v>2.9873829475125885E-16</v>
      </c>
      <c r="H4481">
        <v>5.0429850613978055E-16</v>
      </c>
      <c r="I4481">
        <v>0</v>
      </c>
      <c r="J4481">
        <v>14734.63996244243</v>
      </c>
      <c r="K4481">
        <v>14734.639962442399</v>
      </c>
      <c r="L4481">
        <v>2.0986478080970919E-15</v>
      </c>
      <c r="M4481" t="b">
        <v>1</v>
      </c>
    </row>
    <row r="4482" spans="2:13" x14ac:dyDescent="0.2">
      <c r="B4482">
        <v>4470</v>
      </c>
      <c r="C4482">
        <v>18.84</v>
      </c>
      <c r="D4482">
        <v>18.84</v>
      </c>
      <c r="E4482">
        <v>0</v>
      </c>
      <c r="F4482">
        <v>1.5616171881073427E-16</v>
      </c>
      <c r="G4482">
        <v>3.7634594045966558E-16</v>
      </c>
      <c r="H4482">
        <v>1.1203435747194467E-15</v>
      </c>
      <c r="I4482">
        <v>0</v>
      </c>
      <c r="J4482">
        <v>-20250.682396258671</v>
      </c>
      <c r="K4482">
        <v>-20250.682396258599</v>
      </c>
      <c r="L4482">
        <v>3.5929444113585482E-15</v>
      </c>
      <c r="M4482" t="b">
        <v>1</v>
      </c>
    </row>
    <row r="4483" spans="2:13" x14ac:dyDescent="0.2">
      <c r="B4483">
        <v>4471</v>
      </c>
      <c r="C4483">
        <v>38.56</v>
      </c>
      <c r="D4483">
        <v>38.56</v>
      </c>
      <c r="E4483">
        <v>0</v>
      </c>
      <c r="F4483">
        <v>2.9730879753998506E-14</v>
      </c>
      <c r="G4483">
        <v>4.6627737174141243E-14</v>
      </c>
      <c r="H4483">
        <v>4.3050074211016174E-14</v>
      </c>
      <c r="I4483">
        <v>0</v>
      </c>
      <c r="J4483">
        <v>-9.3418408123935137</v>
      </c>
      <c r="K4483">
        <v>-9.3418408123999992</v>
      </c>
      <c r="L4483">
        <v>6.9423992025658795E-13</v>
      </c>
      <c r="M4483" t="b">
        <v>1</v>
      </c>
    </row>
    <row r="4484" spans="2:13" x14ac:dyDescent="0.2">
      <c r="B4484">
        <v>4472</v>
      </c>
      <c r="C4484">
        <v>250.71</v>
      </c>
      <c r="D4484">
        <v>250.71</v>
      </c>
      <c r="E4484">
        <v>0</v>
      </c>
      <c r="F4484">
        <v>9.2660292643907869E-16</v>
      </c>
      <c r="G4484">
        <v>3.8426310817167309E-16</v>
      </c>
      <c r="H4484">
        <v>0</v>
      </c>
      <c r="I4484">
        <v>2.4873331560312385E-16</v>
      </c>
      <c r="J4484">
        <v>900769.50157659315</v>
      </c>
      <c r="K4484">
        <v>900769.50157659035</v>
      </c>
      <c r="L4484">
        <v>3.1017565747466316E-15</v>
      </c>
      <c r="M4484" t="b">
        <v>1</v>
      </c>
    </row>
    <row r="4485" spans="2:13" x14ac:dyDescent="0.2">
      <c r="B4485">
        <v>4473</v>
      </c>
      <c r="C4485">
        <v>5.26</v>
      </c>
      <c r="D4485">
        <v>5.26</v>
      </c>
      <c r="E4485">
        <v>0</v>
      </c>
      <c r="F4485">
        <v>8.3854286265470903E-16</v>
      </c>
      <c r="G4485">
        <v>1.2596320934052699E-15</v>
      </c>
      <c r="H4485">
        <v>8.2469278875315139E-16</v>
      </c>
      <c r="I4485">
        <v>9.4697521935071274E-15</v>
      </c>
      <c r="J4485">
        <v>-44694.640743222466</v>
      </c>
      <c r="K4485">
        <v>-44694.6407432224</v>
      </c>
      <c r="L4485">
        <v>1.4651335694555487E-15</v>
      </c>
      <c r="M4485" t="b">
        <v>1</v>
      </c>
    </row>
    <row r="4486" spans="2:13" x14ac:dyDescent="0.2">
      <c r="B4486">
        <v>4474</v>
      </c>
      <c r="C4486">
        <v>274.02</v>
      </c>
      <c r="D4486">
        <v>274.02</v>
      </c>
      <c r="E4486">
        <v>0</v>
      </c>
      <c r="F4486">
        <v>0</v>
      </c>
      <c r="G4486">
        <v>5.6199375942402268E-16</v>
      </c>
      <c r="H4486">
        <v>2.8774991672315065E-15</v>
      </c>
      <c r="I4486">
        <v>0</v>
      </c>
      <c r="J4486">
        <v>-91366.372800175945</v>
      </c>
      <c r="K4486">
        <v>-91366.372800176207</v>
      </c>
      <c r="L4486">
        <v>2.866858627336229E-15</v>
      </c>
      <c r="M4486" t="b">
        <v>1</v>
      </c>
    </row>
    <row r="4487" spans="2:13" x14ac:dyDescent="0.2">
      <c r="B4487">
        <v>4475</v>
      </c>
      <c r="C4487">
        <v>143.34</v>
      </c>
      <c r="D4487">
        <v>143.34</v>
      </c>
      <c r="E4487">
        <v>0</v>
      </c>
      <c r="F4487">
        <v>0</v>
      </c>
      <c r="G4487">
        <v>1.2477536008571344E-16</v>
      </c>
      <c r="H4487">
        <v>3.9656544934954971E-15</v>
      </c>
      <c r="I4487">
        <v>0</v>
      </c>
      <c r="J4487">
        <v>-16340.988094108825</v>
      </c>
      <c r="K4487">
        <v>-16340.988094108799</v>
      </c>
      <c r="L4487">
        <v>1.558403414957683E-15</v>
      </c>
      <c r="M4487" t="b">
        <v>1</v>
      </c>
    </row>
    <row r="4488" spans="2:13" x14ac:dyDescent="0.2">
      <c r="B4488">
        <v>4476</v>
      </c>
      <c r="C4488">
        <v>220.88</v>
      </c>
      <c r="D4488">
        <v>220.88</v>
      </c>
      <c r="E4488">
        <v>0</v>
      </c>
      <c r="F4488">
        <v>1.2540782266462741E-16</v>
      </c>
      <c r="G4488">
        <v>0</v>
      </c>
      <c r="H4488">
        <v>6.5055909270384524E-16</v>
      </c>
      <c r="I4488">
        <v>0</v>
      </c>
      <c r="J4488">
        <v>473509.88717076246</v>
      </c>
      <c r="K4488">
        <v>473509.88717076252</v>
      </c>
      <c r="L4488">
        <v>1.2292807920286551E-16</v>
      </c>
      <c r="M4488" t="b">
        <v>1</v>
      </c>
    </row>
    <row r="4489" spans="2:13" x14ac:dyDescent="0.2">
      <c r="B4489">
        <v>4477</v>
      </c>
      <c r="C4489">
        <v>76.61</v>
      </c>
      <c r="D4489">
        <v>76.61</v>
      </c>
      <c r="E4489">
        <v>0</v>
      </c>
      <c r="F4489">
        <v>3.9431916550787143E-16</v>
      </c>
      <c r="G4489">
        <v>5.5642000101435628E-16</v>
      </c>
      <c r="H4489">
        <v>2.6194802359266415E-15</v>
      </c>
      <c r="I4489">
        <v>0</v>
      </c>
      <c r="J4489">
        <v>-35664.073485778958</v>
      </c>
      <c r="K4489">
        <v>-35664.073485779001</v>
      </c>
      <c r="L4489">
        <v>1.22408186777958E-15</v>
      </c>
      <c r="M4489" t="b">
        <v>1</v>
      </c>
    </row>
    <row r="4490" spans="2:13" x14ac:dyDescent="0.2">
      <c r="B4490">
        <v>4478</v>
      </c>
      <c r="C4490">
        <v>0.76</v>
      </c>
      <c r="D4490">
        <v>0.76</v>
      </c>
      <c r="E4490">
        <v>0</v>
      </c>
      <c r="F4490">
        <v>2.7137620468649756E-13</v>
      </c>
      <c r="G4490">
        <v>1.7368129030934647E-13</v>
      </c>
      <c r="H4490">
        <v>2.9890169039801479E-14</v>
      </c>
      <c r="I4490">
        <v>0</v>
      </c>
      <c r="J4490">
        <v>-1202.9662710021207</v>
      </c>
      <c r="K4490">
        <v>-1202.9662710021</v>
      </c>
      <c r="L4490">
        <v>1.7199987201717641E-14</v>
      </c>
      <c r="M4490" t="b">
        <v>1</v>
      </c>
    </row>
    <row r="4491" spans="2:13" x14ac:dyDescent="0.2">
      <c r="B4491">
        <v>4479</v>
      </c>
      <c r="C4491">
        <v>30.78</v>
      </c>
      <c r="D4491">
        <v>30.78</v>
      </c>
      <c r="E4491">
        <v>0</v>
      </c>
      <c r="F4491">
        <v>3.255031674228096E-16</v>
      </c>
      <c r="G4491">
        <v>0</v>
      </c>
      <c r="H4491">
        <v>7.2631718974081428E-16</v>
      </c>
      <c r="I4491">
        <v>0</v>
      </c>
      <c r="J4491">
        <v>5196.5715283053833</v>
      </c>
      <c r="K4491">
        <v>5196.5715283053996</v>
      </c>
      <c r="L4491">
        <v>3.1503279696510316E-15</v>
      </c>
      <c r="M4491" t="b">
        <v>1</v>
      </c>
    </row>
    <row r="4492" spans="2:13" x14ac:dyDescent="0.2">
      <c r="B4492">
        <v>4480</v>
      </c>
      <c r="C4492">
        <v>141.72</v>
      </c>
      <c r="D4492">
        <v>141.72</v>
      </c>
      <c r="E4492">
        <v>0</v>
      </c>
      <c r="F4492">
        <v>6.8343339396584045E-16</v>
      </c>
      <c r="G4492">
        <v>1.4641148451663379E-16</v>
      </c>
      <c r="H4492">
        <v>1.51831901122952E-15</v>
      </c>
      <c r="I4492">
        <v>0</v>
      </c>
      <c r="J4492">
        <v>25421.723870012567</v>
      </c>
      <c r="K4492">
        <v>25421.723870011901</v>
      </c>
      <c r="L4492">
        <v>2.618823668693526E-14</v>
      </c>
      <c r="M4492" t="b">
        <v>1</v>
      </c>
    </row>
    <row r="4493" spans="2:13" x14ac:dyDescent="0.2">
      <c r="B4493">
        <v>4481</v>
      </c>
      <c r="C4493">
        <v>27.7</v>
      </c>
      <c r="D4493">
        <v>27.7</v>
      </c>
      <c r="E4493">
        <v>0</v>
      </c>
      <c r="F4493">
        <v>1.2375343636017015E-15</v>
      </c>
      <c r="G4493">
        <v>1.2465787662183062E-15</v>
      </c>
      <c r="H4493">
        <v>1.5347543128108323E-16</v>
      </c>
      <c r="I4493">
        <v>0</v>
      </c>
      <c r="J4493">
        <v>-2773.0098412499274</v>
      </c>
      <c r="K4493">
        <v>-2773.0098412499001</v>
      </c>
      <c r="L4493">
        <v>9.8394317421136663E-15</v>
      </c>
      <c r="M4493" t="b">
        <v>1</v>
      </c>
    </row>
    <row r="4494" spans="2:13" x14ac:dyDescent="0.2">
      <c r="B4494">
        <v>4482</v>
      </c>
      <c r="C4494">
        <v>114.29</v>
      </c>
      <c r="D4494">
        <v>114.29</v>
      </c>
      <c r="E4494">
        <v>0</v>
      </c>
      <c r="F4494">
        <v>3.503007437081643E-16</v>
      </c>
      <c r="G4494">
        <v>4.7250256199835173E-16</v>
      </c>
      <c r="H4494">
        <v>1.6995066454342526E-15</v>
      </c>
      <c r="I4494">
        <v>0</v>
      </c>
      <c r="J4494">
        <v>-52225.062570991126</v>
      </c>
      <c r="K4494">
        <v>-52225.062570991402</v>
      </c>
      <c r="L4494">
        <v>5.294132275344473E-15</v>
      </c>
      <c r="M4494" t="b">
        <v>1</v>
      </c>
    </row>
    <row r="4495" spans="2:13" x14ac:dyDescent="0.2">
      <c r="B4495">
        <v>4483</v>
      </c>
      <c r="C4495">
        <v>134.12</v>
      </c>
      <c r="D4495">
        <v>134.12</v>
      </c>
      <c r="E4495">
        <v>0</v>
      </c>
      <c r="F4495">
        <v>4.1955476921448407E-16</v>
      </c>
      <c r="G4495">
        <v>3.1490423769711364E-16</v>
      </c>
      <c r="H4495">
        <v>4.6185730908981377E-15</v>
      </c>
      <c r="I4495">
        <v>2.7844268432606133E-15</v>
      </c>
      <c r="J4495">
        <v>18965.528815116424</v>
      </c>
      <c r="K4495">
        <v>18965.528815116399</v>
      </c>
      <c r="L4495">
        <v>1.3427440857512254E-15</v>
      </c>
      <c r="M4495" t="b">
        <v>1</v>
      </c>
    </row>
    <row r="4496" spans="2:13" x14ac:dyDescent="0.2">
      <c r="B4496">
        <v>4484</v>
      </c>
      <c r="C4496">
        <v>180.52</v>
      </c>
      <c r="D4496">
        <v>180.52</v>
      </c>
      <c r="E4496">
        <v>0</v>
      </c>
      <c r="F4496">
        <v>1.7462758176824452E-16</v>
      </c>
      <c r="G4496">
        <v>4.4010464836054992E-16</v>
      </c>
      <c r="H4496">
        <v>9.140925933981816E-16</v>
      </c>
      <c r="I4496">
        <v>0</v>
      </c>
      <c r="J4496">
        <v>235429.95939236475</v>
      </c>
      <c r="K4496">
        <v>235429.95939236521</v>
      </c>
      <c r="L4496">
        <v>1.9779185644409547E-15</v>
      </c>
      <c r="M4496" t="b">
        <v>1</v>
      </c>
    </row>
    <row r="4497" spans="2:13" x14ac:dyDescent="0.2">
      <c r="B4497">
        <v>4485</v>
      </c>
      <c r="C4497">
        <v>25.49</v>
      </c>
      <c r="D4497">
        <v>25.49</v>
      </c>
      <c r="E4497">
        <v>0</v>
      </c>
      <c r="F4497">
        <v>1.1117559781498054E-16</v>
      </c>
      <c r="G4497">
        <v>5.2992094570424617E-16</v>
      </c>
      <c r="H4497">
        <v>1.3453195669913917E-16</v>
      </c>
      <c r="I4497">
        <v>0</v>
      </c>
      <c r="J4497">
        <v>-11985.266952101942</v>
      </c>
      <c r="K4497">
        <v>-11985.2669521018</v>
      </c>
      <c r="L4497">
        <v>1.1837965232113229E-14</v>
      </c>
      <c r="M4497" t="b">
        <v>1</v>
      </c>
    </row>
    <row r="4498" spans="2:13" x14ac:dyDescent="0.2">
      <c r="B4498">
        <v>4486</v>
      </c>
      <c r="C4498">
        <v>205.99</v>
      </c>
      <c r="D4498">
        <v>205.99</v>
      </c>
      <c r="E4498">
        <v>0</v>
      </c>
      <c r="F4498">
        <v>9.3570388448654611E-16</v>
      </c>
      <c r="G4498">
        <v>6.3049561012031577E-16</v>
      </c>
      <c r="H4498">
        <v>1.8789762405509041E-15</v>
      </c>
      <c r="I4498">
        <v>0</v>
      </c>
      <c r="J4498">
        <v>52661.410693268539</v>
      </c>
      <c r="K4498">
        <v>52661.410693268299</v>
      </c>
      <c r="L4498">
        <v>4.559441118404104E-15</v>
      </c>
      <c r="M4498" t="b">
        <v>1</v>
      </c>
    </row>
    <row r="4499" spans="2:13" x14ac:dyDescent="0.2">
      <c r="B4499">
        <v>4487</v>
      </c>
      <c r="C4499">
        <v>64.41</v>
      </c>
      <c r="D4499">
        <v>64.41</v>
      </c>
      <c r="E4499">
        <v>0</v>
      </c>
      <c r="F4499">
        <v>1.4003615383372963E-16</v>
      </c>
      <c r="G4499">
        <v>8.4180066033433747E-16</v>
      </c>
      <c r="H4499">
        <v>2.9239048364543044E-16</v>
      </c>
      <c r="I4499">
        <v>2.2039028576042638E-15</v>
      </c>
      <c r="J4499">
        <v>28146.245827545707</v>
      </c>
      <c r="K4499">
        <v>28146.245827545899</v>
      </c>
      <c r="L4499">
        <v>6.8503941149821312E-15</v>
      </c>
      <c r="M4499" t="b">
        <v>1</v>
      </c>
    </row>
    <row r="4500" spans="2:13" x14ac:dyDescent="0.2">
      <c r="B4500">
        <v>4488</v>
      </c>
      <c r="C4500">
        <v>43.65</v>
      </c>
      <c r="D4500">
        <v>43.65</v>
      </c>
      <c r="E4500">
        <v>0</v>
      </c>
      <c r="F4500">
        <v>3.0095383460792749E-16</v>
      </c>
      <c r="G4500">
        <v>0</v>
      </c>
      <c r="H4500">
        <v>1.0917600031298441E-15</v>
      </c>
      <c r="I4500">
        <v>0</v>
      </c>
      <c r="J4500">
        <v>38178.35850953473</v>
      </c>
      <c r="K4500">
        <v>38178.358509534701</v>
      </c>
      <c r="L4500">
        <v>7.6231225209604765E-16</v>
      </c>
      <c r="M4500" t="b">
        <v>1</v>
      </c>
    </row>
    <row r="4501" spans="2:13" x14ac:dyDescent="0.2">
      <c r="B4501">
        <v>4489</v>
      </c>
      <c r="C4501">
        <v>47.11</v>
      </c>
      <c r="D4501">
        <v>47.11</v>
      </c>
      <c r="E4501">
        <v>0</v>
      </c>
      <c r="F4501">
        <v>1.6023767016788241E-16</v>
      </c>
      <c r="G4501">
        <v>1.4617643914854741E-16</v>
      </c>
      <c r="H4501">
        <v>4.647181919476655E-15</v>
      </c>
      <c r="I4501">
        <v>0</v>
      </c>
      <c r="J4501">
        <v>-18521.219484944355</v>
      </c>
      <c r="K4501">
        <v>-18521.219484944399</v>
      </c>
      <c r="L4501">
        <v>2.3570664836938847E-15</v>
      </c>
      <c r="M4501" t="b">
        <v>1</v>
      </c>
    </row>
    <row r="4502" spans="2:13" x14ac:dyDescent="0.2">
      <c r="B4502">
        <v>4490</v>
      </c>
      <c r="C4502">
        <v>215.26</v>
      </c>
      <c r="D4502">
        <v>215.26</v>
      </c>
      <c r="E4502">
        <v>0</v>
      </c>
      <c r="F4502">
        <v>3.2203858443610035E-16</v>
      </c>
      <c r="G4502">
        <v>7.9373416330300856E-16</v>
      </c>
      <c r="H4502">
        <v>1.3951020598562624E-15</v>
      </c>
      <c r="I4502">
        <v>0</v>
      </c>
      <c r="J4502">
        <v>765593.99368888221</v>
      </c>
      <c r="K4502">
        <v>765593.99368888419</v>
      </c>
      <c r="L4502">
        <v>2.584999996567536E-15</v>
      </c>
      <c r="M4502" t="b">
        <v>1</v>
      </c>
    </row>
    <row r="4503" spans="2:13" x14ac:dyDescent="0.2">
      <c r="B4503">
        <v>4491</v>
      </c>
      <c r="C4503">
        <v>306.81</v>
      </c>
      <c r="D4503">
        <v>306.81</v>
      </c>
      <c r="E4503">
        <v>0</v>
      </c>
      <c r="F4503">
        <v>5.6865440334776276E-16</v>
      </c>
      <c r="G4503">
        <v>7.8380944198533759E-16</v>
      </c>
      <c r="H4503">
        <v>1.7851087606182764E-16</v>
      </c>
      <c r="I4503">
        <v>0</v>
      </c>
      <c r="J4503">
        <v>19744.298491070444</v>
      </c>
      <c r="K4503">
        <v>19744.298491071098</v>
      </c>
      <c r="L4503">
        <v>3.31658369920128E-14</v>
      </c>
      <c r="M4503" t="b">
        <v>1</v>
      </c>
    </row>
    <row r="4504" spans="2:13" x14ac:dyDescent="0.2">
      <c r="B4504">
        <v>4492</v>
      </c>
      <c r="C4504">
        <v>60.99</v>
      </c>
      <c r="D4504">
        <v>60.99</v>
      </c>
      <c r="E4504">
        <v>0</v>
      </c>
      <c r="F4504">
        <v>6.1753245665548905E-16</v>
      </c>
      <c r="G4504">
        <v>3.22848292000433E-16</v>
      </c>
      <c r="H4504">
        <v>8.9109177086091756E-16</v>
      </c>
      <c r="I4504">
        <v>0</v>
      </c>
      <c r="J4504">
        <v>69877.920323808867</v>
      </c>
      <c r="K4504">
        <v>69877.920323808998</v>
      </c>
      <c r="L4504">
        <v>1.8742291763751611E-15</v>
      </c>
      <c r="M4504" t="b">
        <v>1</v>
      </c>
    </row>
    <row r="4505" spans="2:13" x14ac:dyDescent="0.2">
      <c r="B4505">
        <v>4493</v>
      </c>
      <c r="C4505">
        <v>25.07</v>
      </c>
      <c r="D4505">
        <v>25.07</v>
      </c>
      <c r="E4505">
        <v>0</v>
      </c>
      <c r="F4505">
        <v>2.6852903981578863E-16</v>
      </c>
      <c r="G4505">
        <v>8.2292016687990823E-16</v>
      </c>
      <c r="H4505">
        <v>1.2596660042447489E-15</v>
      </c>
      <c r="I4505">
        <v>0</v>
      </c>
      <c r="J4505">
        <v>-3138.2943931819354</v>
      </c>
      <c r="K4505">
        <v>-3138.294393182</v>
      </c>
      <c r="L4505">
        <v>2.0576184301309122E-14</v>
      </c>
      <c r="M4505" t="b">
        <v>1</v>
      </c>
    </row>
    <row r="4506" spans="2:13" x14ac:dyDescent="0.2">
      <c r="B4506">
        <v>4494</v>
      </c>
      <c r="C4506">
        <v>40.68</v>
      </c>
      <c r="D4506">
        <v>40.68</v>
      </c>
      <c r="E4506">
        <v>0</v>
      </c>
      <c r="F4506">
        <v>3.0739074076704842E-16</v>
      </c>
      <c r="G4506">
        <v>0</v>
      </c>
      <c r="H4506">
        <v>1.8170436225419064E-15</v>
      </c>
      <c r="I4506">
        <v>0</v>
      </c>
      <c r="J4506">
        <v>-5603.8303483384989</v>
      </c>
      <c r="K4506">
        <v>-5603.8303483384998</v>
      </c>
      <c r="L4506">
        <v>1.6229875732097916E-16</v>
      </c>
      <c r="M4506" t="b">
        <v>1</v>
      </c>
    </row>
    <row r="4507" spans="2:13" x14ac:dyDescent="0.2">
      <c r="B4507">
        <v>4495</v>
      </c>
      <c r="C4507">
        <v>72.92</v>
      </c>
      <c r="D4507">
        <v>72.92</v>
      </c>
      <c r="E4507">
        <v>0</v>
      </c>
      <c r="F4507">
        <v>1.5450469254565502E-16</v>
      </c>
      <c r="G4507">
        <v>3.5513212463777186E-16</v>
      </c>
      <c r="H4507">
        <v>9.4588753746495912E-16</v>
      </c>
      <c r="I4507">
        <v>0</v>
      </c>
      <c r="J4507">
        <v>11002.993383710162</v>
      </c>
      <c r="K4507">
        <v>11002.9933837102</v>
      </c>
      <c r="L4507">
        <v>3.4716714027126308E-15</v>
      </c>
      <c r="M4507" t="b">
        <v>1</v>
      </c>
    </row>
    <row r="4508" spans="2:13" x14ac:dyDescent="0.2">
      <c r="B4508">
        <v>4496</v>
      </c>
      <c r="C4508">
        <v>15.54</v>
      </c>
      <c r="D4508">
        <v>15.54</v>
      </c>
      <c r="E4508">
        <v>0</v>
      </c>
      <c r="F4508">
        <v>3.3324670024035147E-16</v>
      </c>
      <c r="G4508">
        <v>6.67453043117739E-16</v>
      </c>
      <c r="H4508">
        <v>1.1195567469841733E-15</v>
      </c>
      <c r="I4508">
        <v>1.7507626575721677E-15</v>
      </c>
      <c r="J4508">
        <v>-31586.663922215368</v>
      </c>
      <c r="K4508">
        <v>-31586.663922215299</v>
      </c>
      <c r="L4508">
        <v>2.1883158507957674E-15</v>
      </c>
      <c r="M4508" t="b">
        <v>1</v>
      </c>
    </row>
    <row r="4509" spans="2:13" x14ac:dyDescent="0.2">
      <c r="B4509">
        <v>4497</v>
      </c>
      <c r="C4509">
        <v>35.520000000000003</v>
      </c>
      <c r="D4509">
        <v>35.520000000000003</v>
      </c>
      <c r="E4509">
        <v>0</v>
      </c>
      <c r="F4509">
        <v>1.2800670199896117E-14</v>
      </c>
      <c r="G4509">
        <v>6.679345479536018E-15</v>
      </c>
      <c r="H4509">
        <v>7.179454022504166E-15</v>
      </c>
      <c r="I4509">
        <v>0</v>
      </c>
      <c r="J4509">
        <v>147.84353767742147</v>
      </c>
      <c r="K4509">
        <v>147.84353767740001</v>
      </c>
      <c r="L4509">
        <v>1.4514256731855279E-13</v>
      </c>
      <c r="M4509" t="b">
        <v>1</v>
      </c>
    </row>
    <row r="4510" spans="2:13" x14ac:dyDescent="0.2">
      <c r="B4510">
        <v>4498</v>
      </c>
      <c r="C4510">
        <v>474.64</v>
      </c>
      <c r="D4510">
        <v>474.64</v>
      </c>
      <c r="E4510">
        <v>0</v>
      </c>
      <c r="F4510">
        <v>0</v>
      </c>
      <c r="G4510">
        <v>0</v>
      </c>
      <c r="H4510">
        <v>2.4518452048451899E-15</v>
      </c>
      <c r="I4510">
        <v>0</v>
      </c>
      <c r="J4510">
        <v>-336910.32858604088</v>
      </c>
      <c r="K4510">
        <v>-336910.32858604088</v>
      </c>
      <c r="L4510">
        <v>0</v>
      </c>
      <c r="M4510" t="b">
        <v>1</v>
      </c>
    </row>
    <row r="4511" spans="2:13" x14ac:dyDescent="0.2">
      <c r="B4511">
        <v>4499</v>
      </c>
      <c r="C4511">
        <v>138.94999999999999</v>
      </c>
      <c r="D4511">
        <v>138.94999999999999</v>
      </c>
      <c r="E4511">
        <v>0</v>
      </c>
      <c r="F4511">
        <v>4.7019610915430259E-16</v>
      </c>
      <c r="G4511">
        <v>4.849995578973355E-16</v>
      </c>
      <c r="H4511">
        <v>2.1155100751177374E-15</v>
      </c>
      <c r="I4511">
        <v>0</v>
      </c>
      <c r="J4511">
        <v>-2421.7736082242191</v>
      </c>
      <c r="K4511">
        <v>-2421.7736082242</v>
      </c>
      <c r="L4511">
        <v>7.8865293900185793E-15</v>
      </c>
      <c r="M4511" t="b">
        <v>1</v>
      </c>
    </row>
    <row r="4512" spans="2:13" x14ac:dyDescent="0.2">
      <c r="B4512">
        <v>4500</v>
      </c>
      <c r="C4512">
        <v>33.6</v>
      </c>
      <c r="D4512">
        <v>33.6</v>
      </c>
      <c r="E4512">
        <v>0</v>
      </c>
      <c r="F4512">
        <v>1.5829367679544874E-16</v>
      </c>
      <c r="G4512">
        <v>8.3244903294591469E-16</v>
      </c>
      <c r="H4512">
        <v>4.9935086696609841E-16</v>
      </c>
      <c r="I4512">
        <v>1.0209575993528459E-15</v>
      </c>
      <c r="J4512">
        <v>-70.441753893777786</v>
      </c>
      <c r="K4512">
        <v>-70.441753893699996</v>
      </c>
      <c r="L4512">
        <v>1.1043197309993866E-12</v>
      </c>
      <c r="M4512" t="b">
        <v>1</v>
      </c>
    </row>
    <row r="4513" spans="2:13" x14ac:dyDescent="0.2">
      <c r="B4513">
        <v>4501</v>
      </c>
      <c r="C4513">
        <v>63.85</v>
      </c>
      <c r="D4513">
        <v>63.85</v>
      </c>
      <c r="E4513">
        <v>0</v>
      </c>
      <c r="F4513">
        <v>1.6696908387050444E-15</v>
      </c>
      <c r="G4513">
        <v>8.9447467671922676E-16</v>
      </c>
      <c r="H4513">
        <v>8.4778752551604201E-16</v>
      </c>
      <c r="I4513">
        <v>1.8680029578004486E-15</v>
      </c>
      <c r="J4513">
        <v>27934.374332122861</v>
      </c>
      <c r="K4513">
        <v>27934.374332123101</v>
      </c>
      <c r="L4513">
        <v>8.5953813897289531E-15</v>
      </c>
      <c r="M4513" t="b">
        <v>1</v>
      </c>
    </row>
    <row r="4514" spans="2:13" x14ac:dyDescent="0.2">
      <c r="B4514">
        <v>4502</v>
      </c>
      <c r="C4514">
        <v>114.17</v>
      </c>
      <c r="D4514">
        <v>114.17</v>
      </c>
      <c r="E4514">
        <v>0</v>
      </c>
      <c r="F4514">
        <v>9.9273745330023973E-16</v>
      </c>
      <c r="G4514">
        <v>4.9644256875525694E-16</v>
      </c>
      <c r="H4514">
        <v>4.0282512436171265E-15</v>
      </c>
      <c r="I4514">
        <v>0</v>
      </c>
      <c r="J4514">
        <v>-3938.0512764692517</v>
      </c>
      <c r="K4514">
        <v>-3938.0512764691998</v>
      </c>
      <c r="L4514">
        <v>1.3164175466891579E-14</v>
      </c>
      <c r="M4514" t="b">
        <v>1</v>
      </c>
    </row>
    <row r="4515" spans="2:13" x14ac:dyDescent="0.2">
      <c r="B4515">
        <v>4503</v>
      </c>
      <c r="C4515">
        <v>74.72</v>
      </c>
      <c r="D4515">
        <v>74.72</v>
      </c>
      <c r="E4515">
        <v>0</v>
      </c>
      <c r="F4515">
        <v>4.3220296689843396E-16</v>
      </c>
      <c r="G4515">
        <v>1.32624493324935E-16</v>
      </c>
      <c r="H4515">
        <v>2.3828009517397111E-15</v>
      </c>
      <c r="I4515">
        <v>0</v>
      </c>
      <c r="J4515">
        <v>-31171.236452291414</v>
      </c>
      <c r="K4515">
        <v>-31171.236452291399</v>
      </c>
      <c r="L4515">
        <v>4.6683792125599622E-16</v>
      </c>
      <c r="M4515" t="b">
        <v>1</v>
      </c>
    </row>
    <row r="4516" spans="2:13" x14ac:dyDescent="0.2">
      <c r="B4516">
        <v>4504</v>
      </c>
      <c r="C4516">
        <v>9.9700000000000006</v>
      </c>
      <c r="D4516">
        <v>9.9700000000000006</v>
      </c>
      <c r="E4516">
        <v>0</v>
      </c>
      <c r="F4516">
        <v>3.1237511905637947E-15</v>
      </c>
      <c r="G4516">
        <v>2.3404314935074852E-15</v>
      </c>
      <c r="H4516">
        <v>5.513538452914951E-15</v>
      </c>
      <c r="I4516">
        <v>0</v>
      </c>
      <c r="J4516">
        <v>-9041.6274428163451</v>
      </c>
      <c r="K4516">
        <v>-9041.6274428162997</v>
      </c>
      <c r="L4516">
        <v>5.0294856071267047E-15</v>
      </c>
      <c r="M4516" t="b">
        <v>1</v>
      </c>
    </row>
    <row r="4517" spans="2:13" x14ac:dyDescent="0.2">
      <c r="B4517">
        <v>4505</v>
      </c>
      <c r="C4517">
        <v>16.13</v>
      </c>
      <c r="D4517">
        <v>16.13</v>
      </c>
      <c r="E4517">
        <v>0</v>
      </c>
      <c r="F4517">
        <v>4.5024610515842741E-15</v>
      </c>
      <c r="G4517">
        <v>1.6493665872963999E-14</v>
      </c>
      <c r="H4517">
        <v>9.5768992784703648E-16</v>
      </c>
      <c r="I4517">
        <v>0</v>
      </c>
      <c r="J4517">
        <v>-363.34917010326171</v>
      </c>
      <c r="K4517">
        <v>-363.34917010330003</v>
      </c>
      <c r="L4517">
        <v>1.0544255351207321E-13</v>
      </c>
      <c r="M4517" t="b">
        <v>1</v>
      </c>
    </row>
    <row r="4518" spans="2:13" x14ac:dyDescent="0.2">
      <c r="B4518">
        <v>4506</v>
      </c>
      <c r="C4518">
        <v>9.19</v>
      </c>
      <c r="D4518">
        <v>9.19</v>
      </c>
      <c r="E4518">
        <v>0</v>
      </c>
      <c r="F4518">
        <v>3.4843332174553069E-16</v>
      </c>
      <c r="G4518">
        <v>5.1647874678327736E-16</v>
      </c>
      <c r="H4518">
        <v>4.5993339619034107E-15</v>
      </c>
      <c r="I4518">
        <v>0</v>
      </c>
      <c r="J4518">
        <v>-11718.713798501147</v>
      </c>
      <c r="K4518">
        <v>-11718.7137985011</v>
      </c>
      <c r="L4518">
        <v>4.0357436238643737E-15</v>
      </c>
      <c r="M4518" t="b">
        <v>1</v>
      </c>
    </row>
    <row r="4519" spans="2:13" x14ac:dyDescent="0.2">
      <c r="B4519">
        <v>4507</v>
      </c>
      <c r="C4519">
        <v>87.24</v>
      </c>
      <c r="D4519">
        <v>87.24</v>
      </c>
      <c r="E4519">
        <v>0</v>
      </c>
      <c r="F4519">
        <v>3.0672807018875564E-16</v>
      </c>
      <c r="G4519">
        <v>1.1444589582487013E-16</v>
      </c>
      <c r="H4519">
        <v>3.5161474294908753E-15</v>
      </c>
      <c r="I4519">
        <v>4.7523277402371011E-16</v>
      </c>
      <c r="J4519">
        <v>28271.953545994711</v>
      </c>
      <c r="K4519">
        <v>28271.9535459947</v>
      </c>
      <c r="L4519">
        <v>3.8603403912360067E-16</v>
      </c>
      <c r="M4519" t="b">
        <v>1</v>
      </c>
    </row>
    <row r="4520" spans="2:13" x14ac:dyDescent="0.2">
      <c r="B4520">
        <v>4508</v>
      </c>
      <c r="C4520">
        <v>46.19</v>
      </c>
      <c r="D4520">
        <v>46.19</v>
      </c>
      <c r="E4520">
        <v>0</v>
      </c>
      <c r="F4520">
        <v>1.1830817286361474E-16</v>
      </c>
      <c r="G4520">
        <v>3.0182864953895834E-16</v>
      </c>
      <c r="H4520">
        <v>6.6096937710851987E-16</v>
      </c>
      <c r="I4520">
        <v>0</v>
      </c>
      <c r="J4520">
        <v>12815.061856567403</v>
      </c>
      <c r="K4520">
        <v>12815.061856567399</v>
      </c>
      <c r="L4520">
        <v>2.8388304698095076E-16</v>
      </c>
      <c r="M4520" t="b">
        <v>1</v>
      </c>
    </row>
    <row r="4521" spans="2:13" x14ac:dyDescent="0.2">
      <c r="B4521">
        <v>4509</v>
      </c>
      <c r="C4521">
        <v>123.53</v>
      </c>
      <c r="D4521">
        <v>123.53</v>
      </c>
      <c r="E4521">
        <v>0</v>
      </c>
      <c r="F4521">
        <v>1.7936208530394351E-16</v>
      </c>
      <c r="G4521">
        <v>2.3068693207446882E-16</v>
      </c>
      <c r="H4521">
        <v>2.6168893245360967E-16</v>
      </c>
      <c r="I4521">
        <v>0</v>
      </c>
      <c r="J4521">
        <v>233203.60424946647</v>
      </c>
      <c r="K4521">
        <v>233203.60424946609</v>
      </c>
      <c r="L4521">
        <v>1.6224011509393486E-15</v>
      </c>
      <c r="M4521" t="b">
        <v>1</v>
      </c>
    </row>
    <row r="4522" spans="2:13" x14ac:dyDescent="0.2">
      <c r="B4522">
        <v>4510</v>
      </c>
      <c r="C4522">
        <v>67.72</v>
      </c>
      <c r="D4522">
        <v>67.72</v>
      </c>
      <c r="E4522">
        <v>0</v>
      </c>
      <c r="F4522">
        <v>5.6532485459893858E-16</v>
      </c>
      <c r="G4522">
        <v>8.3130797807647486E-16</v>
      </c>
      <c r="H4522">
        <v>7.7810116381352159E-16</v>
      </c>
      <c r="I4522">
        <v>0</v>
      </c>
      <c r="J4522">
        <v>5434.8588864094163</v>
      </c>
      <c r="K4522">
        <v>5434.8588864095</v>
      </c>
      <c r="L4522">
        <v>1.5395710231289501E-14</v>
      </c>
      <c r="M4522" t="b">
        <v>1</v>
      </c>
    </row>
    <row r="4523" spans="2:13" x14ac:dyDescent="0.2">
      <c r="B4523">
        <v>4511</v>
      </c>
      <c r="C4523">
        <v>44.97</v>
      </c>
      <c r="D4523">
        <v>44.97</v>
      </c>
      <c r="E4523">
        <v>0</v>
      </c>
      <c r="F4523">
        <v>8.490027553487476E-16</v>
      </c>
      <c r="G4523">
        <v>4.2526118329139548E-16</v>
      </c>
      <c r="H4523">
        <v>5.3991458744414943E-16</v>
      </c>
      <c r="I4523">
        <v>1.6022755674005859E-15</v>
      </c>
      <c r="J4523">
        <v>565.27758493917645</v>
      </c>
      <c r="K4523">
        <v>565.27758493910005</v>
      </c>
      <c r="L4523">
        <v>1.3515051186251552E-13</v>
      </c>
      <c r="M4523" t="b">
        <v>1</v>
      </c>
    </row>
    <row r="4524" spans="2:13" x14ac:dyDescent="0.2">
      <c r="B4524">
        <v>4512</v>
      </c>
      <c r="C4524">
        <v>46.77</v>
      </c>
      <c r="D4524">
        <v>46.77</v>
      </c>
      <c r="E4524">
        <v>0</v>
      </c>
      <c r="F4524">
        <v>8.9934931336395537E-16</v>
      </c>
      <c r="G4524">
        <v>2.7911613560785026E-16</v>
      </c>
      <c r="H4524">
        <v>2.9021355082050459E-15</v>
      </c>
      <c r="I4524">
        <v>0</v>
      </c>
      <c r="J4524">
        <v>-8921.8190746579621</v>
      </c>
      <c r="K4524">
        <v>-8921.8190746580003</v>
      </c>
      <c r="L4524">
        <v>4.2815010206791553E-15</v>
      </c>
      <c r="M4524" t="b">
        <v>1</v>
      </c>
    </row>
    <row r="4525" spans="2:13" x14ac:dyDescent="0.2">
      <c r="B4525">
        <v>4513</v>
      </c>
      <c r="C4525">
        <v>26.74</v>
      </c>
      <c r="D4525">
        <v>26.74</v>
      </c>
      <c r="E4525">
        <v>0</v>
      </c>
      <c r="F4525">
        <v>8.5372650820785762E-16</v>
      </c>
      <c r="G4525">
        <v>1.91812983710574E-16</v>
      </c>
      <c r="H4525">
        <v>4.3117108290828157E-15</v>
      </c>
      <c r="I4525">
        <v>0</v>
      </c>
      <c r="J4525">
        <v>-3757.0672689748881</v>
      </c>
      <c r="K4525">
        <v>-3757.0672689748999</v>
      </c>
      <c r="L4525">
        <v>3.1469841439048924E-15</v>
      </c>
      <c r="M4525" t="b">
        <v>1</v>
      </c>
    </row>
    <row r="4526" spans="2:13" x14ac:dyDescent="0.2">
      <c r="B4526">
        <v>4514</v>
      </c>
      <c r="C4526">
        <v>259.77</v>
      </c>
      <c r="D4526">
        <v>259.77</v>
      </c>
      <c r="E4526">
        <v>0</v>
      </c>
      <c r="F4526">
        <v>0</v>
      </c>
      <c r="G4526">
        <v>8.6017767608564727E-16</v>
      </c>
      <c r="H4526">
        <v>6.5690589271618369E-16</v>
      </c>
      <c r="I4526">
        <v>0</v>
      </c>
      <c r="J4526">
        <v>217058.69758480944</v>
      </c>
      <c r="K4526">
        <v>217058.69758480799</v>
      </c>
      <c r="L4526">
        <v>6.7041382770120083E-15</v>
      </c>
      <c r="M4526" t="b">
        <v>1</v>
      </c>
    </row>
    <row r="4527" spans="2:13" x14ac:dyDescent="0.2">
      <c r="B4527">
        <v>4515</v>
      </c>
      <c r="C4527">
        <v>27.47</v>
      </c>
      <c r="D4527">
        <v>27.47</v>
      </c>
      <c r="E4527">
        <v>0</v>
      </c>
      <c r="F4527">
        <v>1.1650060038237985E-16</v>
      </c>
      <c r="G4527">
        <v>5.2220704176962307E-16</v>
      </c>
      <c r="H4527">
        <v>5.9860309883948822E-16</v>
      </c>
      <c r="I4527">
        <v>2.1512026704978547E-15</v>
      </c>
      <c r="J4527">
        <v>12015.56004362258</v>
      </c>
      <c r="K4527">
        <v>12015.5600436225</v>
      </c>
      <c r="L4527">
        <v>6.6609907041743057E-15</v>
      </c>
      <c r="M4527" t="b">
        <v>1</v>
      </c>
    </row>
    <row r="4528" spans="2:13" x14ac:dyDescent="0.2">
      <c r="B4528">
        <v>4516</v>
      </c>
      <c r="C4528">
        <v>10.84</v>
      </c>
      <c r="D4528">
        <v>10.84</v>
      </c>
      <c r="E4528">
        <v>0</v>
      </c>
      <c r="F4528">
        <v>2.0199162016910082E-16</v>
      </c>
      <c r="G4528">
        <v>6.5039554893992417E-16</v>
      </c>
      <c r="H4528">
        <v>2.1178958270157895E-16</v>
      </c>
      <c r="I4528">
        <v>0</v>
      </c>
      <c r="J4528">
        <v>-18247.346339105447</v>
      </c>
      <c r="K4528">
        <v>-18247.346339105501</v>
      </c>
      <c r="L4528">
        <v>2.9905544122560204E-15</v>
      </c>
      <c r="M4528" t="b">
        <v>1</v>
      </c>
    </row>
    <row r="4529" spans="2:13" x14ac:dyDescent="0.2">
      <c r="B4529">
        <v>4517</v>
      </c>
      <c r="C4529">
        <v>15.61</v>
      </c>
      <c r="D4529">
        <v>15.61</v>
      </c>
      <c r="E4529">
        <v>0</v>
      </c>
      <c r="F4529">
        <v>2.5148106534450014E-16</v>
      </c>
      <c r="G4529">
        <v>5.1412030499285963E-16</v>
      </c>
      <c r="H4529">
        <v>7.2574300018083383E-16</v>
      </c>
      <c r="I4529">
        <v>0</v>
      </c>
      <c r="J4529">
        <v>-4642.9453470637491</v>
      </c>
      <c r="K4529">
        <v>-4642.9453470637</v>
      </c>
      <c r="L4529">
        <v>1.0577922035373101E-14</v>
      </c>
      <c r="M4529" t="b">
        <v>1</v>
      </c>
    </row>
    <row r="4530" spans="2:13" x14ac:dyDescent="0.2">
      <c r="B4530">
        <v>4518</v>
      </c>
      <c r="C4530">
        <v>271.85000000000002</v>
      </c>
      <c r="D4530">
        <v>271.85000000000002</v>
      </c>
      <c r="E4530">
        <v>0</v>
      </c>
      <c r="F4530">
        <v>7.2084199924353409E-16</v>
      </c>
      <c r="G4530">
        <v>0</v>
      </c>
      <c r="H4530">
        <v>5.979271743859028E-16</v>
      </c>
      <c r="I4530">
        <v>0</v>
      </c>
      <c r="J4530">
        <v>3804.6019410618428</v>
      </c>
      <c r="K4530">
        <v>3804.6019410618001</v>
      </c>
      <c r="L4530">
        <v>1.1235406921807402E-14</v>
      </c>
      <c r="M4530" t="b">
        <v>1</v>
      </c>
    </row>
    <row r="4531" spans="2:13" x14ac:dyDescent="0.2">
      <c r="B4531">
        <v>4519</v>
      </c>
      <c r="C4531">
        <v>42.39</v>
      </c>
      <c r="D4531">
        <v>42.39</v>
      </c>
      <c r="E4531">
        <v>0</v>
      </c>
      <c r="F4531">
        <v>6.3534130551667041E-16</v>
      </c>
      <c r="G4531">
        <v>2.3090364910790161E-16</v>
      </c>
      <c r="H4531">
        <v>1.1004518706176387E-15</v>
      </c>
      <c r="I4531">
        <v>0</v>
      </c>
      <c r="J4531">
        <v>-2574.0553969479715</v>
      </c>
      <c r="K4531">
        <v>-2574.0553969479001</v>
      </c>
      <c r="L4531">
        <v>2.773651809274559E-14</v>
      </c>
      <c r="M4531" t="b">
        <v>1</v>
      </c>
    </row>
    <row r="4532" spans="2:13" x14ac:dyDescent="0.2">
      <c r="B4532">
        <v>4520</v>
      </c>
      <c r="C4532">
        <v>9.19</v>
      </c>
      <c r="D4532">
        <v>9.19</v>
      </c>
      <c r="E4532">
        <v>0</v>
      </c>
      <c r="F4532">
        <v>4.0427593438313989E-16</v>
      </c>
      <c r="G4532">
        <v>7.5822505911951556E-16</v>
      </c>
      <c r="H4532">
        <v>2.1368313765319149E-16</v>
      </c>
      <c r="I4532">
        <v>2.1180045951551169E-15</v>
      </c>
      <c r="J4532">
        <v>-53537.664998186468</v>
      </c>
      <c r="K4532">
        <v>-53537.664998186498</v>
      </c>
      <c r="L4532">
        <v>5.4361411648639422E-16</v>
      </c>
      <c r="M4532" t="b">
        <v>1</v>
      </c>
    </row>
    <row r="4533" spans="2:13" x14ac:dyDescent="0.2">
      <c r="B4533">
        <v>4521</v>
      </c>
      <c r="C4533">
        <v>11.16</v>
      </c>
      <c r="D4533">
        <v>11.16</v>
      </c>
      <c r="E4533">
        <v>0</v>
      </c>
      <c r="F4533">
        <v>1.5160183900598132E-15</v>
      </c>
      <c r="G4533">
        <v>1.6288811696549209E-14</v>
      </c>
      <c r="H4533">
        <v>1.6371242993570508E-15</v>
      </c>
      <c r="I4533">
        <v>0</v>
      </c>
      <c r="J4533">
        <v>-852.43892845035953</v>
      </c>
      <c r="K4533">
        <v>-852.4389284504</v>
      </c>
      <c r="L4533">
        <v>4.7478491277337579E-14</v>
      </c>
      <c r="M4533" t="b">
        <v>1</v>
      </c>
    </row>
    <row r="4534" spans="2:13" x14ac:dyDescent="0.2">
      <c r="B4534">
        <v>4522</v>
      </c>
      <c r="C4534">
        <v>209.34</v>
      </c>
      <c r="D4534">
        <v>209.34</v>
      </c>
      <c r="E4534">
        <v>0</v>
      </c>
      <c r="F4534">
        <v>4.1663946586591452E-16</v>
      </c>
      <c r="G4534">
        <v>2.0996409097359755E-16</v>
      </c>
      <c r="H4534">
        <v>2.0119479919460393E-14</v>
      </c>
      <c r="I4534">
        <v>0</v>
      </c>
      <c r="J4534">
        <v>-36341.601038885761</v>
      </c>
      <c r="K4534">
        <v>-36341.601038885798</v>
      </c>
      <c r="L4534">
        <v>1.0010507801235964E-15</v>
      </c>
      <c r="M4534" t="b">
        <v>1</v>
      </c>
    </row>
    <row r="4535" spans="2:13" x14ac:dyDescent="0.2">
      <c r="B4535">
        <v>4523</v>
      </c>
      <c r="C4535">
        <v>3.87</v>
      </c>
      <c r="D4535">
        <v>3.87</v>
      </c>
      <c r="E4535">
        <v>0</v>
      </c>
      <c r="F4535">
        <v>6.3513104422616574E-14</v>
      </c>
      <c r="G4535">
        <v>2.7403989209312686E-14</v>
      </c>
      <c r="H4535">
        <v>5.2128002820963607E-14</v>
      </c>
      <c r="I4535">
        <v>0</v>
      </c>
      <c r="J4535">
        <v>-1048.0187806471713</v>
      </c>
      <c r="K4535">
        <v>-1048.0187806471999</v>
      </c>
      <c r="L4535">
        <v>2.7336421479160047E-14</v>
      </c>
      <c r="M4535" t="b">
        <v>1</v>
      </c>
    </row>
    <row r="4536" spans="2:13" x14ac:dyDescent="0.2">
      <c r="B4536">
        <v>4524</v>
      </c>
      <c r="C4536">
        <v>45.79</v>
      </c>
      <c r="D4536">
        <v>45.79</v>
      </c>
      <c r="E4536">
        <v>0</v>
      </c>
      <c r="F4536">
        <v>4.2290190033218822E-16</v>
      </c>
      <c r="G4536">
        <v>3.5008688453411251E-16</v>
      </c>
      <c r="H4536">
        <v>3.2463184141150931E-15</v>
      </c>
      <c r="I4536">
        <v>0</v>
      </c>
      <c r="J4536">
        <v>-21878.193355147618</v>
      </c>
      <c r="K4536">
        <v>-21878.1933551476</v>
      </c>
      <c r="L4536">
        <v>8.3141664122731435E-16</v>
      </c>
      <c r="M4536" t="b">
        <v>1</v>
      </c>
    </row>
    <row r="4537" spans="2:13" x14ac:dyDescent="0.2">
      <c r="B4537">
        <v>4525</v>
      </c>
      <c r="C4537">
        <v>219.51</v>
      </c>
      <c r="D4537">
        <v>219.51</v>
      </c>
      <c r="E4537">
        <v>0</v>
      </c>
      <c r="F4537">
        <v>5.0038306002336468E-16</v>
      </c>
      <c r="G4537">
        <v>2.4518540734499676E-16</v>
      </c>
      <c r="H4537">
        <v>1.5028448225077641E-15</v>
      </c>
      <c r="I4537">
        <v>0</v>
      </c>
      <c r="J4537">
        <v>-40787.463728726478</v>
      </c>
      <c r="K4537">
        <v>-40787.463728726703</v>
      </c>
      <c r="L4537">
        <v>5.5300002848872295E-15</v>
      </c>
      <c r="M4537" t="b">
        <v>1</v>
      </c>
    </row>
    <row r="4538" spans="2:13" x14ac:dyDescent="0.2">
      <c r="B4538">
        <v>4526</v>
      </c>
      <c r="C4538">
        <v>186.5</v>
      </c>
      <c r="D4538">
        <v>186.5</v>
      </c>
      <c r="E4538">
        <v>0</v>
      </c>
      <c r="F4538">
        <v>2.722339763789305E-16</v>
      </c>
      <c r="G4538">
        <v>2.0424232497706374E-16</v>
      </c>
      <c r="H4538">
        <v>5.4600095232079498E-16</v>
      </c>
      <c r="I4538">
        <v>3.8700679109017987E-16</v>
      </c>
      <c r="J4538">
        <v>132491.75476549458</v>
      </c>
      <c r="K4538">
        <v>132491.7547654949</v>
      </c>
      <c r="L4538">
        <v>2.4163174198327247E-15</v>
      </c>
      <c r="M4538" t="b">
        <v>1</v>
      </c>
    </row>
    <row r="4539" spans="2:13" x14ac:dyDescent="0.2">
      <c r="B4539">
        <v>4527</v>
      </c>
      <c r="C4539">
        <v>32.36</v>
      </c>
      <c r="D4539">
        <v>32.36</v>
      </c>
      <c r="E4539">
        <v>0</v>
      </c>
      <c r="F4539">
        <v>9.3266312192934414E-15</v>
      </c>
      <c r="G4539">
        <v>7.7182388947703152E-15</v>
      </c>
      <c r="H4539">
        <v>6.8130702396254005E-14</v>
      </c>
      <c r="I4539">
        <v>0</v>
      </c>
      <c r="J4539">
        <v>-575.207031549406</v>
      </c>
      <c r="K4539">
        <v>-575.20703154939997</v>
      </c>
      <c r="L4539">
        <v>1.0475189051523574E-14</v>
      </c>
      <c r="M4539" t="b">
        <v>1</v>
      </c>
    </row>
    <row r="4540" spans="2:13" x14ac:dyDescent="0.2">
      <c r="B4540">
        <v>4528</v>
      </c>
      <c r="C4540">
        <v>216.46</v>
      </c>
      <c r="D4540">
        <v>216.46</v>
      </c>
      <c r="E4540">
        <v>0</v>
      </c>
      <c r="F4540">
        <v>2.5745650447558084E-16</v>
      </c>
      <c r="G4540">
        <v>1.2899433469753893E-16</v>
      </c>
      <c r="H4540">
        <v>4.9657354840320899E-15</v>
      </c>
      <c r="I4540">
        <v>0</v>
      </c>
      <c r="J4540">
        <v>-10056.523373117203</v>
      </c>
      <c r="K4540">
        <v>-10056.523373116999</v>
      </c>
      <c r="L4540">
        <v>2.0258175279713114E-14</v>
      </c>
      <c r="M4540" t="b">
        <v>1</v>
      </c>
    </row>
    <row r="4541" spans="2:13" x14ac:dyDescent="0.2">
      <c r="B4541">
        <v>4529</v>
      </c>
      <c r="C4541">
        <v>53.46</v>
      </c>
      <c r="D4541">
        <v>53.46</v>
      </c>
      <c r="E4541">
        <v>0</v>
      </c>
      <c r="F4541">
        <v>4.8765484032364879E-16</v>
      </c>
      <c r="G4541">
        <v>6.1071561062924249E-16</v>
      </c>
      <c r="H4541">
        <v>4.0575234923905699E-16</v>
      </c>
      <c r="I4541">
        <v>6.2845191111616367E-16</v>
      </c>
      <c r="J4541">
        <v>15640.991563312542</v>
      </c>
      <c r="K4541">
        <v>15640.9915633125</v>
      </c>
      <c r="L4541">
        <v>2.674814835888472E-15</v>
      </c>
      <c r="M4541" t="b">
        <v>1</v>
      </c>
    </row>
    <row r="4542" spans="2:13" x14ac:dyDescent="0.2">
      <c r="B4542">
        <v>4530</v>
      </c>
      <c r="C4542">
        <v>99.41</v>
      </c>
      <c r="D4542">
        <v>99.41</v>
      </c>
      <c r="E4542">
        <v>0</v>
      </c>
      <c r="F4542">
        <v>1.2079638895692738E-16</v>
      </c>
      <c r="G4542">
        <v>2.5124219846358612E-16</v>
      </c>
      <c r="H4542">
        <v>7.4014867509308465E-16</v>
      </c>
      <c r="I4542">
        <v>0</v>
      </c>
      <c r="J4542">
        <v>-1517.262634638093</v>
      </c>
      <c r="K4542">
        <v>-1517.2626346381001</v>
      </c>
      <c r="L4542">
        <v>4.6455925149843507E-15</v>
      </c>
      <c r="M4542" t="b">
        <v>1</v>
      </c>
    </row>
    <row r="4543" spans="2:13" x14ac:dyDescent="0.2">
      <c r="B4543">
        <v>4531</v>
      </c>
      <c r="C4543">
        <v>15.22</v>
      </c>
      <c r="D4543">
        <v>15.22</v>
      </c>
      <c r="E4543">
        <v>0</v>
      </c>
      <c r="F4543">
        <v>3.1324839441428267E-16</v>
      </c>
      <c r="G4543">
        <v>6.0340522620050484E-16</v>
      </c>
      <c r="H4543">
        <v>9.206032377063327E-16</v>
      </c>
      <c r="I4543">
        <v>0</v>
      </c>
      <c r="J4543">
        <v>-11053.086378062111</v>
      </c>
      <c r="K4543">
        <v>-11053.0863780621</v>
      </c>
      <c r="L4543">
        <v>9.8741076003322077E-16</v>
      </c>
      <c r="M4543" t="b">
        <v>1</v>
      </c>
    </row>
    <row r="4544" spans="2:13" x14ac:dyDescent="0.2">
      <c r="B4544">
        <v>4532</v>
      </c>
      <c r="C4544">
        <v>129.28</v>
      </c>
      <c r="D4544">
        <v>129.28</v>
      </c>
      <c r="E4544">
        <v>0</v>
      </c>
      <c r="F4544">
        <v>5.5616041040437215E-16</v>
      </c>
      <c r="G4544">
        <v>4.1811149185564326E-16</v>
      </c>
      <c r="H4544">
        <v>1.4513406858446623E-16</v>
      </c>
      <c r="I4544">
        <v>1.9333688518348612E-15</v>
      </c>
      <c r="J4544">
        <v>325086.1314677035</v>
      </c>
      <c r="K4544">
        <v>325086.13146770402</v>
      </c>
      <c r="L4544">
        <v>1.6114773824894801E-15</v>
      </c>
      <c r="M4544" t="b">
        <v>1</v>
      </c>
    </row>
    <row r="4545" spans="2:13" x14ac:dyDescent="0.2">
      <c r="B4545">
        <v>4533</v>
      </c>
      <c r="C4545">
        <v>8.61</v>
      </c>
      <c r="D4545">
        <v>8.61</v>
      </c>
      <c r="E4545">
        <v>0</v>
      </c>
      <c r="F4545">
        <v>2.3666017381168819E-16</v>
      </c>
      <c r="G4545">
        <v>3.4086468097948823E-16</v>
      </c>
      <c r="H4545">
        <v>3.7454763018683404E-16</v>
      </c>
      <c r="I4545">
        <v>0</v>
      </c>
      <c r="J4545">
        <v>-40109.003693362873</v>
      </c>
      <c r="K4545">
        <v>-40109.003693362902</v>
      </c>
      <c r="L4545">
        <v>7.2561838432176524E-16</v>
      </c>
      <c r="M4545" t="b">
        <v>1</v>
      </c>
    </row>
    <row r="4546" spans="2:13" x14ac:dyDescent="0.2">
      <c r="B4546">
        <v>4534</v>
      </c>
      <c r="C4546">
        <v>59.34</v>
      </c>
      <c r="D4546">
        <v>59.34</v>
      </c>
      <c r="E4546">
        <v>0</v>
      </c>
      <c r="F4546">
        <v>1.9614233538251948E-16</v>
      </c>
      <c r="G4546">
        <v>1.3258980087400807E-15</v>
      </c>
      <c r="H4546">
        <v>0</v>
      </c>
      <c r="I4546">
        <v>2.5349495265102885E-16</v>
      </c>
      <c r="J4546">
        <v>61013.287946980599</v>
      </c>
      <c r="K4546">
        <v>61013.287946980898</v>
      </c>
      <c r="L4546">
        <v>4.889332671937767E-15</v>
      </c>
      <c r="M4546" t="b">
        <v>1</v>
      </c>
    </row>
    <row r="4547" spans="2:13" x14ac:dyDescent="0.2">
      <c r="B4547">
        <v>4535</v>
      </c>
      <c r="C4547">
        <v>290.16000000000003</v>
      </c>
      <c r="D4547">
        <v>290.16000000000003</v>
      </c>
      <c r="E4547">
        <v>0</v>
      </c>
      <c r="F4547">
        <v>3.1550689076269556E-16</v>
      </c>
      <c r="G4547">
        <v>9.4835628998036364E-16</v>
      </c>
      <c r="H4547">
        <v>0</v>
      </c>
      <c r="I4547">
        <v>4.0449268707230772E-16</v>
      </c>
      <c r="J4547">
        <v>618474.12779210787</v>
      </c>
      <c r="K4547">
        <v>618474.12779210845</v>
      </c>
      <c r="L4547">
        <v>9.4114948868213786E-16</v>
      </c>
      <c r="M4547" t="b">
        <v>1</v>
      </c>
    </row>
    <row r="4548" spans="2:13" x14ac:dyDescent="0.2">
      <c r="B4548">
        <v>4536</v>
      </c>
      <c r="C4548">
        <v>60.81</v>
      </c>
      <c r="D4548">
        <v>60.81</v>
      </c>
      <c r="E4548">
        <v>0</v>
      </c>
      <c r="F4548">
        <v>1.554086378401675E-15</v>
      </c>
      <c r="G4548">
        <v>5.190621490559178E-16</v>
      </c>
      <c r="H4548">
        <v>5.1263422980803261E-16</v>
      </c>
      <c r="I4548">
        <v>9.4502593229670447E-16</v>
      </c>
      <c r="J4548">
        <v>86568.151695233624</v>
      </c>
      <c r="K4548">
        <v>86568.151695234497</v>
      </c>
      <c r="L4548">
        <v>1.0085867569124447E-14</v>
      </c>
      <c r="M4548" t="b">
        <v>1</v>
      </c>
    </row>
    <row r="4549" spans="2:13" x14ac:dyDescent="0.2">
      <c r="B4549">
        <v>4537</v>
      </c>
      <c r="C4549">
        <v>244.27</v>
      </c>
      <c r="D4549">
        <v>244.27</v>
      </c>
      <c r="E4549">
        <v>0</v>
      </c>
      <c r="F4549">
        <v>3.3448203744293937E-16</v>
      </c>
      <c r="G4549">
        <v>4.3529701882383505E-16</v>
      </c>
      <c r="H4549">
        <v>6.1439484383861171E-15</v>
      </c>
      <c r="I4549">
        <v>0</v>
      </c>
      <c r="J4549">
        <v>18264.539067071571</v>
      </c>
      <c r="K4549">
        <v>18264.539067071601</v>
      </c>
      <c r="L4549">
        <v>1.593460987428028E-15</v>
      </c>
      <c r="M4549" t="b">
        <v>1</v>
      </c>
    </row>
    <row r="4550" spans="2:13" x14ac:dyDescent="0.2">
      <c r="B4550">
        <v>4538</v>
      </c>
      <c r="C4550">
        <v>26.42</v>
      </c>
      <c r="D4550">
        <v>26.42</v>
      </c>
      <c r="E4550">
        <v>0</v>
      </c>
      <c r="F4550">
        <v>3.6267954878419016E-16</v>
      </c>
      <c r="G4550">
        <v>5.0466050716970986E-16</v>
      </c>
      <c r="H4550">
        <v>1.6197510118057412E-15</v>
      </c>
      <c r="I4550">
        <v>0</v>
      </c>
      <c r="J4550">
        <v>18317.450579007818</v>
      </c>
      <c r="K4550">
        <v>18317.4505790078</v>
      </c>
      <c r="L4550">
        <v>9.9303633750782878E-16</v>
      </c>
      <c r="M4550" t="b">
        <v>1</v>
      </c>
    </row>
    <row r="4551" spans="2:13" x14ac:dyDescent="0.2">
      <c r="B4551">
        <v>4539</v>
      </c>
      <c r="C4551">
        <v>6.47</v>
      </c>
      <c r="D4551">
        <v>6.47</v>
      </c>
      <c r="E4551">
        <v>0</v>
      </c>
      <c r="F4551">
        <v>1.8691759541029011E-15</v>
      </c>
      <c r="G4551">
        <v>5.2696971487581824E-15</v>
      </c>
      <c r="H4551">
        <v>3.4486186901851424E-15</v>
      </c>
      <c r="I4551">
        <v>0</v>
      </c>
      <c r="J4551">
        <v>-7744.8113154967014</v>
      </c>
      <c r="K4551">
        <v>-7744.8113154967004</v>
      </c>
      <c r="L4551">
        <v>1.1743277721344969E-16</v>
      </c>
      <c r="M4551" t="b">
        <v>1</v>
      </c>
    </row>
    <row r="4552" spans="2:13" x14ac:dyDescent="0.2">
      <c r="B4552">
        <v>4540</v>
      </c>
      <c r="C4552">
        <v>46.11</v>
      </c>
      <c r="D4552">
        <v>46.11</v>
      </c>
      <c r="E4552">
        <v>0</v>
      </c>
      <c r="F4552">
        <v>8.0325694804228213E-16</v>
      </c>
      <c r="G4552">
        <v>8.5077841519550939E-16</v>
      </c>
      <c r="H4552">
        <v>8.1181255099803077E-15</v>
      </c>
      <c r="I4552">
        <v>0</v>
      </c>
      <c r="J4552">
        <v>-2399.6759392126423</v>
      </c>
      <c r="K4552">
        <v>-2399.6759392126</v>
      </c>
      <c r="L4552">
        <v>1.762383951156262E-14</v>
      </c>
      <c r="M4552" t="b">
        <v>1</v>
      </c>
    </row>
    <row r="4553" spans="2:13" x14ac:dyDescent="0.2">
      <c r="B4553">
        <v>4541</v>
      </c>
      <c r="C4553">
        <v>58.67</v>
      </c>
      <c r="D4553">
        <v>58.67</v>
      </c>
      <c r="E4553">
        <v>0</v>
      </c>
      <c r="F4553">
        <v>3.1719099707261708E-15</v>
      </c>
      <c r="G4553">
        <v>4.6652452251667359E-15</v>
      </c>
      <c r="H4553">
        <v>4.9835024357441003E-14</v>
      </c>
      <c r="I4553">
        <v>0</v>
      </c>
      <c r="J4553">
        <v>-36.658348157836599</v>
      </c>
      <c r="K4553">
        <v>-36.658348157799999</v>
      </c>
      <c r="L4553">
        <v>9.984098618261163E-13</v>
      </c>
      <c r="M4553" t="b">
        <v>1</v>
      </c>
    </row>
    <row r="4554" spans="2:13" x14ac:dyDescent="0.2">
      <c r="B4554">
        <v>4542</v>
      </c>
      <c r="C4554">
        <v>96.97</v>
      </c>
      <c r="D4554">
        <v>96.97</v>
      </c>
      <c r="E4554">
        <v>0</v>
      </c>
      <c r="F4554">
        <v>5.8921209739535709E-16</v>
      </c>
      <c r="G4554">
        <v>8.8520858431889059E-16</v>
      </c>
      <c r="H4554">
        <v>1.6816046468981276E-15</v>
      </c>
      <c r="I4554">
        <v>9.2379391622210238E-16</v>
      </c>
      <c r="J4554">
        <v>173687.07988332229</v>
      </c>
      <c r="K4554">
        <v>173687.07988332241</v>
      </c>
      <c r="L4554">
        <v>6.7025896172092369E-16</v>
      </c>
      <c r="M4554" t="b">
        <v>1</v>
      </c>
    </row>
    <row r="4555" spans="2:13" x14ac:dyDescent="0.2">
      <c r="B4555">
        <v>4543</v>
      </c>
      <c r="C4555">
        <v>58.44</v>
      </c>
      <c r="D4555">
        <v>58.44</v>
      </c>
      <c r="E4555">
        <v>0</v>
      </c>
      <c r="F4555">
        <v>1.3499377562904943E-16</v>
      </c>
      <c r="G4555">
        <v>8.8417286625255572E-16</v>
      </c>
      <c r="H4555">
        <v>1.8263347474080564E-16</v>
      </c>
      <c r="I4555">
        <v>0</v>
      </c>
      <c r="J4555">
        <v>15546.033036727153</v>
      </c>
      <c r="K4555">
        <v>15546.0330367273</v>
      </c>
      <c r="L4555">
        <v>9.4775394686946788E-15</v>
      </c>
      <c r="M4555" t="b">
        <v>1</v>
      </c>
    </row>
    <row r="4556" spans="2:13" x14ac:dyDescent="0.2">
      <c r="B4556">
        <v>4544</v>
      </c>
      <c r="C4556">
        <v>115.36</v>
      </c>
      <c r="D4556">
        <v>115.36</v>
      </c>
      <c r="E4556">
        <v>0</v>
      </c>
      <c r="F4556">
        <v>6.9324802122215857E-16</v>
      </c>
      <c r="G4556">
        <v>4.1641236888000957E-16</v>
      </c>
      <c r="H4556">
        <v>1.2583151114565912E-15</v>
      </c>
      <c r="I4556">
        <v>1.7944687782816715E-16</v>
      </c>
      <c r="J4556">
        <v>141585.91034273821</v>
      </c>
      <c r="K4556">
        <v>141585.91034273789</v>
      </c>
      <c r="L4556">
        <v>2.2611157723893622E-15</v>
      </c>
      <c r="M4556" t="b">
        <v>1</v>
      </c>
    </row>
    <row r="4557" spans="2:13" x14ac:dyDescent="0.2">
      <c r="B4557">
        <v>4545</v>
      </c>
      <c r="C4557">
        <v>337.09</v>
      </c>
      <c r="D4557">
        <v>337.09</v>
      </c>
      <c r="E4557">
        <v>0</v>
      </c>
      <c r="F4557">
        <v>1.0286412784409758E-15</v>
      </c>
      <c r="G4557">
        <v>1.841552398224361E-15</v>
      </c>
      <c r="H4557">
        <v>8.111959056072526E-16</v>
      </c>
      <c r="I4557">
        <v>1.4390355225787875E-16</v>
      </c>
      <c r="J4557">
        <v>508173.7867510168</v>
      </c>
      <c r="K4557">
        <v>508173.78675101639</v>
      </c>
      <c r="L4557">
        <v>8.017997720805439E-16</v>
      </c>
      <c r="M4557" t="b">
        <v>1</v>
      </c>
    </row>
    <row r="4558" spans="2:13" x14ac:dyDescent="0.2">
      <c r="B4558">
        <v>4546</v>
      </c>
      <c r="C4558">
        <v>32.1</v>
      </c>
      <c r="D4558">
        <v>32.1</v>
      </c>
      <c r="E4558">
        <v>0</v>
      </c>
      <c r="F4558">
        <v>8.6195384865937549E-16</v>
      </c>
      <c r="G4558">
        <v>0</v>
      </c>
      <c r="H4558">
        <v>0</v>
      </c>
      <c r="I4558">
        <v>2.3239906199508338E-16</v>
      </c>
      <c r="J4558">
        <v>-17387.823659613085</v>
      </c>
      <c r="K4558">
        <v>-17387.823659613001</v>
      </c>
      <c r="L4558">
        <v>4.8121900820434083E-15</v>
      </c>
      <c r="M4558" t="b">
        <v>1</v>
      </c>
    </row>
    <row r="4559" spans="2:13" x14ac:dyDescent="0.2">
      <c r="B4559">
        <v>4547</v>
      </c>
      <c r="C4559">
        <v>183.12</v>
      </c>
      <c r="D4559">
        <v>183.12</v>
      </c>
      <c r="E4559">
        <v>0</v>
      </c>
      <c r="F4559">
        <v>6.7460687985013635E-16</v>
      </c>
      <c r="G4559">
        <v>1.687662366035321E-16</v>
      </c>
      <c r="H4559">
        <v>8.1199439643751569E-16</v>
      </c>
      <c r="I4559">
        <v>1.4534033301614262E-16</v>
      </c>
      <c r="J4559">
        <v>401355.27888009191</v>
      </c>
      <c r="K4559">
        <v>401355.27888009051</v>
      </c>
      <c r="L4559">
        <v>3.4806664704180526E-15</v>
      </c>
      <c r="M4559" t="b">
        <v>1</v>
      </c>
    </row>
    <row r="4560" spans="2:13" x14ac:dyDescent="0.2">
      <c r="B4560">
        <v>4548</v>
      </c>
      <c r="C4560">
        <v>60.7</v>
      </c>
      <c r="D4560">
        <v>60.7</v>
      </c>
      <c r="E4560">
        <v>0</v>
      </c>
      <c r="F4560">
        <v>0</v>
      </c>
      <c r="G4560">
        <v>5.8911784104974952E-16</v>
      </c>
      <c r="H4560">
        <v>4.1426308446914354E-15</v>
      </c>
      <c r="I4560">
        <v>0</v>
      </c>
      <c r="J4560">
        <v>-8164.7057540873529</v>
      </c>
      <c r="K4560">
        <v>-8164.7057540874002</v>
      </c>
      <c r="L4560">
        <v>5.7924591426355042E-15</v>
      </c>
      <c r="M4560" t="b">
        <v>1</v>
      </c>
    </row>
    <row r="4561" spans="2:13" x14ac:dyDescent="0.2">
      <c r="B4561">
        <v>4549</v>
      </c>
      <c r="C4561">
        <v>39.75</v>
      </c>
      <c r="D4561">
        <v>39.75</v>
      </c>
      <c r="E4561">
        <v>0</v>
      </c>
      <c r="F4561">
        <v>3.335359491539796E-16</v>
      </c>
      <c r="G4561">
        <v>1.8941360065064259E-16</v>
      </c>
      <c r="H4561">
        <v>1.1207557701727409E-15</v>
      </c>
      <c r="I4561">
        <v>0</v>
      </c>
      <c r="J4561">
        <v>-1857.4056980849891</v>
      </c>
      <c r="K4561">
        <v>-1857.405698085</v>
      </c>
      <c r="L4561">
        <v>5.8759033810047493E-15</v>
      </c>
      <c r="M4561" t="b">
        <v>1</v>
      </c>
    </row>
    <row r="4562" spans="2:13" x14ac:dyDescent="0.2">
      <c r="B4562">
        <v>4550</v>
      </c>
      <c r="C4562">
        <v>171.21</v>
      </c>
      <c r="D4562">
        <v>171.21</v>
      </c>
      <c r="E4562">
        <v>0</v>
      </c>
      <c r="F4562">
        <v>1.1402543003502847E-16</v>
      </c>
      <c r="G4562">
        <v>1.3488600766046268E-16</v>
      </c>
      <c r="H4562">
        <v>9.2966439543094032E-16</v>
      </c>
      <c r="I4562">
        <v>0</v>
      </c>
      <c r="J4562">
        <v>15823.633865158699</v>
      </c>
      <c r="K4562">
        <v>15823.633865158699</v>
      </c>
      <c r="L4562">
        <v>0</v>
      </c>
      <c r="M4562" t="b">
        <v>1</v>
      </c>
    </row>
    <row r="4563" spans="2:13" x14ac:dyDescent="0.2">
      <c r="B4563">
        <v>4551</v>
      </c>
      <c r="C4563">
        <v>84.47</v>
      </c>
      <c r="D4563">
        <v>84.47</v>
      </c>
      <c r="E4563">
        <v>0</v>
      </c>
      <c r="F4563">
        <v>0</v>
      </c>
      <c r="G4563">
        <v>1.9854474319827941E-16</v>
      </c>
      <c r="H4563">
        <v>1.4441181020624548E-15</v>
      </c>
      <c r="I4563">
        <v>0</v>
      </c>
      <c r="J4563">
        <v>21766.496139692892</v>
      </c>
      <c r="K4563">
        <v>21766.496139692899</v>
      </c>
      <c r="L4563">
        <v>3.3427325957691236E-16</v>
      </c>
      <c r="M4563" t="b">
        <v>1</v>
      </c>
    </row>
    <row r="4564" spans="2:13" x14ac:dyDescent="0.2">
      <c r="B4564">
        <v>4552</v>
      </c>
      <c r="C4564">
        <v>61.4</v>
      </c>
      <c r="D4564">
        <v>61.4</v>
      </c>
      <c r="E4564">
        <v>0</v>
      </c>
      <c r="F4564">
        <v>4.7615556415832233E-16</v>
      </c>
      <c r="G4564">
        <v>5.2724386871161902E-16</v>
      </c>
      <c r="H4564">
        <v>2.1399909774729599E-15</v>
      </c>
      <c r="I4564">
        <v>0</v>
      </c>
      <c r="J4564">
        <v>3290.3694381642708</v>
      </c>
      <c r="K4564">
        <v>3290.3694381642999</v>
      </c>
      <c r="L4564">
        <v>8.8451558415187429E-15</v>
      </c>
      <c r="M4564" t="b">
        <v>1</v>
      </c>
    </row>
    <row r="4565" spans="2:13" x14ac:dyDescent="0.2">
      <c r="B4565">
        <v>4553</v>
      </c>
      <c r="C4565">
        <v>3.33</v>
      </c>
      <c r="D4565">
        <v>3.33</v>
      </c>
      <c r="E4565">
        <v>0</v>
      </c>
      <c r="F4565">
        <v>2.2163604029217064E-15</v>
      </c>
      <c r="G4565">
        <v>5.7592148733690252E-15</v>
      </c>
      <c r="H4565">
        <v>1.4302461313243661E-15</v>
      </c>
      <c r="I4565">
        <v>6.9699535660187166E-15</v>
      </c>
      <c r="J4565">
        <v>-25819.546086574232</v>
      </c>
      <c r="K4565">
        <v>-25819.546086574199</v>
      </c>
      <c r="L4565">
        <v>1.2681016604258081E-15</v>
      </c>
      <c r="M4565" t="b">
        <v>1</v>
      </c>
    </row>
    <row r="4566" spans="2:13" x14ac:dyDescent="0.2">
      <c r="B4566">
        <v>4554</v>
      </c>
      <c r="C4566">
        <v>35.369999999999997</v>
      </c>
      <c r="D4566">
        <v>35.369999999999997</v>
      </c>
      <c r="E4566">
        <v>0</v>
      </c>
      <c r="F4566">
        <v>2.2444046102029178E-15</v>
      </c>
      <c r="G4566">
        <v>2.7292972636095318E-15</v>
      </c>
      <c r="H4566">
        <v>7.2445097255714657E-15</v>
      </c>
      <c r="I4566">
        <v>0</v>
      </c>
      <c r="J4566">
        <v>-6107.4755111989998</v>
      </c>
      <c r="K4566">
        <v>-6107.4755111989998</v>
      </c>
      <c r="L4566">
        <v>0</v>
      </c>
      <c r="M4566" t="b">
        <v>1</v>
      </c>
    </row>
    <row r="4567" spans="2:13" x14ac:dyDescent="0.2">
      <c r="B4567">
        <v>4555</v>
      </c>
      <c r="C4567">
        <v>32.43</v>
      </c>
      <c r="D4567">
        <v>32.43</v>
      </c>
      <c r="E4567">
        <v>0</v>
      </c>
      <c r="F4567">
        <v>3.6500202590248796E-15</v>
      </c>
      <c r="G4567">
        <v>2.7431837246726127E-15</v>
      </c>
      <c r="H4567">
        <v>1.0302317798465036E-14</v>
      </c>
      <c r="I4567">
        <v>1.6458333076745145E-14</v>
      </c>
      <c r="J4567">
        <v>-154.27048453728776</v>
      </c>
      <c r="K4567">
        <v>-154.27048453730001</v>
      </c>
      <c r="L4567">
        <v>7.9404409736862807E-14</v>
      </c>
      <c r="M4567" t="b">
        <v>1</v>
      </c>
    </row>
    <row r="4568" spans="2:13" x14ac:dyDescent="0.2">
      <c r="B4568">
        <v>4556</v>
      </c>
      <c r="C4568">
        <v>358.49</v>
      </c>
      <c r="D4568">
        <v>358.49</v>
      </c>
      <c r="E4568">
        <v>0</v>
      </c>
      <c r="F4568">
        <v>5.4911416871312707E-16</v>
      </c>
      <c r="G4568">
        <v>1.3809461934383725E-15</v>
      </c>
      <c r="H4568">
        <v>1.1345043888799181E-13</v>
      </c>
      <c r="I4568">
        <v>0</v>
      </c>
      <c r="J4568">
        <v>-2847.5718523478886</v>
      </c>
      <c r="K4568">
        <v>-2847.5718523478999</v>
      </c>
      <c r="L4568">
        <v>3.9924133126922915E-15</v>
      </c>
      <c r="M4568" t="b">
        <v>1</v>
      </c>
    </row>
    <row r="4569" spans="2:13" x14ac:dyDescent="0.2">
      <c r="B4569">
        <v>4557</v>
      </c>
      <c r="C4569">
        <v>160.63999999999999</v>
      </c>
      <c r="D4569">
        <v>160.63999999999999</v>
      </c>
      <c r="E4569">
        <v>0</v>
      </c>
      <c r="F4569">
        <v>8.2575855128593675E-16</v>
      </c>
      <c r="G4569">
        <v>0</v>
      </c>
      <c r="H4569">
        <v>1.5838796533002331E-16</v>
      </c>
      <c r="I4569">
        <v>0</v>
      </c>
      <c r="J4569">
        <v>-29368.942687613271</v>
      </c>
      <c r="K4569">
        <v>-29368.942687614199</v>
      </c>
      <c r="L4569">
        <v>3.1587265693416348E-14</v>
      </c>
      <c r="M4569" t="b">
        <v>1</v>
      </c>
    </row>
    <row r="4570" spans="2:13" x14ac:dyDescent="0.2">
      <c r="B4570">
        <v>4558</v>
      </c>
      <c r="C4570">
        <v>113.24</v>
      </c>
      <c r="D4570">
        <v>113.24</v>
      </c>
      <c r="E4570">
        <v>0</v>
      </c>
      <c r="F4570">
        <v>8.5547178544263572E-16</v>
      </c>
      <c r="G4570">
        <v>3.5062949189073145E-16</v>
      </c>
      <c r="H4570">
        <v>0</v>
      </c>
      <c r="I4570">
        <v>0</v>
      </c>
      <c r="J4570">
        <v>10733.330688158243</v>
      </c>
      <c r="K4570">
        <v>10733.330688157899</v>
      </c>
      <c r="L4570">
        <v>3.2030038695208547E-14</v>
      </c>
      <c r="M4570" t="b">
        <v>1</v>
      </c>
    </row>
    <row r="4571" spans="2:13" x14ac:dyDescent="0.2">
      <c r="B4571">
        <v>4559</v>
      </c>
      <c r="C4571">
        <v>36.99</v>
      </c>
      <c r="D4571">
        <v>36.99</v>
      </c>
      <c r="E4571">
        <v>0</v>
      </c>
      <c r="F4571">
        <v>1.2715441531532193E-16</v>
      </c>
      <c r="G4571">
        <v>5.7222141645112748E-16</v>
      </c>
      <c r="H4571">
        <v>1.354626021450893E-16</v>
      </c>
      <c r="I4571">
        <v>8.4812569566701752E-16</v>
      </c>
      <c r="J4571">
        <v>-7435.6426828533877</v>
      </c>
      <c r="K4571">
        <v>-7435.6426828533004</v>
      </c>
      <c r="L4571">
        <v>1.1742292508426027E-14</v>
      </c>
      <c r="M4571" t="b">
        <v>1</v>
      </c>
    </row>
    <row r="4572" spans="2:13" x14ac:dyDescent="0.2">
      <c r="B4572">
        <v>4560</v>
      </c>
      <c r="C4572">
        <v>115.5</v>
      </c>
      <c r="D4572">
        <v>115.5</v>
      </c>
      <c r="E4572">
        <v>0</v>
      </c>
      <c r="F4572">
        <v>6.6859192641653882E-16</v>
      </c>
      <c r="G4572">
        <v>3.5877392196787027E-16</v>
      </c>
      <c r="H4572">
        <v>2.5183142060556865E-15</v>
      </c>
      <c r="I4572">
        <v>0</v>
      </c>
      <c r="J4572">
        <v>-37428.829059926262</v>
      </c>
      <c r="K4572">
        <v>-37428.829059926204</v>
      </c>
      <c r="L4572">
        <v>1.5551558083816307E-15</v>
      </c>
      <c r="M4572" t="b">
        <v>1</v>
      </c>
    </row>
    <row r="4573" spans="2:13" x14ac:dyDescent="0.2">
      <c r="B4573">
        <v>4561</v>
      </c>
      <c r="C4573">
        <v>101.09</v>
      </c>
      <c r="D4573">
        <v>101.09</v>
      </c>
      <c r="E4573">
        <v>0</v>
      </c>
      <c r="F4573">
        <v>8.3097882767918804E-16</v>
      </c>
      <c r="G4573">
        <v>1.5152954975643795E-15</v>
      </c>
      <c r="H4573">
        <v>0</v>
      </c>
      <c r="I4573">
        <v>0</v>
      </c>
      <c r="J4573">
        <v>59380.983933409363</v>
      </c>
      <c r="K4573">
        <v>59380.983933409399</v>
      </c>
      <c r="L4573">
        <v>6.1265047597921069E-16</v>
      </c>
      <c r="M4573" t="b">
        <v>1</v>
      </c>
    </row>
    <row r="4574" spans="2:13" x14ac:dyDescent="0.2">
      <c r="B4574">
        <v>4562</v>
      </c>
      <c r="C4574">
        <v>29.44</v>
      </c>
      <c r="D4574">
        <v>29.44</v>
      </c>
      <c r="E4574">
        <v>0</v>
      </c>
      <c r="F4574">
        <v>2.650192919678725E-15</v>
      </c>
      <c r="G4574">
        <v>3.0340162316487964E-15</v>
      </c>
      <c r="H4574">
        <v>1.4369417341465123E-14</v>
      </c>
      <c r="I4574">
        <v>0</v>
      </c>
      <c r="J4574">
        <v>-1891.9761511518523</v>
      </c>
      <c r="K4574">
        <v>-1891.9761511519</v>
      </c>
      <c r="L4574">
        <v>2.5237353977219967E-14</v>
      </c>
      <c r="M4574" t="b">
        <v>1</v>
      </c>
    </row>
    <row r="4575" spans="2:13" x14ac:dyDescent="0.2">
      <c r="B4575">
        <v>4563</v>
      </c>
      <c r="C4575">
        <v>24.33</v>
      </c>
      <c r="D4575">
        <v>24.33</v>
      </c>
      <c r="E4575">
        <v>0</v>
      </c>
      <c r="F4575">
        <v>0</v>
      </c>
      <c r="G4575">
        <v>1.3987866728904467E-15</v>
      </c>
      <c r="H4575">
        <v>4.5275577610779959E-15</v>
      </c>
      <c r="I4575">
        <v>0</v>
      </c>
      <c r="J4575">
        <v>-1801.4386874792026</v>
      </c>
      <c r="K4575">
        <v>-1801.4386874792001</v>
      </c>
      <c r="L4575">
        <v>1.3883960898915862E-15</v>
      </c>
      <c r="M4575" t="b">
        <v>1</v>
      </c>
    </row>
    <row r="4576" spans="2:13" x14ac:dyDescent="0.2">
      <c r="B4576">
        <v>4564</v>
      </c>
      <c r="C4576">
        <v>1.82</v>
      </c>
      <c r="D4576">
        <v>1.82</v>
      </c>
      <c r="E4576">
        <v>0</v>
      </c>
      <c r="F4576">
        <v>2.790091515158651E-15</v>
      </c>
      <c r="G4576">
        <v>1.0479490123449231E-15</v>
      </c>
      <c r="H4576">
        <v>1.2081280412882045E-16</v>
      </c>
      <c r="I4576">
        <v>0</v>
      </c>
      <c r="J4576">
        <v>-28360.195347103923</v>
      </c>
      <c r="K4576">
        <v>-28360.195347103901</v>
      </c>
      <c r="L4576">
        <v>7.6966581419472862E-16</v>
      </c>
      <c r="M4576" t="b">
        <v>1</v>
      </c>
    </row>
    <row r="4577" spans="2:13" x14ac:dyDescent="0.2">
      <c r="B4577">
        <v>4565</v>
      </c>
      <c r="C4577">
        <v>72.03</v>
      </c>
      <c r="D4577">
        <v>72.03</v>
      </c>
      <c r="E4577">
        <v>0</v>
      </c>
      <c r="F4577">
        <v>6.0534818055535393E-16</v>
      </c>
      <c r="G4577">
        <v>5.4486842707327526E-16</v>
      </c>
      <c r="H4577">
        <v>4.0174684892998533E-15</v>
      </c>
      <c r="I4577">
        <v>1.5777586319012103E-15</v>
      </c>
      <c r="J4577">
        <v>7706.8418759398928</v>
      </c>
      <c r="K4577">
        <v>7706.8418759398</v>
      </c>
      <c r="L4577">
        <v>1.2037156214461213E-14</v>
      </c>
      <c r="M4577" t="b">
        <v>1</v>
      </c>
    </row>
    <row r="4578" spans="2:13" x14ac:dyDescent="0.2">
      <c r="B4578">
        <v>4566</v>
      </c>
      <c r="C4578">
        <v>61.93</v>
      </c>
      <c r="D4578">
        <v>61.93</v>
      </c>
      <c r="E4578">
        <v>0</v>
      </c>
      <c r="F4578">
        <v>4.7451867360017521E-16</v>
      </c>
      <c r="G4578">
        <v>5.9757775687131735E-16</v>
      </c>
      <c r="H4578">
        <v>1.1443153920492538E-15</v>
      </c>
      <c r="I4578">
        <v>0</v>
      </c>
      <c r="J4578">
        <v>21995.237316768089</v>
      </c>
      <c r="K4578">
        <v>21995.237316768002</v>
      </c>
      <c r="L4578">
        <v>3.9695635065341837E-15</v>
      </c>
      <c r="M4578" t="b">
        <v>1</v>
      </c>
    </row>
    <row r="4579" spans="2:13" x14ac:dyDescent="0.2">
      <c r="B4579">
        <v>4567</v>
      </c>
      <c r="C4579">
        <v>93.86</v>
      </c>
      <c r="D4579">
        <v>93.86</v>
      </c>
      <c r="E4579">
        <v>0</v>
      </c>
      <c r="F4579">
        <v>4.5206670001339355E-16</v>
      </c>
      <c r="G4579">
        <v>3.5052856736029215E-16</v>
      </c>
      <c r="H4579">
        <v>5.9909127778147477E-15</v>
      </c>
      <c r="I4579">
        <v>0</v>
      </c>
      <c r="J4579">
        <v>2018.8999562358879</v>
      </c>
      <c r="K4579">
        <v>2018.8999562358999</v>
      </c>
      <c r="L4579">
        <v>5.9689955221749548E-15</v>
      </c>
      <c r="M4579" t="b">
        <v>1</v>
      </c>
    </row>
    <row r="4580" spans="2:13" x14ac:dyDescent="0.2">
      <c r="B4580">
        <v>4568</v>
      </c>
      <c r="C4580">
        <v>7.65</v>
      </c>
      <c r="D4580">
        <v>7.65</v>
      </c>
      <c r="E4580">
        <v>0</v>
      </c>
      <c r="F4580">
        <v>4.1178914503127708E-15</v>
      </c>
      <c r="G4580">
        <v>7.3591580630266745E-15</v>
      </c>
      <c r="H4580">
        <v>5.2806364695140913E-15</v>
      </c>
      <c r="I4580">
        <v>0</v>
      </c>
      <c r="J4580">
        <v>-3765.9631619994843</v>
      </c>
      <c r="K4580">
        <v>-3765.9631619994998</v>
      </c>
      <c r="L4580">
        <v>4.1055658977637751E-15</v>
      </c>
      <c r="M4580" t="b">
        <v>1</v>
      </c>
    </row>
    <row r="4581" spans="2:13" x14ac:dyDescent="0.2">
      <c r="B4581">
        <v>4569</v>
      </c>
      <c r="C4581">
        <v>81.67</v>
      </c>
      <c r="D4581">
        <v>81.67</v>
      </c>
      <c r="E4581">
        <v>0</v>
      </c>
      <c r="F4581">
        <v>1.4389614574961898E-16</v>
      </c>
      <c r="G4581">
        <v>5.0268455224151758E-16</v>
      </c>
      <c r="H4581">
        <v>5.7212927708626526E-16</v>
      </c>
      <c r="I4581">
        <v>0</v>
      </c>
      <c r="J4581">
        <v>3962.0126340671695</v>
      </c>
      <c r="K4581">
        <v>3962.0126340671</v>
      </c>
      <c r="L4581">
        <v>1.7560858864351284E-14</v>
      </c>
      <c r="M4581" t="b">
        <v>1</v>
      </c>
    </row>
    <row r="4582" spans="2:13" x14ac:dyDescent="0.2">
      <c r="B4582">
        <v>4570</v>
      </c>
      <c r="C4582">
        <v>21.9</v>
      </c>
      <c r="D4582">
        <v>21.9</v>
      </c>
      <c r="E4582">
        <v>0</v>
      </c>
      <c r="F4582">
        <v>3.6509875341508248E-16</v>
      </c>
      <c r="G4582">
        <v>6.3269824888006712E-16</v>
      </c>
      <c r="H4582">
        <v>1.1284271052719377E-15</v>
      </c>
      <c r="I4582">
        <v>0</v>
      </c>
      <c r="J4582">
        <v>5743.796891026177</v>
      </c>
      <c r="K4582">
        <v>5743.7968910261998</v>
      </c>
      <c r="L4582">
        <v>3.9585953291361761E-15</v>
      </c>
      <c r="M4582" t="b">
        <v>1</v>
      </c>
    </row>
    <row r="4583" spans="2:13" x14ac:dyDescent="0.2">
      <c r="B4583">
        <v>4571</v>
      </c>
      <c r="C4583">
        <v>37.56</v>
      </c>
      <c r="D4583">
        <v>37.56</v>
      </c>
      <c r="E4583">
        <v>0</v>
      </c>
      <c r="F4583">
        <v>1.0910774729757157E-15</v>
      </c>
      <c r="G4583">
        <v>0</v>
      </c>
      <c r="H4583">
        <v>2.7621318496148345E-16</v>
      </c>
      <c r="I4583">
        <v>0</v>
      </c>
      <c r="J4583">
        <v>734.86283127234674</v>
      </c>
      <c r="K4583">
        <v>734.86283127230001</v>
      </c>
      <c r="L4583">
        <v>6.3583689792402011E-14</v>
      </c>
      <c r="M4583" t="b">
        <v>1</v>
      </c>
    </row>
    <row r="4584" spans="2:13" x14ac:dyDescent="0.2">
      <c r="B4584">
        <v>4572</v>
      </c>
      <c r="C4584">
        <v>92.8</v>
      </c>
      <c r="D4584">
        <v>92.8</v>
      </c>
      <c r="E4584">
        <v>0</v>
      </c>
      <c r="F4584">
        <v>3.4385354561950475E-16</v>
      </c>
      <c r="G4584">
        <v>2.3334282005488914E-16</v>
      </c>
      <c r="H4584">
        <v>6.455294574680579E-16</v>
      </c>
      <c r="I4584">
        <v>0</v>
      </c>
      <c r="J4584">
        <v>-19239.621482566024</v>
      </c>
      <c r="K4584">
        <v>-19239.621482566101</v>
      </c>
      <c r="L4584">
        <v>3.9708450095108829E-15</v>
      </c>
      <c r="M4584" t="b">
        <v>1</v>
      </c>
    </row>
    <row r="4585" spans="2:13" x14ac:dyDescent="0.2">
      <c r="B4585">
        <v>4573</v>
      </c>
      <c r="C4585">
        <v>74.41</v>
      </c>
      <c r="D4585">
        <v>74.41</v>
      </c>
      <c r="E4585">
        <v>0</v>
      </c>
      <c r="F4585">
        <v>8.2038193045837096E-16</v>
      </c>
      <c r="G4585">
        <v>5.8017368791353188E-16</v>
      </c>
      <c r="H4585">
        <v>3.4189626832522839E-15</v>
      </c>
      <c r="I4585">
        <v>0</v>
      </c>
      <c r="J4585">
        <v>14651.094229840601</v>
      </c>
      <c r="K4585">
        <v>14651.094229840501</v>
      </c>
      <c r="L4585">
        <v>6.8284604293416818E-15</v>
      </c>
      <c r="M4585" t="b">
        <v>1</v>
      </c>
    </row>
    <row r="4586" spans="2:13" x14ac:dyDescent="0.2">
      <c r="B4586">
        <v>4574</v>
      </c>
      <c r="C4586">
        <v>11.53</v>
      </c>
      <c r="D4586">
        <v>11.53</v>
      </c>
      <c r="E4586">
        <v>0</v>
      </c>
      <c r="F4586">
        <v>2.2052907786287454E-16</v>
      </c>
      <c r="G4586">
        <v>1.2916937863503461E-15</v>
      </c>
      <c r="H4586">
        <v>7.1441158242543836E-16</v>
      </c>
      <c r="I4586">
        <v>4.3849754890256137E-15</v>
      </c>
      <c r="J4586">
        <v>-25690.376524797175</v>
      </c>
      <c r="K4586">
        <v>-25690.376524797299</v>
      </c>
      <c r="L4586">
        <v>4.8146931331164751E-15</v>
      </c>
      <c r="M4586" t="b">
        <v>1</v>
      </c>
    </row>
    <row r="4587" spans="2:13" x14ac:dyDescent="0.2">
      <c r="B4587">
        <v>4575</v>
      </c>
      <c r="C4587">
        <v>19.54</v>
      </c>
      <c r="D4587">
        <v>19.54</v>
      </c>
      <c r="E4587">
        <v>0</v>
      </c>
      <c r="F4587">
        <v>1.5507552703626342E-16</v>
      </c>
      <c r="G4587">
        <v>8.9086578915961463E-16</v>
      </c>
      <c r="H4587">
        <v>1.7958660688592642E-15</v>
      </c>
      <c r="I4587">
        <v>0</v>
      </c>
      <c r="J4587">
        <v>-6072.1513831079701</v>
      </c>
      <c r="K4587">
        <v>-6072.1513831080001</v>
      </c>
      <c r="L4587">
        <v>4.9427827576894932E-15</v>
      </c>
      <c r="M4587" t="b">
        <v>1</v>
      </c>
    </row>
    <row r="4588" spans="2:13" x14ac:dyDescent="0.2">
      <c r="B4588">
        <v>4576</v>
      </c>
      <c r="C4588">
        <v>64.25</v>
      </c>
      <c r="D4588">
        <v>64.25</v>
      </c>
      <c r="E4588">
        <v>0</v>
      </c>
      <c r="F4588">
        <v>1.2266220990472589E-16</v>
      </c>
      <c r="G4588">
        <v>6.1729447271207579E-16</v>
      </c>
      <c r="H4588">
        <v>9.3742371878611354E-16</v>
      </c>
      <c r="I4588">
        <v>0</v>
      </c>
      <c r="J4588">
        <v>29274.368727944133</v>
      </c>
      <c r="K4588">
        <v>29274.3687279439</v>
      </c>
      <c r="L4588">
        <v>7.9533958808006932E-15</v>
      </c>
      <c r="M4588" t="b">
        <v>1</v>
      </c>
    </row>
    <row r="4589" spans="2:13" x14ac:dyDescent="0.2">
      <c r="B4589">
        <v>4577</v>
      </c>
      <c r="C4589">
        <v>82.68</v>
      </c>
      <c r="D4589">
        <v>82.68</v>
      </c>
      <c r="E4589">
        <v>0</v>
      </c>
      <c r="F4589">
        <v>4.0197934542264998E-16</v>
      </c>
      <c r="G4589">
        <v>1.9537937075118759E-16</v>
      </c>
      <c r="H4589">
        <v>1.640132216295431E-15</v>
      </c>
      <c r="I4589">
        <v>0</v>
      </c>
      <c r="J4589">
        <v>-13030.398522657324</v>
      </c>
      <c r="K4589">
        <v>-13030.3985226574</v>
      </c>
      <c r="L4589">
        <v>5.8630252034183806E-15</v>
      </c>
      <c r="M4589" t="b">
        <v>1</v>
      </c>
    </row>
    <row r="4590" spans="2:13" x14ac:dyDescent="0.2">
      <c r="B4590">
        <v>4578</v>
      </c>
      <c r="C4590">
        <v>136.62</v>
      </c>
      <c r="D4590">
        <v>136.62</v>
      </c>
      <c r="E4590">
        <v>0</v>
      </c>
      <c r="F4590">
        <v>1.3884783140057136E-16</v>
      </c>
      <c r="G4590">
        <v>2.0872710185921262E-16</v>
      </c>
      <c r="H4590">
        <v>3.684546157135307E-15</v>
      </c>
      <c r="I4590">
        <v>2.8246354169369992E-15</v>
      </c>
      <c r="J4590">
        <v>41583.061303479313</v>
      </c>
      <c r="K4590">
        <v>41583.061303479299</v>
      </c>
      <c r="L4590">
        <v>3.4994814648601346E-16</v>
      </c>
      <c r="M4590" t="b">
        <v>1</v>
      </c>
    </row>
    <row r="4591" spans="2:13" x14ac:dyDescent="0.2">
      <c r="B4591">
        <v>4579</v>
      </c>
      <c r="C4591">
        <v>12.34</v>
      </c>
      <c r="D4591">
        <v>12.34</v>
      </c>
      <c r="E4591">
        <v>0</v>
      </c>
      <c r="F4591">
        <v>1.3862850071804041E-15</v>
      </c>
      <c r="G4591">
        <v>1.1383641886759893E-15</v>
      </c>
      <c r="H4591">
        <v>3.5103676613501989E-15</v>
      </c>
      <c r="I4591">
        <v>0</v>
      </c>
      <c r="J4591">
        <v>-10225.38843829727</v>
      </c>
      <c r="K4591">
        <v>-10225.388438297299</v>
      </c>
      <c r="L4591">
        <v>2.846232261234272E-15</v>
      </c>
      <c r="M4591" t="b">
        <v>1</v>
      </c>
    </row>
    <row r="4592" spans="2:13" x14ac:dyDescent="0.2">
      <c r="B4592">
        <v>4580</v>
      </c>
      <c r="C4592">
        <v>41.19</v>
      </c>
      <c r="D4592">
        <v>41.19</v>
      </c>
      <c r="E4592">
        <v>0</v>
      </c>
      <c r="F4592">
        <v>0</v>
      </c>
      <c r="G4592">
        <v>2.1557490583208992E-16</v>
      </c>
      <c r="H4592">
        <v>1.8583548645163153E-15</v>
      </c>
      <c r="I4592">
        <v>0</v>
      </c>
      <c r="J4592">
        <v>12082.041018865693</v>
      </c>
      <c r="K4592">
        <v>12082.041018865701</v>
      </c>
      <c r="L4592">
        <v>6.0221262308431686E-16</v>
      </c>
      <c r="M4592" t="b">
        <v>1</v>
      </c>
    </row>
    <row r="4593" spans="2:13" x14ac:dyDescent="0.2">
      <c r="B4593">
        <v>4581</v>
      </c>
      <c r="C4593">
        <v>78.64</v>
      </c>
      <c r="D4593">
        <v>78.64</v>
      </c>
      <c r="E4593">
        <v>0</v>
      </c>
      <c r="F4593">
        <v>9.9284186796198459E-16</v>
      </c>
      <c r="G4593">
        <v>6.3416397008088152E-16</v>
      </c>
      <c r="H4593">
        <v>5.4430282307682158E-16</v>
      </c>
      <c r="I4593">
        <v>0</v>
      </c>
      <c r="J4593">
        <v>16510.490629338954</v>
      </c>
      <c r="K4593">
        <v>16510.490629338801</v>
      </c>
      <c r="L4593">
        <v>9.2544257665086089E-15</v>
      </c>
      <c r="M4593" t="b">
        <v>1</v>
      </c>
    </row>
    <row r="4594" spans="2:13" x14ac:dyDescent="0.2">
      <c r="B4594">
        <v>4582</v>
      </c>
      <c r="C4594">
        <v>35.909999999999997</v>
      </c>
      <c r="D4594">
        <v>35.909999999999997</v>
      </c>
      <c r="E4594">
        <v>0</v>
      </c>
      <c r="F4594">
        <v>2.4984693308528634E-16</v>
      </c>
      <c r="G4594">
        <v>1.462146485346454E-15</v>
      </c>
      <c r="H4594">
        <v>3.5068368810171117E-15</v>
      </c>
      <c r="I4594">
        <v>0</v>
      </c>
      <c r="J4594">
        <v>-9861.4397924372297</v>
      </c>
      <c r="K4594">
        <v>-9861.4397924372006</v>
      </c>
      <c r="L4594">
        <v>2.951275987006848E-15</v>
      </c>
      <c r="M4594" t="b">
        <v>1</v>
      </c>
    </row>
    <row r="4595" spans="2:13" x14ac:dyDescent="0.2">
      <c r="B4595">
        <v>4583</v>
      </c>
      <c r="C4595">
        <v>127.43</v>
      </c>
      <c r="D4595">
        <v>127.43</v>
      </c>
      <c r="E4595">
        <v>0</v>
      </c>
      <c r="F4595">
        <v>3.4725910859065873E-16</v>
      </c>
      <c r="G4595">
        <v>8.2826146492367012E-16</v>
      </c>
      <c r="H4595">
        <v>1.2943318466380911E-16</v>
      </c>
      <c r="I4595">
        <v>0</v>
      </c>
      <c r="J4595">
        <v>160317.40228689442</v>
      </c>
      <c r="K4595">
        <v>160317.40228689389</v>
      </c>
      <c r="L4595">
        <v>3.2676985826137818E-15</v>
      </c>
      <c r="M4595" t="b">
        <v>1</v>
      </c>
    </row>
    <row r="4596" spans="2:13" x14ac:dyDescent="0.2">
      <c r="B4596">
        <v>4584</v>
      </c>
      <c r="C4596">
        <v>2.93</v>
      </c>
      <c r="D4596">
        <v>2.93</v>
      </c>
      <c r="E4596">
        <v>0</v>
      </c>
      <c r="F4596">
        <v>8.9084087296222723E-15</v>
      </c>
      <c r="G4596">
        <v>2.5106408987648734E-16</v>
      </c>
      <c r="H4596">
        <v>7.1776775541704749E-15</v>
      </c>
      <c r="I4596">
        <v>0</v>
      </c>
      <c r="J4596">
        <v>-3003.2631790581945</v>
      </c>
      <c r="K4596">
        <v>-3003.2631790582</v>
      </c>
      <c r="L4596">
        <v>1.8170129906326863E-15</v>
      </c>
      <c r="M4596" t="b">
        <v>1</v>
      </c>
    </row>
    <row r="4597" spans="2:13" x14ac:dyDescent="0.2">
      <c r="B4597">
        <v>4585</v>
      </c>
      <c r="C4597">
        <v>57.07</v>
      </c>
      <c r="D4597">
        <v>57.07</v>
      </c>
      <c r="E4597">
        <v>0</v>
      </c>
      <c r="F4597">
        <v>9.8463736419753267E-16</v>
      </c>
      <c r="G4597">
        <v>4.3865196580591971E-16</v>
      </c>
      <c r="H4597">
        <v>1.1569205530692299E-14</v>
      </c>
      <c r="I4597">
        <v>0</v>
      </c>
      <c r="J4597">
        <v>510.77016892318625</v>
      </c>
      <c r="K4597">
        <v>510.7701689232</v>
      </c>
      <c r="L4597">
        <v>2.6932088444624736E-14</v>
      </c>
      <c r="M4597" t="b">
        <v>1</v>
      </c>
    </row>
    <row r="4598" spans="2:13" x14ac:dyDescent="0.2">
      <c r="B4598">
        <v>4586</v>
      </c>
      <c r="C4598">
        <v>14.29</v>
      </c>
      <c r="D4598">
        <v>14.29</v>
      </c>
      <c r="E4598">
        <v>0</v>
      </c>
      <c r="F4598">
        <v>5.9358506709394317E-16</v>
      </c>
      <c r="G4598">
        <v>1.3104021097515358E-15</v>
      </c>
      <c r="H4598">
        <v>1.6154997791966025E-15</v>
      </c>
      <c r="I4598">
        <v>0</v>
      </c>
      <c r="J4598">
        <v>-3926.0037774099237</v>
      </c>
      <c r="K4598">
        <v>-3926.0037774099001</v>
      </c>
      <c r="L4598">
        <v>6.0231379251745559E-15</v>
      </c>
      <c r="M4598" t="b">
        <v>1</v>
      </c>
    </row>
    <row r="4599" spans="2:13" x14ac:dyDescent="0.2">
      <c r="B4599">
        <v>4587</v>
      </c>
      <c r="C4599">
        <v>149.53</v>
      </c>
      <c r="D4599">
        <v>149.53</v>
      </c>
      <c r="E4599">
        <v>0</v>
      </c>
      <c r="F4599">
        <v>0</v>
      </c>
      <c r="G4599">
        <v>1.9169865062921812E-16</v>
      </c>
      <c r="H4599">
        <v>4.1727181176340098E-15</v>
      </c>
      <c r="I4599">
        <v>0</v>
      </c>
      <c r="J4599">
        <v>-53444.372932093596</v>
      </c>
      <c r="K4599">
        <v>-53444.372932093604</v>
      </c>
      <c r="L4599">
        <v>1.3614076122528848E-16</v>
      </c>
      <c r="M4599" t="b">
        <v>1</v>
      </c>
    </row>
    <row r="4600" spans="2:13" x14ac:dyDescent="0.2">
      <c r="B4600">
        <v>4588</v>
      </c>
      <c r="C4600">
        <v>51.52</v>
      </c>
      <c r="D4600">
        <v>51.52</v>
      </c>
      <c r="E4600">
        <v>0</v>
      </c>
      <c r="F4600">
        <v>7.5720388911373632E-16</v>
      </c>
      <c r="G4600">
        <v>4.1377240378338166E-16</v>
      </c>
      <c r="H4600">
        <v>0</v>
      </c>
      <c r="I4600">
        <v>0</v>
      </c>
      <c r="J4600">
        <v>-2018.4279177278404</v>
      </c>
      <c r="K4600">
        <v>-2018.4279177277999</v>
      </c>
      <c r="L4600">
        <v>2.005150338707975E-14</v>
      </c>
      <c r="M4600" t="b">
        <v>1</v>
      </c>
    </row>
    <row r="4601" spans="2:13" x14ac:dyDescent="0.2">
      <c r="B4601">
        <v>4589</v>
      </c>
      <c r="C4601">
        <v>130.41</v>
      </c>
      <c r="D4601">
        <v>130.41</v>
      </c>
      <c r="E4601">
        <v>0</v>
      </c>
      <c r="F4601">
        <v>3.7377507974112379E-16</v>
      </c>
      <c r="G4601">
        <v>1.2786153508263233E-16</v>
      </c>
      <c r="H4601">
        <v>2.5530332950998384E-15</v>
      </c>
      <c r="I4601">
        <v>0</v>
      </c>
      <c r="J4601">
        <v>-6576.999755962308</v>
      </c>
      <c r="K4601">
        <v>-6576.9997559623998</v>
      </c>
      <c r="L4601">
        <v>1.396669732210203E-14</v>
      </c>
      <c r="M4601" t="b">
        <v>1</v>
      </c>
    </row>
    <row r="4602" spans="2:13" x14ac:dyDescent="0.2">
      <c r="B4602">
        <v>4590</v>
      </c>
      <c r="C4602">
        <v>39.340000000000003</v>
      </c>
      <c r="D4602">
        <v>39.340000000000003</v>
      </c>
      <c r="E4602">
        <v>0</v>
      </c>
      <c r="F4602">
        <v>2.9841708368151133E-15</v>
      </c>
      <c r="G4602">
        <v>2.8381797843834835E-15</v>
      </c>
      <c r="H4602">
        <v>8.8201551005051654E-15</v>
      </c>
      <c r="I4602">
        <v>4.3892594269386769E-15</v>
      </c>
      <c r="J4602">
        <v>1553.071731966694</v>
      </c>
      <c r="K4602">
        <v>1553.0717319667001</v>
      </c>
      <c r="L4602">
        <v>3.9528690855722145E-15</v>
      </c>
      <c r="M4602" t="b">
        <v>1</v>
      </c>
    </row>
    <row r="4603" spans="2:13" x14ac:dyDescent="0.2">
      <c r="B4603">
        <v>4591</v>
      </c>
      <c r="C4603">
        <v>79.83</v>
      </c>
      <c r="D4603">
        <v>79.83</v>
      </c>
      <c r="E4603">
        <v>0</v>
      </c>
      <c r="F4603">
        <v>2.3376856911124571E-15</v>
      </c>
      <c r="G4603">
        <v>2.4842626845630702E-15</v>
      </c>
      <c r="H4603">
        <v>2.9796627370351071E-14</v>
      </c>
      <c r="I4603">
        <v>0</v>
      </c>
      <c r="J4603">
        <v>-1497.4945366082252</v>
      </c>
      <c r="K4603">
        <v>-1497.4945366082</v>
      </c>
      <c r="L4603">
        <v>1.6853803040486202E-14</v>
      </c>
      <c r="M4603" t="b">
        <v>1</v>
      </c>
    </row>
    <row r="4604" spans="2:13" x14ac:dyDescent="0.2">
      <c r="B4604">
        <v>4592</v>
      </c>
      <c r="C4604">
        <v>9.8800000000000008</v>
      </c>
      <c r="D4604">
        <v>9.8800000000000008</v>
      </c>
      <c r="E4604">
        <v>0</v>
      </c>
      <c r="F4604">
        <v>8.8284870058201082E-15</v>
      </c>
      <c r="G4604">
        <v>1.4425897316639047E-14</v>
      </c>
      <c r="H4604">
        <v>2.356647361216016E-14</v>
      </c>
      <c r="I4604">
        <v>0</v>
      </c>
      <c r="J4604">
        <v>-1247.1727464893024</v>
      </c>
      <c r="K4604">
        <v>-1247.1727464892999</v>
      </c>
      <c r="L4604">
        <v>2.0054242180291349E-15</v>
      </c>
      <c r="M4604" t="b">
        <v>1</v>
      </c>
    </row>
    <row r="4605" spans="2:13" x14ac:dyDescent="0.2">
      <c r="B4605">
        <v>4593</v>
      </c>
      <c r="C4605">
        <v>98.69</v>
      </c>
      <c r="D4605">
        <v>98.69</v>
      </c>
      <c r="E4605">
        <v>0</v>
      </c>
      <c r="F4605">
        <v>3.2064335526448845E-16</v>
      </c>
      <c r="G4605">
        <v>2.4057603294870451E-16</v>
      </c>
      <c r="H4605">
        <v>3.4035935586252113E-16</v>
      </c>
      <c r="I4605">
        <v>0</v>
      </c>
      <c r="J4605">
        <v>82366.644105367828</v>
      </c>
      <c r="K4605">
        <v>82366.644105367406</v>
      </c>
      <c r="L4605">
        <v>5.1235004922962349E-15</v>
      </c>
      <c r="M4605" t="b">
        <v>1</v>
      </c>
    </row>
    <row r="4606" spans="2:13" x14ac:dyDescent="0.2">
      <c r="B4606">
        <v>4594</v>
      </c>
      <c r="C4606">
        <v>27.28</v>
      </c>
      <c r="D4606">
        <v>27.28</v>
      </c>
      <c r="E4606">
        <v>0</v>
      </c>
      <c r="F4606">
        <v>6.8819493262871335E-16</v>
      </c>
      <c r="G4606">
        <v>1.2907357375103636E-16</v>
      </c>
      <c r="H4606">
        <v>0</v>
      </c>
      <c r="I4606">
        <v>1.2342768209837886E-15</v>
      </c>
      <c r="J4606">
        <v>-8606.5006692702445</v>
      </c>
      <c r="K4606">
        <v>-8606.5006692701008</v>
      </c>
      <c r="L4606">
        <v>1.6696700366643854E-14</v>
      </c>
      <c r="M4606" t="b">
        <v>1</v>
      </c>
    </row>
    <row r="4607" spans="2:13" x14ac:dyDescent="0.2">
      <c r="B4607">
        <v>4595</v>
      </c>
      <c r="C4607">
        <v>386.91</v>
      </c>
      <c r="D4607">
        <v>386.91</v>
      </c>
      <c r="E4607">
        <v>0</v>
      </c>
      <c r="F4607">
        <v>0</v>
      </c>
      <c r="G4607">
        <v>1.3768509021729758E-16</v>
      </c>
      <c r="H4607">
        <v>6.702698330995598E-16</v>
      </c>
      <c r="I4607">
        <v>0</v>
      </c>
      <c r="J4607">
        <v>-55495.58798157749</v>
      </c>
      <c r="K4607">
        <v>-55495.587981577402</v>
      </c>
      <c r="L4607">
        <v>1.5733050958787116E-15</v>
      </c>
      <c r="M4607" t="b">
        <v>1</v>
      </c>
    </row>
    <row r="4608" spans="2:13" x14ac:dyDescent="0.2">
      <c r="B4608">
        <v>4596</v>
      </c>
      <c r="C4608">
        <v>106.87</v>
      </c>
      <c r="D4608">
        <v>106.87</v>
      </c>
      <c r="E4608">
        <v>0</v>
      </c>
      <c r="F4608">
        <v>1.8361476996885108E-16</v>
      </c>
      <c r="G4608">
        <v>3.1108893965678697E-16</v>
      </c>
      <c r="H4608">
        <v>2.4170758614276089E-15</v>
      </c>
      <c r="I4608">
        <v>0</v>
      </c>
      <c r="J4608">
        <v>-72260.243780514094</v>
      </c>
      <c r="K4608">
        <v>-72260.243780514196</v>
      </c>
      <c r="L4608">
        <v>1.4096742727297109E-15</v>
      </c>
      <c r="M4608" t="b">
        <v>1</v>
      </c>
    </row>
    <row r="4609" spans="2:13" x14ac:dyDescent="0.2">
      <c r="B4609">
        <v>4597</v>
      </c>
      <c r="C4609">
        <v>91.78</v>
      </c>
      <c r="D4609">
        <v>91.78</v>
      </c>
      <c r="E4609">
        <v>0</v>
      </c>
      <c r="F4609">
        <v>1.3102569609704514E-15</v>
      </c>
      <c r="G4609">
        <v>8.1742592018829291E-16</v>
      </c>
      <c r="H4609">
        <v>9.7586186211733567E-15</v>
      </c>
      <c r="I4609">
        <v>0</v>
      </c>
      <c r="J4609">
        <v>-4103.1639482177015</v>
      </c>
      <c r="K4609">
        <v>-4103.1639482176997</v>
      </c>
      <c r="L4609">
        <v>4.4331384914219058E-16</v>
      </c>
      <c r="M4609" t="b">
        <v>1</v>
      </c>
    </row>
    <row r="4610" spans="2:13" x14ac:dyDescent="0.2">
      <c r="B4610">
        <v>4598</v>
      </c>
      <c r="C4610">
        <v>84.97</v>
      </c>
      <c r="D4610">
        <v>84.97</v>
      </c>
      <c r="E4610">
        <v>0</v>
      </c>
      <c r="F4610">
        <v>4.9098903755977415E-16</v>
      </c>
      <c r="G4610">
        <v>3.946293346758389E-16</v>
      </c>
      <c r="H4610">
        <v>5.1762288733519444E-15</v>
      </c>
      <c r="I4610">
        <v>0</v>
      </c>
      <c r="J4610">
        <v>723.22200284622977</v>
      </c>
      <c r="K4610">
        <v>723.22200284630003</v>
      </c>
      <c r="L4610">
        <v>9.7146471533568811E-14</v>
      </c>
      <c r="M4610" t="b">
        <v>1</v>
      </c>
    </row>
    <row r="4611" spans="2:13" x14ac:dyDescent="0.2">
      <c r="B4611">
        <v>4599</v>
      </c>
      <c r="C4611">
        <v>47.71</v>
      </c>
      <c r="D4611">
        <v>47.71</v>
      </c>
      <c r="E4611">
        <v>0</v>
      </c>
      <c r="F4611">
        <v>1.9356705757865722E-16</v>
      </c>
      <c r="G4611">
        <v>1.2292816842809604E-15</v>
      </c>
      <c r="H4611">
        <v>4.4169518182225818E-16</v>
      </c>
      <c r="I4611">
        <v>0</v>
      </c>
      <c r="J4611">
        <v>1833.6797853265107</v>
      </c>
      <c r="K4611">
        <v>1833.6797853266</v>
      </c>
      <c r="L4611">
        <v>4.8731438915478095E-14</v>
      </c>
      <c r="M4611" t="b">
        <v>1</v>
      </c>
    </row>
    <row r="4612" spans="2:13" x14ac:dyDescent="0.2">
      <c r="B4612">
        <v>4600</v>
      </c>
      <c r="C4612">
        <v>165.28</v>
      </c>
      <c r="D4612">
        <v>165.28</v>
      </c>
      <c r="E4612">
        <v>0</v>
      </c>
      <c r="F4612">
        <v>3.2605783357071441E-16</v>
      </c>
      <c r="G4612">
        <v>0</v>
      </c>
      <c r="H4612">
        <v>3.3122878116108481E-16</v>
      </c>
      <c r="I4612">
        <v>0</v>
      </c>
      <c r="J4612">
        <v>-37309.306501830819</v>
      </c>
      <c r="K4612">
        <v>-37309.306501830899</v>
      </c>
      <c r="L4612">
        <v>2.1451895320565676E-15</v>
      </c>
      <c r="M4612" t="b">
        <v>1</v>
      </c>
    </row>
    <row r="4613" spans="2:13" x14ac:dyDescent="0.2">
      <c r="B4613">
        <v>4601</v>
      </c>
      <c r="C4613">
        <v>116.69</v>
      </c>
      <c r="D4613">
        <v>116.69</v>
      </c>
      <c r="E4613">
        <v>0</v>
      </c>
      <c r="F4613">
        <v>1.6176953969741219E-15</v>
      </c>
      <c r="G4613">
        <v>1.8029532058448755E-16</v>
      </c>
      <c r="H4613">
        <v>6.8736560202713473E-15</v>
      </c>
      <c r="I4613">
        <v>0</v>
      </c>
      <c r="J4613">
        <v>-14527.15943705957</v>
      </c>
      <c r="K4613">
        <v>-14527.159437059599</v>
      </c>
      <c r="L4613">
        <v>2.0034082081104031E-15</v>
      </c>
      <c r="M4613" t="b">
        <v>1</v>
      </c>
    </row>
    <row r="4614" spans="2:13" x14ac:dyDescent="0.2">
      <c r="B4614">
        <v>4602</v>
      </c>
      <c r="C4614">
        <v>12.18</v>
      </c>
      <c r="D4614">
        <v>12.18</v>
      </c>
      <c r="E4614">
        <v>0</v>
      </c>
      <c r="F4614">
        <v>2.7887251400563957E-16</v>
      </c>
      <c r="G4614">
        <v>0</v>
      </c>
      <c r="H4614">
        <v>1.5617086115634749E-16</v>
      </c>
      <c r="I4614">
        <v>1.1638328241209827E-14</v>
      </c>
      <c r="J4614">
        <v>-16736.428183109449</v>
      </c>
      <c r="K4614">
        <v>-16736.428183109299</v>
      </c>
      <c r="L4614">
        <v>8.9121244663955392E-15</v>
      </c>
      <c r="M4614" t="b">
        <v>1</v>
      </c>
    </row>
    <row r="4615" spans="2:13" x14ac:dyDescent="0.2">
      <c r="B4615">
        <v>4603</v>
      </c>
      <c r="C4615">
        <v>6.36</v>
      </c>
      <c r="D4615">
        <v>6.36</v>
      </c>
      <c r="E4615">
        <v>0</v>
      </c>
      <c r="F4615">
        <v>1.8800817424172216E-14</v>
      </c>
      <c r="G4615">
        <v>3.633005102438229E-15</v>
      </c>
      <c r="H4615">
        <v>9.3582820579113495E-15</v>
      </c>
      <c r="I4615">
        <v>0</v>
      </c>
      <c r="J4615">
        <v>-1801.790215536352</v>
      </c>
      <c r="K4615">
        <v>-1801.7902155362999</v>
      </c>
      <c r="L4615">
        <v>2.8898243107065612E-14</v>
      </c>
      <c r="M4615" t="b">
        <v>1</v>
      </c>
    </row>
    <row r="4616" spans="2:13" x14ac:dyDescent="0.2">
      <c r="B4616">
        <v>4604</v>
      </c>
      <c r="C4616">
        <v>326.51</v>
      </c>
      <c r="D4616">
        <v>326.51</v>
      </c>
      <c r="E4616">
        <v>0</v>
      </c>
      <c r="F4616">
        <v>0</v>
      </c>
      <c r="G4616">
        <v>1.2903009918691959E-16</v>
      </c>
      <c r="H4616">
        <v>2.2211863492210267E-15</v>
      </c>
      <c r="I4616">
        <v>0</v>
      </c>
      <c r="J4616">
        <v>215329.84132922281</v>
      </c>
      <c r="K4616">
        <v>215329.84132922281</v>
      </c>
      <c r="L4616">
        <v>0</v>
      </c>
      <c r="M4616" t="b">
        <v>1</v>
      </c>
    </row>
    <row r="4617" spans="2:13" x14ac:dyDescent="0.2">
      <c r="B4617">
        <v>4605</v>
      </c>
      <c r="C4617">
        <v>52.44</v>
      </c>
      <c r="D4617">
        <v>52.44</v>
      </c>
      <c r="E4617">
        <v>0</v>
      </c>
      <c r="F4617">
        <v>8.34875570150666E-16</v>
      </c>
      <c r="G4617">
        <v>3.5772450534640716E-16</v>
      </c>
      <c r="H4617">
        <v>7.7139373749038183E-16</v>
      </c>
      <c r="I4617">
        <v>0</v>
      </c>
      <c r="J4617">
        <v>13018.623480846974</v>
      </c>
      <c r="K4617">
        <v>13018.6234808463</v>
      </c>
      <c r="L4617">
        <v>5.1836898863261633E-14</v>
      </c>
      <c r="M4617" t="b">
        <v>1</v>
      </c>
    </row>
    <row r="4618" spans="2:13" x14ac:dyDescent="0.2">
      <c r="B4618">
        <v>4606</v>
      </c>
      <c r="C4618">
        <v>41.36</v>
      </c>
      <c r="D4618">
        <v>41.36</v>
      </c>
      <c r="E4618">
        <v>0</v>
      </c>
      <c r="F4618">
        <v>3.968913110278112E-16</v>
      </c>
      <c r="G4618">
        <v>3.856794261451944E-16</v>
      </c>
      <c r="H4618">
        <v>2.0082282743310239E-16</v>
      </c>
      <c r="I4618">
        <v>0</v>
      </c>
      <c r="J4618">
        <v>-22378.810422004186</v>
      </c>
      <c r="K4618">
        <v>-22378.810422004099</v>
      </c>
      <c r="L4618">
        <v>3.9015251357753834E-15</v>
      </c>
      <c r="M4618" t="b">
        <v>1</v>
      </c>
    </row>
    <row r="4619" spans="2:13" x14ac:dyDescent="0.2">
      <c r="B4619">
        <v>4607</v>
      </c>
      <c r="C4619">
        <v>166.03</v>
      </c>
      <c r="D4619">
        <v>166.03</v>
      </c>
      <c r="E4619">
        <v>0</v>
      </c>
      <c r="F4619">
        <v>1.5969546221350331E-15</v>
      </c>
      <c r="G4619">
        <v>2.2446789363654573E-15</v>
      </c>
      <c r="H4619">
        <v>2.5270571601543145E-14</v>
      </c>
      <c r="I4619">
        <v>0</v>
      </c>
      <c r="J4619">
        <v>-1406.3243410877349</v>
      </c>
      <c r="K4619">
        <v>-1406.3243410877001</v>
      </c>
      <c r="L4619">
        <v>2.4736948175061896E-14</v>
      </c>
      <c r="M4619" t="b">
        <v>1</v>
      </c>
    </row>
    <row r="4620" spans="2:13" x14ac:dyDescent="0.2">
      <c r="B4620">
        <v>4608</v>
      </c>
      <c r="C4620">
        <v>4.7</v>
      </c>
      <c r="D4620">
        <v>4.7</v>
      </c>
      <c r="E4620">
        <v>0</v>
      </c>
      <c r="F4620">
        <v>2.1687022959306657E-15</v>
      </c>
      <c r="G4620">
        <v>8.1309106209755972E-16</v>
      </c>
      <c r="H4620">
        <v>0</v>
      </c>
      <c r="I4620">
        <v>1.900751960886811E-15</v>
      </c>
      <c r="J4620">
        <v>-38917.86737744807</v>
      </c>
      <c r="K4620">
        <v>-38917.867377448099</v>
      </c>
      <c r="L4620">
        <v>7.478269601586294E-16</v>
      </c>
      <c r="M4620" t="b">
        <v>1</v>
      </c>
    </row>
    <row r="4621" spans="2:13" x14ac:dyDescent="0.2">
      <c r="B4621">
        <v>4609</v>
      </c>
      <c r="C4621">
        <v>4.42</v>
      </c>
      <c r="D4621">
        <v>4.42</v>
      </c>
      <c r="E4621">
        <v>0</v>
      </c>
      <c r="F4621">
        <v>0</v>
      </c>
      <c r="G4621">
        <v>2.5196906187503343E-15</v>
      </c>
      <c r="H4621">
        <v>6.1793460597954113E-16</v>
      </c>
      <c r="I4621">
        <v>2.3245887367178367E-14</v>
      </c>
      <c r="J4621">
        <v>-30702.915919830288</v>
      </c>
      <c r="K4621">
        <v>-30702.915919830299</v>
      </c>
      <c r="L4621">
        <v>3.5546905218295834E-16</v>
      </c>
      <c r="M4621" t="b">
        <v>1</v>
      </c>
    </row>
    <row r="4622" spans="2:13" x14ac:dyDescent="0.2">
      <c r="B4622">
        <v>4610</v>
      </c>
      <c r="C4622">
        <v>15.05</v>
      </c>
      <c r="D4622">
        <v>15.05</v>
      </c>
      <c r="E4622">
        <v>0</v>
      </c>
      <c r="F4622">
        <v>2.2063505027957058E-16</v>
      </c>
      <c r="G4622">
        <v>6.6336340148930507E-16</v>
      </c>
      <c r="H4622">
        <v>4.1327851621631821E-16</v>
      </c>
      <c r="I4622">
        <v>8.6605904649971472E-15</v>
      </c>
      <c r="J4622">
        <v>-9767.6492869485555</v>
      </c>
      <c r="K4622">
        <v>-9767.6492869485992</v>
      </c>
      <c r="L4622">
        <v>4.4694219051694225E-15</v>
      </c>
      <c r="M4622" t="b">
        <v>1</v>
      </c>
    </row>
    <row r="4623" spans="2:13" x14ac:dyDescent="0.2">
      <c r="B4623">
        <v>4611</v>
      </c>
      <c r="C4623">
        <v>15.98</v>
      </c>
      <c r="D4623">
        <v>15.98</v>
      </c>
      <c r="E4623">
        <v>0</v>
      </c>
      <c r="F4623">
        <v>1.1333631323313109E-16</v>
      </c>
      <c r="G4623">
        <v>2.808995299622731E-16</v>
      </c>
      <c r="H4623">
        <v>1.7592460460912398E-15</v>
      </c>
      <c r="I4623">
        <v>0</v>
      </c>
      <c r="J4623">
        <v>-8285.9523884641603</v>
      </c>
      <c r="K4623">
        <v>-8285.9523884641003</v>
      </c>
      <c r="L4623">
        <v>7.2443875492917132E-15</v>
      </c>
      <c r="M4623" t="b">
        <v>1</v>
      </c>
    </row>
    <row r="4624" spans="2:13" x14ac:dyDescent="0.2">
      <c r="B4624">
        <v>4612</v>
      </c>
      <c r="C4624">
        <v>34.17</v>
      </c>
      <c r="D4624">
        <v>34.17</v>
      </c>
      <c r="E4624">
        <v>0</v>
      </c>
      <c r="F4624">
        <v>3.9042041829131443E-16</v>
      </c>
      <c r="G4624">
        <v>1.0269856832980369E-15</v>
      </c>
      <c r="H4624">
        <v>3.3789530739679712E-15</v>
      </c>
      <c r="I4624">
        <v>9.1961719355006582E-16</v>
      </c>
      <c r="J4624">
        <v>-2159.1629748349696</v>
      </c>
      <c r="K4624">
        <v>-2159.1629748350001</v>
      </c>
      <c r="L4624">
        <v>1.411105732383236E-14</v>
      </c>
      <c r="M4624" t="b">
        <v>1</v>
      </c>
    </row>
    <row r="4625" spans="2:13" x14ac:dyDescent="0.2">
      <c r="B4625">
        <v>4613</v>
      </c>
      <c r="C4625">
        <v>53.51</v>
      </c>
      <c r="D4625">
        <v>53.51</v>
      </c>
      <c r="E4625">
        <v>0</v>
      </c>
      <c r="F4625">
        <v>1.701690375863933E-16</v>
      </c>
      <c r="G4625">
        <v>0</v>
      </c>
      <c r="H4625">
        <v>2.1899118566358318E-16</v>
      </c>
      <c r="I4625">
        <v>0</v>
      </c>
      <c r="J4625">
        <v>53621.585857739134</v>
      </c>
      <c r="K4625">
        <v>53621.585857739301</v>
      </c>
      <c r="L4625">
        <v>3.1208891428574805E-15</v>
      </c>
      <c r="M4625" t="b">
        <v>1</v>
      </c>
    </row>
    <row r="4626" spans="2:13" x14ac:dyDescent="0.2">
      <c r="B4626">
        <v>4614</v>
      </c>
      <c r="C4626">
        <v>47.12</v>
      </c>
      <c r="D4626">
        <v>47.12</v>
      </c>
      <c r="E4626">
        <v>0</v>
      </c>
      <c r="F4626">
        <v>4.1730452652236228E-16</v>
      </c>
      <c r="G4626">
        <v>7.7117620893220067E-16</v>
      </c>
      <c r="H4626">
        <v>2.5924679558952424E-15</v>
      </c>
      <c r="I4626">
        <v>1.1194637958721541E-14</v>
      </c>
      <c r="J4626">
        <v>10843.134654574234</v>
      </c>
      <c r="K4626">
        <v>10843.1346545743</v>
      </c>
      <c r="L4626">
        <v>6.0391778405173476E-15</v>
      </c>
      <c r="M4626" t="b">
        <v>1</v>
      </c>
    </row>
    <row r="4627" spans="2:13" x14ac:dyDescent="0.2">
      <c r="B4627">
        <v>4615</v>
      </c>
      <c r="C4627">
        <v>14.78</v>
      </c>
      <c r="D4627">
        <v>14.78</v>
      </c>
      <c r="E4627">
        <v>0</v>
      </c>
      <c r="F4627">
        <v>1.4207111812814164E-16</v>
      </c>
      <c r="G4627">
        <v>2.0739718438926745E-15</v>
      </c>
      <c r="H4627">
        <v>9.8329266331886839E-15</v>
      </c>
      <c r="I4627">
        <v>0</v>
      </c>
      <c r="J4627">
        <v>-3038.1064998674174</v>
      </c>
      <c r="K4627">
        <v>-3038.1064998674001</v>
      </c>
      <c r="L4627">
        <v>5.6878846526413244E-15</v>
      </c>
      <c r="M4627" t="b">
        <v>1</v>
      </c>
    </row>
    <row r="4628" spans="2:13" x14ac:dyDescent="0.2">
      <c r="B4628">
        <v>4616</v>
      </c>
      <c r="C4628">
        <v>11.08</v>
      </c>
      <c r="D4628">
        <v>11.08</v>
      </c>
      <c r="E4628">
        <v>0</v>
      </c>
      <c r="F4628">
        <v>5.2185576627065813E-16</v>
      </c>
      <c r="G4628">
        <v>2.1305653571573798E-15</v>
      </c>
      <c r="H4628">
        <v>4.2341240286343914E-16</v>
      </c>
      <c r="I4628">
        <v>0</v>
      </c>
      <c r="J4628">
        <v>-15738.456680316787</v>
      </c>
      <c r="K4628">
        <v>-15738.4566803168</v>
      </c>
      <c r="L4628">
        <v>8.0903268239416047E-16</v>
      </c>
      <c r="M4628" t="b">
        <v>1</v>
      </c>
    </row>
    <row r="4629" spans="2:13" x14ac:dyDescent="0.2">
      <c r="B4629">
        <v>4617</v>
      </c>
      <c r="C4629">
        <v>107.06</v>
      </c>
      <c r="D4629">
        <v>107.06</v>
      </c>
      <c r="E4629">
        <v>0</v>
      </c>
      <c r="F4629">
        <v>0</v>
      </c>
      <c r="G4629">
        <v>7.378035653158124E-16</v>
      </c>
      <c r="H4629">
        <v>8.381611887902877E-16</v>
      </c>
      <c r="I4629">
        <v>0</v>
      </c>
      <c r="J4629">
        <v>-26594.142125656384</v>
      </c>
      <c r="K4629">
        <v>-26594.142125656399</v>
      </c>
      <c r="L4629">
        <v>5.4718498380619149E-16</v>
      </c>
      <c r="M4629" t="b">
        <v>1</v>
      </c>
    </row>
    <row r="4630" spans="2:13" x14ac:dyDescent="0.2">
      <c r="B4630">
        <v>4618</v>
      </c>
      <c r="C4630">
        <v>134.61000000000001</v>
      </c>
      <c r="D4630">
        <v>134.61000000000001</v>
      </c>
      <c r="E4630">
        <v>0</v>
      </c>
      <c r="F4630">
        <v>7.3445268963332812E-16</v>
      </c>
      <c r="G4630">
        <v>8.1182301415592139E-16</v>
      </c>
      <c r="H4630">
        <v>2.8343974040531232E-16</v>
      </c>
      <c r="I4630">
        <v>1.5240374719207273E-15</v>
      </c>
      <c r="J4630">
        <v>72368.057393684998</v>
      </c>
      <c r="K4630">
        <v>72368.057393684998</v>
      </c>
      <c r="L4630">
        <v>0</v>
      </c>
      <c r="M4630" t="b">
        <v>1</v>
      </c>
    </row>
    <row r="4631" spans="2:13" x14ac:dyDescent="0.2">
      <c r="B4631">
        <v>4619</v>
      </c>
      <c r="C4631">
        <v>31.46</v>
      </c>
      <c r="D4631">
        <v>31.46</v>
      </c>
      <c r="E4631">
        <v>0</v>
      </c>
      <c r="F4631">
        <v>0</v>
      </c>
      <c r="G4631">
        <v>1.2136965872607119E-16</v>
      </c>
      <c r="H4631">
        <v>1.1486984332872784E-15</v>
      </c>
      <c r="I4631">
        <v>0</v>
      </c>
      <c r="J4631">
        <v>5913.6108565947288</v>
      </c>
      <c r="K4631">
        <v>5913.6108565946997</v>
      </c>
      <c r="L4631">
        <v>4.9214990912494509E-15</v>
      </c>
      <c r="M4631" t="b">
        <v>1</v>
      </c>
    </row>
    <row r="4632" spans="2:13" x14ac:dyDescent="0.2">
      <c r="B4632">
        <v>4620</v>
      </c>
      <c r="C4632">
        <v>71.069999999999993</v>
      </c>
      <c r="D4632">
        <v>71.069999999999993</v>
      </c>
      <c r="E4632">
        <v>0</v>
      </c>
      <c r="F4632">
        <v>1.2497931593847859E-15</v>
      </c>
      <c r="G4632">
        <v>1.0736716753212633E-15</v>
      </c>
      <c r="H4632">
        <v>0</v>
      </c>
      <c r="I4632">
        <v>2.4118547874904669E-15</v>
      </c>
      <c r="J4632">
        <v>80955.205102086533</v>
      </c>
      <c r="K4632">
        <v>80955.2051020863</v>
      </c>
      <c r="L4632">
        <v>2.8760429099063495E-15</v>
      </c>
      <c r="M4632" t="b">
        <v>1</v>
      </c>
    </row>
    <row r="4633" spans="2:13" x14ac:dyDescent="0.2">
      <c r="B4633">
        <v>4621</v>
      </c>
      <c r="C4633">
        <v>48.37</v>
      </c>
      <c r="D4633">
        <v>48.37</v>
      </c>
      <c r="E4633">
        <v>0</v>
      </c>
      <c r="F4633">
        <v>3.5700046590623241E-16</v>
      </c>
      <c r="G4633">
        <v>0</v>
      </c>
      <c r="H4633">
        <v>1.4283644758672257E-15</v>
      </c>
      <c r="I4633">
        <v>6.1305981829024774E-15</v>
      </c>
      <c r="J4633">
        <v>8686.4794722718398</v>
      </c>
      <c r="K4633">
        <v>8686.4794722717998</v>
      </c>
      <c r="L4633">
        <v>4.6069028316649993E-15</v>
      </c>
      <c r="M4633" t="b">
        <v>1</v>
      </c>
    </row>
    <row r="4634" spans="2:13" x14ac:dyDescent="0.2">
      <c r="B4634">
        <v>4622</v>
      </c>
      <c r="C4634">
        <v>97.82</v>
      </c>
      <c r="D4634">
        <v>97.82</v>
      </c>
      <c r="E4634">
        <v>0</v>
      </c>
      <c r="F4634">
        <v>7.1221529268049712E-16</v>
      </c>
      <c r="G4634">
        <v>4.0161560306411469E-16</v>
      </c>
      <c r="H4634">
        <v>2.4452817755507953E-16</v>
      </c>
      <c r="I4634">
        <v>1.8348167695526688E-15</v>
      </c>
      <c r="J4634">
        <v>36134.296060615779</v>
      </c>
      <c r="K4634">
        <v>36134.296060615801</v>
      </c>
      <c r="L4634">
        <v>6.0407632698679689E-16</v>
      </c>
      <c r="M4634" t="b">
        <v>1</v>
      </c>
    </row>
    <row r="4635" spans="2:13" x14ac:dyDescent="0.2">
      <c r="B4635">
        <v>4623</v>
      </c>
      <c r="C4635">
        <v>93.61</v>
      </c>
      <c r="D4635">
        <v>93.61</v>
      </c>
      <c r="E4635">
        <v>0</v>
      </c>
      <c r="F4635">
        <v>2.0117750663003234E-16</v>
      </c>
      <c r="G4635">
        <v>4.1539059277507202E-16</v>
      </c>
      <c r="H4635">
        <v>6.8790122220836311E-15</v>
      </c>
      <c r="I4635">
        <v>0</v>
      </c>
      <c r="J4635">
        <v>-3260.685339057557</v>
      </c>
      <c r="K4635">
        <v>-3260.6853390575998</v>
      </c>
      <c r="L4635">
        <v>1.3109590941296442E-14</v>
      </c>
      <c r="M4635" t="b">
        <v>1</v>
      </c>
    </row>
    <row r="4636" spans="2:13" x14ac:dyDescent="0.2">
      <c r="B4636">
        <v>4624</v>
      </c>
      <c r="C4636">
        <v>8.39</v>
      </c>
      <c r="D4636">
        <v>8.39</v>
      </c>
      <c r="E4636">
        <v>0</v>
      </c>
      <c r="F4636">
        <v>2.3409251243376819E-16</v>
      </c>
      <c r="G4636">
        <v>6.3328489484495285E-16</v>
      </c>
      <c r="H4636">
        <v>1.4528856388497326E-15</v>
      </c>
      <c r="I4636">
        <v>0</v>
      </c>
      <c r="J4636">
        <v>-47714.640078205732</v>
      </c>
      <c r="K4636">
        <v>-47714.640078205703</v>
      </c>
      <c r="L4636">
        <v>6.0995598854003016E-16</v>
      </c>
      <c r="M4636" t="b">
        <v>1</v>
      </c>
    </row>
    <row r="4637" spans="2:13" x14ac:dyDescent="0.2">
      <c r="B4637">
        <v>4625</v>
      </c>
      <c r="C4637">
        <v>36.32</v>
      </c>
      <c r="D4637">
        <v>36.32</v>
      </c>
      <c r="E4637">
        <v>0</v>
      </c>
      <c r="F4637">
        <v>6.9516655309286836E-16</v>
      </c>
      <c r="G4637">
        <v>2.3639035640290665E-16</v>
      </c>
      <c r="H4637">
        <v>4.1167619422076232E-16</v>
      </c>
      <c r="I4637">
        <v>0</v>
      </c>
      <c r="J4637">
        <v>-15193.708065551742</v>
      </c>
      <c r="K4637">
        <v>-15193.7080655517</v>
      </c>
      <c r="L4637">
        <v>2.7535579926278886E-15</v>
      </c>
      <c r="M4637" t="b">
        <v>1</v>
      </c>
    </row>
    <row r="4638" spans="2:13" x14ac:dyDescent="0.2">
      <c r="B4638">
        <v>4626</v>
      </c>
      <c r="C4638">
        <v>7.14</v>
      </c>
      <c r="D4638">
        <v>7.14</v>
      </c>
      <c r="E4638">
        <v>0</v>
      </c>
      <c r="F4638">
        <v>2.8420642182031675E-14</v>
      </c>
      <c r="G4638">
        <v>1.4020997647368811E-15</v>
      </c>
      <c r="H4638">
        <v>1.1282985102922104E-14</v>
      </c>
      <c r="I4638">
        <v>0</v>
      </c>
      <c r="J4638">
        <v>-642.36558699888405</v>
      </c>
      <c r="K4638">
        <v>-642.36558699889997</v>
      </c>
      <c r="L4638">
        <v>2.4777412743085659E-14</v>
      </c>
      <c r="M4638" t="b">
        <v>1</v>
      </c>
    </row>
    <row r="4639" spans="2:13" x14ac:dyDescent="0.2">
      <c r="B4639">
        <v>4627</v>
      </c>
      <c r="C4639">
        <v>149.41</v>
      </c>
      <c r="D4639">
        <v>149.41</v>
      </c>
      <c r="E4639">
        <v>0</v>
      </c>
      <c r="F4639">
        <v>2.2958685719142155E-16</v>
      </c>
      <c r="G4639">
        <v>0</v>
      </c>
      <c r="H4639">
        <v>3.09989832262425E-15</v>
      </c>
      <c r="I4639">
        <v>0</v>
      </c>
      <c r="J4639">
        <v>18788.680883394187</v>
      </c>
      <c r="K4639">
        <v>18788.680883394401</v>
      </c>
      <c r="L4639">
        <v>1.1423939282938826E-14</v>
      </c>
      <c r="M4639" t="b">
        <v>1</v>
      </c>
    </row>
    <row r="4640" spans="2:13" x14ac:dyDescent="0.2">
      <c r="B4640">
        <v>4628</v>
      </c>
      <c r="C4640">
        <v>6.93</v>
      </c>
      <c r="D4640">
        <v>6.93</v>
      </c>
      <c r="E4640">
        <v>0</v>
      </c>
      <c r="F4640">
        <v>1.0387711386192945E-15</v>
      </c>
      <c r="G4640">
        <v>4.0047633133349178E-16</v>
      </c>
      <c r="H4640">
        <v>0</v>
      </c>
      <c r="I4640">
        <v>0</v>
      </c>
      <c r="J4640">
        <v>-53225.77805239286</v>
      </c>
      <c r="K4640">
        <v>-53225.778052392903</v>
      </c>
      <c r="L4640">
        <v>8.2019929595257274E-16</v>
      </c>
      <c r="M4640" t="b">
        <v>1</v>
      </c>
    </row>
    <row r="4641" spans="2:13" x14ac:dyDescent="0.2">
      <c r="B4641">
        <v>4629</v>
      </c>
      <c r="C4641">
        <v>51.25</v>
      </c>
      <c r="D4641">
        <v>51.25</v>
      </c>
      <c r="E4641">
        <v>0</v>
      </c>
      <c r="F4641">
        <v>2.1678489544685854E-16</v>
      </c>
      <c r="G4641">
        <v>1.9159042534865568E-16</v>
      </c>
      <c r="H4641">
        <v>7.6357681027196005E-15</v>
      </c>
      <c r="I4641">
        <v>0</v>
      </c>
      <c r="J4641">
        <v>-15497.339805053525</v>
      </c>
      <c r="K4641">
        <v>-15497.3398050535</v>
      </c>
      <c r="L4641">
        <v>1.6432401928321838E-15</v>
      </c>
      <c r="M4641" t="b">
        <v>1</v>
      </c>
    </row>
    <row r="4642" spans="2:13" x14ac:dyDescent="0.2">
      <c r="B4642">
        <v>4630</v>
      </c>
      <c r="C4642">
        <v>76.489999999999995</v>
      </c>
      <c r="D4642">
        <v>76.489999999999995</v>
      </c>
      <c r="E4642">
        <v>0</v>
      </c>
      <c r="F4642">
        <v>2.0085144089352932E-16</v>
      </c>
      <c r="G4642">
        <v>2.007117703024801E-16</v>
      </c>
      <c r="H4642">
        <v>9.2623447967946101E-16</v>
      </c>
      <c r="I4642">
        <v>0</v>
      </c>
      <c r="J4642">
        <v>-39680.418808198163</v>
      </c>
      <c r="K4642">
        <v>-39680.418808198199</v>
      </c>
      <c r="L4642">
        <v>9.1681965976127396E-16</v>
      </c>
      <c r="M4642" t="b">
        <v>1</v>
      </c>
    </row>
    <row r="4643" spans="2:13" x14ac:dyDescent="0.2">
      <c r="B4643">
        <v>4631</v>
      </c>
      <c r="C4643">
        <v>152.09</v>
      </c>
      <c r="D4643">
        <v>152.09</v>
      </c>
      <c r="E4643">
        <v>0</v>
      </c>
      <c r="F4643">
        <v>0</v>
      </c>
      <c r="G4643">
        <v>4.5375843262716013E-16</v>
      </c>
      <c r="H4643">
        <v>0</v>
      </c>
      <c r="I4643">
        <v>4.1280782509170261E-16</v>
      </c>
      <c r="J4643">
        <v>350709.47528479109</v>
      </c>
      <c r="K4643">
        <v>350709.47528479132</v>
      </c>
      <c r="L4643">
        <v>6.6388466825654206E-16</v>
      </c>
      <c r="M4643" t="b">
        <v>1</v>
      </c>
    </row>
    <row r="4644" spans="2:13" x14ac:dyDescent="0.2">
      <c r="B4644">
        <v>4632</v>
      </c>
      <c r="C4644">
        <v>31.93</v>
      </c>
      <c r="D4644">
        <v>31.93</v>
      </c>
      <c r="E4644">
        <v>0</v>
      </c>
      <c r="F4644">
        <v>7.2205885817376102E-16</v>
      </c>
      <c r="G4644">
        <v>5.4254604425583638E-16</v>
      </c>
      <c r="H4644">
        <v>2.1638496126421983E-16</v>
      </c>
      <c r="I4644">
        <v>9.0807895659319921E-16</v>
      </c>
      <c r="J4644">
        <v>-9194.4116455088533</v>
      </c>
      <c r="K4644">
        <v>-9194.4116455088006</v>
      </c>
      <c r="L4644">
        <v>5.7372559263862191E-15</v>
      </c>
      <c r="M4644" t="b">
        <v>1</v>
      </c>
    </row>
    <row r="4645" spans="2:13" x14ac:dyDescent="0.2">
      <c r="B4645">
        <v>4633</v>
      </c>
      <c r="C4645">
        <v>75.010000000000005</v>
      </c>
      <c r="D4645">
        <v>75.010000000000005</v>
      </c>
      <c r="E4645">
        <v>0</v>
      </c>
      <c r="F4645">
        <v>0</v>
      </c>
      <c r="G4645">
        <v>6.5763525099524392E-16</v>
      </c>
      <c r="H4645">
        <v>1.3563445416889274E-16</v>
      </c>
      <c r="I4645">
        <v>1.5661542044627513E-15</v>
      </c>
      <c r="J4645">
        <v>81927.63473253703</v>
      </c>
      <c r="K4645">
        <v>81927.634732536797</v>
      </c>
      <c r="L4645">
        <v>2.8419060847292239E-15</v>
      </c>
      <c r="M4645" t="b">
        <v>1</v>
      </c>
    </row>
    <row r="4646" spans="2:13" x14ac:dyDescent="0.2">
      <c r="B4646">
        <v>4634</v>
      </c>
      <c r="C4646">
        <v>6.76</v>
      </c>
      <c r="D4646">
        <v>6.76</v>
      </c>
      <c r="E4646">
        <v>0</v>
      </c>
      <c r="F4646">
        <v>3.1061369413855929E-15</v>
      </c>
      <c r="G4646">
        <v>3.4409054046752435E-15</v>
      </c>
      <c r="H4646">
        <v>3.6955338808602232E-15</v>
      </c>
      <c r="I4646">
        <v>0</v>
      </c>
      <c r="J4646">
        <v>-7004.905736073988</v>
      </c>
      <c r="K4646">
        <v>-7004.9057360739998</v>
      </c>
      <c r="L4646">
        <v>1.6878786908094326E-15</v>
      </c>
      <c r="M4646" t="b">
        <v>1</v>
      </c>
    </row>
    <row r="4647" spans="2:13" x14ac:dyDescent="0.2">
      <c r="B4647">
        <v>4635</v>
      </c>
      <c r="C4647">
        <v>63.75</v>
      </c>
      <c r="D4647">
        <v>63.75</v>
      </c>
      <c r="E4647">
        <v>0</v>
      </c>
      <c r="F4647">
        <v>2.2721672721044433E-16</v>
      </c>
      <c r="G4647">
        <v>1.3022293963071048E-16</v>
      </c>
      <c r="H4647">
        <v>1.1922343401102163E-15</v>
      </c>
      <c r="I4647">
        <v>0</v>
      </c>
      <c r="J4647">
        <v>11324.71241061221</v>
      </c>
      <c r="K4647">
        <v>11324.712410612199</v>
      </c>
      <c r="L4647">
        <v>9.6372746835035483E-16</v>
      </c>
      <c r="M4647" t="b">
        <v>1</v>
      </c>
    </row>
    <row r="4648" spans="2:13" x14ac:dyDescent="0.2">
      <c r="B4648">
        <v>4636</v>
      </c>
      <c r="C4648">
        <v>19.829999999999998</v>
      </c>
      <c r="D4648">
        <v>19.829999999999998</v>
      </c>
      <c r="E4648">
        <v>0</v>
      </c>
      <c r="F4648">
        <v>4.4809752590162421E-16</v>
      </c>
      <c r="G4648">
        <v>1.0338902028002583E-15</v>
      </c>
      <c r="H4648">
        <v>1.2365844623667881E-15</v>
      </c>
      <c r="I4648">
        <v>0</v>
      </c>
      <c r="J4648">
        <v>-3928.3471670721119</v>
      </c>
      <c r="K4648">
        <v>-3928.347167072</v>
      </c>
      <c r="L4648">
        <v>2.8477077905884538E-14</v>
      </c>
      <c r="M4648" t="b">
        <v>1</v>
      </c>
    </row>
    <row r="4649" spans="2:13" x14ac:dyDescent="0.2">
      <c r="B4649">
        <v>4637</v>
      </c>
      <c r="C4649">
        <v>99.84</v>
      </c>
      <c r="D4649">
        <v>99.84</v>
      </c>
      <c r="E4649">
        <v>0</v>
      </c>
      <c r="F4649">
        <v>3.5438373208330826E-15</v>
      </c>
      <c r="G4649">
        <v>8.0422197964981589E-16</v>
      </c>
      <c r="H4649">
        <v>2.2137203260926495E-14</v>
      </c>
      <c r="I4649">
        <v>0</v>
      </c>
      <c r="J4649">
        <v>-5421.8160993775182</v>
      </c>
      <c r="K4649">
        <v>-5421.8160993775</v>
      </c>
      <c r="L4649">
        <v>3.3549448564931993E-15</v>
      </c>
      <c r="M4649" t="b">
        <v>1</v>
      </c>
    </row>
    <row r="4650" spans="2:13" x14ac:dyDescent="0.2">
      <c r="B4650">
        <v>4638</v>
      </c>
      <c r="C4650">
        <v>52.94</v>
      </c>
      <c r="D4650">
        <v>52.94</v>
      </c>
      <c r="E4650">
        <v>0</v>
      </c>
      <c r="F4650">
        <v>6.4956157016047153E-16</v>
      </c>
      <c r="G4650">
        <v>3.8495463369779119E-16</v>
      </c>
      <c r="H4650">
        <v>2.856863288267567E-15</v>
      </c>
      <c r="I4650">
        <v>0</v>
      </c>
      <c r="J4650">
        <v>5093.4968402090581</v>
      </c>
      <c r="K4650">
        <v>5093.4968402090999</v>
      </c>
      <c r="L4650">
        <v>8.2137591509406335E-15</v>
      </c>
      <c r="M4650" t="b">
        <v>1</v>
      </c>
    </row>
    <row r="4651" spans="2:13" x14ac:dyDescent="0.2">
      <c r="B4651">
        <v>4639</v>
      </c>
      <c r="C4651">
        <v>43.29</v>
      </c>
      <c r="D4651">
        <v>43.29</v>
      </c>
      <c r="E4651">
        <v>0</v>
      </c>
      <c r="F4651">
        <v>3.2927362420449917E-16</v>
      </c>
      <c r="G4651">
        <v>4.7593718480286466E-16</v>
      </c>
      <c r="H4651">
        <v>1.2314928329628577E-15</v>
      </c>
      <c r="I4651">
        <v>0</v>
      </c>
      <c r="J4651">
        <v>-13677.299587016827</v>
      </c>
      <c r="K4651">
        <v>-13677.2995870168</v>
      </c>
      <c r="L4651">
        <v>1.9948997153713024E-15</v>
      </c>
      <c r="M4651" t="b">
        <v>1</v>
      </c>
    </row>
    <row r="4652" spans="2:13" x14ac:dyDescent="0.2">
      <c r="B4652">
        <v>4640</v>
      </c>
      <c r="C4652">
        <v>51.91</v>
      </c>
      <c r="D4652">
        <v>51.91</v>
      </c>
      <c r="E4652">
        <v>0</v>
      </c>
      <c r="F4652">
        <v>8.4425664164138708E-16</v>
      </c>
      <c r="G4652">
        <v>8.1008991982663069E-16</v>
      </c>
      <c r="H4652">
        <v>2.0218089742323654E-16</v>
      </c>
      <c r="I4652">
        <v>0</v>
      </c>
      <c r="J4652">
        <v>114506.52013127616</v>
      </c>
      <c r="K4652">
        <v>114506.520131276</v>
      </c>
      <c r="L4652">
        <v>1.3979209858837897E-15</v>
      </c>
      <c r="M4652" t="b">
        <v>1</v>
      </c>
    </row>
    <row r="4653" spans="2:13" x14ac:dyDescent="0.2">
      <c r="B4653">
        <v>4641</v>
      </c>
      <c r="C4653">
        <v>148.56</v>
      </c>
      <c r="D4653">
        <v>148.56</v>
      </c>
      <c r="E4653">
        <v>0</v>
      </c>
      <c r="F4653">
        <v>1.1819260783517832E-16</v>
      </c>
      <c r="G4653">
        <v>7.4886405402704851E-16</v>
      </c>
      <c r="H4653">
        <v>4.2382482164615956E-16</v>
      </c>
      <c r="I4653">
        <v>0</v>
      </c>
      <c r="J4653">
        <v>173348.64979971954</v>
      </c>
      <c r="K4653">
        <v>173348.64979972001</v>
      </c>
      <c r="L4653">
        <v>2.6862700565925687E-15</v>
      </c>
      <c r="M4653" t="b">
        <v>1</v>
      </c>
    </row>
    <row r="4654" spans="2:13" x14ac:dyDescent="0.2">
      <c r="B4654">
        <v>4642</v>
      </c>
      <c r="C4654">
        <v>170.81</v>
      </c>
      <c r="D4654">
        <v>170.81</v>
      </c>
      <c r="E4654">
        <v>0</v>
      </c>
      <c r="F4654">
        <v>6.3735999565016079E-16</v>
      </c>
      <c r="G4654">
        <v>1.6484113400523927E-16</v>
      </c>
      <c r="H4654">
        <v>3.2175537908885014E-16</v>
      </c>
      <c r="I4654">
        <v>0</v>
      </c>
      <c r="J4654">
        <v>3537.6640896253302</v>
      </c>
      <c r="K4654">
        <v>3537.6640896254999</v>
      </c>
      <c r="L4654">
        <v>4.7947107917362305E-14</v>
      </c>
      <c r="M4654" t="b">
        <v>1</v>
      </c>
    </row>
    <row r="4655" spans="2:13" x14ac:dyDescent="0.2">
      <c r="B4655">
        <v>4643</v>
      </c>
      <c r="C4655">
        <v>56.4</v>
      </c>
      <c r="D4655">
        <v>56.4</v>
      </c>
      <c r="E4655">
        <v>0</v>
      </c>
      <c r="F4655">
        <v>1.7967234355766542E-16</v>
      </c>
      <c r="G4655">
        <v>4.6357434760935324E-16</v>
      </c>
      <c r="H4655">
        <v>5.9982151994516941E-16</v>
      </c>
      <c r="I4655">
        <v>0</v>
      </c>
      <c r="J4655">
        <v>85029.281821570446</v>
      </c>
      <c r="K4655">
        <v>85029.281821570301</v>
      </c>
      <c r="L4655">
        <v>1.7114004630667491E-15</v>
      </c>
      <c r="M4655" t="b">
        <v>1</v>
      </c>
    </row>
    <row r="4656" spans="2:13" x14ac:dyDescent="0.2">
      <c r="B4656">
        <v>4644</v>
      </c>
      <c r="C4656">
        <v>25.46</v>
      </c>
      <c r="D4656">
        <v>25.46</v>
      </c>
      <c r="E4656">
        <v>0</v>
      </c>
      <c r="F4656">
        <v>0</v>
      </c>
      <c r="G4656">
        <v>8.8712075316747658E-16</v>
      </c>
      <c r="H4656">
        <v>1.3866494844225137E-16</v>
      </c>
      <c r="I4656">
        <v>0</v>
      </c>
      <c r="J4656">
        <v>4273.8573689882614</v>
      </c>
      <c r="K4656">
        <v>4273.8573689880996</v>
      </c>
      <c r="L4656">
        <v>3.7879143578886247E-14</v>
      </c>
      <c r="M4656" t="b">
        <v>1</v>
      </c>
    </row>
    <row r="4657" spans="2:13" x14ac:dyDescent="0.2">
      <c r="B4657">
        <v>4645</v>
      </c>
      <c r="C4657">
        <v>16.649999999999999</v>
      </c>
      <c r="D4657">
        <v>16.649999999999999</v>
      </c>
      <c r="E4657">
        <v>0</v>
      </c>
      <c r="F4657">
        <v>1.2117475095519928E-15</v>
      </c>
      <c r="G4657">
        <v>0</v>
      </c>
      <c r="H4657">
        <v>8.3307564577196362E-16</v>
      </c>
      <c r="I4657">
        <v>0</v>
      </c>
      <c r="J4657">
        <v>-20704.9416052858</v>
      </c>
      <c r="K4657">
        <v>-20704.941605286102</v>
      </c>
      <c r="L4657">
        <v>1.4583583317690781E-14</v>
      </c>
      <c r="M4657" t="b">
        <v>1</v>
      </c>
    </row>
    <row r="4658" spans="2:13" x14ac:dyDescent="0.2">
      <c r="B4658">
        <v>4646</v>
      </c>
      <c r="C4658">
        <v>5.95</v>
      </c>
      <c r="D4658">
        <v>5.95</v>
      </c>
      <c r="E4658">
        <v>0</v>
      </c>
      <c r="F4658">
        <v>2.5854421291397741E-15</v>
      </c>
      <c r="G4658">
        <v>4.7076482406171927E-16</v>
      </c>
      <c r="H4658">
        <v>1.9524895678655589E-15</v>
      </c>
      <c r="I4658">
        <v>0</v>
      </c>
      <c r="J4658">
        <v>-9859.9040947215071</v>
      </c>
      <c r="K4658">
        <v>-9859.9040947214999</v>
      </c>
      <c r="L4658">
        <v>7.3793391338143041E-16</v>
      </c>
      <c r="M4658" t="b">
        <v>1</v>
      </c>
    </row>
    <row r="4659" spans="2:13" x14ac:dyDescent="0.2">
      <c r="B4659">
        <v>4647</v>
      </c>
      <c r="C4659">
        <v>20.49</v>
      </c>
      <c r="D4659">
        <v>20.49</v>
      </c>
      <c r="E4659">
        <v>0</v>
      </c>
      <c r="F4659">
        <v>3.2685552079583603E-16</v>
      </c>
      <c r="G4659">
        <v>1.7420278690235801E-15</v>
      </c>
      <c r="H4659">
        <v>4.064323916810408E-15</v>
      </c>
      <c r="I4659">
        <v>0</v>
      </c>
      <c r="J4659">
        <v>-4258.2710160895786</v>
      </c>
      <c r="K4659">
        <v>-4258.2710160896004</v>
      </c>
      <c r="L4659">
        <v>5.1259942732801834E-15</v>
      </c>
      <c r="M4659" t="b">
        <v>1</v>
      </c>
    </row>
    <row r="4660" spans="2:13" x14ac:dyDescent="0.2">
      <c r="B4660">
        <v>4648</v>
      </c>
      <c r="C4660">
        <v>5.28</v>
      </c>
      <c r="D4660">
        <v>5.28</v>
      </c>
      <c r="E4660">
        <v>0</v>
      </c>
      <c r="F4660">
        <v>3.6242779855418103E-15</v>
      </c>
      <c r="G4660">
        <v>1.9567869282764621E-15</v>
      </c>
      <c r="H4660">
        <v>2.4542956270003924E-15</v>
      </c>
      <c r="I4660">
        <v>0</v>
      </c>
      <c r="J4660">
        <v>-8892.8815846859216</v>
      </c>
      <c r="K4660">
        <v>-8892.8815846858997</v>
      </c>
      <c r="L4660">
        <v>2.4545331718055534E-15</v>
      </c>
      <c r="M4660" t="b">
        <v>1</v>
      </c>
    </row>
    <row r="4661" spans="2:13" x14ac:dyDescent="0.2">
      <c r="B4661">
        <v>4649</v>
      </c>
      <c r="C4661">
        <v>113.08</v>
      </c>
      <c r="D4661">
        <v>113.08</v>
      </c>
      <c r="E4661">
        <v>0</v>
      </c>
      <c r="F4661">
        <v>1.6617371098075442E-16</v>
      </c>
      <c r="G4661">
        <v>6.1271285179130741E-16</v>
      </c>
      <c r="H4661">
        <v>4.373095562868141E-16</v>
      </c>
      <c r="I4661">
        <v>0</v>
      </c>
      <c r="J4661">
        <v>97288.595095252967</v>
      </c>
      <c r="K4661">
        <v>97288.595095252706</v>
      </c>
      <c r="L4661">
        <v>2.69234511870739E-15</v>
      </c>
      <c r="M4661" t="b">
        <v>1</v>
      </c>
    </row>
    <row r="4662" spans="2:13" x14ac:dyDescent="0.2">
      <c r="B4662">
        <v>4650</v>
      </c>
      <c r="C4662">
        <v>24.17</v>
      </c>
      <c r="D4662">
        <v>24.17</v>
      </c>
      <c r="E4662">
        <v>0</v>
      </c>
      <c r="F4662">
        <v>1.5918957862449002E-16</v>
      </c>
      <c r="G4662">
        <v>8.3688918314769644E-16</v>
      </c>
      <c r="H4662">
        <v>4.3610823723290444E-16</v>
      </c>
      <c r="I4662">
        <v>1.0533061110802192E-15</v>
      </c>
      <c r="J4662">
        <v>-29804.150900186971</v>
      </c>
      <c r="K4662">
        <v>-29804.150900187102</v>
      </c>
      <c r="L4662">
        <v>4.3942616414037648E-15</v>
      </c>
      <c r="M4662" t="b">
        <v>1</v>
      </c>
    </row>
    <row r="4663" spans="2:13" x14ac:dyDescent="0.2">
      <c r="B4663">
        <v>4651</v>
      </c>
      <c r="C4663">
        <v>47.02</v>
      </c>
      <c r="D4663">
        <v>47.02</v>
      </c>
      <c r="E4663">
        <v>0</v>
      </c>
      <c r="F4663">
        <v>1.1539232597550033E-15</v>
      </c>
      <c r="G4663">
        <v>8.3110382698948121E-16</v>
      </c>
      <c r="H4663">
        <v>2.195988113319122E-15</v>
      </c>
      <c r="I4663">
        <v>0</v>
      </c>
      <c r="J4663">
        <v>-1327.4527187201011</v>
      </c>
      <c r="K4663">
        <v>-1327.4527187200999</v>
      </c>
      <c r="L4663">
        <v>8.5642852749761455E-16</v>
      </c>
      <c r="M4663" t="b">
        <v>1</v>
      </c>
    </row>
    <row r="4664" spans="2:13" x14ac:dyDescent="0.2">
      <c r="B4664">
        <v>4652</v>
      </c>
      <c r="C4664">
        <v>80.63</v>
      </c>
      <c r="D4664">
        <v>80.63</v>
      </c>
      <c r="E4664">
        <v>0</v>
      </c>
      <c r="F4664">
        <v>3.0352003925711602E-16</v>
      </c>
      <c r="G4664">
        <v>3.3928690184603485E-16</v>
      </c>
      <c r="H4664">
        <v>5.7986685329934217E-16</v>
      </c>
      <c r="I4664">
        <v>0</v>
      </c>
      <c r="J4664">
        <v>30675.56428964228</v>
      </c>
      <c r="K4664">
        <v>30675.564289642301</v>
      </c>
      <c r="L4664">
        <v>7.1157200684065416E-16</v>
      </c>
      <c r="M4664" t="b">
        <v>1</v>
      </c>
    </row>
    <row r="4665" spans="2:13" x14ac:dyDescent="0.2">
      <c r="B4665">
        <v>4653</v>
      </c>
      <c r="C4665">
        <v>191.53</v>
      </c>
      <c r="D4665">
        <v>191.53</v>
      </c>
      <c r="E4665">
        <v>0</v>
      </c>
      <c r="F4665">
        <v>3.3847407555536119E-16</v>
      </c>
      <c r="G4665">
        <v>6.4889724269898982E-16</v>
      </c>
      <c r="H4665">
        <v>9.9415690240857214E-16</v>
      </c>
      <c r="I4665">
        <v>0</v>
      </c>
      <c r="J4665">
        <v>-227437.88625881693</v>
      </c>
      <c r="K4665">
        <v>-227437.88625881661</v>
      </c>
      <c r="L4665">
        <v>1.4076024900256056E-15</v>
      </c>
      <c r="M4665" t="b">
        <v>1</v>
      </c>
    </row>
    <row r="4666" spans="2:13" x14ac:dyDescent="0.2">
      <c r="B4666">
        <v>4654</v>
      </c>
      <c r="C4666">
        <v>40.83</v>
      </c>
      <c r="D4666">
        <v>40.83</v>
      </c>
      <c r="E4666">
        <v>0</v>
      </c>
      <c r="F4666">
        <v>1.4357539395130209E-16</v>
      </c>
      <c r="G4666">
        <v>6.9841014298751694E-16</v>
      </c>
      <c r="H4666">
        <v>2.8218988648133789E-15</v>
      </c>
      <c r="I4666">
        <v>0</v>
      </c>
      <c r="J4666">
        <v>5118.7787820144895</v>
      </c>
      <c r="K4666">
        <v>5118.7787820145004</v>
      </c>
      <c r="L4666">
        <v>2.132136762702597E-15</v>
      </c>
      <c r="M4666" t="b">
        <v>1</v>
      </c>
    </row>
    <row r="4667" spans="2:13" x14ac:dyDescent="0.2">
      <c r="B4667">
        <v>4655</v>
      </c>
      <c r="C4667">
        <v>47.14</v>
      </c>
      <c r="D4667">
        <v>47.14</v>
      </c>
      <c r="E4667">
        <v>0</v>
      </c>
      <c r="F4667">
        <v>6.8751172181819628E-16</v>
      </c>
      <c r="G4667">
        <v>4.8391126099213505E-16</v>
      </c>
      <c r="H4667">
        <v>1.588450421743079E-15</v>
      </c>
      <c r="I4667">
        <v>0</v>
      </c>
      <c r="J4667">
        <v>-7031.0625850617871</v>
      </c>
      <c r="K4667">
        <v>-7031.0625850617998</v>
      </c>
      <c r="L4667">
        <v>1.810953276375804E-15</v>
      </c>
      <c r="M4667" t="b">
        <v>1</v>
      </c>
    </row>
    <row r="4668" spans="2:13" x14ac:dyDescent="0.2">
      <c r="B4668">
        <v>4656</v>
      </c>
      <c r="C4668">
        <v>19.28</v>
      </c>
      <c r="D4668">
        <v>19.28</v>
      </c>
      <c r="E4668">
        <v>0</v>
      </c>
      <c r="F4668">
        <v>1.5085958514907592E-15</v>
      </c>
      <c r="G4668">
        <v>4.8560160365796187E-16</v>
      </c>
      <c r="H4668">
        <v>7.0822519660773082E-16</v>
      </c>
      <c r="I4668">
        <v>2.0395242156494064E-16</v>
      </c>
      <c r="J4668">
        <v>-17167.388418703908</v>
      </c>
      <c r="K4668">
        <v>-17167.3884187039</v>
      </c>
      <c r="L4668">
        <v>4.2382437192696459E-16</v>
      </c>
      <c r="M4668" t="b">
        <v>1</v>
      </c>
    </row>
    <row r="4669" spans="2:13" x14ac:dyDescent="0.2">
      <c r="B4669">
        <v>4657</v>
      </c>
      <c r="C4669">
        <v>58.13</v>
      </c>
      <c r="D4669">
        <v>58.13</v>
      </c>
      <c r="E4669">
        <v>0</v>
      </c>
      <c r="F4669">
        <v>6.0474843452204121E-16</v>
      </c>
      <c r="G4669">
        <v>3.1341977053075717E-16</v>
      </c>
      <c r="H4669">
        <v>8.4808073795537768E-16</v>
      </c>
      <c r="I4669">
        <v>0</v>
      </c>
      <c r="J4669">
        <v>-10374.477556857059</v>
      </c>
      <c r="K4669">
        <v>-10374.4775568572</v>
      </c>
      <c r="L4669">
        <v>1.3675982496371381E-14</v>
      </c>
      <c r="M4669" t="b">
        <v>1</v>
      </c>
    </row>
    <row r="4670" spans="2:13" x14ac:dyDescent="0.2">
      <c r="B4670">
        <v>4658</v>
      </c>
      <c r="C4670">
        <v>46.87</v>
      </c>
      <c r="D4670">
        <v>46.87</v>
      </c>
      <c r="E4670">
        <v>0</v>
      </c>
      <c r="F4670">
        <v>7.1831595699210132E-16</v>
      </c>
      <c r="G4670">
        <v>1.1466456829135432E-15</v>
      </c>
      <c r="H4670">
        <v>3.0828780430316154E-15</v>
      </c>
      <c r="I4670">
        <v>0</v>
      </c>
      <c r="J4670">
        <v>622.66421428970443</v>
      </c>
      <c r="K4670">
        <v>622.6642142897</v>
      </c>
      <c r="L4670">
        <v>7.120670450285692E-15</v>
      </c>
      <c r="M4670" t="b">
        <v>1</v>
      </c>
    </row>
    <row r="4671" spans="2:13" x14ac:dyDescent="0.2">
      <c r="B4671">
        <v>4659</v>
      </c>
      <c r="C4671">
        <v>143.27000000000001</v>
      </c>
      <c r="D4671">
        <v>143.27000000000001</v>
      </c>
      <c r="E4671">
        <v>0</v>
      </c>
      <c r="F4671">
        <v>6.9635633648882173E-16</v>
      </c>
      <c r="G4671">
        <v>2.1245013360707899E-16</v>
      </c>
      <c r="H4671">
        <v>1.8883837998779153E-15</v>
      </c>
      <c r="I4671">
        <v>0</v>
      </c>
      <c r="J4671">
        <v>11962.657540020133</v>
      </c>
      <c r="K4671">
        <v>11962.6575400201</v>
      </c>
      <c r="L4671">
        <v>2.7370013021178906E-15</v>
      </c>
      <c r="M4671" t="b">
        <v>1</v>
      </c>
    </row>
    <row r="4672" spans="2:13" x14ac:dyDescent="0.2">
      <c r="B4672">
        <v>4660</v>
      </c>
      <c r="C4672">
        <v>408.33</v>
      </c>
      <c r="D4672">
        <v>408.33</v>
      </c>
      <c r="E4672">
        <v>0</v>
      </c>
      <c r="F4672">
        <v>4.5096032994383012E-16</v>
      </c>
      <c r="G4672">
        <v>8.4765667955862094E-16</v>
      </c>
      <c r="H4672">
        <v>1.8540488168551332E-16</v>
      </c>
      <c r="I4672">
        <v>2.5945250029268141E-15</v>
      </c>
      <c r="J4672">
        <v>484315.5876414082</v>
      </c>
      <c r="K4672">
        <v>484315.58764141012</v>
      </c>
      <c r="L4672">
        <v>3.9661180832499533E-15</v>
      </c>
      <c r="M4672" t="b">
        <v>1</v>
      </c>
    </row>
    <row r="4673" spans="2:13" x14ac:dyDescent="0.2">
      <c r="B4673">
        <v>4661</v>
      </c>
      <c r="C4673">
        <v>41.52</v>
      </c>
      <c r="D4673">
        <v>41.52</v>
      </c>
      <c r="E4673">
        <v>0</v>
      </c>
      <c r="F4673">
        <v>2.1236220422135264E-16</v>
      </c>
      <c r="G4673">
        <v>3.1540645174347295E-16</v>
      </c>
      <c r="H4673">
        <v>4.2143583678861585E-15</v>
      </c>
      <c r="I4673">
        <v>3.2377164114359682E-15</v>
      </c>
      <c r="J4673">
        <v>6170.1995203802335</v>
      </c>
      <c r="K4673">
        <v>6170.1995203801998</v>
      </c>
      <c r="L4673">
        <v>5.4538437297607507E-15</v>
      </c>
      <c r="M4673" t="b">
        <v>1</v>
      </c>
    </row>
    <row r="4674" spans="2:13" x14ac:dyDescent="0.2">
      <c r="B4674">
        <v>4662</v>
      </c>
      <c r="C4674">
        <v>290.45</v>
      </c>
      <c r="D4674">
        <v>290.45</v>
      </c>
      <c r="E4674">
        <v>0</v>
      </c>
      <c r="F4674">
        <v>5.2161661484488382E-16</v>
      </c>
      <c r="G4674">
        <v>1.650171834930561E-16</v>
      </c>
      <c r="H4674">
        <v>1.2562318623926216E-15</v>
      </c>
      <c r="I4674">
        <v>0</v>
      </c>
      <c r="J4674">
        <v>342650.92851261201</v>
      </c>
      <c r="K4674">
        <v>342650.92851261288</v>
      </c>
      <c r="L4674">
        <v>2.5481177520576077E-15</v>
      </c>
      <c r="M4674" t="b">
        <v>1</v>
      </c>
    </row>
    <row r="4675" spans="2:13" x14ac:dyDescent="0.2">
      <c r="B4675">
        <v>4663</v>
      </c>
      <c r="C4675">
        <v>78.400000000000006</v>
      </c>
      <c r="D4675">
        <v>78.400000000000006</v>
      </c>
      <c r="E4675">
        <v>0</v>
      </c>
      <c r="F4675">
        <v>6.0258075655920043E-16</v>
      </c>
      <c r="G4675">
        <v>7.9209569488479838E-16</v>
      </c>
      <c r="H4675">
        <v>1.0039269318813574E-15</v>
      </c>
      <c r="I4675">
        <v>1.1389494614832086E-15</v>
      </c>
      <c r="J4675">
        <v>34597.933593940506</v>
      </c>
      <c r="K4675">
        <v>34597.933593940397</v>
      </c>
      <c r="L4675">
        <v>3.1545052803924233E-15</v>
      </c>
      <c r="M4675" t="b">
        <v>1</v>
      </c>
    </row>
    <row r="4676" spans="2:13" x14ac:dyDescent="0.2">
      <c r="B4676">
        <v>4664</v>
      </c>
      <c r="C4676">
        <v>30.07</v>
      </c>
      <c r="D4676">
        <v>30.07</v>
      </c>
      <c r="E4676">
        <v>0</v>
      </c>
      <c r="F4676">
        <v>8.5421820404343331E-16</v>
      </c>
      <c r="G4676">
        <v>6.4072248666183414E-16</v>
      </c>
      <c r="H4676">
        <v>2.0418006702477388E-16</v>
      </c>
      <c r="I4676">
        <v>1.9485362376023715E-15</v>
      </c>
      <c r="J4676">
        <v>-1634.1273892153349</v>
      </c>
      <c r="K4676">
        <v>-1634.1273892152999</v>
      </c>
      <c r="L4676">
        <v>2.1427672193336185E-14</v>
      </c>
      <c r="M4676" t="b">
        <v>1</v>
      </c>
    </row>
    <row r="4677" spans="2:13" x14ac:dyDescent="0.2">
      <c r="B4677">
        <v>4665</v>
      </c>
      <c r="C4677">
        <v>34.39</v>
      </c>
      <c r="D4677">
        <v>34.39</v>
      </c>
      <c r="E4677">
        <v>0</v>
      </c>
      <c r="F4677">
        <v>0</v>
      </c>
      <c r="G4677">
        <v>9.3209770933922577E-16</v>
      </c>
      <c r="H4677">
        <v>2.5624420157506851E-16</v>
      </c>
      <c r="I4677">
        <v>0</v>
      </c>
      <c r="J4677">
        <v>1012.9318443985467</v>
      </c>
      <c r="K4677">
        <v>1012.9318443984</v>
      </c>
      <c r="L4677">
        <v>1.4478370037619515E-13</v>
      </c>
      <c r="M4677" t="b">
        <v>1</v>
      </c>
    </row>
    <row r="4678" spans="2:13" x14ac:dyDescent="0.2">
      <c r="B4678">
        <v>4666</v>
      </c>
      <c r="C4678">
        <v>31.61</v>
      </c>
      <c r="D4678">
        <v>31.61</v>
      </c>
      <c r="E4678">
        <v>0</v>
      </c>
      <c r="F4678">
        <v>5.4760535268174999E-16</v>
      </c>
      <c r="G4678">
        <v>2.1116023561603669E-16</v>
      </c>
      <c r="H4678">
        <v>2.7490856420659183E-16</v>
      </c>
      <c r="I4678">
        <v>0</v>
      </c>
      <c r="J4678">
        <v>-9705.2848825544788</v>
      </c>
      <c r="K4678">
        <v>-9705.2848825546007</v>
      </c>
      <c r="L4678">
        <v>1.2557311970990126E-14</v>
      </c>
      <c r="M4678" t="b">
        <v>1</v>
      </c>
    </row>
    <row r="4679" spans="2:13" x14ac:dyDescent="0.2">
      <c r="B4679">
        <v>4667</v>
      </c>
      <c r="C4679">
        <v>41.38</v>
      </c>
      <c r="D4679">
        <v>41.38</v>
      </c>
      <c r="E4679">
        <v>0</v>
      </c>
      <c r="F4679">
        <v>6.0054180938544369E-16</v>
      </c>
      <c r="G4679">
        <v>6.4064888111462355E-16</v>
      </c>
      <c r="H4679">
        <v>3.4426160133293453E-16</v>
      </c>
      <c r="I4679">
        <v>0</v>
      </c>
      <c r="J4679">
        <v>28895.953269871443</v>
      </c>
      <c r="K4679">
        <v>28895.953269871701</v>
      </c>
      <c r="L4679">
        <v>8.9388466575637722E-15</v>
      </c>
      <c r="M4679" t="b">
        <v>1</v>
      </c>
    </row>
    <row r="4680" spans="2:13" x14ac:dyDescent="0.2">
      <c r="B4680">
        <v>4668</v>
      </c>
      <c r="C4680">
        <v>117.74</v>
      </c>
      <c r="D4680">
        <v>117.74</v>
      </c>
      <c r="E4680">
        <v>0</v>
      </c>
      <c r="F4680">
        <v>2.7424159509954291E-16</v>
      </c>
      <c r="G4680">
        <v>1.4427231450748932E-16</v>
      </c>
      <c r="H4680">
        <v>5.8741692969376592E-16</v>
      </c>
      <c r="I4680">
        <v>0</v>
      </c>
      <c r="J4680">
        <v>2462.7008733962393</v>
      </c>
      <c r="K4680">
        <v>2462.7008733962002</v>
      </c>
      <c r="L4680">
        <v>1.5880236450439655E-14</v>
      </c>
      <c r="M4680" t="b">
        <v>1</v>
      </c>
    </row>
    <row r="4681" spans="2:13" x14ac:dyDescent="0.2">
      <c r="B4681">
        <v>4669</v>
      </c>
      <c r="C4681">
        <v>18.96</v>
      </c>
      <c r="D4681">
        <v>18.96</v>
      </c>
      <c r="E4681">
        <v>0</v>
      </c>
      <c r="F4681">
        <v>1.6828179864606086E-16</v>
      </c>
      <c r="G4681">
        <v>1.844654593487486E-16</v>
      </c>
      <c r="H4681">
        <v>1.0764185338933478E-15</v>
      </c>
      <c r="I4681">
        <v>0</v>
      </c>
      <c r="J4681">
        <v>-16071.389221023052</v>
      </c>
      <c r="K4681">
        <v>-16071.389221023001</v>
      </c>
      <c r="L4681">
        <v>3.1690915202688372E-15</v>
      </c>
      <c r="M4681" t="b">
        <v>1</v>
      </c>
    </row>
    <row r="4682" spans="2:13" x14ac:dyDescent="0.2">
      <c r="B4682">
        <v>4670</v>
      </c>
      <c r="C4682">
        <v>16.66</v>
      </c>
      <c r="D4682">
        <v>16.66</v>
      </c>
      <c r="E4682">
        <v>0</v>
      </c>
      <c r="F4682">
        <v>5.4791569703177094E-16</v>
      </c>
      <c r="G4682">
        <v>1.2286050463325087E-16</v>
      </c>
      <c r="H4682">
        <v>8.4435943462000006E-16</v>
      </c>
      <c r="I4682">
        <v>0</v>
      </c>
      <c r="J4682">
        <v>-10793.325794404162</v>
      </c>
      <c r="K4682">
        <v>-10793.3257944042</v>
      </c>
      <c r="L4682">
        <v>3.5391109470879814E-15</v>
      </c>
      <c r="M4682" t="b">
        <v>1</v>
      </c>
    </row>
    <row r="4683" spans="2:13" x14ac:dyDescent="0.2">
      <c r="B4683">
        <v>4671</v>
      </c>
      <c r="C4683">
        <v>32.21</v>
      </c>
      <c r="D4683">
        <v>32.21</v>
      </c>
      <c r="E4683">
        <v>0</v>
      </c>
      <c r="F4683">
        <v>1.05485955205291E-15</v>
      </c>
      <c r="G4683">
        <v>0</v>
      </c>
      <c r="H4683">
        <v>1.3789509971997409E-15</v>
      </c>
      <c r="I4683">
        <v>0</v>
      </c>
      <c r="J4683">
        <v>838.65424854375578</v>
      </c>
      <c r="K4683">
        <v>838.65424854380001</v>
      </c>
      <c r="L4683">
        <v>5.2732314837130357E-14</v>
      </c>
      <c r="M4683" t="b">
        <v>1</v>
      </c>
    </row>
    <row r="4684" spans="2:13" x14ac:dyDescent="0.2">
      <c r="B4684">
        <v>4672</v>
      </c>
      <c r="C4684">
        <v>282.97000000000003</v>
      </c>
      <c r="D4684">
        <v>282.97000000000003</v>
      </c>
      <c r="E4684">
        <v>0</v>
      </c>
      <c r="F4684">
        <v>3.0926073688179198E-16</v>
      </c>
      <c r="G4684">
        <v>6.5154921425838323E-16</v>
      </c>
      <c r="H4684">
        <v>5.035383481972708E-16</v>
      </c>
      <c r="I4684">
        <v>0</v>
      </c>
      <c r="J4684">
        <v>404776.75079425256</v>
      </c>
      <c r="K4684">
        <v>404776.75079425261</v>
      </c>
      <c r="L4684">
        <v>1.4380188782891405E-16</v>
      </c>
      <c r="M4684" t="b">
        <v>1</v>
      </c>
    </row>
    <row r="4685" spans="2:13" x14ac:dyDescent="0.2">
      <c r="B4685">
        <v>4673</v>
      </c>
      <c r="C4685">
        <v>51.08</v>
      </c>
      <c r="D4685">
        <v>51.08</v>
      </c>
      <c r="E4685">
        <v>0</v>
      </c>
      <c r="F4685">
        <v>5.7106848756799873E-16</v>
      </c>
      <c r="G4685">
        <v>1.5831691578851491E-16</v>
      </c>
      <c r="H4685">
        <v>5.464407834798261E-15</v>
      </c>
      <c r="I4685">
        <v>0</v>
      </c>
      <c r="J4685">
        <v>-153.99632747549276</v>
      </c>
      <c r="K4685">
        <v>-153.99632747550001</v>
      </c>
      <c r="L4685">
        <v>4.7063043798275422E-14</v>
      </c>
      <c r="M4685" t="b">
        <v>1</v>
      </c>
    </row>
    <row r="4686" spans="2:13" x14ac:dyDescent="0.2">
      <c r="B4686">
        <v>4674</v>
      </c>
      <c r="C4686">
        <v>7.46</v>
      </c>
      <c r="D4686">
        <v>7.46</v>
      </c>
      <c r="E4686">
        <v>0</v>
      </c>
      <c r="F4686">
        <v>1.8723422736167836E-16</v>
      </c>
      <c r="G4686">
        <v>6.1445813367616298E-16</v>
      </c>
      <c r="H4686">
        <v>8.0821877037672553E-16</v>
      </c>
      <c r="I4686">
        <v>0</v>
      </c>
      <c r="J4686">
        <v>-17750.338221959213</v>
      </c>
      <c r="K4686">
        <v>-17750.338221959199</v>
      </c>
      <c r="L4686">
        <v>8.1981058875624511E-16</v>
      </c>
      <c r="M4686" t="b">
        <v>1</v>
      </c>
    </row>
    <row r="4687" spans="2:13" x14ac:dyDescent="0.2">
      <c r="B4687">
        <v>4675</v>
      </c>
      <c r="C4687">
        <v>149.77000000000001</v>
      </c>
      <c r="D4687">
        <v>149.77000000000001</v>
      </c>
      <c r="E4687">
        <v>0</v>
      </c>
      <c r="F4687">
        <v>4.173303194785664E-16</v>
      </c>
      <c r="G4687">
        <v>3.176120759371015E-16</v>
      </c>
      <c r="H4687">
        <v>1.5855806039134807E-15</v>
      </c>
      <c r="I4687">
        <v>0</v>
      </c>
      <c r="J4687">
        <v>147927.83894440258</v>
      </c>
      <c r="K4687">
        <v>147927.83894440281</v>
      </c>
      <c r="L4687">
        <v>1.5739474416399518E-15</v>
      </c>
      <c r="M4687" t="b">
        <v>1</v>
      </c>
    </row>
    <row r="4688" spans="2:13" x14ac:dyDescent="0.2">
      <c r="B4688">
        <v>4676</v>
      </c>
      <c r="C4688">
        <v>2.2200000000000002</v>
      </c>
      <c r="D4688">
        <v>2.2200000000000002</v>
      </c>
      <c r="E4688">
        <v>0</v>
      </c>
      <c r="F4688">
        <v>3.6783767141104376E-14</v>
      </c>
      <c r="G4688">
        <v>3.1980128243516353E-14</v>
      </c>
      <c r="H4688">
        <v>1.5195162629702539E-14</v>
      </c>
      <c r="I4688">
        <v>0</v>
      </c>
      <c r="J4688">
        <v>-2735.7811340735748</v>
      </c>
      <c r="K4688">
        <v>-2735.7811340735998</v>
      </c>
      <c r="L4688">
        <v>9.1422168196305207E-15</v>
      </c>
      <c r="M4688" t="b">
        <v>1</v>
      </c>
    </row>
    <row r="4689" spans="2:13" x14ac:dyDescent="0.2">
      <c r="B4689">
        <v>4677</v>
      </c>
      <c r="C4689">
        <v>177.71</v>
      </c>
      <c r="D4689">
        <v>177.71</v>
      </c>
      <c r="E4689">
        <v>0</v>
      </c>
      <c r="F4689">
        <v>6.8780211602555336E-16</v>
      </c>
      <c r="G4689">
        <v>4.4589597578473274E-16</v>
      </c>
      <c r="H4689">
        <v>1.3680102691434772E-15</v>
      </c>
      <c r="I4689">
        <v>0</v>
      </c>
      <c r="J4689">
        <v>-29018.86140836346</v>
      </c>
      <c r="K4689">
        <v>-29018.8614083635</v>
      </c>
      <c r="L4689">
        <v>1.3790260863396714E-15</v>
      </c>
      <c r="M4689" t="b">
        <v>1</v>
      </c>
    </row>
    <row r="4690" spans="2:13" x14ac:dyDescent="0.2">
      <c r="B4690">
        <v>4678</v>
      </c>
      <c r="C4690">
        <v>100.44</v>
      </c>
      <c r="D4690">
        <v>100.44</v>
      </c>
      <c r="E4690">
        <v>0</v>
      </c>
      <c r="F4690">
        <v>9.2234878635758969E-16</v>
      </c>
      <c r="G4690">
        <v>8.8183444845680166E-16</v>
      </c>
      <c r="H4690">
        <v>3.697078760971112E-16</v>
      </c>
      <c r="I4690">
        <v>1.0426706867823962E-15</v>
      </c>
      <c r="J4690">
        <v>154985.65549509</v>
      </c>
      <c r="K4690">
        <v>154985.6554950898</v>
      </c>
      <c r="L4690">
        <v>1.314488186318574E-15</v>
      </c>
      <c r="M4690" t="b">
        <v>1</v>
      </c>
    </row>
    <row r="4691" spans="2:13" x14ac:dyDescent="0.2">
      <c r="B4691">
        <v>4679</v>
      </c>
      <c r="C4691">
        <v>26.85</v>
      </c>
      <c r="D4691">
        <v>26.85</v>
      </c>
      <c r="E4691">
        <v>0</v>
      </c>
      <c r="F4691">
        <v>7.7899298496376862E-16</v>
      </c>
      <c r="G4691">
        <v>6.9452862404504189E-16</v>
      </c>
      <c r="H4691">
        <v>1.8070333208260595E-15</v>
      </c>
      <c r="I4691">
        <v>0</v>
      </c>
      <c r="J4691">
        <v>-23179.82699328403</v>
      </c>
      <c r="K4691">
        <v>-23179.826993284001</v>
      </c>
      <c r="L4691">
        <v>1.2555671992360465E-15</v>
      </c>
      <c r="M4691" t="b">
        <v>1</v>
      </c>
    </row>
    <row r="4692" spans="2:13" x14ac:dyDescent="0.2">
      <c r="B4692">
        <v>4680</v>
      </c>
      <c r="C4692">
        <v>55.2</v>
      </c>
      <c r="D4692">
        <v>55.2</v>
      </c>
      <c r="E4692">
        <v>0</v>
      </c>
      <c r="F4692">
        <v>7.6251820372109914E-16</v>
      </c>
      <c r="G4692">
        <v>1.6391308484740432E-15</v>
      </c>
      <c r="H4692">
        <v>4.8026848301875746E-15</v>
      </c>
      <c r="I4692">
        <v>0</v>
      </c>
      <c r="J4692">
        <v>6805.8119008875274</v>
      </c>
      <c r="K4692">
        <v>6805.8119008875001</v>
      </c>
      <c r="L4692">
        <v>4.0090501251775433E-15</v>
      </c>
      <c r="M4692" t="b">
        <v>1</v>
      </c>
    </row>
    <row r="4693" spans="2:13" x14ac:dyDescent="0.2">
      <c r="B4693">
        <v>4681</v>
      </c>
      <c r="C4693">
        <v>60.15</v>
      </c>
      <c r="D4693">
        <v>60.15</v>
      </c>
      <c r="E4693">
        <v>0</v>
      </c>
      <c r="F4693">
        <v>3.0587260794990547E-16</v>
      </c>
      <c r="G4693">
        <v>6.8947515717148114E-16</v>
      </c>
      <c r="H4693">
        <v>1.4947637203822127E-16</v>
      </c>
      <c r="I4693">
        <v>2.5241523707761596E-15</v>
      </c>
      <c r="J4693">
        <v>48388.319970561381</v>
      </c>
      <c r="K4693">
        <v>48388.319970561301</v>
      </c>
      <c r="L4693">
        <v>1.6540258848563054E-15</v>
      </c>
      <c r="M4693" t="b">
        <v>1</v>
      </c>
    </row>
    <row r="4694" spans="2:13" x14ac:dyDescent="0.2">
      <c r="B4694">
        <v>4682</v>
      </c>
      <c r="C4694">
        <v>10.53</v>
      </c>
      <c r="D4694">
        <v>10.53</v>
      </c>
      <c r="E4694">
        <v>0</v>
      </c>
      <c r="F4694">
        <v>1.2954599577178849E-15</v>
      </c>
      <c r="G4694">
        <v>3.3618115026687506E-16</v>
      </c>
      <c r="H4694">
        <v>3.4934080843506697E-15</v>
      </c>
      <c r="I4694">
        <v>0</v>
      </c>
      <c r="J4694">
        <v>-10111.476903961275</v>
      </c>
      <c r="K4694">
        <v>-10111.4769039613</v>
      </c>
      <c r="L4694">
        <v>2.5185095996872049E-15</v>
      </c>
      <c r="M4694" t="b">
        <v>1</v>
      </c>
    </row>
    <row r="4695" spans="2:13" x14ac:dyDescent="0.2">
      <c r="B4695">
        <v>4683</v>
      </c>
      <c r="C4695">
        <v>148.03</v>
      </c>
      <c r="D4695">
        <v>148.03</v>
      </c>
      <c r="E4695">
        <v>0</v>
      </c>
      <c r="F4695">
        <v>3.8289794999406603E-16</v>
      </c>
      <c r="G4695">
        <v>3.5879074973031959E-16</v>
      </c>
      <c r="H4695">
        <v>9.3682832918132917E-15</v>
      </c>
      <c r="I4695">
        <v>0</v>
      </c>
      <c r="J4695">
        <v>-7679.7614073038812</v>
      </c>
      <c r="K4695">
        <v>-7679.7614073039003</v>
      </c>
      <c r="L4695">
        <v>2.4869768374661825E-15</v>
      </c>
      <c r="M4695" t="b">
        <v>1</v>
      </c>
    </row>
    <row r="4696" spans="2:13" x14ac:dyDescent="0.2">
      <c r="B4696">
        <v>4684</v>
      </c>
      <c r="C4696">
        <v>19.82</v>
      </c>
      <c r="D4696">
        <v>19.82</v>
      </c>
      <c r="E4696">
        <v>0</v>
      </c>
      <c r="F4696">
        <v>5.7696911410155127E-16</v>
      </c>
      <c r="G4696">
        <v>1.2619109141770679E-16</v>
      </c>
      <c r="H4696">
        <v>1.8393929728012861E-16</v>
      </c>
      <c r="I4696">
        <v>0</v>
      </c>
      <c r="J4696">
        <v>-3544.9568782779243</v>
      </c>
      <c r="K4696">
        <v>-3544.9568782779002</v>
      </c>
      <c r="L4696">
        <v>6.7988442242182892E-15</v>
      </c>
      <c r="M4696" t="b">
        <v>1</v>
      </c>
    </row>
    <row r="4697" spans="2:13" x14ac:dyDescent="0.2">
      <c r="B4697">
        <v>4685</v>
      </c>
      <c r="C4697">
        <v>184.57</v>
      </c>
      <c r="D4697">
        <v>184.57</v>
      </c>
      <c r="E4697">
        <v>0</v>
      </c>
      <c r="F4697">
        <v>2.8591310748772467E-15</v>
      </c>
      <c r="G4697">
        <v>1.0862656977349835E-15</v>
      </c>
      <c r="H4697">
        <v>1.2571166310807108E-13</v>
      </c>
      <c r="I4697">
        <v>0</v>
      </c>
      <c r="J4697">
        <v>-3677.1816625056367</v>
      </c>
      <c r="K4697">
        <v>-3677.1816625055999</v>
      </c>
      <c r="L4697">
        <v>1.0017056213835477E-14</v>
      </c>
      <c r="M4697" t="b">
        <v>1</v>
      </c>
    </row>
    <row r="4698" spans="2:13" x14ac:dyDescent="0.2">
      <c r="B4698">
        <v>4686</v>
      </c>
      <c r="C4698">
        <v>18.399999999999999</v>
      </c>
      <c r="D4698">
        <v>18.399999999999999</v>
      </c>
      <c r="E4698">
        <v>0</v>
      </c>
      <c r="F4698">
        <v>2.3473247833734801E-16</v>
      </c>
      <c r="G4698">
        <v>0</v>
      </c>
      <c r="H4698">
        <v>0</v>
      </c>
      <c r="I4698">
        <v>3.3450684444656458E-15</v>
      </c>
      <c r="J4698">
        <v>-33907.510338203385</v>
      </c>
      <c r="K4698">
        <v>-33907.510338203399</v>
      </c>
      <c r="L4698">
        <v>4.291649573566978E-16</v>
      </c>
      <c r="M4698" t="b">
        <v>1</v>
      </c>
    </row>
    <row r="4699" spans="2:13" x14ac:dyDescent="0.2">
      <c r="B4699">
        <v>4687</v>
      </c>
      <c r="C4699">
        <v>12.91</v>
      </c>
      <c r="D4699">
        <v>12.91</v>
      </c>
      <c r="E4699">
        <v>0</v>
      </c>
      <c r="F4699">
        <v>1.2552636167285395E-16</v>
      </c>
      <c r="G4699">
        <v>6.6218638228612559E-16</v>
      </c>
      <c r="H4699">
        <v>2.0290429843558093E-15</v>
      </c>
      <c r="I4699">
        <v>0</v>
      </c>
      <c r="J4699">
        <v>-20283.702115984906</v>
      </c>
      <c r="K4699">
        <v>-20283.702115984899</v>
      </c>
      <c r="L4699">
        <v>3.5870954782211528E-16</v>
      </c>
      <c r="M4699" t="b">
        <v>1</v>
      </c>
    </row>
    <row r="4700" spans="2:13" x14ac:dyDescent="0.2">
      <c r="B4700">
        <v>4688</v>
      </c>
      <c r="C4700">
        <v>8.7100000000000009</v>
      </c>
      <c r="D4700">
        <v>8.7100000000000009</v>
      </c>
      <c r="E4700">
        <v>0</v>
      </c>
      <c r="F4700">
        <v>2.9785056514544228E-16</v>
      </c>
      <c r="G4700">
        <v>5.1732779346138515E-16</v>
      </c>
      <c r="H4700">
        <v>1.2227173010496437E-15</v>
      </c>
      <c r="I4700">
        <v>0</v>
      </c>
      <c r="J4700">
        <v>-46180.608744290541</v>
      </c>
      <c r="K4700">
        <v>-46180.608744290497</v>
      </c>
      <c r="L4700">
        <v>9.453263365762344E-16</v>
      </c>
      <c r="M4700" t="b">
        <v>1</v>
      </c>
    </row>
    <row r="4701" spans="2:13" x14ac:dyDescent="0.2">
      <c r="B4701">
        <v>4689</v>
      </c>
      <c r="C4701">
        <v>79.33</v>
      </c>
      <c r="D4701">
        <v>79.33</v>
      </c>
      <c r="E4701">
        <v>0</v>
      </c>
      <c r="F4701">
        <v>0</v>
      </c>
      <c r="G4701">
        <v>1.7741683220248467E-16</v>
      </c>
      <c r="H4701">
        <v>3.1180885192005337E-15</v>
      </c>
      <c r="I4701">
        <v>0</v>
      </c>
      <c r="J4701">
        <v>-26916.598702108804</v>
      </c>
      <c r="K4701">
        <v>-26916.5987021088</v>
      </c>
      <c r="L4701">
        <v>1.3515744865664223E-16</v>
      </c>
      <c r="M4701" t="b">
        <v>1</v>
      </c>
    </row>
    <row r="4702" spans="2:13" x14ac:dyDescent="0.2">
      <c r="B4702">
        <v>4690</v>
      </c>
      <c r="C4702">
        <v>40.85</v>
      </c>
      <c r="D4702">
        <v>40.85</v>
      </c>
      <c r="E4702">
        <v>0</v>
      </c>
      <c r="F4702">
        <v>1.4563293150682809E-16</v>
      </c>
      <c r="G4702">
        <v>4.5900201277177126E-16</v>
      </c>
      <c r="H4702">
        <v>3.2100251052677223E-15</v>
      </c>
      <c r="I4702">
        <v>0</v>
      </c>
      <c r="J4702">
        <v>-7654.7639216559801</v>
      </c>
      <c r="K4702">
        <v>-7654.7639216560001</v>
      </c>
      <c r="L4702">
        <v>2.6139125443695959E-15</v>
      </c>
      <c r="M4702" t="b">
        <v>1</v>
      </c>
    </row>
    <row r="4703" spans="2:13" x14ac:dyDescent="0.2">
      <c r="B4703">
        <v>4691</v>
      </c>
      <c r="C4703">
        <v>77.47</v>
      </c>
      <c r="D4703">
        <v>77.47</v>
      </c>
      <c r="E4703">
        <v>0</v>
      </c>
      <c r="F4703">
        <v>1.5923580434758927E-16</v>
      </c>
      <c r="G4703">
        <v>2.3892793244327907E-16</v>
      </c>
      <c r="H4703">
        <v>4.0900127386542288E-16</v>
      </c>
      <c r="I4703">
        <v>5.0633852069825651E-16</v>
      </c>
      <c r="J4703">
        <v>115209.99518018813</v>
      </c>
      <c r="K4703">
        <v>115209.9951801884</v>
      </c>
      <c r="L4703">
        <v>2.3998472433450375E-15</v>
      </c>
      <c r="M4703" t="b">
        <v>1</v>
      </c>
    </row>
    <row r="4704" spans="2:13" x14ac:dyDescent="0.2">
      <c r="B4704">
        <v>4692</v>
      </c>
      <c r="C4704">
        <v>140.38</v>
      </c>
      <c r="D4704">
        <v>140.38</v>
      </c>
      <c r="E4704">
        <v>0</v>
      </c>
      <c r="F4704">
        <v>4.3532515580619267E-16</v>
      </c>
      <c r="G4704">
        <v>1.9829804895542194E-16</v>
      </c>
      <c r="H4704">
        <v>3.6846241353140328E-16</v>
      </c>
      <c r="I4704">
        <v>0</v>
      </c>
      <c r="J4704">
        <v>-143952.38183857416</v>
      </c>
      <c r="K4704">
        <v>-143952.3818385746</v>
      </c>
      <c r="L4704">
        <v>3.0326518483073981E-15</v>
      </c>
      <c r="M4704" t="b">
        <v>1</v>
      </c>
    </row>
    <row r="4705" spans="2:13" x14ac:dyDescent="0.2">
      <c r="B4705">
        <v>4693</v>
      </c>
      <c r="C4705">
        <v>280.57</v>
      </c>
      <c r="D4705">
        <v>280.57</v>
      </c>
      <c r="E4705">
        <v>0</v>
      </c>
      <c r="F4705">
        <v>1.8265267166010693E-16</v>
      </c>
      <c r="G4705">
        <v>1.5683785246621229E-16</v>
      </c>
      <c r="H4705">
        <v>7.4349560529771851E-15</v>
      </c>
      <c r="I4705">
        <v>0</v>
      </c>
      <c r="J4705">
        <v>-58202.601570913757</v>
      </c>
      <c r="K4705">
        <v>-58202.601570913801</v>
      </c>
      <c r="L4705">
        <v>7.5006519479907748E-16</v>
      </c>
      <c r="M4705" t="b">
        <v>1</v>
      </c>
    </row>
    <row r="4706" spans="2:13" x14ac:dyDescent="0.2">
      <c r="B4706">
        <v>4694</v>
      </c>
      <c r="C4706">
        <v>94.08</v>
      </c>
      <c r="D4706">
        <v>94.08</v>
      </c>
      <c r="E4706">
        <v>0</v>
      </c>
      <c r="F4706">
        <v>8.6130603430107043E-16</v>
      </c>
      <c r="G4706">
        <v>7.7349212107528159E-16</v>
      </c>
      <c r="H4706">
        <v>7.6061114877078067E-15</v>
      </c>
      <c r="I4706">
        <v>0</v>
      </c>
      <c r="J4706">
        <v>-17008.98295865726</v>
      </c>
      <c r="K4706">
        <v>-17008.9829586573</v>
      </c>
      <c r="L4706">
        <v>2.3527430755429409E-15</v>
      </c>
      <c r="M4706" t="b">
        <v>1</v>
      </c>
    </row>
    <row r="4707" spans="2:13" x14ac:dyDescent="0.2">
      <c r="B4707">
        <v>4695</v>
      </c>
      <c r="C4707">
        <v>23.91</v>
      </c>
      <c r="D4707">
        <v>23.91</v>
      </c>
      <c r="E4707">
        <v>0</v>
      </c>
      <c r="F4707">
        <v>7.0782219519307916E-16</v>
      </c>
      <c r="G4707">
        <v>5.3864154650371278E-16</v>
      </c>
      <c r="H4707">
        <v>2.4348835440623157E-15</v>
      </c>
      <c r="I4707">
        <v>0</v>
      </c>
      <c r="J4707">
        <v>-16742.29453171113</v>
      </c>
      <c r="K4707">
        <v>-16742.294531711101</v>
      </c>
      <c r="L4707">
        <v>1.7383418026489123E-15</v>
      </c>
      <c r="M4707" t="b">
        <v>1</v>
      </c>
    </row>
    <row r="4708" spans="2:13" x14ac:dyDescent="0.2">
      <c r="B4708">
        <v>4696</v>
      </c>
      <c r="C4708">
        <v>39.28</v>
      </c>
      <c r="D4708">
        <v>39.28</v>
      </c>
      <c r="E4708">
        <v>0</v>
      </c>
      <c r="F4708">
        <v>5.1911114330677215E-16</v>
      </c>
      <c r="G4708">
        <v>1.3002160932323768E-16</v>
      </c>
      <c r="H4708">
        <v>0</v>
      </c>
      <c r="I4708">
        <v>2.5866393976089605E-15</v>
      </c>
      <c r="J4708">
        <v>19826.062670729207</v>
      </c>
      <c r="K4708">
        <v>19826.062670728999</v>
      </c>
      <c r="L4708">
        <v>1.0459201882297031E-14</v>
      </c>
      <c r="M4708" t="b">
        <v>1</v>
      </c>
    </row>
    <row r="4709" spans="2:13" x14ac:dyDescent="0.2">
      <c r="B4709">
        <v>4697</v>
      </c>
      <c r="C4709">
        <v>47.44</v>
      </c>
      <c r="D4709">
        <v>47.44</v>
      </c>
      <c r="E4709">
        <v>0</v>
      </c>
      <c r="F4709">
        <v>6.770044016948467E-16</v>
      </c>
      <c r="G4709">
        <v>6.6774842167526263E-16</v>
      </c>
      <c r="H4709">
        <v>4.0927778138382736E-15</v>
      </c>
      <c r="I4709">
        <v>0</v>
      </c>
      <c r="J4709">
        <v>-13045.141915044052</v>
      </c>
      <c r="K4709">
        <v>-13045.141915044</v>
      </c>
      <c r="L4709">
        <v>4.0437040122956695E-15</v>
      </c>
      <c r="M4709" t="b">
        <v>1</v>
      </c>
    </row>
    <row r="4710" spans="2:13" x14ac:dyDescent="0.2">
      <c r="B4710">
        <v>4698</v>
      </c>
      <c r="C4710">
        <v>18.71</v>
      </c>
      <c r="D4710">
        <v>18.71</v>
      </c>
      <c r="E4710">
        <v>0</v>
      </c>
      <c r="F4710">
        <v>1.1974515031774072E-15</v>
      </c>
      <c r="G4710">
        <v>1.9668176206534898E-16</v>
      </c>
      <c r="H4710">
        <v>4.6967075577372302E-16</v>
      </c>
      <c r="I4710">
        <v>0</v>
      </c>
      <c r="J4710">
        <v>-12157.697286996921</v>
      </c>
      <c r="K4710">
        <v>-12157.697286996899</v>
      </c>
      <c r="L4710">
        <v>1.7953953225908977E-15</v>
      </c>
      <c r="M4710" t="b">
        <v>1</v>
      </c>
    </row>
    <row r="4711" spans="2:13" x14ac:dyDescent="0.2">
      <c r="B4711">
        <v>4699</v>
      </c>
      <c r="C4711">
        <v>96.47</v>
      </c>
      <c r="D4711">
        <v>96.47</v>
      </c>
      <c r="E4711">
        <v>0</v>
      </c>
      <c r="F4711">
        <v>6.5773953108184868E-16</v>
      </c>
      <c r="G4711">
        <v>4.4608233222557818E-16</v>
      </c>
      <c r="H4711">
        <v>0</v>
      </c>
      <c r="I4711">
        <v>0</v>
      </c>
      <c r="J4711">
        <v>220582.38483610671</v>
      </c>
      <c r="K4711">
        <v>220582.38483610659</v>
      </c>
      <c r="L4711">
        <v>5.2776345633143716E-16</v>
      </c>
      <c r="M4711" t="b">
        <v>1</v>
      </c>
    </row>
    <row r="4712" spans="2:13" x14ac:dyDescent="0.2">
      <c r="B4712">
        <v>4700</v>
      </c>
      <c r="C4712">
        <v>37.869999999999997</v>
      </c>
      <c r="D4712">
        <v>37.869999999999997</v>
      </c>
      <c r="E4712">
        <v>0</v>
      </c>
      <c r="F4712">
        <v>2.2721118380729209E-16</v>
      </c>
      <c r="G4712">
        <v>2.9775076665466535E-16</v>
      </c>
      <c r="H4712">
        <v>1.0182422154919831E-15</v>
      </c>
      <c r="I4712">
        <v>0</v>
      </c>
      <c r="J4712">
        <v>24963.829545848843</v>
      </c>
      <c r="K4712">
        <v>24963.829545848701</v>
      </c>
      <c r="L4712">
        <v>5.683469886541129E-15</v>
      </c>
      <c r="M4712" t="b">
        <v>1</v>
      </c>
    </row>
    <row r="4713" spans="2:13" x14ac:dyDescent="0.2">
      <c r="B4713">
        <v>4701</v>
      </c>
      <c r="C4713">
        <v>36.72</v>
      </c>
      <c r="D4713">
        <v>36.72</v>
      </c>
      <c r="E4713">
        <v>0</v>
      </c>
      <c r="F4713">
        <v>5.5414228687128629E-16</v>
      </c>
      <c r="G4713">
        <v>0</v>
      </c>
      <c r="H4713">
        <v>1.1753172039604033E-15</v>
      </c>
      <c r="I4713">
        <v>0</v>
      </c>
      <c r="J4713">
        <v>-2318.0506552111419</v>
      </c>
      <c r="K4713">
        <v>-2318.0506552111001</v>
      </c>
      <c r="L4713">
        <v>1.8048249371731143E-14</v>
      </c>
      <c r="M4713" t="b">
        <v>1</v>
      </c>
    </row>
    <row r="4714" spans="2:13" x14ac:dyDescent="0.2">
      <c r="B4714">
        <v>4702</v>
      </c>
      <c r="C4714">
        <v>194.08</v>
      </c>
      <c r="D4714">
        <v>194.08</v>
      </c>
      <c r="E4714">
        <v>0</v>
      </c>
      <c r="F4714">
        <v>4.4049521974824395E-16</v>
      </c>
      <c r="G4714">
        <v>0</v>
      </c>
      <c r="H4714">
        <v>5.1907553135718476E-16</v>
      </c>
      <c r="I4714">
        <v>0</v>
      </c>
      <c r="J4714">
        <v>-27286.058815831813</v>
      </c>
      <c r="K4714">
        <v>-27286.058815831999</v>
      </c>
      <c r="L4714">
        <v>6.7996965195290337E-15</v>
      </c>
      <c r="M4714" t="b">
        <v>1</v>
      </c>
    </row>
    <row r="4715" spans="2:13" x14ac:dyDescent="0.2">
      <c r="B4715">
        <v>4703</v>
      </c>
      <c r="C4715">
        <v>102.28</v>
      </c>
      <c r="D4715">
        <v>102.28</v>
      </c>
      <c r="E4715">
        <v>0</v>
      </c>
      <c r="F4715">
        <v>4.3257740696569947E-16</v>
      </c>
      <c r="G4715">
        <v>1.1915722075404227E-16</v>
      </c>
      <c r="H4715">
        <v>1.8042563167097698E-16</v>
      </c>
      <c r="I4715">
        <v>0</v>
      </c>
      <c r="J4715">
        <v>-104977.61946832362</v>
      </c>
      <c r="K4715">
        <v>-104977.6194683237</v>
      </c>
      <c r="L4715">
        <v>6.9309607619545025E-16</v>
      </c>
      <c r="M4715" t="b">
        <v>1</v>
      </c>
    </row>
    <row r="4716" spans="2:13" x14ac:dyDescent="0.2">
      <c r="B4716">
        <v>4704</v>
      </c>
      <c r="C4716">
        <v>70.69</v>
      </c>
      <c r="D4716">
        <v>70.69</v>
      </c>
      <c r="E4716">
        <v>0</v>
      </c>
      <c r="F4716">
        <v>7.4465025293335979E-16</v>
      </c>
      <c r="G4716">
        <v>9.2406484880557859E-16</v>
      </c>
      <c r="H4716">
        <v>2.1956068417794106E-15</v>
      </c>
      <c r="I4716">
        <v>0</v>
      </c>
      <c r="J4716">
        <v>-7637.1381190714765</v>
      </c>
      <c r="K4716">
        <v>-7637.1381190715001</v>
      </c>
      <c r="L4716">
        <v>3.096298885448342E-15</v>
      </c>
      <c r="M4716" t="b">
        <v>1</v>
      </c>
    </row>
    <row r="4717" spans="2:13" x14ac:dyDescent="0.2">
      <c r="B4717">
        <v>4705</v>
      </c>
      <c r="C4717">
        <v>7.34</v>
      </c>
      <c r="D4717">
        <v>7.34</v>
      </c>
      <c r="E4717">
        <v>0</v>
      </c>
      <c r="F4717">
        <v>1.005317363663645E-15</v>
      </c>
      <c r="G4717">
        <v>3.4501911186518918E-16</v>
      </c>
      <c r="H4717">
        <v>1.7745594274864518E-15</v>
      </c>
      <c r="I4717">
        <v>0</v>
      </c>
      <c r="J4717">
        <v>-9479.5607776871984</v>
      </c>
      <c r="K4717">
        <v>-9479.5607776872002</v>
      </c>
      <c r="L4717">
        <v>1.9188540969401844E-16</v>
      </c>
      <c r="M4717" t="b">
        <v>1</v>
      </c>
    </row>
    <row r="4718" spans="2:13" x14ac:dyDescent="0.2">
      <c r="B4718">
        <v>4706</v>
      </c>
      <c r="C4718">
        <v>45.51</v>
      </c>
      <c r="D4718">
        <v>45.51</v>
      </c>
      <c r="E4718">
        <v>0</v>
      </c>
      <c r="F4718">
        <v>4.8716529568867664E-15</v>
      </c>
      <c r="G4718">
        <v>5.4508077683345895E-15</v>
      </c>
      <c r="H4718">
        <v>2.1803390104365548E-14</v>
      </c>
      <c r="I4718">
        <v>0</v>
      </c>
      <c r="J4718">
        <v>-377.48302123671158</v>
      </c>
      <c r="K4718">
        <v>-377.48302123669998</v>
      </c>
      <c r="L4718">
        <v>3.0719414636489176E-14</v>
      </c>
      <c r="M4718" t="b">
        <v>1</v>
      </c>
    </row>
    <row r="4719" spans="2:13" x14ac:dyDescent="0.2">
      <c r="B4719">
        <v>4707</v>
      </c>
      <c r="C4719">
        <v>171.65</v>
      </c>
      <c r="D4719">
        <v>171.65</v>
      </c>
      <c r="E4719">
        <v>0</v>
      </c>
      <c r="F4719">
        <v>1.2960654488079472E-15</v>
      </c>
      <c r="G4719">
        <v>1.2176939441302087E-16</v>
      </c>
      <c r="H4719">
        <v>4.503929944605258E-16</v>
      </c>
      <c r="I4719">
        <v>2.7875676224285766E-15</v>
      </c>
      <c r="J4719">
        <v>150828.70671175636</v>
      </c>
      <c r="K4719">
        <v>150828.70671175749</v>
      </c>
      <c r="L4719">
        <v>7.5254201442021278E-15</v>
      </c>
      <c r="M4719" t="b">
        <v>1</v>
      </c>
    </row>
    <row r="4720" spans="2:13" x14ac:dyDescent="0.2">
      <c r="B4720">
        <v>4708</v>
      </c>
      <c r="C4720">
        <v>44.08</v>
      </c>
      <c r="D4720">
        <v>44.08</v>
      </c>
      <c r="E4720">
        <v>0</v>
      </c>
      <c r="F4720">
        <v>5.6005278568639717E-15</v>
      </c>
      <c r="G4720">
        <v>4.1031334767912344E-15</v>
      </c>
      <c r="H4720">
        <v>5.4505014489027195E-14</v>
      </c>
      <c r="I4720">
        <v>0</v>
      </c>
      <c r="J4720">
        <v>-491.87155843591574</v>
      </c>
      <c r="K4720">
        <v>-491.8715584359</v>
      </c>
      <c r="L4720">
        <v>3.2011663928106074E-14</v>
      </c>
      <c r="M4720" t="b">
        <v>1</v>
      </c>
    </row>
    <row r="4721" spans="2:13" x14ac:dyDescent="0.2">
      <c r="B4721">
        <v>4709</v>
      </c>
      <c r="C4721">
        <v>41.51</v>
      </c>
      <c r="D4721">
        <v>41.51</v>
      </c>
      <c r="E4721">
        <v>0</v>
      </c>
      <c r="F4721">
        <v>1.1934838578686758E-16</v>
      </c>
      <c r="G4721">
        <v>1.670806739362025E-16</v>
      </c>
      <c r="H4721">
        <v>7.1360302966008787E-16</v>
      </c>
      <c r="I4721">
        <v>0</v>
      </c>
      <c r="J4721">
        <v>19538.772238299811</v>
      </c>
      <c r="K4721">
        <v>19538.7722382998</v>
      </c>
      <c r="L4721">
        <v>5.5857841466014421E-16</v>
      </c>
      <c r="M4721" t="b">
        <v>1</v>
      </c>
    </row>
    <row r="4722" spans="2:13" x14ac:dyDescent="0.2">
      <c r="B4722">
        <v>4710</v>
      </c>
      <c r="C4722">
        <v>325.08</v>
      </c>
      <c r="D4722">
        <v>325.08</v>
      </c>
      <c r="E4722">
        <v>0</v>
      </c>
      <c r="F4722">
        <v>1.4153407279496489E-16</v>
      </c>
      <c r="G4722">
        <v>3.6045732145216719E-16</v>
      </c>
      <c r="H4722">
        <v>8.1417309975235239E-15</v>
      </c>
      <c r="I4722">
        <v>0</v>
      </c>
      <c r="J4722">
        <v>-120518.0252304969</v>
      </c>
      <c r="K4722">
        <v>-120518.0252304968</v>
      </c>
      <c r="L4722">
        <v>8.452130409849403E-16</v>
      </c>
      <c r="M4722" t="b">
        <v>1</v>
      </c>
    </row>
    <row r="4723" spans="2:13" x14ac:dyDescent="0.2">
      <c r="B4723">
        <v>4711</v>
      </c>
      <c r="C4723">
        <v>34.76</v>
      </c>
      <c r="D4723">
        <v>34.76</v>
      </c>
      <c r="E4723">
        <v>0</v>
      </c>
      <c r="F4723">
        <v>0</v>
      </c>
      <c r="G4723">
        <v>2.8054928649296548E-16</v>
      </c>
      <c r="H4723">
        <v>2.7120714255279223E-15</v>
      </c>
      <c r="I4723">
        <v>0</v>
      </c>
      <c r="J4723">
        <v>-22633.056280711186</v>
      </c>
      <c r="K4723">
        <v>-22633.0562807112</v>
      </c>
      <c r="L4723">
        <v>6.4294963295649023E-16</v>
      </c>
      <c r="M4723" t="b">
        <v>1</v>
      </c>
    </row>
    <row r="4724" spans="2:13" x14ac:dyDescent="0.2">
      <c r="B4724">
        <v>4712</v>
      </c>
      <c r="C4724">
        <v>47.35</v>
      </c>
      <c r="D4724">
        <v>47.35</v>
      </c>
      <c r="E4724">
        <v>0</v>
      </c>
      <c r="F4724">
        <v>1.0902066254421183E-15</v>
      </c>
      <c r="G4724">
        <v>3.3384797626490697E-16</v>
      </c>
      <c r="H4724">
        <v>8.8271892220733544E-16</v>
      </c>
      <c r="I4724">
        <v>0</v>
      </c>
      <c r="J4724">
        <v>-11711.504269596689</v>
      </c>
      <c r="K4724">
        <v>-11711.5042695968</v>
      </c>
      <c r="L4724">
        <v>9.4743041595729432E-15</v>
      </c>
      <c r="M4724" t="b">
        <v>1</v>
      </c>
    </row>
    <row r="4725" spans="2:13" x14ac:dyDescent="0.2">
      <c r="B4725">
        <v>4713</v>
      </c>
      <c r="C4725">
        <v>361.22</v>
      </c>
      <c r="D4725">
        <v>361.22</v>
      </c>
      <c r="E4725">
        <v>0</v>
      </c>
      <c r="F4725">
        <v>4.7595339569838039E-16</v>
      </c>
      <c r="G4725">
        <v>8.9936887920668328E-16</v>
      </c>
      <c r="H4725">
        <v>5.2462121948432598E-16</v>
      </c>
      <c r="I4725">
        <v>0</v>
      </c>
      <c r="J4725">
        <v>-329904.44251224806</v>
      </c>
      <c r="K4725">
        <v>-329904.44251224789</v>
      </c>
      <c r="L4725">
        <v>5.2931382618140777E-16</v>
      </c>
      <c r="M4725" t="b">
        <v>1</v>
      </c>
    </row>
    <row r="4726" spans="2:13" x14ac:dyDescent="0.2">
      <c r="B4726">
        <v>4714</v>
      </c>
      <c r="C4726">
        <v>295.55</v>
      </c>
      <c r="D4726">
        <v>295.55</v>
      </c>
      <c r="E4726">
        <v>0</v>
      </c>
      <c r="F4726">
        <v>0</v>
      </c>
      <c r="G4726">
        <v>1.5352822901512548E-16</v>
      </c>
      <c r="H4726">
        <v>5.9784143445711634E-15</v>
      </c>
      <c r="I4726">
        <v>0</v>
      </c>
      <c r="J4726">
        <v>-18048.070526020554</v>
      </c>
      <c r="K4726">
        <v>-18048.070526020601</v>
      </c>
      <c r="L4726">
        <v>2.6204310551649872E-15</v>
      </c>
      <c r="M4726" t="b">
        <v>1</v>
      </c>
    </row>
    <row r="4727" spans="2:13" x14ac:dyDescent="0.2">
      <c r="B4727">
        <v>4715</v>
      </c>
      <c r="C4727">
        <v>43.76</v>
      </c>
      <c r="D4727">
        <v>43.76</v>
      </c>
      <c r="E4727">
        <v>0</v>
      </c>
      <c r="F4727">
        <v>2.1969994469711041E-16</v>
      </c>
      <c r="G4727">
        <v>1.3012866890987659E-16</v>
      </c>
      <c r="H4727">
        <v>3.405647394794891E-16</v>
      </c>
      <c r="I4727">
        <v>0</v>
      </c>
      <c r="J4727">
        <v>18481.578331913028</v>
      </c>
      <c r="K4727">
        <v>18481.5783319129</v>
      </c>
      <c r="L4727">
        <v>6.8895229596460005E-15</v>
      </c>
      <c r="M4727" t="b">
        <v>1</v>
      </c>
    </row>
    <row r="4728" spans="2:13" x14ac:dyDescent="0.2">
      <c r="B4728">
        <v>4716</v>
      </c>
      <c r="C4728">
        <v>41.35</v>
      </c>
      <c r="D4728">
        <v>41.35</v>
      </c>
      <c r="E4728">
        <v>0</v>
      </c>
      <c r="F4728">
        <v>8.681816002634998E-16</v>
      </c>
      <c r="G4728">
        <v>1.1727682617406593E-15</v>
      </c>
      <c r="H4728">
        <v>4.7534063665509131E-15</v>
      </c>
      <c r="I4728">
        <v>0</v>
      </c>
      <c r="J4728">
        <v>8994.0296632068676</v>
      </c>
      <c r="K4728">
        <v>8994.0296632069003</v>
      </c>
      <c r="L4728">
        <v>3.6403937378333084E-15</v>
      </c>
      <c r="M4728" t="b">
        <v>1</v>
      </c>
    </row>
    <row r="4729" spans="2:13" x14ac:dyDescent="0.2">
      <c r="B4729">
        <v>4717</v>
      </c>
      <c r="C4729">
        <v>17.66</v>
      </c>
      <c r="D4729">
        <v>17.66</v>
      </c>
      <c r="E4729">
        <v>0</v>
      </c>
      <c r="F4729">
        <v>4.1308161207500849E-16</v>
      </c>
      <c r="G4729">
        <v>1.4528032402556912E-15</v>
      </c>
      <c r="H4729">
        <v>2.6930057438438095E-15</v>
      </c>
      <c r="I4729">
        <v>0</v>
      </c>
      <c r="J4729">
        <v>-2759.5447608478207</v>
      </c>
      <c r="K4729">
        <v>-2759.5447608477998</v>
      </c>
      <c r="L4729">
        <v>7.5803728345217018E-15</v>
      </c>
      <c r="M4729" t="b">
        <v>1</v>
      </c>
    </row>
    <row r="4730" spans="2:13" x14ac:dyDescent="0.2">
      <c r="B4730">
        <v>4718</v>
      </c>
      <c r="C4730">
        <v>56.68</v>
      </c>
      <c r="D4730">
        <v>56.68</v>
      </c>
      <c r="E4730">
        <v>0</v>
      </c>
      <c r="F4730">
        <v>1.3237945016234801E-16</v>
      </c>
      <c r="G4730">
        <v>0</v>
      </c>
      <c r="H4730">
        <v>0</v>
      </c>
      <c r="I4730">
        <v>0</v>
      </c>
      <c r="J4730">
        <v>-7976.0937188397165</v>
      </c>
      <c r="K4730">
        <v>-7976.0937188397002</v>
      </c>
      <c r="L4730">
        <v>2.0524965238615853E-15</v>
      </c>
      <c r="M4730" t="b">
        <v>1</v>
      </c>
    </row>
    <row r="4731" spans="2:13" x14ac:dyDescent="0.2">
      <c r="B4731">
        <v>4719</v>
      </c>
      <c r="C4731">
        <v>2.78</v>
      </c>
      <c r="D4731">
        <v>2.78</v>
      </c>
      <c r="E4731">
        <v>0</v>
      </c>
      <c r="F4731">
        <v>8.2287139815999155E-16</v>
      </c>
      <c r="G4731">
        <v>1.602804083478026E-15</v>
      </c>
      <c r="H4731">
        <v>2.0919662053803905E-16</v>
      </c>
      <c r="I4731">
        <v>1.5329130772468115E-14</v>
      </c>
      <c r="J4731">
        <v>-65116.215162297311</v>
      </c>
      <c r="K4731">
        <v>-65116.215162297303</v>
      </c>
      <c r="L4731">
        <v>1.1173803016727315E-16</v>
      </c>
      <c r="M4731" t="b">
        <v>1</v>
      </c>
    </row>
    <row r="4732" spans="2:13" x14ac:dyDescent="0.2">
      <c r="B4732">
        <v>4720</v>
      </c>
      <c r="C4732">
        <v>122.44</v>
      </c>
      <c r="D4732">
        <v>122.44</v>
      </c>
      <c r="E4732">
        <v>0</v>
      </c>
      <c r="F4732">
        <v>5.9147868639861581E-16</v>
      </c>
      <c r="G4732">
        <v>1.2957768857511178E-16</v>
      </c>
      <c r="H4732">
        <v>4.5058024169090279E-15</v>
      </c>
      <c r="I4732">
        <v>0</v>
      </c>
      <c r="J4732">
        <v>29055.647566024461</v>
      </c>
      <c r="K4732">
        <v>29055.6475660244</v>
      </c>
      <c r="L4732">
        <v>2.1285238809434416E-15</v>
      </c>
      <c r="M4732" t="b">
        <v>1</v>
      </c>
    </row>
    <row r="4733" spans="2:13" x14ac:dyDescent="0.2">
      <c r="B4733">
        <v>4721</v>
      </c>
      <c r="C4733">
        <v>180.52</v>
      </c>
      <c r="D4733">
        <v>180.52</v>
      </c>
      <c r="E4733">
        <v>0</v>
      </c>
      <c r="F4733">
        <v>4.6156885627713438E-16</v>
      </c>
      <c r="G4733">
        <v>1.7802471207963816E-16</v>
      </c>
      <c r="H4733">
        <v>1.6862956978146648E-15</v>
      </c>
      <c r="I4733">
        <v>0</v>
      </c>
      <c r="J4733">
        <v>81148.097315192688</v>
      </c>
      <c r="K4733">
        <v>81148.097315193198</v>
      </c>
      <c r="L4733">
        <v>6.2763890940605136E-15</v>
      </c>
      <c r="M4733" t="b">
        <v>1</v>
      </c>
    </row>
    <row r="4734" spans="2:13" x14ac:dyDescent="0.2">
      <c r="B4734">
        <v>4722</v>
      </c>
      <c r="C4734">
        <v>43.65</v>
      </c>
      <c r="D4734">
        <v>43.65</v>
      </c>
      <c r="E4734">
        <v>0</v>
      </c>
      <c r="F4734">
        <v>8.2410330384957142E-16</v>
      </c>
      <c r="G4734">
        <v>4.5388078854696529E-16</v>
      </c>
      <c r="H4734">
        <v>4.5821355503151286E-15</v>
      </c>
      <c r="I4734">
        <v>0</v>
      </c>
      <c r="J4734">
        <v>-1271.1097922728359</v>
      </c>
      <c r="K4734">
        <v>-1271.1097922728</v>
      </c>
      <c r="L4734">
        <v>2.8262736184098717E-14</v>
      </c>
      <c r="M4734" t="b">
        <v>1</v>
      </c>
    </row>
    <row r="4735" spans="2:13" x14ac:dyDescent="0.2">
      <c r="B4735">
        <v>4723</v>
      </c>
      <c r="C4735">
        <v>53.93</v>
      </c>
      <c r="D4735">
        <v>53.93</v>
      </c>
      <c r="E4735">
        <v>0</v>
      </c>
      <c r="F4735">
        <v>3.926905885890545E-16</v>
      </c>
      <c r="G4735">
        <v>3.4896591876188352E-16</v>
      </c>
      <c r="H4735">
        <v>2.5079219728623736E-16</v>
      </c>
      <c r="I4735">
        <v>0</v>
      </c>
      <c r="J4735">
        <v>34486.140667135915</v>
      </c>
      <c r="K4735">
        <v>34486.1406671355</v>
      </c>
      <c r="L4735">
        <v>1.2025978436133999E-14</v>
      </c>
      <c r="M4735" t="b">
        <v>1</v>
      </c>
    </row>
    <row r="4736" spans="2:13" x14ac:dyDescent="0.2">
      <c r="B4736">
        <v>4724</v>
      </c>
      <c r="C4736">
        <v>143.28</v>
      </c>
      <c r="D4736">
        <v>143.28</v>
      </c>
      <c r="E4736">
        <v>0</v>
      </c>
      <c r="F4736">
        <v>1.0822472537783348E-15</v>
      </c>
      <c r="G4736">
        <v>5.6627269841622253E-16</v>
      </c>
      <c r="H4736">
        <v>7.8564577179812208E-14</v>
      </c>
      <c r="I4736">
        <v>0</v>
      </c>
      <c r="J4736">
        <v>150.26435075782024</v>
      </c>
      <c r="K4736">
        <v>150.2643507578</v>
      </c>
      <c r="L4736">
        <v>1.3467104481132043E-13</v>
      </c>
      <c r="M4736" t="b">
        <v>1</v>
      </c>
    </row>
    <row r="4737" spans="2:13" x14ac:dyDescent="0.2">
      <c r="B4737">
        <v>4725</v>
      </c>
      <c r="C4737">
        <v>41.34</v>
      </c>
      <c r="D4737">
        <v>41.34</v>
      </c>
      <c r="E4737">
        <v>0</v>
      </c>
      <c r="F4737">
        <v>1.5841401949030894E-16</v>
      </c>
      <c r="G4737">
        <v>5.2614967643470502E-16</v>
      </c>
      <c r="H4737">
        <v>3.067695200066786E-15</v>
      </c>
      <c r="I4737">
        <v>0</v>
      </c>
      <c r="J4737">
        <v>-30035.497699288157</v>
      </c>
      <c r="K4737">
        <v>-30035.4976992882</v>
      </c>
      <c r="L4737">
        <v>1.4534716928008532E-15</v>
      </c>
      <c r="M4737" t="b">
        <v>1</v>
      </c>
    </row>
    <row r="4738" spans="2:13" x14ac:dyDescent="0.2">
      <c r="B4738">
        <v>4726</v>
      </c>
      <c r="C4738">
        <v>17.98</v>
      </c>
      <c r="D4738">
        <v>17.98</v>
      </c>
      <c r="E4738">
        <v>0</v>
      </c>
      <c r="F4738">
        <v>3.7344101151826235E-15</v>
      </c>
      <c r="G4738">
        <v>3.1554559575912161E-15</v>
      </c>
      <c r="H4738">
        <v>3.609364855089635E-15</v>
      </c>
      <c r="I4738">
        <v>0</v>
      </c>
      <c r="J4738">
        <v>-3330.1640339264036</v>
      </c>
      <c r="K4738">
        <v>-3330.1640339264</v>
      </c>
      <c r="L4738">
        <v>1.0924323156545495E-15</v>
      </c>
      <c r="M4738" t="b">
        <v>1</v>
      </c>
    </row>
    <row r="4739" spans="2:13" x14ac:dyDescent="0.2">
      <c r="B4739">
        <v>4727</v>
      </c>
      <c r="C4739">
        <v>35.270000000000003</v>
      </c>
      <c r="D4739">
        <v>35.270000000000003</v>
      </c>
      <c r="E4739">
        <v>0</v>
      </c>
      <c r="F4739">
        <v>1.1036186283915274E-15</v>
      </c>
      <c r="G4739">
        <v>2.0489397610021848E-15</v>
      </c>
      <c r="H4739">
        <v>4.6935692525574212E-15</v>
      </c>
      <c r="I4739">
        <v>0</v>
      </c>
      <c r="J4739">
        <v>-3301.3505073102865</v>
      </c>
      <c r="K4739">
        <v>-3301.3505073103001</v>
      </c>
      <c r="L4739">
        <v>4.1323756736478051E-15</v>
      </c>
      <c r="M4739" t="b">
        <v>1</v>
      </c>
    </row>
    <row r="4740" spans="2:13" x14ac:dyDescent="0.2">
      <c r="B4740">
        <v>4728</v>
      </c>
      <c r="C4740">
        <v>175.06</v>
      </c>
      <c r="D4740">
        <v>175.06</v>
      </c>
      <c r="E4740">
        <v>0</v>
      </c>
      <c r="F4740">
        <v>2.1168134867600891E-16</v>
      </c>
      <c r="G4740">
        <v>1.3540280300453365E-16</v>
      </c>
      <c r="H4740">
        <v>5.5844086500875014E-16</v>
      </c>
      <c r="I4740">
        <v>0</v>
      </c>
      <c r="J4740">
        <v>103783.97972294147</v>
      </c>
      <c r="K4740">
        <v>103783.9797229415</v>
      </c>
      <c r="L4740">
        <v>2.8042700361296983E-16</v>
      </c>
      <c r="M4740" t="b">
        <v>1</v>
      </c>
    </row>
    <row r="4741" spans="2:13" x14ac:dyDescent="0.2">
      <c r="B4741">
        <v>4729</v>
      </c>
      <c r="C4741">
        <v>38.729999999999997</v>
      </c>
      <c r="D4741">
        <v>38.729999999999997</v>
      </c>
      <c r="E4741">
        <v>0</v>
      </c>
      <c r="F4741">
        <v>2.7439158122442564E-16</v>
      </c>
      <c r="G4741">
        <v>0</v>
      </c>
      <c r="H4741">
        <v>1.439860830445223E-15</v>
      </c>
      <c r="I4741">
        <v>0</v>
      </c>
      <c r="J4741">
        <v>206.95795531954718</v>
      </c>
      <c r="K4741">
        <v>206.9579553195</v>
      </c>
      <c r="L4741">
        <v>2.2796919104479217E-13</v>
      </c>
      <c r="M4741" t="b">
        <v>1</v>
      </c>
    </row>
    <row r="4742" spans="2:13" x14ac:dyDescent="0.2">
      <c r="B4742">
        <v>4730</v>
      </c>
      <c r="C4742">
        <v>120.53</v>
      </c>
      <c r="D4742">
        <v>120.53</v>
      </c>
      <c r="E4742">
        <v>0</v>
      </c>
      <c r="F4742">
        <v>7.5415236233920738E-16</v>
      </c>
      <c r="G4742">
        <v>3.6188740925346288E-16</v>
      </c>
      <c r="H4742">
        <v>2.9610268600423664E-14</v>
      </c>
      <c r="I4742">
        <v>0</v>
      </c>
      <c r="J4742">
        <v>-3224.6068635550382</v>
      </c>
      <c r="K4742">
        <v>-3224.606863555</v>
      </c>
      <c r="L4742">
        <v>1.1846026226077793E-14</v>
      </c>
      <c r="M4742" t="b">
        <v>1</v>
      </c>
    </row>
    <row r="4743" spans="2:13" x14ac:dyDescent="0.2">
      <c r="B4743">
        <v>4731</v>
      </c>
      <c r="C4743">
        <v>215.19</v>
      </c>
      <c r="D4743">
        <v>215.19</v>
      </c>
      <c r="E4743">
        <v>0</v>
      </c>
      <c r="F4743">
        <v>1.0115575353667829E-15</v>
      </c>
      <c r="G4743">
        <v>2.4337791294690568E-16</v>
      </c>
      <c r="H4743">
        <v>1.3049779856789928E-14</v>
      </c>
      <c r="I4743">
        <v>0</v>
      </c>
      <c r="J4743">
        <v>10377.045405184279</v>
      </c>
      <c r="K4743">
        <v>10377.045405184201</v>
      </c>
      <c r="L4743">
        <v>7.5374580430568537E-15</v>
      </c>
      <c r="M4743" t="b">
        <v>1</v>
      </c>
    </row>
    <row r="4744" spans="2:13" x14ac:dyDescent="0.2">
      <c r="B4744">
        <v>4732</v>
      </c>
      <c r="C4744">
        <v>17.36</v>
      </c>
      <c r="D4744">
        <v>17.36</v>
      </c>
      <c r="E4744">
        <v>0</v>
      </c>
      <c r="F4744">
        <v>2.6139617254535755E-16</v>
      </c>
      <c r="G4744">
        <v>7.8548108694032468E-16</v>
      </c>
      <c r="H4744">
        <v>2.0476504960168926E-15</v>
      </c>
      <c r="I4744">
        <v>5.0591479296649516E-15</v>
      </c>
      <c r="J4744">
        <v>-17179.498150879692</v>
      </c>
      <c r="K4744">
        <v>-17179.498150879699</v>
      </c>
      <c r="L4744">
        <v>4.2352562049729323E-16</v>
      </c>
      <c r="M4744" t="b">
        <v>1</v>
      </c>
    </row>
    <row r="4745" spans="2:13" x14ac:dyDescent="0.2">
      <c r="B4745">
        <v>4733</v>
      </c>
      <c r="C4745">
        <v>45.21</v>
      </c>
      <c r="D4745">
        <v>45.21</v>
      </c>
      <c r="E4745">
        <v>0</v>
      </c>
      <c r="F4745">
        <v>7.0533055690167224E-16</v>
      </c>
      <c r="G4745">
        <v>1.390648610162646E-15</v>
      </c>
      <c r="H4745">
        <v>3.8477238284507074E-15</v>
      </c>
      <c r="I4745">
        <v>0</v>
      </c>
      <c r="J4745">
        <v>7522.5345513056673</v>
      </c>
      <c r="K4745">
        <v>7522.5345513057</v>
      </c>
      <c r="L4745">
        <v>4.3524970261708354E-15</v>
      </c>
      <c r="M4745" t="b">
        <v>1</v>
      </c>
    </row>
    <row r="4746" spans="2:13" x14ac:dyDescent="0.2">
      <c r="B4746">
        <v>4734</v>
      </c>
      <c r="C4746">
        <v>43.89</v>
      </c>
      <c r="D4746">
        <v>43.89</v>
      </c>
      <c r="E4746">
        <v>0</v>
      </c>
      <c r="F4746">
        <v>7.1660942114512669E-16</v>
      </c>
      <c r="G4746">
        <v>9.1719001013590951E-16</v>
      </c>
      <c r="H4746">
        <v>1.8054898566567934E-16</v>
      </c>
      <c r="I4746">
        <v>2.8609679707540315E-15</v>
      </c>
      <c r="J4746">
        <v>47227.141056847868</v>
      </c>
      <c r="K4746">
        <v>47227.141056847897</v>
      </c>
      <c r="L4746">
        <v>6.162522186490404E-16</v>
      </c>
      <c r="M4746" t="b">
        <v>1</v>
      </c>
    </row>
    <row r="4747" spans="2:13" x14ac:dyDescent="0.2">
      <c r="B4747">
        <v>4735</v>
      </c>
      <c r="C4747">
        <v>108.54</v>
      </c>
      <c r="D4747">
        <v>108.54</v>
      </c>
      <c r="E4747">
        <v>0</v>
      </c>
      <c r="F4747">
        <v>7.5482592804351937E-16</v>
      </c>
      <c r="G4747">
        <v>9.4359213037841364E-16</v>
      </c>
      <c r="H4747">
        <v>3.6027390751792813E-15</v>
      </c>
      <c r="I4747">
        <v>0</v>
      </c>
      <c r="J4747">
        <v>-63052.227762870418</v>
      </c>
      <c r="K4747">
        <v>-63052.227762870301</v>
      </c>
      <c r="L4747">
        <v>1.8463316199509217E-15</v>
      </c>
      <c r="M4747" t="b">
        <v>1</v>
      </c>
    </row>
    <row r="4748" spans="2:13" x14ac:dyDescent="0.2">
      <c r="B4748">
        <v>4736</v>
      </c>
      <c r="C4748">
        <v>18.170000000000002</v>
      </c>
      <c r="D4748">
        <v>18.170000000000002</v>
      </c>
      <c r="E4748">
        <v>0</v>
      </c>
      <c r="F4748">
        <v>4.9900526873946885E-15</v>
      </c>
      <c r="G4748">
        <v>6.1847290263787293E-15</v>
      </c>
      <c r="H4748">
        <v>5.8215007582662339E-15</v>
      </c>
      <c r="I4748">
        <v>0</v>
      </c>
      <c r="J4748">
        <v>-1554.7424201166959</v>
      </c>
      <c r="K4748">
        <v>-1554.7424201167</v>
      </c>
      <c r="L4748">
        <v>2.6324142861368473E-15</v>
      </c>
      <c r="M4748" t="b">
        <v>1</v>
      </c>
    </row>
    <row r="4749" spans="2:13" x14ac:dyDescent="0.2">
      <c r="B4749">
        <v>4737</v>
      </c>
      <c r="C4749">
        <v>596.98</v>
      </c>
      <c r="D4749">
        <v>596.98</v>
      </c>
      <c r="E4749">
        <v>0</v>
      </c>
      <c r="F4749">
        <v>5.6454908581418683E-16</v>
      </c>
      <c r="G4749">
        <v>4.740901260961991E-16</v>
      </c>
      <c r="H4749">
        <v>2.0966271666740047E-15</v>
      </c>
      <c r="I4749">
        <v>0</v>
      </c>
      <c r="J4749">
        <v>323189.47608568222</v>
      </c>
      <c r="K4749">
        <v>323189.4760856817</v>
      </c>
      <c r="L4749">
        <v>1.6209344269685386E-15</v>
      </c>
      <c r="M4749" t="b">
        <v>1</v>
      </c>
    </row>
    <row r="4750" spans="2:13" x14ac:dyDescent="0.2">
      <c r="B4750">
        <v>4738</v>
      </c>
      <c r="C4750">
        <v>2.5499999999999998</v>
      </c>
      <c r="D4750">
        <v>2.5499999999999998</v>
      </c>
      <c r="E4750">
        <v>0</v>
      </c>
      <c r="F4750">
        <v>2.8271408428448651E-16</v>
      </c>
      <c r="G4750">
        <v>1.9247419657596291E-15</v>
      </c>
      <c r="H4750">
        <v>1.3720422671611278E-16</v>
      </c>
      <c r="I4750">
        <v>0</v>
      </c>
      <c r="J4750">
        <v>-48085.265769295838</v>
      </c>
      <c r="K4750">
        <v>-48085.265769295802</v>
      </c>
      <c r="L4750">
        <v>7.5656830608903391E-16</v>
      </c>
      <c r="M4750" t="b">
        <v>1</v>
      </c>
    </row>
    <row r="4751" spans="2:13" x14ac:dyDescent="0.2">
      <c r="B4751">
        <v>4739</v>
      </c>
      <c r="C4751">
        <v>84.99</v>
      </c>
      <c r="D4751">
        <v>84.99</v>
      </c>
      <c r="E4751">
        <v>0</v>
      </c>
      <c r="F4751">
        <v>1.4355906045256285E-16</v>
      </c>
      <c r="G4751">
        <v>6.4727148165703437E-16</v>
      </c>
      <c r="H4751">
        <v>1.1883594425091793E-15</v>
      </c>
      <c r="I4751">
        <v>1.8030492219143474E-15</v>
      </c>
      <c r="J4751">
        <v>33329.579049940265</v>
      </c>
      <c r="K4751">
        <v>33329.579049940403</v>
      </c>
      <c r="L4751">
        <v>4.1477629964166108E-15</v>
      </c>
      <c r="M4751" t="b">
        <v>1</v>
      </c>
    </row>
    <row r="4752" spans="2:13" x14ac:dyDescent="0.2">
      <c r="B4752">
        <v>4740</v>
      </c>
      <c r="C4752">
        <v>68.69</v>
      </c>
      <c r="D4752">
        <v>68.69</v>
      </c>
      <c r="E4752">
        <v>0</v>
      </c>
      <c r="F4752">
        <v>1.5309193460912942E-15</v>
      </c>
      <c r="G4752">
        <v>7.192319231658628E-16</v>
      </c>
      <c r="H4752">
        <v>6.1252287633848753E-16</v>
      </c>
      <c r="I4752">
        <v>4.9210576455039336E-16</v>
      </c>
      <c r="J4752">
        <v>73277.047447299628</v>
      </c>
      <c r="K4752">
        <v>73277.047447299105</v>
      </c>
      <c r="L4752">
        <v>7.149154700835532E-15</v>
      </c>
      <c r="M4752" t="b">
        <v>1</v>
      </c>
    </row>
    <row r="4753" spans="2:13" x14ac:dyDescent="0.2">
      <c r="B4753">
        <v>4741</v>
      </c>
      <c r="C4753">
        <v>29.43</v>
      </c>
      <c r="D4753">
        <v>29.43</v>
      </c>
      <c r="E4753">
        <v>0</v>
      </c>
      <c r="F4753">
        <v>7.2033733807443231E-16</v>
      </c>
      <c r="G4753">
        <v>3.8678604400295357E-16</v>
      </c>
      <c r="H4753">
        <v>1.1777001679376342E-15</v>
      </c>
      <c r="I4753">
        <v>0</v>
      </c>
      <c r="J4753">
        <v>28912.100469749072</v>
      </c>
      <c r="K4753">
        <v>28912.100469748999</v>
      </c>
      <c r="L4753">
        <v>2.5165786974890768E-15</v>
      </c>
      <c r="M4753" t="b">
        <v>1</v>
      </c>
    </row>
    <row r="4754" spans="2:13" x14ac:dyDescent="0.2">
      <c r="B4754">
        <v>4742</v>
      </c>
      <c r="C4754">
        <v>222.92</v>
      </c>
      <c r="D4754">
        <v>222.92</v>
      </c>
      <c r="E4754">
        <v>0</v>
      </c>
      <c r="F4754">
        <v>0</v>
      </c>
      <c r="G4754">
        <v>4.5025540948650261E-16</v>
      </c>
      <c r="H4754">
        <v>9.5695518183927432E-16</v>
      </c>
      <c r="I4754">
        <v>0</v>
      </c>
      <c r="J4754">
        <v>109721.05992019578</v>
      </c>
      <c r="K4754">
        <v>109721.05992019561</v>
      </c>
      <c r="L4754">
        <v>1.5915174613461838E-15</v>
      </c>
      <c r="M4754" t="b">
        <v>1</v>
      </c>
    </row>
    <row r="4755" spans="2:13" x14ac:dyDescent="0.2">
      <c r="B4755">
        <v>4743</v>
      </c>
      <c r="C4755">
        <v>40.47</v>
      </c>
      <c r="D4755">
        <v>40.47</v>
      </c>
      <c r="E4755">
        <v>0</v>
      </c>
      <c r="F4755">
        <v>5.7309728239019725E-16</v>
      </c>
      <c r="G4755">
        <v>6.4535410001636953E-16</v>
      </c>
      <c r="H4755">
        <v>5.3510769610688925E-16</v>
      </c>
      <c r="I4755">
        <v>0</v>
      </c>
      <c r="J4755">
        <v>76843.142403285354</v>
      </c>
      <c r="K4755">
        <v>76843.142403285296</v>
      </c>
      <c r="L4755">
        <v>7.5748673327262112E-16</v>
      </c>
      <c r="M4755" t="b">
        <v>1</v>
      </c>
    </row>
    <row r="4756" spans="2:13" x14ac:dyDescent="0.2">
      <c r="B4756">
        <v>4744</v>
      </c>
      <c r="C4756">
        <v>69.81</v>
      </c>
      <c r="D4756">
        <v>69.81</v>
      </c>
      <c r="E4756">
        <v>0</v>
      </c>
      <c r="F4756">
        <v>5.4009924827983858E-16</v>
      </c>
      <c r="G4756">
        <v>1.4841998372902984E-16</v>
      </c>
      <c r="H4756">
        <v>2.2926478214437547E-16</v>
      </c>
      <c r="I4756">
        <v>0</v>
      </c>
      <c r="J4756">
        <v>7170.4816667097039</v>
      </c>
      <c r="K4756">
        <v>7170.4816667095001</v>
      </c>
      <c r="L4756">
        <v>2.8411872823408973E-14</v>
      </c>
      <c r="M4756" t="b">
        <v>1</v>
      </c>
    </row>
    <row r="4757" spans="2:13" x14ac:dyDescent="0.2">
      <c r="B4757">
        <v>4745</v>
      </c>
      <c r="C4757">
        <v>51.35</v>
      </c>
      <c r="D4757">
        <v>51.35</v>
      </c>
      <c r="E4757">
        <v>0</v>
      </c>
      <c r="F4757">
        <v>1.350443982798657E-15</v>
      </c>
      <c r="G4757">
        <v>1.2671605884497554E-16</v>
      </c>
      <c r="H4757">
        <v>7.429004853414623E-16</v>
      </c>
      <c r="I4757">
        <v>1.2808987391777531E-15</v>
      </c>
      <c r="J4757">
        <v>5468.3059126407752</v>
      </c>
      <c r="K4757">
        <v>5468.3059126405997</v>
      </c>
      <c r="L4757">
        <v>3.209997396751565E-14</v>
      </c>
      <c r="M4757" t="b">
        <v>1</v>
      </c>
    </row>
    <row r="4758" spans="2:13" x14ac:dyDescent="0.2">
      <c r="B4758">
        <v>4746</v>
      </c>
      <c r="C4758">
        <v>24.49</v>
      </c>
      <c r="D4758">
        <v>24.49</v>
      </c>
      <c r="E4758">
        <v>0</v>
      </c>
      <c r="F4758">
        <v>1.2502110276317674E-15</v>
      </c>
      <c r="G4758">
        <v>1.1048630322870143E-15</v>
      </c>
      <c r="H4758">
        <v>8.671009817663034E-16</v>
      </c>
      <c r="I4758">
        <v>0</v>
      </c>
      <c r="J4758">
        <v>-2057.8076747766836</v>
      </c>
      <c r="K4758">
        <v>-2057.8076747767</v>
      </c>
      <c r="L4758">
        <v>7.9555076174400858E-15</v>
      </c>
      <c r="M4758" t="b">
        <v>1</v>
      </c>
    </row>
    <row r="4759" spans="2:13" x14ac:dyDescent="0.2">
      <c r="B4759">
        <v>4747</v>
      </c>
      <c r="C4759">
        <v>74.13</v>
      </c>
      <c r="D4759">
        <v>74.13</v>
      </c>
      <c r="E4759">
        <v>0</v>
      </c>
      <c r="F4759">
        <v>2.5549642544982664E-16</v>
      </c>
      <c r="G4759">
        <v>6.8485906435889355E-16</v>
      </c>
      <c r="H4759">
        <v>3.4162624963518987E-16</v>
      </c>
      <c r="I4759">
        <v>0</v>
      </c>
      <c r="J4759">
        <v>83727.937508992472</v>
      </c>
      <c r="K4759">
        <v>83727.937508992705</v>
      </c>
      <c r="L4759">
        <v>2.7807999406274964E-15</v>
      </c>
      <c r="M4759" t="b">
        <v>1</v>
      </c>
    </row>
    <row r="4760" spans="2:13" x14ac:dyDescent="0.2">
      <c r="B4760">
        <v>4748</v>
      </c>
      <c r="C4760">
        <v>4.63</v>
      </c>
      <c r="D4760">
        <v>4.63</v>
      </c>
      <c r="E4760">
        <v>0</v>
      </c>
      <c r="F4760">
        <v>1.6429343497514393E-15</v>
      </c>
      <c r="G4760">
        <v>7.4062617537286531E-15</v>
      </c>
      <c r="H4760">
        <v>3.9993097994177614E-15</v>
      </c>
      <c r="I4760">
        <v>8.598805132803656E-14</v>
      </c>
      <c r="J4760">
        <v>-9217.2554510618538</v>
      </c>
      <c r="K4760">
        <v>-9217.2554510618993</v>
      </c>
      <c r="L4760">
        <v>4.933652466299756E-15</v>
      </c>
      <c r="M4760" t="b">
        <v>1</v>
      </c>
    </row>
    <row r="4761" spans="2:13" x14ac:dyDescent="0.2">
      <c r="B4761">
        <v>4749</v>
      </c>
      <c r="C4761">
        <v>119.05</v>
      </c>
      <c r="D4761">
        <v>119.05</v>
      </c>
      <c r="E4761">
        <v>0</v>
      </c>
      <c r="F4761">
        <v>5.811163565214096E-16</v>
      </c>
      <c r="G4761">
        <v>2.3604454602237828E-16</v>
      </c>
      <c r="H4761">
        <v>1.0233852018073747E-14</v>
      </c>
      <c r="I4761">
        <v>0</v>
      </c>
      <c r="J4761">
        <v>-27398.617274899374</v>
      </c>
      <c r="K4761">
        <v>-27398.617274899399</v>
      </c>
      <c r="L4761">
        <v>9.2945754868337573E-16</v>
      </c>
      <c r="M4761" t="b">
        <v>1</v>
      </c>
    </row>
    <row r="4762" spans="2:13" x14ac:dyDescent="0.2">
      <c r="B4762">
        <v>4750</v>
      </c>
      <c r="C4762">
        <v>181.09</v>
      </c>
      <c r="D4762">
        <v>181.09</v>
      </c>
      <c r="E4762">
        <v>0</v>
      </c>
      <c r="F4762">
        <v>2.1136282410344184E-16</v>
      </c>
      <c r="G4762">
        <v>7.941264074283456E-16</v>
      </c>
      <c r="H4762">
        <v>2.8389652704213911E-15</v>
      </c>
      <c r="I4762">
        <v>1.9897532898737707E-15</v>
      </c>
      <c r="J4762">
        <v>21062.756625211703</v>
      </c>
      <c r="K4762">
        <v>21062.756625211699</v>
      </c>
      <c r="L4762">
        <v>1.7272092498743136E-16</v>
      </c>
      <c r="M4762" t="b">
        <v>1</v>
      </c>
    </row>
    <row r="4763" spans="2:13" x14ac:dyDescent="0.2">
      <c r="B4763">
        <v>4751</v>
      </c>
      <c r="C4763">
        <v>59.35</v>
      </c>
      <c r="D4763">
        <v>59.35</v>
      </c>
      <c r="E4763">
        <v>0</v>
      </c>
      <c r="F4763">
        <v>1.3809527509575278E-15</v>
      </c>
      <c r="G4763">
        <v>1.178284382813024E-15</v>
      </c>
      <c r="H4763">
        <v>2.8860131083360024E-15</v>
      </c>
      <c r="I4763">
        <v>0</v>
      </c>
      <c r="J4763">
        <v>-1941.1256459698852</v>
      </c>
      <c r="K4763">
        <v>-1941.1256459699</v>
      </c>
      <c r="L4763">
        <v>7.6137724183359005E-15</v>
      </c>
      <c r="M4763" t="b">
        <v>1</v>
      </c>
    </row>
    <row r="4764" spans="2:13" x14ac:dyDescent="0.2">
      <c r="B4764">
        <v>4752</v>
      </c>
      <c r="C4764">
        <v>41.53</v>
      </c>
      <c r="D4764">
        <v>41.53</v>
      </c>
      <c r="E4764">
        <v>0</v>
      </c>
      <c r="F4764">
        <v>3.220647843051637E-16</v>
      </c>
      <c r="G4764">
        <v>9.8336151864001326E-16</v>
      </c>
      <c r="H4764">
        <v>4.8186562686809583E-15</v>
      </c>
      <c r="I4764">
        <v>0</v>
      </c>
      <c r="J4764">
        <v>-4684.7978457931458</v>
      </c>
      <c r="K4764">
        <v>-4684.7978457931004</v>
      </c>
      <c r="L4764">
        <v>9.7068724383662046E-15</v>
      </c>
      <c r="M4764" t="b">
        <v>1</v>
      </c>
    </row>
    <row r="4765" spans="2:13" x14ac:dyDescent="0.2">
      <c r="B4765">
        <v>4753</v>
      </c>
      <c r="C4765">
        <v>25.2</v>
      </c>
      <c r="D4765">
        <v>25.2</v>
      </c>
      <c r="E4765">
        <v>0</v>
      </c>
      <c r="F4765">
        <v>5.6451859659255546E-16</v>
      </c>
      <c r="G4765">
        <v>2.1364741757160439E-16</v>
      </c>
      <c r="H4765">
        <v>1.0521819859709135E-15</v>
      </c>
      <c r="I4765">
        <v>0</v>
      </c>
      <c r="J4765">
        <v>-6338.1313219638487</v>
      </c>
      <c r="K4765">
        <v>-6338.1313219638996</v>
      </c>
      <c r="L4765">
        <v>8.0357601810469519E-15</v>
      </c>
      <c r="M4765" t="b">
        <v>1</v>
      </c>
    </row>
    <row r="4766" spans="2:13" x14ac:dyDescent="0.2">
      <c r="B4766">
        <v>4754</v>
      </c>
      <c r="C4766">
        <v>87.31</v>
      </c>
      <c r="D4766">
        <v>87.31</v>
      </c>
      <c r="E4766">
        <v>0</v>
      </c>
      <c r="F4766">
        <v>5.1802114218546259E-16</v>
      </c>
      <c r="G4766">
        <v>8.2308551704179936E-16</v>
      </c>
      <c r="H4766">
        <v>2.6745684081774326E-16</v>
      </c>
      <c r="I4766">
        <v>0</v>
      </c>
      <c r="J4766">
        <v>137326.3667044004</v>
      </c>
      <c r="K4766">
        <v>137326.36670440051</v>
      </c>
      <c r="L4766">
        <v>8.4772738564854479E-16</v>
      </c>
      <c r="M4766" t="b">
        <v>1</v>
      </c>
    </row>
    <row r="4767" spans="2:13" x14ac:dyDescent="0.2">
      <c r="B4767">
        <v>4755</v>
      </c>
      <c r="C4767">
        <v>1.62</v>
      </c>
      <c r="D4767">
        <v>1.62</v>
      </c>
      <c r="E4767">
        <v>0</v>
      </c>
      <c r="F4767">
        <v>4.5766878051781865E-15</v>
      </c>
      <c r="G4767">
        <v>7.0446455684411588E-16</v>
      </c>
      <c r="H4767">
        <v>1.3167003809490109E-15</v>
      </c>
      <c r="I4767">
        <v>0</v>
      </c>
      <c r="J4767">
        <v>-26631.947888773098</v>
      </c>
      <c r="K4767">
        <v>-26631.947888773098</v>
      </c>
      <c r="L4767">
        <v>0</v>
      </c>
      <c r="M4767" t="b">
        <v>1</v>
      </c>
    </row>
    <row r="4768" spans="2:13" x14ac:dyDescent="0.2">
      <c r="B4768">
        <v>4756</v>
      </c>
      <c r="C4768">
        <v>109.48</v>
      </c>
      <c r="D4768">
        <v>109.48</v>
      </c>
      <c r="E4768">
        <v>0</v>
      </c>
      <c r="F4768">
        <v>2.8011578462064396E-16</v>
      </c>
      <c r="G4768">
        <v>8.4195761375647932E-16</v>
      </c>
      <c r="H4768">
        <v>2.4963663714621207E-16</v>
      </c>
      <c r="I4768">
        <v>4.387969751143272E-16</v>
      </c>
      <c r="J4768">
        <v>153505.74858075357</v>
      </c>
      <c r="K4768">
        <v>153505.74858075331</v>
      </c>
      <c r="L4768">
        <v>1.7063496092643719E-15</v>
      </c>
      <c r="M4768" t="b">
        <v>1</v>
      </c>
    </row>
    <row r="4769" spans="2:13" x14ac:dyDescent="0.2">
      <c r="B4769">
        <v>4757</v>
      </c>
      <c r="C4769">
        <v>89.15</v>
      </c>
      <c r="D4769">
        <v>89.15</v>
      </c>
      <c r="E4769">
        <v>0</v>
      </c>
      <c r="F4769">
        <v>5.2214350510777585E-16</v>
      </c>
      <c r="G4769">
        <v>0</v>
      </c>
      <c r="H4769">
        <v>0</v>
      </c>
      <c r="I4769">
        <v>0</v>
      </c>
      <c r="J4769">
        <v>-82712.283579869531</v>
      </c>
      <c r="K4769">
        <v>-82712.2835798694</v>
      </c>
      <c r="L4769">
        <v>1.5834073415327225E-15</v>
      </c>
      <c r="M4769" t="b">
        <v>1</v>
      </c>
    </row>
    <row r="4770" spans="2:13" x14ac:dyDescent="0.2">
      <c r="B4770">
        <v>4758</v>
      </c>
      <c r="C4770">
        <v>67.38</v>
      </c>
      <c r="D4770">
        <v>67.38</v>
      </c>
      <c r="E4770">
        <v>0</v>
      </c>
      <c r="F4770">
        <v>1.5056489652393216E-15</v>
      </c>
      <c r="G4770">
        <v>4.5372279781291124E-16</v>
      </c>
      <c r="H4770">
        <v>2.0053857296110919E-14</v>
      </c>
      <c r="I4770">
        <v>0</v>
      </c>
      <c r="J4770">
        <v>-10634.00023159609</v>
      </c>
      <c r="K4770">
        <v>-10634.000231596099</v>
      </c>
      <c r="L4770">
        <v>8.5527053034154255E-16</v>
      </c>
      <c r="M4770" t="b">
        <v>1</v>
      </c>
    </row>
    <row r="4771" spans="2:13" x14ac:dyDescent="0.2">
      <c r="B4771">
        <v>4759</v>
      </c>
      <c r="C4771">
        <v>299.58999999999997</v>
      </c>
      <c r="D4771">
        <v>299.58999999999997</v>
      </c>
      <c r="E4771">
        <v>0</v>
      </c>
      <c r="F4771">
        <v>8.341921817023327E-16</v>
      </c>
      <c r="G4771">
        <v>2.5167139202302768E-16</v>
      </c>
      <c r="H4771">
        <v>3.6363170384149686E-16</v>
      </c>
      <c r="I4771">
        <v>0</v>
      </c>
      <c r="J4771">
        <v>342579.65058356774</v>
      </c>
      <c r="K4771">
        <v>342579.65058356873</v>
      </c>
      <c r="L4771">
        <v>2.8884676420310622E-15</v>
      </c>
      <c r="M4771" t="b">
        <v>1</v>
      </c>
    </row>
    <row r="4772" spans="2:13" x14ac:dyDescent="0.2">
      <c r="B4772">
        <v>4760</v>
      </c>
      <c r="C4772">
        <v>4.34</v>
      </c>
      <c r="D4772">
        <v>4.34</v>
      </c>
      <c r="E4772">
        <v>0</v>
      </c>
      <c r="F4772">
        <v>7.9108549349833328E-16</v>
      </c>
      <c r="G4772">
        <v>1.4250224324953412E-15</v>
      </c>
      <c r="H4772">
        <v>7.8243510107878903E-16</v>
      </c>
      <c r="I4772">
        <v>5.5137223842902488E-15</v>
      </c>
      <c r="J4772">
        <v>-41871.170190576639</v>
      </c>
      <c r="K4772">
        <v>-41871.170190576697</v>
      </c>
      <c r="L4772">
        <v>1.3901608349739247E-15</v>
      </c>
      <c r="M4772" t="b">
        <v>1</v>
      </c>
    </row>
    <row r="4773" spans="2:13" x14ac:dyDescent="0.2">
      <c r="B4773">
        <v>4761</v>
      </c>
      <c r="C4773">
        <v>13.05</v>
      </c>
      <c r="D4773">
        <v>13.05</v>
      </c>
      <c r="E4773">
        <v>0</v>
      </c>
      <c r="F4773">
        <v>1.103689175652781E-15</v>
      </c>
      <c r="G4773">
        <v>2.555927024847905E-16</v>
      </c>
      <c r="H4773">
        <v>3.5524150538051332E-15</v>
      </c>
      <c r="I4773">
        <v>0</v>
      </c>
      <c r="J4773">
        <v>-8306.0897684570773</v>
      </c>
      <c r="K4773">
        <v>-8306.0897684570991</v>
      </c>
      <c r="L4773">
        <v>2.6279360626998041E-15</v>
      </c>
      <c r="M4773" t="b">
        <v>1</v>
      </c>
    </row>
    <row r="4774" spans="2:13" x14ac:dyDescent="0.2">
      <c r="B4774">
        <v>4762</v>
      </c>
      <c r="C4774">
        <v>69.72</v>
      </c>
      <c r="D4774">
        <v>69.72</v>
      </c>
      <c r="E4774">
        <v>0</v>
      </c>
      <c r="F4774">
        <v>9.7746747091806483E-16</v>
      </c>
      <c r="G4774">
        <v>0</v>
      </c>
      <c r="H4774">
        <v>1.5934289780234419E-15</v>
      </c>
      <c r="I4774">
        <v>1.3874587368723839E-15</v>
      </c>
      <c r="J4774">
        <v>69137.928562997549</v>
      </c>
      <c r="K4774">
        <v>69137.928562998</v>
      </c>
      <c r="L4774">
        <v>6.5247741934924282E-15</v>
      </c>
      <c r="M4774" t="b">
        <v>1</v>
      </c>
    </row>
    <row r="4775" spans="2:13" x14ac:dyDescent="0.2">
      <c r="B4775">
        <v>4763</v>
      </c>
      <c r="C4775">
        <v>189.64</v>
      </c>
      <c r="D4775">
        <v>189.64</v>
      </c>
      <c r="E4775">
        <v>0</v>
      </c>
      <c r="F4775">
        <v>5.4736545201601016E-16</v>
      </c>
      <c r="G4775">
        <v>6.71694233371854E-16</v>
      </c>
      <c r="H4775">
        <v>1.107653429244457E-15</v>
      </c>
      <c r="I4775">
        <v>0</v>
      </c>
      <c r="J4775">
        <v>-38838.578138528515</v>
      </c>
      <c r="K4775">
        <v>-38838.578138528399</v>
      </c>
      <c r="L4775">
        <v>2.9974146172835617E-15</v>
      </c>
      <c r="M4775" t="b">
        <v>1</v>
      </c>
    </row>
    <row r="4776" spans="2:13" x14ac:dyDescent="0.2">
      <c r="B4776">
        <v>4764</v>
      </c>
      <c r="C4776">
        <v>72.02</v>
      </c>
      <c r="D4776">
        <v>72.02</v>
      </c>
      <c r="E4776">
        <v>0</v>
      </c>
      <c r="F4776">
        <v>8.9762506251096147E-16</v>
      </c>
      <c r="G4776">
        <v>8.994273463688054E-16</v>
      </c>
      <c r="H4776">
        <v>4.5651025931708691E-16</v>
      </c>
      <c r="I4776">
        <v>5.6287887851008629E-16</v>
      </c>
      <c r="J4776">
        <v>15346.198903953406</v>
      </c>
      <c r="K4776">
        <v>15346.1989039532</v>
      </c>
      <c r="L4776">
        <v>1.3393922748370798E-14</v>
      </c>
      <c r="M4776" t="b">
        <v>1</v>
      </c>
    </row>
    <row r="4777" spans="2:13" x14ac:dyDescent="0.2">
      <c r="B4777">
        <v>4765</v>
      </c>
      <c r="C4777">
        <v>42.94</v>
      </c>
      <c r="D4777">
        <v>42.94</v>
      </c>
      <c r="E4777">
        <v>0</v>
      </c>
      <c r="F4777">
        <v>1.2481483175595164E-16</v>
      </c>
      <c r="G4777">
        <v>1.4419918017002652E-16</v>
      </c>
      <c r="H4777">
        <v>2.2134426933257972E-15</v>
      </c>
      <c r="I4777">
        <v>0</v>
      </c>
      <c r="J4777">
        <v>1702.1846060618573</v>
      </c>
      <c r="K4777">
        <v>1702.1846060618</v>
      </c>
      <c r="L4777">
        <v>3.3661546466608213E-14</v>
      </c>
      <c r="M4777" t="b">
        <v>1</v>
      </c>
    </row>
    <row r="4778" spans="2:13" x14ac:dyDescent="0.2">
      <c r="B4778">
        <v>4766</v>
      </c>
      <c r="C4778">
        <v>33.46</v>
      </c>
      <c r="D4778">
        <v>33.46</v>
      </c>
      <c r="E4778">
        <v>0</v>
      </c>
      <c r="F4778">
        <v>2.6884936255282127E-16</v>
      </c>
      <c r="G4778">
        <v>4.0266273591695705E-16</v>
      </c>
      <c r="H4778">
        <v>1.7742597238647994E-15</v>
      </c>
      <c r="I4778">
        <v>0</v>
      </c>
      <c r="J4778">
        <v>-16567.711558166367</v>
      </c>
      <c r="K4778">
        <v>-16567.7115581664</v>
      </c>
      <c r="L4778">
        <v>1.9762421109804168E-15</v>
      </c>
      <c r="M4778" t="b">
        <v>1</v>
      </c>
    </row>
    <row r="4779" spans="2:13" x14ac:dyDescent="0.2">
      <c r="B4779">
        <v>4767</v>
      </c>
      <c r="C4779">
        <v>48.43</v>
      </c>
      <c r="D4779">
        <v>48.43</v>
      </c>
      <c r="E4779">
        <v>0</v>
      </c>
      <c r="F4779">
        <v>0</v>
      </c>
      <c r="G4779">
        <v>0</v>
      </c>
      <c r="H4779">
        <v>0</v>
      </c>
      <c r="I4779">
        <v>0</v>
      </c>
      <c r="J4779">
        <v>0</v>
      </c>
      <c r="K4779">
        <v>0</v>
      </c>
      <c r="L4779">
        <v>0</v>
      </c>
      <c r="M4779" t="b">
        <v>1</v>
      </c>
    </row>
    <row r="4780" spans="2:13" x14ac:dyDescent="0.2">
      <c r="B4780">
        <v>4768</v>
      </c>
      <c r="C4780">
        <v>18.03</v>
      </c>
      <c r="D4780">
        <v>18.03</v>
      </c>
      <c r="E4780">
        <v>0</v>
      </c>
      <c r="F4780">
        <v>2.3559462828342467E-16</v>
      </c>
      <c r="G4780">
        <v>8.5490177809107545E-16</v>
      </c>
      <c r="H4780">
        <v>1.241245683249297E-15</v>
      </c>
      <c r="I4780">
        <v>0</v>
      </c>
      <c r="J4780">
        <v>-6883.9221615797105</v>
      </c>
      <c r="K4780">
        <v>-6883.9221615796996</v>
      </c>
      <c r="L4780">
        <v>1.5854241470346092E-15</v>
      </c>
      <c r="M4780" t="b">
        <v>1</v>
      </c>
    </row>
    <row r="4781" spans="2:13" x14ac:dyDescent="0.2">
      <c r="B4781">
        <v>4769</v>
      </c>
      <c r="C4781">
        <v>20.49</v>
      </c>
      <c r="D4781">
        <v>20.49</v>
      </c>
      <c r="E4781">
        <v>0</v>
      </c>
      <c r="F4781">
        <v>3.5340630843792853E-16</v>
      </c>
      <c r="G4781">
        <v>0</v>
      </c>
      <c r="H4781">
        <v>1.6990635607378472E-16</v>
      </c>
      <c r="I4781">
        <v>0</v>
      </c>
      <c r="J4781">
        <v>-13118.102692140266</v>
      </c>
      <c r="K4781">
        <v>-13118.102692140201</v>
      </c>
      <c r="L4781">
        <v>4.9918513419540296E-15</v>
      </c>
      <c r="M4781" t="b">
        <v>1</v>
      </c>
    </row>
    <row r="4782" spans="2:13" x14ac:dyDescent="0.2">
      <c r="B4782">
        <v>4770</v>
      </c>
      <c r="C4782">
        <v>33.79</v>
      </c>
      <c r="D4782">
        <v>33.79</v>
      </c>
      <c r="E4782">
        <v>0</v>
      </c>
      <c r="F4782">
        <v>5.6825450001792952E-16</v>
      </c>
      <c r="G4782">
        <v>0</v>
      </c>
      <c r="H4782">
        <v>1.5458700278244749E-15</v>
      </c>
      <c r="I4782">
        <v>0</v>
      </c>
      <c r="J4782">
        <v>-2585.4407055069732</v>
      </c>
      <c r="K4782">
        <v>-2585.4407055069</v>
      </c>
      <c r="L4782">
        <v>2.8317927901721639E-14</v>
      </c>
      <c r="M4782" t="b">
        <v>1</v>
      </c>
    </row>
    <row r="4783" spans="2:13" x14ac:dyDescent="0.2">
      <c r="B4783">
        <v>4771</v>
      </c>
      <c r="C4783">
        <v>62.46</v>
      </c>
      <c r="D4783">
        <v>62.46</v>
      </c>
      <c r="E4783">
        <v>0</v>
      </c>
      <c r="F4783">
        <v>1.4764361516558778E-16</v>
      </c>
      <c r="G4783">
        <v>3.6103158134164955E-16</v>
      </c>
      <c r="H4783">
        <v>1.1167254707429507E-16</v>
      </c>
      <c r="I4783">
        <v>0</v>
      </c>
      <c r="J4783">
        <v>39215.242800566586</v>
      </c>
      <c r="K4783">
        <v>39215.242800566601</v>
      </c>
      <c r="L4783">
        <v>3.710780346910564E-16</v>
      </c>
      <c r="M4783" t="b">
        <v>1</v>
      </c>
    </row>
    <row r="4784" spans="2:13" x14ac:dyDescent="0.2">
      <c r="B4784">
        <v>4772</v>
      </c>
      <c r="C4784">
        <v>76.459999999999994</v>
      </c>
      <c r="D4784">
        <v>76.459999999999994</v>
      </c>
      <c r="E4784">
        <v>0</v>
      </c>
      <c r="F4784">
        <v>1.138643605956956E-15</v>
      </c>
      <c r="G4784">
        <v>2.511824625454606E-16</v>
      </c>
      <c r="H4784">
        <v>4.0607892944256126E-15</v>
      </c>
      <c r="I4784">
        <v>0</v>
      </c>
      <c r="J4784">
        <v>-10173.016986371968</v>
      </c>
      <c r="K4784">
        <v>-10173.016986372</v>
      </c>
      <c r="L4784">
        <v>3.2184954873944545E-15</v>
      </c>
      <c r="M4784" t="b">
        <v>1</v>
      </c>
    </row>
    <row r="4785" spans="2:13" x14ac:dyDescent="0.2">
      <c r="B4785">
        <v>4773</v>
      </c>
      <c r="C4785">
        <v>2.6</v>
      </c>
      <c r="D4785">
        <v>2.6</v>
      </c>
      <c r="E4785">
        <v>0</v>
      </c>
      <c r="F4785">
        <v>1.5504267985871867E-16</v>
      </c>
      <c r="G4785">
        <v>2.328988431569509E-16</v>
      </c>
      <c r="H4785">
        <v>1.1098813527754438E-15</v>
      </c>
      <c r="I4785">
        <v>8.7029154356301388E-15</v>
      </c>
      <c r="J4785">
        <v>-36953.175103033231</v>
      </c>
      <c r="K4785">
        <v>-36953.175103033202</v>
      </c>
      <c r="L4785">
        <v>7.8758673309089463E-16</v>
      </c>
      <c r="M4785" t="b">
        <v>1</v>
      </c>
    </row>
    <row r="4786" spans="2:13" x14ac:dyDescent="0.2">
      <c r="B4786">
        <v>4774</v>
      </c>
      <c r="C4786">
        <v>79.22</v>
      </c>
      <c r="D4786">
        <v>79.22</v>
      </c>
      <c r="E4786">
        <v>0</v>
      </c>
      <c r="F4786">
        <v>1.8204364705604876E-16</v>
      </c>
      <c r="G4786">
        <v>1.3681059764941675E-16</v>
      </c>
      <c r="H4786">
        <v>8.1351184547642223E-16</v>
      </c>
      <c r="I4786">
        <v>1.7061076603260774E-16</v>
      </c>
      <c r="J4786">
        <v>57185.46826296419</v>
      </c>
      <c r="K4786">
        <v>57185.468262964299</v>
      </c>
      <c r="L4786">
        <v>1.908515703865183E-15</v>
      </c>
      <c r="M4786" t="b">
        <v>1</v>
      </c>
    </row>
    <row r="4787" spans="2:13" x14ac:dyDescent="0.2">
      <c r="B4787">
        <v>4775</v>
      </c>
      <c r="C4787">
        <v>50.55</v>
      </c>
      <c r="D4787">
        <v>50.55</v>
      </c>
      <c r="E4787">
        <v>0</v>
      </c>
      <c r="F4787">
        <v>0</v>
      </c>
      <c r="G4787">
        <v>1.1430491043485768E-16</v>
      </c>
      <c r="H4787">
        <v>1.9458621660621703E-16</v>
      </c>
      <c r="I4787">
        <v>0</v>
      </c>
      <c r="J4787">
        <v>63135.561607613017</v>
      </c>
      <c r="K4787">
        <v>63135.561607612901</v>
      </c>
      <c r="L4787">
        <v>1.843894611256573E-15</v>
      </c>
      <c r="M4787" t="b">
        <v>1</v>
      </c>
    </row>
    <row r="4788" spans="2:13" x14ac:dyDescent="0.2">
      <c r="B4788">
        <v>4776</v>
      </c>
      <c r="C4788">
        <v>17.86</v>
      </c>
      <c r="D4788">
        <v>17.86</v>
      </c>
      <c r="E4788">
        <v>0</v>
      </c>
      <c r="F4788">
        <v>4.5707752570069177E-16</v>
      </c>
      <c r="G4788">
        <v>8.0055887792240232E-16</v>
      </c>
      <c r="H4788">
        <v>5.3833371556307682E-16</v>
      </c>
      <c r="I4788">
        <v>2.1813118947973665E-15</v>
      </c>
      <c r="J4788">
        <v>-16161.767136191793</v>
      </c>
      <c r="K4788">
        <v>-16161.7671361918</v>
      </c>
      <c r="L4788">
        <v>4.5019567185138031E-16</v>
      </c>
      <c r="M4788" t="b">
        <v>1</v>
      </c>
    </row>
    <row r="4789" spans="2:13" x14ac:dyDescent="0.2">
      <c r="B4789">
        <v>4777</v>
      </c>
      <c r="C4789">
        <v>136.46</v>
      </c>
      <c r="D4789">
        <v>136.46</v>
      </c>
      <c r="E4789">
        <v>0</v>
      </c>
      <c r="F4789">
        <v>1.1468389108546036E-16</v>
      </c>
      <c r="G4789">
        <v>8.7126741263795435E-16</v>
      </c>
      <c r="H4789">
        <v>7.929996289517564E-15</v>
      </c>
      <c r="I4789">
        <v>0</v>
      </c>
      <c r="J4789">
        <v>10929.065836222986</v>
      </c>
      <c r="K4789">
        <v>10929.065836223001</v>
      </c>
      <c r="L4789">
        <v>1.3314875622888441E-15</v>
      </c>
      <c r="M4789" t="b">
        <v>1</v>
      </c>
    </row>
    <row r="4790" spans="2:13" x14ac:dyDescent="0.2">
      <c r="B4790">
        <v>4778</v>
      </c>
      <c r="C4790">
        <v>362.23</v>
      </c>
      <c r="D4790">
        <v>362.23</v>
      </c>
      <c r="E4790">
        <v>0</v>
      </c>
      <c r="F4790">
        <v>1.7420927935149555E-16</v>
      </c>
      <c r="G4790">
        <v>2.8563594815998734E-16</v>
      </c>
      <c r="H4790">
        <v>1.9113986594575125E-16</v>
      </c>
      <c r="I4790">
        <v>0</v>
      </c>
      <c r="J4790">
        <v>-156397.4494876703</v>
      </c>
      <c r="K4790">
        <v>-156397.44948767041</v>
      </c>
      <c r="L4790">
        <v>7.4435562861344751E-16</v>
      </c>
      <c r="M4790" t="b">
        <v>1</v>
      </c>
    </row>
    <row r="4791" spans="2:13" x14ac:dyDescent="0.2">
      <c r="B4791">
        <v>4779</v>
      </c>
      <c r="C4791">
        <v>43.98</v>
      </c>
      <c r="D4791">
        <v>43.98</v>
      </c>
      <c r="E4791">
        <v>0</v>
      </c>
      <c r="F4791">
        <v>8.3369922465679044E-16</v>
      </c>
      <c r="G4791">
        <v>5.0170804260247459E-16</v>
      </c>
      <c r="H4791">
        <v>0</v>
      </c>
      <c r="I4791">
        <v>0</v>
      </c>
      <c r="J4791">
        <v>26380.243716620389</v>
      </c>
      <c r="K4791">
        <v>26380.2437166206</v>
      </c>
      <c r="L4791">
        <v>7.9985148385258949E-15</v>
      </c>
      <c r="M4791" t="b">
        <v>1</v>
      </c>
    </row>
    <row r="4792" spans="2:13" x14ac:dyDescent="0.2">
      <c r="B4792">
        <v>4780</v>
      </c>
      <c r="C4792">
        <v>235.88</v>
      </c>
      <c r="D4792">
        <v>235.88</v>
      </c>
      <c r="E4792">
        <v>0</v>
      </c>
      <c r="F4792">
        <v>4.8793845888751569E-16</v>
      </c>
      <c r="G4792">
        <v>1.1289943577539018E-15</v>
      </c>
      <c r="H4792">
        <v>1.1950724735084215E-15</v>
      </c>
      <c r="I4792">
        <v>0</v>
      </c>
      <c r="J4792">
        <v>10015.362999362376</v>
      </c>
      <c r="K4792">
        <v>10015.362999360999</v>
      </c>
      <c r="L4792">
        <v>1.3748627768879342E-13</v>
      </c>
      <c r="M4792" t="b">
        <v>1</v>
      </c>
    </row>
    <row r="4793" spans="2:13" x14ac:dyDescent="0.2">
      <c r="B4793">
        <v>4781</v>
      </c>
      <c r="C4793">
        <v>85.61</v>
      </c>
      <c r="D4793">
        <v>85.61</v>
      </c>
      <c r="E4793">
        <v>0</v>
      </c>
      <c r="F4793">
        <v>5.8895842645390713E-16</v>
      </c>
      <c r="G4793">
        <v>1.3187090240604124E-16</v>
      </c>
      <c r="H4793">
        <v>1.2249520852340169E-15</v>
      </c>
      <c r="I4793">
        <v>0</v>
      </c>
      <c r="J4793">
        <v>-34915.934909709686</v>
      </c>
      <c r="K4793">
        <v>-34915.9349097097</v>
      </c>
      <c r="L4793">
        <v>4.1677002967261633E-16</v>
      </c>
      <c r="M4793" t="b">
        <v>1</v>
      </c>
    </row>
    <row r="4794" spans="2:13" x14ac:dyDescent="0.2">
      <c r="B4794">
        <v>4782</v>
      </c>
      <c r="C4794">
        <v>130.07</v>
      </c>
      <c r="D4794">
        <v>130.07</v>
      </c>
      <c r="E4794">
        <v>0</v>
      </c>
      <c r="F4794">
        <v>1.9142415148868269E-16</v>
      </c>
      <c r="G4794">
        <v>0</v>
      </c>
      <c r="H4794">
        <v>6.9171014976024553E-15</v>
      </c>
      <c r="I4794">
        <v>0</v>
      </c>
      <c r="J4794">
        <v>-16017.900976118732</v>
      </c>
      <c r="K4794">
        <v>-16017.900976118801</v>
      </c>
      <c r="L4794">
        <v>4.3152718597646726E-15</v>
      </c>
      <c r="M4794" t="b">
        <v>1</v>
      </c>
    </row>
    <row r="4795" spans="2:13" x14ac:dyDescent="0.2">
      <c r="B4795">
        <v>4783</v>
      </c>
      <c r="C4795">
        <v>20.7</v>
      </c>
      <c r="D4795">
        <v>20.7</v>
      </c>
      <c r="E4795">
        <v>0</v>
      </c>
      <c r="F4795">
        <v>4.3310047986976418E-16</v>
      </c>
      <c r="G4795">
        <v>6.5043320245715175E-16</v>
      </c>
      <c r="H4795">
        <v>2.037546320439969E-15</v>
      </c>
      <c r="I4795">
        <v>8.6081914003844526E-15</v>
      </c>
      <c r="J4795">
        <v>-7494.5091761127051</v>
      </c>
      <c r="K4795">
        <v>-7494.5091761126996</v>
      </c>
      <c r="L4795">
        <v>7.2812883170930014E-16</v>
      </c>
      <c r="M4795" t="b">
        <v>1</v>
      </c>
    </row>
    <row r="4796" spans="2:13" x14ac:dyDescent="0.2">
      <c r="B4796">
        <v>4784</v>
      </c>
      <c r="C4796">
        <v>10.55</v>
      </c>
      <c r="D4796">
        <v>10.55</v>
      </c>
      <c r="E4796">
        <v>0</v>
      </c>
      <c r="F4796">
        <v>8.8381303386371825E-16</v>
      </c>
      <c r="G4796">
        <v>8.8402160969777784E-16</v>
      </c>
      <c r="H4796">
        <v>1.9648362535998635E-16</v>
      </c>
      <c r="I4796">
        <v>3.8312158964502607E-15</v>
      </c>
      <c r="J4796">
        <v>-50611.955830012208</v>
      </c>
      <c r="K4796">
        <v>-50611.955830012303</v>
      </c>
      <c r="L4796">
        <v>1.8688755933888507E-15</v>
      </c>
      <c r="M4796" t="b">
        <v>1</v>
      </c>
    </row>
    <row r="4797" spans="2:13" x14ac:dyDescent="0.2">
      <c r="B4797">
        <v>4785</v>
      </c>
      <c r="C4797">
        <v>22.48</v>
      </c>
      <c r="D4797">
        <v>22.48</v>
      </c>
      <c r="E4797">
        <v>0</v>
      </c>
      <c r="F4797">
        <v>4.0742728913519668E-16</v>
      </c>
      <c r="G4797">
        <v>0</v>
      </c>
      <c r="H4797">
        <v>6.4833948820854421E-16</v>
      </c>
      <c r="I4797">
        <v>0</v>
      </c>
      <c r="J4797">
        <v>-27267.403175694191</v>
      </c>
      <c r="K4797">
        <v>-27267.403175694199</v>
      </c>
      <c r="L4797">
        <v>2.6683720364941528E-16</v>
      </c>
      <c r="M4797" t="b">
        <v>1</v>
      </c>
    </row>
    <row r="4798" spans="2:13" x14ac:dyDescent="0.2">
      <c r="B4798">
        <v>4786</v>
      </c>
      <c r="C4798">
        <v>90.37</v>
      </c>
      <c r="D4798">
        <v>90.37</v>
      </c>
      <c r="E4798">
        <v>0</v>
      </c>
      <c r="F4798">
        <v>0</v>
      </c>
      <c r="G4798">
        <v>2.6064971844785913E-16</v>
      </c>
      <c r="H4798">
        <v>1.3015963966415939E-15</v>
      </c>
      <c r="I4798">
        <v>4.0365004363774126E-15</v>
      </c>
      <c r="J4798">
        <v>36617.72965815675</v>
      </c>
      <c r="K4798">
        <v>36617.729658156699</v>
      </c>
      <c r="L4798">
        <v>1.3909028160608206E-15</v>
      </c>
      <c r="M4798" t="b">
        <v>1</v>
      </c>
    </row>
    <row r="4799" spans="2:13" x14ac:dyDescent="0.2">
      <c r="B4799">
        <v>4787</v>
      </c>
      <c r="C4799">
        <v>22.85</v>
      </c>
      <c r="D4799">
        <v>22.85</v>
      </c>
      <c r="E4799">
        <v>0</v>
      </c>
      <c r="F4799">
        <v>1.5089098479074675E-16</v>
      </c>
      <c r="G4799">
        <v>1.2506126245740048E-15</v>
      </c>
      <c r="H4799">
        <v>2.35177792306305E-15</v>
      </c>
      <c r="I4799">
        <v>0</v>
      </c>
      <c r="J4799">
        <v>-6667.5620425975576</v>
      </c>
      <c r="K4799">
        <v>-6667.5620425975003</v>
      </c>
      <c r="L4799">
        <v>8.5935707602913693E-15</v>
      </c>
      <c r="M4799" t="b">
        <v>1</v>
      </c>
    </row>
    <row r="4800" spans="2:13" x14ac:dyDescent="0.2">
      <c r="B4800">
        <v>4788</v>
      </c>
      <c r="C4800">
        <v>70.66</v>
      </c>
      <c r="D4800">
        <v>70.66</v>
      </c>
      <c r="E4800">
        <v>0</v>
      </c>
      <c r="F4800">
        <v>8.7469206280263499E-16</v>
      </c>
      <c r="G4800">
        <v>8.3220011176744056E-16</v>
      </c>
      <c r="H4800">
        <v>1.0229090069980136E-15</v>
      </c>
      <c r="I4800">
        <v>0</v>
      </c>
      <c r="J4800">
        <v>-6104.8883724066927</v>
      </c>
      <c r="K4800">
        <v>-6104.8883724067</v>
      </c>
      <c r="L4800">
        <v>1.1918248410683161E-15</v>
      </c>
      <c r="M4800" t="b">
        <v>1</v>
      </c>
    </row>
    <row r="4801" spans="2:13" x14ac:dyDescent="0.2">
      <c r="B4801">
        <v>4789</v>
      </c>
      <c r="C4801">
        <v>6.57</v>
      </c>
      <c r="D4801">
        <v>6.57</v>
      </c>
      <c r="E4801">
        <v>0</v>
      </c>
      <c r="F4801">
        <v>1.2537453915998731E-16</v>
      </c>
      <c r="G4801">
        <v>1.3617512924930624E-15</v>
      </c>
      <c r="H4801">
        <v>1.0857821484730766E-15</v>
      </c>
      <c r="I4801">
        <v>0</v>
      </c>
      <c r="J4801">
        <v>-31618.781491911512</v>
      </c>
      <c r="K4801">
        <v>-31618.781491911501</v>
      </c>
      <c r="L4801">
        <v>3.4517258117828059E-16</v>
      </c>
      <c r="M4801" t="b">
        <v>1</v>
      </c>
    </row>
    <row r="4802" spans="2:13" x14ac:dyDescent="0.2">
      <c r="B4802">
        <v>4790</v>
      </c>
      <c r="C4802">
        <v>166.18</v>
      </c>
      <c r="D4802">
        <v>166.18</v>
      </c>
      <c r="E4802">
        <v>0</v>
      </c>
      <c r="F4802">
        <v>5.8475128056525537E-16</v>
      </c>
      <c r="G4802">
        <v>0</v>
      </c>
      <c r="H4802">
        <v>3.4772113589779267E-15</v>
      </c>
      <c r="I4802">
        <v>0</v>
      </c>
      <c r="J4802">
        <v>59777.352889048765</v>
      </c>
      <c r="K4802">
        <v>59777.352889048998</v>
      </c>
      <c r="L4802">
        <v>3.8949641026430159E-15</v>
      </c>
      <c r="M4802" t="b">
        <v>1</v>
      </c>
    </row>
    <row r="4803" spans="2:13" x14ac:dyDescent="0.2">
      <c r="B4803">
        <v>4791</v>
      </c>
      <c r="C4803">
        <v>59.91</v>
      </c>
      <c r="D4803">
        <v>59.91</v>
      </c>
      <c r="E4803">
        <v>0</v>
      </c>
      <c r="F4803">
        <v>1.9866851386614133E-16</v>
      </c>
      <c r="G4803">
        <v>1.1938465217228585E-15</v>
      </c>
      <c r="H4803">
        <v>0</v>
      </c>
      <c r="I4803">
        <v>1.5389168302119361E-15</v>
      </c>
      <c r="J4803">
        <v>30512.57616787498</v>
      </c>
      <c r="K4803">
        <v>30512.576167874999</v>
      </c>
      <c r="L4803">
        <v>5.9614415824415695E-16</v>
      </c>
      <c r="M4803" t="b">
        <v>1</v>
      </c>
    </row>
    <row r="4804" spans="2:13" x14ac:dyDescent="0.2">
      <c r="B4804">
        <v>4792</v>
      </c>
      <c r="C4804">
        <v>44.89</v>
      </c>
      <c r="D4804">
        <v>44.89</v>
      </c>
      <c r="E4804">
        <v>0</v>
      </c>
      <c r="F4804">
        <v>3.6877893041653552E-15</v>
      </c>
      <c r="G4804">
        <v>3.6177044873619272E-15</v>
      </c>
      <c r="H4804">
        <v>2.8605501014695764E-15</v>
      </c>
      <c r="I4804">
        <v>0</v>
      </c>
      <c r="J4804">
        <v>441.42880160350273</v>
      </c>
      <c r="K4804">
        <v>441.42880160350001</v>
      </c>
      <c r="L4804">
        <v>6.1810287308111869E-15</v>
      </c>
      <c r="M4804" t="b">
        <v>1</v>
      </c>
    </row>
    <row r="4805" spans="2:13" x14ac:dyDescent="0.2">
      <c r="B4805">
        <v>4793</v>
      </c>
      <c r="C4805">
        <v>63.61</v>
      </c>
      <c r="D4805">
        <v>63.61</v>
      </c>
      <c r="E4805">
        <v>0</v>
      </c>
      <c r="F4805">
        <v>1.7196953942925738E-15</v>
      </c>
      <c r="G4805">
        <v>7.3782305809952193E-16</v>
      </c>
      <c r="H4805">
        <v>1.985351846493493E-14</v>
      </c>
      <c r="I4805">
        <v>0</v>
      </c>
      <c r="J4805">
        <v>-2183.7493924471755</v>
      </c>
      <c r="K4805">
        <v>-2183.7493924472001</v>
      </c>
      <c r="L4805">
        <v>1.1245043516806748E-14</v>
      </c>
      <c r="M4805" t="b">
        <v>1</v>
      </c>
    </row>
    <row r="4806" spans="2:13" x14ac:dyDescent="0.2">
      <c r="B4806">
        <v>4794</v>
      </c>
      <c r="C4806">
        <v>40.99</v>
      </c>
      <c r="D4806">
        <v>40.99</v>
      </c>
      <c r="E4806">
        <v>0</v>
      </c>
      <c r="F4806">
        <v>2.01675552158384E-16</v>
      </c>
      <c r="G4806">
        <v>4.0726293870755248E-16</v>
      </c>
      <c r="H4806">
        <v>3.967469431524495E-16</v>
      </c>
      <c r="I4806">
        <v>0</v>
      </c>
      <c r="J4806">
        <v>-33905.827301564335</v>
      </c>
      <c r="K4806">
        <v>-33905.827301564299</v>
      </c>
      <c r="L4806">
        <v>1.0729656512241685E-15</v>
      </c>
      <c r="M4806" t="b">
        <v>1</v>
      </c>
    </row>
    <row r="4807" spans="2:13" x14ac:dyDescent="0.2">
      <c r="B4807">
        <v>4795</v>
      </c>
      <c r="C4807">
        <v>107.39</v>
      </c>
      <c r="D4807">
        <v>107.39</v>
      </c>
      <c r="E4807">
        <v>0</v>
      </c>
      <c r="F4807">
        <v>0</v>
      </c>
      <c r="G4807">
        <v>0</v>
      </c>
      <c r="H4807">
        <v>2.5262904429128348E-15</v>
      </c>
      <c r="I4807">
        <v>0</v>
      </c>
      <c r="J4807">
        <v>-5551.437982033809</v>
      </c>
      <c r="K4807">
        <v>-5551.4379820337999</v>
      </c>
      <c r="L4807">
        <v>1.638304714411544E-15</v>
      </c>
      <c r="M4807" t="b">
        <v>1</v>
      </c>
    </row>
    <row r="4808" spans="2:13" x14ac:dyDescent="0.2">
      <c r="B4808">
        <v>4796</v>
      </c>
      <c r="C4808">
        <v>261.98</v>
      </c>
      <c r="D4808">
        <v>261.98</v>
      </c>
      <c r="E4808">
        <v>0</v>
      </c>
      <c r="F4808">
        <v>0</v>
      </c>
      <c r="G4808">
        <v>4.211299506471077E-15</v>
      </c>
      <c r="H4808">
        <v>0</v>
      </c>
      <c r="I4808">
        <v>0</v>
      </c>
      <c r="J4808">
        <v>-754.2626674914336</v>
      </c>
      <c r="K4808">
        <v>-754.26266749139995</v>
      </c>
      <c r="L4808">
        <v>4.4614834348780807E-14</v>
      </c>
      <c r="M4808" t="b">
        <v>1</v>
      </c>
    </row>
    <row r="4809" spans="2:13" x14ac:dyDescent="0.2">
      <c r="B4809">
        <v>4797</v>
      </c>
      <c r="C4809">
        <v>183.98</v>
      </c>
      <c r="D4809">
        <v>183.98</v>
      </c>
      <c r="E4809">
        <v>0</v>
      </c>
      <c r="F4809">
        <v>1.7613195594515159E-16</v>
      </c>
      <c r="G4809">
        <v>0</v>
      </c>
      <c r="H4809">
        <v>1.08029554691739E-14</v>
      </c>
      <c r="I4809">
        <v>0</v>
      </c>
      <c r="J4809">
        <v>-24138.642864556925</v>
      </c>
      <c r="K4809">
        <v>-24138.642864556899</v>
      </c>
      <c r="L4809">
        <v>1.0549827425067816E-15</v>
      </c>
      <c r="M4809" t="b">
        <v>1</v>
      </c>
    </row>
    <row r="4810" spans="2:13" x14ac:dyDescent="0.2">
      <c r="B4810">
        <v>4798</v>
      </c>
      <c r="C4810">
        <v>3.32</v>
      </c>
      <c r="D4810">
        <v>3.32</v>
      </c>
      <c r="E4810">
        <v>0</v>
      </c>
      <c r="F4810">
        <v>1.1920763950814596E-14</v>
      </c>
      <c r="G4810">
        <v>9.4494584844221821E-15</v>
      </c>
      <c r="H4810">
        <v>1.7433685005892184E-15</v>
      </c>
      <c r="I4810">
        <v>3.727183382387526E-14</v>
      </c>
      <c r="J4810">
        <v>-8449.6270182145417</v>
      </c>
      <c r="K4810">
        <v>-8449.6270182144999</v>
      </c>
      <c r="L4810">
        <v>4.9513139682223829E-15</v>
      </c>
      <c r="M4810" t="b">
        <v>1</v>
      </c>
    </row>
    <row r="4811" spans="2:13" x14ac:dyDescent="0.2">
      <c r="B4811">
        <v>4799</v>
      </c>
      <c r="C4811">
        <v>6.69</v>
      </c>
      <c r="D4811">
        <v>6.69</v>
      </c>
      <c r="E4811">
        <v>0</v>
      </c>
      <c r="F4811">
        <v>1.4161290199503741E-16</v>
      </c>
      <c r="G4811">
        <v>3.4643970724673902E-13</v>
      </c>
      <c r="H4811">
        <v>0</v>
      </c>
      <c r="I4811">
        <v>0</v>
      </c>
      <c r="J4811">
        <v>-100.74457426724368</v>
      </c>
      <c r="K4811">
        <v>-100.74457426719999</v>
      </c>
      <c r="L4811">
        <v>4.3361310236588562E-13</v>
      </c>
      <c r="M4811" t="b">
        <v>1</v>
      </c>
    </row>
    <row r="4812" spans="2:13" x14ac:dyDescent="0.2">
      <c r="B4812">
        <v>4800</v>
      </c>
      <c r="C4812">
        <v>87.74</v>
      </c>
      <c r="D4812">
        <v>87.74</v>
      </c>
      <c r="E4812">
        <v>0</v>
      </c>
      <c r="F4812">
        <v>0</v>
      </c>
      <c r="G4812">
        <v>0</v>
      </c>
      <c r="H4812">
        <v>2.0639921999977701E-15</v>
      </c>
      <c r="I4812">
        <v>0</v>
      </c>
      <c r="J4812">
        <v>-20134.194071875088</v>
      </c>
      <c r="K4812">
        <v>-20134.194071875099</v>
      </c>
      <c r="L4812">
        <v>5.4205976073909583E-16</v>
      </c>
      <c r="M4812" t="b">
        <v>1</v>
      </c>
    </row>
    <row r="4813" spans="2:13" x14ac:dyDescent="0.2">
      <c r="B4813">
        <v>4801</v>
      </c>
      <c r="C4813">
        <v>3.52</v>
      </c>
      <c r="D4813">
        <v>3.52</v>
      </c>
      <c r="E4813">
        <v>0</v>
      </c>
      <c r="F4813">
        <v>2.6672470104195583E-15</v>
      </c>
      <c r="G4813">
        <v>1.3664230658534284E-15</v>
      </c>
      <c r="H4813">
        <v>1.5610464022954439E-15</v>
      </c>
      <c r="I4813">
        <v>0</v>
      </c>
      <c r="J4813">
        <v>-24844.92236657867</v>
      </c>
      <c r="K4813">
        <v>-24844.922366578699</v>
      </c>
      <c r="L4813">
        <v>1.1714196578003429E-15</v>
      </c>
      <c r="M4813" t="b">
        <v>1</v>
      </c>
    </row>
    <row r="4814" spans="2:13" x14ac:dyDescent="0.2">
      <c r="B4814">
        <v>4802</v>
      </c>
      <c r="C4814">
        <v>95.94</v>
      </c>
      <c r="D4814">
        <v>95.94</v>
      </c>
      <c r="E4814">
        <v>0</v>
      </c>
      <c r="F4814">
        <v>5.9146417178003218E-16</v>
      </c>
      <c r="G4814">
        <v>5.0576587223314422E-16</v>
      </c>
      <c r="H4814">
        <v>3.126132578733112E-15</v>
      </c>
      <c r="I4814">
        <v>1.2751690598024339E-15</v>
      </c>
      <c r="J4814">
        <v>51458.107298452313</v>
      </c>
      <c r="K4814">
        <v>51458.107298452203</v>
      </c>
      <c r="L4814">
        <v>2.1209362322588606E-15</v>
      </c>
      <c r="M4814" t="b">
        <v>1</v>
      </c>
    </row>
    <row r="4815" spans="2:13" x14ac:dyDescent="0.2">
      <c r="B4815">
        <v>4803</v>
      </c>
      <c r="C4815">
        <v>5.89</v>
      </c>
      <c r="D4815">
        <v>5.89</v>
      </c>
      <c r="E4815">
        <v>0</v>
      </c>
      <c r="F4815">
        <v>7.7546767948209126E-15</v>
      </c>
      <c r="G4815">
        <v>1.2508517028120084E-13</v>
      </c>
      <c r="H4815">
        <v>7.4581503529699105E-14</v>
      </c>
      <c r="I4815">
        <v>0</v>
      </c>
      <c r="J4815">
        <v>-201.02980782314563</v>
      </c>
      <c r="K4815">
        <v>-201.02980782309999</v>
      </c>
      <c r="L4815">
        <v>2.2705720032023935E-13</v>
      </c>
      <c r="M4815" t="b">
        <v>1</v>
      </c>
    </row>
    <row r="4816" spans="2:13" x14ac:dyDescent="0.2">
      <c r="B4816">
        <v>4804</v>
      </c>
      <c r="C4816">
        <v>19.739999999999998</v>
      </c>
      <c r="D4816">
        <v>19.739999999999998</v>
      </c>
      <c r="E4816">
        <v>0</v>
      </c>
      <c r="F4816">
        <v>1.9042293623414386E-16</v>
      </c>
      <c r="G4816">
        <v>6.9937420987517912E-16</v>
      </c>
      <c r="H4816">
        <v>1.7596224550448396E-16</v>
      </c>
      <c r="I4816">
        <v>0</v>
      </c>
      <c r="J4816">
        <v>-13354.00651474989</v>
      </c>
      <c r="K4816">
        <v>-13354.006514750001</v>
      </c>
      <c r="L4816">
        <v>8.3089935214378989E-15</v>
      </c>
      <c r="M4816" t="b">
        <v>1</v>
      </c>
    </row>
    <row r="4817" spans="2:13" x14ac:dyDescent="0.2">
      <c r="B4817">
        <v>4805</v>
      </c>
      <c r="C4817">
        <v>87.11</v>
      </c>
      <c r="D4817">
        <v>87.11</v>
      </c>
      <c r="E4817">
        <v>0</v>
      </c>
      <c r="F4817">
        <v>1.4689723531774766E-16</v>
      </c>
      <c r="G4817">
        <v>3.1641659058827556E-16</v>
      </c>
      <c r="H4817">
        <v>2.5876694346086641E-15</v>
      </c>
      <c r="I4817">
        <v>0</v>
      </c>
      <c r="J4817">
        <v>2214.7387230738077</v>
      </c>
      <c r="K4817">
        <v>2214.7387230736999</v>
      </c>
      <c r="L4817">
        <v>4.8662680178598009E-14</v>
      </c>
      <c r="M4817" t="b">
        <v>1</v>
      </c>
    </row>
    <row r="4818" spans="2:13" x14ac:dyDescent="0.2">
      <c r="B4818">
        <v>4806</v>
      </c>
      <c r="C4818">
        <v>15.28</v>
      </c>
      <c r="D4818">
        <v>15.28</v>
      </c>
      <c r="E4818">
        <v>0</v>
      </c>
      <c r="F4818">
        <v>1.5819993327904874E-15</v>
      </c>
      <c r="G4818">
        <v>2.1587074001211371E-16</v>
      </c>
      <c r="H4818">
        <v>2.0811479522014799E-15</v>
      </c>
      <c r="I4818">
        <v>7.6558668205597079E-15</v>
      </c>
      <c r="J4818">
        <v>-14205.409687574222</v>
      </c>
      <c r="K4818">
        <v>-14205.4096875742</v>
      </c>
      <c r="L4818">
        <v>1.5365887589742394E-15</v>
      </c>
      <c r="M4818" t="b">
        <v>1</v>
      </c>
    </row>
    <row r="4819" spans="2:13" x14ac:dyDescent="0.2">
      <c r="B4819">
        <v>4807</v>
      </c>
      <c r="C4819">
        <v>97.85</v>
      </c>
      <c r="D4819">
        <v>97.85</v>
      </c>
      <c r="E4819">
        <v>0</v>
      </c>
      <c r="F4819">
        <v>0</v>
      </c>
      <c r="G4819">
        <v>6.1319278214769176E-16</v>
      </c>
      <c r="H4819">
        <v>4.5195522775374285E-16</v>
      </c>
      <c r="I4819">
        <v>0</v>
      </c>
      <c r="J4819">
        <v>39700.876060871335</v>
      </c>
      <c r="K4819">
        <v>39700.876060871196</v>
      </c>
      <c r="L4819">
        <v>3.4821194992655657E-15</v>
      </c>
      <c r="M4819" t="b">
        <v>1</v>
      </c>
    </row>
    <row r="4820" spans="2:13" x14ac:dyDescent="0.2">
      <c r="B4820">
        <v>4808</v>
      </c>
      <c r="C4820">
        <v>23.14</v>
      </c>
      <c r="D4820">
        <v>23.14</v>
      </c>
      <c r="E4820">
        <v>0</v>
      </c>
      <c r="F4820">
        <v>1.9302268495272355E-16</v>
      </c>
      <c r="G4820">
        <v>1.113941136960195E-16</v>
      </c>
      <c r="H4820">
        <v>0</v>
      </c>
      <c r="I4820">
        <v>0</v>
      </c>
      <c r="J4820">
        <v>-13392.784551143064</v>
      </c>
      <c r="K4820">
        <v>-13392.784551143101</v>
      </c>
      <c r="L4820">
        <v>2.7163722325251654E-15</v>
      </c>
      <c r="M4820" t="b">
        <v>1</v>
      </c>
    </row>
    <row r="4821" spans="2:13" x14ac:dyDescent="0.2">
      <c r="B4821">
        <v>4809</v>
      </c>
      <c r="C4821">
        <v>160.97</v>
      </c>
      <c r="D4821">
        <v>160.97</v>
      </c>
      <c r="E4821">
        <v>0</v>
      </c>
      <c r="F4821">
        <v>1.2743852750199466E-16</v>
      </c>
      <c r="G4821">
        <v>1.4961197938633092E-15</v>
      </c>
      <c r="H4821">
        <v>0</v>
      </c>
      <c r="I4821">
        <v>0</v>
      </c>
      <c r="J4821">
        <v>365098.21683235746</v>
      </c>
      <c r="K4821">
        <v>365098.21683235979</v>
      </c>
      <c r="L4821">
        <v>6.3772057194345935E-15</v>
      </c>
      <c r="M4821" t="b">
        <v>1</v>
      </c>
    </row>
    <row r="4822" spans="2:13" x14ac:dyDescent="0.2">
      <c r="B4822">
        <v>4810</v>
      </c>
      <c r="C4822">
        <v>82.68</v>
      </c>
      <c r="D4822">
        <v>82.68</v>
      </c>
      <c r="E4822">
        <v>0</v>
      </c>
      <c r="F4822">
        <v>3.9667878221797946E-16</v>
      </c>
      <c r="G4822">
        <v>1.4881498881875952E-16</v>
      </c>
      <c r="H4822">
        <v>1.4096866915836916E-15</v>
      </c>
      <c r="I4822">
        <v>0</v>
      </c>
      <c r="J4822">
        <v>28292.755528620779</v>
      </c>
      <c r="K4822">
        <v>28292.755528620801</v>
      </c>
      <c r="L4822">
        <v>7.7150042244804743E-16</v>
      </c>
      <c r="M4822" t="b">
        <v>1</v>
      </c>
    </row>
    <row r="4823" spans="2:13" x14ac:dyDescent="0.2">
      <c r="B4823">
        <v>4811</v>
      </c>
      <c r="C4823">
        <v>14.44</v>
      </c>
      <c r="D4823">
        <v>14.44</v>
      </c>
      <c r="E4823">
        <v>0</v>
      </c>
      <c r="F4823">
        <v>6.0459087369947806E-16</v>
      </c>
      <c r="G4823">
        <v>5.1503100595175341E-15</v>
      </c>
      <c r="H4823">
        <v>6.8133209168945464E-15</v>
      </c>
      <c r="I4823">
        <v>0</v>
      </c>
      <c r="J4823">
        <v>-2587.4091636313292</v>
      </c>
      <c r="K4823">
        <v>-2587.4091636313001</v>
      </c>
      <c r="L4823">
        <v>1.1248252060716955E-14</v>
      </c>
      <c r="M4823" t="b">
        <v>1</v>
      </c>
    </row>
    <row r="4824" spans="2:13" x14ac:dyDescent="0.2">
      <c r="B4824">
        <v>4812</v>
      </c>
      <c r="C4824">
        <v>104.74</v>
      </c>
      <c r="D4824">
        <v>104.74</v>
      </c>
      <c r="E4824">
        <v>0</v>
      </c>
      <c r="F4824">
        <v>3.9096173236320248E-15</v>
      </c>
      <c r="G4824">
        <v>2.4122031176102637E-15</v>
      </c>
      <c r="H4824">
        <v>3.8964958847198415E-14</v>
      </c>
      <c r="I4824">
        <v>0</v>
      </c>
      <c r="J4824">
        <v>-113.01555850304624</v>
      </c>
      <c r="K4824">
        <v>-113.01555850299999</v>
      </c>
      <c r="L4824">
        <v>4.0916597551513073E-13</v>
      </c>
      <c r="M4824" t="b">
        <v>1</v>
      </c>
    </row>
    <row r="4825" spans="2:13" x14ac:dyDescent="0.2">
      <c r="B4825">
        <v>4813</v>
      </c>
      <c r="C4825">
        <v>257.94</v>
      </c>
      <c r="D4825">
        <v>257.94</v>
      </c>
      <c r="E4825">
        <v>0</v>
      </c>
      <c r="F4825">
        <v>9.1308743541367894E-16</v>
      </c>
      <c r="G4825">
        <v>5.4996606748817493E-16</v>
      </c>
      <c r="H4825">
        <v>1.5854507859850782E-15</v>
      </c>
      <c r="I4825">
        <v>0</v>
      </c>
      <c r="J4825">
        <v>-221847.65001162299</v>
      </c>
      <c r="K4825">
        <v>-221847.6500116231</v>
      </c>
      <c r="L4825">
        <v>5.2475345950626721E-16</v>
      </c>
      <c r="M4825" t="b">
        <v>1</v>
      </c>
    </row>
    <row r="4826" spans="2:13" x14ac:dyDescent="0.2">
      <c r="B4826">
        <v>4814</v>
      </c>
      <c r="C4826">
        <v>134.71</v>
      </c>
      <c r="D4826">
        <v>134.71</v>
      </c>
      <c r="E4826">
        <v>0</v>
      </c>
      <c r="F4826">
        <v>2.1790530768581131E-16</v>
      </c>
      <c r="G4826">
        <v>1.5444311045508617E-16</v>
      </c>
      <c r="H4826">
        <v>3.8289678084412937E-15</v>
      </c>
      <c r="I4826">
        <v>0</v>
      </c>
      <c r="J4826">
        <v>-59870.000766194891</v>
      </c>
      <c r="K4826">
        <v>-59870.000766194898</v>
      </c>
      <c r="L4826">
        <v>1.2152927210737126E-16</v>
      </c>
      <c r="M4826" t="b">
        <v>1</v>
      </c>
    </row>
    <row r="4827" spans="2:13" x14ac:dyDescent="0.2">
      <c r="B4827">
        <v>4815</v>
      </c>
      <c r="C4827">
        <v>141.38999999999999</v>
      </c>
      <c r="D4827">
        <v>141.38999999999999</v>
      </c>
      <c r="E4827">
        <v>0</v>
      </c>
      <c r="F4827">
        <v>4.6396899231779907E-16</v>
      </c>
      <c r="G4827">
        <v>2.2518674188858932E-16</v>
      </c>
      <c r="H4827">
        <v>2.0925459634112992E-15</v>
      </c>
      <c r="I4827">
        <v>3.6525773741774252E-16</v>
      </c>
      <c r="J4827">
        <v>74093.174212021288</v>
      </c>
      <c r="K4827">
        <v>74093.1742120212</v>
      </c>
      <c r="L4827">
        <v>1.1784012805330092E-15</v>
      </c>
      <c r="M4827" t="b">
        <v>1</v>
      </c>
    </row>
    <row r="4828" spans="2:13" x14ac:dyDescent="0.2">
      <c r="B4828">
        <v>4816</v>
      </c>
      <c r="C4828">
        <v>42.86</v>
      </c>
      <c r="D4828">
        <v>42.86</v>
      </c>
      <c r="E4828">
        <v>0</v>
      </c>
      <c r="F4828">
        <v>1.1631348178645221E-16</v>
      </c>
      <c r="G4828">
        <v>4.3922650298842947E-16</v>
      </c>
      <c r="H4828">
        <v>9.6624097215886235E-16</v>
      </c>
      <c r="I4828">
        <v>0</v>
      </c>
      <c r="J4828">
        <v>21313.555431989902</v>
      </c>
      <c r="K4828">
        <v>21313.55543199</v>
      </c>
      <c r="L4828">
        <v>4.608589500935516E-15</v>
      </c>
      <c r="M4828" t="b">
        <v>1</v>
      </c>
    </row>
    <row r="4829" spans="2:13" x14ac:dyDescent="0.2">
      <c r="B4829">
        <v>4817</v>
      </c>
      <c r="C4829">
        <v>128.58000000000001</v>
      </c>
      <c r="D4829">
        <v>128.58000000000001</v>
      </c>
      <c r="E4829">
        <v>0</v>
      </c>
      <c r="F4829">
        <v>1.8946523056603797E-16</v>
      </c>
      <c r="G4829">
        <v>3.1962530649144383E-16</v>
      </c>
      <c r="H4829">
        <v>2.7271140600250865E-15</v>
      </c>
      <c r="I4829">
        <v>0</v>
      </c>
      <c r="J4829">
        <v>-34504.78972977466</v>
      </c>
      <c r="K4829">
        <v>-34504.789729774602</v>
      </c>
      <c r="L4829">
        <v>1.6869443740803124E-15</v>
      </c>
      <c r="M4829" t="b">
        <v>1</v>
      </c>
    </row>
    <row r="4830" spans="2:13" x14ac:dyDescent="0.2">
      <c r="B4830">
        <v>4818</v>
      </c>
      <c r="C4830">
        <v>35.01</v>
      </c>
      <c r="D4830">
        <v>35.01</v>
      </c>
      <c r="E4830">
        <v>0</v>
      </c>
      <c r="F4830">
        <v>9.9484403693045887E-16</v>
      </c>
      <c r="G4830">
        <v>1.5553813602655387E-15</v>
      </c>
      <c r="H4830">
        <v>8.3643885986317212E-16</v>
      </c>
      <c r="I4830">
        <v>0</v>
      </c>
      <c r="J4830">
        <v>3854.6370889500404</v>
      </c>
      <c r="K4830">
        <v>3854.6370889499999</v>
      </c>
      <c r="L4830">
        <v>1.0499695119137659E-14</v>
      </c>
      <c r="M4830" t="b">
        <v>1</v>
      </c>
    </row>
    <row r="4831" spans="2:13" x14ac:dyDescent="0.2">
      <c r="B4831">
        <v>4819</v>
      </c>
      <c r="C4831">
        <v>20.13</v>
      </c>
      <c r="D4831">
        <v>20.13</v>
      </c>
      <c r="E4831">
        <v>0</v>
      </c>
      <c r="F4831">
        <v>1.4817003257346792E-16</v>
      </c>
      <c r="G4831">
        <v>1.6902059745017729E-16</v>
      </c>
      <c r="H4831">
        <v>2.4666749589941327E-15</v>
      </c>
      <c r="I4831">
        <v>0</v>
      </c>
      <c r="J4831">
        <v>-12957.06635358209</v>
      </c>
      <c r="K4831">
        <v>-12957.0663535821</v>
      </c>
      <c r="L4831">
        <v>8.4231539172892178E-16</v>
      </c>
      <c r="M4831" t="b">
        <v>1</v>
      </c>
    </row>
    <row r="4832" spans="2:13" x14ac:dyDescent="0.2">
      <c r="B4832">
        <v>4820</v>
      </c>
      <c r="C4832">
        <v>10.72</v>
      </c>
      <c r="D4832">
        <v>10.72</v>
      </c>
      <c r="E4832">
        <v>0</v>
      </c>
      <c r="F4832">
        <v>1.5774907309175428E-15</v>
      </c>
      <c r="G4832">
        <v>7.3887690102918793E-16</v>
      </c>
      <c r="H4832">
        <v>1.1408285051789757E-15</v>
      </c>
      <c r="I4832">
        <v>0</v>
      </c>
      <c r="J4832">
        <v>-27823.249664291918</v>
      </c>
      <c r="K4832">
        <v>-27823.2496642919</v>
      </c>
      <c r="L4832">
        <v>6.5376597827116173E-16</v>
      </c>
      <c r="M4832" t="b">
        <v>1</v>
      </c>
    </row>
    <row r="4833" spans="2:13" x14ac:dyDescent="0.2">
      <c r="B4833">
        <v>4821</v>
      </c>
      <c r="C4833">
        <v>166.49</v>
      </c>
      <c r="D4833">
        <v>166.49</v>
      </c>
      <c r="E4833">
        <v>0</v>
      </c>
      <c r="F4833">
        <v>4.2385454229884791E-16</v>
      </c>
      <c r="G4833">
        <v>3.2715933733928931E-16</v>
      </c>
      <c r="H4833">
        <v>1.1433929867293262E-15</v>
      </c>
      <c r="I4833">
        <v>0</v>
      </c>
      <c r="J4833">
        <v>43424.265786120632</v>
      </c>
      <c r="K4833">
        <v>43424.265786120603</v>
      </c>
      <c r="L4833">
        <v>6.702204385004469E-16</v>
      </c>
      <c r="M4833" t="b">
        <v>1</v>
      </c>
    </row>
    <row r="4834" spans="2:13" x14ac:dyDescent="0.2">
      <c r="B4834">
        <v>4822</v>
      </c>
      <c r="C4834">
        <v>9.32</v>
      </c>
      <c r="D4834">
        <v>9.32</v>
      </c>
      <c r="E4834">
        <v>0</v>
      </c>
      <c r="F4834">
        <v>4.3174530036677562E-16</v>
      </c>
      <c r="G4834">
        <v>1.4587547217796627E-15</v>
      </c>
      <c r="H4834">
        <v>1.2551695540548998E-15</v>
      </c>
      <c r="I4834">
        <v>3.8784362401747112E-15</v>
      </c>
      <c r="J4834">
        <v>-50156.092748840863</v>
      </c>
      <c r="K4834">
        <v>-50156.092748841002</v>
      </c>
      <c r="L4834">
        <v>2.7562592517272907E-15</v>
      </c>
      <c r="M4834" t="b">
        <v>1</v>
      </c>
    </row>
    <row r="4835" spans="2:13" x14ac:dyDescent="0.2">
      <c r="B4835">
        <v>4823</v>
      </c>
      <c r="C4835">
        <v>39.42</v>
      </c>
      <c r="D4835">
        <v>39.42</v>
      </c>
      <c r="E4835">
        <v>0</v>
      </c>
      <c r="F4835">
        <v>3.3599681549179642E-16</v>
      </c>
      <c r="G4835">
        <v>2.0548751700870001E-16</v>
      </c>
      <c r="H4835">
        <v>1.0680376411321828E-15</v>
      </c>
      <c r="I4835">
        <v>0</v>
      </c>
      <c r="J4835">
        <v>-57470.344605991726</v>
      </c>
      <c r="K4835">
        <v>-57470.344605991697</v>
      </c>
      <c r="L4835">
        <v>5.064147545358449E-16</v>
      </c>
      <c r="M4835" t="b">
        <v>1</v>
      </c>
    </row>
    <row r="4836" spans="2:13" x14ac:dyDescent="0.2">
      <c r="B4836">
        <v>4824</v>
      </c>
      <c r="C4836">
        <v>40.92</v>
      </c>
      <c r="D4836">
        <v>40.92</v>
      </c>
      <c r="E4836">
        <v>0</v>
      </c>
      <c r="F4836">
        <v>0</v>
      </c>
      <c r="G4836">
        <v>6.7905814063491832E-16</v>
      </c>
      <c r="H4836">
        <v>8.1239800367564666E-15</v>
      </c>
      <c r="I4836">
        <v>2.2252196466254388E-14</v>
      </c>
      <c r="J4836">
        <v>5569.9548003804903</v>
      </c>
      <c r="K4836">
        <v>5569.9548003805003</v>
      </c>
      <c r="L4836">
        <v>1.7961441480312869E-15</v>
      </c>
      <c r="M4836" t="b">
        <v>1</v>
      </c>
    </row>
    <row r="4837" spans="2:13" x14ac:dyDescent="0.2">
      <c r="B4837">
        <v>4825</v>
      </c>
      <c r="C4837">
        <v>50.67</v>
      </c>
      <c r="D4837">
        <v>50.67</v>
      </c>
      <c r="E4837">
        <v>0</v>
      </c>
      <c r="F4837">
        <v>5.708650114633395E-16</v>
      </c>
      <c r="G4837">
        <v>6.9980449562936825E-16</v>
      </c>
      <c r="H4837">
        <v>1.7945067804423067E-16</v>
      </c>
      <c r="I4837">
        <v>0</v>
      </c>
      <c r="J4837">
        <v>-6071.8771962267092</v>
      </c>
      <c r="K4837">
        <v>-6071.8771962267001</v>
      </c>
      <c r="L4837">
        <v>1.4978805933988972E-15</v>
      </c>
      <c r="M4837" t="b">
        <v>1</v>
      </c>
    </row>
    <row r="4838" spans="2:13" x14ac:dyDescent="0.2">
      <c r="B4838">
        <v>4826</v>
      </c>
      <c r="C4838">
        <v>40.42</v>
      </c>
      <c r="D4838">
        <v>40.42</v>
      </c>
      <c r="E4838">
        <v>0</v>
      </c>
      <c r="F4838">
        <v>0</v>
      </c>
      <c r="G4838">
        <v>2.6002976600814304E-16</v>
      </c>
      <c r="H4838">
        <v>1.1239163924877843E-15</v>
      </c>
      <c r="I4838">
        <v>0</v>
      </c>
      <c r="J4838">
        <v>14611.971212466342</v>
      </c>
      <c r="K4838">
        <v>14611.9712124663</v>
      </c>
      <c r="L4838">
        <v>2.8631835960545412E-15</v>
      </c>
      <c r="M4838" t="b">
        <v>1</v>
      </c>
    </row>
    <row r="4839" spans="2:13" x14ac:dyDescent="0.2">
      <c r="B4839">
        <v>4827</v>
      </c>
      <c r="C4839">
        <v>55.1</v>
      </c>
      <c r="D4839">
        <v>55.1</v>
      </c>
      <c r="E4839">
        <v>0</v>
      </c>
      <c r="F4839">
        <v>3.9468906433911169E-16</v>
      </c>
      <c r="G4839">
        <v>8.3514051529349462E-16</v>
      </c>
      <c r="H4839">
        <v>2.6499277755950327E-15</v>
      </c>
      <c r="I4839">
        <v>0</v>
      </c>
      <c r="J4839">
        <v>11777.083658422085</v>
      </c>
      <c r="K4839">
        <v>11777.0836584221</v>
      </c>
      <c r="L4839">
        <v>1.2356127926424636E-15</v>
      </c>
      <c r="M4839" t="b">
        <v>1</v>
      </c>
    </row>
    <row r="4840" spans="2:13" x14ac:dyDescent="0.2">
      <c r="B4840">
        <v>4828</v>
      </c>
      <c r="C4840">
        <v>207.12</v>
      </c>
      <c r="D4840">
        <v>207.12</v>
      </c>
      <c r="E4840">
        <v>0</v>
      </c>
      <c r="F4840">
        <v>5.8732206376913774E-16</v>
      </c>
      <c r="G4840">
        <v>6.373481558410007E-16</v>
      </c>
      <c r="H4840">
        <v>3.5623435583624111E-15</v>
      </c>
      <c r="I4840">
        <v>2.3463559461404586E-15</v>
      </c>
      <c r="J4840">
        <v>23987.879616889786</v>
      </c>
      <c r="K4840">
        <v>23987.879616889801</v>
      </c>
      <c r="L4840">
        <v>6.0663616212751411E-16</v>
      </c>
      <c r="M4840" t="b">
        <v>1</v>
      </c>
    </row>
    <row r="4841" spans="2:13" x14ac:dyDescent="0.2">
      <c r="B4841">
        <v>4829</v>
      </c>
      <c r="C4841">
        <v>8.9600000000000009</v>
      </c>
      <c r="D4841">
        <v>8.9600000000000009</v>
      </c>
      <c r="E4841">
        <v>0</v>
      </c>
      <c r="F4841">
        <v>6.5601951339040638E-16</v>
      </c>
      <c r="G4841">
        <v>1.5995532984428847E-15</v>
      </c>
      <c r="H4841">
        <v>1.6873243870168872E-16</v>
      </c>
      <c r="I4841">
        <v>4.8389067047051342E-15</v>
      </c>
      <c r="J4841">
        <v>-34150.422476597938</v>
      </c>
      <c r="K4841">
        <v>-34150.422476598003</v>
      </c>
      <c r="L4841">
        <v>1.9175053712007306E-15</v>
      </c>
      <c r="M4841" t="b">
        <v>1</v>
      </c>
    </row>
    <row r="4842" spans="2:13" x14ac:dyDescent="0.2">
      <c r="B4842">
        <v>4830</v>
      </c>
      <c r="C4842">
        <v>45.34</v>
      </c>
      <c r="D4842">
        <v>45.34</v>
      </c>
      <c r="E4842">
        <v>0</v>
      </c>
      <c r="F4842">
        <v>1.5735025905412608E-16</v>
      </c>
      <c r="G4842">
        <v>1.3223624398572775E-15</v>
      </c>
      <c r="H4842">
        <v>1.1289360492378474E-14</v>
      </c>
      <c r="I4842">
        <v>0</v>
      </c>
      <c r="J4842">
        <v>1977.4925029488722</v>
      </c>
      <c r="K4842">
        <v>1977.4925029489</v>
      </c>
      <c r="L4842">
        <v>1.4027657936861025E-14</v>
      </c>
      <c r="M4842" t="b">
        <v>1</v>
      </c>
    </row>
    <row r="4843" spans="2:13" x14ac:dyDescent="0.2">
      <c r="B4843">
        <v>4831</v>
      </c>
      <c r="C4843">
        <v>7.29</v>
      </c>
      <c r="D4843">
        <v>7.29</v>
      </c>
      <c r="E4843">
        <v>0</v>
      </c>
      <c r="F4843">
        <v>1.3696770488363266E-15</v>
      </c>
      <c r="G4843">
        <v>1.1766722059380568E-15</v>
      </c>
      <c r="H4843">
        <v>1.4253468380316465E-15</v>
      </c>
      <c r="I4843">
        <v>2.0167478050379772E-15</v>
      </c>
      <c r="J4843">
        <v>-31994.13503171577</v>
      </c>
      <c r="K4843">
        <v>-31994.135031715701</v>
      </c>
      <c r="L4843">
        <v>2.1604458837915915E-15</v>
      </c>
      <c r="M4843" t="b">
        <v>1</v>
      </c>
    </row>
    <row r="4844" spans="2:13" x14ac:dyDescent="0.2">
      <c r="B4844">
        <v>4832</v>
      </c>
      <c r="C4844">
        <v>216.85</v>
      </c>
      <c r="D4844">
        <v>216.85</v>
      </c>
      <c r="E4844">
        <v>0</v>
      </c>
      <c r="F4844">
        <v>1.8673426362619782E-16</v>
      </c>
      <c r="G4844">
        <v>3.9332035237583461E-16</v>
      </c>
      <c r="H4844">
        <v>6.212154031583417E-16</v>
      </c>
      <c r="I4844">
        <v>0</v>
      </c>
      <c r="J4844">
        <v>16825.330408014866</v>
      </c>
      <c r="K4844">
        <v>16825.330408015001</v>
      </c>
      <c r="L4844">
        <v>8.0001529003122658E-15</v>
      </c>
      <c r="M4844" t="b">
        <v>1</v>
      </c>
    </row>
    <row r="4845" spans="2:13" x14ac:dyDescent="0.2">
      <c r="B4845">
        <v>4833</v>
      </c>
      <c r="C4845">
        <v>138.87</v>
      </c>
      <c r="D4845">
        <v>138.87</v>
      </c>
      <c r="E4845">
        <v>0</v>
      </c>
      <c r="F4845">
        <v>1.9643790384113148E-16</v>
      </c>
      <c r="G4845">
        <v>1.1395337951963734E-16</v>
      </c>
      <c r="H4845">
        <v>1.2803115056061864E-15</v>
      </c>
      <c r="I4845">
        <v>0</v>
      </c>
      <c r="J4845">
        <v>29548.70916321301</v>
      </c>
      <c r="K4845">
        <v>29548.709163213</v>
      </c>
      <c r="L4845">
        <v>3.6935408450473254E-16</v>
      </c>
      <c r="M4845" t="b">
        <v>1</v>
      </c>
    </row>
    <row r="4846" spans="2:13" x14ac:dyDescent="0.2">
      <c r="B4846">
        <v>4834</v>
      </c>
      <c r="C4846">
        <v>15.27</v>
      </c>
      <c r="D4846">
        <v>15.27</v>
      </c>
      <c r="E4846">
        <v>0</v>
      </c>
      <c r="F4846">
        <v>7.1607207088598668E-16</v>
      </c>
      <c r="G4846">
        <v>2.8168336522559899E-16</v>
      </c>
      <c r="H4846">
        <v>1.0206585449315183E-14</v>
      </c>
      <c r="I4846">
        <v>0</v>
      </c>
      <c r="J4846">
        <v>-4402.07886321963</v>
      </c>
      <c r="K4846">
        <v>-4402.0788632196</v>
      </c>
      <c r="L4846">
        <v>6.8179889754531647E-15</v>
      </c>
      <c r="M4846" t="b">
        <v>1</v>
      </c>
    </row>
    <row r="4847" spans="2:13" x14ac:dyDescent="0.2">
      <c r="B4847">
        <v>4835</v>
      </c>
      <c r="C4847">
        <v>116.38</v>
      </c>
      <c r="D4847">
        <v>116.38</v>
      </c>
      <c r="E4847">
        <v>0</v>
      </c>
      <c r="F4847">
        <v>1.8519432598071596E-16</v>
      </c>
      <c r="G4847">
        <v>8.349586541981584E-16</v>
      </c>
      <c r="H4847">
        <v>1.2164387166991107E-15</v>
      </c>
      <c r="I4847">
        <v>6.9830734547670607E-16</v>
      </c>
      <c r="J4847">
        <v>19781.529330983514</v>
      </c>
      <c r="K4847">
        <v>19781.529330983602</v>
      </c>
      <c r="L4847">
        <v>4.4137887374282051E-15</v>
      </c>
      <c r="M4847" t="b">
        <v>1</v>
      </c>
    </row>
    <row r="4848" spans="2:13" x14ac:dyDescent="0.2">
      <c r="B4848">
        <v>4836</v>
      </c>
      <c r="C4848">
        <v>64.42</v>
      </c>
      <c r="D4848">
        <v>64.42</v>
      </c>
      <c r="E4848">
        <v>0</v>
      </c>
      <c r="F4848">
        <v>8.8132392978841239E-16</v>
      </c>
      <c r="G4848">
        <v>9.4613054510906313E-16</v>
      </c>
      <c r="H4848">
        <v>8.8568364753867821E-16</v>
      </c>
      <c r="I4848">
        <v>3.2419577607961817E-16</v>
      </c>
      <c r="J4848">
        <v>52319.182990307832</v>
      </c>
      <c r="K4848">
        <v>52319.182990307701</v>
      </c>
      <c r="L4848">
        <v>2.5032355164942805E-15</v>
      </c>
      <c r="M4848" t="b">
        <v>1</v>
      </c>
    </row>
    <row r="4849" spans="2:13" x14ac:dyDescent="0.2">
      <c r="B4849">
        <v>4837</v>
      </c>
      <c r="C4849">
        <v>1.23</v>
      </c>
      <c r="D4849">
        <v>1.23</v>
      </c>
      <c r="E4849">
        <v>0</v>
      </c>
      <c r="F4849">
        <v>5.3065006862826646E-15</v>
      </c>
      <c r="G4849">
        <v>7.5922399215213542E-15</v>
      </c>
      <c r="H4849">
        <v>6.7504620428706103E-16</v>
      </c>
      <c r="I4849">
        <v>0</v>
      </c>
      <c r="J4849">
        <v>-30475.95910411188</v>
      </c>
      <c r="K4849">
        <v>-30475.959104111898</v>
      </c>
      <c r="L4849">
        <v>5.9686042934098621E-16</v>
      </c>
      <c r="M4849" t="b">
        <v>1</v>
      </c>
    </row>
    <row r="4850" spans="2:13" x14ac:dyDescent="0.2">
      <c r="B4850">
        <v>4838</v>
      </c>
      <c r="C4850">
        <v>23.62</v>
      </c>
      <c r="D4850">
        <v>23.62</v>
      </c>
      <c r="E4850">
        <v>0</v>
      </c>
      <c r="F4850">
        <v>2.0395630120407808E-16</v>
      </c>
      <c r="G4850">
        <v>1.3510662625479345E-16</v>
      </c>
      <c r="H4850">
        <v>3.4856692213252372E-16</v>
      </c>
      <c r="I4850">
        <v>0</v>
      </c>
      <c r="J4850">
        <v>3678.6292493588153</v>
      </c>
      <c r="K4850">
        <v>3678.6292493588999</v>
      </c>
      <c r="L4850">
        <v>2.299307745667036E-14</v>
      </c>
      <c r="M4850" t="b">
        <v>1</v>
      </c>
    </row>
    <row r="4851" spans="2:13" x14ac:dyDescent="0.2">
      <c r="B4851">
        <v>4839</v>
      </c>
      <c r="C4851">
        <v>194.26</v>
      </c>
      <c r="D4851">
        <v>194.26</v>
      </c>
      <c r="E4851">
        <v>0</v>
      </c>
      <c r="F4851">
        <v>1.2566763079861348E-16</v>
      </c>
      <c r="G4851">
        <v>1.1331467586630216E-16</v>
      </c>
      <c r="H4851">
        <v>1.8027148982119059E-15</v>
      </c>
      <c r="I4851">
        <v>0</v>
      </c>
      <c r="J4851">
        <v>-62602.524031456989</v>
      </c>
      <c r="K4851">
        <v>-62602.524031456996</v>
      </c>
      <c r="L4851">
        <v>1.1622466868152706E-16</v>
      </c>
      <c r="M4851" t="b">
        <v>1</v>
      </c>
    </row>
    <row r="4852" spans="2:13" x14ac:dyDescent="0.2">
      <c r="B4852">
        <v>4840</v>
      </c>
      <c r="C4852">
        <v>299.94</v>
      </c>
      <c r="D4852">
        <v>299.94</v>
      </c>
      <c r="E4852">
        <v>0</v>
      </c>
      <c r="F4852">
        <v>3.40762023710332E-16</v>
      </c>
      <c r="G4852">
        <v>0</v>
      </c>
      <c r="H4852">
        <v>1.6459453844235495E-15</v>
      </c>
      <c r="I4852">
        <v>0</v>
      </c>
      <c r="J4852">
        <v>11813.415231018087</v>
      </c>
      <c r="K4852">
        <v>11813.4152310188</v>
      </c>
      <c r="L4852">
        <v>6.0358823612473852E-14</v>
      </c>
      <c r="M4852" t="b">
        <v>1</v>
      </c>
    </row>
    <row r="4853" spans="2:13" x14ac:dyDescent="0.2">
      <c r="B4853">
        <v>4841</v>
      </c>
      <c r="C4853">
        <v>1.79</v>
      </c>
      <c r="D4853">
        <v>1.79</v>
      </c>
      <c r="E4853">
        <v>0</v>
      </c>
      <c r="F4853">
        <v>8.3101931312910715E-15</v>
      </c>
      <c r="G4853">
        <v>1.0795100748753842E-14</v>
      </c>
      <c r="H4853">
        <v>5.2718361380087587E-16</v>
      </c>
      <c r="I4853">
        <v>0</v>
      </c>
      <c r="J4853">
        <v>-10265.476777504726</v>
      </c>
      <c r="K4853">
        <v>-10265.4767775047</v>
      </c>
      <c r="L4853">
        <v>2.4807276078444502E-15</v>
      </c>
      <c r="M4853" t="b">
        <v>1</v>
      </c>
    </row>
    <row r="4854" spans="2:13" x14ac:dyDescent="0.2">
      <c r="B4854">
        <v>4842</v>
      </c>
      <c r="C4854">
        <v>64.27</v>
      </c>
      <c r="D4854">
        <v>64.27</v>
      </c>
      <c r="E4854">
        <v>0</v>
      </c>
      <c r="F4854">
        <v>2.3277108968032098E-15</v>
      </c>
      <c r="G4854">
        <v>2.3277664280998867E-15</v>
      </c>
      <c r="H4854">
        <v>8.595273598157975E-16</v>
      </c>
      <c r="I4854">
        <v>0</v>
      </c>
      <c r="J4854">
        <v>-1586.7155644275967</v>
      </c>
      <c r="K4854">
        <v>-1586.7155644275999</v>
      </c>
      <c r="L4854">
        <v>2.0061764865548441E-15</v>
      </c>
      <c r="M4854" t="b">
        <v>1</v>
      </c>
    </row>
    <row r="4855" spans="2:13" x14ac:dyDescent="0.2">
      <c r="B4855">
        <v>4843</v>
      </c>
      <c r="C4855">
        <v>13.22</v>
      </c>
      <c r="D4855">
        <v>13.22</v>
      </c>
      <c r="E4855">
        <v>0</v>
      </c>
      <c r="F4855">
        <v>2.00494727063327E-15</v>
      </c>
      <c r="G4855">
        <v>1.0026053629744529E-15</v>
      </c>
      <c r="H4855">
        <v>2.4672771888664545E-15</v>
      </c>
      <c r="I4855">
        <v>0</v>
      </c>
      <c r="J4855">
        <v>-14002.899594089333</v>
      </c>
      <c r="K4855">
        <v>-14002.8995940893</v>
      </c>
      <c r="L4855">
        <v>2.3382163846726367E-15</v>
      </c>
      <c r="M4855" t="b">
        <v>1</v>
      </c>
    </row>
    <row r="4856" spans="2:13" x14ac:dyDescent="0.2">
      <c r="B4856">
        <v>4844</v>
      </c>
      <c r="C4856">
        <v>12.49</v>
      </c>
      <c r="D4856">
        <v>12.49</v>
      </c>
      <c r="E4856">
        <v>0</v>
      </c>
      <c r="F4856">
        <v>7.4266675144574014E-16</v>
      </c>
      <c r="G4856">
        <v>4.1847830084112458E-16</v>
      </c>
      <c r="H4856">
        <v>1.4486959792471965E-16</v>
      </c>
      <c r="I4856">
        <v>4.7989622231640353E-16</v>
      </c>
      <c r="J4856">
        <v>-15794.24995161422</v>
      </c>
      <c r="K4856">
        <v>-15794.2499516142</v>
      </c>
      <c r="L4856">
        <v>1.2668460674170524E-15</v>
      </c>
      <c r="M4856" t="b">
        <v>1</v>
      </c>
    </row>
    <row r="4857" spans="2:13" x14ac:dyDescent="0.2">
      <c r="B4857">
        <v>4845</v>
      </c>
      <c r="C4857">
        <v>180.49</v>
      </c>
      <c r="D4857">
        <v>180.49</v>
      </c>
      <c r="E4857">
        <v>0</v>
      </c>
      <c r="F4857">
        <v>6.5139233372229382E-16</v>
      </c>
      <c r="G4857">
        <v>1.0181592767257657E-15</v>
      </c>
      <c r="H4857">
        <v>6.8615241561220209E-16</v>
      </c>
      <c r="I4857">
        <v>0</v>
      </c>
      <c r="J4857">
        <v>62890.990910677399</v>
      </c>
      <c r="K4857">
        <v>62890.990910676599</v>
      </c>
      <c r="L4857">
        <v>1.2726072939396248E-14</v>
      </c>
      <c r="M4857" t="b">
        <v>1</v>
      </c>
    </row>
    <row r="4858" spans="2:13" x14ac:dyDescent="0.2">
      <c r="B4858">
        <v>4846</v>
      </c>
      <c r="C4858">
        <v>184.76</v>
      </c>
      <c r="D4858">
        <v>184.76</v>
      </c>
      <c r="E4858">
        <v>0</v>
      </c>
      <c r="F4858">
        <v>4.4016293767333448E-16</v>
      </c>
      <c r="G4858">
        <v>2.5695253061558115E-16</v>
      </c>
      <c r="H4858">
        <v>3.1468784923515181E-15</v>
      </c>
      <c r="I4858">
        <v>0</v>
      </c>
      <c r="J4858">
        <v>60874.308660158029</v>
      </c>
      <c r="K4858">
        <v>60874.308660157702</v>
      </c>
      <c r="L4858">
        <v>5.378592379030165E-15</v>
      </c>
      <c r="M4858" t="b">
        <v>1</v>
      </c>
    </row>
    <row r="4859" spans="2:13" x14ac:dyDescent="0.2">
      <c r="B4859">
        <v>4847</v>
      </c>
      <c r="C4859">
        <v>16.8</v>
      </c>
      <c r="D4859">
        <v>16.8</v>
      </c>
      <c r="E4859">
        <v>0</v>
      </c>
      <c r="F4859">
        <v>1.7835034251871384E-16</v>
      </c>
      <c r="G4859">
        <v>1.3716008799024856E-15</v>
      </c>
      <c r="H4859">
        <v>9.5017079756807474E-15</v>
      </c>
      <c r="I4859">
        <v>0</v>
      </c>
      <c r="J4859">
        <v>-2147.3013114203595</v>
      </c>
      <c r="K4859">
        <v>-2147.3013114204</v>
      </c>
      <c r="L4859">
        <v>1.8848083412254561E-14</v>
      </c>
      <c r="M4859" t="b">
        <v>1</v>
      </c>
    </row>
    <row r="4860" spans="2:13" x14ac:dyDescent="0.2">
      <c r="B4860">
        <v>4848</v>
      </c>
      <c r="C4860">
        <v>28.65</v>
      </c>
      <c r="D4860">
        <v>28.65</v>
      </c>
      <c r="E4860">
        <v>0</v>
      </c>
      <c r="F4860">
        <v>1.0048078471504276E-15</v>
      </c>
      <c r="G4860">
        <v>3.466012388348819E-16</v>
      </c>
      <c r="H4860">
        <v>2.6894066715109742E-15</v>
      </c>
      <c r="I4860">
        <v>0</v>
      </c>
      <c r="J4860">
        <v>-3416.1856710705688</v>
      </c>
      <c r="K4860">
        <v>-3416.1856710706002</v>
      </c>
      <c r="L4860">
        <v>9.1849712610417315E-15</v>
      </c>
      <c r="M4860" t="b">
        <v>1</v>
      </c>
    </row>
    <row r="4861" spans="2:13" x14ac:dyDescent="0.2">
      <c r="B4861">
        <v>4849</v>
      </c>
      <c r="C4861">
        <v>36.1</v>
      </c>
      <c r="D4861">
        <v>36.1</v>
      </c>
      <c r="E4861">
        <v>0</v>
      </c>
      <c r="F4861">
        <v>6.8728021583511247E-16</v>
      </c>
      <c r="G4861">
        <v>6.3618707754076411E-16</v>
      </c>
      <c r="H4861">
        <v>1.5567336025263701E-15</v>
      </c>
      <c r="I4861">
        <v>0</v>
      </c>
      <c r="J4861">
        <v>33698.264094299004</v>
      </c>
      <c r="K4861">
        <v>33698.264094298902</v>
      </c>
      <c r="L4861">
        <v>3.0228087213489815E-15</v>
      </c>
      <c r="M4861" t="b">
        <v>1</v>
      </c>
    </row>
    <row r="4862" spans="2:13" x14ac:dyDescent="0.2">
      <c r="B4862">
        <v>4850</v>
      </c>
      <c r="C4862">
        <v>122.52</v>
      </c>
      <c r="D4862">
        <v>122.52</v>
      </c>
      <c r="E4862">
        <v>0</v>
      </c>
      <c r="F4862">
        <v>5.7248844112329212E-16</v>
      </c>
      <c r="G4862">
        <v>4.2473384468901126E-16</v>
      </c>
      <c r="H4862">
        <v>2.93150786103173E-15</v>
      </c>
      <c r="I4862">
        <v>0</v>
      </c>
      <c r="J4862">
        <v>18725.293472795736</v>
      </c>
      <c r="K4862">
        <v>18725.2934727957</v>
      </c>
      <c r="L4862">
        <v>1.9428153755651446E-15</v>
      </c>
      <c r="M4862" t="b">
        <v>1</v>
      </c>
    </row>
    <row r="4863" spans="2:13" x14ac:dyDescent="0.2">
      <c r="B4863">
        <v>4851</v>
      </c>
      <c r="C4863">
        <v>25.77</v>
      </c>
      <c r="D4863">
        <v>25.77</v>
      </c>
      <c r="E4863">
        <v>0</v>
      </c>
      <c r="F4863">
        <v>2.5891807186966242E-14</v>
      </c>
      <c r="G4863">
        <v>1.5936715588664694E-15</v>
      </c>
      <c r="H4863">
        <v>1.7820592131812407E-14</v>
      </c>
      <c r="I4863">
        <v>0</v>
      </c>
      <c r="J4863">
        <v>-151.17909481677421</v>
      </c>
      <c r="K4863">
        <v>-151.17909481679999</v>
      </c>
      <c r="L4863">
        <v>1.7051623760953861E-13</v>
      </c>
      <c r="M4863" t="b">
        <v>1</v>
      </c>
    </row>
    <row r="4864" spans="2:13" x14ac:dyDescent="0.2">
      <c r="B4864">
        <v>4852</v>
      </c>
      <c r="C4864">
        <v>15.15</v>
      </c>
      <c r="D4864">
        <v>15.15</v>
      </c>
      <c r="E4864">
        <v>0</v>
      </c>
      <c r="F4864">
        <v>1.4336567003479425E-16</v>
      </c>
      <c r="G4864">
        <v>4.7395941952986071E-16</v>
      </c>
      <c r="H4864">
        <v>1.898828851411396E-15</v>
      </c>
      <c r="I4864">
        <v>0</v>
      </c>
      <c r="J4864">
        <v>-12546.421958355459</v>
      </c>
      <c r="K4864">
        <v>-12546.4219583555</v>
      </c>
      <c r="L4864">
        <v>3.3345567700831874E-15</v>
      </c>
      <c r="M4864" t="b">
        <v>1</v>
      </c>
    </row>
    <row r="4865" spans="2:13" x14ac:dyDescent="0.2">
      <c r="B4865">
        <v>4853</v>
      </c>
      <c r="C4865">
        <v>23.57</v>
      </c>
      <c r="D4865">
        <v>23.57</v>
      </c>
      <c r="E4865">
        <v>0</v>
      </c>
      <c r="F4865">
        <v>2.343575531995804E-15</v>
      </c>
      <c r="G4865">
        <v>3.5860141686802216E-15</v>
      </c>
      <c r="H4865">
        <v>1.2616102479216032E-14</v>
      </c>
      <c r="I4865">
        <v>0</v>
      </c>
      <c r="J4865">
        <v>-1987.5064195315467</v>
      </c>
      <c r="K4865">
        <v>-1987.5064195315999</v>
      </c>
      <c r="L4865">
        <v>2.6769946265761167E-14</v>
      </c>
      <c r="M4865" t="b">
        <v>1</v>
      </c>
    </row>
    <row r="4866" spans="2:13" x14ac:dyDescent="0.2">
      <c r="B4866">
        <v>4854</v>
      </c>
      <c r="C4866">
        <v>120.57</v>
      </c>
      <c r="D4866">
        <v>120.57</v>
      </c>
      <c r="E4866">
        <v>0</v>
      </c>
      <c r="F4866">
        <v>4.1606440909202699E-15</v>
      </c>
      <c r="G4866">
        <v>1.3825925213515646E-15</v>
      </c>
      <c r="H4866">
        <v>6.9644594829062734E-14</v>
      </c>
      <c r="I4866">
        <v>0</v>
      </c>
      <c r="J4866">
        <v>-3157.6057155046947</v>
      </c>
      <c r="K4866">
        <v>-3157.6057155047001</v>
      </c>
      <c r="L4866">
        <v>1.7281981039755459E-15</v>
      </c>
      <c r="M4866" t="b">
        <v>1</v>
      </c>
    </row>
    <row r="4867" spans="2:13" x14ac:dyDescent="0.2">
      <c r="B4867">
        <v>4855</v>
      </c>
      <c r="C4867">
        <v>194.5</v>
      </c>
      <c r="D4867">
        <v>194.5</v>
      </c>
      <c r="E4867">
        <v>0</v>
      </c>
      <c r="F4867">
        <v>4.0633917119099509E-16</v>
      </c>
      <c r="G4867">
        <v>3.7441323364904712E-16</v>
      </c>
      <c r="H4867">
        <v>5.8570330897313233E-15</v>
      </c>
      <c r="I4867">
        <v>0</v>
      </c>
      <c r="J4867">
        <v>45538.254624254943</v>
      </c>
      <c r="K4867">
        <v>45538.2546242549</v>
      </c>
      <c r="L4867">
        <v>9.5866093343525585E-16</v>
      </c>
      <c r="M4867" t="b">
        <v>1</v>
      </c>
    </row>
    <row r="4868" spans="2:13" x14ac:dyDescent="0.2">
      <c r="B4868">
        <v>4856</v>
      </c>
      <c r="C4868">
        <v>75.239999999999995</v>
      </c>
      <c r="D4868">
        <v>75.239999999999995</v>
      </c>
      <c r="E4868">
        <v>0</v>
      </c>
      <c r="F4868">
        <v>3.674833483998874E-16</v>
      </c>
      <c r="G4868">
        <v>1.5460422010314148E-16</v>
      </c>
      <c r="H4868">
        <v>1.4986691734939771E-15</v>
      </c>
      <c r="I4868">
        <v>0</v>
      </c>
      <c r="J4868">
        <v>64706.844494268276</v>
      </c>
      <c r="K4868">
        <v>64706.844494268596</v>
      </c>
      <c r="L4868">
        <v>4.9475776098528075E-15</v>
      </c>
      <c r="M4868" t="b">
        <v>1</v>
      </c>
    </row>
    <row r="4869" spans="2:13" x14ac:dyDescent="0.2">
      <c r="B4869">
        <v>4857</v>
      </c>
      <c r="C4869">
        <v>90.57</v>
      </c>
      <c r="D4869">
        <v>90.57</v>
      </c>
      <c r="E4869">
        <v>0</v>
      </c>
      <c r="F4869">
        <v>4.2169166472152816E-16</v>
      </c>
      <c r="G4869">
        <v>4.5162211371399525E-16</v>
      </c>
      <c r="H4869">
        <v>2.3655527323766985E-16</v>
      </c>
      <c r="I4869">
        <v>0</v>
      </c>
      <c r="J4869">
        <v>-31492.217367432291</v>
      </c>
      <c r="K4869">
        <v>-31492.217367432298</v>
      </c>
      <c r="L4869">
        <v>2.3103986389055803E-16</v>
      </c>
      <c r="M4869" t="b">
        <v>1</v>
      </c>
    </row>
    <row r="4870" spans="2:13" x14ac:dyDescent="0.2">
      <c r="B4870">
        <v>4858</v>
      </c>
      <c r="C4870">
        <v>101.81</v>
      </c>
      <c r="D4870">
        <v>101.81</v>
      </c>
      <c r="E4870">
        <v>0</v>
      </c>
      <c r="F4870">
        <v>7.8536387195221794E-16</v>
      </c>
      <c r="G4870">
        <v>7.0824761555148423E-16</v>
      </c>
      <c r="H4870">
        <v>5.1814047666461759E-16</v>
      </c>
      <c r="I4870">
        <v>3.0836797910794063E-15</v>
      </c>
      <c r="J4870">
        <v>66442.562311627495</v>
      </c>
      <c r="K4870">
        <v>66442.562311627102</v>
      </c>
      <c r="L4870">
        <v>5.9134039612007744E-15</v>
      </c>
      <c r="M4870" t="b">
        <v>1</v>
      </c>
    </row>
    <row r="4871" spans="2:13" x14ac:dyDescent="0.2">
      <c r="B4871">
        <v>4859</v>
      </c>
      <c r="C4871">
        <v>118.14</v>
      </c>
      <c r="D4871">
        <v>118.14</v>
      </c>
      <c r="E4871">
        <v>0</v>
      </c>
      <c r="F4871">
        <v>4.6690411720744965E-16</v>
      </c>
      <c r="G4871">
        <v>5.2268157459053283E-16</v>
      </c>
      <c r="H4871">
        <v>1.2332507318637144E-15</v>
      </c>
      <c r="I4871">
        <v>0</v>
      </c>
      <c r="J4871">
        <v>23686.734352780084</v>
      </c>
      <c r="K4871">
        <v>23686.7343527802</v>
      </c>
      <c r="L4871">
        <v>4.9147898605647475E-15</v>
      </c>
      <c r="M4871" t="b">
        <v>1</v>
      </c>
    </row>
    <row r="4872" spans="2:13" x14ac:dyDescent="0.2">
      <c r="B4872">
        <v>4860</v>
      </c>
      <c r="C4872">
        <v>32.35</v>
      </c>
      <c r="D4872">
        <v>32.35</v>
      </c>
      <c r="E4872">
        <v>0</v>
      </c>
      <c r="F4872">
        <v>0</v>
      </c>
      <c r="G4872">
        <v>2.4250913571260313E-16</v>
      </c>
      <c r="H4872">
        <v>8.7879421742042046E-16</v>
      </c>
      <c r="I4872">
        <v>0</v>
      </c>
      <c r="J4872">
        <v>15248.93422963484</v>
      </c>
      <c r="K4872">
        <v>15248.9342296348</v>
      </c>
      <c r="L4872">
        <v>2.6242992641569832E-15</v>
      </c>
      <c r="M4872" t="b">
        <v>1</v>
      </c>
    </row>
    <row r="4873" spans="2:13" x14ac:dyDescent="0.2">
      <c r="B4873">
        <v>4861</v>
      </c>
      <c r="C4873">
        <v>57.75</v>
      </c>
      <c r="D4873">
        <v>57.75</v>
      </c>
      <c r="E4873">
        <v>0</v>
      </c>
      <c r="F4873">
        <v>3.7650164794410493E-16</v>
      </c>
      <c r="G4873">
        <v>7.0732308514939592E-16</v>
      </c>
      <c r="H4873">
        <v>2.6824504875565597E-15</v>
      </c>
      <c r="I4873">
        <v>0</v>
      </c>
      <c r="J4873">
        <v>2913.2852998682065</v>
      </c>
      <c r="K4873">
        <v>2913.2852998682001</v>
      </c>
      <c r="L4873">
        <v>2.1853207829313945E-15</v>
      </c>
      <c r="M4873" t="b">
        <v>1</v>
      </c>
    </row>
    <row r="4874" spans="2:13" x14ac:dyDescent="0.2">
      <c r="B4874">
        <v>4862</v>
      </c>
      <c r="C4874">
        <v>279.32</v>
      </c>
      <c r="D4874">
        <v>279.32</v>
      </c>
      <c r="E4874">
        <v>0</v>
      </c>
      <c r="F4874">
        <v>3.6231109171615656E-16</v>
      </c>
      <c r="G4874">
        <v>3.1203607519918625E-16</v>
      </c>
      <c r="H4874">
        <v>6.2280189928093537E-15</v>
      </c>
      <c r="I4874">
        <v>0</v>
      </c>
      <c r="J4874">
        <v>-57757.075920408475</v>
      </c>
      <c r="K4874">
        <v>-57757.075920408497</v>
      </c>
      <c r="L4874">
        <v>3.7792551812404659E-16</v>
      </c>
      <c r="M4874" t="b">
        <v>1</v>
      </c>
    </row>
    <row r="4875" spans="2:13" x14ac:dyDescent="0.2">
      <c r="B4875">
        <v>4863</v>
      </c>
      <c r="C4875">
        <v>276.5</v>
      </c>
      <c r="D4875">
        <v>276.5</v>
      </c>
      <c r="E4875">
        <v>0</v>
      </c>
      <c r="F4875">
        <v>1.4351309652760023E-16</v>
      </c>
      <c r="G4875">
        <v>0</v>
      </c>
      <c r="H4875">
        <v>9.5340839287586731E-16</v>
      </c>
      <c r="I4875">
        <v>0</v>
      </c>
      <c r="J4875">
        <v>388835.88198706944</v>
      </c>
      <c r="K4875">
        <v>388835.88198707008</v>
      </c>
      <c r="L4875">
        <v>1.646669712620382E-15</v>
      </c>
      <c r="M4875" t="b">
        <v>1</v>
      </c>
    </row>
    <row r="4876" spans="2:13" x14ac:dyDescent="0.2">
      <c r="B4876">
        <v>4864</v>
      </c>
      <c r="C4876">
        <v>65.87</v>
      </c>
      <c r="D4876">
        <v>65.87</v>
      </c>
      <c r="E4876">
        <v>0</v>
      </c>
      <c r="F4876">
        <v>7.6598930001010982E-16</v>
      </c>
      <c r="G4876">
        <v>0</v>
      </c>
      <c r="H4876">
        <v>1.364536059091436E-15</v>
      </c>
      <c r="I4876">
        <v>0</v>
      </c>
      <c r="J4876">
        <v>-66428.251476193094</v>
      </c>
      <c r="K4876">
        <v>-66428.251476193298</v>
      </c>
      <c r="L4876">
        <v>3.0668700239708699E-15</v>
      </c>
      <c r="M4876" t="b">
        <v>1</v>
      </c>
    </row>
    <row r="4877" spans="2:13" x14ac:dyDescent="0.2">
      <c r="B4877">
        <v>4865</v>
      </c>
      <c r="C4877">
        <v>24.36</v>
      </c>
      <c r="D4877">
        <v>24.36</v>
      </c>
      <c r="E4877">
        <v>0</v>
      </c>
      <c r="F4877">
        <v>1.4256258673156229E-15</v>
      </c>
      <c r="G4877">
        <v>1.3753437418870264E-15</v>
      </c>
      <c r="H4877">
        <v>4.3089776447014542E-16</v>
      </c>
      <c r="I4877">
        <v>0</v>
      </c>
      <c r="J4877">
        <v>-9935.5039595556063</v>
      </c>
      <c r="K4877">
        <v>-9935.5039595556009</v>
      </c>
      <c r="L4877">
        <v>5.4923919640626375E-16</v>
      </c>
      <c r="M4877" t="b">
        <v>1</v>
      </c>
    </row>
    <row r="4878" spans="2:13" x14ac:dyDescent="0.2">
      <c r="B4878">
        <v>4866</v>
      </c>
      <c r="C4878">
        <v>65.11</v>
      </c>
      <c r="D4878">
        <v>65.11</v>
      </c>
      <c r="E4878">
        <v>0</v>
      </c>
      <c r="F4878">
        <v>8.0756169932298482E-16</v>
      </c>
      <c r="G4878">
        <v>5.2044315373140443E-16</v>
      </c>
      <c r="H4878">
        <v>2.1063624984806753E-16</v>
      </c>
      <c r="I4878">
        <v>2.5894064201999871E-15</v>
      </c>
      <c r="J4878">
        <v>32497.519016356935</v>
      </c>
      <c r="K4878">
        <v>32497.519016356899</v>
      </c>
      <c r="L4878">
        <v>1.1194635520516558E-15</v>
      </c>
      <c r="M4878" t="b">
        <v>1</v>
      </c>
    </row>
    <row r="4879" spans="2:13" x14ac:dyDescent="0.2">
      <c r="B4879">
        <v>4867</v>
      </c>
      <c r="C4879">
        <v>2.88</v>
      </c>
      <c r="D4879">
        <v>2.88</v>
      </c>
      <c r="E4879">
        <v>0</v>
      </c>
      <c r="F4879">
        <v>1.7017809606503839E-14</v>
      </c>
      <c r="G4879">
        <v>6.5300929417438189E-16</v>
      </c>
      <c r="H4879">
        <v>2.0530881263660499E-14</v>
      </c>
      <c r="I4879">
        <v>0</v>
      </c>
      <c r="J4879">
        <v>-1994.8086043608653</v>
      </c>
      <c r="K4879">
        <v>-1994.8086043609001</v>
      </c>
      <c r="L4879">
        <v>1.7439353463165953E-14</v>
      </c>
      <c r="M4879" t="b">
        <v>1</v>
      </c>
    </row>
    <row r="4880" spans="2:13" x14ac:dyDescent="0.2">
      <c r="B4880">
        <v>4868</v>
      </c>
      <c r="C4880">
        <v>7.45</v>
      </c>
      <c r="D4880">
        <v>7.45</v>
      </c>
      <c r="E4880">
        <v>0</v>
      </c>
      <c r="F4880">
        <v>9.1293528909262661E-16</v>
      </c>
      <c r="G4880">
        <v>4.9761407587280603E-16</v>
      </c>
      <c r="H4880">
        <v>5.0110109060091519E-15</v>
      </c>
      <c r="I4880">
        <v>0</v>
      </c>
      <c r="J4880">
        <v>-10112.410426042945</v>
      </c>
      <c r="K4880">
        <v>-10112.410426042899</v>
      </c>
      <c r="L4880">
        <v>4.4969234013221505E-15</v>
      </c>
      <c r="M4880" t="b">
        <v>1</v>
      </c>
    </row>
    <row r="4881" spans="2:13" x14ac:dyDescent="0.2">
      <c r="B4881">
        <v>4869</v>
      </c>
      <c r="C4881">
        <v>56.82</v>
      </c>
      <c r="D4881">
        <v>56.82</v>
      </c>
      <c r="E4881">
        <v>0</v>
      </c>
      <c r="F4881">
        <v>6.0418252792692356E-16</v>
      </c>
      <c r="G4881">
        <v>7.2654096851229924E-16</v>
      </c>
      <c r="H4881">
        <v>9.3976695058593535E-16</v>
      </c>
      <c r="I4881">
        <v>0</v>
      </c>
      <c r="J4881">
        <v>43154.148023588437</v>
      </c>
      <c r="K4881">
        <v>43154.148023588401</v>
      </c>
      <c r="L4881">
        <v>8.4301949492854422E-16</v>
      </c>
      <c r="M4881" t="b">
        <v>1</v>
      </c>
    </row>
    <row r="4882" spans="2:13" x14ac:dyDescent="0.2">
      <c r="B4882">
        <v>4870</v>
      </c>
      <c r="C4882">
        <v>2.4900000000000002</v>
      </c>
      <c r="D4882">
        <v>2.4900000000000002</v>
      </c>
      <c r="E4882">
        <v>0</v>
      </c>
      <c r="F4882">
        <v>2.3594323639727814E-15</v>
      </c>
      <c r="G4882">
        <v>2.4120970684446065E-15</v>
      </c>
      <c r="H4882">
        <v>1.2438594073682647E-15</v>
      </c>
      <c r="I4882">
        <v>0</v>
      </c>
      <c r="J4882">
        <v>-23036.993185083116</v>
      </c>
      <c r="K4882">
        <v>-23036.993185083102</v>
      </c>
      <c r="L4882">
        <v>6.316759792154428E-16</v>
      </c>
      <c r="M4882" t="b">
        <v>1</v>
      </c>
    </row>
    <row r="4883" spans="2:13" x14ac:dyDescent="0.2">
      <c r="B4883">
        <v>4871</v>
      </c>
      <c r="C4883">
        <v>42.12</v>
      </c>
      <c r="D4883">
        <v>42.12</v>
      </c>
      <c r="E4883">
        <v>0</v>
      </c>
      <c r="F4883">
        <v>0</v>
      </c>
      <c r="G4883">
        <v>0</v>
      </c>
      <c r="H4883">
        <v>0</v>
      </c>
      <c r="I4883">
        <v>0</v>
      </c>
      <c r="J4883">
        <v>0</v>
      </c>
      <c r="K4883">
        <v>0</v>
      </c>
      <c r="L4883">
        <v>0</v>
      </c>
      <c r="M4883" t="b">
        <v>1</v>
      </c>
    </row>
    <row r="4884" spans="2:13" x14ac:dyDescent="0.2">
      <c r="B4884">
        <v>4872</v>
      </c>
      <c r="C4884">
        <v>18.77</v>
      </c>
      <c r="D4884">
        <v>18.77</v>
      </c>
      <c r="E4884">
        <v>0</v>
      </c>
      <c r="F4884">
        <v>0</v>
      </c>
      <c r="G4884">
        <v>1.8931766674733121E-16</v>
      </c>
      <c r="H4884">
        <v>1.0049637733324393E-15</v>
      </c>
      <c r="I4884">
        <v>0</v>
      </c>
      <c r="J4884">
        <v>-25703.974003173418</v>
      </c>
      <c r="K4884">
        <v>-25703.9740031734</v>
      </c>
      <c r="L4884">
        <v>7.0766855091017636E-16</v>
      </c>
      <c r="M4884" t="b">
        <v>1</v>
      </c>
    </row>
    <row r="4885" spans="2:13" x14ac:dyDescent="0.2">
      <c r="B4885">
        <v>4873</v>
      </c>
      <c r="C4885">
        <v>72.88</v>
      </c>
      <c r="D4885">
        <v>72.88</v>
      </c>
      <c r="E4885">
        <v>0</v>
      </c>
      <c r="F4885">
        <v>1.8688543443549768E-15</v>
      </c>
      <c r="G4885">
        <v>1.2788389786296904E-16</v>
      </c>
      <c r="H4885">
        <v>4.6971722187927164E-15</v>
      </c>
      <c r="I4885">
        <v>0</v>
      </c>
      <c r="J4885">
        <v>-4883.8811068444447</v>
      </c>
      <c r="K4885">
        <v>-4883.8811068444002</v>
      </c>
      <c r="L4885">
        <v>9.1249642265899096E-15</v>
      </c>
      <c r="M4885" t="b">
        <v>1</v>
      </c>
    </row>
    <row r="4886" spans="2:13" x14ac:dyDescent="0.2">
      <c r="B4886">
        <v>4874</v>
      </c>
      <c r="C4886">
        <v>6.48</v>
      </c>
      <c r="D4886">
        <v>6.48</v>
      </c>
      <c r="E4886">
        <v>0</v>
      </c>
      <c r="F4886">
        <v>3.9440375984938199E-14</v>
      </c>
      <c r="G4886">
        <v>2.1403666219725096E-14</v>
      </c>
      <c r="H4886">
        <v>3.439374281439615E-14</v>
      </c>
      <c r="I4886">
        <v>0</v>
      </c>
      <c r="J4886">
        <v>-578.42191940166185</v>
      </c>
      <c r="K4886">
        <v>-578.42191940170005</v>
      </c>
      <c r="L4886">
        <v>6.6039643715394639E-14</v>
      </c>
      <c r="M4886" t="b">
        <v>1</v>
      </c>
    </row>
    <row r="4887" spans="2:13" x14ac:dyDescent="0.2">
      <c r="B4887">
        <v>4875</v>
      </c>
      <c r="C4887">
        <v>260.68</v>
      </c>
      <c r="D4887">
        <v>260.68</v>
      </c>
      <c r="E4887">
        <v>0</v>
      </c>
      <c r="F4887">
        <v>6.11197241234459E-16</v>
      </c>
      <c r="G4887">
        <v>6.1800240141201492E-16</v>
      </c>
      <c r="H4887">
        <v>1.1025286200184683E-15</v>
      </c>
      <c r="I4887">
        <v>0</v>
      </c>
      <c r="J4887">
        <v>355720.34312438907</v>
      </c>
      <c r="K4887">
        <v>355720.34312438651</v>
      </c>
      <c r="L4887">
        <v>7.1998611541229752E-15</v>
      </c>
      <c r="M4887" t="b">
        <v>1</v>
      </c>
    </row>
    <row r="4888" spans="2:13" x14ac:dyDescent="0.2">
      <c r="B4888">
        <v>4876</v>
      </c>
      <c r="C4888">
        <v>150.13999999999999</v>
      </c>
      <c r="D4888">
        <v>150.13999999999999</v>
      </c>
      <c r="E4888">
        <v>0</v>
      </c>
      <c r="F4888">
        <v>0</v>
      </c>
      <c r="G4888">
        <v>8.7915600571678831E-16</v>
      </c>
      <c r="H4888">
        <v>8.4532523298854332E-15</v>
      </c>
      <c r="I4888">
        <v>0</v>
      </c>
      <c r="J4888">
        <v>19188.583337208853</v>
      </c>
      <c r="K4888">
        <v>19188.583337208998</v>
      </c>
      <c r="L4888">
        <v>7.5836318776847471E-15</v>
      </c>
      <c r="M4888" t="b">
        <v>1</v>
      </c>
    </row>
    <row r="4889" spans="2:13" x14ac:dyDescent="0.2">
      <c r="B4889">
        <v>4877</v>
      </c>
      <c r="C4889">
        <v>202.05</v>
      </c>
      <c r="D4889">
        <v>202.05</v>
      </c>
      <c r="E4889">
        <v>0</v>
      </c>
      <c r="F4889">
        <v>1.3257322818340695E-16</v>
      </c>
      <c r="G4889">
        <v>3.8167894645743059E-16</v>
      </c>
      <c r="H4889">
        <v>4.7822834008679342E-15</v>
      </c>
      <c r="I4889">
        <v>0</v>
      </c>
      <c r="J4889">
        <v>-90993.493524501609</v>
      </c>
      <c r="K4889">
        <v>-90993.493524501697</v>
      </c>
      <c r="L4889">
        <v>9.5953554466716738E-16</v>
      </c>
      <c r="M4889" t="b">
        <v>1</v>
      </c>
    </row>
    <row r="4890" spans="2:13" x14ac:dyDescent="0.2">
      <c r="B4890">
        <v>4878</v>
      </c>
      <c r="C4890">
        <v>261.18</v>
      </c>
      <c r="D4890">
        <v>261.18</v>
      </c>
      <c r="E4890">
        <v>0</v>
      </c>
      <c r="F4890">
        <v>2.1465861901176722E-16</v>
      </c>
      <c r="G4890">
        <v>2.5791911948524205E-16</v>
      </c>
      <c r="H4890">
        <v>1.6310416811621287E-16</v>
      </c>
      <c r="I4890">
        <v>0</v>
      </c>
      <c r="J4890">
        <v>319246.95315846999</v>
      </c>
      <c r="K4890">
        <v>319246.95315847051</v>
      </c>
      <c r="L4890">
        <v>1.6409520687302039E-15</v>
      </c>
      <c r="M4890" t="b">
        <v>1</v>
      </c>
    </row>
    <row r="4891" spans="2:13" x14ac:dyDescent="0.2">
      <c r="B4891">
        <v>4879</v>
      </c>
      <c r="C4891">
        <v>136.93</v>
      </c>
      <c r="D4891">
        <v>136.93</v>
      </c>
      <c r="E4891">
        <v>0</v>
      </c>
      <c r="F4891">
        <v>4.353665188611539E-16</v>
      </c>
      <c r="G4891">
        <v>2.1449680813316263E-16</v>
      </c>
      <c r="H4891">
        <v>1.4751495293594347E-15</v>
      </c>
      <c r="I4891">
        <v>0</v>
      </c>
      <c r="J4891">
        <v>-39109.928404932085</v>
      </c>
      <c r="K4891">
        <v>-39109.9284049321</v>
      </c>
      <c r="L4891">
        <v>3.7207726584668793E-16</v>
      </c>
      <c r="M4891" t="b">
        <v>1</v>
      </c>
    </row>
    <row r="4892" spans="2:13" x14ac:dyDescent="0.2">
      <c r="B4892">
        <v>4880</v>
      </c>
      <c r="C4892">
        <v>190.73</v>
      </c>
      <c r="D4892">
        <v>190.73</v>
      </c>
      <c r="E4892">
        <v>0</v>
      </c>
      <c r="F4892">
        <v>4.2618936264301032E-16</v>
      </c>
      <c r="G4892">
        <v>5.8752460573247479E-16</v>
      </c>
      <c r="H4892">
        <v>2.4715722148454097E-15</v>
      </c>
      <c r="I4892">
        <v>0</v>
      </c>
      <c r="J4892">
        <v>-48336.047309509449</v>
      </c>
      <c r="K4892">
        <v>-48336.047309509398</v>
      </c>
      <c r="L4892">
        <v>1.0537002120416232E-15</v>
      </c>
      <c r="M4892" t="b">
        <v>1</v>
      </c>
    </row>
    <row r="4893" spans="2:13" x14ac:dyDescent="0.2">
      <c r="B4893">
        <v>4881</v>
      </c>
      <c r="C4893">
        <v>74.61</v>
      </c>
      <c r="D4893">
        <v>74.61</v>
      </c>
      <c r="E4893">
        <v>0</v>
      </c>
      <c r="F4893">
        <v>4.3385995431424255E-16</v>
      </c>
      <c r="G4893">
        <v>2.1775299836130549E-16</v>
      </c>
      <c r="H4893">
        <v>5.4132655770049047E-15</v>
      </c>
      <c r="I4893">
        <v>0</v>
      </c>
      <c r="J4893">
        <v>-8565.5780843479279</v>
      </c>
      <c r="K4893">
        <v>-8565.5780843479006</v>
      </c>
      <c r="L4893">
        <v>3.1854056765936361E-15</v>
      </c>
      <c r="M4893" t="b">
        <v>1</v>
      </c>
    </row>
    <row r="4894" spans="2:13" x14ac:dyDescent="0.2">
      <c r="B4894">
        <v>4882</v>
      </c>
      <c r="C4894">
        <v>38.950000000000003</v>
      </c>
      <c r="D4894">
        <v>38.950000000000003</v>
      </c>
      <c r="E4894">
        <v>0</v>
      </c>
      <c r="F4894">
        <v>1.0067947134225551E-14</v>
      </c>
      <c r="G4894">
        <v>1.6822351110817019E-14</v>
      </c>
      <c r="H4894">
        <v>1.3273818741449585E-13</v>
      </c>
      <c r="I4894">
        <v>0</v>
      </c>
      <c r="J4894">
        <v>-286.30947600187824</v>
      </c>
      <c r="K4894">
        <v>-286.30947600190001</v>
      </c>
      <c r="L4894">
        <v>7.6040198625996557E-14</v>
      </c>
      <c r="M4894" t="b">
        <v>1</v>
      </c>
    </row>
    <row r="4895" spans="2:13" x14ac:dyDescent="0.2">
      <c r="B4895">
        <v>4883</v>
      </c>
      <c r="C4895">
        <v>48.4</v>
      </c>
      <c r="D4895">
        <v>48.4</v>
      </c>
      <c r="E4895">
        <v>0</v>
      </c>
      <c r="F4895">
        <v>4.1669344912166569E-16</v>
      </c>
      <c r="G4895">
        <v>0</v>
      </c>
      <c r="H4895">
        <v>2.3801396953632957E-16</v>
      </c>
      <c r="I4895">
        <v>0</v>
      </c>
      <c r="J4895">
        <v>71151.997764379819</v>
      </c>
      <c r="K4895">
        <v>71151.997764380096</v>
      </c>
      <c r="L4895">
        <v>3.8858556052713394E-15</v>
      </c>
      <c r="M4895" t="b">
        <v>1</v>
      </c>
    </row>
    <row r="4896" spans="2:13" x14ac:dyDescent="0.2">
      <c r="B4896">
        <v>4884</v>
      </c>
      <c r="C4896">
        <v>73.55</v>
      </c>
      <c r="D4896">
        <v>73.55</v>
      </c>
      <c r="E4896">
        <v>0</v>
      </c>
      <c r="F4896">
        <v>4.8715996860332316E-16</v>
      </c>
      <c r="G4896">
        <v>7.5178228770857398E-16</v>
      </c>
      <c r="H4896">
        <v>1.3069957723731034E-14</v>
      </c>
      <c r="I4896">
        <v>0</v>
      </c>
      <c r="J4896">
        <v>2927.0731441062544</v>
      </c>
      <c r="K4896">
        <v>2927.0731441061998</v>
      </c>
      <c r="L4896">
        <v>1.8643087965278328E-14</v>
      </c>
      <c r="M4896" t="b">
        <v>1</v>
      </c>
    </row>
    <row r="4897" spans="2:13" x14ac:dyDescent="0.2">
      <c r="B4897">
        <v>4885</v>
      </c>
      <c r="C4897">
        <v>33.43</v>
      </c>
      <c r="D4897">
        <v>33.43</v>
      </c>
      <c r="E4897">
        <v>0</v>
      </c>
      <c r="F4897">
        <v>4.5776776036557466E-16</v>
      </c>
      <c r="G4897">
        <v>2.0626794259460759E-16</v>
      </c>
      <c r="H4897">
        <v>7.467808991352995E-16</v>
      </c>
      <c r="I4897">
        <v>0</v>
      </c>
      <c r="J4897">
        <v>-33427.957486833897</v>
      </c>
      <c r="K4897">
        <v>-33427.957486833802</v>
      </c>
      <c r="L4897">
        <v>2.8295910398246584E-15</v>
      </c>
      <c r="M4897" t="b">
        <v>1</v>
      </c>
    </row>
    <row r="4898" spans="2:13" x14ac:dyDescent="0.2">
      <c r="B4898">
        <v>4886</v>
      </c>
      <c r="C4898">
        <v>169.98</v>
      </c>
      <c r="D4898">
        <v>169.98</v>
      </c>
      <c r="E4898">
        <v>0</v>
      </c>
      <c r="F4898">
        <v>1.034909901907562E-15</v>
      </c>
      <c r="G4898">
        <v>0</v>
      </c>
      <c r="H4898">
        <v>1.1757684448161194E-14</v>
      </c>
      <c r="I4898">
        <v>0</v>
      </c>
      <c r="J4898">
        <v>-24058.6898860039</v>
      </c>
      <c r="K4898">
        <v>-24058.6898860039</v>
      </c>
      <c r="L4898">
        <v>0</v>
      </c>
      <c r="M4898" t="b">
        <v>1</v>
      </c>
    </row>
    <row r="4899" spans="2:13" x14ac:dyDescent="0.2">
      <c r="B4899">
        <v>4887</v>
      </c>
      <c r="C4899">
        <v>32.94</v>
      </c>
      <c r="D4899">
        <v>32.94</v>
      </c>
      <c r="E4899">
        <v>0</v>
      </c>
      <c r="F4899">
        <v>2.068576620972655E-16</v>
      </c>
      <c r="G4899">
        <v>4.859548311922227E-16</v>
      </c>
      <c r="H4899">
        <v>1.6356749842206467E-16</v>
      </c>
      <c r="I4899">
        <v>0</v>
      </c>
      <c r="J4899">
        <v>-1326.475011414921</v>
      </c>
      <c r="K4899">
        <v>-1326.4750114149999</v>
      </c>
      <c r="L4899">
        <v>5.9479948510026885E-14</v>
      </c>
      <c r="M4899" t="b">
        <v>1</v>
      </c>
    </row>
    <row r="4900" spans="2:13" x14ac:dyDescent="0.2">
      <c r="B4900">
        <v>4888</v>
      </c>
      <c r="C4900">
        <v>8.77</v>
      </c>
      <c r="D4900">
        <v>8.77</v>
      </c>
      <c r="E4900">
        <v>0</v>
      </c>
      <c r="F4900">
        <v>6.7931188614943822E-16</v>
      </c>
      <c r="G4900">
        <v>7.8538625119715205E-16</v>
      </c>
      <c r="H4900">
        <v>6.3596606759191929E-15</v>
      </c>
      <c r="I4900">
        <v>0</v>
      </c>
      <c r="J4900">
        <v>-4702.8287124034459</v>
      </c>
      <c r="K4900">
        <v>-4702.8287124033995</v>
      </c>
      <c r="L4900">
        <v>9.8630489492598372E-15</v>
      </c>
      <c r="M4900" t="b">
        <v>1</v>
      </c>
    </row>
    <row r="4901" spans="2:13" x14ac:dyDescent="0.2">
      <c r="B4901">
        <v>4889</v>
      </c>
      <c r="C4901">
        <v>64.45</v>
      </c>
      <c r="D4901">
        <v>64.45</v>
      </c>
      <c r="E4901">
        <v>0</v>
      </c>
      <c r="F4901">
        <v>3.3373146142947043E-16</v>
      </c>
      <c r="G4901">
        <v>5.2102266463484057E-16</v>
      </c>
      <c r="H4901">
        <v>2.6429080130641793E-15</v>
      </c>
      <c r="I4901">
        <v>0</v>
      </c>
      <c r="J4901">
        <v>-6927.5420984954999</v>
      </c>
      <c r="K4901">
        <v>-6927.5420984955999</v>
      </c>
      <c r="L4901">
        <v>1.4441545900781747E-14</v>
      </c>
      <c r="M4901" t="b">
        <v>1</v>
      </c>
    </row>
    <row r="4902" spans="2:13" x14ac:dyDescent="0.2">
      <c r="B4902">
        <v>4890</v>
      </c>
      <c r="C4902">
        <v>57.43</v>
      </c>
      <c r="D4902">
        <v>57.43</v>
      </c>
      <c r="E4902">
        <v>0</v>
      </c>
      <c r="F4902">
        <v>1.2503113362343762E-16</v>
      </c>
      <c r="G4902">
        <v>5.6355071076152927E-16</v>
      </c>
      <c r="H4902">
        <v>1.215688854011425E-15</v>
      </c>
      <c r="I4902">
        <v>2.1242795118840996E-15</v>
      </c>
      <c r="J4902">
        <v>11105.070967631225</v>
      </c>
      <c r="K4902">
        <v>11105.0709676313</v>
      </c>
      <c r="L4902">
        <v>6.7157216520956326E-15</v>
      </c>
      <c r="M4902" t="b">
        <v>1</v>
      </c>
    </row>
    <row r="4903" spans="2:13" x14ac:dyDescent="0.2">
      <c r="B4903">
        <v>4891</v>
      </c>
      <c r="C4903">
        <v>24.59</v>
      </c>
      <c r="D4903">
        <v>24.59</v>
      </c>
      <c r="E4903">
        <v>0</v>
      </c>
      <c r="F4903">
        <v>4.0988037624839383E-16</v>
      </c>
      <c r="G4903">
        <v>1.0759902986137108E-15</v>
      </c>
      <c r="H4903">
        <v>8.5163893764071295E-15</v>
      </c>
      <c r="I4903">
        <v>0</v>
      </c>
      <c r="J4903">
        <v>-2700.2892312592849</v>
      </c>
      <c r="K4903">
        <v>-2700.2892312592999</v>
      </c>
      <c r="L4903">
        <v>5.5574278508879762E-15</v>
      </c>
      <c r="M4903" t="b">
        <v>1</v>
      </c>
    </row>
    <row r="4904" spans="2:13" x14ac:dyDescent="0.2">
      <c r="B4904">
        <v>4892</v>
      </c>
      <c r="C4904">
        <v>135.21</v>
      </c>
      <c r="D4904">
        <v>135.21</v>
      </c>
      <c r="E4904">
        <v>0</v>
      </c>
      <c r="F4904">
        <v>1.2845932325207654E-16</v>
      </c>
      <c r="G4904">
        <v>1.8966516775958362E-16</v>
      </c>
      <c r="H4904">
        <v>2.152452944166357E-15</v>
      </c>
      <c r="I4904">
        <v>0</v>
      </c>
      <c r="J4904">
        <v>-88787.050298831819</v>
      </c>
      <c r="K4904">
        <v>-88787.050298831702</v>
      </c>
      <c r="L4904">
        <v>1.3111745624515544E-15</v>
      </c>
      <c r="M4904" t="b">
        <v>1</v>
      </c>
    </row>
    <row r="4905" spans="2:13" x14ac:dyDescent="0.2">
      <c r="B4905">
        <v>4893</v>
      </c>
      <c r="C4905">
        <v>12.02</v>
      </c>
      <c r="D4905">
        <v>12.02</v>
      </c>
      <c r="E4905">
        <v>0</v>
      </c>
      <c r="F4905">
        <v>7.2899330060434647E-16</v>
      </c>
      <c r="G4905">
        <v>7.3741064448569155E-16</v>
      </c>
      <c r="H4905">
        <v>1.4087146071649758E-15</v>
      </c>
      <c r="I4905">
        <v>0</v>
      </c>
      <c r="J4905">
        <v>-15274.339133134625</v>
      </c>
      <c r="K4905">
        <v>-15274.339133134699</v>
      </c>
      <c r="L4905">
        <v>4.8826050603784528E-15</v>
      </c>
      <c r="M4905" t="b">
        <v>1</v>
      </c>
    </row>
    <row r="4906" spans="2:13" x14ac:dyDescent="0.2">
      <c r="B4906">
        <v>4894</v>
      </c>
      <c r="C4906">
        <v>124.71</v>
      </c>
      <c r="D4906">
        <v>124.71</v>
      </c>
      <c r="E4906">
        <v>0</v>
      </c>
      <c r="F4906">
        <v>6.6073913415042266E-16</v>
      </c>
      <c r="G4906">
        <v>5.5153517260390577E-16</v>
      </c>
      <c r="H4906">
        <v>1.6090698661127959E-15</v>
      </c>
      <c r="I4906">
        <v>0</v>
      </c>
      <c r="J4906">
        <v>10535.247447805254</v>
      </c>
      <c r="K4906">
        <v>10535.247447805201</v>
      </c>
      <c r="L4906">
        <v>5.0070672724274118E-15</v>
      </c>
      <c r="M4906" t="b">
        <v>1</v>
      </c>
    </row>
    <row r="4907" spans="2:13" x14ac:dyDescent="0.2">
      <c r="B4907">
        <v>4895</v>
      </c>
      <c r="C4907">
        <v>337.95</v>
      </c>
      <c r="D4907">
        <v>337.95</v>
      </c>
      <c r="E4907">
        <v>0</v>
      </c>
      <c r="F4907">
        <v>3.5025123512740401E-14</v>
      </c>
      <c r="G4907">
        <v>1.7124371218997811E-14</v>
      </c>
      <c r="H4907">
        <v>5.3577465961597241E-13</v>
      </c>
      <c r="I4907">
        <v>0</v>
      </c>
      <c r="J4907">
        <v>-767.59539336387263</v>
      </c>
      <c r="K4907">
        <v>-767.59539336390003</v>
      </c>
      <c r="L4907">
        <v>3.5693971235078046E-14</v>
      </c>
      <c r="M4907" t="b">
        <v>1</v>
      </c>
    </row>
    <row r="4908" spans="2:13" x14ac:dyDescent="0.2">
      <c r="B4908">
        <v>4896</v>
      </c>
      <c r="C4908">
        <v>41.54</v>
      </c>
      <c r="D4908">
        <v>41.54</v>
      </c>
      <c r="E4908">
        <v>0</v>
      </c>
      <c r="F4908">
        <v>1.8520668698859275E-16</v>
      </c>
      <c r="G4908">
        <v>1.1356144418567225E-16</v>
      </c>
      <c r="H4908">
        <v>1.4729635186669844E-15</v>
      </c>
      <c r="I4908">
        <v>0</v>
      </c>
      <c r="J4908">
        <v>18484.823240574078</v>
      </c>
      <c r="K4908">
        <v>18484.823240573998</v>
      </c>
      <c r="L4908">
        <v>4.3297970834982345E-15</v>
      </c>
      <c r="M4908" t="b">
        <v>1</v>
      </c>
    </row>
    <row r="4909" spans="2:13" x14ac:dyDescent="0.2">
      <c r="B4909">
        <v>4897</v>
      </c>
      <c r="C4909">
        <v>38.33</v>
      </c>
      <c r="D4909">
        <v>38.33</v>
      </c>
      <c r="E4909">
        <v>0</v>
      </c>
      <c r="F4909">
        <v>5.6614492939599096E-16</v>
      </c>
      <c r="G4909">
        <v>3.364791729102444E-16</v>
      </c>
      <c r="H4909">
        <v>1.5940894672568059E-15</v>
      </c>
      <c r="I4909">
        <v>0</v>
      </c>
      <c r="J4909">
        <v>3938.8032604988985</v>
      </c>
      <c r="K4909">
        <v>3938.8032604988998</v>
      </c>
      <c r="L4909">
        <v>3.4635953167323054E-16</v>
      </c>
      <c r="M4909" t="b">
        <v>1</v>
      </c>
    </row>
    <row r="4910" spans="2:13" x14ac:dyDescent="0.2">
      <c r="B4910">
        <v>4898</v>
      </c>
      <c r="C4910">
        <v>52.84</v>
      </c>
      <c r="D4910">
        <v>52.84</v>
      </c>
      <c r="E4910">
        <v>0</v>
      </c>
      <c r="F4910">
        <v>1.6331688475236885E-16</v>
      </c>
      <c r="G4910">
        <v>7.2293714395923292E-16</v>
      </c>
      <c r="H4910">
        <v>5.7561138747146892E-15</v>
      </c>
      <c r="I4910">
        <v>0</v>
      </c>
      <c r="J4910">
        <v>27.270574185035002</v>
      </c>
      <c r="K4910">
        <v>27.270574185000001</v>
      </c>
      <c r="L4910">
        <v>1.2834836159333524E-12</v>
      </c>
      <c r="M4910" t="b">
        <v>1</v>
      </c>
    </row>
    <row r="4911" spans="2:13" x14ac:dyDescent="0.2">
      <c r="B4911">
        <v>4899</v>
      </c>
      <c r="C4911">
        <v>344.38</v>
      </c>
      <c r="D4911">
        <v>344.38</v>
      </c>
      <c r="E4911">
        <v>0</v>
      </c>
      <c r="F4911">
        <v>1.1696848077398863E-15</v>
      </c>
      <c r="G4911">
        <v>8.8416410385893903E-16</v>
      </c>
      <c r="H4911">
        <v>1.1066137483919871E-15</v>
      </c>
      <c r="I4911">
        <v>0</v>
      </c>
      <c r="J4911">
        <v>-1221.1203792488429</v>
      </c>
      <c r="K4911">
        <v>-1221.1203792488</v>
      </c>
      <c r="L4911">
        <v>3.5191964190465044E-14</v>
      </c>
      <c r="M4911" t="b">
        <v>1</v>
      </c>
    </row>
    <row r="4912" spans="2:13" x14ac:dyDescent="0.2">
      <c r="B4912">
        <v>4900</v>
      </c>
      <c r="C4912">
        <v>191.57</v>
      </c>
      <c r="D4912">
        <v>191.57</v>
      </c>
      <c r="E4912">
        <v>0</v>
      </c>
      <c r="F4912">
        <v>8.8778982214291098E-16</v>
      </c>
      <c r="G4912">
        <v>2.2691781528527345E-16</v>
      </c>
      <c r="H4912">
        <v>7.5361767171659548E-16</v>
      </c>
      <c r="I4912">
        <v>0</v>
      </c>
      <c r="J4912">
        <v>-11972.560728590077</v>
      </c>
      <c r="K4912">
        <v>-11972.5607285927</v>
      </c>
      <c r="L4912">
        <v>2.1908284947337581E-13</v>
      </c>
      <c r="M4912" t="b">
        <v>1</v>
      </c>
    </row>
    <row r="4913" spans="2:13" x14ac:dyDescent="0.2">
      <c r="B4913">
        <v>4901</v>
      </c>
      <c r="C4913">
        <v>28.56</v>
      </c>
      <c r="D4913">
        <v>28.56</v>
      </c>
      <c r="E4913">
        <v>0</v>
      </c>
      <c r="F4913">
        <v>2.0245176181395113E-16</v>
      </c>
      <c r="G4913">
        <v>0</v>
      </c>
      <c r="H4913">
        <v>9.6467565175904772E-16</v>
      </c>
      <c r="I4913">
        <v>0</v>
      </c>
      <c r="J4913">
        <v>-29233.705001044014</v>
      </c>
      <c r="K4913">
        <v>-29233.705001043902</v>
      </c>
      <c r="L4913">
        <v>3.8577848074958668E-15</v>
      </c>
      <c r="M4913" t="b">
        <v>1</v>
      </c>
    </row>
    <row r="4914" spans="2:13" x14ac:dyDescent="0.2">
      <c r="B4914">
        <v>4902</v>
      </c>
      <c r="C4914">
        <v>42.55</v>
      </c>
      <c r="D4914">
        <v>42.55</v>
      </c>
      <c r="E4914">
        <v>0</v>
      </c>
      <c r="F4914">
        <v>4.3003739362778312E-16</v>
      </c>
      <c r="G4914">
        <v>1.3005176054015906E-16</v>
      </c>
      <c r="H4914">
        <v>1.5595138071593721E-15</v>
      </c>
      <c r="I4914">
        <v>0</v>
      </c>
      <c r="J4914">
        <v>3566.1355974839289</v>
      </c>
      <c r="K4914">
        <v>3566.1355974839998</v>
      </c>
      <c r="L4914">
        <v>1.9892846135278424E-14</v>
      </c>
      <c r="M4914" t="b">
        <v>1</v>
      </c>
    </row>
    <row r="4915" spans="2:13" x14ac:dyDescent="0.2">
      <c r="B4915">
        <v>4903</v>
      </c>
      <c r="C4915">
        <v>70.989999999999995</v>
      </c>
      <c r="D4915">
        <v>70.989999999999995</v>
      </c>
      <c r="E4915">
        <v>0</v>
      </c>
      <c r="F4915">
        <v>1.2262870376125137E-16</v>
      </c>
      <c r="G4915">
        <v>3.6828227367770314E-16</v>
      </c>
      <c r="H4915">
        <v>2.4788271273900292E-16</v>
      </c>
      <c r="I4915">
        <v>4.648265413018987E-16</v>
      </c>
      <c r="J4915">
        <v>18622.639007248261</v>
      </c>
      <c r="K4915">
        <v>18622.639007248199</v>
      </c>
      <c r="L4915">
        <v>3.3209922447880725E-15</v>
      </c>
      <c r="M4915" t="b">
        <v>1</v>
      </c>
    </row>
    <row r="4916" spans="2:13" x14ac:dyDescent="0.2">
      <c r="B4916">
        <v>4904</v>
      </c>
      <c r="C4916">
        <v>28.03</v>
      </c>
      <c r="D4916">
        <v>28.03</v>
      </c>
      <c r="E4916">
        <v>0</v>
      </c>
      <c r="F4916">
        <v>3.0836150425176575E-16</v>
      </c>
      <c r="G4916">
        <v>1.2222550416037783E-15</v>
      </c>
      <c r="H4916">
        <v>3.9709831300626119E-16</v>
      </c>
      <c r="I4916">
        <v>0</v>
      </c>
      <c r="J4916">
        <v>39815.355398431813</v>
      </c>
      <c r="K4916">
        <v>39815.355398432002</v>
      </c>
      <c r="L4916">
        <v>4.7513050197768451E-15</v>
      </c>
      <c r="M4916" t="b">
        <v>1</v>
      </c>
    </row>
    <row r="4917" spans="2:13" x14ac:dyDescent="0.2">
      <c r="B4917">
        <v>4905</v>
      </c>
      <c r="C4917">
        <v>23.01</v>
      </c>
      <c r="D4917">
        <v>23.01</v>
      </c>
      <c r="E4917">
        <v>0</v>
      </c>
      <c r="F4917">
        <v>1.2382977599437298E-15</v>
      </c>
      <c r="G4917">
        <v>2.3829920490581826E-15</v>
      </c>
      <c r="H4917">
        <v>4.735982424253092E-15</v>
      </c>
      <c r="I4917">
        <v>0</v>
      </c>
      <c r="J4917">
        <v>-1527.4856717701236</v>
      </c>
      <c r="K4917">
        <v>-1527.4856717701</v>
      </c>
      <c r="L4917">
        <v>1.5480906094977233E-14</v>
      </c>
      <c r="M4917" t="b">
        <v>1</v>
      </c>
    </row>
    <row r="4918" spans="2:13" x14ac:dyDescent="0.2">
      <c r="B4918">
        <v>4906</v>
      </c>
      <c r="C4918">
        <v>38.81</v>
      </c>
      <c r="D4918">
        <v>38.81</v>
      </c>
      <c r="E4918">
        <v>0</v>
      </c>
      <c r="F4918">
        <v>4.3596714574264113E-16</v>
      </c>
      <c r="G4918">
        <v>1.8916338286506621E-15</v>
      </c>
      <c r="H4918">
        <v>5.0624339107776431E-15</v>
      </c>
      <c r="I4918">
        <v>4.7699346124192657E-15</v>
      </c>
      <c r="J4918">
        <v>7804.0511504371043</v>
      </c>
      <c r="K4918">
        <v>7804.0511504370997</v>
      </c>
      <c r="L4918">
        <v>5.8270677897977905E-16</v>
      </c>
      <c r="M4918" t="b">
        <v>1</v>
      </c>
    </row>
    <row r="4919" spans="2:13" x14ac:dyDescent="0.2">
      <c r="B4919">
        <v>4907</v>
      </c>
      <c r="C4919">
        <v>1.53</v>
      </c>
      <c r="D4919">
        <v>1.53</v>
      </c>
      <c r="E4919">
        <v>0</v>
      </c>
      <c r="F4919">
        <v>6.1158108583717348E-16</v>
      </c>
      <c r="G4919">
        <v>3.6544535097597353E-15</v>
      </c>
      <c r="H4919">
        <v>5.618700757216598E-16</v>
      </c>
      <c r="I4919">
        <v>0</v>
      </c>
      <c r="J4919">
        <v>-47379.610882826826</v>
      </c>
      <c r="K4919">
        <v>-47379.610882826797</v>
      </c>
      <c r="L4919">
        <v>6.1426908989838642E-16</v>
      </c>
      <c r="M4919" t="b">
        <v>1</v>
      </c>
    </row>
    <row r="4920" spans="2:13" x14ac:dyDescent="0.2">
      <c r="B4920">
        <v>4908</v>
      </c>
      <c r="C4920">
        <v>61.77</v>
      </c>
      <c r="D4920">
        <v>61.77</v>
      </c>
      <c r="E4920">
        <v>0</v>
      </c>
      <c r="F4920">
        <v>1.9159857154177971E-16</v>
      </c>
      <c r="G4920">
        <v>4.3189447215985791E-16</v>
      </c>
      <c r="H4920">
        <v>7.6835884761232752E-16</v>
      </c>
      <c r="I4920">
        <v>1.3567280569805028E-15</v>
      </c>
      <c r="J4920">
        <v>39629.92713143336</v>
      </c>
      <c r="K4920">
        <v>39629.927131433498</v>
      </c>
      <c r="L4920">
        <v>3.4883534913147477E-15</v>
      </c>
      <c r="M4920" t="b">
        <v>1</v>
      </c>
    </row>
    <row r="4921" spans="2:13" x14ac:dyDescent="0.2">
      <c r="B4921">
        <v>4909</v>
      </c>
      <c r="C4921">
        <v>40.98</v>
      </c>
      <c r="D4921">
        <v>40.98</v>
      </c>
      <c r="E4921">
        <v>0</v>
      </c>
      <c r="F4921">
        <v>1.1359904056882996E-16</v>
      </c>
      <c r="G4921">
        <v>1.39830648593904E-16</v>
      </c>
      <c r="H4921">
        <v>4.5973869484508145E-15</v>
      </c>
      <c r="I4921">
        <v>0</v>
      </c>
      <c r="J4921">
        <v>3706.5927108368269</v>
      </c>
      <c r="K4921">
        <v>3706.5927108369001</v>
      </c>
      <c r="L4921">
        <v>1.9752459793779147E-14</v>
      </c>
      <c r="M4921" t="b">
        <v>1</v>
      </c>
    </row>
    <row r="4922" spans="2:13" x14ac:dyDescent="0.2">
      <c r="B4922">
        <v>4910</v>
      </c>
      <c r="C4922">
        <v>3.56</v>
      </c>
      <c r="D4922">
        <v>3.56</v>
      </c>
      <c r="E4922">
        <v>0</v>
      </c>
      <c r="F4922">
        <v>1.0744334526100573E-15</v>
      </c>
      <c r="G4922">
        <v>7.7158570538551874E-15</v>
      </c>
      <c r="H4922">
        <v>9.1762522045592007E-15</v>
      </c>
      <c r="I4922">
        <v>0</v>
      </c>
      <c r="J4922">
        <v>-5060.4032900804277</v>
      </c>
      <c r="K4922">
        <v>-5060.4032900804004</v>
      </c>
      <c r="L4922">
        <v>5.3918313401369917E-15</v>
      </c>
      <c r="M4922" t="b">
        <v>1</v>
      </c>
    </row>
    <row r="4923" spans="2:13" x14ac:dyDescent="0.2">
      <c r="B4923">
        <v>4911</v>
      </c>
      <c r="C4923">
        <v>102.11</v>
      </c>
      <c r="D4923">
        <v>102.11</v>
      </c>
      <c r="E4923">
        <v>0</v>
      </c>
      <c r="F4923">
        <v>4.9710219449558048E-16</v>
      </c>
      <c r="G4923">
        <v>8.7125999772701147E-16</v>
      </c>
      <c r="H4923">
        <v>8.2931551710163092E-16</v>
      </c>
      <c r="I4923">
        <v>5.149735432902791E-16</v>
      </c>
      <c r="J4923">
        <v>125747.62407825005</v>
      </c>
      <c r="K4923">
        <v>125747.6240782493</v>
      </c>
      <c r="L4923">
        <v>6.0176054809926501E-15</v>
      </c>
      <c r="M4923" t="b">
        <v>1</v>
      </c>
    </row>
    <row r="4924" spans="2:13" x14ac:dyDescent="0.2">
      <c r="B4924">
        <v>4912</v>
      </c>
      <c r="C4924">
        <v>20.34</v>
      </c>
      <c r="D4924">
        <v>20.34</v>
      </c>
      <c r="E4924">
        <v>0</v>
      </c>
      <c r="F4924">
        <v>1.6612791138066921E-15</v>
      </c>
      <c r="G4924">
        <v>3.97945356694558E-15</v>
      </c>
      <c r="H4924">
        <v>2.6660086956490405E-14</v>
      </c>
      <c r="I4924">
        <v>0</v>
      </c>
      <c r="J4924">
        <v>-773.05847025757657</v>
      </c>
      <c r="K4924">
        <v>-773.05847025759999</v>
      </c>
      <c r="L4924">
        <v>3.0294588923977528E-14</v>
      </c>
      <c r="M4924" t="b">
        <v>1</v>
      </c>
    </row>
    <row r="4925" spans="2:13" x14ac:dyDescent="0.2">
      <c r="B4925">
        <v>4913</v>
      </c>
      <c r="C4925">
        <v>33.75</v>
      </c>
      <c r="D4925">
        <v>33.75</v>
      </c>
      <c r="E4925">
        <v>0</v>
      </c>
      <c r="F4925">
        <v>3.7285477894460657E-16</v>
      </c>
      <c r="G4925">
        <v>3.5679078407083716E-16</v>
      </c>
      <c r="H4925">
        <v>4.396266306394166E-16</v>
      </c>
      <c r="I4925">
        <v>0</v>
      </c>
      <c r="J4925">
        <v>17862.631092839249</v>
      </c>
      <c r="K4925">
        <v>17862.6310928393</v>
      </c>
      <c r="L4925">
        <v>2.8512990630871438E-15</v>
      </c>
      <c r="M4925" t="b">
        <v>1</v>
      </c>
    </row>
    <row r="4926" spans="2:13" x14ac:dyDescent="0.2">
      <c r="B4926">
        <v>4914</v>
      </c>
      <c r="C4926">
        <v>107.34</v>
      </c>
      <c r="D4926">
        <v>107.34</v>
      </c>
      <c r="E4926">
        <v>0</v>
      </c>
      <c r="F4926">
        <v>0</v>
      </c>
      <c r="G4926">
        <v>3.8372173601618654E-16</v>
      </c>
      <c r="H4926">
        <v>2.7066637361439065E-15</v>
      </c>
      <c r="I4926">
        <v>0</v>
      </c>
      <c r="J4926">
        <v>-2196.6195175408257</v>
      </c>
      <c r="K4926">
        <v>-2196.6195175408002</v>
      </c>
      <c r="L4926">
        <v>1.1593201028347408E-14</v>
      </c>
      <c r="M4926" t="b">
        <v>1</v>
      </c>
    </row>
    <row r="4927" spans="2:13" x14ac:dyDescent="0.2">
      <c r="B4927">
        <v>4915</v>
      </c>
      <c r="C4927">
        <v>26.79</v>
      </c>
      <c r="D4927">
        <v>26.79</v>
      </c>
      <c r="E4927">
        <v>0</v>
      </c>
      <c r="F4927">
        <v>3.6846370896715221E-16</v>
      </c>
      <c r="G4927">
        <v>7.7317083279141532E-16</v>
      </c>
      <c r="H4927">
        <v>2.3073136191192843E-15</v>
      </c>
      <c r="I4927">
        <v>0</v>
      </c>
      <c r="J4927">
        <v>-11276.184618854821</v>
      </c>
      <c r="K4927">
        <v>-11276.184618854801</v>
      </c>
      <c r="L4927">
        <v>1.7744373753466006E-15</v>
      </c>
      <c r="M4927" t="b">
        <v>1</v>
      </c>
    </row>
    <row r="4928" spans="2:13" x14ac:dyDescent="0.2">
      <c r="B4928">
        <v>4916</v>
      </c>
      <c r="C4928">
        <v>97.2</v>
      </c>
      <c r="D4928">
        <v>97.2</v>
      </c>
      <c r="E4928">
        <v>0</v>
      </c>
      <c r="F4928">
        <v>5.7313755352685977E-16</v>
      </c>
      <c r="G4928">
        <v>0</v>
      </c>
      <c r="H4928">
        <v>3.0463185195002275E-15</v>
      </c>
      <c r="I4928">
        <v>0</v>
      </c>
      <c r="J4928">
        <v>2056.0488554527665</v>
      </c>
      <c r="K4928">
        <v>2056.0488554528001</v>
      </c>
      <c r="L4928">
        <v>1.6366976823703625E-14</v>
      </c>
      <c r="M4928" t="b">
        <v>1</v>
      </c>
    </row>
    <row r="4929" spans="2:13" x14ac:dyDescent="0.2">
      <c r="B4929">
        <v>4917</v>
      </c>
      <c r="C4929">
        <v>28.81</v>
      </c>
      <c r="D4929">
        <v>28.81</v>
      </c>
      <c r="E4929">
        <v>0</v>
      </c>
      <c r="F4929">
        <v>8.1738346122447484E-15</v>
      </c>
      <c r="G4929">
        <v>3.9535356376575666E-15</v>
      </c>
      <c r="H4929">
        <v>4.573818729675333E-14</v>
      </c>
      <c r="I4929">
        <v>0</v>
      </c>
      <c r="J4929">
        <v>-214.37308040995504</v>
      </c>
      <c r="K4929">
        <v>-214.37308041</v>
      </c>
      <c r="L4929">
        <v>2.0974249300753956E-13</v>
      </c>
      <c r="M4929" t="b">
        <v>1</v>
      </c>
    </row>
    <row r="4930" spans="2:13" x14ac:dyDescent="0.2">
      <c r="B4930">
        <v>4918</v>
      </c>
      <c r="C4930">
        <v>48.08</v>
      </c>
      <c r="D4930">
        <v>48.08</v>
      </c>
      <c r="E4930">
        <v>0</v>
      </c>
      <c r="F4930">
        <v>1.4181653345469654E-16</v>
      </c>
      <c r="G4930">
        <v>9.9352855355519934E-16</v>
      </c>
      <c r="H4930">
        <v>4.1992398468446487E-15</v>
      </c>
      <c r="I4930">
        <v>0</v>
      </c>
      <c r="J4930">
        <v>1950.6850292249237</v>
      </c>
      <c r="K4930">
        <v>1950.6850292249001</v>
      </c>
      <c r="L4930">
        <v>1.2122337482382871E-14</v>
      </c>
      <c r="M4930" t="b">
        <v>1</v>
      </c>
    </row>
    <row r="4931" spans="2:13" x14ac:dyDescent="0.2">
      <c r="B4931">
        <v>4919</v>
      </c>
      <c r="C4931">
        <v>40.08</v>
      </c>
      <c r="D4931">
        <v>40.08</v>
      </c>
      <c r="E4931">
        <v>0</v>
      </c>
      <c r="F4931">
        <v>8.5396915816148955E-16</v>
      </c>
      <c r="G4931">
        <v>1.8899290604027665E-16</v>
      </c>
      <c r="H4931">
        <v>2.6343315364081527E-15</v>
      </c>
      <c r="I4931">
        <v>0</v>
      </c>
      <c r="J4931">
        <v>-5686.8124206556677</v>
      </c>
      <c r="K4931">
        <v>-5686.8124206558005</v>
      </c>
      <c r="L4931">
        <v>2.3349851663216048E-14</v>
      </c>
      <c r="M4931" t="b">
        <v>1</v>
      </c>
    </row>
    <row r="4932" spans="2:13" x14ac:dyDescent="0.2">
      <c r="B4932">
        <v>4920</v>
      </c>
      <c r="C4932">
        <v>83.1</v>
      </c>
      <c r="D4932">
        <v>83.1</v>
      </c>
      <c r="E4932">
        <v>0</v>
      </c>
      <c r="F4932">
        <v>2.7422116666566859E-16</v>
      </c>
      <c r="G4932">
        <v>7.717788160116661E-16</v>
      </c>
      <c r="H4932">
        <v>6.8292438292708058E-16</v>
      </c>
      <c r="I4932">
        <v>0</v>
      </c>
      <c r="J4932">
        <v>48107.468196690003</v>
      </c>
      <c r="K4932">
        <v>48107.468196690097</v>
      </c>
      <c r="L4932">
        <v>1.966169755549355E-15</v>
      </c>
      <c r="M4932" t="b">
        <v>1</v>
      </c>
    </row>
    <row r="4933" spans="2:13" x14ac:dyDescent="0.2">
      <c r="B4933">
        <v>4921</v>
      </c>
      <c r="C4933">
        <v>70.39</v>
      </c>
      <c r="D4933">
        <v>70.39</v>
      </c>
      <c r="E4933">
        <v>0</v>
      </c>
      <c r="F4933">
        <v>6.090743843710235E-16</v>
      </c>
      <c r="G4933">
        <v>2.4860583223610007E-16</v>
      </c>
      <c r="H4933">
        <v>8.6660158546059028E-16</v>
      </c>
      <c r="I4933">
        <v>0</v>
      </c>
      <c r="J4933">
        <v>31575.967031674973</v>
      </c>
      <c r="K4933">
        <v>31575.9670316749</v>
      </c>
      <c r="L4933">
        <v>2.3042707154098153E-15</v>
      </c>
      <c r="M4933" t="b">
        <v>1</v>
      </c>
    </row>
    <row r="4934" spans="2:13" x14ac:dyDescent="0.2">
      <c r="B4934">
        <v>4922</v>
      </c>
      <c r="C4934">
        <v>173.5</v>
      </c>
      <c r="D4934">
        <v>173.5</v>
      </c>
      <c r="E4934">
        <v>0</v>
      </c>
      <c r="F4934">
        <v>8.6183407290528932E-16</v>
      </c>
      <c r="G4934">
        <v>5.032487997567127E-16</v>
      </c>
      <c r="H4934">
        <v>1.5494292582859301E-14</v>
      </c>
      <c r="I4934">
        <v>0</v>
      </c>
      <c r="J4934">
        <v>-16837.834377517509</v>
      </c>
      <c r="K4934">
        <v>-16837.834377517502</v>
      </c>
      <c r="L4934">
        <v>4.3211956187777648E-16</v>
      </c>
      <c r="M4934" t="b">
        <v>1</v>
      </c>
    </row>
    <row r="4935" spans="2:13" x14ac:dyDescent="0.2">
      <c r="B4935">
        <v>4923</v>
      </c>
      <c r="C4935">
        <v>16.87</v>
      </c>
      <c r="D4935">
        <v>16.87</v>
      </c>
      <c r="E4935">
        <v>0</v>
      </c>
      <c r="F4935">
        <v>9.790167199281455E-16</v>
      </c>
      <c r="G4935">
        <v>2.6630761331057116E-16</v>
      </c>
      <c r="H4935">
        <v>7.782629946190285E-16</v>
      </c>
      <c r="I4935">
        <v>0</v>
      </c>
      <c r="J4935">
        <v>-7393.2980339703136</v>
      </c>
      <c r="K4935">
        <v>-7393.2980339700998</v>
      </c>
      <c r="L4935">
        <v>2.890878386541485E-14</v>
      </c>
      <c r="M4935" t="b">
        <v>1</v>
      </c>
    </row>
    <row r="4936" spans="2:13" x14ac:dyDescent="0.2">
      <c r="B4936">
        <v>4924</v>
      </c>
      <c r="C4936">
        <v>56.14</v>
      </c>
      <c r="D4936">
        <v>56.14</v>
      </c>
      <c r="E4936">
        <v>0</v>
      </c>
      <c r="F4936">
        <v>9.3204057880047088E-16</v>
      </c>
      <c r="G4936">
        <v>4.1543856945930928E-16</v>
      </c>
      <c r="H4936">
        <v>2.3758692003785332E-15</v>
      </c>
      <c r="I4936">
        <v>1.0531305984984099E-15</v>
      </c>
      <c r="J4936">
        <v>19227.312784856764</v>
      </c>
      <c r="K4936">
        <v>19227.3127848566</v>
      </c>
      <c r="L4936">
        <v>8.5144007460087751E-15</v>
      </c>
      <c r="M4936" t="b">
        <v>1</v>
      </c>
    </row>
    <row r="4937" spans="2:13" x14ac:dyDescent="0.2">
      <c r="B4937">
        <v>4925</v>
      </c>
      <c r="C4937">
        <v>42.13</v>
      </c>
      <c r="D4937">
        <v>42.13</v>
      </c>
      <c r="E4937">
        <v>0</v>
      </c>
      <c r="F4937">
        <v>2.2133676458053742E-16</v>
      </c>
      <c r="G4937">
        <v>1.7957339272223519E-15</v>
      </c>
      <c r="H4937">
        <v>5.5400078135058875E-15</v>
      </c>
      <c r="I4937">
        <v>0</v>
      </c>
      <c r="J4937">
        <v>570.13790934803683</v>
      </c>
      <c r="K4937">
        <v>570.13790934799999</v>
      </c>
      <c r="L4937">
        <v>6.4606360703021732E-14</v>
      </c>
      <c r="M4937" t="b">
        <v>1</v>
      </c>
    </row>
    <row r="4938" spans="2:13" x14ac:dyDescent="0.2">
      <c r="B4938">
        <v>4926</v>
      </c>
      <c r="C4938">
        <v>21.79</v>
      </c>
      <c r="D4938">
        <v>21.79</v>
      </c>
      <c r="E4938">
        <v>0</v>
      </c>
      <c r="F4938">
        <v>5.954966098156108E-16</v>
      </c>
      <c r="G4938">
        <v>0</v>
      </c>
      <c r="H4938">
        <v>6.3699493141258859E-16</v>
      </c>
      <c r="I4938">
        <v>0</v>
      </c>
      <c r="J4938">
        <v>-21790.360525089345</v>
      </c>
      <c r="K4938">
        <v>-21790.3605250894</v>
      </c>
      <c r="L4938">
        <v>2.5043037743016788E-15</v>
      </c>
      <c r="M4938" t="b">
        <v>1</v>
      </c>
    </row>
    <row r="4939" spans="2:13" x14ac:dyDescent="0.2">
      <c r="B4939">
        <v>4927</v>
      </c>
      <c r="C4939">
        <v>139.5</v>
      </c>
      <c r="D4939">
        <v>139.5</v>
      </c>
      <c r="E4939">
        <v>0</v>
      </c>
      <c r="F4939">
        <v>1.9769356299085182E-16</v>
      </c>
      <c r="G4939">
        <v>1.2509388706078741E-15</v>
      </c>
      <c r="H4939">
        <v>6.8720781008160937E-15</v>
      </c>
      <c r="I4939">
        <v>0</v>
      </c>
      <c r="J4939">
        <v>25198.041722354945</v>
      </c>
      <c r="K4939">
        <v>25198.041722354999</v>
      </c>
      <c r="L4939">
        <v>2.1656318656684737E-15</v>
      </c>
      <c r="M4939" t="b">
        <v>1</v>
      </c>
    </row>
    <row r="4940" spans="2:13" x14ac:dyDescent="0.2">
      <c r="B4940">
        <v>4928</v>
      </c>
      <c r="C4940">
        <v>110.43</v>
      </c>
      <c r="D4940">
        <v>110.43</v>
      </c>
      <c r="E4940">
        <v>0</v>
      </c>
      <c r="F4940">
        <v>1.8079334488173897E-16</v>
      </c>
      <c r="G4940">
        <v>1.752940128290576E-16</v>
      </c>
      <c r="H4940">
        <v>4.5790749663695157E-15</v>
      </c>
      <c r="I4940">
        <v>0</v>
      </c>
      <c r="J4940">
        <v>-12399.153758834629</v>
      </c>
      <c r="K4940">
        <v>-12399.1537588346</v>
      </c>
      <c r="L4940">
        <v>2.3472432895669793E-15</v>
      </c>
      <c r="M4940" t="b">
        <v>1</v>
      </c>
    </row>
    <row r="4941" spans="2:13" x14ac:dyDescent="0.2">
      <c r="B4941">
        <v>4929</v>
      </c>
      <c r="C4941">
        <v>52.18</v>
      </c>
      <c r="D4941">
        <v>52.18</v>
      </c>
      <c r="E4941">
        <v>0</v>
      </c>
      <c r="F4941">
        <v>4.3959488490721558E-16</v>
      </c>
      <c r="G4941">
        <v>1.0945147465201896E-15</v>
      </c>
      <c r="H4941">
        <v>1.4230354984893665E-16</v>
      </c>
      <c r="I4941">
        <v>0</v>
      </c>
      <c r="J4941">
        <v>-7.0542390051186885</v>
      </c>
      <c r="K4941">
        <v>-7.0542390051000003</v>
      </c>
      <c r="L4941">
        <v>2.6492102288282778E-12</v>
      </c>
      <c r="M4941" t="b">
        <v>1</v>
      </c>
    </row>
    <row r="4942" spans="2:13" x14ac:dyDescent="0.2">
      <c r="B4942">
        <v>4930</v>
      </c>
      <c r="C4942">
        <v>116.86</v>
      </c>
      <c r="D4942">
        <v>116.86</v>
      </c>
      <c r="E4942">
        <v>0</v>
      </c>
      <c r="F4942">
        <v>2.3564700930145828E-16</v>
      </c>
      <c r="G4942">
        <v>3.5411084547977701E-16</v>
      </c>
      <c r="H4942">
        <v>0</v>
      </c>
      <c r="I4942">
        <v>3.3324933432291261E-16</v>
      </c>
      <c r="J4942">
        <v>62366.35708998824</v>
      </c>
      <c r="K4942">
        <v>62366.357089988102</v>
      </c>
      <c r="L4942">
        <v>2.2166309067886503E-15</v>
      </c>
      <c r="M4942" t="b">
        <v>1</v>
      </c>
    </row>
    <row r="4943" spans="2:13" x14ac:dyDescent="0.2">
      <c r="B4943">
        <v>4931</v>
      </c>
      <c r="C4943">
        <v>78.83</v>
      </c>
      <c r="D4943">
        <v>78.83</v>
      </c>
      <c r="E4943">
        <v>0</v>
      </c>
      <c r="F4943">
        <v>3.7490307938596292E-16</v>
      </c>
      <c r="G4943">
        <v>0</v>
      </c>
      <c r="H4943">
        <v>8.5062693206070184E-16</v>
      </c>
      <c r="I4943">
        <v>2.3739635155523719E-16</v>
      </c>
      <c r="J4943">
        <v>42642.783136301921</v>
      </c>
      <c r="K4943">
        <v>42642.783136301798</v>
      </c>
      <c r="L4943">
        <v>2.9006380527686494E-15</v>
      </c>
      <c r="M4943" t="b">
        <v>1</v>
      </c>
    </row>
    <row r="4944" spans="2:13" x14ac:dyDescent="0.2">
      <c r="B4944">
        <v>4932</v>
      </c>
      <c r="C4944">
        <v>30.8</v>
      </c>
      <c r="D4944">
        <v>30.8</v>
      </c>
      <c r="E4944">
        <v>0</v>
      </c>
      <c r="F4944">
        <v>6.0413822469498852E-16</v>
      </c>
      <c r="G4944">
        <v>1.2398590551419255E-16</v>
      </c>
      <c r="H4944">
        <v>4.0337643704596719E-15</v>
      </c>
      <c r="I4944">
        <v>0</v>
      </c>
      <c r="J4944">
        <v>-8386.7915415942025</v>
      </c>
      <c r="K4944">
        <v>-8386.7915415942007</v>
      </c>
      <c r="L4944">
        <v>2.1688739901601209E-16</v>
      </c>
      <c r="M4944" t="b">
        <v>1</v>
      </c>
    </row>
    <row r="4945" spans="2:13" x14ac:dyDescent="0.2">
      <c r="B4945">
        <v>4933</v>
      </c>
      <c r="C4945">
        <v>50.3</v>
      </c>
      <c r="D4945">
        <v>50.3</v>
      </c>
      <c r="E4945">
        <v>0</v>
      </c>
      <c r="F4945">
        <v>4.8437763007590915E-16</v>
      </c>
      <c r="G4945">
        <v>3.855568529155254E-16</v>
      </c>
      <c r="H4945">
        <v>1.048533643733412E-14</v>
      </c>
      <c r="I4945">
        <v>0</v>
      </c>
      <c r="J4945">
        <v>-10692.610916668638</v>
      </c>
      <c r="K4945">
        <v>-10692.6109166686</v>
      </c>
      <c r="L4945">
        <v>3.5724462221771589E-15</v>
      </c>
      <c r="M4945" t="b">
        <v>1</v>
      </c>
    </row>
    <row r="4946" spans="2:13" x14ac:dyDescent="0.2">
      <c r="B4946">
        <v>4934</v>
      </c>
      <c r="C4946">
        <v>277.27999999999997</v>
      </c>
      <c r="D4946">
        <v>277.27999999999997</v>
      </c>
      <c r="E4946">
        <v>0</v>
      </c>
      <c r="F4946">
        <v>9.1272301047034985E-16</v>
      </c>
      <c r="G4946">
        <v>0</v>
      </c>
      <c r="H4946">
        <v>2.7797684317514417E-15</v>
      </c>
      <c r="I4946">
        <v>0</v>
      </c>
      <c r="J4946">
        <v>-148020.52476483022</v>
      </c>
      <c r="K4946">
        <v>-148020.52476483161</v>
      </c>
      <c r="L4946">
        <v>9.4377713100442197E-15</v>
      </c>
      <c r="M4946" t="b">
        <v>1</v>
      </c>
    </row>
    <row r="4947" spans="2:13" x14ac:dyDescent="0.2">
      <c r="B4947">
        <v>4935</v>
      </c>
      <c r="C4947">
        <v>36.979999999999997</v>
      </c>
      <c r="D4947">
        <v>36.979999999999997</v>
      </c>
      <c r="E4947">
        <v>0</v>
      </c>
      <c r="F4947">
        <v>6.8738893587596033E-16</v>
      </c>
      <c r="G4947">
        <v>1.5679190480844657E-15</v>
      </c>
      <c r="H4947">
        <v>6.1177653492329527E-15</v>
      </c>
      <c r="I4947">
        <v>0</v>
      </c>
      <c r="J4947">
        <v>-582.38178377290842</v>
      </c>
      <c r="K4947">
        <v>-582.38178377290001</v>
      </c>
      <c r="L4947">
        <v>1.4445551399114794E-14</v>
      </c>
      <c r="M4947" t="b">
        <v>1</v>
      </c>
    </row>
    <row r="4948" spans="2:13" x14ac:dyDescent="0.2">
      <c r="B4948">
        <v>4936</v>
      </c>
      <c r="C4948">
        <v>42.4</v>
      </c>
      <c r="D4948">
        <v>42.4</v>
      </c>
      <c r="E4948">
        <v>0</v>
      </c>
      <c r="F4948">
        <v>3.9961090291666207E-16</v>
      </c>
      <c r="G4948">
        <v>4.4999892118765002E-16</v>
      </c>
      <c r="H4948">
        <v>7.2468766656430454E-16</v>
      </c>
      <c r="I4948">
        <v>1.3260564407792898E-15</v>
      </c>
      <c r="J4948">
        <v>-1353.4873736370137</v>
      </c>
      <c r="K4948">
        <v>-1353.4873736372001</v>
      </c>
      <c r="L4948">
        <v>1.3775260670693697E-13</v>
      </c>
      <c r="M4948" t="b">
        <v>1</v>
      </c>
    </row>
    <row r="4949" spans="2:13" x14ac:dyDescent="0.2">
      <c r="B4949">
        <v>4937</v>
      </c>
      <c r="C4949">
        <v>76.64</v>
      </c>
      <c r="D4949">
        <v>76.64</v>
      </c>
      <c r="E4949">
        <v>0</v>
      </c>
      <c r="F4949">
        <v>5.8303582099271407E-16</v>
      </c>
      <c r="G4949">
        <v>8.7631377176763164E-16</v>
      </c>
      <c r="H4949">
        <v>1.5718588469351829E-16</v>
      </c>
      <c r="I4949">
        <v>1.9223006655797019E-15</v>
      </c>
      <c r="J4949">
        <v>34369.445727203267</v>
      </c>
      <c r="K4949">
        <v>34369.445727203303</v>
      </c>
      <c r="L4949">
        <v>1.0584921374545953E-15</v>
      </c>
      <c r="M4949" t="b">
        <v>1</v>
      </c>
    </row>
    <row r="4950" spans="2:13" x14ac:dyDescent="0.2">
      <c r="B4950">
        <v>4938</v>
      </c>
      <c r="C4950">
        <v>58.53</v>
      </c>
      <c r="D4950">
        <v>58.53</v>
      </c>
      <c r="E4950">
        <v>0</v>
      </c>
      <c r="F4950">
        <v>4.6914716683502414E-16</v>
      </c>
      <c r="G4950">
        <v>5.091407984981873E-16</v>
      </c>
      <c r="H4950">
        <v>1.8060271777675658E-15</v>
      </c>
      <c r="I4950">
        <v>0</v>
      </c>
      <c r="J4950">
        <v>-1495.9165405623244</v>
      </c>
      <c r="K4950">
        <v>-1495.9165405623</v>
      </c>
      <c r="L4950">
        <v>1.6263596673167882E-14</v>
      </c>
      <c r="M4950" t="b">
        <v>1</v>
      </c>
    </row>
    <row r="4951" spans="2:13" x14ac:dyDescent="0.2">
      <c r="B4951">
        <v>4939</v>
      </c>
      <c r="C4951">
        <v>29.29</v>
      </c>
      <c r="D4951">
        <v>29.29</v>
      </c>
      <c r="E4951">
        <v>0</v>
      </c>
      <c r="F4951">
        <v>3.185573758493351E-16</v>
      </c>
      <c r="G4951">
        <v>1.1959466477273626E-16</v>
      </c>
      <c r="H4951">
        <v>6.1313303236893166E-16</v>
      </c>
      <c r="I4951">
        <v>1.2625237365462139E-16</v>
      </c>
      <c r="J4951">
        <v>-1658.4685363648714</v>
      </c>
      <c r="K4951">
        <v>-1658.4685363647</v>
      </c>
      <c r="L4951">
        <v>1.0337232665262761E-13</v>
      </c>
      <c r="M4951" t="b">
        <v>1</v>
      </c>
    </row>
    <row r="4952" spans="2:13" x14ac:dyDescent="0.2">
      <c r="B4952">
        <v>4940</v>
      </c>
      <c r="C4952">
        <v>14.98</v>
      </c>
      <c r="D4952">
        <v>14.98</v>
      </c>
      <c r="E4952">
        <v>0</v>
      </c>
      <c r="F4952">
        <v>7.4878809529108241E-16</v>
      </c>
      <c r="G4952">
        <v>1.5455562947390981E-16</v>
      </c>
      <c r="H4952">
        <v>2.3979876145519998E-15</v>
      </c>
      <c r="I4952">
        <v>0</v>
      </c>
      <c r="J4952">
        <v>-15179.79758460361</v>
      </c>
      <c r="K4952">
        <v>-15179.797584603601</v>
      </c>
      <c r="L4952">
        <v>5.9914810899415455E-16</v>
      </c>
      <c r="M4952" t="b">
        <v>1</v>
      </c>
    </row>
    <row r="4953" spans="2:13" x14ac:dyDescent="0.2">
      <c r="B4953">
        <v>4941</v>
      </c>
      <c r="C4953">
        <v>7.81</v>
      </c>
      <c r="D4953">
        <v>7.81</v>
      </c>
      <c r="E4953">
        <v>0</v>
      </c>
      <c r="F4953">
        <v>9.549104786442147E-15</v>
      </c>
      <c r="G4953">
        <v>1.0680688638950779E-14</v>
      </c>
      <c r="H4953">
        <v>1.2346454575736421E-14</v>
      </c>
      <c r="I4953">
        <v>0</v>
      </c>
      <c r="J4953">
        <v>-2006.181608136671</v>
      </c>
      <c r="K4953">
        <v>-2006.1816081367001</v>
      </c>
      <c r="L4953">
        <v>1.4507076696692848E-14</v>
      </c>
      <c r="M4953" t="b">
        <v>1</v>
      </c>
    </row>
    <row r="4954" spans="2:13" x14ac:dyDescent="0.2">
      <c r="B4954">
        <v>4942</v>
      </c>
      <c r="C4954">
        <v>28.53</v>
      </c>
      <c r="D4954">
        <v>28.53</v>
      </c>
      <c r="E4954">
        <v>0</v>
      </c>
      <c r="F4954">
        <v>0</v>
      </c>
      <c r="G4954">
        <v>8.0981565617053666E-14</v>
      </c>
      <c r="H4954">
        <v>0</v>
      </c>
      <c r="I4954">
        <v>0</v>
      </c>
      <c r="J4954">
        <v>-52.857742711978574</v>
      </c>
      <c r="K4954">
        <v>-52.857742711999997</v>
      </c>
      <c r="L4954">
        <v>4.0529281774084364E-13</v>
      </c>
      <c r="M4954" t="b">
        <v>1</v>
      </c>
    </row>
    <row r="4955" spans="2:13" x14ac:dyDescent="0.2">
      <c r="B4955">
        <v>4943</v>
      </c>
      <c r="C4955">
        <v>9.08</v>
      </c>
      <c r="D4955">
        <v>9.08</v>
      </c>
      <c r="E4955">
        <v>0</v>
      </c>
      <c r="F4955">
        <v>1.6339350838313024E-16</v>
      </c>
      <c r="G4955">
        <v>4.370063146899677E-16</v>
      </c>
      <c r="H4955">
        <v>5.6005194381002703E-16</v>
      </c>
      <c r="I4955">
        <v>0</v>
      </c>
      <c r="J4955">
        <v>-29503.950627904844</v>
      </c>
      <c r="K4955">
        <v>-29503.950627904898</v>
      </c>
      <c r="L4955">
        <v>1.8495720384904514E-15</v>
      </c>
      <c r="M4955" t="b">
        <v>1</v>
      </c>
    </row>
    <row r="4956" spans="2:13" x14ac:dyDescent="0.2">
      <c r="B4956">
        <v>4944</v>
      </c>
      <c r="C4956">
        <v>19.64</v>
      </c>
      <c r="D4956">
        <v>19.64</v>
      </c>
      <c r="E4956">
        <v>0</v>
      </c>
      <c r="F4956">
        <v>2.1623144495160629E-16</v>
      </c>
      <c r="G4956">
        <v>9.307961040385998E-16</v>
      </c>
      <c r="H4956">
        <v>4.0442136299012271E-16</v>
      </c>
      <c r="I4956">
        <v>0</v>
      </c>
      <c r="J4956">
        <v>-2705.7979276611823</v>
      </c>
      <c r="K4956">
        <v>-2705.7979276612</v>
      </c>
      <c r="L4956">
        <v>6.5544978445237259E-15</v>
      </c>
      <c r="M4956" t="b">
        <v>1</v>
      </c>
    </row>
    <row r="4957" spans="2:13" x14ac:dyDescent="0.2">
      <c r="B4957">
        <v>4945</v>
      </c>
      <c r="C4957">
        <v>102.26</v>
      </c>
      <c r="D4957">
        <v>102.26</v>
      </c>
      <c r="E4957">
        <v>0</v>
      </c>
      <c r="F4957">
        <v>1.1894730483918154E-15</v>
      </c>
      <c r="G4957">
        <v>3.9706495219179725E-16</v>
      </c>
      <c r="H4957">
        <v>1.7333066359224988E-15</v>
      </c>
      <c r="I4957">
        <v>0</v>
      </c>
      <c r="J4957">
        <v>-14267.660484739499</v>
      </c>
      <c r="K4957">
        <v>-14267.660484739699</v>
      </c>
      <c r="L4957">
        <v>1.4023941388572694E-14</v>
      </c>
      <c r="M4957" t="b">
        <v>1</v>
      </c>
    </row>
    <row r="4958" spans="2:13" x14ac:dyDescent="0.2">
      <c r="B4958">
        <v>4946</v>
      </c>
      <c r="C4958">
        <v>20.010000000000002</v>
      </c>
      <c r="D4958">
        <v>20.010000000000002</v>
      </c>
      <c r="E4958">
        <v>0</v>
      </c>
      <c r="F4958">
        <v>1.0126097583581919E-15</v>
      </c>
      <c r="G4958">
        <v>1.5196810834302613E-15</v>
      </c>
      <c r="H4958">
        <v>2.3160121812611479E-15</v>
      </c>
      <c r="I4958">
        <v>7.1881081456655883E-15</v>
      </c>
      <c r="J4958">
        <v>-10158.078173182301</v>
      </c>
      <c r="K4958">
        <v>-10158.078173182301</v>
      </c>
      <c r="L4958">
        <v>0</v>
      </c>
      <c r="M4958" t="b">
        <v>1</v>
      </c>
    </row>
    <row r="4959" spans="2:13" x14ac:dyDescent="0.2">
      <c r="B4959">
        <v>4947</v>
      </c>
      <c r="C4959">
        <v>89.95</v>
      </c>
      <c r="D4959">
        <v>89.95</v>
      </c>
      <c r="E4959">
        <v>0</v>
      </c>
      <c r="F4959">
        <v>9.5710620235673751E-16</v>
      </c>
      <c r="G4959">
        <v>6.7835152654488625E-16</v>
      </c>
      <c r="H4959">
        <v>7.7272789899987818E-15</v>
      </c>
      <c r="I4959">
        <v>0</v>
      </c>
      <c r="J4959">
        <v>7132.6272460188393</v>
      </c>
      <c r="K4959">
        <v>7132.6272460188002</v>
      </c>
      <c r="L4959">
        <v>5.4830107935424325E-15</v>
      </c>
      <c r="M4959" t="b">
        <v>1</v>
      </c>
    </row>
    <row r="4960" spans="2:13" x14ac:dyDescent="0.2">
      <c r="B4960">
        <v>4948</v>
      </c>
      <c r="C4960">
        <v>11.79</v>
      </c>
      <c r="D4960">
        <v>11.79</v>
      </c>
      <c r="E4960">
        <v>0</v>
      </c>
      <c r="F4960">
        <v>8.6850983376626455E-15</v>
      </c>
      <c r="G4960">
        <v>5.53475140734632E-15</v>
      </c>
      <c r="H4960">
        <v>1.7773604231092587E-14</v>
      </c>
      <c r="I4960">
        <v>0</v>
      </c>
      <c r="J4960">
        <v>-1998.8584836694326</v>
      </c>
      <c r="K4960">
        <v>-1998.8584836693999</v>
      </c>
      <c r="L4960">
        <v>1.6380253795516188E-14</v>
      </c>
      <c r="M4960" t="b">
        <v>1</v>
      </c>
    </row>
    <row r="4961" spans="2:13" x14ac:dyDescent="0.2">
      <c r="B4961">
        <v>4949</v>
      </c>
      <c r="C4961">
        <v>6.13</v>
      </c>
      <c r="D4961">
        <v>6.13</v>
      </c>
      <c r="E4961">
        <v>0</v>
      </c>
      <c r="F4961">
        <v>3.1321844703088007E-15</v>
      </c>
      <c r="G4961">
        <v>2.3496327925156074E-15</v>
      </c>
      <c r="H4961">
        <v>1.4019748316804685E-15</v>
      </c>
      <c r="I4961">
        <v>0</v>
      </c>
      <c r="J4961">
        <v>-8248.0801501988299</v>
      </c>
      <c r="K4961">
        <v>-8248.0801501988008</v>
      </c>
      <c r="L4961">
        <v>3.5285581525334988E-15</v>
      </c>
      <c r="M4961" t="b">
        <v>1</v>
      </c>
    </row>
    <row r="4962" spans="2:13" x14ac:dyDescent="0.2">
      <c r="B4962">
        <v>4950</v>
      </c>
      <c r="C4962">
        <v>133.9</v>
      </c>
      <c r="D4962">
        <v>133.9</v>
      </c>
      <c r="E4962">
        <v>0</v>
      </c>
      <c r="F4962">
        <v>2.0958607256462742E-16</v>
      </c>
      <c r="G4962">
        <v>2.1584627371056507E-16</v>
      </c>
      <c r="H4962">
        <v>1.0044919957618317E-15</v>
      </c>
      <c r="I4962">
        <v>0</v>
      </c>
      <c r="J4962">
        <v>-11240.82424527267</v>
      </c>
      <c r="K4962">
        <v>-11240.824245273599</v>
      </c>
      <c r="L4962">
        <v>8.2689984731569726E-14</v>
      </c>
      <c r="M4962" t="b">
        <v>1</v>
      </c>
    </row>
    <row r="4963" spans="2:13" x14ac:dyDescent="0.2">
      <c r="B4963">
        <v>4951</v>
      </c>
      <c r="C4963">
        <v>1.52</v>
      </c>
      <c r="D4963">
        <v>1.52</v>
      </c>
      <c r="E4963">
        <v>0</v>
      </c>
      <c r="F4963">
        <v>1.9602147827370873E-15</v>
      </c>
      <c r="G4963">
        <v>9.8418356105498501E-15</v>
      </c>
      <c r="H4963">
        <v>1.4121072806629714E-15</v>
      </c>
      <c r="I4963">
        <v>0</v>
      </c>
      <c r="J4963">
        <v>-11255.393147615508</v>
      </c>
      <c r="K4963">
        <v>-11255.393147615499</v>
      </c>
      <c r="L4963">
        <v>8.0805236196090434E-16</v>
      </c>
      <c r="M4963" t="b">
        <v>1</v>
      </c>
    </row>
    <row r="4964" spans="2:13" x14ac:dyDescent="0.2">
      <c r="B4964">
        <v>4952</v>
      </c>
      <c r="C4964">
        <v>46.67</v>
      </c>
      <c r="D4964">
        <v>46.67</v>
      </c>
      <c r="E4964">
        <v>0</v>
      </c>
      <c r="F4964">
        <v>1.4685570279795885E-16</v>
      </c>
      <c r="G4964">
        <v>3.4594084186990243E-16</v>
      </c>
      <c r="H4964">
        <v>9.6974696291807852E-16</v>
      </c>
      <c r="I4964">
        <v>0</v>
      </c>
      <c r="J4964">
        <v>14823.882879746379</v>
      </c>
      <c r="K4964">
        <v>14823.882879746299</v>
      </c>
      <c r="L4964">
        <v>5.3990937735597814E-15</v>
      </c>
      <c r="M4964" t="b">
        <v>1</v>
      </c>
    </row>
    <row r="4965" spans="2:13" x14ac:dyDescent="0.2">
      <c r="B4965">
        <v>4953</v>
      </c>
      <c r="C4965">
        <v>34.159999999999997</v>
      </c>
      <c r="D4965">
        <v>34.159999999999997</v>
      </c>
      <c r="E4965">
        <v>0</v>
      </c>
      <c r="F4965">
        <v>6.0024469402684798E-16</v>
      </c>
      <c r="G4965">
        <v>8.2199181474977445E-16</v>
      </c>
      <c r="H4965">
        <v>2.1687677988485431E-15</v>
      </c>
      <c r="I4965">
        <v>0</v>
      </c>
      <c r="J4965">
        <v>-269.5485411597474</v>
      </c>
      <c r="K4965">
        <v>-269.54854115979998</v>
      </c>
      <c r="L4965">
        <v>1.950675088798779E-13</v>
      </c>
      <c r="M4965" t="b">
        <v>1</v>
      </c>
    </row>
    <row r="4966" spans="2:13" x14ac:dyDescent="0.2">
      <c r="B4966">
        <v>4954</v>
      </c>
      <c r="C4966">
        <v>171.86</v>
      </c>
      <c r="D4966">
        <v>171.86</v>
      </c>
      <c r="E4966">
        <v>0</v>
      </c>
      <c r="F4966">
        <v>3.4927272442447297E-16</v>
      </c>
      <c r="G4966">
        <v>3.3165187173406382E-16</v>
      </c>
      <c r="H4966">
        <v>1.2856268580258578E-15</v>
      </c>
      <c r="I4966">
        <v>0</v>
      </c>
      <c r="J4966">
        <v>-55225.786175151785</v>
      </c>
      <c r="K4966">
        <v>-55225.786175151799</v>
      </c>
      <c r="L4966">
        <v>2.6349856174459163E-16</v>
      </c>
      <c r="M4966" t="b">
        <v>1</v>
      </c>
    </row>
    <row r="4967" spans="2:13" x14ac:dyDescent="0.2">
      <c r="B4967">
        <v>4955</v>
      </c>
      <c r="C4967">
        <v>29.02</v>
      </c>
      <c r="D4967">
        <v>29.02</v>
      </c>
      <c r="E4967">
        <v>0</v>
      </c>
      <c r="F4967">
        <v>7.1938825219606952E-15</v>
      </c>
      <c r="G4967">
        <v>9.7805663262429105E-15</v>
      </c>
      <c r="H4967">
        <v>4.7587244961377092E-14</v>
      </c>
      <c r="I4967">
        <v>0</v>
      </c>
      <c r="J4967">
        <v>-1134.6744739065314</v>
      </c>
      <c r="K4967">
        <v>-1134.6744739065</v>
      </c>
      <c r="L4967">
        <v>2.7653364848455747E-14</v>
      </c>
      <c r="M4967" t="b">
        <v>1</v>
      </c>
    </row>
    <row r="4968" spans="2:13" x14ac:dyDescent="0.2">
      <c r="B4968">
        <v>4956</v>
      </c>
      <c r="C4968">
        <v>35.380000000000003</v>
      </c>
      <c r="D4968">
        <v>35.380000000000003</v>
      </c>
      <c r="E4968">
        <v>0</v>
      </c>
      <c r="F4968">
        <v>1.1120743964981379E-15</v>
      </c>
      <c r="G4968">
        <v>1.369252717837792E-15</v>
      </c>
      <c r="H4968">
        <v>5.8813096662532091E-15</v>
      </c>
      <c r="I4968">
        <v>0</v>
      </c>
      <c r="J4968">
        <v>3856.8747819020782</v>
      </c>
      <c r="K4968">
        <v>3856.8747819021</v>
      </c>
      <c r="L4968">
        <v>5.6594714832264783E-15</v>
      </c>
      <c r="M4968" t="b">
        <v>1</v>
      </c>
    </row>
    <row r="4969" spans="2:13" x14ac:dyDescent="0.2">
      <c r="B4969">
        <v>4957</v>
      </c>
      <c r="C4969">
        <v>107.5</v>
      </c>
      <c r="D4969">
        <v>107.5</v>
      </c>
      <c r="E4969">
        <v>0</v>
      </c>
      <c r="F4969">
        <v>7.2400475919647334E-16</v>
      </c>
      <c r="G4969">
        <v>2.1751039728689555E-16</v>
      </c>
      <c r="H4969">
        <v>6.6244913765945197E-16</v>
      </c>
      <c r="I4969">
        <v>0</v>
      </c>
      <c r="J4969">
        <v>48002.106013703982</v>
      </c>
      <c r="K4969">
        <v>48002.106013703597</v>
      </c>
      <c r="L4969">
        <v>8.033517392791756E-15</v>
      </c>
      <c r="M4969" t="b">
        <v>1</v>
      </c>
    </row>
    <row r="4970" spans="2:13" x14ac:dyDescent="0.2">
      <c r="B4970">
        <v>4958</v>
      </c>
      <c r="C4970">
        <v>124.83</v>
      </c>
      <c r="D4970">
        <v>124.83</v>
      </c>
      <c r="E4970">
        <v>0</v>
      </c>
      <c r="F4970">
        <v>5.0617995049095851E-16</v>
      </c>
      <c r="G4970">
        <v>5.8699634307952339E-16</v>
      </c>
      <c r="H4970">
        <v>2.8449390552170561E-15</v>
      </c>
      <c r="I4970">
        <v>0</v>
      </c>
      <c r="J4970">
        <v>32790.704439486617</v>
      </c>
      <c r="K4970">
        <v>32790.704439486697</v>
      </c>
      <c r="L4970">
        <v>2.4407994620462798E-15</v>
      </c>
      <c r="M4970" t="b">
        <v>1</v>
      </c>
    </row>
    <row r="4971" spans="2:13" x14ac:dyDescent="0.2">
      <c r="B4971">
        <v>4959</v>
      </c>
      <c r="C4971">
        <v>35.79</v>
      </c>
      <c r="D4971">
        <v>35.79</v>
      </c>
      <c r="E4971">
        <v>0</v>
      </c>
      <c r="F4971">
        <v>1.0100960063478494E-15</v>
      </c>
      <c r="G4971">
        <v>7.8484729251641227E-16</v>
      </c>
      <c r="H4971">
        <v>7.2553897660042872E-16</v>
      </c>
      <c r="I4971">
        <v>0</v>
      </c>
      <c r="J4971">
        <v>18019.189163265666</v>
      </c>
      <c r="K4971">
        <v>18019.189163265601</v>
      </c>
      <c r="L4971">
        <v>3.6341046167131365E-15</v>
      </c>
      <c r="M4971" t="b">
        <v>1</v>
      </c>
    </row>
    <row r="4972" spans="2:13" x14ac:dyDescent="0.2">
      <c r="B4972">
        <v>4960</v>
      </c>
      <c r="C4972">
        <v>30.74</v>
      </c>
      <c r="D4972">
        <v>30.74</v>
      </c>
      <c r="E4972">
        <v>0</v>
      </c>
      <c r="F4972">
        <v>4.2509523516403353E-16</v>
      </c>
      <c r="G4972">
        <v>1.5958718564937852E-16</v>
      </c>
      <c r="H4972">
        <v>1.8593260529124103E-16</v>
      </c>
      <c r="I4972">
        <v>1.4098913681416305E-15</v>
      </c>
      <c r="J4972">
        <v>-11450.726172785475</v>
      </c>
      <c r="K4972">
        <v>-11450.7261727855</v>
      </c>
      <c r="L4972">
        <v>2.2239508014928956E-15</v>
      </c>
      <c r="M4972" t="b">
        <v>1</v>
      </c>
    </row>
    <row r="4973" spans="2:13" x14ac:dyDescent="0.2">
      <c r="B4973">
        <v>4961</v>
      </c>
      <c r="C4973">
        <v>57.75</v>
      </c>
      <c r="D4973">
        <v>57.75</v>
      </c>
      <c r="E4973">
        <v>0</v>
      </c>
      <c r="F4973">
        <v>1.3296039954481842E-15</v>
      </c>
      <c r="G4973">
        <v>4.4929286665798893E-16</v>
      </c>
      <c r="H4973">
        <v>1.0345859406880237E-14</v>
      </c>
      <c r="I4973">
        <v>0</v>
      </c>
      <c r="J4973">
        <v>1217.1074871469455</v>
      </c>
      <c r="K4973">
        <v>1217.1074871469</v>
      </c>
      <c r="L4973">
        <v>3.7362957313857849E-14</v>
      </c>
      <c r="M4973" t="b">
        <v>1</v>
      </c>
    </row>
    <row r="4974" spans="2:13" x14ac:dyDescent="0.2">
      <c r="B4974">
        <v>4962</v>
      </c>
      <c r="C4974">
        <v>2.2799999999999998</v>
      </c>
      <c r="D4974">
        <v>2.2799999999999998</v>
      </c>
      <c r="E4974">
        <v>0</v>
      </c>
      <c r="F4974">
        <v>2.8920070393963414E-16</v>
      </c>
      <c r="G4974">
        <v>1.508454057468258E-15</v>
      </c>
      <c r="H4974">
        <v>5.1341710362724703E-16</v>
      </c>
      <c r="I4974">
        <v>0</v>
      </c>
      <c r="J4974">
        <v>-26616.605461636565</v>
      </c>
      <c r="K4974">
        <v>-26616.605461636598</v>
      </c>
      <c r="L4974">
        <v>1.2301271591908021E-15</v>
      </c>
      <c r="M4974" t="b">
        <v>1</v>
      </c>
    </row>
    <row r="4975" spans="2:13" x14ac:dyDescent="0.2">
      <c r="B4975">
        <v>4963</v>
      </c>
      <c r="C4975">
        <v>103.76</v>
      </c>
      <c r="D4975">
        <v>103.76</v>
      </c>
      <c r="E4975">
        <v>0</v>
      </c>
      <c r="F4975">
        <v>4.0380241447124673E-16</v>
      </c>
      <c r="G4975">
        <v>5.9240835810066186E-16</v>
      </c>
      <c r="H4975">
        <v>1.2463642379760154E-16</v>
      </c>
      <c r="I4975">
        <v>0</v>
      </c>
      <c r="J4975">
        <v>-10532.277066864823</v>
      </c>
      <c r="K4975">
        <v>-10532.277066864701</v>
      </c>
      <c r="L4975">
        <v>1.1571314471111983E-14</v>
      </c>
      <c r="M4975" t="b">
        <v>1</v>
      </c>
    </row>
    <row r="4976" spans="2:13" x14ac:dyDescent="0.2">
      <c r="B4976">
        <v>4964</v>
      </c>
      <c r="C4976">
        <v>264.01</v>
      </c>
      <c r="D4976">
        <v>264.01</v>
      </c>
      <c r="E4976">
        <v>0</v>
      </c>
      <c r="F4976">
        <v>4.1786643311260125E-16</v>
      </c>
      <c r="G4976">
        <v>2.1976225205455498E-16</v>
      </c>
      <c r="H4976">
        <v>6.7671238761223999E-16</v>
      </c>
      <c r="I4976">
        <v>0</v>
      </c>
      <c r="J4976">
        <v>33408.420878401565</v>
      </c>
      <c r="K4976">
        <v>33408.420878401601</v>
      </c>
      <c r="L4976">
        <v>1.0889406656881679E-15</v>
      </c>
      <c r="M4976" t="b">
        <v>1</v>
      </c>
    </row>
    <row r="4977" spans="2:13" x14ac:dyDescent="0.2">
      <c r="B4977">
        <v>4965</v>
      </c>
      <c r="C4977">
        <v>22.81</v>
      </c>
      <c r="D4977">
        <v>22.81</v>
      </c>
      <c r="E4977">
        <v>0</v>
      </c>
      <c r="F4977">
        <v>3.5458865511149775E-16</v>
      </c>
      <c r="G4977">
        <v>3.3553105393204707E-16</v>
      </c>
      <c r="H4977">
        <v>1.6920453411935049E-15</v>
      </c>
      <c r="I4977">
        <v>0</v>
      </c>
      <c r="J4977">
        <v>-9309.6358673122304</v>
      </c>
      <c r="K4977">
        <v>-9309.6358673121995</v>
      </c>
      <c r="L4977">
        <v>3.3215928421921552E-15</v>
      </c>
      <c r="M4977" t="b">
        <v>1</v>
      </c>
    </row>
    <row r="4978" spans="2:13" x14ac:dyDescent="0.2">
      <c r="B4978">
        <v>4966</v>
      </c>
      <c r="C4978">
        <v>580.54999999999995</v>
      </c>
      <c r="D4978">
        <v>580.54999999999995</v>
      </c>
      <c r="E4978">
        <v>0</v>
      </c>
      <c r="F4978">
        <v>1.9141535998547294E-16</v>
      </c>
      <c r="G4978">
        <v>6.8733155775026325E-16</v>
      </c>
      <c r="H4978">
        <v>3.3951973539174738E-16</v>
      </c>
      <c r="I4978">
        <v>0</v>
      </c>
      <c r="J4978">
        <v>-976160.78268862085</v>
      </c>
      <c r="K4978">
        <v>-976160.78268861899</v>
      </c>
      <c r="L4978">
        <v>1.9081335598227097E-15</v>
      </c>
      <c r="M4978" t="b">
        <v>1</v>
      </c>
    </row>
    <row r="4979" spans="2:13" x14ac:dyDescent="0.2">
      <c r="B4979">
        <v>4967</v>
      </c>
      <c r="C4979">
        <v>4.2</v>
      </c>
      <c r="D4979">
        <v>4.2</v>
      </c>
      <c r="E4979">
        <v>0</v>
      </c>
      <c r="F4979">
        <v>1.6038033546826181E-15</v>
      </c>
      <c r="G4979">
        <v>4.6191707606126124E-16</v>
      </c>
      <c r="H4979">
        <v>1.0837668221169282E-15</v>
      </c>
      <c r="I4979">
        <v>0</v>
      </c>
      <c r="J4979">
        <v>-29975.254576503092</v>
      </c>
      <c r="K4979">
        <v>-29975.254576503099</v>
      </c>
      <c r="L4979">
        <v>2.4273213745737056E-16</v>
      </c>
      <c r="M4979" t="b">
        <v>1</v>
      </c>
    </row>
    <row r="4980" spans="2:13" x14ac:dyDescent="0.2">
      <c r="B4980">
        <v>4968</v>
      </c>
      <c r="C4980">
        <v>49.71</v>
      </c>
      <c r="D4980">
        <v>49.71</v>
      </c>
      <c r="E4980">
        <v>0</v>
      </c>
      <c r="F4980">
        <v>1.4511648831869291E-16</v>
      </c>
      <c r="G4980">
        <v>1.6573996482370693E-16</v>
      </c>
      <c r="H4980">
        <v>9.1418056093482504E-15</v>
      </c>
      <c r="I4980">
        <v>0</v>
      </c>
      <c r="J4980">
        <v>1065.5540247422496</v>
      </c>
      <c r="K4980">
        <v>1065.5540247422</v>
      </c>
      <c r="L4980">
        <v>4.6518017947158459E-14</v>
      </c>
      <c r="M4980" t="b">
        <v>1</v>
      </c>
    </row>
    <row r="4981" spans="2:13" x14ac:dyDescent="0.2">
      <c r="B4981">
        <v>4969</v>
      </c>
      <c r="C4981">
        <v>36</v>
      </c>
      <c r="D4981">
        <v>36</v>
      </c>
      <c r="E4981">
        <v>0</v>
      </c>
      <c r="F4981">
        <v>6.3486790751302358E-16</v>
      </c>
      <c r="G4981">
        <v>5.4544493126260791E-16</v>
      </c>
      <c r="H4981">
        <v>3.3712333962556866E-15</v>
      </c>
      <c r="I4981">
        <v>0</v>
      </c>
      <c r="J4981">
        <v>5153.8691433564618</v>
      </c>
      <c r="K4981">
        <v>5153.8691433565</v>
      </c>
      <c r="L4981">
        <v>7.4116700311847105E-15</v>
      </c>
      <c r="M4981" t="b">
        <v>1</v>
      </c>
    </row>
    <row r="4982" spans="2:13" x14ac:dyDescent="0.2">
      <c r="B4982">
        <v>4970</v>
      </c>
      <c r="C4982">
        <v>34.479999999999997</v>
      </c>
      <c r="D4982">
        <v>34.479999999999997</v>
      </c>
      <c r="E4982">
        <v>0</v>
      </c>
      <c r="F4982">
        <v>5.9355895819911078E-15</v>
      </c>
      <c r="G4982">
        <v>7.4505777838012549E-15</v>
      </c>
      <c r="H4982">
        <v>1.3671122233190117E-13</v>
      </c>
      <c r="I4982">
        <v>0</v>
      </c>
      <c r="J4982">
        <v>-44.863553004817675</v>
      </c>
      <c r="K4982">
        <v>-44.863553004800004</v>
      </c>
      <c r="L4982">
        <v>3.9388761377109452E-13</v>
      </c>
      <c r="M4982" t="b">
        <v>1</v>
      </c>
    </row>
    <row r="4983" spans="2:13" x14ac:dyDescent="0.2">
      <c r="B4983">
        <v>4971</v>
      </c>
      <c r="C4983">
        <v>47.16</v>
      </c>
      <c r="D4983">
        <v>47.16</v>
      </c>
      <c r="E4983">
        <v>0</v>
      </c>
      <c r="F4983">
        <v>0</v>
      </c>
      <c r="G4983">
        <v>0</v>
      </c>
      <c r="H4983">
        <v>0</v>
      </c>
      <c r="I4983">
        <v>0</v>
      </c>
      <c r="J4983">
        <v>0</v>
      </c>
      <c r="K4983">
        <v>0</v>
      </c>
      <c r="L4983">
        <v>0</v>
      </c>
      <c r="M4983" t="b">
        <v>1</v>
      </c>
    </row>
    <row r="4984" spans="2:13" x14ac:dyDescent="0.2">
      <c r="B4984">
        <v>4972</v>
      </c>
      <c r="C4984">
        <v>4.55</v>
      </c>
      <c r="D4984">
        <v>4.55</v>
      </c>
      <c r="E4984">
        <v>0</v>
      </c>
      <c r="F4984">
        <v>2.7196630277665568E-15</v>
      </c>
      <c r="G4984">
        <v>1.3728420930308693E-14</v>
      </c>
      <c r="H4984">
        <v>5.039313995364641E-15</v>
      </c>
      <c r="I4984">
        <v>7.6988672934539641E-14</v>
      </c>
      <c r="J4984">
        <v>-7191.0050968886471</v>
      </c>
      <c r="K4984">
        <v>-7191.0050968885998</v>
      </c>
      <c r="L4984">
        <v>6.5767891768920161E-15</v>
      </c>
      <c r="M4984" t="b">
        <v>1</v>
      </c>
    </row>
    <row r="4985" spans="2:13" x14ac:dyDescent="0.2">
      <c r="B4985">
        <v>4973</v>
      </c>
      <c r="C4985">
        <v>154.18</v>
      </c>
      <c r="D4985">
        <v>154.18</v>
      </c>
      <c r="E4985">
        <v>0</v>
      </c>
      <c r="F4985">
        <v>2.3248004176796077E-16</v>
      </c>
      <c r="G4985">
        <v>2.2067424390954615E-16</v>
      </c>
      <c r="H4985">
        <v>1.1019686060985276E-15</v>
      </c>
      <c r="I4985">
        <v>0</v>
      </c>
      <c r="J4985">
        <v>-43296.445511766186</v>
      </c>
      <c r="K4985">
        <v>-43296.4455117662</v>
      </c>
      <c r="L4985">
        <v>3.3609953557070262E-16</v>
      </c>
      <c r="M4985" t="b">
        <v>1</v>
      </c>
    </row>
    <row r="4986" spans="2:13" x14ac:dyDescent="0.2">
      <c r="B4986">
        <v>4974</v>
      </c>
      <c r="C4986">
        <v>20.63</v>
      </c>
      <c r="D4986">
        <v>20.63</v>
      </c>
      <c r="E4986">
        <v>0</v>
      </c>
      <c r="F4986">
        <v>3.46652684420925E-16</v>
      </c>
      <c r="G4986">
        <v>4.0166658108585032E-16</v>
      </c>
      <c r="H4986">
        <v>1.4988598038198088E-15</v>
      </c>
      <c r="I4986">
        <v>0</v>
      </c>
      <c r="J4986">
        <v>-50533.388398615542</v>
      </c>
      <c r="K4986">
        <v>-50533.388398615403</v>
      </c>
      <c r="L4986">
        <v>2.7356802908010203E-15</v>
      </c>
      <c r="M4986" t="b">
        <v>1</v>
      </c>
    </row>
    <row r="4987" spans="2:13" x14ac:dyDescent="0.2">
      <c r="B4987">
        <v>4975</v>
      </c>
      <c r="C4987">
        <v>190.15</v>
      </c>
      <c r="D4987">
        <v>190.15</v>
      </c>
      <c r="E4987">
        <v>0</v>
      </c>
      <c r="F4987">
        <v>1.2361035979374328E-16</v>
      </c>
      <c r="G4987">
        <v>1.8549294655986554E-16</v>
      </c>
      <c r="H4987">
        <v>1.4862434923522099E-15</v>
      </c>
      <c r="I4987">
        <v>0</v>
      </c>
      <c r="J4987">
        <v>367775.20434724411</v>
      </c>
      <c r="K4987">
        <v>367775.20434724318</v>
      </c>
      <c r="L4987">
        <v>2.5323147498985535E-15</v>
      </c>
      <c r="M4987" t="b">
        <v>1</v>
      </c>
    </row>
    <row r="4988" spans="2:13" x14ac:dyDescent="0.2">
      <c r="B4988">
        <v>4976</v>
      </c>
      <c r="C4988">
        <v>76.86</v>
      </c>
      <c r="D4988">
        <v>76.86</v>
      </c>
      <c r="E4988">
        <v>0</v>
      </c>
      <c r="F4988">
        <v>0</v>
      </c>
      <c r="G4988">
        <v>0</v>
      </c>
      <c r="H4988">
        <v>1.8371638574389995E-15</v>
      </c>
      <c r="I4988">
        <v>0</v>
      </c>
      <c r="J4988">
        <v>-10751.742660632564</v>
      </c>
      <c r="K4988">
        <v>-10751.742660632601</v>
      </c>
      <c r="L4988">
        <v>3.383617820776288E-15</v>
      </c>
      <c r="M4988" t="b">
        <v>1</v>
      </c>
    </row>
    <row r="4989" spans="2:13" x14ac:dyDescent="0.2">
      <c r="B4989">
        <v>4977</v>
      </c>
      <c r="C4989">
        <v>10.69</v>
      </c>
      <c r="D4989">
        <v>10.69</v>
      </c>
      <c r="E4989">
        <v>0</v>
      </c>
      <c r="F4989">
        <v>9.2622058278603878E-16</v>
      </c>
      <c r="G4989">
        <v>9.4227454825440444E-16</v>
      </c>
      <c r="H4989">
        <v>1.1131516218343373E-15</v>
      </c>
      <c r="I4989">
        <v>1.2774883518056633E-14</v>
      </c>
      <c r="J4989">
        <v>-17918.40573449952</v>
      </c>
      <c r="K4989">
        <v>-17918.405734499502</v>
      </c>
      <c r="L4989">
        <v>1.0151513647464935E-15</v>
      </c>
      <c r="M4989" t="b">
        <v>1</v>
      </c>
    </row>
    <row r="4990" spans="2:13" x14ac:dyDescent="0.2">
      <c r="B4990">
        <v>4978</v>
      </c>
      <c r="C4990">
        <v>49.1</v>
      </c>
      <c r="D4990">
        <v>49.1</v>
      </c>
      <c r="E4990">
        <v>0</v>
      </c>
      <c r="F4990">
        <v>1.7784338167856149E-16</v>
      </c>
      <c r="G4990">
        <v>7.6198499765896227E-16</v>
      </c>
      <c r="H4990">
        <v>6.4326320233080892E-15</v>
      </c>
      <c r="I4990">
        <v>0</v>
      </c>
      <c r="J4990">
        <v>-3048.4410087542037</v>
      </c>
      <c r="K4990">
        <v>-3048.4410087542001</v>
      </c>
      <c r="L4990">
        <v>1.1933899316550784E-15</v>
      </c>
      <c r="M4990" t="b">
        <v>1</v>
      </c>
    </row>
    <row r="4991" spans="2:13" x14ac:dyDescent="0.2">
      <c r="B4991">
        <v>4979</v>
      </c>
      <c r="C4991">
        <v>37.229999999999997</v>
      </c>
      <c r="D4991">
        <v>37.229999999999997</v>
      </c>
      <c r="E4991">
        <v>0</v>
      </c>
      <c r="F4991">
        <v>3.7354638539779797E-15</v>
      </c>
      <c r="G4991">
        <v>4.1050675863257004E-15</v>
      </c>
      <c r="H4991">
        <v>4.9918559787182718E-14</v>
      </c>
      <c r="I4991">
        <v>0</v>
      </c>
      <c r="J4991">
        <v>-458.95259803919498</v>
      </c>
      <c r="K4991">
        <v>-458.95259803919998</v>
      </c>
      <c r="L4991">
        <v>1.0899210247686312E-14</v>
      </c>
      <c r="M4991" t="b">
        <v>1</v>
      </c>
    </row>
    <row r="4992" spans="2:13" x14ac:dyDescent="0.2">
      <c r="B4992">
        <v>4980</v>
      </c>
      <c r="C4992">
        <v>27.03</v>
      </c>
      <c r="D4992">
        <v>27.03</v>
      </c>
      <c r="E4992">
        <v>0</v>
      </c>
      <c r="F4992">
        <v>1.2743489228346696E-15</v>
      </c>
      <c r="G4992">
        <v>0</v>
      </c>
      <c r="H4992">
        <v>6.2433003273323819E-15</v>
      </c>
      <c r="I4992">
        <v>0</v>
      </c>
      <c r="J4992">
        <v>-7566.228666449093</v>
      </c>
      <c r="K4992">
        <v>-7566.2286664491003</v>
      </c>
      <c r="L4992">
        <v>9.6163596620429647E-16</v>
      </c>
      <c r="M4992" t="b">
        <v>1</v>
      </c>
    </row>
    <row r="4993" spans="2:13" x14ac:dyDescent="0.2">
      <c r="B4993">
        <v>4981</v>
      </c>
      <c r="C4993">
        <v>124.82</v>
      </c>
      <c r="D4993">
        <v>124.82</v>
      </c>
      <c r="E4993">
        <v>0</v>
      </c>
      <c r="F4993">
        <v>1.1953327660876789E-16</v>
      </c>
      <c r="G4993">
        <v>1.077425112293711E-15</v>
      </c>
      <c r="H4993">
        <v>9.3558147938766648E-16</v>
      </c>
      <c r="I4993">
        <v>4.6142480115265519E-16</v>
      </c>
      <c r="J4993">
        <v>168791.92310854897</v>
      </c>
      <c r="K4993">
        <v>168791.92310854941</v>
      </c>
      <c r="L4993">
        <v>2.586364612779826E-15</v>
      </c>
      <c r="M4993" t="b">
        <v>1</v>
      </c>
    </row>
    <row r="4994" spans="2:13" x14ac:dyDescent="0.2">
      <c r="B4994">
        <v>4982</v>
      </c>
      <c r="C4994">
        <v>206.74</v>
      </c>
      <c r="D4994">
        <v>206.74</v>
      </c>
      <c r="E4994">
        <v>0</v>
      </c>
      <c r="F4994">
        <v>0</v>
      </c>
      <c r="G4994">
        <v>0</v>
      </c>
      <c r="H4994">
        <v>0</v>
      </c>
      <c r="I4994">
        <v>0</v>
      </c>
      <c r="J4994">
        <v>-6303.9229077341588</v>
      </c>
      <c r="K4994">
        <v>-6303.9229077341997</v>
      </c>
      <c r="L4994">
        <v>6.4923480472086128E-15</v>
      </c>
      <c r="M4994" t="b">
        <v>1</v>
      </c>
    </row>
    <row r="4995" spans="2:13" x14ac:dyDescent="0.2">
      <c r="B4995">
        <v>4983</v>
      </c>
      <c r="C4995">
        <v>99.68</v>
      </c>
      <c r="D4995">
        <v>99.68</v>
      </c>
      <c r="E4995">
        <v>0</v>
      </c>
      <c r="F4995">
        <v>7.3702126142019059E-16</v>
      </c>
      <c r="G4995">
        <v>1.1885860178693026E-15</v>
      </c>
      <c r="H4995">
        <v>4.2195874906104819E-16</v>
      </c>
      <c r="I4995">
        <v>0</v>
      </c>
      <c r="J4995">
        <v>152392.41283976793</v>
      </c>
      <c r="K4995">
        <v>152392.41283976799</v>
      </c>
      <c r="L4995">
        <v>3.8195904788691465E-16</v>
      </c>
      <c r="M4995" t="b">
        <v>1</v>
      </c>
    </row>
    <row r="4996" spans="2:13" x14ac:dyDescent="0.2">
      <c r="B4996">
        <v>4984</v>
      </c>
      <c r="C4996">
        <v>21.36</v>
      </c>
      <c r="D4996">
        <v>21.36</v>
      </c>
      <c r="E4996">
        <v>0</v>
      </c>
      <c r="F4996">
        <v>1.2334110143336859E-15</v>
      </c>
      <c r="G4996">
        <v>1.2686955000270563E-15</v>
      </c>
      <c r="H4996">
        <v>4.7729006688963668E-15</v>
      </c>
      <c r="I4996">
        <v>0</v>
      </c>
      <c r="J4996">
        <v>-7399.9967039390413</v>
      </c>
      <c r="K4996">
        <v>-7399.9967039390003</v>
      </c>
      <c r="L4996">
        <v>5.5307134877501076E-15</v>
      </c>
      <c r="M4996" t="b">
        <v>1</v>
      </c>
    </row>
    <row r="4997" spans="2:13" x14ac:dyDescent="0.2">
      <c r="B4997">
        <v>4985</v>
      </c>
      <c r="C4997">
        <v>131.03</v>
      </c>
      <c r="D4997">
        <v>131.03</v>
      </c>
      <c r="E4997">
        <v>0</v>
      </c>
      <c r="F4997">
        <v>1.8561896708922495E-16</v>
      </c>
      <c r="G4997">
        <v>6.9650140309592645E-16</v>
      </c>
      <c r="H4997">
        <v>5.760819656669833E-16</v>
      </c>
      <c r="I4997">
        <v>1.2035447480467223E-16</v>
      </c>
      <c r="J4997">
        <v>221943.1099126926</v>
      </c>
      <c r="K4997">
        <v>221943.1099126919</v>
      </c>
      <c r="L4997">
        <v>3.1471665474831906E-15</v>
      </c>
      <c r="M4997" t="b">
        <v>1</v>
      </c>
    </row>
    <row r="4998" spans="2:13" x14ac:dyDescent="0.2">
      <c r="B4998">
        <v>4986</v>
      </c>
      <c r="C4998">
        <v>18.89</v>
      </c>
      <c r="D4998">
        <v>18.89</v>
      </c>
      <c r="E4998">
        <v>0</v>
      </c>
      <c r="F4998">
        <v>1.3557977059018766E-15</v>
      </c>
      <c r="G4998">
        <v>1.5801177756383915E-15</v>
      </c>
      <c r="H4998">
        <v>9.9523546549894569E-15</v>
      </c>
      <c r="I4998">
        <v>0</v>
      </c>
      <c r="J4998">
        <v>-9358.0905008996597</v>
      </c>
      <c r="K4998">
        <v>-9358.0905008996997</v>
      </c>
      <c r="L4998">
        <v>4.2762748312982736E-15</v>
      </c>
      <c r="M4998" t="b">
        <v>1</v>
      </c>
    </row>
    <row r="4999" spans="2:13" x14ac:dyDescent="0.2">
      <c r="B4999">
        <v>4987</v>
      </c>
      <c r="C4999">
        <v>88.09</v>
      </c>
      <c r="D4999">
        <v>88.09</v>
      </c>
      <c r="E4999">
        <v>0</v>
      </c>
      <c r="F4999">
        <v>1.4000425552381153E-16</v>
      </c>
      <c r="G4999">
        <v>1.0454715596456935E-15</v>
      </c>
      <c r="H4999">
        <v>1.7302313875251785E-15</v>
      </c>
      <c r="I4999">
        <v>3.971603068974727E-16</v>
      </c>
      <c r="J4999">
        <v>151010.7410062002</v>
      </c>
      <c r="K4999">
        <v>151010.74100619971</v>
      </c>
      <c r="L4999">
        <v>3.2763571284254577E-15</v>
      </c>
      <c r="M4999" t="b">
        <v>1</v>
      </c>
    </row>
    <row r="5000" spans="2:13" x14ac:dyDescent="0.2">
      <c r="B5000">
        <v>4988</v>
      </c>
      <c r="C5000">
        <v>36.549999999999997</v>
      </c>
      <c r="D5000">
        <v>36.549999999999997</v>
      </c>
      <c r="E5000">
        <v>0</v>
      </c>
      <c r="F5000">
        <v>1.3290902552607442E-15</v>
      </c>
      <c r="G5000">
        <v>6.2812291960603745E-16</v>
      </c>
      <c r="H5000">
        <v>3.3279561217840824E-16</v>
      </c>
      <c r="I5000">
        <v>0</v>
      </c>
      <c r="J5000">
        <v>-15168.136014693155</v>
      </c>
      <c r="K5000">
        <v>-15168.1360146933</v>
      </c>
      <c r="L5000">
        <v>9.5937399389552425E-15</v>
      </c>
      <c r="M5000" t="b">
        <v>1</v>
      </c>
    </row>
    <row r="5001" spans="2:13" x14ac:dyDescent="0.2">
      <c r="B5001">
        <v>4989</v>
      </c>
      <c r="C5001">
        <v>206.36</v>
      </c>
      <c r="D5001">
        <v>206.36</v>
      </c>
      <c r="E5001">
        <v>0</v>
      </c>
      <c r="F5001">
        <v>2.1589974546892921E-16</v>
      </c>
      <c r="G5001">
        <v>0</v>
      </c>
      <c r="H5001">
        <v>6.6417644113596997E-15</v>
      </c>
      <c r="I5001">
        <v>0</v>
      </c>
      <c r="J5001">
        <v>-60947.883496505929</v>
      </c>
      <c r="K5001">
        <v>-60947.8834965059</v>
      </c>
      <c r="L5001">
        <v>4.7751995290209229E-16</v>
      </c>
      <c r="M5001" t="b">
        <v>1</v>
      </c>
    </row>
    <row r="5002" spans="2:13" x14ac:dyDescent="0.2">
      <c r="B5002">
        <v>4990</v>
      </c>
      <c r="C5002">
        <v>20.21</v>
      </c>
      <c r="D5002">
        <v>20.21</v>
      </c>
      <c r="E5002">
        <v>0</v>
      </c>
      <c r="F5002">
        <v>1.0195048624810883E-15</v>
      </c>
      <c r="G5002">
        <v>1.8673686792924277E-15</v>
      </c>
      <c r="H5002">
        <v>1.4602554312979208E-16</v>
      </c>
      <c r="I5002">
        <v>0</v>
      </c>
      <c r="J5002">
        <v>-4627.8940988441827</v>
      </c>
      <c r="K5002">
        <v>-4627.8940988442</v>
      </c>
      <c r="L5002">
        <v>3.73396602528164E-15</v>
      </c>
      <c r="M5002" t="b">
        <v>1</v>
      </c>
    </row>
    <row r="5003" spans="2:13" x14ac:dyDescent="0.2">
      <c r="B5003">
        <v>4991</v>
      </c>
      <c r="C5003">
        <v>161.24</v>
      </c>
      <c r="D5003">
        <v>161.24</v>
      </c>
      <c r="E5003">
        <v>0</v>
      </c>
      <c r="F5003">
        <v>1.1274483204715362E-15</v>
      </c>
      <c r="G5003">
        <v>0</v>
      </c>
      <c r="H5003">
        <v>1.5511894054942651E-15</v>
      </c>
      <c r="I5003">
        <v>0</v>
      </c>
      <c r="J5003">
        <v>60258.867126873549</v>
      </c>
      <c r="K5003">
        <v>60258.867126872698</v>
      </c>
      <c r="L5003">
        <v>1.4127166364862271E-14</v>
      </c>
      <c r="M5003" t="b">
        <v>1</v>
      </c>
    </row>
    <row r="5004" spans="2:13" x14ac:dyDescent="0.2">
      <c r="B5004">
        <v>4992</v>
      </c>
      <c r="C5004">
        <v>15.34</v>
      </c>
      <c r="D5004">
        <v>15.34</v>
      </c>
      <c r="E5004">
        <v>0</v>
      </c>
      <c r="F5004">
        <v>4.2772994729076218E-15</v>
      </c>
      <c r="G5004">
        <v>2.6295254395936058E-16</v>
      </c>
      <c r="H5004">
        <v>1.0387959406122208E-14</v>
      </c>
      <c r="I5004">
        <v>0</v>
      </c>
      <c r="J5004">
        <v>-2786.8049653865028</v>
      </c>
      <c r="K5004">
        <v>-2786.8049653865</v>
      </c>
      <c r="L5004">
        <v>9.7907250030336188E-16</v>
      </c>
      <c r="M5004" t="b">
        <v>1</v>
      </c>
    </row>
    <row r="5005" spans="2:13" x14ac:dyDescent="0.2">
      <c r="B5005">
        <v>4993</v>
      </c>
      <c r="C5005">
        <v>115.91</v>
      </c>
      <c r="D5005">
        <v>115.91</v>
      </c>
      <c r="E5005">
        <v>0</v>
      </c>
      <c r="F5005">
        <v>0</v>
      </c>
      <c r="G5005">
        <v>1.7402826510491252E-16</v>
      </c>
      <c r="H5005">
        <v>1.3497716494969633E-15</v>
      </c>
      <c r="I5005">
        <v>4.4001862788051085E-16</v>
      </c>
      <c r="J5005">
        <v>31756.630410629492</v>
      </c>
      <c r="K5005">
        <v>31756.630410629499</v>
      </c>
      <c r="L5005">
        <v>2.2911617259455954E-16</v>
      </c>
      <c r="M5005" t="b">
        <v>1</v>
      </c>
    </row>
    <row r="5006" spans="2:13" x14ac:dyDescent="0.2">
      <c r="B5006">
        <v>4994</v>
      </c>
      <c r="C5006">
        <v>53.91</v>
      </c>
      <c r="D5006">
        <v>53.91</v>
      </c>
      <c r="E5006">
        <v>0</v>
      </c>
      <c r="F5006">
        <v>0</v>
      </c>
      <c r="G5006">
        <v>0</v>
      </c>
      <c r="H5006">
        <v>0</v>
      </c>
      <c r="I5006">
        <v>0</v>
      </c>
      <c r="J5006">
        <v>21728.995759550704</v>
      </c>
      <c r="K5006">
        <v>21728.9957595507</v>
      </c>
      <c r="L5006">
        <v>1.6742507787055396E-16</v>
      </c>
      <c r="M5006" t="b">
        <v>1</v>
      </c>
    </row>
    <row r="5007" spans="2:13" x14ac:dyDescent="0.2">
      <c r="B5007">
        <v>4995</v>
      </c>
      <c r="C5007">
        <v>163.29</v>
      </c>
      <c r="D5007">
        <v>163.29</v>
      </c>
      <c r="E5007">
        <v>0</v>
      </c>
      <c r="F5007">
        <v>1.7221887462466493E-16</v>
      </c>
      <c r="G5007">
        <v>0</v>
      </c>
      <c r="H5007">
        <v>5.7091604267159434E-16</v>
      </c>
      <c r="I5007">
        <v>1.3508613019124775E-15</v>
      </c>
      <c r="J5007">
        <v>280976.09903561545</v>
      </c>
      <c r="K5007">
        <v>280976.09903561528</v>
      </c>
      <c r="L5007">
        <v>6.2148696397933757E-16</v>
      </c>
      <c r="M5007" t="b">
        <v>1</v>
      </c>
    </row>
    <row r="5008" spans="2:13" x14ac:dyDescent="0.2">
      <c r="B5008">
        <v>4996</v>
      </c>
      <c r="C5008">
        <v>29.5</v>
      </c>
      <c r="D5008">
        <v>29.5</v>
      </c>
      <c r="E5008">
        <v>0</v>
      </c>
      <c r="F5008">
        <v>4.6160277283349878E-16</v>
      </c>
      <c r="G5008">
        <v>2.3101288783011892E-16</v>
      </c>
      <c r="H5008">
        <v>4.490573537850998E-16</v>
      </c>
      <c r="I5008">
        <v>1.2212049967076191E-15</v>
      </c>
      <c r="J5008">
        <v>-676.56371721202595</v>
      </c>
      <c r="K5008">
        <v>-676.56371721230005</v>
      </c>
      <c r="L5008">
        <v>4.0513400109040474E-13</v>
      </c>
      <c r="M5008" t="b">
        <v>1</v>
      </c>
    </row>
    <row r="5009" spans="2:13" x14ac:dyDescent="0.2">
      <c r="B5009">
        <v>4997</v>
      </c>
      <c r="C5009">
        <v>323.35000000000002</v>
      </c>
      <c r="D5009">
        <v>323.35000000000002</v>
      </c>
      <c r="E5009">
        <v>0</v>
      </c>
      <c r="F5009">
        <v>5.032094088653825E-16</v>
      </c>
      <c r="G5009">
        <v>0</v>
      </c>
      <c r="H5009">
        <v>9.8948076976133597E-16</v>
      </c>
      <c r="I5009">
        <v>0</v>
      </c>
      <c r="J5009">
        <v>-37787.417403368498</v>
      </c>
      <c r="K5009">
        <v>-37787.417403368803</v>
      </c>
      <c r="L5009">
        <v>8.0870893221842694E-15</v>
      </c>
      <c r="M5009" t="b">
        <v>1</v>
      </c>
    </row>
    <row r="5010" spans="2:13" x14ac:dyDescent="0.2">
      <c r="B5010">
        <v>4998</v>
      </c>
      <c r="C5010">
        <v>50.6</v>
      </c>
      <c r="D5010">
        <v>50.6</v>
      </c>
      <c r="E5010">
        <v>0</v>
      </c>
      <c r="F5010">
        <v>2.9557356727165759E-16</v>
      </c>
      <c r="G5010">
        <v>3.4381773500823058E-16</v>
      </c>
      <c r="H5010">
        <v>2.0222913260722045E-15</v>
      </c>
      <c r="I5010">
        <v>0</v>
      </c>
      <c r="J5010">
        <v>7844.8653816834485</v>
      </c>
      <c r="K5010">
        <v>7844.8653816834003</v>
      </c>
      <c r="L5010">
        <v>6.1445565792005278E-15</v>
      </c>
      <c r="M5010" t="b">
        <v>1</v>
      </c>
    </row>
    <row r="5011" spans="2:13" x14ac:dyDescent="0.2">
      <c r="B5011">
        <v>4999</v>
      </c>
      <c r="C5011">
        <v>24.11</v>
      </c>
      <c r="D5011">
        <v>24.11</v>
      </c>
      <c r="E5011">
        <v>0</v>
      </c>
      <c r="F5011">
        <v>0</v>
      </c>
      <c r="G5011">
        <v>2.7362860264916993E-16</v>
      </c>
      <c r="H5011">
        <v>1.0035099252735551E-15</v>
      </c>
      <c r="I5011">
        <v>1.5554801740507005E-15</v>
      </c>
      <c r="J5011">
        <v>-25703.973688195558</v>
      </c>
      <c r="K5011">
        <v>-25703.9736881955</v>
      </c>
      <c r="L5011">
        <v>2.2645393906623537E-15</v>
      </c>
      <c r="M5011" t="b">
        <v>1</v>
      </c>
    </row>
    <row r="5012" spans="2:13" x14ac:dyDescent="0.2">
      <c r="B5012">
        <v>5000</v>
      </c>
      <c r="C5012">
        <v>163.43</v>
      </c>
      <c r="D5012">
        <v>163.43</v>
      </c>
      <c r="E5012">
        <v>0</v>
      </c>
      <c r="F5012">
        <v>1.8315576543853639E-15</v>
      </c>
      <c r="G5012">
        <v>4.5842844952553509E-16</v>
      </c>
      <c r="H5012">
        <v>3.9194077869081258E-16</v>
      </c>
      <c r="I5012">
        <v>1.3083063230273964E-16</v>
      </c>
      <c r="J5012">
        <v>215342.9259098451</v>
      </c>
      <c r="K5012">
        <v>215342.92590984391</v>
      </c>
      <c r="L5012">
        <v>5.541194556006239E-15</v>
      </c>
      <c r="M5012" t="b">
        <v>1</v>
      </c>
    </row>
    <row r="5013" spans="2:13" x14ac:dyDescent="0.2">
      <c r="B5013">
        <v>5001</v>
      </c>
      <c r="C5013">
        <v>90.15</v>
      </c>
      <c r="D5013">
        <v>90.15</v>
      </c>
      <c r="E5013">
        <v>0</v>
      </c>
      <c r="F5013">
        <v>2.8246374293926337E-16</v>
      </c>
      <c r="G5013">
        <v>0</v>
      </c>
      <c r="H5013">
        <v>5.2281657126936152E-15</v>
      </c>
      <c r="I5013">
        <v>0</v>
      </c>
      <c r="J5013">
        <v>16132.195544103899</v>
      </c>
      <c r="K5013">
        <v>16132.195544103901</v>
      </c>
      <c r="L5013">
        <v>1.1275522904324529E-16</v>
      </c>
      <c r="M5013" t="b">
        <v>1</v>
      </c>
    </row>
    <row r="5014" spans="2:13" x14ac:dyDescent="0.2">
      <c r="B5014">
        <v>5002</v>
      </c>
      <c r="C5014">
        <v>80.78</v>
      </c>
      <c r="D5014">
        <v>80.78</v>
      </c>
      <c r="E5014">
        <v>0</v>
      </c>
      <c r="F5014">
        <v>9.6859840458202194E-16</v>
      </c>
      <c r="G5014">
        <v>0</v>
      </c>
      <c r="H5014">
        <v>0</v>
      </c>
      <c r="I5014">
        <v>0</v>
      </c>
      <c r="J5014">
        <v>6612.7536077673849</v>
      </c>
      <c r="K5014">
        <v>6612.7536077675004</v>
      </c>
      <c r="L5014">
        <v>1.7467130030292668E-14</v>
      </c>
      <c r="M5014" t="b">
        <v>1</v>
      </c>
    </row>
    <row r="5015" spans="2:13" x14ac:dyDescent="0.2">
      <c r="B5015">
        <v>5003</v>
      </c>
      <c r="C5015">
        <v>80.64</v>
      </c>
      <c r="D5015">
        <v>80.64</v>
      </c>
      <c r="E5015">
        <v>0</v>
      </c>
      <c r="F5015">
        <v>2.2366870325203597E-16</v>
      </c>
      <c r="G5015">
        <v>1.5377636211299866E-16</v>
      </c>
      <c r="H5015">
        <v>2.0784928474890323E-15</v>
      </c>
      <c r="I5015">
        <v>0</v>
      </c>
      <c r="J5015">
        <v>53476.80503609695</v>
      </c>
      <c r="K5015">
        <v>53476.805036096899</v>
      </c>
      <c r="L5015">
        <v>9.5240737110051787E-16</v>
      </c>
      <c r="M5015" t="b">
        <v>1</v>
      </c>
    </row>
    <row r="5016" spans="2:13" x14ac:dyDescent="0.2">
      <c r="B5016">
        <v>5004</v>
      </c>
      <c r="C5016">
        <v>5.41</v>
      </c>
      <c r="D5016">
        <v>5.41</v>
      </c>
      <c r="E5016">
        <v>0</v>
      </c>
      <c r="F5016">
        <v>1.8744694669216692E-16</v>
      </c>
      <c r="G5016">
        <v>8.9638498261347456E-16</v>
      </c>
      <c r="H5016">
        <v>1.9478260055356148E-16</v>
      </c>
      <c r="I5016">
        <v>0</v>
      </c>
      <c r="J5016">
        <v>-26947.660688604738</v>
      </c>
      <c r="K5016">
        <v>-26947.660688604701</v>
      </c>
      <c r="L5016">
        <v>1.3500165558452712E-15</v>
      </c>
      <c r="M5016" t="b">
        <v>1</v>
      </c>
    </row>
    <row r="5017" spans="2:13" x14ac:dyDescent="0.2">
      <c r="B5017">
        <v>5005</v>
      </c>
      <c r="C5017">
        <v>38.33</v>
      </c>
      <c r="D5017">
        <v>38.33</v>
      </c>
      <c r="E5017">
        <v>0</v>
      </c>
      <c r="F5017">
        <v>1.5213227842715896E-15</v>
      </c>
      <c r="G5017">
        <v>5.2417850032857008E-16</v>
      </c>
      <c r="H5017">
        <v>5.2532906307195834E-16</v>
      </c>
      <c r="I5017">
        <v>0</v>
      </c>
      <c r="J5017">
        <v>21223.943984119949</v>
      </c>
      <c r="K5017">
        <v>21223.9439841198</v>
      </c>
      <c r="L5017">
        <v>7.027776326697937E-15</v>
      </c>
      <c r="M5017" t="b">
        <v>1</v>
      </c>
    </row>
    <row r="5018" spans="2:13" x14ac:dyDescent="0.2">
      <c r="B5018">
        <v>5006</v>
      </c>
      <c r="C5018">
        <v>169.45</v>
      </c>
      <c r="D5018">
        <v>169.45</v>
      </c>
      <c r="E5018">
        <v>0</v>
      </c>
      <c r="F5018">
        <v>1.2549525692844529E-16</v>
      </c>
      <c r="G5018">
        <v>1.7505690536210729E-16</v>
      </c>
      <c r="H5018">
        <v>1.1012573802778525E-15</v>
      </c>
      <c r="I5018">
        <v>0</v>
      </c>
      <c r="J5018">
        <v>232901.72348600047</v>
      </c>
      <c r="K5018">
        <v>232901.7234860005</v>
      </c>
      <c r="L5018">
        <v>1.2496185095205234E-16</v>
      </c>
      <c r="M5018" t="b">
        <v>1</v>
      </c>
    </row>
    <row r="5019" spans="2:13" x14ac:dyDescent="0.2">
      <c r="B5019">
        <v>5007</v>
      </c>
      <c r="C5019">
        <v>39.909999999999997</v>
      </c>
      <c r="D5019">
        <v>39.909999999999997</v>
      </c>
      <c r="E5019">
        <v>0</v>
      </c>
      <c r="F5019">
        <v>6.2589043773692798E-16</v>
      </c>
      <c r="G5019">
        <v>1.6019890981602935E-15</v>
      </c>
      <c r="H5019">
        <v>7.4385040252071783E-15</v>
      </c>
      <c r="I5019">
        <v>0</v>
      </c>
      <c r="J5019">
        <v>353.18662956361413</v>
      </c>
      <c r="K5019">
        <v>353.18662956359998</v>
      </c>
      <c r="L5019">
        <v>4.0075161717843051E-14</v>
      </c>
      <c r="M5019" t="b">
        <v>1</v>
      </c>
    </row>
    <row r="5020" spans="2:13" x14ac:dyDescent="0.2">
      <c r="B5020">
        <v>5008</v>
      </c>
      <c r="C5020">
        <v>5.85</v>
      </c>
      <c r="D5020">
        <v>5.85</v>
      </c>
      <c r="E5020">
        <v>0</v>
      </c>
      <c r="F5020">
        <v>3.2816292469814003E-15</v>
      </c>
      <c r="G5020">
        <v>3.5420963480832806E-16</v>
      </c>
      <c r="H5020">
        <v>2.9145181854767313E-15</v>
      </c>
      <c r="I5020">
        <v>0</v>
      </c>
      <c r="J5020">
        <v>-18061.953116276996</v>
      </c>
      <c r="K5020">
        <v>-18061.953116277</v>
      </c>
      <c r="L5020">
        <v>2.0141668974952954E-16</v>
      </c>
      <c r="M5020" t="b">
        <v>1</v>
      </c>
    </row>
    <row r="5021" spans="2:13" x14ac:dyDescent="0.2">
      <c r="B5021">
        <v>5009</v>
      </c>
      <c r="C5021">
        <v>156.32</v>
      </c>
      <c r="D5021">
        <v>156.32</v>
      </c>
      <c r="E5021">
        <v>0</v>
      </c>
      <c r="F5021">
        <v>1.0857556203300092E-15</v>
      </c>
      <c r="G5021">
        <v>8.3680972186962572E-16</v>
      </c>
      <c r="H5021">
        <v>5.5001302005894705E-15</v>
      </c>
      <c r="I5021">
        <v>0</v>
      </c>
      <c r="J5021">
        <v>-11042.793086998521</v>
      </c>
      <c r="K5021">
        <v>-11042.793086998499</v>
      </c>
      <c r="L5021">
        <v>1.9766623055040175E-15</v>
      </c>
      <c r="M5021" t="b">
        <v>1</v>
      </c>
    </row>
    <row r="5022" spans="2:13" x14ac:dyDescent="0.2">
      <c r="B5022">
        <v>5010</v>
      </c>
      <c r="C5022">
        <v>55.2</v>
      </c>
      <c r="D5022">
        <v>55.2</v>
      </c>
      <c r="E5022">
        <v>0</v>
      </c>
      <c r="F5022">
        <v>1.2992700288491659E-16</v>
      </c>
      <c r="G5022">
        <v>1.6082382148252947E-16</v>
      </c>
      <c r="H5022">
        <v>0</v>
      </c>
      <c r="I5022">
        <v>0</v>
      </c>
      <c r="J5022">
        <v>21453.641134902693</v>
      </c>
      <c r="K5022">
        <v>21453.6411349027</v>
      </c>
      <c r="L5022">
        <v>3.391479128615724E-16</v>
      </c>
      <c r="M5022" t="b">
        <v>1</v>
      </c>
    </row>
    <row r="5023" spans="2:13" x14ac:dyDescent="0.2">
      <c r="B5023">
        <v>5011</v>
      </c>
      <c r="C5023">
        <v>129.27000000000001</v>
      </c>
      <c r="D5023">
        <v>129.27000000000001</v>
      </c>
      <c r="E5023">
        <v>0</v>
      </c>
      <c r="F5023">
        <v>5.2070972846242064E-16</v>
      </c>
      <c r="G5023">
        <v>5.8623512328344274E-16</v>
      </c>
      <c r="H5023">
        <v>1.3879944893361793E-16</v>
      </c>
      <c r="I5023">
        <v>6.1851290242435419E-16</v>
      </c>
      <c r="J5023">
        <v>87767.810899578995</v>
      </c>
      <c r="K5023">
        <v>87767.810899578995</v>
      </c>
      <c r="L5023">
        <v>0</v>
      </c>
      <c r="M5023" t="b">
        <v>1</v>
      </c>
    </row>
    <row r="5024" spans="2:13" x14ac:dyDescent="0.2">
      <c r="B5024">
        <v>5012</v>
      </c>
      <c r="C5024">
        <v>42.73</v>
      </c>
      <c r="D5024">
        <v>42.73</v>
      </c>
      <c r="E5024">
        <v>0</v>
      </c>
      <c r="F5024">
        <v>4.4086427383797396E-16</v>
      </c>
      <c r="G5024">
        <v>8.8746113112570158E-16</v>
      </c>
      <c r="H5024">
        <v>2.9133670596287924E-15</v>
      </c>
      <c r="I5024">
        <v>0</v>
      </c>
      <c r="J5024">
        <v>820.55167956170317</v>
      </c>
      <c r="K5024">
        <v>820.55167956169998</v>
      </c>
      <c r="L5024">
        <v>3.8793796119040069E-15</v>
      </c>
      <c r="M5024" t="b">
        <v>1</v>
      </c>
    </row>
    <row r="5025" spans="2:13" x14ac:dyDescent="0.2">
      <c r="B5025">
        <v>5013</v>
      </c>
      <c r="C5025">
        <v>292.08</v>
      </c>
      <c r="D5025">
        <v>292.08</v>
      </c>
      <c r="E5025">
        <v>0</v>
      </c>
      <c r="F5025">
        <v>1.1744535712748394E-16</v>
      </c>
      <c r="G5025">
        <v>7.0559670926968536E-16</v>
      </c>
      <c r="H5025">
        <v>8.4337512937744103E-16</v>
      </c>
      <c r="I5025">
        <v>9.1691255976079654E-16</v>
      </c>
      <c r="J5025">
        <v>226041.41427706263</v>
      </c>
      <c r="K5025">
        <v>226041.4142770622</v>
      </c>
      <c r="L5025">
        <v>1.931316251259651E-15</v>
      </c>
      <c r="M5025" t="b">
        <v>1</v>
      </c>
    </row>
    <row r="5026" spans="2:13" x14ac:dyDescent="0.2">
      <c r="B5026">
        <v>5014</v>
      </c>
      <c r="C5026">
        <v>53.73</v>
      </c>
      <c r="D5026">
        <v>53.73</v>
      </c>
      <c r="E5026">
        <v>0</v>
      </c>
      <c r="F5026">
        <v>4.4041543367975544E-16</v>
      </c>
      <c r="G5026">
        <v>9.0846340537360507E-16</v>
      </c>
      <c r="H5026">
        <v>5.5468208809259952E-15</v>
      </c>
      <c r="I5026">
        <v>0</v>
      </c>
      <c r="J5026">
        <v>1812.198769733774</v>
      </c>
      <c r="K5026">
        <v>1812.1987697338</v>
      </c>
      <c r="L5026">
        <v>1.4303397305769069E-14</v>
      </c>
      <c r="M5026" t="b">
        <v>1</v>
      </c>
    </row>
    <row r="5027" spans="2:13" x14ac:dyDescent="0.2">
      <c r="B5027">
        <v>5015</v>
      </c>
      <c r="C5027">
        <v>73.09</v>
      </c>
      <c r="D5027">
        <v>73.09</v>
      </c>
      <c r="E5027">
        <v>0</v>
      </c>
      <c r="F5027">
        <v>1.6700234844658329E-16</v>
      </c>
      <c r="G5027">
        <v>6.3007384316238343E-16</v>
      </c>
      <c r="H5027">
        <v>2.9463898220526754E-16</v>
      </c>
      <c r="I5027">
        <v>0</v>
      </c>
      <c r="J5027">
        <v>46702.62946559889</v>
      </c>
      <c r="K5027">
        <v>46702.629465598999</v>
      </c>
      <c r="L5027">
        <v>2.3368997733445196E-15</v>
      </c>
      <c r="M5027" t="b">
        <v>1</v>
      </c>
    </row>
    <row r="5028" spans="2:13" x14ac:dyDescent="0.2">
      <c r="B5028">
        <v>5016</v>
      </c>
      <c r="C5028">
        <v>32.049999999999997</v>
      </c>
      <c r="D5028">
        <v>32.049999999999997</v>
      </c>
      <c r="E5028">
        <v>0</v>
      </c>
      <c r="F5028">
        <v>1.9913563215822304E-16</v>
      </c>
      <c r="G5028">
        <v>1.3241419587912338E-16</v>
      </c>
      <c r="H5028">
        <v>3.0752543070430337E-16</v>
      </c>
      <c r="I5028">
        <v>0</v>
      </c>
      <c r="J5028">
        <v>12594.156242759134</v>
      </c>
      <c r="K5028">
        <v>12594.1562427591</v>
      </c>
      <c r="L5028">
        <v>2.7441932592540053E-15</v>
      </c>
      <c r="M5028" t="b">
        <v>1</v>
      </c>
    </row>
    <row r="5029" spans="2:13" x14ac:dyDescent="0.2">
      <c r="B5029">
        <v>5017</v>
      </c>
      <c r="C5029">
        <v>81.28</v>
      </c>
      <c r="D5029">
        <v>81.28</v>
      </c>
      <c r="E5029">
        <v>0</v>
      </c>
      <c r="F5029">
        <v>3.7675585310526018E-16</v>
      </c>
      <c r="G5029">
        <v>2.1296533225062139E-16</v>
      </c>
      <c r="H5029">
        <v>7.4018804375060206E-16</v>
      </c>
      <c r="I5029">
        <v>0</v>
      </c>
      <c r="J5029">
        <v>32028.839623709966</v>
      </c>
      <c r="K5029">
        <v>32028.839623709599</v>
      </c>
      <c r="L5029">
        <v>1.1472031576325536E-14</v>
      </c>
      <c r="M5029" t="b">
        <v>1</v>
      </c>
    </row>
    <row r="5030" spans="2:13" x14ac:dyDescent="0.2">
      <c r="B5030">
        <v>5018</v>
      </c>
      <c r="C5030">
        <v>45.93</v>
      </c>
      <c r="D5030">
        <v>45.93</v>
      </c>
      <c r="E5030">
        <v>0</v>
      </c>
      <c r="F5030">
        <v>1.2945095579759953E-16</v>
      </c>
      <c r="G5030">
        <v>4.093708065348014E-16</v>
      </c>
      <c r="H5030">
        <v>1.6053252717984075E-15</v>
      </c>
      <c r="I5030">
        <v>0</v>
      </c>
      <c r="J5030">
        <v>-1673.1438201581109</v>
      </c>
      <c r="K5030">
        <v>-1673.1438201581</v>
      </c>
      <c r="L5030">
        <v>6.5230115246421861E-15</v>
      </c>
      <c r="M5030" t="b">
        <v>1</v>
      </c>
    </row>
    <row r="5031" spans="2:13" x14ac:dyDescent="0.2">
      <c r="B5031">
        <v>5019</v>
      </c>
      <c r="C5031">
        <v>87.47</v>
      </c>
      <c r="D5031">
        <v>87.47</v>
      </c>
      <c r="E5031">
        <v>0</v>
      </c>
      <c r="F5031">
        <v>1.6106910399034968E-16</v>
      </c>
      <c r="G5031">
        <v>5.2963933058107493E-16</v>
      </c>
      <c r="H5031">
        <v>0</v>
      </c>
      <c r="I5031">
        <v>0</v>
      </c>
      <c r="J5031">
        <v>19678.652085208807</v>
      </c>
      <c r="K5031">
        <v>19678.6520852086</v>
      </c>
      <c r="L5031">
        <v>1.0537550595759187E-14</v>
      </c>
      <c r="M5031" t="b">
        <v>1</v>
      </c>
    </row>
    <row r="5032" spans="2:13" x14ac:dyDescent="0.2">
      <c r="B5032">
        <v>5020</v>
      </c>
      <c r="C5032">
        <v>114.36</v>
      </c>
      <c r="D5032">
        <v>114.36</v>
      </c>
      <c r="E5032">
        <v>0</v>
      </c>
      <c r="F5032">
        <v>1.9678585235083786E-16</v>
      </c>
      <c r="G5032">
        <v>1.2666428317415616E-16</v>
      </c>
      <c r="H5032">
        <v>8.5585496327469362E-15</v>
      </c>
      <c r="I5032">
        <v>0</v>
      </c>
      <c r="J5032">
        <v>-44178.883687822265</v>
      </c>
      <c r="K5032">
        <v>-44178.883687822301</v>
      </c>
      <c r="L5032">
        <v>8.2346553452967951E-16</v>
      </c>
      <c r="M5032" t="b">
        <v>1</v>
      </c>
    </row>
    <row r="5033" spans="2:13" x14ac:dyDescent="0.2">
      <c r="B5033">
        <v>5021</v>
      </c>
      <c r="C5033">
        <v>10.44</v>
      </c>
      <c r="D5033">
        <v>10.44</v>
      </c>
      <c r="E5033">
        <v>0</v>
      </c>
      <c r="F5033">
        <v>3.1556483033831836E-15</v>
      </c>
      <c r="G5033">
        <v>4.7278885216583827E-15</v>
      </c>
      <c r="H5033">
        <v>2.2246152530170694E-15</v>
      </c>
      <c r="I5033">
        <v>0</v>
      </c>
      <c r="J5033">
        <v>-3772.13703115218</v>
      </c>
      <c r="K5033">
        <v>-3772.1370311522001</v>
      </c>
      <c r="L5033">
        <v>5.3043893352126457E-15</v>
      </c>
      <c r="M5033" t="b">
        <v>1</v>
      </c>
    </row>
    <row r="5034" spans="2:13" x14ac:dyDescent="0.2">
      <c r="B5034">
        <v>5022</v>
      </c>
      <c r="C5034">
        <v>116.05</v>
      </c>
      <c r="D5034">
        <v>116.05</v>
      </c>
      <c r="E5034">
        <v>0</v>
      </c>
      <c r="F5034">
        <v>6.0839020957901124E-16</v>
      </c>
      <c r="G5034">
        <v>1.3879212254773101E-16</v>
      </c>
      <c r="H5034">
        <v>2.7665945346854211E-16</v>
      </c>
      <c r="I5034">
        <v>0</v>
      </c>
      <c r="J5034">
        <v>256725.21060463588</v>
      </c>
      <c r="K5034">
        <v>256725.21060463481</v>
      </c>
      <c r="L5034">
        <v>4.1945305035021218E-15</v>
      </c>
      <c r="M5034" t="b">
        <v>1</v>
      </c>
    </row>
    <row r="5035" spans="2:13" x14ac:dyDescent="0.2">
      <c r="B5035">
        <v>5023</v>
      </c>
      <c r="C5035">
        <v>92.8</v>
      </c>
      <c r="D5035">
        <v>92.8</v>
      </c>
      <c r="E5035">
        <v>0</v>
      </c>
      <c r="F5035">
        <v>2.0158203870124183E-16</v>
      </c>
      <c r="G5035">
        <v>1.9360588237071862E-16</v>
      </c>
      <c r="H5035">
        <v>9.2919077900655973E-16</v>
      </c>
      <c r="I5035">
        <v>0</v>
      </c>
      <c r="J5035">
        <v>-13778.457623637354</v>
      </c>
      <c r="K5035">
        <v>-13778.4576236374</v>
      </c>
      <c r="L5035">
        <v>3.3004227563637456E-15</v>
      </c>
      <c r="M5035" t="b">
        <v>1</v>
      </c>
    </row>
    <row r="5036" spans="2:13" x14ac:dyDescent="0.2">
      <c r="B5036">
        <v>5024</v>
      </c>
      <c r="C5036">
        <v>4.42</v>
      </c>
      <c r="D5036">
        <v>4.42</v>
      </c>
      <c r="E5036">
        <v>0</v>
      </c>
      <c r="F5036">
        <v>1.381139476509601E-13</v>
      </c>
      <c r="G5036">
        <v>4.1392988713214565E-14</v>
      </c>
      <c r="H5036">
        <v>1.0546260824119706E-13</v>
      </c>
      <c r="I5036">
        <v>0</v>
      </c>
      <c r="J5036">
        <v>-375.38879308229252</v>
      </c>
      <c r="K5036">
        <v>-375.38879308230003</v>
      </c>
      <c r="L5036">
        <v>1.9988160083355583E-14</v>
      </c>
      <c r="M5036" t="b">
        <v>1</v>
      </c>
    </row>
    <row r="5037" spans="2:13" x14ac:dyDescent="0.2">
      <c r="B5037">
        <v>5025</v>
      </c>
      <c r="C5037">
        <v>21.5</v>
      </c>
      <c r="D5037">
        <v>21.5</v>
      </c>
      <c r="E5037">
        <v>0</v>
      </c>
      <c r="F5037">
        <v>3.052654861245704E-15</v>
      </c>
      <c r="G5037">
        <v>2.1981561129429424E-15</v>
      </c>
      <c r="H5037">
        <v>4.5211684607914803E-16</v>
      </c>
      <c r="I5037">
        <v>7.2935784529148465E-15</v>
      </c>
      <c r="J5037">
        <v>-3032.203529808206</v>
      </c>
      <c r="K5037">
        <v>-3032.2035298082001</v>
      </c>
      <c r="L5037">
        <v>1.9496433875261583E-15</v>
      </c>
      <c r="M5037" t="b">
        <v>1</v>
      </c>
    </row>
    <row r="5038" spans="2:13" x14ac:dyDescent="0.2">
      <c r="B5038">
        <v>5026</v>
      </c>
      <c r="C5038">
        <v>69.3</v>
      </c>
      <c r="D5038">
        <v>69.3</v>
      </c>
      <c r="E5038">
        <v>0</v>
      </c>
      <c r="F5038">
        <v>5.8876404733717841E-16</v>
      </c>
      <c r="G5038">
        <v>1.2979610516765906E-15</v>
      </c>
      <c r="H5038">
        <v>1.0978415481700957E-14</v>
      </c>
      <c r="I5038">
        <v>0</v>
      </c>
      <c r="J5038">
        <v>-2255.8341708523453</v>
      </c>
      <c r="K5038">
        <v>-2255.8341708522998</v>
      </c>
      <c r="L5038">
        <v>2.0158722514370432E-14</v>
      </c>
      <c r="M5038" t="b">
        <v>1</v>
      </c>
    </row>
    <row r="5039" spans="2:13" x14ac:dyDescent="0.2">
      <c r="B5039">
        <v>5027</v>
      </c>
      <c r="C5039">
        <v>26.31</v>
      </c>
      <c r="D5039">
        <v>26.31</v>
      </c>
      <c r="E5039">
        <v>0</v>
      </c>
      <c r="F5039">
        <v>2.9308309647857211E-16</v>
      </c>
      <c r="G5039">
        <v>6.6016034175276028E-16</v>
      </c>
      <c r="H5039">
        <v>2.1962360974316422E-16</v>
      </c>
      <c r="I5039">
        <v>2.7790841043418081E-16</v>
      </c>
      <c r="J5039">
        <v>-6523.2343786914989</v>
      </c>
      <c r="K5039">
        <v>-6523.2343786914998</v>
      </c>
      <c r="L5039">
        <v>1.394238883618596E-16</v>
      </c>
      <c r="M5039" t="b">
        <v>1</v>
      </c>
    </row>
    <row r="5040" spans="2:13" x14ac:dyDescent="0.2">
      <c r="B5040">
        <v>5028</v>
      </c>
      <c r="C5040">
        <v>6.5</v>
      </c>
      <c r="D5040">
        <v>6.5</v>
      </c>
      <c r="E5040">
        <v>0</v>
      </c>
      <c r="F5040">
        <v>1.7281657383126794E-15</v>
      </c>
      <c r="G5040">
        <v>2.5582317841706104E-15</v>
      </c>
      <c r="H5040">
        <v>3.8340877913002025E-15</v>
      </c>
      <c r="I5040">
        <v>0</v>
      </c>
      <c r="J5040">
        <v>-13611.553840442037</v>
      </c>
      <c r="K5040">
        <v>-13611.553840442</v>
      </c>
      <c r="L5040">
        <v>2.6727138207268621E-15</v>
      </c>
      <c r="M5040" t="b">
        <v>1</v>
      </c>
    </row>
    <row r="5041" spans="2:13" x14ac:dyDescent="0.2">
      <c r="B5041">
        <v>5029</v>
      </c>
      <c r="C5041">
        <v>71.64</v>
      </c>
      <c r="D5041">
        <v>71.64</v>
      </c>
      <c r="E5041">
        <v>0</v>
      </c>
      <c r="F5041">
        <v>3.4709447242222859E-16</v>
      </c>
      <c r="G5041">
        <v>8.682279088834934E-16</v>
      </c>
      <c r="H5041">
        <v>1.2153782245108393E-15</v>
      </c>
      <c r="I5041">
        <v>0</v>
      </c>
      <c r="J5041">
        <v>-90798.273456985175</v>
      </c>
      <c r="K5041">
        <v>-90798.273456984898</v>
      </c>
      <c r="L5041">
        <v>3.0450621890949705E-15</v>
      </c>
      <c r="M5041" t="b">
        <v>1</v>
      </c>
    </row>
    <row r="5042" spans="2:13" x14ac:dyDescent="0.2">
      <c r="B5042">
        <v>5030</v>
      </c>
      <c r="C5042">
        <v>3.72</v>
      </c>
      <c r="D5042">
        <v>3.72</v>
      </c>
      <c r="E5042">
        <v>0</v>
      </c>
      <c r="F5042">
        <v>1.9815926625705015E-15</v>
      </c>
      <c r="G5042">
        <v>3.5051509507197634E-15</v>
      </c>
      <c r="H5042">
        <v>1.1847285064738488E-15</v>
      </c>
      <c r="I5042">
        <v>1.9416920824928475E-14</v>
      </c>
      <c r="J5042">
        <v>-33683.624936807486</v>
      </c>
      <c r="K5042">
        <v>-33683.6249368075</v>
      </c>
      <c r="L5042">
        <v>4.3201749383170955E-16</v>
      </c>
      <c r="M5042" t="b">
        <v>1</v>
      </c>
    </row>
    <row r="5043" spans="2:13" x14ac:dyDescent="0.2">
      <c r="B5043">
        <v>5031</v>
      </c>
      <c r="C5043">
        <v>116.18</v>
      </c>
      <c r="D5043">
        <v>116.18</v>
      </c>
      <c r="E5043">
        <v>0</v>
      </c>
      <c r="F5043">
        <v>8.389976357780586E-16</v>
      </c>
      <c r="G5043">
        <v>6.5364018189771355E-16</v>
      </c>
      <c r="H5043">
        <v>1.536848312429497E-15</v>
      </c>
      <c r="I5043">
        <v>0</v>
      </c>
      <c r="J5043">
        <v>9540.5842760585329</v>
      </c>
      <c r="K5043">
        <v>9540.5842760585001</v>
      </c>
      <c r="L5043">
        <v>3.4318452954698949E-15</v>
      </c>
      <c r="M5043" t="b">
        <v>1</v>
      </c>
    </row>
    <row r="5044" spans="2:13" x14ac:dyDescent="0.2">
      <c r="B5044">
        <v>5032</v>
      </c>
      <c r="C5044">
        <v>35.200000000000003</v>
      </c>
      <c r="D5044">
        <v>35.200000000000003</v>
      </c>
      <c r="E5044">
        <v>0</v>
      </c>
      <c r="F5044">
        <v>9.3261920927110229E-16</v>
      </c>
      <c r="G5044">
        <v>1.4739074146682629E-15</v>
      </c>
      <c r="H5044">
        <v>2.5357795308466861E-14</v>
      </c>
      <c r="I5044">
        <v>0</v>
      </c>
      <c r="J5044">
        <v>-1510.7966956824584</v>
      </c>
      <c r="K5044">
        <v>-1510.7966956825001</v>
      </c>
      <c r="L5044">
        <v>2.7541351344639056E-14</v>
      </c>
      <c r="M5044" t="b">
        <v>1</v>
      </c>
    </row>
    <row r="5045" spans="2:13" x14ac:dyDescent="0.2">
      <c r="B5045">
        <v>5033</v>
      </c>
      <c r="C5045">
        <v>64.69</v>
      </c>
      <c r="D5045">
        <v>64.69</v>
      </c>
      <c r="E5045">
        <v>0</v>
      </c>
      <c r="F5045">
        <v>5.6876875130992473E-16</v>
      </c>
      <c r="G5045">
        <v>0</v>
      </c>
      <c r="H5045">
        <v>6.1194868022510447E-16</v>
      </c>
      <c r="I5045">
        <v>7.5674045245834781E-16</v>
      </c>
      <c r="J5045">
        <v>85325.347774067632</v>
      </c>
      <c r="K5045">
        <v>85325.347774067995</v>
      </c>
      <c r="L5045">
        <v>4.2636554107282105E-15</v>
      </c>
      <c r="M5045" t="b">
        <v>1</v>
      </c>
    </row>
    <row r="5046" spans="2:13" x14ac:dyDescent="0.2">
      <c r="B5046">
        <v>5034</v>
      </c>
      <c r="C5046">
        <v>209.81</v>
      </c>
      <c r="D5046">
        <v>209.81</v>
      </c>
      <c r="E5046">
        <v>0</v>
      </c>
      <c r="F5046">
        <v>4.393775433271996E-16</v>
      </c>
      <c r="G5046">
        <v>4.8010425019502651E-16</v>
      </c>
      <c r="H5046">
        <v>5.533002976960118E-16</v>
      </c>
      <c r="I5046">
        <v>0</v>
      </c>
      <c r="J5046">
        <v>95404.752514986889</v>
      </c>
      <c r="K5046">
        <v>95404.752514986903</v>
      </c>
      <c r="L5046">
        <v>1.5252820058498581E-16</v>
      </c>
      <c r="M5046" t="b">
        <v>1</v>
      </c>
    </row>
    <row r="5047" spans="2:13" x14ac:dyDescent="0.2">
      <c r="B5047">
        <v>5035</v>
      </c>
      <c r="C5047">
        <v>56.37</v>
      </c>
      <c r="D5047">
        <v>56.37</v>
      </c>
      <c r="E5047">
        <v>0</v>
      </c>
      <c r="F5047">
        <v>1.9055077220981477E-16</v>
      </c>
      <c r="G5047">
        <v>4.5721489812441712E-16</v>
      </c>
      <c r="H5047">
        <v>6.2676525497529717E-15</v>
      </c>
      <c r="I5047">
        <v>0</v>
      </c>
      <c r="J5047">
        <v>5747.8084510823328</v>
      </c>
      <c r="K5047">
        <v>5747.8084510823001</v>
      </c>
      <c r="L5047">
        <v>5.6963988174762859E-15</v>
      </c>
      <c r="M5047" t="b">
        <v>1</v>
      </c>
    </row>
    <row r="5048" spans="2:13" x14ac:dyDescent="0.2">
      <c r="B5048">
        <v>5036</v>
      </c>
      <c r="C5048">
        <v>229.72</v>
      </c>
      <c r="D5048">
        <v>229.72</v>
      </c>
      <c r="E5048">
        <v>0</v>
      </c>
      <c r="F5048">
        <v>0</v>
      </c>
      <c r="G5048">
        <v>0</v>
      </c>
      <c r="H5048">
        <v>6.3232268610208315E-15</v>
      </c>
      <c r="I5048">
        <v>0</v>
      </c>
      <c r="J5048">
        <v>-68759.32218697558</v>
      </c>
      <c r="K5048">
        <v>-68759.322186975594</v>
      </c>
      <c r="L5048">
        <v>2.1163552468996385E-16</v>
      </c>
      <c r="M5048" t="b">
        <v>1</v>
      </c>
    </row>
    <row r="5049" spans="2:13" x14ac:dyDescent="0.2">
      <c r="B5049">
        <v>5037</v>
      </c>
      <c r="C5049">
        <v>127.95</v>
      </c>
      <c r="D5049">
        <v>127.95</v>
      </c>
      <c r="E5049">
        <v>0</v>
      </c>
      <c r="F5049">
        <v>7.0454886747372826E-16</v>
      </c>
      <c r="G5049">
        <v>0</v>
      </c>
      <c r="H5049">
        <v>3.2170708791128453E-15</v>
      </c>
      <c r="I5049">
        <v>1.8333540013836074E-15</v>
      </c>
      <c r="J5049">
        <v>22016.925978869684</v>
      </c>
      <c r="K5049">
        <v>22016.9259788698</v>
      </c>
      <c r="L5049">
        <v>5.2875375035852659E-15</v>
      </c>
      <c r="M5049" t="b">
        <v>1</v>
      </c>
    </row>
    <row r="5050" spans="2:13" x14ac:dyDescent="0.2">
      <c r="B5050">
        <v>5038</v>
      </c>
      <c r="C5050">
        <v>94.01</v>
      </c>
      <c r="D5050">
        <v>94.01</v>
      </c>
      <c r="E5050">
        <v>0</v>
      </c>
      <c r="F5050">
        <v>8.953125890245783E-16</v>
      </c>
      <c r="G5050">
        <v>7.8088517296186202E-16</v>
      </c>
      <c r="H5050">
        <v>9.2840180077929992E-15</v>
      </c>
      <c r="I5050">
        <v>0</v>
      </c>
      <c r="J5050">
        <v>-2055.266374844437</v>
      </c>
      <c r="K5050">
        <v>-2055.2663748444002</v>
      </c>
      <c r="L5050">
        <v>1.7922025034147828E-14</v>
      </c>
      <c r="M5050" t="b">
        <v>1</v>
      </c>
    </row>
    <row r="5051" spans="2:13" x14ac:dyDescent="0.2">
      <c r="B5051">
        <v>5039</v>
      </c>
      <c r="C5051">
        <v>150.19999999999999</v>
      </c>
      <c r="D5051">
        <v>150.19999999999999</v>
      </c>
      <c r="E5051">
        <v>0</v>
      </c>
      <c r="F5051">
        <v>8.4990826129535285E-16</v>
      </c>
      <c r="G5051">
        <v>2.2818368627798856E-16</v>
      </c>
      <c r="H5051">
        <v>2.9317343776848798E-15</v>
      </c>
      <c r="I5051">
        <v>0</v>
      </c>
      <c r="J5051">
        <v>9550.0012041401824</v>
      </c>
      <c r="K5051">
        <v>9550.0012041401005</v>
      </c>
      <c r="L5051">
        <v>8.5711531768266278E-15</v>
      </c>
      <c r="M5051" t="b">
        <v>1</v>
      </c>
    </row>
    <row r="5052" spans="2:13" x14ac:dyDescent="0.2">
      <c r="B5052">
        <v>5040</v>
      </c>
      <c r="C5052">
        <v>45.98</v>
      </c>
      <c r="D5052">
        <v>45.98</v>
      </c>
      <c r="E5052">
        <v>0</v>
      </c>
      <c r="F5052">
        <v>0</v>
      </c>
      <c r="G5052">
        <v>2.4501704145528287E-15</v>
      </c>
      <c r="H5052">
        <v>2.1704959688692425E-14</v>
      </c>
      <c r="I5052">
        <v>0</v>
      </c>
      <c r="J5052">
        <v>559.56414525020523</v>
      </c>
      <c r="K5052">
        <v>559.5641452502</v>
      </c>
      <c r="L5052">
        <v>9.3458356465209353E-15</v>
      </c>
      <c r="M5052" t="b">
        <v>1</v>
      </c>
    </row>
    <row r="5053" spans="2:13" x14ac:dyDescent="0.2">
      <c r="B5053">
        <v>5041</v>
      </c>
      <c r="C5053">
        <v>39.450000000000003</v>
      </c>
      <c r="D5053">
        <v>39.450000000000003</v>
      </c>
      <c r="E5053">
        <v>0</v>
      </c>
      <c r="F5053">
        <v>2.7617979506474198E-16</v>
      </c>
      <c r="G5053">
        <v>1.579652460981355E-16</v>
      </c>
      <c r="H5053">
        <v>1.7488283967158093E-15</v>
      </c>
      <c r="I5053">
        <v>0</v>
      </c>
      <c r="J5053">
        <v>-262.52434887900927</v>
      </c>
      <c r="K5053">
        <v>-262.524348879</v>
      </c>
      <c r="L5053">
        <v>3.5293782515321096E-14</v>
      </c>
      <c r="M5053" t="b">
        <v>1</v>
      </c>
    </row>
    <row r="5054" spans="2:13" x14ac:dyDescent="0.2">
      <c r="B5054">
        <v>5042</v>
      </c>
      <c r="C5054">
        <v>224.52</v>
      </c>
      <c r="D5054">
        <v>224.52</v>
      </c>
      <c r="E5054">
        <v>0</v>
      </c>
      <c r="F5054">
        <v>1.504740127482336E-16</v>
      </c>
      <c r="G5054">
        <v>0</v>
      </c>
      <c r="H5054">
        <v>5.8485806556944591E-16</v>
      </c>
      <c r="I5054">
        <v>0</v>
      </c>
      <c r="J5054">
        <v>711279.51937261992</v>
      </c>
      <c r="K5054">
        <v>711279.5193726205</v>
      </c>
      <c r="L5054">
        <v>8.1835142624110837E-16</v>
      </c>
      <c r="M5054" t="b">
        <v>1</v>
      </c>
    </row>
    <row r="5055" spans="2:13" x14ac:dyDescent="0.2">
      <c r="B5055">
        <v>5043</v>
      </c>
      <c r="C5055">
        <v>48.59</v>
      </c>
      <c r="D5055">
        <v>48.59</v>
      </c>
      <c r="E5055">
        <v>0</v>
      </c>
      <c r="F5055">
        <v>5.4940480805395897E-16</v>
      </c>
      <c r="G5055">
        <v>5.4518443522285341E-16</v>
      </c>
      <c r="H5055">
        <v>8.1576787927583607E-16</v>
      </c>
      <c r="I5055">
        <v>8.7497209567926625E-16</v>
      </c>
      <c r="J5055">
        <v>95681.470681608713</v>
      </c>
      <c r="K5055">
        <v>95681.470681608596</v>
      </c>
      <c r="L5055">
        <v>1.2166966184531231E-15</v>
      </c>
      <c r="M5055" t="b">
        <v>1</v>
      </c>
    </row>
    <row r="5056" spans="2:13" x14ac:dyDescent="0.2">
      <c r="B5056">
        <v>5044</v>
      </c>
      <c r="C5056">
        <v>57.54</v>
      </c>
      <c r="D5056">
        <v>57.54</v>
      </c>
      <c r="E5056">
        <v>0</v>
      </c>
      <c r="F5056">
        <v>1.9568055909244324E-16</v>
      </c>
      <c r="G5056">
        <v>2.8738692040578782E-16</v>
      </c>
      <c r="H5056">
        <v>0</v>
      </c>
      <c r="I5056">
        <v>1.9407721521894481E-15</v>
      </c>
      <c r="J5056">
        <v>50444.424266735456</v>
      </c>
      <c r="K5056">
        <v>50444.424266735303</v>
      </c>
      <c r="L5056">
        <v>3.028979161104432E-15</v>
      </c>
      <c r="M5056" t="b">
        <v>1</v>
      </c>
    </row>
    <row r="5057" spans="2:13" x14ac:dyDescent="0.2">
      <c r="B5057">
        <v>5045</v>
      </c>
      <c r="C5057">
        <v>33.31</v>
      </c>
      <c r="D5057">
        <v>33.31</v>
      </c>
      <c r="E5057">
        <v>0</v>
      </c>
      <c r="F5057">
        <v>0</v>
      </c>
      <c r="G5057">
        <v>1.7843867917495238E-16</v>
      </c>
      <c r="H5057">
        <v>6.472759217213782E-16</v>
      </c>
      <c r="I5057">
        <v>0</v>
      </c>
      <c r="J5057">
        <v>15939.44109573411</v>
      </c>
      <c r="K5057">
        <v>15939.441095734101</v>
      </c>
      <c r="L5057">
        <v>5.7059384724370152E-16</v>
      </c>
      <c r="M5057" t="b">
        <v>1</v>
      </c>
    </row>
    <row r="5058" spans="2:13" x14ac:dyDescent="0.2">
      <c r="B5058">
        <v>5046</v>
      </c>
      <c r="C5058">
        <v>488.42</v>
      </c>
      <c r="D5058">
        <v>488.42</v>
      </c>
      <c r="E5058">
        <v>0</v>
      </c>
      <c r="F5058">
        <v>2.7869737193357647E-16</v>
      </c>
      <c r="G5058">
        <v>3.5193861848931072E-16</v>
      </c>
      <c r="H5058">
        <v>2.8709909708342657E-15</v>
      </c>
      <c r="I5058">
        <v>0</v>
      </c>
      <c r="J5058">
        <v>-165794.52833450865</v>
      </c>
      <c r="K5058">
        <v>-165794.52833450821</v>
      </c>
      <c r="L5058">
        <v>2.6331234283570815E-15</v>
      </c>
      <c r="M5058" t="b">
        <v>1</v>
      </c>
    </row>
    <row r="5059" spans="2:13" x14ac:dyDescent="0.2">
      <c r="B5059">
        <v>5047</v>
      </c>
      <c r="C5059">
        <v>62.6</v>
      </c>
      <c r="D5059">
        <v>62.6</v>
      </c>
      <c r="E5059">
        <v>0</v>
      </c>
      <c r="F5059">
        <v>7.4965542932251854E-16</v>
      </c>
      <c r="G5059">
        <v>6.6795897817730946E-16</v>
      </c>
      <c r="H5059">
        <v>1.9676273784031484E-15</v>
      </c>
      <c r="I5059">
        <v>1.5095881259630332E-15</v>
      </c>
      <c r="J5059">
        <v>59612.551906463123</v>
      </c>
      <c r="K5059">
        <v>59612.551906462999</v>
      </c>
      <c r="L5059">
        <v>2.0749200543402344E-15</v>
      </c>
      <c r="M5059" t="b">
        <v>1</v>
      </c>
    </row>
    <row r="5060" spans="2:13" x14ac:dyDescent="0.2">
      <c r="B5060">
        <v>5048</v>
      </c>
      <c r="C5060">
        <v>37.700000000000003</v>
      </c>
      <c r="D5060">
        <v>37.700000000000003</v>
      </c>
      <c r="E5060">
        <v>0</v>
      </c>
      <c r="F5060">
        <v>6.5596568712814347E-16</v>
      </c>
      <c r="G5060">
        <v>5.8310386283677729E-16</v>
      </c>
      <c r="H5060">
        <v>1.9963598683130806E-16</v>
      </c>
      <c r="I5060">
        <v>0</v>
      </c>
      <c r="J5060">
        <v>-19798.202018385782</v>
      </c>
      <c r="K5060">
        <v>-19798.2020183858</v>
      </c>
      <c r="L5060">
        <v>9.1876494737079332E-16</v>
      </c>
      <c r="M5060" t="b">
        <v>1</v>
      </c>
    </row>
    <row r="5061" spans="2:13" x14ac:dyDescent="0.2">
      <c r="B5061">
        <v>5049</v>
      </c>
      <c r="C5061">
        <v>9.92</v>
      </c>
      <c r="D5061">
        <v>9.92</v>
      </c>
      <c r="E5061">
        <v>0</v>
      </c>
      <c r="F5061">
        <v>2.0755876589494316E-15</v>
      </c>
      <c r="G5061">
        <v>7.2876217953468185E-16</v>
      </c>
      <c r="H5061">
        <v>9.4667406651114632E-15</v>
      </c>
      <c r="I5061">
        <v>0</v>
      </c>
      <c r="J5061">
        <v>-3587.6513460407846</v>
      </c>
      <c r="K5061">
        <v>-3587.6513460408</v>
      </c>
      <c r="L5061">
        <v>4.3096188672855354E-15</v>
      </c>
      <c r="M5061" t="b">
        <v>1</v>
      </c>
    </row>
    <row r="5062" spans="2:13" x14ac:dyDescent="0.2">
      <c r="B5062">
        <v>5050</v>
      </c>
      <c r="C5062">
        <v>146.80000000000001</v>
      </c>
      <c r="D5062">
        <v>146.80000000000001</v>
      </c>
      <c r="E5062">
        <v>0</v>
      </c>
      <c r="F5062">
        <v>3.7945578700871441E-16</v>
      </c>
      <c r="G5062">
        <v>2.8154490155415562E-16</v>
      </c>
      <c r="H5062">
        <v>1.2021862075626247E-15</v>
      </c>
      <c r="I5062">
        <v>0</v>
      </c>
      <c r="J5062">
        <v>-117283.57803524198</v>
      </c>
      <c r="K5062">
        <v>-117283.578035242</v>
      </c>
      <c r="L5062">
        <v>1.2407461873301831E-16</v>
      </c>
      <c r="M5062" t="b">
        <v>1</v>
      </c>
    </row>
    <row r="5063" spans="2:13" x14ac:dyDescent="0.2">
      <c r="B5063">
        <v>5051</v>
      </c>
      <c r="C5063">
        <v>120.23</v>
      </c>
      <c r="D5063">
        <v>120.23</v>
      </c>
      <c r="E5063">
        <v>0</v>
      </c>
      <c r="F5063">
        <v>1.5918934070428831E-16</v>
      </c>
      <c r="G5063">
        <v>0</v>
      </c>
      <c r="H5063">
        <v>2.5963471410943388E-15</v>
      </c>
      <c r="I5063">
        <v>0</v>
      </c>
      <c r="J5063">
        <v>-10274.237406903796</v>
      </c>
      <c r="K5063">
        <v>-10274.2374069039</v>
      </c>
      <c r="L5063">
        <v>1.0091493109984315E-14</v>
      </c>
      <c r="M5063" t="b">
        <v>1</v>
      </c>
    </row>
    <row r="5064" spans="2:13" x14ac:dyDescent="0.2">
      <c r="B5064">
        <v>5052</v>
      </c>
      <c r="C5064">
        <v>50.84</v>
      </c>
      <c r="D5064">
        <v>50.84</v>
      </c>
      <c r="E5064">
        <v>0</v>
      </c>
      <c r="F5064">
        <v>3.9566891984277931E-16</v>
      </c>
      <c r="G5064">
        <v>0</v>
      </c>
      <c r="H5064">
        <v>1.3296600884613552E-15</v>
      </c>
      <c r="I5064">
        <v>0</v>
      </c>
      <c r="J5064">
        <v>-29538.696830171517</v>
      </c>
      <c r="K5064">
        <v>-29538.696830171601</v>
      </c>
      <c r="L5064">
        <v>2.8326744759316218E-15</v>
      </c>
      <c r="M5064" t="b">
        <v>1</v>
      </c>
    </row>
    <row r="5065" spans="2:13" x14ac:dyDescent="0.2">
      <c r="B5065">
        <v>5053</v>
      </c>
      <c r="C5065">
        <v>223.37</v>
      </c>
      <c r="D5065">
        <v>223.37</v>
      </c>
      <c r="E5065">
        <v>0</v>
      </c>
      <c r="F5065">
        <v>3.4160374316397021E-16</v>
      </c>
      <c r="G5065">
        <v>4.8436009966985227E-16</v>
      </c>
      <c r="H5065">
        <v>1.0439669154765292E-15</v>
      </c>
      <c r="I5065">
        <v>0</v>
      </c>
      <c r="J5065">
        <v>268444.07927529351</v>
      </c>
      <c r="K5065">
        <v>268444.0792752931</v>
      </c>
      <c r="L5065">
        <v>1.5178342822619029E-15</v>
      </c>
      <c r="M5065" t="b">
        <v>1</v>
      </c>
    </row>
    <row r="5066" spans="2:13" x14ac:dyDescent="0.2">
      <c r="B5066">
        <v>5054</v>
      </c>
      <c r="C5066">
        <v>14.87</v>
      </c>
      <c r="D5066">
        <v>14.87</v>
      </c>
      <c r="E5066">
        <v>0</v>
      </c>
      <c r="F5066">
        <v>3.986532005374067E-16</v>
      </c>
      <c r="G5066">
        <v>1.7888381982828723E-16</v>
      </c>
      <c r="H5066">
        <v>5.7126318617881719E-16</v>
      </c>
      <c r="I5066">
        <v>0</v>
      </c>
      <c r="J5066">
        <v>-10050.173652330792</v>
      </c>
      <c r="K5066">
        <v>-10050.173652330801</v>
      </c>
      <c r="L5066">
        <v>9.0495421595228002E-16</v>
      </c>
      <c r="M5066" t="b">
        <v>1</v>
      </c>
    </row>
    <row r="5067" spans="2:13" x14ac:dyDescent="0.2">
      <c r="B5067">
        <v>5055</v>
      </c>
      <c r="C5067">
        <v>34.130000000000003</v>
      </c>
      <c r="D5067">
        <v>34.130000000000003</v>
      </c>
      <c r="E5067">
        <v>0</v>
      </c>
      <c r="F5067">
        <v>3.4577309725710433E-15</v>
      </c>
      <c r="G5067">
        <v>3.173542960025478E-15</v>
      </c>
      <c r="H5067">
        <v>4.9557224998268974E-15</v>
      </c>
      <c r="I5067">
        <v>0</v>
      </c>
      <c r="J5067">
        <v>-2160.8147408187078</v>
      </c>
      <c r="K5067">
        <v>-2160.8147408187001</v>
      </c>
      <c r="L5067">
        <v>3.5776805938212186E-15</v>
      </c>
      <c r="M5067" t="b">
        <v>1</v>
      </c>
    </row>
    <row r="5068" spans="2:13" x14ac:dyDescent="0.2">
      <c r="B5068">
        <v>5056</v>
      </c>
      <c r="C5068">
        <v>49.96</v>
      </c>
      <c r="D5068">
        <v>49.96</v>
      </c>
      <c r="E5068">
        <v>0</v>
      </c>
      <c r="F5068">
        <v>4.5477640723548609E-16</v>
      </c>
      <c r="G5068">
        <v>1.6925857822498644E-16</v>
      </c>
      <c r="H5068">
        <v>2.9005151381322051E-15</v>
      </c>
      <c r="I5068">
        <v>0</v>
      </c>
      <c r="J5068">
        <v>-14.616965616238303</v>
      </c>
      <c r="K5068">
        <v>-14.6169656162</v>
      </c>
      <c r="L5068">
        <v>2.6204879681413285E-12</v>
      </c>
      <c r="M5068" t="b">
        <v>1</v>
      </c>
    </row>
    <row r="5069" spans="2:13" x14ac:dyDescent="0.2">
      <c r="B5069">
        <v>5057</v>
      </c>
      <c r="C5069">
        <v>222</v>
      </c>
      <c r="D5069">
        <v>222</v>
      </c>
      <c r="E5069">
        <v>0</v>
      </c>
      <c r="F5069">
        <v>5.7238236561408573E-16</v>
      </c>
      <c r="G5069">
        <v>1.0307298074917307E-15</v>
      </c>
      <c r="H5069">
        <v>1.4044378138321289E-15</v>
      </c>
      <c r="I5069">
        <v>4.418836983206532E-16</v>
      </c>
      <c r="J5069">
        <v>204209.8283680719</v>
      </c>
      <c r="K5069">
        <v>204209.82836807199</v>
      </c>
      <c r="L5069">
        <v>4.2755773347416503E-16</v>
      </c>
      <c r="M5069" t="b">
        <v>1</v>
      </c>
    </row>
    <row r="5070" spans="2:13" x14ac:dyDescent="0.2">
      <c r="B5070">
        <v>5058</v>
      </c>
      <c r="C5070">
        <v>19.27</v>
      </c>
      <c r="D5070">
        <v>19.27</v>
      </c>
      <c r="E5070">
        <v>0</v>
      </c>
      <c r="F5070">
        <v>2.1471626551655037E-15</v>
      </c>
      <c r="G5070">
        <v>1.4849389507281522E-15</v>
      </c>
      <c r="H5070">
        <v>5.0337849424967757E-15</v>
      </c>
      <c r="I5070">
        <v>0</v>
      </c>
      <c r="J5070">
        <v>-9446.3753504657234</v>
      </c>
      <c r="K5070">
        <v>-9446.3753504656997</v>
      </c>
      <c r="L5070">
        <v>2.5032736228219388E-15</v>
      </c>
      <c r="M5070" t="b">
        <v>1</v>
      </c>
    </row>
    <row r="5071" spans="2:13" x14ac:dyDescent="0.2">
      <c r="B5071">
        <v>5059</v>
      </c>
      <c r="C5071">
        <v>23.83</v>
      </c>
      <c r="D5071">
        <v>23.83</v>
      </c>
      <c r="E5071">
        <v>0</v>
      </c>
      <c r="F5071">
        <v>8.7719571989154505E-16</v>
      </c>
      <c r="G5071">
        <v>5.9721379227953497E-16</v>
      </c>
      <c r="H5071">
        <v>1.8426847424693667E-15</v>
      </c>
      <c r="I5071">
        <v>0</v>
      </c>
      <c r="J5071">
        <v>-7921.9021321900473</v>
      </c>
      <c r="K5071">
        <v>-7921.90213219</v>
      </c>
      <c r="L5071">
        <v>5.9699960568836234E-15</v>
      </c>
      <c r="M5071" t="b">
        <v>1</v>
      </c>
    </row>
    <row r="5072" spans="2:13" x14ac:dyDescent="0.2">
      <c r="B5072">
        <v>5060</v>
      </c>
      <c r="C5072">
        <v>107.62</v>
      </c>
      <c r="D5072">
        <v>107.62</v>
      </c>
      <c r="E5072">
        <v>0</v>
      </c>
      <c r="F5072">
        <v>3.4571092399397356E-16</v>
      </c>
      <c r="G5072">
        <v>3.6328359009716262E-16</v>
      </c>
      <c r="H5072">
        <v>7.6255576202090462E-15</v>
      </c>
      <c r="I5072">
        <v>0</v>
      </c>
      <c r="J5072">
        <v>144.83397540205533</v>
      </c>
      <c r="K5072">
        <v>144.83397540210001</v>
      </c>
      <c r="L5072">
        <v>3.0848374561668825E-13</v>
      </c>
      <c r="M5072" t="b">
        <v>1</v>
      </c>
    </row>
    <row r="5073" spans="2:13" x14ac:dyDescent="0.2">
      <c r="B5073">
        <v>5061</v>
      </c>
      <c r="C5073">
        <v>0.89</v>
      </c>
      <c r="D5073">
        <v>0.89</v>
      </c>
      <c r="E5073">
        <v>0</v>
      </c>
      <c r="F5073">
        <v>1.0105516458955717E-14</v>
      </c>
      <c r="G5073">
        <v>2.8268204416411225E-15</v>
      </c>
      <c r="H5073">
        <v>5.7928981183008219E-16</v>
      </c>
      <c r="I5073">
        <v>5.9394618404897591E-14</v>
      </c>
      <c r="J5073">
        <v>-30758.908323815496</v>
      </c>
      <c r="K5073">
        <v>-30758.9083238155</v>
      </c>
      <c r="L5073">
        <v>1.1827398972657814E-16</v>
      </c>
      <c r="M5073" t="b">
        <v>1</v>
      </c>
    </row>
    <row r="5074" spans="2:13" x14ac:dyDescent="0.2">
      <c r="B5074">
        <v>5062</v>
      </c>
      <c r="C5074">
        <v>270</v>
      </c>
      <c r="D5074">
        <v>270</v>
      </c>
      <c r="E5074">
        <v>0</v>
      </c>
      <c r="F5074">
        <v>0</v>
      </c>
      <c r="G5074">
        <v>1.9563360564288148E-16</v>
      </c>
      <c r="H5074">
        <v>2.2573770639666357E-15</v>
      </c>
      <c r="I5074">
        <v>0</v>
      </c>
      <c r="J5074">
        <v>-96948.381153476133</v>
      </c>
      <c r="K5074">
        <v>-96948.381153476206</v>
      </c>
      <c r="L5074">
        <v>7.5049810297142201E-16</v>
      </c>
      <c r="M5074" t="b">
        <v>1</v>
      </c>
    </row>
    <row r="5075" spans="2:13" x14ac:dyDescent="0.2">
      <c r="B5075">
        <v>5063</v>
      </c>
      <c r="C5075">
        <v>101.76</v>
      </c>
      <c r="D5075">
        <v>101.76</v>
      </c>
      <c r="E5075">
        <v>0</v>
      </c>
      <c r="F5075">
        <v>3.6981108488615272E-16</v>
      </c>
      <c r="G5075">
        <v>2.1808500459931957E-16</v>
      </c>
      <c r="H5075">
        <v>1.4867915239102847E-15</v>
      </c>
      <c r="I5075">
        <v>0</v>
      </c>
      <c r="J5075">
        <v>63977.127085035725</v>
      </c>
      <c r="K5075">
        <v>63977.127085035601</v>
      </c>
      <c r="L5075">
        <v>1.9333672060127552E-15</v>
      </c>
      <c r="M5075" t="b">
        <v>1</v>
      </c>
    </row>
    <row r="5076" spans="2:13" x14ac:dyDescent="0.2">
      <c r="B5076">
        <v>5064</v>
      </c>
      <c r="C5076">
        <v>65.97</v>
      </c>
      <c r="D5076">
        <v>65.97</v>
      </c>
      <c r="E5076">
        <v>0</v>
      </c>
      <c r="F5076">
        <v>1.7258133981731514E-16</v>
      </c>
      <c r="G5076">
        <v>1.1950632393917453E-16</v>
      </c>
      <c r="H5076">
        <v>2.6219208917858014E-16</v>
      </c>
      <c r="I5076">
        <v>0</v>
      </c>
      <c r="J5076">
        <v>131984.76427822554</v>
      </c>
      <c r="K5076">
        <v>131984.7642782254</v>
      </c>
      <c r="L5076">
        <v>1.1025450784373299E-15</v>
      </c>
      <c r="M5076" t="b">
        <v>1</v>
      </c>
    </row>
    <row r="5077" spans="2:13" x14ac:dyDescent="0.2">
      <c r="B5077">
        <v>5065</v>
      </c>
      <c r="C5077">
        <v>167.91</v>
      </c>
      <c r="D5077">
        <v>167.91</v>
      </c>
      <c r="E5077">
        <v>0</v>
      </c>
      <c r="F5077">
        <v>4.142344100874629E-16</v>
      </c>
      <c r="G5077">
        <v>1.5562501659885595E-16</v>
      </c>
      <c r="H5077">
        <v>3.2552524288262012E-15</v>
      </c>
      <c r="I5077">
        <v>4.3288696830106038E-15</v>
      </c>
      <c r="J5077">
        <v>29240.950866673327</v>
      </c>
      <c r="K5077">
        <v>29240.9508666734</v>
      </c>
      <c r="L5077">
        <v>2.4882766799748658E-15</v>
      </c>
      <c r="M5077" t="b">
        <v>1</v>
      </c>
    </row>
    <row r="5078" spans="2:13" x14ac:dyDescent="0.2">
      <c r="B5078">
        <v>5066</v>
      </c>
      <c r="C5078">
        <v>48.18</v>
      </c>
      <c r="D5078">
        <v>48.18</v>
      </c>
      <c r="E5078">
        <v>0</v>
      </c>
      <c r="F5078">
        <v>4.0590025577920131E-16</v>
      </c>
      <c r="G5078">
        <v>4.9108332408808141E-16</v>
      </c>
      <c r="H5078">
        <v>4.6509795142791848E-16</v>
      </c>
      <c r="I5078">
        <v>0</v>
      </c>
      <c r="J5078">
        <v>13846.253385434684</v>
      </c>
      <c r="K5078">
        <v>13846.2533854347</v>
      </c>
      <c r="L5078">
        <v>1.1823346125626854E-15</v>
      </c>
      <c r="M5078" t="b">
        <v>1</v>
      </c>
    </row>
    <row r="5079" spans="2:13" x14ac:dyDescent="0.2">
      <c r="B5079">
        <v>5067</v>
      </c>
      <c r="C5079">
        <v>279.33999999999997</v>
      </c>
      <c r="D5079">
        <v>279.33999999999997</v>
      </c>
      <c r="E5079">
        <v>0</v>
      </c>
      <c r="F5079">
        <v>4.3125740505743919E-16</v>
      </c>
      <c r="G5079">
        <v>0</v>
      </c>
      <c r="H5079">
        <v>5.4438134030491963E-16</v>
      </c>
      <c r="I5079">
        <v>0</v>
      </c>
      <c r="J5079">
        <v>42444.545856252727</v>
      </c>
      <c r="K5079">
        <v>42444.545856251803</v>
      </c>
      <c r="L5079">
        <v>2.1770679797842367E-14</v>
      </c>
      <c r="M5079" t="b">
        <v>1</v>
      </c>
    </row>
    <row r="5080" spans="2:13" x14ac:dyDescent="0.2">
      <c r="B5080">
        <v>5068</v>
      </c>
      <c r="C5080">
        <v>95.44</v>
      </c>
      <c r="D5080">
        <v>95.44</v>
      </c>
      <c r="E5080">
        <v>0</v>
      </c>
      <c r="F5080">
        <v>0</v>
      </c>
      <c r="G5080">
        <v>0</v>
      </c>
      <c r="H5080">
        <v>1.3258695717708624E-15</v>
      </c>
      <c r="I5080">
        <v>0</v>
      </c>
      <c r="J5080">
        <v>-101405.51706003293</v>
      </c>
      <c r="K5080">
        <v>-101405.5170600331</v>
      </c>
      <c r="L5080">
        <v>1.7220264518450573E-15</v>
      </c>
      <c r="M5080" t="b">
        <v>1</v>
      </c>
    </row>
    <row r="5081" spans="2:13" x14ac:dyDescent="0.2">
      <c r="B5081">
        <v>5069</v>
      </c>
      <c r="C5081">
        <v>79.069999999999993</v>
      </c>
      <c r="D5081">
        <v>79.069999999999993</v>
      </c>
      <c r="E5081">
        <v>0</v>
      </c>
      <c r="F5081">
        <v>1.0304895260747825E-15</v>
      </c>
      <c r="G5081">
        <v>3.6909690067870278E-16</v>
      </c>
      <c r="H5081">
        <v>3.9746303396381833E-16</v>
      </c>
      <c r="I5081">
        <v>0</v>
      </c>
      <c r="J5081">
        <v>-51284.616533939945</v>
      </c>
      <c r="K5081">
        <v>-51284.616533940003</v>
      </c>
      <c r="L5081">
        <v>1.1349926127447156E-15</v>
      </c>
      <c r="M5081" t="b">
        <v>1</v>
      </c>
    </row>
    <row r="5082" spans="2:13" x14ac:dyDescent="0.2">
      <c r="B5082">
        <v>5070</v>
      </c>
      <c r="C5082">
        <v>8.69</v>
      </c>
      <c r="D5082">
        <v>8.69</v>
      </c>
      <c r="E5082">
        <v>0</v>
      </c>
      <c r="F5082">
        <v>1.3104295945283519E-16</v>
      </c>
      <c r="G5082">
        <v>1.4555262866220778E-15</v>
      </c>
      <c r="H5082">
        <v>1.5227246240117969E-15</v>
      </c>
      <c r="I5082">
        <v>0</v>
      </c>
      <c r="J5082">
        <v>-22913.941047087304</v>
      </c>
      <c r="K5082">
        <v>-22913.941047087301</v>
      </c>
      <c r="L5082">
        <v>1.5876704926558906E-16</v>
      </c>
      <c r="M5082" t="b">
        <v>1</v>
      </c>
    </row>
    <row r="5083" spans="2:13" x14ac:dyDescent="0.2">
      <c r="B5083">
        <v>5071</v>
      </c>
      <c r="C5083">
        <v>33.22</v>
      </c>
      <c r="D5083">
        <v>33.22</v>
      </c>
      <c r="E5083">
        <v>0</v>
      </c>
      <c r="F5083">
        <v>1.6448944159113478E-16</v>
      </c>
      <c r="G5083">
        <v>1.7491461899097186E-16</v>
      </c>
      <c r="H5083">
        <v>2.6602257028090046E-16</v>
      </c>
      <c r="I5083">
        <v>0</v>
      </c>
      <c r="J5083">
        <v>-16805.347644930513</v>
      </c>
      <c r="K5083">
        <v>-16805.347644930502</v>
      </c>
      <c r="L5083">
        <v>6.4943235045586423E-16</v>
      </c>
      <c r="M5083" t="b">
        <v>1</v>
      </c>
    </row>
    <row r="5084" spans="2:13" x14ac:dyDescent="0.2">
      <c r="B5084">
        <v>5072</v>
      </c>
      <c r="C5084">
        <v>133.46</v>
      </c>
      <c r="D5084">
        <v>133.46</v>
      </c>
      <c r="E5084">
        <v>0</v>
      </c>
      <c r="F5084">
        <v>0</v>
      </c>
      <c r="G5084">
        <v>3.1355169874527509E-16</v>
      </c>
      <c r="H5084">
        <v>6.7168791962579876E-16</v>
      </c>
      <c r="I5084">
        <v>0</v>
      </c>
      <c r="J5084">
        <v>45004.197868518822</v>
      </c>
      <c r="K5084">
        <v>45004.197868518597</v>
      </c>
      <c r="L5084">
        <v>5.0118588203405477E-15</v>
      </c>
      <c r="M5084" t="b">
        <v>1</v>
      </c>
    </row>
    <row r="5085" spans="2:13" x14ac:dyDescent="0.2">
      <c r="B5085">
        <v>5073</v>
      </c>
      <c r="C5085">
        <v>86.25</v>
      </c>
      <c r="D5085">
        <v>86.25</v>
      </c>
      <c r="E5085">
        <v>0</v>
      </c>
      <c r="F5085">
        <v>9.4220223641011766E-16</v>
      </c>
      <c r="G5085">
        <v>8.8550778901894711E-16</v>
      </c>
      <c r="H5085">
        <v>6.3046217712019729E-16</v>
      </c>
      <c r="I5085">
        <v>6.0361967982059409E-16</v>
      </c>
      <c r="J5085">
        <v>71180.01147979268</v>
      </c>
      <c r="K5085">
        <v>71180.011479792505</v>
      </c>
      <c r="L5085">
        <v>2.4532587043762479E-15</v>
      </c>
      <c r="M5085" t="b">
        <v>1</v>
      </c>
    </row>
    <row r="5086" spans="2:13" x14ac:dyDescent="0.2">
      <c r="B5086">
        <v>5074</v>
      </c>
      <c r="C5086">
        <v>59.09</v>
      </c>
      <c r="D5086">
        <v>59.09</v>
      </c>
      <c r="E5086">
        <v>0</v>
      </c>
      <c r="F5086">
        <v>4.4286558524115896E-16</v>
      </c>
      <c r="G5086">
        <v>4.1067800255217335E-16</v>
      </c>
      <c r="H5086">
        <v>4.6691600836806435E-16</v>
      </c>
      <c r="I5086">
        <v>0</v>
      </c>
      <c r="J5086">
        <v>26890.496203868253</v>
      </c>
      <c r="K5086">
        <v>26890.496203868101</v>
      </c>
      <c r="L5086">
        <v>5.6821231091999305E-15</v>
      </c>
      <c r="M5086" t="b">
        <v>1</v>
      </c>
    </row>
    <row r="5087" spans="2:13" x14ac:dyDescent="0.2">
      <c r="B5087">
        <v>5075</v>
      </c>
      <c r="C5087">
        <v>92.65</v>
      </c>
      <c r="D5087">
        <v>92.65</v>
      </c>
      <c r="E5087">
        <v>0</v>
      </c>
      <c r="F5087">
        <v>8.230424668903753E-16</v>
      </c>
      <c r="G5087">
        <v>9.4733654810923842E-16</v>
      </c>
      <c r="H5087">
        <v>1.5947671332915537E-15</v>
      </c>
      <c r="I5087">
        <v>0</v>
      </c>
      <c r="J5087">
        <v>37579.061285187294</v>
      </c>
      <c r="K5087">
        <v>37579.061285187199</v>
      </c>
      <c r="L5087">
        <v>2.5170253260601997E-15</v>
      </c>
      <c r="M5087" t="b">
        <v>1</v>
      </c>
    </row>
    <row r="5088" spans="2:13" x14ac:dyDescent="0.2">
      <c r="B5088">
        <v>5076</v>
      </c>
      <c r="C5088">
        <v>49</v>
      </c>
      <c r="D5088">
        <v>49</v>
      </c>
      <c r="E5088">
        <v>0</v>
      </c>
      <c r="F5088">
        <v>1.8525714694020367E-16</v>
      </c>
      <c r="G5088">
        <v>8.3403361827842497E-16</v>
      </c>
      <c r="H5088">
        <v>1.1490024525833925E-15</v>
      </c>
      <c r="I5088">
        <v>1.2059173880682156E-16</v>
      </c>
      <c r="J5088">
        <v>24000.608516422355</v>
      </c>
      <c r="K5088">
        <v>24000.6085164221</v>
      </c>
      <c r="L5088">
        <v>1.0610502492975258E-14</v>
      </c>
      <c r="M5088" t="b">
        <v>1</v>
      </c>
    </row>
    <row r="5089" spans="2:13" x14ac:dyDescent="0.2">
      <c r="B5089">
        <v>5077</v>
      </c>
      <c r="C5089">
        <v>102.92</v>
      </c>
      <c r="D5089">
        <v>102.92</v>
      </c>
      <c r="E5089">
        <v>0</v>
      </c>
      <c r="F5089">
        <v>0</v>
      </c>
      <c r="G5089">
        <v>6.2088902371758333E-16</v>
      </c>
      <c r="H5089">
        <v>2.4228581024945429E-16</v>
      </c>
      <c r="I5089">
        <v>0</v>
      </c>
      <c r="J5089">
        <v>7315.1314020243663</v>
      </c>
      <c r="K5089">
        <v>7315.1314020243999</v>
      </c>
      <c r="L5089">
        <v>4.6002323288800571E-15</v>
      </c>
      <c r="M5089" t="b">
        <v>1</v>
      </c>
    </row>
    <row r="5090" spans="2:13" x14ac:dyDescent="0.2">
      <c r="B5090">
        <v>5078</v>
      </c>
      <c r="C5090">
        <v>22.07</v>
      </c>
      <c r="D5090">
        <v>22.07</v>
      </c>
      <c r="E5090">
        <v>0</v>
      </c>
      <c r="F5090">
        <v>1.1106199332821756E-15</v>
      </c>
      <c r="G5090">
        <v>4.0996969123347393E-15</v>
      </c>
      <c r="H5090">
        <v>4.684427488655067E-15</v>
      </c>
      <c r="I5090">
        <v>0</v>
      </c>
      <c r="J5090">
        <v>-3054.4003485020221</v>
      </c>
      <c r="K5090">
        <v>-3054.4003485019998</v>
      </c>
      <c r="L5090">
        <v>7.2952519810852667E-15</v>
      </c>
      <c r="M5090" t="b">
        <v>1</v>
      </c>
    </row>
    <row r="5091" spans="2:13" x14ac:dyDescent="0.2">
      <c r="B5091">
        <v>5079</v>
      </c>
      <c r="C5091">
        <v>100.45</v>
      </c>
      <c r="D5091">
        <v>100.45</v>
      </c>
      <c r="E5091">
        <v>0</v>
      </c>
      <c r="F5091">
        <v>4.3485153890982231E-16</v>
      </c>
      <c r="G5091">
        <v>1.5204436708861003E-15</v>
      </c>
      <c r="H5091">
        <v>1.841970088468169E-14</v>
      </c>
      <c r="I5091">
        <v>0</v>
      </c>
      <c r="J5091">
        <v>-1712.612783310773</v>
      </c>
      <c r="K5091">
        <v>-1712.6127833108001</v>
      </c>
      <c r="L5091">
        <v>1.5798940450180153E-14</v>
      </c>
      <c r="M5091" t="b">
        <v>1</v>
      </c>
    </row>
    <row r="5092" spans="2:13" x14ac:dyDescent="0.2">
      <c r="B5092">
        <v>5080</v>
      </c>
      <c r="C5092">
        <v>1.0900000000000001</v>
      </c>
      <c r="D5092">
        <v>1.0900000000000001</v>
      </c>
      <c r="E5092">
        <v>0</v>
      </c>
      <c r="F5092">
        <v>7.8332709796659954E-14</v>
      </c>
      <c r="G5092">
        <v>7.2819066960156336E-14</v>
      </c>
      <c r="H5092">
        <v>3.7250153532041731E-15</v>
      </c>
      <c r="I5092">
        <v>0</v>
      </c>
      <c r="J5092">
        <v>-2121.1301556928838</v>
      </c>
      <c r="K5092">
        <v>-2121.1301556929002</v>
      </c>
      <c r="L5092">
        <v>7.7180104143891614E-15</v>
      </c>
      <c r="M5092" t="b">
        <v>1</v>
      </c>
    </row>
    <row r="5093" spans="2:13" x14ac:dyDescent="0.2">
      <c r="B5093">
        <v>5081</v>
      </c>
      <c r="C5093">
        <v>49.56</v>
      </c>
      <c r="D5093">
        <v>49.56</v>
      </c>
      <c r="E5093">
        <v>0</v>
      </c>
      <c r="F5093">
        <v>0</v>
      </c>
      <c r="G5093">
        <v>1.3250335729581851E-16</v>
      </c>
      <c r="H5093">
        <v>3.1760270745115296E-15</v>
      </c>
      <c r="I5093">
        <v>0</v>
      </c>
      <c r="J5093">
        <v>14811.763387072171</v>
      </c>
      <c r="K5093">
        <v>14811.7633870721</v>
      </c>
      <c r="L5093">
        <v>4.7894760998009371E-15</v>
      </c>
      <c r="M5093" t="b">
        <v>1</v>
      </c>
    </row>
    <row r="5094" spans="2:13" x14ac:dyDescent="0.2">
      <c r="B5094">
        <v>5082</v>
      </c>
      <c r="C5094">
        <v>18.190000000000001</v>
      </c>
      <c r="D5094">
        <v>18.190000000000001</v>
      </c>
      <c r="E5094">
        <v>0</v>
      </c>
      <c r="F5094">
        <v>3.647119711304858E-15</v>
      </c>
      <c r="G5094">
        <v>2.8268556404634593E-15</v>
      </c>
      <c r="H5094">
        <v>1.0397595715761729E-14</v>
      </c>
      <c r="I5094">
        <v>0</v>
      </c>
      <c r="J5094">
        <v>-4730.3721561043267</v>
      </c>
      <c r="K5094">
        <v>-4730.3721561043003</v>
      </c>
      <c r="L5094">
        <v>5.5757444617499918E-15</v>
      </c>
      <c r="M5094" t="b">
        <v>1</v>
      </c>
    </row>
    <row r="5095" spans="2:13" x14ac:dyDescent="0.2">
      <c r="B5095">
        <v>5083</v>
      </c>
      <c r="C5095">
        <v>61.14</v>
      </c>
      <c r="D5095">
        <v>61.14</v>
      </c>
      <c r="E5095">
        <v>0</v>
      </c>
      <c r="F5095">
        <v>1.3432874694757187E-15</v>
      </c>
      <c r="G5095">
        <v>1.5399076207103537E-15</v>
      </c>
      <c r="H5095">
        <v>5.6346677142853608E-15</v>
      </c>
      <c r="I5095">
        <v>0</v>
      </c>
      <c r="J5095">
        <v>-3238.6090876146895</v>
      </c>
      <c r="K5095">
        <v>-3238.6090876147</v>
      </c>
      <c r="L5095">
        <v>3.2295311930011519E-15</v>
      </c>
      <c r="M5095" t="b">
        <v>1</v>
      </c>
    </row>
    <row r="5096" spans="2:13" x14ac:dyDescent="0.2">
      <c r="B5096">
        <v>5084</v>
      </c>
      <c r="C5096">
        <v>53.01</v>
      </c>
      <c r="D5096">
        <v>53.01</v>
      </c>
      <c r="E5096">
        <v>0</v>
      </c>
      <c r="F5096">
        <v>8.0022778158266155E-16</v>
      </c>
      <c r="G5096">
        <v>3.6060287032027857E-16</v>
      </c>
      <c r="H5096">
        <v>3.9900091915370835E-16</v>
      </c>
      <c r="I5096">
        <v>1.4385640648687597E-15</v>
      </c>
      <c r="J5096">
        <v>31457.016019806208</v>
      </c>
      <c r="K5096">
        <v>31457.016019806098</v>
      </c>
      <c r="L5096">
        <v>3.4694760667710697E-15</v>
      </c>
      <c r="M5096" t="b">
        <v>1</v>
      </c>
    </row>
    <row r="5097" spans="2:13" x14ac:dyDescent="0.2">
      <c r="B5097">
        <v>5085</v>
      </c>
      <c r="C5097">
        <v>175.05</v>
      </c>
      <c r="D5097">
        <v>175.05</v>
      </c>
      <c r="E5097">
        <v>0</v>
      </c>
      <c r="F5097">
        <v>0</v>
      </c>
      <c r="G5097">
        <v>6.9151629076208028E-16</v>
      </c>
      <c r="H5097">
        <v>3.6990421105457386E-15</v>
      </c>
      <c r="I5097">
        <v>0</v>
      </c>
      <c r="J5097">
        <v>66915.496913722847</v>
      </c>
      <c r="K5097">
        <v>66915.496913722702</v>
      </c>
      <c r="L5097">
        <v>2.1746704275587045E-15</v>
      </c>
      <c r="M5097" t="b">
        <v>1</v>
      </c>
    </row>
    <row r="5098" spans="2:13" x14ac:dyDescent="0.2">
      <c r="B5098">
        <v>5086</v>
      </c>
      <c r="C5098">
        <v>65.55</v>
      </c>
      <c r="D5098">
        <v>65.55</v>
      </c>
      <c r="E5098">
        <v>0</v>
      </c>
      <c r="F5098">
        <v>0</v>
      </c>
      <c r="G5098">
        <v>0</v>
      </c>
      <c r="H5098">
        <v>8.0080586151698223E-16</v>
      </c>
      <c r="I5098">
        <v>0</v>
      </c>
      <c r="J5098">
        <v>-32767.766366268472</v>
      </c>
      <c r="K5098">
        <v>-32767.766366268501</v>
      </c>
      <c r="L5098">
        <v>8.881847524002585E-16</v>
      </c>
      <c r="M5098" t="b">
        <v>1</v>
      </c>
    </row>
    <row r="5099" spans="2:13" x14ac:dyDescent="0.2">
      <c r="B5099">
        <v>5087</v>
      </c>
      <c r="C5099">
        <v>25.47</v>
      </c>
      <c r="D5099">
        <v>25.47</v>
      </c>
      <c r="E5099">
        <v>0</v>
      </c>
      <c r="F5099">
        <v>4.8053899556477303E-16</v>
      </c>
      <c r="G5099">
        <v>1.0367342834436831E-15</v>
      </c>
      <c r="H5099">
        <v>7.5731525380952696E-16</v>
      </c>
      <c r="I5099">
        <v>0</v>
      </c>
      <c r="J5099">
        <v>2901.6253427134361</v>
      </c>
      <c r="K5099">
        <v>2901.6253427136999</v>
      </c>
      <c r="L5099">
        <v>9.0898524916892914E-14</v>
      </c>
      <c r="M5099" t="b">
        <v>1</v>
      </c>
    </row>
    <row r="5100" spans="2:13" x14ac:dyDescent="0.2">
      <c r="B5100">
        <v>5088</v>
      </c>
      <c r="C5100">
        <v>239.36</v>
      </c>
      <c r="D5100">
        <v>239.36</v>
      </c>
      <c r="E5100">
        <v>0</v>
      </c>
      <c r="F5100">
        <v>0</v>
      </c>
      <c r="G5100">
        <v>0</v>
      </c>
      <c r="H5100">
        <v>0</v>
      </c>
      <c r="I5100">
        <v>0</v>
      </c>
      <c r="J5100">
        <v>0</v>
      </c>
      <c r="K5100">
        <v>0</v>
      </c>
      <c r="L5100">
        <v>0</v>
      </c>
      <c r="M5100" t="b">
        <v>1</v>
      </c>
    </row>
    <row r="5101" spans="2:13" x14ac:dyDescent="0.2">
      <c r="B5101">
        <v>5089</v>
      </c>
      <c r="C5101">
        <v>35.56</v>
      </c>
      <c r="D5101">
        <v>35.56</v>
      </c>
      <c r="E5101">
        <v>0</v>
      </c>
      <c r="F5101">
        <v>5.091471673043986E-16</v>
      </c>
      <c r="G5101">
        <v>0</v>
      </c>
      <c r="H5101">
        <v>1.9787739035458489E-16</v>
      </c>
      <c r="I5101">
        <v>3.3246659251620194E-15</v>
      </c>
      <c r="J5101">
        <v>6878.9954152821374</v>
      </c>
      <c r="K5101">
        <v>6878.9954152822002</v>
      </c>
      <c r="L5101">
        <v>9.1227178728621984E-15</v>
      </c>
      <c r="M5101" t="b">
        <v>1</v>
      </c>
    </row>
    <row r="5102" spans="2:13" x14ac:dyDescent="0.2">
      <c r="B5102">
        <v>5090</v>
      </c>
      <c r="C5102">
        <v>52</v>
      </c>
      <c r="D5102">
        <v>52</v>
      </c>
      <c r="E5102">
        <v>0</v>
      </c>
      <c r="F5102">
        <v>8.7108598310162463E-16</v>
      </c>
      <c r="G5102">
        <v>1.3366653576675043E-16</v>
      </c>
      <c r="H5102">
        <v>1.0756658235100673E-15</v>
      </c>
      <c r="I5102">
        <v>0</v>
      </c>
      <c r="J5102">
        <v>44993.215013140914</v>
      </c>
      <c r="K5102">
        <v>44993.215013140602</v>
      </c>
      <c r="L5102">
        <v>6.9536301710938512E-15</v>
      </c>
      <c r="M5102" t="b">
        <v>1</v>
      </c>
    </row>
    <row r="5103" spans="2:13" x14ac:dyDescent="0.2">
      <c r="B5103">
        <v>5091</v>
      </c>
      <c r="C5103">
        <v>85.34</v>
      </c>
      <c r="D5103">
        <v>85.34</v>
      </c>
      <c r="E5103">
        <v>0</v>
      </c>
      <c r="F5103">
        <v>2.2100086295373229E-16</v>
      </c>
      <c r="G5103">
        <v>1.0407367072814264E-15</v>
      </c>
      <c r="H5103">
        <v>1.3779452166014826E-15</v>
      </c>
      <c r="I5103">
        <v>0</v>
      </c>
      <c r="J5103">
        <v>-32105.26302323171</v>
      </c>
      <c r="K5103">
        <v>-32105.263023231499</v>
      </c>
      <c r="L5103">
        <v>6.5722174790668089E-15</v>
      </c>
      <c r="M5103" t="b">
        <v>1</v>
      </c>
    </row>
    <row r="5104" spans="2:13" x14ac:dyDescent="0.2">
      <c r="B5104">
        <v>5092</v>
      </c>
      <c r="C5104">
        <v>238.58</v>
      </c>
      <c r="D5104">
        <v>238.58</v>
      </c>
      <c r="E5104">
        <v>0</v>
      </c>
      <c r="F5104">
        <v>3.8756551632562595E-16</v>
      </c>
      <c r="G5104">
        <v>0</v>
      </c>
      <c r="H5104">
        <v>5.1315025611981868E-15</v>
      </c>
      <c r="I5104">
        <v>0</v>
      </c>
      <c r="J5104">
        <v>-100675.95501340592</v>
      </c>
      <c r="K5104">
        <v>-100675.9550134059</v>
      </c>
      <c r="L5104">
        <v>2.890842252537686E-16</v>
      </c>
      <c r="M5104" t="b">
        <v>1</v>
      </c>
    </row>
    <row r="5105" spans="2:13" x14ac:dyDescent="0.2">
      <c r="B5105">
        <v>5093</v>
      </c>
      <c r="C5105">
        <v>40.869999999999997</v>
      </c>
      <c r="D5105">
        <v>40.869999999999997</v>
      </c>
      <c r="E5105">
        <v>0</v>
      </c>
      <c r="F5105">
        <v>1.5327410594543219E-16</v>
      </c>
      <c r="G5105">
        <v>1.7224995081420121E-16</v>
      </c>
      <c r="H5105">
        <v>1.0724650903260724E-15</v>
      </c>
      <c r="I5105">
        <v>0</v>
      </c>
      <c r="J5105">
        <v>-1413.5009052917158</v>
      </c>
      <c r="K5105">
        <v>-1413.5009052917001</v>
      </c>
      <c r="L5105">
        <v>1.1099238455984833E-14</v>
      </c>
      <c r="M5105" t="b">
        <v>1</v>
      </c>
    </row>
    <row r="5106" spans="2:13" x14ac:dyDescent="0.2">
      <c r="B5106">
        <v>5094</v>
      </c>
      <c r="C5106">
        <v>17.329999999999998</v>
      </c>
      <c r="D5106">
        <v>17.329999999999998</v>
      </c>
      <c r="E5106">
        <v>0</v>
      </c>
      <c r="F5106">
        <v>1.3084264702713699E-16</v>
      </c>
      <c r="G5106">
        <v>3.8671801492840014E-16</v>
      </c>
      <c r="H5106">
        <v>4.3212927930733863E-16</v>
      </c>
      <c r="I5106">
        <v>0</v>
      </c>
      <c r="J5106">
        <v>-35345.798337001339</v>
      </c>
      <c r="K5106">
        <v>-35345.798337001303</v>
      </c>
      <c r="L5106">
        <v>1.0292535402385694E-15</v>
      </c>
      <c r="M5106" t="b">
        <v>1</v>
      </c>
    </row>
    <row r="5107" spans="2:13" x14ac:dyDescent="0.2">
      <c r="B5107">
        <v>5095</v>
      </c>
      <c r="C5107">
        <v>151.62</v>
      </c>
      <c r="D5107">
        <v>151.62</v>
      </c>
      <c r="E5107">
        <v>0</v>
      </c>
      <c r="F5107">
        <v>6.2874323093514387E-16</v>
      </c>
      <c r="G5107">
        <v>3.886245836854059E-16</v>
      </c>
      <c r="H5107">
        <v>3.6699561495093832E-14</v>
      </c>
      <c r="I5107">
        <v>0</v>
      </c>
      <c r="J5107">
        <v>5425.0471561626637</v>
      </c>
      <c r="K5107">
        <v>5425.0471561626</v>
      </c>
      <c r="L5107">
        <v>1.1735313498940729E-14</v>
      </c>
      <c r="M5107" t="b">
        <v>1</v>
      </c>
    </row>
    <row r="5108" spans="2:13" x14ac:dyDescent="0.2">
      <c r="B5108">
        <v>5096</v>
      </c>
      <c r="C5108">
        <v>5.5</v>
      </c>
      <c r="D5108">
        <v>5.5</v>
      </c>
      <c r="E5108">
        <v>0</v>
      </c>
      <c r="F5108">
        <v>2.3862077080761507E-15</v>
      </c>
      <c r="G5108">
        <v>6.8776219160248987E-15</v>
      </c>
      <c r="H5108">
        <v>9.6773252060736293E-15</v>
      </c>
      <c r="I5108">
        <v>0</v>
      </c>
      <c r="J5108">
        <v>-4443.8839577398739</v>
      </c>
      <c r="K5108">
        <v>-4443.8839577399003</v>
      </c>
      <c r="L5108">
        <v>5.9352014144017086E-15</v>
      </c>
      <c r="M5108" t="b">
        <v>1</v>
      </c>
    </row>
    <row r="5109" spans="2:13" x14ac:dyDescent="0.2">
      <c r="B5109">
        <v>5097</v>
      </c>
      <c r="C5109">
        <v>58.35</v>
      </c>
      <c r="D5109">
        <v>58.35</v>
      </c>
      <c r="E5109">
        <v>0</v>
      </c>
      <c r="F5109">
        <v>3.0085902526470164E-16</v>
      </c>
      <c r="G5109">
        <v>4.2403254791565524E-16</v>
      </c>
      <c r="H5109">
        <v>2.0193264402180269E-16</v>
      </c>
      <c r="I5109">
        <v>0</v>
      </c>
      <c r="J5109">
        <v>152736.24630278558</v>
      </c>
      <c r="K5109">
        <v>152736.24630278611</v>
      </c>
      <c r="L5109">
        <v>3.4298927785791121E-15</v>
      </c>
      <c r="M5109" t="b">
        <v>1</v>
      </c>
    </row>
    <row r="5110" spans="2:13" x14ac:dyDescent="0.2">
      <c r="B5110">
        <v>5098</v>
      </c>
      <c r="C5110">
        <v>103.2</v>
      </c>
      <c r="D5110">
        <v>103.2</v>
      </c>
      <c r="E5110">
        <v>0</v>
      </c>
      <c r="F5110">
        <v>1.4739108977890664E-16</v>
      </c>
      <c r="G5110">
        <v>3.1021118095802207E-16</v>
      </c>
      <c r="H5110">
        <v>7.3288087667604596E-16</v>
      </c>
      <c r="I5110">
        <v>0</v>
      </c>
      <c r="J5110">
        <v>-427.21898681369203</v>
      </c>
      <c r="K5110">
        <v>-427.21898681350001</v>
      </c>
      <c r="L5110">
        <v>4.4945818149143596E-13</v>
      </c>
      <c r="M5110" t="b">
        <v>1</v>
      </c>
    </row>
    <row r="5111" spans="2:13" x14ac:dyDescent="0.2">
      <c r="B5111">
        <v>5099</v>
      </c>
      <c r="C5111">
        <v>59.66</v>
      </c>
      <c r="D5111">
        <v>59.66</v>
      </c>
      <c r="E5111">
        <v>0</v>
      </c>
      <c r="F5111">
        <v>3.6519035434085954E-16</v>
      </c>
      <c r="G5111">
        <v>5.2749038472501842E-16</v>
      </c>
      <c r="H5111">
        <v>2.2592686542133096E-15</v>
      </c>
      <c r="I5111">
        <v>0</v>
      </c>
      <c r="J5111">
        <v>-39639.212306346584</v>
      </c>
      <c r="K5111">
        <v>-39639.212306346599</v>
      </c>
      <c r="L5111">
        <v>3.6710909177266766E-16</v>
      </c>
      <c r="M5111" t="b">
        <v>1</v>
      </c>
    </row>
    <row r="5112" spans="2:13" x14ac:dyDescent="0.2">
      <c r="B5112">
        <v>5100</v>
      </c>
      <c r="C5112">
        <v>14.48</v>
      </c>
      <c r="D5112">
        <v>14.48</v>
      </c>
      <c r="E5112">
        <v>0</v>
      </c>
      <c r="F5112">
        <v>2.3679351709163362E-15</v>
      </c>
      <c r="G5112">
        <v>1.2786054200978295E-15</v>
      </c>
      <c r="H5112">
        <v>4.5213031076048958E-15</v>
      </c>
      <c r="I5112">
        <v>0</v>
      </c>
      <c r="J5112">
        <v>-5149.7220387381149</v>
      </c>
      <c r="K5112">
        <v>-5149.7220387381003</v>
      </c>
      <c r="L5112">
        <v>2.8257671227499272E-15</v>
      </c>
      <c r="M5112" t="b">
        <v>1</v>
      </c>
    </row>
    <row r="5113" spans="2:13" x14ac:dyDescent="0.2">
      <c r="B5113">
        <v>5101</v>
      </c>
      <c r="C5113">
        <v>83.45</v>
      </c>
      <c r="D5113">
        <v>83.45</v>
      </c>
      <c r="E5113">
        <v>0</v>
      </c>
      <c r="F5113">
        <v>5.8701605329559082E-16</v>
      </c>
      <c r="G5113">
        <v>0</v>
      </c>
      <c r="H5113">
        <v>8.0806339009225604E-16</v>
      </c>
      <c r="I5113">
        <v>0</v>
      </c>
      <c r="J5113">
        <v>87247.559299673667</v>
      </c>
      <c r="K5113">
        <v>87247.559299673405</v>
      </c>
      <c r="L5113">
        <v>3.0021982988764689E-15</v>
      </c>
      <c r="M5113" t="b">
        <v>1</v>
      </c>
    </row>
    <row r="5114" spans="2:13" x14ac:dyDescent="0.2">
      <c r="B5114">
        <v>5102</v>
      </c>
      <c r="C5114">
        <v>6.26</v>
      </c>
      <c r="D5114">
        <v>6.26</v>
      </c>
      <c r="E5114">
        <v>0</v>
      </c>
      <c r="F5114">
        <v>1.2212435728046053E-15</v>
      </c>
      <c r="G5114">
        <v>2.2392896622821156E-15</v>
      </c>
      <c r="H5114">
        <v>2.1540680196759567E-15</v>
      </c>
      <c r="I5114">
        <v>5.1262685122032568E-15</v>
      </c>
      <c r="J5114">
        <v>-13705.420693566652</v>
      </c>
      <c r="K5114">
        <v>-13705.420693566701</v>
      </c>
      <c r="L5114">
        <v>3.5834517592584037E-15</v>
      </c>
      <c r="M5114" t="b">
        <v>1</v>
      </c>
    </row>
    <row r="5115" spans="2:13" x14ac:dyDescent="0.2">
      <c r="B5115">
        <v>5103</v>
      </c>
      <c r="C5115">
        <v>318.23</v>
      </c>
      <c r="D5115">
        <v>318.23</v>
      </c>
      <c r="E5115">
        <v>0</v>
      </c>
      <c r="F5115">
        <v>5.1662689371288966E-16</v>
      </c>
      <c r="G5115">
        <v>1.2759470573530061E-16</v>
      </c>
      <c r="H5115">
        <v>9.7705052736251424E-16</v>
      </c>
      <c r="I5115">
        <v>0</v>
      </c>
      <c r="J5115">
        <v>-12964.029823171015</v>
      </c>
      <c r="K5115">
        <v>-12964.0298231712</v>
      </c>
      <c r="L5115">
        <v>1.4311670189932668E-14</v>
      </c>
      <c r="M5115" t="b">
        <v>1</v>
      </c>
    </row>
    <row r="5116" spans="2:13" x14ac:dyDescent="0.2">
      <c r="B5116">
        <v>5104</v>
      </c>
      <c r="C5116">
        <v>9.3000000000000007</v>
      </c>
      <c r="D5116">
        <v>9.3000000000000007</v>
      </c>
      <c r="E5116">
        <v>0</v>
      </c>
      <c r="F5116">
        <v>1.0420348135410416E-15</v>
      </c>
      <c r="G5116">
        <v>4.4711456619815374E-16</v>
      </c>
      <c r="H5116">
        <v>7.2960009330568134E-16</v>
      </c>
      <c r="I5116">
        <v>5.7929121290006388E-15</v>
      </c>
      <c r="J5116">
        <v>-54811.525467663734</v>
      </c>
      <c r="K5116">
        <v>-54811.525467663698</v>
      </c>
      <c r="L5116">
        <v>6.6372515197336634E-16</v>
      </c>
      <c r="M5116" t="b">
        <v>1</v>
      </c>
    </row>
    <row r="5117" spans="2:13" x14ac:dyDescent="0.2">
      <c r="B5117">
        <v>5105</v>
      </c>
      <c r="C5117">
        <v>79.260000000000005</v>
      </c>
      <c r="D5117">
        <v>79.260000000000005</v>
      </c>
      <c r="E5117">
        <v>0</v>
      </c>
      <c r="F5117">
        <v>0</v>
      </c>
      <c r="G5117">
        <v>4.8035923835017804E-15</v>
      </c>
      <c r="H5117">
        <v>0</v>
      </c>
      <c r="I5117">
        <v>0</v>
      </c>
      <c r="J5117">
        <v>-207.50177651088552</v>
      </c>
      <c r="K5117">
        <v>-207.50177651089999</v>
      </c>
      <c r="L5117">
        <v>6.9718198770773954E-14</v>
      </c>
      <c r="M5117" t="b">
        <v>1</v>
      </c>
    </row>
    <row r="5118" spans="2:13" x14ac:dyDescent="0.2">
      <c r="B5118">
        <v>5106</v>
      </c>
      <c r="C5118">
        <v>8.9</v>
      </c>
      <c r="D5118">
        <v>8.9</v>
      </c>
      <c r="E5118">
        <v>0</v>
      </c>
      <c r="F5118">
        <v>1.5160459421353682E-15</v>
      </c>
      <c r="G5118">
        <v>7.0532496054909563E-15</v>
      </c>
      <c r="H5118">
        <v>6.3112090013979992E-15</v>
      </c>
      <c r="I5118">
        <v>6.3180422288270022E-14</v>
      </c>
      <c r="J5118">
        <v>-3383.204159672654</v>
      </c>
      <c r="K5118">
        <v>-3383.2041596726999</v>
      </c>
      <c r="L5118">
        <v>1.3575734798096316E-14</v>
      </c>
      <c r="M5118" t="b">
        <v>1</v>
      </c>
    </row>
    <row r="5119" spans="2:13" x14ac:dyDescent="0.2">
      <c r="B5119">
        <v>5107</v>
      </c>
      <c r="C5119">
        <v>88.58</v>
      </c>
      <c r="D5119">
        <v>88.58</v>
      </c>
      <c r="E5119">
        <v>0</v>
      </c>
      <c r="F5119">
        <v>3.490810605477365E-16</v>
      </c>
      <c r="G5119">
        <v>0</v>
      </c>
      <c r="H5119">
        <v>1.5160017452870275E-15</v>
      </c>
      <c r="I5119">
        <v>1.6383634776884536E-15</v>
      </c>
      <c r="J5119">
        <v>42060.912613541535</v>
      </c>
      <c r="K5119">
        <v>42060.912613541601</v>
      </c>
      <c r="L5119">
        <v>1.5568758369395971E-15</v>
      </c>
      <c r="M5119" t="b">
        <v>1</v>
      </c>
    </row>
    <row r="5120" spans="2:13" x14ac:dyDescent="0.2">
      <c r="B5120">
        <v>5108</v>
      </c>
      <c r="C5120">
        <v>162.22999999999999</v>
      </c>
      <c r="D5120">
        <v>162.22999999999999</v>
      </c>
      <c r="E5120">
        <v>0</v>
      </c>
      <c r="F5120">
        <v>1.1433168991391131E-15</v>
      </c>
      <c r="G5120">
        <v>1.8196919246904189E-16</v>
      </c>
      <c r="H5120">
        <v>3.7011311668514957E-16</v>
      </c>
      <c r="I5120">
        <v>6.8858691233960464E-16</v>
      </c>
      <c r="J5120">
        <v>204894.95163343701</v>
      </c>
      <c r="K5120">
        <v>204894.95163343611</v>
      </c>
      <c r="L5120">
        <v>4.4033234443611095E-15</v>
      </c>
      <c r="M5120" t="b">
        <v>1</v>
      </c>
    </row>
    <row r="5121" spans="2:13" x14ac:dyDescent="0.2">
      <c r="B5121">
        <v>5109</v>
      </c>
      <c r="C5121">
        <v>26.18</v>
      </c>
      <c r="D5121">
        <v>26.18</v>
      </c>
      <c r="E5121">
        <v>0</v>
      </c>
      <c r="F5121">
        <v>8.4082351712193198E-16</v>
      </c>
      <c r="G5121">
        <v>1.7558520322573116E-16</v>
      </c>
      <c r="H5121">
        <v>1.2849877963080801E-15</v>
      </c>
      <c r="I5121">
        <v>0</v>
      </c>
      <c r="J5121">
        <v>-13329.785698805921</v>
      </c>
      <c r="K5121">
        <v>-13329.785698805899</v>
      </c>
      <c r="L5121">
        <v>1.6375261640181994E-15</v>
      </c>
      <c r="M5121" t="b">
        <v>1</v>
      </c>
    </row>
    <row r="5122" spans="2:13" x14ac:dyDescent="0.2">
      <c r="B5122">
        <v>5110</v>
      </c>
      <c r="C5122">
        <v>77.5</v>
      </c>
      <c r="D5122">
        <v>77.5</v>
      </c>
      <c r="E5122">
        <v>0</v>
      </c>
      <c r="F5122">
        <v>5.7718979643718866E-16</v>
      </c>
      <c r="G5122">
        <v>1.9131217448691441E-16</v>
      </c>
      <c r="H5122">
        <v>5.2753466622541492E-16</v>
      </c>
      <c r="I5122">
        <v>0</v>
      </c>
      <c r="J5122">
        <v>143093.99481173427</v>
      </c>
      <c r="K5122">
        <v>143093.99481173389</v>
      </c>
      <c r="L5122">
        <v>2.6440648081376577E-15</v>
      </c>
      <c r="M5122" t="b">
        <v>1</v>
      </c>
    </row>
    <row r="5123" spans="2:13" x14ac:dyDescent="0.2">
      <c r="B5123">
        <v>5111</v>
      </c>
      <c r="C5123">
        <v>74.849999999999994</v>
      </c>
      <c r="D5123">
        <v>74.849999999999994</v>
      </c>
      <c r="E5123">
        <v>0</v>
      </c>
      <c r="F5123">
        <v>7.2766789979206783E-16</v>
      </c>
      <c r="G5123">
        <v>7.4194166296751356E-16</v>
      </c>
      <c r="H5123">
        <v>4.3328867381825598E-15</v>
      </c>
      <c r="I5123">
        <v>0</v>
      </c>
      <c r="J5123">
        <v>-47063.79929255278</v>
      </c>
      <c r="K5123">
        <v>-47063.799292552801</v>
      </c>
      <c r="L5123">
        <v>4.6379325873940313E-16</v>
      </c>
      <c r="M5123" t="b">
        <v>1</v>
      </c>
    </row>
    <row r="5124" spans="2:13" x14ac:dyDescent="0.2">
      <c r="B5124">
        <v>5112</v>
      </c>
      <c r="C5124">
        <v>12.56</v>
      </c>
      <c r="D5124">
        <v>12.56</v>
      </c>
      <c r="E5124">
        <v>0</v>
      </c>
      <c r="F5124">
        <v>1.5672898562006697E-15</v>
      </c>
      <c r="G5124">
        <v>1.4205324835557757E-15</v>
      </c>
      <c r="H5124">
        <v>4.9590540571164129E-15</v>
      </c>
      <c r="I5124">
        <v>0</v>
      </c>
      <c r="J5124">
        <v>-2736.3487563885756</v>
      </c>
      <c r="K5124">
        <v>-2736.3487563886001</v>
      </c>
      <c r="L5124">
        <v>8.9741327345561916E-15</v>
      </c>
      <c r="M5124" t="b">
        <v>1</v>
      </c>
    </row>
    <row r="5125" spans="2:13" x14ac:dyDescent="0.2">
      <c r="B5125">
        <v>5113</v>
      </c>
      <c r="C5125">
        <v>268.08</v>
      </c>
      <c r="D5125">
        <v>268.08</v>
      </c>
      <c r="E5125">
        <v>0</v>
      </c>
      <c r="F5125">
        <v>2.9993642561849905E-16</v>
      </c>
      <c r="G5125">
        <v>1.1261834418883396E-15</v>
      </c>
      <c r="H5125">
        <v>9.9951733662715855E-16</v>
      </c>
      <c r="I5125">
        <v>0</v>
      </c>
      <c r="J5125">
        <v>261676.09142754436</v>
      </c>
      <c r="K5125">
        <v>261676.09142754399</v>
      </c>
      <c r="L5125">
        <v>1.4458707093700999E-15</v>
      </c>
      <c r="M5125" t="b">
        <v>1</v>
      </c>
    </row>
    <row r="5126" spans="2:13" x14ac:dyDescent="0.2">
      <c r="B5126">
        <v>5114</v>
      </c>
      <c r="C5126">
        <v>90.1</v>
      </c>
      <c r="D5126">
        <v>90.1</v>
      </c>
      <c r="E5126">
        <v>0</v>
      </c>
      <c r="F5126">
        <v>3.9154515260799407E-14</v>
      </c>
      <c r="G5126">
        <v>4.8447081916533595E-15</v>
      </c>
      <c r="H5126">
        <v>5.7999553561267485E-13</v>
      </c>
      <c r="I5126">
        <v>0</v>
      </c>
      <c r="J5126">
        <v>-135.17683085630782</v>
      </c>
      <c r="K5126">
        <v>-135.1768308563</v>
      </c>
      <c r="L5126">
        <v>5.7820338321660207E-14</v>
      </c>
      <c r="M5126" t="b">
        <v>1</v>
      </c>
    </row>
    <row r="5127" spans="2:13" x14ac:dyDescent="0.2">
      <c r="B5127">
        <v>5115</v>
      </c>
      <c r="C5127">
        <v>49.85</v>
      </c>
      <c r="D5127">
        <v>49.85</v>
      </c>
      <c r="E5127">
        <v>0</v>
      </c>
      <c r="F5127">
        <v>9.5672768517821718E-16</v>
      </c>
      <c r="G5127">
        <v>0</v>
      </c>
      <c r="H5127">
        <v>1.717173028346255E-15</v>
      </c>
      <c r="I5127">
        <v>1.5197879789461193E-15</v>
      </c>
      <c r="J5127">
        <v>5144.0549353085917</v>
      </c>
      <c r="K5127">
        <v>5144.0549353083998</v>
      </c>
      <c r="L5127">
        <v>3.7305857827621108E-14</v>
      </c>
      <c r="M5127" t="b">
        <v>1</v>
      </c>
    </row>
    <row r="5128" spans="2:13" x14ac:dyDescent="0.2">
      <c r="B5128">
        <v>5116</v>
      </c>
      <c r="C5128">
        <v>129.38</v>
      </c>
      <c r="D5128">
        <v>129.38</v>
      </c>
      <c r="E5128">
        <v>0</v>
      </c>
      <c r="F5128">
        <v>6.5592297279777781E-16</v>
      </c>
      <c r="G5128">
        <v>1.8033234668035435E-16</v>
      </c>
      <c r="H5128">
        <v>3.9103216500128034E-16</v>
      </c>
      <c r="I5128">
        <v>0</v>
      </c>
      <c r="J5128">
        <v>204642.14569363371</v>
      </c>
      <c r="K5128">
        <v>204642.14569363321</v>
      </c>
      <c r="L5128">
        <v>2.4177088062064139E-15</v>
      </c>
      <c r="M5128" t="b">
        <v>1</v>
      </c>
    </row>
    <row r="5129" spans="2:13" x14ac:dyDescent="0.2">
      <c r="B5129">
        <v>5117</v>
      </c>
      <c r="C5129">
        <v>43.57</v>
      </c>
      <c r="D5129">
        <v>43.57</v>
      </c>
      <c r="E5129">
        <v>0</v>
      </c>
      <c r="F5129">
        <v>4.8359448938185167E-16</v>
      </c>
      <c r="G5129">
        <v>1.8151479245611021E-16</v>
      </c>
      <c r="H5129">
        <v>6.6711053145262317E-16</v>
      </c>
      <c r="I5129">
        <v>0</v>
      </c>
      <c r="J5129">
        <v>-1605.0534733563691</v>
      </c>
      <c r="K5129">
        <v>-1605.0534733565</v>
      </c>
      <c r="L5129">
        <v>8.1596806106043298E-14</v>
      </c>
      <c r="M5129" t="b">
        <v>1</v>
      </c>
    </row>
    <row r="5130" spans="2:13" x14ac:dyDescent="0.2">
      <c r="B5130">
        <v>5118</v>
      </c>
      <c r="C5130">
        <v>191.03</v>
      </c>
      <c r="D5130">
        <v>191.03</v>
      </c>
      <c r="E5130">
        <v>0</v>
      </c>
      <c r="F5130">
        <v>9.0216196863452229E-16</v>
      </c>
      <c r="G5130">
        <v>9.9694284412651884E-16</v>
      </c>
      <c r="H5130">
        <v>6.1903124775953454E-16</v>
      </c>
      <c r="I5130">
        <v>0</v>
      </c>
      <c r="J5130">
        <v>87419.311790272361</v>
      </c>
      <c r="K5130">
        <v>87419.311790272404</v>
      </c>
      <c r="L5130">
        <v>4.9938331463687356E-16</v>
      </c>
      <c r="M5130" t="b">
        <v>1</v>
      </c>
    </row>
    <row r="5131" spans="2:13" x14ac:dyDescent="0.2">
      <c r="B5131">
        <v>5119</v>
      </c>
      <c r="C5131">
        <v>34.630000000000003</v>
      </c>
      <c r="D5131">
        <v>34.630000000000003</v>
      </c>
      <c r="E5131">
        <v>0</v>
      </c>
      <c r="F5131">
        <v>2.9762026276788818E-16</v>
      </c>
      <c r="G5131">
        <v>6.4777239530770539E-16</v>
      </c>
      <c r="H5131">
        <v>1.1298783925724163E-15</v>
      </c>
      <c r="I5131">
        <v>0</v>
      </c>
      <c r="J5131">
        <v>-29023.363384293021</v>
      </c>
      <c r="K5131">
        <v>-29023.363384292999</v>
      </c>
      <c r="L5131">
        <v>7.5207936976605502E-16</v>
      </c>
      <c r="M5131" t="b">
        <v>1</v>
      </c>
    </row>
    <row r="5132" spans="2:13" x14ac:dyDescent="0.2">
      <c r="B5132">
        <v>5120</v>
      </c>
      <c r="C5132">
        <v>102.47</v>
      </c>
      <c r="D5132">
        <v>102.47</v>
      </c>
      <c r="E5132">
        <v>0</v>
      </c>
      <c r="F5132">
        <v>1.5407312109916419E-16</v>
      </c>
      <c r="G5132">
        <v>1.2054193851704166E-16</v>
      </c>
      <c r="H5132">
        <v>1.0695564969204168E-14</v>
      </c>
      <c r="I5132">
        <v>0</v>
      </c>
      <c r="J5132">
        <v>-30949.567019250957</v>
      </c>
      <c r="K5132">
        <v>-30949.567019250899</v>
      </c>
      <c r="L5132">
        <v>1.8807261787301173E-15</v>
      </c>
      <c r="M5132" t="b">
        <v>1</v>
      </c>
    </row>
    <row r="5133" spans="2:13" x14ac:dyDescent="0.2">
      <c r="B5133">
        <v>5121</v>
      </c>
      <c r="C5133">
        <v>386.86</v>
      </c>
      <c r="D5133">
        <v>386.86</v>
      </c>
      <c r="E5133">
        <v>0</v>
      </c>
      <c r="F5133">
        <v>6.9972867975712775E-16</v>
      </c>
      <c r="G5133">
        <v>1.2267996744565304E-15</v>
      </c>
      <c r="H5133">
        <v>1.4688800618910281E-15</v>
      </c>
      <c r="I5133">
        <v>7.2220914305748713E-16</v>
      </c>
      <c r="J5133">
        <v>934270.75880520942</v>
      </c>
      <c r="K5133">
        <v>934270.75880520325</v>
      </c>
      <c r="L5133">
        <v>6.6040941543735092E-15</v>
      </c>
      <c r="M5133" t="b">
        <v>1</v>
      </c>
    </row>
    <row r="5134" spans="2:13" x14ac:dyDescent="0.2">
      <c r="B5134">
        <v>5122</v>
      </c>
      <c r="C5134">
        <v>333.34</v>
      </c>
      <c r="D5134">
        <v>333.34</v>
      </c>
      <c r="E5134">
        <v>0</v>
      </c>
      <c r="F5134">
        <v>0</v>
      </c>
      <c r="G5134">
        <v>4.2752988804760756E-16</v>
      </c>
      <c r="H5134">
        <v>5.6989622593788111E-16</v>
      </c>
      <c r="I5134">
        <v>0</v>
      </c>
      <c r="J5134">
        <v>-142196.45115748676</v>
      </c>
      <c r="K5134">
        <v>-142196.4511574863</v>
      </c>
      <c r="L5134">
        <v>3.2747743246560154E-15</v>
      </c>
      <c r="M5134" t="b">
        <v>1</v>
      </c>
    </row>
    <row r="5135" spans="2:13" x14ac:dyDescent="0.2">
      <c r="B5135">
        <v>5123</v>
      </c>
      <c r="C5135">
        <v>109.18</v>
      </c>
      <c r="D5135">
        <v>109.18</v>
      </c>
      <c r="E5135">
        <v>0</v>
      </c>
      <c r="F5135">
        <v>6.1982096435412497E-16</v>
      </c>
      <c r="G5135">
        <v>3.9618876527355819E-16</v>
      </c>
      <c r="H5135">
        <v>6.5391586063904058E-16</v>
      </c>
      <c r="I5135">
        <v>0</v>
      </c>
      <c r="J5135">
        <v>189777.50678381999</v>
      </c>
      <c r="K5135">
        <v>189777.50678382011</v>
      </c>
      <c r="L5135">
        <v>6.1343055770853902E-16</v>
      </c>
      <c r="M5135" t="b">
        <v>1</v>
      </c>
    </row>
    <row r="5136" spans="2:13" x14ac:dyDescent="0.2">
      <c r="B5136">
        <v>5124</v>
      </c>
      <c r="C5136">
        <v>30.52</v>
      </c>
      <c r="D5136">
        <v>30.52</v>
      </c>
      <c r="E5136">
        <v>0</v>
      </c>
      <c r="F5136">
        <v>5.1291277422632307E-16</v>
      </c>
      <c r="G5136">
        <v>5.5869946739456728E-15</v>
      </c>
      <c r="H5136">
        <v>5.1364914130841698E-15</v>
      </c>
      <c r="I5136">
        <v>2.265072076509453E-14</v>
      </c>
      <c r="J5136">
        <v>-174.87090385287559</v>
      </c>
      <c r="K5136">
        <v>-174.8709038529</v>
      </c>
      <c r="L5136">
        <v>1.396129822789394E-13</v>
      </c>
      <c r="M5136" t="b">
        <v>1</v>
      </c>
    </row>
    <row r="5137" spans="2:13" x14ac:dyDescent="0.2">
      <c r="B5137">
        <v>5125</v>
      </c>
      <c r="C5137">
        <v>317.74</v>
      </c>
      <c r="D5137">
        <v>317.74</v>
      </c>
      <c r="E5137">
        <v>0</v>
      </c>
      <c r="F5137">
        <v>6.6800722452578996E-16</v>
      </c>
      <c r="G5137">
        <v>5.1211943783121906E-16</v>
      </c>
      <c r="H5137">
        <v>2.0676809888349839E-16</v>
      </c>
      <c r="I5137">
        <v>0</v>
      </c>
      <c r="J5137">
        <v>475032.87844628026</v>
      </c>
      <c r="K5137">
        <v>475032.87844628171</v>
      </c>
      <c r="L5137">
        <v>3.0633490624822993E-15</v>
      </c>
      <c r="M5137" t="b">
        <v>1</v>
      </c>
    </row>
    <row r="5138" spans="2:13" x14ac:dyDescent="0.2">
      <c r="B5138">
        <v>5126</v>
      </c>
      <c r="C5138">
        <v>85.79</v>
      </c>
      <c r="D5138">
        <v>85.79</v>
      </c>
      <c r="E5138">
        <v>0</v>
      </c>
      <c r="F5138">
        <v>4.1671781977368186E-16</v>
      </c>
      <c r="G5138">
        <v>0</v>
      </c>
      <c r="H5138">
        <v>1.0409209113695465E-15</v>
      </c>
      <c r="I5138">
        <v>0</v>
      </c>
      <c r="J5138">
        <v>145168.32222055714</v>
      </c>
      <c r="K5138">
        <v>145168.32222055789</v>
      </c>
      <c r="L5138">
        <v>5.2125669037174896E-15</v>
      </c>
      <c r="M5138" t="b">
        <v>1</v>
      </c>
    </row>
    <row r="5139" spans="2:13" x14ac:dyDescent="0.2">
      <c r="B5139">
        <v>5127</v>
      </c>
      <c r="C5139">
        <v>99.11</v>
      </c>
      <c r="D5139">
        <v>99.11</v>
      </c>
      <c r="E5139">
        <v>0</v>
      </c>
      <c r="F5139">
        <v>1.2608860547497478E-16</v>
      </c>
      <c r="G5139">
        <v>5.1025139685192355E-16</v>
      </c>
      <c r="H5139">
        <v>1.0262958259225261E-14</v>
      </c>
      <c r="I5139">
        <v>0</v>
      </c>
      <c r="J5139">
        <v>-2257.5341804133077</v>
      </c>
      <c r="K5139">
        <v>-2257.5341804133</v>
      </c>
      <c r="L5139">
        <v>3.424402178333612E-15</v>
      </c>
      <c r="M5139" t="b">
        <v>1</v>
      </c>
    </row>
    <row r="5140" spans="2:13" x14ac:dyDescent="0.2">
      <c r="B5140">
        <v>5128</v>
      </c>
      <c r="C5140">
        <v>115.28</v>
      </c>
      <c r="D5140">
        <v>115.28</v>
      </c>
      <c r="E5140">
        <v>0</v>
      </c>
      <c r="F5140">
        <v>2.8304077942303361E-16</v>
      </c>
      <c r="G5140">
        <v>4.180846812188413E-16</v>
      </c>
      <c r="H5140">
        <v>3.4360295564859797E-15</v>
      </c>
      <c r="I5140">
        <v>2.7844395402649646E-15</v>
      </c>
      <c r="J5140">
        <v>41872.41021242641</v>
      </c>
      <c r="K5140">
        <v>41872.410212426403</v>
      </c>
      <c r="L5140">
        <v>1.7376495829285109E-16</v>
      </c>
      <c r="M5140" t="b">
        <v>1</v>
      </c>
    </row>
    <row r="5141" spans="2:13" x14ac:dyDescent="0.2">
      <c r="B5141">
        <v>5129</v>
      </c>
      <c r="C5141">
        <v>29.02</v>
      </c>
      <c r="D5141">
        <v>29.02</v>
      </c>
      <c r="E5141">
        <v>0</v>
      </c>
      <c r="F5141">
        <v>3.341624433000858E-14</v>
      </c>
      <c r="G5141">
        <v>2.7240474486081123E-14</v>
      </c>
      <c r="H5141">
        <v>1.4085583056212264E-13</v>
      </c>
      <c r="I5141">
        <v>0</v>
      </c>
      <c r="J5141">
        <v>-82.812030130949722</v>
      </c>
      <c r="K5141">
        <v>-82.812030130899998</v>
      </c>
      <c r="L5141">
        <v>6.0044151278375877E-13</v>
      </c>
      <c r="M5141" t="b">
        <v>1</v>
      </c>
    </row>
    <row r="5142" spans="2:13" x14ac:dyDescent="0.2">
      <c r="B5142">
        <v>5130</v>
      </c>
      <c r="C5142">
        <v>14.57</v>
      </c>
      <c r="D5142">
        <v>14.57</v>
      </c>
      <c r="E5142">
        <v>0</v>
      </c>
      <c r="F5142">
        <v>3.5632168390755942E-16</v>
      </c>
      <c r="G5142">
        <v>2.8117634526129171E-15</v>
      </c>
      <c r="H5142">
        <v>7.5762838522098108E-16</v>
      </c>
      <c r="I5142">
        <v>0</v>
      </c>
      <c r="J5142">
        <v>-3603.0171574114456</v>
      </c>
      <c r="K5142">
        <v>-3603.0171574115002</v>
      </c>
      <c r="L5142">
        <v>1.5145551553681735E-14</v>
      </c>
      <c r="M5142" t="b">
        <v>1</v>
      </c>
    </row>
    <row r="5143" spans="2:13" x14ac:dyDescent="0.2">
      <c r="B5143">
        <v>5131</v>
      </c>
      <c r="C5143">
        <v>29.06</v>
      </c>
      <c r="D5143">
        <v>29.06</v>
      </c>
      <c r="E5143">
        <v>0</v>
      </c>
      <c r="F5143">
        <v>1.3549426090950162E-15</v>
      </c>
      <c r="G5143">
        <v>1.1520567911615914E-15</v>
      </c>
      <c r="H5143">
        <v>0</v>
      </c>
      <c r="I5143">
        <v>0</v>
      </c>
      <c r="J5143">
        <v>-7194.3102894670783</v>
      </c>
      <c r="K5143">
        <v>-7194.3102894671001</v>
      </c>
      <c r="L5143">
        <v>3.0340466235530022E-15</v>
      </c>
      <c r="M5143" t="b">
        <v>1</v>
      </c>
    </row>
    <row r="5144" spans="2:13" x14ac:dyDescent="0.2">
      <c r="B5144">
        <v>5132</v>
      </c>
      <c r="C5144">
        <v>53.42</v>
      </c>
      <c r="D5144">
        <v>53.42</v>
      </c>
      <c r="E5144">
        <v>0</v>
      </c>
      <c r="F5144">
        <v>0</v>
      </c>
      <c r="G5144">
        <v>4.3830802903671597E-15</v>
      </c>
      <c r="H5144">
        <v>3.8270279645833365E-14</v>
      </c>
      <c r="I5144">
        <v>0</v>
      </c>
      <c r="J5144">
        <v>979.77297594890001</v>
      </c>
      <c r="K5144">
        <v>979.77297594890001</v>
      </c>
      <c r="L5144">
        <v>0</v>
      </c>
      <c r="M5144" t="b">
        <v>1</v>
      </c>
    </row>
    <row r="5145" spans="2:13" x14ac:dyDescent="0.2">
      <c r="B5145">
        <v>5133</v>
      </c>
      <c r="C5145">
        <v>78.06</v>
      </c>
      <c r="D5145">
        <v>78.06</v>
      </c>
      <c r="E5145">
        <v>0</v>
      </c>
      <c r="F5145">
        <v>0</v>
      </c>
      <c r="G5145">
        <v>4.3967466354315762E-16</v>
      </c>
      <c r="H5145">
        <v>6.2642356349358153E-16</v>
      </c>
      <c r="I5145">
        <v>0</v>
      </c>
      <c r="J5145">
        <v>46121.398248509882</v>
      </c>
      <c r="K5145">
        <v>46121.398248509999</v>
      </c>
      <c r="L5145">
        <v>2.524106515584569E-15</v>
      </c>
      <c r="M5145" t="b">
        <v>1</v>
      </c>
    </row>
    <row r="5146" spans="2:13" x14ac:dyDescent="0.2">
      <c r="B5146">
        <v>5134</v>
      </c>
      <c r="C5146">
        <v>103.51</v>
      </c>
      <c r="D5146">
        <v>103.51</v>
      </c>
      <c r="E5146">
        <v>0</v>
      </c>
      <c r="F5146">
        <v>2.8042879014874399E-16</v>
      </c>
      <c r="G5146">
        <v>1.5146693226489996E-16</v>
      </c>
      <c r="H5146">
        <v>2.62216139843454E-15</v>
      </c>
      <c r="I5146">
        <v>0</v>
      </c>
      <c r="J5146">
        <v>10029.45736370856</v>
      </c>
      <c r="K5146">
        <v>10029.4573637086</v>
      </c>
      <c r="L5146">
        <v>3.9900231315417296E-15</v>
      </c>
      <c r="M5146" t="b">
        <v>1</v>
      </c>
    </row>
    <row r="5147" spans="2:13" x14ac:dyDescent="0.2">
      <c r="B5147">
        <v>5135</v>
      </c>
      <c r="C5147">
        <v>104.28</v>
      </c>
      <c r="D5147">
        <v>104.28</v>
      </c>
      <c r="E5147">
        <v>0</v>
      </c>
      <c r="F5147">
        <v>4.003606417020949E-16</v>
      </c>
      <c r="G5147">
        <v>4.8425113978131762E-16</v>
      </c>
      <c r="H5147">
        <v>1.6917958886988072E-16</v>
      </c>
      <c r="I5147">
        <v>0</v>
      </c>
      <c r="J5147">
        <v>-66145.008119089835</v>
      </c>
      <c r="K5147">
        <v>-66145.008119089805</v>
      </c>
      <c r="L5147">
        <v>4.400004064453986E-16</v>
      </c>
      <c r="M5147" t="b">
        <v>1</v>
      </c>
    </row>
    <row r="5148" spans="2:13" x14ac:dyDescent="0.2">
      <c r="B5148">
        <v>5136</v>
      </c>
      <c r="C5148">
        <v>251</v>
      </c>
      <c r="D5148">
        <v>251</v>
      </c>
      <c r="E5148">
        <v>0</v>
      </c>
      <c r="F5148">
        <v>0</v>
      </c>
      <c r="G5148">
        <v>2.7937067774369163E-16</v>
      </c>
      <c r="H5148">
        <v>4.5279533243859017E-15</v>
      </c>
      <c r="I5148">
        <v>1.0101645857006877E-15</v>
      </c>
      <c r="J5148">
        <v>70042.112548769452</v>
      </c>
      <c r="K5148">
        <v>70042.112548769597</v>
      </c>
      <c r="L5148">
        <v>2.0775951351031145E-15</v>
      </c>
      <c r="M5148" t="b">
        <v>1</v>
      </c>
    </row>
    <row r="5149" spans="2:13" x14ac:dyDescent="0.2">
      <c r="B5149">
        <v>5137</v>
      </c>
      <c r="C5149">
        <v>34.909999999999997</v>
      </c>
      <c r="D5149">
        <v>34.909999999999997</v>
      </c>
      <c r="E5149">
        <v>0</v>
      </c>
      <c r="F5149">
        <v>2.0122176742137524E-16</v>
      </c>
      <c r="G5149">
        <v>5.6709868393623796E-16</v>
      </c>
      <c r="H5149">
        <v>8.6663784982596398E-16</v>
      </c>
      <c r="I5149">
        <v>0</v>
      </c>
      <c r="J5149">
        <v>-2327.4386532527587</v>
      </c>
      <c r="K5149">
        <v>-2327.4386532527001</v>
      </c>
      <c r="L5149">
        <v>2.5204706548278092E-14</v>
      </c>
      <c r="M5149" t="b">
        <v>1</v>
      </c>
    </row>
    <row r="5150" spans="2:13" x14ac:dyDescent="0.2">
      <c r="B5150">
        <v>5138</v>
      </c>
      <c r="C5150">
        <v>39.479999999999997</v>
      </c>
      <c r="D5150">
        <v>39.479999999999997</v>
      </c>
      <c r="E5150">
        <v>0</v>
      </c>
      <c r="F5150">
        <v>3.8143518036462144E-16</v>
      </c>
      <c r="G5150">
        <v>2.0218418786027591E-16</v>
      </c>
      <c r="H5150">
        <v>1.4554970885219478E-15</v>
      </c>
      <c r="I5150">
        <v>0</v>
      </c>
      <c r="J5150">
        <v>-11341.205445898322</v>
      </c>
      <c r="K5150">
        <v>-11341.2054458984</v>
      </c>
      <c r="L5150">
        <v>6.8966693818917818E-15</v>
      </c>
      <c r="M5150" t="b">
        <v>1</v>
      </c>
    </row>
    <row r="5151" spans="2:13" x14ac:dyDescent="0.2">
      <c r="B5151">
        <v>5139</v>
      </c>
      <c r="C5151">
        <v>5.14</v>
      </c>
      <c r="D5151">
        <v>5.14</v>
      </c>
      <c r="E5151">
        <v>0</v>
      </c>
      <c r="F5151">
        <v>1.3322388199375691E-15</v>
      </c>
      <c r="G5151">
        <v>9.5663337474836847E-16</v>
      </c>
      <c r="H5151">
        <v>9.4194428906925861E-16</v>
      </c>
      <c r="I5151">
        <v>0</v>
      </c>
      <c r="J5151">
        <v>-47354.032683740195</v>
      </c>
      <c r="K5151">
        <v>-47354.032683740101</v>
      </c>
      <c r="L5151">
        <v>1.9974528804357337E-15</v>
      </c>
      <c r="M5151" t="b">
        <v>1</v>
      </c>
    </row>
    <row r="5152" spans="2:13" x14ac:dyDescent="0.2">
      <c r="B5152">
        <v>5140</v>
      </c>
      <c r="C5152">
        <v>62.15</v>
      </c>
      <c r="D5152">
        <v>62.15</v>
      </c>
      <c r="E5152">
        <v>0</v>
      </c>
      <c r="F5152">
        <v>3.4079138311219823E-16</v>
      </c>
      <c r="G5152">
        <v>2.0157859557780977E-16</v>
      </c>
      <c r="H5152">
        <v>3.7459962310436954E-16</v>
      </c>
      <c r="I5152">
        <v>0</v>
      </c>
      <c r="J5152">
        <v>11854.409635765316</v>
      </c>
      <c r="K5152">
        <v>11854.4096357654</v>
      </c>
      <c r="L5152">
        <v>7.0584293215802035E-15</v>
      </c>
      <c r="M5152" t="b">
        <v>1</v>
      </c>
    </row>
    <row r="5153" spans="2:13" x14ac:dyDescent="0.2">
      <c r="B5153">
        <v>5141</v>
      </c>
      <c r="C5153">
        <v>354.69</v>
      </c>
      <c r="D5153">
        <v>354.69</v>
      </c>
      <c r="E5153">
        <v>0</v>
      </c>
      <c r="F5153">
        <v>3.7395115710278066E-16</v>
      </c>
      <c r="G5153">
        <v>1.4699322637631878E-16</v>
      </c>
      <c r="H5153">
        <v>7.8848401972009619E-16</v>
      </c>
      <c r="I5153">
        <v>0</v>
      </c>
      <c r="J5153">
        <v>512462.32244719239</v>
      </c>
      <c r="K5153">
        <v>512462.32244719053</v>
      </c>
      <c r="L5153">
        <v>3.634696772118117E-15</v>
      </c>
      <c r="M5153" t="b">
        <v>1</v>
      </c>
    </row>
    <row r="5154" spans="2:13" x14ac:dyDescent="0.2">
      <c r="B5154">
        <v>5142</v>
      </c>
      <c r="C5154">
        <v>22</v>
      </c>
      <c r="D5154">
        <v>22</v>
      </c>
      <c r="E5154">
        <v>0</v>
      </c>
      <c r="F5154">
        <v>2.0445969911143517E-16</v>
      </c>
      <c r="G5154">
        <v>7.2164305420533364E-16</v>
      </c>
      <c r="H5154">
        <v>5.1558257584405064E-15</v>
      </c>
      <c r="I5154">
        <v>0</v>
      </c>
      <c r="J5154">
        <v>-3128.4624347093413</v>
      </c>
      <c r="K5154">
        <v>-3128.4624347092999</v>
      </c>
      <c r="L5154">
        <v>1.3227586967817785E-14</v>
      </c>
      <c r="M5154" t="b">
        <v>1</v>
      </c>
    </row>
    <row r="5155" spans="2:13" x14ac:dyDescent="0.2">
      <c r="B5155">
        <v>5143</v>
      </c>
      <c r="C5155">
        <v>33.020000000000003</v>
      </c>
      <c r="D5155">
        <v>33.020000000000003</v>
      </c>
      <c r="E5155">
        <v>0</v>
      </c>
      <c r="F5155">
        <v>5.6999047849225501E-16</v>
      </c>
      <c r="G5155">
        <v>8.8561330674652158E-16</v>
      </c>
      <c r="H5155">
        <v>2.1926009124922565E-15</v>
      </c>
      <c r="I5155">
        <v>0</v>
      </c>
      <c r="J5155">
        <v>-12230.787601821796</v>
      </c>
      <c r="K5155">
        <v>-12230.787601821799</v>
      </c>
      <c r="L5155">
        <v>2.9744436135493261E-16</v>
      </c>
      <c r="M5155" t="b">
        <v>1</v>
      </c>
    </row>
    <row r="5156" spans="2:13" x14ac:dyDescent="0.2">
      <c r="B5156">
        <v>5144</v>
      </c>
      <c r="C5156">
        <v>41.39</v>
      </c>
      <c r="D5156">
        <v>41.39</v>
      </c>
      <c r="E5156">
        <v>0</v>
      </c>
      <c r="F5156">
        <v>5.6975350608581832E-16</v>
      </c>
      <c r="G5156">
        <v>8.8044858463678467E-16</v>
      </c>
      <c r="H5156">
        <v>1.2453900417691668E-15</v>
      </c>
      <c r="I5156">
        <v>0</v>
      </c>
      <c r="J5156">
        <v>12756.939413082706</v>
      </c>
      <c r="K5156">
        <v>12756.9394130825</v>
      </c>
      <c r="L5156">
        <v>1.6112469922831992E-14</v>
      </c>
      <c r="M5156" t="b">
        <v>1</v>
      </c>
    </row>
    <row r="5157" spans="2:13" x14ac:dyDescent="0.2">
      <c r="B5157">
        <v>5145</v>
      </c>
      <c r="C5157">
        <v>75.11</v>
      </c>
      <c r="D5157">
        <v>75.11</v>
      </c>
      <c r="E5157">
        <v>0</v>
      </c>
      <c r="F5157">
        <v>1.328479401141165E-16</v>
      </c>
      <c r="G5157">
        <v>4.601417585064458E-16</v>
      </c>
      <c r="H5157">
        <v>1.7654692105920362E-15</v>
      </c>
      <c r="I5157">
        <v>0</v>
      </c>
      <c r="J5157">
        <v>27744.849306224958</v>
      </c>
      <c r="K5157">
        <v>27744.849306225002</v>
      </c>
      <c r="L5157">
        <v>1.573472077763482E-15</v>
      </c>
      <c r="M5157" t="b">
        <v>1</v>
      </c>
    </row>
    <row r="5158" spans="2:13" x14ac:dyDescent="0.2">
      <c r="B5158">
        <v>5146</v>
      </c>
      <c r="C5158">
        <v>183.82</v>
      </c>
      <c r="D5158">
        <v>183.82</v>
      </c>
      <c r="E5158">
        <v>0</v>
      </c>
      <c r="F5158">
        <v>3.6201327211322149E-16</v>
      </c>
      <c r="G5158">
        <v>1.4353825605610995E-16</v>
      </c>
      <c r="H5158">
        <v>1.0985167525000121E-14</v>
      </c>
      <c r="I5158">
        <v>0</v>
      </c>
      <c r="J5158">
        <v>-46359.374478281992</v>
      </c>
      <c r="K5158">
        <v>-46359.374478281999</v>
      </c>
      <c r="L5158">
        <v>1.56946846157124E-16</v>
      </c>
      <c r="M5158" t="b">
        <v>1</v>
      </c>
    </row>
    <row r="5159" spans="2:13" x14ac:dyDescent="0.2">
      <c r="B5159">
        <v>5147</v>
      </c>
      <c r="C5159">
        <v>4.5599999999999996</v>
      </c>
      <c r="D5159">
        <v>4.5599999999999996</v>
      </c>
      <c r="E5159">
        <v>0</v>
      </c>
      <c r="F5159">
        <v>3.5345041596745126E-15</v>
      </c>
      <c r="G5159">
        <v>0</v>
      </c>
      <c r="H5159">
        <v>3.819277091884723E-16</v>
      </c>
      <c r="I5159">
        <v>1.0353484586052872E-14</v>
      </c>
      <c r="J5159">
        <v>-34144.747198859644</v>
      </c>
      <c r="K5159">
        <v>-34144.747198859601</v>
      </c>
      <c r="L5159">
        <v>1.2785493894814549E-15</v>
      </c>
      <c r="M5159" t="b">
        <v>1</v>
      </c>
    </row>
    <row r="5160" spans="2:13" x14ac:dyDescent="0.2">
      <c r="B5160">
        <v>5148</v>
      </c>
      <c r="C5160">
        <v>43.99</v>
      </c>
      <c r="D5160">
        <v>43.99</v>
      </c>
      <c r="E5160">
        <v>0</v>
      </c>
      <c r="F5160">
        <v>3.8687712854058324E-15</v>
      </c>
      <c r="G5160">
        <v>2.7979013851621974E-15</v>
      </c>
      <c r="H5160">
        <v>3.7741733250250196E-14</v>
      </c>
      <c r="I5160">
        <v>0</v>
      </c>
      <c r="J5160">
        <v>-7271.9391105416526</v>
      </c>
      <c r="K5160">
        <v>-7271.9391105416998</v>
      </c>
      <c r="L5160">
        <v>6.5035919268951737E-15</v>
      </c>
      <c r="M5160" t="b">
        <v>1</v>
      </c>
    </row>
    <row r="5161" spans="2:13" x14ac:dyDescent="0.2">
      <c r="B5161">
        <v>5149</v>
      </c>
      <c r="C5161">
        <v>119.38</v>
      </c>
      <c r="D5161">
        <v>119.38</v>
      </c>
      <c r="E5161">
        <v>0</v>
      </c>
      <c r="F5161">
        <v>1.1673396696898662E-16</v>
      </c>
      <c r="G5161">
        <v>3.0283543024169228E-16</v>
      </c>
      <c r="H5161">
        <v>7.2142497605942837E-15</v>
      </c>
      <c r="I5161">
        <v>0</v>
      </c>
      <c r="J5161">
        <v>23133.372313193056</v>
      </c>
      <c r="K5161">
        <v>23133.3723131931</v>
      </c>
      <c r="L5161">
        <v>1.8871328007894216E-15</v>
      </c>
      <c r="M5161" t="b">
        <v>1</v>
      </c>
    </row>
    <row r="5162" spans="2:13" x14ac:dyDescent="0.2">
      <c r="B5162">
        <v>5150</v>
      </c>
      <c r="C5162">
        <v>20.29</v>
      </c>
      <c r="D5162">
        <v>20.29</v>
      </c>
      <c r="E5162">
        <v>0</v>
      </c>
      <c r="F5162">
        <v>4.0081594123937327E-16</v>
      </c>
      <c r="G5162">
        <v>3.7136817359042112E-16</v>
      </c>
      <c r="H5162">
        <v>5.8543044490851141E-16</v>
      </c>
      <c r="I5162">
        <v>0</v>
      </c>
      <c r="J5162">
        <v>-9616.065034405372</v>
      </c>
      <c r="K5162">
        <v>-9616.0650344051992</v>
      </c>
      <c r="L5162">
        <v>1.7970343661215177E-14</v>
      </c>
      <c r="M5162" t="b">
        <v>1</v>
      </c>
    </row>
    <row r="5163" spans="2:13" x14ac:dyDescent="0.2">
      <c r="B5163">
        <v>5151</v>
      </c>
      <c r="C5163">
        <v>237.26</v>
      </c>
      <c r="D5163">
        <v>237.26</v>
      </c>
      <c r="E5163">
        <v>0</v>
      </c>
      <c r="F5163">
        <v>3.7876464660914472E-16</v>
      </c>
      <c r="G5163">
        <v>4.971847740793832E-16</v>
      </c>
      <c r="H5163">
        <v>9.3275295099649963E-15</v>
      </c>
      <c r="I5163">
        <v>0</v>
      </c>
      <c r="J5163">
        <v>8309.7930205188932</v>
      </c>
      <c r="K5163">
        <v>8309.7930205189004</v>
      </c>
      <c r="L5163">
        <v>8.7558830842324435E-16</v>
      </c>
      <c r="M5163" t="b">
        <v>1</v>
      </c>
    </row>
    <row r="5164" spans="2:13" x14ac:dyDescent="0.2">
      <c r="B5164">
        <v>5152</v>
      </c>
      <c r="C5164">
        <v>36.340000000000003</v>
      </c>
      <c r="D5164">
        <v>36.340000000000003</v>
      </c>
      <c r="E5164">
        <v>0</v>
      </c>
      <c r="F5164">
        <v>9.7021961838776028E-16</v>
      </c>
      <c r="G5164">
        <v>3.6209801873164599E-16</v>
      </c>
      <c r="H5164">
        <v>1.3667559688482269E-15</v>
      </c>
      <c r="I5164">
        <v>0</v>
      </c>
      <c r="J5164">
        <v>4064.1771659883652</v>
      </c>
      <c r="K5164">
        <v>4064.1771659883002</v>
      </c>
      <c r="L5164">
        <v>1.6000501090594329E-14</v>
      </c>
      <c r="M5164" t="b">
        <v>1</v>
      </c>
    </row>
    <row r="5165" spans="2:13" x14ac:dyDescent="0.2">
      <c r="B5165">
        <v>5153</v>
      </c>
      <c r="C5165">
        <v>108.11</v>
      </c>
      <c r="D5165">
        <v>108.11</v>
      </c>
      <c r="E5165">
        <v>0</v>
      </c>
      <c r="F5165">
        <v>7.7593376651401437E-16</v>
      </c>
      <c r="G5165">
        <v>2.9157373795410629E-16</v>
      </c>
      <c r="H5165">
        <v>5.9052566657060692E-16</v>
      </c>
      <c r="I5165">
        <v>2.5580447726996299E-15</v>
      </c>
      <c r="J5165">
        <v>35969.257320311153</v>
      </c>
      <c r="K5165">
        <v>35969.257320311102</v>
      </c>
      <c r="L5165">
        <v>1.4159787299951811E-15</v>
      </c>
      <c r="M5165" t="b">
        <v>1</v>
      </c>
    </row>
    <row r="5166" spans="2:13" x14ac:dyDescent="0.2">
      <c r="B5166">
        <v>5154</v>
      </c>
      <c r="C5166">
        <v>230.13</v>
      </c>
      <c r="D5166">
        <v>230.13</v>
      </c>
      <c r="E5166">
        <v>0</v>
      </c>
      <c r="F5166">
        <v>4.0256525549930578E-16</v>
      </c>
      <c r="G5166">
        <v>8.5832261163842548E-16</v>
      </c>
      <c r="H5166">
        <v>1.8614695500291689E-15</v>
      </c>
      <c r="I5166">
        <v>0</v>
      </c>
      <c r="J5166">
        <v>169851.62589441965</v>
      </c>
      <c r="K5166">
        <v>169851.62589442061</v>
      </c>
      <c r="L5166">
        <v>5.6545022752340987E-15</v>
      </c>
      <c r="M5166" t="b">
        <v>1</v>
      </c>
    </row>
    <row r="5167" spans="2:13" x14ac:dyDescent="0.2">
      <c r="B5167">
        <v>5155</v>
      </c>
      <c r="C5167">
        <v>8.77</v>
      </c>
      <c r="D5167">
        <v>8.77</v>
      </c>
      <c r="E5167">
        <v>0</v>
      </c>
      <c r="F5167">
        <v>9.2343721492017101E-16</v>
      </c>
      <c r="G5167">
        <v>3.2717765179483349E-16</v>
      </c>
      <c r="H5167">
        <v>5.6300304700523415E-16</v>
      </c>
      <c r="I5167">
        <v>0</v>
      </c>
      <c r="J5167">
        <v>-21631.317715330581</v>
      </c>
      <c r="K5167">
        <v>-21631.317715330599</v>
      </c>
      <c r="L5167">
        <v>8.4090549983309519E-16</v>
      </c>
      <c r="M5167" t="b">
        <v>1</v>
      </c>
    </row>
    <row r="5168" spans="2:13" x14ac:dyDescent="0.2">
      <c r="B5168">
        <v>5156</v>
      </c>
      <c r="C5168">
        <v>211.45</v>
      </c>
      <c r="D5168">
        <v>211.45</v>
      </c>
      <c r="E5168">
        <v>0</v>
      </c>
      <c r="F5168">
        <v>3.3649136748049174E-16</v>
      </c>
      <c r="G5168">
        <v>3.343769053553233E-16</v>
      </c>
      <c r="H5168">
        <v>4.9641184230759456E-15</v>
      </c>
      <c r="I5168">
        <v>0</v>
      </c>
      <c r="J5168">
        <v>-10615.592916750054</v>
      </c>
      <c r="K5168">
        <v>-10615.59291675</v>
      </c>
      <c r="L5168">
        <v>5.140521357056935E-15</v>
      </c>
      <c r="M5168" t="b">
        <v>1</v>
      </c>
    </row>
    <row r="5169" spans="2:13" x14ac:dyDescent="0.2">
      <c r="B5169">
        <v>5157</v>
      </c>
      <c r="C5169">
        <v>103.24</v>
      </c>
      <c r="D5169">
        <v>103.24</v>
      </c>
      <c r="E5169">
        <v>0</v>
      </c>
      <c r="F5169">
        <v>1.3421285221737994E-15</v>
      </c>
      <c r="G5169">
        <v>3.7823262374006386E-16</v>
      </c>
      <c r="H5169">
        <v>9.8599316379528406E-16</v>
      </c>
      <c r="I5169">
        <v>1.047048885886988E-15</v>
      </c>
      <c r="J5169">
        <v>62492.907018439189</v>
      </c>
      <c r="K5169">
        <v>62492.907018439699</v>
      </c>
      <c r="L5169">
        <v>8.1499974523917781E-15</v>
      </c>
      <c r="M5169" t="b">
        <v>1</v>
      </c>
    </row>
    <row r="5170" spans="2:13" x14ac:dyDescent="0.2">
      <c r="B5170">
        <v>5158</v>
      </c>
      <c r="C5170">
        <v>7.58</v>
      </c>
      <c r="D5170">
        <v>7.58</v>
      </c>
      <c r="E5170">
        <v>0</v>
      </c>
      <c r="F5170">
        <v>3.7440304239921589E-16</v>
      </c>
      <c r="G5170">
        <v>1.2967579486885404E-15</v>
      </c>
      <c r="H5170">
        <v>1.9230173585672597E-15</v>
      </c>
      <c r="I5170">
        <v>0</v>
      </c>
      <c r="J5170">
        <v>-9239.0927518104872</v>
      </c>
      <c r="K5170">
        <v>-9239.0927518105</v>
      </c>
      <c r="L5170">
        <v>1.3781575926192365E-15</v>
      </c>
      <c r="M5170" t="b">
        <v>1</v>
      </c>
    </row>
    <row r="5171" spans="2:13" x14ac:dyDescent="0.2">
      <c r="B5171">
        <v>5159</v>
      </c>
      <c r="C5171">
        <v>21.82</v>
      </c>
      <c r="D5171">
        <v>21.82</v>
      </c>
      <c r="E5171">
        <v>0</v>
      </c>
      <c r="F5171">
        <v>6.5616686753823682E-16</v>
      </c>
      <c r="G5171">
        <v>1.0432073834214946E-15</v>
      </c>
      <c r="H5171">
        <v>1.3864637491731467E-15</v>
      </c>
      <c r="I5171">
        <v>0</v>
      </c>
      <c r="J5171">
        <v>-1014.4090607239523</v>
      </c>
      <c r="K5171">
        <v>-1014.409060724</v>
      </c>
      <c r="L5171">
        <v>4.7070233983320184E-14</v>
      </c>
      <c r="M5171" t="b">
        <v>1</v>
      </c>
    </row>
    <row r="5172" spans="2:13" x14ac:dyDescent="0.2">
      <c r="B5172">
        <v>5160</v>
      </c>
      <c r="C5172">
        <v>4.88</v>
      </c>
      <c r="D5172">
        <v>4.88</v>
      </c>
      <c r="E5172">
        <v>0</v>
      </c>
      <c r="F5172">
        <v>2.1862765288109704E-15</v>
      </c>
      <c r="G5172">
        <v>5.4711875327159693E-15</v>
      </c>
      <c r="H5172">
        <v>2.1145770314220566E-15</v>
      </c>
      <c r="I5172">
        <v>0</v>
      </c>
      <c r="J5172">
        <v>-9315.1408578398477</v>
      </c>
      <c r="K5172">
        <v>-9315.1408578398004</v>
      </c>
      <c r="L5172">
        <v>5.0770809818070507E-15</v>
      </c>
      <c r="M5172" t="b">
        <v>1</v>
      </c>
    </row>
    <row r="5173" spans="2:13" x14ac:dyDescent="0.2">
      <c r="B5173">
        <v>5161</v>
      </c>
      <c r="C5173">
        <v>59.35</v>
      </c>
      <c r="D5173">
        <v>59.35</v>
      </c>
      <c r="E5173">
        <v>0</v>
      </c>
      <c r="F5173">
        <v>1.1794970111243886E-15</v>
      </c>
      <c r="G5173">
        <v>5.0599208457525676E-16</v>
      </c>
      <c r="H5173">
        <v>3.290791743886797E-16</v>
      </c>
      <c r="I5173">
        <v>6.6829079732913235E-16</v>
      </c>
      <c r="J5173">
        <v>87869.788082754676</v>
      </c>
      <c r="K5173">
        <v>87869.788082753599</v>
      </c>
      <c r="L5173">
        <v>1.2254971252292131E-14</v>
      </c>
      <c r="M5173" t="b">
        <v>1</v>
      </c>
    </row>
    <row r="5174" spans="2:13" x14ac:dyDescent="0.2">
      <c r="B5174">
        <v>5162</v>
      </c>
      <c r="C5174">
        <v>25.77</v>
      </c>
      <c r="D5174">
        <v>25.77</v>
      </c>
      <c r="E5174">
        <v>0</v>
      </c>
      <c r="F5174">
        <v>3.425215186730771E-16</v>
      </c>
      <c r="G5174">
        <v>4.8394701412594591E-16</v>
      </c>
      <c r="H5174">
        <v>3.1028092490108183E-15</v>
      </c>
      <c r="I5174">
        <v>0</v>
      </c>
      <c r="J5174">
        <v>4978.5637382485947</v>
      </c>
      <c r="K5174">
        <v>4978.5637382486002</v>
      </c>
      <c r="L5174">
        <v>1.0960928688556404E-15</v>
      </c>
      <c r="M5174" t="b">
        <v>1</v>
      </c>
    </row>
    <row r="5175" spans="2:13" x14ac:dyDescent="0.2">
      <c r="B5175">
        <v>5163</v>
      </c>
      <c r="C5175">
        <v>14.18</v>
      </c>
      <c r="D5175">
        <v>14.18</v>
      </c>
      <c r="E5175">
        <v>0</v>
      </c>
      <c r="F5175">
        <v>2.0681472055249445E-16</v>
      </c>
      <c r="G5175">
        <v>3.6459041760222884E-15</v>
      </c>
      <c r="H5175">
        <v>4.2830489443153281E-15</v>
      </c>
      <c r="I5175">
        <v>0</v>
      </c>
      <c r="J5175">
        <v>-3248.3834599706852</v>
      </c>
      <c r="K5175">
        <v>-3248.3834599707002</v>
      </c>
      <c r="L5175">
        <v>4.619732480533155E-15</v>
      </c>
      <c r="M5175" t="b">
        <v>1</v>
      </c>
    </row>
    <row r="5176" spans="2:13" x14ac:dyDescent="0.2">
      <c r="B5176">
        <v>5164</v>
      </c>
      <c r="C5176">
        <v>61.18</v>
      </c>
      <c r="D5176">
        <v>61.18</v>
      </c>
      <c r="E5176">
        <v>0</v>
      </c>
      <c r="F5176">
        <v>4.3299194374318938E-16</v>
      </c>
      <c r="G5176">
        <v>4.0849744229183011E-16</v>
      </c>
      <c r="H5176">
        <v>5.4491078486011062E-15</v>
      </c>
      <c r="I5176">
        <v>0</v>
      </c>
      <c r="J5176">
        <v>8106.2589692889251</v>
      </c>
      <c r="K5176">
        <v>8106.2589692889997</v>
      </c>
      <c r="L5176">
        <v>9.2001212677666778E-15</v>
      </c>
      <c r="M5176" t="b">
        <v>1</v>
      </c>
    </row>
    <row r="5177" spans="2:13" x14ac:dyDescent="0.2">
      <c r="B5177">
        <v>5165</v>
      </c>
      <c r="C5177">
        <v>39.86</v>
      </c>
      <c r="D5177">
        <v>39.86</v>
      </c>
      <c r="E5177">
        <v>0</v>
      </c>
      <c r="F5177">
        <v>1.2858070618322828E-16</v>
      </c>
      <c r="G5177">
        <v>9.2509157579585783E-16</v>
      </c>
      <c r="H5177">
        <v>3.8842560143349355E-15</v>
      </c>
      <c r="I5177">
        <v>0</v>
      </c>
      <c r="J5177">
        <v>4274.7001066152734</v>
      </c>
      <c r="K5177">
        <v>4274.7001066152998</v>
      </c>
      <c r="L5177">
        <v>6.1701044970611687E-15</v>
      </c>
      <c r="M5177" t="b">
        <v>1</v>
      </c>
    </row>
    <row r="5178" spans="2:13" x14ac:dyDescent="0.2">
      <c r="B5178">
        <v>5166</v>
      </c>
      <c r="C5178">
        <v>20.65</v>
      </c>
      <c r="D5178">
        <v>20.65</v>
      </c>
      <c r="E5178">
        <v>0</v>
      </c>
      <c r="F5178">
        <v>5.7016913143176206E-15</v>
      </c>
      <c r="G5178">
        <v>2.5639547244888932E-15</v>
      </c>
      <c r="H5178">
        <v>7.694798372550339E-15</v>
      </c>
      <c r="I5178">
        <v>0</v>
      </c>
      <c r="J5178">
        <v>-1299.4245016763236</v>
      </c>
      <c r="K5178">
        <v>-1299.4245016763</v>
      </c>
      <c r="L5178">
        <v>1.8197950104520047E-14</v>
      </c>
      <c r="M5178" t="b">
        <v>1</v>
      </c>
    </row>
    <row r="5179" spans="2:13" x14ac:dyDescent="0.2">
      <c r="B5179">
        <v>5167</v>
      </c>
      <c r="C5179">
        <v>19.670000000000002</v>
      </c>
      <c r="D5179">
        <v>19.670000000000002</v>
      </c>
      <c r="E5179">
        <v>0</v>
      </c>
      <c r="F5179">
        <v>5.4044583852932188E-16</v>
      </c>
      <c r="G5179">
        <v>0</v>
      </c>
      <c r="H5179">
        <v>1.0163191079708049E-15</v>
      </c>
      <c r="I5179">
        <v>2.227961457453311E-15</v>
      </c>
      <c r="J5179">
        <v>-8314.3896789595128</v>
      </c>
      <c r="K5179">
        <v>-8314.3896789596001</v>
      </c>
      <c r="L5179">
        <v>1.0501250812329812E-14</v>
      </c>
      <c r="M5179" t="b">
        <v>1</v>
      </c>
    </row>
    <row r="5180" spans="2:13" x14ac:dyDescent="0.2">
      <c r="B5180">
        <v>5168</v>
      </c>
      <c r="C5180">
        <v>43.8</v>
      </c>
      <c r="D5180">
        <v>43.8</v>
      </c>
      <c r="E5180">
        <v>0</v>
      </c>
      <c r="F5180">
        <v>5.1786120295142849E-16</v>
      </c>
      <c r="G5180">
        <v>5.1226160986026342E-16</v>
      </c>
      <c r="H5180">
        <v>0</v>
      </c>
      <c r="I5180">
        <v>0</v>
      </c>
      <c r="J5180">
        <v>27166.414951590494</v>
      </c>
      <c r="K5180">
        <v>27166.414951590701</v>
      </c>
      <c r="L5180">
        <v>7.6331305538011603E-15</v>
      </c>
      <c r="M5180" t="b">
        <v>1</v>
      </c>
    </row>
    <row r="5181" spans="2:13" x14ac:dyDescent="0.2">
      <c r="B5181">
        <v>5169</v>
      </c>
      <c r="C5181">
        <v>231.13</v>
      </c>
      <c r="D5181">
        <v>231.13</v>
      </c>
      <c r="E5181">
        <v>0</v>
      </c>
      <c r="F5181">
        <v>7.5346986788793095E-16</v>
      </c>
      <c r="G5181">
        <v>4.2212717771248721E-16</v>
      </c>
      <c r="H5181">
        <v>8.6873235164945775E-16</v>
      </c>
      <c r="I5181">
        <v>0</v>
      </c>
      <c r="J5181">
        <v>157494.98327809011</v>
      </c>
      <c r="K5181">
        <v>157494.98327808941</v>
      </c>
      <c r="L5181">
        <v>4.4350106677892048E-15</v>
      </c>
      <c r="M5181" t="b">
        <v>1</v>
      </c>
    </row>
    <row r="5182" spans="2:13" x14ac:dyDescent="0.2">
      <c r="B5182">
        <v>5170</v>
      </c>
      <c r="C5182">
        <v>26.84</v>
      </c>
      <c r="D5182">
        <v>26.84</v>
      </c>
      <c r="E5182">
        <v>0</v>
      </c>
      <c r="F5182">
        <v>7.0795985877204377E-15</v>
      </c>
      <c r="G5182">
        <v>8.4300296997707234E-15</v>
      </c>
      <c r="H5182">
        <v>2.5698935710625126E-14</v>
      </c>
      <c r="I5182">
        <v>0</v>
      </c>
      <c r="J5182">
        <v>-1737.0113701362654</v>
      </c>
      <c r="K5182">
        <v>-1737.0113701363</v>
      </c>
      <c r="L5182">
        <v>1.9896702613212804E-14</v>
      </c>
      <c r="M5182" t="b">
        <v>1</v>
      </c>
    </row>
    <row r="5183" spans="2:13" x14ac:dyDescent="0.2">
      <c r="B5183">
        <v>5171</v>
      </c>
      <c r="C5183">
        <v>127.92</v>
      </c>
      <c r="D5183">
        <v>127.92</v>
      </c>
      <c r="E5183">
        <v>0</v>
      </c>
      <c r="F5183">
        <v>3.4304931703087886E-16</v>
      </c>
      <c r="G5183">
        <v>1.7174770860055861E-16</v>
      </c>
      <c r="H5183">
        <v>4.5929330091068638E-16</v>
      </c>
      <c r="I5183">
        <v>1.4785058175329049E-16</v>
      </c>
      <c r="J5183">
        <v>89223.128857072908</v>
      </c>
      <c r="K5183">
        <v>89223.128857072807</v>
      </c>
      <c r="L5183">
        <v>1.1416704155459927E-15</v>
      </c>
      <c r="M5183" t="b">
        <v>1</v>
      </c>
    </row>
    <row r="5184" spans="2:13" x14ac:dyDescent="0.2">
      <c r="B5184">
        <v>5172</v>
      </c>
      <c r="C5184">
        <v>67.989999999999995</v>
      </c>
      <c r="D5184">
        <v>67.989999999999995</v>
      </c>
      <c r="E5184">
        <v>0</v>
      </c>
      <c r="F5184">
        <v>0</v>
      </c>
      <c r="G5184">
        <v>4.2451638824462987E-16</v>
      </c>
      <c r="H5184">
        <v>3.3799710705724631E-15</v>
      </c>
      <c r="I5184">
        <v>0</v>
      </c>
      <c r="J5184">
        <v>-29787.358124924696</v>
      </c>
      <c r="K5184">
        <v>-29787.3581249247</v>
      </c>
      <c r="L5184">
        <v>1.221316369123591E-16</v>
      </c>
      <c r="M5184" t="b">
        <v>1</v>
      </c>
    </row>
    <row r="5185" spans="2:13" x14ac:dyDescent="0.2">
      <c r="B5185">
        <v>5173</v>
      </c>
      <c r="C5185">
        <v>53.26</v>
      </c>
      <c r="D5185">
        <v>53.26</v>
      </c>
      <c r="E5185">
        <v>0</v>
      </c>
      <c r="F5185">
        <v>8.3946638835969901E-16</v>
      </c>
      <c r="G5185">
        <v>7.8877333116290383E-16</v>
      </c>
      <c r="H5185">
        <v>1.250973706544493E-15</v>
      </c>
      <c r="I5185">
        <v>0</v>
      </c>
      <c r="J5185">
        <v>20034.742550262119</v>
      </c>
      <c r="K5185">
        <v>20034.742550262101</v>
      </c>
      <c r="L5185">
        <v>9.0791753324629557E-16</v>
      </c>
      <c r="M5185" t="b">
        <v>1</v>
      </c>
    </row>
    <row r="5186" spans="2:13" x14ac:dyDescent="0.2">
      <c r="B5186">
        <v>5174</v>
      </c>
      <c r="C5186">
        <v>11.73</v>
      </c>
      <c r="D5186">
        <v>11.73</v>
      </c>
      <c r="E5186">
        <v>0</v>
      </c>
      <c r="F5186">
        <v>1.4277616947066663E-14</v>
      </c>
      <c r="G5186">
        <v>6.5778851854383126E-15</v>
      </c>
      <c r="H5186">
        <v>2.8298177379851476E-14</v>
      </c>
      <c r="I5186">
        <v>0</v>
      </c>
      <c r="J5186">
        <v>-1505.3453097775855</v>
      </c>
      <c r="K5186">
        <v>-1505.3453097776001</v>
      </c>
      <c r="L5186">
        <v>9.6668286896358377E-15</v>
      </c>
      <c r="M5186" t="b">
        <v>1</v>
      </c>
    </row>
    <row r="5187" spans="2:13" x14ac:dyDescent="0.2">
      <c r="B5187">
        <v>5175</v>
      </c>
      <c r="C5187">
        <v>62.07</v>
      </c>
      <c r="D5187">
        <v>62.07</v>
      </c>
      <c r="E5187">
        <v>0</v>
      </c>
      <c r="F5187">
        <v>1.833577034617719E-16</v>
      </c>
      <c r="G5187">
        <v>2.7548969587543373E-16</v>
      </c>
      <c r="H5187">
        <v>2.8453332350846454E-15</v>
      </c>
      <c r="I5187">
        <v>5.921056506553248E-15</v>
      </c>
      <c r="J5187">
        <v>8632.7470682873682</v>
      </c>
      <c r="K5187">
        <v>8632.7470682874009</v>
      </c>
      <c r="L5187">
        <v>3.7927451140209148E-15</v>
      </c>
      <c r="M5187" t="b">
        <v>1</v>
      </c>
    </row>
    <row r="5188" spans="2:13" x14ac:dyDescent="0.2">
      <c r="B5188">
        <v>5176</v>
      </c>
      <c r="C5188">
        <v>98.31</v>
      </c>
      <c r="D5188">
        <v>98.31</v>
      </c>
      <c r="E5188">
        <v>0</v>
      </c>
      <c r="F5188">
        <v>0</v>
      </c>
      <c r="G5188">
        <v>1.3319079523613068E-16</v>
      </c>
      <c r="H5188">
        <v>8.689440111991905E-16</v>
      </c>
      <c r="I5188">
        <v>0</v>
      </c>
      <c r="J5188">
        <v>-25699.242959366467</v>
      </c>
      <c r="K5188">
        <v>-25699.2429593665</v>
      </c>
      <c r="L5188">
        <v>1.2740378895827412E-15</v>
      </c>
      <c r="M5188" t="b">
        <v>1</v>
      </c>
    </row>
    <row r="5189" spans="2:13" x14ac:dyDescent="0.2">
      <c r="B5189">
        <v>5177</v>
      </c>
      <c r="C5189">
        <v>112.22</v>
      </c>
      <c r="D5189">
        <v>112.22</v>
      </c>
      <c r="E5189">
        <v>0</v>
      </c>
      <c r="F5189">
        <v>4.8647228957467586E-16</v>
      </c>
      <c r="G5189">
        <v>6.4683267473270169E-16</v>
      </c>
      <c r="H5189">
        <v>5.900810452446296E-15</v>
      </c>
      <c r="I5189">
        <v>0</v>
      </c>
      <c r="J5189">
        <v>1617.9437221543558</v>
      </c>
      <c r="K5189">
        <v>1617.9437221543001</v>
      </c>
      <c r="L5189">
        <v>3.4430462395452365E-14</v>
      </c>
      <c r="M5189" t="b">
        <v>1</v>
      </c>
    </row>
    <row r="5190" spans="2:13" x14ac:dyDescent="0.2">
      <c r="B5190">
        <v>5178</v>
      </c>
      <c r="C5190">
        <v>61.03</v>
      </c>
      <c r="D5190">
        <v>61.03</v>
      </c>
      <c r="E5190">
        <v>0</v>
      </c>
      <c r="F5190">
        <v>9.900837515977942E-16</v>
      </c>
      <c r="G5190">
        <v>4.4490387578780283E-16</v>
      </c>
      <c r="H5190">
        <v>7.2709073905583379E-16</v>
      </c>
      <c r="I5190">
        <v>0</v>
      </c>
      <c r="J5190">
        <v>61059.037166892987</v>
      </c>
      <c r="K5190">
        <v>61059.037166892798</v>
      </c>
      <c r="L5190">
        <v>3.0982292998118677E-15</v>
      </c>
      <c r="M5190" t="b">
        <v>1</v>
      </c>
    </row>
    <row r="5191" spans="2:13" x14ac:dyDescent="0.2">
      <c r="B5191">
        <v>5179</v>
      </c>
      <c r="C5191">
        <v>41.58</v>
      </c>
      <c r="D5191">
        <v>41.58</v>
      </c>
      <c r="E5191">
        <v>0</v>
      </c>
      <c r="F5191">
        <v>1.7106285438365865E-16</v>
      </c>
      <c r="G5191">
        <v>1.1558860552691892E-15</v>
      </c>
      <c r="H5191">
        <v>2.0170131154967389E-15</v>
      </c>
      <c r="I5191">
        <v>4.8574096481537727E-16</v>
      </c>
      <c r="J5191">
        <v>-855.44502603877845</v>
      </c>
      <c r="K5191">
        <v>-855.44502603880005</v>
      </c>
      <c r="L5191">
        <v>2.5250598822381043E-14</v>
      </c>
      <c r="M5191" t="b">
        <v>1</v>
      </c>
    </row>
    <row r="5192" spans="2:13" x14ac:dyDescent="0.2">
      <c r="B5192">
        <v>5180</v>
      </c>
      <c r="C5192">
        <v>408.94</v>
      </c>
      <c r="D5192">
        <v>408.94</v>
      </c>
      <c r="E5192">
        <v>0</v>
      </c>
      <c r="F5192">
        <v>1.9617450556138386E-16</v>
      </c>
      <c r="G5192">
        <v>2.9671641844689057E-16</v>
      </c>
      <c r="H5192">
        <v>2.5606129888519469E-15</v>
      </c>
      <c r="I5192">
        <v>0</v>
      </c>
      <c r="J5192">
        <v>-397444.67516477569</v>
      </c>
      <c r="K5192">
        <v>-397444.67516477552</v>
      </c>
      <c r="L5192">
        <v>4.3936425281834697E-16</v>
      </c>
      <c r="M5192" t="b">
        <v>1</v>
      </c>
    </row>
    <row r="5193" spans="2:13" x14ac:dyDescent="0.2">
      <c r="B5193">
        <v>5181</v>
      </c>
      <c r="C5193">
        <v>43.67</v>
      </c>
      <c r="D5193">
        <v>43.67</v>
      </c>
      <c r="E5193">
        <v>0</v>
      </c>
      <c r="F5193">
        <v>5.1606247317244988E-16</v>
      </c>
      <c r="G5193">
        <v>5.8117733277895581E-16</v>
      </c>
      <c r="H5193">
        <v>9.2712542774584118E-16</v>
      </c>
      <c r="I5193">
        <v>3.2676334815941372E-15</v>
      </c>
      <c r="J5193">
        <v>9149.4694775896314</v>
      </c>
      <c r="K5193">
        <v>9149.4694775896005</v>
      </c>
      <c r="L5193">
        <v>3.3797391134011503E-15</v>
      </c>
      <c r="M5193" t="b">
        <v>1</v>
      </c>
    </row>
    <row r="5194" spans="2:13" x14ac:dyDescent="0.2">
      <c r="B5194">
        <v>5182</v>
      </c>
      <c r="C5194">
        <v>76.459999999999994</v>
      </c>
      <c r="D5194">
        <v>76.459999999999994</v>
      </c>
      <c r="E5194">
        <v>0</v>
      </c>
      <c r="F5194">
        <v>3.3237100778167443E-15</v>
      </c>
      <c r="G5194">
        <v>3.8211244274210221E-15</v>
      </c>
      <c r="H5194">
        <v>2.5300732814250438E-14</v>
      </c>
      <c r="I5194">
        <v>0</v>
      </c>
      <c r="J5194">
        <v>-2269.6875737461733</v>
      </c>
      <c r="K5194">
        <v>-2269.6875737462001</v>
      </c>
      <c r="L5194">
        <v>1.182105150182294E-14</v>
      </c>
      <c r="M5194" t="b">
        <v>1</v>
      </c>
    </row>
    <row r="5195" spans="2:13" x14ac:dyDescent="0.2">
      <c r="B5195">
        <v>5183</v>
      </c>
      <c r="C5195">
        <v>70.95</v>
      </c>
      <c r="D5195">
        <v>70.95</v>
      </c>
      <c r="E5195">
        <v>0</v>
      </c>
      <c r="F5195">
        <v>1.5844782601069211E-16</v>
      </c>
      <c r="G5195">
        <v>0</v>
      </c>
      <c r="H5195">
        <v>3.6467262820702462E-15</v>
      </c>
      <c r="I5195">
        <v>0</v>
      </c>
      <c r="J5195">
        <v>26513.557476249171</v>
      </c>
      <c r="K5195">
        <v>26513.5574762492</v>
      </c>
      <c r="L5195">
        <v>1.0976961685660201E-15</v>
      </c>
      <c r="M5195" t="b">
        <v>1</v>
      </c>
    </row>
    <row r="5196" spans="2:13" x14ac:dyDescent="0.2">
      <c r="B5196">
        <v>5184</v>
      </c>
      <c r="C5196">
        <v>115.96</v>
      </c>
      <c r="D5196">
        <v>115.96</v>
      </c>
      <c r="E5196">
        <v>0</v>
      </c>
      <c r="F5196">
        <v>0</v>
      </c>
      <c r="G5196">
        <v>0</v>
      </c>
      <c r="H5196">
        <v>0</v>
      </c>
      <c r="I5196">
        <v>0</v>
      </c>
      <c r="J5196">
        <v>0</v>
      </c>
      <c r="K5196">
        <v>0</v>
      </c>
      <c r="L5196">
        <v>0</v>
      </c>
      <c r="M5196" t="b">
        <v>1</v>
      </c>
    </row>
    <row r="5197" spans="2:13" x14ac:dyDescent="0.2">
      <c r="B5197">
        <v>5185</v>
      </c>
      <c r="C5197">
        <v>63.93</v>
      </c>
      <c r="D5197">
        <v>63.93</v>
      </c>
      <c r="E5197">
        <v>0</v>
      </c>
      <c r="F5197">
        <v>0</v>
      </c>
      <c r="G5197">
        <v>1.9794068427145438E-16</v>
      </c>
      <c r="H5197">
        <v>8.6447168044037698E-16</v>
      </c>
      <c r="I5197">
        <v>0</v>
      </c>
      <c r="J5197">
        <v>68299.452884772851</v>
      </c>
      <c r="K5197">
        <v>68299.452884772996</v>
      </c>
      <c r="L5197">
        <v>2.130604948317401E-15</v>
      </c>
      <c r="M5197" t="b">
        <v>1</v>
      </c>
    </row>
    <row r="5198" spans="2:13" x14ac:dyDescent="0.2">
      <c r="B5198">
        <v>5186</v>
      </c>
      <c r="C5198">
        <v>88.38</v>
      </c>
      <c r="D5198">
        <v>88.38</v>
      </c>
      <c r="E5198">
        <v>0</v>
      </c>
      <c r="F5198">
        <v>2.3448008501294013E-16</v>
      </c>
      <c r="G5198">
        <v>1.9955705758601273E-16</v>
      </c>
      <c r="H5198">
        <v>5.0098822885859716E-16</v>
      </c>
      <c r="I5198">
        <v>0</v>
      </c>
      <c r="J5198">
        <v>-115932.2552903672</v>
      </c>
      <c r="K5198">
        <v>-115932.2552903672</v>
      </c>
      <c r="L5198">
        <v>0</v>
      </c>
      <c r="M5198" t="b">
        <v>1</v>
      </c>
    </row>
    <row r="5199" spans="2:13" x14ac:dyDescent="0.2">
      <c r="B5199">
        <v>5187</v>
      </c>
      <c r="C5199">
        <v>74.27</v>
      </c>
      <c r="D5199">
        <v>74.27</v>
      </c>
      <c r="E5199">
        <v>0</v>
      </c>
      <c r="F5199">
        <v>1.1372032121156796E-15</v>
      </c>
      <c r="G5199">
        <v>0</v>
      </c>
      <c r="H5199">
        <v>3.7767444355139925E-15</v>
      </c>
      <c r="I5199">
        <v>0</v>
      </c>
      <c r="J5199">
        <v>1884.2699604651652</v>
      </c>
      <c r="K5199">
        <v>1884.2699604651</v>
      </c>
      <c r="L5199">
        <v>3.4632110165413989E-14</v>
      </c>
      <c r="M5199" t="b">
        <v>1</v>
      </c>
    </row>
    <row r="5200" spans="2:13" x14ac:dyDescent="0.2">
      <c r="B5200">
        <v>5188</v>
      </c>
      <c r="C5200">
        <v>7.12</v>
      </c>
      <c r="D5200">
        <v>7.12</v>
      </c>
      <c r="E5200">
        <v>0</v>
      </c>
      <c r="F5200">
        <v>3.4429640499059979E-16</v>
      </c>
      <c r="G5200">
        <v>3.6669009706796142E-15</v>
      </c>
      <c r="H5200">
        <v>3.6235926823518094E-15</v>
      </c>
      <c r="I5200">
        <v>0</v>
      </c>
      <c r="J5200">
        <v>-7601.3851854543791</v>
      </c>
      <c r="K5200">
        <v>-7601.3851854544</v>
      </c>
      <c r="L5200">
        <v>2.7519166086735913E-15</v>
      </c>
      <c r="M5200" t="b">
        <v>1</v>
      </c>
    </row>
    <row r="5201" spans="2:13" x14ac:dyDescent="0.2">
      <c r="B5201">
        <v>5189</v>
      </c>
      <c r="C5201">
        <v>89.09</v>
      </c>
      <c r="D5201">
        <v>89.09</v>
      </c>
      <c r="E5201">
        <v>0</v>
      </c>
      <c r="F5201">
        <v>2.215143123190174E-16</v>
      </c>
      <c r="G5201">
        <v>4.5601989006060649E-16</v>
      </c>
      <c r="H5201">
        <v>5.4180648262684286E-15</v>
      </c>
      <c r="I5201">
        <v>0</v>
      </c>
      <c r="J5201">
        <v>-910.75541551773063</v>
      </c>
      <c r="K5201">
        <v>-910.75541551770004</v>
      </c>
      <c r="L5201">
        <v>3.3578454573043791E-14</v>
      </c>
      <c r="M5201" t="b">
        <v>1</v>
      </c>
    </row>
    <row r="5202" spans="2:13" x14ac:dyDescent="0.2">
      <c r="B5202">
        <v>5190</v>
      </c>
      <c r="C5202">
        <v>9.41</v>
      </c>
      <c r="D5202">
        <v>9.41</v>
      </c>
      <c r="E5202">
        <v>0</v>
      </c>
      <c r="F5202">
        <v>1.3770856426934665E-14</v>
      </c>
      <c r="G5202">
        <v>1.3713005360097349E-14</v>
      </c>
      <c r="H5202">
        <v>1.8029185828453684E-14</v>
      </c>
      <c r="I5202">
        <v>0</v>
      </c>
      <c r="J5202">
        <v>-2254.9101401253847</v>
      </c>
      <c r="K5202">
        <v>-2254.9101401254002</v>
      </c>
      <c r="L5202">
        <v>6.8567743144212124E-15</v>
      </c>
      <c r="M5202" t="b">
        <v>1</v>
      </c>
    </row>
    <row r="5203" spans="2:13" x14ac:dyDescent="0.2">
      <c r="B5203">
        <v>5191</v>
      </c>
      <c r="C5203">
        <v>80.239999999999995</v>
      </c>
      <c r="D5203">
        <v>80.239999999999995</v>
      </c>
      <c r="E5203">
        <v>0</v>
      </c>
      <c r="F5203">
        <v>1.1451514903922836E-15</v>
      </c>
      <c r="G5203">
        <v>4.3246092386608932E-16</v>
      </c>
      <c r="H5203">
        <v>5.7926309076649404E-15</v>
      </c>
      <c r="I5203">
        <v>0</v>
      </c>
      <c r="J5203">
        <v>3020.0275528161819</v>
      </c>
      <c r="K5203">
        <v>3020.0275528162001</v>
      </c>
      <c r="L5203">
        <v>6.0230887690068723E-15</v>
      </c>
      <c r="M5203" t="b">
        <v>1</v>
      </c>
    </row>
    <row r="5204" spans="2:13" x14ac:dyDescent="0.2">
      <c r="B5204">
        <v>5192</v>
      </c>
      <c r="C5204">
        <v>46.2</v>
      </c>
      <c r="D5204">
        <v>46.2</v>
      </c>
      <c r="E5204">
        <v>0</v>
      </c>
      <c r="F5204">
        <v>6.0642264168548979E-16</v>
      </c>
      <c r="G5204">
        <v>5.7539558220586705E-16</v>
      </c>
      <c r="H5204">
        <v>1.4540238809480848E-15</v>
      </c>
      <c r="I5204">
        <v>3.264754177009045E-15</v>
      </c>
      <c r="J5204">
        <v>43078.697547707183</v>
      </c>
      <c r="K5204">
        <v>43078.697547707103</v>
      </c>
      <c r="L5204">
        <v>1.8578912156613621E-15</v>
      </c>
      <c r="M5204" t="b">
        <v>1</v>
      </c>
    </row>
    <row r="5205" spans="2:13" x14ac:dyDescent="0.2">
      <c r="B5205">
        <v>5193</v>
      </c>
      <c r="C5205">
        <v>193.31</v>
      </c>
      <c r="D5205">
        <v>193.31</v>
      </c>
      <c r="E5205">
        <v>0</v>
      </c>
      <c r="F5205">
        <v>8.0615820758141054E-16</v>
      </c>
      <c r="G5205">
        <v>2.3743122546033443E-16</v>
      </c>
      <c r="H5205">
        <v>9.4506311789734633E-16</v>
      </c>
      <c r="I5205">
        <v>0</v>
      </c>
      <c r="J5205">
        <v>143841.1367748325</v>
      </c>
      <c r="K5205">
        <v>143841.13677483241</v>
      </c>
      <c r="L5205">
        <v>6.0699945320146981E-16</v>
      </c>
      <c r="M5205" t="b">
        <v>1</v>
      </c>
    </row>
    <row r="5206" spans="2:13" x14ac:dyDescent="0.2">
      <c r="B5206">
        <v>5194</v>
      </c>
      <c r="C5206">
        <v>77.95</v>
      </c>
      <c r="D5206">
        <v>77.95</v>
      </c>
      <c r="E5206">
        <v>0</v>
      </c>
      <c r="F5206">
        <v>4.726751571085972E-16</v>
      </c>
      <c r="G5206">
        <v>6.9053187050569214E-16</v>
      </c>
      <c r="H5206">
        <v>1.8318923166865845E-15</v>
      </c>
      <c r="I5206">
        <v>3.7270552678116131E-16</v>
      </c>
      <c r="J5206">
        <v>152190.54209342846</v>
      </c>
      <c r="K5206">
        <v>152190.54209342919</v>
      </c>
      <c r="L5206">
        <v>4.7808211430883424E-15</v>
      </c>
      <c r="M5206" t="b">
        <v>1</v>
      </c>
    </row>
    <row r="5207" spans="2:13" x14ac:dyDescent="0.2">
      <c r="B5207">
        <v>5195</v>
      </c>
      <c r="C5207">
        <v>59.54</v>
      </c>
      <c r="D5207">
        <v>59.54</v>
      </c>
      <c r="E5207">
        <v>0</v>
      </c>
      <c r="F5207">
        <v>1.0994164887200709E-15</v>
      </c>
      <c r="G5207">
        <v>3.5377889900226347E-16</v>
      </c>
      <c r="H5207">
        <v>5.881018465036951E-16</v>
      </c>
      <c r="I5207">
        <v>0</v>
      </c>
      <c r="J5207">
        <v>38591.429907004327</v>
      </c>
      <c r="K5207">
        <v>38591.429907004</v>
      </c>
      <c r="L5207">
        <v>8.4842176987805962E-15</v>
      </c>
      <c r="M5207" t="b">
        <v>1</v>
      </c>
    </row>
    <row r="5208" spans="2:13" x14ac:dyDescent="0.2">
      <c r="B5208">
        <v>5196</v>
      </c>
      <c r="C5208">
        <v>88.76</v>
      </c>
      <c r="D5208">
        <v>88.76</v>
      </c>
      <c r="E5208">
        <v>0</v>
      </c>
      <c r="F5208">
        <v>1.8544764958442237E-16</v>
      </c>
      <c r="G5208">
        <v>9.8153184112245742E-16</v>
      </c>
      <c r="H5208">
        <v>2.2204074939290288E-15</v>
      </c>
      <c r="I5208">
        <v>0</v>
      </c>
      <c r="J5208">
        <v>-330.29142655118994</v>
      </c>
      <c r="K5208">
        <v>-330.29142655099997</v>
      </c>
      <c r="L5208">
        <v>5.7516087479638891E-13</v>
      </c>
      <c r="M5208" t="b">
        <v>1</v>
      </c>
    </row>
    <row r="5209" spans="2:13" x14ac:dyDescent="0.2">
      <c r="B5209">
        <v>5197</v>
      </c>
      <c r="C5209">
        <v>45.56</v>
      </c>
      <c r="D5209">
        <v>45.56</v>
      </c>
      <c r="E5209">
        <v>0</v>
      </c>
      <c r="F5209">
        <v>0</v>
      </c>
      <c r="G5209">
        <v>8.1379878447707944E-16</v>
      </c>
      <c r="H5209">
        <v>2.3128478925973895E-16</v>
      </c>
      <c r="I5209">
        <v>0</v>
      </c>
      <c r="J5209">
        <v>13215.611420940097</v>
      </c>
      <c r="K5209">
        <v>13215.61142094</v>
      </c>
      <c r="L5209">
        <v>7.2948905137431162E-15</v>
      </c>
      <c r="M5209" t="b">
        <v>1</v>
      </c>
    </row>
    <row r="5210" spans="2:13" x14ac:dyDescent="0.2">
      <c r="B5210">
        <v>5198</v>
      </c>
      <c r="C5210">
        <v>114.22</v>
      </c>
      <c r="D5210">
        <v>114.22</v>
      </c>
      <c r="E5210">
        <v>0</v>
      </c>
      <c r="F5210">
        <v>1.2992942311855407E-16</v>
      </c>
      <c r="G5210">
        <v>8.7720206707552258E-16</v>
      </c>
      <c r="H5210">
        <v>1.7537277371236591E-16</v>
      </c>
      <c r="I5210">
        <v>0</v>
      </c>
      <c r="J5210">
        <v>58227.827952196239</v>
      </c>
      <c r="K5210">
        <v>58227.827952195701</v>
      </c>
      <c r="L5210">
        <v>9.2467962894238501E-15</v>
      </c>
      <c r="M5210" t="b">
        <v>1</v>
      </c>
    </row>
    <row r="5211" spans="2:13" x14ac:dyDescent="0.2">
      <c r="B5211">
        <v>5199</v>
      </c>
      <c r="C5211">
        <v>104.52</v>
      </c>
      <c r="D5211">
        <v>104.52</v>
      </c>
      <c r="E5211">
        <v>0</v>
      </c>
      <c r="F5211">
        <v>1.4650117288546093E-16</v>
      </c>
      <c r="G5211">
        <v>0</v>
      </c>
      <c r="H5211">
        <v>3.5089430017139441E-16</v>
      </c>
      <c r="I5211">
        <v>5.0854341710859488E-16</v>
      </c>
      <c r="J5211">
        <v>163936.29578373575</v>
      </c>
      <c r="K5211">
        <v>163936.29578373561</v>
      </c>
      <c r="L5211">
        <v>8.8765670584406185E-16</v>
      </c>
      <c r="M5211" t="b">
        <v>1</v>
      </c>
    </row>
    <row r="5212" spans="2:13" x14ac:dyDescent="0.2">
      <c r="B5212">
        <v>5200</v>
      </c>
      <c r="C5212">
        <v>7.06</v>
      </c>
      <c r="D5212">
        <v>7.06</v>
      </c>
      <c r="E5212">
        <v>0</v>
      </c>
      <c r="F5212">
        <v>6.327870819827019E-16</v>
      </c>
      <c r="G5212">
        <v>2.7681517724080842E-16</v>
      </c>
      <c r="H5212">
        <v>2.6191697511182726E-15</v>
      </c>
      <c r="I5212">
        <v>0</v>
      </c>
      <c r="J5212">
        <v>-18373.579536620069</v>
      </c>
      <c r="K5212">
        <v>-18373.579536620098</v>
      </c>
      <c r="L5212">
        <v>1.5840043796978867E-15</v>
      </c>
      <c r="M5212" t="b">
        <v>1</v>
      </c>
    </row>
    <row r="5213" spans="2:13" x14ac:dyDescent="0.2">
      <c r="B5213">
        <v>5201</v>
      </c>
      <c r="C5213">
        <v>47.84</v>
      </c>
      <c r="D5213">
        <v>47.84</v>
      </c>
      <c r="E5213">
        <v>0</v>
      </c>
      <c r="F5213">
        <v>3.7871910963756859E-16</v>
      </c>
      <c r="G5213">
        <v>6.1375969365156534E-16</v>
      </c>
      <c r="H5213">
        <v>6.0745901533388687E-15</v>
      </c>
      <c r="I5213">
        <v>0</v>
      </c>
      <c r="J5213">
        <v>-2365.2797069879234</v>
      </c>
      <c r="K5213">
        <v>-2365.2797069879002</v>
      </c>
      <c r="L5213">
        <v>9.8052314179552172E-15</v>
      </c>
      <c r="M5213" t="b">
        <v>1</v>
      </c>
    </row>
    <row r="5214" spans="2:13" x14ac:dyDescent="0.2">
      <c r="B5214">
        <v>5202</v>
      </c>
      <c r="C5214">
        <v>52.73</v>
      </c>
      <c r="D5214">
        <v>52.73</v>
      </c>
      <c r="E5214">
        <v>0</v>
      </c>
      <c r="F5214">
        <v>3.7147360697942033E-16</v>
      </c>
      <c r="G5214">
        <v>5.5798144211033898E-16</v>
      </c>
      <c r="H5214">
        <v>2.7733489518489817E-16</v>
      </c>
      <c r="I5214">
        <v>0</v>
      </c>
      <c r="J5214">
        <v>10829.463476092242</v>
      </c>
      <c r="K5214">
        <v>10829.4634760919</v>
      </c>
      <c r="L5214">
        <v>3.1577742389693159E-14</v>
      </c>
      <c r="M5214" t="b">
        <v>1</v>
      </c>
    </row>
    <row r="5215" spans="2:13" x14ac:dyDescent="0.2">
      <c r="B5215">
        <v>5203</v>
      </c>
      <c r="C5215">
        <v>89.08</v>
      </c>
      <c r="D5215">
        <v>89.08</v>
      </c>
      <c r="E5215">
        <v>0</v>
      </c>
      <c r="F5215">
        <v>1.8955670457671215E-16</v>
      </c>
      <c r="G5215">
        <v>1.2757417803500252E-15</v>
      </c>
      <c r="H5215">
        <v>8.439120313682957E-15</v>
      </c>
      <c r="I5215">
        <v>0</v>
      </c>
      <c r="J5215">
        <v>4752.6381401767085</v>
      </c>
      <c r="K5215">
        <v>4752.6381401767003</v>
      </c>
      <c r="L5215">
        <v>1.7222965592015436E-15</v>
      </c>
      <c r="M5215" t="b">
        <v>1</v>
      </c>
    </row>
    <row r="5216" spans="2:13" x14ac:dyDescent="0.2">
      <c r="B5216">
        <v>5204</v>
      </c>
      <c r="C5216">
        <v>214.28</v>
      </c>
      <c r="D5216">
        <v>214.28</v>
      </c>
      <c r="E5216">
        <v>0</v>
      </c>
      <c r="F5216">
        <v>9.2157020790889014E-16</v>
      </c>
      <c r="G5216">
        <v>1.2846941543047337E-15</v>
      </c>
      <c r="H5216">
        <v>4.5780917204865372E-16</v>
      </c>
      <c r="I5216">
        <v>0</v>
      </c>
      <c r="J5216">
        <v>469306.59223025641</v>
      </c>
      <c r="K5216">
        <v>469306.59223025688</v>
      </c>
      <c r="L5216">
        <v>9.922325725168397E-16</v>
      </c>
      <c r="M5216" t="b">
        <v>1</v>
      </c>
    </row>
    <row r="5217" spans="2:13" x14ac:dyDescent="0.2">
      <c r="B5217">
        <v>5205</v>
      </c>
      <c r="C5217">
        <v>15.27</v>
      </c>
      <c r="D5217">
        <v>15.27</v>
      </c>
      <c r="E5217">
        <v>0</v>
      </c>
      <c r="F5217">
        <v>7.2881195212428433E-16</v>
      </c>
      <c r="G5217">
        <v>4.005098280531122E-16</v>
      </c>
      <c r="H5217">
        <v>8.374577809967442E-16</v>
      </c>
      <c r="I5217">
        <v>0</v>
      </c>
      <c r="J5217">
        <v>-7586.4242957844981</v>
      </c>
      <c r="K5217">
        <v>-7586.4242957844999</v>
      </c>
      <c r="L5217">
        <v>2.3976900482043995E-16</v>
      </c>
      <c r="M5217" t="b">
        <v>1</v>
      </c>
    </row>
    <row r="5218" spans="2:13" x14ac:dyDescent="0.2">
      <c r="B5218">
        <v>5206</v>
      </c>
      <c r="C5218">
        <v>120.28</v>
      </c>
      <c r="D5218">
        <v>120.28</v>
      </c>
      <c r="E5218">
        <v>0</v>
      </c>
      <c r="F5218">
        <v>2.1235421673157325E-15</v>
      </c>
      <c r="G5218">
        <v>1.3067831981539309E-15</v>
      </c>
      <c r="H5218">
        <v>9.5584342351003662E-15</v>
      </c>
      <c r="I5218">
        <v>0</v>
      </c>
      <c r="J5218">
        <v>-927.92657978973341</v>
      </c>
      <c r="K5218">
        <v>-927.92657978969999</v>
      </c>
      <c r="L5218">
        <v>3.6020016042357707E-14</v>
      </c>
      <c r="M5218" t="b">
        <v>1</v>
      </c>
    </row>
    <row r="5219" spans="2:13" x14ac:dyDescent="0.2">
      <c r="B5219">
        <v>5207</v>
      </c>
      <c r="C5219">
        <v>1.34</v>
      </c>
      <c r="D5219">
        <v>1.34</v>
      </c>
      <c r="E5219">
        <v>0</v>
      </c>
      <c r="F5219">
        <v>2.0123635936666468E-15</v>
      </c>
      <c r="G5219">
        <v>2.9534171812436557E-15</v>
      </c>
      <c r="H5219">
        <v>6.6605334558745726E-16</v>
      </c>
      <c r="I5219">
        <v>0</v>
      </c>
      <c r="J5219">
        <v>-61591.455886918651</v>
      </c>
      <c r="K5219">
        <v>-61591.4558869186</v>
      </c>
      <c r="L5219">
        <v>8.2692806276237668E-16</v>
      </c>
      <c r="M5219" t="b">
        <v>1</v>
      </c>
    </row>
    <row r="5220" spans="2:13" x14ac:dyDescent="0.2">
      <c r="B5220">
        <v>5208</v>
      </c>
      <c r="C5220">
        <v>54.25</v>
      </c>
      <c r="D5220">
        <v>54.25</v>
      </c>
      <c r="E5220">
        <v>0</v>
      </c>
      <c r="F5220">
        <v>1.4432116141117487E-16</v>
      </c>
      <c r="G5220">
        <v>8.4900445360160469E-16</v>
      </c>
      <c r="H5220">
        <v>3.8116160326285425E-16</v>
      </c>
      <c r="I5220">
        <v>0</v>
      </c>
      <c r="J5220">
        <v>5585.7586007805421</v>
      </c>
      <c r="K5220">
        <v>5585.7586007806003</v>
      </c>
      <c r="L5220">
        <v>1.0420726184861084E-14</v>
      </c>
      <c r="M5220" t="b">
        <v>1</v>
      </c>
    </row>
    <row r="5221" spans="2:13" x14ac:dyDescent="0.2">
      <c r="B5221">
        <v>5209</v>
      </c>
      <c r="C5221">
        <v>8.2100000000000009</v>
      </c>
      <c r="D5221">
        <v>8.2100000000000009</v>
      </c>
      <c r="E5221">
        <v>0</v>
      </c>
      <c r="F5221">
        <v>2.5236324544325953E-14</v>
      </c>
      <c r="G5221">
        <v>1.8652835536118115E-14</v>
      </c>
      <c r="H5221">
        <v>6.0460015488081753E-14</v>
      </c>
      <c r="I5221">
        <v>0</v>
      </c>
      <c r="J5221">
        <v>-504.74819571997136</v>
      </c>
      <c r="K5221">
        <v>-504.74819572000001</v>
      </c>
      <c r="L5221">
        <v>5.6759159019836901E-14</v>
      </c>
      <c r="M5221" t="b">
        <v>1</v>
      </c>
    </row>
    <row r="5222" spans="2:13" x14ac:dyDescent="0.2">
      <c r="B5222">
        <v>5210</v>
      </c>
      <c r="C5222">
        <v>49.84</v>
      </c>
      <c r="D5222">
        <v>49.84</v>
      </c>
      <c r="E5222">
        <v>0</v>
      </c>
      <c r="F5222">
        <v>0</v>
      </c>
      <c r="G5222">
        <v>1.9075647060447398E-14</v>
      </c>
      <c r="H5222">
        <v>0</v>
      </c>
      <c r="I5222">
        <v>0</v>
      </c>
      <c r="J5222">
        <v>-339.43825816695608</v>
      </c>
      <c r="K5222">
        <v>-339.43825816700001</v>
      </c>
      <c r="L5222">
        <v>1.29449058031009E-13</v>
      </c>
      <c r="M5222" t="b">
        <v>1</v>
      </c>
    </row>
    <row r="5223" spans="2:13" x14ac:dyDescent="0.2">
      <c r="B5223">
        <v>5211</v>
      </c>
      <c r="C5223">
        <v>64.459999999999994</v>
      </c>
      <c r="D5223">
        <v>64.459999999999994</v>
      </c>
      <c r="E5223">
        <v>0</v>
      </c>
      <c r="F5223">
        <v>0</v>
      </c>
      <c r="G5223">
        <v>0</v>
      </c>
      <c r="H5223">
        <v>3.480112990453773E-16</v>
      </c>
      <c r="I5223">
        <v>1.3161081167401236E-15</v>
      </c>
      <c r="J5223">
        <v>30644.160617574569</v>
      </c>
      <c r="K5223">
        <v>30644.160617574598</v>
      </c>
      <c r="L5223">
        <v>9.4973495342021201E-16</v>
      </c>
      <c r="M5223" t="b">
        <v>1</v>
      </c>
    </row>
    <row r="5224" spans="2:13" x14ac:dyDescent="0.2">
      <c r="B5224">
        <v>5212</v>
      </c>
      <c r="C5224">
        <v>17.649999999999999</v>
      </c>
      <c r="D5224">
        <v>17.649999999999999</v>
      </c>
      <c r="E5224">
        <v>0</v>
      </c>
      <c r="F5224">
        <v>6.4599556243406854E-16</v>
      </c>
      <c r="G5224">
        <v>2.5544213657723839E-15</v>
      </c>
      <c r="H5224">
        <v>5.6994291516075831E-15</v>
      </c>
      <c r="I5224">
        <v>0</v>
      </c>
      <c r="J5224">
        <v>-2887.7267631021814</v>
      </c>
      <c r="K5224">
        <v>-2887.7267631022</v>
      </c>
      <c r="L5224">
        <v>6.4565116148023779E-15</v>
      </c>
      <c r="M5224" t="b">
        <v>1</v>
      </c>
    </row>
    <row r="5225" spans="2:13" x14ac:dyDescent="0.2">
      <c r="B5225">
        <v>5213</v>
      </c>
      <c r="C5225">
        <v>27.81</v>
      </c>
      <c r="D5225">
        <v>27.81</v>
      </c>
      <c r="E5225">
        <v>0</v>
      </c>
      <c r="F5225">
        <v>5.7225789429861069E-16</v>
      </c>
      <c r="G5225">
        <v>3.8194723012957931E-16</v>
      </c>
      <c r="H5225">
        <v>2.1095266877746514E-15</v>
      </c>
      <c r="I5225">
        <v>0</v>
      </c>
      <c r="J5225">
        <v>3273.5996690363645</v>
      </c>
      <c r="K5225">
        <v>3273.5996690364</v>
      </c>
      <c r="L5225">
        <v>1.0835256890035383E-14</v>
      </c>
      <c r="M5225" t="b">
        <v>1</v>
      </c>
    </row>
    <row r="5226" spans="2:13" x14ac:dyDescent="0.2">
      <c r="B5226">
        <v>5214</v>
      </c>
      <c r="C5226">
        <v>17.52</v>
      </c>
      <c r="D5226">
        <v>17.52</v>
      </c>
      <c r="E5226">
        <v>0</v>
      </c>
      <c r="F5226">
        <v>9.2016384345880013E-16</v>
      </c>
      <c r="G5226">
        <v>7.1346599577387537E-16</v>
      </c>
      <c r="H5226">
        <v>9.6489346002244581E-16</v>
      </c>
      <c r="I5226">
        <v>0</v>
      </c>
      <c r="J5226">
        <v>-13168.002828313118</v>
      </c>
      <c r="K5226">
        <v>-13168.0028283132</v>
      </c>
      <c r="L5226">
        <v>6.216168406613942E-15</v>
      </c>
      <c r="M5226" t="b">
        <v>1</v>
      </c>
    </row>
    <row r="5227" spans="2:13" x14ac:dyDescent="0.2">
      <c r="B5227">
        <v>5215</v>
      </c>
      <c r="C5227">
        <v>109.54</v>
      </c>
      <c r="D5227">
        <v>109.54</v>
      </c>
      <c r="E5227">
        <v>0</v>
      </c>
      <c r="F5227">
        <v>8.1357776541563287E-16</v>
      </c>
      <c r="G5227">
        <v>3.0537387910617318E-16</v>
      </c>
      <c r="H5227">
        <v>8.1335797115924198E-16</v>
      </c>
      <c r="I5227">
        <v>0</v>
      </c>
      <c r="J5227">
        <v>-216918.90851342632</v>
      </c>
      <c r="K5227">
        <v>-216918.90851342649</v>
      </c>
      <c r="L5227">
        <v>8.0501503505211345E-16</v>
      </c>
      <c r="M5227" t="b">
        <v>1</v>
      </c>
    </row>
    <row r="5228" spans="2:13" x14ac:dyDescent="0.2">
      <c r="B5228">
        <v>5216</v>
      </c>
      <c r="C5228">
        <v>164.7</v>
      </c>
      <c r="D5228">
        <v>164.7</v>
      </c>
      <c r="E5228">
        <v>0</v>
      </c>
      <c r="F5228">
        <v>1.2905959573030556E-15</v>
      </c>
      <c r="G5228">
        <v>2.7698074319017636E-16</v>
      </c>
      <c r="H5228">
        <v>7.4499505655615059E-16</v>
      </c>
      <c r="I5228">
        <v>8.7081190106252553E-16</v>
      </c>
      <c r="J5228">
        <v>263373.23773652606</v>
      </c>
      <c r="K5228">
        <v>263373.23773652723</v>
      </c>
      <c r="L5228">
        <v>4.4201651932226359E-15</v>
      </c>
      <c r="M5228" t="b">
        <v>1</v>
      </c>
    </row>
    <row r="5229" spans="2:13" x14ac:dyDescent="0.2">
      <c r="B5229">
        <v>5217</v>
      </c>
      <c r="C5229">
        <v>6.24</v>
      </c>
      <c r="D5229">
        <v>6.24</v>
      </c>
      <c r="E5229">
        <v>0</v>
      </c>
      <c r="F5229">
        <v>1.0697451863321502E-15</v>
      </c>
      <c r="G5229">
        <v>3.6730682297010645E-16</v>
      </c>
      <c r="H5229">
        <v>1.6110290581473188E-15</v>
      </c>
      <c r="I5229">
        <v>0</v>
      </c>
      <c r="J5229">
        <v>-32653.887201999409</v>
      </c>
      <c r="K5229">
        <v>-32653.887201999401</v>
      </c>
      <c r="L5229">
        <v>2.2282056556310754E-16</v>
      </c>
      <c r="M5229" t="b">
        <v>1</v>
      </c>
    </row>
    <row r="5230" spans="2:13" x14ac:dyDescent="0.2">
      <c r="B5230">
        <v>5218</v>
      </c>
      <c r="C5230">
        <v>142.41</v>
      </c>
      <c r="D5230">
        <v>142.41</v>
      </c>
      <c r="E5230">
        <v>0</v>
      </c>
      <c r="F5230">
        <v>1.2189888769711146E-16</v>
      </c>
      <c r="G5230">
        <v>3.660190151304494E-16</v>
      </c>
      <c r="H5230">
        <v>2.4783906896379424E-16</v>
      </c>
      <c r="I5230">
        <v>1.0392775100328709E-15</v>
      </c>
      <c r="J5230">
        <v>67083.223089512496</v>
      </c>
      <c r="K5230">
        <v>67083.223089512307</v>
      </c>
      <c r="L5230">
        <v>2.8200031133916163E-15</v>
      </c>
      <c r="M5230" t="b">
        <v>1</v>
      </c>
    </row>
    <row r="5231" spans="2:13" x14ac:dyDescent="0.2">
      <c r="B5231">
        <v>5219</v>
      </c>
      <c r="C5231">
        <v>5.24</v>
      </c>
      <c r="D5231">
        <v>5.24</v>
      </c>
      <c r="E5231">
        <v>0</v>
      </c>
      <c r="F5231">
        <v>4.9642785482593661E-16</v>
      </c>
      <c r="G5231">
        <v>1.1862615001045105E-15</v>
      </c>
      <c r="H5231">
        <v>6.1058949399898681E-16</v>
      </c>
      <c r="I5231">
        <v>0</v>
      </c>
      <c r="J5231">
        <v>-12505.766436921984</v>
      </c>
      <c r="K5231">
        <v>-12505.766436922</v>
      </c>
      <c r="L5231">
        <v>1.309068477688763E-15</v>
      </c>
      <c r="M5231" t="b">
        <v>1</v>
      </c>
    </row>
    <row r="5232" spans="2:13" x14ac:dyDescent="0.2">
      <c r="B5232">
        <v>5220</v>
      </c>
      <c r="C5232">
        <v>48.94</v>
      </c>
      <c r="D5232">
        <v>48.94</v>
      </c>
      <c r="E5232">
        <v>0</v>
      </c>
      <c r="F5232">
        <v>1.7914169289658212E-16</v>
      </c>
      <c r="G5232">
        <v>0</v>
      </c>
      <c r="H5232">
        <v>2.1234717545259781E-16</v>
      </c>
      <c r="I5232">
        <v>0</v>
      </c>
      <c r="J5232">
        <v>-32595.681060861119</v>
      </c>
      <c r="K5232">
        <v>-32595.6810608612</v>
      </c>
      <c r="L5232">
        <v>2.4554030212339759E-15</v>
      </c>
      <c r="M5232" t="b">
        <v>1</v>
      </c>
    </row>
    <row r="5233" spans="2:13" x14ac:dyDescent="0.2">
      <c r="B5233">
        <v>5221</v>
      </c>
      <c r="C5233">
        <v>161.85</v>
      </c>
      <c r="D5233">
        <v>161.85</v>
      </c>
      <c r="E5233">
        <v>0</v>
      </c>
      <c r="F5233">
        <v>1.1483544866142679E-16</v>
      </c>
      <c r="G5233">
        <v>5.8730444644889854E-16</v>
      </c>
      <c r="H5233">
        <v>3.4381796069023135E-15</v>
      </c>
      <c r="I5233">
        <v>0</v>
      </c>
      <c r="J5233">
        <v>-25912.99412441433</v>
      </c>
      <c r="K5233">
        <v>-25912.994124414399</v>
      </c>
      <c r="L5233">
        <v>2.6674492728579895E-15</v>
      </c>
      <c r="M5233" t="b">
        <v>1</v>
      </c>
    </row>
    <row r="5234" spans="2:13" x14ac:dyDescent="0.2">
      <c r="B5234">
        <v>5222</v>
      </c>
      <c r="C5234">
        <v>98.01</v>
      </c>
      <c r="D5234">
        <v>98.01</v>
      </c>
      <c r="E5234">
        <v>0</v>
      </c>
      <c r="F5234">
        <v>3.1002561333669322E-16</v>
      </c>
      <c r="G5234">
        <v>2.2941217435200024E-16</v>
      </c>
      <c r="H5234">
        <v>9.2415937859880369E-15</v>
      </c>
      <c r="I5234">
        <v>1.0677963229775674E-14</v>
      </c>
      <c r="J5234">
        <v>9256.3879943942666</v>
      </c>
      <c r="K5234">
        <v>9256.3879943942993</v>
      </c>
      <c r="L5234">
        <v>3.5372122780131916E-15</v>
      </c>
      <c r="M5234" t="b">
        <v>1</v>
      </c>
    </row>
    <row r="5235" spans="2:13" x14ac:dyDescent="0.2">
      <c r="B5235">
        <v>5223</v>
      </c>
      <c r="C5235">
        <v>40.11</v>
      </c>
      <c r="D5235">
        <v>40.11</v>
      </c>
      <c r="E5235">
        <v>0</v>
      </c>
      <c r="F5235">
        <v>8.9994774499442273E-16</v>
      </c>
      <c r="G5235">
        <v>9.6526507765783815E-16</v>
      </c>
      <c r="H5235">
        <v>1.0258672626993676E-15</v>
      </c>
      <c r="I5235">
        <v>2.9230446594942792E-15</v>
      </c>
      <c r="J5235">
        <v>-1948.439032096896</v>
      </c>
      <c r="K5235">
        <v>-1948.4390320968</v>
      </c>
      <c r="L5235">
        <v>4.9245416180041387E-14</v>
      </c>
      <c r="M5235" t="b">
        <v>1</v>
      </c>
    </row>
    <row r="5236" spans="2:13" x14ac:dyDescent="0.2">
      <c r="B5236">
        <v>5224</v>
      </c>
      <c r="C5236">
        <v>19.91</v>
      </c>
      <c r="D5236">
        <v>19.91</v>
      </c>
      <c r="E5236">
        <v>0</v>
      </c>
      <c r="F5236">
        <v>3.5469747963672057E-16</v>
      </c>
      <c r="G5236">
        <v>1.4691537185407554E-16</v>
      </c>
      <c r="H5236">
        <v>7.9695510990691513E-16</v>
      </c>
      <c r="I5236">
        <v>0</v>
      </c>
      <c r="J5236">
        <v>-7924.7628970567093</v>
      </c>
      <c r="K5236">
        <v>-7924.7628970567002</v>
      </c>
      <c r="L5236">
        <v>1.1476617200884578E-15</v>
      </c>
      <c r="M5236" t="b">
        <v>1</v>
      </c>
    </row>
    <row r="5237" spans="2:13" x14ac:dyDescent="0.2">
      <c r="B5237">
        <v>5225</v>
      </c>
      <c r="C5237">
        <v>79.709999999999994</v>
      </c>
      <c r="D5237">
        <v>79.709999999999994</v>
      </c>
      <c r="E5237">
        <v>0</v>
      </c>
      <c r="F5237">
        <v>6.8685042430336476E-16</v>
      </c>
      <c r="G5237">
        <v>3.7839905406456087E-16</v>
      </c>
      <c r="H5237">
        <v>3.8602234493020852E-16</v>
      </c>
      <c r="I5237">
        <v>0</v>
      </c>
      <c r="J5237">
        <v>175607.46794464916</v>
      </c>
      <c r="K5237">
        <v>175607.46794465001</v>
      </c>
      <c r="L5237">
        <v>4.806236848146473E-15</v>
      </c>
      <c r="M5237" t="b">
        <v>1</v>
      </c>
    </row>
    <row r="5238" spans="2:13" x14ac:dyDescent="0.2">
      <c r="B5238">
        <v>5226</v>
      </c>
      <c r="C5238">
        <v>16.96</v>
      </c>
      <c r="D5238">
        <v>16.96</v>
      </c>
      <c r="E5238">
        <v>0</v>
      </c>
      <c r="F5238">
        <v>4.1806705317259922E-16</v>
      </c>
      <c r="G5238">
        <v>2.7261600906535524E-15</v>
      </c>
      <c r="H5238">
        <v>6.6446020393559917E-16</v>
      </c>
      <c r="I5238">
        <v>3.9953380336562554E-15</v>
      </c>
      <c r="J5238">
        <v>-2602.4441658312653</v>
      </c>
      <c r="K5238">
        <v>-2602.4441658313999</v>
      </c>
      <c r="L5238">
        <v>5.172261431376039E-14</v>
      </c>
      <c r="M5238" t="b">
        <v>1</v>
      </c>
    </row>
    <row r="5239" spans="2:13" x14ac:dyDescent="0.2">
      <c r="B5239">
        <v>5227</v>
      </c>
      <c r="C5239">
        <v>60.18</v>
      </c>
      <c r="D5239">
        <v>60.18</v>
      </c>
      <c r="E5239">
        <v>0</v>
      </c>
      <c r="F5239">
        <v>1.2744563186281277E-16</v>
      </c>
      <c r="G5239">
        <v>2.7315316729606549E-16</v>
      </c>
      <c r="H5239">
        <v>0</v>
      </c>
      <c r="I5239">
        <v>0</v>
      </c>
      <c r="J5239">
        <v>-8804.0408416197388</v>
      </c>
      <c r="K5239">
        <v>-8804.0408416197006</v>
      </c>
      <c r="L5239">
        <v>4.3387778591262721E-15</v>
      </c>
      <c r="M5239" t="b">
        <v>1</v>
      </c>
    </row>
    <row r="5240" spans="2:13" x14ac:dyDescent="0.2">
      <c r="B5240">
        <v>5228</v>
      </c>
      <c r="C5240">
        <v>3.16</v>
      </c>
      <c r="D5240">
        <v>3.16</v>
      </c>
      <c r="E5240">
        <v>0</v>
      </c>
      <c r="F5240">
        <v>1.2506806371064056E-14</v>
      </c>
      <c r="G5240">
        <v>1.3368069345724837E-14</v>
      </c>
      <c r="H5240">
        <v>4.8842985015241301E-15</v>
      </c>
      <c r="I5240">
        <v>0</v>
      </c>
      <c r="J5240">
        <v>-6205.3362125491694</v>
      </c>
      <c r="K5240">
        <v>-6205.3362125492004</v>
      </c>
      <c r="L5240">
        <v>4.9832625986878198E-15</v>
      </c>
      <c r="M5240" t="b">
        <v>1</v>
      </c>
    </row>
    <row r="5241" spans="2:13" x14ac:dyDescent="0.2">
      <c r="B5241">
        <v>5229</v>
      </c>
      <c r="C5241">
        <v>34.85</v>
      </c>
      <c r="D5241">
        <v>34.85</v>
      </c>
      <c r="E5241">
        <v>0</v>
      </c>
      <c r="F5241">
        <v>7.1940560987659187E-16</v>
      </c>
      <c r="G5241">
        <v>6.0633190978350165E-16</v>
      </c>
      <c r="H5241">
        <v>2.2747386762179462E-15</v>
      </c>
      <c r="I5241">
        <v>0</v>
      </c>
      <c r="J5241">
        <v>-20112.797062667873</v>
      </c>
      <c r="K5241">
        <v>-20112.797062667902</v>
      </c>
      <c r="L5241">
        <v>1.4470304834305909E-15</v>
      </c>
      <c r="M5241" t="b">
        <v>1</v>
      </c>
    </row>
    <row r="5242" spans="2:13" x14ac:dyDescent="0.2">
      <c r="B5242">
        <v>5230</v>
      </c>
      <c r="C5242">
        <v>129.83000000000001</v>
      </c>
      <c r="D5242">
        <v>129.83000000000001</v>
      </c>
      <c r="E5242">
        <v>0</v>
      </c>
      <c r="F5242">
        <v>6.5991150247835408E-16</v>
      </c>
      <c r="G5242">
        <v>5.9476130787507919E-16</v>
      </c>
      <c r="H5242">
        <v>3.4308464147328284E-16</v>
      </c>
      <c r="I5242">
        <v>0</v>
      </c>
      <c r="J5242">
        <v>37375.468812972882</v>
      </c>
      <c r="K5242">
        <v>37375.468812972998</v>
      </c>
      <c r="L5242">
        <v>3.1147521495844659E-15</v>
      </c>
      <c r="M5242" t="b">
        <v>1</v>
      </c>
    </row>
    <row r="5243" spans="2:13" x14ac:dyDescent="0.2">
      <c r="B5243">
        <v>5231</v>
      </c>
      <c r="C5243">
        <v>44.25</v>
      </c>
      <c r="D5243">
        <v>44.25</v>
      </c>
      <c r="E5243">
        <v>0</v>
      </c>
      <c r="F5243">
        <v>2.0841097696333695E-16</v>
      </c>
      <c r="G5243">
        <v>0</v>
      </c>
      <c r="H5243">
        <v>1.9341722301543663E-15</v>
      </c>
      <c r="I5243">
        <v>0</v>
      </c>
      <c r="J5243">
        <v>3980.3685455994055</v>
      </c>
      <c r="K5243">
        <v>3980.3685455995001</v>
      </c>
      <c r="L5243">
        <v>2.3763490214732947E-14</v>
      </c>
      <c r="M5243" t="b">
        <v>1</v>
      </c>
    </row>
    <row r="5244" spans="2:13" x14ac:dyDescent="0.2">
      <c r="B5244">
        <v>5232</v>
      </c>
      <c r="C5244">
        <v>94.73</v>
      </c>
      <c r="D5244">
        <v>94.73</v>
      </c>
      <c r="E5244">
        <v>0</v>
      </c>
      <c r="F5244">
        <v>5.2664652883401834E-16</v>
      </c>
      <c r="G5244">
        <v>4.1597953508309111E-16</v>
      </c>
      <c r="H5244">
        <v>2.2170085982268489E-15</v>
      </c>
      <c r="I5244">
        <v>0</v>
      </c>
      <c r="J5244">
        <v>33666.669022960748</v>
      </c>
      <c r="K5244">
        <v>33666.669022960603</v>
      </c>
      <c r="L5244">
        <v>4.322350755414049E-15</v>
      </c>
      <c r="M5244" t="b">
        <v>1</v>
      </c>
    </row>
    <row r="5245" spans="2:13" x14ac:dyDescent="0.2">
      <c r="B5245">
        <v>5233</v>
      </c>
      <c r="C5245">
        <v>54.64</v>
      </c>
      <c r="D5245">
        <v>54.64</v>
      </c>
      <c r="E5245">
        <v>0</v>
      </c>
      <c r="F5245">
        <v>3.5940899721404738E-16</v>
      </c>
      <c r="G5245">
        <v>8.1415386110104839E-16</v>
      </c>
      <c r="H5245">
        <v>3.1881867614718708E-16</v>
      </c>
      <c r="I5245">
        <v>0</v>
      </c>
      <c r="J5245">
        <v>5625.1096060470445</v>
      </c>
      <c r="K5245">
        <v>5625.1096060471</v>
      </c>
      <c r="L5245">
        <v>9.8627725846457197E-15</v>
      </c>
      <c r="M5245" t="b">
        <v>1</v>
      </c>
    </row>
    <row r="5246" spans="2:13" x14ac:dyDescent="0.2">
      <c r="B5246">
        <v>5234</v>
      </c>
      <c r="C5246">
        <v>34.090000000000003</v>
      </c>
      <c r="D5246">
        <v>34.090000000000003</v>
      </c>
      <c r="E5246">
        <v>0</v>
      </c>
      <c r="F5246">
        <v>7.6763568544481961E-16</v>
      </c>
      <c r="G5246">
        <v>2.1531514761898692E-16</v>
      </c>
      <c r="H5246">
        <v>1.3816359425767813E-15</v>
      </c>
      <c r="I5246">
        <v>0</v>
      </c>
      <c r="J5246">
        <v>12717.709523956881</v>
      </c>
      <c r="K5246">
        <v>12717.709523956901</v>
      </c>
      <c r="L5246">
        <v>1.573308731522199E-15</v>
      </c>
      <c r="M5246" t="b">
        <v>1</v>
      </c>
    </row>
    <row r="5247" spans="2:13" x14ac:dyDescent="0.2">
      <c r="B5247">
        <v>5235</v>
      </c>
      <c r="C5247">
        <v>122.56</v>
      </c>
      <c r="D5247">
        <v>122.56</v>
      </c>
      <c r="E5247">
        <v>0</v>
      </c>
      <c r="F5247">
        <v>4.8604330199870079E-16</v>
      </c>
      <c r="G5247">
        <v>2.0040705519416036E-16</v>
      </c>
      <c r="H5247">
        <v>2.9449490852070539E-15</v>
      </c>
      <c r="I5247">
        <v>0</v>
      </c>
      <c r="J5247">
        <v>53385.770342878168</v>
      </c>
      <c r="K5247">
        <v>53385.770342878102</v>
      </c>
      <c r="L5247">
        <v>1.2266118500692692E-15</v>
      </c>
      <c r="M5247" t="b">
        <v>1</v>
      </c>
    </row>
    <row r="5248" spans="2:13" x14ac:dyDescent="0.2">
      <c r="B5248">
        <v>5236</v>
      </c>
      <c r="C5248">
        <v>130.25</v>
      </c>
      <c r="D5248">
        <v>130.25</v>
      </c>
      <c r="E5248">
        <v>0</v>
      </c>
      <c r="F5248">
        <v>2.4563852290947748E-16</v>
      </c>
      <c r="G5248">
        <v>2.6256795621646352E-16</v>
      </c>
      <c r="H5248">
        <v>3.0946750420679659E-15</v>
      </c>
      <c r="I5248">
        <v>0</v>
      </c>
      <c r="J5248">
        <v>5874.141608412061</v>
      </c>
      <c r="K5248">
        <v>5874.1416084122002</v>
      </c>
      <c r="L5248">
        <v>2.3689025332991835E-14</v>
      </c>
      <c r="M5248" t="b">
        <v>1</v>
      </c>
    </row>
    <row r="5249" spans="2:13" x14ac:dyDescent="0.2">
      <c r="B5249">
        <v>5237</v>
      </c>
      <c r="C5249">
        <v>67.47</v>
      </c>
      <c r="D5249">
        <v>67.47</v>
      </c>
      <c r="E5249">
        <v>0</v>
      </c>
      <c r="F5249">
        <v>1.5684549434543593E-16</v>
      </c>
      <c r="G5249">
        <v>4.2896897469316613E-16</v>
      </c>
      <c r="H5249">
        <v>1.1436775163666975E-15</v>
      </c>
      <c r="I5249">
        <v>0</v>
      </c>
      <c r="J5249">
        <v>71102.105289247294</v>
      </c>
      <c r="K5249">
        <v>71102.105289247396</v>
      </c>
      <c r="L5249">
        <v>1.4326355905241039E-15</v>
      </c>
      <c r="M5249" t="b">
        <v>1</v>
      </c>
    </row>
    <row r="5250" spans="2:13" x14ac:dyDescent="0.2">
      <c r="B5250">
        <v>5238</v>
      </c>
      <c r="C5250">
        <v>109.05</v>
      </c>
      <c r="D5250">
        <v>109.05</v>
      </c>
      <c r="E5250">
        <v>0</v>
      </c>
      <c r="F5250">
        <v>0</v>
      </c>
      <c r="G5250">
        <v>0</v>
      </c>
      <c r="H5250">
        <v>4.05714515043614E-15</v>
      </c>
      <c r="I5250">
        <v>0</v>
      </c>
      <c r="J5250">
        <v>31672.375666051536</v>
      </c>
      <c r="K5250">
        <v>31672.375666051601</v>
      </c>
      <c r="L5250">
        <v>2.0675309998245634E-15</v>
      </c>
      <c r="M5250" t="b">
        <v>1</v>
      </c>
    </row>
    <row r="5251" spans="2:13" x14ac:dyDescent="0.2">
      <c r="B5251">
        <v>5239</v>
      </c>
      <c r="C5251">
        <v>63.74</v>
      </c>
      <c r="D5251">
        <v>63.74</v>
      </c>
      <c r="E5251">
        <v>0</v>
      </c>
      <c r="F5251">
        <v>4.2754617296272812E-16</v>
      </c>
      <c r="G5251">
        <v>5.3839544605295375E-16</v>
      </c>
      <c r="H5251">
        <v>2.6219220459400183E-15</v>
      </c>
      <c r="I5251">
        <v>0</v>
      </c>
      <c r="J5251">
        <v>-28661.357258036242</v>
      </c>
      <c r="K5251">
        <v>-28661.357258036402</v>
      </c>
      <c r="L5251">
        <v>5.5849088398335634E-15</v>
      </c>
      <c r="M5251" t="b">
        <v>1</v>
      </c>
    </row>
    <row r="5252" spans="2:13" x14ac:dyDescent="0.2">
      <c r="B5252">
        <v>5240</v>
      </c>
      <c r="C5252">
        <v>66.680000000000007</v>
      </c>
      <c r="D5252">
        <v>66.680000000000007</v>
      </c>
      <c r="E5252">
        <v>0</v>
      </c>
      <c r="F5252">
        <v>6.7691003987773699E-16</v>
      </c>
      <c r="G5252">
        <v>1.2212518058987985E-15</v>
      </c>
      <c r="H5252">
        <v>2.1065169109881417E-15</v>
      </c>
      <c r="I5252">
        <v>5.2147658297173948E-16</v>
      </c>
      <c r="J5252">
        <v>12577.327953271024</v>
      </c>
      <c r="K5252">
        <v>12577.327953271</v>
      </c>
      <c r="L5252">
        <v>1.8801181247680088E-15</v>
      </c>
      <c r="M5252" t="b">
        <v>1</v>
      </c>
    </row>
    <row r="5253" spans="2:13" x14ac:dyDescent="0.2">
      <c r="B5253">
        <v>5241</v>
      </c>
      <c r="C5253">
        <v>9.0500000000000007</v>
      </c>
      <c r="D5253">
        <v>9.0500000000000007</v>
      </c>
      <c r="E5253">
        <v>0</v>
      </c>
      <c r="F5253">
        <v>1.1474392596997579E-15</v>
      </c>
      <c r="G5253">
        <v>2.2678101212034918E-16</v>
      </c>
      <c r="H5253">
        <v>5.5780751422530372E-16</v>
      </c>
      <c r="I5253">
        <v>0</v>
      </c>
      <c r="J5253">
        <v>-27568.104034017742</v>
      </c>
      <c r="K5253">
        <v>-27568.104034017699</v>
      </c>
      <c r="L5253">
        <v>1.5835599586838286E-15</v>
      </c>
      <c r="M5253" t="b">
        <v>1</v>
      </c>
    </row>
    <row r="5254" spans="2:13" x14ac:dyDescent="0.2">
      <c r="B5254">
        <v>5242</v>
      </c>
      <c r="C5254">
        <v>74.650000000000006</v>
      </c>
      <c r="D5254">
        <v>74.650000000000006</v>
      </c>
      <c r="E5254">
        <v>0</v>
      </c>
      <c r="F5254">
        <v>1.877141110632869E-16</v>
      </c>
      <c r="G5254">
        <v>7.9666616658326216E-16</v>
      </c>
      <c r="H5254">
        <v>2.5592322138035228E-15</v>
      </c>
      <c r="I5254">
        <v>0</v>
      </c>
      <c r="J5254">
        <v>-3492.136438138732</v>
      </c>
      <c r="K5254">
        <v>-3492.1364381386002</v>
      </c>
      <c r="L5254">
        <v>3.7763911603456231E-14</v>
      </c>
      <c r="M5254" t="b">
        <v>1</v>
      </c>
    </row>
    <row r="5255" spans="2:13" x14ac:dyDescent="0.2">
      <c r="B5255">
        <v>5243</v>
      </c>
      <c r="C5255">
        <v>33.020000000000003</v>
      </c>
      <c r="D5255">
        <v>33.020000000000003</v>
      </c>
      <c r="E5255">
        <v>0</v>
      </c>
      <c r="F5255">
        <v>2.5415079906054165E-16</v>
      </c>
      <c r="G5255">
        <v>1.4300702063351879E-16</v>
      </c>
      <c r="H5255">
        <v>2.4610307008465984E-15</v>
      </c>
      <c r="I5255">
        <v>0</v>
      </c>
      <c r="J5255">
        <v>-4981.4319523841223</v>
      </c>
      <c r="K5255">
        <v>-4981.4319523841004</v>
      </c>
      <c r="L5255">
        <v>4.3818470373972518E-15</v>
      </c>
      <c r="M5255" t="b">
        <v>1</v>
      </c>
    </row>
    <row r="5256" spans="2:13" x14ac:dyDescent="0.2">
      <c r="B5256">
        <v>5244</v>
      </c>
      <c r="C5256">
        <v>31.94</v>
      </c>
      <c r="D5256">
        <v>31.94</v>
      </c>
      <c r="E5256">
        <v>0</v>
      </c>
      <c r="F5256">
        <v>3.5570050780607759E-16</v>
      </c>
      <c r="G5256">
        <v>1.2938531036284683E-16</v>
      </c>
      <c r="H5256">
        <v>3.9389353674923344E-15</v>
      </c>
      <c r="I5256">
        <v>0</v>
      </c>
      <c r="J5256">
        <v>-2283.3355685133965</v>
      </c>
      <c r="K5256">
        <v>-2283.3355685134002</v>
      </c>
      <c r="L5256">
        <v>1.5932738302939298E-15</v>
      </c>
      <c r="M5256" t="b">
        <v>1</v>
      </c>
    </row>
    <row r="5257" spans="2:13" x14ac:dyDescent="0.2">
      <c r="B5257">
        <v>5245</v>
      </c>
      <c r="C5257">
        <v>9.8800000000000008</v>
      </c>
      <c r="D5257">
        <v>9.8800000000000008</v>
      </c>
      <c r="E5257">
        <v>0</v>
      </c>
      <c r="F5257">
        <v>9.8822779575961753E-16</v>
      </c>
      <c r="G5257">
        <v>0</v>
      </c>
      <c r="H5257">
        <v>1.7518443347936794E-15</v>
      </c>
      <c r="I5257">
        <v>0</v>
      </c>
      <c r="J5257">
        <v>-16566.729630346497</v>
      </c>
      <c r="K5257">
        <v>-16566.729630346501</v>
      </c>
      <c r="L5257">
        <v>2.1959547166314338E-16</v>
      </c>
      <c r="M5257" t="b">
        <v>1</v>
      </c>
    </row>
    <row r="5258" spans="2:13" x14ac:dyDescent="0.2">
      <c r="B5258">
        <v>5246</v>
      </c>
      <c r="C5258">
        <v>4.5999999999999996</v>
      </c>
      <c r="D5258">
        <v>4.5999999999999996</v>
      </c>
      <c r="E5258">
        <v>0</v>
      </c>
      <c r="F5258">
        <v>4.5092427160564869E-15</v>
      </c>
      <c r="G5258">
        <v>7.7899182893738382E-15</v>
      </c>
      <c r="H5258">
        <v>2.2991316477586676E-16</v>
      </c>
      <c r="I5258">
        <v>0</v>
      </c>
      <c r="J5258">
        <v>-6573.1751084071748</v>
      </c>
      <c r="K5258">
        <v>-6573.1751084072002</v>
      </c>
      <c r="L5258">
        <v>3.8742086175478185E-15</v>
      </c>
      <c r="M5258" t="b">
        <v>1</v>
      </c>
    </row>
    <row r="5259" spans="2:13" x14ac:dyDescent="0.2">
      <c r="B5259">
        <v>5247</v>
      </c>
      <c r="C5259">
        <v>36.44</v>
      </c>
      <c r="D5259">
        <v>36.44</v>
      </c>
      <c r="E5259">
        <v>0</v>
      </c>
      <c r="F5259">
        <v>1.9970873535033239E-16</v>
      </c>
      <c r="G5259">
        <v>2.3195000898327283E-15</v>
      </c>
      <c r="H5259">
        <v>5.7676635114750339E-15</v>
      </c>
      <c r="I5259">
        <v>0</v>
      </c>
      <c r="J5259">
        <v>1141.4435094073899</v>
      </c>
      <c r="K5259">
        <v>1141.4435094073999</v>
      </c>
      <c r="L5259">
        <v>8.764727852976438E-15</v>
      </c>
      <c r="M5259" t="b">
        <v>1</v>
      </c>
    </row>
    <row r="5260" spans="2:13" x14ac:dyDescent="0.2">
      <c r="B5260">
        <v>5248</v>
      </c>
      <c r="C5260">
        <v>73.989999999999995</v>
      </c>
      <c r="D5260">
        <v>73.989999999999995</v>
      </c>
      <c r="E5260">
        <v>0</v>
      </c>
      <c r="F5260">
        <v>8.2725866966408685E-16</v>
      </c>
      <c r="G5260">
        <v>6.2068052874287616E-16</v>
      </c>
      <c r="H5260">
        <v>3.2329264802126932E-16</v>
      </c>
      <c r="I5260">
        <v>2.1536683837990709E-15</v>
      </c>
      <c r="J5260">
        <v>27639.525342191639</v>
      </c>
      <c r="K5260">
        <v>27639.5253421917</v>
      </c>
      <c r="L5260">
        <v>2.2375796601018988E-15</v>
      </c>
      <c r="M5260" t="b">
        <v>1</v>
      </c>
    </row>
    <row r="5261" spans="2:13" x14ac:dyDescent="0.2">
      <c r="B5261">
        <v>5249</v>
      </c>
      <c r="C5261">
        <v>19.29</v>
      </c>
      <c r="D5261">
        <v>19.29</v>
      </c>
      <c r="E5261">
        <v>0</v>
      </c>
      <c r="F5261">
        <v>2.8086068243186931E-15</v>
      </c>
      <c r="G5261">
        <v>2.3088076097910364E-15</v>
      </c>
      <c r="H5261">
        <v>1.4149270627617161E-14</v>
      </c>
      <c r="I5261">
        <v>0</v>
      </c>
      <c r="J5261">
        <v>-760.10001003483603</v>
      </c>
      <c r="K5261">
        <v>-760.10001003479999</v>
      </c>
      <c r="L5261">
        <v>4.7413139168492188E-14</v>
      </c>
      <c r="M5261" t="b">
        <v>1</v>
      </c>
    </row>
    <row r="5262" spans="2:13" x14ac:dyDescent="0.2">
      <c r="B5262">
        <v>5250</v>
      </c>
      <c r="C5262">
        <v>95.72</v>
      </c>
      <c r="D5262">
        <v>95.72</v>
      </c>
      <c r="E5262">
        <v>0</v>
      </c>
      <c r="F5262">
        <v>3.7676375433709548E-16</v>
      </c>
      <c r="G5262">
        <v>4.242546349021346E-16</v>
      </c>
      <c r="H5262">
        <v>8.9105725658736921E-16</v>
      </c>
      <c r="I5262">
        <v>1.0422031286738227E-15</v>
      </c>
      <c r="J5262">
        <v>108513.22983404339</v>
      </c>
      <c r="K5262">
        <v>108513.22983404341</v>
      </c>
      <c r="L5262">
        <v>1.341026826924429E-16</v>
      </c>
      <c r="M5262" t="b">
        <v>1</v>
      </c>
    </row>
    <row r="5263" spans="2:13" x14ac:dyDescent="0.2">
      <c r="B5263">
        <v>5251</v>
      </c>
      <c r="C5263">
        <v>77.62</v>
      </c>
      <c r="D5263">
        <v>77.62</v>
      </c>
      <c r="E5263">
        <v>0</v>
      </c>
      <c r="F5263">
        <v>5.2150927541766822E-16</v>
      </c>
      <c r="G5263">
        <v>6.5285205215354844E-16</v>
      </c>
      <c r="H5263">
        <v>2.111325802281204E-16</v>
      </c>
      <c r="I5263">
        <v>1.1235400797363866E-15</v>
      </c>
      <c r="J5263">
        <v>90205.610307845549</v>
      </c>
      <c r="K5263">
        <v>90205.610307845505</v>
      </c>
      <c r="L5263">
        <v>4.8395820987315748E-16</v>
      </c>
      <c r="M5263" t="b">
        <v>1</v>
      </c>
    </row>
    <row r="5264" spans="2:13" x14ac:dyDescent="0.2">
      <c r="B5264">
        <v>5252</v>
      </c>
      <c r="C5264">
        <v>3.98</v>
      </c>
      <c r="D5264">
        <v>3.98</v>
      </c>
      <c r="E5264">
        <v>0</v>
      </c>
      <c r="F5264">
        <v>2.4057288070751792E-14</v>
      </c>
      <c r="G5264">
        <v>7.6971823540993904E-15</v>
      </c>
      <c r="H5264">
        <v>1.0195255199016829E-14</v>
      </c>
      <c r="I5264">
        <v>0</v>
      </c>
      <c r="J5264">
        <v>-1265.7503037065194</v>
      </c>
      <c r="K5264">
        <v>-1265.7503037065001</v>
      </c>
      <c r="L5264">
        <v>1.5269016611001487E-14</v>
      </c>
      <c r="M5264" t="b">
        <v>1</v>
      </c>
    </row>
    <row r="5265" spans="2:13" x14ac:dyDescent="0.2">
      <c r="B5265">
        <v>5253</v>
      </c>
      <c r="C5265">
        <v>17.66</v>
      </c>
      <c r="D5265">
        <v>17.66</v>
      </c>
      <c r="E5265">
        <v>0</v>
      </c>
      <c r="F5265">
        <v>1.7724766981095747E-16</v>
      </c>
      <c r="G5265">
        <v>0</v>
      </c>
      <c r="H5265">
        <v>3.0489260788206346E-16</v>
      </c>
      <c r="I5265">
        <v>0</v>
      </c>
      <c r="J5265">
        <v>-13481.220993828629</v>
      </c>
      <c r="K5265">
        <v>-13481.2209938286</v>
      </c>
      <c r="L5265">
        <v>2.1588423237076807E-15</v>
      </c>
      <c r="M5265" t="b">
        <v>1</v>
      </c>
    </row>
    <row r="5266" spans="2:13" x14ac:dyDescent="0.2">
      <c r="B5266">
        <v>5254</v>
      </c>
      <c r="C5266">
        <v>29.89</v>
      </c>
      <c r="D5266">
        <v>29.89</v>
      </c>
      <c r="E5266">
        <v>0</v>
      </c>
      <c r="F5266">
        <v>1.8733080515012023E-14</v>
      </c>
      <c r="G5266">
        <v>2.6130261993517584E-15</v>
      </c>
      <c r="H5266">
        <v>7.8291935396604779E-14</v>
      </c>
      <c r="I5266">
        <v>0</v>
      </c>
      <c r="J5266">
        <v>-297.4470929079759</v>
      </c>
      <c r="K5266">
        <v>-297.447092908</v>
      </c>
      <c r="L5266">
        <v>8.1028223746793169E-14</v>
      </c>
      <c r="M5266" t="b">
        <v>1</v>
      </c>
    </row>
    <row r="5267" spans="2:13" x14ac:dyDescent="0.2">
      <c r="B5267">
        <v>5255</v>
      </c>
      <c r="C5267">
        <v>148.82</v>
      </c>
      <c r="D5267">
        <v>148.82</v>
      </c>
      <c r="E5267">
        <v>0</v>
      </c>
      <c r="F5267">
        <v>3.6879054603133562E-16</v>
      </c>
      <c r="G5267">
        <v>0</v>
      </c>
      <c r="H5267">
        <v>1.3580741698864636E-15</v>
      </c>
      <c r="I5267">
        <v>0</v>
      </c>
      <c r="J5267">
        <v>-13129.745713566419</v>
      </c>
      <c r="K5267">
        <v>-13129.745713566401</v>
      </c>
      <c r="L5267">
        <v>1.3853957595434412E-15</v>
      </c>
      <c r="M5267" t="b">
        <v>1</v>
      </c>
    </row>
    <row r="5268" spans="2:13" x14ac:dyDescent="0.2">
      <c r="B5268">
        <v>5256</v>
      </c>
      <c r="C5268">
        <v>97.41</v>
      </c>
      <c r="D5268">
        <v>97.41</v>
      </c>
      <c r="E5268">
        <v>0</v>
      </c>
      <c r="F5268">
        <v>1.2710853787417384E-15</v>
      </c>
      <c r="G5268">
        <v>9.727556942651272E-16</v>
      </c>
      <c r="H5268">
        <v>4.2334075538006624E-15</v>
      </c>
      <c r="I5268">
        <v>0</v>
      </c>
      <c r="J5268">
        <v>-1447.972519516004</v>
      </c>
      <c r="K5268">
        <v>-1447.9725195159999</v>
      </c>
      <c r="L5268">
        <v>2.8265219835430398E-15</v>
      </c>
      <c r="M5268" t="b">
        <v>1</v>
      </c>
    </row>
    <row r="5269" spans="2:13" x14ac:dyDescent="0.2">
      <c r="B5269">
        <v>5257</v>
      </c>
      <c r="C5269">
        <v>0.89</v>
      </c>
      <c r="D5269">
        <v>0.89</v>
      </c>
      <c r="E5269">
        <v>0</v>
      </c>
      <c r="F5269">
        <v>1.4571038897600715E-14</v>
      </c>
      <c r="G5269">
        <v>8.5646404545106161E-15</v>
      </c>
      <c r="H5269">
        <v>1.4827699368209717E-15</v>
      </c>
      <c r="I5269">
        <v>0</v>
      </c>
      <c r="J5269">
        <v>-19168.397232606352</v>
      </c>
      <c r="K5269">
        <v>-19168.397232606301</v>
      </c>
      <c r="L5269">
        <v>2.6570663515177406E-15</v>
      </c>
      <c r="M5269" t="b">
        <v>1</v>
      </c>
    </row>
    <row r="5270" spans="2:13" x14ac:dyDescent="0.2">
      <c r="B5270">
        <v>5258</v>
      </c>
      <c r="C5270">
        <v>245.74</v>
      </c>
      <c r="D5270">
        <v>245.74</v>
      </c>
      <c r="E5270">
        <v>0</v>
      </c>
      <c r="F5270">
        <v>1.8622738764919948E-16</v>
      </c>
      <c r="G5270">
        <v>1.7916733717896292E-16</v>
      </c>
      <c r="H5270">
        <v>5.2544844130440968E-15</v>
      </c>
      <c r="I5270">
        <v>0</v>
      </c>
      <c r="J5270">
        <v>-9360.3761067410833</v>
      </c>
      <c r="K5270">
        <v>-9360.3761067410996</v>
      </c>
      <c r="L5270">
        <v>1.7489579954081981E-15</v>
      </c>
      <c r="M5270" t="b">
        <v>1</v>
      </c>
    </row>
    <row r="5271" spans="2:13" x14ac:dyDescent="0.2">
      <c r="B5271">
        <v>5259</v>
      </c>
      <c r="C5271">
        <v>20</v>
      </c>
      <c r="D5271">
        <v>20</v>
      </c>
      <c r="E5271">
        <v>0</v>
      </c>
      <c r="F5271">
        <v>2.449406505945991E-16</v>
      </c>
      <c r="G5271">
        <v>3.0512385370227398E-16</v>
      </c>
      <c r="H5271">
        <v>1.1910254976441508E-16</v>
      </c>
      <c r="I5271">
        <v>0</v>
      </c>
      <c r="J5271">
        <v>-7108.6618059668908</v>
      </c>
      <c r="K5271">
        <v>-7108.6618059668999</v>
      </c>
      <c r="L5271">
        <v>1.2794175986955978E-15</v>
      </c>
      <c r="M5271" t="b">
        <v>1</v>
      </c>
    </row>
    <row r="5272" spans="2:13" x14ac:dyDescent="0.2">
      <c r="B5272">
        <v>5260</v>
      </c>
      <c r="C5272">
        <v>28.51</v>
      </c>
      <c r="D5272">
        <v>28.51</v>
      </c>
      <c r="E5272">
        <v>0</v>
      </c>
      <c r="F5272">
        <v>2.4073629870161395E-16</v>
      </c>
      <c r="G5272">
        <v>1.2625859930652316E-16</v>
      </c>
      <c r="H5272">
        <v>3.3361171921698519E-16</v>
      </c>
      <c r="I5272">
        <v>0</v>
      </c>
      <c r="J5272">
        <v>-16169.437921804976</v>
      </c>
      <c r="K5272">
        <v>-16169.437921805</v>
      </c>
      <c r="L5272">
        <v>1.4624418214443677E-15</v>
      </c>
      <c r="M5272" t="b">
        <v>1</v>
      </c>
    </row>
    <row r="5273" spans="2:13" x14ac:dyDescent="0.2">
      <c r="B5273">
        <v>5261</v>
      </c>
      <c r="C5273">
        <v>23.19</v>
      </c>
      <c r="D5273">
        <v>23.19</v>
      </c>
      <c r="E5273">
        <v>0</v>
      </c>
      <c r="F5273">
        <v>3.5222820930722347E-16</v>
      </c>
      <c r="G5273">
        <v>1.0070307322344365E-15</v>
      </c>
      <c r="H5273">
        <v>1.3249708922265599E-15</v>
      </c>
      <c r="I5273">
        <v>0</v>
      </c>
      <c r="J5273">
        <v>-4667.6286438926254</v>
      </c>
      <c r="K5273">
        <v>-4667.6286438925999</v>
      </c>
      <c r="L5273">
        <v>5.4558435540845798E-15</v>
      </c>
      <c r="M5273" t="b">
        <v>1</v>
      </c>
    </row>
    <row r="5274" spans="2:13" x14ac:dyDescent="0.2">
      <c r="B5274">
        <v>5262</v>
      </c>
      <c r="C5274">
        <v>28.17</v>
      </c>
      <c r="D5274">
        <v>28.17</v>
      </c>
      <c r="E5274">
        <v>0</v>
      </c>
      <c r="F5274">
        <v>1.2544244854934019E-16</v>
      </c>
      <c r="G5274">
        <v>0</v>
      </c>
      <c r="H5274">
        <v>9.9403673101025893E-16</v>
      </c>
      <c r="I5274">
        <v>6.7956012614946421E-15</v>
      </c>
      <c r="J5274">
        <v>22814.738750618828</v>
      </c>
      <c r="K5274">
        <v>22814.738750618799</v>
      </c>
      <c r="L5274">
        <v>1.2756591594082719E-15</v>
      </c>
      <c r="M5274" t="b">
        <v>1</v>
      </c>
    </row>
    <row r="5275" spans="2:13" x14ac:dyDescent="0.2">
      <c r="B5275">
        <v>5263</v>
      </c>
      <c r="C5275">
        <v>85.78</v>
      </c>
      <c r="D5275">
        <v>85.78</v>
      </c>
      <c r="E5275">
        <v>0</v>
      </c>
      <c r="F5275">
        <v>7.2772628736496404E-16</v>
      </c>
      <c r="G5275">
        <v>3.5854613021741774E-16</v>
      </c>
      <c r="H5275">
        <v>6.9820346100242491E-15</v>
      </c>
      <c r="I5275">
        <v>0</v>
      </c>
      <c r="J5275">
        <v>12557.693653814094</v>
      </c>
      <c r="K5275">
        <v>12557.6936538142</v>
      </c>
      <c r="L5275">
        <v>8.4013345375418766E-15</v>
      </c>
      <c r="M5275" t="b">
        <v>1</v>
      </c>
    </row>
    <row r="5276" spans="2:13" x14ac:dyDescent="0.2">
      <c r="B5276">
        <v>5264</v>
      </c>
      <c r="C5276">
        <v>122.59</v>
      </c>
      <c r="D5276">
        <v>122.59</v>
      </c>
      <c r="E5276">
        <v>0</v>
      </c>
      <c r="F5276">
        <v>7.2863188330693018E-16</v>
      </c>
      <c r="G5276">
        <v>6.0119896646510746E-16</v>
      </c>
      <c r="H5276">
        <v>9.0334945386683964E-16</v>
      </c>
      <c r="I5276">
        <v>0</v>
      </c>
      <c r="J5276">
        <v>126802.95506770619</v>
      </c>
      <c r="K5276">
        <v>126802.955067706</v>
      </c>
      <c r="L5276">
        <v>1.4918808309140728E-15</v>
      </c>
      <c r="M5276" t="b">
        <v>1</v>
      </c>
    </row>
    <row r="5277" spans="2:13" x14ac:dyDescent="0.2">
      <c r="B5277">
        <v>5265</v>
      </c>
      <c r="C5277">
        <v>268.98</v>
      </c>
      <c r="D5277">
        <v>268.98</v>
      </c>
      <c r="E5277">
        <v>0</v>
      </c>
      <c r="F5277">
        <v>1.6126650824544384E-16</v>
      </c>
      <c r="G5277">
        <v>6.1198412776632948E-16</v>
      </c>
      <c r="H5277">
        <v>1.1862911162897805E-15</v>
      </c>
      <c r="I5277">
        <v>0</v>
      </c>
      <c r="J5277">
        <v>-243048.73126216896</v>
      </c>
      <c r="K5277">
        <v>-243048.7312621685</v>
      </c>
      <c r="L5277">
        <v>1.9159173754560605E-15</v>
      </c>
      <c r="M5277" t="b">
        <v>1</v>
      </c>
    </row>
    <row r="5278" spans="2:13" x14ac:dyDescent="0.2">
      <c r="B5278">
        <v>5266</v>
      </c>
      <c r="C5278">
        <v>11.66</v>
      </c>
      <c r="D5278">
        <v>11.66</v>
      </c>
      <c r="E5278">
        <v>0</v>
      </c>
      <c r="F5278">
        <v>0</v>
      </c>
      <c r="G5278">
        <v>3.5042091373188728E-16</v>
      </c>
      <c r="H5278">
        <v>1.0543234612719638E-15</v>
      </c>
      <c r="I5278">
        <v>0</v>
      </c>
      <c r="J5278">
        <v>-18664.384239068917</v>
      </c>
      <c r="K5278">
        <v>-18664.384239068899</v>
      </c>
      <c r="L5278">
        <v>9.7457777349990916E-16</v>
      </c>
      <c r="M5278" t="b">
        <v>1</v>
      </c>
    </row>
    <row r="5279" spans="2:13" x14ac:dyDescent="0.2">
      <c r="B5279">
        <v>5267</v>
      </c>
      <c r="C5279">
        <v>97.45</v>
      </c>
      <c r="D5279">
        <v>97.45</v>
      </c>
      <c r="E5279">
        <v>0</v>
      </c>
      <c r="F5279">
        <v>5.2708369470456154E-16</v>
      </c>
      <c r="G5279">
        <v>4.2662472268064526E-16</v>
      </c>
      <c r="H5279">
        <v>0</v>
      </c>
      <c r="I5279">
        <v>0</v>
      </c>
      <c r="J5279">
        <v>81061.719026683291</v>
      </c>
      <c r="K5279">
        <v>81061.719026683902</v>
      </c>
      <c r="L5279">
        <v>7.5396925568555898E-15</v>
      </c>
      <c r="M5279" t="b">
        <v>1</v>
      </c>
    </row>
    <row r="5280" spans="2:13" x14ac:dyDescent="0.2">
      <c r="B5280">
        <v>5268</v>
      </c>
      <c r="C5280">
        <v>48.14</v>
      </c>
      <c r="D5280">
        <v>48.14</v>
      </c>
      <c r="E5280">
        <v>0</v>
      </c>
      <c r="F5280">
        <v>2.389060815413917E-16</v>
      </c>
      <c r="G5280">
        <v>1.3098728498688517E-16</v>
      </c>
      <c r="H5280">
        <v>7.1204045464042038E-16</v>
      </c>
      <c r="I5280">
        <v>0</v>
      </c>
      <c r="J5280">
        <v>-1022.9804733916117</v>
      </c>
      <c r="K5280">
        <v>-1022.9804733916</v>
      </c>
      <c r="L5280">
        <v>1.1446693842067038E-14</v>
      </c>
      <c r="M5280" t="b">
        <v>1</v>
      </c>
    </row>
    <row r="5281" spans="2:13" x14ac:dyDescent="0.2">
      <c r="B5281">
        <v>5269</v>
      </c>
      <c r="C5281">
        <v>40.17</v>
      </c>
      <c r="D5281">
        <v>40.17</v>
      </c>
      <c r="E5281">
        <v>0</v>
      </c>
      <c r="F5281">
        <v>4.1973609119542503E-16</v>
      </c>
      <c r="G5281">
        <v>6.3100715527870583E-16</v>
      </c>
      <c r="H5281">
        <v>3.2754812278980398E-15</v>
      </c>
      <c r="I5281">
        <v>2.8323777050836667E-15</v>
      </c>
      <c r="J5281">
        <v>2588.9715293359195</v>
      </c>
      <c r="K5281">
        <v>2588.9715293359</v>
      </c>
      <c r="L5281">
        <v>7.5528586801932927E-15</v>
      </c>
      <c r="M5281" t="b">
        <v>1</v>
      </c>
    </row>
    <row r="5282" spans="2:13" x14ac:dyDescent="0.2">
      <c r="B5282">
        <v>5270</v>
      </c>
      <c r="C5282">
        <v>75</v>
      </c>
      <c r="D5282">
        <v>75</v>
      </c>
      <c r="E5282">
        <v>0</v>
      </c>
      <c r="F5282">
        <v>3.6960289918409118E-16</v>
      </c>
      <c r="G5282">
        <v>4.7996432282344759E-16</v>
      </c>
      <c r="H5282">
        <v>3.2747782171641411E-16</v>
      </c>
      <c r="I5282">
        <v>0</v>
      </c>
      <c r="J5282">
        <v>100411.86345245075</v>
      </c>
      <c r="K5282">
        <v>100411.86345245071</v>
      </c>
      <c r="L5282">
        <v>4.3476681125207292E-16</v>
      </c>
      <c r="M5282" t="b">
        <v>1</v>
      </c>
    </row>
    <row r="5283" spans="2:13" x14ac:dyDescent="0.2">
      <c r="B5283">
        <v>5271</v>
      </c>
      <c r="C5283">
        <v>83.18</v>
      </c>
      <c r="D5283">
        <v>83.18</v>
      </c>
      <c r="E5283">
        <v>0</v>
      </c>
      <c r="F5283">
        <v>9.0541217824632499E-16</v>
      </c>
      <c r="G5283">
        <v>3.9055888136176264E-16</v>
      </c>
      <c r="H5283">
        <v>3.8061463374087233E-15</v>
      </c>
      <c r="I5283">
        <v>1.4142196090903453E-14</v>
      </c>
      <c r="J5283">
        <v>35214.293717460503</v>
      </c>
      <c r="K5283">
        <v>35214.293717460503</v>
      </c>
      <c r="L5283">
        <v>0</v>
      </c>
      <c r="M5283" t="b">
        <v>1</v>
      </c>
    </row>
    <row r="5284" spans="2:13" x14ac:dyDescent="0.2">
      <c r="B5284">
        <v>5272</v>
      </c>
      <c r="C5284">
        <v>109.24</v>
      </c>
      <c r="D5284">
        <v>109.24</v>
      </c>
      <c r="E5284">
        <v>0</v>
      </c>
      <c r="F5284">
        <v>7.2215266999439872E-16</v>
      </c>
      <c r="G5284">
        <v>5.0394960805452189E-16</v>
      </c>
      <c r="H5284">
        <v>1.1499488722345945E-15</v>
      </c>
      <c r="I5284">
        <v>0</v>
      </c>
      <c r="J5284">
        <v>-38989.216947923167</v>
      </c>
      <c r="K5284">
        <v>-38989.216947923102</v>
      </c>
      <c r="L5284">
        <v>1.6795315129081876E-15</v>
      </c>
      <c r="M5284" t="b">
        <v>1</v>
      </c>
    </row>
    <row r="5285" spans="2:13" x14ac:dyDescent="0.2">
      <c r="B5285">
        <v>5273</v>
      </c>
      <c r="C5285">
        <v>80.23</v>
      </c>
      <c r="D5285">
        <v>80.23</v>
      </c>
      <c r="E5285">
        <v>0</v>
      </c>
      <c r="F5285">
        <v>5.4446517561888754E-16</v>
      </c>
      <c r="G5285">
        <v>2.723134949778829E-16</v>
      </c>
      <c r="H5285">
        <v>9.6581352113512624E-16</v>
      </c>
      <c r="I5285">
        <v>8.6669882109630502E-16</v>
      </c>
      <c r="J5285">
        <v>103304.8152597252</v>
      </c>
      <c r="K5285">
        <v>103304.8152597249</v>
      </c>
      <c r="L5285">
        <v>2.9581410994966789E-15</v>
      </c>
      <c r="M5285" t="b">
        <v>1</v>
      </c>
    </row>
    <row r="5286" spans="2:13" x14ac:dyDescent="0.2">
      <c r="B5286">
        <v>5274</v>
      </c>
      <c r="C5286">
        <v>41.06</v>
      </c>
      <c r="D5286">
        <v>41.06</v>
      </c>
      <c r="E5286">
        <v>0</v>
      </c>
      <c r="F5286">
        <v>0</v>
      </c>
      <c r="G5286">
        <v>5.1083889763201324E-16</v>
      </c>
      <c r="H5286">
        <v>9.3536096058154659E-16</v>
      </c>
      <c r="I5286">
        <v>8.6348793805351E-16</v>
      </c>
      <c r="J5286">
        <v>-1308.2201845302079</v>
      </c>
      <c r="K5286">
        <v>-1308.2201845302</v>
      </c>
      <c r="L5286">
        <v>6.0831339667572689E-15</v>
      </c>
      <c r="M5286" t="b">
        <v>1</v>
      </c>
    </row>
    <row r="5287" spans="2:13" x14ac:dyDescent="0.2">
      <c r="B5287">
        <v>5275</v>
      </c>
      <c r="C5287">
        <v>43.82</v>
      </c>
      <c r="D5287">
        <v>43.82</v>
      </c>
      <c r="E5287">
        <v>0</v>
      </c>
      <c r="F5287">
        <v>4.5441863808434531E-16</v>
      </c>
      <c r="G5287">
        <v>6.8335658775477441E-16</v>
      </c>
      <c r="H5287">
        <v>2.1419021008292836E-16</v>
      </c>
      <c r="I5287">
        <v>5.8132958879351475E-16</v>
      </c>
      <c r="J5287">
        <v>29511.267626335626</v>
      </c>
      <c r="K5287">
        <v>29511.267626335601</v>
      </c>
      <c r="L5287">
        <v>8.6291961335190105E-16</v>
      </c>
      <c r="M5287" t="b">
        <v>1</v>
      </c>
    </row>
    <row r="5288" spans="2:13" x14ac:dyDescent="0.2">
      <c r="B5288">
        <v>5276</v>
      </c>
      <c r="C5288">
        <v>137.21</v>
      </c>
      <c r="D5288">
        <v>137.21</v>
      </c>
      <c r="E5288">
        <v>0</v>
      </c>
      <c r="F5288">
        <v>5.1911127453904011E-16</v>
      </c>
      <c r="G5288">
        <v>3.9024193084053061E-16</v>
      </c>
      <c r="H5288">
        <v>0</v>
      </c>
      <c r="I5288">
        <v>1.9510945734803205E-15</v>
      </c>
      <c r="J5288">
        <v>122933.33269461669</v>
      </c>
      <c r="K5288">
        <v>122933.33269461671</v>
      </c>
      <c r="L5288">
        <v>1.1837241299327504E-16</v>
      </c>
      <c r="M5288" t="b">
        <v>1</v>
      </c>
    </row>
    <row r="5289" spans="2:13" x14ac:dyDescent="0.2">
      <c r="B5289">
        <v>5277</v>
      </c>
      <c r="C5289">
        <v>198</v>
      </c>
      <c r="D5289">
        <v>198</v>
      </c>
      <c r="E5289">
        <v>0</v>
      </c>
      <c r="F5289">
        <v>1.325042682251509E-16</v>
      </c>
      <c r="G5289">
        <v>0</v>
      </c>
      <c r="H5289">
        <v>4.2146370968838006E-15</v>
      </c>
      <c r="I5289">
        <v>0</v>
      </c>
      <c r="J5289">
        <v>-7009.294889894607</v>
      </c>
      <c r="K5289">
        <v>-7009.2948898944996</v>
      </c>
      <c r="L5289">
        <v>1.5311151334770118E-14</v>
      </c>
      <c r="M5289" t="b">
        <v>1</v>
      </c>
    </row>
    <row r="5290" spans="2:13" x14ac:dyDescent="0.2">
      <c r="B5290">
        <v>5278</v>
      </c>
      <c r="C5290">
        <v>48.89</v>
      </c>
      <c r="D5290">
        <v>48.89</v>
      </c>
      <c r="E5290">
        <v>0</v>
      </c>
      <c r="F5290">
        <v>3.6207084479224789E-16</v>
      </c>
      <c r="G5290">
        <v>9.0636944782549552E-16</v>
      </c>
      <c r="H5290">
        <v>7.7411685273938144E-16</v>
      </c>
      <c r="I5290">
        <v>1.3371243963822469E-15</v>
      </c>
      <c r="J5290">
        <v>47903.332567417623</v>
      </c>
      <c r="K5290">
        <v>47903.332567417303</v>
      </c>
      <c r="L5290">
        <v>6.6830869141205377E-15</v>
      </c>
      <c r="M5290" t="b">
        <v>1</v>
      </c>
    </row>
    <row r="5291" spans="2:13" x14ac:dyDescent="0.2">
      <c r="B5291">
        <v>5279</v>
      </c>
      <c r="C5291">
        <v>22.42</v>
      </c>
      <c r="D5291">
        <v>22.42</v>
      </c>
      <c r="E5291">
        <v>0</v>
      </c>
      <c r="F5291">
        <v>0</v>
      </c>
      <c r="G5291">
        <v>1.1580139773143443E-15</v>
      </c>
      <c r="H5291">
        <v>2.9161069926872223E-16</v>
      </c>
      <c r="I5291">
        <v>0</v>
      </c>
      <c r="J5291">
        <v>-3595.5850372382674</v>
      </c>
      <c r="K5291">
        <v>-3595.5850372383002</v>
      </c>
      <c r="L5291">
        <v>9.1061145612547582E-15</v>
      </c>
      <c r="M5291" t="b">
        <v>1</v>
      </c>
    </row>
    <row r="5292" spans="2:13" x14ac:dyDescent="0.2">
      <c r="B5292">
        <v>5280</v>
      </c>
      <c r="C5292">
        <v>586.03</v>
      </c>
      <c r="D5292">
        <v>586.03</v>
      </c>
      <c r="E5292">
        <v>0</v>
      </c>
      <c r="F5292">
        <v>4.3775009898904166E-16</v>
      </c>
      <c r="G5292">
        <v>4.3474906053786177E-16</v>
      </c>
      <c r="H5292">
        <v>1.0413823429395935E-15</v>
      </c>
      <c r="I5292">
        <v>0</v>
      </c>
      <c r="J5292">
        <v>-1121080.0788651251</v>
      </c>
      <c r="K5292">
        <v>-1121080.0788651251</v>
      </c>
      <c r="L5292">
        <v>0</v>
      </c>
      <c r="M5292" t="b">
        <v>1</v>
      </c>
    </row>
    <row r="5293" spans="2:13" x14ac:dyDescent="0.2">
      <c r="B5293">
        <v>5281</v>
      </c>
      <c r="C5293">
        <v>27.52</v>
      </c>
      <c r="D5293">
        <v>27.52</v>
      </c>
      <c r="E5293">
        <v>0</v>
      </c>
      <c r="F5293">
        <v>2.793597267373681E-16</v>
      </c>
      <c r="G5293">
        <v>1.7910205438821341E-16</v>
      </c>
      <c r="H5293">
        <v>0</v>
      </c>
      <c r="I5293">
        <v>0</v>
      </c>
      <c r="J5293">
        <v>3326.1462559742577</v>
      </c>
      <c r="K5293">
        <v>3326.1462559742999</v>
      </c>
      <c r="L5293">
        <v>1.2714865907197778E-14</v>
      </c>
      <c r="M5293" t="b">
        <v>1</v>
      </c>
    </row>
    <row r="5294" spans="2:13" x14ac:dyDescent="0.2">
      <c r="B5294">
        <v>5282</v>
      </c>
      <c r="C5294">
        <v>246.1</v>
      </c>
      <c r="D5294">
        <v>246.1</v>
      </c>
      <c r="E5294">
        <v>0</v>
      </c>
      <c r="F5294">
        <v>5.8171133911085061E-16</v>
      </c>
      <c r="G5294">
        <v>1.4584268596772629E-16</v>
      </c>
      <c r="H5294">
        <v>1.8449074007450392E-16</v>
      </c>
      <c r="I5294">
        <v>1.3544778940800137E-15</v>
      </c>
      <c r="J5294">
        <v>489821.95522215497</v>
      </c>
      <c r="K5294">
        <v>489821.95522215421</v>
      </c>
      <c r="L5294">
        <v>1.5448462115829052E-15</v>
      </c>
      <c r="M5294" t="b">
        <v>1</v>
      </c>
    </row>
    <row r="5295" spans="2:13" x14ac:dyDescent="0.2">
      <c r="B5295">
        <v>5283</v>
      </c>
      <c r="C5295">
        <v>53.05</v>
      </c>
      <c r="D5295">
        <v>53.05</v>
      </c>
      <c r="E5295">
        <v>0</v>
      </c>
      <c r="F5295">
        <v>3.4626966998692228E-16</v>
      </c>
      <c r="G5295">
        <v>1.2198346022977766E-16</v>
      </c>
      <c r="H5295">
        <v>2.6610017406199923E-15</v>
      </c>
      <c r="I5295">
        <v>0</v>
      </c>
      <c r="J5295">
        <v>-11048.139710477182</v>
      </c>
      <c r="K5295">
        <v>-11048.1397104772</v>
      </c>
      <c r="L5295">
        <v>1.6464214349324962E-15</v>
      </c>
      <c r="M5295" t="b">
        <v>1</v>
      </c>
    </row>
    <row r="5296" spans="2:13" x14ac:dyDescent="0.2">
      <c r="B5296">
        <v>5284</v>
      </c>
      <c r="C5296">
        <v>26.64</v>
      </c>
      <c r="D5296">
        <v>26.64</v>
      </c>
      <c r="E5296">
        <v>0</v>
      </c>
      <c r="F5296">
        <v>1.0829895187374304E-15</v>
      </c>
      <c r="G5296">
        <v>5.4242937607419765E-16</v>
      </c>
      <c r="H5296">
        <v>4.1879860534653686E-16</v>
      </c>
      <c r="I5296">
        <v>9.8722223014132921E-15</v>
      </c>
      <c r="J5296">
        <v>-1939.3321019823879</v>
      </c>
      <c r="K5296">
        <v>-1939.3321019824</v>
      </c>
      <c r="L5296">
        <v>6.2138943537173829E-15</v>
      </c>
      <c r="M5296" t="b">
        <v>1</v>
      </c>
    </row>
    <row r="5297" spans="2:13" x14ac:dyDescent="0.2">
      <c r="B5297">
        <v>5285</v>
      </c>
      <c r="C5297">
        <v>43.99</v>
      </c>
      <c r="D5297">
        <v>43.99</v>
      </c>
      <c r="E5297">
        <v>0</v>
      </c>
      <c r="F5297">
        <v>3.0167107296219438E-16</v>
      </c>
      <c r="G5297">
        <v>7.6143299417918272E-16</v>
      </c>
      <c r="H5297">
        <v>2.0843360588400567E-15</v>
      </c>
      <c r="I5297">
        <v>0</v>
      </c>
      <c r="J5297">
        <v>8685.4542035564409</v>
      </c>
      <c r="K5297">
        <v>8685.4542035564991</v>
      </c>
      <c r="L5297">
        <v>6.7017405825054804E-15</v>
      </c>
      <c r="M5297" t="b">
        <v>1</v>
      </c>
    </row>
    <row r="5298" spans="2:13" x14ac:dyDescent="0.2">
      <c r="B5298">
        <v>5286</v>
      </c>
      <c r="C5298">
        <v>45.98</v>
      </c>
      <c r="D5298">
        <v>45.98</v>
      </c>
      <c r="E5298">
        <v>0</v>
      </c>
      <c r="F5298">
        <v>1.0127516528923023E-15</v>
      </c>
      <c r="G5298">
        <v>5.9872786834023247E-16</v>
      </c>
      <c r="H5298">
        <v>0</v>
      </c>
      <c r="I5298">
        <v>8.8246818436369092E-15</v>
      </c>
      <c r="J5298">
        <v>10249.595903893802</v>
      </c>
      <c r="K5298">
        <v>10249.5959038937</v>
      </c>
      <c r="L5298">
        <v>9.9382851337457381E-15</v>
      </c>
      <c r="M5298" t="b">
        <v>1</v>
      </c>
    </row>
    <row r="5299" spans="2:13" x14ac:dyDescent="0.2">
      <c r="B5299">
        <v>5287</v>
      </c>
      <c r="C5299">
        <v>179.9</v>
      </c>
      <c r="D5299">
        <v>179.9</v>
      </c>
      <c r="E5299">
        <v>0</v>
      </c>
      <c r="F5299">
        <v>4.4767942728589192E-16</v>
      </c>
      <c r="G5299">
        <v>2.2388212877081776E-16</v>
      </c>
      <c r="H5299">
        <v>5.7851152807257125E-16</v>
      </c>
      <c r="I5299">
        <v>4.2480790334315246E-16</v>
      </c>
      <c r="J5299">
        <v>119643.29195491195</v>
      </c>
      <c r="K5299">
        <v>119643.29195491241</v>
      </c>
      <c r="L5299">
        <v>3.7704526907314877E-15</v>
      </c>
      <c r="M5299" t="b">
        <v>1</v>
      </c>
    </row>
    <row r="5300" spans="2:13" x14ac:dyDescent="0.2">
      <c r="B5300">
        <v>5288</v>
      </c>
      <c r="C5300">
        <v>64.489999999999995</v>
      </c>
      <c r="D5300">
        <v>64.489999999999995</v>
      </c>
      <c r="E5300">
        <v>0</v>
      </c>
      <c r="F5300">
        <v>3.9114148302839714E-16</v>
      </c>
      <c r="G5300">
        <v>2.0186987528280983E-16</v>
      </c>
      <c r="H5300">
        <v>4.4995777060198353E-16</v>
      </c>
      <c r="I5300">
        <v>0</v>
      </c>
      <c r="J5300">
        <v>-29936.503012235145</v>
      </c>
      <c r="K5300">
        <v>-29936.503012235298</v>
      </c>
      <c r="L5300">
        <v>5.1039732274475516E-15</v>
      </c>
      <c r="M5300" t="b">
        <v>1</v>
      </c>
    </row>
    <row r="5301" spans="2:13" x14ac:dyDescent="0.2">
      <c r="B5301">
        <v>5289</v>
      </c>
      <c r="C5301">
        <v>35.79</v>
      </c>
      <c r="D5301">
        <v>35.79</v>
      </c>
      <c r="E5301">
        <v>0</v>
      </c>
      <c r="F5301">
        <v>4.8757338015105465E-15</v>
      </c>
      <c r="G5301">
        <v>2.9581631747402854E-15</v>
      </c>
      <c r="H5301">
        <v>2.7638046910097171E-14</v>
      </c>
      <c r="I5301">
        <v>0</v>
      </c>
      <c r="J5301">
        <v>-1480.0325380406596</v>
      </c>
      <c r="K5301">
        <v>-1480.0325380407</v>
      </c>
      <c r="L5301">
        <v>2.7345692198411882E-14</v>
      </c>
      <c r="M5301" t="b">
        <v>1</v>
      </c>
    </row>
    <row r="5302" spans="2:13" x14ac:dyDescent="0.2">
      <c r="B5302">
        <v>5290</v>
      </c>
      <c r="C5302">
        <v>270.29000000000002</v>
      </c>
      <c r="D5302">
        <v>270.29000000000002</v>
      </c>
      <c r="E5302">
        <v>0</v>
      </c>
      <c r="F5302">
        <v>1.4701644232900636E-16</v>
      </c>
      <c r="G5302">
        <v>3.0957271701673446E-16</v>
      </c>
      <c r="H5302">
        <v>3.5169650846604716E-16</v>
      </c>
      <c r="I5302">
        <v>0</v>
      </c>
      <c r="J5302">
        <v>48466.050100135515</v>
      </c>
      <c r="K5302">
        <v>48466.050100136199</v>
      </c>
      <c r="L5302">
        <v>1.4111734179289351E-14</v>
      </c>
      <c r="M5302" t="b">
        <v>1</v>
      </c>
    </row>
    <row r="5303" spans="2:13" x14ac:dyDescent="0.2">
      <c r="B5303">
        <v>5291</v>
      </c>
      <c r="C5303">
        <v>12.33</v>
      </c>
      <c r="D5303">
        <v>12.33</v>
      </c>
      <c r="E5303">
        <v>0</v>
      </c>
      <c r="F5303">
        <v>3.3273936704163821E-16</v>
      </c>
      <c r="G5303">
        <v>2.4091807806860428E-15</v>
      </c>
      <c r="H5303">
        <v>2.3603020287162663E-15</v>
      </c>
      <c r="I5303">
        <v>0</v>
      </c>
      <c r="J5303">
        <v>-7011.702806699217</v>
      </c>
      <c r="K5303">
        <v>-7011.7028066991998</v>
      </c>
      <c r="L5303">
        <v>2.4645082385943972E-15</v>
      </c>
      <c r="M5303" t="b">
        <v>1</v>
      </c>
    </row>
    <row r="5304" spans="2:13" x14ac:dyDescent="0.2">
      <c r="B5304">
        <v>5292</v>
      </c>
      <c r="C5304">
        <v>19.61</v>
      </c>
      <c r="D5304">
        <v>19.61</v>
      </c>
      <c r="E5304">
        <v>0</v>
      </c>
      <c r="F5304">
        <v>3.6123177936523393E-16</v>
      </c>
      <c r="G5304">
        <v>1.3055389252774928E-16</v>
      </c>
      <c r="H5304">
        <v>2.4440387964601669E-15</v>
      </c>
      <c r="I5304">
        <v>0</v>
      </c>
      <c r="J5304">
        <v>-10934.590151272891</v>
      </c>
      <c r="K5304">
        <v>-10934.5901512729</v>
      </c>
      <c r="L5304">
        <v>8.3175929704786749E-16</v>
      </c>
      <c r="M5304" t="b">
        <v>1</v>
      </c>
    </row>
    <row r="5305" spans="2:13" x14ac:dyDescent="0.2">
      <c r="B5305">
        <v>5293</v>
      </c>
      <c r="C5305">
        <v>220.84</v>
      </c>
      <c r="D5305">
        <v>220.84</v>
      </c>
      <c r="E5305">
        <v>0</v>
      </c>
      <c r="F5305">
        <v>1.6373793564825979E-15</v>
      </c>
      <c r="G5305">
        <v>2.4583830455045551E-16</v>
      </c>
      <c r="H5305">
        <v>1.4218122562867629E-16</v>
      </c>
      <c r="I5305">
        <v>4.2139421897862679E-16</v>
      </c>
      <c r="J5305">
        <v>285577.77818963426</v>
      </c>
      <c r="K5305">
        <v>285577.77818963618</v>
      </c>
      <c r="L5305">
        <v>6.7261984539598662E-15</v>
      </c>
      <c r="M5305" t="b">
        <v>1</v>
      </c>
    </row>
    <row r="5306" spans="2:13" x14ac:dyDescent="0.2">
      <c r="B5306">
        <v>5294</v>
      </c>
      <c r="C5306">
        <v>35.479999999999997</v>
      </c>
      <c r="D5306">
        <v>35.479999999999997</v>
      </c>
      <c r="E5306">
        <v>0</v>
      </c>
      <c r="F5306">
        <v>8.9457637662397538E-16</v>
      </c>
      <c r="G5306">
        <v>0</v>
      </c>
      <c r="H5306">
        <v>3.8676920955324777E-16</v>
      </c>
      <c r="I5306">
        <v>0</v>
      </c>
      <c r="J5306">
        <v>-5229.2924345913925</v>
      </c>
      <c r="K5306">
        <v>-5229.2924345913998</v>
      </c>
      <c r="L5306">
        <v>1.3913847246433344E-15</v>
      </c>
      <c r="M5306" t="b">
        <v>1</v>
      </c>
    </row>
    <row r="5307" spans="2:13" x14ac:dyDescent="0.2">
      <c r="B5307">
        <v>5295</v>
      </c>
      <c r="C5307">
        <v>91.9</v>
      </c>
      <c r="D5307">
        <v>91.9</v>
      </c>
      <c r="E5307">
        <v>0</v>
      </c>
      <c r="F5307">
        <v>2.3095102356296487E-16</v>
      </c>
      <c r="G5307">
        <v>1.3886492360952526E-15</v>
      </c>
      <c r="H5307">
        <v>3.3099888385806587E-16</v>
      </c>
      <c r="I5307">
        <v>1.0374680959536755E-15</v>
      </c>
      <c r="J5307">
        <v>151358.73885065271</v>
      </c>
      <c r="K5307">
        <v>151358.73885065329</v>
      </c>
      <c r="L5307">
        <v>3.845675601915612E-15</v>
      </c>
      <c r="M5307" t="b">
        <v>1</v>
      </c>
    </row>
    <row r="5308" spans="2:13" x14ac:dyDescent="0.2">
      <c r="B5308">
        <v>5296</v>
      </c>
      <c r="C5308">
        <v>81.400000000000006</v>
      </c>
      <c r="D5308">
        <v>81.400000000000006</v>
      </c>
      <c r="E5308">
        <v>0</v>
      </c>
      <c r="F5308">
        <v>1.5793812808054508E-16</v>
      </c>
      <c r="G5308">
        <v>4.7465593401046811E-16</v>
      </c>
      <c r="H5308">
        <v>4.0161926948028792E-16</v>
      </c>
      <c r="I5308">
        <v>4.0752354114610881E-16</v>
      </c>
      <c r="J5308">
        <v>102686.85130987938</v>
      </c>
      <c r="K5308">
        <v>102686.85130987941</v>
      </c>
      <c r="L5308">
        <v>2.8342314605505537E-16</v>
      </c>
      <c r="M5308" t="b">
        <v>1</v>
      </c>
    </row>
    <row r="5309" spans="2:13" x14ac:dyDescent="0.2">
      <c r="B5309">
        <v>5297</v>
      </c>
      <c r="C5309">
        <v>12.5</v>
      </c>
      <c r="D5309">
        <v>12.5</v>
      </c>
      <c r="E5309">
        <v>0</v>
      </c>
      <c r="F5309">
        <v>5.6335897716857778E-16</v>
      </c>
      <c r="G5309">
        <v>2.659233120957223E-15</v>
      </c>
      <c r="H5309">
        <v>6.1336002638401284E-15</v>
      </c>
      <c r="I5309">
        <v>0</v>
      </c>
      <c r="J5309">
        <v>-4744.7944749829121</v>
      </c>
      <c r="K5309">
        <v>-4744.7944749829003</v>
      </c>
      <c r="L5309">
        <v>2.4918742393137435E-15</v>
      </c>
      <c r="M5309" t="b">
        <v>1</v>
      </c>
    </row>
    <row r="5310" spans="2:13" x14ac:dyDescent="0.2">
      <c r="B5310">
        <v>5298</v>
      </c>
      <c r="C5310">
        <v>40.950000000000003</v>
      </c>
      <c r="D5310">
        <v>40.950000000000003</v>
      </c>
      <c r="E5310">
        <v>0</v>
      </c>
      <c r="F5310">
        <v>0</v>
      </c>
      <c r="G5310">
        <v>5.4855072426032978E-16</v>
      </c>
      <c r="H5310">
        <v>1.0421967592070363E-15</v>
      </c>
      <c r="I5310">
        <v>0</v>
      </c>
      <c r="J5310">
        <v>10489.386443621643</v>
      </c>
      <c r="K5310">
        <v>10489.386443621601</v>
      </c>
      <c r="L5310">
        <v>3.988484598829405E-15</v>
      </c>
      <c r="M5310" t="b">
        <v>1</v>
      </c>
    </row>
    <row r="5311" spans="2:13" x14ac:dyDescent="0.2">
      <c r="B5311">
        <v>5299</v>
      </c>
      <c r="C5311">
        <v>44.55</v>
      </c>
      <c r="D5311">
        <v>44.55</v>
      </c>
      <c r="E5311">
        <v>0</v>
      </c>
      <c r="F5311">
        <v>1.0832740870530693E-15</v>
      </c>
      <c r="G5311">
        <v>2.4686815287156906E-16</v>
      </c>
      <c r="H5311">
        <v>3.1270535392274906E-15</v>
      </c>
      <c r="I5311">
        <v>0</v>
      </c>
      <c r="J5311">
        <v>-11320.805260184956</v>
      </c>
      <c r="K5311">
        <v>-11320.805260184899</v>
      </c>
      <c r="L5311">
        <v>4.9809770783920874E-15</v>
      </c>
      <c r="M5311" t="b">
        <v>1</v>
      </c>
    </row>
    <row r="5312" spans="2:13" x14ac:dyDescent="0.2">
      <c r="B5312">
        <v>5300</v>
      </c>
      <c r="C5312">
        <v>8.3800000000000008</v>
      </c>
      <c r="D5312">
        <v>8.3800000000000008</v>
      </c>
      <c r="E5312">
        <v>0</v>
      </c>
      <c r="F5312">
        <v>1.2628453802627215E-15</v>
      </c>
      <c r="G5312">
        <v>1.771620828167668E-15</v>
      </c>
      <c r="H5312">
        <v>7.4558093152060277E-16</v>
      </c>
      <c r="I5312">
        <v>0</v>
      </c>
      <c r="J5312">
        <v>-16577.628588080406</v>
      </c>
      <c r="K5312">
        <v>-16577.628588080399</v>
      </c>
      <c r="L5312">
        <v>4.3890219735137298E-16</v>
      </c>
      <c r="M5312" t="b">
        <v>1</v>
      </c>
    </row>
    <row r="5313" spans="2:13" x14ac:dyDescent="0.2">
      <c r="B5313">
        <v>5301</v>
      </c>
      <c r="C5313">
        <v>3.56</v>
      </c>
      <c r="D5313">
        <v>3.56</v>
      </c>
      <c r="E5313">
        <v>0</v>
      </c>
      <c r="F5313">
        <v>3.5384405828750481E-16</v>
      </c>
      <c r="G5313">
        <v>1.3860851257873314E-15</v>
      </c>
      <c r="H5313">
        <v>1.1126605355074134E-15</v>
      </c>
      <c r="I5313">
        <v>0</v>
      </c>
      <c r="J5313">
        <v>-19276.286571060162</v>
      </c>
      <c r="K5313">
        <v>-19276.286571060198</v>
      </c>
      <c r="L5313">
        <v>1.8872819687965574E-15</v>
      </c>
      <c r="M5313" t="b">
        <v>1</v>
      </c>
    </row>
    <row r="5314" spans="2:13" x14ac:dyDescent="0.2">
      <c r="B5314">
        <v>5302</v>
      </c>
      <c r="C5314">
        <v>35.11</v>
      </c>
      <c r="D5314">
        <v>35.11</v>
      </c>
      <c r="E5314">
        <v>0</v>
      </c>
      <c r="F5314">
        <v>1.3195763803010044E-16</v>
      </c>
      <c r="G5314">
        <v>0</v>
      </c>
      <c r="H5314">
        <v>3.319208117254361E-15</v>
      </c>
      <c r="I5314">
        <v>0</v>
      </c>
      <c r="J5314">
        <v>-445.90690321418606</v>
      </c>
      <c r="K5314">
        <v>-445.90690321419999</v>
      </c>
      <c r="L5314">
        <v>3.1232164204033495E-14</v>
      </c>
      <c r="M5314" t="b">
        <v>1</v>
      </c>
    </row>
    <row r="5315" spans="2:13" x14ac:dyDescent="0.2">
      <c r="B5315">
        <v>5303</v>
      </c>
      <c r="C5315">
        <v>400.4</v>
      </c>
      <c r="D5315">
        <v>400.4</v>
      </c>
      <c r="E5315">
        <v>0</v>
      </c>
      <c r="F5315">
        <v>4.3005121312385668E-16</v>
      </c>
      <c r="G5315">
        <v>2.9595466134634669E-16</v>
      </c>
      <c r="H5315">
        <v>4.4628076047274171E-15</v>
      </c>
      <c r="I5315">
        <v>0</v>
      </c>
      <c r="J5315">
        <v>140710.28076238357</v>
      </c>
      <c r="K5315">
        <v>140710.28076238351</v>
      </c>
      <c r="L5315">
        <v>4.1367027766622317E-16</v>
      </c>
      <c r="M5315" t="b">
        <v>1</v>
      </c>
    </row>
    <row r="5316" spans="2:13" x14ac:dyDescent="0.2">
      <c r="B5316">
        <v>5304</v>
      </c>
      <c r="C5316">
        <v>14.87</v>
      </c>
      <c r="D5316">
        <v>14.87</v>
      </c>
      <c r="E5316">
        <v>0</v>
      </c>
      <c r="F5316">
        <v>1.8276283157732683E-15</v>
      </c>
      <c r="G5316">
        <v>4.1182201264417866E-16</v>
      </c>
      <c r="H5316">
        <v>5.096020204483751E-16</v>
      </c>
      <c r="I5316">
        <v>9.6851108897656412E-15</v>
      </c>
      <c r="J5316">
        <v>-11957.413188383565</v>
      </c>
      <c r="K5316">
        <v>-11957.4131883836</v>
      </c>
      <c r="L5316">
        <v>2.8903240293599984E-15</v>
      </c>
      <c r="M5316" t="b">
        <v>1</v>
      </c>
    </row>
    <row r="5317" spans="2:13" x14ac:dyDescent="0.2">
      <c r="B5317">
        <v>5305</v>
      </c>
      <c r="C5317">
        <v>113.12</v>
      </c>
      <c r="D5317">
        <v>113.12</v>
      </c>
      <c r="E5317">
        <v>0</v>
      </c>
      <c r="F5317">
        <v>0</v>
      </c>
      <c r="G5317">
        <v>1.5709946084982119E-16</v>
      </c>
      <c r="H5317">
        <v>2.0456700335109931E-15</v>
      </c>
      <c r="I5317">
        <v>1.8923495636352309E-15</v>
      </c>
      <c r="J5317">
        <v>46499.286809489044</v>
      </c>
      <c r="K5317">
        <v>46499.286809489102</v>
      </c>
      <c r="L5317">
        <v>1.2517968534001038E-15</v>
      </c>
      <c r="M5317" t="b">
        <v>1</v>
      </c>
    </row>
    <row r="5318" spans="2:13" x14ac:dyDescent="0.2">
      <c r="B5318">
        <v>5306</v>
      </c>
      <c r="C5318">
        <v>198.66</v>
      </c>
      <c r="D5318">
        <v>198.66</v>
      </c>
      <c r="E5318">
        <v>0</v>
      </c>
      <c r="F5318">
        <v>0</v>
      </c>
      <c r="G5318">
        <v>5.4404158966333445E-16</v>
      </c>
      <c r="H5318">
        <v>2.0465080597146291E-16</v>
      </c>
      <c r="I5318">
        <v>0</v>
      </c>
      <c r="J5318">
        <v>31811.876509825866</v>
      </c>
      <c r="K5318">
        <v>31811.876509826201</v>
      </c>
      <c r="L5318">
        <v>1.0521040786419994E-14</v>
      </c>
      <c r="M5318" t="b">
        <v>1</v>
      </c>
    </row>
    <row r="5319" spans="2:13" x14ac:dyDescent="0.2">
      <c r="B5319">
        <v>5307</v>
      </c>
      <c r="C5319">
        <v>83.19</v>
      </c>
      <c r="D5319">
        <v>83.19</v>
      </c>
      <c r="E5319">
        <v>0</v>
      </c>
      <c r="F5319">
        <v>9.2975110378249118E-16</v>
      </c>
      <c r="G5319">
        <v>4.657114089586096E-16</v>
      </c>
      <c r="H5319">
        <v>2.5181196601567708E-15</v>
      </c>
      <c r="I5319">
        <v>4.8800283386597904E-16</v>
      </c>
      <c r="J5319">
        <v>7646.0148337379715</v>
      </c>
      <c r="K5319">
        <v>7646.0148337378996</v>
      </c>
      <c r="L5319">
        <v>9.3970627840040497E-15</v>
      </c>
      <c r="M5319" t="b">
        <v>1</v>
      </c>
    </row>
    <row r="5320" spans="2:13" x14ac:dyDescent="0.2">
      <c r="B5320">
        <v>5308</v>
      </c>
      <c r="C5320">
        <v>1.83</v>
      </c>
      <c r="D5320">
        <v>1.83</v>
      </c>
      <c r="E5320">
        <v>0</v>
      </c>
      <c r="F5320">
        <v>1.3553259331502415E-16</v>
      </c>
      <c r="G5320">
        <v>1.5916316835279034E-14</v>
      </c>
      <c r="H5320">
        <v>1.5461602230766729E-15</v>
      </c>
      <c r="I5320">
        <v>0</v>
      </c>
      <c r="J5320">
        <v>-8913.4999324904384</v>
      </c>
      <c r="K5320">
        <v>-8913.4999324904002</v>
      </c>
      <c r="L5320">
        <v>4.2854970285269731E-15</v>
      </c>
      <c r="M5320" t="b">
        <v>1</v>
      </c>
    </row>
    <row r="5321" spans="2:13" x14ac:dyDescent="0.2">
      <c r="B5321">
        <v>5309</v>
      </c>
      <c r="C5321">
        <v>53.04</v>
      </c>
      <c r="D5321">
        <v>53.04</v>
      </c>
      <c r="E5321">
        <v>0</v>
      </c>
      <c r="F5321">
        <v>6.7769099998529858E-16</v>
      </c>
      <c r="G5321">
        <v>0</v>
      </c>
      <c r="H5321">
        <v>1.1403455724522955E-16</v>
      </c>
      <c r="I5321">
        <v>1.4129829957666107E-15</v>
      </c>
      <c r="J5321">
        <v>19103.913116578344</v>
      </c>
      <c r="K5321">
        <v>19103.913116578398</v>
      </c>
      <c r="L5321">
        <v>2.856466200059299E-15</v>
      </c>
      <c r="M5321" t="b">
        <v>1</v>
      </c>
    </row>
    <row r="5322" spans="2:13" x14ac:dyDescent="0.2">
      <c r="B5322">
        <v>5310</v>
      </c>
      <c r="C5322">
        <v>111.72</v>
      </c>
      <c r="D5322">
        <v>111.72</v>
      </c>
      <c r="E5322">
        <v>0</v>
      </c>
      <c r="F5322">
        <v>7.3496768554252756E-16</v>
      </c>
      <c r="G5322">
        <v>1.4114000538203763E-16</v>
      </c>
      <c r="H5322">
        <v>4.9167209600040395E-15</v>
      </c>
      <c r="I5322">
        <v>0</v>
      </c>
      <c r="J5322">
        <v>-55024.454715293148</v>
      </c>
      <c r="K5322">
        <v>-55024.454715293199</v>
      </c>
      <c r="L5322">
        <v>9.2561940982085378E-16</v>
      </c>
      <c r="M5322" t="b">
        <v>1</v>
      </c>
    </row>
    <row r="5323" spans="2:13" x14ac:dyDescent="0.2">
      <c r="B5323">
        <v>5311</v>
      </c>
      <c r="C5323">
        <v>230.12</v>
      </c>
      <c r="D5323">
        <v>230.12</v>
      </c>
      <c r="E5323">
        <v>0</v>
      </c>
      <c r="F5323">
        <v>4.2218529864972367E-16</v>
      </c>
      <c r="G5323">
        <v>1.224192965674026E-16</v>
      </c>
      <c r="H5323">
        <v>0</v>
      </c>
      <c r="I5323">
        <v>0</v>
      </c>
      <c r="J5323">
        <v>127352.61166502428</v>
      </c>
      <c r="K5323">
        <v>127352.6116650239</v>
      </c>
      <c r="L5323">
        <v>2.9708836826425921E-15</v>
      </c>
      <c r="M5323" t="b">
        <v>1</v>
      </c>
    </row>
    <row r="5324" spans="2:13" x14ac:dyDescent="0.2">
      <c r="B5324">
        <v>5312</v>
      </c>
      <c r="C5324">
        <v>60.07</v>
      </c>
      <c r="D5324">
        <v>60.07</v>
      </c>
      <c r="E5324">
        <v>0</v>
      </c>
      <c r="F5324">
        <v>3.5372504025165169E-16</v>
      </c>
      <c r="G5324">
        <v>6.6857690178776793E-16</v>
      </c>
      <c r="H5324">
        <v>1.1163313796134872E-14</v>
      </c>
      <c r="I5324">
        <v>0</v>
      </c>
      <c r="J5324">
        <v>4946.7772224992768</v>
      </c>
      <c r="K5324">
        <v>4946.7772224992996</v>
      </c>
      <c r="L5324">
        <v>4.5964001453122693E-15</v>
      </c>
      <c r="M5324" t="b">
        <v>1</v>
      </c>
    </row>
    <row r="5325" spans="2:13" x14ac:dyDescent="0.2">
      <c r="B5325">
        <v>5313</v>
      </c>
      <c r="C5325">
        <v>4.1900000000000004</v>
      </c>
      <c r="D5325">
        <v>4.1900000000000004</v>
      </c>
      <c r="E5325">
        <v>0</v>
      </c>
      <c r="F5325">
        <v>4.1685141455816548E-14</v>
      </c>
      <c r="G5325">
        <v>6.2943166539376897E-14</v>
      </c>
      <c r="H5325">
        <v>9.064947763511696E-14</v>
      </c>
      <c r="I5325">
        <v>0</v>
      </c>
      <c r="J5325">
        <v>-461.3381794026518</v>
      </c>
      <c r="K5325">
        <v>-461.33817940270001</v>
      </c>
      <c r="L5325">
        <v>1.0448564923972795E-13</v>
      </c>
      <c r="M5325" t="b">
        <v>1</v>
      </c>
    </row>
    <row r="5326" spans="2:13" x14ac:dyDescent="0.2">
      <c r="B5326">
        <v>5314</v>
      </c>
      <c r="C5326">
        <v>40.43</v>
      </c>
      <c r="D5326">
        <v>40.43</v>
      </c>
      <c r="E5326">
        <v>0</v>
      </c>
      <c r="F5326">
        <v>1.7314205762959655E-16</v>
      </c>
      <c r="G5326">
        <v>1.2752814477205158E-16</v>
      </c>
      <c r="H5326">
        <v>1.1717416543917562E-15</v>
      </c>
      <c r="I5326">
        <v>2.5369278555821781E-15</v>
      </c>
      <c r="J5326">
        <v>17194.292736585223</v>
      </c>
      <c r="K5326">
        <v>17194.292736585299</v>
      </c>
      <c r="L5326">
        <v>4.4431926406818952E-15</v>
      </c>
      <c r="M5326" t="b">
        <v>1</v>
      </c>
    </row>
    <row r="5327" spans="2:13" x14ac:dyDescent="0.2">
      <c r="B5327">
        <v>5315</v>
      </c>
      <c r="C5327">
        <v>210.61</v>
      </c>
      <c r="D5327">
        <v>210.61</v>
      </c>
      <c r="E5327">
        <v>0</v>
      </c>
      <c r="F5327">
        <v>1.622474912712676E-16</v>
      </c>
      <c r="G5327">
        <v>2.5249307039164984E-16</v>
      </c>
      <c r="H5327">
        <v>4.8938368897107614E-15</v>
      </c>
      <c r="I5327">
        <v>0</v>
      </c>
      <c r="J5327">
        <v>-27713.458516297353</v>
      </c>
      <c r="K5327">
        <v>-27713.4585162974</v>
      </c>
      <c r="L5327">
        <v>1.7065255303440506E-15</v>
      </c>
      <c r="M5327" t="b">
        <v>1</v>
      </c>
    </row>
    <row r="5328" spans="2:13" x14ac:dyDescent="0.2">
      <c r="B5328">
        <v>5316</v>
      </c>
      <c r="C5328">
        <v>23.15</v>
      </c>
      <c r="D5328">
        <v>23.15</v>
      </c>
      <c r="E5328">
        <v>0</v>
      </c>
      <c r="F5328">
        <v>0</v>
      </c>
      <c r="G5328">
        <v>9.4915959773925293E-16</v>
      </c>
      <c r="H5328">
        <v>2.4727055086850528E-15</v>
      </c>
      <c r="I5328">
        <v>0</v>
      </c>
      <c r="J5328">
        <v>1530.3395744953978</v>
      </c>
      <c r="K5328">
        <v>1530.3395744954</v>
      </c>
      <c r="L5328">
        <v>1.4857726953719023E-15</v>
      </c>
      <c r="M5328" t="b">
        <v>1</v>
      </c>
    </row>
    <row r="5329" spans="2:13" x14ac:dyDescent="0.2">
      <c r="B5329">
        <v>5317</v>
      </c>
      <c r="C5329">
        <v>3.62</v>
      </c>
      <c r="D5329">
        <v>3.62</v>
      </c>
      <c r="E5329">
        <v>0</v>
      </c>
      <c r="F5329">
        <v>9.0534146099234833E-16</v>
      </c>
      <c r="G5329">
        <v>5.7345306966258924E-15</v>
      </c>
      <c r="H5329">
        <v>1.6031055251268709E-15</v>
      </c>
      <c r="I5329">
        <v>0</v>
      </c>
      <c r="J5329">
        <v>-10446.945903164167</v>
      </c>
      <c r="K5329">
        <v>-10446.9459031641</v>
      </c>
      <c r="L5329">
        <v>6.4423237714682274E-15</v>
      </c>
      <c r="M5329" t="b">
        <v>1</v>
      </c>
    </row>
    <row r="5330" spans="2:13" x14ac:dyDescent="0.2">
      <c r="B5330">
        <v>5318</v>
      </c>
      <c r="C5330">
        <v>4.72</v>
      </c>
      <c r="D5330">
        <v>4.72</v>
      </c>
      <c r="E5330">
        <v>0</v>
      </c>
      <c r="F5330">
        <v>2.3171137230200082E-16</v>
      </c>
      <c r="G5330">
        <v>2.4083270124272283E-15</v>
      </c>
      <c r="H5330">
        <v>1.2937348289937903E-15</v>
      </c>
      <c r="I5330">
        <v>0</v>
      </c>
      <c r="J5330">
        <v>-14766.758361600592</v>
      </c>
      <c r="K5330">
        <v>-14766.7583616006</v>
      </c>
      <c r="L5330">
        <v>4.9272544698122698E-16</v>
      </c>
      <c r="M5330" t="b">
        <v>1</v>
      </c>
    </row>
    <row r="5331" spans="2:13" x14ac:dyDescent="0.2">
      <c r="B5331">
        <v>5319</v>
      </c>
      <c r="C5331">
        <v>54.66</v>
      </c>
      <c r="D5331">
        <v>54.66</v>
      </c>
      <c r="E5331">
        <v>0</v>
      </c>
      <c r="F5331">
        <v>1.2275024328949603E-15</v>
      </c>
      <c r="G5331">
        <v>6.666527078251022E-16</v>
      </c>
      <c r="H5331">
        <v>1.6991478641946162E-14</v>
      </c>
      <c r="I5331">
        <v>0</v>
      </c>
      <c r="J5331">
        <v>2329.4425593198894</v>
      </c>
      <c r="K5331">
        <v>2329.4425593198998</v>
      </c>
      <c r="L5331">
        <v>4.4899965567051037E-15</v>
      </c>
      <c r="M5331" t="b">
        <v>1</v>
      </c>
    </row>
    <row r="5332" spans="2:13" x14ac:dyDescent="0.2">
      <c r="B5332">
        <v>5320</v>
      </c>
      <c r="C5332">
        <v>27.29</v>
      </c>
      <c r="D5332">
        <v>27.29</v>
      </c>
      <c r="E5332">
        <v>0</v>
      </c>
      <c r="F5332">
        <v>1.7196727042305385E-15</v>
      </c>
      <c r="G5332">
        <v>7.9844253348600745E-16</v>
      </c>
      <c r="H5332">
        <v>5.2341685095776722E-15</v>
      </c>
      <c r="I5332">
        <v>0</v>
      </c>
      <c r="J5332">
        <v>-979.93465819240009</v>
      </c>
      <c r="K5332">
        <v>-979.93465819239998</v>
      </c>
      <c r="L5332">
        <v>1.160147125843311E-16</v>
      </c>
      <c r="M5332" t="b">
        <v>1</v>
      </c>
    </row>
    <row r="5333" spans="2:13" x14ac:dyDescent="0.2">
      <c r="B5333">
        <v>5321</v>
      </c>
      <c r="C5333">
        <v>14.17</v>
      </c>
      <c r="D5333">
        <v>14.17</v>
      </c>
      <c r="E5333">
        <v>0</v>
      </c>
      <c r="F5333">
        <v>1.1112602355071271E-15</v>
      </c>
      <c r="G5333">
        <v>2.374492028987461E-16</v>
      </c>
      <c r="H5333">
        <v>3.7390266599370632E-15</v>
      </c>
      <c r="I5333">
        <v>0</v>
      </c>
      <c r="J5333">
        <v>-9580.4472099067007</v>
      </c>
      <c r="K5333">
        <v>-9580.4472099067007</v>
      </c>
      <c r="L5333">
        <v>0</v>
      </c>
      <c r="M5333" t="b">
        <v>1</v>
      </c>
    </row>
    <row r="5334" spans="2:13" x14ac:dyDescent="0.2">
      <c r="B5334">
        <v>5322</v>
      </c>
      <c r="C5334">
        <v>27.55</v>
      </c>
      <c r="D5334">
        <v>27.55</v>
      </c>
      <c r="E5334">
        <v>0</v>
      </c>
      <c r="F5334">
        <v>4.3099381011468882E-16</v>
      </c>
      <c r="G5334">
        <v>7.2632342098726328E-16</v>
      </c>
      <c r="H5334">
        <v>5.6410964703502209E-16</v>
      </c>
      <c r="I5334">
        <v>0</v>
      </c>
      <c r="J5334">
        <v>3607.1153163532072</v>
      </c>
      <c r="K5334">
        <v>3607.1153163531999</v>
      </c>
      <c r="L5334">
        <v>2.0171125611640918E-15</v>
      </c>
      <c r="M5334" t="b">
        <v>1</v>
      </c>
    </row>
    <row r="5335" spans="2:13" x14ac:dyDescent="0.2">
      <c r="B5335">
        <v>5323</v>
      </c>
      <c r="C5335">
        <v>40.01</v>
      </c>
      <c r="D5335">
        <v>40.01</v>
      </c>
      <c r="E5335">
        <v>0</v>
      </c>
      <c r="F5335">
        <v>3.5547561194378513E-16</v>
      </c>
      <c r="G5335">
        <v>3.2949902979586972E-16</v>
      </c>
      <c r="H5335">
        <v>3.6937766781847124E-15</v>
      </c>
      <c r="I5335">
        <v>0</v>
      </c>
      <c r="J5335">
        <v>-16795.9712016302</v>
      </c>
      <c r="K5335">
        <v>-16795.9712016302</v>
      </c>
      <c r="L5335">
        <v>0</v>
      </c>
      <c r="M5335" t="b">
        <v>1</v>
      </c>
    </row>
    <row r="5336" spans="2:13" x14ac:dyDescent="0.2">
      <c r="B5336">
        <v>5324</v>
      </c>
      <c r="C5336">
        <v>62.01</v>
      </c>
      <c r="D5336">
        <v>62.01</v>
      </c>
      <c r="E5336">
        <v>0</v>
      </c>
      <c r="F5336">
        <v>0</v>
      </c>
      <c r="G5336">
        <v>1.3059044349924021E-16</v>
      </c>
      <c r="H5336">
        <v>1.0555273188405487E-15</v>
      </c>
      <c r="I5336">
        <v>0</v>
      </c>
      <c r="J5336">
        <v>62474.030647769963</v>
      </c>
      <c r="K5336">
        <v>62474.030647770101</v>
      </c>
      <c r="L5336">
        <v>2.2128105588208826E-15</v>
      </c>
      <c r="M5336" t="b">
        <v>1</v>
      </c>
    </row>
    <row r="5337" spans="2:13" x14ac:dyDescent="0.2">
      <c r="B5337">
        <v>5325</v>
      </c>
      <c r="C5337">
        <v>115.38</v>
      </c>
      <c r="D5337">
        <v>115.38</v>
      </c>
      <c r="E5337">
        <v>0</v>
      </c>
      <c r="F5337">
        <v>1.7191621469681355E-16</v>
      </c>
      <c r="G5337">
        <v>1.3593824979898302E-16</v>
      </c>
      <c r="H5337">
        <v>4.8196424078682562E-16</v>
      </c>
      <c r="I5337">
        <v>0</v>
      </c>
      <c r="J5337">
        <v>-104706.82874227669</v>
      </c>
      <c r="K5337">
        <v>-104706.8287422766</v>
      </c>
      <c r="L5337">
        <v>8.338662570433487E-16</v>
      </c>
      <c r="M5337" t="b">
        <v>1</v>
      </c>
    </row>
    <row r="5338" spans="2:13" x14ac:dyDescent="0.2">
      <c r="B5338">
        <v>5326</v>
      </c>
      <c r="C5338">
        <v>54.09</v>
      </c>
      <c r="D5338">
        <v>54.09</v>
      </c>
      <c r="E5338">
        <v>0</v>
      </c>
      <c r="F5338">
        <v>2.3347738649061389E-16</v>
      </c>
      <c r="G5338">
        <v>0</v>
      </c>
      <c r="H5338">
        <v>7.4619970703346503E-16</v>
      </c>
      <c r="I5338">
        <v>0</v>
      </c>
      <c r="J5338">
        <v>33744.746646175539</v>
      </c>
      <c r="K5338">
        <v>33744.746646175598</v>
      </c>
      <c r="L5338">
        <v>1.7249399298739223E-15</v>
      </c>
      <c r="M5338" t="b">
        <v>1</v>
      </c>
    </row>
    <row r="5339" spans="2:13" x14ac:dyDescent="0.2">
      <c r="B5339">
        <v>5327</v>
      </c>
      <c r="C5339">
        <v>25.03</v>
      </c>
      <c r="D5339">
        <v>25.03</v>
      </c>
      <c r="E5339">
        <v>0</v>
      </c>
      <c r="F5339">
        <v>2.7927618833997713E-15</v>
      </c>
      <c r="G5339">
        <v>5.3788391588319729E-16</v>
      </c>
      <c r="H5339">
        <v>5.5443706991328641E-15</v>
      </c>
      <c r="I5339">
        <v>0</v>
      </c>
      <c r="J5339">
        <v>-2068.5903729218689</v>
      </c>
      <c r="K5339">
        <v>-2068.5903729218999</v>
      </c>
      <c r="L5339">
        <v>1.4948740101019052E-14</v>
      </c>
      <c r="M5339" t="b">
        <v>1</v>
      </c>
    </row>
    <row r="5340" spans="2:13" x14ac:dyDescent="0.2">
      <c r="B5340">
        <v>5328</v>
      </c>
      <c r="C5340">
        <v>27.14</v>
      </c>
      <c r="D5340">
        <v>27.14</v>
      </c>
      <c r="E5340">
        <v>0</v>
      </c>
      <c r="F5340">
        <v>3.6316876999761376E-16</v>
      </c>
      <c r="G5340">
        <v>2.9662149906339334E-16</v>
      </c>
      <c r="H5340">
        <v>3.1392199396935911E-16</v>
      </c>
      <c r="I5340">
        <v>0</v>
      </c>
      <c r="J5340">
        <v>-2174.9227781475565</v>
      </c>
      <c r="K5340">
        <v>-2174.9227781475001</v>
      </c>
      <c r="L5340">
        <v>2.592674649255862E-14</v>
      </c>
      <c r="M5340" t="b">
        <v>1</v>
      </c>
    </row>
    <row r="5341" spans="2:13" x14ac:dyDescent="0.2">
      <c r="B5341">
        <v>5329</v>
      </c>
      <c r="C5341">
        <v>334.28</v>
      </c>
      <c r="D5341">
        <v>334.28</v>
      </c>
      <c r="E5341">
        <v>0</v>
      </c>
      <c r="F5341">
        <v>8.3207046081631045E-16</v>
      </c>
      <c r="G5341">
        <v>1.3918529802242287E-16</v>
      </c>
      <c r="H5341">
        <v>6.9992514430332459E-16</v>
      </c>
      <c r="I5341">
        <v>0</v>
      </c>
      <c r="J5341">
        <v>-19873.99851464717</v>
      </c>
      <c r="K5341">
        <v>-19873.998514648101</v>
      </c>
      <c r="L5341">
        <v>4.6861358771313613E-14</v>
      </c>
      <c r="M5341" t="b">
        <v>1</v>
      </c>
    </row>
    <row r="5342" spans="2:13" x14ac:dyDescent="0.2">
      <c r="B5342">
        <v>5330</v>
      </c>
      <c r="C5342">
        <v>181.68</v>
      </c>
      <c r="D5342">
        <v>181.68</v>
      </c>
      <c r="E5342">
        <v>0</v>
      </c>
      <c r="F5342">
        <v>4.3819228491883998E-16</v>
      </c>
      <c r="G5342">
        <v>6.30782913682073E-16</v>
      </c>
      <c r="H5342">
        <v>9.7985396641077827E-15</v>
      </c>
      <c r="I5342">
        <v>0</v>
      </c>
      <c r="J5342">
        <v>-2312.0335245168544</v>
      </c>
      <c r="K5342">
        <v>-2312.0335245167998</v>
      </c>
      <c r="L5342">
        <v>2.3602461438261543E-14</v>
      </c>
      <c r="M5342" t="b">
        <v>1</v>
      </c>
    </row>
    <row r="5343" spans="2:13" x14ac:dyDescent="0.2">
      <c r="B5343">
        <v>5331</v>
      </c>
      <c r="C5343">
        <v>320.14</v>
      </c>
      <c r="D5343">
        <v>320.14</v>
      </c>
      <c r="E5343">
        <v>0</v>
      </c>
      <c r="F5343">
        <v>4.0622933875502753E-16</v>
      </c>
      <c r="G5343">
        <v>5.1206669218154559E-16</v>
      </c>
      <c r="H5343">
        <v>1.4092399637247941E-15</v>
      </c>
      <c r="I5343">
        <v>0</v>
      </c>
      <c r="J5343">
        <v>653982.25594209158</v>
      </c>
      <c r="K5343">
        <v>653982.25594208925</v>
      </c>
      <c r="L5343">
        <v>3.5601981787482474E-15</v>
      </c>
      <c r="M5343" t="b">
        <v>1</v>
      </c>
    </row>
    <row r="5344" spans="2:13" x14ac:dyDescent="0.2">
      <c r="B5344">
        <v>5332</v>
      </c>
      <c r="C5344">
        <v>46.87</v>
      </c>
      <c r="D5344">
        <v>46.87</v>
      </c>
      <c r="E5344">
        <v>0</v>
      </c>
      <c r="F5344">
        <v>4.1919142109457508E-16</v>
      </c>
      <c r="G5344">
        <v>6.5039785174971732E-16</v>
      </c>
      <c r="H5344">
        <v>1.1221144793370009E-15</v>
      </c>
      <c r="I5344">
        <v>0</v>
      </c>
      <c r="J5344">
        <v>6600.0316299193037</v>
      </c>
      <c r="K5344">
        <v>6600.0316299193</v>
      </c>
      <c r="L5344">
        <v>5.5120626855786683E-16</v>
      </c>
      <c r="M5344" t="b">
        <v>1</v>
      </c>
    </row>
    <row r="5345" spans="2:13" x14ac:dyDescent="0.2">
      <c r="B5345">
        <v>5333</v>
      </c>
      <c r="C5345">
        <v>82.15</v>
      </c>
      <c r="D5345">
        <v>82.15</v>
      </c>
      <c r="E5345">
        <v>0</v>
      </c>
      <c r="F5345">
        <v>4.9252359561374484E-16</v>
      </c>
      <c r="G5345">
        <v>3.9679395847080128E-16</v>
      </c>
      <c r="H5345">
        <v>4.8897363422122101E-16</v>
      </c>
      <c r="I5345">
        <v>0</v>
      </c>
      <c r="J5345">
        <v>-71904.952180125096</v>
      </c>
      <c r="K5345">
        <v>-71904.952180125299</v>
      </c>
      <c r="L5345">
        <v>2.833279308590466E-15</v>
      </c>
      <c r="M5345" t="b">
        <v>1</v>
      </c>
    </row>
    <row r="5346" spans="2:13" x14ac:dyDescent="0.2">
      <c r="B5346">
        <v>5334</v>
      </c>
      <c r="C5346">
        <v>99.77</v>
      </c>
      <c r="D5346">
        <v>99.77</v>
      </c>
      <c r="E5346">
        <v>0</v>
      </c>
      <c r="F5346">
        <v>2.0655768507654031E-16</v>
      </c>
      <c r="G5346">
        <v>1.380610621683664E-16</v>
      </c>
      <c r="H5346">
        <v>3.3093564460338658E-15</v>
      </c>
      <c r="I5346">
        <v>0</v>
      </c>
      <c r="J5346">
        <v>-154100.43111970086</v>
      </c>
      <c r="K5346">
        <v>-154100.43111970089</v>
      </c>
      <c r="L5346">
        <v>1.8886274519327376E-16</v>
      </c>
      <c r="M5346" t="b">
        <v>1</v>
      </c>
    </row>
    <row r="5347" spans="2:13" x14ac:dyDescent="0.2">
      <c r="B5347">
        <v>5335</v>
      </c>
      <c r="C5347">
        <v>8.2799999999999994</v>
      </c>
      <c r="D5347">
        <v>8.2799999999999994</v>
      </c>
      <c r="E5347">
        <v>0</v>
      </c>
      <c r="F5347">
        <v>3.5272754596624173E-15</v>
      </c>
      <c r="G5347">
        <v>1.78507690148737E-15</v>
      </c>
      <c r="H5347">
        <v>2.4204928710510545E-15</v>
      </c>
      <c r="I5347">
        <v>0</v>
      </c>
      <c r="J5347">
        <v>-6067.4213742133525</v>
      </c>
      <c r="K5347">
        <v>-6067.4213742132997</v>
      </c>
      <c r="L5347">
        <v>8.6940875619784155E-15</v>
      </c>
      <c r="M5347" t="b">
        <v>1</v>
      </c>
    </row>
    <row r="5348" spans="2:13" x14ac:dyDescent="0.2">
      <c r="B5348">
        <v>5336</v>
      </c>
      <c r="C5348">
        <v>14.66</v>
      </c>
      <c r="D5348">
        <v>14.66</v>
      </c>
      <c r="E5348">
        <v>0</v>
      </c>
      <c r="F5348">
        <v>5.0190285753598824E-16</v>
      </c>
      <c r="G5348">
        <v>7.5417034839970269E-16</v>
      </c>
      <c r="H5348">
        <v>1.5966285934064076E-16</v>
      </c>
      <c r="I5348">
        <v>2.6394999960849437E-15</v>
      </c>
      <c r="J5348">
        <v>-23367.495687166396</v>
      </c>
      <c r="K5348">
        <v>-23367.4956871664</v>
      </c>
      <c r="L5348">
        <v>1.5568543825985245E-16</v>
      </c>
      <c r="M5348" t="b">
        <v>1</v>
      </c>
    </row>
    <row r="5349" spans="2:13" x14ac:dyDescent="0.2">
      <c r="B5349">
        <v>5337</v>
      </c>
      <c r="C5349">
        <v>19.53</v>
      </c>
      <c r="D5349">
        <v>19.53</v>
      </c>
      <c r="E5349">
        <v>0</v>
      </c>
      <c r="F5349">
        <v>7.1217826677838099E-16</v>
      </c>
      <c r="G5349">
        <v>5.6703120984841391E-16</v>
      </c>
      <c r="H5349">
        <v>2.2633050316110067E-16</v>
      </c>
      <c r="I5349">
        <v>0</v>
      </c>
      <c r="J5349">
        <v>-6101.5249571646909</v>
      </c>
      <c r="K5349">
        <v>-6101.5249571647</v>
      </c>
      <c r="L5349">
        <v>1.4906022808362955E-15</v>
      </c>
      <c r="M5349" t="b">
        <v>1</v>
      </c>
    </row>
    <row r="5350" spans="2:13" x14ac:dyDescent="0.2">
      <c r="B5350">
        <v>5338</v>
      </c>
      <c r="C5350">
        <v>41.85</v>
      </c>
      <c r="D5350">
        <v>41.85</v>
      </c>
      <c r="E5350">
        <v>0</v>
      </c>
      <c r="F5350">
        <v>0</v>
      </c>
      <c r="G5350">
        <v>3.9809037876751854E-16</v>
      </c>
      <c r="H5350">
        <v>1.8090103384758044E-16</v>
      </c>
      <c r="I5350">
        <v>0</v>
      </c>
      <c r="J5350">
        <v>-10868.343901847802</v>
      </c>
      <c r="K5350">
        <v>-10868.3439018479</v>
      </c>
      <c r="L5350">
        <v>9.0377548482593915E-15</v>
      </c>
      <c r="M5350" t="b">
        <v>1</v>
      </c>
    </row>
    <row r="5351" spans="2:13" x14ac:dyDescent="0.2">
      <c r="B5351">
        <v>5339</v>
      </c>
      <c r="C5351">
        <v>40.64</v>
      </c>
      <c r="D5351">
        <v>40.64</v>
      </c>
      <c r="E5351">
        <v>0</v>
      </c>
      <c r="F5351">
        <v>8.4620546671499846E-15</v>
      </c>
      <c r="G5351">
        <v>1.3289624015066963E-14</v>
      </c>
      <c r="H5351">
        <v>8.7582002479053149E-15</v>
      </c>
      <c r="I5351">
        <v>9.0428142090970171E-14</v>
      </c>
      <c r="J5351">
        <v>-47.40785363623371</v>
      </c>
      <c r="K5351">
        <v>-47.407853636200002</v>
      </c>
      <c r="L5351">
        <v>7.1102454127389697E-13</v>
      </c>
      <c r="M5351" t="b">
        <v>1</v>
      </c>
    </row>
    <row r="5352" spans="2:13" x14ac:dyDescent="0.2">
      <c r="B5352">
        <v>5340</v>
      </c>
      <c r="C5352">
        <v>27.41</v>
      </c>
      <c r="D5352">
        <v>27.41</v>
      </c>
      <c r="E5352">
        <v>0</v>
      </c>
      <c r="F5352">
        <v>1.4854515724089531E-16</v>
      </c>
      <c r="G5352">
        <v>0</v>
      </c>
      <c r="H5352">
        <v>1.1814395383035363E-15</v>
      </c>
      <c r="I5352">
        <v>0</v>
      </c>
      <c r="J5352">
        <v>-5284.551233020462</v>
      </c>
      <c r="K5352">
        <v>-5284.5512330205001</v>
      </c>
      <c r="L5352">
        <v>7.2283862508093506E-15</v>
      </c>
      <c r="M5352" t="b">
        <v>1</v>
      </c>
    </row>
    <row r="5353" spans="2:13" x14ac:dyDescent="0.2">
      <c r="B5353">
        <v>5341</v>
      </c>
      <c r="C5353">
        <v>75.23</v>
      </c>
      <c r="D5353">
        <v>75.23</v>
      </c>
      <c r="E5353">
        <v>0</v>
      </c>
      <c r="F5353">
        <v>3.959644303927219E-16</v>
      </c>
      <c r="G5353">
        <v>6.418702812575607E-16</v>
      </c>
      <c r="H5353">
        <v>0</v>
      </c>
      <c r="I5353">
        <v>0</v>
      </c>
      <c r="J5353">
        <v>1953.3120217060459</v>
      </c>
      <c r="K5353">
        <v>1953.3120217061</v>
      </c>
      <c r="L5353">
        <v>2.7704193776590338E-14</v>
      </c>
      <c r="M5353" t="b">
        <v>1</v>
      </c>
    </row>
    <row r="5354" spans="2:13" x14ac:dyDescent="0.2">
      <c r="B5354">
        <v>5342</v>
      </c>
      <c r="C5354">
        <v>30.49</v>
      </c>
      <c r="D5354">
        <v>30.49</v>
      </c>
      <c r="E5354">
        <v>0</v>
      </c>
      <c r="F5354">
        <v>4.9846177124797519E-16</v>
      </c>
      <c r="G5354">
        <v>3.9948687516956933E-16</v>
      </c>
      <c r="H5354">
        <v>4.0757813169004415E-15</v>
      </c>
      <c r="I5354">
        <v>0</v>
      </c>
      <c r="J5354">
        <v>0.25494590066409728</v>
      </c>
      <c r="K5354">
        <v>0.2549459006</v>
      </c>
      <c r="L5354">
        <v>6.40972830368014E-11</v>
      </c>
      <c r="M5354" t="b">
        <v>1</v>
      </c>
    </row>
    <row r="5355" spans="2:13" x14ac:dyDescent="0.2">
      <c r="B5355">
        <v>5343</v>
      </c>
      <c r="C5355">
        <v>12.43</v>
      </c>
      <c r="D5355">
        <v>12.43</v>
      </c>
      <c r="E5355">
        <v>0</v>
      </c>
      <c r="F5355">
        <v>5.1963279896567932E-16</v>
      </c>
      <c r="G5355">
        <v>1.5601598359219237E-15</v>
      </c>
      <c r="H5355">
        <v>1.2258206324872403E-15</v>
      </c>
      <c r="I5355">
        <v>3.2089794695954457E-15</v>
      </c>
      <c r="J5355">
        <v>-44597.649792317061</v>
      </c>
      <c r="K5355">
        <v>-44597.649792317003</v>
      </c>
      <c r="L5355">
        <v>1.3051732812049449E-15</v>
      </c>
      <c r="M5355" t="b">
        <v>1</v>
      </c>
    </row>
    <row r="5356" spans="2:13" x14ac:dyDescent="0.2">
      <c r="B5356">
        <v>5344</v>
      </c>
      <c r="C5356">
        <v>52.12</v>
      </c>
      <c r="D5356">
        <v>52.12</v>
      </c>
      <c r="E5356">
        <v>0</v>
      </c>
      <c r="F5356">
        <v>6.1339425001801326E-16</v>
      </c>
      <c r="G5356">
        <v>6.9175871505004105E-16</v>
      </c>
      <c r="H5356">
        <v>1.6900860302981042E-15</v>
      </c>
      <c r="I5356">
        <v>0</v>
      </c>
      <c r="J5356">
        <v>2133.3567247832088</v>
      </c>
      <c r="K5356">
        <v>2133.3567247832002</v>
      </c>
      <c r="L5356">
        <v>4.050049186087652E-15</v>
      </c>
      <c r="M5356" t="b">
        <v>1</v>
      </c>
    </row>
    <row r="5357" spans="2:13" x14ac:dyDescent="0.2">
      <c r="B5357">
        <v>5345</v>
      </c>
      <c r="C5357">
        <v>310.02999999999997</v>
      </c>
      <c r="D5357">
        <v>310.02999999999997</v>
      </c>
      <c r="E5357">
        <v>0</v>
      </c>
      <c r="F5357">
        <v>1.5464288101643023E-16</v>
      </c>
      <c r="G5357">
        <v>9.4062026175884688E-16</v>
      </c>
      <c r="H5357">
        <v>2.7891019690126038E-16</v>
      </c>
      <c r="I5357">
        <v>0</v>
      </c>
      <c r="J5357">
        <v>483741.55388582003</v>
      </c>
      <c r="K5357">
        <v>483741.55388581823</v>
      </c>
      <c r="L5357">
        <v>3.7301684625245299E-15</v>
      </c>
      <c r="M5357" t="b">
        <v>1</v>
      </c>
    </row>
    <row r="5358" spans="2:13" x14ac:dyDescent="0.2">
      <c r="B5358">
        <v>5346</v>
      </c>
      <c r="C5358">
        <v>81.540000000000006</v>
      </c>
      <c r="D5358">
        <v>81.540000000000006</v>
      </c>
      <c r="E5358">
        <v>0</v>
      </c>
      <c r="F5358">
        <v>4.5740678853174108E-16</v>
      </c>
      <c r="G5358">
        <v>6.7988234083726234E-16</v>
      </c>
      <c r="H5358">
        <v>5.8012629259427253E-15</v>
      </c>
      <c r="I5358">
        <v>0</v>
      </c>
      <c r="J5358">
        <v>-23654.691289792663</v>
      </c>
      <c r="K5358">
        <v>-23654.6912897927</v>
      </c>
      <c r="L5358">
        <v>1.5379523505603926E-15</v>
      </c>
      <c r="M5358" t="b">
        <v>1</v>
      </c>
    </row>
    <row r="5359" spans="2:13" x14ac:dyDescent="0.2">
      <c r="B5359">
        <v>5347</v>
      </c>
      <c r="C5359">
        <v>25.2</v>
      </c>
      <c r="D5359">
        <v>25.2</v>
      </c>
      <c r="E5359">
        <v>0</v>
      </c>
      <c r="F5359">
        <v>1.0797672919197903E-15</v>
      </c>
      <c r="G5359">
        <v>1.0980924028460135E-15</v>
      </c>
      <c r="H5359">
        <v>1.6690430539222141E-15</v>
      </c>
      <c r="I5359">
        <v>0</v>
      </c>
      <c r="J5359">
        <v>-16624.777617181229</v>
      </c>
      <c r="K5359">
        <v>-16624.7776171812</v>
      </c>
      <c r="L5359">
        <v>1.7506297604038795E-15</v>
      </c>
      <c r="M5359" t="b">
        <v>1</v>
      </c>
    </row>
    <row r="5360" spans="2:13" x14ac:dyDescent="0.2">
      <c r="B5360">
        <v>5348</v>
      </c>
      <c r="C5360">
        <v>0.88</v>
      </c>
      <c r="D5360">
        <v>0.88</v>
      </c>
      <c r="E5360">
        <v>0</v>
      </c>
      <c r="F5360">
        <v>7.4453421606156352E-13</v>
      </c>
      <c r="G5360">
        <v>1.0626366507886391E-12</v>
      </c>
      <c r="H5360">
        <v>1.0861659619211746E-13</v>
      </c>
      <c r="I5360">
        <v>0</v>
      </c>
      <c r="J5360">
        <v>-296.03042583295183</v>
      </c>
      <c r="K5360">
        <v>-296.03042583299998</v>
      </c>
      <c r="L5360">
        <v>1.626399571585431E-13</v>
      </c>
      <c r="M5360" t="b">
        <v>1</v>
      </c>
    </row>
    <row r="5361" spans="2:13" x14ac:dyDescent="0.2">
      <c r="B5361">
        <v>5349</v>
      </c>
      <c r="C5361">
        <v>44.74</v>
      </c>
      <c r="D5361">
        <v>44.74</v>
      </c>
      <c r="E5361">
        <v>0</v>
      </c>
      <c r="F5361">
        <v>3.9254758262070093E-16</v>
      </c>
      <c r="G5361">
        <v>3.1697039586005524E-16</v>
      </c>
      <c r="H5361">
        <v>2.8612580105297671E-16</v>
      </c>
      <c r="I5361">
        <v>0</v>
      </c>
      <c r="J5361">
        <v>13355.93842841962</v>
      </c>
      <c r="K5361">
        <v>13355.9384284197</v>
      </c>
      <c r="L5361">
        <v>5.9925054450470122E-15</v>
      </c>
      <c r="M5361" t="b">
        <v>1</v>
      </c>
    </row>
    <row r="5362" spans="2:13" x14ac:dyDescent="0.2">
      <c r="B5362">
        <v>5350</v>
      </c>
      <c r="C5362">
        <v>166.32</v>
      </c>
      <c r="D5362">
        <v>166.32</v>
      </c>
      <c r="E5362">
        <v>0</v>
      </c>
      <c r="F5362">
        <v>8.003863799245803E-16</v>
      </c>
      <c r="G5362">
        <v>3.5909958222222761E-16</v>
      </c>
      <c r="H5362">
        <v>2.6197180731766141E-15</v>
      </c>
      <c r="I5362">
        <v>0</v>
      </c>
      <c r="J5362">
        <v>77462.528431644896</v>
      </c>
      <c r="K5362">
        <v>77462.528431644299</v>
      </c>
      <c r="L5362">
        <v>7.7021565967799151E-15</v>
      </c>
      <c r="M5362" t="b">
        <v>1</v>
      </c>
    </row>
    <row r="5363" spans="2:13" x14ac:dyDescent="0.2">
      <c r="B5363">
        <v>5351</v>
      </c>
      <c r="C5363">
        <v>13.63</v>
      </c>
      <c r="D5363">
        <v>13.63</v>
      </c>
      <c r="E5363">
        <v>0</v>
      </c>
      <c r="F5363">
        <v>6.9059130434037641E-16</v>
      </c>
      <c r="G5363">
        <v>0</v>
      </c>
      <c r="H5363">
        <v>2.5547716984104681E-15</v>
      </c>
      <c r="I5363">
        <v>0</v>
      </c>
      <c r="J5363">
        <v>-9936.9323986445324</v>
      </c>
      <c r="K5363">
        <v>-9936.9323986444997</v>
      </c>
      <c r="L5363">
        <v>3.2949614579537381E-15</v>
      </c>
      <c r="M5363" t="b">
        <v>1</v>
      </c>
    </row>
    <row r="5364" spans="2:13" x14ac:dyDescent="0.2">
      <c r="B5364">
        <v>5352</v>
      </c>
      <c r="C5364">
        <v>61.24</v>
      </c>
      <c r="D5364">
        <v>61.24</v>
      </c>
      <c r="E5364">
        <v>0</v>
      </c>
      <c r="F5364">
        <v>6.3050761378184898E-16</v>
      </c>
      <c r="G5364">
        <v>0</v>
      </c>
      <c r="H5364">
        <v>1.9046887888298866E-15</v>
      </c>
      <c r="I5364">
        <v>0</v>
      </c>
      <c r="J5364">
        <v>-29408.374485536318</v>
      </c>
      <c r="K5364">
        <v>-29408.3744855363</v>
      </c>
      <c r="L5364">
        <v>6.185276933413903E-16</v>
      </c>
      <c r="M5364" t="b">
        <v>1</v>
      </c>
    </row>
    <row r="5365" spans="2:13" x14ac:dyDescent="0.2">
      <c r="B5365">
        <v>5353</v>
      </c>
      <c r="C5365">
        <v>64.14</v>
      </c>
      <c r="D5365">
        <v>64.14</v>
      </c>
      <c r="E5365">
        <v>0</v>
      </c>
      <c r="F5365">
        <v>1.5759013204548327E-15</v>
      </c>
      <c r="G5365">
        <v>1.4786460760476879E-15</v>
      </c>
      <c r="H5365">
        <v>1.062270517447684E-14</v>
      </c>
      <c r="I5365">
        <v>1.6246607443897981E-14</v>
      </c>
      <c r="J5365">
        <v>5055.1538155289054</v>
      </c>
      <c r="K5365">
        <v>5055.1538155288999</v>
      </c>
      <c r="L5365">
        <v>1.0794860868277318E-15</v>
      </c>
      <c r="M5365" t="b">
        <v>1</v>
      </c>
    </row>
    <row r="5366" spans="2:13" x14ac:dyDescent="0.2">
      <c r="B5366">
        <v>5354</v>
      </c>
      <c r="C5366">
        <v>12.27</v>
      </c>
      <c r="D5366">
        <v>12.27</v>
      </c>
      <c r="E5366">
        <v>0</v>
      </c>
      <c r="F5366">
        <v>1.0080084280209774E-15</v>
      </c>
      <c r="G5366">
        <v>8.256388848218436E-16</v>
      </c>
      <c r="H5366">
        <v>3.5286306384689147E-15</v>
      </c>
      <c r="I5366">
        <v>0</v>
      </c>
      <c r="J5366">
        <v>-9702.3936785769438</v>
      </c>
      <c r="K5366">
        <v>-9702.3936785770002</v>
      </c>
      <c r="L5366">
        <v>5.811830912863122E-15</v>
      </c>
      <c r="M5366" t="b">
        <v>1</v>
      </c>
    </row>
    <row r="5367" spans="2:13" x14ac:dyDescent="0.2">
      <c r="B5367">
        <v>5355</v>
      </c>
      <c r="C5367">
        <v>28.45</v>
      </c>
      <c r="D5367">
        <v>28.45</v>
      </c>
      <c r="E5367">
        <v>0</v>
      </c>
      <c r="F5367">
        <v>1.5336014185387365E-16</v>
      </c>
      <c r="G5367">
        <v>2.0455430568813235E-16</v>
      </c>
      <c r="H5367">
        <v>6.3138239709981232E-16</v>
      </c>
      <c r="I5367">
        <v>0</v>
      </c>
      <c r="J5367">
        <v>12923.616027519129</v>
      </c>
      <c r="K5367">
        <v>12923.6160275191</v>
      </c>
      <c r="L5367">
        <v>2.2519881738022094E-15</v>
      </c>
      <c r="M5367" t="b">
        <v>1</v>
      </c>
    </row>
    <row r="5368" spans="2:13" x14ac:dyDescent="0.2">
      <c r="B5368">
        <v>5356</v>
      </c>
      <c r="C5368">
        <v>94.62</v>
      </c>
      <c r="D5368">
        <v>94.62</v>
      </c>
      <c r="E5368">
        <v>0</v>
      </c>
      <c r="F5368">
        <v>3.3023963303034591E-15</v>
      </c>
      <c r="G5368">
        <v>1.7171918466477997E-15</v>
      </c>
      <c r="H5368">
        <v>6.563610116754671E-14</v>
      </c>
      <c r="I5368">
        <v>0</v>
      </c>
      <c r="J5368">
        <v>-2802.0041813594748</v>
      </c>
      <c r="K5368">
        <v>-2802.0041813594999</v>
      </c>
      <c r="L5368">
        <v>8.9261480996864282E-15</v>
      </c>
      <c r="M5368" t="b">
        <v>1</v>
      </c>
    </row>
    <row r="5369" spans="2:13" x14ac:dyDescent="0.2">
      <c r="B5369">
        <v>5357</v>
      </c>
      <c r="C5369">
        <v>95.41</v>
      </c>
      <c r="D5369">
        <v>95.41</v>
      </c>
      <c r="E5369">
        <v>0</v>
      </c>
      <c r="F5369">
        <v>7.0016305934943121E-16</v>
      </c>
      <c r="G5369">
        <v>2.8973032984243353E-16</v>
      </c>
      <c r="H5369">
        <v>3.0955978213962535E-15</v>
      </c>
      <c r="I5369">
        <v>0</v>
      </c>
      <c r="J5369">
        <v>-21724.048820324213</v>
      </c>
      <c r="K5369">
        <v>-21724.048820324198</v>
      </c>
      <c r="L5369">
        <v>6.6985281375139561E-16</v>
      </c>
      <c r="M5369" t="b">
        <v>1</v>
      </c>
    </row>
    <row r="5370" spans="2:13" x14ac:dyDescent="0.2">
      <c r="B5370">
        <v>5358</v>
      </c>
      <c r="C5370">
        <v>93.91</v>
      </c>
      <c r="D5370">
        <v>93.91</v>
      </c>
      <c r="E5370">
        <v>0</v>
      </c>
      <c r="F5370">
        <v>6.2073305664151805E-16</v>
      </c>
      <c r="G5370">
        <v>1.3736961165333373E-16</v>
      </c>
      <c r="H5370">
        <v>4.6780111459279022E-16</v>
      </c>
      <c r="I5370">
        <v>0</v>
      </c>
      <c r="J5370">
        <v>107797.40054595613</v>
      </c>
      <c r="K5370">
        <v>107797.4005459558</v>
      </c>
      <c r="L5370">
        <v>3.1048434243991999E-15</v>
      </c>
      <c r="M5370" t="b">
        <v>1</v>
      </c>
    </row>
    <row r="5371" spans="2:13" x14ac:dyDescent="0.2">
      <c r="B5371">
        <v>5359</v>
      </c>
      <c r="C5371">
        <v>67.06</v>
      </c>
      <c r="D5371">
        <v>67.06</v>
      </c>
      <c r="E5371">
        <v>0</v>
      </c>
      <c r="F5371">
        <v>8.1780008569554288E-16</v>
      </c>
      <c r="G5371">
        <v>3.8477529918114041E-16</v>
      </c>
      <c r="H5371">
        <v>2.8433043419879258E-15</v>
      </c>
      <c r="I5371">
        <v>0</v>
      </c>
      <c r="J5371">
        <v>-30021.184145766038</v>
      </c>
      <c r="K5371">
        <v>-30021.184145766099</v>
      </c>
      <c r="L5371">
        <v>2.0600666322910928E-15</v>
      </c>
      <c r="M5371" t="b">
        <v>1</v>
      </c>
    </row>
    <row r="5372" spans="2:13" x14ac:dyDescent="0.2">
      <c r="B5372">
        <v>5360</v>
      </c>
      <c r="C5372">
        <v>38.82</v>
      </c>
      <c r="D5372">
        <v>38.82</v>
      </c>
      <c r="E5372">
        <v>0</v>
      </c>
      <c r="F5372">
        <v>8.4357528629740448E-16</v>
      </c>
      <c r="G5372">
        <v>6.3335297430379503E-16</v>
      </c>
      <c r="H5372">
        <v>4.3106333621883052E-16</v>
      </c>
      <c r="I5372">
        <v>1.9966749038532231E-15</v>
      </c>
      <c r="J5372">
        <v>10199.561640146216</v>
      </c>
      <c r="K5372">
        <v>10199.561640146299</v>
      </c>
      <c r="L5372">
        <v>8.2036381086971115E-15</v>
      </c>
      <c r="M5372" t="b">
        <v>1</v>
      </c>
    </row>
    <row r="5373" spans="2:13" x14ac:dyDescent="0.2">
      <c r="B5373">
        <v>5361</v>
      </c>
      <c r="C5373">
        <v>82.92</v>
      </c>
      <c r="D5373">
        <v>82.92</v>
      </c>
      <c r="E5373">
        <v>0</v>
      </c>
      <c r="F5373">
        <v>8.2266566041325574E-16</v>
      </c>
      <c r="G5373">
        <v>0</v>
      </c>
      <c r="H5373">
        <v>1.4047722813440292E-16</v>
      </c>
      <c r="I5373">
        <v>6.5015031462823408E-16</v>
      </c>
      <c r="J5373">
        <v>184910.28334998325</v>
      </c>
      <c r="K5373">
        <v>184910.28334998261</v>
      </c>
      <c r="L5373">
        <v>3.4626752955446254E-15</v>
      </c>
      <c r="M5373" t="b">
        <v>1</v>
      </c>
    </row>
    <row r="5374" spans="2:13" x14ac:dyDescent="0.2">
      <c r="B5374">
        <v>5362</v>
      </c>
      <c r="C5374">
        <v>76.849999999999994</v>
      </c>
      <c r="D5374">
        <v>76.849999999999994</v>
      </c>
      <c r="E5374">
        <v>0</v>
      </c>
      <c r="F5374">
        <v>1.9852584965513462E-16</v>
      </c>
      <c r="G5374">
        <v>3.5945057075028669E-16</v>
      </c>
      <c r="H5374">
        <v>9.3146387449695193E-16</v>
      </c>
      <c r="I5374">
        <v>0</v>
      </c>
      <c r="J5374">
        <v>-50199.064753436527</v>
      </c>
      <c r="K5374">
        <v>-50199.064753436498</v>
      </c>
      <c r="L5374">
        <v>5.7976838014180992E-16</v>
      </c>
      <c r="M5374" t="b">
        <v>1</v>
      </c>
    </row>
    <row r="5375" spans="2:13" x14ac:dyDescent="0.2">
      <c r="B5375">
        <v>5363</v>
      </c>
      <c r="C5375">
        <v>47.11</v>
      </c>
      <c r="D5375">
        <v>47.11</v>
      </c>
      <c r="E5375">
        <v>0</v>
      </c>
      <c r="F5375">
        <v>1.3879635267790766E-16</v>
      </c>
      <c r="G5375">
        <v>0</v>
      </c>
      <c r="H5375">
        <v>1.619943777616654E-15</v>
      </c>
      <c r="I5375">
        <v>0</v>
      </c>
      <c r="J5375">
        <v>-2567.9144723098088</v>
      </c>
      <c r="K5375">
        <v>-2567.9144723098002</v>
      </c>
      <c r="L5375">
        <v>3.3646757943114396E-15</v>
      </c>
      <c r="M5375" t="b">
        <v>1</v>
      </c>
    </row>
    <row r="5376" spans="2:13" x14ac:dyDescent="0.2">
      <c r="B5376">
        <v>5364</v>
      </c>
      <c r="C5376">
        <v>22.94</v>
      </c>
      <c r="D5376">
        <v>22.94</v>
      </c>
      <c r="E5376">
        <v>0</v>
      </c>
      <c r="F5376">
        <v>1.8066187225330422E-15</v>
      </c>
      <c r="G5376">
        <v>2.3624948648352442E-15</v>
      </c>
      <c r="H5376">
        <v>4.2383635255088956E-15</v>
      </c>
      <c r="I5376">
        <v>6.2495127536598974E-16</v>
      </c>
      <c r="J5376">
        <v>2111.8948229718358</v>
      </c>
      <c r="K5376">
        <v>2111.8948229717998</v>
      </c>
      <c r="L5376">
        <v>1.7010809595848122E-14</v>
      </c>
      <c r="M5376" t="b">
        <v>1</v>
      </c>
    </row>
    <row r="5377" spans="2:13" x14ac:dyDescent="0.2">
      <c r="B5377">
        <v>5365</v>
      </c>
      <c r="C5377">
        <v>53.83</v>
      </c>
      <c r="D5377">
        <v>53.83</v>
      </c>
      <c r="E5377">
        <v>0</v>
      </c>
      <c r="F5377">
        <v>3.4187227354403932E-16</v>
      </c>
      <c r="G5377">
        <v>5.767228598027554E-16</v>
      </c>
      <c r="H5377">
        <v>6.3794431088463146E-16</v>
      </c>
      <c r="I5377">
        <v>0</v>
      </c>
      <c r="J5377">
        <v>107972.27149730799</v>
      </c>
      <c r="K5377">
        <v>107972.2714973081</v>
      </c>
      <c r="L5377">
        <v>1.07819646852421E-15</v>
      </c>
      <c r="M5377" t="b">
        <v>1</v>
      </c>
    </row>
    <row r="5378" spans="2:13" x14ac:dyDescent="0.2">
      <c r="B5378">
        <v>5366</v>
      </c>
      <c r="C5378">
        <v>112.84</v>
      </c>
      <c r="D5378">
        <v>112.84</v>
      </c>
      <c r="E5378">
        <v>0</v>
      </c>
      <c r="F5378">
        <v>1.7978604048327419E-16</v>
      </c>
      <c r="G5378">
        <v>0</v>
      </c>
      <c r="H5378">
        <v>7.2613722432761106E-16</v>
      </c>
      <c r="I5378">
        <v>0</v>
      </c>
      <c r="J5378">
        <v>66530.4507901896</v>
      </c>
      <c r="K5378">
        <v>66530.450790189701</v>
      </c>
      <c r="L5378">
        <v>1.5310794589353408E-15</v>
      </c>
      <c r="M5378" t="b">
        <v>1</v>
      </c>
    </row>
    <row r="5379" spans="2:13" x14ac:dyDescent="0.2">
      <c r="B5379">
        <v>5367</v>
      </c>
      <c r="C5379">
        <v>17.23</v>
      </c>
      <c r="D5379">
        <v>17.23</v>
      </c>
      <c r="E5379">
        <v>0</v>
      </c>
      <c r="F5379">
        <v>3.5738666507642527E-16</v>
      </c>
      <c r="G5379">
        <v>2.8303879013874001E-16</v>
      </c>
      <c r="H5379">
        <v>2.700953446201748E-15</v>
      </c>
      <c r="I5379">
        <v>0</v>
      </c>
      <c r="J5379">
        <v>-9193.7335304149565</v>
      </c>
      <c r="K5379">
        <v>-9193.7335304150001</v>
      </c>
      <c r="L5379">
        <v>4.7484240804540652E-15</v>
      </c>
      <c r="M5379" t="b">
        <v>1</v>
      </c>
    </row>
    <row r="5380" spans="2:13" x14ac:dyDescent="0.2">
      <c r="B5380">
        <v>5368</v>
      </c>
      <c r="C5380">
        <v>60.44</v>
      </c>
      <c r="D5380">
        <v>60.44</v>
      </c>
      <c r="E5380">
        <v>0</v>
      </c>
      <c r="F5380">
        <v>4.2451662829391598E-16</v>
      </c>
      <c r="G5380">
        <v>0</v>
      </c>
      <c r="H5380">
        <v>3.0522632281739424E-16</v>
      </c>
      <c r="I5380">
        <v>0</v>
      </c>
      <c r="J5380">
        <v>21306.662644038079</v>
      </c>
      <c r="K5380">
        <v>21306.662644038199</v>
      </c>
      <c r="L5380">
        <v>5.6345427080584372E-15</v>
      </c>
      <c r="M5380" t="b">
        <v>1</v>
      </c>
    </row>
    <row r="5381" spans="2:13" x14ac:dyDescent="0.2">
      <c r="B5381">
        <v>5369</v>
      </c>
      <c r="C5381">
        <v>36.61</v>
      </c>
      <c r="D5381">
        <v>36.61</v>
      </c>
      <c r="E5381">
        <v>0</v>
      </c>
      <c r="F5381">
        <v>0</v>
      </c>
      <c r="G5381">
        <v>3.1581663563493786E-16</v>
      </c>
      <c r="H5381">
        <v>1.0400499946282191E-15</v>
      </c>
      <c r="I5381">
        <v>0</v>
      </c>
      <c r="J5381">
        <v>2584.7726164526721</v>
      </c>
      <c r="K5381">
        <v>2584.7726164526998</v>
      </c>
      <c r="L5381">
        <v>1.0731925983548864E-14</v>
      </c>
      <c r="M5381" t="b">
        <v>1</v>
      </c>
    </row>
    <row r="5382" spans="2:13" x14ac:dyDescent="0.2">
      <c r="B5382">
        <v>5370</v>
      </c>
      <c r="C5382">
        <v>63.13</v>
      </c>
      <c r="D5382">
        <v>63.13</v>
      </c>
      <c r="E5382">
        <v>0</v>
      </c>
      <c r="F5382">
        <v>5.3844387925479527E-16</v>
      </c>
      <c r="G5382">
        <v>1.0096796386905374E-15</v>
      </c>
      <c r="H5382">
        <v>5.242339696019975E-15</v>
      </c>
      <c r="I5382">
        <v>0</v>
      </c>
      <c r="J5382">
        <v>2422.9450405525122</v>
      </c>
      <c r="K5382">
        <v>2422.9450405524999</v>
      </c>
      <c r="L5382">
        <v>5.0674605772876962E-15</v>
      </c>
      <c r="M5382" t="b">
        <v>1</v>
      </c>
    </row>
    <row r="5383" spans="2:13" x14ac:dyDescent="0.2">
      <c r="B5383">
        <v>5371</v>
      </c>
      <c r="C5383">
        <v>57.33</v>
      </c>
      <c r="D5383">
        <v>57.33</v>
      </c>
      <c r="E5383">
        <v>0</v>
      </c>
      <c r="F5383">
        <v>9.0605922719038365E-16</v>
      </c>
      <c r="G5383">
        <v>1.343117528591245E-15</v>
      </c>
      <c r="H5383">
        <v>4.0150008994067606E-15</v>
      </c>
      <c r="I5383">
        <v>0</v>
      </c>
      <c r="J5383">
        <v>540.31388419450195</v>
      </c>
      <c r="K5383">
        <v>540.31388419450002</v>
      </c>
      <c r="L5383">
        <v>3.5769509127989673E-15</v>
      </c>
      <c r="M5383" t="b">
        <v>1</v>
      </c>
    </row>
    <row r="5384" spans="2:13" x14ac:dyDescent="0.2">
      <c r="B5384">
        <v>5372</v>
      </c>
      <c r="C5384">
        <v>32.450000000000003</v>
      </c>
      <c r="D5384">
        <v>32.450000000000003</v>
      </c>
      <c r="E5384">
        <v>0</v>
      </c>
      <c r="F5384">
        <v>4.7241262734162862E-16</v>
      </c>
      <c r="G5384">
        <v>1.1826176469877217E-15</v>
      </c>
      <c r="H5384">
        <v>1.1708591971260768E-15</v>
      </c>
      <c r="I5384">
        <v>6.7121932848331016E-15</v>
      </c>
      <c r="J5384">
        <v>1819.3718678634077</v>
      </c>
      <c r="K5384">
        <v>1819.3718678635</v>
      </c>
      <c r="L5384">
        <v>5.0739331447592844E-14</v>
      </c>
      <c r="M5384" t="b">
        <v>1</v>
      </c>
    </row>
    <row r="5385" spans="2:13" x14ac:dyDescent="0.2">
      <c r="B5385">
        <v>5373</v>
      </c>
      <c r="C5385">
        <v>53.83</v>
      </c>
      <c r="D5385">
        <v>53.83</v>
      </c>
      <c r="E5385">
        <v>0</v>
      </c>
      <c r="F5385">
        <v>1.8487095359544535E-16</v>
      </c>
      <c r="G5385">
        <v>2.2383747766509347E-16</v>
      </c>
      <c r="H5385">
        <v>1.1802117061938861E-15</v>
      </c>
      <c r="I5385">
        <v>0</v>
      </c>
      <c r="J5385">
        <v>11993.265071934415</v>
      </c>
      <c r="K5385">
        <v>11993.2650719344</v>
      </c>
      <c r="L5385">
        <v>1.2133405824924177E-15</v>
      </c>
      <c r="M5385" t="b">
        <v>1</v>
      </c>
    </row>
    <row r="5386" spans="2:13" x14ac:dyDescent="0.2">
      <c r="B5386">
        <v>5374</v>
      </c>
      <c r="C5386">
        <v>119.81</v>
      </c>
      <c r="D5386">
        <v>119.81</v>
      </c>
      <c r="E5386">
        <v>0</v>
      </c>
      <c r="F5386">
        <v>4.9692417994053925E-16</v>
      </c>
      <c r="G5386">
        <v>8.2930729216910771E-16</v>
      </c>
      <c r="H5386">
        <v>7.2662363557148999E-16</v>
      </c>
      <c r="I5386">
        <v>0</v>
      </c>
      <c r="J5386">
        <v>27387.100180376256</v>
      </c>
      <c r="K5386">
        <v>27387.100180376401</v>
      </c>
      <c r="L5386">
        <v>5.3134195049951631E-15</v>
      </c>
      <c r="M5386" t="b">
        <v>1</v>
      </c>
    </row>
    <row r="5387" spans="2:13" x14ac:dyDescent="0.2">
      <c r="B5387">
        <v>5375</v>
      </c>
      <c r="C5387">
        <v>5.21</v>
      </c>
      <c r="D5387">
        <v>5.21</v>
      </c>
      <c r="E5387">
        <v>0</v>
      </c>
      <c r="F5387">
        <v>4.3590701928794675E-16</v>
      </c>
      <c r="G5387">
        <v>2.9669921803100482E-16</v>
      </c>
      <c r="H5387">
        <v>4.1947706763251453E-16</v>
      </c>
      <c r="I5387">
        <v>0</v>
      </c>
      <c r="J5387">
        <v>-51661.094355675334</v>
      </c>
      <c r="K5387">
        <v>-51661.094355675297</v>
      </c>
      <c r="L5387">
        <v>7.0420087930097401E-16</v>
      </c>
      <c r="M5387" t="b">
        <v>1</v>
      </c>
    </row>
    <row r="5388" spans="2:13" x14ac:dyDescent="0.2">
      <c r="B5388">
        <v>5376</v>
      </c>
      <c r="C5388">
        <v>72.73</v>
      </c>
      <c r="D5388">
        <v>72.73</v>
      </c>
      <c r="E5388">
        <v>0</v>
      </c>
      <c r="F5388">
        <v>4.0200590284782129E-16</v>
      </c>
      <c r="G5388">
        <v>0</v>
      </c>
      <c r="H5388">
        <v>0</v>
      </c>
      <c r="I5388">
        <v>0</v>
      </c>
      <c r="J5388">
        <v>-27069.70954599313</v>
      </c>
      <c r="K5388">
        <v>-27069.709545993199</v>
      </c>
      <c r="L5388">
        <v>2.5534665311905342E-15</v>
      </c>
      <c r="M5388" t="b">
        <v>1</v>
      </c>
    </row>
    <row r="5389" spans="2:13" x14ac:dyDescent="0.2">
      <c r="B5389">
        <v>5377</v>
      </c>
      <c r="C5389">
        <v>26.48</v>
      </c>
      <c r="D5389">
        <v>26.48</v>
      </c>
      <c r="E5389">
        <v>0</v>
      </c>
      <c r="F5389">
        <v>7.8678444658110349E-16</v>
      </c>
      <c r="G5389">
        <v>0</v>
      </c>
      <c r="H5389">
        <v>1.9974083757038838E-15</v>
      </c>
      <c r="I5389">
        <v>0</v>
      </c>
      <c r="J5389">
        <v>-297.61175880973678</v>
      </c>
      <c r="K5389">
        <v>-297.61175880970001</v>
      </c>
      <c r="L5389">
        <v>1.2357607155723746E-13</v>
      </c>
      <c r="M5389" t="b">
        <v>1</v>
      </c>
    </row>
    <row r="5390" spans="2:13" x14ac:dyDescent="0.2">
      <c r="B5390">
        <v>5378</v>
      </c>
      <c r="C5390">
        <v>1.9</v>
      </c>
      <c r="D5390">
        <v>1.9</v>
      </c>
      <c r="E5390">
        <v>0</v>
      </c>
      <c r="F5390">
        <v>1.3985862182853582E-14</v>
      </c>
      <c r="G5390">
        <v>2.9759342247356242E-15</v>
      </c>
      <c r="H5390">
        <v>3.8778973435576694E-15</v>
      </c>
      <c r="I5390">
        <v>0</v>
      </c>
      <c r="J5390">
        <v>-7952.0218087032981</v>
      </c>
      <c r="K5390">
        <v>-7952.0218087032999</v>
      </c>
      <c r="L5390">
        <v>2.287455250128987E-16</v>
      </c>
      <c r="M5390" t="b">
        <v>1</v>
      </c>
    </row>
    <row r="5391" spans="2:13" x14ac:dyDescent="0.2">
      <c r="B5391">
        <v>5379</v>
      </c>
      <c r="C5391">
        <v>26.13</v>
      </c>
      <c r="D5391">
        <v>26.13</v>
      </c>
      <c r="E5391">
        <v>0</v>
      </c>
      <c r="F5391">
        <v>6.8335213515244567E-15</v>
      </c>
      <c r="G5391">
        <v>2.8722222707681698E-15</v>
      </c>
      <c r="H5391">
        <v>5.8270412585002122E-14</v>
      </c>
      <c r="I5391">
        <v>0</v>
      </c>
      <c r="J5391">
        <v>-1213.9645869715505</v>
      </c>
      <c r="K5391">
        <v>-1213.9645869716001</v>
      </c>
      <c r="L5391">
        <v>4.0831060294993753E-14</v>
      </c>
      <c r="M5391" t="b">
        <v>1</v>
      </c>
    </row>
    <row r="5392" spans="2:13" x14ac:dyDescent="0.2">
      <c r="B5392">
        <v>5380</v>
      </c>
      <c r="C5392">
        <v>109.45</v>
      </c>
      <c r="D5392">
        <v>109.45</v>
      </c>
      <c r="E5392">
        <v>0</v>
      </c>
      <c r="F5392">
        <v>1.6148965636971526E-16</v>
      </c>
      <c r="G5392">
        <v>3.2782464594573805E-16</v>
      </c>
      <c r="H5392">
        <v>5.0419742892911124E-15</v>
      </c>
      <c r="I5392">
        <v>0</v>
      </c>
      <c r="J5392">
        <v>-5633.9799419444753</v>
      </c>
      <c r="K5392">
        <v>-5633.9799419443998</v>
      </c>
      <c r="L5392">
        <v>1.3398709442529644E-14</v>
      </c>
      <c r="M5392" t="b">
        <v>1</v>
      </c>
    </row>
    <row r="5393" spans="2:13" x14ac:dyDescent="0.2">
      <c r="B5393">
        <v>5381</v>
      </c>
      <c r="C5393">
        <v>36.24</v>
      </c>
      <c r="D5393">
        <v>36.24</v>
      </c>
      <c r="E5393">
        <v>0</v>
      </c>
      <c r="F5393">
        <v>6.4460559150558949E-16</v>
      </c>
      <c r="G5393">
        <v>8.0982420092530391E-16</v>
      </c>
      <c r="H5393">
        <v>6.9914784851312846E-16</v>
      </c>
      <c r="I5393">
        <v>0</v>
      </c>
      <c r="J5393">
        <v>-25110.204325000006</v>
      </c>
      <c r="K5393">
        <v>-25110.204324999999</v>
      </c>
      <c r="L5393">
        <v>2.8976098800356642E-16</v>
      </c>
      <c r="M5393" t="b">
        <v>1</v>
      </c>
    </row>
    <row r="5394" spans="2:13" x14ac:dyDescent="0.2">
      <c r="B5394">
        <v>5382</v>
      </c>
      <c r="C5394">
        <v>39.32</v>
      </c>
      <c r="D5394">
        <v>39.32</v>
      </c>
      <c r="E5394">
        <v>0</v>
      </c>
      <c r="F5394">
        <v>1.093313603187196E-15</v>
      </c>
      <c r="G5394">
        <v>4.1989219285938857E-16</v>
      </c>
      <c r="H5394">
        <v>1.1440542860988199E-16</v>
      </c>
      <c r="I5394">
        <v>0</v>
      </c>
      <c r="J5394">
        <v>-158.34508545892822</v>
      </c>
      <c r="K5394">
        <v>-158.34508545910001</v>
      </c>
      <c r="L5394">
        <v>1.0848509210077898E-12</v>
      </c>
      <c r="M5394" t="b">
        <v>1</v>
      </c>
    </row>
    <row r="5395" spans="2:13" x14ac:dyDescent="0.2">
      <c r="B5395">
        <v>5383</v>
      </c>
      <c r="C5395">
        <v>89.83</v>
      </c>
      <c r="D5395">
        <v>89.83</v>
      </c>
      <c r="E5395">
        <v>0</v>
      </c>
      <c r="F5395">
        <v>4.8015660309183532E-16</v>
      </c>
      <c r="G5395">
        <v>1.3483060761716321E-15</v>
      </c>
      <c r="H5395">
        <v>5.8094233518337299E-15</v>
      </c>
      <c r="I5395">
        <v>0</v>
      </c>
      <c r="J5395">
        <v>6097.4884935396312</v>
      </c>
      <c r="K5395">
        <v>6097.4884935396003</v>
      </c>
      <c r="L5395">
        <v>5.0714027411520089E-15</v>
      </c>
      <c r="M5395" t="b">
        <v>1</v>
      </c>
    </row>
    <row r="5396" spans="2:13" x14ac:dyDescent="0.2">
      <c r="B5396">
        <v>5384</v>
      </c>
      <c r="C5396">
        <v>67.28</v>
      </c>
      <c r="D5396">
        <v>67.28</v>
      </c>
      <c r="E5396">
        <v>0</v>
      </c>
      <c r="F5396">
        <v>7.064487424920967E-16</v>
      </c>
      <c r="G5396">
        <v>3.909533390994789E-16</v>
      </c>
      <c r="H5396">
        <v>8.5088871424861072E-16</v>
      </c>
      <c r="I5396">
        <v>0</v>
      </c>
      <c r="J5396">
        <v>769.12527232970842</v>
      </c>
      <c r="K5396">
        <v>769.12527232970001</v>
      </c>
      <c r="L5396">
        <v>1.093817391530631E-14</v>
      </c>
      <c r="M5396" t="b">
        <v>1</v>
      </c>
    </row>
    <row r="5397" spans="2:13" x14ac:dyDescent="0.2">
      <c r="B5397">
        <v>5385</v>
      </c>
      <c r="C5397">
        <v>97.18</v>
      </c>
      <c r="D5397">
        <v>97.18</v>
      </c>
      <c r="E5397">
        <v>0</v>
      </c>
      <c r="F5397">
        <v>6.3167969886059366E-16</v>
      </c>
      <c r="G5397">
        <v>1.0745404308610299E-15</v>
      </c>
      <c r="H5397">
        <v>3.4153325149479271E-15</v>
      </c>
      <c r="I5397">
        <v>0</v>
      </c>
      <c r="J5397">
        <v>11666.095383563084</v>
      </c>
      <c r="K5397">
        <v>11666.095383563101</v>
      </c>
      <c r="L5397">
        <v>1.4032891120518721E-15</v>
      </c>
      <c r="M5397" t="b">
        <v>1</v>
      </c>
    </row>
    <row r="5398" spans="2:13" x14ac:dyDescent="0.2">
      <c r="B5398">
        <v>5386</v>
      </c>
      <c r="C5398">
        <v>32.78</v>
      </c>
      <c r="D5398">
        <v>32.78</v>
      </c>
      <c r="E5398">
        <v>0</v>
      </c>
      <c r="F5398">
        <v>4.0975735558910708E-16</v>
      </c>
      <c r="G5398">
        <v>6.6366497641198777E-16</v>
      </c>
      <c r="H5398">
        <v>9.3468345227478081E-16</v>
      </c>
      <c r="I5398">
        <v>0</v>
      </c>
      <c r="J5398">
        <v>18135.517857786799</v>
      </c>
      <c r="K5398">
        <v>18135.517857786799</v>
      </c>
      <c r="L5398">
        <v>0</v>
      </c>
      <c r="M5398" t="b">
        <v>1</v>
      </c>
    </row>
    <row r="5399" spans="2:13" x14ac:dyDescent="0.2">
      <c r="B5399">
        <v>5387</v>
      </c>
      <c r="C5399">
        <v>153.44999999999999</v>
      </c>
      <c r="D5399">
        <v>153.44999999999999</v>
      </c>
      <c r="E5399">
        <v>0</v>
      </c>
      <c r="F5399">
        <v>8.4020556263642611E-16</v>
      </c>
      <c r="G5399">
        <v>8.4238957558245875E-16</v>
      </c>
      <c r="H5399">
        <v>1.8599916683653523E-16</v>
      </c>
      <c r="I5399">
        <v>0</v>
      </c>
      <c r="J5399">
        <v>480297.29609801562</v>
      </c>
      <c r="K5399">
        <v>480297.29609801609</v>
      </c>
      <c r="L5399">
        <v>9.695271888699328E-16</v>
      </c>
      <c r="M5399" t="b">
        <v>1</v>
      </c>
    </row>
    <row r="5400" spans="2:13" x14ac:dyDescent="0.2">
      <c r="B5400">
        <v>5388</v>
      </c>
      <c r="C5400">
        <v>62.82</v>
      </c>
      <c r="D5400">
        <v>62.82</v>
      </c>
      <c r="E5400">
        <v>0</v>
      </c>
      <c r="F5400">
        <v>1.1174956087348085E-16</v>
      </c>
      <c r="G5400">
        <v>1.3377164531895712E-16</v>
      </c>
      <c r="H5400">
        <v>1.653069846208962E-16</v>
      </c>
      <c r="I5400">
        <v>0</v>
      </c>
      <c r="J5400">
        <v>41734.100944700353</v>
      </c>
      <c r="K5400">
        <v>41734.1009447002</v>
      </c>
      <c r="L5400">
        <v>3.6611573375047235E-15</v>
      </c>
      <c r="M5400" t="b">
        <v>1</v>
      </c>
    </row>
    <row r="5401" spans="2:13" x14ac:dyDescent="0.2">
      <c r="B5401">
        <v>5389</v>
      </c>
      <c r="C5401">
        <v>72.23</v>
      </c>
      <c r="D5401">
        <v>72.23</v>
      </c>
      <c r="E5401">
        <v>0</v>
      </c>
      <c r="F5401">
        <v>2.7566104937392058E-16</v>
      </c>
      <c r="G5401">
        <v>1.6563028127910465E-15</v>
      </c>
      <c r="H5401">
        <v>1.6308104041256327E-16</v>
      </c>
      <c r="I5401">
        <v>6.5327545481574533E-16</v>
      </c>
      <c r="J5401">
        <v>63139.695434960333</v>
      </c>
      <c r="K5401">
        <v>63139.6954349597</v>
      </c>
      <c r="L5401">
        <v>1.0025520523551161E-14</v>
      </c>
      <c r="M5401" t="b">
        <v>1</v>
      </c>
    </row>
    <row r="5402" spans="2:13" x14ac:dyDescent="0.2">
      <c r="B5402">
        <v>5390</v>
      </c>
      <c r="C5402">
        <v>50.94</v>
      </c>
      <c r="D5402">
        <v>50.94</v>
      </c>
      <c r="E5402">
        <v>0</v>
      </c>
      <c r="F5402">
        <v>2.7102264957183261E-16</v>
      </c>
      <c r="G5402">
        <v>4.0666495892574246E-16</v>
      </c>
      <c r="H5402">
        <v>1.9831403206110831E-16</v>
      </c>
      <c r="I5402">
        <v>5.159792501529831E-16</v>
      </c>
      <c r="J5402">
        <v>13489.363748143871</v>
      </c>
      <c r="K5402">
        <v>13489.3637481438</v>
      </c>
      <c r="L5402">
        <v>5.2590016892420271E-15</v>
      </c>
      <c r="M5402" t="b">
        <v>1</v>
      </c>
    </row>
    <row r="5403" spans="2:13" x14ac:dyDescent="0.2">
      <c r="B5403">
        <v>5391</v>
      </c>
      <c r="C5403">
        <v>189.09</v>
      </c>
      <c r="D5403">
        <v>189.09</v>
      </c>
      <c r="E5403">
        <v>0</v>
      </c>
      <c r="F5403">
        <v>5.3815810353110421E-16</v>
      </c>
      <c r="G5403">
        <v>0</v>
      </c>
      <c r="H5403">
        <v>3.5724527350421118E-14</v>
      </c>
      <c r="I5403">
        <v>0</v>
      </c>
      <c r="J5403">
        <v>-4064.3169727060631</v>
      </c>
      <c r="K5403">
        <v>-4064.3169727059999</v>
      </c>
      <c r="L5403">
        <v>1.555239962771253E-14</v>
      </c>
      <c r="M5403" t="b">
        <v>1</v>
      </c>
    </row>
    <row r="5404" spans="2:13" x14ac:dyDescent="0.2">
      <c r="B5404">
        <v>5392</v>
      </c>
      <c r="C5404">
        <v>136.15</v>
      </c>
      <c r="D5404">
        <v>136.15</v>
      </c>
      <c r="E5404">
        <v>0</v>
      </c>
      <c r="F5404">
        <v>9.1487207705707692E-16</v>
      </c>
      <c r="G5404">
        <v>2.1114694809567747E-16</v>
      </c>
      <c r="H5404">
        <v>2.0860421512927366E-15</v>
      </c>
      <c r="I5404">
        <v>0</v>
      </c>
      <c r="J5404">
        <v>60475.373425146739</v>
      </c>
      <c r="K5404">
        <v>60475.373425146303</v>
      </c>
      <c r="L5404">
        <v>7.2187641369648875E-15</v>
      </c>
      <c r="M5404" t="b">
        <v>1</v>
      </c>
    </row>
    <row r="5405" spans="2:13" x14ac:dyDescent="0.2">
      <c r="B5405">
        <v>5393</v>
      </c>
      <c r="C5405">
        <v>95.19</v>
      </c>
      <c r="D5405">
        <v>95.19</v>
      </c>
      <c r="E5405">
        <v>0</v>
      </c>
      <c r="F5405">
        <v>6.389538428830225E-16</v>
      </c>
      <c r="G5405">
        <v>8.0018664697486674E-16</v>
      </c>
      <c r="H5405">
        <v>1.5830088256252338E-16</v>
      </c>
      <c r="I5405">
        <v>1.2355741864539666E-15</v>
      </c>
      <c r="J5405">
        <v>167831.79277300934</v>
      </c>
      <c r="K5405">
        <v>167831.79277300931</v>
      </c>
      <c r="L5405">
        <v>1.7341071066371984E-16</v>
      </c>
      <c r="M5405" t="b">
        <v>1</v>
      </c>
    </row>
    <row r="5406" spans="2:13" x14ac:dyDescent="0.2">
      <c r="B5406">
        <v>5394</v>
      </c>
      <c r="C5406">
        <v>16.91</v>
      </c>
      <c r="D5406">
        <v>16.91</v>
      </c>
      <c r="E5406">
        <v>0</v>
      </c>
      <c r="F5406">
        <v>1.3693474711027571E-15</v>
      </c>
      <c r="G5406">
        <v>2.1970131716302655E-15</v>
      </c>
      <c r="H5406">
        <v>5.7674078440716653E-16</v>
      </c>
      <c r="I5406">
        <v>0</v>
      </c>
      <c r="J5406">
        <v>-2865.4570523969433</v>
      </c>
      <c r="K5406">
        <v>-2865.4570523969001</v>
      </c>
      <c r="L5406">
        <v>1.507647734523792E-14</v>
      </c>
      <c r="M5406" t="b">
        <v>1</v>
      </c>
    </row>
    <row r="5407" spans="2:13" x14ac:dyDescent="0.2">
      <c r="B5407">
        <v>5395</v>
      </c>
      <c r="C5407">
        <v>109.25</v>
      </c>
      <c r="D5407">
        <v>109.25</v>
      </c>
      <c r="E5407">
        <v>0</v>
      </c>
      <c r="F5407">
        <v>3.7764997843791907E-16</v>
      </c>
      <c r="G5407">
        <v>2.1692923003964253E-16</v>
      </c>
      <c r="H5407">
        <v>5.0100836514371274E-16</v>
      </c>
      <c r="I5407">
        <v>0</v>
      </c>
      <c r="J5407">
        <v>50828.566478887675</v>
      </c>
      <c r="K5407">
        <v>50828.566478887602</v>
      </c>
      <c r="L5407">
        <v>1.4314701590503447E-15</v>
      </c>
      <c r="M5407" t="b">
        <v>1</v>
      </c>
    </row>
    <row r="5408" spans="2:13" x14ac:dyDescent="0.2">
      <c r="B5408">
        <v>5396</v>
      </c>
      <c r="C5408">
        <v>11.76</v>
      </c>
      <c r="D5408">
        <v>11.76</v>
      </c>
      <c r="E5408">
        <v>0</v>
      </c>
      <c r="F5408">
        <v>1.0274473121387398E-15</v>
      </c>
      <c r="G5408">
        <v>2.4808909287798067E-15</v>
      </c>
      <c r="H5408">
        <v>3.7452313198207448E-15</v>
      </c>
      <c r="I5408">
        <v>0</v>
      </c>
      <c r="J5408">
        <v>-5680.0226256294445</v>
      </c>
      <c r="K5408">
        <v>-5680.0226256294</v>
      </c>
      <c r="L5408">
        <v>7.8459617723679812E-15</v>
      </c>
      <c r="M5408" t="b">
        <v>1</v>
      </c>
    </row>
    <row r="5409" spans="2:13" x14ac:dyDescent="0.2">
      <c r="B5409">
        <v>5397</v>
      </c>
      <c r="C5409">
        <v>21.81</v>
      </c>
      <c r="D5409">
        <v>21.81</v>
      </c>
      <c r="E5409">
        <v>0</v>
      </c>
      <c r="F5409">
        <v>5.6596075214375662E-16</v>
      </c>
      <c r="G5409">
        <v>3.4597169436735877E-16</v>
      </c>
      <c r="H5409">
        <v>6.0068240311592474E-16</v>
      </c>
      <c r="I5409">
        <v>0</v>
      </c>
      <c r="J5409">
        <v>-5500.1160785474458</v>
      </c>
      <c r="K5409">
        <v>-5500.1160785475004</v>
      </c>
      <c r="L5409">
        <v>9.9215509867542179E-15</v>
      </c>
      <c r="M5409" t="b">
        <v>1</v>
      </c>
    </row>
    <row r="5410" spans="2:13" x14ac:dyDescent="0.2">
      <c r="B5410">
        <v>5398</v>
      </c>
      <c r="C5410">
        <v>252.69</v>
      </c>
      <c r="D5410">
        <v>252.69</v>
      </c>
      <c r="E5410">
        <v>0</v>
      </c>
      <c r="F5410">
        <v>2.0836097454045524E-16</v>
      </c>
      <c r="G5410">
        <v>3.4967223948479239E-16</v>
      </c>
      <c r="H5410">
        <v>6.5167980568339977E-16</v>
      </c>
      <c r="I5410">
        <v>0</v>
      </c>
      <c r="J5410">
        <v>-118299.46724234629</v>
      </c>
      <c r="K5410">
        <v>-118299.4672423462</v>
      </c>
      <c r="L5410">
        <v>7.3805481466232075E-16</v>
      </c>
      <c r="M5410" t="b">
        <v>1</v>
      </c>
    </row>
    <row r="5411" spans="2:13" x14ac:dyDescent="0.2">
      <c r="B5411">
        <v>5399</v>
      </c>
      <c r="C5411">
        <v>267.75</v>
      </c>
      <c r="D5411">
        <v>267.75</v>
      </c>
      <c r="E5411">
        <v>0</v>
      </c>
      <c r="F5411">
        <v>5.3023428380577104E-16</v>
      </c>
      <c r="G5411">
        <v>8.7512387742188985E-16</v>
      </c>
      <c r="H5411">
        <v>1.4289949005882907E-15</v>
      </c>
      <c r="I5411">
        <v>0</v>
      </c>
      <c r="J5411">
        <v>227650.69007325589</v>
      </c>
      <c r="K5411">
        <v>227650.69007325641</v>
      </c>
      <c r="L5411">
        <v>2.3011963989769995E-15</v>
      </c>
      <c r="M5411" t="b">
        <v>1</v>
      </c>
    </row>
    <row r="5412" spans="2:13" x14ac:dyDescent="0.2">
      <c r="B5412">
        <v>5400</v>
      </c>
      <c r="C5412">
        <v>29.35</v>
      </c>
      <c r="D5412">
        <v>29.35</v>
      </c>
      <c r="E5412">
        <v>0</v>
      </c>
      <c r="F5412">
        <v>1.0865007942762164E-15</v>
      </c>
      <c r="G5412">
        <v>1.4665124222780801E-16</v>
      </c>
      <c r="H5412">
        <v>1.6182447564196185E-15</v>
      </c>
      <c r="I5412">
        <v>0</v>
      </c>
      <c r="J5412">
        <v>9976.6162778235812</v>
      </c>
      <c r="K5412">
        <v>9976.6162778234993</v>
      </c>
      <c r="L5412">
        <v>8.2046378130743285E-15</v>
      </c>
      <c r="M5412" t="b">
        <v>1</v>
      </c>
    </row>
    <row r="5413" spans="2:13" x14ac:dyDescent="0.2">
      <c r="B5413">
        <v>5401</v>
      </c>
      <c r="C5413">
        <v>46.31</v>
      </c>
      <c r="D5413">
        <v>46.31</v>
      </c>
      <c r="E5413">
        <v>0</v>
      </c>
      <c r="F5413">
        <v>1.5422897637635824E-16</v>
      </c>
      <c r="G5413">
        <v>4.4163513785477274E-16</v>
      </c>
      <c r="H5413">
        <v>5.0256973339709474E-16</v>
      </c>
      <c r="I5413">
        <v>0</v>
      </c>
      <c r="J5413">
        <v>70377.463647331271</v>
      </c>
      <c r="K5413">
        <v>70377.463647331198</v>
      </c>
      <c r="L5413">
        <v>1.0338476604732458E-15</v>
      </c>
      <c r="M5413" t="b">
        <v>1</v>
      </c>
    </row>
    <row r="5414" spans="2:13" x14ac:dyDescent="0.2">
      <c r="B5414">
        <v>5402</v>
      </c>
      <c r="C5414">
        <v>46.36</v>
      </c>
      <c r="D5414">
        <v>46.36</v>
      </c>
      <c r="E5414">
        <v>0</v>
      </c>
      <c r="F5414">
        <v>6.2797632770018506E-16</v>
      </c>
      <c r="G5414">
        <v>1.6401460750007059E-16</v>
      </c>
      <c r="H5414">
        <v>1.7558518503615514E-16</v>
      </c>
      <c r="I5414">
        <v>0</v>
      </c>
      <c r="J5414">
        <v>-25568.077294622191</v>
      </c>
      <c r="K5414">
        <v>-25568.077294622501</v>
      </c>
      <c r="L5414">
        <v>1.2094307876166845E-14</v>
      </c>
      <c r="M5414" t="b">
        <v>1</v>
      </c>
    </row>
    <row r="5415" spans="2:13" x14ac:dyDescent="0.2">
      <c r="B5415">
        <v>5403</v>
      </c>
      <c r="C5415">
        <v>11.78</v>
      </c>
      <c r="D5415">
        <v>11.78</v>
      </c>
      <c r="E5415">
        <v>0</v>
      </c>
      <c r="F5415">
        <v>0</v>
      </c>
      <c r="G5415">
        <v>2.5176995654733433E-15</v>
      </c>
      <c r="H5415">
        <v>2.3286375792781346E-15</v>
      </c>
      <c r="I5415">
        <v>0</v>
      </c>
      <c r="J5415">
        <v>-2951.2143601682105</v>
      </c>
      <c r="K5415">
        <v>-2951.2143601682001</v>
      </c>
      <c r="L5415">
        <v>3.5440289297699704E-15</v>
      </c>
      <c r="M5415" t="b">
        <v>1</v>
      </c>
    </row>
    <row r="5416" spans="2:13" x14ac:dyDescent="0.2">
      <c r="B5416">
        <v>5404</v>
      </c>
      <c r="C5416">
        <v>5.62</v>
      </c>
      <c r="D5416">
        <v>5.62</v>
      </c>
      <c r="E5416">
        <v>0</v>
      </c>
      <c r="F5416">
        <v>9.2471563007682456E-15</v>
      </c>
      <c r="G5416">
        <v>9.6033698460783505E-15</v>
      </c>
      <c r="H5416">
        <v>2.6747810912980784E-15</v>
      </c>
      <c r="I5416">
        <v>0</v>
      </c>
      <c r="J5416">
        <v>-4132.8126432507834</v>
      </c>
      <c r="K5416">
        <v>-4132.8126432507997</v>
      </c>
      <c r="L5416">
        <v>3.9612017396064762E-15</v>
      </c>
      <c r="M5416" t="b">
        <v>1</v>
      </c>
    </row>
    <row r="5417" spans="2:13" x14ac:dyDescent="0.2">
      <c r="B5417">
        <v>5405</v>
      </c>
      <c r="C5417">
        <v>25.37</v>
      </c>
      <c r="D5417">
        <v>25.37</v>
      </c>
      <c r="E5417">
        <v>0</v>
      </c>
      <c r="F5417">
        <v>1.9445450347066204E-15</v>
      </c>
      <c r="G5417">
        <v>2.6454033203415438E-15</v>
      </c>
      <c r="H5417">
        <v>4.4979955259132037E-15</v>
      </c>
      <c r="I5417">
        <v>0</v>
      </c>
      <c r="J5417">
        <v>-750.25444171627782</v>
      </c>
      <c r="K5417">
        <v>-750.25444171629999</v>
      </c>
      <c r="L5417">
        <v>2.9548553294800822E-14</v>
      </c>
      <c r="M5417" t="b">
        <v>1</v>
      </c>
    </row>
    <row r="5418" spans="2:13" x14ac:dyDescent="0.2">
      <c r="B5418">
        <v>5406</v>
      </c>
      <c r="C5418">
        <v>2.31</v>
      </c>
      <c r="D5418">
        <v>2.31</v>
      </c>
      <c r="E5418">
        <v>0</v>
      </c>
      <c r="F5418">
        <v>1.493878982064103E-15</v>
      </c>
      <c r="G5418">
        <v>1.9371898563268197E-15</v>
      </c>
      <c r="H5418">
        <v>1.2942866326030871E-16</v>
      </c>
      <c r="I5418">
        <v>1.0724422391598359E-13</v>
      </c>
      <c r="J5418">
        <v>-49165.282999559757</v>
      </c>
      <c r="K5418">
        <v>-49165.2829995598</v>
      </c>
      <c r="L5418">
        <v>8.8793846026456163E-16</v>
      </c>
      <c r="M5418" t="b">
        <v>1</v>
      </c>
    </row>
    <row r="5419" spans="2:13" x14ac:dyDescent="0.2">
      <c r="B5419">
        <v>5407</v>
      </c>
      <c r="C5419">
        <v>47.31</v>
      </c>
      <c r="D5419">
        <v>47.31</v>
      </c>
      <c r="E5419">
        <v>0</v>
      </c>
      <c r="F5419">
        <v>7.1867449335659416E-16</v>
      </c>
      <c r="G5419">
        <v>1.1639119514838329E-16</v>
      </c>
      <c r="H5419">
        <v>8.0361765294194272E-16</v>
      </c>
      <c r="I5419">
        <v>0</v>
      </c>
      <c r="J5419">
        <v>37704.481762969095</v>
      </c>
      <c r="K5419">
        <v>37704.481762969401</v>
      </c>
      <c r="L5419">
        <v>8.1048778688116699E-15</v>
      </c>
      <c r="M5419" t="b">
        <v>1</v>
      </c>
    </row>
    <row r="5420" spans="2:13" x14ac:dyDescent="0.2">
      <c r="B5420">
        <v>5408</v>
      </c>
      <c r="C5420">
        <v>93.75</v>
      </c>
      <c r="D5420">
        <v>93.75</v>
      </c>
      <c r="E5420">
        <v>0</v>
      </c>
      <c r="F5420">
        <v>4.4001882860091723E-16</v>
      </c>
      <c r="G5420">
        <v>0</v>
      </c>
      <c r="H5420">
        <v>8.1172251723558757E-16</v>
      </c>
      <c r="I5420">
        <v>2.2815870763392091E-15</v>
      </c>
      <c r="J5420">
        <v>40446.759262134859</v>
      </c>
      <c r="K5420">
        <v>40446.759262134699</v>
      </c>
      <c r="L5420">
        <v>3.9575746099858763E-15</v>
      </c>
      <c r="M5420" t="b">
        <v>1</v>
      </c>
    </row>
    <row r="5421" spans="2:13" x14ac:dyDescent="0.2">
      <c r="B5421">
        <v>5409</v>
      </c>
      <c r="C5421">
        <v>152.15</v>
      </c>
      <c r="D5421">
        <v>152.15</v>
      </c>
      <c r="E5421">
        <v>0</v>
      </c>
      <c r="F5421">
        <v>0</v>
      </c>
      <c r="G5421">
        <v>0</v>
      </c>
      <c r="H5421">
        <v>1.4499592093166997E-15</v>
      </c>
      <c r="I5421">
        <v>0</v>
      </c>
      <c r="J5421">
        <v>-50235.111484503221</v>
      </c>
      <c r="K5421">
        <v>-50235.111484503199</v>
      </c>
      <c r="L5421">
        <v>4.3451427094540957E-16</v>
      </c>
      <c r="M5421" t="b">
        <v>1</v>
      </c>
    </row>
    <row r="5422" spans="2:13" x14ac:dyDescent="0.2">
      <c r="B5422">
        <v>5410</v>
      </c>
      <c r="C5422">
        <v>59.34</v>
      </c>
      <c r="D5422">
        <v>59.34</v>
      </c>
      <c r="E5422">
        <v>0</v>
      </c>
      <c r="F5422">
        <v>1.1046362764064797E-15</v>
      </c>
      <c r="G5422">
        <v>9.6706699073665952E-16</v>
      </c>
      <c r="H5422">
        <v>5.1750675921968393E-16</v>
      </c>
      <c r="I5422">
        <v>9.5733345616673424E-16</v>
      </c>
      <c r="J5422">
        <v>32919.285996910818</v>
      </c>
      <c r="K5422">
        <v>32919.285996910403</v>
      </c>
      <c r="L5422">
        <v>1.2598377256644605E-14</v>
      </c>
      <c r="M5422" t="b">
        <v>1</v>
      </c>
    </row>
    <row r="5423" spans="2:13" x14ac:dyDescent="0.2">
      <c r="B5423">
        <v>5411</v>
      </c>
      <c r="C5423">
        <v>23.85</v>
      </c>
      <c r="D5423">
        <v>23.85</v>
      </c>
      <c r="E5423">
        <v>0</v>
      </c>
      <c r="F5423">
        <v>1.5962836711084918E-14</v>
      </c>
      <c r="G5423">
        <v>1.2552289414642573E-14</v>
      </c>
      <c r="H5423">
        <v>8.353656090789848E-14</v>
      </c>
      <c r="I5423">
        <v>0</v>
      </c>
      <c r="J5423">
        <v>-117.8235419031875</v>
      </c>
      <c r="K5423">
        <v>-117.8235419032</v>
      </c>
      <c r="L5423">
        <v>1.0601736370245127E-13</v>
      </c>
      <c r="M5423" t="b">
        <v>1</v>
      </c>
    </row>
    <row r="5424" spans="2:13" x14ac:dyDescent="0.2">
      <c r="B5424">
        <v>5412</v>
      </c>
      <c r="C5424">
        <v>5.87</v>
      </c>
      <c r="D5424">
        <v>5.87</v>
      </c>
      <c r="E5424">
        <v>0</v>
      </c>
      <c r="F5424">
        <v>2.003483945589715E-15</v>
      </c>
      <c r="G5424">
        <v>3.2440738928731655E-15</v>
      </c>
      <c r="H5424">
        <v>1.8923712690286844E-15</v>
      </c>
      <c r="I5424">
        <v>0</v>
      </c>
      <c r="J5424">
        <v>-14255.873713069177</v>
      </c>
      <c r="K5424">
        <v>-14255.873713069201</v>
      </c>
      <c r="L5424">
        <v>1.658745210713929E-15</v>
      </c>
      <c r="M5424" t="b">
        <v>1</v>
      </c>
    </row>
    <row r="5425" spans="2:13" x14ac:dyDescent="0.2">
      <c r="B5425">
        <v>5413</v>
      </c>
      <c r="C5425">
        <v>100.21</v>
      </c>
      <c r="D5425">
        <v>100.21</v>
      </c>
      <c r="E5425">
        <v>0</v>
      </c>
      <c r="F5425">
        <v>3.5341719946777497E-16</v>
      </c>
      <c r="G5425">
        <v>4.5284007251846148E-16</v>
      </c>
      <c r="H5425">
        <v>1.5443292100514705E-15</v>
      </c>
      <c r="I5425">
        <v>0</v>
      </c>
      <c r="J5425">
        <v>-9088.513411109534</v>
      </c>
      <c r="K5425">
        <v>-9088.5134111094994</v>
      </c>
      <c r="L5425">
        <v>3.8026899564372417E-15</v>
      </c>
      <c r="M5425" t="b">
        <v>1</v>
      </c>
    </row>
    <row r="5426" spans="2:13" x14ac:dyDescent="0.2">
      <c r="B5426">
        <v>5414</v>
      </c>
      <c r="C5426">
        <v>11.37</v>
      </c>
      <c r="D5426">
        <v>11.37</v>
      </c>
      <c r="E5426">
        <v>0</v>
      </c>
      <c r="F5426">
        <v>1.1493821272163915E-15</v>
      </c>
      <c r="G5426">
        <v>2.8334149466340216E-15</v>
      </c>
      <c r="H5426">
        <v>4.8134638192328391E-15</v>
      </c>
      <c r="I5426">
        <v>0</v>
      </c>
      <c r="J5426">
        <v>-3921.4225299499894</v>
      </c>
      <c r="K5426">
        <v>-3921.4225299499999</v>
      </c>
      <c r="L5426">
        <v>2.6671925788425645E-15</v>
      </c>
      <c r="M5426" t="b">
        <v>1</v>
      </c>
    </row>
    <row r="5427" spans="2:13" x14ac:dyDescent="0.2">
      <c r="B5427">
        <v>5415</v>
      </c>
      <c r="C5427">
        <v>5.18</v>
      </c>
      <c r="D5427">
        <v>5.18</v>
      </c>
      <c r="E5427">
        <v>0</v>
      </c>
      <c r="F5427">
        <v>2.1209988802783935E-15</v>
      </c>
      <c r="G5427">
        <v>1.1166030830426999E-16</v>
      </c>
      <c r="H5427">
        <v>1.7311558126777513E-16</v>
      </c>
      <c r="I5427">
        <v>0</v>
      </c>
      <c r="J5427">
        <v>-33444.978531492205</v>
      </c>
      <c r="K5427">
        <v>-33444.978531492299</v>
      </c>
      <c r="L5427">
        <v>2.8281509852164968E-15</v>
      </c>
      <c r="M5427" t="b">
        <v>1</v>
      </c>
    </row>
    <row r="5428" spans="2:13" x14ac:dyDescent="0.2">
      <c r="B5428">
        <v>5416</v>
      </c>
      <c r="C5428">
        <v>105.22</v>
      </c>
      <c r="D5428">
        <v>105.22</v>
      </c>
      <c r="E5428">
        <v>0</v>
      </c>
      <c r="F5428">
        <v>5.7144552899461429E-16</v>
      </c>
      <c r="G5428">
        <v>5.1457747530678587E-16</v>
      </c>
      <c r="H5428">
        <v>1.8921125672737561E-15</v>
      </c>
      <c r="I5428">
        <v>3.0372241284388941E-15</v>
      </c>
      <c r="J5428">
        <v>15143.384764089889</v>
      </c>
      <c r="K5428">
        <v>15143.3847640898</v>
      </c>
      <c r="L5428">
        <v>5.885770068069996E-15</v>
      </c>
      <c r="M5428" t="b">
        <v>1</v>
      </c>
    </row>
    <row r="5429" spans="2:13" x14ac:dyDescent="0.2">
      <c r="B5429">
        <v>5417</v>
      </c>
      <c r="C5429">
        <v>26.47</v>
      </c>
      <c r="D5429">
        <v>26.47</v>
      </c>
      <c r="E5429">
        <v>0</v>
      </c>
      <c r="F5429">
        <v>1.0598298885907906E-15</v>
      </c>
      <c r="G5429">
        <v>1.1098144517588468E-15</v>
      </c>
      <c r="H5429">
        <v>1.7255533460269583E-15</v>
      </c>
      <c r="I5429">
        <v>7.1986837832824981E-15</v>
      </c>
      <c r="J5429">
        <v>1998.8352471931594</v>
      </c>
      <c r="K5429">
        <v>1998.8352471931</v>
      </c>
      <c r="L5429">
        <v>2.9689555141685227E-14</v>
      </c>
      <c r="M5429" t="b">
        <v>1</v>
      </c>
    </row>
    <row r="5430" spans="2:13" x14ac:dyDescent="0.2">
      <c r="B5430">
        <v>5418</v>
      </c>
      <c r="C5430">
        <v>25.04</v>
      </c>
      <c r="D5430">
        <v>25.04</v>
      </c>
      <c r="E5430">
        <v>0</v>
      </c>
      <c r="F5430">
        <v>0</v>
      </c>
      <c r="G5430">
        <v>3.8900888779263381E-16</v>
      </c>
      <c r="H5430">
        <v>8.4041735453819495E-16</v>
      </c>
      <c r="I5430">
        <v>0</v>
      </c>
      <c r="J5430">
        <v>2391.2830618726221</v>
      </c>
      <c r="K5430">
        <v>2391.2830618725002</v>
      </c>
      <c r="L5430">
        <v>5.0965229495725188E-14</v>
      </c>
      <c r="M5430" t="b">
        <v>1</v>
      </c>
    </row>
    <row r="5431" spans="2:13" x14ac:dyDescent="0.2">
      <c r="B5431">
        <v>5419</v>
      </c>
      <c r="C5431">
        <v>42.67</v>
      </c>
      <c r="D5431">
        <v>42.67</v>
      </c>
      <c r="E5431">
        <v>0</v>
      </c>
      <c r="F5431">
        <v>3.4858904408083459E-16</v>
      </c>
      <c r="G5431">
        <v>5.3197846519620736E-16</v>
      </c>
      <c r="H5431">
        <v>4.3100929937056134E-15</v>
      </c>
      <c r="I5431">
        <v>0</v>
      </c>
      <c r="J5431">
        <v>-8701.3426608671289</v>
      </c>
      <c r="K5431">
        <v>-8701.3426608670998</v>
      </c>
      <c r="L5431">
        <v>3.344751676959412E-15</v>
      </c>
      <c r="M5431" t="b">
        <v>1</v>
      </c>
    </row>
    <row r="5432" spans="2:13" x14ac:dyDescent="0.2">
      <c r="B5432">
        <v>5420</v>
      </c>
      <c r="C5432">
        <v>85.68</v>
      </c>
      <c r="D5432">
        <v>85.68</v>
      </c>
      <c r="E5432">
        <v>0</v>
      </c>
      <c r="F5432">
        <v>1.0248184847225926E-15</v>
      </c>
      <c r="G5432">
        <v>4.4348538360758149E-16</v>
      </c>
      <c r="H5432">
        <v>1.8149328905091158E-15</v>
      </c>
      <c r="I5432">
        <v>1.938502728940485E-15</v>
      </c>
      <c r="J5432">
        <v>130641.5754588494</v>
      </c>
      <c r="K5432">
        <v>130641.57545884899</v>
      </c>
      <c r="L5432">
        <v>3.1188664478607449E-15</v>
      </c>
      <c r="M5432" t="b">
        <v>1</v>
      </c>
    </row>
    <row r="5433" spans="2:13" x14ac:dyDescent="0.2">
      <c r="B5433">
        <v>5421</v>
      </c>
      <c r="C5433">
        <v>222.09</v>
      </c>
      <c r="D5433">
        <v>222.09</v>
      </c>
      <c r="E5433">
        <v>0</v>
      </c>
      <c r="F5433">
        <v>6.8115197399364637E-16</v>
      </c>
      <c r="G5433">
        <v>1.9002579205373009E-15</v>
      </c>
      <c r="H5433">
        <v>5.0255776453194231E-14</v>
      </c>
      <c r="I5433">
        <v>0</v>
      </c>
      <c r="J5433">
        <v>6919.7538346098218</v>
      </c>
      <c r="K5433">
        <v>6919.7538346097999</v>
      </c>
      <c r="L5433">
        <v>3.1544290973728167E-15</v>
      </c>
      <c r="M5433" t="b">
        <v>1</v>
      </c>
    </row>
    <row r="5434" spans="2:13" x14ac:dyDescent="0.2">
      <c r="B5434">
        <v>5422</v>
      </c>
      <c r="C5434">
        <v>57.23</v>
      </c>
      <c r="D5434">
        <v>57.23</v>
      </c>
      <c r="E5434">
        <v>0</v>
      </c>
      <c r="F5434">
        <v>1.2023776100042575E-15</v>
      </c>
      <c r="G5434">
        <v>1.1171878389554767E-15</v>
      </c>
      <c r="H5434">
        <v>1.6547343699252259E-14</v>
      </c>
      <c r="I5434">
        <v>0</v>
      </c>
      <c r="J5434">
        <v>-1210.9843608841793</v>
      </c>
      <c r="K5434">
        <v>-1210.9843608842</v>
      </c>
      <c r="L5434">
        <v>1.708610377942997E-14</v>
      </c>
      <c r="M5434" t="b">
        <v>1</v>
      </c>
    </row>
    <row r="5435" spans="2:13" x14ac:dyDescent="0.2">
      <c r="B5435">
        <v>5423</v>
      </c>
      <c r="C5435">
        <v>4.9000000000000004</v>
      </c>
      <c r="D5435">
        <v>4.9000000000000004</v>
      </c>
      <c r="E5435">
        <v>0</v>
      </c>
      <c r="F5435">
        <v>1.1762909278360892E-16</v>
      </c>
      <c r="G5435">
        <v>8.220586154888886E-16</v>
      </c>
      <c r="H5435">
        <v>1.6996130073891081E-15</v>
      </c>
      <c r="I5435">
        <v>0</v>
      </c>
      <c r="J5435">
        <v>-50894.601817763563</v>
      </c>
      <c r="K5435">
        <v>-50894.601817763498</v>
      </c>
      <c r="L5435">
        <v>1.2866515541692557E-15</v>
      </c>
      <c r="M5435" t="b">
        <v>1</v>
      </c>
    </row>
    <row r="5436" spans="2:13" x14ac:dyDescent="0.2">
      <c r="B5436">
        <v>5424</v>
      </c>
      <c r="C5436">
        <v>44.55</v>
      </c>
      <c r="D5436">
        <v>44.55</v>
      </c>
      <c r="E5436">
        <v>0</v>
      </c>
      <c r="F5436">
        <v>6.2801987899314894E-16</v>
      </c>
      <c r="G5436">
        <v>2.4739450689768916E-15</v>
      </c>
      <c r="H5436">
        <v>3.607602526026387E-15</v>
      </c>
      <c r="I5436">
        <v>1.0601770915003966E-14</v>
      </c>
      <c r="J5436">
        <v>147.34455705033679</v>
      </c>
      <c r="K5436">
        <v>147.34455705030001</v>
      </c>
      <c r="L5436">
        <v>2.4960332936076989E-13</v>
      </c>
      <c r="M5436" t="b">
        <v>1</v>
      </c>
    </row>
    <row r="5437" spans="2:13" x14ac:dyDescent="0.2">
      <c r="B5437">
        <v>5425</v>
      </c>
      <c r="C5437">
        <v>82.55</v>
      </c>
      <c r="D5437">
        <v>82.55</v>
      </c>
      <c r="E5437">
        <v>0</v>
      </c>
      <c r="F5437">
        <v>0</v>
      </c>
      <c r="G5437">
        <v>2.471949540538478E-16</v>
      </c>
      <c r="H5437">
        <v>2.236131855270227E-16</v>
      </c>
      <c r="I5437">
        <v>0</v>
      </c>
      <c r="J5437">
        <v>12293.283210235639</v>
      </c>
      <c r="K5437">
        <v>12293.283210235801</v>
      </c>
      <c r="L5437">
        <v>1.3168984570434863E-14</v>
      </c>
      <c r="M5437" t="b">
        <v>1</v>
      </c>
    </row>
    <row r="5438" spans="2:13" x14ac:dyDescent="0.2">
      <c r="B5438">
        <v>5426</v>
      </c>
      <c r="C5438">
        <v>126.86</v>
      </c>
      <c r="D5438">
        <v>126.86</v>
      </c>
      <c r="E5438">
        <v>0</v>
      </c>
      <c r="F5438">
        <v>2.056056736367384E-16</v>
      </c>
      <c r="G5438">
        <v>2.1834754996422103E-15</v>
      </c>
      <c r="H5438">
        <v>6.0217450812491547E-15</v>
      </c>
      <c r="I5438">
        <v>0</v>
      </c>
      <c r="J5438">
        <v>-1332.1308326977387</v>
      </c>
      <c r="K5438">
        <v>-1332.1308326977</v>
      </c>
      <c r="L5438">
        <v>2.9016312719879128E-14</v>
      </c>
      <c r="M5438" t="b">
        <v>1</v>
      </c>
    </row>
    <row r="5439" spans="2:13" x14ac:dyDescent="0.2">
      <c r="B5439">
        <v>5427</v>
      </c>
      <c r="C5439">
        <v>152.94999999999999</v>
      </c>
      <c r="D5439">
        <v>152.94999999999999</v>
      </c>
      <c r="E5439">
        <v>0</v>
      </c>
      <c r="F5439">
        <v>3.4354441430210871E-16</v>
      </c>
      <c r="G5439">
        <v>1.3488958663587191E-16</v>
      </c>
      <c r="H5439">
        <v>0</v>
      </c>
      <c r="I5439">
        <v>0</v>
      </c>
      <c r="J5439">
        <v>118604.42031214728</v>
      </c>
      <c r="K5439">
        <v>118604.4203121473</v>
      </c>
      <c r="L5439">
        <v>1.2269285739999073E-16</v>
      </c>
      <c r="M5439" t="b">
        <v>1</v>
      </c>
    </row>
    <row r="5440" spans="2:13" x14ac:dyDescent="0.2">
      <c r="B5440">
        <v>5428</v>
      </c>
      <c r="C5440">
        <v>34.46</v>
      </c>
      <c r="D5440">
        <v>34.46</v>
      </c>
      <c r="E5440">
        <v>0</v>
      </c>
      <c r="F5440">
        <v>2.3049628662257637E-16</v>
      </c>
      <c r="G5440">
        <v>4.6547706782396383E-16</v>
      </c>
      <c r="H5440">
        <v>5.6181176198761791E-16</v>
      </c>
      <c r="I5440">
        <v>0</v>
      </c>
      <c r="J5440">
        <v>26105.030651553272</v>
      </c>
      <c r="K5440">
        <v>26105.030651553399</v>
      </c>
      <c r="L5440">
        <v>4.8775755120836498E-15</v>
      </c>
      <c r="M5440" t="b">
        <v>1</v>
      </c>
    </row>
    <row r="5441" spans="2:13" x14ac:dyDescent="0.2">
      <c r="B5441">
        <v>5429</v>
      </c>
      <c r="C5441">
        <v>225.21</v>
      </c>
      <c r="D5441">
        <v>225.21</v>
      </c>
      <c r="E5441">
        <v>0</v>
      </c>
      <c r="F5441">
        <v>7.4877123078736021E-16</v>
      </c>
      <c r="G5441">
        <v>2.7593680791504357E-16</v>
      </c>
      <c r="H5441">
        <v>6.299468785829222E-16</v>
      </c>
      <c r="I5441">
        <v>1.9753492239574432E-15</v>
      </c>
      <c r="J5441">
        <v>7684.6442927333283</v>
      </c>
      <c r="K5441">
        <v>7684.6442927333001</v>
      </c>
      <c r="L5441">
        <v>3.6689187789240559E-15</v>
      </c>
      <c r="M5441" t="b">
        <v>1</v>
      </c>
    </row>
    <row r="5442" spans="2:13" x14ac:dyDescent="0.2">
      <c r="B5442">
        <v>5430</v>
      </c>
      <c r="C5442">
        <v>1.06</v>
      </c>
      <c r="D5442">
        <v>1.06</v>
      </c>
      <c r="E5442">
        <v>0</v>
      </c>
      <c r="F5442">
        <v>1.157890876627221E-14</v>
      </c>
      <c r="G5442">
        <v>5.7370438365790338E-16</v>
      </c>
      <c r="H5442">
        <v>1.6841328985985798E-16</v>
      </c>
      <c r="I5442">
        <v>0</v>
      </c>
      <c r="J5442">
        <v>-20530.532089526845</v>
      </c>
      <c r="K5442">
        <v>-20530.532089526801</v>
      </c>
      <c r="L5442">
        <v>2.1263816005709161E-15</v>
      </c>
      <c r="M5442" t="b">
        <v>1</v>
      </c>
    </row>
    <row r="5443" spans="2:13" x14ac:dyDescent="0.2">
      <c r="B5443">
        <v>5431</v>
      </c>
      <c r="C5443">
        <v>16.059999999999999</v>
      </c>
      <c r="D5443">
        <v>16.059999999999999</v>
      </c>
      <c r="E5443">
        <v>0</v>
      </c>
      <c r="F5443">
        <v>4.4535390875312331E-16</v>
      </c>
      <c r="G5443">
        <v>5.0176029926314015E-16</v>
      </c>
      <c r="H5443">
        <v>8.0919487382742862E-16</v>
      </c>
      <c r="I5443">
        <v>6.5242464995665747E-15</v>
      </c>
      <c r="J5443">
        <v>-5690.5105226688929</v>
      </c>
      <c r="K5443">
        <v>-5690.5105226689002</v>
      </c>
      <c r="L5443">
        <v>1.2786124522920549E-15</v>
      </c>
      <c r="M5443" t="b">
        <v>1</v>
      </c>
    </row>
    <row r="5444" spans="2:13" x14ac:dyDescent="0.2">
      <c r="B5444">
        <v>5432</v>
      </c>
      <c r="C5444">
        <v>73.81</v>
      </c>
      <c r="D5444">
        <v>73.81</v>
      </c>
      <c r="E5444">
        <v>0</v>
      </c>
      <c r="F5444">
        <v>5.7151186791309397E-16</v>
      </c>
      <c r="G5444">
        <v>3.4639782419865923E-16</v>
      </c>
      <c r="H5444">
        <v>8.3845626899804765E-16</v>
      </c>
      <c r="I5444">
        <v>0</v>
      </c>
      <c r="J5444">
        <v>3974.4541562633076</v>
      </c>
      <c r="K5444">
        <v>3974.4541562632999</v>
      </c>
      <c r="L5444">
        <v>1.9450985370877041E-15</v>
      </c>
      <c r="M5444" t="b">
        <v>1</v>
      </c>
    </row>
    <row r="5445" spans="2:13" x14ac:dyDescent="0.2">
      <c r="B5445">
        <v>5433</v>
      </c>
      <c r="C5445">
        <v>77.05</v>
      </c>
      <c r="D5445">
        <v>77.05</v>
      </c>
      <c r="E5445">
        <v>0</v>
      </c>
      <c r="F5445">
        <v>1.1291352798290654E-15</v>
      </c>
      <c r="G5445">
        <v>5.285440813967341E-16</v>
      </c>
      <c r="H5445">
        <v>1.8449248490275831E-14</v>
      </c>
      <c r="I5445">
        <v>0</v>
      </c>
      <c r="J5445">
        <v>-420.4472162537545</v>
      </c>
      <c r="K5445">
        <v>-420.44721625379998</v>
      </c>
      <c r="L5445">
        <v>1.0815801206588537E-13</v>
      </c>
      <c r="M5445" t="b">
        <v>1</v>
      </c>
    </row>
    <row r="5446" spans="2:13" x14ac:dyDescent="0.2">
      <c r="B5446">
        <v>5434</v>
      </c>
      <c r="C5446">
        <v>31.41</v>
      </c>
      <c r="D5446">
        <v>31.41</v>
      </c>
      <c r="E5446">
        <v>0</v>
      </c>
      <c r="F5446">
        <v>6.7619461488817929E-15</v>
      </c>
      <c r="G5446">
        <v>6.5881435459886943E-15</v>
      </c>
      <c r="H5446">
        <v>5.5180435100347905E-15</v>
      </c>
      <c r="I5446">
        <v>6.6077353307670138E-15</v>
      </c>
      <c r="J5446">
        <v>-128.31113593792486</v>
      </c>
      <c r="K5446">
        <v>-128.31113593789999</v>
      </c>
      <c r="L5446">
        <v>1.9381790652714353E-13</v>
      </c>
      <c r="M5446" t="b">
        <v>1</v>
      </c>
    </row>
    <row r="5447" spans="2:13" x14ac:dyDescent="0.2">
      <c r="B5447">
        <v>5435</v>
      </c>
      <c r="C5447">
        <v>9.83</v>
      </c>
      <c r="D5447">
        <v>9.83</v>
      </c>
      <c r="E5447">
        <v>0</v>
      </c>
      <c r="F5447">
        <v>8.6244274834037556E-16</v>
      </c>
      <c r="G5447">
        <v>1.3921286467875445E-15</v>
      </c>
      <c r="H5447">
        <v>3.3174921165021045E-16</v>
      </c>
      <c r="I5447">
        <v>0</v>
      </c>
      <c r="J5447">
        <v>-16335.323893825804</v>
      </c>
      <c r="K5447">
        <v>-16335.3238938258</v>
      </c>
      <c r="L5447">
        <v>2.227062549073022E-16</v>
      </c>
      <c r="M5447" t="b">
        <v>1</v>
      </c>
    </row>
    <row r="5448" spans="2:13" x14ac:dyDescent="0.2">
      <c r="B5448">
        <v>5436</v>
      </c>
      <c r="C5448">
        <v>51.73</v>
      </c>
      <c r="D5448">
        <v>51.73</v>
      </c>
      <c r="E5448">
        <v>0</v>
      </c>
      <c r="F5448">
        <v>6.1550377647885146E-16</v>
      </c>
      <c r="G5448">
        <v>6.7172138455058086E-16</v>
      </c>
      <c r="H5448">
        <v>1.8687794181589309E-15</v>
      </c>
      <c r="I5448">
        <v>0</v>
      </c>
      <c r="J5448">
        <v>-2728.3543941306925</v>
      </c>
      <c r="K5448">
        <v>-2728.3543941308999</v>
      </c>
      <c r="L5448">
        <v>7.6003613185405995E-14</v>
      </c>
      <c r="M5448" t="b">
        <v>1</v>
      </c>
    </row>
    <row r="5449" spans="2:13" x14ac:dyDescent="0.2">
      <c r="B5449">
        <v>5437</v>
      </c>
      <c r="C5449">
        <v>14.37</v>
      </c>
      <c r="D5449">
        <v>14.37</v>
      </c>
      <c r="E5449">
        <v>0</v>
      </c>
      <c r="F5449">
        <v>8.8625074602074511E-16</v>
      </c>
      <c r="G5449">
        <v>8.5779565644750153E-16</v>
      </c>
      <c r="H5449">
        <v>2.1916864773778616E-15</v>
      </c>
      <c r="I5449">
        <v>0</v>
      </c>
      <c r="J5449">
        <v>-8467.5719126124313</v>
      </c>
      <c r="K5449">
        <v>-8467.5719126124004</v>
      </c>
      <c r="L5449">
        <v>3.6519111003025783E-15</v>
      </c>
      <c r="M5449" t="b">
        <v>1</v>
      </c>
    </row>
    <row r="5450" spans="2:13" x14ac:dyDescent="0.2">
      <c r="B5450">
        <v>5438</v>
      </c>
      <c r="C5450">
        <v>70.81</v>
      </c>
      <c r="D5450">
        <v>70.81</v>
      </c>
      <c r="E5450">
        <v>0</v>
      </c>
      <c r="F5450">
        <v>1.2844264928009347E-15</v>
      </c>
      <c r="G5450">
        <v>6.2008812636638048E-16</v>
      </c>
      <c r="H5450">
        <v>9.6704341690623663E-16</v>
      </c>
      <c r="I5450">
        <v>0</v>
      </c>
      <c r="J5450">
        <v>2286.540897783012</v>
      </c>
      <c r="K5450">
        <v>2286.5408977827001</v>
      </c>
      <c r="L5450">
        <v>1.3643170914223507E-13</v>
      </c>
      <c r="M5450" t="b">
        <v>1</v>
      </c>
    </row>
    <row r="5451" spans="2:13" x14ac:dyDescent="0.2">
      <c r="B5451">
        <v>5439</v>
      </c>
      <c r="C5451">
        <v>62.34</v>
      </c>
      <c r="D5451">
        <v>62.34</v>
      </c>
      <c r="E5451">
        <v>0</v>
      </c>
      <c r="F5451">
        <v>1.4504829016182101E-16</v>
      </c>
      <c r="G5451">
        <v>5.2496198138865236E-16</v>
      </c>
      <c r="H5451">
        <v>6.4631970967227599E-16</v>
      </c>
      <c r="I5451">
        <v>0</v>
      </c>
      <c r="J5451">
        <v>34886.641203096886</v>
      </c>
      <c r="K5451">
        <v>34886.641203096602</v>
      </c>
      <c r="L5451">
        <v>8.1338396924254875E-15</v>
      </c>
      <c r="M5451" t="b">
        <v>1</v>
      </c>
    </row>
    <row r="5452" spans="2:13" x14ac:dyDescent="0.2">
      <c r="B5452">
        <v>5440</v>
      </c>
      <c r="C5452">
        <v>315.23</v>
      </c>
      <c r="D5452">
        <v>315.23</v>
      </c>
      <c r="E5452">
        <v>0</v>
      </c>
      <c r="F5452">
        <v>1.6476127708936236E-16</v>
      </c>
      <c r="G5452">
        <v>3.5050420065845782E-16</v>
      </c>
      <c r="H5452">
        <v>1.2223338832029382E-15</v>
      </c>
      <c r="I5452">
        <v>0</v>
      </c>
      <c r="J5452">
        <v>121564.69314795986</v>
      </c>
      <c r="K5452">
        <v>121564.69314795941</v>
      </c>
      <c r="L5452">
        <v>3.7108584770605717E-15</v>
      </c>
      <c r="M5452" t="b">
        <v>1</v>
      </c>
    </row>
    <row r="5453" spans="2:13" x14ac:dyDescent="0.2">
      <c r="B5453">
        <v>5441</v>
      </c>
      <c r="C5453">
        <v>19.260000000000002</v>
      </c>
      <c r="D5453">
        <v>19.260000000000002</v>
      </c>
      <c r="E5453">
        <v>0</v>
      </c>
      <c r="F5453">
        <v>5.4967046417205984E-16</v>
      </c>
      <c r="G5453">
        <v>2.0524599351367311E-15</v>
      </c>
      <c r="H5453">
        <v>3.7130401822556804E-16</v>
      </c>
      <c r="I5453">
        <v>3.8995180941591061E-15</v>
      </c>
      <c r="J5453">
        <v>-1863.5756276993743</v>
      </c>
      <c r="K5453">
        <v>-1863.5756276994</v>
      </c>
      <c r="L5453">
        <v>1.3787058031448784E-14</v>
      </c>
      <c r="M5453" t="b">
        <v>1</v>
      </c>
    </row>
    <row r="5454" spans="2:13" x14ac:dyDescent="0.2">
      <c r="B5454">
        <v>5442</v>
      </c>
      <c r="C5454">
        <v>3.81</v>
      </c>
      <c r="D5454">
        <v>3.81</v>
      </c>
      <c r="E5454">
        <v>0</v>
      </c>
      <c r="F5454">
        <v>1.9581944913171564E-14</v>
      </c>
      <c r="G5454">
        <v>4.6957368373209509E-15</v>
      </c>
      <c r="H5454">
        <v>4.3555771771427909E-15</v>
      </c>
      <c r="I5454">
        <v>0</v>
      </c>
      <c r="J5454">
        <v>-2781.483401493942</v>
      </c>
      <c r="K5454">
        <v>-2781.4834014939001</v>
      </c>
      <c r="L5454">
        <v>1.5041166975537117E-14</v>
      </c>
      <c r="M5454" t="b">
        <v>1</v>
      </c>
    </row>
    <row r="5455" spans="2:13" x14ac:dyDescent="0.2">
      <c r="B5455">
        <v>5443</v>
      </c>
      <c r="C5455">
        <v>84.9</v>
      </c>
      <c r="D5455">
        <v>84.9</v>
      </c>
      <c r="E5455">
        <v>0</v>
      </c>
      <c r="F5455">
        <v>7.263710630863621E-16</v>
      </c>
      <c r="G5455">
        <v>3.9081715607709463E-16</v>
      </c>
      <c r="H5455">
        <v>1.2396578287412635E-15</v>
      </c>
      <c r="I5455">
        <v>0</v>
      </c>
      <c r="J5455">
        <v>148933.74205757875</v>
      </c>
      <c r="K5455">
        <v>148933.74205757849</v>
      </c>
      <c r="L5455">
        <v>1.7587315707768775E-15</v>
      </c>
      <c r="M5455" t="b">
        <v>1</v>
      </c>
    </row>
    <row r="5456" spans="2:13" x14ac:dyDescent="0.2">
      <c r="B5456">
        <v>5444</v>
      </c>
      <c r="C5456">
        <v>41.06</v>
      </c>
      <c r="D5456">
        <v>41.06</v>
      </c>
      <c r="E5456">
        <v>0</v>
      </c>
      <c r="F5456">
        <v>0</v>
      </c>
      <c r="G5456">
        <v>3.7920608054868039E-16</v>
      </c>
      <c r="H5456">
        <v>3.2422503483648338E-15</v>
      </c>
      <c r="I5456">
        <v>0</v>
      </c>
      <c r="J5456">
        <v>-4632.8512402262986</v>
      </c>
      <c r="K5456">
        <v>-4632.8512402263004</v>
      </c>
      <c r="L5456">
        <v>3.9262849360494564E-16</v>
      </c>
      <c r="M5456" t="b">
        <v>1</v>
      </c>
    </row>
    <row r="5457" spans="2:13" x14ac:dyDescent="0.2">
      <c r="B5457">
        <v>5445</v>
      </c>
      <c r="C5457">
        <v>51.73</v>
      </c>
      <c r="D5457">
        <v>51.73</v>
      </c>
      <c r="E5457">
        <v>0</v>
      </c>
      <c r="F5457">
        <v>3.831120140713139E-16</v>
      </c>
      <c r="G5457">
        <v>6.857729906971823E-16</v>
      </c>
      <c r="H5457">
        <v>6.1500040046584195E-15</v>
      </c>
      <c r="I5457">
        <v>0</v>
      </c>
      <c r="J5457">
        <v>-16306.270803328167</v>
      </c>
      <c r="K5457">
        <v>-16306.2708033282</v>
      </c>
      <c r="L5457">
        <v>2.0079274813185754E-15</v>
      </c>
      <c r="M5457" t="b">
        <v>1</v>
      </c>
    </row>
    <row r="5458" spans="2:13" x14ac:dyDescent="0.2">
      <c r="B5458">
        <v>5446</v>
      </c>
      <c r="C5458">
        <v>237.66</v>
      </c>
      <c r="D5458">
        <v>237.66</v>
      </c>
      <c r="E5458">
        <v>0</v>
      </c>
      <c r="F5458">
        <v>4.7203933610930872E-16</v>
      </c>
      <c r="G5458">
        <v>4.0653416066544792E-16</v>
      </c>
      <c r="H5458">
        <v>1.5980795898276456E-14</v>
      </c>
      <c r="I5458">
        <v>0</v>
      </c>
      <c r="J5458">
        <v>-16879.587492111765</v>
      </c>
      <c r="K5458">
        <v>-16879.587492111801</v>
      </c>
      <c r="L5458">
        <v>2.1552533844750764E-15</v>
      </c>
      <c r="M5458" t="b">
        <v>1</v>
      </c>
    </row>
    <row r="5459" spans="2:13" x14ac:dyDescent="0.2">
      <c r="B5459">
        <v>5447</v>
      </c>
      <c r="C5459">
        <v>91.3</v>
      </c>
      <c r="D5459">
        <v>91.3</v>
      </c>
      <c r="E5459">
        <v>0</v>
      </c>
      <c r="F5459">
        <v>1.2711092806282646E-16</v>
      </c>
      <c r="G5459">
        <v>3.4788326287031256E-16</v>
      </c>
      <c r="H5459">
        <v>7.9131838210976217E-15</v>
      </c>
      <c r="I5459">
        <v>0</v>
      </c>
      <c r="J5459">
        <v>-17329.001114831884</v>
      </c>
      <c r="K5459">
        <v>-17329.001114831899</v>
      </c>
      <c r="L5459">
        <v>8.3974345272052999E-16</v>
      </c>
      <c r="M5459" t="b">
        <v>1</v>
      </c>
    </row>
    <row r="5460" spans="2:13" x14ac:dyDescent="0.2">
      <c r="B5460">
        <v>5448</v>
      </c>
      <c r="C5460">
        <v>56.36</v>
      </c>
      <c r="D5460">
        <v>56.36</v>
      </c>
      <c r="E5460">
        <v>0</v>
      </c>
      <c r="F5460">
        <v>1.0517752373227839E-15</v>
      </c>
      <c r="G5460">
        <v>5.1850819137509653E-16</v>
      </c>
      <c r="H5460">
        <v>4.2575171409673213E-16</v>
      </c>
      <c r="I5460">
        <v>0</v>
      </c>
      <c r="J5460">
        <v>26557.256090967578</v>
      </c>
      <c r="K5460">
        <v>26557.256090967501</v>
      </c>
      <c r="L5460">
        <v>2.8767111589856554E-15</v>
      </c>
      <c r="M5460" t="b">
        <v>1</v>
      </c>
    </row>
    <row r="5461" spans="2:13" x14ac:dyDescent="0.2">
      <c r="B5461">
        <v>5449</v>
      </c>
      <c r="C5461">
        <v>27.76</v>
      </c>
      <c r="D5461">
        <v>27.76</v>
      </c>
      <c r="E5461">
        <v>0</v>
      </c>
      <c r="F5461">
        <v>1.2674862847520939E-16</v>
      </c>
      <c r="G5461">
        <v>8.7603597520648303E-16</v>
      </c>
      <c r="H5461">
        <v>3.3214367712726385E-16</v>
      </c>
      <c r="I5461">
        <v>0</v>
      </c>
      <c r="J5461">
        <v>-13526.724080366097</v>
      </c>
      <c r="K5461">
        <v>-13526.724080366201</v>
      </c>
      <c r="L5461">
        <v>7.6650041344901069E-15</v>
      </c>
      <c r="M5461" t="b">
        <v>1</v>
      </c>
    </row>
    <row r="5462" spans="2:13" x14ac:dyDescent="0.2">
      <c r="B5462">
        <v>5450</v>
      </c>
      <c r="C5462">
        <v>2.15</v>
      </c>
      <c r="D5462">
        <v>2.15</v>
      </c>
      <c r="E5462">
        <v>0</v>
      </c>
      <c r="F5462">
        <v>1.4290637690945931E-15</v>
      </c>
      <c r="G5462">
        <v>1.8224069323997316E-15</v>
      </c>
      <c r="H5462">
        <v>3.7772849682426372E-16</v>
      </c>
      <c r="I5462">
        <v>0</v>
      </c>
      <c r="J5462">
        <v>-34229.926136759088</v>
      </c>
      <c r="K5462">
        <v>-34229.926136759103</v>
      </c>
      <c r="L5462">
        <v>4.2512260091440064E-16</v>
      </c>
      <c r="M5462" t="b">
        <v>1</v>
      </c>
    </row>
    <row r="5463" spans="2:13" x14ac:dyDescent="0.2">
      <c r="B5463">
        <v>5451</v>
      </c>
      <c r="C5463">
        <v>211.79</v>
      </c>
      <c r="D5463">
        <v>211.79</v>
      </c>
      <c r="E5463">
        <v>0</v>
      </c>
      <c r="F5463">
        <v>1.4706967955194821E-16</v>
      </c>
      <c r="G5463">
        <v>2.6249225606783731E-16</v>
      </c>
      <c r="H5463">
        <v>2.4452134471409763E-15</v>
      </c>
      <c r="I5463">
        <v>0</v>
      </c>
      <c r="J5463">
        <v>-57387.820765840224</v>
      </c>
      <c r="K5463">
        <v>-57387.820765840297</v>
      </c>
      <c r="L5463">
        <v>1.2678574507771498E-15</v>
      </c>
      <c r="M5463" t="b">
        <v>1</v>
      </c>
    </row>
    <row r="5464" spans="2:13" x14ac:dyDescent="0.2">
      <c r="B5464">
        <v>5452</v>
      </c>
      <c r="C5464">
        <v>54.7</v>
      </c>
      <c r="D5464">
        <v>54.7</v>
      </c>
      <c r="E5464">
        <v>0</v>
      </c>
      <c r="F5464">
        <v>4.8474753680971208E-16</v>
      </c>
      <c r="G5464">
        <v>7.0445934519638242E-16</v>
      </c>
      <c r="H5464">
        <v>2.0425464569659481E-15</v>
      </c>
      <c r="I5464">
        <v>0</v>
      </c>
      <c r="J5464">
        <v>10433.747857411476</v>
      </c>
      <c r="K5464">
        <v>10433.747857411399</v>
      </c>
      <c r="L5464">
        <v>7.3221584413369285E-15</v>
      </c>
      <c r="M5464" t="b">
        <v>1</v>
      </c>
    </row>
    <row r="5465" spans="2:13" x14ac:dyDescent="0.2">
      <c r="B5465">
        <v>5453</v>
      </c>
      <c r="C5465">
        <v>74.430000000000007</v>
      </c>
      <c r="D5465">
        <v>74.430000000000007</v>
      </c>
      <c r="E5465">
        <v>0</v>
      </c>
      <c r="F5465">
        <v>6.7269850038094284E-16</v>
      </c>
      <c r="G5465">
        <v>7.3966433555367877E-16</v>
      </c>
      <c r="H5465">
        <v>1.8383169045671895E-15</v>
      </c>
      <c r="I5465">
        <v>0</v>
      </c>
      <c r="J5465">
        <v>5690.9613802931599</v>
      </c>
      <c r="K5465">
        <v>5690.9613802933</v>
      </c>
      <c r="L5465">
        <v>2.4611339756765743E-14</v>
      </c>
      <c r="M5465" t="b">
        <v>1</v>
      </c>
    </row>
    <row r="5466" spans="2:13" x14ac:dyDescent="0.2">
      <c r="B5466">
        <v>5454</v>
      </c>
      <c r="C5466">
        <v>155.97999999999999</v>
      </c>
      <c r="D5466">
        <v>155.97999999999999</v>
      </c>
      <c r="E5466">
        <v>0</v>
      </c>
      <c r="F5466">
        <v>3.588137561043551E-16</v>
      </c>
      <c r="G5466">
        <v>0</v>
      </c>
      <c r="H5466">
        <v>2.7653632215243193E-15</v>
      </c>
      <c r="I5466">
        <v>0</v>
      </c>
      <c r="J5466">
        <v>-60908.475076549905</v>
      </c>
      <c r="K5466">
        <v>-60908.475076549999</v>
      </c>
      <c r="L5466">
        <v>1.5529439682327735E-15</v>
      </c>
      <c r="M5466" t="b">
        <v>1</v>
      </c>
    </row>
    <row r="5467" spans="2:13" x14ac:dyDescent="0.2">
      <c r="B5467">
        <v>5455</v>
      </c>
      <c r="C5467">
        <v>40.619999999999997</v>
      </c>
      <c r="D5467">
        <v>40.619999999999997</v>
      </c>
      <c r="E5467">
        <v>0</v>
      </c>
      <c r="F5467">
        <v>1.5717437637398021E-16</v>
      </c>
      <c r="G5467">
        <v>6.8874256375076348E-16</v>
      </c>
      <c r="H5467">
        <v>6.3191570287158264E-15</v>
      </c>
      <c r="I5467">
        <v>0</v>
      </c>
      <c r="J5467">
        <v>-1721.2715867236166</v>
      </c>
      <c r="K5467">
        <v>-1721.2715867236</v>
      </c>
      <c r="L5467">
        <v>9.6430327644868487E-15</v>
      </c>
      <c r="M5467" t="b">
        <v>1</v>
      </c>
    </row>
    <row r="5468" spans="2:13" x14ac:dyDescent="0.2">
      <c r="B5468">
        <v>5456</v>
      </c>
      <c r="C5468">
        <v>45.97</v>
      </c>
      <c r="D5468">
        <v>45.97</v>
      </c>
      <c r="E5468">
        <v>0</v>
      </c>
      <c r="F5468">
        <v>8.7749694881712942E-16</v>
      </c>
      <c r="G5468">
        <v>1.8731666124703087E-15</v>
      </c>
      <c r="H5468">
        <v>2.8361995584055605E-15</v>
      </c>
      <c r="I5468">
        <v>0</v>
      </c>
      <c r="J5468">
        <v>-1156.424459584443</v>
      </c>
      <c r="K5468">
        <v>-1156.4244595844</v>
      </c>
      <c r="L5468">
        <v>3.7160771118776644E-14</v>
      </c>
      <c r="M5468" t="b">
        <v>1</v>
      </c>
    </row>
    <row r="5469" spans="2:13" x14ac:dyDescent="0.2">
      <c r="B5469">
        <v>5457</v>
      </c>
      <c r="C5469">
        <v>87.61</v>
      </c>
      <c r="D5469">
        <v>87.61</v>
      </c>
      <c r="E5469">
        <v>0</v>
      </c>
      <c r="F5469">
        <v>5.6220714409796412E-16</v>
      </c>
      <c r="G5469">
        <v>9.3291991189716452E-16</v>
      </c>
      <c r="H5469">
        <v>4.4438008078940721E-16</v>
      </c>
      <c r="I5469">
        <v>0</v>
      </c>
      <c r="J5469">
        <v>77611.903502992485</v>
      </c>
      <c r="K5469">
        <v>77611.9035029925</v>
      </c>
      <c r="L5469">
        <v>1.8749591971811089E-16</v>
      </c>
      <c r="M5469" t="b">
        <v>1</v>
      </c>
    </row>
    <row r="5470" spans="2:13" x14ac:dyDescent="0.2">
      <c r="B5470">
        <v>5458</v>
      </c>
      <c r="C5470">
        <v>32.119999999999997</v>
      </c>
      <c r="D5470">
        <v>32.119999999999997</v>
      </c>
      <c r="E5470">
        <v>0</v>
      </c>
      <c r="F5470">
        <v>6.3529403976316756E-16</v>
      </c>
      <c r="G5470">
        <v>9.2839057884912449E-16</v>
      </c>
      <c r="H5470">
        <v>2.8585481631373265E-15</v>
      </c>
      <c r="I5470">
        <v>0</v>
      </c>
      <c r="J5470">
        <v>2403.1751075791744</v>
      </c>
      <c r="K5470">
        <v>2403.1751075790999</v>
      </c>
      <c r="L5470">
        <v>3.1033346388357339E-14</v>
      </c>
      <c r="M5470" t="b">
        <v>1</v>
      </c>
    </row>
    <row r="5471" spans="2:13" x14ac:dyDescent="0.2">
      <c r="B5471">
        <v>5459</v>
      </c>
      <c r="C5471">
        <v>186.14</v>
      </c>
      <c r="D5471">
        <v>186.14</v>
      </c>
      <c r="E5471">
        <v>0</v>
      </c>
      <c r="F5471">
        <v>4.0247193052291012E-16</v>
      </c>
      <c r="G5471">
        <v>6.0442648631916701E-16</v>
      </c>
      <c r="H5471">
        <v>0</v>
      </c>
      <c r="I5471">
        <v>0</v>
      </c>
      <c r="J5471">
        <v>495239.23805705848</v>
      </c>
      <c r="K5471">
        <v>495239.23805705889</v>
      </c>
      <c r="L5471">
        <v>8.2274100088032031E-16</v>
      </c>
      <c r="M5471" t="b">
        <v>1</v>
      </c>
    </row>
    <row r="5472" spans="2:13" x14ac:dyDescent="0.2">
      <c r="B5472">
        <v>5460</v>
      </c>
      <c r="C5472">
        <v>39.21</v>
      </c>
      <c r="D5472">
        <v>39.21</v>
      </c>
      <c r="E5472">
        <v>0</v>
      </c>
      <c r="F5472">
        <v>1.0274984043614673E-15</v>
      </c>
      <c r="G5472">
        <v>3.9302647368695502E-16</v>
      </c>
      <c r="H5472">
        <v>1.6448514592443074E-16</v>
      </c>
      <c r="I5472">
        <v>0</v>
      </c>
      <c r="J5472">
        <v>-268.85092452430399</v>
      </c>
      <c r="K5472">
        <v>-268.8509245244</v>
      </c>
      <c r="L5472">
        <v>3.5710695295448512E-13</v>
      </c>
      <c r="M5472" t="b">
        <v>1</v>
      </c>
    </row>
    <row r="5473" spans="2:13" x14ac:dyDescent="0.2">
      <c r="B5473">
        <v>5461</v>
      </c>
      <c r="C5473">
        <v>57.69</v>
      </c>
      <c r="D5473">
        <v>57.69</v>
      </c>
      <c r="E5473">
        <v>0</v>
      </c>
      <c r="F5473">
        <v>5.3039550194126089E-16</v>
      </c>
      <c r="G5473">
        <v>7.6544860738619764E-16</v>
      </c>
      <c r="H5473">
        <v>0</v>
      </c>
      <c r="I5473">
        <v>0</v>
      </c>
      <c r="J5473">
        <v>9979.3753986885713</v>
      </c>
      <c r="K5473">
        <v>9979.3753986886004</v>
      </c>
      <c r="L5473">
        <v>2.9163980002754747E-15</v>
      </c>
      <c r="M5473" t="b">
        <v>1</v>
      </c>
    </row>
    <row r="5474" spans="2:13" x14ac:dyDescent="0.2">
      <c r="B5474">
        <v>5462</v>
      </c>
      <c r="C5474">
        <v>232.8</v>
      </c>
      <c r="D5474">
        <v>232.8</v>
      </c>
      <c r="E5474">
        <v>0</v>
      </c>
      <c r="F5474">
        <v>2.3384781256531112E-16</v>
      </c>
      <c r="G5474">
        <v>5.2739400695713289E-16</v>
      </c>
      <c r="H5474">
        <v>8.7979099054171745E-16</v>
      </c>
      <c r="I5474">
        <v>2.3491451654505599E-15</v>
      </c>
      <c r="J5474">
        <v>439659.86637635226</v>
      </c>
      <c r="K5474">
        <v>439659.8663763525</v>
      </c>
      <c r="L5474">
        <v>5.2956992770990076E-16</v>
      </c>
      <c r="M5474" t="b">
        <v>1</v>
      </c>
    </row>
    <row r="5475" spans="2:13" x14ac:dyDescent="0.2">
      <c r="B5475">
        <v>5463</v>
      </c>
      <c r="C5475">
        <v>51.08</v>
      </c>
      <c r="D5475">
        <v>51.08</v>
      </c>
      <c r="E5475">
        <v>0</v>
      </c>
      <c r="F5475">
        <v>1.2840525520766631E-15</v>
      </c>
      <c r="G5475">
        <v>5.7637933661489455E-16</v>
      </c>
      <c r="H5475">
        <v>2.1355865837900535E-14</v>
      </c>
      <c r="I5475">
        <v>0</v>
      </c>
      <c r="J5475">
        <v>-451.80409649330295</v>
      </c>
      <c r="K5475">
        <v>-451.80409649329999</v>
      </c>
      <c r="L5475">
        <v>6.5423439134440222E-15</v>
      </c>
      <c r="M5475" t="b">
        <v>1</v>
      </c>
    </row>
    <row r="5476" spans="2:13" x14ac:dyDescent="0.2">
      <c r="B5476">
        <v>5464</v>
      </c>
      <c r="C5476">
        <v>64.180000000000007</v>
      </c>
      <c r="D5476">
        <v>64.180000000000007</v>
      </c>
      <c r="E5476">
        <v>0</v>
      </c>
      <c r="F5476">
        <v>2.4210351304067731E-16</v>
      </c>
      <c r="G5476">
        <v>9.0905679429797317E-16</v>
      </c>
      <c r="H5476">
        <v>1.1032223641432544E-15</v>
      </c>
      <c r="I5476">
        <v>2.2795118427835928E-16</v>
      </c>
      <c r="J5476">
        <v>15452.747656831463</v>
      </c>
      <c r="K5476">
        <v>15452.7476568313</v>
      </c>
      <c r="L5476">
        <v>1.0594170690851548E-14</v>
      </c>
      <c r="M5476" t="b">
        <v>1</v>
      </c>
    </row>
    <row r="5477" spans="2:13" x14ac:dyDescent="0.2">
      <c r="B5477">
        <v>5465</v>
      </c>
      <c r="C5477">
        <v>54.06</v>
      </c>
      <c r="D5477">
        <v>54.06</v>
      </c>
      <c r="E5477">
        <v>0</v>
      </c>
      <c r="F5477">
        <v>7.9687898442284888E-16</v>
      </c>
      <c r="G5477">
        <v>1.2882170827288162E-15</v>
      </c>
      <c r="H5477">
        <v>7.7361712770369607E-16</v>
      </c>
      <c r="I5477">
        <v>1.7588323622507689E-15</v>
      </c>
      <c r="J5477">
        <v>47187.185257062178</v>
      </c>
      <c r="K5477">
        <v>47187.1852570622</v>
      </c>
      <c r="L5477">
        <v>4.6258052315768174E-16</v>
      </c>
      <c r="M5477" t="b">
        <v>1</v>
      </c>
    </row>
    <row r="5478" spans="2:13" x14ac:dyDescent="0.2">
      <c r="B5478">
        <v>5466</v>
      </c>
      <c r="C5478">
        <v>238.87</v>
      </c>
      <c r="D5478">
        <v>238.87</v>
      </c>
      <c r="E5478">
        <v>0</v>
      </c>
      <c r="F5478">
        <v>1.644851830057596E-16</v>
      </c>
      <c r="G5478">
        <v>0</v>
      </c>
      <c r="H5478">
        <v>1.0426888608072213E-14</v>
      </c>
      <c r="I5478">
        <v>0</v>
      </c>
      <c r="J5478">
        <v>8425.8751864423666</v>
      </c>
      <c r="K5478">
        <v>8425.8751864422993</v>
      </c>
      <c r="L5478">
        <v>7.9876103599885177E-15</v>
      </c>
      <c r="M5478" t="b">
        <v>1</v>
      </c>
    </row>
    <row r="5479" spans="2:13" x14ac:dyDescent="0.2">
      <c r="B5479">
        <v>5467</v>
      </c>
      <c r="C5479">
        <v>103.12</v>
      </c>
      <c r="D5479">
        <v>103.12</v>
      </c>
      <c r="E5479">
        <v>0</v>
      </c>
      <c r="F5479">
        <v>3.5119223583965806E-16</v>
      </c>
      <c r="G5479">
        <v>1.3172733964921767E-16</v>
      </c>
      <c r="H5479">
        <v>5.2035640060681005E-16</v>
      </c>
      <c r="I5479">
        <v>3.3395284834903784E-16</v>
      </c>
      <c r="J5479">
        <v>39006.050214663141</v>
      </c>
      <c r="K5479">
        <v>39006.050214663002</v>
      </c>
      <c r="L5479">
        <v>3.5441474824722769E-15</v>
      </c>
      <c r="M5479" t="b">
        <v>1</v>
      </c>
    </row>
    <row r="5480" spans="2:13" x14ac:dyDescent="0.2">
      <c r="B5480">
        <v>5468</v>
      </c>
      <c r="C5480">
        <v>21.75</v>
      </c>
      <c r="D5480">
        <v>21.75</v>
      </c>
      <c r="E5480">
        <v>0</v>
      </c>
      <c r="F5480">
        <v>4.2978255992839469E-16</v>
      </c>
      <c r="G5480">
        <v>4.8418347399483509E-16</v>
      </c>
      <c r="H5480">
        <v>4.6049893116850937E-16</v>
      </c>
      <c r="I5480">
        <v>0</v>
      </c>
      <c r="J5480">
        <v>-25654.500760808041</v>
      </c>
      <c r="K5480">
        <v>-25654.5007608083</v>
      </c>
      <c r="L5480">
        <v>1.0068272141085837E-14</v>
      </c>
      <c r="M5480" t="b">
        <v>1</v>
      </c>
    </row>
    <row r="5481" spans="2:13" x14ac:dyDescent="0.2">
      <c r="B5481">
        <v>5469</v>
      </c>
      <c r="C5481">
        <v>32.39</v>
      </c>
      <c r="D5481">
        <v>32.39</v>
      </c>
      <c r="E5481">
        <v>0</v>
      </c>
      <c r="F5481">
        <v>4.2486043529290803E-16</v>
      </c>
      <c r="G5481">
        <v>0</v>
      </c>
      <c r="H5481">
        <v>2.5569201662133557E-15</v>
      </c>
      <c r="I5481">
        <v>0</v>
      </c>
      <c r="J5481">
        <v>4638.4383445008953</v>
      </c>
      <c r="K5481">
        <v>4638.4383445008998</v>
      </c>
      <c r="L5481">
        <v>9.8038890918015495E-16</v>
      </c>
      <c r="M5481" t="b">
        <v>1</v>
      </c>
    </row>
    <row r="5482" spans="2:13" x14ac:dyDescent="0.2">
      <c r="B5482">
        <v>5470</v>
      </c>
      <c r="C5482">
        <v>52.24</v>
      </c>
      <c r="D5482">
        <v>52.24</v>
      </c>
      <c r="E5482">
        <v>0</v>
      </c>
      <c r="F5482">
        <v>1.5814734233305983E-16</v>
      </c>
      <c r="G5482">
        <v>1.74507639723567E-16</v>
      </c>
      <c r="H5482">
        <v>9.7196092312635354E-16</v>
      </c>
      <c r="I5482">
        <v>0</v>
      </c>
      <c r="J5482">
        <v>-2923.2400088765717</v>
      </c>
      <c r="K5482">
        <v>-2923.2400088764998</v>
      </c>
      <c r="L5482">
        <v>2.4578919699335858E-14</v>
      </c>
      <c r="M5482" t="b">
        <v>1</v>
      </c>
    </row>
    <row r="5483" spans="2:13" x14ac:dyDescent="0.2">
      <c r="B5483">
        <v>5471</v>
      </c>
      <c r="C5483">
        <v>221.37</v>
      </c>
      <c r="D5483">
        <v>221.37</v>
      </c>
      <c r="E5483">
        <v>0</v>
      </c>
      <c r="F5483">
        <v>4.542330231551713E-16</v>
      </c>
      <c r="G5483">
        <v>0</v>
      </c>
      <c r="H5483">
        <v>0</v>
      </c>
      <c r="I5483">
        <v>0</v>
      </c>
      <c r="J5483">
        <v>270417.57573819603</v>
      </c>
      <c r="K5483">
        <v>270417.57573819649</v>
      </c>
      <c r="L5483">
        <v>1.722008216502048E-15</v>
      </c>
      <c r="M5483" t="b">
        <v>1</v>
      </c>
    </row>
    <row r="5484" spans="2:13" x14ac:dyDescent="0.2">
      <c r="B5484">
        <v>5472</v>
      </c>
      <c r="C5484">
        <v>356.53</v>
      </c>
      <c r="D5484">
        <v>356.53</v>
      </c>
      <c r="E5484">
        <v>0</v>
      </c>
      <c r="F5484">
        <v>1.1109156221093152E-16</v>
      </c>
      <c r="G5484">
        <v>6.4005921762598536E-16</v>
      </c>
      <c r="H5484">
        <v>1.6853725740247478E-15</v>
      </c>
      <c r="I5484">
        <v>0</v>
      </c>
      <c r="J5484">
        <v>-116960.64718777606</v>
      </c>
      <c r="K5484">
        <v>-116960.6471877744</v>
      </c>
      <c r="L5484">
        <v>1.4183559820513917E-14</v>
      </c>
      <c r="M5484" t="b">
        <v>1</v>
      </c>
    </row>
    <row r="5485" spans="2:13" x14ac:dyDescent="0.2">
      <c r="B5485">
        <v>5473</v>
      </c>
      <c r="C5485">
        <v>173.98</v>
      </c>
      <c r="D5485">
        <v>173.98</v>
      </c>
      <c r="E5485">
        <v>0</v>
      </c>
      <c r="F5485">
        <v>2.1083432184308594E-16</v>
      </c>
      <c r="G5485">
        <v>2.0780239387723462E-16</v>
      </c>
      <c r="H5485">
        <v>4.358406890270109E-16</v>
      </c>
      <c r="I5485">
        <v>0</v>
      </c>
      <c r="J5485">
        <v>-49500.80904824855</v>
      </c>
      <c r="K5485">
        <v>-49500.809048248302</v>
      </c>
      <c r="L5485">
        <v>4.9975457702340457E-15</v>
      </c>
      <c r="M5485" t="b">
        <v>1</v>
      </c>
    </row>
    <row r="5486" spans="2:13" x14ac:dyDescent="0.2">
      <c r="B5486">
        <v>5474</v>
      </c>
      <c r="C5486">
        <v>76.55</v>
      </c>
      <c r="D5486">
        <v>76.55</v>
      </c>
      <c r="E5486">
        <v>0</v>
      </c>
      <c r="F5486">
        <v>1.1635563782580007E-16</v>
      </c>
      <c r="G5486">
        <v>7.4357932250225749E-16</v>
      </c>
      <c r="H5486">
        <v>4.1289898893559452E-16</v>
      </c>
      <c r="I5486">
        <v>0</v>
      </c>
      <c r="J5486">
        <v>73611.365038831951</v>
      </c>
      <c r="K5486">
        <v>73611.3650388323</v>
      </c>
      <c r="L5486">
        <v>4.7444571269200925E-15</v>
      </c>
      <c r="M5486" t="b">
        <v>1</v>
      </c>
    </row>
    <row r="5487" spans="2:13" x14ac:dyDescent="0.2">
      <c r="B5487">
        <v>5475</v>
      </c>
      <c r="C5487">
        <v>171.93</v>
      </c>
      <c r="D5487">
        <v>171.93</v>
      </c>
      <c r="E5487">
        <v>0</v>
      </c>
      <c r="F5487">
        <v>3.7748783115204999E-16</v>
      </c>
      <c r="G5487">
        <v>2.6431228261003701E-16</v>
      </c>
      <c r="H5487">
        <v>5.240744272496064E-15</v>
      </c>
      <c r="I5487">
        <v>0</v>
      </c>
      <c r="J5487">
        <v>-70537.733929962269</v>
      </c>
      <c r="K5487">
        <v>-70537.733929962196</v>
      </c>
      <c r="L5487">
        <v>1.0314986332574585E-15</v>
      </c>
      <c r="M5487" t="b">
        <v>1</v>
      </c>
    </row>
    <row r="5488" spans="2:13" x14ac:dyDescent="0.2">
      <c r="B5488">
        <v>5476</v>
      </c>
      <c r="C5488">
        <v>154.99</v>
      </c>
      <c r="D5488">
        <v>154.99</v>
      </c>
      <c r="E5488">
        <v>0</v>
      </c>
      <c r="F5488">
        <v>1.3955219021639588E-16</v>
      </c>
      <c r="G5488">
        <v>1.4316859723810949E-16</v>
      </c>
      <c r="H5488">
        <v>5.0659437429977816E-15</v>
      </c>
      <c r="I5488">
        <v>0</v>
      </c>
      <c r="J5488">
        <v>-1554.2168734146808</v>
      </c>
      <c r="K5488">
        <v>-1554.2168734147001</v>
      </c>
      <c r="L5488">
        <v>1.2435048636560458E-14</v>
      </c>
      <c r="M5488" t="b">
        <v>1</v>
      </c>
    </row>
    <row r="5489" spans="2:13" x14ac:dyDescent="0.2">
      <c r="B5489">
        <v>5477</v>
      </c>
      <c r="C5489">
        <v>152.16999999999999</v>
      </c>
      <c r="D5489">
        <v>152.16999999999999</v>
      </c>
      <c r="E5489">
        <v>0</v>
      </c>
      <c r="F5489">
        <v>2.9726061994868663E-16</v>
      </c>
      <c r="G5489">
        <v>0</v>
      </c>
      <c r="H5489">
        <v>6.7030496913122646E-16</v>
      </c>
      <c r="I5489">
        <v>0</v>
      </c>
      <c r="J5489">
        <v>226783.75241123216</v>
      </c>
      <c r="K5489">
        <v>226783.75241123099</v>
      </c>
      <c r="L5489">
        <v>5.1333184405484593E-15</v>
      </c>
      <c r="M5489" t="b">
        <v>1</v>
      </c>
    </row>
    <row r="5490" spans="2:13" x14ac:dyDescent="0.2">
      <c r="B5490">
        <v>5478</v>
      </c>
      <c r="C5490">
        <v>45.87</v>
      </c>
      <c r="D5490">
        <v>45.87</v>
      </c>
      <c r="E5490">
        <v>0</v>
      </c>
      <c r="F5490">
        <v>2.7116443930278515E-16</v>
      </c>
      <c r="G5490">
        <v>1.0180911310513009E-15</v>
      </c>
      <c r="H5490">
        <v>7.8032620749298455E-16</v>
      </c>
      <c r="I5490">
        <v>1.9302137766716349E-15</v>
      </c>
      <c r="J5490">
        <v>6847.7676489670812</v>
      </c>
      <c r="K5490">
        <v>6847.7676489671003</v>
      </c>
      <c r="L5490">
        <v>2.7891408874120306E-15</v>
      </c>
      <c r="M5490" t="b">
        <v>1</v>
      </c>
    </row>
    <row r="5491" spans="2:13" x14ac:dyDescent="0.2">
      <c r="B5491">
        <v>5479</v>
      </c>
      <c r="C5491">
        <v>112.64</v>
      </c>
      <c r="D5491">
        <v>112.64</v>
      </c>
      <c r="E5491">
        <v>0</v>
      </c>
      <c r="F5491">
        <v>0</v>
      </c>
      <c r="G5491">
        <v>0</v>
      </c>
      <c r="H5491">
        <v>0</v>
      </c>
      <c r="I5491">
        <v>0</v>
      </c>
      <c r="J5491">
        <v>0</v>
      </c>
      <c r="K5491">
        <v>0</v>
      </c>
      <c r="L5491">
        <v>0</v>
      </c>
      <c r="M5491" t="b">
        <v>1</v>
      </c>
    </row>
    <row r="5492" spans="2:13" x14ac:dyDescent="0.2">
      <c r="B5492">
        <v>5480</v>
      </c>
      <c r="C5492">
        <v>40.130000000000003</v>
      </c>
      <c r="D5492">
        <v>40.130000000000003</v>
      </c>
      <c r="E5492">
        <v>0</v>
      </c>
      <c r="F5492">
        <v>2.2857802845981899E-15</v>
      </c>
      <c r="G5492">
        <v>9.5676552166878127E-15</v>
      </c>
      <c r="H5492">
        <v>8.2524443246115136E-14</v>
      </c>
      <c r="I5492">
        <v>0</v>
      </c>
      <c r="J5492">
        <v>133.49728041405052</v>
      </c>
      <c r="K5492">
        <v>133.4972804141</v>
      </c>
      <c r="L5492">
        <v>3.7066070533304334E-13</v>
      </c>
      <c r="M5492" t="b">
        <v>1</v>
      </c>
    </row>
    <row r="5493" spans="2:13" x14ac:dyDescent="0.2">
      <c r="B5493">
        <v>5481</v>
      </c>
      <c r="C5493">
        <v>37.43</v>
      </c>
      <c r="D5493">
        <v>37.43</v>
      </c>
      <c r="E5493">
        <v>0</v>
      </c>
      <c r="F5493">
        <v>4.4558821933283818E-16</v>
      </c>
      <c r="G5493">
        <v>1.7055583013437552E-16</v>
      </c>
      <c r="H5493">
        <v>1.3684277183122092E-16</v>
      </c>
      <c r="I5493">
        <v>0</v>
      </c>
      <c r="J5493">
        <v>-639.79421497422118</v>
      </c>
      <c r="K5493">
        <v>-639.79421497420003</v>
      </c>
      <c r="L5493">
        <v>3.3050864358117542E-14</v>
      </c>
      <c r="M5493" t="b">
        <v>1</v>
      </c>
    </row>
    <row r="5494" spans="2:13" x14ac:dyDescent="0.2">
      <c r="B5494">
        <v>5482</v>
      </c>
      <c r="C5494">
        <v>2.08</v>
      </c>
      <c r="D5494">
        <v>2.08</v>
      </c>
      <c r="E5494">
        <v>0</v>
      </c>
      <c r="F5494">
        <v>1.6500816767660123E-15</v>
      </c>
      <c r="G5494">
        <v>1.3978702438878208E-15</v>
      </c>
      <c r="H5494">
        <v>1.2759631089648756E-15</v>
      </c>
      <c r="I5494">
        <v>3.1553790582804222E-14</v>
      </c>
      <c r="J5494">
        <v>-64216.425024790813</v>
      </c>
      <c r="K5494">
        <v>-64216.425024790798</v>
      </c>
      <c r="L5494">
        <v>2.2660737066488947E-16</v>
      </c>
      <c r="M5494" t="b">
        <v>1</v>
      </c>
    </row>
    <row r="5495" spans="2:13" x14ac:dyDescent="0.2">
      <c r="B5495">
        <v>5483</v>
      </c>
      <c r="C5495">
        <v>85</v>
      </c>
      <c r="D5495">
        <v>85</v>
      </c>
      <c r="E5495">
        <v>0</v>
      </c>
      <c r="F5495">
        <v>4.2533657527930902E-16</v>
      </c>
      <c r="G5495">
        <v>3.0009885010668811E-16</v>
      </c>
      <c r="H5495">
        <v>3.5769559576141829E-15</v>
      </c>
      <c r="I5495">
        <v>0</v>
      </c>
      <c r="J5495">
        <v>-445.05475213385853</v>
      </c>
      <c r="K5495">
        <v>-445.05475213379998</v>
      </c>
      <c r="L5495">
        <v>1.315539743052341E-13</v>
      </c>
      <c r="M5495" t="b">
        <v>1</v>
      </c>
    </row>
    <row r="5496" spans="2:13" x14ac:dyDescent="0.2">
      <c r="B5496">
        <v>5484</v>
      </c>
      <c r="C5496">
        <v>235.9</v>
      </c>
      <c r="D5496">
        <v>235.9</v>
      </c>
      <c r="E5496">
        <v>0</v>
      </c>
      <c r="F5496">
        <v>7.1417553598704112E-16</v>
      </c>
      <c r="G5496">
        <v>1.2333721426085193E-16</v>
      </c>
      <c r="H5496">
        <v>0</v>
      </c>
      <c r="I5496">
        <v>0</v>
      </c>
      <c r="J5496">
        <v>661521.11350482795</v>
      </c>
      <c r="K5496">
        <v>661521.11350482574</v>
      </c>
      <c r="L5496">
        <v>3.3436440191498526E-15</v>
      </c>
      <c r="M5496" t="b">
        <v>1</v>
      </c>
    </row>
    <row r="5497" spans="2:13" x14ac:dyDescent="0.2">
      <c r="B5497">
        <v>5485</v>
      </c>
      <c r="C5497">
        <v>82.94</v>
      </c>
      <c r="D5497">
        <v>82.94</v>
      </c>
      <c r="E5497">
        <v>0</v>
      </c>
      <c r="F5497">
        <v>1.452681783689839E-16</v>
      </c>
      <c r="G5497">
        <v>1.5262796928975262E-15</v>
      </c>
      <c r="H5497">
        <v>9.8111509946566151E-15</v>
      </c>
      <c r="I5497">
        <v>2.3413195304270807E-15</v>
      </c>
      <c r="J5497">
        <v>4828.9246656725827</v>
      </c>
      <c r="K5497">
        <v>4828.9246656726</v>
      </c>
      <c r="L5497">
        <v>3.5785191383346474E-15</v>
      </c>
      <c r="M5497" t="b">
        <v>1</v>
      </c>
    </row>
    <row r="5498" spans="2:13" x14ac:dyDescent="0.2">
      <c r="B5498">
        <v>5486</v>
      </c>
      <c r="C5498">
        <v>61.08</v>
      </c>
      <c r="D5498">
        <v>61.08</v>
      </c>
      <c r="E5498">
        <v>0</v>
      </c>
      <c r="F5498">
        <v>1.8207500255586065E-16</v>
      </c>
      <c r="G5498">
        <v>1.9135303769328393E-16</v>
      </c>
      <c r="H5498">
        <v>6.8712760484473139E-16</v>
      </c>
      <c r="I5498">
        <v>0</v>
      </c>
      <c r="J5498">
        <v>-5485.8483556843858</v>
      </c>
      <c r="K5498">
        <v>-5485.8483556844003</v>
      </c>
      <c r="L5498">
        <v>2.6526280503704138E-15</v>
      </c>
      <c r="M5498" t="b">
        <v>1</v>
      </c>
    </row>
    <row r="5499" spans="2:13" x14ac:dyDescent="0.2">
      <c r="B5499">
        <v>5487</v>
      </c>
      <c r="C5499">
        <v>191.81</v>
      </c>
      <c r="D5499">
        <v>191.81</v>
      </c>
      <c r="E5499">
        <v>0</v>
      </c>
      <c r="F5499">
        <v>6.6094374796554928E-16</v>
      </c>
      <c r="G5499">
        <v>1.6059112013996802E-16</v>
      </c>
      <c r="H5499">
        <v>2.2745783651176699E-15</v>
      </c>
      <c r="I5499">
        <v>5.2161978905700082E-16</v>
      </c>
      <c r="J5499">
        <v>109705.19985338897</v>
      </c>
      <c r="K5499">
        <v>109705.19985338851</v>
      </c>
      <c r="L5499">
        <v>4.2446601248624059E-15</v>
      </c>
      <c r="M5499" t="b">
        <v>1</v>
      </c>
    </row>
    <row r="5500" spans="2:13" x14ac:dyDescent="0.2">
      <c r="B5500">
        <v>5488</v>
      </c>
      <c r="C5500">
        <v>47.33</v>
      </c>
      <c r="D5500">
        <v>47.33</v>
      </c>
      <c r="E5500">
        <v>0</v>
      </c>
      <c r="F5500">
        <v>2.833011959435142E-16</v>
      </c>
      <c r="G5500">
        <v>3.7275084753974679E-16</v>
      </c>
      <c r="H5500">
        <v>1.088510616155873E-15</v>
      </c>
      <c r="I5500">
        <v>0</v>
      </c>
      <c r="J5500">
        <v>51819.911549175893</v>
      </c>
      <c r="K5500">
        <v>51819.9115491759</v>
      </c>
      <c r="L5500">
        <v>1.4040853017046758E-16</v>
      </c>
      <c r="M5500" t="b">
        <v>1</v>
      </c>
    </row>
    <row r="5501" spans="2:13" x14ac:dyDescent="0.2">
      <c r="B5501">
        <v>5489</v>
      </c>
      <c r="C5501">
        <v>45.79</v>
      </c>
      <c r="D5501">
        <v>45.79</v>
      </c>
      <c r="E5501">
        <v>0</v>
      </c>
      <c r="F5501">
        <v>4.1822518396846736E-16</v>
      </c>
      <c r="G5501">
        <v>5.6302370885308316E-16</v>
      </c>
      <c r="H5501">
        <v>1.0423382212028599E-15</v>
      </c>
      <c r="I5501">
        <v>0</v>
      </c>
      <c r="J5501">
        <v>-11516.365374980309</v>
      </c>
      <c r="K5501">
        <v>-11516.3653749804</v>
      </c>
      <c r="L5501">
        <v>7.8974109639559454E-15</v>
      </c>
      <c r="M5501" t="b">
        <v>1</v>
      </c>
    </row>
    <row r="5502" spans="2:13" x14ac:dyDescent="0.2">
      <c r="B5502">
        <v>5490</v>
      </c>
      <c r="C5502">
        <v>64.16</v>
      </c>
      <c r="D5502">
        <v>64.16</v>
      </c>
      <c r="E5502">
        <v>0</v>
      </c>
      <c r="F5502">
        <v>5.6865636510228668E-16</v>
      </c>
      <c r="G5502">
        <v>3.5864236687470547E-16</v>
      </c>
      <c r="H5502">
        <v>4.3255792865755354E-16</v>
      </c>
      <c r="I5502">
        <v>0</v>
      </c>
      <c r="J5502">
        <v>76797.600092378678</v>
      </c>
      <c r="K5502">
        <v>76797.600092379202</v>
      </c>
      <c r="L5502">
        <v>6.8214234245738018E-15</v>
      </c>
      <c r="M5502" t="b">
        <v>1</v>
      </c>
    </row>
    <row r="5503" spans="2:13" x14ac:dyDescent="0.2">
      <c r="B5503">
        <v>5491</v>
      </c>
      <c r="C5503">
        <v>2.11</v>
      </c>
      <c r="D5503">
        <v>2.11</v>
      </c>
      <c r="E5503">
        <v>0</v>
      </c>
      <c r="F5503">
        <v>1.1826933504820681E-15</v>
      </c>
      <c r="G5503">
        <v>8.3848772585909187E-16</v>
      </c>
      <c r="H5503">
        <v>1.0706499205837969E-15</v>
      </c>
      <c r="I5503">
        <v>0</v>
      </c>
      <c r="J5503">
        <v>-24010.080734840234</v>
      </c>
      <c r="K5503">
        <v>-24010.0807348403</v>
      </c>
      <c r="L5503">
        <v>2.7273385396255476E-15</v>
      </c>
      <c r="M5503" t="b">
        <v>1</v>
      </c>
    </row>
    <row r="5504" spans="2:13" x14ac:dyDescent="0.2">
      <c r="B5504">
        <v>5492</v>
      </c>
      <c r="C5504">
        <v>54.37</v>
      </c>
      <c r="D5504">
        <v>54.37</v>
      </c>
      <c r="E5504">
        <v>0</v>
      </c>
      <c r="F5504">
        <v>9.3838646845575064E-16</v>
      </c>
      <c r="G5504">
        <v>1.2745510678716276E-15</v>
      </c>
      <c r="H5504">
        <v>1.6379323630508063E-14</v>
      </c>
      <c r="I5504">
        <v>0</v>
      </c>
      <c r="J5504">
        <v>-2386.7732792379775</v>
      </c>
      <c r="K5504">
        <v>-2386.7732792380002</v>
      </c>
      <c r="L5504">
        <v>9.5264044315019E-15</v>
      </c>
      <c r="M5504" t="b">
        <v>1</v>
      </c>
    </row>
    <row r="5505" spans="2:13" x14ac:dyDescent="0.2">
      <c r="B5505">
        <v>5493</v>
      </c>
      <c r="C5505">
        <v>7.01</v>
      </c>
      <c r="D5505">
        <v>7.01</v>
      </c>
      <c r="E5505">
        <v>0</v>
      </c>
      <c r="F5505">
        <v>0</v>
      </c>
      <c r="G5505">
        <v>5.3008310291883176E-16</v>
      </c>
      <c r="H5505">
        <v>1.9278490317950011E-15</v>
      </c>
      <c r="I5505">
        <v>1.6220089817004498E-14</v>
      </c>
      <c r="J5505">
        <v>-15586.425229284308</v>
      </c>
      <c r="K5505">
        <v>-15586.425229284299</v>
      </c>
      <c r="L5505">
        <v>5.8351718780528264E-16</v>
      </c>
      <c r="M5505" t="b">
        <v>1</v>
      </c>
    </row>
    <row r="5506" spans="2:13" x14ac:dyDescent="0.2">
      <c r="B5506">
        <v>5494</v>
      </c>
      <c r="C5506">
        <v>24.24</v>
      </c>
      <c r="D5506">
        <v>24.24</v>
      </c>
      <c r="E5506">
        <v>0</v>
      </c>
      <c r="F5506">
        <v>0</v>
      </c>
      <c r="G5506">
        <v>1.1435823061631724E-15</v>
      </c>
      <c r="H5506">
        <v>3.9384649618560734E-15</v>
      </c>
      <c r="I5506">
        <v>0</v>
      </c>
      <c r="J5506">
        <v>-1423.8968584571003</v>
      </c>
      <c r="K5506">
        <v>-1423.8968584571001</v>
      </c>
      <c r="L5506">
        <v>1.5968409094575054E-16</v>
      </c>
      <c r="M5506" t="b">
        <v>1</v>
      </c>
    </row>
    <row r="5507" spans="2:13" x14ac:dyDescent="0.2">
      <c r="B5507">
        <v>5495</v>
      </c>
      <c r="C5507">
        <v>62.84</v>
      </c>
      <c r="D5507">
        <v>62.84</v>
      </c>
      <c r="E5507">
        <v>0</v>
      </c>
      <c r="F5507">
        <v>3.8943600661501926E-16</v>
      </c>
      <c r="G5507">
        <v>5.9069203058598577E-16</v>
      </c>
      <c r="H5507">
        <v>1.4964352406363787E-16</v>
      </c>
      <c r="I5507">
        <v>0</v>
      </c>
      <c r="J5507">
        <v>-119543.72313755602</v>
      </c>
      <c r="K5507">
        <v>-119543.72313755591</v>
      </c>
      <c r="L5507">
        <v>9.7383048454144837E-16</v>
      </c>
      <c r="M5507" t="b">
        <v>1</v>
      </c>
    </row>
    <row r="5508" spans="2:13" x14ac:dyDescent="0.2">
      <c r="B5508">
        <v>5496</v>
      </c>
      <c r="C5508">
        <v>39.770000000000003</v>
      </c>
      <c r="D5508">
        <v>39.770000000000003</v>
      </c>
      <c r="E5508">
        <v>0</v>
      </c>
      <c r="F5508">
        <v>1.3903719608012853E-15</v>
      </c>
      <c r="G5508">
        <v>1.1989868299701913E-15</v>
      </c>
      <c r="H5508">
        <v>1.1602826048655595E-15</v>
      </c>
      <c r="I5508">
        <v>0</v>
      </c>
      <c r="J5508">
        <v>4416.5343289028979</v>
      </c>
      <c r="K5508">
        <v>4416.5343289028997</v>
      </c>
      <c r="L5508">
        <v>4.1185899804784426E-16</v>
      </c>
      <c r="M5508" t="b">
        <v>1</v>
      </c>
    </row>
    <row r="5509" spans="2:13" x14ac:dyDescent="0.2">
      <c r="B5509">
        <v>5497</v>
      </c>
      <c r="C5509">
        <v>162.09</v>
      </c>
      <c r="D5509">
        <v>162.09</v>
      </c>
      <c r="E5509">
        <v>0</v>
      </c>
      <c r="F5509">
        <v>3.5753658761472647E-16</v>
      </c>
      <c r="G5509">
        <v>9.7895449261294698E-16</v>
      </c>
      <c r="H5509">
        <v>1.1270858914630831E-15</v>
      </c>
      <c r="I5509">
        <v>0</v>
      </c>
      <c r="J5509">
        <v>224215.99454605352</v>
      </c>
      <c r="K5509">
        <v>224215.9945460523</v>
      </c>
      <c r="L5509">
        <v>5.4517113360160025E-15</v>
      </c>
      <c r="M5509" t="b">
        <v>1</v>
      </c>
    </row>
    <row r="5510" spans="2:13" x14ac:dyDescent="0.2">
      <c r="B5510">
        <v>5498</v>
      </c>
      <c r="C5510">
        <v>88.33</v>
      </c>
      <c r="D5510">
        <v>88.33</v>
      </c>
      <c r="E5510">
        <v>0</v>
      </c>
      <c r="F5510">
        <v>6.4197271939534813E-16</v>
      </c>
      <c r="G5510">
        <v>1.6082537708719112E-16</v>
      </c>
      <c r="H5510">
        <v>1.2278412430816207E-15</v>
      </c>
      <c r="I5510">
        <v>1.5056657695812506E-15</v>
      </c>
      <c r="J5510">
        <v>22797.787875679976</v>
      </c>
      <c r="K5510">
        <v>22797.7878756799</v>
      </c>
      <c r="L5510">
        <v>3.3510950871871627E-15</v>
      </c>
      <c r="M5510" t="b">
        <v>1</v>
      </c>
    </row>
    <row r="5511" spans="2:13" x14ac:dyDescent="0.2">
      <c r="B5511">
        <v>5499</v>
      </c>
      <c r="C5511">
        <v>177.53</v>
      </c>
      <c r="D5511">
        <v>177.53</v>
      </c>
      <c r="E5511">
        <v>0</v>
      </c>
      <c r="F5511">
        <v>8.5442736963868676E-16</v>
      </c>
      <c r="G5511">
        <v>3.2112521802119801E-16</v>
      </c>
      <c r="H5511">
        <v>1.5095499484638486E-15</v>
      </c>
      <c r="I5511">
        <v>0</v>
      </c>
      <c r="J5511">
        <v>68351.105567519306</v>
      </c>
      <c r="K5511">
        <v>68351.105567518898</v>
      </c>
      <c r="L5511">
        <v>5.9611856020643174E-15</v>
      </c>
      <c r="M5511" t="b">
        <v>1</v>
      </c>
    </row>
    <row r="5512" spans="2:13" x14ac:dyDescent="0.2">
      <c r="B5512">
        <v>5500</v>
      </c>
      <c r="C5512">
        <v>314.49</v>
      </c>
      <c r="D5512">
        <v>314.49</v>
      </c>
      <c r="E5512">
        <v>0</v>
      </c>
      <c r="F5512">
        <v>0</v>
      </c>
      <c r="G5512">
        <v>2.9161048353326967E-16</v>
      </c>
      <c r="H5512">
        <v>2.4159799071820175E-15</v>
      </c>
      <c r="I5512">
        <v>3.6793567924147455E-16</v>
      </c>
      <c r="J5512">
        <v>103941.99373025865</v>
      </c>
      <c r="K5512">
        <v>103941.99373025871</v>
      </c>
      <c r="L5512">
        <v>5.6000138947231386E-16</v>
      </c>
      <c r="M5512" t="b">
        <v>1</v>
      </c>
    </row>
    <row r="5513" spans="2:13" x14ac:dyDescent="0.2">
      <c r="B5513">
        <v>5501</v>
      </c>
      <c r="C5513">
        <v>36.46</v>
      </c>
      <c r="D5513">
        <v>36.46</v>
      </c>
      <c r="E5513">
        <v>0</v>
      </c>
      <c r="F5513">
        <v>2.811094416989543E-16</v>
      </c>
      <c r="G5513">
        <v>1.2656646247017947E-15</v>
      </c>
      <c r="H5513">
        <v>4.8653835016457918E-16</v>
      </c>
      <c r="I5513">
        <v>1.8213342394083666E-16</v>
      </c>
      <c r="J5513">
        <v>2128.3930086418495</v>
      </c>
      <c r="K5513">
        <v>2128.3930086418</v>
      </c>
      <c r="L5513">
        <v>2.3288678850836515E-14</v>
      </c>
      <c r="M5513" t="b">
        <v>1</v>
      </c>
    </row>
    <row r="5514" spans="2:13" x14ac:dyDescent="0.2">
      <c r="B5514">
        <v>5502</v>
      </c>
      <c r="C5514">
        <v>12.17</v>
      </c>
      <c r="D5514">
        <v>12.17</v>
      </c>
      <c r="E5514">
        <v>0</v>
      </c>
      <c r="F5514">
        <v>0</v>
      </c>
      <c r="G5514">
        <v>4.9846388122350681E-16</v>
      </c>
      <c r="H5514">
        <v>7.1123523732281638E-16</v>
      </c>
      <c r="I5514">
        <v>0</v>
      </c>
      <c r="J5514">
        <v>-36824.703960420695</v>
      </c>
      <c r="K5514">
        <v>-36824.703960420797</v>
      </c>
      <c r="L5514">
        <v>2.7661704139713053E-15</v>
      </c>
      <c r="M5514" t="b">
        <v>1</v>
      </c>
    </row>
    <row r="5515" spans="2:13" x14ac:dyDescent="0.2">
      <c r="B5515">
        <v>5503</v>
      </c>
      <c r="C5515">
        <v>14.83</v>
      </c>
      <c r="D5515">
        <v>14.83</v>
      </c>
      <c r="E5515">
        <v>0</v>
      </c>
      <c r="F5515">
        <v>3.7752743309835648E-16</v>
      </c>
      <c r="G5515">
        <v>1.9093396168890166E-15</v>
      </c>
      <c r="H5515">
        <v>1.3714863612929183E-16</v>
      </c>
      <c r="I5515">
        <v>0</v>
      </c>
      <c r="J5515">
        <v>-9014.0618658402527</v>
      </c>
      <c r="K5515">
        <v>-9014.0618658402</v>
      </c>
      <c r="L5515">
        <v>5.8520446706422679E-15</v>
      </c>
      <c r="M5515" t="b">
        <v>1</v>
      </c>
    </row>
    <row r="5516" spans="2:13" x14ac:dyDescent="0.2">
      <c r="B5516">
        <v>5504</v>
      </c>
      <c r="C5516">
        <v>10.97</v>
      </c>
      <c r="D5516">
        <v>10.97</v>
      </c>
      <c r="E5516">
        <v>0</v>
      </c>
      <c r="F5516">
        <v>2.1404052420544069E-16</v>
      </c>
      <c r="G5516">
        <v>2.857979704402781E-15</v>
      </c>
      <c r="H5516">
        <v>6.9692352796908909E-16</v>
      </c>
      <c r="I5516">
        <v>0</v>
      </c>
      <c r="J5516">
        <v>-8654.2758671483607</v>
      </c>
      <c r="K5516">
        <v>-8654.2758671484007</v>
      </c>
      <c r="L5516">
        <v>4.6240456731817551E-15</v>
      </c>
      <c r="M5516" t="b">
        <v>1</v>
      </c>
    </row>
    <row r="5517" spans="2:13" x14ac:dyDescent="0.2">
      <c r="B5517">
        <v>5505</v>
      </c>
      <c r="C5517">
        <v>16.68</v>
      </c>
      <c r="D5517">
        <v>16.68</v>
      </c>
      <c r="E5517">
        <v>0</v>
      </c>
      <c r="F5517">
        <v>2.0761361937726704E-16</v>
      </c>
      <c r="G5517">
        <v>1.1473766534071772E-15</v>
      </c>
      <c r="H5517">
        <v>6.4775186522872616E-16</v>
      </c>
      <c r="I5517">
        <v>0</v>
      </c>
      <c r="J5517">
        <v>-18892.796650943579</v>
      </c>
      <c r="K5517">
        <v>-18892.796650943699</v>
      </c>
      <c r="L5517">
        <v>6.3544483568042764E-15</v>
      </c>
      <c r="M5517" t="b">
        <v>1</v>
      </c>
    </row>
    <row r="5518" spans="2:13" x14ac:dyDescent="0.2">
      <c r="B5518">
        <v>5506</v>
      </c>
      <c r="C5518">
        <v>27.65</v>
      </c>
      <c r="D5518">
        <v>27.65</v>
      </c>
      <c r="E5518">
        <v>0</v>
      </c>
      <c r="F5518">
        <v>1.0705598533616296E-15</v>
      </c>
      <c r="G5518">
        <v>1.2099883656277547E-15</v>
      </c>
      <c r="H5518">
        <v>2.6124975113699629E-15</v>
      </c>
      <c r="I5518">
        <v>0</v>
      </c>
      <c r="J5518">
        <v>-4701.17797109397</v>
      </c>
      <c r="K5518">
        <v>-4701.177971094</v>
      </c>
      <c r="L5518">
        <v>6.3842137743026783E-15</v>
      </c>
      <c r="M5518" t="b">
        <v>1</v>
      </c>
    </row>
    <row r="5519" spans="2:13" x14ac:dyDescent="0.2">
      <c r="B5519">
        <v>5507</v>
      </c>
      <c r="C5519">
        <v>30.26</v>
      </c>
      <c r="D5519">
        <v>30.26</v>
      </c>
      <c r="E5519">
        <v>0</v>
      </c>
      <c r="F5519">
        <v>2.3625204504086519E-15</v>
      </c>
      <c r="G5519">
        <v>8.8569115161870743E-15</v>
      </c>
      <c r="H5519">
        <v>1.0763749168916498E-13</v>
      </c>
      <c r="I5519">
        <v>0</v>
      </c>
      <c r="J5519">
        <v>-191.165320512314</v>
      </c>
      <c r="K5519">
        <v>-191.16532051230001</v>
      </c>
      <c r="L5519">
        <v>7.3148628643964957E-14</v>
      </c>
      <c r="M5519" t="b">
        <v>1</v>
      </c>
    </row>
    <row r="5520" spans="2:13" x14ac:dyDescent="0.2">
      <c r="B5520">
        <v>5508</v>
      </c>
      <c r="C5520">
        <v>25.18</v>
      </c>
      <c r="D5520">
        <v>25.18</v>
      </c>
      <c r="E5520">
        <v>0</v>
      </c>
      <c r="F5520">
        <v>5.3209077537094458E-16</v>
      </c>
      <c r="G5520">
        <v>6.5232739858332628E-16</v>
      </c>
      <c r="H5520">
        <v>8.310202351696403E-16</v>
      </c>
      <c r="I5520">
        <v>0</v>
      </c>
      <c r="J5520">
        <v>-4776.5816456423563</v>
      </c>
      <c r="K5520">
        <v>-4776.5816456421999</v>
      </c>
      <c r="L5520">
        <v>3.2750008334445959E-14</v>
      </c>
      <c r="M5520" t="b">
        <v>1</v>
      </c>
    </row>
    <row r="5521" spans="2:13" x14ac:dyDescent="0.2">
      <c r="B5521">
        <v>5509</v>
      </c>
      <c r="C5521">
        <v>9.9499999999999993</v>
      </c>
      <c r="D5521">
        <v>9.9499999999999993</v>
      </c>
      <c r="E5521">
        <v>0</v>
      </c>
      <c r="F5521">
        <v>2.1860902512913522E-16</v>
      </c>
      <c r="G5521">
        <v>3.2631820492100157E-16</v>
      </c>
      <c r="H5521">
        <v>0</v>
      </c>
      <c r="I5521">
        <v>2.4534962354914399E-15</v>
      </c>
      <c r="J5521">
        <v>-38659.204641931792</v>
      </c>
      <c r="K5521">
        <v>-38659.204641931698</v>
      </c>
      <c r="L5521">
        <v>2.4466993012523149E-15</v>
      </c>
      <c r="M5521" t="b">
        <v>1</v>
      </c>
    </row>
    <row r="5522" spans="2:13" x14ac:dyDescent="0.2">
      <c r="B5522">
        <v>5510</v>
      </c>
      <c r="C5522">
        <v>23.22</v>
      </c>
      <c r="D5522">
        <v>23.22</v>
      </c>
      <c r="E5522">
        <v>0</v>
      </c>
      <c r="F5522">
        <v>0</v>
      </c>
      <c r="G5522">
        <v>5.2011147657294143E-16</v>
      </c>
      <c r="H5522">
        <v>5.0665715479003476E-16</v>
      </c>
      <c r="I5522">
        <v>1.4995205298028396E-16</v>
      </c>
      <c r="J5522">
        <v>-26278.30748131196</v>
      </c>
      <c r="K5522">
        <v>-26278.307481312098</v>
      </c>
      <c r="L5522">
        <v>5.2607343440134866E-15</v>
      </c>
      <c r="M5522" t="b">
        <v>1</v>
      </c>
    </row>
    <row r="5523" spans="2:13" x14ac:dyDescent="0.2">
      <c r="B5523">
        <v>5511</v>
      </c>
      <c r="C5523">
        <v>110.93</v>
      </c>
      <c r="D5523">
        <v>110.93</v>
      </c>
      <c r="E5523">
        <v>0</v>
      </c>
      <c r="F5523">
        <v>1.6544656121608905E-16</v>
      </c>
      <c r="G5523">
        <v>0</v>
      </c>
      <c r="H5523">
        <v>6.5963500904929306E-16</v>
      </c>
      <c r="I5523">
        <v>3.1454537021824512E-16</v>
      </c>
      <c r="J5523">
        <v>86937.458257880178</v>
      </c>
      <c r="K5523">
        <v>86937.458257880397</v>
      </c>
      <c r="L5523">
        <v>2.5107558099758113E-15</v>
      </c>
      <c r="M5523" t="b">
        <v>1</v>
      </c>
    </row>
    <row r="5524" spans="2:13" x14ac:dyDescent="0.2">
      <c r="B5524">
        <v>5512</v>
      </c>
      <c r="C5524">
        <v>47.39</v>
      </c>
      <c r="D5524">
        <v>47.39</v>
      </c>
      <c r="E5524">
        <v>0</v>
      </c>
      <c r="F5524">
        <v>1.373595075495782E-16</v>
      </c>
      <c r="G5524">
        <v>1.4721323826443601E-16</v>
      </c>
      <c r="H5524">
        <v>1.100534419414536E-15</v>
      </c>
      <c r="I5524">
        <v>0</v>
      </c>
      <c r="J5524">
        <v>-8957.2785076478031</v>
      </c>
      <c r="K5524">
        <v>-8957.2785076476994</v>
      </c>
      <c r="L5524">
        <v>1.1575211813899733E-14</v>
      </c>
      <c r="M5524" t="b">
        <v>1</v>
      </c>
    </row>
    <row r="5525" spans="2:13" x14ac:dyDescent="0.2">
      <c r="B5525">
        <v>5513</v>
      </c>
      <c r="C5525">
        <v>75.48</v>
      </c>
      <c r="D5525">
        <v>75.48</v>
      </c>
      <c r="E5525">
        <v>0</v>
      </c>
      <c r="F5525">
        <v>2.0767074552866277E-16</v>
      </c>
      <c r="G5525">
        <v>4.6626301247962279E-16</v>
      </c>
      <c r="H5525">
        <v>4.537890181901229E-15</v>
      </c>
      <c r="I5525">
        <v>0</v>
      </c>
      <c r="J5525">
        <v>5685.1457009599526</v>
      </c>
      <c r="K5525">
        <v>5685.1457009598998</v>
      </c>
      <c r="L5525">
        <v>9.2786879136489366E-15</v>
      </c>
      <c r="M5525" t="b">
        <v>1</v>
      </c>
    </row>
    <row r="5526" spans="2:13" x14ac:dyDescent="0.2">
      <c r="B5526">
        <v>5514</v>
      </c>
      <c r="C5526">
        <v>1.06</v>
      </c>
      <c r="D5526">
        <v>1.06</v>
      </c>
      <c r="E5526">
        <v>0</v>
      </c>
      <c r="F5526">
        <v>2.2409767335373329E-15</v>
      </c>
      <c r="G5526">
        <v>8.8119587377794938E-15</v>
      </c>
      <c r="H5526">
        <v>2.627805667746105E-16</v>
      </c>
      <c r="I5526">
        <v>0</v>
      </c>
      <c r="J5526">
        <v>-26857.41175336935</v>
      </c>
      <c r="K5526">
        <v>-26857.411753369299</v>
      </c>
      <c r="L5526">
        <v>1.8963742212759771E-15</v>
      </c>
      <c r="M5526" t="b">
        <v>1</v>
      </c>
    </row>
    <row r="5527" spans="2:13" x14ac:dyDescent="0.2">
      <c r="B5527">
        <v>5515</v>
      </c>
      <c r="C5527">
        <v>49.18</v>
      </c>
      <c r="D5527">
        <v>49.18</v>
      </c>
      <c r="E5527">
        <v>0</v>
      </c>
      <c r="F5527">
        <v>1.1185604454676118E-15</v>
      </c>
      <c r="G5527">
        <v>1.242809213579319E-15</v>
      </c>
      <c r="H5527">
        <v>5.0334661457673937E-15</v>
      </c>
      <c r="I5527">
        <v>0</v>
      </c>
      <c r="J5527">
        <v>-163.67362444818355</v>
      </c>
      <c r="K5527">
        <v>-163.6736244482</v>
      </c>
      <c r="L5527">
        <v>1.0054258782185169E-13</v>
      </c>
      <c r="M5527" t="b">
        <v>1</v>
      </c>
    </row>
    <row r="5528" spans="2:13" x14ac:dyDescent="0.2">
      <c r="B5528">
        <v>5516</v>
      </c>
      <c r="C5528">
        <v>87.53</v>
      </c>
      <c r="D5528">
        <v>87.53</v>
      </c>
      <c r="E5528">
        <v>0</v>
      </c>
      <c r="F5528">
        <v>6.1794002995657008E-16</v>
      </c>
      <c r="G5528">
        <v>9.4860339725652622E-16</v>
      </c>
      <c r="H5528">
        <v>3.7377427650023533E-15</v>
      </c>
      <c r="I5528">
        <v>0</v>
      </c>
      <c r="J5528">
        <v>-20382.260256117781</v>
      </c>
      <c r="K5528">
        <v>-20382.260256117701</v>
      </c>
      <c r="L5528">
        <v>3.9267251399164698E-15</v>
      </c>
      <c r="M5528" t="b">
        <v>1</v>
      </c>
    </row>
    <row r="5529" spans="2:13" x14ac:dyDescent="0.2">
      <c r="B5529">
        <v>5517</v>
      </c>
      <c r="C5529">
        <v>63.94</v>
      </c>
      <c r="D5529">
        <v>63.94</v>
      </c>
      <c r="E5529">
        <v>0</v>
      </c>
      <c r="F5529">
        <v>1.6878540673393731E-16</v>
      </c>
      <c r="G5529">
        <v>1.6752707546592212E-16</v>
      </c>
      <c r="H5529">
        <v>2.5671789345283126E-16</v>
      </c>
      <c r="I5529">
        <v>0</v>
      </c>
      <c r="J5529">
        <v>-61865.121911840411</v>
      </c>
      <c r="K5529">
        <v>-61865.121911840601</v>
      </c>
      <c r="L5529">
        <v>3.0578602631438792E-15</v>
      </c>
      <c r="M5529" t="b">
        <v>1</v>
      </c>
    </row>
    <row r="5530" spans="2:13" x14ac:dyDescent="0.2">
      <c r="B5530">
        <v>5518</v>
      </c>
      <c r="C5530">
        <v>22.52</v>
      </c>
      <c r="D5530">
        <v>22.52</v>
      </c>
      <c r="E5530">
        <v>0</v>
      </c>
      <c r="F5530">
        <v>7.239284881902179E-15</v>
      </c>
      <c r="G5530">
        <v>5.3469014872843076E-16</v>
      </c>
      <c r="H5530">
        <v>2.7736418663962109E-14</v>
      </c>
      <c r="I5530">
        <v>1.8064266967372346E-14</v>
      </c>
      <c r="J5530">
        <v>-726.44489021029676</v>
      </c>
      <c r="K5530">
        <v>-726.44489021029995</v>
      </c>
      <c r="L5530">
        <v>4.3819310991143857E-15</v>
      </c>
      <c r="M5530" t="b">
        <v>1</v>
      </c>
    </row>
    <row r="5531" spans="2:13" x14ac:dyDescent="0.2">
      <c r="B5531">
        <v>5519</v>
      </c>
      <c r="C5531">
        <v>33.35</v>
      </c>
      <c r="D5531">
        <v>33.35</v>
      </c>
      <c r="E5531">
        <v>0</v>
      </c>
      <c r="F5531">
        <v>3.693994252041821E-16</v>
      </c>
      <c r="G5531">
        <v>0</v>
      </c>
      <c r="H5531">
        <v>1.882632069093182E-16</v>
      </c>
      <c r="I5531">
        <v>2.6149080836319989E-16</v>
      </c>
      <c r="J5531">
        <v>49166.913379690784</v>
      </c>
      <c r="K5531">
        <v>49166.913379691003</v>
      </c>
      <c r="L5531">
        <v>4.4395450806490016E-15</v>
      </c>
      <c r="M5531" t="b">
        <v>1</v>
      </c>
    </row>
    <row r="5532" spans="2:13" x14ac:dyDescent="0.2">
      <c r="B5532">
        <v>5520</v>
      </c>
      <c r="C5532">
        <v>250.13</v>
      </c>
      <c r="D5532">
        <v>250.13</v>
      </c>
      <c r="E5532">
        <v>0</v>
      </c>
      <c r="F5532">
        <v>3.2053293131906864E-16</v>
      </c>
      <c r="G5532">
        <v>0</v>
      </c>
      <c r="H5532">
        <v>3.7093968996231395E-15</v>
      </c>
      <c r="I5532">
        <v>0</v>
      </c>
      <c r="J5532">
        <v>-181851.20266085933</v>
      </c>
      <c r="K5532">
        <v>-181851.20266085939</v>
      </c>
      <c r="L5532">
        <v>3.2008400308476867E-16</v>
      </c>
      <c r="M5532" t="b">
        <v>1</v>
      </c>
    </row>
    <row r="5533" spans="2:13" x14ac:dyDescent="0.2">
      <c r="B5533">
        <v>5521</v>
      </c>
      <c r="C5533">
        <v>82.58</v>
      </c>
      <c r="D5533">
        <v>82.58</v>
      </c>
      <c r="E5533">
        <v>0</v>
      </c>
      <c r="F5533">
        <v>6.4680664991521862E-16</v>
      </c>
      <c r="G5533">
        <v>3.4882947542264819E-16</v>
      </c>
      <c r="H5533">
        <v>1.4737653088915165E-15</v>
      </c>
      <c r="I5533">
        <v>0</v>
      </c>
      <c r="J5533">
        <v>2010.8548230288779</v>
      </c>
      <c r="K5533">
        <v>2010.8548230288</v>
      </c>
      <c r="L5533">
        <v>3.8784088132011116E-14</v>
      </c>
      <c r="M5533" t="b">
        <v>1</v>
      </c>
    </row>
    <row r="5534" spans="2:13" x14ac:dyDescent="0.2">
      <c r="B5534">
        <v>5522</v>
      </c>
      <c r="C5534">
        <v>31.07</v>
      </c>
      <c r="D5534">
        <v>31.07</v>
      </c>
      <c r="E5534">
        <v>0</v>
      </c>
      <c r="F5534">
        <v>4.9047147884469213E-15</v>
      </c>
      <c r="G5534">
        <v>2.7809841310339826E-15</v>
      </c>
      <c r="H5534">
        <v>3.8002890638164856E-15</v>
      </c>
      <c r="I5534">
        <v>0</v>
      </c>
      <c r="J5534">
        <v>-990.20173809572202</v>
      </c>
      <c r="K5534">
        <v>-990.20173809569997</v>
      </c>
      <c r="L5534">
        <v>2.2273487986810561E-14</v>
      </c>
      <c r="M5534" t="b">
        <v>1</v>
      </c>
    </row>
    <row r="5535" spans="2:13" x14ac:dyDescent="0.2">
      <c r="B5535">
        <v>5523</v>
      </c>
      <c r="C5535">
        <v>11.79</v>
      </c>
      <c r="D5535">
        <v>11.79</v>
      </c>
      <c r="E5535">
        <v>0</v>
      </c>
      <c r="F5535">
        <v>2.1451369512119759E-16</v>
      </c>
      <c r="G5535">
        <v>4.546398699276974E-16</v>
      </c>
      <c r="H5535">
        <v>2.669689599520165E-15</v>
      </c>
      <c r="I5535">
        <v>0</v>
      </c>
      <c r="J5535">
        <v>-10153.922734753065</v>
      </c>
      <c r="K5535">
        <v>-10153.922734753</v>
      </c>
      <c r="L5535">
        <v>6.4490956094756771E-15</v>
      </c>
      <c r="M5535" t="b">
        <v>1</v>
      </c>
    </row>
    <row r="5536" spans="2:13" x14ac:dyDescent="0.2">
      <c r="B5536">
        <v>5524</v>
      </c>
      <c r="C5536">
        <v>52.97</v>
      </c>
      <c r="D5536">
        <v>52.97</v>
      </c>
      <c r="E5536">
        <v>0</v>
      </c>
      <c r="F5536">
        <v>7.6853129603257361E-15</v>
      </c>
      <c r="G5536">
        <v>8.7522764961112117E-15</v>
      </c>
      <c r="H5536">
        <v>3.9560242688099378E-14</v>
      </c>
      <c r="I5536">
        <v>0</v>
      </c>
      <c r="J5536">
        <v>-286.89997433172141</v>
      </c>
      <c r="K5536">
        <v>-286.89997433169998</v>
      </c>
      <c r="L5536">
        <v>7.4694914004238701E-14</v>
      </c>
      <c r="M5536" t="b">
        <v>1</v>
      </c>
    </row>
    <row r="5537" spans="2:13" x14ac:dyDescent="0.2">
      <c r="B5537">
        <v>5525</v>
      </c>
      <c r="C5537">
        <v>11.8</v>
      </c>
      <c r="D5537">
        <v>11.8</v>
      </c>
      <c r="E5537">
        <v>0</v>
      </c>
      <c r="F5537">
        <v>2.3530310697854586E-16</v>
      </c>
      <c r="G5537">
        <v>5.4802621468161154E-16</v>
      </c>
      <c r="H5537">
        <v>7.9802173576601074E-16</v>
      </c>
      <c r="I5537">
        <v>0</v>
      </c>
      <c r="J5537">
        <v>-18615.841275530096</v>
      </c>
      <c r="K5537">
        <v>-18615.8412755301</v>
      </c>
      <c r="L5537">
        <v>1.954238195978666E-16</v>
      </c>
      <c r="M5537" t="b">
        <v>1</v>
      </c>
    </row>
    <row r="5538" spans="2:13" x14ac:dyDescent="0.2">
      <c r="B5538">
        <v>5526</v>
      </c>
      <c r="C5538">
        <v>19.899999999999999</v>
      </c>
      <c r="D5538">
        <v>19.899999999999999</v>
      </c>
      <c r="E5538">
        <v>0</v>
      </c>
      <c r="F5538">
        <v>1.0170490730107056E-15</v>
      </c>
      <c r="G5538">
        <v>6.7949446860116513E-16</v>
      </c>
      <c r="H5538">
        <v>4.3589977891792944E-16</v>
      </c>
      <c r="I5538">
        <v>6.97182522895727E-16</v>
      </c>
      <c r="J5538">
        <v>-34806.116579922273</v>
      </c>
      <c r="K5538">
        <v>-34806.116579922302</v>
      </c>
      <c r="L5538">
        <v>8.3616999873872948E-16</v>
      </c>
      <c r="M5538" t="b">
        <v>1</v>
      </c>
    </row>
    <row r="5539" spans="2:13" x14ac:dyDescent="0.2">
      <c r="B5539">
        <v>5527</v>
      </c>
      <c r="C5539">
        <v>21.44</v>
      </c>
      <c r="D5539">
        <v>21.44</v>
      </c>
      <c r="E5539">
        <v>0</v>
      </c>
      <c r="F5539">
        <v>2.8959476225416868E-14</v>
      </c>
      <c r="G5539">
        <v>2.2707705370463244E-14</v>
      </c>
      <c r="H5539">
        <v>1.891640940277356E-13</v>
      </c>
      <c r="I5539">
        <v>0</v>
      </c>
      <c r="J5539">
        <v>-819.65272333324936</v>
      </c>
      <c r="K5539">
        <v>-819.65272333320002</v>
      </c>
      <c r="L5539">
        <v>6.0196332137511774E-14</v>
      </c>
      <c r="M5539" t="b">
        <v>1</v>
      </c>
    </row>
    <row r="5540" spans="2:13" x14ac:dyDescent="0.2">
      <c r="B5540">
        <v>5528</v>
      </c>
      <c r="C5540">
        <v>42.02</v>
      </c>
      <c r="D5540">
        <v>42.02</v>
      </c>
      <c r="E5540">
        <v>0</v>
      </c>
      <c r="F5540">
        <v>6.6330332600005789E-15</v>
      </c>
      <c r="G5540">
        <v>1.7279596048573309E-14</v>
      </c>
      <c r="H5540">
        <v>1.5470424491063631E-14</v>
      </c>
      <c r="I5540">
        <v>0</v>
      </c>
      <c r="J5540">
        <v>83.48283320196191</v>
      </c>
      <c r="K5540">
        <v>83.482833201999995</v>
      </c>
      <c r="L5540">
        <v>4.5620266078642098E-13</v>
      </c>
      <c r="M5540" t="b">
        <v>1</v>
      </c>
    </row>
    <row r="5541" spans="2:13" x14ac:dyDescent="0.2">
      <c r="B5541">
        <v>5529</v>
      </c>
      <c r="C5541">
        <v>114.01</v>
      </c>
      <c r="D5541">
        <v>114.01</v>
      </c>
      <c r="E5541">
        <v>0</v>
      </c>
      <c r="F5541">
        <v>9.2643023350342072E-16</v>
      </c>
      <c r="G5541">
        <v>4.9865642536705516E-16</v>
      </c>
      <c r="H5541">
        <v>2.158055177010983E-15</v>
      </c>
      <c r="I5541">
        <v>0</v>
      </c>
      <c r="J5541">
        <v>-100731.45144259924</v>
      </c>
      <c r="K5541">
        <v>-100731.4514425994</v>
      </c>
      <c r="L5541">
        <v>1.5890872733353787E-15</v>
      </c>
      <c r="M5541" t="b">
        <v>1</v>
      </c>
    </row>
    <row r="5542" spans="2:13" x14ac:dyDescent="0.2">
      <c r="B5542">
        <v>5530</v>
      </c>
      <c r="C5542">
        <v>44</v>
      </c>
      <c r="D5542">
        <v>44</v>
      </c>
      <c r="E5542">
        <v>0</v>
      </c>
      <c r="F5542">
        <v>0</v>
      </c>
      <c r="G5542">
        <v>8.7861607288236086E-16</v>
      </c>
      <c r="H5542">
        <v>6.5426884197691244E-16</v>
      </c>
      <c r="I5542">
        <v>0</v>
      </c>
      <c r="J5542">
        <v>1502.205277930414</v>
      </c>
      <c r="K5542">
        <v>1502.2052779303999</v>
      </c>
      <c r="L5542">
        <v>9.3843152361321529E-15</v>
      </c>
      <c r="M5542" t="b">
        <v>1</v>
      </c>
    </row>
    <row r="5543" spans="2:13" x14ac:dyDescent="0.2">
      <c r="B5543">
        <v>5531</v>
      </c>
      <c r="C5543">
        <v>20.59</v>
      </c>
      <c r="D5543">
        <v>20.59</v>
      </c>
      <c r="E5543">
        <v>0</v>
      </c>
      <c r="F5543">
        <v>6.3578712235093945E-16</v>
      </c>
      <c r="G5543">
        <v>5.7236003042599898E-16</v>
      </c>
      <c r="H5543">
        <v>1.6566737539342306E-15</v>
      </c>
      <c r="I5543">
        <v>3.8643704478858E-15</v>
      </c>
      <c r="J5543">
        <v>-12603.351335805544</v>
      </c>
      <c r="K5543">
        <v>-12603.351335805601</v>
      </c>
      <c r="L5543">
        <v>4.4741013725233274E-15</v>
      </c>
      <c r="M5543" t="b">
        <v>1</v>
      </c>
    </row>
    <row r="5544" spans="2:13" x14ac:dyDescent="0.2">
      <c r="B5544">
        <v>5532</v>
      </c>
      <c r="C5544">
        <v>55.31</v>
      </c>
      <c r="D5544">
        <v>55.31</v>
      </c>
      <c r="E5544">
        <v>0</v>
      </c>
      <c r="F5544">
        <v>2.3379416851577584E-16</v>
      </c>
      <c r="G5544">
        <v>3.4871993704612038E-16</v>
      </c>
      <c r="H5544">
        <v>1.4369613857417729E-15</v>
      </c>
      <c r="I5544">
        <v>0</v>
      </c>
      <c r="J5544">
        <v>-12096.437621559035</v>
      </c>
      <c r="K5544">
        <v>-12096.437621559</v>
      </c>
      <c r="L5544">
        <v>2.8571055172288851E-15</v>
      </c>
      <c r="M5544" t="b">
        <v>1</v>
      </c>
    </row>
    <row r="5545" spans="2:13" x14ac:dyDescent="0.2">
      <c r="B5545">
        <v>5533</v>
      </c>
      <c r="C5545">
        <v>35.24</v>
      </c>
      <c r="D5545">
        <v>35.24</v>
      </c>
      <c r="E5545">
        <v>0</v>
      </c>
      <c r="F5545">
        <v>1.1270046790730267E-16</v>
      </c>
      <c r="G5545">
        <v>3.0496083844438986E-15</v>
      </c>
      <c r="H5545">
        <v>9.2312219121848952E-15</v>
      </c>
      <c r="I5545">
        <v>2.3473701695085443E-14</v>
      </c>
      <c r="J5545">
        <v>139.81209166906365</v>
      </c>
      <c r="K5545">
        <v>139.8120916691</v>
      </c>
      <c r="L5545">
        <v>2.600015916185651E-13</v>
      </c>
      <c r="M5545" t="b">
        <v>1</v>
      </c>
    </row>
    <row r="5546" spans="2:13" x14ac:dyDescent="0.2">
      <c r="B5546">
        <v>5534</v>
      </c>
      <c r="C5546">
        <v>71.52</v>
      </c>
      <c r="D5546">
        <v>71.52</v>
      </c>
      <c r="E5546">
        <v>0</v>
      </c>
      <c r="F5546">
        <v>4.5058342958401825E-16</v>
      </c>
      <c r="G5546">
        <v>2.7237297633971699E-16</v>
      </c>
      <c r="H5546">
        <v>2.1520905824556113E-15</v>
      </c>
      <c r="I5546">
        <v>0</v>
      </c>
      <c r="J5546">
        <v>13032.597599013345</v>
      </c>
      <c r="K5546">
        <v>13032.597599013299</v>
      </c>
      <c r="L5546">
        <v>3.4893070811984032E-15</v>
      </c>
      <c r="M5546" t="b">
        <v>1</v>
      </c>
    </row>
    <row r="5547" spans="2:13" x14ac:dyDescent="0.2">
      <c r="B5547">
        <v>5535</v>
      </c>
      <c r="C5547">
        <v>43.29</v>
      </c>
      <c r="D5547">
        <v>43.29</v>
      </c>
      <c r="E5547">
        <v>0</v>
      </c>
      <c r="F5547">
        <v>3.2826192608557972E-16</v>
      </c>
      <c r="G5547">
        <v>2.0238313924589776E-16</v>
      </c>
      <c r="H5547">
        <v>4.3964695042294615E-15</v>
      </c>
      <c r="I5547">
        <v>0</v>
      </c>
      <c r="J5547">
        <v>6000.3808647181831</v>
      </c>
      <c r="K5547">
        <v>6000.3808647182004</v>
      </c>
      <c r="L5547">
        <v>2.8798837479289221E-15</v>
      </c>
      <c r="M5547" t="b">
        <v>1</v>
      </c>
    </row>
    <row r="5548" spans="2:13" x14ac:dyDescent="0.2">
      <c r="B5548">
        <v>5536</v>
      </c>
      <c r="C5548">
        <v>34.03</v>
      </c>
      <c r="D5548">
        <v>34.03</v>
      </c>
      <c r="E5548">
        <v>0</v>
      </c>
      <c r="F5548">
        <v>3.4782635444642109E-16</v>
      </c>
      <c r="G5548">
        <v>7.9249235698193804E-16</v>
      </c>
      <c r="H5548">
        <v>1.2860815997069552E-15</v>
      </c>
      <c r="I5548">
        <v>0</v>
      </c>
      <c r="J5548">
        <v>13352.811386605714</v>
      </c>
      <c r="K5548">
        <v>13352.811386605799</v>
      </c>
      <c r="L5548">
        <v>6.4025844064878169E-15</v>
      </c>
      <c r="M5548" t="b">
        <v>1</v>
      </c>
    </row>
    <row r="5549" spans="2:13" x14ac:dyDescent="0.2">
      <c r="B5549">
        <v>5537</v>
      </c>
      <c r="C5549">
        <v>53.7</v>
      </c>
      <c r="D5549">
        <v>53.7</v>
      </c>
      <c r="E5549">
        <v>0</v>
      </c>
      <c r="F5549">
        <v>4.4755817015914525E-16</v>
      </c>
      <c r="G5549">
        <v>6.7183402498746054E-16</v>
      </c>
      <c r="H5549">
        <v>1.9825893535057663E-16</v>
      </c>
      <c r="I5549">
        <v>1.4232857647191869E-15</v>
      </c>
      <c r="J5549">
        <v>59369.33684589545</v>
      </c>
      <c r="K5549">
        <v>59369.336845895501</v>
      </c>
      <c r="L5549">
        <v>8.5787893220850667E-16</v>
      </c>
      <c r="M5549" t="b">
        <v>1</v>
      </c>
    </row>
    <row r="5550" spans="2:13" x14ac:dyDescent="0.2">
      <c r="B5550">
        <v>5538</v>
      </c>
      <c r="C5550">
        <v>200</v>
      </c>
      <c r="D5550">
        <v>200</v>
      </c>
      <c r="E5550">
        <v>0</v>
      </c>
      <c r="F5550">
        <v>0</v>
      </c>
      <c r="G5550">
        <v>4.2806961811059588E-16</v>
      </c>
      <c r="H5550">
        <v>9.4396457582166137E-15</v>
      </c>
      <c r="I5550">
        <v>0</v>
      </c>
      <c r="J5550">
        <v>-27548.106380516485</v>
      </c>
      <c r="K5550">
        <v>-27548.106380516401</v>
      </c>
      <c r="L5550">
        <v>3.0373598608682627E-15</v>
      </c>
      <c r="M5550" t="b">
        <v>1</v>
      </c>
    </row>
    <row r="5551" spans="2:13" x14ac:dyDescent="0.2">
      <c r="B5551">
        <v>5539</v>
      </c>
      <c r="C5551">
        <v>4.59</v>
      </c>
      <c r="D5551">
        <v>4.59</v>
      </c>
      <c r="E5551">
        <v>0</v>
      </c>
      <c r="F5551">
        <v>1.1906647075623887E-15</v>
      </c>
      <c r="G5551">
        <v>2.1755177096998249E-16</v>
      </c>
      <c r="H5551">
        <v>1.0203979240247466E-15</v>
      </c>
      <c r="I5551">
        <v>0</v>
      </c>
      <c r="J5551">
        <v>-40582.43098558599</v>
      </c>
      <c r="K5551">
        <v>-40582.430985585997</v>
      </c>
      <c r="L5551">
        <v>1.7928836290678813E-16</v>
      </c>
      <c r="M5551" t="b">
        <v>1</v>
      </c>
    </row>
    <row r="5552" spans="2:13" x14ac:dyDescent="0.2">
      <c r="B5552">
        <v>5540</v>
      </c>
      <c r="C5552">
        <v>56.51</v>
      </c>
      <c r="D5552">
        <v>56.51</v>
      </c>
      <c r="E5552">
        <v>0</v>
      </c>
      <c r="F5552">
        <v>4.0023227495398992E-16</v>
      </c>
      <c r="G5552">
        <v>4.2328012892547552E-16</v>
      </c>
      <c r="H5552">
        <v>9.6081295988999649E-16</v>
      </c>
      <c r="I5552">
        <v>0</v>
      </c>
      <c r="J5552">
        <v>-2666.6181562764477</v>
      </c>
      <c r="K5552">
        <v>-2666.6181562764</v>
      </c>
      <c r="L5552">
        <v>1.7906002676346255E-14</v>
      </c>
      <c r="M5552" t="b">
        <v>1</v>
      </c>
    </row>
    <row r="5553" spans="2:13" x14ac:dyDescent="0.2">
      <c r="B5553">
        <v>5541</v>
      </c>
      <c r="C5553">
        <v>175.85</v>
      </c>
      <c r="D5553">
        <v>175.85</v>
      </c>
      <c r="E5553">
        <v>0</v>
      </c>
      <c r="F5553">
        <v>2.054585609214505E-16</v>
      </c>
      <c r="G5553">
        <v>1.6376889715297644E-16</v>
      </c>
      <c r="H5553">
        <v>3.1039492896631343E-15</v>
      </c>
      <c r="I5553">
        <v>0</v>
      </c>
      <c r="J5553">
        <v>-160647.73293482119</v>
      </c>
      <c r="K5553">
        <v>-160647.73293482119</v>
      </c>
      <c r="L5553">
        <v>0</v>
      </c>
      <c r="M5553" t="b">
        <v>1</v>
      </c>
    </row>
    <row r="5554" spans="2:13" x14ac:dyDescent="0.2">
      <c r="B5554">
        <v>5542</v>
      </c>
      <c r="C5554">
        <v>40.5</v>
      </c>
      <c r="D5554">
        <v>40.5</v>
      </c>
      <c r="E5554">
        <v>0</v>
      </c>
      <c r="F5554">
        <v>1.2226902747318446E-16</v>
      </c>
      <c r="G5554">
        <v>5.3760243989847158E-16</v>
      </c>
      <c r="H5554">
        <v>4.5442250717247603E-16</v>
      </c>
      <c r="I5554">
        <v>9.6852239394529452E-16</v>
      </c>
      <c r="J5554">
        <v>68417.299469270598</v>
      </c>
      <c r="K5554">
        <v>68417.299469270802</v>
      </c>
      <c r="L5554">
        <v>2.9777090703300639E-15</v>
      </c>
      <c r="M5554" t="b">
        <v>1</v>
      </c>
    </row>
    <row r="5555" spans="2:13" x14ac:dyDescent="0.2">
      <c r="B5555">
        <v>5543</v>
      </c>
      <c r="C5555">
        <v>239.22</v>
      </c>
      <c r="D5555">
        <v>239.22</v>
      </c>
      <c r="E5555">
        <v>0</v>
      </c>
      <c r="F5555">
        <v>1.5102248443905914E-16</v>
      </c>
      <c r="G5555">
        <v>6.2458756145057469E-16</v>
      </c>
      <c r="H5555">
        <v>2.6363436958351196E-15</v>
      </c>
      <c r="I5555">
        <v>0</v>
      </c>
      <c r="J5555">
        <v>-177649.14873156164</v>
      </c>
      <c r="K5555">
        <v>-177649.14873156091</v>
      </c>
      <c r="L5555">
        <v>4.0956895465780462E-15</v>
      </c>
      <c r="M5555" t="b">
        <v>1</v>
      </c>
    </row>
    <row r="5556" spans="2:13" x14ac:dyDescent="0.2">
      <c r="B5556">
        <v>5544</v>
      </c>
      <c r="C5556">
        <v>32.58</v>
      </c>
      <c r="D5556">
        <v>32.58</v>
      </c>
      <c r="E5556">
        <v>0</v>
      </c>
      <c r="F5556">
        <v>3.042592591801568E-16</v>
      </c>
      <c r="G5556">
        <v>1.0421193907059206E-15</v>
      </c>
      <c r="H5556">
        <v>9.1571600850068637E-16</v>
      </c>
      <c r="I5556">
        <v>0</v>
      </c>
      <c r="J5556">
        <v>19889.123189091915</v>
      </c>
      <c r="K5556">
        <v>19889.123189092101</v>
      </c>
      <c r="L5556">
        <v>9.3285620184318817E-15</v>
      </c>
      <c r="M5556" t="b">
        <v>1</v>
      </c>
    </row>
    <row r="5557" spans="2:13" x14ac:dyDescent="0.2">
      <c r="B5557">
        <v>5545</v>
      </c>
      <c r="C5557">
        <v>56.73</v>
      </c>
      <c r="D5557">
        <v>56.73</v>
      </c>
      <c r="E5557">
        <v>0</v>
      </c>
      <c r="F5557">
        <v>2.5958174352523686E-16</v>
      </c>
      <c r="G5557">
        <v>9.0131051056183793E-16</v>
      </c>
      <c r="H5557">
        <v>7.1974698935023062E-16</v>
      </c>
      <c r="I5557">
        <v>0</v>
      </c>
      <c r="J5557">
        <v>10274.822896255602</v>
      </c>
      <c r="K5557">
        <v>10274.8228962557</v>
      </c>
      <c r="L5557">
        <v>9.5598171163875792E-15</v>
      </c>
      <c r="M5557" t="b">
        <v>1</v>
      </c>
    </row>
    <row r="5558" spans="2:13" x14ac:dyDescent="0.2">
      <c r="B5558">
        <v>5546</v>
      </c>
      <c r="C5558">
        <v>37.83</v>
      </c>
      <c r="D5558">
        <v>37.83</v>
      </c>
      <c r="E5558">
        <v>0</v>
      </c>
      <c r="F5558">
        <v>3.6637578264534158E-16</v>
      </c>
      <c r="G5558">
        <v>8.554159448590236E-16</v>
      </c>
      <c r="H5558">
        <v>4.5672100679368608E-15</v>
      </c>
      <c r="I5558">
        <v>0</v>
      </c>
      <c r="J5558">
        <v>-16433.634719677662</v>
      </c>
      <c r="K5558">
        <v>-16433.634719677699</v>
      </c>
      <c r="L5558">
        <v>2.2137396073040269E-15</v>
      </c>
      <c r="M5558" t="b">
        <v>1</v>
      </c>
    </row>
    <row r="5559" spans="2:13" x14ac:dyDescent="0.2">
      <c r="B5559">
        <v>5547</v>
      </c>
      <c r="C5559">
        <v>43.33</v>
      </c>
      <c r="D5559">
        <v>43.33</v>
      </c>
      <c r="E5559">
        <v>0</v>
      </c>
      <c r="F5559">
        <v>1.7978727985695137E-16</v>
      </c>
      <c r="G5559">
        <v>1.2292868822948112E-16</v>
      </c>
      <c r="H5559">
        <v>7.3440943188839805E-16</v>
      </c>
      <c r="I5559">
        <v>0</v>
      </c>
      <c r="J5559">
        <v>47375.844382153271</v>
      </c>
      <c r="K5559">
        <v>47375.844382153402</v>
      </c>
      <c r="L5559">
        <v>2.7644306663721933E-15</v>
      </c>
      <c r="M5559" t="b">
        <v>1</v>
      </c>
    </row>
    <row r="5560" spans="2:13" x14ac:dyDescent="0.2">
      <c r="B5560">
        <v>5548</v>
      </c>
      <c r="C5560">
        <v>140.16</v>
      </c>
      <c r="D5560">
        <v>140.16</v>
      </c>
      <c r="E5560">
        <v>0</v>
      </c>
      <c r="F5560">
        <v>9.0354779436887722E-16</v>
      </c>
      <c r="G5560">
        <v>2.8432203092619704E-16</v>
      </c>
      <c r="H5560">
        <v>1.5536316772822222E-15</v>
      </c>
      <c r="I5560">
        <v>0</v>
      </c>
      <c r="J5560">
        <v>-36971.022173088997</v>
      </c>
      <c r="K5560">
        <v>-36971.022173089099</v>
      </c>
      <c r="L5560">
        <v>2.7552228910974902E-15</v>
      </c>
      <c r="M5560" t="b">
        <v>1</v>
      </c>
    </row>
    <row r="5561" spans="2:13" x14ac:dyDescent="0.2">
      <c r="B5561">
        <v>5549</v>
      </c>
      <c r="C5561">
        <v>49.71</v>
      </c>
      <c r="D5561">
        <v>49.71</v>
      </c>
      <c r="E5561">
        <v>0</v>
      </c>
      <c r="F5561">
        <v>7.7169339281702013E-16</v>
      </c>
      <c r="G5561">
        <v>3.0271340867599905E-16</v>
      </c>
      <c r="H5561">
        <v>2.8224633997077198E-15</v>
      </c>
      <c r="I5561">
        <v>0</v>
      </c>
      <c r="J5561">
        <v>5399.1029458848243</v>
      </c>
      <c r="K5561">
        <v>5399.1029458847997</v>
      </c>
      <c r="L5561">
        <v>4.5482290658276732E-15</v>
      </c>
      <c r="M5561" t="b">
        <v>1</v>
      </c>
    </row>
    <row r="5562" spans="2:13" x14ac:dyDescent="0.2">
      <c r="B5562">
        <v>5550</v>
      </c>
      <c r="C5562">
        <v>112.47</v>
      </c>
      <c r="D5562">
        <v>112.47</v>
      </c>
      <c r="E5562">
        <v>0</v>
      </c>
      <c r="F5562">
        <v>8.32843216165056E-16</v>
      </c>
      <c r="G5562">
        <v>2.4334894476060132E-16</v>
      </c>
      <c r="H5562">
        <v>1.1427462520724178E-14</v>
      </c>
      <c r="I5562">
        <v>2.3720417283637738E-15</v>
      </c>
      <c r="J5562">
        <v>16603.695153587392</v>
      </c>
      <c r="K5562">
        <v>16603.6951535874</v>
      </c>
      <c r="L5562">
        <v>4.3821315357090136E-16</v>
      </c>
      <c r="M5562" t="b">
        <v>1</v>
      </c>
    </row>
    <row r="5563" spans="2:13" x14ac:dyDescent="0.2">
      <c r="B5563">
        <v>5551</v>
      </c>
      <c r="C5563">
        <v>49.61</v>
      </c>
      <c r="D5563">
        <v>49.61</v>
      </c>
      <c r="E5563">
        <v>0</v>
      </c>
      <c r="F5563">
        <v>2.803286561339064E-16</v>
      </c>
      <c r="G5563">
        <v>7.2669986405209042E-16</v>
      </c>
      <c r="H5563">
        <v>1.6481227720386629E-16</v>
      </c>
      <c r="I5563">
        <v>0</v>
      </c>
      <c r="J5563">
        <v>50740.115706825585</v>
      </c>
      <c r="K5563">
        <v>50740.1157068256</v>
      </c>
      <c r="L5563">
        <v>2.8679310296506314E-16</v>
      </c>
      <c r="M5563" t="b">
        <v>1</v>
      </c>
    </row>
    <row r="5564" spans="2:13" x14ac:dyDescent="0.2">
      <c r="B5564">
        <v>5552</v>
      </c>
      <c r="C5564">
        <v>26.24</v>
      </c>
      <c r="D5564">
        <v>26.24</v>
      </c>
      <c r="E5564">
        <v>0</v>
      </c>
      <c r="F5564">
        <v>6.6891221712211172E-16</v>
      </c>
      <c r="G5564">
        <v>1.6311244311350552E-15</v>
      </c>
      <c r="H5564">
        <v>3.4646760200123528E-15</v>
      </c>
      <c r="I5564">
        <v>1.3047523449739916E-15</v>
      </c>
      <c r="J5564">
        <v>-2792.9883226332222</v>
      </c>
      <c r="K5564">
        <v>-2792.9883226331999</v>
      </c>
      <c r="L5564">
        <v>7.978057055544336E-15</v>
      </c>
      <c r="M5564" t="b">
        <v>1</v>
      </c>
    </row>
    <row r="5565" spans="2:13" x14ac:dyDescent="0.2">
      <c r="B5565">
        <v>5553</v>
      </c>
      <c r="C5565">
        <v>23.61</v>
      </c>
      <c r="D5565">
        <v>23.61</v>
      </c>
      <c r="E5565">
        <v>0</v>
      </c>
      <c r="F5565">
        <v>3.2452253862889874E-15</v>
      </c>
      <c r="G5565">
        <v>3.7390167839391126E-15</v>
      </c>
      <c r="H5565">
        <v>4.2866814728152531E-15</v>
      </c>
      <c r="I5565">
        <v>0</v>
      </c>
      <c r="J5565">
        <v>-2450.9767590447059</v>
      </c>
      <c r="K5565">
        <v>-2450.9767590447</v>
      </c>
      <c r="L5565">
        <v>2.4119835244085306E-15</v>
      </c>
      <c r="M5565" t="b">
        <v>1</v>
      </c>
    </row>
    <row r="5566" spans="2:13" x14ac:dyDescent="0.2">
      <c r="B5566">
        <v>5554</v>
      </c>
      <c r="C5566">
        <v>4.8499999999999996</v>
      </c>
      <c r="D5566">
        <v>4.8499999999999996</v>
      </c>
      <c r="E5566">
        <v>0</v>
      </c>
      <c r="F5566">
        <v>2.1275402767722027E-15</v>
      </c>
      <c r="G5566">
        <v>2.7759091985191814E-15</v>
      </c>
      <c r="H5566">
        <v>6.0832266458997545E-16</v>
      </c>
      <c r="I5566">
        <v>0</v>
      </c>
      <c r="J5566">
        <v>-21350.388636245421</v>
      </c>
      <c r="K5566">
        <v>-21350.3886362454</v>
      </c>
      <c r="L5566">
        <v>1.0223641927292264E-15</v>
      </c>
      <c r="M5566" t="b">
        <v>1</v>
      </c>
    </row>
    <row r="5567" spans="2:13" x14ac:dyDescent="0.2">
      <c r="B5567">
        <v>5555</v>
      </c>
      <c r="C5567">
        <v>118.25</v>
      </c>
      <c r="D5567">
        <v>118.25</v>
      </c>
      <c r="E5567">
        <v>0</v>
      </c>
      <c r="F5567">
        <v>7.4777169274570691E-16</v>
      </c>
      <c r="G5567">
        <v>4.894534465113629E-16</v>
      </c>
      <c r="H5567">
        <v>1.46351769906849E-15</v>
      </c>
      <c r="I5567">
        <v>0</v>
      </c>
      <c r="J5567">
        <v>30071.231056423319</v>
      </c>
      <c r="K5567">
        <v>30071.231056423501</v>
      </c>
      <c r="L5567">
        <v>6.048935609363099E-15</v>
      </c>
      <c r="M5567" t="b">
        <v>1</v>
      </c>
    </row>
    <row r="5568" spans="2:13" x14ac:dyDescent="0.2">
      <c r="B5568">
        <v>5556</v>
      </c>
      <c r="C5568">
        <v>168.41</v>
      </c>
      <c r="D5568">
        <v>168.41</v>
      </c>
      <c r="E5568">
        <v>0</v>
      </c>
      <c r="F5568">
        <v>6.1148714884180549E-16</v>
      </c>
      <c r="G5568">
        <v>3.0611312361862694E-16</v>
      </c>
      <c r="H5568">
        <v>2.8196677104054793E-16</v>
      </c>
      <c r="I5568">
        <v>0</v>
      </c>
      <c r="J5568">
        <v>479000.75239273941</v>
      </c>
      <c r="K5568">
        <v>479000.75239273981</v>
      </c>
      <c r="L5568">
        <v>8.5063253942489547E-16</v>
      </c>
      <c r="M5568" t="b">
        <v>1</v>
      </c>
    </row>
    <row r="5569" spans="2:13" x14ac:dyDescent="0.2">
      <c r="B5569">
        <v>5557</v>
      </c>
      <c r="C5569">
        <v>84.38</v>
      </c>
      <c r="D5569">
        <v>84.38</v>
      </c>
      <c r="E5569">
        <v>0</v>
      </c>
      <c r="F5569">
        <v>6.0334053196418453E-16</v>
      </c>
      <c r="G5569">
        <v>6.6976130804658251E-16</v>
      </c>
      <c r="H5569">
        <v>2.0801749063486089E-15</v>
      </c>
      <c r="I5569">
        <v>0</v>
      </c>
      <c r="J5569">
        <v>5606.9452516648234</v>
      </c>
      <c r="K5569">
        <v>5606.9452516647998</v>
      </c>
      <c r="L5569">
        <v>4.2174234248274438E-15</v>
      </c>
      <c r="M5569" t="b">
        <v>1</v>
      </c>
    </row>
    <row r="5570" spans="2:13" x14ac:dyDescent="0.2">
      <c r="B5570">
        <v>5558</v>
      </c>
      <c r="C5570">
        <v>88.63</v>
      </c>
      <c r="D5570">
        <v>88.63</v>
      </c>
      <c r="E5570">
        <v>0</v>
      </c>
      <c r="F5570">
        <v>8.5479441799843025E-16</v>
      </c>
      <c r="G5570">
        <v>2.421929493126582E-16</v>
      </c>
      <c r="H5570">
        <v>1.1858544977614359E-14</v>
      </c>
      <c r="I5570">
        <v>0</v>
      </c>
      <c r="J5570">
        <v>4061.7253243865021</v>
      </c>
      <c r="K5570">
        <v>4061.7253243864998</v>
      </c>
      <c r="L5570">
        <v>5.5979579435883083E-16</v>
      </c>
      <c r="M5570" t="b">
        <v>1</v>
      </c>
    </row>
    <row r="5571" spans="2:13" x14ac:dyDescent="0.2">
      <c r="B5571">
        <v>5559</v>
      </c>
      <c r="C5571">
        <v>24.25</v>
      </c>
      <c r="D5571">
        <v>24.25</v>
      </c>
      <c r="E5571">
        <v>0</v>
      </c>
      <c r="F5571">
        <v>5.9785228396946754E-16</v>
      </c>
      <c r="G5571">
        <v>8.1581243535902144E-16</v>
      </c>
      <c r="H5571">
        <v>3.4841867134861609E-16</v>
      </c>
      <c r="I5571">
        <v>0</v>
      </c>
      <c r="J5571">
        <v>10258.313809812076</v>
      </c>
      <c r="K5571">
        <v>10258.3138098122</v>
      </c>
      <c r="L5571">
        <v>1.2057661886186993E-14</v>
      </c>
      <c r="M5571" t="b">
        <v>1</v>
      </c>
    </row>
    <row r="5572" spans="2:13" x14ac:dyDescent="0.2">
      <c r="B5572">
        <v>5560</v>
      </c>
      <c r="C5572">
        <v>394.87</v>
      </c>
      <c r="D5572">
        <v>394.87</v>
      </c>
      <c r="E5572">
        <v>0</v>
      </c>
      <c r="F5572">
        <v>4.587883945033452E-16</v>
      </c>
      <c r="G5572">
        <v>1.5589418955930716E-16</v>
      </c>
      <c r="H5572">
        <v>1.5354063628010868E-15</v>
      </c>
      <c r="I5572">
        <v>0</v>
      </c>
      <c r="J5572">
        <v>-491568.26135057653</v>
      </c>
      <c r="K5572">
        <v>-491568.26135057642</v>
      </c>
      <c r="L5572">
        <v>2.3682432528716453E-16</v>
      </c>
      <c r="M5572" t="b">
        <v>1</v>
      </c>
    </row>
    <row r="5573" spans="2:13" x14ac:dyDescent="0.2">
      <c r="B5573">
        <v>5561</v>
      </c>
      <c r="C5573">
        <v>16.29</v>
      </c>
      <c r="D5573">
        <v>16.29</v>
      </c>
      <c r="E5573">
        <v>0</v>
      </c>
      <c r="F5573">
        <v>0</v>
      </c>
      <c r="G5573">
        <v>0</v>
      </c>
      <c r="H5573">
        <v>0</v>
      </c>
      <c r="I5573">
        <v>0</v>
      </c>
      <c r="J5573">
        <v>0</v>
      </c>
      <c r="K5573">
        <v>0</v>
      </c>
      <c r="L5573">
        <v>0</v>
      </c>
      <c r="M5573" t="b">
        <v>1</v>
      </c>
    </row>
    <row r="5574" spans="2:13" x14ac:dyDescent="0.2">
      <c r="B5574">
        <v>5562</v>
      </c>
      <c r="C5574">
        <v>80.010000000000005</v>
      </c>
      <c r="D5574">
        <v>80.010000000000005</v>
      </c>
      <c r="E5574">
        <v>0</v>
      </c>
      <c r="F5574">
        <v>0</v>
      </c>
      <c r="G5574">
        <v>7.4676090813733588E-16</v>
      </c>
      <c r="H5574">
        <v>3.7248113064683585E-16</v>
      </c>
      <c r="I5574">
        <v>5.9807545736164758E-16</v>
      </c>
      <c r="J5574">
        <v>114492.92435612211</v>
      </c>
      <c r="K5574">
        <v>114492.9243561224</v>
      </c>
      <c r="L5574">
        <v>2.541976337874665E-15</v>
      </c>
      <c r="M5574" t="b">
        <v>1</v>
      </c>
    </row>
    <row r="5575" spans="2:13" x14ac:dyDescent="0.2">
      <c r="B5575">
        <v>5563</v>
      </c>
      <c r="C5575">
        <v>31.33</v>
      </c>
      <c r="D5575">
        <v>31.33</v>
      </c>
      <c r="E5575">
        <v>0</v>
      </c>
      <c r="F5575">
        <v>1.0855560037938855E-15</v>
      </c>
      <c r="G5575">
        <v>1.8597588957309245E-15</v>
      </c>
      <c r="H5575">
        <v>3.1034816076291639E-15</v>
      </c>
      <c r="I5575">
        <v>0</v>
      </c>
      <c r="J5575">
        <v>-4633.785381747608</v>
      </c>
      <c r="K5575">
        <v>-4633.7853817475998</v>
      </c>
      <c r="L5575">
        <v>1.766472039943565E-15</v>
      </c>
      <c r="M5575" t="b">
        <v>1</v>
      </c>
    </row>
    <row r="5576" spans="2:13" x14ac:dyDescent="0.2">
      <c r="B5576">
        <v>5564</v>
      </c>
      <c r="C5576">
        <v>34.46</v>
      </c>
      <c r="D5576">
        <v>34.46</v>
      </c>
      <c r="E5576">
        <v>0</v>
      </c>
      <c r="F5576">
        <v>3.4694818906554843E-16</v>
      </c>
      <c r="G5576">
        <v>6.1520204868737957E-16</v>
      </c>
      <c r="H5576">
        <v>5.7999145014465956E-16</v>
      </c>
      <c r="I5576">
        <v>0</v>
      </c>
      <c r="J5576">
        <v>757.31363669829079</v>
      </c>
      <c r="K5576">
        <v>757.31363669840005</v>
      </c>
      <c r="L5576">
        <v>1.4426394264703173E-13</v>
      </c>
      <c r="M5576" t="b">
        <v>1</v>
      </c>
    </row>
    <row r="5577" spans="2:13" x14ac:dyDescent="0.2">
      <c r="B5577">
        <v>5565</v>
      </c>
      <c r="C5577">
        <v>20.5</v>
      </c>
      <c r="D5577">
        <v>20.5</v>
      </c>
      <c r="E5577">
        <v>0</v>
      </c>
      <c r="F5577">
        <v>2.7004167398744343E-16</v>
      </c>
      <c r="G5577">
        <v>1.494188713007917E-16</v>
      </c>
      <c r="H5577">
        <v>4.0111033405968753E-16</v>
      </c>
      <c r="I5577">
        <v>0</v>
      </c>
      <c r="J5577">
        <v>-16824.058727079999</v>
      </c>
      <c r="K5577">
        <v>-16824.058727079999</v>
      </c>
      <c r="L5577">
        <v>0</v>
      </c>
      <c r="M5577" t="b">
        <v>1</v>
      </c>
    </row>
    <row r="5578" spans="2:13" x14ac:dyDescent="0.2">
      <c r="B5578">
        <v>5566</v>
      </c>
      <c r="C5578">
        <v>195.82</v>
      </c>
      <c r="D5578">
        <v>195.82</v>
      </c>
      <c r="E5578">
        <v>0</v>
      </c>
      <c r="F5578">
        <v>0</v>
      </c>
      <c r="G5578">
        <v>1.3412237756496066E-16</v>
      </c>
      <c r="H5578">
        <v>3.0580876274998278E-16</v>
      </c>
      <c r="I5578">
        <v>0</v>
      </c>
      <c r="J5578">
        <v>-13651.535606082754</v>
      </c>
      <c r="K5578">
        <v>-13651.5356060834</v>
      </c>
      <c r="L5578">
        <v>4.730172904292347E-14</v>
      </c>
      <c r="M5578" t="b">
        <v>1</v>
      </c>
    </row>
    <row r="5579" spans="2:13" x14ac:dyDescent="0.2">
      <c r="B5579">
        <v>5567</v>
      </c>
      <c r="C5579">
        <v>8.6300000000000008</v>
      </c>
      <c r="D5579">
        <v>8.6300000000000008</v>
      </c>
      <c r="E5579">
        <v>0</v>
      </c>
      <c r="F5579">
        <v>5.5951330988313153E-16</v>
      </c>
      <c r="G5579">
        <v>4.8353054418889942E-16</v>
      </c>
      <c r="H5579">
        <v>1.8386848361868493E-16</v>
      </c>
      <c r="I5579">
        <v>0</v>
      </c>
      <c r="J5579">
        <v>-17370.689496851166</v>
      </c>
      <c r="K5579">
        <v>-17370.689496851199</v>
      </c>
      <c r="L5579">
        <v>1.8848882924169795E-15</v>
      </c>
      <c r="M5579" t="b">
        <v>1</v>
      </c>
    </row>
    <row r="5580" spans="2:13" x14ac:dyDescent="0.2">
      <c r="B5580">
        <v>5568</v>
      </c>
      <c r="C5580">
        <v>66.900000000000006</v>
      </c>
      <c r="D5580">
        <v>66.900000000000006</v>
      </c>
      <c r="E5580">
        <v>0</v>
      </c>
      <c r="F5580">
        <v>3.599937597493269E-16</v>
      </c>
      <c r="G5580">
        <v>1.3955959045767039E-16</v>
      </c>
      <c r="H5580">
        <v>1.5481545094538965E-15</v>
      </c>
      <c r="I5580">
        <v>0</v>
      </c>
      <c r="J5580">
        <v>30393.101040870155</v>
      </c>
      <c r="K5580">
        <v>30393.101040869999</v>
      </c>
      <c r="L5580">
        <v>5.146993342159658E-15</v>
      </c>
      <c r="M5580" t="b">
        <v>1</v>
      </c>
    </row>
    <row r="5581" spans="2:13" x14ac:dyDescent="0.2">
      <c r="B5581">
        <v>5569</v>
      </c>
      <c r="C5581">
        <v>5.65</v>
      </c>
      <c r="D5581">
        <v>5.65</v>
      </c>
      <c r="E5581">
        <v>0</v>
      </c>
      <c r="F5581">
        <v>1.4546224044431073E-15</v>
      </c>
      <c r="G5581">
        <v>6.6024653390193191E-15</v>
      </c>
      <c r="H5581">
        <v>5.4806717204005091E-15</v>
      </c>
      <c r="I5581">
        <v>0</v>
      </c>
      <c r="J5581">
        <v>-6375.0173327033963</v>
      </c>
      <c r="K5581">
        <v>-6375.0173327033999</v>
      </c>
      <c r="L5581">
        <v>5.7066179074198468E-16</v>
      </c>
      <c r="M5581" t="b">
        <v>1</v>
      </c>
    </row>
    <row r="5582" spans="2:13" x14ac:dyDescent="0.2">
      <c r="B5582">
        <v>5570</v>
      </c>
      <c r="C5582">
        <v>394.41</v>
      </c>
      <c r="D5582">
        <v>394.41</v>
      </c>
      <c r="E5582">
        <v>0</v>
      </c>
      <c r="F5582">
        <v>3.387625549473734E-16</v>
      </c>
      <c r="G5582">
        <v>7.5841858353822986E-16</v>
      </c>
      <c r="H5582">
        <v>9.5770206866013966E-16</v>
      </c>
      <c r="I5582">
        <v>1.4453449609002375E-16</v>
      </c>
      <c r="J5582">
        <v>1335742.6587004112</v>
      </c>
      <c r="K5582">
        <v>1335742.6587004131</v>
      </c>
      <c r="L5582">
        <v>1.3944640736735805E-15</v>
      </c>
      <c r="M5582" t="b">
        <v>1</v>
      </c>
    </row>
    <row r="5583" spans="2:13" x14ac:dyDescent="0.2">
      <c r="B5583">
        <v>5571</v>
      </c>
      <c r="C5583">
        <v>128.58000000000001</v>
      </c>
      <c r="D5583">
        <v>128.58000000000001</v>
      </c>
      <c r="E5583">
        <v>0</v>
      </c>
      <c r="F5583">
        <v>3.5093340688728764E-16</v>
      </c>
      <c r="G5583">
        <v>4.3122576013847234E-16</v>
      </c>
      <c r="H5583">
        <v>1.4797391505508758E-15</v>
      </c>
      <c r="I5583">
        <v>0</v>
      </c>
      <c r="J5583">
        <v>-61999.928801125432</v>
      </c>
      <c r="K5583">
        <v>-61999.928801125301</v>
      </c>
      <c r="L5583">
        <v>2.112377217002943E-15</v>
      </c>
      <c r="M5583" t="b">
        <v>1</v>
      </c>
    </row>
    <row r="5584" spans="2:13" x14ac:dyDescent="0.2">
      <c r="B5584">
        <v>5572</v>
      </c>
      <c r="C5584">
        <v>5.66</v>
      </c>
      <c r="D5584">
        <v>5.66</v>
      </c>
      <c r="E5584">
        <v>0</v>
      </c>
      <c r="F5584">
        <v>1.330405239327627E-15</v>
      </c>
      <c r="G5584">
        <v>1.568098940202062E-15</v>
      </c>
      <c r="H5584">
        <v>3.7012294722837512E-16</v>
      </c>
      <c r="I5584">
        <v>6.3244836379790432E-15</v>
      </c>
      <c r="J5584">
        <v>-51244.917546508696</v>
      </c>
      <c r="K5584">
        <v>-51244.917546508703</v>
      </c>
      <c r="L5584">
        <v>1.4198398519384747E-16</v>
      </c>
      <c r="M5584" t="b">
        <v>1</v>
      </c>
    </row>
    <row r="5585" spans="2:13" x14ac:dyDescent="0.2">
      <c r="B5585">
        <v>5573</v>
      </c>
      <c r="C5585">
        <v>75.040000000000006</v>
      </c>
      <c r="D5585">
        <v>75.040000000000006</v>
      </c>
      <c r="E5585">
        <v>0</v>
      </c>
      <c r="F5585">
        <v>2.3262897043106987E-15</v>
      </c>
      <c r="G5585">
        <v>1.8048117327619297E-16</v>
      </c>
      <c r="H5585">
        <v>2.2470418002461071E-14</v>
      </c>
      <c r="I5585">
        <v>0</v>
      </c>
      <c r="J5585">
        <v>1661.4633284741781</v>
      </c>
      <c r="K5585">
        <v>1661.4633284741999</v>
      </c>
      <c r="L5585">
        <v>1.3137739767386767E-14</v>
      </c>
      <c r="M5585" t="b">
        <v>1</v>
      </c>
    </row>
    <row r="5586" spans="2:13" x14ac:dyDescent="0.2">
      <c r="B5586">
        <v>5574</v>
      </c>
      <c r="C5586">
        <v>71.510000000000005</v>
      </c>
      <c r="D5586">
        <v>71.510000000000005</v>
      </c>
      <c r="E5586">
        <v>0</v>
      </c>
      <c r="F5586">
        <v>0</v>
      </c>
      <c r="G5586">
        <v>1.4331987436181478E-16</v>
      </c>
      <c r="H5586">
        <v>1.3381592506826751E-15</v>
      </c>
      <c r="I5586">
        <v>2.1089798261994281E-15</v>
      </c>
      <c r="J5586">
        <v>45200.887575481509</v>
      </c>
      <c r="K5586">
        <v>45200.887575481502</v>
      </c>
      <c r="L5586">
        <v>1.6096935269320138E-16</v>
      </c>
      <c r="M5586" t="b">
        <v>1</v>
      </c>
    </row>
    <row r="5587" spans="2:13" x14ac:dyDescent="0.2">
      <c r="B5587">
        <v>5575</v>
      </c>
      <c r="C5587">
        <v>98.39</v>
      </c>
      <c r="D5587">
        <v>98.39</v>
      </c>
      <c r="E5587">
        <v>0</v>
      </c>
      <c r="F5587">
        <v>4.4186854024269881E-16</v>
      </c>
      <c r="G5587">
        <v>8.3344821335597422E-16</v>
      </c>
      <c r="H5587">
        <v>1.2872627650130848E-16</v>
      </c>
      <c r="I5587">
        <v>0</v>
      </c>
      <c r="J5587">
        <v>159248.2687838623</v>
      </c>
      <c r="K5587">
        <v>159248.2687838616</v>
      </c>
      <c r="L5587">
        <v>4.3861822567731102E-15</v>
      </c>
      <c r="M5587" t="b">
        <v>1</v>
      </c>
    </row>
    <row r="5588" spans="2:13" x14ac:dyDescent="0.2">
      <c r="B5588">
        <v>5576</v>
      </c>
      <c r="C5588">
        <v>170.19</v>
      </c>
      <c r="D5588">
        <v>170.19</v>
      </c>
      <c r="E5588">
        <v>0</v>
      </c>
      <c r="F5588">
        <v>1.8078180816107872E-16</v>
      </c>
      <c r="G5588">
        <v>0</v>
      </c>
      <c r="H5588">
        <v>1.7046786585659331E-15</v>
      </c>
      <c r="I5588">
        <v>0</v>
      </c>
      <c r="J5588">
        <v>-37926.776785843045</v>
      </c>
      <c r="K5588">
        <v>-37926.776785843002</v>
      </c>
      <c r="L5588">
        <v>1.1510534082979604E-15</v>
      </c>
      <c r="M5588" t="b">
        <v>1</v>
      </c>
    </row>
    <row r="5589" spans="2:13" x14ac:dyDescent="0.2">
      <c r="B5589">
        <v>5577</v>
      </c>
      <c r="C5589">
        <v>40.520000000000003</v>
      </c>
      <c r="D5589">
        <v>40.520000000000003</v>
      </c>
      <c r="E5589">
        <v>0</v>
      </c>
      <c r="F5589">
        <v>1.4740436308528777E-16</v>
      </c>
      <c r="G5589">
        <v>8.6139641117005803E-16</v>
      </c>
      <c r="H5589">
        <v>1.3985341783892258E-15</v>
      </c>
      <c r="I5589">
        <v>2.4548026137383865E-15</v>
      </c>
      <c r="J5589">
        <v>53298.433938395276</v>
      </c>
      <c r="K5589">
        <v>53298.433938395101</v>
      </c>
      <c r="L5589">
        <v>3.2763248342763671E-15</v>
      </c>
      <c r="M5589" t="b">
        <v>1</v>
      </c>
    </row>
    <row r="5590" spans="2:13" x14ac:dyDescent="0.2">
      <c r="B5590">
        <v>5578</v>
      </c>
      <c r="C5590">
        <v>40.43</v>
      </c>
      <c r="D5590">
        <v>40.43</v>
      </c>
      <c r="E5590">
        <v>0</v>
      </c>
      <c r="F5590">
        <v>3.8218182048837639E-16</v>
      </c>
      <c r="G5590">
        <v>1.1695208509592412E-15</v>
      </c>
      <c r="H5590">
        <v>1.5331155501091347E-15</v>
      </c>
      <c r="I5590">
        <v>0</v>
      </c>
      <c r="J5590">
        <v>224.52818299977753</v>
      </c>
      <c r="K5590">
        <v>224.52818299980001</v>
      </c>
      <c r="L5590">
        <v>1.0012806347553079E-13</v>
      </c>
      <c r="M5590" t="b">
        <v>1</v>
      </c>
    </row>
    <row r="5591" spans="2:13" x14ac:dyDescent="0.2">
      <c r="B5591">
        <v>5579</v>
      </c>
      <c r="C5591">
        <v>144.88999999999999</v>
      </c>
      <c r="D5591">
        <v>144.88999999999999</v>
      </c>
      <c r="E5591">
        <v>0</v>
      </c>
      <c r="F5591">
        <v>3.7882055174593884E-15</v>
      </c>
      <c r="G5591">
        <v>6.6992244849107712E-16</v>
      </c>
      <c r="H5591">
        <v>1.2712469841827613E-13</v>
      </c>
      <c r="I5591">
        <v>0</v>
      </c>
      <c r="J5591">
        <v>-204.17356112370226</v>
      </c>
      <c r="K5591">
        <v>-204.17356112370001</v>
      </c>
      <c r="L5591">
        <v>1.0997090086710965E-14</v>
      </c>
      <c r="M5591" t="b">
        <v>1</v>
      </c>
    </row>
    <row r="5592" spans="2:13" x14ac:dyDescent="0.2">
      <c r="B5592">
        <v>5580</v>
      </c>
      <c r="C5592">
        <v>12.91</v>
      </c>
      <c r="D5592">
        <v>12.91</v>
      </c>
      <c r="E5592">
        <v>0</v>
      </c>
      <c r="F5592">
        <v>1.4265328239042742E-15</v>
      </c>
      <c r="G5592">
        <v>5.8316916752183234E-16</v>
      </c>
      <c r="H5592">
        <v>1.4609762363348352E-16</v>
      </c>
      <c r="I5592">
        <v>0</v>
      </c>
      <c r="J5592">
        <v>-6800.9765912108287</v>
      </c>
      <c r="K5592">
        <v>-6800.9765912107996</v>
      </c>
      <c r="L5592">
        <v>4.2793604810147206E-15</v>
      </c>
      <c r="M5592" t="b">
        <v>1</v>
      </c>
    </row>
    <row r="5593" spans="2:13" x14ac:dyDescent="0.2">
      <c r="B5593">
        <v>5581</v>
      </c>
      <c r="C5593">
        <v>36.44</v>
      </c>
      <c r="D5593">
        <v>36.44</v>
      </c>
      <c r="E5593">
        <v>0</v>
      </c>
      <c r="F5593">
        <v>5.5662476573518867E-16</v>
      </c>
      <c r="G5593">
        <v>5.4940392249767414E-16</v>
      </c>
      <c r="H5593">
        <v>5.9986057971703031E-16</v>
      </c>
      <c r="I5593">
        <v>0</v>
      </c>
      <c r="J5593">
        <v>39802.253068848018</v>
      </c>
      <c r="K5593">
        <v>39802.253068847996</v>
      </c>
      <c r="L5593">
        <v>5.4840797089535332E-16</v>
      </c>
      <c r="M5593" t="b">
        <v>1</v>
      </c>
    </row>
    <row r="5594" spans="2:13" x14ac:dyDescent="0.2">
      <c r="B5594">
        <v>5582</v>
      </c>
      <c r="C5594">
        <v>54.05</v>
      </c>
      <c r="D5594">
        <v>54.05</v>
      </c>
      <c r="E5594">
        <v>0</v>
      </c>
      <c r="F5594">
        <v>6.2411645716541541E-16</v>
      </c>
      <c r="G5594">
        <v>2.8563009522019425E-16</v>
      </c>
      <c r="H5594">
        <v>1.1675052047695794E-15</v>
      </c>
      <c r="I5594">
        <v>0</v>
      </c>
      <c r="J5594">
        <v>95922.384676263784</v>
      </c>
      <c r="K5594">
        <v>95922.384676264206</v>
      </c>
      <c r="L5594">
        <v>4.3994479812704562E-15</v>
      </c>
      <c r="M5594" t="b">
        <v>1</v>
      </c>
    </row>
    <row r="5595" spans="2:13" x14ac:dyDescent="0.2">
      <c r="B5595">
        <v>5583</v>
      </c>
      <c r="C5595">
        <v>2.11</v>
      </c>
      <c r="D5595">
        <v>2.11</v>
      </c>
      <c r="E5595">
        <v>0</v>
      </c>
      <c r="F5595">
        <v>2.1459037420482219E-15</v>
      </c>
      <c r="G5595">
        <v>7.0610392893554914E-15</v>
      </c>
      <c r="H5595">
        <v>1.4066602596131736E-15</v>
      </c>
      <c r="I5595">
        <v>3.1670417197950989E-15</v>
      </c>
      <c r="J5595">
        <v>-27073.110629228115</v>
      </c>
      <c r="K5595">
        <v>-27073.1106292281</v>
      </c>
      <c r="L5595">
        <v>5.3750436836233438E-16</v>
      </c>
      <c r="M5595" t="b">
        <v>1</v>
      </c>
    </row>
    <row r="5596" spans="2:13" x14ac:dyDescent="0.2">
      <c r="B5596">
        <v>5584</v>
      </c>
      <c r="C5596">
        <v>170.02</v>
      </c>
      <c r="D5596">
        <v>170.02</v>
      </c>
      <c r="E5596">
        <v>0</v>
      </c>
      <c r="F5596">
        <v>1.6421505735123699E-16</v>
      </c>
      <c r="G5596">
        <v>6.1629469095956759E-16</v>
      </c>
      <c r="H5596">
        <v>1.1507803128314201E-15</v>
      </c>
      <c r="I5596">
        <v>2.5947137335721649E-16</v>
      </c>
      <c r="J5596">
        <v>148984.95587358039</v>
      </c>
      <c r="K5596">
        <v>148984.9558735803</v>
      </c>
      <c r="L5596">
        <v>5.8604233466557793E-16</v>
      </c>
      <c r="M5596" t="b">
        <v>1</v>
      </c>
    </row>
    <row r="5597" spans="2:13" x14ac:dyDescent="0.2">
      <c r="B5597">
        <v>5585</v>
      </c>
      <c r="C5597">
        <v>12.94</v>
      </c>
      <c r="D5597">
        <v>12.94</v>
      </c>
      <c r="E5597">
        <v>0</v>
      </c>
      <c r="F5597">
        <v>1.0597090766350296E-15</v>
      </c>
      <c r="G5597">
        <v>3.9983272203871189E-16</v>
      </c>
      <c r="H5597">
        <v>1.5734495662165683E-15</v>
      </c>
      <c r="I5597">
        <v>0</v>
      </c>
      <c r="J5597">
        <v>-9115.8482418391759</v>
      </c>
      <c r="K5597">
        <v>-9115.8482418391995</v>
      </c>
      <c r="L5597">
        <v>2.5940386038420028E-15</v>
      </c>
      <c r="M5597" t="b">
        <v>1</v>
      </c>
    </row>
    <row r="5598" spans="2:13" x14ac:dyDescent="0.2">
      <c r="B5598">
        <v>5586</v>
      </c>
      <c r="C5598">
        <v>52.88</v>
      </c>
      <c r="D5598">
        <v>52.88</v>
      </c>
      <c r="E5598">
        <v>0</v>
      </c>
      <c r="F5598">
        <v>1.1435340251584223E-15</v>
      </c>
      <c r="G5598">
        <v>4.5311096569037133E-16</v>
      </c>
      <c r="H5598">
        <v>4.9160959195422588E-16</v>
      </c>
      <c r="I5598">
        <v>0</v>
      </c>
      <c r="J5598">
        <v>9442.1263384007343</v>
      </c>
      <c r="K5598">
        <v>9442.1263384006998</v>
      </c>
      <c r="L5598">
        <v>3.6602770847085649E-15</v>
      </c>
      <c r="M5598" t="b">
        <v>1</v>
      </c>
    </row>
    <row r="5599" spans="2:13" x14ac:dyDescent="0.2">
      <c r="B5599">
        <v>5587</v>
      </c>
      <c r="C5599">
        <v>43.21</v>
      </c>
      <c r="D5599">
        <v>43.21</v>
      </c>
      <c r="E5599">
        <v>0</v>
      </c>
      <c r="F5599">
        <v>8.1003251222453363E-16</v>
      </c>
      <c r="G5599">
        <v>0</v>
      </c>
      <c r="H5599">
        <v>1.1725018205477644E-15</v>
      </c>
      <c r="I5599">
        <v>0</v>
      </c>
      <c r="J5599">
        <v>42434.665329433454</v>
      </c>
      <c r="K5599">
        <v>42434.665329433599</v>
      </c>
      <c r="L5599">
        <v>3.4292517957655082E-15</v>
      </c>
      <c r="M5599" t="b">
        <v>1</v>
      </c>
    </row>
    <row r="5600" spans="2:13" x14ac:dyDescent="0.2">
      <c r="B5600">
        <v>5588</v>
      </c>
      <c r="C5600">
        <v>39.99</v>
      </c>
      <c r="D5600">
        <v>39.99</v>
      </c>
      <c r="E5600">
        <v>0</v>
      </c>
      <c r="F5600">
        <v>5.9653387834684144E-16</v>
      </c>
      <c r="G5600">
        <v>8.1438895115138114E-16</v>
      </c>
      <c r="H5600">
        <v>1.9081527241794359E-15</v>
      </c>
      <c r="I5600">
        <v>0</v>
      </c>
      <c r="J5600">
        <v>-7824.4141528702894</v>
      </c>
      <c r="K5600">
        <v>-7824.4141528702003</v>
      </c>
      <c r="L5600">
        <v>1.1391329629586589E-14</v>
      </c>
      <c r="M5600" t="b">
        <v>1</v>
      </c>
    </row>
    <row r="5601" spans="2:13" x14ac:dyDescent="0.2">
      <c r="B5601">
        <v>5589</v>
      </c>
      <c r="C5601">
        <v>38.909999999999997</v>
      </c>
      <c r="D5601">
        <v>38.909999999999997</v>
      </c>
      <c r="E5601">
        <v>0</v>
      </c>
      <c r="F5601">
        <v>4.8695805683954106E-14</v>
      </c>
      <c r="G5601">
        <v>1.9822660361523406E-14</v>
      </c>
      <c r="H5601">
        <v>2.6302513656560583E-14</v>
      </c>
      <c r="I5601">
        <v>0</v>
      </c>
      <c r="J5601">
        <v>-0.72986148685218666</v>
      </c>
      <c r="K5601">
        <v>-0.72986148689999997</v>
      </c>
      <c r="L5601">
        <v>4.7813308867716842E-11</v>
      </c>
      <c r="M5601" t="b">
        <v>1</v>
      </c>
    </row>
    <row r="5602" spans="2:13" x14ac:dyDescent="0.2">
      <c r="B5602">
        <v>5590</v>
      </c>
      <c r="C5602">
        <v>82.19</v>
      </c>
      <c r="D5602">
        <v>82.19</v>
      </c>
      <c r="E5602">
        <v>0</v>
      </c>
      <c r="F5602">
        <v>4.6538749996723734E-16</v>
      </c>
      <c r="G5602">
        <v>2.1329597016316505E-16</v>
      </c>
      <c r="H5602">
        <v>4.4943222796267548E-16</v>
      </c>
      <c r="I5602">
        <v>0</v>
      </c>
      <c r="J5602">
        <v>156081.1510529925</v>
      </c>
      <c r="K5602">
        <v>156081.1510529927</v>
      </c>
      <c r="L5602">
        <v>1.305262114116307E-15</v>
      </c>
      <c r="M5602" t="b">
        <v>1</v>
      </c>
    </row>
    <row r="5603" spans="2:13" x14ac:dyDescent="0.2">
      <c r="B5603">
        <v>5591</v>
      </c>
      <c r="C5603">
        <v>40.08</v>
      </c>
      <c r="D5603">
        <v>40.08</v>
      </c>
      <c r="E5603">
        <v>0</v>
      </c>
      <c r="F5603">
        <v>3.5394239011950642E-15</v>
      </c>
      <c r="G5603">
        <v>5.5650695500586088E-15</v>
      </c>
      <c r="H5603">
        <v>1.5918694268196459E-14</v>
      </c>
      <c r="I5603">
        <v>0</v>
      </c>
      <c r="J5603">
        <v>683.06627410293095</v>
      </c>
      <c r="K5603">
        <v>683.06627410290002</v>
      </c>
      <c r="L5603">
        <v>4.5270599695310407E-14</v>
      </c>
      <c r="M5603" t="b">
        <v>1</v>
      </c>
    </row>
    <row r="5604" spans="2:13" x14ac:dyDescent="0.2">
      <c r="B5604">
        <v>5592</v>
      </c>
      <c r="C5604">
        <v>48.08</v>
      </c>
      <c r="D5604">
        <v>48.08</v>
      </c>
      <c r="E5604">
        <v>0</v>
      </c>
      <c r="F5604">
        <v>1.3400457008286291E-16</v>
      </c>
      <c r="G5604">
        <v>0</v>
      </c>
      <c r="H5604">
        <v>4.6225374124299924E-16</v>
      </c>
      <c r="I5604">
        <v>0</v>
      </c>
      <c r="J5604">
        <v>15362.86141532327</v>
      </c>
      <c r="K5604">
        <v>15362.861415323199</v>
      </c>
      <c r="L5604">
        <v>4.6176675568739403E-15</v>
      </c>
      <c r="M5604" t="b">
        <v>1</v>
      </c>
    </row>
    <row r="5605" spans="2:13" x14ac:dyDescent="0.2">
      <c r="B5605">
        <v>5593</v>
      </c>
      <c r="C5605">
        <v>9.7100000000000009</v>
      </c>
      <c r="D5605">
        <v>9.7100000000000009</v>
      </c>
      <c r="E5605">
        <v>0</v>
      </c>
      <c r="F5605">
        <v>4.1633228315976228E-16</v>
      </c>
      <c r="G5605">
        <v>1.8774165394610399E-15</v>
      </c>
      <c r="H5605">
        <v>7.5746822668459884E-16</v>
      </c>
      <c r="I5605">
        <v>1.1693997877977621E-14</v>
      </c>
      <c r="J5605">
        <v>-20500.521212312597</v>
      </c>
      <c r="K5605">
        <v>-20500.5212123126</v>
      </c>
      <c r="L5605">
        <v>1.7745786896904579E-16</v>
      </c>
      <c r="M5605" t="b">
        <v>1</v>
      </c>
    </row>
    <row r="5606" spans="2:13" x14ac:dyDescent="0.2">
      <c r="B5606">
        <v>5594</v>
      </c>
      <c r="C5606">
        <v>109.62</v>
      </c>
      <c r="D5606">
        <v>109.62</v>
      </c>
      <c r="E5606">
        <v>0</v>
      </c>
      <c r="F5606">
        <v>3.5931942703262347E-16</v>
      </c>
      <c r="G5606">
        <v>3.6712770403465339E-16</v>
      </c>
      <c r="H5606">
        <v>0</v>
      </c>
      <c r="I5606">
        <v>0</v>
      </c>
      <c r="J5606">
        <v>-16749.307570225392</v>
      </c>
      <c r="K5606">
        <v>-16749.307570225901</v>
      </c>
      <c r="L5606">
        <v>3.0408244093518104E-14</v>
      </c>
      <c r="M5606" t="b">
        <v>1</v>
      </c>
    </row>
    <row r="5607" spans="2:13" x14ac:dyDescent="0.2">
      <c r="B5607">
        <v>5595</v>
      </c>
      <c r="C5607">
        <v>46.23</v>
      </c>
      <c r="D5607">
        <v>46.23</v>
      </c>
      <c r="E5607">
        <v>0</v>
      </c>
      <c r="F5607">
        <v>0</v>
      </c>
      <c r="G5607">
        <v>0</v>
      </c>
      <c r="H5607">
        <v>5.8807250712801614E-16</v>
      </c>
      <c r="I5607">
        <v>0</v>
      </c>
      <c r="J5607">
        <v>-8470.7418006083026</v>
      </c>
      <c r="K5607">
        <v>-8470.7418006083008</v>
      </c>
      <c r="L5607">
        <v>2.1473791155046553E-16</v>
      </c>
      <c r="M5607" t="b">
        <v>1</v>
      </c>
    </row>
    <row r="5608" spans="2:13" x14ac:dyDescent="0.2">
      <c r="B5608">
        <v>5596</v>
      </c>
      <c r="C5608">
        <v>22.53</v>
      </c>
      <c r="D5608">
        <v>22.53</v>
      </c>
      <c r="E5608">
        <v>0</v>
      </c>
      <c r="F5608">
        <v>1.683556468114678E-15</v>
      </c>
      <c r="G5608">
        <v>6.8882200244161084E-16</v>
      </c>
      <c r="H5608">
        <v>1.0289799581633165E-15</v>
      </c>
      <c r="I5608">
        <v>0</v>
      </c>
      <c r="J5608">
        <v>-5529.1571182033222</v>
      </c>
      <c r="K5608">
        <v>-5529.1571182034004</v>
      </c>
      <c r="L5608">
        <v>1.4146196731317862E-14</v>
      </c>
      <c r="M5608" t="b">
        <v>1</v>
      </c>
    </row>
    <row r="5609" spans="2:13" x14ac:dyDescent="0.2">
      <c r="B5609">
        <v>5597</v>
      </c>
      <c r="C5609">
        <v>6.93</v>
      </c>
      <c r="D5609">
        <v>6.93</v>
      </c>
      <c r="E5609">
        <v>0</v>
      </c>
      <c r="F5609">
        <v>1.0553096000484274E-15</v>
      </c>
      <c r="G5609">
        <v>2.1164115818742441E-15</v>
      </c>
      <c r="H5609">
        <v>2.7023790411561929E-15</v>
      </c>
      <c r="I5609">
        <v>0</v>
      </c>
      <c r="J5609">
        <v>-11777.79800222111</v>
      </c>
      <c r="K5609">
        <v>-11777.7980022211</v>
      </c>
      <c r="L5609">
        <v>9.2665338794373521E-16</v>
      </c>
      <c r="M5609" t="b">
        <v>1</v>
      </c>
    </row>
    <row r="5610" spans="2:13" x14ac:dyDescent="0.2">
      <c r="B5610">
        <v>5598</v>
      </c>
      <c r="C5610">
        <v>64.64</v>
      </c>
      <c r="D5610">
        <v>64.64</v>
      </c>
      <c r="E5610">
        <v>0</v>
      </c>
      <c r="F5610">
        <v>1.8215503762206335E-16</v>
      </c>
      <c r="G5610">
        <v>1.4230262958004371E-15</v>
      </c>
      <c r="H5610">
        <v>1.8021165561003043E-14</v>
      </c>
      <c r="I5610">
        <v>0</v>
      </c>
      <c r="J5610">
        <v>-4588.590313264308</v>
      </c>
      <c r="K5610">
        <v>-4588.5903132642998</v>
      </c>
      <c r="L5610">
        <v>1.7838708093626396E-15</v>
      </c>
      <c r="M5610" t="b">
        <v>1</v>
      </c>
    </row>
    <row r="5611" spans="2:13" x14ac:dyDescent="0.2">
      <c r="B5611">
        <v>5599</v>
      </c>
      <c r="C5611">
        <v>191</v>
      </c>
      <c r="D5611">
        <v>191</v>
      </c>
      <c r="E5611">
        <v>0</v>
      </c>
      <c r="F5611">
        <v>5.7890007181904234E-16</v>
      </c>
      <c r="G5611">
        <v>1.4506051156260908E-16</v>
      </c>
      <c r="H5611">
        <v>4.4710989214266139E-16</v>
      </c>
      <c r="I5611">
        <v>3.0088399124409327E-15</v>
      </c>
      <c r="J5611">
        <v>517015.16528198018</v>
      </c>
      <c r="K5611">
        <v>517015.1652819817</v>
      </c>
      <c r="L5611">
        <v>2.9271852846419698E-15</v>
      </c>
      <c r="M5611" t="b">
        <v>1</v>
      </c>
    </row>
    <row r="5612" spans="2:13" x14ac:dyDescent="0.2">
      <c r="B5612">
        <v>5600</v>
      </c>
      <c r="C5612">
        <v>82.06</v>
      </c>
      <c r="D5612">
        <v>82.06</v>
      </c>
      <c r="E5612">
        <v>0</v>
      </c>
      <c r="F5612">
        <v>5.7267226527920418E-16</v>
      </c>
      <c r="G5612">
        <v>2.7568743098278814E-15</v>
      </c>
      <c r="H5612">
        <v>2.1314567800887081E-14</v>
      </c>
      <c r="I5612">
        <v>0</v>
      </c>
      <c r="J5612">
        <v>-929.71943775024386</v>
      </c>
      <c r="K5612">
        <v>-929.71943775019997</v>
      </c>
      <c r="L5612">
        <v>4.7200389255854674E-14</v>
      </c>
      <c r="M5612" t="b">
        <v>1</v>
      </c>
    </row>
    <row r="5613" spans="2:13" x14ac:dyDescent="0.2">
      <c r="B5613">
        <v>5601</v>
      </c>
      <c r="C5613">
        <v>21.49</v>
      </c>
      <c r="D5613">
        <v>21.49</v>
      </c>
      <c r="E5613">
        <v>0</v>
      </c>
      <c r="F5613">
        <v>3.4027695263446631E-16</v>
      </c>
      <c r="G5613">
        <v>1.9808791804071461E-16</v>
      </c>
      <c r="H5613">
        <v>4.326837646893702E-15</v>
      </c>
      <c r="I5613">
        <v>0</v>
      </c>
      <c r="J5613">
        <v>-4055.5623115937196</v>
      </c>
      <c r="K5613">
        <v>-4055.5623115937001</v>
      </c>
      <c r="L5613">
        <v>4.8215597704461942E-15</v>
      </c>
      <c r="M5613" t="b">
        <v>1</v>
      </c>
    </row>
    <row r="5614" spans="2:13" x14ac:dyDescent="0.2">
      <c r="B5614">
        <v>5602</v>
      </c>
      <c r="C5614">
        <v>303.64</v>
      </c>
      <c r="D5614">
        <v>303.64</v>
      </c>
      <c r="E5614">
        <v>0</v>
      </c>
      <c r="F5614">
        <v>3.7331574536532138E-16</v>
      </c>
      <c r="G5614">
        <v>1.4012923006910686E-16</v>
      </c>
      <c r="H5614">
        <v>1.4135613156113374E-15</v>
      </c>
      <c r="I5614">
        <v>7.0425016207092034E-16</v>
      </c>
      <c r="J5614">
        <v>107629.96422873643</v>
      </c>
      <c r="K5614">
        <v>107629.96422873611</v>
      </c>
      <c r="L5614">
        <v>2.9744703282043462E-15</v>
      </c>
      <c r="M5614" t="b">
        <v>1</v>
      </c>
    </row>
    <row r="5615" spans="2:13" x14ac:dyDescent="0.2">
      <c r="B5615">
        <v>5603</v>
      </c>
      <c r="C5615">
        <v>69.61</v>
      </c>
      <c r="D5615">
        <v>69.61</v>
      </c>
      <c r="E5615">
        <v>0</v>
      </c>
      <c r="F5615">
        <v>3.067135978148014E-16</v>
      </c>
      <c r="G5615">
        <v>4.6079341039032494E-16</v>
      </c>
      <c r="H5615">
        <v>0</v>
      </c>
      <c r="I5615">
        <v>1.5424122366518013E-15</v>
      </c>
      <c r="J5615">
        <v>54494.374532643073</v>
      </c>
      <c r="K5615">
        <v>54494.374532642803</v>
      </c>
      <c r="L5615">
        <v>4.9401508693989395E-15</v>
      </c>
      <c r="M5615" t="b">
        <v>1</v>
      </c>
    </row>
    <row r="5616" spans="2:13" x14ac:dyDescent="0.2">
      <c r="B5616">
        <v>5604</v>
      </c>
      <c r="C5616">
        <v>283.35000000000002</v>
      </c>
      <c r="D5616">
        <v>283.35000000000002</v>
      </c>
      <c r="E5616">
        <v>0</v>
      </c>
      <c r="F5616">
        <v>2.9528601955712726E-16</v>
      </c>
      <c r="G5616">
        <v>1.8536337339661738E-16</v>
      </c>
      <c r="H5616">
        <v>7.2808996250514334E-16</v>
      </c>
      <c r="I5616">
        <v>0</v>
      </c>
      <c r="J5616">
        <v>290927.36615682306</v>
      </c>
      <c r="K5616">
        <v>290927.36615682382</v>
      </c>
      <c r="L5616">
        <v>2.6009914497599337E-15</v>
      </c>
      <c r="M5616" t="b">
        <v>1</v>
      </c>
    </row>
    <row r="5617" spans="2:13" x14ac:dyDescent="0.2">
      <c r="B5617">
        <v>5605</v>
      </c>
      <c r="C5617">
        <v>90.66</v>
      </c>
      <c r="D5617">
        <v>90.66</v>
      </c>
      <c r="E5617">
        <v>0</v>
      </c>
      <c r="F5617">
        <v>1.2130125583670093E-15</v>
      </c>
      <c r="G5617">
        <v>0</v>
      </c>
      <c r="H5617">
        <v>1.712710470211603E-15</v>
      </c>
      <c r="I5617">
        <v>0</v>
      </c>
      <c r="J5617">
        <v>9393.3113086121448</v>
      </c>
      <c r="K5617">
        <v>9393.3113086119993</v>
      </c>
      <c r="L5617">
        <v>1.5491784260386781E-14</v>
      </c>
      <c r="M5617" t="b">
        <v>1</v>
      </c>
    </row>
    <row r="5618" spans="2:13" x14ac:dyDescent="0.2">
      <c r="B5618">
        <v>5606</v>
      </c>
      <c r="C5618">
        <v>49.83</v>
      </c>
      <c r="D5618">
        <v>49.83</v>
      </c>
      <c r="E5618">
        <v>0</v>
      </c>
      <c r="F5618">
        <v>1.1728647617436337E-15</v>
      </c>
      <c r="G5618">
        <v>5.6738241036908851E-16</v>
      </c>
      <c r="H5618">
        <v>3.7493394494018009E-15</v>
      </c>
      <c r="I5618">
        <v>0</v>
      </c>
      <c r="J5618">
        <v>-12529.969703247334</v>
      </c>
      <c r="K5618">
        <v>-12529.9697032473</v>
      </c>
      <c r="L5618">
        <v>2.7582507768086948E-15</v>
      </c>
      <c r="M5618" t="b">
        <v>1</v>
      </c>
    </row>
    <row r="5619" spans="2:13" x14ac:dyDescent="0.2">
      <c r="B5619">
        <v>5607</v>
      </c>
      <c r="C5619">
        <v>119.38</v>
      </c>
      <c r="D5619">
        <v>119.38</v>
      </c>
      <c r="E5619">
        <v>0</v>
      </c>
      <c r="F5619">
        <v>6.9182553746231558E-16</v>
      </c>
      <c r="G5619">
        <v>1.6012137351504264E-16</v>
      </c>
      <c r="H5619">
        <v>9.6994712957256562E-16</v>
      </c>
      <c r="I5619">
        <v>0</v>
      </c>
      <c r="J5619">
        <v>237583.33242251514</v>
      </c>
      <c r="K5619">
        <v>237583.33242251549</v>
      </c>
      <c r="L5619">
        <v>1.4699935467682952E-15</v>
      </c>
      <c r="M5619" t="b">
        <v>1</v>
      </c>
    </row>
    <row r="5620" spans="2:13" x14ac:dyDescent="0.2">
      <c r="B5620">
        <v>5608</v>
      </c>
      <c r="C5620">
        <v>20.36</v>
      </c>
      <c r="D5620">
        <v>20.36</v>
      </c>
      <c r="E5620">
        <v>0</v>
      </c>
      <c r="F5620">
        <v>2.8243124070343985E-16</v>
      </c>
      <c r="G5620">
        <v>2.1178639350790876E-16</v>
      </c>
      <c r="H5620">
        <v>0</v>
      </c>
      <c r="I5620">
        <v>1.2120272997345651E-15</v>
      </c>
      <c r="J5620">
        <v>-23059.609731237957</v>
      </c>
      <c r="K5620">
        <v>-23059.609731238001</v>
      </c>
      <c r="L5620">
        <v>1.893169320466067E-15</v>
      </c>
      <c r="M5620" t="b">
        <v>1</v>
      </c>
    </row>
    <row r="5621" spans="2:13" x14ac:dyDescent="0.2">
      <c r="B5621">
        <v>5609</v>
      </c>
      <c r="C5621">
        <v>109.32</v>
      </c>
      <c r="D5621">
        <v>109.32</v>
      </c>
      <c r="E5621">
        <v>0</v>
      </c>
      <c r="F5621">
        <v>1.4651331545429798E-15</v>
      </c>
      <c r="G5621">
        <v>1.9110196227783548E-15</v>
      </c>
      <c r="H5621">
        <v>5.3399972925821955E-14</v>
      </c>
      <c r="I5621">
        <v>0</v>
      </c>
      <c r="J5621">
        <v>-3906.0270497541637</v>
      </c>
      <c r="K5621">
        <v>-3906.0270497542001</v>
      </c>
      <c r="L5621">
        <v>9.3137573313032872E-15</v>
      </c>
      <c r="M5621" t="b">
        <v>1</v>
      </c>
    </row>
    <row r="5622" spans="2:13" x14ac:dyDescent="0.2">
      <c r="B5622">
        <v>5610</v>
      </c>
      <c r="C5622">
        <v>82.59</v>
      </c>
      <c r="D5622">
        <v>82.59</v>
      </c>
      <c r="E5622">
        <v>0</v>
      </c>
      <c r="F5622">
        <v>4.6251035700526276E-16</v>
      </c>
      <c r="G5622">
        <v>5.7930322265944642E-16</v>
      </c>
      <c r="H5622">
        <v>7.9416517797289818E-16</v>
      </c>
      <c r="I5622">
        <v>1.9861322133795168E-16</v>
      </c>
      <c r="J5622">
        <v>106154.02125762192</v>
      </c>
      <c r="K5622">
        <v>106154.0212576218</v>
      </c>
      <c r="L5622">
        <v>1.0966642662025038E-15</v>
      </c>
      <c r="M5622" t="b">
        <v>1</v>
      </c>
    </row>
    <row r="5623" spans="2:13" x14ac:dyDescent="0.2">
      <c r="B5623">
        <v>5611</v>
      </c>
      <c r="C5623">
        <v>51.06</v>
      </c>
      <c r="D5623">
        <v>51.06</v>
      </c>
      <c r="E5623">
        <v>0</v>
      </c>
      <c r="F5623">
        <v>1.2128438807047635E-15</v>
      </c>
      <c r="G5623">
        <v>2.1475121265803594E-15</v>
      </c>
      <c r="H5623">
        <v>1.1438511963926037E-14</v>
      </c>
      <c r="I5623">
        <v>0</v>
      </c>
      <c r="J5623">
        <v>1563.3485483179152</v>
      </c>
      <c r="K5623">
        <v>1563.3485483178999</v>
      </c>
      <c r="L5623">
        <v>9.744491253142338E-15</v>
      </c>
      <c r="M5623" t="b">
        <v>1</v>
      </c>
    </row>
    <row r="5624" spans="2:13" x14ac:dyDescent="0.2">
      <c r="B5624">
        <v>5612</v>
      </c>
      <c r="C5624">
        <v>44.4</v>
      </c>
      <c r="D5624">
        <v>44.4</v>
      </c>
      <c r="E5624">
        <v>0</v>
      </c>
      <c r="F5624">
        <v>3.7696171326802995E-16</v>
      </c>
      <c r="G5624">
        <v>8.4843481256974081E-16</v>
      </c>
      <c r="H5624">
        <v>1.8032488870226931E-15</v>
      </c>
      <c r="I5624">
        <v>3.7682983314378935E-15</v>
      </c>
      <c r="J5624">
        <v>484.06934149209337</v>
      </c>
      <c r="K5624">
        <v>484.06934149210002</v>
      </c>
      <c r="L5624">
        <v>1.3739106026038372E-14</v>
      </c>
      <c r="M5624" t="b">
        <v>1</v>
      </c>
    </row>
    <row r="5625" spans="2:13" x14ac:dyDescent="0.2">
      <c r="B5625">
        <v>5613</v>
      </c>
      <c r="C5625">
        <v>11.13</v>
      </c>
      <c r="D5625">
        <v>11.13</v>
      </c>
      <c r="E5625">
        <v>0</v>
      </c>
      <c r="F5625">
        <v>3.5906843414731918E-16</v>
      </c>
      <c r="G5625">
        <v>1.6664097568624957E-15</v>
      </c>
      <c r="H5625">
        <v>1.4474347360981635E-15</v>
      </c>
      <c r="I5625">
        <v>0</v>
      </c>
      <c r="J5625">
        <v>-11809.152495547061</v>
      </c>
      <c r="K5625">
        <v>-11809.1524955471</v>
      </c>
      <c r="L5625">
        <v>3.2346756034242657E-15</v>
      </c>
      <c r="M5625" t="b">
        <v>1</v>
      </c>
    </row>
    <row r="5626" spans="2:13" x14ac:dyDescent="0.2">
      <c r="B5626">
        <v>5614</v>
      </c>
      <c r="C5626">
        <v>98.97</v>
      </c>
      <c r="D5626">
        <v>98.97</v>
      </c>
      <c r="E5626">
        <v>0</v>
      </c>
      <c r="F5626">
        <v>0</v>
      </c>
      <c r="G5626">
        <v>0</v>
      </c>
      <c r="H5626">
        <v>0</v>
      </c>
      <c r="I5626">
        <v>0</v>
      </c>
      <c r="J5626">
        <v>0</v>
      </c>
      <c r="K5626">
        <v>0</v>
      </c>
      <c r="L5626">
        <v>0</v>
      </c>
      <c r="M5626" t="b">
        <v>1</v>
      </c>
    </row>
    <row r="5627" spans="2:13" x14ac:dyDescent="0.2">
      <c r="B5627">
        <v>5615</v>
      </c>
      <c r="C5627">
        <v>44.69</v>
      </c>
      <c r="D5627">
        <v>44.69</v>
      </c>
      <c r="E5627">
        <v>0</v>
      </c>
      <c r="F5627">
        <v>1.7870656046693424E-16</v>
      </c>
      <c r="G5627">
        <v>6.3211084921011542E-16</v>
      </c>
      <c r="H5627">
        <v>2.9499134944105418E-15</v>
      </c>
      <c r="I5627">
        <v>0</v>
      </c>
      <c r="J5627">
        <v>-19904.843340533451</v>
      </c>
      <c r="K5627">
        <v>-19904.8433405334</v>
      </c>
      <c r="L5627">
        <v>2.5587593144010719E-15</v>
      </c>
      <c r="M5627" t="b">
        <v>1</v>
      </c>
    </row>
    <row r="5628" spans="2:13" x14ac:dyDescent="0.2">
      <c r="B5628">
        <v>5616</v>
      </c>
      <c r="C5628">
        <v>33.450000000000003</v>
      </c>
      <c r="D5628">
        <v>33.450000000000003</v>
      </c>
      <c r="E5628">
        <v>0</v>
      </c>
      <c r="F5628">
        <v>5.299617256949284E-16</v>
      </c>
      <c r="G5628">
        <v>3.5832786360300019E-16</v>
      </c>
      <c r="H5628">
        <v>2.1338626269418019E-16</v>
      </c>
      <c r="I5628">
        <v>0</v>
      </c>
      <c r="J5628">
        <v>23127.359034392357</v>
      </c>
      <c r="K5628">
        <v>23127.359034392401</v>
      </c>
      <c r="L5628">
        <v>1.8876234688180634E-15</v>
      </c>
      <c r="M5628" t="b">
        <v>1</v>
      </c>
    </row>
    <row r="5629" spans="2:13" x14ac:dyDescent="0.2">
      <c r="B5629">
        <v>5617</v>
      </c>
      <c r="C5629">
        <v>44.1</v>
      </c>
      <c r="D5629">
        <v>44.1</v>
      </c>
      <c r="E5629">
        <v>0</v>
      </c>
      <c r="F5629">
        <v>6.2292612061009709E-16</v>
      </c>
      <c r="G5629">
        <v>6.1835438629726981E-16</v>
      </c>
      <c r="H5629">
        <v>1.4493937698496066E-15</v>
      </c>
      <c r="I5629">
        <v>0</v>
      </c>
      <c r="J5629">
        <v>-17351.285061874853</v>
      </c>
      <c r="K5629">
        <v>-17351.285061874802</v>
      </c>
      <c r="L5629">
        <v>2.9353274479475831E-15</v>
      </c>
      <c r="M5629" t="b">
        <v>1</v>
      </c>
    </row>
    <row r="5630" spans="2:13" x14ac:dyDescent="0.2">
      <c r="B5630">
        <v>5618</v>
      </c>
      <c r="C5630">
        <v>215.19</v>
      </c>
      <c r="D5630">
        <v>215.19</v>
      </c>
      <c r="E5630">
        <v>0</v>
      </c>
      <c r="F5630">
        <v>0</v>
      </c>
      <c r="G5630">
        <v>1.1774396210159913E-16</v>
      </c>
      <c r="H5630">
        <v>1.3612996556647817E-15</v>
      </c>
      <c r="I5630">
        <v>2.7950519601338941E-15</v>
      </c>
      <c r="J5630">
        <v>649364.92900586629</v>
      </c>
      <c r="K5630">
        <v>649364.92900586827</v>
      </c>
      <c r="L5630">
        <v>3.0476861047726944E-15</v>
      </c>
      <c r="M5630" t="b">
        <v>1</v>
      </c>
    </row>
    <row r="5631" spans="2:13" x14ac:dyDescent="0.2">
      <c r="B5631">
        <v>5619</v>
      </c>
      <c r="C5631">
        <v>239.72</v>
      </c>
      <c r="D5631">
        <v>239.72</v>
      </c>
      <c r="E5631">
        <v>0</v>
      </c>
      <c r="F5631">
        <v>0</v>
      </c>
      <c r="G5631">
        <v>1.8641912333288966E-16</v>
      </c>
      <c r="H5631">
        <v>1.0871892196667076E-15</v>
      </c>
      <c r="I5631">
        <v>3.1399904337123465E-16</v>
      </c>
      <c r="J5631">
        <v>366607.71835088893</v>
      </c>
      <c r="K5631">
        <v>366607.71835088899</v>
      </c>
      <c r="L5631">
        <v>1.587736918778002E-16</v>
      </c>
      <c r="M5631" t="b">
        <v>1</v>
      </c>
    </row>
    <row r="5632" spans="2:13" x14ac:dyDescent="0.2">
      <c r="B5632">
        <v>5620</v>
      </c>
      <c r="C5632">
        <v>64.33</v>
      </c>
      <c r="D5632">
        <v>64.33</v>
      </c>
      <c r="E5632">
        <v>0</v>
      </c>
      <c r="F5632">
        <v>2.6370717953844021E-16</v>
      </c>
      <c r="G5632">
        <v>3.3229645626759095E-16</v>
      </c>
      <c r="H5632">
        <v>1.4357941056830933E-15</v>
      </c>
      <c r="I5632">
        <v>0</v>
      </c>
      <c r="J5632">
        <v>27824.100621337158</v>
      </c>
      <c r="K5632">
        <v>27824.100621337198</v>
      </c>
      <c r="L5632">
        <v>1.438241164471667E-15</v>
      </c>
      <c r="M5632" t="b">
        <v>1</v>
      </c>
    </row>
    <row r="5633" spans="2:13" x14ac:dyDescent="0.2">
      <c r="B5633">
        <v>5621</v>
      </c>
      <c r="C5633">
        <v>14.56</v>
      </c>
      <c r="D5633">
        <v>14.56</v>
      </c>
      <c r="E5633">
        <v>0</v>
      </c>
      <c r="F5633">
        <v>8.0300769874622799E-16</v>
      </c>
      <c r="G5633">
        <v>2.2678227778358494E-16</v>
      </c>
      <c r="H5633">
        <v>2.1403932595434044E-15</v>
      </c>
      <c r="I5633">
        <v>0</v>
      </c>
      <c r="J5633">
        <v>-17175.011923701415</v>
      </c>
      <c r="K5633">
        <v>-17175.011923701401</v>
      </c>
      <c r="L5633">
        <v>8.4727249640422704E-16</v>
      </c>
      <c r="M5633" t="b">
        <v>1</v>
      </c>
    </row>
    <row r="5634" spans="2:13" x14ac:dyDescent="0.2">
      <c r="B5634">
        <v>5622</v>
      </c>
      <c r="C5634">
        <v>57.7</v>
      </c>
      <c r="D5634">
        <v>57.7</v>
      </c>
      <c r="E5634">
        <v>0</v>
      </c>
      <c r="F5634">
        <v>5.2308580322439554E-16</v>
      </c>
      <c r="G5634">
        <v>9.3716687260878014E-16</v>
      </c>
      <c r="H5634">
        <v>1.4457917515522188E-15</v>
      </c>
      <c r="I5634">
        <v>1.1778948675126208E-15</v>
      </c>
      <c r="J5634">
        <v>78855.869081043798</v>
      </c>
      <c r="K5634">
        <v>78855.8690810439</v>
      </c>
      <c r="L5634">
        <v>1.291766964027473E-15</v>
      </c>
      <c r="M5634" t="b">
        <v>1</v>
      </c>
    </row>
    <row r="5635" spans="2:13" x14ac:dyDescent="0.2">
      <c r="B5635">
        <v>5623</v>
      </c>
      <c r="C5635">
        <v>14.01</v>
      </c>
      <c r="D5635">
        <v>14.01</v>
      </c>
      <c r="E5635">
        <v>0</v>
      </c>
      <c r="F5635">
        <v>9.3386110982634228E-16</v>
      </c>
      <c r="G5635">
        <v>3.1903385380128092E-15</v>
      </c>
      <c r="H5635">
        <v>2.7789809764632256E-15</v>
      </c>
      <c r="I5635">
        <v>0</v>
      </c>
      <c r="J5635">
        <v>-2303.0880301903489</v>
      </c>
      <c r="K5635">
        <v>-2303.0880301902998</v>
      </c>
      <c r="L5635">
        <v>2.1324722829496029E-14</v>
      </c>
      <c r="M5635" t="b">
        <v>1</v>
      </c>
    </row>
    <row r="5636" spans="2:13" x14ac:dyDescent="0.2">
      <c r="B5636">
        <v>5624</v>
      </c>
      <c r="C5636">
        <v>197.64</v>
      </c>
      <c r="D5636">
        <v>197.64</v>
      </c>
      <c r="E5636">
        <v>0</v>
      </c>
      <c r="F5636">
        <v>1.9379776276453422E-16</v>
      </c>
      <c r="G5636">
        <v>3.22049645474544E-16</v>
      </c>
      <c r="H5636">
        <v>1.1557696758953181E-14</v>
      </c>
      <c r="I5636">
        <v>0</v>
      </c>
      <c r="J5636">
        <v>-17190.758233109525</v>
      </c>
      <c r="K5636">
        <v>-17190.7582331095</v>
      </c>
      <c r="L5636">
        <v>1.4813687275640124E-15</v>
      </c>
      <c r="M5636" t="b">
        <v>1</v>
      </c>
    </row>
    <row r="5637" spans="2:13" x14ac:dyDescent="0.2">
      <c r="B5637">
        <v>5625</v>
      </c>
      <c r="C5637">
        <v>71.67</v>
      </c>
      <c r="D5637">
        <v>71.67</v>
      </c>
      <c r="E5637">
        <v>0</v>
      </c>
      <c r="F5637">
        <v>3.1640935231310397E-15</v>
      </c>
      <c r="G5637">
        <v>1.6932087011193759E-15</v>
      </c>
      <c r="H5637">
        <v>1.528079989424383E-15</v>
      </c>
      <c r="I5637">
        <v>5.5763454837601525E-14</v>
      </c>
      <c r="J5637">
        <v>3737.5831721839568</v>
      </c>
      <c r="K5637">
        <v>3737.5831721838999</v>
      </c>
      <c r="L5637">
        <v>1.5208603057679636E-14</v>
      </c>
      <c r="M5637" t="b">
        <v>1</v>
      </c>
    </row>
    <row r="5638" spans="2:13" x14ac:dyDescent="0.2">
      <c r="B5638">
        <v>5626</v>
      </c>
      <c r="C5638">
        <v>48.25</v>
      </c>
      <c r="D5638">
        <v>48.25</v>
      </c>
      <c r="E5638">
        <v>0</v>
      </c>
      <c r="F5638">
        <v>2.4855967598290619E-16</v>
      </c>
      <c r="G5638">
        <v>6.4718402842141464E-16</v>
      </c>
      <c r="H5638">
        <v>6.6852855241567229E-15</v>
      </c>
      <c r="I5638">
        <v>0</v>
      </c>
      <c r="J5638">
        <v>-3789.467644269107</v>
      </c>
      <c r="K5638">
        <v>-3789.4676442691002</v>
      </c>
      <c r="L5638">
        <v>1.8000444663019715E-15</v>
      </c>
      <c r="M5638" t="b">
        <v>1</v>
      </c>
    </row>
    <row r="5639" spans="2:13" x14ac:dyDescent="0.2">
      <c r="B5639">
        <v>5627</v>
      </c>
      <c r="C5639">
        <v>66.430000000000007</v>
      </c>
      <c r="D5639">
        <v>66.430000000000007</v>
      </c>
      <c r="E5639">
        <v>0</v>
      </c>
      <c r="F5639">
        <v>2.5927973262340052E-16</v>
      </c>
      <c r="G5639">
        <v>0</v>
      </c>
      <c r="H5639">
        <v>1.234287595724924E-16</v>
      </c>
      <c r="I5639">
        <v>7.3904183322043071E-16</v>
      </c>
      <c r="J5639">
        <v>15880.424119722738</v>
      </c>
      <c r="K5639">
        <v>15880.4241197228</v>
      </c>
      <c r="L5639">
        <v>3.8944576828870402E-15</v>
      </c>
      <c r="M5639" t="b">
        <v>1</v>
      </c>
    </row>
    <row r="5640" spans="2:13" x14ac:dyDescent="0.2">
      <c r="B5640">
        <v>5628</v>
      </c>
      <c r="C5640">
        <v>3.87</v>
      </c>
      <c r="D5640">
        <v>3.87</v>
      </c>
      <c r="E5640">
        <v>0</v>
      </c>
      <c r="F5640">
        <v>3.5109207060063201E-16</v>
      </c>
      <c r="G5640">
        <v>6.3882999838337864E-16</v>
      </c>
      <c r="H5640">
        <v>2.5984535763009744E-15</v>
      </c>
      <c r="I5640">
        <v>0</v>
      </c>
      <c r="J5640">
        <v>-24361.576746949773</v>
      </c>
      <c r="K5640">
        <v>-24361.5767469497</v>
      </c>
      <c r="L5640">
        <v>2.9866529944924212E-15</v>
      </c>
      <c r="M5640" t="b">
        <v>1</v>
      </c>
    </row>
    <row r="5641" spans="2:13" x14ac:dyDescent="0.2">
      <c r="B5641">
        <v>5629</v>
      </c>
      <c r="C5641">
        <v>37.47</v>
      </c>
      <c r="D5641">
        <v>37.47</v>
      </c>
      <c r="E5641">
        <v>0</v>
      </c>
      <c r="F5641">
        <v>7.2575259927175441E-16</v>
      </c>
      <c r="G5641">
        <v>7.9002899733835592E-16</v>
      </c>
      <c r="H5641">
        <v>1.1425458329466124E-15</v>
      </c>
      <c r="I5641">
        <v>0</v>
      </c>
      <c r="J5641">
        <v>-18476.209293716121</v>
      </c>
      <c r="K5641">
        <v>-18476.209293716202</v>
      </c>
      <c r="L5641">
        <v>4.3318157141269197E-15</v>
      </c>
      <c r="M5641" t="b">
        <v>1</v>
      </c>
    </row>
    <row r="5642" spans="2:13" x14ac:dyDescent="0.2">
      <c r="B5642">
        <v>5630</v>
      </c>
      <c r="C5642">
        <v>106.44</v>
      </c>
      <c r="D5642">
        <v>106.44</v>
      </c>
      <c r="E5642">
        <v>0</v>
      </c>
      <c r="F5642">
        <v>0</v>
      </c>
      <c r="G5642">
        <v>0</v>
      </c>
      <c r="H5642">
        <v>1.5358987718064222E-15</v>
      </c>
      <c r="I5642">
        <v>0</v>
      </c>
      <c r="J5642">
        <v>-13936.945137662602</v>
      </c>
      <c r="K5642">
        <v>-13936.9451376626</v>
      </c>
      <c r="L5642">
        <v>1.3051564640448341E-16</v>
      </c>
      <c r="M5642" t="b">
        <v>1</v>
      </c>
    </row>
    <row r="5643" spans="2:13" x14ac:dyDescent="0.2">
      <c r="B5643">
        <v>5631</v>
      </c>
      <c r="C5643">
        <v>36.18</v>
      </c>
      <c r="D5643">
        <v>36.18</v>
      </c>
      <c r="E5643">
        <v>0</v>
      </c>
      <c r="F5643">
        <v>0</v>
      </c>
      <c r="G5643">
        <v>2.5955348749806903E-16</v>
      </c>
      <c r="H5643">
        <v>1.8004975874304129E-16</v>
      </c>
      <c r="I5643">
        <v>0</v>
      </c>
      <c r="J5643">
        <v>9354.0602209446479</v>
      </c>
      <c r="K5643">
        <v>9354.0602209446006</v>
      </c>
      <c r="L5643">
        <v>5.0559568118128292E-15</v>
      </c>
      <c r="M5643" t="b">
        <v>1</v>
      </c>
    </row>
    <row r="5644" spans="2:13" x14ac:dyDescent="0.2">
      <c r="B5644">
        <v>5632</v>
      </c>
      <c r="C5644">
        <v>9.35</v>
      </c>
      <c r="D5644">
        <v>9.35</v>
      </c>
      <c r="E5644">
        <v>0</v>
      </c>
      <c r="F5644">
        <v>6.9472983666083899E-14</v>
      </c>
      <c r="G5644">
        <v>1.7333010101054155E-15</v>
      </c>
      <c r="H5644">
        <v>4.162108226135924E-14</v>
      </c>
      <c r="I5644">
        <v>0</v>
      </c>
      <c r="J5644">
        <v>-178.47454328376378</v>
      </c>
      <c r="K5644">
        <v>-178.47454328379999</v>
      </c>
      <c r="L5644">
        <v>2.028819188894453E-13</v>
      </c>
      <c r="M5644" t="b">
        <v>1</v>
      </c>
    </row>
    <row r="5645" spans="2:13" x14ac:dyDescent="0.2">
      <c r="B5645">
        <v>5633</v>
      </c>
      <c r="C5645">
        <v>26.32</v>
      </c>
      <c r="D5645">
        <v>26.32</v>
      </c>
      <c r="E5645">
        <v>0</v>
      </c>
      <c r="F5645">
        <v>0</v>
      </c>
      <c r="G5645">
        <v>1.1961905939422102E-16</v>
      </c>
      <c r="H5645">
        <v>6.8403157189819686E-16</v>
      </c>
      <c r="I5645">
        <v>1.883918040488766E-15</v>
      </c>
      <c r="J5645">
        <v>-6581.9086225460924</v>
      </c>
      <c r="K5645">
        <v>-6581.9086225460997</v>
      </c>
      <c r="L5645">
        <v>1.1054479834709168E-15</v>
      </c>
      <c r="M5645" t="b">
        <v>1</v>
      </c>
    </row>
    <row r="5646" spans="2:13" x14ac:dyDescent="0.2">
      <c r="B5646">
        <v>5634</v>
      </c>
      <c r="C5646">
        <v>45.57</v>
      </c>
      <c r="D5646">
        <v>45.57</v>
      </c>
      <c r="E5646">
        <v>0</v>
      </c>
      <c r="F5646">
        <v>7.9836662033963638E-16</v>
      </c>
      <c r="G5646">
        <v>8.3655862495192364E-16</v>
      </c>
      <c r="H5646">
        <v>3.1180332806752658E-15</v>
      </c>
      <c r="I5646">
        <v>0</v>
      </c>
      <c r="J5646">
        <v>-24653.083226923976</v>
      </c>
      <c r="K5646">
        <v>-24653.083226924002</v>
      </c>
      <c r="L5646">
        <v>1.0329682261336931E-15</v>
      </c>
      <c r="M5646" t="b">
        <v>1</v>
      </c>
    </row>
    <row r="5647" spans="2:13" x14ac:dyDescent="0.2">
      <c r="B5647">
        <v>5635</v>
      </c>
      <c r="C5647">
        <v>4.75</v>
      </c>
      <c r="D5647">
        <v>4.75</v>
      </c>
      <c r="E5647">
        <v>0</v>
      </c>
      <c r="F5647">
        <v>2.8859338553858272E-14</v>
      </c>
      <c r="G5647">
        <v>8.7781358745046684E-16</v>
      </c>
      <c r="H5647">
        <v>1.7459481473870517E-14</v>
      </c>
      <c r="I5647">
        <v>0</v>
      </c>
      <c r="J5647">
        <v>-2222.0520722823189</v>
      </c>
      <c r="K5647">
        <v>-2222.0520722822998</v>
      </c>
      <c r="L5647">
        <v>8.5953830585141291E-15</v>
      </c>
      <c r="M5647" t="b">
        <v>1</v>
      </c>
    </row>
    <row r="5648" spans="2:13" x14ac:dyDescent="0.2">
      <c r="B5648">
        <v>5636</v>
      </c>
      <c r="C5648">
        <v>186.08</v>
      </c>
      <c r="D5648">
        <v>186.08</v>
      </c>
      <c r="E5648">
        <v>0</v>
      </c>
      <c r="F5648">
        <v>6.082378244626174E-16</v>
      </c>
      <c r="G5648">
        <v>0</v>
      </c>
      <c r="H5648">
        <v>1.6167128872024501E-14</v>
      </c>
      <c r="I5648">
        <v>0</v>
      </c>
      <c r="J5648">
        <v>10096.707714799424</v>
      </c>
      <c r="K5648">
        <v>10096.7077147994</v>
      </c>
      <c r="L5648">
        <v>2.3420369207514439E-15</v>
      </c>
      <c r="M5648" t="b">
        <v>1</v>
      </c>
    </row>
    <row r="5649" spans="2:13" x14ac:dyDescent="0.2">
      <c r="B5649">
        <v>5637</v>
      </c>
      <c r="C5649">
        <v>18.78</v>
      </c>
      <c r="D5649">
        <v>18.78</v>
      </c>
      <c r="E5649">
        <v>0</v>
      </c>
      <c r="F5649">
        <v>3.5153972614979088E-15</v>
      </c>
      <c r="G5649">
        <v>9.806218111345335E-15</v>
      </c>
      <c r="H5649">
        <v>4.3041828649972121E-14</v>
      </c>
      <c r="I5649">
        <v>0</v>
      </c>
      <c r="J5649">
        <v>-374.50229781516111</v>
      </c>
      <c r="K5649">
        <v>-374.5022978152</v>
      </c>
      <c r="L5649">
        <v>1.0382018675885041E-13</v>
      </c>
      <c r="M5649" t="b">
        <v>1</v>
      </c>
    </row>
    <row r="5650" spans="2:13" x14ac:dyDescent="0.2">
      <c r="B5650">
        <v>5638</v>
      </c>
      <c r="C5650">
        <v>48.29</v>
      </c>
      <c r="D5650">
        <v>48.29</v>
      </c>
      <c r="E5650">
        <v>0</v>
      </c>
      <c r="F5650">
        <v>7.9574517624137917E-16</v>
      </c>
      <c r="G5650">
        <v>5.0591292576806036E-16</v>
      </c>
      <c r="H5650">
        <v>2.3394771483711466E-15</v>
      </c>
      <c r="I5650">
        <v>0</v>
      </c>
      <c r="J5650">
        <v>7457.3121440027498</v>
      </c>
      <c r="K5650">
        <v>7457.3121440027999</v>
      </c>
      <c r="L5650">
        <v>6.7078067313756088E-15</v>
      </c>
      <c r="M5650" t="b">
        <v>1</v>
      </c>
    </row>
    <row r="5651" spans="2:13" x14ac:dyDescent="0.2">
      <c r="B5651">
        <v>5639</v>
      </c>
      <c r="C5651">
        <v>55.12</v>
      </c>
      <c r="D5651">
        <v>55.12</v>
      </c>
      <c r="E5651">
        <v>0</v>
      </c>
      <c r="F5651">
        <v>2.0089263798469822E-16</v>
      </c>
      <c r="G5651">
        <v>5.5450611273453143E-16</v>
      </c>
      <c r="H5651">
        <v>2.0432803233788288E-15</v>
      </c>
      <c r="I5651">
        <v>0</v>
      </c>
      <c r="J5651">
        <v>25656.797243884812</v>
      </c>
      <c r="K5651">
        <v>25656.797243884801</v>
      </c>
      <c r="L5651">
        <v>4.2538187122620823E-16</v>
      </c>
      <c r="M5651" t="b">
        <v>1</v>
      </c>
    </row>
    <row r="5652" spans="2:13" x14ac:dyDescent="0.2">
      <c r="B5652">
        <v>5640</v>
      </c>
      <c r="C5652">
        <v>134.41999999999999</v>
      </c>
      <c r="D5652">
        <v>134.41999999999999</v>
      </c>
      <c r="E5652">
        <v>0</v>
      </c>
      <c r="F5652">
        <v>0</v>
      </c>
      <c r="G5652">
        <v>5.1021227648152125E-16</v>
      </c>
      <c r="H5652">
        <v>5.6176429353350422E-16</v>
      </c>
      <c r="I5652">
        <v>0</v>
      </c>
      <c r="J5652">
        <v>237980.73092061645</v>
      </c>
      <c r="K5652">
        <v>237980.7309206168</v>
      </c>
      <c r="L5652">
        <v>1.4675388386688432E-15</v>
      </c>
      <c r="M5652" t="b">
        <v>1</v>
      </c>
    </row>
    <row r="5653" spans="2:13" x14ac:dyDescent="0.2">
      <c r="B5653">
        <v>5641</v>
      </c>
      <c r="C5653">
        <v>12.35</v>
      </c>
      <c r="D5653">
        <v>12.35</v>
      </c>
      <c r="E5653">
        <v>0</v>
      </c>
      <c r="F5653">
        <v>1.0621386655099853E-15</v>
      </c>
      <c r="G5653">
        <v>1.9662395013321414E-15</v>
      </c>
      <c r="H5653">
        <v>1.7179065150834623E-15</v>
      </c>
      <c r="I5653">
        <v>0</v>
      </c>
      <c r="J5653">
        <v>-10122.515924752863</v>
      </c>
      <c r="K5653">
        <v>-10122.515924752901</v>
      </c>
      <c r="L5653">
        <v>3.7736445917614549E-15</v>
      </c>
      <c r="M5653" t="b">
        <v>1</v>
      </c>
    </row>
    <row r="5654" spans="2:13" x14ac:dyDescent="0.2">
      <c r="B5654">
        <v>5642</v>
      </c>
      <c r="C5654">
        <v>259.79000000000002</v>
      </c>
      <c r="D5654">
        <v>259.79000000000002</v>
      </c>
      <c r="E5654">
        <v>0</v>
      </c>
      <c r="F5654">
        <v>5.059829869498731E-16</v>
      </c>
      <c r="G5654">
        <v>9.0388782309324921E-16</v>
      </c>
      <c r="H5654">
        <v>1.0315437246497809E-14</v>
      </c>
      <c r="I5654">
        <v>0</v>
      </c>
      <c r="J5654">
        <v>-24027.312990927814</v>
      </c>
      <c r="K5654">
        <v>-24027.3129909278</v>
      </c>
      <c r="L5654">
        <v>6.0564055722174777E-16</v>
      </c>
      <c r="M5654" t="b">
        <v>1</v>
      </c>
    </row>
    <row r="5655" spans="2:13" x14ac:dyDescent="0.2">
      <c r="B5655">
        <v>5643</v>
      </c>
      <c r="C5655">
        <v>92.51</v>
      </c>
      <c r="D5655">
        <v>92.51</v>
      </c>
      <c r="E5655">
        <v>0</v>
      </c>
      <c r="F5655">
        <v>1.1383126846309617E-15</v>
      </c>
      <c r="G5655">
        <v>7.0434324247666148E-16</v>
      </c>
      <c r="H5655">
        <v>1.5640320237006266E-14</v>
      </c>
      <c r="I5655">
        <v>0</v>
      </c>
      <c r="J5655">
        <v>6906.9824685428357</v>
      </c>
      <c r="K5655">
        <v>6906.9824685428002</v>
      </c>
      <c r="L5655">
        <v>5.1354254235753897E-15</v>
      </c>
      <c r="M5655" t="b">
        <v>1</v>
      </c>
    </row>
    <row r="5656" spans="2:13" x14ac:dyDescent="0.2">
      <c r="B5656">
        <v>5644</v>
      </c>
      <c r="C5656">
        <v>94.12</v>
      </c>
      <c r="D5656">
        <v>94.12</v>
      </c>
      <c r="E5656">
        <v>0</v>
      </c>
      <c r="F5656">
        <v>5.6832073286603797E-16</v>
      </c>
      <c r="G5656">
        <v>7.5849835645658472E-16</v>
      </c>
      <c r="H5656">
        <v>1.7158407294599633E-15</v>
      </c>
      <c r="I5656">
        <v>0</v>
      </c>
      <c r="J5656">
        <v>60077.512995857469</v>
      </c>
      <c r="K5656">
        <v>60077.512995857498</v>
      </c>
      <c r="L5656">
        <v>4.8443800359612904E-16</v>
      </c>
      <c r="M5656" t="b">
        <v>1</v>
      </c>
    </row>
    <row r="5657" spans="2:13" x14ac:dyDescent="0.2">
      <c r="B5657">
        <v>5645</v>
      </c>
      <c r="C5657">
        <v>23.02</v>
      </c>
      <c r="D5657">
        <v>23.02</v>
      </c>
      <c r="E5657">
        <v>0</v>
      </c>
      <c r="F5657">
        <v>1.4901874464010635E-16</v>
      </c>
      <c r="G5657">
        <v>2.117019615707532E-16</v>
      </c>
      <c r="H5657">
        <v>4.7314794673715315E-16</v>
      </c>
      <c r="I5657">
        <v>0</v>
      </c>
      <c r="J5657">
        <v>5847.1853030062412</v>
      </c>
      <c r="K5657">
        <v>5847.1853030061002</v>
      </c>
      <c r="L5657">
        <v>2.4109322942498306E-14</v>
      </c>
      <c r="M5657" t="b">
        <v>1</v>
      </c>
    </row>
    <row r="5658" spans="2:13" x14ac:dyDescent="0.2">
      <c r="B5658">
        <v>5646</v>
      </c>
      <c r="C5658">
        <v>3.26</v>
      </c>
      <c r="D5658">
        <v>3.26</v>
      </c>
      <c r="E5658">
        <v>0</v>
      </c>
      <c r="F5658">
        <v>2.2038437907896971E-15</v>
      </c>
      <c r="G5658">
        <v>3.0358376339282619E-15</v>
      </c>
      <c r="H5658">
        <v>1.3914709650027223E-15</v>
      </c>
      <c r="I5658">
        <v>0</v>
      </c>
      <c r="J5658">
        <v>-25215.892026479356</v>
      </c>
      <c r="K5658">
        <v>-25215.8920264794</v>
      </c>
      <c r="L5658">
        <v>1.7312790536720781E-15</v>
      </c>
      <c r="M5658" t="b">
        <v>1</v>
      </c>
    </row>
    <row r="5659" spans="2:13" x14ac:dyDescent="0.2">
      <c r="B5659">
        <v>5647</v>
      </c>
      <c r="C5659">
        <v>80.05</v>
      </c>
      <c r="D5659">
        <v>80.05</v>
      </c>
      <c r="E5659">
        <v>0</v>
      </c>
      <c r="F5659">
        <v>9.8823772941410105E-16</v>
      </c>
      <c r="G5659">
        <v>8.0919816978207693E-16</v>
      </c>
      <c r="H5659">
        <v>1.6550987116372605E-15</v>
      </c>
      <c r="I5659">
        <v>0</v>
      </c>
      <c r="J5659">
        <v>13132.072046537574</v>
      </c>
      <c r="K5659">
        <v>13132.0720465375</v>
      </c>
      <c r="L5659">
        <v>5.6791163862860513E-15</v>
      </c>
      <c r="M5659" t="b">
        <v>1</v>
      </c>
    </row>
    <row r="5660" spans="2:13" x14ac:dyDescent="0.2">
      <c r="B5660">
        <v>5648</v>
      </c>
      <c r="C5660">
        <v>15.4</v>
      </c>
      <c r="D5660">
        <v>15.4</v>
      </c>
      <c r="E5660">
        <v>0</v>
      </c>
      <c r="F5660">
        <v>1.5494617137361853E-15</v>
      </c>
      <c r="G5660">
        <v>8.4907351273768544E-16</v>
      </c>
      <c r="H5660">
        <v>2.6348299595000565E-15</v>
      </c>
      <c r="I5660">
        <v>0</v>
      </c>
      <c r="J5660">
        <v>-3883.1025864909971</v>
      </c>
      <c r="K5660">
        <v>-3883.1025864909998</v>
      </c>
      <c r="L5660">
        <v>7.0265568435172441E-16</v>
      </c>
      <c r="M5660" t="b">
        <v>1</v>
      </c>
    </row>
    <row r="5661" spans="2:13" x14ac:dyDescent="0.2">
      <c r="B5661">
        <v>5649</v>
      </c>
      <c r="C5661">
        <v>46.21</v>
      </c>
      <c r="D5661">
        <v>46.21</v>
      </c>
      <c r="E5661">
        <v>0</v>
      </c>
      <c r="F5661">
        <v>3.7850753406724235E-16</v>
      </c>
      <c r="G5661">
        <v>2.9380040906617041E-16</v>
      </c>
      <c r="H5661">
        <v>1.149925320570843E-15</v>
      </c>
      <c r="I5661">
        <v>0</v>
      </c>
      <c r="J5661">
        <v>1810.9993959457988</v>
      </c>
      <c r="K5661">
        <v>1810.9993959458</v>
      </c>
      <c r="L5661">
        <v>6.2775745798768055E-16</v>
      </c>
      <c r="M5661" t="b">
        <v>1</v>
      </c>
    </row>
    <row r="5662" spans="2:13" x14ac:dyDescent="0.2">
      <c r="B5662">
        <v>5650</v>
      </c>
      <c r="C5662">
        <v>105.78</v>
      </c>
      <c r="D5662">
        <v>105.78</v>
      </c>
      <c r="E5662">
        <v>0</v>
      </c>
      <c r="F5662">
        <v>6.3498439283947911E-16</v>
      </c>
      <c r="G5662">
        <v>7.1558074603631587E-16</v>
      </c>
      <c r="H5662">
        <v>2.7378702217221222E-16</v>
      </c>
      <c r="I5662">
        <v>2.5021120183347427E-16</v>
      </c>
      <c r="J5662">
        <v>133974.38676351571</v>
      </c>
      <c r="K5662">
        <v>133974.38676351489</v>
      </c>
      <c r="L5662">
        <v>6.0825600510266086E-15</v>
      </c>
      <c r="M5662" t="b">
        <v>1</v>
      </c>
    </row>
    <row r="5663" spans="2:13" x14ac:dyDescent="0.2">
      <c r="B5663">
        <v>5651</v>
      </c>
      <c r="C5663">
        <v>61.49</v>
      </c>
      <c r="D5663">
        <v>61.49</v>
      </c>
      <c r="E5663">
        <v>0</v>
      </c>
      <c r="F5663">
        <v>8.0770407841251677E-16</v>
      </c>
      <c r="G5663">
        <v>1.0162358394156139E-15</v>
      </c>
      <c r="H5663">
        <v>4.5587446337179448E-16</v>
      </c>
      <c r="I5663">
        <v>0</v>
      </c>
      <c r="J5663">
        <v>3285.9784004679786</v>
      </c>
      <c r="K5663">
        <v>3285.978400468</v>
      </c>
      <c r="L5663">
        <v>6.5043414432120981E-15</v>
      </c>
      <c r="M5663" t="b">
        <v>1</v>
      </c>
    </row>
    <row r="5664" spans="2:13" x14ac:dyDescent="0.2">
      <c r="B5664">
        <v>5652</v>
      </c>
      <c r="C5664">
        <v>103.51</v>
      </c>
      <c r="D5664">
        <v>103.51</v>
      </c>
      <c r="E5664">
        <v>0</v>
      </c>
      <c r="F5664">
        <v>5.852428524949856E-16</v>
      </c>
      <c r="G5664">
        <v>6.8680339963484824E-16</v>
      </c>
      <c r="H5664">
        <v>9.9263651215386985E-16</v>
      </c>
      <c r="I5664">
        <v>2.5773040882912642E-16</v>
      </c>
      <c r="J5664">
        <v>208806.07706191615</v>
      </c>
      <c r="K5664">
        <v>208806.07706191629</v>
      </c>
      <c r="L5664">
        <v>6.9691052258272353E-16</v>
      </c>
      <c r="M5664" t="b">
        <v>1</v>
      </c>
    </row>
    <row r="5665" spans="2:13" x14ac:dyDescent="0.2">
      <c r="B5665">
        <v>5653</v>
      </c>
      <c r="C5665">
        <v>69.59</v>
      </c>
      <c r="D5665">
        <v>69.59</v>
      </c>
      <c r="E5665">
        <v>0</v>
      </c>
      <c r="F5665">
        <v>0</v>
      </c>
      <c r="G5665">
        <v>3.3875411672676148E-16</v>
      </c>
      <c r="H5665">
        <v>4.4810152311674846E-16</v>
      </c>
      <c r="I5665">
        <v>8.564585937024504E-16</v>
      </c>
      <c r="J5665">
        <v>39295.262248445579</v>
      </c>
      <c r="K5665">
        <v>39295.262248445499</v>
      </c>
      <c r="L5665">
        <v>2.0367731165653146E-15</v>
      </c>
      <c r="M5665" t="b">
        <v>1</v>
      </c>
    </row>
    <row r="5666" spans="2:13" x14ac:dyDescent="0.2">
      <c r="B5666">
        <v>5654</v>
      </c>
      <c r="C5666">
        <v>47.63</v>
      </c>
      <c r="D5666">
        <v>47.63</v>
      </c>
      <c r="E5666">
        <v>0</v>
      </c>
      <c r="F5666">
        <v>1.5779308270807355E-15</v>
      </c>
      <c r="G5666">
        <v>3.1398450353232299E-15</v>
      </c>
      <c r="H5666">
        <v>2.7098512222561026E-14</v>
      </c>
      <c r="I5666">
        <v>0</v>
      </c>
      <c r="J5666">
        <v>-1530.534640564061</v>
      </c>
      <c r="K5666">
        <v>-1530.5346405641001</v>
      </c>
      <c r="L5666">
        <v>2.5552033348178262E-14</v>
      </c>
      <c r="M5666" t="b">
        <v>1</v>
      </c>
    </row>
    <row r="5667" spans="2:13" x14ac:dyDescent="0.2">
      <c r="B5667">
        <v>5655</v>
      </c>
      <c r="C5667">
        <v>44.35</v>
      </c>
      <c r="D5667">
        <v>44.35</v>
      </c>
      <c r="E5667">
        <v>0</v>
      </c>
      <c r="F5667">
        <v>3.792817809763759E-16</v>
      </c>
      <c r="G5667">
        <v>0</v>
      </c>
      <c r="H5667">
        <v>1.3731436941294226E-15</v>
      </c>
      <c r="I5667">
        <v>0</v>
      </c>
      <c r="J5667">
        <v>19152.853665112227</v>
      </c>
      <c r="K5667">
        <v>19152.853665112401</v>
      </c>
      <c r="L5667">
        <v>9.1173349827490273E-15</v>
      </c>
      <c r="M5667" t="b">
        <v>1</v>
      </c>
    </row>
    <row r="5668" spans="2:13" x14ac:dyDescent="0.2">
      <c r="B5668">
        <v>5656</v>
      </c>
      <c r="C5668">
        <v>401.26</v>
      </c>
      <c r="D5668">
        <v>401.26</v>
      </c>
      <c r="E5668">
        <v>0</v>
      </c>
      <c r="F5668">
        <v>1.8922621058519683E-16</v>
      </c>
      <c r="G5668">
        <v>6.4742170727321064E-16</v>
      </c>
      <c r="H5668">
        <v>2.2876421390444203E-16</v>
      </c>
      <c r="I5668">
        <v>0</v>
      </c>
      <c r="J5668">
        <v>-447954.44558679161</v>
      </c>
      <c r="K5668">
        <v>-447954.44558678882</v>
      </c>
      <c r="L5668">
        <v>6.2371693179348502E-15</v>
      </c>
      <c r="M5668" t="b">
        <v>1</v>
      </c>
    </row>
    <row r="5669" spans="2:13" x14ac:dyDescent="0.2">
      <c r="B5669">
        <v>5657</v>
      </c>
      <c r="C5669">
        <v>42.78</v>
      </c>
      <c r="D5669">
        <v>42.78</v>
      </c>
      <c r="E5669">
        <v>0</v>
      </c>
      <c r="F5669">
        <v>5.1206261813425336E-15</v>
      </c>
      <c r="G5669">
        <v>3.7931611888085322E-15</v>
      </c>
      <c r="H5669">
        <v>9.6477667488079532E-14</v>
      </c>
      <c r="I5669">
        <v>0</v>
      </c>
      <c r="J5669">
        <v>-791.97888071408693</v>
      </c>
      <c r="K5669">
        <v>-791.9788807141</v>
      </c>
      <c r="L5669">
        <v>1.6507998705972413E-14</v>
      </c>
      <c r="M5669" t="b">
        <v>1</v>
      </c>
    </row>
    <row r="5670" spans="2:13" x14ac:dyDescent="0.2">
      <c r="B5670">
        <v>5658</v>
      </c>
      <c r="C5670">
        <v>37.35</v>
      </c>
      <c r="D5670">
        <v>37.35</v>
      </c>
      <c r="E5670">
        <v>0</v>
      </c>
      <c r="F5670">
        <v>0</v>
      </c>
      <c r="G5670">
        <v>0</v>
      </c>
      <c r="H5670">
        <v>0</v>
      </c>
      <c r="I5670">
        <v>0</v>
      </c>
      <c r="J5670">
        <v>20926.003920971605</v>
      </c>
      <c r="K5670">
        <v>20926.003920971601</v>
      </c>
      <c r="L5670">
        <v>1.738496667032451E-16</v>
      </c>
      <c r="M5670" t="b">
        <v>1</v>
      </c>
    </row>
    <row r="5671" spans="2:13" x14ac:dyDescent="0.2">
      <c r="B5671">
        <v>5659</v>
      </c>
      <c r="C5671">
        <v>46.35</v>
      </c>
      <c r="D5671">
        <v>46.35</v>
      </c>
      <c r="E5671">
        <v>0</v>
      </c>
      <c r="F5671">
        <v>7.1312491309966617E-16</v>
      </c>
      <c r="G5671">
        <v>4.263935931452055E-16</v>
      </c>
      <c r="H5671">
        <v>1.2116798211725451E-15</v>
      </c>
      <c r="I5671">
        <v>3.229844583507698E-15</v>
      </c>
      <c r="J5671">
        <v>14442.363425426494</v>
      </c>
      <c r="K5671">
        <v>14442.3634254265</v>
      </c>
      <c r="L5671">
        <v>3.7784454316045704E-16</v>
      </c>
      <c r="M5671" t="b">
        <v>1</v>
      </c>
    </row>
    <row r="5672" spans="2:13" x14ac:dyDescent="0.2">
      <c r="B5672">
        <v>5660</v>
      </c>
      <c r="C5672">
        <v>157.28</v>
      </c>
      <c r="D5672">
        <v>157.28</v>
      </c>
      <c r="E5672">
        <v>0</v>
      </c>
      <c r="F5672">
        <v>3.4757398448161176E-16</v>
      </c>
      <c r="G5672">
        <v>2.5962700165247288E-16</v>
      </c>
      <c r="H5672">
        <v>3.0467309988544145E-15</v>
      </c>
      <c r="I5672">
        <v>0</v>
      </c>
      <c r="J5672">
        <v>18646.935543355608</v>
      </c>
      <c r="K5672">
        <v>18646.935543355601</v>
      </c>
      <c r="L5672">
        <v>3.9019589021832831E-16</v>
      </c>
      <c r="M5672" t="b">
        <v>1</v>
      </c>
    </row>
    <row r="5673" spans="2:13" x14ac:dyDescent="0.2">
      <c r="B5673">
        <v>5661</v>
      </c>
      <c r="C5673">
        <v>140.04</v>
      </c>
      <c r="D5673">
        <v>140.04</v>
      </c>
      <c r="E5673">
        <v>0</v>
      </c>
      <c r="F5673">
        <v>4.267597418383761E-16</v>
      </c>
      <c r="G5673">
        <v>7.5140667456992341E-16</v>
      </c>
      <c r="H5673">
        <v>2.6319222832504865E-14</v>
      </c>
      <c r="I5673">
        <v>0</v>
      </c>
      <c r="J5673">
        <v>-14074.244015644588</v>
      </c>
      <c r="K5673">
        <v>-14074.244015644599</v>
      </c>
      <c r="L5673">
        <v>7.754545401616928E-16</v>
      </c>
      <c r="M5673" t="b">
        <v>1</v>
      </c>
    </row>
    <row r="5674" spans="2:13" x14ac:dyDescent="0.2">
      <c r="B5674">
        <v>5662</v>
      </c>
      <c r="C5674">
        <v>15.28</v>
      </c>
      <c r="D5674">
        <v>15.28</v>
      </c>
      <c r="E5674">
        <v>0</v>
      </c>
      <c r="F5674">
        <v>3.097900353649342E-16</v>
      </c>
      <c r="G5674">
        <v>3.2236207856163387E-16</v>
      </c>
      <c r="H5674">
        <v>2.4697154773326059E-15</v>
      </c>
      <c r="I5674">
        <v>0</v>
      </c>
      <c r="J5674">
        <v>-14371.437270095936</v>
      </c>
      <c r="K5674">
        <v>-14371.437270095999</v>
      </c>
      <c r="L5674">
        <v>4.4299416911193676E-15</v>
      </c>
      <c r="M5674" t="b">
        <v>1</v>
      </c>
    </row>
    <row r="5675" spans="2:13" x14ac:dyDescent="0.2">
      <c r="B5675">
        <v>5663</v>
      </c>
      <c r="C5675">
        <v>58.51</v>
      </c>
      <c r="D5675">
        <v>58.51</v>
      </c>
      <c r="E5675">
        <v>0</v>
      </c>
      <c r="F5675">
        <v>6.2394399182004796E-16</v>
      </c>
      <c r="G5675">
        <v>1.8725642940971635E-16</v>
      </c>
      <c r="H5675">
        <v>2.0950450368290869E-16</v>
      </c>
      <c r="I5675">
        <v>2.3686293190783464E-16</v>
      </c>
      <c r="J5675">
        <v>24710.007293510069</v>
      </c>
      <c r="K5675">
        <v>24710.007293509701</v>
      </c>
      <c r="L5675">
        <v>1.4869921127573818E-14</v>
      </c>
      <c r="M5675" t="b">
        <v>1</v>
      </c>
    </row>
    <row r="5676" spans="2:13" x14ac:dyDescent="0.2">
      <c r="B5676">
        <v>5664</v>
      </c>
      <c r="C5676">
        <v>31.5</v>
      </c>
      <c r="D5676">
        <v>31.5</v>
      </c>
      <c r="E5676">
        <v>0</v>
      </c>
      <c r="F5676">
        <v>0</v>
      </c>
      <c r="G5676">
        <v>0</v>
      </c>
      <c r="H5676">
        <v>0</v>
      </c>
      <c r="I5676">
        <v>0</v>
      </c>
      <c r="J5676">
        <v>0</v>
      </c>
      <c r="K5676">
        <v>0</v>
      </c>
      <c r="L5676">
        <v>0</v>
      </c>
      <c r="M5676" t="b">
        <v>1</v>
      </c>
    </row>
    <row r="5677" spans="2:13" x14ac:dyDescent="0.2">
      <c r="B5677">
        <v>5665</v>
      </c>
      <c r="C5677">
        <v>111.06</v>
      </c>
      <c r="D5677">
        <v>111.06</v>
      </c>
      <c r="E5677">
        <v>0</v>
      </c>
      <c r="F5677">
        <v>7.1476217591326684E-16</v>
      </c>
      <c r="G5677">
        <v>0</v>
      </c>
      <c r="H5677">
        <v>1.3152057690605784E-15</v>
      </c>
      <c r="I5677">
        <v>0</v>
      </c>
      <c r="J5677">
        <v>-89704.394324153327</v>
      </c>
      <c r="K5677">
        <v>-89704.394324153807</v>
      </c>
      <c r="L5677">
        <v>5.3532851556950306E-15</v>
      </c>
      <c r="M5677" t="b">
        <v>1</v>
      </c>
    </row>
    <row r="5678" spans="2:13" x14ac:dyDescent="0.2">
      <c r="B5678">
        <v>5666</v>
      </c>
      <c r="C5678">
        <v>11.08</v>
      </c>
      <c r="D5678">
        <v>11.08</v>
      </c>
      <c r="E5678">
        <v>0</v>
      </c>
      <c r="F5678">
        <v>6.6072995281939943E-16</v>
      </c>
      <c r="G5678">
        <v>1.4612704705540841E-16</v>
      </c>
      <c r="H5678">
        <v>5.8855907901550712E-16</v>
      </c>
      <c r="I5678">
        <v>0</v>
      </c>
      <c r="J5678">
        <v>-14625.811788956951</v>
      </c>
      <c r="K5678">
        <v>-14625.8117889569</v>
      </c>
      <c r="L5678">
        <v>3.4823163345872909E-15</v>
      </c>
      <c r="M5678" t="b">
        <v>1</v>
      </c>
    </row>
    <row r="5679" spans="2:13" x14ac:dyDescent="0.2">
      <c r="B5679">
        <v>5667</v>
      </c>
      <c r="C5679">
        <v>36.6</v>
      </c>
      <c r="D5679">
        <v>36.6</v>
      </c>
      <c r="E5679">
        <v>0</v>
      </c>
      <c r="F5679">
        <v>1.6635866848416176E-16</v>
      </c>
      <c r="G5679">
        <v>5.9427525506015146E-16</v>
      </c>
      <c r="H5679">
        <v>4.4108216074706901E-15</v>
      </c>
      <c r="I5679">
        <v>0</v>
      </c>
      <c r="J5679">
        <v>1228.4953834649878</v>
      </c>
      <c r="K5679">
        <v>1228.495383465</v>
      </c>
      <c r="L5679">
        <v>9.9944848301372056E-15</v>
      </c>
      <c r="M5679" t="b">
        <v>1</v>
      </c>
    </row>
    <row r="5680" spans="2:13" x14ac:dyDescent="0.2">
      <c r="B5680">
        <v>5668</v>
      </c>
      <c r="C5680">
        <v>76.88</v>
      </c>
      <c r="D5680">
        <v>76.88</v>
      </c>
      <c r="E5680">
        <v>0</v>
      </c>
      <c r="F5680">
        <v>1.335055529758709E-15</v>
      </c>
      <c r="G5680">
        <v>5.4140859140776263E-15</v>
      </c>
      <c r="H5680">
        <v>1.0145376615138533E-13</v>
      </c>
      <c r="I5680">
        <v>0</v>
      </c>
      <c r="J5680">
        <v>-2066.2043336768897</v>
      </c>
      <c r="K5680">
        <v>-2066.2043336769002</v>
      </c>
      <c r="L5680">
        <v>5.0620303616226063E-15</v>
      </c>
      <c r="M5680" t="b">
        <v>1</v>
      </c>
    </row>
    <row r="5681" spans="2:13" x14ac:dyDescent="0.2">
      <c r="B5681">
        <v>5669</v>
      </c>
      <c r="C5681">
        <v>0.66</v>
      </c>
      <c r="D5681">
        <v>0.66</v>
      </c>
      <c r="E5681">
        <v>0</v>
      </c>
      <c r="F5681">
        <v>1.1627556641994575E-14</v>
      </c>
      <c r="G5681">
        <v>1.1923609924483228E-15</v>
      </c>
      <c r="H5681">
        <v>3.6693552041044967E-16</v>
      </c>
      <c r="I5681">
        <v>0</v>
      </c>
      <c r="J5681">
        <v>-9958.7226822875837</v>
      </c>
      <c r="K5681">
        <v>-9958.7226822876</v>
      </c>
      <c r="L5681">
        <v>1.6438759421456424E-15</v>
      </c>
      <c r="M5681" t="b">
        <v>1</v>
      </c>
    </row>
    <row r="5682" spans="2:13" x14ac:dyDescent="0.2">
      <c r="B5682">
        <v>5670</v>
      </c>
      <c r="C5682">
        <v>34.799999999999997</v>
      </c>
      <c r="D5682">
        <v>34.799999999999997</v>
      </c>
      <c r="E5682">
        <v>0</v>
      </c>
      <c r="F5682">
        <v>6.6659548387209116E-16</v>
      </c>
      <c r="G5682">
        <v>4.7603977269845106E-16</v>
      </c>
      <c r="H5682">
        <v>6.4814066623464174E-15</v>
      </c>
      <c r="I5682">
        <v>0</v>
      </c>
      <c r="J5682">
        <v>-8507.2016076698637</v>
      </c>
      <c r="K5682">
        <v>-8507.2016076699001</v>
      </c>
      <c r="L5682">
        <v>4.2763519367071232E-15</v>
      </c>
      <c r="M5682" t="b">
        <v>1</v>
      </c>
    </row>
    <row r="5683" spans="2:13" x14ac:dyDescent="0.2">
      <c r="B5683">
        <v>5671</v>
      </c>
      <c r="C5683">
        <v>10.86</v>
      </c>
      <c r="D5683">
        <v>10.86</v>
      </c>
      <c r="E5683">
        <v>0</v>
      </c>
      <c r="F5683">
        <v>1.1904481908590042E-15</v>
      </c>
      <c r="G5683">
        <v>6.9341320709245106E-16</v>
      </c>
      <c r="H5683">
        <v>9.0701453572479445E-16</v>
      </c>
      <c r="I5683">
        <v>0</v>
      </c>
      <c r="J5683">
        <v>-19242.894814066298</v>
      </c>
      <c r="K5683">
        <v>-19242.894814066301</v>
      </c>
      <c r="L5683">
        <v>1.8905569262023916E-16</v>
      </c>
      <c r="M5683" t="b">
        <v>1</v>
      </c>
    </row>
    <row r="5684" spans="2:13" x14ac:dyDescent="0.2">
      <c r="B5684">
        <v>5672</v>
      </c>
      <c r="C5684">
        <v>134.78</v>
      </c>
      <c r="D5684">
        <v>134.78</v>
      </c>
      <c r="E5684">
        <v>0</v>
      </c>
      <c r="F5684">
        <v>5.8474554615629062E-16</v>
      </c>
      <c r="G5684">
        <v>8.795782808319476E-16</v>
      </c>
      <c r="H5684">
        <v>6.096436902465787E-16</v>
      </c>
      <c r="I5684">
        <v>1.9830854534842622E-15</v>
      </c>
      <c r="J5684">
        <v>105692.29049782784</v>
      </c>
      <c r="K5684">
        <v>105692.2904978279</v>
      </c>
      <c r="L5684">
        <v>5.5072759459843146E-16</v>
      </c>
      <c r="M5684" t="b">
        <v>1</v>
      </c>
    </row>
    <row r="5685" spans="2:13" x14ac:dyDescent="0.2">
      <c r="B5685">
        <v>5673</v>
      </c>
      <c r="C5685">
        <v>66.12</v>
      </c>
      <c r="D5685">
        <v>66.12</v>
      </c>
      <c r="E5685">
        <v>0</v>
      </c>
      <c r="F5685">
        <v>1.4514174046515983E-15</v>
      </c>
      <c r="G5685">
        <v>8.8291027624701686E-16</v>
      </c>
      <c r="H5685">
        <v>2.0886606962550846E-15</v>
      </c>
      <c r="I5685">
        <v>0</v>
      </c>
      <c r="J5685">
        <v>33808.879191825516</v>
      </c>
      <c r="K5685">
        <v>33808.879191825399</v>
      </c>
      <c r="L5685">
        <v>3.4433357333857642E-15</v>
      </c>
      <c r="M5685" t="b">
        <v>1</v>
      </c>
    </row>
    <row r="5686" spans="2:13" x14ac:dyDescent="0.2">
      <c r="B5686">
        <v>5674</v>
      </c>
      <c r="C5686">
        <v>54.56</v>
      </c>
      <c r="D5686">
        <v>54.56</v>
      </c>
      <c r="E5686">
        <v>0</v>
      </c>
      <c r="F5686">
        <v>3.5892093074268232E-16</v>
      </c>
      <c r="G5686">
        <v>2.3910092750622136E-16</v>
      </c>
      <c r="H5686">
        <v>6.9236828109996937E-16</v>
      </c>
      <c r="I5686">
        <v>0</v>
      </c>
      <c r="J5686">
        <v>98755.629743766302</v>
      </c>
      <c r="K5686">
        <v>98755.629743766694</v>
      </c>
      <c r="L5686">
        <v>3.9785246895324908E-15</v>
      </c>
      <c r="M5686" t="b">
        <v>1</v>
      </c>
    </row>
    <row r="5687" spans="2:13" x14ac:dyDescent="0.2">
      <c r="B5687">
        <v>5675</v>
      </c>
      <c r="C5687">
        <v>22.55</v>
      </c>
      <c r="D5687">
        <v>22.55</v>
      </c>
      <c r="E5687">
        <v>0</v>
      </c>
      <c r="F5687">
        <v>1.0448550897696557E-15</v>
      </c>
      <c r="G5687">
        <v>6.1191600284391764E-16</v>
      </c>
      <c r="H5687">
        <v>3.106597055088041E-15</v>
      </c>
      <c r="I5687">
        <v>0</v>
      </c>
      <c r="J5687">
        <v>1363.3821555394334</v>
      </c>
      <c r="K5687">
        <v>1363.3821555393999</v>
      </c>
      <c r="L5687">
        <v>2.451545236554125E-14</v>
      </c>
      <c r="M5687" t="b">
        <v>1</v>
      </c>
    </row>
    <row r="5688" spans="2:13" x14ac:dyDescent="0.2">
      <c r="B5688">
        <v>5676</v>
      </c>
      <c r="C5688">
        <v>6.4</v>
      </c>
      <c r="D5688">
        <v>6.4</v>
      </c>
      <c r="E5688">
        <v>0</v>
      </c>
      <c r="F5688">
        <v>9.7532521433215991E-16</v>
      </c>
      <c r="G5688">
        <v>3.6622333988741545E-16</v>
      </c>
      <c r="H5688">
        <v>1.0629793090852934E-15</v>
      </c>
      <c r="I5688">
        <v>3.68929960962165E-15</v>
      </c>
      <c r="J5688">
        <v>-52561.505517074089</v>
      </c>
      <c r="K5688">
        <v>-52561.505517074103</v>
      </c>
      <c r="L5688">
        <v>2.7685499274064364E-16</v>
      </c>
      <c r="M5688" t="b">
        <v>1</v>
      </c>
    </row>
    <row r="5689" spans="2:13" x14ac:dyDescent="0.2">
      <c r="B5689">
        <v>5677</v>
      </c>
      <c r="C5689">
        <v>113.76</v>
      </c>
      <c r="D5689">
        <v>113.76</v>
      </c>
      <c r="E5689">
        <v>0</v>
      </c>
      <c r="F5689">
        <v>3.6193569258308195E-16</v>
      </c>
      <c r="G5689">
        <v>3.6382696791680855E-16</v>
      </c>
      <c r="H5689">
        <v>8.6644338675591702E-16</v>
      </c>
      <c r="I5689">
        <v>0</v>
      </c>
      <c r="J5689">
        <v>133939.97919061908</v>
      </c>
      <c r="K5689">
        <v>133939.97919061899</v>
      </c>
      <c r="L5689">
        <v>6.5187027725263613E-16</v>
      </c>
      <c r="M5689" t="b">
        <v>1</v>
      </c>
    </row>
    <row r="5690" spans="2:13" x14ac:dyDescent="0.2">
      <c r="B5690">
        <v>5678</v>
      </c>
      <c r="C5690">
        <v>536.85</v>
      </c>
      <c r="D5690">
        <v>536.85</v>
      </c>
      <c r="E5690">
        <v>0</v>
      </c>
      <c r="F5690">
        <v>8.7792045091795079E-16</v>
      </c>
      <c r="G5690">
        <v>6.169172494293945E-16</v>
      </c>
      <c r="H5690">
        <v>1.0168309363360458E-15</v>
      </c>
      <c r="I5690">
        <v>0</v>
      </c>
      <c r="J5690">
        <v>885824.99937423319</v>
      </c>
      <c r="K5690">
        <v>885824.99937423691</v>
      </c>
      <c r="L5690">
        <v>4.2054472396845064E-15</v>
      </c>
      <c r="M5690" t="b">
        <v>1</v>
      </c>
    </row>
    <row r="5691" spans="2:13" x14ac:dyDescent="0.2">
      <c r="B5691">
        <v>5679</v>
      </c>
      <c r="C5691">
        <v>75.92</v>
      </c>
      <c r="D5691">
        <v>75.92</v>
      </c>
      <c r="E5691">
        <v>0</v>
      </c>
      <c r="F5691">
        <v>4.5750513978706268E-16</v>
      </c>
      <c r="G5691">
        <v>4.8293436908972062E-16</v>
      </c>
      <c r="H5691">
        <v>3.3961482895725428E-15</v>
      </c>
      <c r="I5691">
        <v>0</v>
      </c>
      <c r="J5691">
        <v>55452.637360604276</v>
      </c>
      <c r="K5691">
        <v>55452.637360604298</v>
      </c>
      <c r="L5691">
        <v>3.9363092327972203E-16</v>
      </c>
      <c r="M5691" t="b">
        <v>1</v>
      </c>
    </row>
    <row r="5692" spans="2:13" x14ac:dyDescent="0.2">
      <c r="B5692">
        <v>5680</v>
      </c>
      <c r="C5692">
        <v>36.590000000000003</v>
      </c>
      <c r="D5692">
        <v>36.590000000000003</v>
      </c>
      <c r="E5692">
        <v>0</v>
      </c>
      <c r="F5692">
        <v>1.9274856351482939E-16</v>
      </c>
      <c r="G5692">
        <v>1.0090420084995522E-15</v>
      </c>
      <c r="H5692">
        <v>0</v>
      </c>
      <c r="I5692">
        <v>0</v>
      </c>
      <c r="J5692">
        <v>-7067.6891353491428</v>
      </c>
      <c r="K5692">
        <v>-7067.6891353492001</v>
      </c>
      <c r="L5692">
        <v>8.1070580658558478E-15</v>
      </c>
      <c r="M5692" t="b">
        <v>1</v>
      </c>
    </row>
    <row r="5693" spans="2:13" x14ac:dyDescent="0.2">
      <c r="B5693">
        <v>5681</v>
      </c>
      <c r="C5693">
        <v>74.41</v>
      </c>
      <c r="D5693">
        <v>74.41</v>
      </c>
      <c r="E5693">
        <v>0</v>
      </c>
      <c r="F5693">
        <v>6.3059528074468173E-16</v>
      </c>
      <c r="G5693">
        <v>2.0041425537982211E-16</v>
      </c>
      <c r="H5693">
        <v>4.088572045125314E-16</v>
      </c>
      <c r="I5693">
        <v>0</v>
      </c>
      <c r="J5693">
        <v>104186.16813936128</v>
      </c>
      <c r="K5693">
        <v>104186.16813936181</v>
      </c>
      <c r="L5693">
        <v>5.0282005526920579E-15</v>
      </c>
      <c r="M5693" t="b">
        <v>1</v>
      </c>
    </row>
    <row r="5694" spans="2:13" x14ac:dyDescent="0.2">
      <c r="B5694">
        <v>5682</v>
      </c>
      <c r="C5694">
        <v>232.19</v>
      </c>
      <c r="D5694">
        <v>232.19</v>
      </c>
      <c r="E5694">
        <v>0</v>
      </c>
      <c r="F5694">
        <v>4.1945027260729301E-16</v>
      </c>
      <c r="G5694">
        <v>0</v>
      </c>
      <c r="H5694">
        <v>3.9298328328679224E-16</v>
      </c>
      <c r="I5694">
        <v>0</v>
      </c>
      <c r="J5694">
        <v>5079.8422608579967</v>
      </c>
      <c r="K5694">
        <v>5079.8422608577002</v>
      </c>
      <c r="L5694">
        <v>5.836702353193014E-14</v>
      </c>
      <c r="M5694" t="b">
        <v>1</v>
      </c>
    </row>
    <row r="5695" spans="2:13" x14ac:dyDescent="0.2">
      <c r="B5695">
        <v>5683</v>
      </c>
      <c r="C5695">
        <v>182.7</v>
      </c>
      <c r="D5695">
        <v>182.7</v>
      </c>
      <c r="E5695">
        <v>0</v>
      </c>
      <c r="F5695">
        <v>6.5674318510666042E-16</v>
      </c>
      <c r="G5695">
        <v>6.0940491763507104E-16</v>
      </c>
      <c r="H5695">
        <v>1.2855140706340897E-15</v>
      </c>
      <c r="I5695">
        <v>0</v>
      </c>
      <c r="J5695">
        <v>-132959.68155575581</v>
      </c>
      <c r="K5695">
        <v>-132959.6815557557</v>
      </c>
      <c r="L5695">
        <v>8.7556859692174336E-16</v>
      </c>
      <c r="M5695" t="b">
        <v>1</v>
      </c>
    </row>
    <row r="5696" spans="2:13" x14ac:dyDescent="0.2">
      <c r="B5696">
        <v>5684</v>
      </c>
      <c r="C5696">
        <v>39.840000000000003</v>
      </c>
      <c r="D5696">
        <v>39.840000000000003</v>
      </c>
      <c r="E5696">
        <v>0</v>
      </c>
      <c r="F5696">
        <v>2.0781038165063181E-16</v>
      </c>
      <c r="G5696">
        <v>3.7614234121384405E-16</v>
      </c>
      <c r="H5696">
        <v>3.8879842948901753E-16</v>
      </c>
      <c r="I5696">
        <v>0</v>
      </c>
      <c r="J5696">
        <v>10548.414552997419</v>
      </c>
      <c r="K5696">
        <v>10548.414552997299</v>
      </c>
      <c r="L5696">
        <v>1.138117013043574E-14</v>
      </c>
      <c r="M5696" t="b">
        <v>1</v>
      </c>
    </row>
    <row r="5697" spans="2:13" x14ac:dyDescent="0.2">
      <c r="B5697">
        <v>5685</v>
      </c>
      <c r="C5697">
        <v>30.94</v>
      </c>
      <c r="D5697">
        <v>30.94</v>
      </c>
      <c r="E5697">
        <v>0</v>
      </c>
      <c r="F5697">
        <v>0</v>
      </c>
      <c r="G5697">
        <v>1.1578406239128923E-15</v>
      </c>
      <c r="H5697">
        <v>3.8001855515397681E-15</v>
      </c>
      <c r="I5697">
        <v>0</v>
      </c>
      <c r="J5697">
        <v>-9342.9436652118657</v>
      </c>
      <c r="K5697">
        <v>-9342.9436652119002</v>
      </c>
      <c r="L5697">
        <v>3.6991337961350564E-15</v>
      </c>
      <c r="M5697" t="b">
        <v>1</v>
      </c>
    </row>
    <row r="5698" spans="2:13" x14ac:dyDescent="0.2">
      <c r="B5698">
        <v>5686</v>
      </c>
      <c r="C5698">
        <v>67.790000000000006</v>
      </c>
      <c r="D5698">
        <v>67.790000000000006</v>
      </c>
      <c r="E5698">
        <v>0</v>
      </c>
      <c r="F5698">
        <v>1.4179298499750891E-16</v>
      </c>
      <c r="G5698">
        <v>1.0024989085448285E-15</v>
      </c>
      <c r="H5698">
        <v>1.2375652095089781E-15</v>
      </c>
      <c r="I5698">
        <v>0</v>
      </c>
      <c r="J5698">
        <v>59600.555042411179</v>
      </c>
      <c r="K5698">
        <v>59600.555042410597</v>
      </c>
      <c r="L5698">
        <v>9.7662951078304497E-15</v>
      </c>
      <c r="M5698" t="b">
        <v>1</v>
      </c>
    </row>
    <row r="5699" spans="2:13" x14ac:dyDescent="0.2">
      <c r="B5699">
        <v>5687</v>
      </c>
      <c r="C5699">
        <v>48.22</v>
      </c>
      <c r="D5699">
        <v>48.22</v>
      </c>
      <c r="E5699">
        <v>0</v>
      </c>
      <c r="F5699">
        <v>1.656531763695046E-16</v>
      </c>
      <c r="G5699">
        <v>2.1634526833333616E-16</v>
      </c>
      <c r="H5699">
        <v>1.3224422770072974E-15</v>
      </c>
      <c r="I5699">
        <v>0</v>
      </c>
      <c r="J5699">
        <v>21909.746165755372</v>
      </c>
      <c r="K5699">
        <v>21909.746165755299</v>
      </c>
      <c r="L5699">
        <v>3.3208771836689145E-15</v>
      </c>
      <c r="M5699" t="b">
        <v>1</v>
      </c>
    </row>
    <row r="5700" spans="2:13" x14ac:dyDescent="0.2">
      <c r="B5700">
        <v>5688</v>
      </c>
      <c r="C5700">
        <v>55.02</v>
      </c>
      <c r="D5700">
        <v>55.02</v>
      </c>
      <c r="E5700">
        <v>0</v>
      </c>
      <c r="F5700">
        <v>0</v>
      </c>
      <c r="G5700">
        <v>1.5409980894752923E-15</v>
      </c>
      <c r="H5700">
        <v>3.348361291879486E-15</v>
      </c>
      <c r="I5700">
        <v>7.2184119113616561E-15</v>
      </c>
      <c r="J5700">
        <v>9036.2005025658036</v>
      </c>
      <c r="K5700">
        <v>9036.2005025659</v>
      </c>
      <c r="L5700">
        <v>1.0668913152220895E-14</v>
      </c>
      <c r="M5700" t="b">
        <v>1</v>
      </c>
    </row>
    <row r="5701" spans="2:13" x14ac:dyDescent="0.2">
      <c r="B5701">
        <v>5689</v>
      </c>
      <c r="C5701">
        <v>128.78</v>
      </c>
      <c r="D5701">
        <v>128.78</v>
      </c>
      <c r="E5701">
        <v>0</v>
      </c>
      <c r="F5701">
        <v>5.6730757826253305E-16</v>
      </c>
      <c r="G5701">
        <v>1.1143970249510528E-15</v>
      </c>
      <c r="H5701">
        <v>1.7440056531017568E-14</v>
      </c>
      <c r="I5701">
        <v>0</v>
      </c>
      <c r="J5701">
        <v>-1105.2023950967232</v>
      </c>
      <c r="K5701">
        <v>-1105.2023950967</v>
      </c>
      <c r="L5701">
        <v>2.0984495688846628E-14</v>
      </c>
      <c r="M5701" t="b">
        <v>1</v>
      </c>
    </row>
    <row r="5702" spans="2:13" x14ac:dyDescent="0.2">
      <c r="B5702">
        <v>5690</v>
      </c>
      <c r="C5702">
        <v>23.44</v>
      </c>
      <c r="D5702">
        <v>23.44</v>
      </c>
      <c r="E5702">
        <v>0</v>
      </c>
      <c r="F5702">
        <v>7.956753704407772E-16</v>
      </c>
      <c r="G5702">
        <v>6.9204069735415823E-16</v>
      </c>
      <c r="H5702">
        <v>3.1067201485733586E-15</v>
      </c>
      <c r="I5702">
        <v>0</v>
      </c>
      <c r="J5702">
        <v>-12573.42650680754</v>
      </c>
      <c r="K5702">
        <v>-12573.4265068076</v>
      </c>
      <c r="L5702">
        <v>4.7740884542899405E-15</v>
      </c>
      <c r="M5702" t="b">
        <v>1</v>
      </c>
    </row>
    <row r="5703" spans="2:13" x14ac:dyDescent="0.2">
      <c r="B5703">
        <v>5691</v>
      </c>
      <c r="C5703">
        <v>29.39</v>
      </c>
      <c r="D5703">
        <v>29.39</v>
      </c>
      <c r="E5703">
        <v>0</v>
      </c>
      <c r="F5703">
        <v>1.7055344795369374E-15</v>
      </c>
      <c r="G5703">
        <v>1.0077380579476806E-15</v>
      </c>
      <c r="H5703">
        <v>8.2020030793810406E-15</v>
      </c>
      <c r="I5703">
        <v>0</v>
      </c>
      <c r="J5703">
        <v>-13139.015268655245</v>
      </c>
      <c r="K5703">
        <v>-13139.015268655199</v>
      </c>
      <c r="L5703">
        <v>3.4610459124080788E-15</v>
      </c>
      <c r="M5703" t="b">
        <v>1</v>
      </c>
    </row>
    <row r="5704" spans="2:13" x14ac:dyDescent="0.2">
      <c r="B5704">
        <v>5692</v>
      </c>
      <c r="C5704">
        <v>167.6</v>
      </c>
      <c r="D5704">
        <v>167.6</v>
      </c>
      <c r="E5704">
        <v>0</v>
      </c>
      <c r="F5704">
        <v>1.1525724261484245E-16</v>
      </c>
      <c r="G5704">
        <v>0</v>
      </c>
      <c r="H5704">
        <v>7.4575820643781926E-15</v>
      </c>
      <c r="I5704">
        <v>0</v>
      </c>
      <c r="J5704">
        <v>-54863.000277372128</v>
      </c>
      <c r="K5704">
        <v>-54863.000277372099</v>
      </c>
      <c r="L5704">
        <v>5.3048193335385993E-16</v>
      </c>
      <c r="M5704" t="b">
        <v>1</v>
      </c>
    </row>
    <row r="5705" spans="2:13" x14ac:dyDescent="0.2">
      <c r="B5705">
        <v>5693</v>
      </c>
      <c r="C5705">
        <v>11.13</v>
      </c>
      <c r="D5705">
        <v>11.13</v>
      </c>
      <c r="E5705">
        <v>0</v>
      </c>
      <c r="F5705">
        <v>1.2660021431000802E-15</v>
      </c>
      <c r="G5705">
        <v>4.7562759855916719E-16</v>
      </c>
      <c r="H5705">
        <v>8.7341948123770106E-16</v>
      </c>
      <c r="I5705">
        <v>4.3458094583555204E-15</v>
      </c>
      <c r="J5705">
        <v>-16803.012976708862</v>
      </c>
      <c r="K5705">
        <v>-16803.012976708898</v>
      </c>
      <c r="L5705">
        <v>2.1650752827093638E-15</v>
      </c>
      <c r="M5705" t="b">
        <v>1</v>
      </c>
    </row>
    <row r="5706" spans="2:13" x14ac:dyDescent="0.2">
      <c r="B5706">
        <v>5694</v>
      </c>
      <c r="C5706">
        <v>20.96</v>
      </c>
      <c r="D5706">
        <v>20.96</v>
      </c>
      <c r="E5706">
        <v>0</v>
      </c>
      <c r="F5706">
        <v>1.519234078174782E-15</v>
      </c>
      <c r="G5706">
        <v>4.1752724534405612E-16</v>
      </c>
      <c r="H5706">
        <v>1.1957659792121994E-15</v>
      </c>
      <c r="I5706">
        <v>0</v>
      </c>
      <c r="J5706">
        <v>-5230.8791406607124</v>
      </c>
      <c r="K5706">
        <v>-5230.8791406606997</v>
      </c>
      <c r="L5706">
        <v>2.4341846719120967E-15</v>
      </c>
      <c r="M5706" t="b">
        <v>1</v>
      </c>
    </row>
    <row r="5707" spans="2:13" x14ac:dyDescent="0.2">
      <c r="B5707">
        <v>5695</v>
      </c>
      <c r="C5707">
        <v>36.58</v>
      </c>
      <c r="D5707">
        <v>36.58</v>
      </c>
      <c r="E5707">
        <v>0</v>
      </c>
      <c r="F5707">
        <v>8.945252615442769E-16</v>
      </c>
      <c r="G5707">
        <v>1.0441178870497843E-15</v>
      </c>
      <c r="H5707">
        <v>1.18368444936013E-14</v>
      </c>
      <c r="I5707">
        <v>0</v>
      </c>
      <c r="J5707">
        <v>-3324.1498474329446</v>
      </c>
      <c r="K5707">
        <v>-3324.1498474329001</v>
      </c>
      <c r="L5707">
        <v>1.34065076582782E-14</v>
      </c>
      <c r="M5707" t="b">
        <v>1</v>
      </c>
    </row>
    <row r="5708" spans="2:13" x14ac:dyDescent="0.2">
      <c r="B5708">
        <v>5696</v>
      </c>
      <c r="C5708">
        <v>103.01</v>
      </c>
      <c r="D5708">
        <v>103.01</v>
      </c>
      <c r="E5708">
        <v>0</v>
      </c>
      <c r="F5708">
        <v>3.4932255668179017E-16</v>
      </c>
      <c r="G5708">
        <v>3.9324863729619426E-16</v>
      </c>
      <c r="H5708">
        <v>3.8535549310254151E-16</v>
      </c>
      <c r="I5708">
        <v>1.6572229478403613E-16</v>
      </c>
      <c r="J5708">
        <v>78015.633592282989</v>
      </c>
      <c r="K5708">
        <v>78015.633592282597</v>
      </c>
      <c r="L5708">
        <v>5.0361920178620622E-15</v>
      </c>
      <c r="M5708" t="b">
        <v>1</v>
      </c>
    </row>
    <row r="5709" spans="2:13" x14ac:dyDescent="0.2">
      <c r="B5709">
        <v>5697</v>
      </c>
      <c r="C5709">
        <v>3.73</v>
      </c>
      <c r="D5709">
        <v>3.73</v>
      </c>
      <c r="E5709">
        <v>0</v>
      </c>
      <c r="F5709">
        <v>8.5380003529516014E-15</v>
      </c>
      <c r="G5709">
        <v>6.0642338734026817E-15</v>
      </c>
      <c r="H5709">
        <v>3.0986371474105029E-15</v>
      </c>
      <c r="I5709">
        <v>0</v>
      </c>
      <c r="J5709">
        <v>-6339.1129760523854</v>
      </c>
      <c r="K5709">
        <v>-6339.1129760524</v>
      </c>
      <c r="L5709">
        <v>2.2955759399367681E-15</v>
      </c>
      <c r="M5709" t="b">
        <v>1</v>
      </c>
    </row>
    <row r="5710" spans="2:13" x14ac:dyDescent="0.2">
      <c r="B5710">
        <v>5698</v>
      </c>
      <c r="C5710">
        <v>20.440000000000001</v>
      </c>
      <c r="D5710">
        <v>20.440000000000001</v>
      </c>
      <c r="E5710">
        <v>0</v>
      </c>
      <c r="F5710">
        <v>1.4914547647698279E-15</v>
      </c>
      <c r="G5710">
        <v>9.3893014065009931E-16</v>
      </c>
      <c r="H5710">
        <v>5.2097104795123569E-15</v>
      </c>
      <c r="I5710">
        <v>0</v>
      </c>
      <c r="J5710">
        <v>-6924.7550818542977</v>
      </c>
      <c r="K5710">
        <v>-6924.7550818543004</v>
      </c>
      <c r="L5710">
        <v>3.9401886031587351E-16</v>
      </c>
      <c r="M5710" t="b">
        <v>1</v>
      </c>
    </row>
    <row r="5711" spans="2:13" x14ac:dyDescent="0.2">
      <c r="B5711">
        <v>5699</v>
      </c>
      <c r="C5711">
        <v>63.58</v>
      </c>
      <c r="D5711">
        <v>63.58</v>
      </c>
      <c r="E5711">
        <v>0</v>
      </c>
      <c r="F5711">
        <v>1.3727082493743212E-15</v>
      </c>
      <c r="G5711">
        <v>1.6986750358913317E-15</v>
      </c>
      <c r="H5711">
        <v>1.8982250777775466E-14</v>
      </c>
      <c r="I5711">
        <v>0</v>
      </c>
      <c r="J5711">
        <v>-1012.8934649577554</v>
      </c>
      <c r="K5711">
        <v>-1012.8934649578</v>
      </c>
      <c r="L5711">
        <v>4.3997954304829281E-14</v>
      </c>
      <c r="M5711" t="b">
        <v>1</v>
      </c>
    </row>
    <row r="5712" spans="2:13" x14ac:dyDescent="0.2">
      <c r="B5712">
        <v>5700</v>
      </c>
      <c r="C5712">
        <v>36.520000000000003</v>
      </c>
      <c r="D5712">
        <v>36.520000000000003</v>
      </c>
      <c r="E5712">
        <v>0</v>
      </c>
      <c r="F5712">
        <v>2.8317747504265913E-15</v>
      </c>
      <c r="G5712">
        <v>4.846949338346142E-16</v>
      </c>
      <c r="H5712">
        <v>7.9060356152130392E-15</v>
      </c>
      <c r="I5712">
        <v>0</v>
      </c>
      <c r="J5712">
        <v>-611.08729385097104</v>
      </c>
      <c r="K5712">
        <v>-611.08729385100003</v>
      </c>
      <c r="L5712">
        <v>4.7440265753718465E-14</v>
      </c>
      <c r="M5712" t="b">
        <v>1</v>
      </c>
    </row>
    <row r="5713" spans="2:13" x14ac:dyDescent="0.2">
      <c r="B5713">
        <v>5701</v>
      </c>
      <c r="C5713">
        <v>46.84</v>
      </c>
      <c r="D5713">
        <v>46.84</v>
      </c>
      <c r="E5713">
        <v>0</v>
      </c>
      <c r="F5713">
        <v>5.3963407061568485E-16</v>
      </c>
      <c r="G5713">
        <v>0</v>
      </c>
      <c r="H5713">
        <v>1.7214389339181603E-15</v>
      </c>
      <c r="I5713">
        <v>0</v>
      </c>
      <c r="J5713">
        <v>-69775.809860283756</v>
      </c>
      <c r="K5713">
        <v>-69775.8098602838</v>
      </c>
      <c r="L5713">
        <v>6.2565731264911176E-16</v>
      </c>
      <c r="M5713" t="b">
        <v>1</v>
      </c>
    </row>
    <row r="5714" spans="2:13" x14ac:dyDescent="0.2">
      <c r="B5714">
        <v>5702</v>
      </c>
      <c r="C5714">
        <v>48.06</v>
      </c>
      <c r="D5714">
        <v>48.06</v>
      </c>
      <c r="E5714">
        <v>0</v>
      </c>
      <c r="F5714">
        <v>3.2834141241778617E-16</v>
      </c>
      <c r="G5714">
        <v>4.1351343851449599E-16</v>
      </c>
      <c r="H5714">
        <v>1.6637380619263307E-15</v>
      </c>
      <c r="I5714">
        <v>0</v>
      </c>
      <c r="J5714">
        <v>16834.537921782969</v>
      </c>
      <c r="K5714">
        <v>16834.5379217829</v>
      </c>
      <c r="L5714">
        <v>4.1059396851815736E-15</v>
      </c>
      <c r="M5714" t="b">
        <v>1</v>
      </c>
    </row>
    <row r="5715" spans="2:13" x14ac:dyDescent="0.2">
      <c r="B5715">
        <v>5703</v>
      </c>
      <c r="C5715">
        <v>48.57</v>
      </c>
      <c r="D5715">
        <v>48.57</v>
      </c>
      <c r="E5715">
        <v>0</v>
      </c>
      <c r="F5715">
        <v>1.0199218218744647E-15</v>
      </c>
      <c r="G5715">
        <v>2.2002511330216336E-16</v>
      </c>
      <c r="H5715">
        <v>8.4741529720637801E-16</v>
      </c>
      <c r="I5715">
        <v>0</v>
      </c>
      <c r="J5715">
        <v>-4623.8709890111113</v>
      </c>
      <c r="K5715">
        <v>-4623.8709890111004</v>
      </c>
      <c r="L5715">
        <v>2.3603462222913976E-15</v>
      </c>
      <c r="M5715" t="b">
        <v>1</v>
      </c>
    </row>
    <row r="5716" spans="2:13" x14ac:dyDescent="0.2">
      <c r="B5716">
        <v>5704</v>
      </c>
      <c r="C5716">
        <v>47.3</v>
      </c>
      <c r="D5716">
        <v>47.3</v>
      </c>
      <c r="E5716">
        <v>0</v>
      </c>
      <c r="F5716">
        <v>2.0132460429094027E-15</v>
      </c>
      <c r="G5716">
        <v>1.3713993097242668E-15</v>
      </c>
      <c r="H5716">
        <v>8.9214064524160701E-15</v>
      </c>
      <c r="I5716">
        <v>0</v>
      </c>
      <c r="J5716">
        <v>-2327.6115219835865</v>
      </c>
      <c r="K5716">
        <v>-2327.6115219836001</v>
      </c>
      <c r="L5716">
        <v>5.8611243318506157E-15</v>
      </c>
      <c r="M5716" t="b">
        <v>1</v>
      </c>
    </row>
    <row r="5717" spans="2:13" x14ac:dyDescent="0.2">
      <c r="B5717">
        <v>5705</v>
      </c>
      <c r="C5717">
        <v>44.16</v>
      </c>
      <c r="D5717">
        <v>44.16</v>
      </c>
      <c r="E5717">
        <v>0</v>
      </c>
      <c r="F5717">
        <v>7.0940729033173713E-16</v>
      </c>
      <c r="G5717">
        <v>8.5839890299445575E-16</v>
      </c>
      <c r="H5717">
        <v>3.4777906927089542E-15</v>
      </c>
      <c r="I5717">
        <v>0</v>
      </c>
      <c r="J5717">
        <v>5772.240181898067</v>
      </c>
      <c r="K5717">
        <v>5772.2401818980998</v>
      </c>
      <c r="L5717">
        <v>5.6722880947512564E-15</v>
      </c>
      <c r="M5717" t="b">
        <v>1</v>
      </c>
    </row>
    <row r="5718" spans="2:13" x14ac:dyDescent="0.2">
      <c r="B5718">
        <v>5706</v>
      </c>
      <c r="C5718">
        <v>1.83</v>
      </c>
      <c r="D5718">
        <v>1.83</v>
      </c>
      <c r="E5718">
        <v>0</v>
      </c>
      <c r="F5718">
        <v>3.6090406019220011E-15</v>
      </c>
      <c r="G5718">
        <v>1.1561860403883914E-15</v>
      </c>
      <c r="H5718">
        <v>1.8147311547066392E-16</v>
      </c>
      <c r="I5718">
        <v>0</v>
      </c>
      <c r="J5718">
        <v>-40141.007517437465</v>
      </c>
      <c r="K5718">
        <v>-40141.0075174374</v>
      </c>
      <c r="L5718">
        <v>1.6313396842170568E-15</v>
      </c>
      <c r="M5718" t="b">
        <v>1</v>
      </c>
    </row>
    <row r="5719" spans="2:13" x14ac:dyDescent="0.2">
      <c r="B5719">
        <v>5707</v>
      </c>
      <c r="C5719">
        <v>240.01</v>
      </c>
      <c r="D5719">
        <v>240.01</v>
      </c>
      <c r="E5719">
        <v>0</v>
      </c>
      <c r="F5719">
        <v>1.2672586205839965E-16</v>
      </c>
      <c r="G5719">
        <v>5.0396158485135348E-16</v>
      </c>
      <c r="H5719">
        <v>5.910405394232457E-15</v>
      </c>
      <c r="I5719">
        <v>0</v>
      </c>
      <c r="J5719">
        <v>12832.853856156762</v>
      </c>
      <c r="K5719">
        <v>12832.8538561567</v>
      </c>
      <c r="L5719">
        <v>4.8193208162257694E-15</v>
      </c>
      <c r="M5719" t="b">
        <v>1</v>
      </c>
    </row>
    <row r="5720" spans="2:13" x14ac:dyDescent="0.2">
      <c r="B5720">
        <v>5708</v>
      </c>
      <c r="C5720">
        <v>33.01</v>
      </c>
      <c r="D5720">
        <v>33.01</v>
      </c>
      <c r="E5720">
        <v>0</v>
      </c>
      <c r="F5720">
        <v>3.6288166572568014E-16</v>
      </c>
      <c r="G5720">
        <v>7.230135171126017E-16</v>
      </c>
      <c r="H5720">
        <v>3.8861999391124982E-16</v>
      </c>
      <c r="I5720">
        <v>0</v>
      </c>
      <c r="J5720">
        <v>946.65864843388044</v>
      </c>
      <c r="K5720">
        <v>946.6586484339</v>
      </c>
      <c r="L5720">
        <v>2.065595251304918E-14</v>
      </c>
      <c r="M5720" t="b">
        <v>1</v>
      </c>
    </row>
    <row r="5721" spans="2:13" x14ac:dyDescent="0.2">
      <c r="B5721">
        <v>5709</v>
      </c>
      <c r="C5721">
        <v>100.08</v>
      </c>
      <c r="D5721">
        <v>100.08</v>
      </c>
      <c r="E5721">
        <v>0</v>
      </c>
      <c r="F5721">
        <v>1.474362183831255E-16</v>
      </c>
      <c r="G5721">
        <v>4.3812020015112482E-16</v>
      </c>
      <c r="H5721">
        <v>3.6586176882315236E-15</v>
      </c>
      <c r="I5721">
        <v>0</v>
      </c>
      <c r="J5721">
        <v>-5915.3694227774431</v>
      </c>
      <c r="K5721">
        <v>-5915.3694227774004</v>
      </c>
      <c r="L5721">
        <v>7.2263028609390373E-15</v>
      </c>
      <c r="M5721" t="b">
        <v>1</v>
      </c>
    </row>
    <row r="5722" spans="2:13" x14ac:dyDescent="0.2">
      <c r="B5722">
        <v>5710</v>
      </c>
      <c r="C5722">
        <v>173.73</v>
      </c>
      <c r="D5722">
        <v>173.73</v>
      </c>
      <c r="E5722">
        <v>0</v>
      </c>
      <c r="F5722">
        <v>3.529947010376548E-16</v>
      </c>
      <c r="G5722">
        <v>5.0777060731483083E-16</v>
      </c>
      <c r="H5722">
        <v>1.4722579776036293E-15</v>
      </c>
      <c r="I5722">
        <v>0</v>
      </c>
      <c r="J5722">
        <v>-95968.013031062757</v>
      </c>
      <c r="K5722">
        <v>-95968.013031062495</v>
      </c>
      <c r="L5722">
        <v>2.7293935326744918E-15</v>
      </c>
      <c r="M5722" t="b">
        <v>1</v>
      </c>
    </row>
    <row r="5723" spans="2:13" x14ac:dyDescent="0.2">
      <c r="B5723">
        <v>5711</v>
      </c>
      <c r="C5723">
        <v>160.30000000000001</v>
      </c>
      <c r="D5723">
        <v>160.30000000000001</v>
      </c>
      <c r="E5723">
        <v>0</v>
      </c>
      <c r="F5723">
        <v>3.2096139600037072E-16</v>
      </c>
      <c r="G5723">
        <v>1.2226975007751516E-16</v>
      </c>
      <c r="H5723">
        <v>1.5920401084726624E-16</v>
      </c>
      <c r="I5723">
        <v>0</v>
      </c>
      <c r="J5723">
        <v>-124776.72701258944</v>
      </c>
      <c r="K5723">
        <v>-124776.7270125895</v>
      </c>
      <c r="L5723">
        <v>4.6649453233049202E-16</v>
      </c>
      <c r="M5723" t="b">
        <v>1</v>
      </c>
    </row>
    <row r="5724" spans="2:13" x14ac:dyDescent="0.2">
      <c r="B5724">
        <v>5712</v>
      </c>
      <c r="C5724">
        <v>86.82</v>
      </c>
      <c r="D5724">
        <v>86.82</v>
      </c>
      <c r="E5724">
        <v>0</v>
      </c>
      <c r="F5724">
        <v>1.2707235084038716E-16</v>
      </c>
      <c r="G5724">
        <v>5.7256507914799349E-16</v>
      </c>
      <c r="H5724">
        <v>2.0368956386094406E-15</v>
      </c>
      <c r="I5724">
        <v>1.3146380765569236E-15</v>
      </c>
      <c r="J5724">
        <v>22883.049365680701</v>
      </c>
      <c r="K5724">
        <v>22883.049365680799</v>
      </c>
      <c r="L5724">
        <v>4.2924973075831108E-15</v>
      </c>
      <c r="M5724" t="b">
        <v>1</v>
      </c>
    </row>
    <row r="5725" spans="2:13" x14ac:dyDescent="0.2">
      <c r="B5725">
        <v>5713</v>
      </c>
      <c r="C5725">
        <v>0.94</v>
      </c>
      <c r="D5725">
        <v>0.94</v>
      </c>
      <c r="E5725">
        <v>0</v>
      </c>
      <c r="F5725">
        <v>8.0780848997836419E-15</v>
      </c>
      <c r="G5725">
        <v>2.8942253863129503E-15</v>
      </c>
      <c r="H5725">
        <v>1.2349339156878481E-15</v>
      </c>
      <c r="I5725">
        <v>0</v>
      </c>
      <c r="J5725">
        <v>-19991.977225916988</v>
      </c>
      <c r="K5725">
        <v>-19991.977225916999</v>
      </c>
      <c r="L5725">
        <v>5.4591580902396387E-16</v>
      </c>
      <c r="M5725" t="b">
        <v>1</v>
      </c>
    </row>
    <row r="5726" spans="2:13" x14ac:dyDescent="0.2">
      <c r="B5726">
        <v>5714</v>
      </c>
      <c r="C5726">
        <v>111.05</v>
      </c>
      <c r="D5726">
        <v>111.05</v>
      </c>
      <c r="E5726">
        <v>0</v>
      </c>
      <c r="F5726">
        <v>3.1280982966381793E-16</v>
      </c>
      <c r="G5726">
        <v>1.0466236539108728E-15</v>
      </c>
      <c r="H5726">
        <v>3.5967446739568538E-15</v>
      </c>
      <c r="I5726">
        <v>0</v>
      </c>
      <c r="J5726">
        <v>-17168.872819091215</v>
      </c>
      <c r="K5726">
        <v>-17168.872819091099</v>
      </c>
      <c r="L5726">
        <v>6.7806036571885864E-15</v>
      </c>
      <c r="M5726" t="b">
        <v>1</v>
      </c>
    </row>
    <row r="5727" spans="2:13" x14ac:dyDescent="0.2">
      <c r="B5727">
        <v>5715</v>
      </c>
      <c r="C5727">
        <v>33.43</v>
      </c>
      <c r="D5727">
        <v>33.43</v>
      </c>
      <c r="E5727">
        <v>0</v>
      </c>
      <c r="F5727">
        <v>2.9706996964974875E-15</v>
      </c>
      <c r="G5727">
        <v>2.4613258660266666E-15</v>
      </c>
      <c r="H5727">
        <v>1.4417080680209847E-15</v>
      </c>
      <c r="I5727">
        <v>0</v>
      </c>
      <c r="J5727">
        <v>-2293.0816671031967</v>
      </c>
      <c r="K5727">
        <v>-2293.0816671031998</v>
      </c>
      <c r="L5727">
        <v>1.3881893095532686E-15</v>
      </c>
      <c r="M5727" t="b">
        <v>1</v>
      </c>
    </row>
    <row r="5728" spans="2:13" x14ac:dyDescent="0.2">
      <c r="B5728">
        <v>5716</v>
      </c>
      <c r="C5728">
        <v>17.05</v>
      </c>
      <c r="D5728">
        <v>17.05</v>
      </c>
      <c r="E5728">
        <v>0</v>
      </c>
      <c r="F5728">
        <v>3.5355533656383053E-16</v>
      </c>
      <c r="G5728">
        <v>1.850376837270009E-16</v>
      </c>
      <c r="H5728">
        <v>2.208849111704998E-15</v>
      </c>
      <c r="I5728">
        <v>0</v>
      </c>
      <c r="J5728">
        <v>-21030.40090614363</v>
      </c>
      <c r="K5728">
        <v>-21030.400906143601</v>
      </c>
      <c r="L5728">
        <v>1.3838932784315878E-15</v>
      </c>
      <c r="M5728" t="b">
        <v>1</v>
      </c>
    </row>
    <row r="5729" spans="2:13" x14ac:dyDescent="0.2">
      <c r="B5729">
        <v>5717</v>
      </c>
      <c r="C5729">
        <v>15</v>
      </c>
      <c r="D5729">
        <v>15</v>
      </c>
      <c r="E5729">
        <v>0</v>
      </c>
      <c r="F5729">
        <v>3.2318380241611812E-16</v>
      </c>
      <c r="G5729">
        <v>0</v>
      </c>
      <c r="H5729">
        <v>1.1279906503494447E-16</v>
      </c>
      <c r="I5729">
        <v>0</v>
      </c>
      <c r="J5729">
        <v>-27943.71180634154</v>
      </c>
      <c r="K5729">
        <v>-27943.7118063415</v>
      </c>
      <c r="L5729">
        <v>1.432084869588702E-15</v>
      </c>
      <c r="M5729" t="b">
        <v>1</v>
      </c>
    </row>
    <row r="5730" spans="2:13" x14ac:dyDescent="0.2">
      <c r="B5730">
        <v>5718</v>
      </c>
      <c r="C5730">
        <v>28.71</v>
      </c>
      <c r="D5730">
        <v>28.71</v>
      </c>
      <c r="E5730">
        <v>0</v>
      </c>
      <c r="F5730">
        <v>1.0536565451129257E-15</v>
      </c>
      <c r="G5730">
        <v>1.1092085313121551E-15</v>
      </c>
      <c r="H5730">
        <v>7.5055795855154181E-16</v>
      </c>
      <c r="I5730">
        <v>5.671694725746236E-15</v>
      </c>
      <c r="J5730">
        <v>-2985.9147362186268</v>
      </c>
      <c r="K5730">
        <v>-2985.9147362186</v>
      </c>
      <c r="L5730">
        <v>8.9855525266201513E-15</v>
      </c>
      <c r="M5730" t="b">
        <v>1</v>
      </c>
    </row>
    <row r="5731" spans="2:13" x14ac:dyDescent="0.2">
      <c r="B5731">
        <v>5719</v>
      </c>
      <c r="C5731">
        <v>128.37</v>
      </c>
      <c r="D5731">
        <v>128.37</v>
      </c>
      <c r="E5731">
        <v>0</v>
      </c>
      <c r="F5731">
        <v>1.0465520146556749E-15</v>
      </c>
      <c r="G5731">
        <v>0</v>
      </c>
      <c r="H5731">
        <v>1.113059054380236E-16</v>
      </c>
      <c r="I5731">
        <v>0</v>
      </c>
      <c r="J5731">
        <v>274276.05456741201</v>
      </c>
      <c r="K5731">
        <v>274276.05456740991</v>
      </c>
      <c r="L5731">
        <v>7.6400245591611172E-15</v>
      </c>
      <c r="M5731" t="b">
        <v>1</v>
      </c>
    </row>
    <row r="5732" spans="2:13" x14ac:dyDescent="0.2">
      <c r="B5732">
        <v>5720</v>
      </c>
      <c r="C5732">
        <v>2.06</v>
      </c>
      <c r="D5732">
        <v>2.06</v>
      </c>
      <c r="E5732">
        <v>0</v>
      </c>
      <c r="F5732">
        <v>1.618826418389652E-16</v>
      </c>
      <c r="G5732">
        <v>1.2467780345036634E-15</v>
      </c>
      <c r="H5732">
        <v>3.7967395463736019E-16</v>
      </c>
      <c r="I5732">
        <v>0</v>
      </c>
      <c r="J5732">
        <v>-52525.584297618152</v>
      </c>
      <c r="K5732">
        <v>-52525.584297618101</v>
      </c>
      <c r="L5732">
        <v>9.6965514958761916E-16</v>
      </c>
      <c r="M5732" t="b">
        <v>1</v>
      </c>
    </row>
    <row r="5733" spans="2:13" x14ac:dyDescent="0.2">
      <c r="B5733">
        <v>5721</v>
      </c>
      <c r="C5733">
        <v>2.95</v>
      </c>
      <c r="D5733">
        <v>2.95</v>
      </c>
      <c r="E5733">
        <v>0</v>
      </c>
      <c r="F5733">
        <v>2.7635008267717807E-15</v>
      </c>
      <c r="G5733">
        <v>9.2012989626870504E-15</v>
      </c>
      <c r="H5733">
        <v>2.7586544971517609E-15</v>
      </c>
      <c r="I5733">
        <v>0</v>
      </c>
      <c r="J5733">
        <v>-7308.1609158542451</v>
      </c>
      <c r="K5733">
        <v>-7308.1609158541996</v>
      </c>
      <c r="L5733">
        <v>6.2224594685640127E-15</v>
      </c>
      <c r="M5733" t="b">
        <v>1</v>
      </c>
    </row>
    <row r="5734" spans="2:13" x14ac:dyDescent="0.2">
      <c r="B5734">
        <v>5722</v>
      </c>
      <c r="C5734">
        <v>356.92</v>
      </c>
      <c r="D5734">
        <v>356.92</v>
      </c>
      <c r="E5734">
        <v>0</v>
      </c>
      <c r="F5734">
        <v>2.3122678388981578E-16</v>
      </c>
      <c r="G5734">
        <v>3.0033040227472673E-16</v>
      </c>
      <c r="H5734">
        <v>2.9440316093432397E-15</v>
      </c>
      <c r="I5734">
        <v>0</v>
      </c>
      <c r="J5734">
        <v>-278885.53079550882</v>
      </c>
      <c r="K5734">
        <v>-278885.53079550847</v>
      </c>
      <c r="L5734">
        <v>1.2522914490565214E-15</v>
      </c>
      <c r="M5734" t="b">
        <v>1</v>
      </c>
    </row>
    <row r="5735" spans="2:13" x14ac:dyDescent="0.2">
      <c r="B5735">
        <v>5723</v>
      </c>
      <c r="C5735">
        <v>121.75</v>
      </c>
      <c r="D5735">
        <v>121.75</v>
      </c>
      <c r="E5735">
        <v>0</v>
      </c>
      <c r="F5735">
        <v>4.4920694397487675E-16</v>
      </c>
      <c r="G5735">
        <v>8.3835701190063347E-16</v>
      </c>
      <c r="H5735">
        <v>1.9710254221669485E-15</v>
      </c>
      <c r="I5735">
        <v>0</v>
      </c>
      <c r="J5735">
        <v>-88918.438394092169</v>
      </c>
      <c r="K5735">
        <v>-88918.438394091805</v>
      </c>
      <c r="L5735">
        <v>4.0913660572489754E-15</v>
      </c>
      <c r="M5735" t="b">
        <v>1</v>
      </c>
    </row>
    <row r="5736" spans="2:13" x14ac:dyDescent="0.2">
      <c r="B5736">
        <v>5724</v>
      </c>
      <c r="C5736">
        <v>62.94</v>
      </c>
      <c r="D5736">
        <v>62.94</v>
      </c>
      <c r="E5736">
        <v>0</v>
      </c>
      <c r="F5736">
        <v>1.5806818322694553E-16</v>
      </c>
      <c r="G5736">
        <v>0</v>
      </c>
      <c r="H5736">
        <v>1.169820668077063E-14</v>
      </c>
      <c r="I5736">
        <v>0</v>
      </c>
      <c r="J5736">
        <v>-1501.2199339683611</v>
      </c>
      <c r="K5736">
        <v>-1501.2199339684</v>
      </c>
      <c r="L5736">
        <v>2.5899535185369518E-14</v>
      </c>
      <c r="M5736" t="b">
        <v>1</v>
      </c>
    </row>
    <row r="5737" spans="2:13" x14ac:dyDescent="0.2">
      <c r="B5737">
        <v>5725</v>
      </c>
      <c r="C5737">
        <v>30.49</v>
      </c>
      <c r="D5737">
        <v>30.49</v>
      </c>
      <c r="E5737">
        <v>0</v>
      </c>
      <c r="F5737">
        <v>8.5731528073074814E-16</v>
      </c>
      <c r="G5737">
        <v>1.2953635048386807E-15</v>
      </c>
      <c r="H5737">
        <v>6.9297685074510958E-15</v>
      </c>
      <c r="I5737">
        <v>0</v>
      </c>
      <c r="J5737">
        <v>2896.7220800330624</v>
      </c>
      <c r="K5737">
        <v>2896.7220800331002</v>
      </c>
      <c r="L5737">
        <v>1.3029910733840656E-14</v>
      </c>
      <c r="M5737" t="b">
        <v>1</v>
      </c>
    </row>
    <row r="5738" spans="2:13" x14ac:dyDescent="0.2">
      <c r="B5738">
        <v>5726</v>
      </c>
      <c r="C5738">
        <v>89.62</v>
      </c>
      <c r="D5738">
        <v>89.62</v>
      </c>
      <c r="E5738">
        <v>0</v>
      </c>
      <c r="F5738">
        <v>2.8282885982947466E-16</v>
      </c>
      <c r="G5738">
        <v>1.701676514488011E-16</v>
      </c>
      <c r="H5738">
        <v>2.9716444309538307E-16</v>
      </c>
      <c r="I5738">
        <v>0</v>
      </c>
      <c r="J5738">
        <v>90130.378647039703</v>
      </c>
      <c r="K5738">
        <v>90130.378647039804</v>
      </c>
      <c r="L5738">
        <v>1.1301783940959124E-15</v>
      </c>
      <c r="M5738" t="b">
        <v>1</v>
      </c>
    </row>
    <row r="5739" spans="2:13" x14ac:dyDescent="0.2">
      <c r="B5739">
        <v>5727</v>
      </c>
      <c r="C5739">
        <v>51.2</v>
      </c>
      <c r="D5739">
        <v>51.2</v>
      </c>
      <c r="E5739">
        <v>0</v>
      </c>
      <c r="F5739">
        <v>2.1936673077170545E-16</v>
      </c>
      <c r="G5739">
        <v>1.9052149940222208E-16</v>
      </c>
      <c r="H5739">
        <v>4.734279620984777E-15</v>
      </c>
      <c r="I5739">
        <v>0</v>
      </c>
      <c r="J5739">
        <v>-16575.053526857162</v>
      </c>
      <c r="K5739">
        <v>-16575.053526857198</v>
      </c>
      <c r="L5739">
        <v>2.1948519208079511E-15</v>
      </c>
      <c r="M5739" t="b">
        <v>1</v>
      </c>
    </row>
    <row r="5740" spans="2:13" x14ac:dyDescent="0.2">
      <c r="B5740">
        <v>5728</v>
      </c>
      <c r="C5740">
        <v>173.09</v>
      </c>
      <c r="D5740">
        <v>173.09</v>
      </c>
      <c r="E5740">
        <v>0</v>
      </c>
      <c r="F5740">
        <v>2.2831019566452452E-16</v>
      </c>
      <c r="G5740">
        <v>4.193352864045473E-16</v>
      </c>
      <c r="H5740">
        <v>7.1702345500161237E-16</v>
      </c>
      <c r="I5740">
        <v>0</v>
      </c>
      <c r="J5740">
        <v>156501.11334635995</v>
      </c>
      <c r="K5740">
        <v>156501.11334635969</v>
      </c>
      <c r="L5740">
        <v>1.6736908032782125E-15</v>
      </c>
      <c r="M5740" t="b">
        <v>1</v>
      </c>
    </row>
    <row r="5741" spans="2:13" x14ac:dyDescent="0.2">
      <c r="B5741">
        <v>5729</v>
      </c>
      <c r="C5741">
        <v>77.05</v>
      </c>
      <c r="D5741">
        <v>77.05</v>
      </c>
      <c r="E5741">
        <v>0</v>
      </c>
      <c r="F5741">
        <v>2.9533506665913416E-16</v>
      </c>
      <c r="G5741">
        <v>1.4951763061045429E-16</v>
      </c>
      <c r="H5741">
        <v>2.3891790727476247E-15</v>
      </c>
      <c r="I5741">
        <v>0</v>
      </c>
      <c r="J5741">
        <v>-5252.056989091745</v>
      </c>
      <c r="K5741">
        <v>-5252.0569890917004</v>
      </c>
      <c r="L5741">
        <v>8.4852926157186789E-15</v>
      </c>
      <c r="M5741" t="b">
        <v>1</v>
      </c>
    </row>
    <row r="5742" spans="2:13" x14ac:dyDescent="0.2">
      <c r="B5742">
        <v>5730</v>
      </c>
      <c r="C5742">
        <v>192.63</v>
      </c>
      <c r="D5742">
        <v>192.63</v>
      </c>
      <c r="E5742">
        <v>0</v>
      </c>
      <c r="F5742">
        <v>3.615190553899783E-16</v>
      </c>
      <c r="G5742">
        <v>2.717929965411857E-16</v>
      </c>
      <c r="H5742">
        <v>7.213789042627785E-15</v>
      </c>
      <c r="I5742">
        <v>3.8930425279525914E-15</v>
      </c>
      <c r="J5742">
        <v>12498.019076403574</v>
      </c>
      <c r="K5742">
        <v>12498.0190764036</v>
      </c>
      <c r="L5742">
        <v>2.0375910369445511E-15</v>
      </c>
      <c r="M5742" t="b">
        <v>1</v>
      </c>
    </row>
    <row r="5743" spans="2:13" x14ac:dyDescent="0.2">
      <c r="B5743">
        <v>5731</v>
      </c>
      <c r="C5743">
        <v>15.78</v>
      </c>
      <c r="D5743">
        <v>15.78</v>
      </c>
      <c r="E5743">
        <v>0</v>
      </c>
      <c r="F5743">
        <v>1.7719035300161945E-15</v>
      </c>
      <c r="G5743">
        <v>6.2910906172836718E-16</v>
      </c>
      <c r="H5743">
        <v>4.1841721689123714E-15</v>
      </c>
      <c r="I5743">
        <v>0</v>
      </c>
      <c r="J5743">
        <v>-3951.0108949564947</v>
      </c>
      <c r="K5743">
        <v>-3951.0108949565001</v>
      </c>
      <c r="L5743">
        <v>1.3811574697512065E-15</v>
      </c>
      <c r="M5743" t="b">
        <v>1</v>
      </c>
    </row>
    <row r="5744" spans="2:13" x14ac:dyDescent="0.2">
      <c r="B5744">
        <v>5732</v>
      </c>
      <c r="C5744">
        <v>29.75</v>
      </c>
      <c r="D5744">
        <v>29.75</v>
      </c>
      <c r="E5744">
        <v>0</v>
      </c>
      <c r="F5744">
        <v>8.9488838956092823E-16</v>
      </c>
      <c r="G5744">
        <v>0</v>
      </c>
      <c r="H5744">
        <v>1.4621127407388731E-15</v>
      </c>
      <c r="I5744">
        <v>0</v>
      </c>
      <c r="J5744">
        <v>310.68732818663921</v>
      </c>
      <c r="K5744">
        <v>310.68732818659998</v>
      </c>
      <c r="L5744">
        <v>1.2624254501426164E-13</v>
      </c>
      <c r="M5744" t="b">
        <v>1</v>
      </c>
    </row>
    <row r="5745" spans="2:13" x14ac:dyDescent="0.2">
      <c r="B5745">
        <v>5733</v>
      </c>
      <c r="C5745">
        <v>83.02</v>
      </c>
      <c r="D5745">
        <v>83.02</v>
      </c>
      <c r="E5745">
        <v>0</v>
      </c>
      <c r="F5745">
        <v>2.8846068901486575E-16</v>
      </c>
      <c r="G5745">
        <v>6.3374646761422936E-16</v>
      </c>
      <c r="H5745">
        <v>7.4133537059430333E-16</v>
      </c>
      <c r="I5745">
        <v>0</v>
      </c>
      <c r="J5745">
        <v>-43010.96854313244</v>
      </c>
      <c r="K5745">
        <v>-43010.968543132403</v>
      </c>
      <c r="L5745">
        <v>8.4582582776378606E-16</v>
      </c>
      <c r="M5745" t="b">
        <v>1</v>
      </c>
    </row>
    <row r="5746" spans="2:13" x14ac:dyDescent="0.2">
      <c r="B5746">
        <v>5734</v>
      </c>
      <c r="C5746">
        <v>334.8</v>
      </c>
      <c r="D5746">
        <v>334.8</v>
      </c>
      <c r="E5746">
        <v>0</v>
      </c>
      <c r="F5746">
        <v>8.5962978297590378E-16</v>
      </c>
      <c r="G5746">
        <v>8.658125488004088E-16</v>
      </c>
      <c r="H5746">
        <v>0</v>
      </c>
      <c r="I5746">
        <v>0</v>
      </c>
      <c r="J5746">
        <v>513558.69096612395</v>
      </c>
      <c r="K5746">
        <v>513558.69096612302</v>
      </c>
      <c r="L5746">
        <v>1.813468627827999E-15</v>
      </c>
      <c r="M5746" t="b">
        <v>1</v>
      </c>
    </row>
    <row r="5747" spans="2:13" x14ac:dyDescent="0.2">
      <c r="B5747">
        <v>5735</v>
      </c>
      <c r="C5747">
        <v>62.78</v>
      </c>
      <c r="D5747">
        <v>62.78</v>
      </c>
      <c r="E5747">
        <v>0</v>
      </c>
      <c r="F5747">
        <v>1.5890554753716261E-16</v>
      </c>
      <c r="G5747">
        <v>1.2520018261034353E-16</v>
      </c>
      <c r="H5747">
        <v>1.3489596280125572E-15</v>
      </c>
      <c r="I5747">
        <v>0</v>
      </c>
      <c r="J5747">
        <v>-64139.438226748236</v>
      </c>
      <c r="K5747">
        <v>-64139.4382267482</v>
      </c>
      <c r="L5747">
        <v>5.6719842076424037E-16</v>
      </c>
      <c r="M5747" t="b">
        <v>1</v>
      </c>
    </row>
    <row r="5748" spans="2:13" x14ac:dyDescent="0.2">
      <c r="B5748">
        <v>5736</v>
      </c>
      <c r="C5748">
        <v>54.73</v>
      </c>
      <c r="D5748">
        <v>54.73</v>
      </c>
      <c r="E5748">
        <v>0</v>
      </c>
      <c r="F5748">
        <v>1.7861674490078484E-16</v>
      </c>
      <c r="G5748">
        <v>6.2153486254407265E-16</v>
      </c>
      <c r="H5748">
        <v>6.7816692714386107E-15</v>
      </c>
      <c r="I5748">
        <v>0</v>
      </c>
      <c r="J5748">
        <v>896.78169383589716</v>
      </c>
      <c r="K5748">
        <v>896.7816938359</v>
      </c>
      <c r="L5748">
        <v>3.1693008037254638E-15</v>
      </c>
      <c r="M5748" t="b">
        <v>1</v>
      </c>
    </row>
    <row r="5749" spans="2:13" x14ac:dyDescent="0.2">
      <c r="B5749">
        <v>5737</v>
      </c>
      <c r="C5749">
        <v>105.5</v>
      </c>
      <c r="D5749">
        <v>105.5</v>
      </c>
      <c r="E5749">
        <v>0</v>
      </c>
      <c r="F5749">
        <v>2.1949401222454599E-15</v>
      </c>
      <c r="G5749">
        <v>7.6370203584004604E-16</v>
      </c>
      <c r="H5749">
        <v>1.0633092611550268E-14</v>
      </c>
      <c r="I5749">
        <v>0</v>
      </c>
      <c r="J5749">
        <v>1396.5700739831257</v>
      </c>
      <c r="K5749">
        <v>1396.5700739831</v>
      </c>
      <c r="L5749">
        <v>1.8397376403610479E-14</v>
      </c>
      <c r="M5749" t="b">
        <v>1</v>
      </c>
    </row>
    <row r="5750" spans="2:13" x14ac:dyDescent="0.2">
      <c r="B5750">
        <v>5738</v>
      </c>
      <c r="C5750">
        <v>231.26</v>
      </c>
      <c r="D5750">
        <v>231.26</v>
      </c>
      <c r="E5750">
        <v>0</v>
      </c>
      <c r="F5750">
        <v>1.0521852702476928E-15</v>
      </c>
      <c r="G5750">
        <v>4.9619687332633064E-16</v>
      </c>
      <c r="H5750">
        <v>3.7225600348022124E-16</v>
      </c>
      <c r="I5750">
        <v>0</v>
      </c>
      <c r="J5750">
        <v>-72874.583961376891</v>
      </c>
      <c r="K5750">
        <v>-72874.583961377299</v>
      </c>
      <c r="L5750">
        <v>5.591162298919163E-15</v>
      </c>
      <c r="M5750" t="b">
        <v>1</v>
      </c>
    </row>
    <row r="5751" spans="2:13" x14ac:dyDescent="0.2">
      <c r="B5751">
        <v>5739</v>
      </c>
      <c r="C5751">
        <v>6.67</v>
      </c>
      <c r="D5751">
        <v>6.67</v>
      </c>
      <c r="E5751">
        <v>0</v>
      </c>
      <c r="F5751">
        <v>8.3195702079785447E-16</v>
      </c>
      <c r="G5751">
        <v>1.2437538305755388E-15</v>
      </c>
      <c r="H5751">
        <v>1.2701940502471216E-15</v>
      </c>
      <c r="I5751">
        <v>0</v>
      </c>
      <c r="J5751">
        <v>-31591.372803766048</v>
      </c>
      <c r="K5751">
        <v>-31591.372803766</v>
      </c>
      <c r="L5751">
        <v>1.4970455632290342E-15</v>
      </c>
      <c r="M5751" t="b">
        <v>1</v>
      </c>
    </row>
    <row r="5752" spans="2:13" x14ac:dyDescent="0.2">
      <c r="B5752">
        <v>5740</v>
      </c>
      <c r="C5752">
        <v>12.02</v>
      </c>
      <c r="D5752">
        <v>12.02</v>
      </c>
      <c r="E5752">
        <v>0</v>
      </c>
      <c r="F5752">
        <v>0</v>
      </c>
      <c r="G5752">
        <v>0</v>
      </c>
      <c r="H5752">
        <v>5.8294882269095527E-16</v>
      </c>
      <c r="I5752">
        <v>0</v>
      </c>
      <c r="J5752">
        <v>-29731.621478785324</v>
      </c>
      <c r="K5752">
        <v>-29731.621478785299</v>
      </c>
      <c r="L5752">
        <v>8.56524144430296E-16</v>
      </c>
      <c r="M5752" t="b">
        <v>1</v>
      </c>
    </row>
    <row r="5753" spans="2:13" x14ac:dyDescent="0.2">
      <c r="B5753">
        <v>5741</v>
      </c>
      <c r="C5753">
        <v>32.96</v>
      </c>
      <c r="D5753">
        <v>32.96</v>
      </c>
      <c r="E5753">
        <v>0</v>
      </c>
      <c r="F5753">
        <v>5.7733387120234516E-16</v>
      </c>
      <c r="G5753">
        <v>2.6157809995529737E-16</v>
      </c>
      <c r="H5753">
        <v>2.8001682508497509E-15</v>
      </c>
      <c r="I5753">
        <v>0</v>
      </c>
      <c r="J5753">
        <v>-2361.8140299893566</v>
      </c>
      <c r="K5753">
        <v>-2361.8140299893998</v>
      </c>
      <c r="L5753">
        <v>1.8291447923360836E-14</v>
      </c>
      <c r="M5753" t="b">
        <v>1</v>
      </c>
    </row>
    <row r="5754" spans="2:13" x14ac:dyDescent="0.2">
      <c r="B5754">
        <v>5742</v>
      </c>
      <c r="C5754">
        <v>8.0500000000000007</v>
      </c>
      <c r="D5754">
        <v>8.0500000000000007</v>
      </c>
      <c r="E5754">
        <v>0</v>
      </c>
      <c r="F5754">
        <v>0</v>
      </c>
      <c r="G5754">
        <v>7.5551665774363595E-16</v>
      </c>
      <c r="H5754">
        <v>9.782053948548074E-16</v>
      </c>
      <c r="I5754">
        <v>0</v>
      </c>
      <c r="J5754">
        <v>-20662.627590318509</v>
      </c>
      <c r="K5754">
        <v>-20662.627590318501</v>
      </c>
      <c r="L5754">
        <v>3.5213128545144881E-16</v>
      </c>
      <c r="M5754" t="b">
        <v>1</v>
      </c>
    </row>
    <row r="5755" spans="2:13" x14ac:dyDescent="0.2">
      <c r="B5755">
        <v>5743</v>
      </c>
      <c r="C5755">
        <v>290.98</v>
      </c>
      <c r="D5755">
        <v>290.98</v>
      </c>
      <c r="E5755">
        <v>0</v>
      </c>
      <c r="F5755">
        <v>8.4471129398991532E-16</v>
      </c>
      <c r="G5755">
        <v>2.5354351567437641E-16</v>
      </c>
      <c r="H5755">
        <v>1.0543095704036982E-15</v>
      </c>
      <c r="I5755">
        <v>3.1915104111405469E-16</v>
      </c>
      <c r="J5755">
        <v>236070.79148230152</v>
      </c>
      <c r="K5755">
        <v>236070.79148230041</v>
      </c>
      <c r="L5755">
        <v>4.6848047164648909E-15</v>
      </c>
      <c r="M5755" t="b">
        <v>1</v>
      </c>
    </row>
    <row r="5756" spans="2:13" x14ac:dyDescent="0.2">
      <c r="B5756">
        <v>5744</v>
      </c>
      <c r="C5756">
        <v>78.099999999999994</v>
      </c>
      <c r="D5756">
        <v>78.099999999999994</v>
      </c>
      <c r="E5756">
        <v>0</v>
      </c>
      <c r="F5756">
        <v>4.7120390964208033E-15</v>
      </c>
      <c r="G5756">
        <v>7.9190690213003769E-15</v>
      </c>
      <c r="H5756">
        <v>1.1508204075674426E-13</v>
      </c>
      <c r="I5756">
        <v>0</v>
      </c>
      <c r="J5756">
        <v>-1078.3331028267826</v>
      </c>
      <c r="K5756">
        <v>-1078.3331028268001</v>
      </c>
      <c r="L5756">
        <v>1.6235959893314095E-14</v>
      </c>
      <c r="M5756" t="b">
        <v>1</v>
      </c>
    </row>
    <row r="5757" spans="2:13" x14ac:dyDescent="0.2">
      <c r="B5757">
        <v>5745</v>
      </c>
      <c r="C5757">
        <v>46.08</v>
      </c>
      <c r="D5757">
        <v>46.08</v>
      </c>
      <c r="E5757">
        <v>0</v>
      </c>
      <c r="F5757">
        <v>2.1964289002046865E-16</v>
      </c>
      <c r="G5757">
        <v>4.5093676920068311E-16</v>
      </c>
      <c r="H5757">
        <v>8.5190262786089205E-16</v>
      </c>
      <c r="I5757">
        <v>0</v>
      </c>
      <c r="J5757">
        <v>41495.064770322686</v>
      </c>
      <c r="K5757">
        <v>41495.064770322802</v>
      </c>
      <c r="L5757">
        <v>2.8055221138055639E-15</v>
      </c>
      <c r="M5757" t="b">
        <v>1</v>
      </c>
    </row>
    <row r="5758" spans="2:13" x14ac:dyDescent="0.2">
      <c r="B5758">
        <v>5746</v>
      </c>
      <c r="C5758">
        <v>263.32</v>
      </c>
      <c r="D5758">
        <v>263.32</v>
      </c>
      <c r="E5758">
        <v>0</v>
      </c>
      <c r="F5758">
        <v>5.7144054043653193E-16</v>
      </c>
      <c r="G5758">
        <v>4.3582881584408732E-16</v>
      </c>
      <c r="H5758">
        <v>5.4006724637437794E-16</v>
      </c>
      <c r="I5758">
        <v>0</v>
      </c>
      <c r="J5758">
        <v>-140091.44249061888</v>
      </c>
      <c r="K5758">
        <v>-140091.44249061841</v>
      </c>
      <c r="L5758">
        <v>3.323980958643662E-15</v>
      </c>
      <c r="M5758" t="b">
        <v>1</v>
      </c>
    </row>
    <row r="5759" spans="2:13" x14ac:dyDescent="0.2">
      <c r="B5759">
        <v>5747</v>
      </c>
      <c r="C5759">
        <v>18.489999999999998</v>
      </c>
      <c r="D5759">
        <v>18.489999999999998</v>
      </c>
      <c r="E5759">
        <v>0</v>
      </c>
      <c r="F5759">
        <v>4.1243286699829798E-16</v>
      </c>
      <c r="G5759">
        <v>4.0593247327172884E-16</v>
      </c>
      <c r="H5759">
        <v>9.2098193720501106E-16</v>
      </c>
      <c r="I5759">
        <v>0</v>
      </c>
      <c r="J5759">
        <v>-5912.9918391182509</v>
      </c>
      <c r="K5759">
        <v>-5912.9918391182</v>
      </c>
      <c r="L5759">
        <v>8.6135250453650875E-15</v>
      </c>
      <c r="M5759" t="b">
        <v>1</v>
      </c>
    </row>
    <row r="5760" spans="2:13" x14ac:dyDescent="0.2">
      <c r="B5760">
        <v>5748</v>
      </c>
      <c r="C5760">
        <v>51.27</v>
      </c>
      <c r="D5760">
        <v>51.27</v>
      </c>
      <c r="E5760">
        <v>0</v>
      </c>
      <c r="F5760">
        <v>0</v>
      </c>
      <c r="G5760">
        <v>2.6561743815888018E-16</v>
      </c>
      <c r="H5760">
        <v>0</v>
      </c>
      <c r="I5760">
        <v>1.0010489640540678E-15</v>
      </c>
      <c r="J5760">
        <v>4831.9247636154141</v>
      </c>
      <c r="K5760">
        <v>4831.9247636153996</v>
      </c>
      <c r="L5760">
        <v>3.0116187524158897E-15</v>
      </c>
      <c r="M5760" t="b">
        <v>1</v>
      </c>
    </row>
    <row r="5761" spans="2:13" x14ac:dyDescent="0.2">
      <c r="B5761">
        <v>5749</v>
      </c>
      <c r="C5761">
        <v>94.92</v>
      </c>
      <c r="D5761">
        <v>94.92</v>
      </c>
      <c r="E5761">
        <v>0</v>
      </c>
      <c r="F5761">
        <v>1.4920351909327901E-16</v>
      </c>
      <c r="G5761">
        <v>7.4601454325253952E-16</v>
      </c>
      <c r="H5761">
        <v>2.2382396095734739E-15</v>
      </c>
      <c r="I5761">
        <v>0</v>
      </c>
      <c r="J5761">
        <v>-2641.4339652956364</v>
      </c>
      <c r="K5761">
        <v>-2641.4339652956</v>
      </c>
      <c r="L5761">
        <v>1.3772741832236532E-14</v>
      </c>
      <c r="M5761" t="b">
        <v>1</v>
      </c>
    </row>
    <row r="5762" spans="2:13" x14ac:dyDescent="0.2">
      <c r="B5762">
        <v>5750</v>
      </c>
      <c r="C5762">
        <v>14.2</v>
      </c>
      <c r="D5762">
        <v>14.2</v>
      </c>
      <c r="E5762">
        <v>0</v>
      </c>
      <c r="F5762">
        <v>1.9279265769358633E-16</v>
      </c>
      <c r="G5762">
        <v>4.3406120608151674E-16</v>
      </c>
      <c r="H5762">
        <v>6.9034626571384649E-16</v>
      </c>
      <c r="I5762">
        <v>6.3860968650586699E-15</v>
      </c>
      <c r="J5762">
        <v>-24229.555169253923</v>
      </c>
      <c r="K5762">
        <v>-24229.555169253901</v>
      </c>
      <c r="L5762">
        <v>9.0087798517443522E-16</v>
      </c>
      <c r="M5762" t="b">
        <v>1</v>
      </c>
    </row>
    <row r="5763" spans="2:13" x14ac:dyDescent="0.2">
      <c r="B5763">
        <v>5751</v>
      </c>
      <c r="C5763">
        <v>0.82</v>
      </c>
      <c r="D5763">
        <v>0.82</v>
      </c>
      <c r="E5763">
        <v>0</v>
      </c>
      <c r="F5763">
        <v>1.1525507319262408E-15</v>
      </c>
      <c r="G5763">
        <v>6.4832227571207618E-15</v>
      </c>
      <c r="H5763">
        <v>1.0632729857929678E-15</v>
      </c>
      <c r="I5763">
        <v>0</v>
      </c>
      <c r="J5763">
        <v>-59833.098745482377</v>
      </c>
      <c r="K5763">
        <v>-59833.098745482399</v>
      </c>
      <c r="L5763">
        <v>3.6481267559618672E-16</v>
      </c>
      <c r="M5763" t="b">
        <v>1</v>
      </c>
    </row>
    <row r="5764" spans="2:13" x14ac:dyDescent="0.2">
      <c r="B5764">
        <v>5752</v>
      </c>
      <c r="C5764">
        <v>48.29</v>
      </c>
      <c r="D5764">
        <v>48.29</v>
      </c>
      <c r="E5764">
        <v>0</v>
      </c>
      <c r="F5764">
        <v>3.3801221393924072E-16</v>
      </c>
      <c r="G5764">
        <v>1.0312329255900799E-15</v>
      </c>
      <c r="H5764">
        <v>1.1504673071026757E-14</v>
      </c>
      <c r="I5764">
        <v>0</v>
      </c>
      <c r="J5764">
        <v>-3174.5895994673065</v>
      </c>
      <c r="K5764">
        <v>-3174.5895994673001</v>
      </c>
      <c r="L5764">
        <v>2.0054443930260457E-15</v>
      </c>
      <c r="M5764" t="b">
        <v>1</v>
      </c>
    </row>
    <row r="5765" spans="2:13" x14ac:dyDescent="0.2">
      <c r="B5765">
        <v>5753</v>
      </c>
      <c r="C5765">
        <v>140.34</v>
      </c>
      <c r="D5765">
        <v>140.34</v>
      </c>
      <c r="E5765">
        <v>0</v>
      </c>
      <c r="F5765">
        <v>0</v>
      </c>
      <c r="G5765">
        <v>7.2497641931336132E-16</v>
      </c>
      <c r="H5765">
        <v>1.7761105510609764E-15</v>
      </c>
      <c r="I5765">
        <v>0</v>
      </c>
      <c r="J5765">
        <v>-64881.874774309945</v>
      </c>
      <c r="K5765">
        <v>-64881.874774309799</v>
      </c>
      <c r="L5765">
        <v>2.24283211281816E-15</v>
      </c>
      <c r="M5765" t="b">
        <v>1</v>
      </c>
    </row>
    <row r="5766" spans="2:13" x14ac:dyDescent="0.2">
      <c r="B5766">
        <v>5754</v>
      </c>
      <c r="C5766">
        <v>149.91</v>
      </c>
      <c r="D5766">
        <v>149.91</v>
      </c>
      <c r="E5766">
        <v>0</v>
      </c>
      <c r="F5766">
        <v>4.6661239157862404E-16</v>
      </c>
      <c r="G5766">
        <v>1.6459093434049163E-16</v>
      </c>
      <c r="H5766">
        <v>7.5726820379830178E-15</v>
      </c>
      <c r="I5766">
        <v>0</v>
      </c>
      <c r="J5766">
        <v>-56283.59562053936</v>
      </c>
      <c r="K5766">
        <v>-56283.595620539403</v>
      </c>
      <c r="L5766">
        <v>7.756388909376891E-16</v>
      </c>
      <c r="M5766" t="b">
        <v>1</v>
      </c>
    </row>
    <row r="5767" spans="2:13" x14ac:dyDescent="0.2">
      <c r="B5767">
        <v>5755</v>
      </c>
      <c r="C5767">
        <v>70.03</v>
      </c>
      <c r="D5767">
        <v>70.03</v>
      </c>
      <c r="E5767">
        <v>0</v>
      </c>
      <c r="F5767">
        <v>0</v>
      </c>
      <c r="G5767">
        <v>1.204469088929789E-16</v>
      </c>
      <c r="H5767">
        <v>1.8197096713971643E-16</v>
      </c>
      <c r="I5767">
        <v>2.3920278500224312E-15</v>
      </c>
      <c r="J5767">
        <v>105338.80864185985</v>
      </c>
      <c r="K5767">
        <v>105338.8086418599</v>
      </c>
      <c r="L5767">
        <v>4.1443173933668818E-16</v>
      </c>
      <c r="M5767" t="b">
        <v>1</v>
      </c>
    </row>
    <row r="5768" spans="2:13" x14ac:dyDescent="0.2">
      <c r="B5768">
        <v>5756</v>
      </c>
      <c r="C5768">
        <v>273.23</v>
      </c>
      <c r="D5768">
        <v>273.23</v>
      </c>
      <c r="E5768">
        <v>0</v>
      </c>
      <c r="F5768">
        <v>1.2289773671670912E-16</v>
      </c>
      <c r="G5768">
        <v>7.4843068697778738E-16</v>
      </c>
      <c r="H5768">
        <v>5.8586593897164224E-16</v>
      </c>
      <c r="I5768">
        <v>0</v>
      </c>
      <c r="J5768">
        <v>603581.51709019416</v>
      </c>
      <c r="K5768">
        <v>603581.51709019323</v>
      </c>
      <c r="L5768">
        <v>1.5429938595623214E-15</v>
      </c>
      <c r="M5768" t="b">
        <v>1</v>
      </c>
    </row>
    <row r="5769" spans="2:13" x14ac:dyDescent="0.2">
      <c r="B5769">
        <v>5757</v>
      </c>
      <c r="C5769">
        <v>25.31</v>
      </c>
      <c r="D5769">
        <v>25.31</v>
      </c>
      <c r="E5769">
        <v>0</v>
      </c>
      <c r="F5769">
        <v>4.6066448469874926E-16</v>
      </c>
      <c r="G5769">
        <v>2.292951919937301E-16</v>
      </c>
      <c r="H5769">
        <v>2.0427070868400289E-15</v>
      </c>
      <c r="I5769">
        <v>3.0156854734010065E-15</v>
      </c>
      <c r="J5769">
        <v>252.32596255495628</v>
      </c>
      <c r="K5769">
        <v>252.3259625549</v>
      </c>
      <c r="L5769">
        <v>2.2302494797758222E-13</v>
      </c>
      <c r="M5769" t="b">
        <v>1</v>
      </c>
    </row>
    <row r="5770" spans="2:13" x14ac:dyDescent="0.2">
      <c r="B5770">
        <v>5758</v>
      </c>
      <c r="C5770">
        <v>42.58</v>
      </c>
      <c r="D5770">
        <v>42.58</v>
      </c>
      <c r="E5770">
        <v>0</v>
      </c>
      <c r="F5770">
        <v>0</v>
      </c>
      <c r="G5770">
        <v>0</v>
      </c>
      <c r="H5770">
        <v>4.0278343591939607E-15</v>
      </c>
      <c r="I5770">
        <v>0</v>
      </c>
      <c r="J5770">
        <v>11099.112825111562</v>
      </c>
      <c r="K5770">
        <v>11099.112825111501</v>
      </c>
      <c r="L5770">
        <v>5.5721246098728461E-15</v>
      </c>
      <c r="M5770" t="b">
        <v>1</v>
      </c>
    </row>
    <row r="5771" spans="2:13" x14ac:dyDescent="0.2">
      <c r="B5771">
        <v>5759</v>
      </c>
      <c r="C5771">
        <v>19.100000000000001</v>
      </c>
      <c r="D5771">
        <v>19.100000000000001</v>
      </c>
      <c r="E5771">
        <v>0</v>
      </c>
      <c r="F5771">
        <v>4.2319239428065553E-15</v>
      </c>
      <c r="G5771">
        <v>7.3098968790609168E-15</v>
      </c>
      <c r="H5771">
        <v>3.3455717770229157E-14</v>
      </c>
      <c r="I5771">
        <v>0</v>
      </c>
      <c r="J5771">
        <v>-1220.7327388483504</v>
      </c>
      <c r="K5771">
        <v>-1220.7327388484</v>
      </c>
      <c r="L5771">
        <v>4.0604679197335968E-14</v>
      </c>
      <c r="M5771" t="b">
        <v>1</v>
      </c>
    </row>
    <row r="5772" spans="2:13" x14ac:dyDescent="0.2">
      <c r="B5772">
        <v>5760</v>
      </c>
      <c r="C5772">
        <v>33.83</v>
      </c>
      <c r="D5772">
        <v>33.83</v>
      </c>
      <c r="E5772">
        <v>0</v>
      </c>
      <c r="F5772">
        <v>1.5074017484517667E-15</v>
      </c>
      <c r="G5772">
        <v>5.965698827365548E-16</v>
      </c>
      <c r="H5772">
        <v>6.8170751247212821E-15</v>
      </c>
      <c r="I5772">
        <v>0</v>
      </c>
      <c r="J5772">
        <v>1089.3900113131854</v>
      </c>
      <c r="K5772">
        <v>1089.3900113131999</v>
      </c>
      <c r="L5772">
        <v>1.335785630237725E-14</v>
      </c>
      <c r="M5772" t="b">
        <v>1</v>
      </c>
    </row>
    <row r="5773" spans="2:13" x14ac:dyDescent="0.2">
      <c r="B5773">
        <v>5761</v>
      </c>
      <c r="C5773">
        <v>1.51</v>
      </c>
      <c r="D5773">
        <v>1.51</v>
      </c>
      <c r="E5773">
        <v>0</v>
      </c>
      <c r="F5773">
        <v>7.1563005543156179E-16</v>
      </c>
      <c r="G5773">
        <v>1.7958364977510767E-16</v>
      </c>
      <c r="H5773">
        <v>7.4801614327326136E-16</v>
      </c>
      <c r="I5773">
        <v>3.5598863873709652E-14</v>
      </c>
      <c r="J5773">
        <v>-73907.716672815892</v>
      </c>
      <c r="K5773">
        <v>-73907.716672815994</v>
      </c>
      <c r="L5773">
        <v>1.3782513001925056E-15</v>
      </c>
      <c r="M5773" t="b">
        <v>1</v>
      </c>
    </row>
    <row r="5774" spans="2:13" x14ac:dyDescent="0.2">
      <c r="B5774">
        <v>5762</v>
      </c>
      <c r="C5774">
        <v>32.380000000000003</v>
      </c>
      <c r="D5774">
        <v>32.380000000000003</v>
      </c>
      <c r="E5774">
        <v>0</v>
      </c>
      <c r="F5774">
        <v>2.238885951064012E-16</v>
      </c>
      <c r="G5774">
        <v>2.0994256827543385E-16</v>
      </c>
      <c r="H5774">
        <v>1.7470217350872008E-16</v>
      </c>
      <c r="I5774">
        <v>0</v>
      </c>
      <c r="J5774">
        <v>-58918.011389340783</v>
      </c>
      <c r="K5774">
        <v>-58918.011389340798</v>
      </c>
      <c r="L5774">
        <v>2.4698585178317004E-16</v>
      </c>
      <c r="M5774" t="b">
        <v>1</v>
      </c>
    </row>
    <row r="5775" spans="2:13" x14ac:dyDescent="0.2">
      <c r="B5775">
        <v>5763</v>
      </c>
      <c r="C5775">
        <v>9.6</v>
      </c>
      <c r="D5775">
        <v>9.6</v>
      </c>
      <c r="E5775">
        <v>0</v>
      </c>
      <c r="F5775">
        <v>6.1572754460586359E-16</v>
      </c>
      <c r="G5775">
        <v>1.0026277263953294E-15</v>
      </c>
      <c r="H5775">
        <v>2.5219576880405623E-15</v>
      </c>
      <c r="I5775">
        <v>0</v>
      </c>
      <c r="J5775">
        <v>-26843.575473566674</v>
      </c>
      <c r="K5775">
        <v>-26843.5754735667</v>
      </c>
      <c r="L5775">
        <v>9.4867584516520998E-16</v>
      </c>
      <c r="M5775" t="b">
        <v>1</v>
      </c>
    </row>
    <row r="5776" spans="2:13" x14ac:dyDescent="0.2">
      <c r="B5776">
        <v>5764</v>
      </c>
      <c r="C5776">
        <v>40.24</v>
      </c>
      <c r="D5776">
        <v>40.24</v>
      </c>
      <c r="E5776">
        <v>0</v>
      </c>
      <c r="F5776">
        <v>7.6990135674487384E-16</v>
      </c>
      <c r="G5776">
        <v>6.132752690346462E-16</v>
      </c>
      <c r="H5776">
        <v>0</v>
      </c>
      <c r="I5776">
        <v>0</v>
      </c>
      <c r="J5776">
        <v>24855.278811293196</v>
      </c>
      <c r="K5776">
        <v>24855.278811293199</v>
      </c>
      <c r="L5776">
        <v>1.4636644532181901E-16</v>
      </c>
      <c r="M5776" t="b">
        <v>1</v>
      </c>
    </row>
    <row r="5777" spans="2:13" x14ac:dyDescent="0.2">
      <c r="B5777">
        <v>5765</v>
      </c>
      <c r="C5777">
        <v>12.62</v>
      </c>
      <c r="D5777">
        <v>12.62</v>
      </c>
      <c r="E5777">
        <v>0</v>
      </c>
      <c r="F5777">
        <v>3.2675410317649667E-14</v>
      </c>
      <c r="G5777">
        <v>6.6978731599492046E-14</v>
      </c>
      <c r="H5777">
        <v>5.7486368543428911E-14</v>
      </c>
      <c r="I5777">
        <v>1.5323734789036278E-13</v>
      </c>
      <c r="J5777">
        <v>-534.01823715405226</v>
      </c>
      <c r="K5777">
        <v>-534.01823715410001</v>
      </c>
      <c r="L5777">
        <v>8.9413560288766129E-14</v>
      </c>
      <c r="M5777" t="b">
        <v>1</v>
      </c>
    </row>
    <row r="5778" spans="2:13" x14ac:dyDescent="0.2">
      <c r="B5778">
        <v>5766</v>
      </c>
      <c r="C5778">
        <v>45.94</v>
      </c>
      <c r="D5778">
        <v>45.94</v>
      </c>
      <c r="E5778">
        <v>0</v>
      </c>
      <c r="F5778">
        <v>2.1114983032398246E-16</v>
      </c>
      <c r="G5778">
        <v>2.7861529349561483E-16</v>
      </c>
      <c r="H5778">
        <v>2.1048216776985001E-15</v>
      </c>
      <c r="I5778">
        <v>0</v>
      </c>
      <c r="J5778">
        <v>35641.015738609189</v>
      </c>
      <c r="K5778">
        <v>35641.015738609101</v>
      </c>
      <c r="L5778">
        <v>2.4497475608030597E-15</v>
      </c>
      <c r="M5778" t="b">
        <v>1</v>
      </c>
    </row>
    <row r="5779" spans="2:13" x14ac:dyDescent="0.2">
      <c r="B5779">
        <v>5767</v>
      </c>
      <c r="C5779">
        <v>140.59</v>
      </c>
      <c r="D5779">
        <v>140.59</v>
      </c>
      <c r="E5779">
        <v>0</v>
      </c>
      <c r="F5779">
        <v>3.9521368068543847E-16</v>
      </c>
      <c r="G5779">
        <v>3.5440137254103107E-16</v>
      </c>
      <c r="H5779">
        <v>1.6893324042263681E-16</v>
      </c>
      <c r="I5779">
        <v>0</v>
      </c>
      <c r="J5779">
        <v>-89377.834843095974</v>
      </c>
      <c r="K5779">
        <v>-89377.834843096003</v>
      </c>
      <c r="L5779">
        <v>3.2562693544574974E-16</v>
      </c>
      <c r="M5779" t="b">
        <v>1</v>
      </c>
    </row>
    <row r="5780" spans="2:13" x14ac:dyDescent="0.2">
      <c r="B5780">
        <v>5768</v>
      </c>
      <c r="C5780">
        <v>22.61</v>
      </c>
      <c r="D5780">
        <v>22.61</v>
      </c>
      <c r="E5780">
        <v>0</v>
      </c>
      <c r="F5780">
        <v>1.0614078578198738E-15</v>
      </c>
      <c r="G5780">
        <v>1.0158621637382674E-15</v>
      </c>
      <c r="H5780">
        <v>2.8399931627643489E-15</v>
      </c>
      <c r="I5780">
        <v>0</v>
      </c>
      <c r="J5780">
        <v>-5641.4202302676076</v>
      </c>
      <c r="K5780">
        <v>-5641.4202302676003</v>
      </c>
      <c r="L5780">
        <v>1.289738632684396E-15</v>
      </c>
      <c r="M5780" t="b">
        <v>1</v>
      </c>
    </row>
    <row r="5781" spans="2:13" x14ac:dyDescent="0.2">
      <c r="B5781">
        <v>5769</v>
      </c>
      <c r="C5781">
        <v>379.8</v>
      </c>
      <c r="D5781">
        <v>379.8</v>
      </c>
      <c r="E5781">
        <v>0</v>
      </c>
      <c r="F5781">
        <v>1.0612757767653271E-15</v>
      </c>
      <c r="G5781">
        <v>4.129415691502646E-16</v>
      </c>
      <c r="H5781">
        <v>2.9725459280140789E-16</v>
      </c>
      <c r="I5781">
        <v>0</v>
      </c>
      <c r="J5781">
        <v>78239.544631147612</v>
      </c>
      <c r="K5781">
        <v>78239.544631145807</v>
      </c>
      <c r="L5781">
        <v>2.3062985563430469E-14</v>
      </c>
      <c r="M5781" t="b">
        <v>1</v>
      </c>
    </row>
    <row r="5782" spans="2:13" x14ac:dyDescent="0.2">
      <c r="B5782">
        <v>5770</v>
      </c>
      <c r="C5782">
        <v>32.229999999999997</v>
      </c>
      <c r="D5782">
        <v>32.229999999999997</v>
      </c>
      <c r="E5782">
        <v>0</v>
      </c>
      <c r="F5782">
        <v>1.5815339084416962E-15</v>
      </c>
      <c r="G5782">
        <v>7.5577044369180637E-15</v>
      </c>
      <c r="H5782">
        <v>3.3267064667390902E-14</v>
      </c>
      <c r="I5782">
        <v>0</v>
      </c>
      <c r="J5782">
        <v>-212.59859583111745</v>
      </c>
      <c r="K5782">
        <v>-212.5985958311</v>
      </c>
      <c r="L5782">
        <v>8.2083936265186044E-14</v>
      </c>
      <c r="M5782" t="b">
        <v>1</v>
      </c>
    </row>
    <row r="5783" spans="2:13" x14ac:dyDescent="0.2">
      <c r="B5783">
        <v>5771</v>
      </c>
      <c r="C5783">
        <v>109.62</v>
      </c>
      <c r="D5783">
        <v>109.62</v>
      </c>
      <c r="E5783">
        <v>0</v>
      </c>
      <c r="F5783">
        <v>4.1473499227239324E-16</v>
      </c>
      <c r="G5783">
        <v>0</v>
      </c>
      <c r="H5783">
        <v>8.3039906916843878E-15</v>
      </c>
      <c r="I5783">
        <v>0</v>
      </c>
      <c r="J5783">
        <v>-37459.442943246489</v>
      </c>
      <c r="K5783">
        <v>-37459.442943246497</v>
      </c>
      <c r="L5783">
        <v>1.9423560636518213E-16</v>
      </c>
      <c r="M5783" t="b">
        <v>1</v>
      </c>
    </row>
    <row r="5784" spans="2:13" x14ac:dyDescent="0.2">
      <c r="B5784">
        <v>5772</v>
      </c>
      <c r="C5784">
        <v>29.07</v>
      </c>
      <c r="D5784">
        <v>29.07</v>
      </c>
      <c r="E5784">
        <v>0</v>
      </c>
      <c r="F5784">
        <v>5.9648256402966728E-16</v>
      </c>
      <c r="G5784">
        <v>0</v>
      </c>
      <c r="H5784">
        <v>5.0509747692384106E-16</v>
      </c>
      <c r="I5784">
        <v>0</v>
      </c>
      <c r="J5784">
        <v>2721.458189573983</v>
      </c>
      <c r="K5784">
        <v>2721.4581895739002</v>
      </c>
      <c r="L5784">
        <v>3.0411644087868522E-14</v>
      </c>
      <c r="M5784" t="b">
        <v>1</v>
      </c>
    </row>
    <row r="5785" spans="2:13" x14ac:dyDescent="0.2">
      <c r="B5785">
        <v>5773</v>
      </c>
      <c r="C5785">
        <v>26.93</v>
      </c>
      <c r="D5785">
        <v>26.93</v>
      </c>
      <c r="E5785">
        <v>0</v>
      </c>
      <c r="F5785">
        <v>8.9072819834003777E-16</v>
      </c>
      <c r="G5785">
        <v>3.5471024576384164E-16</v>
      </c>
      <c r="H5785">
        <v>1.1646599214192153E-15</v>
      </c>
      <c r="I5785">
        <v>0</v>
      </c>
      <c r="J5785">
        <v>-31964.590189436225</v>
      </c>
      <c r="K5785">
        <v>-31964.5901894362</v>
      </c>
      <c r="L5785">
        <v>7.9668944600009482E-16</v>
      </c>
      <c r="M5785" t="b">
        <v>1</v>
      </c>
    </row>
    <row r="5786" spans="2:13" x14ac:dyDescent="0.2">
      <c r="B5786">
        <v>5774</v>
      </c>
      <c r="C5786">
        <v>23.16</v>
      </c>
      <c r="D5786">
        <v>23.16</v>
      </c>
      <c r="E5786">
        <v>0</v>
      </c>
      <c r="F5786">
        <v>6.63826813763984E-16</v>
      </c>
      <c r="G5786">
        <v>1.2851051658907748E-15</v>
      </c>
      <c r="H5786">
        <v>1.2027518322023156E-15</v>
      </c>
      <c r="I5786">
        <v>0</v>
      </c>
      <c r="J5786">
        <v>-5179.6066740720125</v>
      </c>
      <c r="K5786">
        <v>-5179.6066740719998</v>
      </c>
      <c r="L5786">
        <v>2.4582804498571855E-15</v>
      </c>
      <c r="M5786" t="b">
        <v>1</v>
      </c>
    </row>
    <row r="5787" spans="2:13" x14ac:dyDescent="0.2">
      <c r="B5787">
        <v>5775</v>
      </c>
      <c r="C5787">
        <v>71.680000000000007</v>
      </c>
      <c r="D5787">
        <v>71.680000000000007</v>
      </c>
      <c r="E5787">
        <v>0</v>
      </c>
      <c r="F5787">
        <v>1.8613795195404944E-16</v>
      </c>
      <c r="G5787">
        <v>9.9112470178203241E-16</v>
      </c>
      <c r="H5787">
        <v>2.2906293650200189E-15</v>
      </c>
      <c r="I5787">
        <v>0</v>
      </c>
      <c r="J5787">
        <v>-15473.927546038394</v>
      </c>
      <c r="K5787">
        <v>-15473.9275460384</v>
      </c>
      <c r="L5787">
        <v>3.5265566511164451E-16</v>
      </c>
      <c r="M5787" t="b">
        <v>1</v>
      </c>
    </row>
    <row r="5788" spans="2:13" x14ac:dyDescent="0.2">
      <c r="B5788">
        <v>5776</v>
      </c>
      <c r="C5788">
        <v>136.47999999999999</v>
      </c>
      <c r="D5788">
        <v>136.47999999999999</v>
      </c>
      <c r="E5788">
        <v>0</v>
      </c>
      <c r="F5788">
        <v>4.8271070922497067E-16</v>
      </c>
      <c r="G5788">
        <v>1.2696578081414995E-15</v>
      </c>
      <c r="H5788">
        <v>1.1431486258825019E-15</v>
      </c>
      <c r="I5788">
        <v>0</v>
      </c>
      <c r="J5788">
        <v>289452.4403040398</v>
      </c>
      <c r="K5788">
        <v>289452.44030404009</v>
      </c>
      <c r="L5788">
        <v>1.005478842263797E-15</v>
      </c>
      <c r="M5788" t="b">
        <v>1</v>
      </c>
    </row>
    <row r="5789" spans="2:13" x14ac:dyDescent="0.2">
      <c r="B5789">
        <v>5777</v>
      </c>
      <c r="C5789">
        <v>30.31</v>
      </c>
      <c r="D5789">
        <v>30.31</v>
      </c>
      <c r="E5789">
        <v>0</v>
      </c>
      <c r="F5789">
        <v>4.384856562804286E-15</v>
      </c>
      <c r="G5789">
        <v>3.0119710314626594E-16</v>
      </c>
      <c r="H5789">
        <v>5.2146746679299019E-15</v>
      </c>
      <c r="I5789">
        <v>0</v>
      </c>
      <c r="J5789">
        <v>-164.28625049422362</v>
      </c>
      <c r="K5789">
        <v>-164.2862504942</v>
      </c>
      <c r="L5789">
        <v>1.4376395143000456E-13</v>
      </c>
      <c r="M5789" t="b">
        <v>1</v>
      </c>
    </row>
    <row r="5790" spans="2:13" x14ac:dyDescent="0.2">
      <c r="B5790">
        <v>5778</v>
      </c>
      <c r="C5790">
        <v>77.8</v>
      </c>
      <c r="D5790">
        <v>77.8</v>
      </c>
      <c r="E5790">
        <v>0</v>
      </c>
      <c r="F5790">
        <v>0</v>
      </c>
      <c r="G5790">
        <v>3.9710720791373838E-16</v>
      </c>
      <c r="H5790">
        <v>1.9671194462302053E-15</v>
      </c>
      <c r="I5790">
        <v>0</v>
      </c>
      <c r="J5790">
        <v>34527.31885642041</v>
      </c>
      <c r="K5790">
        <v>34527.318856420403</v>
      </c>
      <c r="L5790">
        <v>2.1073045504749499E-16</v>
      </c>
      <c r="M5790" t="b">
        <v>1</v>
      </c>
    </row>
    <row r="5791" spans="2:13" x14ac:dyDescent="0.2">
      <c r="B5791">
        <v>5779</v>
      </c>
      <c r="C5791">
        <v>98.33</v>
      </c>
      <c r="D5791">
        <v>98.33</v>
      </c>
      <c r="E5791">
        <v>0</v>
      </c>
      <c r="F5791">
        <v>4.5621750449439518E-16</v>
      </c>
      <c r="G5791">
        <v>9.3682497695391399E-16</v>
      </c>
      <c r="H5791">
        <v>1.2922898521177015E-16</v>
      </c>
      <c r="I5791">
        <v>0</v>
      </c>
      <c r="J5791">
        <v>54700.609952492028</v>
      </c>
      <c r="K5791">
        <v>54700.609952492101</v>
      </c>
      <c r="L5791">
        <v>1.3301419528050328E-15</v>
      </c>
      <c r="M5791" t="b">
        <v>1</v>
      </c>
    </row>
    <row r="5792" spans="2:13" x14ac:dyDescent="0.2">
      <c r="B5792">
        <v>5780</v>
      </c>
      <c r="C5792">
        <v>42.77</v>
      </c>
      <c r="D5792">
        <v>42.77</v>
      </c>
      <c r="E5792">
        <v>0</v>
      </c>
      <c r="F5792">
        <v>1.5243166795955072E-14</v>
      </c>
      <c r="G5792">
        <v>1.0717876223118714E-14</v>
      </c>
      <c r="H5792">
        <v>8.0057185143978964E-14</v>
      </c>
      <c r="I5792">
        <v>0</v>
      </c>
      <c r="J5792">
        <v>-802.7889979233895</v>
      </c>
      <c r="K5792">
        <v>-802.78899792339996</v>
      </c>
      <c r="L5792">
        <v>1.3028565535207626E-14</v>
      </c>
      <c r="M5792" t="b">
        <v>1</v>
      </c>
    </row>
    <row r="5793" spans="2:13" x14ac:dyDescent="0.2">
      <c r="B5793">
        <v>5781</v>
      </c>
      <c r="C5793">
        <v>53.32</v>
      </c>
      <c r="D5793">
        <v>53.32</v>
      </c>
      <c r="E5793">
        <v>0</v>
      </c>
      <c r="F5793">
        <v>9.3723464387724228E-16</v>
      </c>
      <c r="G5793">
        <v>6.0330835996225639E-16</v>
      </c>
      <c r="H5793">
        <v>5.5788311795991975E-16</v>
      </c>
      <c r="I5793">
        <v>1.385294072560489E-15</v>
      </c>
      <c r="J5793">
        <v>38069.23180932994</v>
      </c>
      <c r="K5793">
        <v>38069.231809329598</v>
      </c>
      <c r="L5793">
        <v>8.9828449804131506E-15</v>
      </c>
      <c r="M5793" t="b">
        <v>1</v>
      </c>
    </row>
    <row r="5794" spans="2:13" x14ac:dyDescent="0.2">
      <c r="B5794">
        <v>5782</v>
      </c>
      <c r="C5794">
        <v>4.8600000000000003</v>
      </c>
      <c r="D5794">
        <v>4.8600000000000003</v>
      </c>
      <c r="E5794">
        <v>0</v>
      </c>
      <c r="F5794">
        <v>7.3869532404692479E-16</v>
      </c>
      <c r="G5794">
        <v>3.0386310661456926E-16</v>
      </c>
      <c r="H5794">
        <v>1.3981847062430483E-15</v>
      </c>
      <c r="I5794">
        <v>0</v>
      </c>
      <c r="J5794">
        <v>-12809.395650031463</v>
      </c>
      <c r="K5794">
        <v>-12809.3956500315</v>
      </c>
      <c r="L5794">
        <v>2.840086219901223E-15</v>
      </c>
      <c r="M5794" t="b">
        <v>1</v>
      </c>
    </row>
    <row r="5795" spans="2:13" x14ac:dyDescent="0.2">
      <c r="B5795">
        <v>5783</v>
      </c>
      <c r="C5795">
        <v>2.37</v>
      </c>
      <c r="D5795">
        <v>2.37</v>
      </c>
      <c r="E5795">
        <v>0</v>
      </c>
      <c r="F5795">
        <v>3.3945677584088716E-16</v>
      </c>
      <c r="G5795">
        <v>5.0652380421589326E-16</v>
      </c>
      <c r="H5795">
        <v>1.3818083355602867E-15</v>
      </c>
      <c r="I5795">
        <v>0</v>
      </c>
      <c r="J5795">
        <v>-47502.416860758356</v>
      </c>
      <c r="K5795">
        <v>-47502.416860758298</v>
      </c>
      <c r="L5795">
        <v>1.2253620922928809E-15</v>
      </c>
      <c r="M5795" t="b">
        <v>1</v>
      </c>
    </row>
    <row r="5796" spans="2:13" x14ac:dyDescent="0.2">
      <c r="B5796">
        <v>5784</v>
      </c>
      <c r="C5796">
        <v>25.07</v>
      </c>
      <c r="D5796">
        <v>25.07</v>
      </c>
      <c r="E5796">
        <v>0</v>
      </c>
      <c r="F5796">
        <v>7.7837266723629965E-16</v>
      </c>
      <c r="G5796">
        <v>2.1626711864567651E-16</v>
      </c>
      <c r="H5796">
        <v>1.0891718123706889E-15</v>
      </c>
      <c r="I5796">
        <v>0</v>
      </c>
      <c r="J5796">
        <v>-30427.456457158507</v>
      </c>
      <c r="K5796">
        <v>-30427.4564571585</v>
      </c>
      <c r="L5796">
        <v>2.3912474000013402E-16</v>
      </c>
      <c r="M5796" t="b">
        <v>1</v>
      </c>
    </row>
    <row r="5797" spans="2:13" x14ac:dyDescent="0.2">
      <c r="B5797">
        <v>5785</v>
      </c>
      <c r="C5797">
        <v>12.54</v>
      </c>
      <c r="D5797">
        <v>12.54</v>
      </c>
      <c r="E5797">
        <v>0</v>
      </c>
      <c r="F5797">
        <v>1.7676434148885687E-15</v>
      </c>
      <c r="G5797">
        <v>1.3762440620967816E-15</v>
      </c>
      <c r="H5797">
        <v>2.4163146215222388E-15</v>
      </c>
      <c r="I5797">
        <v>0</v>
      </c>
      <c r="J5797">
        <v>-6203.6676983995058</v>
      </c>
      <c r="K5797">
        <v>-6203.6676983995003</v>
      </c>
      <c r="L5797">
        <v>8.7963580190560918E-16</v>
      </c>
      <c r="M5797" t="b">
        <v>1</v>
      </c>
    </row>
    <row r="5798" spans="2:13" x14ac:dyDescent="0.2">
      <c r="B5798">
        <v>5786</v>
      </c>
      <c r="C5798">
        <v>136.35</v>
      </c>
      <c r="D5798">
        <v>136.35</v>
      </c>
      <c r="E5798">
        <v>0</v>
      </c>
      <c r="F5798">
        <v>1.182339835591248E-16</v>
      </c>
      <c r="G5798">
        <v>2.9689542944743349E-16</v>
      </c>
      <c r="H5798">
        <v>1.8709553916335438E-16</v>
      </c>
      <c r="I5798">
        <v>0</v>
      </c>
      <c r="J5798">
        <v>323022.8836451965</v>
      </c>
      <c r="K5798">
        <v>323022.88364519633</v>
      </c>
      <c r="L5798">
        <v>5.4059013024044939E-16</v>
      </c>
      <c r="M5798" t="b">
        <v>1</v>
      </c>
    </row>
    <row r="5799" spans="2:13" x14ac:dyDescent="0.2">
      <c r="B5799">
        <v>5787</v>
      </c>
      <c r="C5799">
        <v>54.54</v>
      </c>
      <c r="D5799">
        <v>54.54</v>
      </c>
      <c r="E5799">
        <v>0</v>
      </c>
      <c r="F5799">
        <v>8.2071199055070391E-16</v>
      </c>
      <c r="G5799">
        <v>3.5727043407548002E-16</v>
      </c>
      <c r="H5799">
        <v>2.7423209430026094E-16</v>
      </c>
      <c r="I5799">
        <v>0</v>
      </c>
      <c r="J5799">
        <v>6388.2451413384588</v>
      </c>
      <c r="K5799">
        <v>6388.2451413383997</v>
      </c>
      <c r="L5799">
        <v>9.2540524521660284E-15</v>
      </c>
      <c r="M5799" t="b">
        <v>1</v>
      </c>
    </row>
    <row r="5800" spans="2:13" x14ac:dyDescent="0.2">
      <c r="B5800">
        <v>5788</v>
      </c>
      <c r="C5800">
        <v>38.6</v>
      </c>
      <c r="D5800">
        <v>38.6</v>
      </c>
      <c r="E5800">
        <v>0</v>
      </c>
      <c r="F5800">
        <v>1.5693339266470161E-16</v>
      </c>
      <c r="G5800">
        <v>3.5361622621541654E-16</v>
      </c>
      <c r="H5800">
        <v>8.5356563372832051E-16</v>
      </c>
      <c r="I5800">
        <v>2.9623852903245938E-15</v>
      </c>
      <c r="J5800">
        <v>-5183.8661379680307</v>
      </c>
      <c r="K5800">
        <v>-5183.8661379679997</v>
      </c>
      <c r="L5800">
        <v>5.9652041617727527E-15</v>
      </c>
      <c r="M5800" t="b">
        <v>1</v>
      </c>
    </row>
    <row r="5801" spans="2:13" x14ac:dyDescent="0.2">
      <c r="B5801">
        <v>5789</v>
      </c>
      <c r="C5801">
        <v>2.02</v>
      </c>
      <c r="D5801">
        <v>2.02</v>
      </c>
      <c r="E5801">
        <v>0</v>
      </c>
      <c r="F5801">
        <v>5.0797460111701668E-15</v>
      </c>
      <c r="G5801">
        <v>4.756408211302492E-15</v>
      </c>
      <c r="H5801">
        <v>1.6679790872306708E-15</v>
      </c>
      <c r="I5801">
        <v>2.5592161034134034E-14</v>
      </c>
      <c r="J5801">
        <v>-20805.635516308957</v>
      </c>
      <c r="K5801">
        <v>-20805.635516309001</v>
      </c>
      <c r="L5801">
        <v>2.0982654267340185E-15</v>
      </c>
      <c r="M5801" t="b">
        <v>1</v>
      </c>
    </row>
    <row r="5802" spans="2:13" x14ac:dyDescent="0.2">
      <c r="B5802">
        <v>5790</v>
      </c>
      <c r="C5802">
        <v>36.75</v>
      </c>
      <c r="D5802">
        <v>36.75</v>
      </c>
      <c r="E5802">
        <v>0</v>
      </c>
      <c r="F5802">
        <v>4.4660611268745759E-16</v>
      </c>
      <c r="G5802">
        <v>3.7244177005900371E-16</v>
      </c>
      <c r="H5802">
        <v>3.8293683328318268E-16</v>
      </c>
      <c r="I5802">
        <v>0</v>
      </c>
      <c r="J5802">
        <v>10712.765775729356</v>
      </c>
      <c r="K5802">
        <v>10712.7657757295</v>
      </c>
      <c r="L5802">
        <v>1.3413918113068911E-14</v>
      </c>
      <c r="M5802" t="b">
        <v>1</v>
      </c>
    </row>
    <row r="5803" spans="2:13" x14ac:dyDescent="0.2">
      <c r="B5803">
        <v>5791</v>
      </c>
      <c r="C5803">
        <v>7.23</v>
      </c>
      <c r="D5803">
        <v>7.23</v>
      </c>
      <c r="E5803">
        <v>0</v>
      </c>
      <c r="F5803">
        <v>1.468543331496636E-15</v>
      </c>
      <c r="G5803">
        <v>3.2787692395795698E-15</v>
      </c>
      <c r="H5803">
        <v>7.1927364640802874E-16</v>
      </c>
      <c r="I5803">
        <v>0</v>
      </c>
      <c r="J5803">
        <v>-8618.4094869386081</v>
      </c>
      <c r="K5803">
        <v>-8618.4094869386008</v>
      </c>
      <c r="L5803">
        <v>8.4423438283018554E-16</v>
      </c>
      <c r="M5803" t="b">
        <v>1</v>
      </c>
    </row>
    <row r="5804" spans="2:13" x14ac:dyDescent="0.2">
      <c r="B5804">
        <v>5792</v>
      </c>
      <c r="C5804">
        <v>46.31</v>
      </c>
      <c r="D5804">
        <v>46.31</v>
      </c>
      <c r="E5804">
        <v>0</v>
      </c>
      <c r="F5804">
        <v>1.9902873908671387E-15</v>
      </c>
      <c r="G5804">
        <v>4.8932999922359703E-15</v>
      </c>
      <c r="H5804">
        <v>1.9036865480661232E-16</v>
      </c>
      <c r="I5804">
        <v>0</v>
      </c>
      <c r="J5804">
        <v>-635.64678547357357</v>
      </c>
      <c r="K5804">
        <v>-635.64678547359995</v>
      </c>
      <c r="L5804">
        <v>4.149371467640397E-14</v>
      </c>
      <c r="M5804" t="b">
        <v>1</v>
      </c>
    </row>
    <row r="5805" spans="2:13" x14ac:dyDescent="0.2">
      <c r="B5805">
        <v>5793</v>
      </c>
      <c r="C5805">
        <v>195.54</v>
      </c>
      <c r="D5805">
        <v>195.54</v>
      </c>
      <c r="E5805">
        <v>0</v>
      </c>
      <c r="F5805">
        <v>1.2436504754013674E-16</v>
      </c>
      <c r="G5805">
        <v>6.2706962800127833E-16</v>
      </c>
      <c r="H5805">
        <v>0</v>
      </c>
      <c r="I5805">
        <v>0</v>
      </c>
      <c r="J5805">
        <v>168168.37482201439</v>
      </c>
      <c r="K5805">
        <v>168168.37482201401</v>
      </c>
      <c r="L5805">
        <v>2.249827271851654E-15</v>
      </c>
      <c r="M5805" t="b">
        <v>1</v>
      </c>
    </row>
    <row r="5806" spans="2:13" x14ac:dyDescent="0.2">
      <c r="B5806">
        <v>5794</v>
      </c>
      <c r="C5806">
        <v>101.07</v>
      </c>
      <c r="D5806">
        <v>101.07</v>
      </c>
      <c r="E5806">
        <v>0</v>
      </c>
      <c r="F5806">
        <v>6.5661912058105213E-16</v>
      </c>
      <c r="G5806">
        <v>4.1184243904538651E-16</v>
      </c>
      <c r="H5806">
        <v>4.7578005720324995E-16</v>
      </c>
      <c r="I5806">
        <v>0</v>
      </c>
      <c r="J5806">
        <v>-7411.4948070066239</v>
      </c>
      <c r="K5806">
        <v>-7411.4948070068003</v>
      </c>
      <c r="L5806">
        <v>2.3806529821371591E-14</v>
      </c>
      <c r="M5806" t="b">
        <v>1</v>
      </c>
    </row>
    <row r="5807" spans="2:13" x14ac:dyDescent="0.2">
      <c r="B5807">
        <v>5795</v>
      </c>
      <c r="C5807">
        <v>153.91</v>
      </c>
      <c r="D5807">
        <v>153.91</v>
      </c>
      <c r="E5807">
        <v>0</v>
      </c>
      <c r="F5807">
        <v>3.0845160186082577E-16</v>
      </c>
      <c r="G5807">
        <v>3.1429462795240279E-16</v>
      </c>
      <c r="H5807">
        <v>0</v>
      </c>
      <c r="I5807">
        <v>0</v>
      </c>
      <c r="J5807">
        <v>-5421.2582182903807</v>
      </c>
      <c r="K5807">
        <v>-5421.2582182903998</v>
      </c>
      <c r="L5807">
        <v>3.5230546061785833E-15</v>
      </c>
      <c r="M5807" t="b">
        <v>1</v>
      </c>
    </row>
    <row r="5808" spans="2:13" x14ac:dyDescent="0.2">
      <c r="B5808">
        <v>5796</v>
      </c>
      <c r="C5808">
        <v>55.51</v>
      </c>
      <c r="D5808">
        <v>55.51</v>
      </c>
      <c r="E5808">
        <v>0</v>
      </c>
      <c r="F5808">
        <v>7.2716684559398595E-16</v>
      </c>
      <c r="G5808">
        <v>8.3356929220602969E-16</v>
      </c>
      <c r="H5808">
        <v>1.4832109374390395E-15</v>
      </c>
      <c r="I5808">
        <v>0</v>
      </c>
      <c r="J5808">
        <v>-26336.361480004234</v>
      </c>
      <c r="K5808">
        <v>-26336.361480004201</v>
      </c>
      <c r="L5808">
        <v>1.2432168843325046E-15</v>
      </c>
      <c r="M5808" t="b">
        <v>1</v>
      </c>
    </row>
    <row r="5809" spans="2:13" x14ac:dyDescent="0.2">
      <c r="B5809">
        <v>5797</v>
      </c>
      <c r="C5809">
        <v>112.54</v>
      </c>
      <c r="D5809">
        <v>112.54</v>
      </c>
      <c r="E5809">
        <v>0</v>
      </c>
      <c r="F5809">
        <v>4.1745588472641356E-16</v>
      </c>
      <c r="G5809">
        <v>5.9311878222407212E-16</v>
      </c>
      <c r="H5809">
        <v>1.8760517646579916E-15</v>
      </c>
      <c r="I5809">
        <v>0</v>
      </c>
      <c r="J5809">
        <v>189496.67273267062</v>
      </c>
      <c r="K5809">
        <v>189496.67273267059</v>
      </c>
      <c r="L5809">
        <v>1.5358491543432781E-16</v>
      </c>
      <c r="M5809" t="b">
        <v>1</v>
      </c>
    </row>
    <row r="5810" spans="2:13" x14ac:dyDescent="0.2">
      <c r="B5810">
        <v>5798</v>
      </c>
      <c r="C5810">
        <v>21.7</v>
      </c>
      <c r="D5810">
        <v>21.7</v>
      </c>
      <c r="E5810">
        <v>0</v>
      </c>
      <c r="F5810">
        <v>5.4347448573730797E-16</v>
      </c>
      <c r="G5810">
        <v>0</v>
      </c>
      <c r="H5810">
        <v>2.8220312066560671E-15</v>
      </c>
      <c r="I5810">
        <v>6.310173208650397E-15</v>
      </c>
      <c r="J5810">
        <v>184.23205433802832</v>
      </c>
      <c r="K5810">
        <v>184.23205433800001</v>
      </c>
      <c r="L5810">
        <v>1.5365416563584144E-13</v>
      </c>
      <c r="M5810" t="b">
        <v>1</v>
      </c>
    </row>
    <row r="5811" spans="2:13" x14ac:dyDescent="0.2">
      <c r="B5811">
        <v>5799</v>
      </c>
      <c r="C5811">
        <v>98.19</v>
      </c>
      <c r="D5811">
        <v>98.19</v>
      </c>
      <c r="E5811">
        <v>0</v>
      </c>
      <c r="F5811">
        <v>8.8546311736345994E-16</v>
      </c>
      <c r="G5811">
        <v>1.2810907781109696E-15</v>
      </c>
      <c r="H5811">
        <v>8.1103798301386205E-16</v>
      </c>
      <c r="I5811">
        <v>0</v>
      </c>
      <c r="J5811">
        <v>152505.64596972975</v>
      </c>
      <c r="K5811">
        <v>152505.6459697299</v>
      </c>
      <c r="L5811">
        <v>9.5418862271205299E-16</v>
      </c>
      <c r="M5811" t="b">
        <v>1</v>
      </c>
    </row>
    <row r="5812" spans="2:13" x14ac:dyDescent="0.2">
      <c r="B5812">
        <v>5800</v>
      </c>
      <c r="C5812">
        <v>24.43</v>
      </c>
      <c r="D5812">
        <v>24.43</v>
      </c>
      <c r="E5812">
        <v>0</v>
      </c>
      <c r="F5812">
        <v>3.3654246268855067E-16</v>
      </c>
      <c r="G5812">
        <v>1.2163115848062999E-15</v>
      </c>
      <c r="H5812">
        <v>8.0086292740651827E-15</v>
      </c>
      <c r="I5812">
        <v>0</v>
      </c>
      <c r="J5812">
        <v>-982.36155856750884</v>
      </c>
      <c r="K5812">
        <v>-982.36155856749997</v>
      </c>
      <c r="L5812">
        <v>9.0267918822240251E-15</v>
      </c>
      <c r="M5812" t="b">
        <v>1</v>
      </c>
    </row>
    <row r="5813" spans="2:13" x14ac:dyDescent="0.2">
      <c r="B5813">
        <v>5801</v>
      </c>
      <c r="C5813">
        <v>47.45</v>
      </c>
      <c r="D5813">
        <v>47.45</v>
      </c>
      <c r="E5813">
        <v>0</v>
      </c>
      <c r="F5813">
        <v>5.8398961064079016E-16</v>
      </c>
      <c r="G5813">
        <v>7.2922423248098132E-16</v>
      </c>
      <c r="H5813">
        <v>2.5274309113294992E-15</v>
      </c>
      <c r="I5813">
        <v>0</v>
      </c>
      <c r="J5813">
        <v>-10899.743465278983</v>
      </c>
      <c r="K5813">
        <v>-10899.7434652789</v>
      </c>
      <c r="L5813">
        <v>7.6766497147066919E-15</v>
      </c>
      <c r="M5813" t="b">
        <v>1</v>
      </c>
    </row>
    <row r="5814" spans="2:13" x14ac:dyDescent="0.2">
      <c r="B5814">
        <v>5802</v>
      </c>
      <c r="C5814">
        <v>41.34</v>
      </c>
      <c r="D5814">
        <v>41.34</v>
      </c>
      <c r="E5814">
        <v>0</v>
      </c>
      <c r="F5814">
        <v>1.1333485106350667E-16</v>
      </c>
      <c r="G5814">
        <v>2.8116442798115088E-16</v>
      </c>
      <c r="H5814">
        <v>1.3083223686770545E-15</v>
      </c>
      <c r="I5814">
        <v>0</v>
      </c>
      <c r="J5814">
        <v>16403.77621321952</v>
      </c>
      <c r="K5814">
        <v>16403.776213219498</v>
      </c>
      <c r="L5814">
        <v>1.3306614622649874E-15</v>
      </c>
      <c r="M5814" t="b">
        <v>1</v>
      </c>
    </row>
    <row r="5815" spans="2:13" x14ac:dyDescent="0.2">
      <c r="B5815">
        <v>5803</v>
      </c>
      <c r="C5815">
        <v>14.48</v>
      </c>
      <c r="D5815">
        <v>14.48</v>
      </c>
      <c r="E5815">
        <v>0</v>
      </c>
      <c r="F5815">
        <v>0</v>
      </c>
      <c r="G5815">
        <v>8.865727452700065E-16</v>
      </c>
      <c r="H5815">
        <v>8.2339944598917276E-15</v>
      </c>
      <c r="I5815">
        <v>2.9430211360942803E-14</v>
      </c>
      <c r="J5815">
        <v>-985.48036519104903</v>
      </c>
      <c r="K5815">
        <v>-985.48036519109996</v>
      </c>
      <c r="L5815">
        <v>5.1682108642933268E-14</v>
      </c>
      <c r="M5815" t="b">
        <v>1</v>
      </c>
    </row>
    <row r="5816" spans="2:13" x14ac:dyDescent="0.2">
      <c r="B5816">
        <v>5804</v>
      </c>
      <c r="C5816">
        <v>11.6</v>
      </c>
      <c r="D5816">
        <v>11.6</v>
      </c>
      <c r="E5816">
        <v>0</v>
      </c>
      <c r="F5816">
        <v>3.7025536440977976E-16</v>
      </c>
      <c r="G5816">
        <v>7.7479051662185564E-16</v>
      </c>
      <c r="H5816">
        <v>1.0300931689215088E-15</v>
      </c>
      <c r="I5816">
        <v>0</v>
      </c>
      <c r="J5816">
        <v>-13057.462322936044</v>
      </c>
      <c r="K5816">
        <v>-13057.462322936</v>
      </c>
      <c r="L5816">
        <v>3.3433560523025472E-15</v>
      </c>
      <c r="M5816" t="b">
        <v>1</v>
      </c>
    </row>
    <row r="5817" spans="2:13" x14ac:dyDescent="0.2">
      <c r="B5817">
        <v>5805</v>
      </c>
      <c r="C5817">
        <v>33.270000000000003</v>
      </c>
      <c r="D5817">
        <v>33.270000000000003</v>
      </c>
      <c r="E5817">
        <v>0</v>
      </c>
      <c r="F5817">
        <v>3.8617106054307495E-16</v>
      </c>
      <c r="G5817">
        <v>9.9557058031384576E-16</v>
      </c>
      <c r="H5817">
        <v>9.2491036803885807E-16</v>
      </c>
      <c r="I5817">
        <v>0</v>
      </c>
      <c r="J5817">
        <v>-38072.643110435543</v>
      </c>
      <c r="K5817">
        <v>-38072.643110435398</v>
      </c>
      <c r="L5817">
        <v>3.8221447316270755E-15</v>
      </c>
      <c r="M5817" t="b">
        <v>1</v>
      </c>
    </row>
    <row r="5818" spans="2:13" x14ac:dyDescent="0.2">
      <c r="B5818">
        <v>5806</v>
      </c>
      <c r="C5818">
        <v>11.79</v>
      </c>
      <c r="D5818">
        <v>11.79</v>
      </c>
      <c r="E5818">
        <v>0</v>
      </c>
      <c r="F5818">
        <v>2.1362410052831565E-15</v>
      </c>
      <c r="G5818">
        <v>8.3732344324393837E-16</v>
      </c>
      <c r="H5818">
        <v>1.2816077280493816E-14</v>
      </c>
      <c r="I5818">
        <v>0</v>
      </c>
      <c r="J5818">
        <v>-4574.3373971275323</v>
      </c>
      <c r="K5818">
        <v>-4574.3373971274996</v>
      </c>
      <c r="L5818">
        <v>7.1577162813538768E-15</v>
      </c>
      <c r="M5818" t="b">
        <v>1</v>
      </c>
    </row>
    <row r="5819" spans="2:13" x14ac:dyDescent="0.2">
      <c r="B5819">
        <v>5807</v>
      </c>
      <c r="C5819">
        <v>25.45</v>
      </c>
      <c r="D5819">
        <v>25.45</v>
      </c>
      <c r="E5819">
        <v>0</v>
      </c>
      <c r="F5819">
        <v>2.7412036731044435E-16</v>
      </c>
      <c r="G5819">
        <v>4.7568504007271814E-16</v>
      </c>
      <c r="H5819">
        <v>6.9106686375011722E-16</v>
      </c>
      <c r="I5819">
        <v>0</v>
      </c>
      <c r="J5819">
        <v>-3329.9662151232569</v>
      </c>
      <c r="K5819">
        <v>-3329.9662151233001</v>
      </c>
      <c r="L5819">
        <v>1.2973404396120718E-14</v>
      </c>
      <c r="M5819" t="b">
        <v>1</v>
      </c>
    </row>
    <row r="5820" spans="2:13" x14ac:dyDescent="0.2">
      <c r="B5820">
        <v>5808</v>
      </c>
      <c r="C5820">
        <v>12.48</v>
      </c>
      <c r="D5820">
        <v>12.48</v>
      </c>
      <c r="E5820">
        <v>0</v>
      </c>
      <c r="F5820">
        <v>3.6391712171928772E-15</v>
      </c>
      <c r="G5820">
        <v>1.2650065891017123E-15</v>
      </c>
      <c r="H5820">
        <v>6.2357620932278159E-15</v>
      </c>
      <c r="I5820">
        <v>0</v>
      </c>
      <c r="J5820">
        <v>-9550.3481282360844</v>
      </c>
      <c r="K5820">
        <v>-9550.3481282361008</v>
      </c>
      <c r="L5820">
        <v>1.7141683645553482E-15</v>
      </c>
      <c r="M5820" t="b">
        <v>1</v>
      </c>
    </row>
    <row r="5821" spans="2:13" x14ac:dyDescent="0.2">
      <c r="B5821">
        <v>5809</v>
      </c>
      <c r="C5821">
        <v>34.74</v>
      </c>
      <c r="D5821">
        <v>34.74</v>
      </c>
      <c r="E5821">
        <v>0</v>
      </c>
      <c r="F5821">
        <v>6.230753284025834E-16</v>
      </c>
      <c r="G5821">
        <v>8.6662114846133929E-16</v>
      </c>
      <c r="H5821">
        <v>8.7769259026684778E-15</v>
      </c>
      <c r="I5821">
        <v>0</v>
      </c>
      <c r="J5821">
        <v>-3628.1739533327964</v>
      </c>
      <c r="K5821">
        <v>-3628.1739533328</v>
      </c>
      <c r="L5821">
        <v>1.0027024210760089E-15</v>
      </c>
      <c r="M5821" t="b">
        <v>1</v>
      </c>
    </row>
    <row r="5822" spans="2:13" x14ac:dyDescent="0.2">
      <c r="B5822">
        <v>5810</v>
      </c>
      <c r="C5822">
        <v>123.39</v>
      </c>
      <c r="D5822">
        <v>123.39</v>
      </c>
      <c r="E5822">
        <v>0</v>
      </c>
      <c r="F5822">
        <v>1.9461596921194633E-16</v>
      </c>
      <c r="G5822">
        <v>3.7041158516661008E-16</v>
      </c>
      <c r="H5822">
        <v>3.5536876473866947E-15</v>
      </c>
      <c r="I5822">
        <v>0</v>
      </c>
      <c r="J5822">
        <v>-27481.177999809475</v>
      </c>
      <c r="K5822">
        <v>-27481.177999809701</v>
      </c>
      <c r="L5822">
        <v>8.2076061674375139E-15</v>
      </c>
      <c r="M5822" t="b">
        <v>1</v>
      </c>
    </row>
    <row r="5823" spans="2:13" x14ac:dyDescent="0.2">
      <c r="B5823">
        <v>5811</v>
      </c>
      <c r="C5823">
        <v>171.21</v>
      </c>
      <c r="D5823">
        <v>171.21</v>
      </c>
      <c r="E5823">
        <v>0</v>
      </c>
      <c r="F5823">
        <v>1.3351844900230282E-16</v>
      </c>
      <c r="G5823">
        <v>8.0130201510418196E-16</v>
      </c>
      <c r="H5823">
        <v>1.8112372377886493E-15</v>
      </c>
      <c r="I5823">
        <v>0</v>
      </c>
      <c r="J5823">
        <v>166489.27243280553</v>
      </c>
      <c r="K5823">
        <v>166489.27243280521</v>
      </c>
      <c r="L5823">
        <v>1.9228994778223899E-15</v>
      </c>
      <c r="M5823" t="b">
        <v>1</v>
      </c>
    </row>
    <row r="5824" spans="2:13" x14ac:dyDescent="0.2">
      <c r="B5824">
        <v>5812</v>
      </c>
      <c r="C5824">
        <v>144.47</v>
      </c>
      <c r="D5824">
        <v>144.47</v>
      </c>
      <c r="E5824">
        <v>0</v>
      </c>
      <c r="F5824">
        <v>4.2007241279669655E-16</v>
      </c>
      <c r="G5824">
        <v>2.3076663538900871E-15</v>
      </c>
      <c r="H5824">
        <v>1.4207027639843346E-15</v>
      </c>
      <c r="I5824">
        <v>1.1772380755673444E-14</v>
      </c>
      <c r="J5824">
        <v>15487.85409612868</v>
      </c>
      <c r="K5824">
        <v>15487.8540961286</v>
      </c>
      <c r="L5824">
        <v>5.1676322142022024E-15</v>
      </c>
      <c r="M5824" t="b">
        <v>1</v>
      </c>
    </row>
    <row r="5825" spans="2:13" x14ac:dyDescent="0.2">
      <c r="B5825">
        <v>5813</v>
      </c>
      <c r="C5825">
        <v>101.85</v>
      </c>
      <c r="D5825">
        <v>101.85</v>
      </c>
      <c r="E5825">
        <v>0</v>
      </c>
      <c r="F5825">
        <v>2.0562947283638345E-16</v>
      </c>
      <c r="G5825">
        <v>1.5338732733046231E-16</v>
      </c>
      <c r="H5825">
        <v>1.3760442783138808E-14</v>
      </c>
      <c r="I5825">
        <v>0</v>
      </c>
      <c r="J5825">
        <v>11118.407907814133</v>
      </c>
      <c r="K5825">
        <v>11118.4079078141</v>
      </c>
      <c r="L5825">
        <v>2.9448289301217512E-15</v>
      </c>
      <c r="M5825" t="b">
        <v>1</v>
      </c>
    </row>
    <row r="5826" spans="2:13" x14ac:dyDescent="0.2">
      <c r="B5826">
        <v>5814</v>
      </c>
      <c r="C5826">
        <v>12.34</v>
      </c>
      <c r="D5826">
        <v>12.34</v>
      </c>
      <c r="E5826">
        <v>0</v>
      </c>
      <c r="F5826">
        <v>1.6269864079089546E-16</v>
      </c>
      <c r="G5826">
        <v>4.8872686652080099E-16</v>
      </c>
      <c r="H5826">
        <v>7.974265558650238E-16</v>
      </c>
      <c r="I5826">
        <v>3.0786502436205466E-16</v>
      </c>
      <c r="J5826">
        <v>-45796.268034613233</v>
      </c>
      <c r="K5826">
        <v>-45796.268034613298</v>
      </c>
      <c r="L5826">
        <v>1.4298898433854398E-15</v>
      </c>
      <c r="M5826" t="b">
        <v>1</v>
      </c>
    </row>
    <row r="5827" spans="2:13" x14ac:dyDescent="0.2">
      <c r="B5827">
        <v>5815</v>
      </c>
      <c r="C5827">
        <v>210.33</v>
      </c>
      <c r="D5827">
        <v>210.33</v>
      </c>
      <c r="E5827">
        <v>0</v>
      </c>
      <c r="F5827">
        <v>1.1050125844327423E-15</v>
      </c>
      <c r="G5827">
        <v>1.0965730603896096E-15</v>
      </c>
      <c r="H5827">
        <v>5.9727003267419492E-16</v>
      </c>
      <c r="I5827">
        <v>0</v>
      </c>
      <c r="J5827">
        <v>376753.88121881959</v>
      </c>
      <c r="K5827">
        <v>376753.88121881842</v>
      </c>
      <c r="L5827">
        <v>3.0899568028423538E-15</v>
      </c>
      <c r="M5827" t="b">
        <v>1</v>
      </c>
    </row>
    <row r="5828" spans="2:13" x14ac:dyDescent="0.2">
      <c r="B5828">
        <v>5816</v>
      </c>
      <c r="C5828">
        <v>95.4</v>
      </c>
      <c r="D5828">
        <v>95.4</v>
      </c>
      <c r="E5828">
        <v>0</v>
      </c>
      <c r="F5828">
        <v>0</v>
      </c>
      <c r="G5828">
        <v>5.8062747018523775E-16</v>
      </c>
      <c r="H5828">
        <v>1.3223075802178874E-15</v>
      </c>
      <c r="I5828">
        <v>0</v>
      </c>
      <c r="J5828">
        <v>-14531.544782494264</v>
      </c>
      <c r="K5828">
        <v>-14531.5447824943</v>
      </c>
      <c r="L5828">
        <v>2.5035045217451849E-15</v>
      </c>
      <c r="M5828" t="b">
        <v>1</v>
      </c>
    </row>
    <row r="5829" spans="2:13" x14ac:dyDescent="0.2">
      <c r="B5829">
        <v>5817</v>
      </c>
      <c r="C5829">
        <v>168.26</v>
      </c>
      <c r="D5829">
        <v>168.26</v>
      </c>
      <c r="E5829">
        <v>0</v>
      </c>
      <c r="F5829">
        <v>1.3871775838155827E-16</v>
      </c>
      <c r="G5829">
        <v>1.8860529039311567E-16</v>
      </c>
      <c r="H5829">
        <v>2.2423426027217512E-15</v>
      </c>
      <c r="I5829">
        <v>0</v>
      </c>
      <c r="J5829">
        <v>196022.8024213507</v>
      </c>
      <c r="K5829">
        <v>196022.80242135099</v>
      </c>
      <c r="L5829">
        <v>1.4847165787465391E-15</v>
      </c>
      <c r="M5829" t="b">
        <v>1</v>
      </c>
    </row>
    <row r="5830" spans="2:13" x14ac:dyDescent="0.2">
      <c r="B5830">
        <v>5818</v>
      </c>
      <c r="C5830">
        <v>372.57</v>
      </c>
      <c r="D5830">
        <v>372.57</v>
      </c>
      <c r="E5830">
        <v>0</v>
      </c>
      <c r="F5830">
        <v>4.1748852407298611E-16</v>
      </c>
      <c r="G5830">
        <v>9.7182266172811498E-16</v>
      </c>
      <c r="H5830">
        <v>5.6732638071449277E-16</v>
      </c>
      <c r="I5830">
        <v>0</v>
      </c>
      <c r="J5830">
        <v>564120.60976210062</v>
      </c>
      <c r="K5830">
        <v>564120.60976209922</v>
      </c>
      <c r="L5830">
        <v>2.4763921717243292E-15</v>
      </c>
      <c r="M5830" t="b">
        <v>1</v>
      </c>
    </row>
    <row r="5831" spans="2:13" x14ac:dyDescent="0.2">
      <c r="B5831">
        <v>5819</v>
      </c>
      <c r="C5831">
        <v>1.36</v>
      </c>
      <c r="D5831">
        <v>1.36</v>
      </c>
      <c r="E5831">
        <v>0</v>
      </c>
      <c r="F5831">
        <v>1.2174401351930306E-15</v>
      </c>
      <c r="G5831">
        <v>4.393375088164628E-15</v>
      </c>
      <c r="H5831">
        <v>2.9927208559884822E-16</v>
      </c>
      <c r="I5831">
        <v>7.5778917060845475E-15</v>
      </c>
      <c r="J5831">
        <v>-47112.337322111765</v>
      </c>
      <c r="K5831">
        <v>-47112.337322111802</v>
      </c>
      <c r="L5831">
        <v>7.7219238396483808E-16</v>
      </c>
      <c r="M5831" t="b">
        <v>1</v>
      </c>
    </row>
    <row r="5832" spans="2:13" x14ac:dyDescent="0.2">
      <c r="B5832">
        <v>5820</v>
      </c>
      <c r="C5832">
        <v>105.88</v>
      </c>
      <c r="D5832">
        <v>105.88</v>
      </c>
      <c r="E5832">
        <v>0</v>
      </c>
      <c r="F5832">
        <v>2.2264733865421194E-16</v>
      </c>
      <c r="G5832">
        <v>1.0986509049614954E-15</v>
      </c>
      <c r="H5832">
        <v>2.1587427614635724E-15</v>
      </c>
      <c r="I5832">
        <v>0</v>
      </c>
      <c r="J5832">
        <v>-69091.087432228014</v>
      </c>
      <c r="K5832">
        <v>-69091.087432227796</v>
      </c>
      <c r="L5832">
        <v>3.1592892301719057E-15</v>
      </c>
      <c r="M5832" t="b">
        <v>1</v>
      </c>
    </row>
    <row r="5833" spans="2:13" x14ac:dyDescent="0.2">
      <c r="B5833">
        <v>5821</v>
      </c>
      <c r="C5833">
        <v>98.75</v>
      </c>
      <c r="D5833">
        <v>98.75</v>
      </c>
      <c r="E5833">
        <v>0</v>
      </c>
      <c r="F5833">
        <v>0</v>
      </c>
      <c r="G5833">
        <v>4.0507518198118151E-16</v>
      </c>
      <c r="H5833">
        <v>1.2270116818883333E-16</v>
      </c>
      <c r="I5833">
        <v>0</v>
      </c>
      <c r="J5833">
        <v>51890.666132532409</v>
      </c>
      <c r="K5833">
        <v>51890.666132532599</v>
      </c>
      <c r="L5833">
        <v>3.6456440448384759E-15</v>
      </c>
      <c r="M5833" t="b">
        <v>1</v>
      </c>
    </row>
    <row r="5834" spans="2:13" x14ac:dyDescent="0.2">
      <c r="B5834">
        <v>5822</v>
      </c>
      <c r="C5834">
        <v>107.1</v>
      </c>
      <c r="D5834">
        <v>107.1</v>
      </c>
      <c r="E5834">
        <v>0</v>
      </c>
      <c r="F5834">
        <v>4.0943674365750685E-16</v>
      </c>
      <c r="G5834">
        <v>9.218197794855058E-16</v>
      </c>
      <c r="H5834">
        <v>0</v>
      </c>
      <c r="I5834">
        <v>0</v>
      </c>
      <c r="J5834">
        <v>92842.178979944249</v>
      </c>
      <c r="K5834">
        <v>92842.178979943696</v>
      </c>
      <c r="L5834">
        <v>5.9560512770536842E-15</v>
      </c>
      <c r="M5834" t="b">
        <v>1</v>
      </c>
    </row>
    <row r="5835" spans="2:13" x14ac:dyDescent="0.2">
      <c r="B5835">
        <v>5823</v>
      </c>
      <c r="C5835">
        <v>19.489999999999998</v>
      </c>
      <c r="D5835">
        <v>19.489999999999998</v>
      </c>
      <c r="E5835">
        <v>0</v>
      </c>
      <c r="F5835">
        <v>1.7665798767347304E-15</v>
      </c>
      <c r="G5835">
        <v>2.9045866781027216E-15</v>
      </c>
      <c r="H5835">
        <v>3.9986823280886887E-15</v>
      </c>
      <c r="I5835">
        <v>0</v>
      </c>
      <c r="J5835">
        <v>-2524.8388878291671</v>
      </c>
      <c r="K5835">
        <v>-2524.8388878291998</v>
      </c>
      <c r="L5835">
        <v>1.2967880612761036E-14</v>
      </c>
      <c r="M5835" t="b">
        <v>1</v>
      </c>
    </row>
    <row r="5836" spans="2:13" x14ac:dyDescent="0.2">
      <c r="B5836">
        <v>5824</v>
      </c>
      <c r="C5836">
        <v>16.61</v>
      </c>
      <c r="D5836">
        <v>16.61</v>
      </c>
      <c r="E5836">
        <v>0</v>
      </c>
      <c r="F5836">
        <v>6.3196582064510496E-16</v>
      </c>
      <c r="G5836">
        <v>1.4750800409177132E-16</v>
      </c>
      <c r="H5836">
        <v>1.2755742205355319E-16</v>
      </c>
      <c r="I5836">
        <v>0</v>
      </c>
      <c r="J5836">
        <v>-35066.311016263528</v>
      </c>
      <c r="K5836">
        <v>-35066.3110162636</v>
      </c>
      <c r="L5836">
        <v>2.074913899785144E-15</v>
      </c>
      <c r="M5836" t="b">
        <v>1</v>
      </c>
    </row>
    <row r="5837" spans="2:13" x14ac:dyDescent="0.2">
      <c r="B5837">
        <v>5825</v>
      </c>
      <c r="C5837">
        <v>96.17</v>
      </c>
      <c r="D5837">
        <v>96.17</v>
      </c>
      <c r="E5837">
        <v>0</v>
      </c>
      <c r="F5837">
        <v>1.490136247891854E-16</v>
      </c>
      <c r="G5837">
        <v>1.4206782264714754E-16</v>
      </c>
      <c r="H5837">
        <v>1.885949114323222E-15</v>
      </c>
      <c r="I5837">
        <v>0</v>
      </c>
      <c r="J5837">
        <v>-40316.591182206874</v>
      </c>
      <c r="K5837">
        <v>-40316.591182206699</v>
      </c>
      <c r="L5837">
        <v>4.3312933365623986E-15</v>
      </c>
      <c r="M5837" t="b">
        <v>1</v>
      </c>
    </row>
    <row r="5838" spans="2:13" x14ac:dyDescent="0.2">
      <c r="B5838">
        <v>5826</v>
      </c>
      <c r="C5838">
        <v>66.510000000000005</v>
      </c>
      <c r="D5838">
        <v>66.510000000000005</v>
      </c>
      <c r="E5838">
        <v>0</v>
      </c>
      <c r="F5838">
        <v>1.2125833146789098E-16</v>
      </c>
      <c r="G5838">
        <v>1.820364837468781E-16</v>
      </c>
      <c r="H5838">
        <v>6.6459515578755088E-16</v>
      </c>
      <c r="I5838">
        <v>1.9265203067611485E-16</v>
      </c>
      <c r="J5838">
        <v>33882.428210571627</v>
      </c>
      <c r="K5838">
        <v>33882.428210571597</v>
      </c>
      <c r="L5838">
        <v>8.589653101560492E-16</v>
      </c>
      <c r="M5838" t="b">
        <v>1</v>
      </c>
    </row>
    <row r="5839" spans="2:13" x14ac:dyDescent="0.2">
      <c r="B5839">
        <v>5827</v>
      </c>
      <c r="C5839">
        <v>83.93</v>
      </c>
      <c r="D5839">
        <v>83.93</v>
      </c>
      <c r="E5839">
        <v>0</v>
      </c>
      <c r="F5839">
        <v>6.0368940133059394E-16</v>
      </c>
      <c r="G5839">
        <v>5.5520516275232651E-16</v>
      </c>
      <c r="H5839">
        <v>0</v>
      </c>
      <c r="I5839">
        <v>0</v>
      </c>
      <c r="J5839">
        <v>122498.41369940496</v>
      </c>
      <c r="K5839">
        <v>122498.41369940509</v>
      </c>
      <c r="L5839">
        <v>1.0691341471300841E-15</v>
      </c>
      <c r="M5839" t="b">
        <v>1</v>
      </c>
    </row>
    <row r="5840" spans="2:13" x14ac:dyDescent="0.2">
      <c r="B5840">
        <v>5828</v>
      </c>
      <c r="C5840">
        <v>21.66</v>
      </c>
      <c r="D5840">
        <v>21.66</v>
      </c>
      <c r="E5840">
        <v>0</v>
      </c>
      <c r="F5840">
        <v>6.169092802512403E-16</v>
      </c>
      <c r="G5840">
        <v>5.7864332011916007E-16</v>
      </c>
      <c r="H5840">
        <v>2.2137949617459219E-15</v>
      </c>
      <c r="I5840">
        <v>9.2017337420085517E-15</v>
      </c>
      <c r="J5840">
        <v>-4398.2816878284866</v>
      </c>
      <c r="K5840">
        <v>-4398.2816878285003</v>
      </c>
      <c r="L5840">
        <v>3.1017614365962536E-15</v>
      </c>
      <c r="M5840" t="b">
        <v>1</v>
      </c>
    </row>
    <row r="5841" spans="2:13" x14ac:dyDescent="0.2">
      <c r="B5841">
        <v>5829</v>
      </c>
      <c r="C5841">
        <v>30.69</v>
      </c>
      <c r="D5841">
        <v>30.69</v>
      </c>
      <c r="E5841">
        <v>0</v>
      </c>
      <c r="F5841">
        <v>0</v>
      </c>
      <c r="G5841">
        <v>5.4656709094783497E-16</v>
      </c>
      <c r="H5841">
        <v>1.1332175163319654E-15</v>
      </c>
      <c r="I5841">
        <v>0</v>
      </c>
      <c r="J5841">
        <v>-11405.638240295688</v>
      </c>
      <c r="K5841">
        <v>-11405.638240295701</v>
      </c>
      <c r="L5841">
        <v>1.1163711803374613E-15</v>
      </c>
      <c r="M5841" t="b">
        <v>1</v>
      </c>
    </row>
    <row r="5842" spans="2:13" x14ac:dyDescent="0.2">
      <c r="B5842">
        <v>5830</v>
      </c>
      <c r="C5842">
        <v>45.61</v>
      </c>
      <c r="D5842">
        <v>45.61</v>
      </c>
      <c r="E5842">
        <v>0</v>
      </c>
      <c r="F5842">
        <v>1.2455646315846732E-16</v>
      </c>
      <c r="G5842">
        <v>5.4163565842925148E-16</v>
      </c>
      <c r="H5842">
        <v>3.64159595475481E-15</v>
      </c>
      <c r="I5842">
        <v>0</v>
      </c>
      <c r="J5842">
        <v>-3623.6677355444772</v>
      </c>
      <c r="K5842">
        <v>-3623.6677355444999</v>
      </c>
      <c r="L5842">
        <v>6.2746833329371577E-15</v>
      </c>
      <c r="M5842" t="b">
        <v>1</v>
      </c>
    </row>
    <row r="5843" spans="2:13" x14ac:dyDescent="0.2">
      <c r="B5843">
        <v>5831</v>
      </c>
      <c r="C5843">
        <v>10.57</v>
      </c>
      <c r="D5843">
        <v>10.57</v>
      </c>
      <c r="E5843">
        <v>0</v>
      </c>
      <c r="F5843">
        <v>7.8283072728076077E-16</v>
      </c>
      <c r="G5843">
        <v>2.3537701551261359E-16</v>
      </c>
      <c r="H5843">
        <v>6.0519177129733546E-16</v>
      </c>
      <c r="I5843">
        <v>0</v>
      </c>
      <c r="J5843">
        <v>-11768.096871901351</v>
      </c>
      <c r="K5843">
        <v>-11768.0968719013</v>
      </c>
      <c r="L5843">
        <v>4.3279473183887257E-15</v>
      </c>
      <c r="M5843" t="b">
        <v>1</v>
      </c>
    </row>
    <row r="5844" spans="2:13" x14ac:dyDescent="0.2">
      <c r="B5844">
        <v>5832</v>
      </c>
      <c r="C5844">
        <v>116.64</v>
      </c>
      <c r="D5844">
        <v>116.64</v>
      </c>
      <c r="E5844">
        <v>0</v>
      </c>
      <c r="F5844">
        <v>7.9295341772180232E-16</v>
      </c>
      <c r="G5844">
        <v>1.0140286087452362E-15</v>
      </c>
      <c r="H5844">
        <v>1.0510993807494266E-14</v>
      </c>
      <c r="I5844">
        <v>0</v>
      </c>
      <c r="J5844">
        <v>-4727.2881109973741</v>
      </c>
      <c r="K5844">
        <v>-4727.2881109973996</v>
      </c>
      <c r="L5844">
        <v>5.3869895491241826E-15</v>
      </c>
      <c r="M5844" t="b">
        <v>1</v>
      </c>
    </row>
    <row r="5845" spans="2:13" x14ac:dyDescent="0.2">
      <c r="B5845">
        <v>5833</v>
      </c>
      <c r="C5845">
        <v>79.290000000000006</v>
      </c>
      <c r="D5845">
        <v>79.290000000000006</v>
      </c>
      <c r="E5845">
        <v>0</v>
      </c>
      <c r="F5845">
        <v>7.2916597271590059E-16</v>
      </c>
      <c r="G5845">
        <v>1.2332251801408064E-15</v>
      </c>
      <c r="H5845">
        <v>2.1210319255524789E-15</v>
      </c>
      <c r="I5845">
        <v>0</v>
      </c>
      <c r="J5845">
        <v>15531.348109403538</v>
      </c>
      <c r="K5845">
        <v>15531.3481094037</v>
      </c>
      <c r="L5845">
        <v>1.0423438826766258E-14</v>
      </c>
      <c r="M5845" t="b">
        <v>1</v>
      </c>
    </row>
    <row r="5846" spans="2:13" x14ac:dyDescent="0.2">
      <c r="B5846">
        <v>5834</v>
      </c>
      <c r="C5846">
        <v>77.78</v>
      </c>
      <c r="D5846">
        <v>77.78</v>
      </c>
      <c r="E5846">
        <v>0</v>
      </c>
      <c r="F5846">
        <v>2.4452038255005372E-16</v>
      </c>
      <c r="G5846">
        <v>1.8369465303140972E-16</v>
      </c>
      <c r="H5846">
        <v>1.5439264666208385E-16</v>
      </c>
      <c r="I5846">
        <v>1.5411533378097034E-15</v>
      </c>
      <c r="J5846">
        <v>148659.09440387611</v>
      </c>
      <c r="K5846">
        <v>148659.09440387611</v>
      </c>
      <c r="L5846">
        <v>0</v>
      </c>
      <c r="M5846" t="b">
        <v>1</v>
      </c>
    </row>
    <row r="5847" spans="2:13" x14ac:dyDescent="0.2">
      <c r="B5847">
        <v>5835</v>
      </c>
      <c r="C5847">
        <v>33.28</v>
      </c>
      <c r="D5847">
        <v>33.28</v>
      </c>
      <c r="E5847">
        <v>0</v>
      </c>
      <c r="F5847">
        <v>5.690310650023872E-16</v>
      </c>
      <c r="G5847">
        <v>7.8848371951266951E-16</v>
      </c>
      <c r="H5847">
        <v>2.9705332567663051E-16</v>
      </c>
      <c r="I5847">
        <v>0</v>
      </c>
      <c r="J5847">
        <v>36423.394351226743</v>
      </c>
      <c r="K5847">
        <v>36423.394351226802</v>
      </c>
      <c r="L5847">
        <v>1.5980844715398381E-15</v>
      </c>
      <c r="M5847" t="b">
        <v>1</v>
      </c>
    </row>
    <row r="5848" spans="2:13" x14ac:dyDescent="0.2">
      <c r="B5848">
        <v>5836</v>
      </c>
      <c r="C5848">
        <v>2.4</v>
      </c>
      <c r="D5848">
        <v>2.4</v>
      </c>
      <c r="E5848">
        <v>0</v>
      </c>
      <c r="F5848">
        <v>2.4735732129378248E-15</v>
      </c>
      <c r="G5848">
        <v>4.1944701474065413E-16</v>
      </c>
      <c r="H5848">
        <v>1.7472008948659018E-15</v>
      </c>
      <c r="I5848">
        <v>1.5926880900556729E-15</v>
      </c>
      <c r="J5848">
        <v>-18623.476777443582</v>
      </c>
      <c r="K5848">
        <v>-18623.4767774436</v>
      </c>
      <c r="L5848">
        <v>9.7671848564226304E-16</v>
      </c>
      <c r="M5848" t="b">
        <v>1</v>
      </c>
    </row>
    <row r="5849" spans="2:13" x14ac:dyDescent="0.2">
      <c r="B5849">
        <v>5837</v>
      </c>
      <c r="C5849">
        <v>38.76</v>
      </c>
      <c r="D5849">
        <v>38.76</v>
      </c>
      <c r="E5849">
        <v>0</v>
      </c>
      <c r="F5849">
        <v>1.4631552103263071E-16</v>
      </c>
      <c r="G5849">
        <v>2.1987156211377353E-16</v>
      </c>
      <c r="H5849">
        <v>6.3864178076611266E-16</v>
      </c>
      <c r="I5849">
        <v>3.7250642001088508E-15</v>
      </c>
      <c r="J5849">
        <v>-5396.2147789488663</v>
      </c>
      <c r="K5849">
        <v>-5396.2147789487999</v>
      </c>
      <c r="L5849">
        <v>1.2303645416122105E-14</v>
      </c>
      <c r="M5849" t="b">
        <v>1</v>
      </c>
    </row>
    <row r="5850" spans="2:13" x14ac:dyDescent="0.2">
      <c r="B5850">
        <v>5838</v>
      </c>
      <c r="C5850">
        <v>171.99</v>
      </c>
      <c r="D5850">
        <v>171.99</v>
      </c>
      <c r="E5850">
        <v>0</v>
      </c>
      <c r="F5850">
        <v>1.4090287149408788E-15</v>
      </c>
      <c r="G5850">
        <v>1.0685900740502865E-15</v>
      </c>
      <c r="H5850">
        <v>1.9659549643123364E-15</v>
      </c>
      <c r="I5850">
        <v>0</v>
      </c>
      <c r="J5850">
        <v>73322.676777890854</v>
      </c>
      <c r="K5850">
        <v>73322.676777890607</v>
      </c>
      <c r="L5850">
        <v>3.3738888124830587E-15</v>
      </c>
      <c r="M5850" t="b">
        <v>1</v>
      </c>
    </row>
    <row r="5851" spans="2:13" x14ac:dyDescent="0.2">
      <c r="B5851">
        <v>5839</v>
      </c>
      <c r="C5851">
        <v>23.91</v>
      </c>
      <c r="D5851">
        <v>23.91</v>
      </c>
      <c r="E5851">
        <v>0</v>
      </c>
      <c r="F5851">
        <v>3.461116320851702E-15</v>
      </c>
      <c r="G5851">
        <v>5.6995600341819164E-15</v>
      </c>
      <c r="H5851">
        <v>5.0436839141811258E-14</v>
      </c>
      <c r="I5851">
        <v>0</v>
      </c>
      <c r="J5851">
        <v>-1844.623576685635</v>
      </c>
      <c r="K5851">
        <v>-1844.6235766856</v>
      </c>
      <c r="L5851">
        <v>1.8982488601372695E-14</v>
      </c>
      <c r="M5851" t="b">
        <v>1</v>
      </c>
    </row>
    <row r="5852" spans="2:13" x14ac:dyDescent="0.2">
      <c r="B5852">
        <v>5840</v>
      </c>
      <c r="C5852">
        <v>65.709999999999994</v>
      </c>
      <c r="D5852">
        <v>65.709999999999994</v>
      </c>
      <c r="E5852">
        <v>0</v>
      </c>
      <c r="F5852">
        <v>2.1035828893893995E-16</v>
      </c>
      <c r="G5852">
        <v>1.1624922277538065E-16</v>
      </c>
      <c r="H5852">
        <v>3.5710551862925401E-15</v>
      </c>
      <c r="I5852">
        <v>0</v>
      </c>
      <c r="J5852">
        <v>2478.2401602154623</v>
      </c>
      <c r="K5852">
        <v>2478.2401602155001</v>
      </c>
      <c r="L5852">
        <v>1.5230174512342024E-14</v>
      </c>
      <c r="M5852" t="b">
        <v>1</v>
      </c>
    </row>
    <row r="5853" spans="2:13" x14ac:dyDescent="0.2">
      <c r="B5853">
        <v>5841</v>
      </c>
      <c r="C5853">
        <v>71.400000000000006</v>
      </c>
      <c r="D5853">
        <v>71.400000000000006</v>
      </c>
      <c r="E5853">
        <v>0</v>
      </c>
      <c r="F5853">
        <v>3.5005899397719642E-16</v>
      </c>
      <c r="G5853">
        <v>6.3419490623948366E-16</v>
      </c>
      <c r="H5853">
        <v>1.4346455092213266E-15</v>
      </c>
      <c r="I5853">
        <v>9.6723107210148753E-16</v>
      </c>
      <c r="J5853">
        <v>142328.05597138096</v>
      </c>
      <c r="K5853">
        <v>142328.05597138099</v>
      </c>
      <c r="L5853">
        <v>2.0448414234355761E-16</v>
      </c>
      <c r="M5853" t="b">
        <v>1</v>
      </c>
    </row>
    <row r="5854" spans="2:13" x14ac:dyDescent="0.2">
      <c r="B5854">
        <v>5842</v>
      </c>
      <c r="C5854">
        <v>75.790000000000006</v>
      </c>
      <c r="D5854">
        <v>75.790000000000006</v>
      </c>
      <c r="E5854">
        <v>0</v>
      </c>
      <c r="F5854">
        <v>0</v>
      </c>
      <c r="G5854">
        <v>2.0717605115193682E-16</v>
      </c>
      <c r="H5854">
        <v>2.2498631727040756E-15</v>
      </c>
      <c r="I5854">
        <v>0</v>
      </c>
      <c r="J5854">
        <v>-10303.569858121555</v>
      </c>
      <c r="K5854">
        <v>-10303.5698581215</v>
      </c>
      <c r="L5854">
        <v>5.2961917915626761E-15</v>
      </c>
      <c r="M5854" t="b">
        <v>1</v>
      </c>
    </row>
    <row r="5855" spans="2:13" x14ac:dyDescent="0.2">
      <c r="B5855">
        <v>5843</v>
      </c>
      <c r="C5855">
        <v>33.270000000000003</v>
      </c>
      <c r="D5855">
        <v>33.270000000000003</v>
      </c>
      <c r="E5855">
        <v>0</v>
      </c>
      <c r="F5855">
        <v>0</v>
      </c>
      <c r="G5855">
        <v>6.8776200649838734E-16</v>
      </c>
      <c r="H5855">
        <v>3.8256111290250129E-15</v>
      </c>
      <c r="I5855">
        <v>0</v>
      </c>
      <c r="J5855">
        <v>-838.07299967319523</v>
      </c>
      <c r="K5855">
        <v>-838.0729996732</v>
      </c>
      <c r="L5855">
        <v>5.6974120227829649E-15</v>
      </c>
      <c r="M5855" t="b">
        <v>1</v>
      </c>
    </row>
    <row r="5856" spans="2:13" x14ac:dyDescent="0.2">
      <c r="B5856">
        <v>5844</v>
      </c>
      <c r="C5856">
        <v>81.36</v>
      </c>
      <c r="D5856">
        <v>81.36</v>
      </c>
      <c r="E5856">
        <v>0</v>
      </c>
      <c r="F5856">
        <v>3.413111320513724E-16</v>
      </c>
      <c r="G5856">
        <v>1.2932837037314548E-16</v>
      </c>
      <c r="H5856">
        <v>4.0995913661662352E-15</v>
      </c>
      <c r="I5856">
        <v>0</v>
      </c>
      <c r="J5856">
        <v>-65145.707526920422</v>
      </c>
      <c r="K5856">
        <v>-65145.7075269204</v>
      </c>
      <c r="L5856">
        <v>3.350623344374649E-16</v>
      </c>
      <c r="M5856" t="b">
        <v>1</v>
      </c>
    </row>
    <row r="5857" spans="2:13" x14ac:dyDescent="0.2">
      <c r="B5857">
        <v>5845</v>
      </c>
      <c r="C5857">
        <v>6.08</v>
      </c>
      <c r="D5857">
        <v>6.08</v>
      </c>
      <c r="E5857">
        <v>0</v>
      </c>
      <c r="F5857">
        <v>4.2887998746607591E-16</v>
      </c>
      <c r="G5857">
        <v>2.6727737256935774E-16</v>
      </c>
      <c r="H5857">
        <v>2.4420884979588159E-16</v>
      </c>
      <c r="I5857">
        <v>0</v>
      </c>
      <c r="J5857">
        <v>-46172.907582259999</v>
      </c>
      <c r="K5857">
        <v>-46172.907582259999</v>
      </c>
      <c r="L5857">
        <v>0</v>
      </c>
      <c r="M5857" t="b">
        <v>1</v>
      </c>
    </row>
    <row r="5858" spans="2:13" x14ac:dyDescent="0.2">
      <c r="B5858">
        <v>5846</v>
      </c>
      <c r="C5858">
        <v>68.64</v>
      </c>
      <c r="D5858">
        <v>68.64</v>
      </c>
      <c r="E5858">
        <v>0</v>
      </c>
      <c r="F5858">
        <v>1.0585657484638789E-15</v>
      </c>
      <c r="G5858">
        <v>1.0428812282243211E-15</v>
      </c>
      <c r="H5858">
        <v>8.5294205886563699E-16</v>
      </c>
      <c r="I5858">
        <v>0</v>
      </c>
      <c r="J5858">
        <v>116520.83709064474</v>
      </c>
      <c r="K5858">
        <v>116520.8370906449</v>
      </c>
      <c r="L5858">
        <v>1.3737548708778284E-15</v>
      </c>
      <c r="M5858" t="b">
        <v>1</v>
      </c>
    </row>
    <row r="5859" spans="2:13" x14ac:dyDescent="0.2">
      <c r="B5859">
        <v>5847</v>
      </c>
      <c r="C5859">
        <v>28.09</v>
      </c>
      <c r="D5859">
        <v>28.09</v>
      </c>
      <c r="E5859">
        <v>0</v>
      </c>
      <c r="F5859">
        <v>7.0531850127812138E-16</v>
      </c>
      <c r="G5859">
        <v>9.1197682107940337E-16</v>
      </c>
      <c r="H5859">
        <v>1.6959864705121054E-15</v>
      </c>
      <c r="I5859">
        <v>0</v>
      </c>
      <c r="J5859">
        <v>-28227.305631724994</v>
      </c>
      <c r="K5859">
        <v>-28227.305631724899</v>
      </c>
      <c r="L5859">
        <v>3.3509202124511995E-15</v>
      </c>
      <c r="M5859" t="b">
        <v>1</v>
      </c>
    </row>
    <row r="5860" spans="2:13" x14ac:dyDescent="0.2">
      <c r="B5860">
        <v>5848</v>
      </c>
      <c r="C5860">
        <v>3.5</v>
      </c>
      <c r="D5860">
        <v>3.5</v>
      </c>
      <c r="E5860">
        <v>0</v>
      </c>
      <c r="F5860">
        <v>4.4284002827135303E-16</v>
      </c>
      <c r="G5860">
        <v>1.3227290021284484E-15</v>
      </c>
      <c r="H5860">
        <v>1.5151800573349702E-15</v>
      </c>
      <c r="I5860">
        <v>6.8117545795611932E-15</v>
      </c>
      <c r="J5860">
        <v>-64084.553805101255</v>
      </c>
      <c r="K5860">
        <v>-64084.553805101103</v>
      </c>
      <c r="L5860">
        <v>2.3842736014444952E-15</v>
      </c>
      <c r="M5860" t="b">
        <v>1</v>
      </c>
    </row>
    <row r="5861" spans="2:13" x14ac:dyDescent="0.2">
      <c r="B5861">
        <v>5849</v>
      </c>
      <c r="C5861">
        <v>45</v>
      </c>
      <c r="D5861">
        <v>45</v>
      </c>
      <c r="E5861">
        <v>0</v>
      </c>
      <c r="F5861">
        <v>3.4461713338176716E-16</v>
      </c>
      <c r="G5861">
        <v>3.4502497421078255E-16</v>
      </c>
      <c r="H5861">
        <v>1.9489746133066428E-15</v>
      </c>
      <c r="I5861">
        <v>4.4652569267661971E-16</v>
      </c>
      <c r="J5861">
        <v>3852.9316232796727</v>
      </c>
      <c r="K5861">
        <v>3852.9316232797</v>
      </c>
      <c r="L5861">
        <v>7.0815793585151637E-15</v>
      </c>
      <c r="M5861" t="b">
        <v>1</v>
      </c>
    </row>
    <row r="5862" spans="2:13" x14ac:dyDescent="0.2">
      <c r="B5862">
        <v>5850</v>
      </c>
      <c r="C5862">
        <v>26.48</v>
      </c>
      <c r="D5862">
        <v>26.48</v>
      </c>
      <c r="E5862">
        <v>0</v>
      </c>
      <c r="F5862">
        <v>3.8697413672941863E-16</v>
      </c>
      <c r="G5862">
        <v>1.4533913339360252E-16</v>
      </c>
      <c r="H5862">
        <v>0</v>
      </c>
      <c r="I5862">
        <v>9.9946685757558473E-16</v>
      </c>
      <c r="J5862">
        <v>-19599.164160265853</v>
      </c>
      <c r="K5862">
        <v>-19599.164160265998</v>
      </c>
      <c r="L5862">
        <v>7.4247631732522595E-15</v>
      </c>
      <c r="M5862" t="b">
        <v>1</v>
      </c>
    </row>
    <row r="5863" spans="2:13" x14ac:dyDescent="0.2">
      <c r="B5863">
        <v>5851</v>
      </c>
      <c r="C5863">
        <v>49.67</v>
      </c>
      <c r="D5863">
        <v>49.67</v>
      </c>
      <c r="E5863">
        <v>0</v>
      </c>
      <c r="F5863">
        <v>0</v>
      </c>
      <c r="G5863">
        <v>9.375140463948948E-16</v>
      </c>
      <c r="H5863">
        <v>2.7972033957215233E-15</v>
      </c>
      <c r="I5863">
        <v>0</v>
      </c>
      <c r="J5863">
        <v>6512.0062262136253</v>
      </c>
      <c r="K5863">
        <v>6512.0062262136998</v>
      </c>
      <c r="L5863">
        <v>1.1452471474177722E-14</v>
      </c>
      <c r="M5863" t="b">
        <v>1</v>
      </c>
    </row>
    <row r="5864" spans="2:13" x14ac:dyDescent="0.2">
      <c r="B5864">
        <v>5852</v>
      </c>
      <c r="C5864">
        <v>227.05</v>
      </c>
      <c r="D5864">
        <v>227.05</v>
      </c>
      <c r="E5864">
        <v>0</v>
      </c>
      <c r="F5864">
        <v>1.1754477001198367E-16</v>
      </c>
      <c r="G5864">
        <v>1.3996873678189843E-16</v>
      </c>
      <c r="H5864">
        <v>1.2691162572978683E-15</v>
      </c>
      <c r="I5864">
        <v>0</v>
      </c>
      <c r="J5864">
        <v>135735.23227370923</v>
      </c>
      <c r="K5864">
        <v>135735.23227370949</v>
      </c>
      <c r="L5864">
        <v>1.9297456505796051E-15</v>
      </c>
      <c r="M5864" t="b">
        <v>1</v>
      </c>
    </row>
    <row r="5865" spans="2:13" x14ac:dyDescent="0.2">
      <c r="B5865">
        <v>5853</v>
      </c>
      <c r="C5865">
        <v>133.6</v>
      </c>
      <c r="D5865">
        <v>133.6</v>
      </c>
      <c r="E5865">
        <v>0</v>
      </c>
      <c r="F5865">
        <v>1.3425886931432298E-16</v>
      </c>
      <c r="G5865">
        <v>1.2587690925489457E-16</v>
      </c>
      <c r="H5865">
        <v>8.628763858350911E-16</v>
      </c>
      <c r="I5865">
        <v>0</v>
      </c>
      <c r="J5865">
        <v>-91467.509094603083</v>
      </c>
      <c r="K5865">
        <v>-91467.509094603301</v>
      </c>
      <c r="L5865">
        <v>2.3864072673034176E-15</v>
      </c>
      <c r="M5865" t="b">
        <v>1</v>
      </c>
    </row>
    <row r="5866" spans="2:13" x14ac:dyDescent="0.2">
      <c r="B5866">
        <v>5854</v>
      </c>
      <c r="C5866">
        <v>444.99</v>
      </c>
      <c r="D5866">
        <v>444.99</v>
      </c>
      <c r="E5866">
        <v>0</v>
      </c>
      <c r="F5866">
        <v>8.6534155015560182E-16</v>
      </c>
      <c r="G5866">
        <v>6.3852950366542064E-16</v>
      </c>
      <c r="H5866">
        <v>9.9295005266081194E-16</v>
      </c>
      <c r="I5866">
        <v>0</v>
      </c>
      <c r="J5866">
        <v>-326362.03308736498</v>
      </c>
      <c r="K5866">
        <v>-326362.03308736469</v>
      </c>
      <c r="L5866">
        <v>8.9176520263136207E-16</v>
      </c>
      <c r="M5866" t="b">
        <v>1</v>
      </c>
    </row>
    <row r="5867" spans="2:13" x14ac:dyDescent="0.2">
      <c r="B5867">
        <v>5855</v>
      </c>
      <c r="C5867">
        <v>122.44</v>
      </c>
      <c r="D5867">
        <v>122.44</v>
      </c>
      <c r="E5867">
        <v>0</v>
      </c>
      <c r="F5867">
        <v>3.6211305146463547E-16</v>
      </c>
      <c r="G5867">
        <v>3.8018965215463648E-16</v>
      </c>
      <c r="H5867">
        <v>6.6958729180092921E-16</v>
      </c>
      <c r="I5867">
        <v>0</v>
      </c>
      <c r="J5867">
        <v>1702.6835001949112</v>
      </c>
      <c r="K5867">
        <v>1702.6835001949</v>
      </c>
      <c r="L5867">
        <v>6.5433828984911557E-15</v>
      </c>
      <c r="M5867" t="b">
        <v>1</v>
      </c>
    </row>
    <row r="5868" spans="2:13" x14ac:dyDescent="0.2">
      <c r="B5868">
        <v>5856</v>
      </c>
      <c r="C5868">
        <v>7.46</v>
      </c>
      <c r="D5868">
        <v>7.46</v>
      </c>
      <c r="E5868">
        <v>0</v>
      </c>
      <c r="F5868">
        <v>1.0209847593003098E-15</v>
      </c>
      <c r="G5868">
        <v>8.2114285481795994E-16</v>
      </c>
      <c r="H5868">
        <v>6.3291976939026395E-16</v>
      </c>
      <c r="I5868">
        <v>0</v>
      </c>
      <c r="J5868">
        <v>-28906.54935992886</v>
      </c>
      <c r="K5868">
        <v>-28906.5493599289</v>
      </c>
      <c r="L5868">
        <v>1.3843840847182762E-15</v>
      </c>
      <c r="M5868" t="b">
        <v>1</v>
      </c>
    </row>
    <row r="5869" spans="2:13" x14ac:dyDescent="0.2">
      <c r="B5869">
        <v>5857</v>
      </c>
      <c r="C5869">
        <v>15.14</v>
      </c>
      <c r="D5869">
        <v>15.14</v>
      </c>
      <c r="E5869">
        <v>0</v>
      </c>
      <c r="F5869">
        <v>1.845676518377883E-14</v>
      </c>
      <c r="G5869">
        <v>2.872901672825745E-14</v>
      </c>
      <c r="H5869">
        <v>8.4608035586756406E-14</v>
      </c>
      <c r="I5869">
        <v>0</v>
      </c>
      <c r="J5869">
        <v>-360.86539871917955</v>
      </c>
      <c r="K5869">
        <v>-360.86539871920002</v>
      </c>
      <c r="L5869">
        <v>5.6707101491363097E-14</v>
      </c>
      <c r="M5869" t="b">
        <v>1</v>
      </c>
    </row>
    <row r="5870" spans="2:13" x14ac:dyDescent="0.2">
      <c r="B5870">
        <v>5858</v>
      </c>
      <c r="C5870">
        <v>55.98</v>
      </c>
      <c r="D5870">
        <v>55.98</v>
      </c>
      <c r="E5870">
        <v>0</v>
      </c>
      <c r="F5870">
        <v>7.3328144883118019E-16</v>
      </c>
      <c r="G5870">
        <v>1.3022509069225172E-15</v>
      </c>
      <c r="H5870">
        <v>1.3177791248187263E-15</v>
      </c>
      <c r="I5870">
        <v>0</v>
      </c>
      <c r="J5870">
        <v>18964.827434322902</v>
      </c>
      <c r="K5870">
        <v>18964.827434322699</v>
      </c>
      <c r="L5870">
        <v>1.0742349958240562E-14</v>
      </c>
      <c r="M5870" t="b">
        <v>1</v>
      </c>
    </row>
    <row r="5871" spans="2:13" x14ac:dyDescent="0.2">
      <c r="B5871">
        <v>5859</v>
      </c>
      <c r="C5871">
        <v>7.01</v>
      </c>
      <c r="D5871">
        <v>7.01</v>
      </c>
      <c r="E5871">
        <v>0</v>
      </c>
      <c r="F5871">
        <v>1.4834720904998144E-15</v>
      </c>
      <c r="G5871">
        <v>1.4761305262959575E-15</v>
      </c>
      <c r="H5871">
        <v>1.242933713511738E-15</v>
      </c>
      <c r="I5871">
        <v>0</v>
      </c>
      <c r="J5871">
        <v>-13743.343368692858</v>
      </c>
      <c r="K5871">
        <v>-13743.3433686928</v>
      </c>
      <c r="L5871">
        <v>4.235334834612652E-15</v>
      </c>
      <c r="M5871" t="b">
        <v>1</v>
      </c>
    </row>
    <row r="5872" spans="2:13" x14ac:dyDescent="0.2">
      <c r="B5872">
        <v>5860</v>
      </c>
      <c r="C5872">
        <v>37.840000000000003</v>
      </c>
      <c r="D5872">
        <v>37.840000000000003</v>
      </c>
      <c r="E5872">
        <v>0</v>
      </c>
      <c r="F5872">
        <v>1.0616886035914306E-15</v>
      </c>
      <c r="G5872">
        <v>1.3297410002884075E-16</v>
      </c>
      <c r="H5872">
        <v>4.3447906708784269E-16</v>
      </c>
      <c r="I5872">
        <v>3.0562988234611416E-15</v>
      </c>
      <c r="J5872">
        <v>16912.22828725665</v>
      </c>
      <c r="K5872">
        <v>16912.228287256399</v>
      </c>
      <c r="L5872">
        <v>1.4842546672485237E-14</v>
      </c>
      <c r="M5872" t="b">
        <v>1</v>
      </c>
    </row>
    <row r="5873" spans="2:13" x14ac:dyDescent="0.2">
      <c r="B5873">
        <v>5861</v>
      </c>
      <c r="C5873">
        <v>188.6</v>
      </c>
      <c r="D5873">
        <v>188.6</v>
      </c>
      <c r="E5873">
        <v>0</v>
      </c>
      <c r="F5873">
        <v>7.3644660714423733E-16</v>
      </c>
      <c r="G5873">
        <v>1.0987380897530624E-15</v>
      </c>
      <c r="H5873">
        <v>3.3346191744985537E-16</v>
      </c>
      <c r="I5873">
        <v>0</v>
      </c>
      <c r="J5873">
        <v>-158126.77005538106</v>
      </c>
      <c r="K5873">
        <v>-158126.7700553801</v>
      </c>
      <c r="L5873">
        <v>6.0737748879322962E-15</v>
      </c>
      <c r="M5873" t="b">
        <v>1</v>
      </c>
    </row>
    <row r="5874" spans="2:13" x14ac:dyDescent="0.2">
      <c r="B5874">
        <v>5862</v>
      </c>
      <c r="C5874">
        <v>167.92</v>
      </c>
      <c r="D5874">
        <v>167.92</v>
      </c>
      <c r="E5874">
        <v>0</v>
      </c>
      <c r="F5874">
        <v>4.1963483435995045E-16</v>
      </c>
      <c r="G5874">
        <v>5.8797193356010433E-16</v>
      </c>
      <c r="H5874">
        <v>2.7567861059326016E-16</v>
      </c>
      <c r="I5874">
        <v>0</v>
      </c>
      <c r="J5874">
        <v>423769.2839599913</v>
      </c>
      <c r="K5874">
        <v>423769.28395999217</v>
      </c>
      <c r="L5874">
        <v>2.060354411586946E-15</v>
      </c>
      <c r="M5874" t="b">
        <v>1</v>
      </c>
    </row>
    <row r="5875" spans="2:13" x14ac:dyDescent="0.2">
      <c r="B5875">
        <v>5863</v>
      </c>
      <c r="C5875">
        <v>88.46</v>
      </c>
      <c r="D5875">
        <v>88.46</v>
      </c>
      <c r="E5875">
        <v>0</v>
      </c>
      <c r="F5875">
        <v>1.4718296930235068E-15</v>
      </c>
      <c r="G5875">
        <v>5.0577284338597289E-15</v>
      </c>
      <c r="H5875">
        <v>2.8728265666759649E-14</v>
      </c>
      <c r="I5875">
        <v>0</v>
      </c>
      <c r="J5875">
        <v>-2355.0423153685538</v>
      </c>
      <c r="K5875">
        <v>-2355.0423153686002</v>
      </c>
      <c r="L5875">
        <v>1.9695709706668052E-14</v>
      </c>
      <c r="M5875" t="b">
        <v>1</v>
      </c>
    </row>
    <row r="5876" spans="2:13" x14ac:dyDescent="0.2">
      <c r="B5876">
        <v>5864</v>
      </c>
      <c r="C5876">
        <v>78.650000000000006</v>
      </c>
      <c r="D5876">
        <v>78.650000000000006</v>
      </c>
      <c r="E5876">
        <v>0</v>
      </c>
      <c r="F5876">
        <v>0</v>
      </c>
      <c r="G5876">
        <v>2.6706812354489647E-16</v>
      </c>
      <c r="H5876">
        <v>1.5845401753930218E-15</v>
      </c>
      <c r="I5876">
        <v>5.0395055808134634E-16</v>
      </c>
      <c r="J5876">
        <v>58874.228758981102</v>
      </c>
      <c r="K5876">
        <v>58874.228758980797</v>
      </c>
      <c r="L5876">
        <v>5.1905600504208475E-15</v>
      </c>
      <c r="M5876" t="b">
        <v>1</v>
      </c>
    </row>
    <row r="5877" spans="2:13" x14ac:dyDescent="0.2">
      <c r="B5877">
        <v>5865</v>
      </c>
      <c r="C5877">
        <v>12.84</v>
      </c>
      <c r="D5877">
        <v>12.84</v>
      </c>
      <c r="E5877">
        <v>0</v>
      </c>
      <c r="F5877">
        <v>5.2129625503289865E-16</v>
      </c>
      <c r="G5877">
        <v>6.3552396419536158E-16</v>
      </c>
      <c r="H5877">
        <v>1.5964960280101336E-16</v>
      </c>
      <c r="I5877">
        <v>0</v>
      </c>
      <c r="J5877">
        <v>-25505.110691764916</v>
      </c>
      <c r="K5877">
        <v>-25505.110691764799</v>
      </c>
      <c r="L5877">
        <v>4.5643919461413473E-15</v>
      </c>
      <c r="M5877" t="b">
        <v>1</v>
      </c>
    </row>
    <row r="5878" spans="2:13" x14ac:dyDescent="0.2">
      <c r="B5878">
        <v>5866</v>
      </c>
      <c r="C5878">
        <v>226.14</v>
      </c>
      <c r="D5878">
        <v>226.14</v>
      </c>
      <c r="E5878">
        <v>0</v>
      </c>
      <c r="F5878">
        <v>1.7974563350172586E-16</v>
      </c>
      <c r="G5878">
        <v>1.0789381772448592E-15</v>
      </c>
      <c r="H5878">
        <v>3.2142354636317443E-16</v>
      </c>
      <c r="I5878">
        <v>3.4876597170644673E-16</v>
      </c>
      <c r="J5878">
        <v>523408.66842106759</v>
      </c>
      <c r="K5878">
        <v>523408.66842106619</v>
      </c>
      <c r="L5878">
        <v>2.6690117038707259E-15</v>
      </c>
      <c r="M5878" t="b">
        <v>1</v>
      </c>
    </row>
    <row r="5879" spans="2:13" x14ac:dyDescent="0.2">
      <c r="B5879">
        <v>5867</v>
      </c>
      <c r="C5879">
        <v>10.56</v>
      </c>
      <c r="D5879">
        <v>10.56</v>
      </c>
      <c r="E5879">
        <v>0</v>
      </c>
      <c r="F5879">
        <v>5.1833443253773748E-15</v>
      </c>
      <c r="G5879">
        <v>2.8325000046515532E-15</v>
      </c>
      <c r="H5879">
        <v>1.5525127070881728E-14</v>
      </c>
      <c r="I5879">
        <v>0</v>
      </c>
      <c r="J5879">
        <v>-1298.3881751948265</v>
      </c>
      <c r="K5879">
        <v>-1298.3881751947999</v>
      </c>
      <c r="L5879">
        <v>2.048903443137634E-14</v>
      </c>
      <c r="M5879" t="b">
        <v>1</v>
      </c>
    </row>
    <row r="5880" spans="2:13" x14ac:dyDescent="0.2">
      <c r="B5880">
        <v>5868</v>
      </c>
      <c r="C5880">
        <v>403.59</v>
      </c>
      <c r="D5880">
        <v>403.59</v>
      </c>
      <c r="E5880">
        <v>0</v>
      </c>
      <c r="F5880">
        <v>0</v>
      </c>
      <c r="G5880">
        <v>1.8590939948270918E-16</v>
      </c>
      <c r="H5880">
        <v>2.0574918800722343E-15</v>
      </c>
      <c r="I5880">
        <v>0</v>
      </c>
      <c r="J5880">
        <v>171466.34542181712</v>
      </c>
      <c r="K5880">
        <v>171466.34542181721</v>
      </c>
      <c r="L5880">
        <v>5.0920483057715932E-16</v>
      </c>
      <c r="M5880" t="b">
        <v>1</v>
      </c>
    </row>
    <row r="5881" spans="2:13" x14ac:dyDescent="0.2">
      <c r="B5881">
        <v>5869</v>
      </c>
      <c r="C5881">
        <v>6.32</v>
      </c>
      <c r="D5881">
        <v>6.32</v>
      </c>
      <c r="E5881">
        <v>0</v>
      </c>
      <c r="F5881">
        <v>1.3385255981091098E-14</v>
      </c>
      <c r="G5881">
        <v>1.1727424625644752E-14</v>
      </c>
      <c r="H5881">
        <v>1.7152514647838269E-16</v>
      </c>
      <c r="I5881">
        <v>0</v>
      </c>
      <c r="J5881">
        <v>-2263.9757617836226</v>
      </c>
      <c r="K5881">
        <v>-2263.9757617835999</v>
      </c>
      <c r="L5881">
        <v>1.0043114386706291E-14</v>
      </c>
      <c r="M5881" t="b">
        <v>1</v>
      </c>
    </row>
    <row r="5882" spans="2:13" x14ac:dyDescent="0.2">
      <c r="B5882">
        <v>5870</v>
      </c>
      <c r="C5882">
        <v>56.4</v>
      </c>
      <c r="D5882">
        <v>56.4</v>
      </c>
      <c r="E5882">
        <v>0</v>
      </c>
      <c r="F5882">
        <v>9.2252176816243779E-16</v>
      </c>
      <c r="G5882">
        <v>5.9423286096520058E-16</v>
      </c>
      <c r="H5882">
        <v>1.6915281205395568E-15</v>
      </c>
      <c r="I5882">
        <v>0</v>
      </c>
      <c r="J5882">
        <v>32818.635946725626</v>
      </c>
      <c r="K5882">
        <v>32818.635946725801</v>
      </c>
      <c r="L5882">
        <v>5.3208482833919772E-15</v>
      </c>
      <c r="M5882" t="b">
        <v>1</v>
      </c>
    </row>
    <row r="5883" spans="2:13" x14ac:dyDescent="0.2">
      <c r="B5883">
        <v>5871</v>
      </c>
      <c r="C5883">
        <v>8.1</v>
      </c>
      <c r="D5883">
        <v>8.1</v>
      </c>
      <c r="E5883">
        <v>0</v>
      </c>
      <c r="F5883">
        <v>2.1899546578665761E-15</v>
      </c>
      <c r="G5883">
        <v>1.5848601047121727E-15</v>
      </c>
      <c r="H5883">
        <v>1.1714524178461941E-15</v>
      </c>
      <c r="I5883">
        <v>0</v>
      </c>
      <c r="J5883">
        <v>-15024.794281446922</v>
      </c>
      <c r="K5883">
        <v>-15024.794281446901</v>
      </c>
      <c r="L5883">
        <v>1.4527901303450149E-15</v>
      </c>
      <c r="M5883" t="b">
        <v>1</v>
      </c>
    </row>
    <row r="5884" spans="2:13" x14ac:dyDescent="0.2">
      <c r="B5884">
        <v>5872</v>
      </c>
      <c r="C5884">
        <v>179.92</v>
      </c>
      <c r="D5884">
        <v>179.92</v>
      </c>
      <c r="E5884">
        <v>0</v>
      </c>
      <c r="F5884">
        <v>3.9659069698607445E-16</v>
      </c>
      <c r="G5884">
        <v>1.5179658574207817E-16</v>
      </c>
      <c r="H5884">
        <v>9.5075155461319479E-15</v>
      </c>
      <c r="I5884">
        <v>0</v>
      </c>
      <c r="J5884">
        <v>11008.378168772402</v>
      </c>
      <c r="K5884">
        <v>11008.3781687724</v>
      </c>
      <c r="L5884">
        <v>1.6523682014357082E-16</v>
      </c>
      <c r="M5884" t="b">
        <v>1</v>
      </c>
    </row>
    <row r="5885" spans="2:13" x14ac:dyDescent="0.2">
      <c r="B5885">
        <v>5873</v>
      </c>
      <c r="C5885">
        <v>7.85</v>
      </c>
      <c r="D5885">
        <v>7.85</v>
      </c>
      <c r="E5885">
        <v>0</v>
      </c>
      <c r="F5885">
        <v>4.8784873686681918E-16</v>
      </c>
      <c r="G5885">
        <v>5.4875856393039891E-16</v>
      </c>
      <c r="H5885">
        <v>8.4828696694633312E-16</v>
      </c>
      <c r="I5885">
        <v>4.6046409661637162E-15</v>
      </c>
      <c r="J5885">
        <v>-45887.980243318416</v>
      </c>
      <c r="K5885">
        <v>-45887.980243318401</v>
      </c>
      <c r="L5885">
        <v>3.1711823338499863E-16</v>
      </c>
      <c r="M5885" t="b">
        <v>1</v>
      </c>
    </row>
    <row r="5886" spans="2:13" x14ac:dyDescent="0.2">
      <c r="B5886">
        <v>5874</v>
      </c>
      <c r="C5886">
        <v>4.1399999999999997</v>
      </c>
      <c r="D5886">
        <v>4.1399999999999997</v>
      </c>
      <c r="E5886">
        <v>0</v>
      </c>
      <c r="F5886">
        <v>3.9983463830966686E-15</v>
      </c>
      <c r="G5886">
        <v>3.6038747519171858E-16</v>
      </c>
      <c r="H5886">
        <v>1.6606151602998749E-15</v>
      </c>
      <c r="I5886">
        <v>2.077902899260658E-14</v>
      </c>
      <c r="J5886">
        <v>-21794.863268588739</v>
      </c>
      <c r="K5886">
        <v>-21794.863268588699</v>
      </c>
      <c r="L5886">
        <v>1.8361100221116526E-15</v>
      </c>
      <c r="M5886" t="b">
        <v>1</v>
      </c>
    </row>
    <row r="5887" spans="2:13" x14ac:dyDescent="0.2">
      <c r="B5887">
        <v>5875</v>
      </c>
      <c r="C5887">
        <v>152.6</v>
      </c>
      <c r="D5887">
        <v>152.6</v>
      </c>
      <c r="E5887">
        <v>0</v>
      </c>
      <c r="F5887">
        <v>4.302213331243253E-16</v>
      </c>
      <c r="G5887">
        <v>1.0004926912576183E-15</v>
      </c>
      <c r="H5887">
        <v>3.948728636843556E-16</v>
      </c>
      <c r="I5887">
        <v>0</v>
      </c>
      <c r="J5887">
        <v>231017.99087282954</v>
      </c>
      <c r="K5887">
        <v>231017.99087282989</v>
      </c>
      <c r="L5887">
        <v>1.511769555960931E-15</v>
      </c>
      <c r="M5887" t="b">
        <v>1</v>
      </c>
    </row>
    <row r="5888" spans="2:13" x14ac:dyDescent="0.2">
      <c r="B5888">
        <v>5876</v>
      </c>
      <c r="C5888">
        <v>103.44</v>
      </c>
      <c r="D5888">
        <v>103.44</v>
      </c>
      <c r="E5888">
        <v>0</v>
      </c>
      <c r="F5888">
        <v>0</v>
      </c>
      <c r="G5888">
        <v>0</v>
      </c>
      <c r="H5888">
        <v>0</v>
      </c>
      <c r="I5888">
        <v>0</v>
      </c>
      <c r="J5888">
        <v>0</v>
      </c>
      <c r="K5888">
        <v>0</v>
      </c>
      <c r="L5888">
        <v>0</v>
      </c>
      <c r="M5888" t="b">
        <v>1</v>
      </c>
    </row>
    <row r="5889" spans="2:13" x14ac:dyDescent="0.2">
      <c r="B5889">
        <v>5877</v>
      </c>
      <c r="C5889">
        <v>46.62</v>
      </c>
      <c r="D5889">
        <v>46.62</v>
      </c>
      <c r="E5889">
        <v>0</v>
      </c>
      <c r="F5889">
        <v>1.100250669907166E-15</v>
      </c>
      <c r="G5889">
        <v>0</v>
      </c>
      <c r="H5889">
        <v>2.8246793994187603E-15</v>
      </c>
      <c r="I5889">
        <v>2.9949980100280745E-16</v>
      </c>
      <c r="J5889">
        <v>20027.738052210887</v>
      </c>
      <c r="K5889">
        <v>20027.7380522108</v>
      </c>
      <c r="L5889">
        <v>4.3595283272922108E-15</v>
      </c>
      <c r="M5889" t="b">
        <v>1</v>
      </c>
    </row>
    <row r="5890" spans="2:13" x14ac:dyDescent="0.2">
      <c r="B5890">
        <v>5878</v>
      </c>
      <c r="C5890">
        <v>376.14</v>
      </c>
      <c r="D5890">
        <v>376.14</v>
      </c>
      <c r="E5890">
        <v>0</v>
      </c>
      <c r="F5890">
        <v>5.6701764318388859E-16</v>
      </c>
      <c r="G5890">
        <v>0</v>
      </c>
      <c r="H5890">
        <v>2.1567887303610368E-16</v>
      </c>
      <c r="I5890">
        <v>0</v>
      </c>
      <c r="J5890">
        <v>-675536.88164731406</v>
      </c>
      <c r="K5890">
        <v>-675536.88164731546</v>
      </c>
      <c r="L5890">
        <v>2.0679609061708573E-15</v>
      </c>
      <c r="M5890" t="b">
        <v>1</v>
      </c>
    </row>
    <row r="5891" spans="2:13" x14ac:dyDescent="0.2">
      <c r="B5891">
        <v>5879</v>
      </c>
      <c r="C5891">
        <v>83.31</v>
      </c>
      <c r="D5891">
        <v>83.31</v>
      </c>
      <c r="E5891">
        <v>0</v>
      </c>
      <c r="F5891">
        <v>6.4537287815439646E-16</v>
      </c>
      <c r="G5891">
        <v>1.6164979744395519E-16</v>
      </c>
      <c r="H5891">
        <v>3.791427582608614E-16</v>
      </c>
      <c r="I5891">
        <v>1.622955219648126E-15</v>
      </c>
      <c r="J5891">
        <v>51766.703824296594</v>
      </c>
      <c r="K5891">
        <v>51766.703824296099</v>
      </c>
      <c r="L5891">
        <v>9.5575936115959683E-15</v>
      </c>
      <c r="M5891" t="b">
        <v>1</v>
      </c>
    </row>
    <row r="5892" spans="2:13" x14ac:dyDescent="0.2">
      <c r="B5892">
        <v>5880</v>
      </c>
      <c r="C5892">
        <v>13.86</v>
      </c>
      <c r="D5892">
        <v>13.86</v>
      </c>
      <c r="E5892">
        <v>0</v>
      </c>
      <c r="F5892">
        <v>3.8361275210854867E-15</v>
      </c>
      <c r="G5892">
        <v>2.398885135571799E-15</v>
      </c>
      <c r="H5892">
        <v>1.0537920090761772E-14</v>
      </c>
      <c r="I5892">
        <v>0</v>
      </c>
      <c r="J5892">
        <v>-2921.566626270876</v>
      </c>
      <c r="K5892">
        <v>-2921.5666262709001</v>
      </c>
      <c r="L5892">
        <v>8.2495498751455805E-15</v>
      </c>
      <c r="M5892" t="b">
        <v>1</v>
      </c>
    </row>
    <row r="5893" spans="2:13" x14ac:dyDescent="0.2">
      <c r="B5893">
        <v>5881</v>
      </c>
      <c r="C5893">
        <v>53.43</v>
      </c>
      <c r="D5893">
        <v>53.43</v>
      </c>
      <c r="E5893">
        <v>0</v>
      </c>
      <c r="F5893">
        <v>4.0003664628078845E-16</v>
      </c>
      <c r="G5893">
        <v>2.8835063068996943E-16</v>
      </c>
      <c r="H5893">
        <v>7.9690578549095332E-15</v>
      </c>
      <c r="I5893">
        <v>0</v>
      </c>
      <c r="J5893">
        <v>-1037.1312031563075</v>
      </c>
      <c r="K5893">
        <v>-1037.1312031563</v>
      </c>
      <c r="L5893">
        <v>7.2346982395204965E-15</v>
      </c>
      <c r="M5893" t="b">
        <v>1</v>
      </c>
    </row>
    <row r="5894" spans="2:13" x14ac:dyDescent="0.2">
      <c r="B5894">
        <v>5882</v>
      </c>
      <c r="C5894">
        <v>11.5</v>
      </c>
      <c r="D5894">
        <v>11.5</v>
      </c>
      <c r="E5894">
        <v>0</v>
      </c>
      <c r="F5894">
        <v>7.6317735231511024E-15</v>
      </c>
      <c r="G5894">
        <v>2.7113452308694772E-15</v>
      </c>
      <c r="H5894">
        <v>1.0186865825418931E-14</v>
      </c>
      <c r="I5894">
        <v>0</v>
      </c>
      <c r="J5894">
        <v>-3160.3993940858422</v>
      </c>
      <c r="K5894">
        <v>-3160.3993940857999</v>
      </c>
      <c r="L5894">
        <v>1.3381695905771653E-14</v>
      </c>
      <c r="M5894" t="b">
        <v>1</v>
      </c>
    </row>
    <row r="5895" spans="2:13" x14ac:dyDescent="0.2">
      <c r="B5895">
        <v>5883</v>
      </c>
      <c r="C5895">
        <v>55.96</v>
      </c>
      <c r="D5895">
        <v>55.96</v>
      </c>
      <c r="E5895">
        <v>0</v>
      </c>
      <c r="F5895">
        <v>4.31311920948633E-16</v>
      </c>
      <c r="G5895">
        <v>2.1748086885150402E-16</v>
      </c>
      <c r="H5895">
        <v>4.3213408273727367E-16</v>
      </c>
      <c r="I5895">
        <v>0</v>
      </c>
      <c r="J5895">
        <v>-45982.113643043704</v>
      </c>
      <c r="K5895">
        <v>-45982.113643043798</v>
      </c>
      <c r="L5895">
        <v>2.057048741140106E-15</v>
      </c>
      <c r="M5895" t="b">
        <v>1</v>
      </c>
    </row>
    <row r="5896" spans="2:13" x14ac:dyDescent="0.2">
      <c r="B5896">
        <v>5884</v>
      </c>
      <c r="C5896">
        <v>23.97</v>
      </c>
      <c r="D5896">
        <v>23.97</v>
      </c>
      <c r="E5896">
        <v>0</v>
      </c>
      <c r="F5896">
        <v>3.7055664981524189E-16</v>
      </c>
      <c r="G5896">
        <v>6.4031315310610951E-16</v>
      </c>
      <c r="H5896">
        <v>3.7033174028042278E-15</v>
      </c>
      <c r="I5896">
        <v>0</v>
      </c>
      <c r="J5896">
        <v>-3168.9837270491425</v>
      </c>
      <c r="K5896">
        <v>-3168.9837270491998</v>
      </c>
      <c r="L5896">
        <v>1.8080927876852079E-14</v>
      </c>
      <c r="M5896" t="b">
        <v>1</v>
      </c>
    </row>
    <row r="5897" spans="2:13" x14ac:dyDescent="0.2">
      <c r="B5897">
        <v>5885</v>
      </c>
      <c r="C5897">
        <v>0.96</v>
      </c>
      <c r="D5897">
        <v>0.96</v>
      </c>
      <c r="E5897">
        <v>0</v>
      </c>
      <c r="F5897">
        <v>9.2552109252548729E-15</v>
      </c>
      <c r="G5897">
        <v>1.1718788873398739E-14</v>
      </c>
      <c r="H5897">
        <v>2.2524894525010911E-15</v>
      </c>
      <c r="I5897">
        <v>0</v>
      </c>
      <c r="J5897">
        <v>-16957.54490346376</v>
      </c>
      <c r="K5897">
        <v>-16957.5449034638</v>
      </c>
      <c r="L5897">
        <v>2.3598797529844482E-15</v>
      </c>
      <c r="M5897" t="b">
        <v>1</v>
      </c>
    </row>
    <row r="5898" spans="2:13" x14ac:dyDescent="0.2">
      <c r="B5898">
        <v>5886</v>
      </c>
      <c r="C5898">
        <v>56.84</v>
      </c>
      <c r="D5898">
        <v>56.84</v>
      </c>
      <c r="E5898">
        <v>0</v>
      </c>
      <c r="F5898">
        <v>1.4219991026346544E-15</v>
      </c>
      <c r="G5898">
        <v>3.3788055968907967E-16</v>
      </c>
      <c r="H5898">
        <v>1.0550000820741188E-14</v>
      </c>
      <c r="I5898">
        <v>0</v>
      </c>
      <c r="J5898">
        <v>326.10896456047112</v>
      </c>
      <c r="K5898">
        <v>326.1089645605</v>
      </c>
      <c r="L5898">
        <v>8.8548491208168818E-14</v>
      </c>
      <c r="M5898" t="b">
        <v>1</v>
      </c>
    </row>
    <row r="5899" spans="2:13" x14ac:dyDescent="0.2">
      <c r="B5899">
        <v>5887</v>
      </c>
      <c r="C5899">
        <v>30.8</v>
      </c>
      <c r="D5899">
        <v>30.8</v>
      </c>
      <c r="E5899">
        <v>0</v>
      </c>
      <c r="F5899">
        <v>0</v>
      </c>
      <c r="G5899">
        <v>1.1936654220409409E-16</v>
      </c>
      <c r="H5899">
        <v>1.4129531220015087E-16</v>
      </c>
      <c r="I5899">
        <v>0</v>
      </c>
      <c r="J5899">
        <v>2926.3709035363427</v>
      </c>
      <c r="K5899">
        <v>2926.3709035362999</v>
      </c>
      <c r="L5899">
        <v>1.460725669862012E-14</v>
      </c>
      <c r="M5899" t="b">
        <v>1</v>
      </c>
    </row>
    <row r="5900" spans="2:13" x14ac:dyDescent="0.2">
      <c r="B5900">
        <v>5888</v>
      </c>
      <c r="C5900">
        <v>194.96</v>
      </c>
      <c r="D5900">
        <v>194.96</v>
      </c>
      <c r="E5900">
        <v>0</v>
      </c>
      <c r="F5900">
        <v>6.7485730219674498E-16</v>
      </c>
      <c r="G5900">
        <v>4.0731826229920448E-16</v>
      </c>
      <c r="H5900">
        <v>3.3924105167272762E-15</v>
      </c>
      <c r="I5900">
        <v>0</v>
      </c>
      <c r="J5900">
        <v>-151619.5150303994</v>
      </c>
      <c r="K5900">
        <v>-151619.51503039949</v>
      </c>
      <c r="L5900">
        <v>5.7585919169241035E-16</v>
      </c>
      <c r="M5900" t="b">
        <v>1</v>
      </c>
    </row>
    <row r="5901" spans="2:13" x14ac:dyDescent="0.2">
      <c r="B5901">
        <v>5889</v>
      </c>
      <c r="C5901">
        <v>31.93</v>
      </c>
      <c r="D5901">
        <v>31.93</v>
      </c>
      <c r="E5901">
        <v>0</v>
      </c>
      <c r="F5901">
        <v>0</v>
      </c>
      <c r="G5901">
        <v>1.3817239968140156E-16</v>
      </c>
      <c r="H5901">
        <v>2.288316124507608E-15</v>
      </c>
      <c r="I5901">
        <v>0</v>
      </c>
      <c r="J5901">
        <v>2218.95123766697</v>
      </c>
      <c r="K5901">
        <v>2218.9512376668999</v>
      </c>
      <c r="L5901">
        <v>3.1560446596451194E-14</v>
      </c>
      <c r="M5901" t="b">
        <v>1</v>
      </c>
    </row>
    <row r="5902" spans="2:13" x14ac:dyDescent="0.2">
      <c r="B5902">
        <v>5890</v>
      </c>
      <c r="C5902">
        <v>28.14</v>
      </c>
      <c r="D5902">
        <v>28.14</v>
      </c>
      <c r="E5902">
        <v>0</v>
      </c>
      <c r="F5902">
        <v>0</v>
      </c>
      <c r="G5902">
        <v>7.6040130283385989E-16</v>
      </c>
      <c r="H5902">
        <v>2.6935672637234197E-16</v>
      </c>
      <c r="I5902">
        <v>2.0751287350292597E-15</v>
      </c>
      <c r="J5902">
        <v>-9586.2783071306203</v>
      </c>
      <c r="K5902">
        <v>-9586.2783071307003</v>
      </c>
      <c r="L5902">
        <v>8.34896830571711E-15</v>
      </c>
      <c r="M5902" t="b">
        <v>1</v>
      </c>
    </row>
    <row r="5903" spans="2:13" x14ac:dyDescent="0.2">
      <c r="B5903">
        <v>5891</v>
      </c>
      <c r="C5903">
        <v>9.1</v>
      </c>
      <c r="D5903">
        <v>9.1</v>
      </c>
      <c r="E5903">
        <v>0</v>
      </c>
      <c r="F5903">
        <v>1.4588957995014655E-16</v>
      </c>
      <c r="G5903">
        <v>2.3033993226417493E-15</v>
      </c>
      <c r="H5903">
        <v>3.8168601168006865E-16</v>
      </c>
      <c r="I5903">
        <v>2.7644880906332898E-14</v>
      </c>
      <c r="J5903">
        <v>-14627.372902504503</v>
      </c>
      <c r="K5903">
        <v>-14627.3729025045</v>
      </c>
      <c r="L5903">
        <v>2.4871033447631719E-16</v>
      </c>
      <c r="M5903" t="b">
        <v>1</v>
      </c>
    </row>
    <row r="5904" spans="2:13" x14ac:dyDescent="0.2">
      <c r="B5904">
        <v>5892</v>
      </c>
      <c r="C5904">
        <v>4.68</v>
      </c>
      <c r="D5904">
        <v>4.68</v>
      </c>
      <c r="E5904">
        <v>0</v>
      </c>
      <c r="F5904">
        <v>3.2757704836620859E-15</v>
      </c>
      <c r="G5904">
        <v>6.6497690121436382E-15</v>
      </c>
      <c r="H5904">
        <v>6.891629444086673E-16</v>
      </c>
      <c r="I5904">
        <v>0</v>
      </c>
      <c r="J5904">
        <v>-7328.9440237608787</v>
      </c>
      <c r="K5904">
        <v>-7328.9440237608997</v>
      </c>
      <c r="L5904">
        <v>2.8542144779600781E-15</v>
      </c>
      <c r="M5904" t="b">
        <v>1</v>
      </c>
    </row>
    <row r="5905" spans="2:13" x14ac:dyDescent="0.2">
      <c r="B5905">
        <v>5893</v>
      </c>
      <c r="C5905">
        <v>28.27</v>
      </c>
      <c r="D5905">
        <v>28.27</v>
      </c>
      <c r="E5905">
        <v>0</v>
      </c>
      <c r="F5905">
        <v>3.5674408336775115E-16</v>
      </c>
      <c r="G5905">
        <v>3.5694702951225268E-16</v>
      </c>
      <c r="H5905">
        <v>5.773800461791116E-16</v>
      </c>
      <c r="I5905">
        <v>1.2433694202344538E-15</v>
      </c>
      <c r="J5905">
        <v>-26120.42201797013</v>
      </c>
      <c r="K5905">
        <v>-26120.422017970301</v>
      </c>
      <c r="L5905">
        <v>6.5460276183775451E-15</v>
      </c>
      <c r="M5905" t="b">
        <v>1</v>
      </c>
    </row>
    <row r="5906" spans="2:13" x14ac:dyDescent="0.2">
      <c r="B5906">
        <v>5894</v>
      </c>
      <c r="C5906">
        <v>114.77</v>
      </c>
      <c r="D5906">
        <v>114.77</v>
      </c>
      <c r="E5906">
        <v>0</v>
      </c>
      <c r="F5906">
        <v>2.1716880473941529E-16</v>
      </c>
      <c r="G5906">
        <v>2.1962691948160325E-16</v>
      </c>
      <c r="H5906">
        <v>6.1624511201320448E-16</v>
      </c>
      <c r="I5906">
        <v>0</v>
      </c>
      <c r="J5906">
        <v>-4403.5365806360815</v>
      </c>
      <c r="K5906">
        <v>-4403.5365806360996</v>
      </c>
      <c r="L5906">
        <v>4.1307466629086107E-15</v>
      </c>
      <c r="M5906" t="b">
        <v>1</v>
      </c>
    </row>
    <row r="5907" spans="2:13" x14ac:dyDescent="0.2">
      <c r="B5907">
        <v>5895</v>
      </c>
      <c r="C5907">
        <v>137.88</v>
      </c>
      <c r="D5907">
        <v>137.88</v>
      </c>
      <c r="E5907">
        <v>0</v>
      </c>
      <c r="F5907">
        <v>4.3198711230047166E-16</v>
      </c>
      <c r="G5907">
        <v>3.981187501665509E-16</v>
      </c>
      <c r="H5907">
        <v>2.9298835180907215E-15</v>
      </c>
      <c r="I5907">
        <v>0</v>
      </c>
      <c r="J5907">
        <v>-16429.526823530483</v>
      </c>
      <c r="K5907">
        <v>-16429.526823530501</v>
      </c>
      <c r="L5907">
        <v>1.1071465557612317E-15</v>
      </c>
      <c r="M5907" t="b">
        <v>1</v>
      </c>
    </row>
    <row r="5908" spans="2:13" x14ac:dyDescent="0.2">
      <c r="B5908">
        <v>5896</v>
      </c>
      <c r="C5908">
        <v>31.01</v>
      </c>
      <c r="D5908">
        <v>31.01</v>
      </c>
      <c r="E5908">
        <v>0</v>
      </c>
      <c r="F5908">
        <v>5.7237981614183571E-16</v>
      </c>
      <c r="G5908">
        <v>1.0120679225659552E-15</v>
      </c>
      <c r="H5908">
        <v>3.5280028146276991E-15</v>
      </c>
      <c r="I5908">
        <v>0</v>
      </c>
      <c r="J5908">
        <v>-3997.7339639489701</v>
      </c>
      <c r="K5908">
        <v>-3997.7339639490001</v>
      </c>
      <c r="L5908">
        <v>7.507584403855424E-15</v>
      </c>
      <c r="M5908" t="b">
        <v>1</v>
      </c>
    </row>
    <row r="5909" spans="2:13" x14ac:dyDescent="0.2">
      <c r="B5909">
        <v>5897</v>
      </c>
      <c r="C5909">
        <v>273.48</v>
      </c>
      <c r="D5909">
        <v>273.48</v>
      </c>
      <c r="E5909">
        <v>0</v>
      </c>
      <c r="F5909">
        <v>0</v>
      </c>
      <c r="G5909">
        <v>1.5059503957729377E-16</v>
      </c>
      <c r="H5909">
        <v>4.2293559871392122E-15</v>
      </c>
      <c r="I5909">
        <v>0</v>
      </c>
      <c r="J5909">
        <v>-10428.443935948224</v>
      </c>
      <c r="K5909">
        <v>-10428.4439359482</v>
      </c>
      <c r="L5909">
        <v>2.2675350600085531E-15</v>
      </c>
      <c r="M5909" t="b">
        <v>1</v>
      </c>
    </row>
    <row r="5910" spans="2:13" x14ac:dyDescent="0.2">
      <c r="B5910">
        <v>5898</v>
      </c>
      <c r="C5910">
        <v>497.79</v>
      </c>
      <c r="D5910">
        <v>497.79</v>
      </c>
      <c r="E5910">
        <v>0</v>
      </c>
      <c r="F5910">
        <v>9.1390056485816401E-16</v>
      </c>
      <c r="G5910">
        <v>3.4779936937487311E-16</v>
      </c>
      <c r="H5910">
        <v>1.3616555158995274E-15</v>
      </c>
      <c r="I5910">
        <v>0</v>
      </c>
      <c r="J5910">
        <v>-243659.82251511444</v>
      </c>
      <c r="K5910">
        <v>-243659.82251511511</v>
      </c>
      <c r="L5910">
        <v>2.7472239518000577E-15</v>
      </c>
      <c r="M5910" t="b">
        <v>1</v>
      </c>
    </row>
    <row r="5911" spans="2:13" x14ac:dyDescent="0.2">
      <c r="B5911">
        <v>5899</v>
      </c>
      <c r="C5911">
        <v>63.17</v>
      </c>
      <c r="D5911">
        <v>63.17</v>
      </c>
      <c r="E5911">
        <v>0</v>
      </c>
      <c r="F5911">
        <v>3.8082310240240186E-16</v>
      </c>
      <c r="G5911">
        <v>7.7701456820983405E-16</v>
      </c>
      <c r="H5911">
        <v>3.8355435573615814E-16</v>
      </c>
      <c r="I5911">
        <v>0</v>
      </c>
      <c r="J5911">
        <v>-28870.284114041453</v>
      </c>
      <c r="K5911">
        <v>-28870.2841140413</v>
      </c>
      <c r="L5911">
        <v>5.2924699076147566E-15</v>
      </c>
      <c r="M5911" t="b">
        <v>1</v>
      </c>
    </row>
    <row r="5912" spans="2:13" x14ac:dyDescent="0.2">
      <c r="B5912">
        <v>5900</v>
      </c>
      <c r="C5912">
        <v>56.26</v>
      </c>
      <c r="D5912">
        <v>56.26</v>
      </c>
      <c r="E5912">
        <v>0</v>
      </c>
      <c r="F5912">
        <v>1.424899174390397E-15</v>
      </c>
      <c r="G5912">
        <v>1.3643409613542431E-15</v>
      </c>
      <c r="H5912">
        <v>1.8499348751301635E-14</v>
      </c>
      <c r="I5912">
        <v>0</v>
      </c>
      <c r="J5912">
        <v>-3753.9201796865518</v>
      </c>
      <c r="K5912">
        <v>-3753.9201796866</v>
      </c>
      <c r="L5912">
        <v>1.2840768286658001E-14</v>
      </c>
      <c r="M5912" t="b">
        <v>1</v>
      </c>
    </row>
    <row r="5913" spans="2:13" x14ac:dyDescent="0.2">
      <c r="B5913">
        <v>5901</v>
      </c>
      <c r="C5913">
        <v>56.24</v>
      </c>
      <c r="D5913">
        <v>56.24</v>
      </c>
      <c r="E5913">
        <v>0</v>
      </c>
      <c r="F5913">
        <v>5.8563078210442567E-16</v>
      </c>
      <c r="G5913">
        <v>2.158150395025936E-16</v>
      </c>
      <c r="H5913">
        <v>5.6653552823468987E-16</v>
      </c>
      <c r="I5913">
        <v>6.9480851850975745E-16</v>
      </c>
      <c r="J5913">
        <v>68389.079408780788</v>
      </c>
      <c r="K5913">
        <v>68389.079408780497</v>
      </c>
      <c r="L5913">
        <v>4.2556254168552314E-15</v>
      </c>
      <c r="M5913" t="b">
        <v>1</v>
      </c>
    </row>
    <row r="5914" spans="2:13" x14ac:dyDescent="0.2">
      <c r="B5914">
        <v>5902</v>
      </c>
      <c r="C5914">
        <v>15.78</v>
      </c>
      <c r="D5914">
        <v>15.78</v>
      </c>
      <c r="E5914">
        <v>0</v>
      </c>
      <c r="F5914">
        <v>1.5293529867175484E-16</v>
      </c>
      <c r="G5914">
        <v>0</v>
      </c>
      <c r="H5914">
        <v>1.4016012709978904E-15</v>
      </c>
      <c r="I5914">
        <v>0</v>
      </c>
      <c r="J5914">
        <v>-17406.828239645081</v>
      </c>
      <c r="K5914">
        <v>-17406.8282396451</v>
      </c>
      <c r="L5914">
        <v>1.0449861275720516E-15</v>
      </c>
      <c r="M5914" t="b">
        <v>1</v>
      </c>
    </row>
    <row r="5915" spans="2:13" x14ac:dyDescent="0.2">
      <c r="B5915">
        <v>5903</v>
      </c>
      <c r="C5915">
        <v>42.1</v>
      </c>
      <c r="D5915">
        <v>42.1</v>
      </c>
      <c r="E5915">
        <v>0</v>
      </c>
      <c r="F5915">
        <v>6.7895431213776122E-16</v>
      </c>
      <c r="G5915">
        <v>6.7918012624748452E-16</v>
      </c>
      <c r="H5915">
        <v>4.7375894870084876E-16</v>
      </c>
      <c r="I5915">
        <v>9.017174035944854E-16</v>
      </c>
      <c r="J5915">
        <v>39084.099850903382</v>
      </c>
      <c r="K5915">
        <v>39084.099850902698</v>
      </c>
      <c r="L5915">
        <v>1.7499188118501482E-14</v>
      </c>
      <c r="M5915" t="b">
        <v>1</v>
      </c>
    </row>
    <row r="5916" spans="2:13" x14ac:dyDescent="0.2">
      <c r="B5916">
        <v>5904</v>
      </c>
      <c r="C5916">
        <v>20.83</v>
      </c>
      <c r="D5916">
        <v>20.83</v>
      </c>
      <c r="E5916">
        <v>0</v>
      </c>
      <c r="F5916">
        <v>9.790402767795982E-16</v>
      </c>
      <c r="G5916">
        <v>4.6205445682613507E-16</v>
      </c>
      <c r="H5916">
        <v>4.2700487926807315E-16</v>
      </c>
      <c r="I5916">
        <v>0</v>
      </c>
      <c r="J5916">
        <v>-15996.954246741927</v>
      </c>
      <c r="K5916">
        <v>-15996.9542467419</v>
      </c>
      <c r="L5916">
        <v>1.7056272483085305E-15</v>
      </c>
      <c r="M5916" t="b">
        <v>1</v>
      </c>
    </row>
    <row r="5917" spans="2:13" x14ac:dyDescent="0.2">
      <c r="B5917">
        <v>5905</v>
      </c>
      <c r="C5917">
        <v>76.61</v>
      </c>
      <c r="D5917">
        <v>76.61</v>
      </c>
      <c r="E5917">
        <v>0</v>
      </c>
      <c r="F5917">
        <v>0</v>
      </c>
      <c r="G5917">
        <v>4.5054711254926941E-16</v>
      </c>
      <c r="H5917">
        <v>2.2695054206645996E-15</v>
      </c>
      <c r="I5917">
        <v>2.2629584041997743E-15</v>
      </c>
      <c r="J5917">
        <v>8387.0720844088319</v>
      </c>
      <c r="K5917">
        <v>8387.0720844087991</v>
      </c>
      <c r="L5917">
        <v>3.9038425965947055E-15</v>
      </c>
      <c r="M5917" t="b">
        <v>1</v>
      </c>
    </row>
    <row r="5918" spans="2:13" x14ac:dyDescent="0.2">
      <c r="B5918">
        <v>5906</v>
      </c>
      <c r="C5918">
        <v>61.95</v>
      </c>
      <c r="D5918">
        <v>61.95</v>
      </c>
      <c r="E5918">
        <v>0</v>
      </c>
      <c r="F5918">
        <v>3.6802646123368979E-16</v>
      </c>
      <c r="G5918">
        <v>1.6144976081538249E-16</v>
      </c>
      <c r="H5918">
        <v>5.6188201477691665E-16</v>
      </c>
      <c r="I5918">
        <v>0</v>
      </c>
      <c r="J5918">
        <v>-35053.196680890615</v>
      </c>
      <c r="K5918">
        <v>-35053.1966808906</v>
      </c>
      <c r="L5918">
        <v>4.1513803607817287E-16</v>
      </c>
      <c r="M5918" t="b">
        <v>1</v>
      </c>
    </row>
    <row r="5919" spans="2:13" x14ac:dyDescent="0.2">
      <c r="B5919">
        <v>5907</v>
      </c>
      <c r="C5919">
        <v>45.04</v>
      </c>
      <c r="D5919">
        <v>45.04</v>
      </c>
      <c r="E5919">
        <v>0</v>
      </c>
      <c r="F5919">
        <v>0</v>
      </c>
      <c r="G5919">
        <v>1.4296767712105546E-16</v>
      </c>
      <c r="H5919">
        <v>4.1508146134766035E-16</v>
      </c>
      <c r="I5919">
        <v>0</v>
      </c>
      <c r="J5919">
        <v>99489.74694161443</v>
      </c>
      <c r="K5919">
        <v>99489.746941614401</v>
      </c>
      <c r="L5919">
        <v>2.925309527002144E-16</v>
      </c>
      <c r="M5919" t="b">
        <v>1</v>
      </c>
    </row>
    <row r="5920" spans="2:13" x14ac:dyDescent="0.2">
      <c r="B5920">
        <v>5908</v>
      </c>
      <c r="C5920">
        <v>97.75</v>
      </c>
      <c r="D5920">
        <v>97.75</v>
      </c>
      <c r="E5920">
        <v>0</v>
      </c>
      <c r="F5920">
        <v>4.7634913420612342E-16</v>
      </c>
      <c r="G5920">
        <v>3.1108294113611115E-16</v>
      </c>
      <c r="H5920">
        <v>1.5430738033517561E-15</v>
      </c>
      <c r="I5920">
        <v>0</v>
      </c>
      <c r="J5920">
        <v>88621.708227580908</v>
      </c>
      <c r="K5920">
        <v>88621.708227580602</v>
      </c>
      <c r="L5920">
        <v>3.44825467605463E-15</v>
      </c>
      <c r="M5920" t="b">
        <v>1</v>
      </c>
    </row>
    <row r="5921" spans="2:13" x14ac:dyDescent="0.2">
      <c r="B5921">
        <v>5909</v>
      </c>
      <c r="C5921">
        <v>30.11</v>
      </c>
      <c r="D5921">
        <v>30.11</v>
      </c>
      <c r="E5921">
        <v>0</v>
      </c>
      <c r="F5921">
        <v>9.5198440293354211E-16</v>
      </c>
      <c r="G5921">
        <v>1.4288591446727603E-16</v>
      </c>
      <c r="H5921">
        <v>7.2313431235661229E-16</v>
      </c>
      <c r="I5921">
        <v>2.5936095895319933E-15</v>
      </c>
      <c r="J5921">
        <v>-3958.9593302674875</v>
      </c>
      <c r="K5921">
        <v>-3958.9593302674002</v>
      </c>
      <c r="L5921">
        <v>2.205415213606244E-14</v>
      </c>
      <c r="M5921" t="b">
        <v>1</v>
      </c>
    </row>
    <row r="5922" spans="2:13" x14ac:dyDescent="0.2">
      <c r="B5922">
        <v>5910</v>
      </c>
      <c r="C5922">
        <v>97.36</v>
      </c>
      <c r="D5922">
        <v>97.36</v>
      </c>
      <c r="E5922">
        <v>0</v>
      </c>
      <c r="F5922">
        <v>6.4049384710479043E-16</v>
      </c>
      <c r="G5922">
        <v>5.950169419894089E-16</v>
      </c>
      <c r="H5922">
        <v>1.5583638505318228E-14</v>
      </c>
      <c r="I5922">
        <v>0</v>
      </c>
      <c r="J5922">
        <v>1714.7379083964711</v>
      </c>
      <c r="K5922">
        <v>1714.7379083965</v>
      </c>
      <c r="L5922">
        <v>1.6840157694007981E-14</v>
      </c>
      <c r="M5922" t="b">
        <v>1</v>
      </c>
    </row>
    <row r="5923" spans="2:13" x14ac:dyDescent="0.2">
      <c r="B5923">
        <v>5911</v>
      </c>
      <c r="C5923">
        <v>188.25</v>
      </c>
      <c r="D5923">
        <v>188.25</v>
      </c>
      <c r="E5923">
        <v>0</v>
      </c>
      <c r="F5923">
        <v>4.6866877738184353E-16</v>
      </c>
      <c r="G5923">
        <v>1.1089255793180531E-15</v>
      </c>
      <c r="H5923">
        <v>5.3001352023104391E-16</v>
      </c>
      <c r="I5923">
        <v>0</v>
      </c>
      <c r="J5923">
        <v>-115246.89457107644</v>
      </c>
      <c r="K5923">
        <v>-115246.8945710759</v>
      </c>
      <c r="L5923">
        <v>4.6718904266658109E-15</v>
      </c>
      <c r="M5923" t="b">
        <v>1</v>
      </c>
    </row>
    <row r="5924" spans="2:13" x14ac:dyDescent="0.2">
      <c r="B5924">
        <v>5912</v>
      </c>
      <c r="C5924">
        <v>10.98</v>
      </c>
      <c r="D5924">
        <v>10.98</v>
      </c>
      <c r="E5924">
        <v>0</v>
      </c>
      <c r="F5924">
        <v>5.6450479733985091E-16</v>
      </c>
      <c r="G5924">
        <v>0</v>
      </c>
      <c r="H5924">
        <v>7.9233904004271578E-16</v>
      </c>
      <c r="I5924">
        <v>0</v>
      </c>
      <c r="J5924">
        <v>-24716.864114555683</v>
      </c>
      <c r="K5924">
        <v>-24716.864114555701</v>
      </c>
      <c r="L5924">
        <v>7.3593049470812848E-16</v>
      </c>
      <c r="M5924" t="b">
        <v>1</v>
      </c>
    </row>
    <row r="5925" spans="2:13" x14ac:dyDescent="0.2">
      <c r="B5925">
        <v>5913</v>
      </c>
      <c r="C5925">
        <v>22.94</v>
      </c>
      <c r="D5925">
        <v>22.94</v>
      </c>
      <c r="E5925">
        <v>0</v>
      </c>
      <c r="F5925">
        <v>7.411993734166549E-16</v>
      </c>
      <c r="G5925">
        <v>4.7139502381372905E-16</v>
      </c>
      <c r="H5925">
        <v>9.4725643436883159E-16</v>
      </c>
      <c r="I5925">
        <v>0</v>
      </c>
      <c r="J5925">
        <v>-32565.803458348179</v>
      </c>
      <c r="K5925">
        <v>-32565.803458348299</v>
      </c>
      <c r="L5925">
        <v>3.6864836081067323E-15</v>
      </c>
      <c r="M5925" t="b">
        <v>1</v>
      </c>
    </row>
    <row r="5926" spans="2:13" x14ac:dyDescent="0.2">
      <c r="B5926">
        <v>5914</v>
      </c>
      <c r="C5926">
        <v>240.49</v>
      </c>
      <c r="D5926">
        <v>240.49</v>
      </c>
      <c r="E5926">
        <v>0</v>
      </c>
      <c r="F5926">
        <v>2.2831726332584609E-16</v>
      </c>
      <c r="G5926">
        <v>1.2138426081248994E-16</v>
      </c>
      <c r="H5926">
        <v>2.3130702091333459E-15</v>
      </c>
      <c r="I5926">
        <v>0</v>
      </c>
      <c r="J5926">
        <v>38684.541345084566</v>
      </c>
      <c r="K5926">
        <v>38684.541345084101</v>
      </c>
      <c r="L5926">
        <v>1.2037399723931687E-14</v>
      </c>
      <c r="M5926" t="b">
        <v>1</v>
      </c>
    </row>
    <row r="5927" spans="2:13" x14ac:dyDescent="0.2">
      <c r="B5927">
        <v>5915</v>
      </c>
      <c r="C5927">
        <v>22.3</v>
      </c>
      <c r="D5927">
        <v>22.3</v>
      </c>
      <c r="E5927">
        <v>0</v>
      </c>
      <c r="F5927">
        <v>2.5137312921122864E-16</v>
      </c>
      <c r="G5927">
        <v>1.8865445536252868E-16</v>
      </c>
      <c r="H5927">
        <v>1.6043203701725573E-16</v>
      </c>
      <c r="I5927">
        <v>7.1649196534256026E-16</v>
      </c>
      <c r="J5927">
        <v>-21940.618896610962</v>
      </c>
      <c r="K5927">
        <v>-21940.618896610998</v>
      </c>
      <c r="L5927">
        <v>1.6581021821830395E-15</v>
      </c>
      <c r="M5927" t="b">
        <v>1</v>
      </c>
    </row>
    <row r="5928" spans="2:13" x14ac:dyDescent="0.2">
      <c r="B5928">
        <v>5916</v>
      </c>
      <c r="C5928">
        <v>16.93</v>
      </c>
      <c r="D5928">
        <v>16.93</v>
      </c>
      <c r="E5928">
        <v>0</v>
      </c>
      <c r="F5928">
        <v>9.3259392908976704E-16</v>
      </c>
      <c r="G5928">
        <v>1.2844099819884721E-16</v>
      </c>
      <c r="H5928">
        <v>7.4348470075334229E-16</v>
      </c>
      <c r="I5928">
        <v>0</v>
      </c>
      <c r="J5928">
        <v>-6190.9594416352702</v>
      </c>
      <c r="K5928">
        <v>-6190.9594416354003</v>
      </c>
      <c r="L5928">
        <v>2.100768767420204E-14</v>
      </c>
      <c r="M5928" t="b">
        <v>1</v>
      </c>
    </row>
    <row r="5929" spans="2:13" x14ac:dyDescent="0.2">
      <c r="B5929">
        <v>5917</v>
      </c>
      <c r="C5929">
        <v>244.38</v>
      </c>
      <c r="D5929">
        <v>244.38</v>
      </c>
      <c r="E5929">
        <v>0</v>
      </c>
      <c r="F5929">
        <v>0</v>
      </c>
      <c r="G5929">
        <v>6.1154945950937432E-16</v>
      </c>
      <c r="H5929">
        <v>2.7859059095591517E-16</v>
      </c>
      <c r="I5929">
        <v>0</v>
      </c>
      <c r="J5929">
        <v>251929.78806973097</v>
      </c>
      <c r="K5929">
        <v>251929.78806973191</v>
      </c>
      <c r="L5929">
        <v>3.6967544876340578E-15</v>
      </c>
      <c r="M5929" t="b">
        <v>1</v>
      </c>
    </row>
    <row r="5930" spans="2:13" x14ac:dyDescent="0.2">
      <c r="B5930">
        <v>5918</v>
      </c>
      <c r="C5930">
        <v>21.74</v>
      </c>
      <c r="D5930">
        <v>21.74</v>
      </c>
      <c r="E5930">
        <v>0</v>
      </c>
      <c r="F5930">
        <v>2.3868130222137992E-14</v>
      </c>
      <c r="G5930">
        <v>0</v>
      </c>
      <c r="H5930">
        <v>5.811462196337751E-14</v>
      </c>
      <c r="I5930">
        <v>0</v>
      </c>
      <c r="J5930">
        <v>72.633266059230948</v>
      </c>
      <c r="K5930">
        <v>72.633266059199997</v>
      </c>
      <c r="L5930">
        <v>4.2613038417524895E-13</v>
      </c>
      <c r="M5930" t="b">
        <v>1</v>
      </c>
    </row>
    <row r="5931" spans="2:13" x14ac:dyDescent="0.2">
      <c r="B5931">
        <v>5919</v>
      </c>
      <c r="C5931">
        <v>13.48</v>
      </c>
      <c r="D5931">
        <v>13.48</v>
      </c>
      <c r="E5931">
        <v>0</v>
      </c>
      <c r="F5931">
        <v>1.2593738333977834E-15</v>
      </c>
      <c r="G5931">
        <v>4.7748886893256085E-16</v>
      </c>
      <c r="H5931">
        <v>1.1054384468780437E-15</v>
      </c>
      <c r="I5931">
        <v>0</v>
      </c>
      <c r="J5931">
        <v>-13462.81845899548</v>
      </c>
      <c r="K5931">
        <v>-13462.8184589955</v>
      </c>
      <c r="L5931">
        <v>1.4862328790918972E-15</v>
      </c>
      <c r="M5931" t="b">
        <v>1</v>
      </c>
    </row>
    <row r="5932" spans="2:13" x14ac:dyDescent="0.2">
      <c r="B5932">
        <v>5920</v>
      </c>
      <c r="C5932">
        <v>100.26</v>
      </c>
      <c r="D5932">
        <v>100.26</v>
      </c>
      <c r="E5932">
        <v>0</v>
      </c>
      <c r="F5932">
        <v>8.6384809207585224E-16</v>
      </c>
      <c r="G5932">
        <v>8.3394077398565076E-16</v>
      </c>
      <c r="H5932">
        <v>1.454664633906017E-15</v>
      </c>
      <c r="I5932">
        <v>0</v>
      </c>
      <c r="J5932">
        <v>75108.683244450775</v>
      </c>
      <c r="K5932">
        <v>75108.683244450702</v>
      </c>
      <c r="L5932">
        <v>9.6872389448007004E-16</v>
      </c>
      <c r="M5932" t="b">
        <v>1</v>
      </c>
    </row>
    <row r="5933" spans="2:13" x14ac:dyDescent="0.2">
      <c r="B5933">
        <v>5921</v>
      </c>
      <c r="C5933">
        <v>59.43</v>
      </c>
      <c r="D5933">
        <v>59.43</v>
      </c>
      <c r="E5933">
        <v>0</v>
      </c>
      <c r="F5933">
        <v>2.0493187406099295E-16</v>
      </c>
      <c r="G5933">
        <v>6.1553099740336275E-16</v>
      </c>
      <c r="H5933">
        <v>1.2129268076063877E-15</v>
      </c>
      <c r="I5933">
        <v>1.5441957725472347E-15</v>
      </c>
      <c r="J5933">
        <v>7609.5301600428866</v>
      </c>
      <c r="K5933">
        <v>7609.5301600429002</v>
      </c>
      <c r="L5933">
        <v>1.7928072088115638E-15</v>
      </c>
      <c r="M5933" t="b">
        <v>1</v>
      </c>
    </row>
    <row r="5934" spans="2:13" x14ac:dyDescent="0.2">
      <c r="B5934">
        <v>5922</v>
      </c>
      <c r="C5934">
        <v>20.79</v>
      </c>
      <c r="D5934">
        <v>20.79</v>
      </c>
      <c r="E5934">
        <v>0</v>
      </c>
      <c r="F5934">
        <v>1.3716880504222557E-15</v>
      </c>
      <c r="G5934">
        <v>1.092844037683058E-15</v>
      </c>
      <c r="H5934">
        <v>4.2321600657593138E-15</v>
      </c>
      <c r="I5934">
        <v>0</v>
      </c>
      <c r="J5934">
        <v>-5184.2538574027458</v>
      </c>
      <c r="K5934">
        <v>-5184.2538574027003</v>
      </c>
      <c r="L5934">
        <v>8.7717029951594907E-15</v>
      </c>
      <c r="M5934" t="b">
        <v>1</v>
      </c>
    </row>
    <row r="5935" spans="2:13" x14ac:dyDescent="0.2">
      <c r="B5935">
        <v>5923</v>
      </c>
      <c r="C5935">
        <v>56.63</v>
      </c>
      <c r="D5935">
        <v>56.63</v>
      </c>
      <c r="E5935">
        <v>0</v>
      </c>
      <c r="F5935">
        <v>5.6603356289519545E-16</v>
      </c>
      <c r="G5935">
        <v>6.2352277777644971E-16</v>
      </c>
      <c r="H5935">
        <v>3.4494100888817618E-15</v>
      </c>
      <c r="I5935">
        <v>1.9714957282101264E-15</v>
      </c>
      <c r="J5935">
        <v>14101.169655821299</v>
      </c>
      <c r="K5935">
        <v>14101.169655821301</v>
      </c>
      <c r="L5935">
        <v>1.2899563993224732E-16</v>
      </c>
      <c r="M5935" t="b">
        <v>1</v>
      </c>
    </row>
    <row r="5936" spans="2:13" x14ac:dyDescent="0.2">
      <c r="B5936">
        <v>5924</v>
      </c>
      <c r="C5936">
        <v>27.48</v>
      </c>
      <c r="D5936">
        <v>27.48</v>
      </c>
      <c r="E5936">
        <v>0</v>
      </c>
      <c r="F5936">
        <v>4.9575718858923439E-16</v>
      </c>
      <c r="G5936">
        <v>7.6183438646471985E-16</v>
      </c>
      <c r="H5936">
        <v>4.9722492872764814E-16</v>
      </c>
      <c r="I5936">
        <v>0</v>
      </c>
      <c r="J5936">
        <v>-19144.982540323741</v>
      </c>
      <c r="K5936">
        <v>-19144.982540323701</v>
      </c>
      <c r="L5936">
        <v>2.0902482827405193E-15</v>
      </c>
      <c r="M5936" t="b">
        <v>1</v>
      </c>
    </row>
    <row r="5937" spans="2:13" x14ac:dyDescent="0.2">
      <c r="B5937">
        <v>5925</v>
      </c>
      <c r="C5937">
        <v>27.39</v>
      </c>
      <c r="D5937">
        <v>27.39</v>
      </c>
      <c r="E5937">
        <v>0</v>
      </c>
      <c r="F5937">
        <v>7.3274060940798143E-16</v>
      </c>
      <c r="G5937">
        <v>1.9171683736409037E-16</v>
      </c>
      <c r="H5937">
        <v>3.8781421908676671E-16</v>
      </c>
      <c r="I5937">
        <v>0</v>
      </c>
      <c r="J5937">
        <v>9266.4867708664169</v>
      </c>
      <c r="K5937">
        <v>9266.4867708663005</v>
      </c>
      <c r="L5937">
        <v>1.2563048402868592E-14</v>
      </c>
      <c r="M5937" t="b">
        <v>1</v>
      </c>
    </row>
    <row r="5938" spans="2:13" x14ac:dyDescent="0.2">
      <c r="B5938">
        <v>5926</v>
      </c>
      <c r="C5938">
        <v>24.07</v>
      </c>
      <c r="D5938">
        <v>24.07</v>
      </c>
      <c r="E5938">
        <v>0</v>
      </c>
      <c r="F5938">
        <v>2.0270251489787699E-16</v>
      </c>
      <c r="G5938">
        <v>5.9289217912075127E-16</v>
      </c>
      <c r="H5938">
        <v>8.2907214263526271E-16</v>
      </c>
      <c r="I5938">
        <v>0</v>
      </c>
      <c r="J5938">
        <v>-34400.748749553728</v>
      </c>
      <c r="K5938">
        <v>-34400.748749553699</v>
      </c>
      <c r="L5938">
        <v>8.4602316852511194E-16</v>
      </c>
      <c r="M5938" t="b">
        <v>1</v>
      </c>
    </row>
    <row r="5939" spans="2:13" x14ac:dyDescent="0.2">
      <c r="B5939">
        <v>5927</v>
      </c>
      <c r="C5939">
        <v>23.42</v>
      </c>
      <c r="D5939">
        <v>23.42</v>
      </c>
      <c r="E5939">
        <v>0</v>
      </c>
      <c r="F5939">
        <v>1.2635074664413701E-16</v>
      </c>
      <c r="G5939">
        <v>5.0911279371614642E-16</v>
      </c>
      <c r="H5939">
        <v>1.229636058950101E-15</v>
      </c>
      <c r="I5939">
        <v>0</v>
      </c>
      <c r="J5939">
        <v>5589.7642577479855</v>
      </c>
      <c r="K5939">
        <v>5589.7642577481001</v>
      </c>
      <c r="L5939">
        <v>2.0501102933731839E-14</v>
      </c>
      <c r="M5939" t="b">
        <v>1</v>
      </c>
    </row>
    <row r="5940" spans="2:13" x14ac:dyDescent="0.2">
      <c r="B5940">
        <v>5928</v>
      </c>
      <c r="C5940">
        <v>244.48</v>
      </c>
      <c r="D5940">
        <v>244.48</v>
      </c>
      <c r="E5940">
        <v>0</v>
      </c>
      <c r="F5940">
        <v>1.7215704474953423E-16</v>
      </c>
      <c r="G5940">
        <v>2.0753189037698067E-16</v>
      </c>
      <c r="H5940">
        <v>1.2600605302943598E-14</v>
      </c>
      <c r="I5940">
        <v>0</v>
      </c>
      <c r="J5940">
        <v>-57443.177701384026</v>
      </c>
      <c r="K5940">
        <v>-57443.177701383996</v>
      </c>
      <c r="L5940">
        <v>5.0665425593320715E-16</v>
      </c>
      <c r="M5940" t="b">
        <v>1</v>
      </c>
    </row>
    <row r="5941" spans="2:13" x14ac:dyDescent="0.2">
      <c r="B5941">
        <v>5929</v>
      </c>
      <c r="C5941">
        <v>98.54</v>
      </c>
      <c r="D5941">
        <v>98.54</v>
      </c>
      <c r="E5941">
        <v>0</v>
      </c>
      <c r="F5941">
        <v>6.7333320493135308E-16</v>
      </c>
      <c r="G5941">
        <v>5.6797116060021638E-16</v>
      </c>
      <c r="H5941">
        <v>3.9865633457109408E-16</v>
      </c>
      <c r="I5941">
        <v>0</v>
      </c>
      <c r="J5941">
        <v>142656.4969755534</v>
      </c>
      <c r="K5941">
        <v>142656.49697555331</v>
      </c>
      <c r="L5941">
        <v>6.1204006281721238E-16</v>
      </c>
      <c r="M5941" t="b">
        <v>1</v>
      </c>
    </row>
    <row r="5942" spans="2:13" x14ac:dyDescent="0.2">
      <c r="B5942">
        <v>5930</v>
      </c>
      <c r="C5942">
        <v>417.68</v>
      </c>
      <c r="D5942">
        <v>417.68</v>
      </c>
      <c r="E5942">
        <v>0</v>
      </c>
      <c r="F5942">
        <v>8.1801303599814353E-16</v>
      </c>
      <c r="G5942">
        <v>6.6699066144978188E-16</v>
      </c>
      <c r="H5942">
        <v>2.0141098276421862E-15</v>
      </c>
      <c r="I5942">
        <v>0</v>
      </c>
      <c r="J5942">
        <v>502754.49229748955</v>
      </c>
      <c r="K5942">
        <v>502754.4922974924</v>
      </c>
      <c r="L5942">
        <v>5.6730977613467041E-15</v>
      </c>
      <c r="M5942" t="b">
        <v>1</v>
      </c>
    </row>
    <row r="5943" spans="2:13" x14ac:dyDescent="0.2">
      <c r="B5943">
        <v>5931</v>
      </c>
      <c r="C5943">
        <v>83.08</v>
      </c>
      <c r="D5943">
        <v>83.08</v>
      </c>
      <c r="E5943">
        <v>0</v>
      </c>
      <c r="F5943">
        <v>1.5300707183162652E-15</v>
      </c>
      <c r="G5943">
        <v>0</v>
      </c>
      <c r="H5943">
        <v>1.5340713905693334E-14</v>
      </c>
      <c r="I5943">
        <v>0</v>
      </c>
      <c r="J5943">
        <v>2768.2677642263816</v>
      </c>
      <c r="K5943">
        <v>2768.2677642263998</v>
      </c>
      <c r="L5943">
        <v>6.5708578738378588E-15</v>
      </c>
      <c r="M5943" t="b">
        <v>1</v>
      </c>
    </row>
    <row r="5944" spans="2:13" x14ac:dyDescent="0.2">
      <c r="B5944">
        <v>5932</v>
      </c>
      <c r="C5944">
        <v>84.96</v>
      </c>
      <c r="D5944">
        <v>84.96</v>
      </c>
      <c r="E5944">
        <v>0</v>
      </c>
      <c r="F5944">
        <v>4.8787400027984638E-16</v>
      </c>
      <c r="G5944">
        <v>6.0015687769049319E-16</v>
      </c>
      <c r="H5944">
        <v>2.5314663958754072E-15</v>
      </c>
      <c r="I5944">
        <v>0</v>
      </c>
      <c r="J5944">
        <v>-33357.83232333092</v>
      </c>
      <c r="K5944">
        <v>-33357.832323330898</v>
      </c>
      <c r="L5944">
        <v>6.5435525399183637E-16</v>
      </c>
      <c r="M5944" t="b">
        <v>1</v>
      </c>
    </row>
    <row r="5945" spans="2:13" x14ac:dyDescent="0.2">
      <c r="B5945">
        <v>5933</v>
      </c>
      <c r="C5945">
        <v>40.94</v>
      </c>
      <c r="D5945">
        <v>40.94</v>
      </c>
      <c r="E5945">
        <v>0</v>
      </c>
      <c r="F5945">
        <v>3.843181743526805E-16</v>
      </c>
      <c r="G5945">
        <v>4.3291535187086246E-16</v>
      </c>
      <c r="H5945">
        <v>1.1576316928184761E-15</v>
      </c>
      <c r="I5945">
        <v>1.3672459508640131E-15</v>
      </c>
      <c r="J5945">
        <v>10358.581130066854</v>
      </c>
      <c r="K5945">
        <v>10358.581130066799</v>
      </c>
      <c r="L5945">
        <v>5.2680653287525866E-15</v>
      </c>
      <c r="M5945" t="b">
        <v>1</v>
      </c>
    </row>
    <row r="5946" spans="2:13" x14ac:dyDescent="0.2">
      <c r="B5946">
        <v>5934</v>
      </c>
      <c r="C5946">
        <v>349.91</v>
      </c>
      <c r="D5946">
        <v>349.91</v>
      </c>
      <c r="E5946">
        <v>0</v>
      </c>
      <c r="F5946">
        <v>1.5853753435773133E-16</v>
      </c>
      <c r="G5946">
        <v>1.9331021736782109E-16</v>
      </c>
      <c r="H5946">
        <v>2.9289187563952272E-15</v>
      </c>
      <c r="I5946">
        <v>0</v>
      </c>
      <c r="J5946">
        <v>-240345.2835383174</v>
      </c>
      <c r="K5946">
        <v>-240345.28353831719</v>
      </c>
      <c r="L5946">
        <v>8.4764223452987647E-16</v>
      </c>
      <c r="M5946" t="b">
        <v>1</v>
      </c>
    </row>
    <row r="5947" spans="2:13" x14ac:dyDescent="0.2">
      <c r="B5947">
        <v>5935</v>
      </c>
      <c r="C5947">
        <v>60.42</v>
      </c>
      <c r="D5947">
        <v>60.42</v>
      </c>
      <c r="E5947">
        <v>0</v>
      </c>
      <c r="F5947">
        <v>0</v>
      </c>
      <c r="G5947">
        <v>4.8516785710965352E-16</v>
      </c>
      <c r="H5947">
        <v>9.4119687963947002E-16</v>
      </c>
      <c r="I5947">
        <v>0</v>
      </c>
      <c r="J5947">
        <v>-7986.4521225949757</v>
      </c>
      <c r="K5947">
        <v>-7986.4521225950002</v>
      </c>
      <c r="L5947">
        <v>3.0747516633067951E-15</v>
      </c>
      <c r="M5947" t="b">
        <v>1</v>
      </c>
    </row>
    <row r="5948" spans="2:13" x14ac:dyDescent="0.2">
      <c r="B5948">
        <v>5936</v>
      </c>
      <c r="C5948">
        <v>2.72</v>
      </c>
      <c r="D5948">
        <v>2.72</v>
      </c>
      <c r="E5948">
        <v>0</v>
      </c>
      <c r="F5948">
        <v>1.8151965990393927E-14</v>
      </c>
      <c r="G5948">
        <v>4.5073597285287318E-14</v>
      </c>
      <c r="H5948">
        <v>1.0632269694211811E-15</v>
      </c>
      <c r="I5948">
        <v>0</v>
      </c>
      <c r="J5948">
        <v>-2219.5304094845228</v>
      </c>
      <c r="K5948">
        <v>-2219.5304094845001</v>
      </c>
      <c r="L5948">
        <v>1.0244224385105002E-14</v>
      </c>
      <c r="M5948" t="b">
        <v>1</v>
      </c>
    </row>
    <row r="5949" spans="2:13" x14ac:dyDescent="0.2">
      <c r="B5949">
        <v>5937</v>
      </c>
      <c r="C5949">
        <v>184.01</v>
      </c>
      <c r="D5949">
        <v>184.01</v>
      </c>
      <c r="E5949">
        <v>0</v>
      </c>
      <c r="F5949">
        <v>5.161725729629725E-16</v>
      </c>
      <c r="G5949">
        <v>3.8777609300394187E-16</v>
      </c>
      <c r="H5949">
        <v>5.1708079834755617E-16</v>
      </c>
      <c r="I5949">
        <v>4.0503450498743845E-16</v>
      </c>
      <c r="J5949">
        <v>288508.08963382413</v>
      </c>
      <c r="K5949">
        <v>288508.08963382349</v>
      </c>
      <c r="L5949">
        <v>2.2192939922786735E-15</v>
      </c>
      <c r="M5949" t="b">
        <v>1</v>
      </c>
    </row>
    <row r="5950" spans="2:13" x14ac:dyDescent="0.2">
      <c r="B5950">
        <v>5938</v>
      </c>
      <c r="C5950">
        <v>153.85</v>
      </c>
      <c r="D5950">
        <v>153.85</v>
      </c>
      <c r="E5950">
        <v>0</v>
      </c>
      <c r="F5950">
        <v>2.1683269198496681E-16</v>
      </c>
      <c r="G5950">
        <v>3.636755778981046E-16</v>
      </c>
      <c r="H5950">
        <v>8.9321232337240994E-15</v>
      </c>
      <c r="I5950">
        <v>0</v>
      </c>
      <c r="J5950">
        <v>-7552.4179082645842</v>
      </c>
      <c r="K5950">
        <v>-7552.4179082645996</v>
      </c>
      <c r="L5950">
        <v>2.0472132392489009E-15</v>
      </c>
      <c r="M5950" t="b">
        <v>1</v>
      </c>
    </row>
    <row r="5951" spans="2:13" x14ac:dyDescent="0.2">
      <c r="B5951">
        <v>5939</v>
      </c>
      <c r="C5951">
        <v>93.4</v>
      </c>
      <c r="D5951">
        <v>93.4</v>
      </c>
      <c r="E5951">
        <v>0</v>
      </c>
      <c r="F5951">
        <v>1.7964813718335415E-16</v>
      </c>
      <c r="G5951">
        <v>6.0554864838935853E-16</v>
      </c>
      <c r="H5951">
        <v>2.2534942889844925E-15</v>
      </c>
      <c r="I5951">
        <v>0</v>
      </c>
      <c r="J5951">
        <v>17879.651967971651</v>
      </c>
      <c r="K5951">
        <v>17879.6519679718</v>
      </c>
      <c r="L5951">
        <v>8.3422838071987404E-15</v>
      </c>
      <c r="M5951" t="b">
        <v>1</v>
      </c>
    </row>
    <row r="5952" spans="2:13" x14ac:dyDescent="0.2">
      <c r="B5952">
        <v>5940</v>
      </c>
      <c r="C5952">
        <v>37.31</v>
      </c>
      <c r="D5952">
        <v>37.31</v>
      </c>
      <c r="E5952">
        <v>0</v>
      </c>
      <c r="F5952">
        <v>6.0001149021185578E-16</v>
      </c>
      <c r="G5952">
        <v>1.8010955374693098E-15</v>
      </c>
      <c r="H5952">
        <v>1.8498081248138239E-16</v>
      </c>
      <c r="I5952">
        <v>0</v>
      </c>
      <c r="J5952">
        <v>2528.7607022345283</v>
      </c>
      <c r="K5952">
        <v>2528.7607022345001</v>
      </c>
      <c r="L5952">
        <v>1.1149467693818276E-14</v>
      </c>
      <c r="M5952" t="b">
        <v>1</v>
      </c>
    </row>
    <row r="5953" spans="2:13" x14ac:dyDescent="0.2">
      <c r="B5953">
        <v>5941</v>
      </c>
      <c r="C5953">
        <v>17.13</v>
      </c>
      <c r="D5953">
        <v>17.13</v>
      </c>
      <c r="E5953">
        <v>0</v>
      </c>
      <c r="F5953">
        <v>1.6558665982216074E-15</v>
      </c>
      <c r="G5953">
        <v>1.2802702618295388E-15</v>
      </c>
      <c r="H5953">
        <v>3.2059661803464963E-15</v>
      </c>
      <c r="I5953">
        <v>0</v>
      </c>
      <c r="J5953">
        <v>-3367.6970401613207</v>
      </c>
      <c r="K5953">
        <v>-3367.6970401612998</v>
      </c>
      <c r="L5953">
        <v>6.2114786132233077E-15</v>
      </c>
      <c r="M5953" t="b">
        <v>1</v>
      </c>
    </row>
    <row r="5954" spans="2:13" x14ac:dyDescent="0.2">
      <c r="B5954">
        <v>5942</v>
      </c>
      <c r="C5954">
        <v>20.9</v>
      </c>
      <c r="D5954">
        <v>20.9</v>
      </c>
      <c r="E5954">
        <v>0</v>
      </c>
      <c r="F5954">
        <v>6.1355650379534283E-16</v>
      </c>
      <c r="G5954">
        <v>5.8429422173223846E-16</v>
      </c>
      <c r="H5954">
        <v>0</v>
      </c>
      <c r="I5954">
        <v>0</v>
      </c>
      <c r="J5954">
        <v>3198.6712282134249</v>
      </c>
      <c r="K5954">
        <v>3198.6712282133999</v>
      </c>
      <c r="L5954">
        <v>7.8192169542617664E-15</v>
      </c>
      <c r="M5954" t="b">
        <v>1</v>
      </c>
    </row>
    <row r="5955" spans="2:13" x14ac:dyDescent="0.2">
      <c r="B5955">
        <v>5943</v>
      </c>
      <c r="C5955">
        <v>80.16</v>
      </c>
      <c r="D5955">
        <v>80.16</v>
      </c>
      <c r="E5955">
        <v>0</v>
      </c>
      <c r="F5955">
        <v>1.5166020371926201E-16</v>
      </c>
      <c r="G5955">
        <v>3.7340660540824144E-16</v>
      </c>
      <c r="H5955">
        <v>7.2028238972213026E-16</v>
      </c>
      <c r="I5955">
        <v>0</v>
      </c>
      <c r="J5955">
        <v>23391.863424920775</v>
      </c>
      <c r="K5955">
        <v>23391.863424920699</v>
      </c>
      <c r="L5955">
        <v>3.2659884149090601E-15</v>
      </c>
      <c r="M5955" t="b">
        <v>1</v>
      </c>
    </row>
    <row r="5956" spans="2:13" x14ac:dyDescent="0.2">
      <c r="B5956">
        <v>5944</v>
      </c>
      <c r="C5956">
        <v>2.04</v>
      </c>
      <c r="D5956">
        <v>2.04</v>
      </c>
      <c r="E5956">
        <v>0</v>
      </c>
      <c r="F5956">
        <v>8.0597645168672336E-15</v>
      </c>
      <c r="G5956">
        <v>9.8619242165307648E-16</v>
      </c>
      <c r="H5956">
        <v>4.9008835258150655E-15</v>
      </c>
      <c r="I5956">
        <v>0</v>
      </c>
      <c r="J5956">
        <v>-6794.7395868293379</v>
      </c>
      <c r="K5956">
        <v>-6794.7395868292997</v>
      </c>
      <c r="L5956">
        <v>5.621816257462794E-15</v>
      </c>
      <c r="M5956" t="b">
        <v>1</v>
      </c>
    </row>
    <row r="5957" spans="2:13" x14ac:dyDescent="0.2">
      <c r="B5957">
        <v>5945</v>
      </c>
      <c r="C5957">
        <v>22.31</v>
      </c>
      <c r="D5957">
        <v>22.31</v>
      </c>
      <c r="E5957">
        <v>0</v>
      </c>
      <c r="F5957">
        <v>2.4757882458633654E-14</v>
      </c>
      <c r="G5957">
        <v>4.067334053052655E-14</v>
      </c>
      <c r="H5957">
        <v>9.065359941624445E-14</v>
      </c>
      <c r="I5957">
        <v>0</v>
      </c>
      <c r="J5957">
        <v>-118.59734612543011</v>
      </c>
      <c r="K5957">
        <v>-118.59734612539999</v>
      </c>
      <c r="L5957">
        <v>2.5390788348394404E-13</v>
      </c>
      <c r="M5957" t="b">
        <v>1</v>
      </c>
    </row>
    <row r="5958" spans="2:13" x14ac:dyDescent="0.2">
      <c r="B5958">
        <v>5946</v>
      </c>
      <c r="C5958">
        <v>28.16</v>
      </c>
      <c r="D5958">
        <v>28.16</v>
      </c>
      <c r="E5958">
        <v>0</v>
      </c>
      <c r="F5958">
        <v>4.0042596595025595E-16</v>
      </c>
      <c r="G5958">
        <v>1.7682191412627362E-16</v>
      </c>
      <c r="H5958">
        <v>1.1197291577365391E-15</v>
      </c>
      <c r="I5958">
        <v>0</v>
      </c>
      <c r="J5958">
        <v>-11305.380292876376</v>
      </c>
      <c r="K5958">
        <v>-11305.3802928764</v>
      </c>
      <c r="L5958">
        <v>2.0916467764464492E-15</v>
      </c>
      <c r="M5958" t="b">
        <v>1</v>
      </c>
    </row>
    <row r="5959" spans="2:13" x14ac:dyDescent="0.2">
      <c r="B5959">
        <v>5947</v>
      </c>
      <c r="C5959">
        <v>66.3</v>
      </c>
      <c r="D5959">
        <v>66.3</v>
      </c>
      <c r="E5959">
        <v>0</v>
      </c>
      <c r="F5959">
        <v>1.6777661478342581E-16</v>
      </c>
      <c r="G5959">
        <v>1.2612651013785133E-15</v>
      </c>
      <c r="H5959">
        <v>1.7291567501905242E-16</v>
      </c>
      <c r="I5959">
        <v>1.0767412352606684E-15</v>
      </c>
      <c r="J5959">
        <v>80638.76364080749</v>
      </c>
      <c r="K5959">
        <v>80638.763640807898</v>
      </c>
      <c r="L5959">
        <v>5.0528258122756812E-15</v>
      </c>
      <c r="M5959" t="b">
        <v>1</v>
      </c>
    </row>
    <row r="5960" spans="2:13" x14ac:dyDescent="0.2">
      <c r="B5960">
        <v>5948</v>
      </c>
      <c r="C5960">
        <v>42.34</v>
      </c>
      <c r="D5960">
        <v>42.34</v>
      </c>
      <c r="E5960">
        <v>0</v>
      </c>
      <c r="F5960">
        <v>2.2684899389738561E-16</v>
      </c>
      <c r="G5960">
        <v>1.4242283275743612E-16</v>
      </c>
      <c r="H5960">
        <v>1.7426201618890312E-15</v>
      </c>
      <c r="I5960">
        <v>0</v>
      </c>
      <c r="J5960">
        <v>20929.307742083616</v>
      </c>
      <c r="K5960">
        <v>20929.307742083602</v>
      </c>
      <c r="L5960">
        <v>6.9528889381785861E-16</v>
      </c>
      <c r="M5960" t="b">
        <v>1</v>
      </c>
    </row>
    <row r="5961" spans="2:13" x14ac:dyDescent="0.2">
      <c r="B5961">
        <v>5949</v>
      </c>
      <c r="C5961">
        <v>9.82</v>
      </c>
      <c r="D5961">
        <v>9.82</v>
      </c>
      <c r="E5961">
        <v>0</v>
      </c>
      <c r="F5961">
        <v>7.1637186184234412E-16</v>
      </c>
      <c r="G5961">
        <v>9.3790445851999232E-16</v>
      </c>
      <c r="H5961">
        <v>0</v>
      </c>
      <c r="I5961">
        <v>0</v>
      </c>
      <c r="J5961">
        <v>-40043.021174153881</v>
      </c>
      <c r="K5961">
        <v>-40043.021174153902</v>
      </c>
      <c r="L5961">
        <v>5.451105386783168E-16</v>
      </c>
      <c r="M5961" t="b">
        <v>1</v>
      </c>
    </row>
    <row r="5962" spans="2:13" x14ac:dyDescent="0.2">
      <c r="B5962">
        <v>5950</v>
      </c>
      <c r="C5962">
        <v>25.85</v>
      </c>
      <c r="D5962">
        <v>25.85</v>
      </c>
      <c r="E5962">
        <v>0</v>
      </c>
      <c r="F5962">
        <v>7.114331457145813E-16</v>
      </c>
      <c r="G5962">
        <v>1.9238301027565197E-15</v>
      </c>
      <c r="H5962">
        <v>1.9548050652749378E-15</v>
      </c>
      <c r="I5962">
        <v>2.2045384391862008E-15</v>
      </c>
      <c r="J5962">
        <v>-3671.7747747017384</v>
      </c>
      <c r="K5962">
        <v>-3671.7747747017002</v>
      </c>
      <c r="L5962">
        <v>1.0403355275941811E-14</v>
      </c>
      <c r="M5962" t="b">
        <v>1</v>
      </c>
    </row>
    <row r="5963" spans="2:13" x14ac:dyDescent="0.2">
      <c r="B5963">
        <v>5951</v>
      </c>
      <c r="C5963">
        <v>38.79</v>
      </c>
      <c r="D5963">
        <v>38.79</v>
      </c>
      <c r="E5963">
        <v>0</v>
      </c>
      <c r="F5963">
        <v>1.8585354486145887E-16</v>
      </c>
      <c r="G5963">
        <v>0</v>
      </c>
      <c r="H5963">
        <v>1.0286816760792501E-15</v>
      </c>
      <c r="I5963">
        <v>0</v>
      </c>
      <c r="J5963">
        <v>-14438.36331994686</v>
      </c>
      <c r="K5963">
        <v>-14438.3633199469</v>
      </c>
      <c r="L5963">
        <v>2.7716276416679072E-15</v>
      </c>
      <c r="M5963" t="b">
        <v>1</v>
      </c>
    </row>
    <row r="5964" spans="2:13" x14ac:dyDescent="0.2">
      <c r="B5964">
        <v>5952</v>
      </c>
      <c r="C5964">
        <v>15.13</v>
      </c>
      <c r="D5964">
        <v>15.13</v>
      </c>
      <c r="E5964">
        <v>0</v>
      </c>
      <c r="F5964">
        <v>1.3298353441423816E-15</v>
      </c>
      <c r="G5964">
        <v>4.6445242399272031E-16</v>
      </c>
      <c r="H5964">
        <v>8.8769914364149856E-16</v>
      </c>
      <c r="I5964">
        <v>0</v>
      </c>
      <c r="J5964">
        <v>-22969.186529481569</v>
      </c>
      <c r="K5964">
        <v>-22969.186529481602</v>
      </c>
      <c r="L5964">
        <v>1.4254666451421942E-15</v>
      </c>
      <c r="M5964" t="b">
        <v>1</v>
      </c>
    </row>
    <row r="5965" spans="2:13" x14ac:dyDescent="0.2">
      <c r="B5965">
        <v>5953</v>
      </c>
      <c r="C5965">
        <v>12.09</v>
      </c>
      <c r="D5965">
        <v>12.09</v>
      </c>
      <c r="E5965">
        <v>0</v>
      </c>
      <c r="F5965">
        <v>2.7323885109362975E-15</v>
      </c>
      <c r="G5965">
        <v>9.1583436878590305E-15</v>
      </c>
      <c r="H5965">
        <v>2.2512604928251477E-14</v>
      </c>
      <c r="I5965">
        <v>0</v>
      </c>
      <c r="J5965">
        <v>-1379.8197398204231</v>
      </c>
      <c r="K5965">
        <v>-1379.8197398203999</v>
      </c>
      <c r="L5965">
        <v>1.6808075885498205E-14</v>
      </c>
      <c r="M5965" t="b">
        <v>1</v>
      </c>
    </row>
    <row r="5966" spans="2:13" x14ac:dyDescent="0.2">
      <c r="B5966">
        <v>5954</v>
      </c>
      <c r="C5966">
        <v>31.36</v>
      </c>
      <c r="D5966">
        <v>31.36</v>
      </c>
      <c r="E5966">
        <v>0</v>
      </c>
      <c r="F5966">
        <v>1.7399104240346904E-16</v>
      </c>
      <c r="G5966">
        <v>8.4419904221042145E-16</v>
      </c>
      <c r="H5966">
        <v>1.5937806394866647E-15</v>
      </c>
      <c r="I5966">
        <v>0</v>
      </c>
      <c r="J5966">
        <v>1980.3663710827168</v>
      </c>
      <c r="K5966">
        <v>1980.3663710828</v>
      </c>
      <c r="L5966">
        <v>4.2021903839298998E-14</v>
      </c>
      <c r="M5966" t="b">
        <v>1</v>
      </c>
    </row>
    <row r="5967" spans="2:13" x14ac:dyDescent="0.2">
      <c r="B5967">
        <v>5955</v>
      </c>
      <c r="C5967">
        <v>16.350000000000001</v>
      </c>
      <c r="D5967">
        <v>16.350000000000001</v>
      </c>
      <c r="E5967">
        <v>0</v>
      </c>
      <c r="F5967">
        <v>4.8049794905443936E-16</v>
      </c>
      <c r="G5967">
        <v>1.4665500457573236E-15</v>
      </c>
      <c r="H5967">
        <v>1.2646986483878025E-15</v>
      </c>
      <c r="I5967">
        <v>0</v>
      </c>
      <c r="J5967">
        <v>-27213.305130994344</v>
      </c>
      <c r="K5967">
        <v>-27213.3051309943</v>
      </c>
      <c r="L5967">
        <v>1.6042059380497416E-15</v>
      </c>
      <c r="M5967" t="b">
        <v>1</v>
      </c>
    </row>
    <row r="5968" spans="2:13" x14ac:dyDescent="0.2">
      <c r="B5968">
        <v>5956</v>
      </c>
      <c r="C5968">
        <v>129.19999999999999</v>
      </c>
      <c r="D5968">
        <v>129.19999999999999</v>
      </c>
      <c r="E5968">
        <v>0</v>
      </c>
      <c r="F5968">
        <v>9.7408682373714531E-16</v>
      </c>
      <c r="G5968">
        <v>7.1105785956421869E-16</v>
      </c>
      <c r="H5968">
        <v>1.0168779331612181E-14</v>
      </c>
      <c r="I5968">
        <v>0</v>
      </c>
      <c r="J5968">
        <v>-8112.2474454847024</v>
      </c>
      <c r="K5968">
        <v>-8112.2474454846997</v>
      </c>
      <c r="L5968">
        <v>3.3634133125925133E-16</v>
      </c>
      <c r="M5968" t="b">
        <v>1</v>
      </c>
    </row>
    <row r="5969" spans="2:13" x14ac:dyDescent="0.2">
      <c r="B5969">
        <v>5957</v>
      </c>
      <c r="C5969">
        <v>88.9</v>
      </c>
      <c r="D5969">
        <v>88.9</v>
      </c>
      <c r="E5969">
        <v>0</v>
      </c>
      <c r="F5969">
        <v>2.6709783975726463E-16</v>
      </c>
      <c r="G5969">
        <v>1.3353003163149391E-16</v>
      </c>
      <c r="H5969">
        <v>1.8691603249333962E-15</v>
      </c>
      <c r="I5969">
        <v>0</v>
      </c>
      <c r="J5969">
        <v>-25363.775776280108</v>
      </c>
      <c r="K5969">
        <v>-25363.775776280199</v>
      </c>
      <c r="L5969">
        <v>3.5858016952802165E-15</v>
      </c>
      <c r="M5969" t="b">
        <v>1</v>
      </c>
    </row>
    <row r="5970" spans="2:13" x14ac:dyDescent="0.2">
      <c r="B5970">
        <v>5958</v>
      </c>
      <c r="C5970">
        <v>35.119999999999997</v>
      </c>
      <c r="D5970">
        <v>35.119999999999997</v>
      </c>
      <c r="E5970">
        <v>0</v>
      </c>
      <c r="F5970">
        <v>9.5496616036821159E-16</v>
      </c>
      <c r="G5970">
        <v>8.859757986399062E-16</v>
      </c>
      <c r="H5970">
        <v>1.8034392324101319E-15</v>
      </c>
      <c r="I5970">
        <v>5.5221216339349979E-15</v>
      </c>
      <c r="J5970">
        <v>4060.447579172318</v>
      </c>
      <c r="K5970">
        <v>4060.4475791722998</v>
      </c>
      <c r="L5970">
        <v>4.4797756111326216E-15</v>
      </c>
      <c r="M5970" t="b">
        <v>1</v>
      </c>
    </row>
    <row r="5971" spans="2:13" x14ac:dyDescent="0.2">
      <c r="B5971">
        <v>5959</v>
      </c>
      <c r="C5971">
        <v>20.170000000000002</v>
      </c>
      <c r="D5971">
        <v>20.170000000000002</v>
      </c>
      <c r="E5971">
        <v>0</v>
      </c>
      <c r="F5971">
        <v>5.8383089515029861E-16</v>
      </c>
      <c r="G5971">
        <v>2.3584550332969012E-16</v>
      </c>
      <c r="H5971">
        <v>2.2886318266543288E-15</v>
      </c>
      <c r="I5971">
        <v>0</v>
      </c>
      <c r="J5971">
        <v>-6001.4498795569889</v>
      </c>
      <c r="K5971">
        <v>-6001.4498795569998</v>
      </c>
      <c r="L5971">
        <v>1.8185499571448153E-15</v>
      </c>
      <c r="M5971" t="b">
        <v>1</v>
      </c>
    </row>
    <row r="5972" spans="2:13" x14ac:dyDescent="0.2">
      <c r="B5972">
        <v>5960</v>
      </c>
      <c r="C5972">
        <v>4.83</v>
      </c>
      <c r="D5972">
        <v>4.83</v>
      </c>
      <c r="E5972">
        <v>0</v>
      </c>
      <c r="F5972">
        <v>1.0800134651573763E-15</v>
      </c>
      <c r="G5972">
        <v>8.2557194491266192E-16</v>
      </c>
      <c r="H5972">
        <v>8.4517564538168242E-16</v>
      </c>
      <c r="I5972">
        <v>0</v>
      </c>
      <c r="J5972">
        <v>-9468.8760251972944</v>
      </c>
      <c r="K5972">
        <v>-9468.8760251972999</v>
      </c>
      <c r="L5972">
        <v>5.7630580399576671E-16</v>
      </c>
      <c r="M5972" t="b">
        <v>1</v>
      </c>
    </row>
    <row r="5973" spans="2:13" x14ac:dyDescent="0.2">
      <c r="B5973">
        <v>5961</v>
      </c>
      <c r="C5973">
        <v>109.79</v>
      </c>
      <c r="D5973">
        <v>109.79</v>
      </c>
      <c r="E5973">
        <v>0</v>
      </c>
      <c r="F5973">
        <v>1.3398840369792261E-16</v>
      </c>
      <c r="G5973">
        <v>8.0585161504663921E-16</v>
      </c>
      <c r="H5973">
        <v>6.8603245676262329E-16</v>
      </c>
      <c r="I5973">
        <v>3.42490555155474E-16</v>
      </c>
      <c r="J5973">
        <v>142384.19964674994</v>
      </c>
      <c r="K5973">
        <v>142384.1996467502</v>
      </c>
      <c r="L5973">
        <v>1.8396316077237E-15</v>
      </c>
      <c r="M5973" t="b">
        <v>1</v>
      </c>
    </row>
    <row r="5974" spans="2:13" x14ac:dyDescent="0.2">
      <c r="B5974">
        <v>5962</v>
      </c>
      <c r="C5974">
        <v>29.32</v>
      </c>
      <c r="D5974">
        <v>29.32</v>
      </c>
      <c r="E5974">
        <v>0</v>
      </c>
      <c r="F5974">
        <v>3.7024783815772855E-16</v>
      </c>
      <c r="G5974">
        <v>8.0560421869046668E-16</v>
      </c>
      <c r="H5974">
        <v>2.6550505088024975E-16</v>
      </c>
      <c r="I5974">
        <v>0</v>
      </c>
      <c r="J5974">
        <v>-25412.536068285241</v>
      </c>
      <c r="K5974">
        <v>-25412.536068285201</v>
      </c>
      <c r="L5974">
        <v>1.5747254335607593E-15</v>
      </c>
      <c r="M5974" t="b">
        <v>1</v>
      </c>
    </row>
    <row r="5975" spans="2:13" x14ac:dyDescent="0.2">
      <c r="B5975">
        <v>5963</v>
      </c>
      <c r="C5975">
        <v>74.569999999999993</v>
      </c>
      <c r="D5975">
        <v>74.569999999999993</v>
      </c>
      <c r="E5975">
        <v>0</v>
      </c>
      <c r="F5975">
        <v>6.247504929713166E-15</v>
      </c>
      <c r="G5975">
        <v>3.2650564723300167E-15</v>
      </c>
      <c r="H5975">
        <v>5.9275996434920148E-14</v>
      </c>
      <c r="I5975">
        <v>0</v>
      </c>
      <c r="J5975">
        <v>-302.50829493599372</v>
      </c>
      <c r="K5975">
        <v>-302.50829493600003</v>
      </c>
      <c r="L5975">
        <v>2.0857674315623578E-14</v>
      </c>
      <c r="M5975" t="b">
        <v>1</v>
      </c>
    </row>
    <row r="5976" spans="2:13" x14ac:dyDescent="0.2">
      <c r="B5976">
        <v>5964</v>
      </c>
      <c r="C5976">
        <v>4.87</v>
      </c>
      <c r="D5976">
        <v>4.87</v>
      </c>
      <c r="E5976">
        <v>0</v>
      </c>
      <c r="F5976">
        <v>6.6699315019773956E-16</v>
      </c>
      <c r="G5976">
        <v>1.0704152739414745E-15</v>
      </c>
      <c r="H5976">
        <v>7.4662289284750088E-16</v>
      </c>
      <c r="I5976">
        <v>0</v>
      </c>
      <c r="J5976">
        <v>-35679.360566046802</v>
      </c>
      <c r="K5976">
        <v>-35679.360566046802</v>
      </c>
      <c r="L5976">
        <v>0</v>
      </c>
      <c r="M5976" t="b">
        <v>1</v>
      </c>
    </row>
    <row r="5977" spans="2:13" x14ac:dyDescent="0.2">
      <c r="B5977">
        <v>5965</v>
      </c>
      <c r="C5977">
        <v>92.27</v>
      </c>
      <c r="D5977">
        <v>92.27</v>
      </c>
      <c r="E5977">
        <v>0</v>
      </c>
      <c r="F5977">
        <v>3.4077197591350399E-16</v>
      </c>
      <c r="G5977">
        <v>1.1029623105897268E-15</v>
      </c>
      <c r="H5977">
        <v>1.5087679558108838E-14</v>
      </c>
      <c r="I5977">
        <v>0</v>
      </c>
      <c r="J5977">
        <v>680.97706709248405</v>
      </c>
      <c r="K5977">
        <v>680.97706709249996</v>
      </c>
      <c r="L5977">
        <v>2.3372530515575037E-14</v>
      </c>
      <c r="M5977" t="b">
        <v>1</v>
      </c>
    </row>
    <row r="5978" spans="2:13" x14ac:dyDescent="0.2">
      <c r="B5978">
        <v>5966</v>
      </c>
      <c r="C5978">
        <v>70.59</v>
      </c>
      <c r="D5978">
        <v>70.59</v>
      </c>
      <c r="E5978">
        <v>0</v>
      </c>
      <c r="F5978">
        <v>9.3280372451989138E-16</v>
      </c>
      <c r="G5978">
        <v>2.8638143752415336E-16</v>
      </c>
      <c r="H5978">
        <v>9.3682555235352834E-16</v>
      </c>
      <c r="I5978">
        <v>0</v>
      </c>
      <c r="J5978">
        <v>-14820.749875763147</v>
      </c>
      <c r="K5978">
        <v>-14820.7498757632</v>
      </c>
      <c r="L5978">
        <v>3.5592458644143618E-15</v>
      </c>
      <c r="M5978" t="b">
        <v>1</v>
      </c>
    </row>
    <row r="5979" spans="2:13" x14ac:dyDescent="0.2">
      <c r="B5979">
        <v>5967</v>
      </c>
      <c r="C5979">
        <v>0.86</v>
      </c>
      <c r="D5979">
        <v>0.86</v>
      </c>
      <c r="E5979">
        <v>0</v>
      </c>
      <c r="F5979">
        <v>4.3557329022723057E-15</v>
      </c>
      <c r="G5979">
        <v>7.5832236477809938E-15</v>
      </c>
      <c r="H5979">
        <v>1.4476794637091664E-15</v>
      </c>
      <c r="I5979">
        <v>0</v>
      </c>
      <c r="J5979">
        <v>-26587.094709671554</v>
      </c>
      <c r="K5979">
        <v>-26587.094709671499</v>
      </c>
      <c r="L5979">
        <v>2.0524875960412877E-15</v>
      </c>
      <c r="M5979" t="b">
        <v>1</v>
      </c>
    </row>
    <row r="5980" spans="2:13" x14ac:dyDescent="0.2">
      <c r="B5980">
        <v>5968</v>
      </c>
      <c r="C5980">
        <v>138.6</v>
      </c>
      <c r="D5980">
        <v>138.6</v>
      </c>
      <c r="E5980">
        <v>0</v>
      </c>
      <c r="F5980">
        <v>3.0444536193631288E-16</v>
      </c>
      <c r="G5980">
        <v>1.4505446631912812E-15</v>
      </c>
      <c r="H5980">
        <v>1.9173367231441454E-14</v>
      </c>
      <c r="I5980">
        <v>1.903261602000221E-14</v>
      </c>
      <c r="J5980">
        <v>4545.3555371272587</v>
      </c>
      <c r="K5980">
        <v>4545.3555371272996</v>
      </c>
      <c r="L5980">
        <v>9.0041936753858692E-15</v>
      </c>
      <c r="M5980" t="b">
        <v>1</v>
      </c>
    </row>
    <row r="5981" spans="2:13" x14ac:dyDescent="0.2">
      <c r="B5981">
        <v>5969</v>
      </c>
      <c r="C5981">
        <v>30.48</v>
      </c>
      <c r="D5981">
        <v>30.48</v>
      </c>
      <c r="E5981">
        <v>0</v>
      </c>
      <c r="F5981">
        <v>3.7685125815054062E-16</v>
      </c>
      <c r="G5981">
        <v>2.0624421168203238E-15</v>
      </c>
      <c r="H5981">
        <v>5.7309301285450646E-15</v>
      </c>
      <c r="I5981">
        <v>3.8615955299147894E-14</v>
      </c>
      <c r="J5981">
        <v>956.09114021200912</v>
      </c>
      <c r="K5981">
        <v>956.09114021200003</v>
      </c>
      <c r="L5981">
        <v>9.5126360188973229E-15</v>
      </c>
      <c r="M5981" t="b">
        <v>1</v>
      </c>
    </row>
    <row r="5982" spans="2:13" x14ac:dyDescent="0.2">
      <c r="B5982">
        <v>5970</v>
      </c>
      <c r="C5982">
        <v>330.85</v>
      </c>
      <c r="D5982">
        <v>330.85</v>
      </c>
      <c r="E5982">
        <v>0</v>
      </c>
      <c r="F5982">
        <v>1.2033595197054671E-15</v>
      </c>
      <c r="G5982">
        <v>4.3513279569714258E-16</v>
      </c>
      <c r="H5982">
        <v>5.9550486987573501E-16</v>
      </c>
      <c r="I5982">
        <v>1.827919439746334E-16</v>
      </c>
      <c r="J5982">
        <v>520695.03271095606</v>
      </c>
      <c r="K5982">
        <v>520695.0327109542</v>
      </c>
      <c r="L5982">
        <v>3.577228573764674E-15</v>
      </c>
      <c r="M5982" t="b">
        <v>1</v>
      </c>
    </row>
    <row r="5983" spans="2:13" x14ac:dyDescent="0.2">
      <c r="B5983">
        <v>5971</v>
      </c>
      <c r="C5983">
        <v>42.21</v>
      </c>
      <c r="D5983">
        <v>42.21</v>
      </c>
      <c r="E5983">
        <v>0</v>
      </c>
      <c r="F5983">
        <v>6.1386118358081947E-16</v>
      </c>
      <c r="G5983">
        <v>6.9103479836425218E-16</v>
      </c>
      <c r="H5983">
        <v>2.9615439619710282E-15</v>
      </c>
      <c r="I5983">
        <v>2.0414186898621243E-15</v>
      </c>
      <c r="J5983">
        <v>-481.3485269133962</v>
      </c>
      <c r="K5983">
        <v>-481.3485269135</v>
      </c>
      <c r="L5983">
        <v>2.1563602470209273E-13</v>
      </c>
      <c r="M5983" t="b">
        <v>1</v>
      </c>
    </row>
    <row r="5984" spans="2:13" x14ac:dyDescent="0.2">
      <c r="B5984">
        <v>5972</v>
      </c>
      <c r="C5984">
        <v>98.82</v>
      </c>
      <c r="D5984">
        <v>98.82</v>
      </c>
      <c r="E5984">
        <v>0</v>
      </c>
      <c r="F5984">
        <v>3.5812599451780768E-16</v>
      </c>
      <c r="G5984">
        <v>7.274569237662429E-16</v>
      </c>
      <c r="H5984">
        <v>4.6953397341015154E-15</v>
      </c>
      <c r="I5984">
        <v>0</v>
      </c>
      <c r="J5984">
        <v>-22164.232458922019</v>
      </c>
      <c r="K5984">
        <v>-22164.232458922001</v>
      </c>
      <c r="L5984">
        <v>8.2068684621363441E-16</v>
      </c>
      <c r="M5984" t="b">
        <v>1</v>
      </c>
    </row>
    <row r="5985" spans="2:13" x14ac:dyDescent="0.2">
      <c r="B5985">
        <v>5973</v>
      </c>
      <c r="C5985">
        <v>72.03</v>
      </c>
      <c r="D5985">
        <v>72.03</v>
      </c>
      <c r="E5985">
        <v>0</v>
      </c>
      <c r="F5985">
        <v>5.8845831879195774E-16</v>
      </c>
      <c r="G5985">
        <v>8.5363586784848153E-16</v>
      </c>
      <c r="H5985">
        <v>1.3938551188193243E-15</v>
      </c>
      <c r="I5985">
        <v>0</v>
      </c>
      <c r="J5985">
        <v>48909.865709183767</v>
      </c>
      <c r="K5985">
        <v>48909.865709184502</v>
      </c>
      <c r="L5985">
        <v>1.5025020174907752E-14</v>
      </c>
      <c r="M5985" t="b">
        <v>1</v>
      </c>
    </row>
    <row r="5986" spans="2:13" x14ac:dyDescent="0.2">
      <c r="B5986">
        <v>5974</v>
      </c>
      <c r="C5986">
        <v>1.22</v>
      </c>
      <c r="D5986">
        <v>1.22</v>
      </c>
      <c r="E5986">
        <v>0</v>
      </c>
      <c r="F5986">
        <v>5.6770156246326165E-15</v>
      </c>
      <c r="G5986">
        <v>2.8603501034340882E-15</v>
      </c>
      <c r="H5986">
        <v>6.0934728491188032E-16</v>
      </c>
      <c r="I5986">
        <v>0</v>
      </c>
      <c r="J5986">
        <v>-8700.4418539404978</v>
      </c>
      <c r="K5986">
        <v>-8700.4418539404996</v>
      </c>
      <c r="L5986">
        <v>2.090686236495014E-16</v>
      </c>
      <c r="M5986" t="b">
        <v>1</v>
      </c>
    </row>
    <row r="5987" spans="2:13" x14ac:dyDescent="0.2">
      <c r="B5987">
        <v>5975</v>
      </c>
      <c r="C5987">
        <v>458.88</v>
      </c>
      <c r="D5987">
        <v>458.88</v>
      </c>
      <c r="E5987">
        <v>0</v>
      </c>
      <c r="F5987">
        <v>0</v>
      </c>
      <c r="G5987">
        <v>1.4856987883841418E-15</v>
      </c>
      <c r="H5987">
        <v>5.8749861102676896E-16</v>
      </c>
      <c r="I5987">
        <v>0</v>
      </c>
      <c r="J5987">
        <v>222551.45421338387</v>
      </c>
      <c r="K5987">
        <v>222551.45421338201</v>
      </c>
      <c r="L5987">
        <v>8.3695033843501902E-15</v>
      </c>
      <c r="M5987" t="b">
        <v>1</v>
      </c>
    </row>
    <row r="5988" spans="2:13" x14ac:dyDescent="0.2">
      <c r="B5988">
        <v>5976</v>
      </c>
      <c r="C5988">
        <v>209.12</v>
      </c>
      <c r="D5988">
        <v>209.12</v>
      </c>
      <c r="E5988">
        <v>0</v>
      </c>
      <c r="F5988">
        <v>3.5874355213276611E-16</v>
      </c>
      <c r="G5988">
        <v>0</v>
      </c>
      <c r="H5988">
        <v>2.0821940589598311E-14</v>
      </c>
      <c r="I5988">
        <v>0</v>
      </c>
      <c r="J5988">
        <v>-42133.821352023471</v>
      </c>
      <c r="K5988">
        <v>-42133.8213520235</v>
      </c>
      <c r="L5988">
        <v>6.9074746896499989E-16</v>
      </c>
      <c r="M5988" t="b">
        <v>1</v>
      </c>
    </row>
    <row r="5989" spans="2:13" x14ac:dyDescent="0.2">
      <c r="B5989">
        <v>5977</v>
      </c>
      <c r="C5989">
        <v>9.93</v>
      </c>
      <c r="D5989">
        <v>9.93</v>
      </c>
      <c r="E5989">
        <v>0</v>
      </c>
      <c r="F5989">
        <v>2.173161572867867E-16</v>
      </c>
      <c r="G5989">
        <v>6.528334565161643E-16</v>
      </c>
      <c r="H5989">
        <v>1.2163027532199102E-16</v>
      </c>
      <c r="I5989">
        <v>2.2562965874160362E-15</v>
      </c>
      <c r="J5989">
        <v>-46307.135681086969</v>
      </c>
      <c r="K5989">
        <v>-46307.135681086897</v>
      </c>
      <c r="L5989">
        <v>1.571238969365822E-15</v>
      </c>
      <c r="M5989" t="b">
        <v>1</v>
      </c>
    </row>
    <row r="5990" spans="2:13" x14ac:dyDescent="0.2">
      <c r="B5990">
        <v>5978</v>
      </c>
      <c r="C5990">
        <v>15.92</v>
      </c>
      <c r="D5990">
        <v>15.92</v>
      </c>
      <c r="E5990">
        <v>0</v>
      </c>
      <c r="F5990">
        <v>6.139171733425308E-16</v>
      </c>
      <c r="G5990">
        <v>0</v>
      </c>
      <c r="H5990">
        <v>8.1772296636475714E-16</v>
      </c>
      <c r="I5990">
        <v>0</v>
      </c>
      <c r="J5990">
        <v>-12049.751188014176</v>
      </c>
      <c r="K5990">
        <v>-12049.751188014199</v>
      </c>
      <c r="L5990">
        <v>1.9624357281017967E-15</v>
      </c>
      <c r="M5990" t="b">
        <v>1</v>
      </c>
    </row>
    <row r="5991" spans="2:13" x14ac:dyDescent="0.2">
      <c r="B5991">
        <v>5979</v>
      </c>
      <c r="C5991">
        <v>121.73</v>
      </c>
      <c r="D5991">
        <v>121.73</v>
      </c>
      <c r="E5991">
        <v>0</v>
      </c>
      <c r="F5991">
        <v>2.0093932744398643E-16</v>
      </c>
      <c r="G5991">
        <v>6.0407166067734089E-16</v>
      </c>
      <c r="H5991">
        <v>2.5794795060781622E-15</v>
      </c>
      <c r="I5991">
        <v>9.4419134455411848E-16</v>
      </c>
      <c r="J5991">
        <v>111014.796338024</v>
      </c>
      <c r="K5991">
        <v>111014.7963380241</v>
      </c>
      <c r="L5991">
        <v>9.1756603586794437E-16</v>
      </c>
      <c r="M5991" t="b">
        <v>1</v>
      </c>
    </row>
    <row r="5992" spans="2:13" x14ac:dyDescent="0.2">
      <c r="B5992">
        <v>5980</v>
      </c>
      <c r="C5992">
        <v>52.84</v>
      </c>
      <c r="D5992">
        <v>52.84</v>
      </c>
      <c r="E5992">
        <v>0</v>
      </c>
      <c r="F5992">
        <v>5.458331355653675E-16</v>
      </c>
      <c r="G5992">
        <v>2.0894404297074307E-16</v>
      </c>
      <c r="H5992">
        <v>8.2004111415704888E-16</v>
      </c>
      <c r="I5992">
        <v>0</v>
      </c>
      <c r="J5992">
        <v>5142.7919365183607</v>
      </c>
      <c r="K5992">
        <v>5142.7919365182997</v>
      </c>
      <c r="L5992">
        <v>1.1848845096393365E-14</v>
      </c>
      <c r="M5992" t="b">
        <v>1</v>
      </c>
    </row>
    <row r="5993" spans="2:13" x14ac:dyDescent="0.2">
      <c r="B5993">
        <v>5981</v>
      </c>
      <c r="C5993">
        <v>108.61</v>
      </c>
      <c r="D5993">
        <v>108.61</v>
      </c>
      <c r="E5993">
        <v>0</v>
      </c>
      <c r="F5993">
        <v>3.0912523504796035E-16</v>
      </c>
      <c r="G5993">
        <v>4.6412120309243682E-16</v>
      </c>
      <c r="H5993">
        <v>3.9627778455034495E-16</v>
      </c>
      <c r="I5993">
        <v>5.9945314585832241E-16</v>
      </c>
      <c r="J5993">
        <v>123624.62273420504</v>
      </c>
      <c r="K5993">
        <v>123624.62273420471</v>
      </c>
      <c r="L5993">
        <v>2.7073413277226833E-15</v>
      </c>
      <c r="M5993" t="b">
        <v>1</v>
      </c>
    </row>
    <row r="5994" spans="2:13" x14ac:dyDescent="0.2">
      <c r="B5994">
        <v>5982</v>
      </c>
      <c r="C5994">
        <v>46.66</v>
      </c>
      <c r="D5994">
        <v>46.66</v>
      </c>
      <c r="E5994">
        <v>0</v>
      </c>
      <c r="F5994">
        <v>0</v>
      </c>
      <c r="G5994">
        <v>2.1306108831857496E-15</v>
      </c>
      <c r="H5994">
        <v>2.6535055811373536E-15</v>
      </c>
      <c r="I5994">
        <v>0</v>
      </c>
      <c r="J5994">
        <v>1880.6876183441373</v>
      </c>
      <c r="K5994">
        <v>1880.6876183442</v>
      </c>
      <c r="L5994">
        <v>3.3368186088013431E-14</v>
      </c>
      <c r="M5994" t="b">
        <v>1</v>
      </c>
    </row>
    <row r="5995" spans="2:13" x14ac:dyDescent="0.2">
      <c r="B5995">
        <v>5983</v>
      </c>
      <c r="C5995">
        <v>36.25</v>
      </c>
      <c r="D5995">
        <v>36.25</v>
      </c>
      <c r="E5995">
        <v>0</v>
      </c>
      <c r="F5995">
        <v>1.749289885861901E-16</v>
      </c>
      <c r="G5995">
        <v>5.7048893809293529E-16</v>
      </c>
      <c r="H5995">
        <v>9.1968211690906706E-16</v>
      </c>
      <c r="I5995">
        <v>0</v>
      </c>
      <c r="J5995">
        <v>15101.986705491476</v>
      </c>
      <c r="K5995">
        <v>15101.986705491499</v>
      </c>
      <c r="L5995">
        <v>1.5658113536477609E-15</v>
      </c>
      <c r="M5995" t="b">
        <v>1</v>
      </c>
    </row>
    <row r="5996" spans="2:13" x14ac:dyDescent="0.2">
      <c r="B5996">
        <v>5984</v>
      </c>
      <c r="C5996">
        <v>81.02</v>
      </c>
      <c r="D5996">
        <v>81.02</v>
      </c>
      <c r="E5996">
        <v>0</v>
      </c>
      <c r="F5996">
        <v>0</v>
      </c>
      <c r="G5996">
        <v>0</v>
      </c>
      <c r="H5996">
        <v>1.7164856950245423E-16</v>
      </c>
      <c r="I5996">
        <v>0</v>
      </c>
      <c r="J5996">
        <v>10542.746978527684</v>
      </c>
      <c r="K5996">
        <v>10542.746978527701</v>
      </c>
      <c r="L5996">
        <v>1.5528120579252403E-15</v>
      </c>
      <c r="M5996" t="b">
        <v>1</v>
      </c>
    </row>
    <row r="5997" spans="2:13" x14ac:dyDescent="0.2">
      <c r="B5997">
        <v>5985</v>
      </c>
      <c r="C5997">
        <v>16.010000000000002</v>
      </c>
      <c r="D5997">
        <v>16.010000000000002</v>
      </c>
      <c r="E5997">
        <v>0</v>
      </c>
      <c r="F5997">
        <v>2.5952106711921132E-14</v>
      </c>
      <c r="G5997">
        <v>5.4263219952099291E-15</v>
      </c>
      <c r="H5997">
        <v>9.4954382307244582E-14</v>
      </c>
      <c r="I5997">
        <v>0</v>
      </c>
      <c r="J5997">
        <v>-259.00553466543039</v>
      </c>
      <c r="K5997">
        <v>-259.00553466539998</v>
      </c>
      <c r="L5997">
        <v>1.1741536384471271E-13</v>
      </c>
      <c r="M5997" t="b">
        <v>1</v>
      </c>
    </row>
    <row r="5998" spans="2:13" x14ac:dyDescent="0.2">
      <c r="B5998">
        <v>5986</v>
      </c>
      <c r="C5998">
        <v>44.99</v>
      </c>
      <c r="D5998">
        <v>44.99</v>
      </c>
      <c r="E5998">
        <v>0</v>
      </c>
      <c r="F5998">
        <v>1.1910360987168548E-16</v>
      </c>
      <c r="G5998">
        <v>5.4470149232856345E-16</v>
      </c>
      <c r="H5998">
        <v>6.4119557327403659E-16</v>
      </c>
      <c r="I5998">
        <v>0</v>
      </c>
      <c r="J5998">
        <v>2265.379061962678</v>
      </c>
      <c r="K5998">
        <v>2265.3790619626998</v>
      </c>
      <c r="L5998">
        <v>9.6354174049966043E-15</v>
      </c>
      <c r="M5998" t="b">
        <v>1</v>
      </c>
    </row>
    <row r="5999" spans="2:13" x14ac:dyDescent="0.2">
      <c r="B5999">
        <v>5987</v>
      </c>
      <c r="C5999">
        <v>14.42</v>
      </c>
      <c r="D5999">
        <v>14.42</v>
      </c>
      <c r="E5999">
        <v>0</v>
      </c>
      <c r="F5999">
        <v>3.7874848284215818E-16</v>
      </c>
      <c r="G5999">
        <v>7.6977206616714417E-16</v>
      </c>
      <c r="H5999">
        <v>3.4802756474328312E-16</v>
      </c>
      <c r="I5999">
        <v>0</v>
      </c>
      <c r="J5999">
        <v>-21070.315762791644</v>
      </c>
      <c r="K5999">
        <v>-21070.315762791601</v>
      </c>
      <c r="L5999">
        <v>2.0719075203511147E-15</v>
      </c>
      <c r="M5999" t="b">
        <v>1</v>
      </c>
    </row>
    <row r="6000" spans="2:13" x14ac:dyDescent="0.2">
      <c r="B6000">
        <v>5988</v>
      </c>
      <c r="C6000">
        <v>52.72</v>
      </c>
      <c r="D6000">
        <v>52.72</v>
      </c>
      <c r="E6000">
        <v>0</v>
      </c>
      <c r="F6000">
        <v>0</v>
      </c>
      <c r="G6000">
        <v>1.7323829921220262E-16</v>
      </c>
      <c r="H6000">
        <v>8.9254648867585015E-16</v>
      </c>
      <c r="I6000">
        <v>0</v>
      </c>
      <c r="J6000">
        <v>89652.601404956658</v>
      </c>
      <c r="K6000">
        <v>89652.6014049566</v>
      </c>
      <c r="L6000">
        <v>6.4925791333757435E-16</v>
      </c>
      <c r="M6000" t="b">
        <v>1</v>
      </c>
    </row>
    <row r="6001" spans="2:13" x14ac:dyDescent="0.2">
      <c r="B6001">
        <v>5989</v>
      </c>
      <c r="C6001">
        <v>146.41999999999999</v>
      </c>
      <c r="D6001">
        <v>146.41999999999999</v>
      </c>
      <c r="E6001">
        <v>0</v>
      </c>
      <c r="F6001">
        <v>4.2363374430658787E-16</v>
      </c>
      <c r="G6001">
        <v>2.000590821042897E-16</v>
      </c>
      <c r="H6001">
        <v>6.1925935627699506E-16</v>
      </c>
      <c r="I6001">
        <v>3.7812163460830558E-16</v>
      </c>
      <c r="J6001">
        <v>193884.73528513024</v>
      </c>
      <c r="K6001">
        <v>193884.73528513001</v>
      </c>
      <c r="L6001">
        <v>1.2008714523681566E-15</v>
      </c>
      <c r="M6001" t="b">
        <v>1</v>
      </c>
    </row>
    <row r="6002" spans="2:13" x14ac:dyDescent="0.2">
      <c r="B6002">
        <v>5990</v>
      </c>
      <c r="C6002">
        <v>12.99</v>
      </c>
      <c r="D6002">
        <v>12.99</v>
      </c>
      <c r="E6002">
        <v>0</v>
      </c>
      <c r="F6002">
        <v>8.0713985327382479E-15</v>
      </c>
      <c r="G6002">
        <v>2.4707059824156824E-15</v>
      </c>
      <c r="H6002">
        <v>7.2971205453833163E-14</v>
      </c>
      <c r="I6002">
        <v>0</v>
      </c>
      <c r="J6002">
        <v>-744.07067381933666</v>
      </c>
      <c r="K6002">
        <v>-744.07067381930005</v>
      </c>
      <c r="L6002">
        <v>4.9198500941391124E-14</v>
      </c>
      <c r="M6002" t="b">
        <v>1</v>
      </c>
    </row>
    <row r="6003" spans="2:13" x14ac:dyDescent="0.2">
      <c r="B6003">
        <v>5991</v>
      </c>
      <c r="C6003">
        <v>333.52</v>
      </c>
      <c r="D6003">
        <v>333.52</v>
      </c>
      <c r="E6003">
        <v>0</v>
      </c>
      <c r="F6003">
        <v>0</v>
      </c>
      <c r="G6003">
        <v>3.761114217027964E-16</v>
      </c>
      <c r="H6003">
        <v>3.1165413617551178E-15</v>
      </c>
      <c r="I6003">
        <v>0</v>
      </c>
      <c r="J6003">
        <v>-13562.869647953077</v>
      </c>
      <c r="K6003">
        <v>-13562.869647953001</v>
      </c>
      <c r="L6003">
        <v>5.6328459191861661E-15</v>
      </c>
      <c r="M6003" t="b">
        <v>1</v>
      </c>
    </row>
    <row r="6004" spans="2:13" x14ac:dyDescent="0.2">
      <c r="B6004">
        <v>5992</v>
      </c>
      <c r="C6004">
        <v>86.97</v>
      </c>
      <c r="D6004">
        <v>86.97</v>
      </c>
      <c r="E6004">
        <v>0</v>
      </c>
      <c r="F6004">
        <v>0</v>
      </c>
      <c r="G6004">
        <v>3.3115294696190178E-16</v>
      </c>
      <c r="H6004">
        <v>8.2186836323985811E-15</v>
      </c>
      <c r="I6004">
        <v>0</v>
      </c>
      <c r="J6004">
        <v>-8411.3745183831343</v>
      </c>
      <c r="K6004">
        <v>-8411.3745183830997</v>
      </c>
      <c r="L6004">
        <v>4.1088170062857716E-15</v>
      </c>
      <c r="M6004" t="b">
        <v>1</v>
      </c>
    </row>
    <row r="6005" spans="2:13" x14ac:dyDescent="0.2">
      <c r="B6005">
        <v>5993</v>
      </c>
      <c r="C6005">
        <v>167.97</v>
      </c>
      <c r="D6005">
        <v>167.97</v>
      </c>
      <c r="E6005">
        <v>0</v>
      </c>
      <c r="F6005">
        <v>4.8300968713253399E-16</v>
      </c>
      <c r="G6005">
        <v>5.6573544597816961E-16</v>
      </c>
      <c r="H6005">
        <v>6.4440573224620997E-16</v>
      </c>
      <c r="I6005">
        <v>0</v>
      </c>
      <c r="J6005">
        <v>166298.45635354082</v>
      </c>
      <c r="K6005">
        <v>166298.45635354059</v>
      </c>
      <c r="L6005">
        <v>1.4000769986636892E-15</v>
      </c>
      <c r="M6005" t="b">
        <v>1</v>
      </c>
    </row>
    <row r="6006" spans="2:13" x14ac:dyDescent="0.2">
      <c r="B6006">
        <v>5994</v>
      </c>
      <c r="C6006">
        <v>59.41</v>
      </c>
      <c r="D6006">
        <v>59.41</v>
      </c>
      <c r="E6006">
        <v>0</v>
      </c>
      <c r="F6006">
        <v>2.5093014428236253E-16</v>
      </c>
      <c r="G6006">
        <v>1.8860011251198652E-16</v>
      </c>
      <c r="H6006">
        <v>3.0051609842139726E-15</v>
      </c>
      <c r="I6006">
        <v>1.7763782278140323E-15</v>
      </c>
      <c r="J6006">
        <v>11824.91877445432</v>
      </c>
      <c r="K6006">
        <v>11824.9187744543</v>
      </c>
      <c r="L6006">
        <v>1.692094789033999E-15</v>
      </c>
      <c r="M6006" t="b">
        <v>1</v>
      </c>
    </row>
    <row r="6007" spans="2:13" x14ac:dyDescent="0.2">
      <c r="B6007">
        <v>5995</v>
      </c>
      <c r="C6007">
        <v>26.39</v>
      </c>
      <c r="D6007">
        <v>26.39</v>
      </c>
      <c r="E6007">
        <v>0</v>
      </c>
      <c r="F6007">
        <v>0</v>
      </c>
      <c r="G6007">
        <v>3.5708897239432793E-16</v>
      </c>
      <c r="H6007">
        <v>8.7440075770818614E-16</v>
      </c>
      <c r="I6007">
        <v>0</v>
      </c>
      <c r="J6007">
        <v>1682.5095319614484</v>
      </c>
      <c r="K6007">
        <v>1682.5095319613999</v>
      </c>
      <c r="L6007">
        <v>2.8784736103664178E-14</v>
      </c>
      <c r="M6007" t="b">
        <v>1</v>
      </c>
    </row>
    <row r="6008" spans="2:13" x14ac:dyDescent="0.2">
      <c r="B6008">
        <v>5996</v>
      </c>
      <c r="C6008">
        <v>95.34</v>
      </c>
      <c r="D6008">
        <v>95.34</v>
      </c>
      <c r="E6008">
        <v>0</v>
      </c>
      <c r="F6008">
        <v>5.080960097301111E-16</v>
      </c>
      <c r="G6008">
        <v>7.8240585907909757E-16</v>
      </c>
      <c r="H6008">
        <v>1.3812098496263421E-15</v>
      </c>
      <c r="I6008">
        <v>0</v>
      </c>
      <c r="J6008">
        <v>-23367.482151685668</v>
      </c>
      <c r="K6008">
        <v>-23367.482151685599</v>
      </c>
      <c r="L6008">
        <v>2.958025040355343E-15</v>
      </c>
      <c r="M6008" t="b">
        <v>1</v>
      </c>
    </row>
    <row r="6009" spans="2:13" x14ac:dyDescent="0.2">
      <c r="B6009">
        <v>5997</v>
      </c>
      <c r="C6009">
        <v>6.24</v>
      </c>
      <c r="D6009">
        <v>6.24</v>
      </c>
      <c r="E6009">
        <v>0</v>
      </c>
      <c r="F6009">
        <v>9.3631201832816556E-16</v>
      </c>
      <c r="G6009">
        <v>0</v>
      </c>
      <c r="H6009">
        <v>0</v>
      </c>
      <c r="I6009">
        <v>2.959075043631933E-15</v>
      </c>
      <c r="J6009">
        <v>-56063.679046048434</v>
      </c>
      <c r="K6009">
        <v>-56063.679046048397</v>
      </c>
      <c r="L6009">
        <v>6.4890119039523375E-16</v>
      </c>
      <c r="M6009" t="b">
        <v>1</v>
      </c>
    </row>
    <row r="6010" spans="2:13" x14ac:dyDescent="0.2">
      <c r="B6010">
        <v>5998</v>
      </c>
      <c r="C6010">
        <v>196.62</v>
      </c>
      <c r="D6010">
        <v>196.62</v>
      </c>
      <c r="E6010">
        <v>0</v>
      </c>
      <c r="F6010">
        <v>1.0072998867163296E-15</v>
      </c>
      <c r="G6010">
        <v>0</v>
      </c>
      <c r="H6010">
        <v>1.8055253503088728E-14</v>
      </c>
      <c r="I6010">
        <v>0</v>
      </c>
      <c r="J6010">
        <v>13140.344425058734</v>
      </c>
      <c r="K6010">
        <v>13140.3444250587</v>
      </c>
      <c r="L6010">
        <v>2.630128826871818E-15</v>
      </c>
      <c r="M6010" t="b">
        <v>1</v>
      </c>
    </row>
    <row r="6011" spans="2:13" x14ac:dyDescent="0.2">
      <c r="B6011">
        <v>5999</v>
      </c>
      <c r="C6011">
        <v>141.25</v>
      </c>
      <c r="D6011">
        <v>141.25</v>
      </c>
      <c r="E6011">
        <v>0</v>
      </c>
      <c r="F6011">
        <v>1.1615536652107087E-16</v>
      </c>
      <c r="G6011">
        <v>4.5251974230022586E-16</v>
      </c>
      <c r="H6011">
        <v>5.805024718246554E-16</v>
      </c>
      <c r="I6011">
        <v>0</v>
      </c>
      <c r="J6011">
        <v>96427.84622945117</v>
      </c>
      <c r="K6011">
        <v>96427.846229450995</v>
      </c>
      <c r="L6011">
        <v>1.8109186253614451E-15</v>
      </c>
      <c r="M6011" t="b">
        <v>1</v>
      </c>
    </row>
    <row r="6012" spans="2:13" x14ac:dyDescent="0.2">
      <c r="B6012">
        <v>6000</v>
      </c>
      <c r="C6012">
        <v>108.54</v>
      </c>
      <c r="D6012">
        <v>108.54</v>
      </c>
      <c r="E6012">
        <v>0</v>
      </c>
      <c r="F6012">
        <v>0</v>
      </c>
      <c r="G6012">
        <v>1.3004955754836225E-16</v>
      </c>
      <c r="H6012">
        <v>2.1679107038499156E-16</v>
      </c>
      <c r="I6012">
        <v>2.9963685292902516E-16</v>
      </c>
      <c r="J6012">
        <v>276905.07306272746</v>
      </c>
      <c r="K6012">
        <v>276905.07306272729</v>
      </c>
      <c r="L6012">
        <v>6.3062399257974186E-16</v>
      </c>
      <c r="M6012" t="b">
        <v>1</v>
      </c>
    </row>
    <row r="6013" spans="2:13" x14ac:dyDescent="0.2">
      <c r="B6013">
        <v>6001</v>
      </c>
      <c r="C6013">
        <v>58.98</v>
      </c>
      <c r="D6013">
        <v>58.98</v>
      </c>
      <c r="E6013">
        <v>0</v>
      </c>
      <c r="F6013">
        <v>2.8101690524775818E-16</v>
      </c>
      <c r="G6013">
        <v>1.0073283483658386E-15</v>
      </c>
      <c r="H6013">
        <v>1.5757380071064795E-15</v>
      </c>
      <c r="I6013">
        <v>0</v>
      </c>
      <c r="J6013">
        <v>7654.8385024524268</v>
      </c>
      <c r="K6013">
        <v>7654.8385024523004</v>
      </c>
      <c r="L6013">
        <v>1.6515013805443087E-14</v>
      </c>
      <c r="M6013" t="b">
        <v>1</v>
      </c>
    </row>
    <row r="6014" spans="2:13" x14ac:dyDescent="0.2">
      <c r="B6014">
        <v>6002</v>
      </c>
      <c r="C6014">
        <v>360.87</v>
      </c>
      <c r="D6014">
        <v>360.87</v>
      </c>
      <c r="E6014">
        <v>0</v>
      </c>
      <c r="F6014">
        <v>4.4575624530477055E-16</v>
      </c>
      <c r="G6014">
        <v>4.5868621965076749E-16</v>
      </c>
      <c r="H6014">
        <v>4.9055002417943971E-15</v>
      </c>
      <c r="I6014">
        <v>0</v>
      </c>
      <c r="J6014">
        <v>5295.4765898278829</v>
      </c>
      <c r="K6014">
        <v>5295.4765898282003</v>
      </c>
      <c r="L6014">
        <v>5.9940525755218141E-14</v>
      </c>
      <c r="M6014" t="b">
        <v>1</v>
      </c>
    </row>
    <row r="6015" spans="2:13" x14ac:dyDescent="0.2">
      <c r="B6015">
        <v>6003</v>
      </c>
      <c r="C6015">
        <v>28.84</v>
      </c>
      <c r="D6015">
        <v>28.84</v>
      </c>
      <c r="E6015">
        <v>0</v>
      </c>
      <c r="F6015">
        <v>3.4488467426790552E-16</v>
      </c>
      <c r="G6015">
        <v>1.8703278777956954E-16</v>
      </c>
      <c r="H6015">
        <v>1.0636729852001037E-15</v>
      </c>
      <c r="I6015">
        <v>0</v>
      </c>
      <c r="J6015">
        <v>-17615.735919996554</v>
      </c>
      <c r="K6015">
        <v>-17615.735919996499</v>
      </c>
      <c r="L6015">
        <v>3.0977804364352969E-15</v>
      </c>
      <c r="M6015" t="b">
        <v>1</v>
      </c>
    </row>
    <row r="6016" spans="2:13" x14ac:dyDescent="0.2">
      <c r="B6016">
        <v>6004</v>
      </c>
      <c r="C6016">
        <v>58.42</v>
      </c>
      <c r="D6016">
        <v>58.42</v>
      </c>
      <c r="E6016">
        <v>0</v>
      </c>
      <c r="F6016">
        <v>5.4889351424967711E-16</v>
      </c>
      <c r="G6016">
        <v>1.9679584250020382E-16</v>
      </c>
      <c r="H6016">
        <v>7.5387753703076609E-16</v>
      </c>
      <c r="I6016">
        <v>0</v>
      </c>
      <c r="J6016">
        <v>-13189.325567291708</v>
      </c>
      <c r="K6016">
        <v>-13189.3255672915</v>
      </c>
      <c r="L6016">
        <v>1.5722167971838996E-14</v>
      </c>
      <c r="M6016" t="b">
        <v>1</v>
      </c>
    </row>
    <row r="6017" spans="2:13" x14ac:dyDescent="0.2">
      <c r="B6017">
        <v>6005</v>
      </c>
      <c r="C6017">
        <v>143.02000000000001</v>
      </c>
      <c r="D6017">
        <v>143.02000000000001</v>
      </c>
      <c r="E6017">
        <v>0</v>
      </c>
      <c r="F6017">
        <v>0</v>
      </c>
      <c r="G6017">
        <v>7.2684580032032657E-16</v>
      </c>
      <c r="H6017">
        <v>1.9597219461081797E-16</v>
      </c>
      <c r="I6017">
        <v>1.0957216747091881E-15</v>
      </c>
      <c r="J6017">
        <v>168722.46644495917</v>
      </c>
      <c r="K6017">
        <v>168722.46644495861</v>
      </c>
      <c r="L6017">
        <v>3.2774104737162173E-15</v>
      </c>
      <c r="M6017" t="b">
        <v>1</v>
      </c>
    </row>
    <row r="6018" spans="2:13" x14ac:dyDescent="0.2">
      <c r="B6018">
        <v>6006</v>
      </c>
      <c r="C6018">
        <v>23.54</v>
      </c>
      <c r="D6018">
        <v>23.54</v>
      </c>
      <c r="E6018">
        <v>0</v>
      </c>
      <c r="F6018">
        <v>1.6519530845943446E-16</v>
      </c>
      <c r="G6018">
        <v>3.493965433428889E-16</v>
      </c>
      <c r="H6018">
        <v>1.7886575911457306E-16</v>
      </c>
      <c r="I6018">
        <v>0</v>
      </c>
      <c r="J6018">
        <v>21107.734578832999</v>
      </c>
      <c r="K6018">
        <v>21107.7345788331</v>
      </c>
      <c r="L6018">
        <v>4.8258805897965426E-15</v>
      </c>
      <c r="M6018" t="b">
        <v>1</v>
      </c>
    </row>
    <row r="6019" spans="2:13" x14ac:dyDescent="0.2">
      <c r="B6019">
        <v>6007</v>
      </c>
      <c r="C6019">
        <v>36.1</v>
      </c>
      <c r="D6019">
        <v>36.1</v>
      </c>
      <c r="E6019">
        <v>0</v>
      </c>
      <c r="F6019">
        <v>1.1652052039465156E-15</v>
      </c>
      <c r="G6019">
        <v>1.0508197284348316E-15</v>
      </c>
      <c r="H6019">
        <v>9.855884326770687E-16</v>
      </c>
      <c r="I6019">
        <v>3.8847566032320502E-15</v>
      </c>
      <c r="J6019">
        <v>25253.1534610044</v>
      </c>
      <c r="K6019">
        <v>25253.153461004498</v>
      </c>
      <c r="L6019">
        <v>3.8896301779955652E-15</v>
      </c>
      <c r="M6019" t="b">
        <v>1</v>
      </c>
    </row>
    <row r="6020" spans="2:13" x14ac:dyDescent="0.2">
      <c r="B6020">
        <v>6008</v>
      </c>
      <c r="C6020">
        <v>41.65</v>
      </c>
      <c r="D6020">
        <v>41.65</v>
      </c>
      <c r="E6020">
        <v>0</v>
      </c>
      <c r="F6020">
        <v>8.2136656476680976E-16</v>
      </c>
      <c r="G6020">
        <v>2.4646910096736874E-16</v>
      </c>
      <c r="H6020">
        <v>0</v>
      </c>
      <c r="I6020">
        <v>4.6851034501052127E-16</v>
      </c>
      <c r="J6020">
        <v>-2493.097554248081</v>
      </c>
      <c r="K6020">
        <v>-2493.0975542484998</v>
      </c>
      <c r="L6020">
        <v>1.6799274839956275E-13</v>
      </c>
      <c r="M6020" t="b">
        <v>1</v>
      </c>
    </row>
    <row r="6021" spans="2:13" x14ac:dyDescent="0.2">
      <c r="B6021">
        <v>6009</v>
      </c>
      <c r="C6021">
        <v>90.18</v>
      </c>
      <c r="D6021">
        <v>90.18</v>
      </c>
      <c r="E6021">
        <v>0</v>
      </c>
      <c r="F6021">
        <v>1.8389506572140764E-16</v>
      </c>
      <c r="G6021">
        <v>0</v>
      </c>
      <c r="H6021">
        <v>4.7538735057778835E-16</v>
      </c>
      <c r="I6021">
        <v>3.4949234711494028E-16</v>
      </c>
      <c r="J6021">
        <v>66725.799780485409</v>
      </c>
      <c r="K6021">
        <v>66725.799780485497</v>
      </c>
      <c r="L6021">
        <v>1.3085117249615353E-15</v>
      </c>
      <c r="M6021" t="b">
        <v>1</v>
      </c>
    </row>
    <row r="6022" spans="2:13" x14ac:dyDescent="0.2">
      <c r="B6022">
        <v>6010</v>
      </c>
      <c r="C6022">
        <v>39.79</v>
      </c>
      <c r="D6022">
        <v>39.79</v>
      </c>
      <c r="E6022">
        <v>0</v>
      </c>
      <c r="F6022">
        <v>6.9641210179293838E-16</v>
      </c>
      <c r="G6022">
        <v>0</v>
      </c>
      <c r="H6022">
        <v>1.4254953587667341E-15</v>
      </c>
      <c r="I6022">
        <v>7.8936441427947522E-16</v>
      </c>
      <c r="J6022">
        <v>5628.8030003238719</v>
      </c>
      <c r="K6022">
        <v>5628.8030003238</v>
      </c>
      <c r="L6022">
        <v>1.2764717727006633E-14</v>
      </c>
      <c r="M6022" t="b">
        <v>1</v>
      </c>
    </row>
    <row r="6023" spans="2:13" x14ac:dyDescent="0.2">
      <c r="B6023">
        <v>6011</v>
      </c>
      <c r="C6023">
        <v>185.66</v>
      </c>
      <c r="D6023">
        <v>185.66</v>
      </c>
      <c r="E6023">
        <v>0</v>
      </c>
      <c r="F6023">
        <v>2.4649211606307635E-16</v>
      </c>
      <c r="G6023">
        <v>0</v>
      </c>
      <c r="H6023">
        <v>6.7903791075979539E-16</v>
      </c>
      <c r="I6023">
        <v>0</v>
      </c>
      <c r="J6023">
        <v>279038.15559791611</v>
      </c>
      <c r="K6023">
        <v>279038.15559791628</v>
      </c>
      <c r="L6023">
        <v>6.2580324316659944E-16</v>
      </c>
      <c r="M6023" t="b">
        <v>1</v>
      </c>
    </row>
    <row r="6024" spans="2:13" x14ac:dyDescent="0.2">
      <c r="B6024">
        <v>6012</v>
      </c>
      <c r="C6024">
        <v>17.489999999999998</v>
      </c>
      <c r="D6024">
        <v>17.489999999999998</v>
      </c>
      <c r="E6024">
        <v>0</v>
      </c>
      <c r="F6024">
        <v>1.1665882435936246E-16</v>
      </c>
      <c r="G6024">
        <v>0</v>
      </c>
      <c r="H6024">
        <v>3.7559763158452501E-16</v>
      </c>
      <c r="I6024">
        <v>0</v>
      </c>
      <c r="J6024">
        <v>-6218.519627213318</v>
      </c>
      <c r="K6024">
        <v>-6218.5196272133999</v>
      </c>
      <c r="L6024">
        <v>1.3163024009983487E-14</v>
      </c>
      <c r="M6024" t="b">
        <v>1</v>
      </c>
    </row>
    <row r="6025" spans="2:13" x14ac:dyDescent="0.2">
      <c r="B6025">
        <v>6013</v>
      </c>
      <c r="C6025">
        <v>115.22</v>
      </c>
      <c r="D6025">
        <v>115.22</v>
      </c>
      <c r="E6025">
        <v>0</v>
      </c>
      <c r="F6025">
        <v>3.9519597891489651E-16</v>
      </c>
      <c r="G6025">
        <v>2.3648220953930961E-16</v>
      </c>
      <c r="H6025">
        <v>5.4245748817936691E-16</v>
      </c>
      <c r="I6025">
        <v>0</v>
      </c>
      <c r="J6025">
        <v>140094.08844948039</v>
      </c>
      <c r="K6025">
        <v>140094.08844947969</v>
      </c>
      <c r="L6025">
        <v>4.985877267858429E-15</v>
      </c>
      <c r="M6025" t="b">
        <v>1</v>
      </c>
    </row>
    <row r="6026" spans="2:13" x14ac:dyDescent="0.2">
      <c r="B6026">
        <v>6014</v>
      </c>
      <c r="C6026">
        <v>109.69</v>
      </c>
      <c r="D6026">
        <v>109.69</v>
      </c>
      <c r="E6026">
        <v>0</v>
      </c>
      <c r="F6026">
        <v>8.6548296697116606E-16</v>
      </c>
      <c r="G6026">
        <v>3.7244512796170378E-16</v>
      </c>
      <c r="H6026">
        <v>5.3843467056574665E-15</v>
      </c>
      <c r="I6026">
        <v>0</v>
      </c>
      <c r="J6026">
        <v>-28025.953825128112</v>
      </c>
      <c r="K6026">
        <v>-28025.953825128199</v>
      </c>
      <c r="L6026">
        <v>3.1153798338137995E-15</v>
      </c>
      <c r="M6026" t="b">
        <v>1</v>
      </c>
    </row>
    <row r="6027" spans="2:13" x14ac:dyDescent="0.2">
      <c r="B6027">
        <v>6015</v>
      </c>
      <c r="C6027">
        <v>42.88</v>
      </c>
      <c r="D6027">
        <v>42.88</v>
      </c>
      <c r="E6027">
        <v>0</v>
      </c>
      <c r="F6027">
        <v>2.7682856089058407E-15</v>
      </c>
      <c r="G6027">
        <v>1.7642998629113379E-16</v>
      </c>
      <c r="H6027">
        <v>1.1103797658407687E-14</v>
      </c>
      <c r="I6027">
        <v>0</v>
      </c>
      <c r="J6027">
        <v>-2091.5550799565108</v>
      </c>
      <c r="K6027">
        <v>-2091.5550799564999</v>
      </c>
      <c r="L6027">
        <v>5.2180965855807759E-15</v>
      </c>
      <c r="M6027" t="b">
        <v>1</v>
      </c>
    </row>
    <row r="6028" spans="2:13" x14ac:dyDescent="0.2">
      <c r="B6028">
        <v>6016</v>
      </c>
      <c r="C6028">
        <v>47.85</v>
      </c>
      <c r="D6028">
        <v>47.85</v>
      </c>
      <c r="E6028">
        <v>0</v>
      </c>
      <c r="F6028">
        <v>0</v>
      </c>
      <c r="G6028">
        <v>8.3149331098001277E-16</v>
      </c>
      <c r="H6028">
        <v>1.2809656558174602E-15</v>
      </c>
      <c r="I6028">
        <v>0</v>
      </c>
      <c r="J6028">
        <v>2221.0896149676992</v>
      </c>
      <c r="K6028">
        <v>2221.0896149679002</v>
      </c>
      <c r="L6028">
        <v>9.0495371162555291E-14</v>
      </c>
      <c r="M6028" t="b">
        <v>1</v>
      </c>
    </row>
    <row r="6029" spans="2:13" x14ac:dyDescent="0.2">
      <c r="B6029">
        <v>6017</v>
      </c>
      <c r="C6029">
        <v>56.78</v>
      </c>
      <c r="D6029">
        <v>56.78</v>
      </c>
      <c r="E6029">
        <v>0</v>
      </c>
      <c r="F6029">
        <v>4.8540097615344065E-16</v>
      </c>
      <c r="G6029">
        <v>1.8216737764877768E-16</v>
      </c>
      <c r="H6029">
        <v>2.1713704312102013E-16</v>
      </c>
      <c r="I6029">
        <v>4.6879096935848568E-16</v>
      </c>
      <c r="J6029">
        <v>23279.453712191218</v>
      </c>
      <c r="K6029">
        <v>23279.453712191302</v>
      </c>
      <c r="L6029">
        <v>3.5943073921571499E-15</v>
      </c>
      <c r="M6029" t="b">
        <v>1</v>
      </c>
    </row>
    <row r="6030" spans="2:13" x14ac:dyDescent="0.2">
      <c r="B6030">
        <v>6018</v>
      </c>
      <c r="C6030">
        <v>30.5</v>
      </c>
      <c r="D6030">
        <v>30.5</v>
      </c>
      <c r="E6030">
        <v>0</v>
      </c>
      <c r="F6030">
        <v>1.7018428686801237E-16</v>
      </c>
      <c r="G6030">
        <v>4.3760195710021978E-16</v>
      </c>
      <c r="H6030">
        <v>2.2970038517056054E-15</v>
      </c>
      <c r="I6030">
        <v>0</v>
      </c>
      <c r="J6030">
        <v>-28508.641930237798</v>
      </c>
      <c r="K6030">
        <v>-28508.641930237802</v>
      </c>
      <c r="L6030">
        <v>1.2760968467014476E-16</v>
      </c>
      <c r="M6030" t="b">
        <v>1</v>
      </c>
    </row>
    <row r="6031" spans="2:13" x14ac:dyDescent="0.2">
      <c r="B6031">
        <v>6019</v>
      </c>
      <c r="C6031">
        <v>22.25</v>
      </c>
      <c r="D6031">
        <v>22.25</v>
      </c>
      <c r="E6031">
        <v>0</v>
      </c>
      <c r="F6031">
        <v>2.2517079915614476E-16</v>
      </c>
      <c r="G6031">
        <v>0</v>
      </c>
      <c r="H6031">
        <v>5.911565510925804E-16</v>
      </c>
      <c r="I6031">
        <v>0</v>
      </c>
      <c r="J6031">
        <v>-22382.242778351487</v>
      </c>
      <c r="K6031">
        <v>-22382.242778351399</v>
      </c>
      <c r="L6031">
        <v>3.9009268300248584E-15</v>
      </c>
      <c r="M6031" t="b">
        <v>1</v>
      </c>
    </row>
    <row r="6032" spans="2:13" x14ac:dyDescent="0.2">
      <c r="B6032">
        <v>6020</v>
      </c>
      <c r="C6032">
        <v>39.630000000000003</v>
      </c>
      <c r="D6032">
        <v>39.630000000000003</v>
      </c>
      <c r="E6032">
        <v>0</v>
      </c>
      <c r="F6032">
        <v>6.3781090021736869E-16</v>
      </c>
      <c r="G6032">
        <v>3.9271421877589762E-16</v>
      </c>
      <c r="H6032">
        <v>5.8727861138020958E-16</v>
      </c>
      <c r="I6032">
        <v>0</v>
      </c>
      <c r="J6032">
        <v>9525.8225479304492</v>
      </c>
      <c r="K6032">
        <v>9525.8225479304001</v>
      </c>
      <c r="L6032">
        <v>5.1557452019099864E-15</v>
      </c>
      <c r="M6032" t="b">
        <v>1</v>
      </c>
    </row>
    <row r="6033" spans="2:13" x14ac:dyDescent="0.2">
      <c r="B6033">
        <v>6021</v>
      </c>
      <c r="C6033">
        <v>79.44</v>
      </c>
      <c r="D6033">
        <v>79.44</v>
      </c>
      <c r="E6033">
        <v>0</v>
      </c>
      <c r="F6033">
        <v>2.4039131195842146E-16</v>
      </c>
      <c r="G6033">
        <v>2.8574251645129204E-16</v>
      </c>
      <c r="H6033">
        <v>8.9682588608378165E-16</v>
      </c>
      <c r="I6033">
        <v>0</v>
      </c>
      <c r="J6033">
        <v>88817.67221999001</v>
      </c>
      <c r="K6033">
        <v>88817.672219990098</v>
      </c>
      <c r="L6033">
        <v>9.8304187880472284E-16</v>
      </c>
      <c r="M6033" t="b">
        <v>1</v>
      </c>
    </row>
    <row r="6034" spans="2:13" x14ac:dyDescent="0.2">
      <c r="B6034">
        <v>6022</v>
      </c>
      <c r="C6034">
        <v>28.03</v>
      </c>
      <c r="D6034">
        <v>28.03</v>
      </c>
      <c r="E6034">
        <v>0</v>
      </c>
      <c r="F6034">
        <v>2.154121016200371E-16</v>
      </c>
      <c r="G6034">
        <v>1.2944748889151301E-15</v>
      </c>
      <c r="H6034">
        <v>9.8492549208611726E-16</v>
      </c>
      <c r="I6034">
        <v>1.5308691929545169E-15</v>
      </c>
      <c r="J6034">
        <v>-2455.2342939535974</v>
      </c>
      <c r="K6034">
        <v>-2455.2342939537002</v>
      </c>
      <c r="L6034">
        <v>4.185869411869617E-14</v>
      </c>
      <c r="M6034" t="b">
        <v>1</v>
      </c>
    </row>
    <row r="6035" spans="2:13" x14ac:dyDescent="0.2">
      <c r="B6035">
        <v>6023</v>
      </c>
      <c r="C6035">
        <v>45.63</v>
      </c>
      <c r="D6035">
        <v>45.63</v>
      </c>
      <c r="E6035">
        <v>0</v>
      </c>
      <c r="F6035">
        <v>7.5830071353058316E-16</v>
      </c>
      <c r="G6035">
        <v>0</v>
      </c>
      <c r="H6035">
        <v>9.7405100843095244E-16</v>
      </c>
      <c r="I6035">
        <v>3.1455103107218212E-15</v>
      </c>
      <c r="J6035">
        <v>1431.2556025575104</v>
      </c>
      <c r="K6035">
        <v>1431.2556025573999</v>
      </c>
      <c r="L6035">
        <v>7.7207457611317248E-14</v>
      </c>
      <c r="M6035" t="b">
        <v>1</v>
      </c>
    </row>
    <row r="6036" spans="2:13" x14ac:dyDescent="0.2">
      <c r="B6036">
        <v>6024</v>
      </c>
      <c r="C6036">
        <v>24.06</v>
      </c>
      <c r="D6036">
        <v>24.06</v>
      </c>
      <c r="E6036">
        <v>0</v>
      </c>
      <c r="F6036">
        <v>8.1888313085345721E-16</v>
      </c>
      <c r="G6036">
        <v>2.2998827324340529E-15</v>
      </c>
      <c r="H6036">
        <v>9.683614349451763E-16</v>
      </c>
      <c r="I6036">
        <v>0</v>
      </c>
      <c r="J6036">
        <v>-1013.5981498188166</v>
      </c>
      <c r="K6036">
        <v>-1013.5981498188</v>
      </c>
      <c r="L6036">
        <v>1.6375600439210743E-14</v>
      </c>
      <c r="M6036" t="b">
        <v>1</v>
      </c>
    </row>
    <row r="6037" spans="2:13" x14ac:dyDescent="0.2">
      <c r="B6037">
        <v>6025</v>
      </c>
      <c r="C6037">
        <v>154.87</v>
      </c>
      <c r="D6037">
        <v>154.87</v>
      </c>
      <c r="E6037">
        <v>0</v>
      </c>
      <c r="F6037">
        <v>2.1851559864973277E-16</v>
      </c>
      <c r="G6037">
        <v>3.284270123222289E-16</v>
      </c>
      <c r="H6037">
        <v>1.3742613746616623E-16</v>
      </c>
      <c r="I6037">
        <v>1.2004719160817431E-15</v>
      </c>
      <c r="J6037">
        <v>218786.50915769202</v>
      </c>
      <c r="K6037">
        <v>218786.50915769191</v>
      </c>
      <c r="L6037">
        <v>5.3209552213764545E-16</v>
      </c>
      <c r="M6037" t="b">
        <v>1</v>
      </c>
    </row>
    <row r="6038" spans="2:13" x14ac:dyDescent="0.2">
      <c r="B6038">
        <v>6026</v>
      </c>
      <c r="C6038">
        <v>102.01</v>
      </c>
      <c r="D6038">
        <v>102.01</v>
      </c>
      <c r="E6038">
        <v>0</v>
      </c>
      <c r="F6038">
        <v>2.5261270105615137E-16</v>
      </c>
      <c r="G6038">
        <v>3.4876075331518671E-16</v>
      </c>
      <c r="H6038">
        <v>8.333547268190228E-15</v>
      </c>
      <c r="I6038">
        <v>0</v>
      </c>
      <c r="J6038">
        <v>-15637.735669888072</v>
      </c>
      <c r="K6038">
        <v>-15637.735669888099</v>
      </c>
      <c r="L6038">
        <v>1.7448076645602421E-15</v>
      </c>
      <c r="M6038" t="b">
        <v>1</v>
      </c>
    </row>
    <row r="6039" spans="2:13" x14ac:dyDescent="0.2">
      <c r="B6039">
        <v>6027</v>
      </c>
      <c r="C6039">
        <v>50.38</v>
      </c>
      <c r="D6039">
        <v>50.38</v>
      </c>
      <c r="E6039">
        <v>0</v>
      </c>
      <c r="F6039">
        <v>1.3672638258331475E-15</v>
      </c>
      <c r="G6039">
        <v>1.5228434867770956E-15</v>
      </c>
      <c r="H6039">
        <v>3.1142720903992549E-16</v>
      </c>
      <c r="I6039">
        <v>0</v>
      </c>
      <c r="J6039">
        <v>69.776518360297814</v>
      </c>
      <c r="K6039">
        <v>69.776518360300003</v>
      </c>
      <c r="L6039">
        <v>3.1364012959784763E-14</v>
      </c>
      <c r="M6039" t="b">
        <v>1</v>
      </c>
    </row>
    <row r="6040" spans="2:13" x14ac:dyDescent="0.2">
      <c r="B6040">
        <v>6028</v>
      </c>
      <c r="C6040">
        <v>23.41</v>
      </c>
      <c r="D6040">
        <v>23.41</v>
      </c>
      <c r="E6040">
        <v>0</v>
      </c>
      <c r="F6040">
        <v>4.5529875168403694E-16</v>
      </c>
      <c r="G6040">
        <v>1.8327956351156896E-16</v>
      </c>
      <c r="H6040">
        <v>1.6881484009142031E-15</v>
      </c>
      <c r="I6040">
        <v>0</v>
      </c>
      <c r="J6040">
        <v>-5063.7452520283987</v>
      </c>
      <c r="K6040">
        <v>-5063.7452520283996</v>
      </c>
      <c r="L6040">
        <v>1.796090949497527E-16</v>
      </c>
      <c r="M6040" t="b">
        <v>1</v>
      </c>
    </row>
    <row r="6041" spans="2:13" x14ac:dyDescent="0.2">
      <c r="B6041">
        <v>6029</v>
      </c>
      <c r="C6041">
        <v>83.31</v>
      </c>
      <c r="D6041">
        <v>83.31</v>
      </c>
      <c r="E6041">
        <v>0</v>
      </c>
      <c r="F6041">
        <v>6.4962265279567908E-16</v>
      </c>
      <c r="G6041">
        <v>2.6375209092278677E-16</v>
      </c>
      <c r="H6041">
        <v>1.3174008118566884E-16</v>
      </c>
      <c r="I6041">
        <v>0</v>
      </c>
      <c r="J6041">
        <v>-20985.105005725713</v>
      </c>
      <c r="K6041">
        <v>-20985.105005725902</v>
      </c>
      <c r="L6041">
        <v>9.0147224861229737E-15</v>
      </c>
      <c r="M6041" t="b">
        <v>1</v>
      </c>
    </row>
    <row r="6042" spans="2:13" x14ac:dyDescent="0.2">
      <c r="B6042">
        <v>6030</v>
      </c>
      <c r="C6042">
        <v>105.86</v>
      </c>
      <c r="D6042">
        <v>105.86</v>
      </c>
      <c r="E6042">
        <v>0</v>
      </c>
      <c r="F6042">
        <v>0</v>
      </c>
      <c r="G6042">
        <v>5.999914029369508E-16</v>
      </c>
      <c r="H6042">
        <v>2.4599172177224768E-16</v>
      </c>
      <c r="I6042">
        <v>2.1376421607905069E-16</v>
      </c>
      <c r="J6042">
        <v>245438.35642141511</v>
      </c>
      <c r="K6042">
        <v>245438.35642141561</v>
      </c>
      <c r="L6042">
        <v>2.0158426945907567E-15</v>
      </c>
      <c r="M6042" t="b">
        <v>1</v>
      </c>
    </row>
    <row r="6043" spans="2:13" x14ac:dyDescent="0.2">
      <c r="B6043">
        <v>6031</v>
      </c>
      <c r="C6043">
        <v>90.4</v>
      </c>
      <c r="D6043">
        <v>90.4</v>
      </c>
      <c r="E6043">
        <v>0</v>
      </c>
      <c r="F6043">
        <v>0</v>
      </c>
      <c r="G6043">
        <v>0</v>
      </c>
      <c r="H6043">
        <v>8.8416393298153134E-15</v>
      </c>
      <c r="I6043">
        <v>0</v>
      </c>
      <c r="J6043">
        <v>-25157.273422290433</v>
      </c>
      <c r="K6043">
        <v>-25157.2734222904</v>
      </c>
      <c r="L6043">
        <v>1.3014848117369825E-15</v>
      </c>
      <c r="M6043" t="b">
        <v>1</v>
      </c>
    </row>
    <row r="6044" spans="2:13" x14ac:dyDescent="0.2">
      <c r="B6044">
        <v>6032</v>
      </c>
      <c r="C6044">
        <v>8.35</v>
      </c>
      <c r="D6044">
        <v>8.35</v>
      </c>
      <c r="E6044">
        <v>0</v>
      </c>
      <c r="F6044">
        <v>8.1069865189100568E-16</v>
      </c>
      <c r="G6044">
        <v>1.1678916549176451E-14</v>
      </c>
      <c r="H6044">
        <v>1.0965327071491237E-14</v>
      </c>
      <c r="I6044">
        <v>0</v>
      </c>
      <c r="J6044">
        <v>-2097.4618690013799</v>
      </c>
      <c r="K6044">
        <v>-2097.4618690013999</v>
      </c>
      <c r="L6044">
        <v>9.5395695791745847E-15</v>
      </c>
      <c r="M6044" t="b">
        <v>1</v>
      </c>
    </row>
    <row r="6045" spans="2:13" x14ac:dyDescent="0.2">
      <c r="B6045">
        <v>6033</v>
      </c>
      <c r="C6045">
        <v>14.83</v>
      </c>
      <c r="D6045">
        <v>14.83</v>
      </c>
      <c r="E6045">
        <v>0</v>
      </c>
      <c r="F6045">
        <v>0</v>
      </c>
      <c r="G6045">
        <v>0</v>
      </c>
      <c r="H6045">
        <v>0</v>
      </c>
      <c r="I6045">
        <v>0</v>
      </c>
      <c r="J6045">
        <v>0</v>
      </c>
      <c r="K6045">
        <v>0</v>
      </c>
      <c r="L6045">
        <v>0</v>
      </c>
      <c r="M6045" t="b">
        <v>1</v>
      </c>
    </row>
    <row r="6046" spans="2:13" x14ac:dyDescent="0.2">
      <c r="B6046">
        <v>6034</v>
      </c>
      <c r="C6046">
        <v>59.23</v>
      </c>
      <c r="D6046">
        <v>59.23</v>
      </c>
      <c r="E6046">
        <v>0</v>
      </c>
      <c r="F6046">
        <v>4.9022663937909152E-16</v>
      </c>
      <c r="G6046">
        <v>5.9395954981878521E-16</v>
      </c>
      <c r="H6046">
        <v>4.7044664469748919E-16</v>
      </c>
      <c r="I6046">
        <v>0</v>
      </c>
      <c r="J6046">
        <v>31278.444389445784</v>
      </c>
      <c r="K6046">
        <v>31278.444389445802</v>
      </c>
      <c r="L6046">
        <v>5.8154727290709921E-16</v>
      </c>
      <c r="M6046" t="b">
        <v>1</v>
      </c>
    </row>
    <row r="6047" spans="2:13" x14ac:dyDescent="0.2">
      <c r="B6047">
        <v>6035</v>
      </c>
      <c r="C6047">
        <v>29.85</v>
      </c>
      <c r="D6047">
        <v>29.85</v>
      </c>
      <c r="E6047">
        <v>0</v>
      </c>
      <c r="F6047">
        <v>1.9718074006417053E-16</v>
      </c>
      <c r="G6047">
        <v>4.2192571926355695E-16</v>
      </c>
      <c r="H6047">
        <v>5.1267473031068841E-15</v>
      </c>
      <c r="I6047">
        <v>0</v>
      </c>
      <c r="J6047">
        <v>-1899.2040018809257</v>
      </c>
      <c r="K6047">
        <v>-1899.2040018809</v>
      </c>
      <c r="L6047">
        <v>1.3528417852763379E-14</v>
      </c>
      <c r="M6047" t="b">
        <v>1</v>
      </c>
    </row>
    <row r="6048" spans="2:13" x14ac:dyDescent="0.2">
      <c r="B6048">
        <v>6036</v>
      </c>
      <c r="C6048">
        <v>0.76</v>
      </c>
      <c r="D6048">
        <v>0.76</v>
      </c>
      <c r="E6048">
        <v>0</v>
      </c>
      <c r="F6048">
        <v>2.7688483591293042E-15</v>
      </c>
      <c r="G6048">
        <v>4.605371074123114E-15</v>
      </c>
      <c r="H6048">
        <v>4.030748791642049E-16</v>
      </c>
      <c r="I6048">
        <v>3.5328500672901973E-14</v>
      </c>
      <c r="J6048">
        <v>-70934.524270198701</v>
      </c>
      <c r="K6048">
        <v>-70934.524270198701</v>
      </c>
      <c r="L6048">
        <v>0</v>
      </c>
      <c r="M6048" t="b">
        <v>1</v>
      </c>
    </row>
    <row r="6049" spans="2:13" x14ac:dyDescent="0.2">
      <c r="B6049">
        <v>6037</v>
      </c>
      <c r="C6049">
        <v>18.02</v>
      </c>
      <c r="D6049">
        <v>18.02</v>
      </c>
      <c r="E6049">
        <v>0</v>
      </c>
      <c r="F6049">
        <v>3.5077031575942756E-15</v>
      </c>
      <c r="G6049">
        <v>4.0580459847980639E-15</v>
      </c>
      <c r="H6049">
        <v>2.5220823784306635E-15</v>
      </c>
      <c r="I6049">
        <v>0</v>
      </c>
      <c r="J6049">
        <v>-3798.2228536964285</v>
      </c>
      <c r="K6049">
        <v>-3798.2228536963999</v>
      </c>
      <c r="L6049">
        <v>7.5427599194097273E-15</v>
      </c>
      <c r="M6049" t="b">
        <v>1</v>
      </c>
    </row>
    <row r="6050" spans="2:13" x14ac:dyDescent="0.2">
      <c r="B6050">
        <v>6038</v>
      </c>
      <c r="C6050">
        <v>4.37</v>
      </c>
      <c r="D6050">
        <v>4.37</v>
      </c>
      <c r="E6050">
        <v>0</v>
      </c>
      <c r="F6050">
        <v>1.5074842607043412E-15</v>
      </c>
      <c r="G6050">
        <v>5.1238121720744158E-15</v>
      </c>
      <c r="H6050">
        <v>8.5454482510946076E-16</v>
      </c>
      <c r="I6050">
        <v>0</v>
      </c>
      <c r="J6050">
        <v>-11142.06861608982</v>
      </c>
      <c r="K6050">
        <v>-11142.0686160898</v>
      </c>
      <c r="L6050">
        <v>1.7957961064887375E-15</v>
      </c>
      <c r="M6050" t="b">
        <v>1</v>
      </c>
    </row>
    <row r="6051" spans="2:13" x14ac:dyDescent="0.2">
      <c r="B6051">
        <v>6039</v>
      </c>
      <c r="C6051">
        <v>77.069999999999993</v>
      </c>
      <c r="D6051">
        <v>77.069999999999993</v>
      </c>
      <c r="E6051">
        <v>0</v>
      </c>
      <c r="F6051">
        <v>3.022468159783637E-16</v>
      </c>
      <c r="G6051">
        <v>3.9654594394885995E-16</v>
      </c>
      <c r="H6051">
        <v>0</v>
      </c>
      <c r="I6051">
        <v>0</v>
      </c>
      <c r="J6051">
        <v>129216.03658097069</v>
      </c>
      <c r="K6051">
        <v>129216.0365809707</v>
      </c>
      <c r="L6051">
        <v>1.1261694456359663E-16</v>
      </c>
      <c r="M6051" t="b">
        <v>1</v>
      </c>
    </row>
    <row r="6052" spans="2:13" x14ac:dyDescent="0.2">
      <c r="B6052">
        <v>6040</v>
      </c>
      <c r="C6052">
        <v>51.15</v>
      </c>
      <c r="D6052">
        <v>51.15</v>
      </c>
      <c r="E6052">
        <v>0</v>
      </c>
      <c r="F6052">
        <v>1.5843694543412744E-16</v>
      </c>
      <c r="G6052">
        <v>5.914177721404625E-16</v>
      </c>
      <c r="H6052">
        <v>7.5315401275721745E-16</v>
      </c>
      <c r="I6052">
        <v>0</v>
      </c>
      <c r="J6052">
        <v>66965.345918943858</v>
      </c>
      <c r="K6052">
        <v>66965.345918944106</v>
      </c>
      <c r="L6052">
        <v>3.6941877248222111E-15</v>
      </c>
      <c r="M6052" t="b">
        <v>1</v>
      </c>
    </row>
    <row r="6053" spans="2:13" x14ac:dyDescent="0.2">
      <c r="B6053">
        <v>6041</v>
      </c>
      <c r="C6053">
        <v>69.25</v>
      </c>
      <c r="D6053">
        <v>69.25</v>
      </c>
      <c r="E6053">
        <v>0</v>
      </c>
      <c r="F6053">
        <v>0</v>
      </c>
      <c r="G6053">
        <v>0</v>
      </c>
      <c r="H6053">
        <v>1.7866852076005284E-15</v>
      </c>
      <c r="I6053">
        <v>0</v>
      </c>
      <c r="J6053">
        <v>-6318.4241369360025</v>
      </c>
      <c r="K6053">
        <v>-6318.4241369359997</v>
      </c>
      <c r="L6053">
        <v>4.3182984335741532E-16</v>
      </c>
      <c r="M6053" t="b">
        <v>1</v>
      </c>
    </row>
    <row r="6054" spans="2:13" x14ac:dyDescent="0.2">
      <c r="B6054">
        <v>6042</v>
      </c>
      <c r="C6054">
        <v>58.78</v>
      </c>
      <c r="D6054">
        <v>58.78</v>
      </c>
      <c r="E6054">
        <v>0</v>
      </c>
      <c r="F6054">
        <v>3.7470513582637303E-16</v>
      </c>
      <c r="G6054">
        <v>2.7252071754641989E-16</v>
      </c>
      <c r="H6054">
        <v>5.265229707343504E-16</v>
      </c>
      <c r="I6054">
        <v>0</v>
      </c>
      <c r="J6054">
        <v>-652.15623505598342</v>
      </c>
      <c r="K6054">
        <v>-652.15623505600001</v>
      </c>
      <c r="L6054">
        <v>2.5451383296106433E-14</v>
      </c>
      <c r="M6054" t="b">
        <v>1</v>
      </c>
    </row>
    <row r="6055" spans="2:13" x14ac:dyDescent="0.2">
      <c r="B6055">
        <v>6043</v>
      </c>
      <c r="C6055">
        <v>58.42</v>
      </c>
      <c r="D6055">
        <v>58.42</v>
      </c>
      <c r="E6055">
        <v>0</v>
      </c>
      <c r="F6055">
        <v>3.0965421307249119E-16</v>
      </c>
      <c r="G6055">
        <v>5.0125589667179577E-16</v>
      </c>
      <c r="H6055">
        <v>4.4438985798284405E-16</v>
      </c>
      <c r="I6055">
        <v>0</v>
      </c>
      <c r="J6055">
        <v>-60643.877272008569</v>
      </c>
      <c r="K6055">
        <v>-60643.877272008598</v>
      </c>
      <c r="L6055">
        <v>4.7991374836066367E-16</v>
      </c>
      <c r="M6055" t="b">
        <v>1</v>
      </c>
    </row>
    <row r="6056" spans="2:13" x14ac:dyDescent="0.2">
      <c r="B6056">
        <v>6044</v>
      </c>
      <c r="C6056">
        <v>179.24</v>
      </c>
      <c r="D6056">
        <v>179.24</v>
      </c>
      <c r="E6056">
        <v>0</v>
      </c>
      <c r="F6056">
        <v>4.3092665151988154E-16</v>
      </c>
      <c r="G6056">
        <v>3.446547331371505E-16</v>
      </c>
      <c r="H6056">
        <v>4.4955969853653164E-15</v>
      </c>
      <c r="I6056">
        <v>0</v>
      </c>
      <c r="J6056">
        <v>4566.5587964071283</v>
      </c>
      <c r="K6056">
        <v>4566.5587964071001</v>
      </c>
      <c r="L6056">
        <v>6.1740879756423273E-15</v>
      </c>
      <c r="M6056" t="b">
        <v>1</v>
      </c>
    </row>
    <row r="6057" spans="2:13" x14ac:dyDescent="0.2">
      <c r="B6057">
        <v>6045</v>
      </c>
      <c r="C6057">
        <v>49.08</v>
      </c>
      <c r="D6057">
        <v>49.08</v>
      </c>
      <c r="E6057">
        <v>0</v>
      </c>
      <c r="F6057">
        <v>2.153648134193145E-16</v>
      </c>
      <c r="G6057">
        <v>1.1732544970842457E-16</v>
      </c>
      <c r="H6057">
        <v>5.102132614461594E-16</v>
      </c>
      <c r="I6057">
        <v>0</v>
      </c>
      <c r="J6057">
        <v>-6307.2147740749897</v>
      </c>
      <c r="K6057">
        <v>-6307.2147740749997</v>
      </c>
      <c r="L6057">
        <v>1.5861901136812701E-15</v>
      </c>
      <c r="M6057" t="b">
        <v>1</v>
      </c>
    </row>
    <row r="6058" spans="2:13" x14ac:dyDescent="0.2">
      <c r="B6058">
        <v>6046</v>
      </c>
      <c r="C6058">
        <v>498.98</v>
      </c>
      <c r="D6058">
        <v>498.98</v>
      </c>
      <c r="E6058">
        <v>0</v>
      </c>
      <c r="F6058">
        <v>1.2347059742405291E-15</v>
      </c>
      <c r="G6058">
        <v>1.0411558621322418E-15</v>
      </c>
      <c r="H6058">
        <v>8.8612717763489874E-16</v>
      </c>
      <c r="I6058">
        <v>0</v>
      </c>
      <c r="J6058">
        <v>1046854.8760537053</v>
      </c>
      <c r="K6058">
        <v>1046854.8760537039</v>
      </c>
      <c r="L6058">
        <v>1.3344579978357498E-15</v>
      </c>
      <c r="M6058" t="b">
        <v>1</v>
      </c>
    </row>
    <row r="6059" spans="2:13" x14ac:dyDescent="0.2">
      <c r="B6059">
        <v>6047</v>
      </c>
      <c r="C6059">
        <v>5.57</v>
      </c>
      <c r="D6059">
        <v>5.57</v>
      </c>
      <c r="E6059">
        <v>0</v>
      </c>
      <c r="F6059">
        <v>1.8631848704848816E-15</v>
      </c>
      <c r="G6059">
        <v>2.6698063169504749E-15</v>
      </c>
      <c r="H6059">
        <v>8.6620835089421982E-16</v>
      </c>
      <c r="I6059">
        <v>5.7577434200152137E-15</v>
      </c>
      <c r="J6059">
        <v>-23926.839586296119</v>
      </c>
      <c r="K6059">
        <v>-23926.839586296101</v>
      </c>
      <c r="L6059">
        <v>7.6022969811176714E-16</v>
      </c>
      <c r="M6059" t="b">
        <v>1</v>
      </c>
    </row>
    <row r="6060" spans="2:13" x14ac:dyDescent="0.2">
      <c r="B6060">
        <v>6048</v>
      </c>
      <c r="C6060">
        <v>144.47999999999999</v>
      </c>
      <c r="D6060">
        <v>144.47999999999999</v>
      </c>
      <c r="E6060">
        <v>0</v>
      </c>
      <c r="F6060">
        <v>0</v>
      </c>
      <c r="G6060">
        <v>5.8913409205131546E-16</v>
      </c>
      <c r="H6060">
        <v>2.1270086957101019E-16</v>
      </c>
      <c r="I6060">
        <v>0</v>
      </c>
      <c r="J6060">
        <v>203172.62075188599</v>
      </c>
      <c r="K6060">
        <v>203172.6207518857</v>
      </c>
      <c r="L6060">
        <v>1.4324681322231545E-15</v>
      </c>
      <c r="M6060" t="b">
        <v>1</v>
      </c>
    </row>
    <row r="6061" spans="2:13" x14ac:dyDescent="0.2">
      <c r="B6061">
        <v>6049</v>
      </c>
      <c r="C6061">
        <v>21.13</v>
      </c>
      <c r="D6061">
        <v>21.13</v>
      </c>
      <c r="E6061">
        <v>0</v>
      </c>
      <c r="F6061">
        <v>3.2767607152154066E-16</v>
      </c>
      <c r="G6061">
        <v>1.1562313638129052E-15</v>
      </c>
      <c r="H6061">
        <v>1.8265545079616572E-15</v>
      </c>
      <c r="I6061">
        <v>0</v>
      </c>
      <c r="J6061">
        <v>7963.619428551734</v>
      </c>
      <c r="K6061">
        <v>7963.6194285518004</v>
      </c>
      <c r="L6061">
        <v>8.3370524954251207E-15</v>
      </c>
      <c r="M6061" t="b">
        <v>1</v>
      </c>
    </row>
    <row r="6062" spans="2:13" x14ac:dyDescent="0.2">
      <c r="B6062">
        <v>6050</v>
      </c>
      <c r="C6062">
        <v>1.8</v>
      </c>
      <c r="D6062">
        <v>1.8</v>
      </c>
      <c r="E6062">
        <v>0</v>
      </c>
      <c r="F6062">
        <v>3.7562005617511967E-15</v>
      </c>
      <c r="G6062">
        <v>9.1637960863895973E-16</v>
      </c>
      <c r="H6062">
        <v>9.65980963194962E-16</v>
      </c>
      <c r="I6062">
        <v>0</v>
      </c>
      <c r="J6062">
        <v>-17255.371216580363</v>
      </c>
      <c r="K6062">
        <v>-17255.371216580399</v>
      </c>
      <c r="L6062">
        <v>2.108316744641251E-15</v>
      </c>
      <c r="M6062" t="b">
        <v>1</v>
      </c>
    </row>
    <row r="6063" spans="2:13" x14ac:dyDescent="0.2">
      <c r="B6063">
        <v>6051</v>
      </c>
      <c r="C6063">
        <v>91.85</v>
      </c>
      <c r="D6063">
        <v>91.85</v>
      </c>
      <c r="E6063">
        <v>0</v>
      </c>
      <c r="F6063">
        <v>1.2662546871056977E-16</v>
      </c>
      <c r="G6063">
        <v>4.5741657678669044E-16</v>
      </c>
      <c r="H6063">
        <v>4.0711354340410843E-16</v>
      </c>
      <c r="I6063">
        <v>0</v>
      </c>
      <c r="J6063">
        <v>102232.788242656</v>
      </c>
      <c r="K6063">
        <v>102232.7882426556</v>
      </c>
      <c r="L6063">
        <v>3.8432064499045985E-15</v>
      </c>
      <c r="M6063" t="b">
        <v>1</v>
      </c>
    </row>
    <row r="6064" spans="2:13" x14ac:dyDescent="0.2">
      <c r="B6064">
        <v>6052</v>
      </c>
      <c r="C6064">
        <v>12.09</v>
      </c>
      <c r="D6064">
        <v>12.09</v>
      </c>
      <c r="E6064">
        <v>0</v>
      </c>
      <c r="F6064">
        <v>5.7934626983636126E-15</v>
      </c>
      <c r="G6064">
        <v>1.2145744642043828E-14</v>
      </c>
      <c r="H6064">
        <v>1.1745981183124567E-14</v>
      </c>
      <c r="I6064">
        <v>0</v>
      </c>
      <c r="J6064">
        <v>-1942.8188987219105</v>
      </c>
      <c r="K6064">
        <v>-1942.8188987219</v>
      </c>
      <c r="L6064">
        <v>5.3835121108145188E-15</v>
      </c>
      <c r="M6064" t="b">
        <v>1</v>
      </c>
    </row>
    <row r="6065" spans="2:13" x14ac:dyDescent="0.2">
      <c r="B6065">
        <v>6053</v>
      </c>
      <c r="C6065">
        <v>111.81</v>
      </c>
      <c r="D6065">
        <v>111.81</v>
      </c>
      <c r="E6065">
        <v>0</v>
      </c>
      <c r="F6065">
        <v>1.2149036158996167E-16</v>
      </c>
      <c r="G6065">
        <v>1.324014723238268E-16</v>
      </c>
      <c r="H6065">
        <v>9.6562098187374475E-16</v>
      </c>
      <c r="I6065">
        <v>0</v>
      </c>
      <c r="J6065">
        <v>33756.765049283247</v>
      </c>
      <c r="K6065">
        <v>33756.765049283</v>
      </c>
      <c r="L6065">
        <v>7.3283846518193224E-15</v>
      </c>
      <c r="M6065" t="b">
        <v>1</v>
      </c>
    </row>
    <row r="6066" spans="2:13" x14ac:dyDescent="0.2">
      <c r="B6066">
        <v>6054</v>
      </c>
      <c r="C6066">
        <v>29.02</v>
      </c>
      <c r="D6066">
        <v>29.02</v>
      </c>
      <c r="E6066">
        <v>0</v>
      </c>
      <c r="F6066">
        <v>3.9094540711837464E-16</v>
      </c>
      <c r="G6066">
        <v>2.4988951468130241E-16</v>
      </c>
      <c r="H6066">
        <v>9.6093661985267747E-16</v>
      </c>
      <c r="I6066">
        <v>0</v>
      </c>
      <c r="J6066">
        <v>5921.6200408605037</v>
      </c>
      <c r="K6066">
        <v>5921.6200408605</v>
      </c>
      <c r="L6066">
        <v>6.1435532539893597E-16</v>
      </c>
      <c r="M6066" t="b">
        <v>1</v>
      </c>
    </row>
    <row r="6067" spans="2:13" x14ac:dyDescent="0.2">
      <c r="B6067">
        <v>6055</v>
      </c>
      <c r="C6067">
        <v>73.290000000000006</v>
      </c>
      <c r="D6067">
        <v>73.290000000000006</v>
      </c>
      <c r="E6067">
        <v>0</v>
      </c>
      <c r="F6067">
        <v>6.0086296764241989E-16</v>
      </c>
      <c r="G6067">
        <v>5.9920464308219809E-16</v>
      </c>
      <c r="H6067">
        <v>1.9668253500334715E-15</v>
      </c>
      <c r="I6067">
        <v>0</v>
      </c>
      <c r="J6067">
        <v>-21150.679561193196</v>
      </c>
      <c r="K6067">
        <v>-21150.679561193301</v>
      </c>
      <c r="L6067">
        <v>4.9880849029187123E-15</v>
      </c>
      <c r="M6067" t="b">
        <v>1</v>
      </c>
    </row>
    <row r="6068" spans="2:13" x14ac:dyDescent="0.2">
      <c r="B6068">
        <v>6056</v>
      </c>
      <c r="C6068">
        <v>207.38</v>
      </c>
      <c r="D6068">
        <v>207.38</v>
      </c>
      <c r="E6068">
        <v>0</v>
      </c>
      <c r="F6068">
        <v>2.4700736883646815E-16</v>
      </c>
      <c r="G6068">
        <v>4.0492403375881754E-16</v>
      </c>
      <c r="H6068">
        <v>2.0247708344190314E-15</v>
      </c>
      <c r="I6068">
        <v>0</v>
      </c>
      <c r="J6068">
        <v>-230748.16756842023</v>
      </c>
      <c r="K6068">
        <v>-230748.16756842009</v>
      </c>
      <c r="L6068">
        <v>6.306405542333073E-16</v>
      </c>
      <c r="M6068" t="b">
        <v>1</v>
      </c>
    </row>
    <row r="6069" spans="2:13" x14ac:dyDescent="0.2">
      <c r="B6069">
        <v>6057</v>
      </c>
      <c r="C6069">
        <v>25.88</v>
      </c>
      <c r="D6069">
        <v>25.88</v>
      </c>
      <c r="E6069">
        <v>0</v>
      </c>
      <c r="F6069">
        <v>4.11797040575012E-15</v>
      </c>
      <c r="G6069">
        <v>2.5092566612883525E-15</v>
      </c>
      <c r="H6069">
        <v>6.3442342107462618E-15</v>
      </c>
      <c r="I6069">
        <v>0</v>
      </c>
      <c r="J6069">
        <v>-1366.0611069564798</v>
      </c>
      <c r="K6069">
        <v>-1366.0611069565</v>
      </c>
      <c r="L6069">
        <v>1.4813581187105741E-14</v>
      </c>
      <c r="M6069" t="b">
        <v>1</v>
      </c>
    </row>
    <row r="6070" spans="2:13" x14ac:dyDescent="0.2">
      <c r="B6070">
        <v>6058</v>
      </c>
      <c r="C6070">
        <v>44.14</v>
      </c>
      <c r="D6070">
        <v>44.14</v>
      </c>
      <c r="E6070">
        <v>0</v>
      </c>
      <c r="F6070">
        <v>4.6822328121663083E-16</v>
      </c>
      <c r="G6070">
        <v>1.8498728929248884E-16</v>
      </c>
      <c r="H6070">
        <v>2.8419406889322011E-15</v>
      </c>
      <c r="I6070">
        <v>0</v>
      </c>
      <c r="J6070">
        <v>7383.4746292390773</v>
      </c>
      <c r="K6070">
        <v>7383.4746292391001</v>
      </c>
      <c r="L6070">
        <v>3.0794942335525289E-15</v>
      </c>
      <c r="M6070" t="b">
        <v>1</v>
      </c>
    </row>
    <row r="6071" spans="2:13" x14ac:dyDescent="0.2">
      <c r="B6071">
        <v>6059</v>
      </c>
      <c r="C6071">
        <v>83.21</v>
      </c>
      <c r="D6071">
        <v>83.21</v>
      </c>
      <c r="E6071">
        <v>0</v>
      </c>
      <c r="F6071">
        <v>1.1766885794521979E-16</v>
      </c>
      <c r="G6071">
        <v>1.2406663068206879E-16</v>
      </c>
      <c r="H6071">
        <v>2.1876442816570747E-15</v>
      </c>
      <c r="I6071">
        <v>0</v>
      </c>
      <c r="J6071">
        <v>-1106.1132775499091</v>
      </c>
      <c r="K6071">
        <v>-1106.1132775499</v>
      </c>
      <c r="L6071">
        <v>8.2224372515219021E-15</v>
      </c>
      <c r="M6071" t="b">
        <v>1</v>
      </c>
    </row>
    <row r="6072" spans="2:13" x14ac:dyDescent="0.2">
      <c r="B6072">
        <v>6060</v>
      </c>
      <c r="C6072">
        <v>204.81</v>
      </c>
      <c r="D6072">
        <v>204.81</v>
      </c>
      <c r="E6072">
        <v>0</v>
      </c>
      <c r="F6072">
        <v>0</v>
      </c>
      <c r="G6072">
        <v>1.040288009783235E-15</v>
      </c>
      <c r="H6072">
        <v>1.6151996744728054E-15</v>
      </c>
      <c r="I6072">
        <v>1.1768499507320939E-15</v>
      </c>
      <c r="J6072">
        <v>16678.067063760252</v>
      </c>
      <c r="K6072">
        <v>16678.067063760202</v>
      </c>
      <c r="L6072">
        <v>3.0538133168893152E-15</v>
      </c>
      <c r="M6072" t="b">
        <v>1</v>
      </c>
    </row>
    <row r="6073" spans="2:13" x14ac:dyDescent="0.2">
      <c r="B6073">
        <v>6061</v>
      </c>
      <c r="C6073">
        <v>89.15</v>
      </c>
      <c r="D6073">
        <v>89.15</v>
      </c>
      <c r="E6073">
        <v>0</v>
      </c>
      <c r="F6073">
        <v>1.8066027335569548E-16</v>
      </c>
      <c r="G6073">
        <v>1.8347424305741262E-16</v>
      </c>
      <c r="H6073">
        <v>2.1454756445155849E-15</v>
      </c>
      <c r="I6073">
        <v>0</v>
      </c>
      <c r="J6073">
        <v>-13710.631435793162</v>
      </c>
      <c r="K6073">
        <v>-13710.631435793201</v>
      </c>
      <c r="L6073">
        <v>2.786069894253056E-15</v>
      </c>
      <c r="M6073" t="b">
        <v>1</v>
      </c>
    </row>
    <row r="6074" spans="2:13" x14ac:dyDescent="0.2">
      <c r="B6074">
        <v>6062</v>
      </c>
      <c r="C6074">
        <v>41.65</v>
      </c>
      <c r="D6074">
        <v>41.65</v>
      </c>
      <c r="E6074">
        <v>0</v>
      </c>
      <c r="F6074">
        <v>1.3821022533215444E-16</v>
      </c>
      <c r="G6074">
        <v>3.6901166714785737E-16</v>
      </c>
      <c r="H6074">
        <v>2.9144858257001169E-15</v>
      </c>
      <c r="I6074">
        <v>0</v>
      </c>
      <c r="J6074">
        <v>6656.0343343039995</v>
      </c>
      <c r="K6074">
        <v>6656.0343343040004</v>
      </c>
      <c r="L6074">
        <v>1.3664212894539269E-16</v>
      </c>
      <c r="M6074" t="b">
        <v>1</v>
      </c>
    </row>
    <row r="6075" spans="2:13" x14ac:dyDescent="0.2">
      <c r="B6075">
        <v>6063</v>
      </c>
      <c r="C6075">
        <v>348.36</v>
      </c>
      <c r="D6075">
        <v>348.36</v>
      </c>
      <c r="E6075">
        <v>0</v>
      </c>
      <c r="F6075">
        <v>7.009334822801913E-16</v>
      </c>
      <c r="G6075">
        <v>0</v>
      </c>
      <c r="H6075">
        <v>1.2753907927167481E-15</v>
      </c>
      <c r="I6075">
        <v>0</v>
      </c>
      <c r="J6075">
        <v>-101799.48417173843</v>
      </c>
      <c r="K6075">
        <v>-101799.48417173891</v>
      </c>
      <c r="L6075">
        <v>4.7172459314820439E-15</v>
      </c>
      <c r="M6075" t="b">
        <v>1</v>
      </c>
    </row>
    <row r="6076" spans="2:13" x14ac:dyDescent="0.2">
      <c r="B6076">
        <v>6064</v>
      </c>
      <c r="C6076">
        <v>120.99</v>
      </c>
      <c r="D6076">
        <v>120.99</v>
      </c>
      <c r="E6076">
        <v>0</v>
      </c>
      <c r="F6076">
        <v>0</v>
      </c>
      <c r="G6076">
        <v>1.2698510806137155E-16</v>
      </c>
      <c r="H6076">
        <v>1.1715615950541892E-15</v>
      </c>
      <c r="I6076">
        <v>8.0011846154968999E-16</v>
      </c>
      <c r="J6076">
        <v>264294.2810214326</v>
      </c>
      <c r="K6076">
        <v>264294.28102143301</v>
      </c>
      <c r="L6076">
        <v>1.5416664515764883E-15</v>
      </c>
      <c r="M6076" t="b">
        <v>1</v>
      </c>
    </row>
    <row r="6077" spans="2:13" x14ac:dyDescent="0.2">
      <c r="B6077">
        <v>6065</v>
      </c>
      <c r="C6077">
        <v>10.47</v>
      </c>
      <c r="D6077">
        <v>10.47</v>
      </c>
      <c r="E6077">
        <v>0</v>
      </c>
      <c r="F6077">
        <v>4.8211192804489187E-16</v>
      </c>
      <c r="G6077">
        <v>1.1509133850093158E-16</v>
      </c>
      <c r="H6077">
        <v>6.7845677116951202E-15</v>
      </c>
      <c r="I6077">
        <v>0</v>
      </c>
      <c r="J6077">
        <v>-8085.842789229745</v>
      </c>
      <c r="K6077">
        <v>-8085.8427892297004</v>
      </c>
      <c r="L6077">
        <v>5.5115145753556014E-15</v>
      </c>
      <c r="M6077" t="b">
        <v>1</v>
      </c>
    </row>
    <row r="6078" spans="2:13" x14ac:dyDescent="0.2">
      <c r="B6078">
        <v>6066</v>
      </c>
      <c r="C6078">
        <v>36.54</v>
      </c>
      <c r="D6078">
        <v>36.54</v>
      </c>
      <c r="E6078">
        <v>0</v>
      </c>
      <c r="F6078">
        <v>1.1565670238528362E-15</v>
      </c>
      <c r="G6078">
        <v>1.8037969253821335E-16</v>
      </c>
      <c r="H6078">
        <v>5.627641231791796E-16</v>
      </c>
      <c r="I6078">
        <v>0</v>
      </c>
      <c r="J6078">
        <v>30138.395575455135</v>
      </c>
      <c r="K6078">
        <v>30138.395575455001</v>
      </c>
      <c r="L6078">
        <v>4.4662369476634369E-15</v>
      </c>
      <c r="M6078" t="b">
        <v>1</v>
      </c>
    </row>
    <row r="6079" spans="2:13" x14ac:dyDescent="0.2">
      <c r="B6079">
        <v>6067</v>
      </c>
      <c r="C6079">
        <v>64.459999999999994</v>
      </c>
      <c r="D6079">
        <v>64.459999999999994</v>
      </c>
      <c r="E6079">
        <v>0</v>
      </c>
      <c r="F6079">
        <v>5.9491881582897707E-16</v>
      </c>
      <c r="G6079">
        <v>8.4671222383370002E-16</v>
      </c>
      <c r="H6079">
        <v>1.1324943683155047E-15</v>
      </c>
      <c r="I6079">
        <v>0</v>
      </c>
      <c r="J6079">
        <v>15514.278841157186</v>
      </c>
      <c r="K6079">
        <v>15514.2788411571</v>
      </c>
      <c r="L6079">
        <v>5.5105688663952734E-15</v>
      </c>
      <c r="M6079" t="b">
        <v>1</v>
      </c>
    </row>
    <row r="6080" spans="2:13" x14ac:dyDescent="0.2">
      <c r="B6080">
        <v>6068</v>
      </c>
      <c r="C6080">
        <v>4.03</v>
      </c>
      <c r="D6080">
        <v>4.03</v>
      </c>
      <c r="E6080">
        <v>0</v>
      </c>
      <c r="F6080">
        <v>1.7921061197840617E-15</v>
      </c>
      <c r="G6080">
        <v>1.5470768267952146E-15</v>
      </c>
      <c r="H6080">
        <v>3.6890638348662264E-16</v>
      </c>
      <c r="I6080">
        <v>1.510417266160548E-14</v>
      </c>
      <c r="J6080">
        <v>-31559.718801979143</v>
      </c>
      <c r="K6080">
        <v>-31559.718801979201</v>
      </c>
      <c r="L6080">
        <v>1.8443656383217533E-15</v>
      </c>
      <c r="M6080" t="b">
        <v>1</v>
      </c>
    </row>
    <row r="6081" spans="2:13" x14ac:dyDescent="0.2">
      <c r="B6081">
        <v>6069</v>
      </c>
      <c r="C6081">
        <v>7.33</v>
      </c>
      <c r="D6081">
        <v>7.33</v>
      </c>
      <c r="E6081">
        <v>0</v>
      </c>
      <c r="F6081">
        <v>8.9718539663294733E-16</v>
      </c>
      <c r="G6081">
        <v>7.3494567398498197E-16</v>
      </c>
      <c r="H6081">
        <v>0</v>
      </c>
      <c r="I6081">
        <v>0</v>
      </c>
      <c r="J6081">
        <v>-25705.153806274975</v>
      </c>
      <c r="K6081">
        <v>-25705.153806274899</v>
      </c>
      <c r="L6081">
        <v>2.9720714968169738E-15</v>
      </c>
      <c r="M6081" t="b">
        <v>1</v>
      </c>
    </row>
    <row r="6082" spans="2:13" x14ac:dyDescent="0.2">
      <c r="B6082">
        <v>6070</v>
      </c>
      <c r="C6082">
        <v>87.26</v>
      </c>
      <c r="D6082">
        <v>87.26</v>
      </c>
      <c r="E6082">
        <v>0</v>
      </c>
      <c r="F6082">
        <v>1.765907308536955E-16</v>
      </c>
      <c r="G6082">
        <v>6.6285776946085212E-16</v>
      </c>
      <c r="H6082">
        <v>0</v>
      </c>
      <c r="I6082">
        <v>6.6945630791971444E-16</v>
      </c>
      <c r="J6082">
        <v>33487.892895202574</v>
      </c>
      <c r="K6082">
        <v>33487.8928952024</v>
      </c>
      <c r="L6082">
        <v>5.214510906579594E-15</v>
      </c>
      <c r="M6082" t="b">
        <v>1</v>
      </c>
    </row>
    <row r="6083" spans="2:13" x14ac:dyDescent="0.2">
      <c r="B6083">
        <v>6071</v>
      </c>
      <c r="C6083">
        <v>20.38</v>
      </c>
      <c r="D6083">
        <v>20.38</v>
      </c>
      <c r="E6083">
        <v>0</v>
      </c>
      <c r="F6083">
        <v>2.0185566004834907E-14</v>
      </c>
      <c r="G6083">
        <v>2.177309626139912E-14</v>
      </c>
      <c r="H6083">
        <v>1.5640044185575455E-13</v>
      </c>
      <c r="I6083">
        <v>0</v>
      </c>
      <c r="J6083">
        <v>-262.38562583640356</v>
      </c>
      <c r="K6083">
        <v>-262.38562583639998</v>
      </c>
      <c r="L6083">
        <v>1.3648367271703283E-14</v>
      </c>
      <c r="M6083" t="b">
        <v>1</v>
      </c>
    </row>
    <row r="6084" spans="2:13" x14ac:dyDescent="0.2">
      <c r="B6084">
        <v>6072</v>
      </c>
      <c r="C6084">
        <v>13.39</v>
      </c>
      <c r="D6084">
        <v>13.39</v>
      </c>
      <c r="E6084">
        <v>0</v>
      </c>
      <c r="F6084">
        <v>2.2563391865866178E-15</v>
      </c>
      <c r="G6084">
        <v>2.7414503410488276E-15</v>
      </c>
      <c r="H6084">
        <v>7.5669268553954448E-15</v>
      </c>
      <c r="I6084">
        <v>0</v>
      </c>
      <c r="J6084">
        <v>-5397.237422462269</v>
      </c>
      <c r="K6084">
        <v>-5397.2374224622999</v>
      </c>
      <c r="L6084">
        <v>5.7293792064037292E-15</v>
      </c>
      <c r="M6084" t="b">
        <v>1</v>
      </c>
    </row>
    <row r="6085" spans="2:13" x14ac:dyDescent="0.2">
      <c r="B6085">
        <v>6073</v>
      </c>
      <c r="C6085">
        <v>26.5</v>
      </c>
      <c r="D6085">
        <v>26.5</v>
      </c>
      <c r="E6085">
        <v>0</v>
      </c>
      <c r="F6085">
        <v>5.1204442152856348E-16</v>
      </c>
      <c r="G6085">
        <v>4.6511801990774875E-16</v>
      </c>
      <c r="H6085">
        <v>4.3540322676733606E-16</v>
      </c>
      <c r="I6085">
        <v>0</v>
      </c>
      <c r="J6085">
        <v>11947.761785001821</v>
      </c>
      <c r="K6085">
        <v>11947.7617850018</v>
      </c>
      <c r="L6085">
        <v>1.8269424211278739E-15</v>
      </c>
      <c r="M6085" t="b">
        <v>1</v>
      </c>
    </row>
    <row r="6086" spans="2:13" x14ac:dyDescent="0.2">
      <c r="B6086">
        <v>6074</v>
      </c>
      <c r="C6086">
        <v>191.16</v>
      </c>
      <c r="D6086">
        <v>191.16</v>
      </c>
      <c r="E6086">
        <v>0</v>
      </c>
      <c r="F6086">
        <v>6.5502857346151605E-14</v>
      </c>
      <c r="G6086">
        <v>2.2460110654459791E-14</v>
      </c>
      <c r="H6086">
        <v>9.7427051932075073E-13</v>
      </c>
      <c r="I6086">
        <v>0</v>
      </c>
      <c r="J6086">
        <v>-472.83822132509664</v>
      </c>
      <c r="K6086">
        <v>-472.83822132509999</v>
      </c>
      <c r="L6086">
        <v>7.0928312508006697E-15</v>
      </c>
      <c r="M6086" t="b">
        <v>1</v>
      </c>
    </row>
    <row r="6087" spans="2:13" x14ac:dyDescent="0.2">
      <c r="B6087">
        <v>6075</v>
      </c>
      <c r="C6087">
        <v>12.81</v>
      </c>
      <c r="D6087">
        <v>12.81</v>
      </c>
      <c r="E6087">
        <v>0</v>
      </c>
      <c r="F6087">
        <v>7.2458214078560759E-16</v>
      </c>
      <c r="G6087">
        <v>1.8898552612771074E-15</v>
      </c>
      <c r="H6087">
        <v>1.9644620933315832E-15</v>
      </c>
      <c r="I6087">
        <v>0</v>
      </c>
      <c r="J6087">
        <v>-12512.982881150776</v>
      </c>
      <c r="K6087">
        <v>-12512.9828811507</v>
      </c>
      <c r="L6087">
        <v>6.1054630757954351E-15</v>
      </c>
      <c r="M6087" t="b">
        <v>1</v>
      </c>
    </row>
    <row r="6088" spans="2:13" x14ac:dyDescent="0.2">
      <c r="B6088">
        <v>6076</v>
      </c>
      <c r="C6088">
        <v>120.4</v>
      </c>
      <c r="D6088">
        <v>120.4</v>
      </c>
      <c r="E6088">
        <v>0</v>
      </c>
      <c r="F6088">
        <v>5.9694207307114487E-16</v>
      </c>
      <c r="G6088">
        <v>5.9833382238698503E-16</v>
      </c>
      <c r="H6088">
        <v>8.4150913526302427E-16</v>
      </c>
      <c r="I6088">
        <v>2.9928184054414524E-15</v>
      </c>
      <c r="J6088">
        <v>74898.657748348647</v>
      </c>
      <c r="K6088">
        <v>74898.657748348705</v>
      </c>
      <c r="L6088">
        <v>7.7715225697420074E-16</v>
      </c>
      <c r="M6088" t="b">
        <v>1</v>
      </c>
    </row>
    <row r="6089" spans="2:13" x14ac:dyDescent="0.2">
      <c r="B6089">
        <v>6077</v>
      </c>
      <c r="C6089">
        <v>60.68</v>
      </c>
      <c r="D6089">
        <v>60.68</v>
      </c>
      <c r="E6089">
        <v>0</v>
      </c>
      <c r="F6089">
        <v>3.4133356498108145E-16</v>
      </c>
      <c r="G6089">
        <v>7.3577598989172739E-16</v>
      </c>
      <c r="H6089">
        <v>7.5656933591019184E-15</v>
      </c>
      <c r="I6089">
        <v>0</v>
      </c>
      <c r="J6089">
        <v>-5178.9285378114746</v>
      </c>
      <c r="K6089">
        <v>-5178.9285378115001</v>
      </c>
      <c r="L6089">
        <v>4.9172046811835898E-15</v>
      </c>
      <c r="M6089" t="b">
        <v>1</v>
      </c>
    </row>
    <row r="6090" spans="2:13" x14ac:dyDescent="0.2">
      <c r="B6090">
        <v>6078</v>
      </c>
      <c r="C6090">
        <v>95.13</v>
      </c>
      <c r="D6090">
        <v>95.13</v>
      </c>
      <c r="E6090">
        <v>0</v>
      </c>
      <c r="F6090">
        <v>0</v>
      </c>
      <c r="G6090">
        <v>0</v>
      </c>
      <c r="H6090">
        <v>2.1486159939836515E-15</v>
      </c>
      <c r="I6090">
        <v>0</v>
      </c>
      <c r="J6090">
        <v>-25516.457524733574</v>
      </c>
      <c r="K6090">
        <v>-25516.4575247336</v>
      </c>
      <c r="L6090">
        <v>9.9801673586380248E-16</v>
      </c>
      <c r="M6090" t="b">
        <v>1</v>
      </c>
    </row>
    <row r="6091" spans="2:13" x14ac:dyDescent="0.2">
      <c r="B6091">
        <v>6079</v>
      </c>
      <c r="C6091">
        <v>305.44</v>
      </c>
      <c r="D6091">
        <v>305.44</v>
      </c>
      <c r="E6091">
        <v>0</v>
      </c>
      <c r="F6091">
        <v>7.4907348598612033E-16</v>
      </c>
      <c r="G6091">
        <v>1.1440121817486917E-15</v>
      </c>
      <c r="H6091">
        <v>3.4948867201327127E-16</v>
      </c>
      <c r="I6091">
        <v>0</v>
      </c>
      <c r="J6091">
        <v>-405688.5020958453</v>
      </c>
      <c r="K6091">
        <v>-405688.50209584431</v>
      </c>
      <c r="L6091">
        <v>2.4391379849734276E-15</v>
      </c>
      <c r="M6091" t="b">
        <v>1</v>
      </c>
    </row>
    <row r="6092" spans="2:13" x14ac:dyDescent="0.2">
      <c r="B6092">
        <v>6080</v>
      </c>
      <c r="C6092">
        <v>64.87</v>
      </c>
      <c r="D6092">
        <v>64.87</v>
      </c>
      <c r="E6092">
        <v>0</v>
      </c>
      <c r="F6092">
        <v>0</v>
      </c>
      <c r="G6092">
        <v>3.7016833376225033E-16</v>
      </c>
      <c r="H6092">
        <v>2.0024429915330556E-14</v>
      </c>
      <c r="I6092">
        <v>0</v>
      </c>
      <c r="J6092">
        <v>1396.9749695881794</v>
      </c>
      <c r="K6092">
        <v>1396.9749695882001</v>
      </c>
      <c r="L6092">
        <v>1.4811292196189748E-14</v>
      </c>
      <c r="M6092" t="b">
        <v>1</v>
      </c>
    </row>
    <row r="6093" spans="2:13" x14ac:dyDescent="0.2">
      <c r="B6093">
        <v>6081</v>
      </c>
      <c r="C6093">
        <v>97.85</v>
      </c>
      <c r="D6093">
        <v>97.85</v>
      </c>
      <c r="E6093">
        <v>0</v>
      </c>
      <c r="F6093">
        <v>0</v>
      </c>
      <c r="G6093">
        <v>4.5142795799637208E-16</v>
      </c>
      <c r="H6093">
        <v>7.9430141827343628E-15</v>
      </c>
      <c r="I6093">
        <v>0</v>
      </c>
      <c r="J6093">
        <v>-630.028640626271</v>
      </c>
      <c r="K6093">
        <v>-630.02864062629999</v>
      </c>
      <c r="L6093">
        <v>4.6014009125352644E-14</v>
      </c>
      <c r="M6093" t="b">
        <v>1</v>
      </c>
    </row>
    <row r="6094" spans="2:13" x14ac:dyDescent="0.2">
      <c r="B6094">
        <v>6082</v>
      </c>
      <c r="C6094">
        <v>48.89</v>
      </c>
      <c r="D6094">
        <v>48.89</v>
      </c>
      <c r="E6094">
        <v>0</v>
      </c>
      <c r="F6094">
        <v>0</v>
      </c>
      <c r="G6094">
        <v>3.8741117662037128E-16</v>
      </c>
      <c r="H6094">
        <v>1.4418749180208267E-15</v>
      </c>
      <c r="I6094">
        <v>0</v>
      </c>
      <c r="J6094">
        <v>-34536.691268841867</v>
      </c>
      <c r="K6094">
        <v>-34536.691268841903</v>
      </c>
      <c r="L6094">
        <v>1.0533663398073695E-15</v>
      </c>
      <c r="M6094" t="b">
        <v>1</v>
      </c>
    </row>
    <row r="6095" spans="2:13" x14ac:dyDescent="0.2">
      <c r="B6095">
        <v>6083</v>
      </c>
      <c r="C6095">
        <v>517.87</v>
      </c>
      <c r="D6095">
        <v>517.87</v>
      </c>
      <c r="E6095">
        <v>0</v>
      </c>
      <c r="F6095">
        <v>3.9079990182657348E-16</v>
      </c>
      <c r="G6095">
        <v>2.3236508767822736E-16</v>
      </c>
      <c r="H6095">
        <v>3.8879483409541884E-14</v>
      </c>
      <c r="I6095">
        <v>0</v>
      </c>
      <c r="J6095">
        <v>-51497.307638824081</v>
      </c>
      <c r="K6095">
        <v>-51497.307638824102</v>
      </c>
      <c r="L6095">
        <v>4.2386435026156833E-16</v>
      </c>
      <c r="M6095" t="b">
        <v>1</v>
      </c>
    </row>
    <row r="6096" spans="2:13" x14ac:dyDescent="0.2">
      <c r="B6096">
        <v>6084</v>
      </c>
      <c r="C6096">
        <v>49.98</v>
      </c>
      <c r="D6096">
        <v>49.98</v>
      </c>
      <c r="E6096">
        <v>0</v>
      </c>
      <c r="F6096">
        <v>1.4354159304830482E-16</v>
      </c>
      <c r="G6096">
        <v>1.9073895388590391E-16</v>
      </c>
      <c r="H6096">
        <v>6.7729050479694919E-16</v>
      </c>
      <c r="I6096">
        <v>0</v>
      </c>
      <c r="J6096">
        <v>57370.555807662255</v>
      </c>
      <c r="K6096">
        <v>57370.5558076624</v>
      </c>
      <c r="L6096">
        <v>2.5364779935465259E-15</v>
      </c>
      <c r="M6096" t="b">
        <v>1</v>
      </c>
    </row>
    <row r="6097" spans="2:13" x14ac:dyDescent="0.2">
      <c r="B6097">
        <v>6085</v>
      </c>
      <c r="C6097">
        <v>28.59</v>
      </c>
      <c r="D6097">
        <v>28.59</v>
      </c>
      <c r="E6097">
        <v>0</v>
      </c>
      <c r="F6097">
        <v>9.7981769747587884E-16</v>
      </c>
      <c r="G6097">
        <v>5.881370560161879E-16</v>
      </c>
      <c r="H6097">
        <v>4.8138176220639773E-16</v>
      </c>
      <c r="I6097">
        <v>1.3030888004868779E-15</v>
      </c>
      <c r="J6097">
        <v>-15339.880807797897</v>
      </c>
      <c r="K6097">
        <v>-15339.880807797699</v>
      </c>
      <c r="L6097">
        <v>1.2925122917885525E-14</v>
      </c>
      <c r="M6097" t="b">
        <v>1</v>
      </c>
    </row>
    <row r="6098" spans="2:13" x14ac:dyDescent="0.2">
      <c r="B6098">
        <v>6086</v>
      </c>
      <c r="C6098">
        <v>36.229999999999997</v>
      </c>
      <c r="D6098">
        <v>36.229999999999997</v>
      </c>
      <c r="E6098">
        <v>0</v>
      </c>
      <c r="F6098">
        <v>1.2727026451017992E-16</v>
      </c>
      <c r="G6098">
        <v>1.6773564658021677E-16</v>
      </c>
      <c r="H6098">
        <v>7.7875645868866843E-16</v>
      </c>
      <c r="I6098">
        <v>0</v>
      </c>
      <c r="J6098">
        <v>22466.606862723449</v>
      </c>
      <c r="K6098">
        <v>22466.606862723402</v>
      </c>
      <c r="L6098">
        <v>2.1050675244895137E-15</v>
      </c>
      <c r="M6098" t="b">
        <v>1</v>
      </c>
    </row>
    <row r="6099" spans="2:13" x14ac:dyDescent="0.2">
      <c r="B6099">
        <v>6087</v>
      </c>
      <c r="C6099">
        <v>59.89</v>
      </c>
      <c r="D6099">
        <v>59.89</v>
      </c>
      <c r="E6099">
        <v>0</v>
      </c>
      <c r="F6099">
        <v>0</v>
      </c>
      <c r="G6099">
        <v>1.5453655339719002E-16</v>
      </c>
      <c r="H6099">
        <v>3.3255663348162068E-15</v>
      </c>
      <c r="I6099">
        <v>0</v>
      </c>
      <c r="J6099">
        <v>21077.932185164049</v>
      </c>
      <c r="K6099">
        <v>21077.9321851641</v>
      </c>
      <c r="L6099">
        <v>2.4163519861370814E-15</v>
      </c>
      <c r="M6099" t="b">
        <v>1</v>
      </c>
    </row>
    <row r="6100" spans="2:13" x14ac:dyDescent="0.2">
      <c r="B6100">
        <v>6088</v>
      </c>
      <c r="C6100">
        <v>16.77</v>
      </c>
      <c r="D6100">
        <v>16.77</v>
      </c>
      <c r="E6100">
        <v>0</v>
      </c>
      <c r="F6100">
        <v>4.9891240627826175E-16</v>
      </c>
      <c r="G6100">
        <v>1.153636648964322E-15</v>
      </c>
      <c r="H6100">
        <v>1.3119965404793692E-16</v>
      </c>
      <c r="I6100">
        <v>0</v>
      </c>
      <c r="J6100">
        <v>-3296.4968354369303</v>
      </c>
      <c r="K6100">
        <v>-3296.4968354368998</v>
      </c>
      <c r="L6100">
        <v>9.2425608245290555E-15</v>
      </c>
      <c r="M6100" t="b">
        <v>1</v>
      </c>
    </row>
    <row r="6101" spans="2:13" x14ac:dyDescent="0.2">
      <c r="B6101">
        <v>6089</v>
      </c>
      <c r="C6101">
        <v>57.11</v>
      </c>
      <c r="D6101">
        <v>57.11</v>
      </c>
      <c r="E6101">
        <v>0</v>
      </c>
      <c r="F6101">
        <v>1.9590112116626666E-16</v>
      </c>
      <c r="G6101">
        <v>7.2377446573147759E-16</v>
      </c>
      <c r="H6101">
        <v>1.8721769344312535E-15</v>
      </c>
      <c r="I6101">
        <v>3.6649816315898736E-16</v>
      </c>
      <c r="J6101">
        <v>39088.321063215175</v>
      </c>
      <c r="K6101">
        <v>39088.321063215299</v>
      </c>
      <c r="L6101">
        <v>3.1644050211591189E-15</v>
      </c>
      <c r="M6101" t="b">
        <v>1</v>
      </c>
    </row>
    <row r="6102" spans="2:13" x14ac:dyDescent="0.2">
      <c r="B6102">
        <v>6090</v>
      </c>
      <c r="C6102">
        <v>100.77</v>
      </c>
      <c r="D6102">
        <v>100.77</v>
      </c>
      <c r="E6102">
        <v>0</v>
      </c>
      <c r="F6102">
        <v>0</v>
      </c>
      <c r="G6102">
        <v>9.2520904321791596E-16</v>
      </c>
      <c r="H6102">
        <v>9.6684084923761997E-16</v>
      </c>
      <c r="I6102">
        <v>1.0122874179826535E-15</v>
      </c>
      <c r="J6102">
        <v>104176.4487545536</v>
      </c>
      <c r="K6102">
        <v>104176.4487545539</v>
      </c>
      <c r="L6102">
        <v>2.9333906410621961E-15</v>
      </c>
      <c r="M6102" t="b">
        <v>1</v>
      </c>
    </row>
    <row r="6103" spans="2:13" x14ac:dyDescent="0.2">
      <c r="B6103">
        <v>6091</v>
      </c>
      <c r="C6103">
        <v>11.56</v>
      </c>
      <c r="D6103">
        <v>11.56</v>
      </c>
      <c r="E6103">
        <v>0</v>
      </c>
      <c r="F6103">
        <v>4.6056908186049282E-16</v>
      </c>
      <c r="G6103">
        <v>0</v>
      </c>
      <c r="H6103">
        <v>8.7497220352333107E-16</v>
      </c>
      <c r="I6103">
        <v>0</v>
      </c>
      <c r="J6103">
        <v>-21326.9317018785</v>
      </c>
      <c r="K6103">
        <v>-21326.931701878399</v>
      </c>
      <c r="L6103">
        <v>4.7762804337014035E-15</v>
      </c>
      <c r="M6103" t="b">
        <v>1</v>
      </c>
    </row>
    <row r="6104" spans="2:13" x14ac:dyDescent="0.2">
      <c r="B6104">
        <v>6092</v>
      </c>
      <c r="C6104">
        <v>108.87</v>
      </c>
      <c r="D6104">
        <v>108.87</v>
      </c>
      <c r="E6104">
        <v>0</v>
      </c>
      <c r="F6104">
        <v>0</v>
      </c>
      <c r="G6104">
        <v>5.1589832228721608E-16</v>
      </c>
      <c r="H6104">
        <v>5.9867131883502765E-16</v>
      </c>
      <c r="I6104">
        <v>0</v>
      </c>
      <c r="J6104">
        <v>50050.715898831186</v>
      </c>
      <c r="K6104">
        <v>50050.715898831499</v>
      </c>
      <c r="L6104">
        <v>6.2509830637046209E-15</v>
      </c>
      <c r="M6104" t="b">
        <v>1</v>
      </c>
    </row>
    <row r="6105" spans="2:13" x14ac:dyDescent="0.2">
      <c r="B6105">
        <v>6093</v>
      </c>
      <c r="C6105">
        <v>58.35</v>
      </c>
      <c r="D6105">
        <v>58.35</v>
      </c>
      <c r="E6105">
        <v>0</v>
      </c>
      <c r="F6105">
        <v>4.3644657304391994E-16</v>
      </c>
      <c r="G6105">
        <v>5.1805794382286507E-16</v>
      </c>
      <c r="H6105">
        <v>1.0405699144245925E-15</v>
      </c>
      <c r="I6105">
        <v>0</v>
      </c>
      <c r="J6105">
        <v>-42144.758080415544</v>
      </c>
      <c r="K6105">
        <v>-42144.7580804155</v>
      </c>
      <c r="L6105">
        <v>1.0358523259714049E-15</v>
      </c>
      <c r="M6105" t="b">
        <v>1</v>
      </c>
    </row>
    <row r="6106" spans="2:13" x14ac:dyDescent="0.2">
      <c r="B6106">
        <v>6094</v>
      </c>
      <c r="C6106">
        <v>46.54</v>
      </c>
      <c r="D6106">
        <v>46.54</v>
      </c>
      <c r="E6106">
        <v>0</v>
      </c>
      <c r="F6106">
        <v>3.3780707013706785E-15</v>
      </c>
      <c r="G6106">
        <v>2.6810165918468166E-15</v>
      </c>
      <c r="H6106">
        <v>3.4094633607135533E-14</v>
      </c>
      <c r="I6106">
        <v>0</v>
      </c>
      <c r="J6106">
        <v>-2318.352422604718</v>
      </c>
      <c r="K6106">
        <v>-2318.3524226047002</v>
      </c>
      <c r="L6106">
        <v>7.6498924458803488E-15</v>
      </c>
      <c r="M6106" t="b">
        <v>1</v>
      </c>
    </row>
    <row r="6107" spans="2:13" x14ac:dyDescent="0.2">
      <c r="B6107">
        <v>6095</v>
      </c>
      <c r="C6107">
        <v>25.65</v>
      </c>
      <c r="D6107">
        <v>25.65</v>
      </c>
      <c r="E6107">
        <v>0</v>
      </c>
      <c r="F6107">
        <v>3.6077855654984512E-16</v>
      </c>
      <c r="G6107">
        <v>7.0207648665981965E-16</v>
      </c>
      <c r="H6107">
        <v>4.838012427266456E-15</v>
      </c>
      <c r="I6107">
        <v>0</v>
      </c>
      <c r="J6107">
        <v>-13710.079174938081</v>
      </c>
      <c r="K6107">
        <v>-13710.079174938101</v>
      </c>
      <c r="L6107">
        <v>1.4594287300382974E-15</v>
      </c>
      <c r="M6107" t="b">
        <v>1</v>
      </c>
    </row>
    <row r="6108" spans="2:13" x14ac:dyDescent="0.2">
      <c r="B6108">
        <v>6096</v>
      </c>
      <c r="C6108">
        <v>90.03</v>
      </c>
      <c r="D6108">
        <v>90.03</v>
      </c>
      <c r="E6108">
        <v>0</v>
      </c>
      <c r="F6108">
        <v>4.2715491509602592E-16</v>
      </c>
      <c r="G6108">
        <v>1.7851021764527983E-16</v>
      </c>
      <c r="H6108">
        <v>9.8729028824781555E-15</v>
      </c>
      <c r="I6108">
        <v>0</v>
      </c>
      <c r="J6108">
        <v>-17207.525940146304</v>
      </c>
      <c r="K6108">
        <v>-17207.525940146301</v>
      </c>
      <c r="L6108">
        <v>2.114178888787299E-16</v>
      </c>
      <c r="M6108" t="b">
        <v>1</v>
      </c>
    </row>
    <row r="6109" spans="2:13" x14ac:dyDescent="0.2">
      <c r="B6109">
        <v>6097</v>
      </c>
      <c r="C6109">
        <v>14.86</v>
      </c>
      <c r="D6109">
        <v>14.86</v>
      </c>
      <c r="E6109">
        <v>0</v>
      </c>
      <c r="F6109">
        <v>3.6623605711414573E-16</v>
      </c>
      <c r="G6109">
        <v>6.6857490624858512E-16</v>
      </c>
      <c r="H6109">
        <v>3.297694281390117E-15</v>
      </c>
      <c r="I6109">
        <v>0</v>
      </c>
      <c r="J6109">
        <v>-6704.5113095947145</v>
      </c>
      <c r="K6109">
        <v>-6704.5113095946999</v>
      </c>
      <c r="L6109">
        <v>2.1704662064693483E-15</v>
      </c>
      <c r="M6109" t="b">
        <v>1</v>
      </c>
    </row>
    <row r="6110" spans="2:13" x14ac:dyDescent="0.2">
      <c r="B6110">
        <v>6098</v>
      </c>
      <c r="C6110">
        <v>174.73</v>
      </c>
      <c r="D6110">
        <v>174.73</v>
      </c>
      <c r="E6110">
        <v>0</v>
      </c>
      <c r="F6110">
        <v>3.6882047268479773E-16</v>
      </c>
      <c r="G6110">
        <v>7.864756996462087E-16</v>
      </c>
      <c r="H6110">
        <v>1.9105110989839246E-16</v>
      </c>
      <c r="I6110">
        <v>0</v>
      </c>
      <c r="J6110">
        <v>94167.284763410004</v>
      </c>
      <c r="K6110">
        <v>94167.284763409305</v>
      </c>
      <c r="L6110">
        <v>7.4175647382903283E-15</v>
      </c>
      <c r="M6110" t="b">
        <v>1</v>
      </c>
    </row>
    <row r="6111" spans="2:13" x14ac:dyDescent="0.2">
      <c r="B6111">
        <v>6099</v>
      </c>
      <c r="C6111">
        <v>112.07</v>
      </c>
      <c r="D6111">
        <v>112.07</v>
      </c>
      <c r="E6111">
        <v>0</v>
      </c>
      <c r="F6111">
        <v>3.4620440375572149E-16</v>
      </c>
      <c r="G6111">
        <v>1.3524684600843571E-16</v>
      </c>
      <c r="H6111">
        <v>2.3574126304909059E-15</v>
      </c>
      <c r="I6111">
        <v>0</v>
      </c>
      <c r="J6111">
        <v>50863.688539136994</v>
      </c>
      <c r="K6111">
        <v>50863.688539136798</v>
      </c>
      <c r="L6111">
        <v>3.8623006161221361E-15</v>
      </c>
      <c r="M6111" t="b">
        <v>1</v>
      </c>
    </row>
    <row r="6112" spans="2:13" x14ac:dyDescent="0.2">
      <c r="B6112">
        <v>6100</v>
      </c>
      <c r="C6112">
        <v>207.85</v>
      </c>
      <c r="D6112">
        <v>207.85</v>
      </c>
      <c r="E6112">
        <v>0</v>
      </c>
      <c r="F6112">
        <v>6.0935559627390319E-16</v>
      </c>
      <c r="G6112">
        <v>2.1188052880222573E-16</v>
      </c>
      <c r="H6112">
        <v>1.8222124982028726E-16</v>
      </c>
      <c r="I6112">
        <v>0</v>
      </c>
      <c r="J6112">
        <v>779133.24950888031</v>
      </c>
      <c r="K6112">
        <v>779133.24950888229</v>
      </c>
      <c r="L6112">
        <v>2.5400795978163811E-15</v>
      </c>
      <c r="M6112" t="b">
        <v>1</v>
      </c>
    </row>
    <row r="6113" spans="2:13" x14ac:dyDescent="0.2">
      <c r="B6113">
        <v>6101</v>
      </c>
      <c r="C6113">
        <v>14.6</v>
      </c>
      <c r="D6113">
        <v>14.6</v>
      </c>
      <c r="E6113">
        <v>0</v>
      </c>
      <c r="F6113">
        <v>4.0634439548943362E-16</v>
      </c>
      <c r="G6113">
        <v>4.0208125207233566E-16</v>
      </c>
      <c r="H6113">
        <v>7.7023059800480648E-15</v>
      </c>
      <c r="I6113">
        <v>0</v>
      </c>
      <c r="J6113">
        <v>-3283.1077826096753</v>
      </c>
      <c r="K6113">
        <v>-3283.1077826096998</v>
      </c>
      <c r="L6113">
        <v>7.4796073031600361E-15</v>
      </c>
      <c r="M6113" t="b">
        <v>1</v>
      </c>
    </row>
    <row r="6114" spans="2:13" x14ac:dyDescent="0.2">
      <c r="B6114">
        <v>6102</v>
      </c>
      <c r="C6114">
        <v>14.36</v>
      </c>
      <c r="D6114">
        <v>14.36</v>
      </c>
      <c r="E6114">
        <v>0</v>
      </c>
      <c r="F6114">
        <v>1.2424339402850999E-15</v>
      </c>
      <c r="G6114">
        <v>6.6809517391053106E-16</v>
      </c>
      <c r="H6114">
        <v>6.1621463233721319E-16</v>
      </c>
      <c r="I6114">
        <v>0</v>
      </c>
      <c r="J6114">
        <v>-6824.8358872255485</v>
      </c>
      <c r="K6114">
        <v>-6824.8358872256003</v>
      </c>
      <c r="L6114">
        <v>7.5959625781025402E-15</v>
      </c>
      <c r="M6114" t="b">
        <v>1</v>
      </c>
    </row>
    <row r="6115" spans="2:13" x14ac:dyDescent="0.2">
      <c r="B6115">
        <v>6103</v>
      </c>
      <c r="C6115">
        <v>0.91</v>
      </c>
      <c r="D6115">
        <v>0.91</v>
      </c>
      <c r="E6115">
        <v>0</v>
      </c>
      <c r="F6115">
        <v>1.7356534189565911E-14</v>
      </c>
      <c r="G6115">
        <v>9.4061473962947208E-15</v>
      </c>
      <c r="H6115">
        <v>1.2000700192872699E-15</v>
      </c>
      <c r="I6115">
        <v>0</v>
      </c>
      <c r="J6115">
        <v>-13283.859274449278</v>
      </c>
      <c r="K6115">
        <v>-13283.8592744493</v>
      </c>
      <c r="L6115">
        <v>1.643187600197999E-15</v>
      </c>
      <c r="M6115" t="b">
        <v>1</v>
      </c>
    </row>
    <row r="6116" spans="2:13" x14ac:dyDescent="0.2">
      <c r="B6116">
        <v>6104</v>
      </c>
      <c r="C6116">
        <v>117.83</v>
      </c>
      <c r="D6116">
        <v>117.83</v>
      </c>
      <c r="E6116">
        <v>0</v>
      </c>
      <c r="F6116">
        <v>0</v>
      </c>
      <c r="G6116">
        <v>3.4709551307749998E-15</v>
      </c>
      <c r="H6116">
        <v>0</v>
      </c>
      <c r="I6116">
        <v>0</v>
      </c>
      <c r="J6116">
        <v>-490.58274760757376</v>
      </c>
      <c r="K6116">
        <v>-490.58274760760003</v>
      </c>
      <c r="L6116">
        <v>5.3531559439793196E-14</v>
      </c>
      <c r="M6116" t="b">
        <v>1</v>
      </c>
    </row>
    <row r="6117" spans="2:13" x14ac:dyDescent="0.2">
      <c r="B6117">
        <v>6105</v>
      </c>
      <c r="C6117">
        <v>19.87</v>
      </c>
      <c r="D6117">
        <v>19.87</v>
      </c>
      <c r="E6117">
        <v>0</v>
      </c>
      <c r="F6117">
        <v>2.2071303330894021E-16</v>
      </c>
      <c r="G6117">
        <v>0</v>
      </c>
      <c r="H6117">
        <v>4.1174545170888824E-16</v>
      </c>
      <c r="I6117">
        <v>1.8506124132893779E-15</v>
      </c>
      <c r="J6117">
        <v>-21678.422415089255</v>
      </c>
      <c r="K6117">
        <v>-21678.422415089201</v>
      </c>
      <c r="L6117">
        <v>2.5172349288845223E-15</v>
      </c>
      <c r="M6117" t="b">
        <v>1</v>
      </c>
    </row>
    <row r="6118" spans="2:13" x14ac:dyDescent="0.2">
      <c r="B6118">
        <v>6106</v>
      </c>
      <c r="C6118">
        <v>338.96</v>
      </c>
      <c r="D6118">
        <v>338.96</v>
      </c>
      <c r="E6118">
        <v>0</v>
      </c>
      <c r="F6118">
        <v>1.6030603004797893E-16</v>
      </c>
      <c r="G6118">
        <v>4.7080408707620463E-16</v>
      </c>
      <c r="H6118">
        <v>3.5237698490774095E-15</v>
      </c>
      <c r="I6118">
        <v>0</v>
      </c>
      <c r="J6118">
        <v>-26440.98172317943</v>
      </c>
      <c r="K6118">
        <v>-26440.981723179699</v>
      </c>
      <c r="L6118">
        <v>1.0181559616176479E-14</v>
      </c>
      <c r="M6118" t="b">
        <v>1</v>
      </c>
    </row>
    <row r="6119" spans="2:13" x14ac:dyDescent="0.2">
      <c r="B6119">
        <v>6107</v>
      </c>
      <c r="C6119">
        <v>38.76</v>
      </c>
      <c r="D6119">
        <v>38.76</v>
      </c>
      <c r="E6119">
        <v>0</v>
      </c>
      <c r="F6119">
        <v>2.4752484940136964E-16</v>
      </c>
      <c r="G6119">
        <v>3.7189179953317059E-16</v>
      </c>
      <c r="H6119">
        <v>2.7034502384097637E-16</v>
      </c>
      <c r="I6119">
        <v>1.4013492784647092E-15</v>
      </c>
      <c r="J6119">
        <v>-6338.7235921339125</v>
      </c>
      <c r="K6119">
        <v>-6338.7235921339998</v>
      </c>
      <c r="L6119">
        <v>1.377430173458735E-14</v>
      </c>
      <c r="M6119" t="b">
        <v>1</v>
      </c>
    </row>
    <row r="6120" spans="2:13" x14ac:dyDescent="0.2">
      <c r="B6120">
        <v>6108</v>
      </c>
      <c r="C6120">
        <v>30.22</v>
      </c>
      <c r="D6120">
        <v>30.22</v>
      </c>
      <c r="E6120">
        <v>0</v>
      </c>
      <c r="F6120">
        <v>4.1184392229722546E-16</v>
      </c>
      <c r="G6120">
        <v>2.8574032206198604E-16</v>
      </c>
      <c r="H6120">
        <v>0</v>
      </c>
      <c r="I6120">
        <v>0</v>
      </c>
      <c r="J6120">
        <v>-7066.0557714586994</v>
      </c>
      <c r="K6120">
        <v>-7066.0557714587003</v>
      </c>
      <c r="L6120">
        <v>1.2871320736620427E-16</v>
      </c>
      <c r="M6120" t="b">
        <v>1</v>
      </c>
    </row>
    <row r="6121" spans="2:13" x14ac:dyDescent="0.2">
      <c r="B6121">
        <v>6109</v>
      </c>
      <c r="C6121">
        <v>19.170000000000002</v>
      </c>
      <c r="D6121">
        <v>19.170000000000002</v>
      </c>
      <c r="E6121">
        <v>0</v>
      </c>
      <c r="F6121">
        <v>1.4787180753312289E-15</v>
      </c>
      <c r="G6121">
        <v>2.7783900209713492E-16</v>
      </c>
      <c r="H6121">
        <v>5.5397096368016931E-15</v>
      </c>
      <c r="I6121">
        <v>0</v>
      </c>
      <c r="J6121">
        <v>-6349.0054395536154</v>
      </c>
      <c r="K6121">
        <v>-6349.0054395535999</v>
      </c>
      <c r="L6121">
        <v>2.4352491232432896E-15</v>
      </c>
      <c r="M6121" t="b">
        <v>1</v>
      </c>
    </row>
    <row r="6122" spans="2:13" x14ac:dyDescent="0.2">
      <c r="B6122">
        <v>6110</v>
      </c>
      <c r="C6122">
        <v>19.64</v>
      </c>
      <c r="D6122">
        <v>19.64</v>
      </c>
      <c r="E6122">
        <v>0</v>
      </c>
      <c r="F6122">
        <v>7.6291286177307284E-16</v>
      </c>
      <c r="G6122">
        <v>4.9009304963461758E-15</v>
      </c>
      <c r="H6122">
        <v>1.2397841094431991E-14</v>
      </c>
      <c r="I6122">
        <v>0</v>
      </c>
      <c r="J6122">
        <v>157.05074709970859</v>
      </c>
      <c r="K6122">
        <v>157.0507470997</v>
      </c>
      <c r="L6122">
        <v>5.4653393291615908E-14</v>
      </c>
      <c r="M6122" t="b">
        <v>1</v>
      </c>
    </row>
    <row r="6123" spans="2:13" x14ac:dyDescent="0.2">
      <c r="B6123">
        <v>6111</v>
      </c>
      <c r="C6123">
        <v>94.8</v>
      </c>
      <c r="D6123">
        <v>94.8</v>
      </c>
      <c r="E6123">
        <v>0</v>
      </c>
      <c r="F6123">
        <v>2.5557912879180816E-16</v>
      </c>
      <c r="G6123">
        <v>8.1742391913600006E-16</v>
      </c>
      <c r="H6123">
        <v>5.9236858267449822E-15</v>
      </c>
      <c r="I6123">
        <v>0</v>
      </c>
      <c r="J6123">
        <v>-34684.678431061737</v>
      </c>
      <c r="K6123">
        <v>-34684.6784310617</v>
      </c>
      <c r="L6123">
        <v>1.0488720010255993E-15</v>
      </c>
      <c r="M6123" t="b">
        <v>1</v>
      </c>
    </row>
    <row r="6124" spans="2:13" x14ac:dyDescent="0.2">
      <c r="B6124">
        <v>6112</v>
      </c>
      <c r="C6124">
        <v>243.69</v>
      </c>
      <c r="D6124">
        <v>243.69</v>
      </c>
      <c r="E6124">
        <v>0</v>
      </c>
      <c r="F6124">
        <v>0</v>
      </c>
      <c r="G6124">
        <v>0</v>
      </c>
      <c r="H6124">
        <v>0</v>
      </c>
      <c r="I6124">
        <v>0</v>
      </c>
      <c r="J6124">
        <v>-30003.051287634076</v>
      </c>
      <c r="K6124">
        <v>-30003.051287634</v>
      </c>
      <c r="L6124">
        <v>2.5463261791781107E-15</v>
      </c>
      <c r="M6124" t="b">
        <v>1</v>
      </c>
    </row>
    <row r="6125" spans="2:13" x14ac:dyDescent="0.2">
      <c r="B6125">
        <v>6113</v>
      </c>
      <c r="C6125">
        <v>241.94</v>
      </c>
      <c r="D6125">
        <v>241.94</v>
      </c>
      <c r="E6125">
        <v>0</v>
      </c>
      <c r="F6125">
        <v>0</v>
      </c>
      <c r="G6125">
        <v>1.4075336185342392E-16</v>
      </c>
      <c r="H6125">
        <v>9.6920143342956232E-16</v>
      </c>
      <c r="I6125">
        <v>5.3064191943235012E-16</v>
      </c>
      <c r="J6125">
        <v>205249.84465564921</v>
      </c>
      <c r="K6125">
        <v>205249.84465564971</v>
      </c>
      <c r="L6125">
        <v>2.4105505102551807E-15</v>
      </c>
      <c r="M6125" t="b">
        <v>1</v>
      </c>
    </row>
    <row r="6126" spans="2:13" x14ac:dyDescent="0.2">
      <c r="B6126">
        <v>6114</v>
      </c>
      <c r="C6126">
        <v>23.92</v>
      </c>
      <c r="D6126">
        <v>23.92</v>
      </c>
      <c r="E6126">
        <v>0</v>
      </c>
      <c r="F6126">
        <v>0</v>
      </c>
      <c r="G6126">
        <v>1.3448724239660568E-15</v>
      </c>
      <c r="H6126">
        <v>9.3275872679768387E-15</v>
      </c>
      <c r="I6126">
        <v>0</v>
      </c>
      <c r="J6126">
        <v>-7202.6992616032057</v>
      </c>
      <c r="K6126">
        <v>-7202.6992616032003</v>
      </c>
      <c r="L6126">
        <v>7.5762821859411356E-16</v>
      </c>
      <c r="M6126" t="b">
        <v>1</v>
      </c>
    </row>
    <row r="6127" spans="2:13" x14ac:dyDescent="0.2">
      <c r="B6127">
        <v>6115</v>
      </c>
      <c r="C6127">
        <v>20.13</v>
      </c>
      <c r="D6127">
        <v>20.13</v>
      </c>
      <c r="E6127">
        <v>0</v>
      </c>
      <c r="F6127">
        <v>0</v>
      </c>
      <c r="G6127">
        <v>2.6357512904054686E-16</v>
      </c>
      <c r="H6127">
        <v>8.0528656905826913E-16</v>
      </c>
      <c r="I6127">
        <v>1.1653550079613647E-15</v>
      </c>
      <c r="J6127">
        <v>-38785.786310992728</v>
      </c>
      <c r="K6127">
        <v>-38785.786310992698</v>
      </c>
      <c r="L6127">
        <v>7.5037360911992325E-16</v>
      </c>
      <c r="M6127" t="b">
        <v>1</v>
      </c>
    </row>
    <row r="6128" spans="2:13" x14ac:dyDescent="0.2">
      <c r="B6128">
        <v>6116</v>
      </c>
      <c r="C6128">
        <v>145.1</v>
      </c>
      <c r="D6128">
        <v>145.1</v>
      </c>
      <c r="E6128">
        <v>0</v>
      </c>
      <c r="F6128">
        <v>4.654368739213959E-16</v>
      </c>
      <c r="G6128">
        <v>3.4972849012923843E-16</v>
      </c>
      <c r="H6128">
        <v>2.7452602718250525E-16</v>
      </c>
      <c r="I6128">
        <v>9.1440268553651233E-16</v>
      </c>
      <c r="J6128">
        <v>404314.55174946121</v>
      </c>
      <c r="K6128">
        <v>404314.55174945918</v>
      </c>
      <c r="L6128">
        <v>5.0388197089522248E-15</v>
      </c>
      <c r="M6128" t="b">
        <v>1</v>
      </c>
    </row>
    <row r="6129" spans="2:13" x14ac:dyDescent="0.2">
      <c r="B6129">
        <v>6117</v>
      </c>
      <c r="C6129">
        <v>40.33</v>
      </c>
      <c r="D6129">
        <v>40.33</v>
      </c>
      <c r="E6129">
        <v>0</v>
      </c>
      <c r="F6129">
        <v>0</v>
      </c>
      <c r="G6129">
        <v>5.2779821404933321E-16</v>
      </c>
      <c r="H6129">
        <v>8.6715069185813659E-16</v>
      </c>
      <c r="I6129">
        <v>0</v>
      </c>
      <c r="J6129">
        <v>6702.4530321040438</v>
      </c>
      <c r="K6129">
        <v>6702.4530321041002</v>
      </c>
      <c r="L6129">
        <v>8.4131393744686132E-15</v>
      </c>
      <c r="M6129" t="b">
        <v>1</v>
      </c>
    </row>
    <row r="6130" spans="2:13" x14ac:dyDescent="0.2">
      <c r="B6130">
        <v>6118</v>
      </c>
      <c r="C6130">
        <v>48.74</v>
      </c>
      <c r="D6130">
        <v>48.74</v>
      </c>
      <c r="E6130">
        <v>0</v>
      </c>
      <c r="F6130">
        <v>2.1111821824012243E-16</v>
      </c>
      <c r="G6130">
        <v>8.4849076524963086E-16</v>
      </c>
      <c r="H6130">
        <v>4.4576242495984714E-15</v>
      </c>
      <c r="I6130">
        <v>0</v>
      </c>
      <c r="J6130">
        <v>880.23918919178186</v>
      </c>
      <c r="K6130">
        <v>880.23918919180005</v>
      </c>
      <c r="L6130">
        <v>2.0664717339113008E-14</v>
      </c>
      <c r="M6130" t="b">
        <v>1</v>
      </c>
    </row>
    <row r="6131" spans="2:13" x14ac:dyDescent="0.2">
      <c r="B6131">
        <v>6119</v>
      </c>
      <c r="C6131">
        <v>41.64</v>
      </c>
      <c r="D6131">
        <v>41.64</v>
      </c>
      <c r="E6131">
        <v>0</v>
      </c>
      <c r="F6131">
        <v>1.6300398529325456E-16</v>
      </c>
      <c r="G6131">
        <v>1.9720792363997077E-16</v>
      </c>
      <c r="H6131">
        <v>2.2906380976809714E-15</v>
      </c>
      <c r="I6131">
        <v>0</v>
      </c>
      <c r="J6131">
        <v>8732.6015250777455</v>
      </c>
      <c r="K6131">
        <v>8732.6015250777</v>
      </c>
      <c r="L6131">
        <v>5.2074670942049875E-15</v>
      </c>
      <c r="M6131" t="b">
        <v>1</v>
      </c>
    </row>
    <row r="6132" spans="2:13" x14ac:dyDescent="0.2">
      <c r="B6132">
        <v>6120</v>
      </c>
      <c r="C6132">
        <v>71.09</v>
      </c>
      <c r="D6132">
        <v>71.09</v>
      </c>
      <c r="E6132">
        <v>0</v>
      </c>
      <c r="F6132">
        <v>1.8225545752849539E-16</v>
      </c>
      <c r="G6132">
        <v>6.0350194628592274E-16</v>
      </c>
      <c r="H6132">
        <v>1.5825618542904119E-16</v>
      </c>
      <c r="I6132">
        <v>0</v>
      </c>
      <c r="J6132">
        <v>7036.632192529185</v>
      </c>
      <c r="K6132">
        <v>7036.6321925292996</v>
      </c>
      <c r="L6132">
        <v>1.6285678899780265E-14</v>
      </c>
      <c r="M6132" t="b">
        <v>1</v>
      </c>
    </row>
    <row r="6133" spans="2:13" x14ac:dyDescent="0.2">
      <c r="B6133">
        <v>6121</v>
      </c>
      <c r="C6133">
        <v>27.86</v>
      </c>
      <c r="D6133">
        <v>27.86</v>
      </c>
      <c r="E6133">
        <v>0</v>
      </c>
      <c r="F6133">
        <v>4.2976077855862398E-16</v>
      </c>
      <c r="G6133">
        <v>7.592843303703622E-16</v>
      </c>
      <c r="H6133">
        <v>1.4348203810234976E-15</v>
      </c>
      <c r="I6133">
        <v>0</v>
      </c>
      <c r="J6133">
        <v>12672.519811654751</v>
      </c>
      <c r="K6133">
        <v>12672.5198116547</v>
      </c>
      <c r="L6133">
        <v>4.0190667725327182E-15</v>
      </c>
      <c r="M6133" t="b">
        <v>1</v>
      </c>
    </row>
    <row r="6134" spans="2:13" x14ac:dyDescent="0.2">
      <c r="B6134">
        <v>6122</v>
      </c>
      <c r="C6134">
        <v>16.43</v>
      </c>
      <c r="D6134">
        <v>16.43</v>
      </c>
      <c r="E6134">
        <v>0</v>
      </c>
      <c r="F6134">
        <v>3.6819976318795011E-16</v>
      </c>
      <c r="G6134">
        <v>5.5344361169958605E-16</v>
      </c>
      <c r="H6134">
        <v>6.8268463135664427E-16</v>
      </c>
      <c r="I6134">
        <v>4.5160847274466913E-15</v>
      </c>
      <c r="J6134">
        <v>-26646.942168069654</v>
      </c>
      <c r="K6134">
        <v>-26646.942168069701</v>
      </c>
      <c r="L6134">
        <v>1.7748274527672838E-15</v>
      </c>
      <c r="M6134" t="b">
        <v>1</v>
      </c>
    </row>
    <row r="6135" spans="2:13" x14ac:dyDescent="0.2">
      <c r="B6135">
        <v>6123</v>
      </c>
      <c r="C6135">
        <v>66.64</v>
      </c>
      <c r="D6135">
        <v>66.64</v>
      </c>
      <c r="E6135">
        <v>0</v>
      </c>
      <c r="F6135">
        <v>0</v>
      </c>
      <c r="G6135">
        <v>1.2998429892824169E-15</v>
      </c>
      <c r="H6135">
        <v>2.0101061924132472E-14</v>
      </c>
      <c r="I6135">
        <v>0</v>
      </c>
      <c r="J6135">
        <v>-1566.2967853734945</v>
      </c>
      <c r="K6135">
        <v>-1566.2967853734999</v>
      </c>
      <c r="L6135">
        <v>3.4839937498411567E-15</v>
      </c>
      <c r="M6135" t="b">
        <v>1</v>
      </c>
    </row>
    <row r="6136" spans="2:13" x14ac:dyDescent="0.2">
      <c r="B6136">
        <v>6124</v>
      </c>
      <c r="C6136">
        <v>37.04</v>
      </c>
      <c r="D6136">
        <v>37.04</v>
      </c>
      <c r="E6136">
        <v>0</v>
      </c>
      <c r="F6136">
        <v>2.3944599054793116E-16</v>
      </c>
      <c r="G6136">
        <v>5.8602376208435345E-16</v>
      </c>
      <c r="H6136">
        <v>2.2008907935564615E-15</v>
      </c>
      <c r="I6136">
        <v>0</v>
      </c>
      <c r="J6136">
        <v>-5496.5896277661905</v>
      </c>
      <c r="K6136">
        <v>-5496.5896277661996</v>
      </c>
      <c r="L6136">
        <v>1.6546527271721114E-15</v>
      </c>
      <c r="M6136" t="b">
        <v>1</v>
      </c>
    </row>
    <row r="6137" spans="2:13" x14ac:dyDescent="0.2">
      <c r="B6137">
        <v>6125</v>
      </c>
      <c r="C6137">
        <v>48.38</v>
      </c>
      <c r="D6137">
        <v>48.38</v>
      </c>
      <c r="E6137">
        <v>0</v>
      </c>
      <c r="F6137">
        <v>2.2190605477100173E-16</v>
      </c>
      <c r="G6137">
        <v>7.3049649913898256E-16</v>
      </c>
      <c r="H6137">
        <v>6.9323919853782543E-15</v>
      </c>
      <c r="I6137">
        <v>0</v>
      </c>
      <c r="J6137">
        <v>-1006.963440834108</v>
      </c>
      <c r="K6137">
        <v>-1006.9634408341</v>
      </c>
      <c r="L6137">
        <v>8.0159469062239605E-15</v>
      </c>
      <c r="M6137" t="b">
        <v>1</v>
      </c>
    </row>
    <row r="6138" spans="2:13" x14ac:dyDescent="0.2">
      <c r="B6138">
        <v>6126</v>
      </c>
      <c r="C6138">
        <v>68.27</v>
      </c>
      <c r="D6138">
        <v>68.27</v>
      </c>
      <c r="E6138">
        <v>0</v>
      </c>
      <c r="F6138">
        <v>0</v>
      </c>
      <c r="G6138">
        <v>0</v>
      </c>
      <c r="H6138">
        <v>0</v>
      </c>
      <c r="I6138">
        <v>0</v>
      </c>
      <c r="J6138">
        <v>0</v>
      </c>
      <c r="K6138">
        <v>0</v>
      </c>
      <c r="L6138">
        <v>0</v>
      </c>
      <c r="M6138" t="b">
        <v>1</v>
      </c>
    </row>
    <row r="6139" spans="2:13" x14ac:dyDescent="0.2">
      <c r="B6139">
        <v>6127</v>
      </c>
      <c r="C6139">
        <v>29.97</v>
      </c>
      <c r="D6139">
        <v>29.97</v>
      </c>
      <c r="E6139">
        <v>0</v>
      </c>
      <c r="F6139">
        <v>1.8500663848485859E-16</v>
      </c>
      <c r="G6139">
        <v>1.0030286707894929E-15</v>
      </c>
      <c r="H6139">
        <v>3.0771724593446773E-15</v>
      </c>
      <c r="I6139">
        <v>0</v>
      </c>
      <c r="J6139">
        <v>6437.3098666125061</v>
      </c>
      <c r="K6139">
        <v>6437.3098666125998</v>
      </c>
      <c r="L6139">
        <v>1.4552345036002784E-14</v>
      </c>
      <c r="M6139" t="b">
        <v>1</v>
      </c>
    </row>
    <row r="6140" spans="2:13" x14ac:dyDescent="0.2">
      <c r="B6140">
        <v>6128</v>
      </c>
      <c r="C6140">
        <v>18.739999999999998</v>
      </c>
      <c r="D6140">
        <v>18.739999999999998</v>
      </c>
      <c r="E6140">
        <v>0</v>
      </c>
      <c r="F6140">
        <v>6.4364224842460329E-16</v>
      </c>
      <c r="G6140">
        <v>1.0097236582714611E-15</v>
      </c>
      <c r="H6140">
        <v>1.1564010974444962E-15</v>
      </c>
      <c r="I6140">
        <v>0</v>
      </c>
      <c r="J6140">
        <v>-35615.247039836919</v>
      </c>
      <c r="K6140">
        <v>-35615.247039836897</v>
      </c>
      <c r="L6140">
        <v>6.1288000664813693E-16</v>
      </c>
      <c r="M6140" t="b">
        <v>1</v>
      </c>
    </row>
    <row r="6141" spans="2:13" x14ac:dyDescent="0.2">
      <c r="B6141">
        <v>6129</v>
      </c>
      <c r="C6141">
        <v>23.3</v>
      </c>
      <c r="D6141">
        <v>23.3</v>
      </c>
      <c r="E6141">
        <v>0</v>
      </c>
      <c r="F6141">
        <v>4.7633839409097402E-15</v>
      </c>
      <c r="G6141">
        <v>3.2315565945598281E-15</v>
      </c>
      <c r="H6141">
        <v>4.8571450936665582E-15</v>
      </c>
      <c r="I6141">
        <v>5.1396157194806075E-14</v>
      </c>
      <c r="J6141">
        <v>-1051.235347408845</v>
      </c>
      <c r="K6141">
        <v>-1051.2353474088</v>
      </c>
      <c r="L6141">
        <v>4.2825793338028582E-14</v>
      </c>
      <c r="M6141" t="b">
        <v>1</v>
      </c>
    </row>
    <row r="6142" spans="2:13" x14ac:dyDescent="0.2">
      <c r="B6142">
        <v>6130</v>
      </c>
      <c r="C6142">
        <v>163.72</v>
      </c>
      <c r="D6142">
        <v>163.72</v>
      </c>
      <c r="E6142">
        <v>0</v>
      </c>
      <c r="F6142">
        <v>2.4496836542278903E-16</v>
      </c>
      <c r="G6142">
        <v>5.5175027671939106E-16</v>
      </c>
      <c r="H6142">
        <v>2.4435807237905848E-15</v>
      </c>
      <c r="I6142">
        <v>0</v>
      </c>
      <c r="J6142">
        <v>76704.979863364526</v>
      </c>
      <c r="K6142">
        <v>76704.979863364802</v>
      </c>
      <c r="L6142">
        <v>3.6045428840666879E-15</v>
      </c>
      <c r="M6142" t="b">
        <v>1</v>
      </c>
    </row>
    <row r="6143" spans="2:13" x14ac:dyDescent="0.2">
      <c r="B6143">
        <v>6131</v>
      </c>
      <c r="C6143">
        <v>15.44</v>
      </c>
      <c r="D6143">
        <v>15.44</v>
      </c>
      <c r="E6143">
        <v>0</v>
      </c>
      <c r="F6143">
        <v>2.5068672083167615E-15</v>
      </c>
      <c r="G6143">
        <v>4.473234741140742E-15</v>
      </c>
      <c r="H6143">
        <v>5.2202681045088878E-15</v>
      </c>
      <c r="I6143">
        <v>3.3659958906767262E-14</v>
      </c>
      <c r="J6143">
        <v>-1504.4760542297442</v>
      </c>
      <c r="K6143">
        <v>-1504.4760542296999</v>
      </c>
      <c r="L6143">
        <v>2.9470636363256366E-14</v>
      </c>
      <c r="M6143" t="b">
        <v>1</v>
      </c>
    </row>
    <row r="6144" spans="2:13" x14ac:dyDescent="0.2">
      <c r="B6144">
        <v>6132</v>
      </c>
      <c r="C6144">
        <v>24.72</v>
      </c>
      <c r="D6144">
        <v>24.72</v>
      </c>
      <c r="E6144">
        <v>0</v>
      </c>
      <c r="F6144">
        <v>1.3812043283783184E-15</v>
      </c>
      <c r="G6144">
        <v>8.6992211367343095E-16</v>
      </c>
      <c r="H6144">
        <v>5.553831905083455E-16</v>
      </c>
      <c r="I6144">
        <v>0</v>
      </c>
      <c r="J6144">
        <v>-16798.106243100861</v>
      </c>
      <c r="K6144">
        <v>-16798.106243100799</v>
      </c>
      <c r="L6144">
        <v>3.6817030935234102E-15</v>
      </c>
      <c r="M6144" t="b">
        <v>1</v>
      </c>
    </row>
    <row r="6145" spans="2:13" x14ac:dyDescent="0.2">
      <c r="B6145">
        <v>6133</v>
      </c>
      <c r="C6145">
        <v>46.71</v>
      </c>
      <c r="D6145">
        <v>46.71</v>
      </c>
      <c r="E6145">
        <v>0</v>
      </c>
      <c r="F6145">
        <v>2.0095099344396685E-16</v>
      </c>
      <c r="G6145">
        <v>8.1290722567893751E-16</v>
      </c>
      <c r="H6145">
        <v>1.2449589109251396E-15</v>
      </c>
      <c r="I6145">
        <v>0</v>
      </c>
      <c r="J6145">
        <v>1725.5114880223819</v>
      </c>
      <c r="K6145">
        <v>1725.5114880224</v>
      </c>
      <c r="L6145">
        <v>1.0541740325534377E-14</v>
      </c>
      <c r="M6145" t="b">
        <v>1</v>
      </c>
    </row>
    <row r="6146" spans="2:13" x14ac:dyDescent="0.2">
      <c r="B6146">
        <v>6134</v>
      </c>
      <c r="C6146">
        <v>23.33</v>
      </c>
      <c r="D6146">
        <v>23.33</v>
      </c>
      <c r="E6146">
        <v>0</v>
      </c>
      <c r="F6146">
        <v>1.8647381070124573E-16</v>
      </c>
      <c r="G6146">
        <v>5.2973810442646465E-16</v>
      </c>
      <c r="H6146">
        <v>4.0010258006844213E-16</v>
      </c>
      <c r="I6146">
        <v>0</v>
      </c>
      <c r="J6146">
        <v>4912.0472208853353</v>
      </c>
      <c r="K6146">
        <v>4912.0472208852998</v>
      </c>
      <c r="L6146">
        <v>7.2210815112545641E-15</v>
      </c>
      <c r="M6146" t="b">
        <v>1</v>
      </c>
    </row>
    <row r="6147" spans="2:13" x14ac:dyDescent="0.2">
      <c r="B6147">
        <v>6135</v>
      </c>
      <c r="C6147">
        <v>67.39</v>
      </c>
      <c r="D6147">
        <v>67.39</v>
      </c>
      <c r="E6147">
        <v>0</v>
      </c>
      <c r="F6147">
        <v>8.6908813003731701E-15</v>
      </c>
      <c r="G6147">
        <v>2.340898713283197E-15</v>
      </c>
      <c r="H6147">
        <v>6.5262783225242219E-14</v>
      </c>
      <c r="I6147">
        <v>0</v>
      </c>
      <c r="J6147">
        <v>-63.864883989242571</v>
      </c>
      <c r="K6147">
        <v>-63.864883989200003</v>
      </c>
      <c r="L6147">
        <v>6.6654180890058853E-13</v>
      </c>
      <c r="M6147" t="b">
        <v>1</v>
      </c>
    </row>
    <row r="6148" spans="2:13" x14ac:dyDescent="0.2">
      <c r="B6148">
        <v>6136</v>
      </c>
      <c r="C6148">
        <v>35.909999999999997</v>
      </c>
      <c r="D6148">
        <v>35.909999999999997</v>
      </c>
      <c r="E6148">
        <v>0</v>
      </c>
      <c r="F6148">
        <v>6.3991153777662039E-16</v>
      </c>
      <c r="G6148">
        <v>0</v>
      </c>
      <c r="H6148">
        <v>2.1770638150767318E-16</v>
      </c>
      <c r="I6148">
        <v>8.0605138253096111E-16</v>
      </c>
      <c r="J6148">
        <v>-11756.472237950598</v>
      </c>
      <c r="K6148">
        <v>-11756.4722379504</v>
      </c>
      <c r="L6148">
        <v>1.686473977682478E-14</v>
      </c>
      <c r="M6148" t="b">
        <v>1</v>
      </c>
    </row>
    <row r="6149" spans="2:13" x14ac:dyDescent="0.2">
      <c r="B6149">
        <v>6137</v>
      </c>
      <c r="C6149">
        <v>44.89</v>
      </c>
      <c r="D6149">
        <v>44.89</v>
      </c>
      <c r="E6149">
        <v>0</v>
      </c>
      <c r="F6149">
        <v>1.5370738382790907E-15</v>
      </c>
      <c r="G6149">
        <v>0</v>
      </c>
      <c r="H6149">
        <v>1.1775355760367537E-15</v>
      </c>
      <c r="I6149">
        <v>0</v>
      </c>
      <c r="J6149">
        <v>1570.1059990485664</v>
      </c>
      <c r="K6149">
        <v>1570.1059990486001</v>
      </c>
      <c r="L6149">
        <v>2.1432504548093713E-14</v>
      </c>
      <c r="M6149" t="b">
        <v>1</v>
      </c>
    </row>
    <row r="6150" spans="2:13" x14ac:dyDescent="0.2">
      <c r="B6150">
        <v>6138</v>
      </c>
      <c r="C6150">
        <v>233.23</v>
      </c>
      <c r="D6150">
        <v>233.23</v>
      </c>
      <c r="E6150">
        <v>0</v>
      </c>
      <c r="F6150">
        <v>5.9680928790057189E-16</v>
      </c>
      <c r="G6150">
        <v>2.0833134434773175E-16</v>
      </c>
      <c r="H6150">
        <v>9.791540140351044E-16</v>
      </c>
      <c r="I6150">
        <v>0</v>
      </c>
      <c r="J6150">
        <v>26771.338548693278</v>
      </c>
      <c r="K6150">
        <v>26771.338548692602</v>
      </c>
      <c r="L6150">
        <v>2.5275690152299238E-14</v>
      </c>
      <c r="M6150" t="b">
        <v>1</v>
      </c>
    </row>
    <row r="6151" spans="2:13" x14ac:dyDescent="0.2">
      <c r="B6151">
        <v>6139</v>
      </c>
      <c r="C6151">
        <v>33.19</v>
      </c>
      <c r="D6151">
        <v>33.19</v>
      </c>
      <c r="E6151">
        <v>0</v>
      </c>
      <c r="F6151">
        <v>2.6802994150325092E-16</v>
      </c>
      <c r="G6151">
        <v>6.2956071399966746E-16</v>
      </c>
      <c r="H6151">
        <v>4.2709291254650179E-16</v>
      </c>
      <c r="I6151">
        <v>0</v>
      </c>
      <c r="J6151">
        <v>-1818.6734582486824</v>
      </c>
      <c r="K6151">
        <v>-1818.6734582486999</v>
      </c>
      <c r="L6151">
        <v>9.6266720832820971E-15</v>
      </c>
      <c r="M6151" t="b">
        <v>1</v>
      </c>
    </row>
    <row r="6152" spans="2:13" x14ac:dyDescent="0.2">
      <c r="B6152">
        <v>6140</v>
      </c>
      <c r="C6152">
        <v>18.63</v>
      </c>
      <c r="D6152">
        <v>18.63</v>
      </c>
      <c r="E6152">
        <v>0</v>
      </c>
      <c r="F6152">
        <v>0</v>
      </c>
      <c r="G6152">
        <v>0</v>
      </c>
      <c r="H6152">
        <v>0</v>
      </c>
      <c r="I6152">
        <v>0</v>
      </c>
      <c r="J6152">
        <v>0</v>
      </c>
      <c r="K6152">
        <v>0</v>
      </c>
      <c r="L6152">
        <v>0</v>
      </c>
      <c r="M6152" t="b">
        <v>1</v>
      </c>
    </row>
    <row r="6153" spans="2:13" x14ac:dyDescent="0.2">
      <c r="B6153">
        <v>6141</v>
      </c>
      <c r="C6153">
        <v>214.77</v>
      </c>
      <c r="D6153">
        <v>214.77</v>
      </c>
      <c r="E6153">
        <v>0</v>
      </c>
      <c r="F6153">
        <v>4.6266651249731779E-16</v>
      </c>
      <c r="G6153">
        <v>1.4888925011191375E-16</v>
      </c>
      <c r="H6153">
        <v>2.2445958178209167E-15</v>
      </c>
      <c r="I6153">
        <v>0</v>
      </c>
      <c r="J6153">
        <v>200269.21773366354</v>
      </c>
      <c r="K6153">
        <v>200269.21773366391</v>
      </c>
      <c r="L6153">
        <v>1.8892059409784176E-15</v>
      </c>
      <c r="M6153" t="b">
        <v>1</v>
      </c>
    </row>
    <row r="6154" spans="2:13" x14ac:dyDescent="0.2">
      <c r="B6154">
        <v>6142</v>
      </c>
      <c r="C6154">
        <v>12.07</v>
      </c>
      <c r="D6154">
        <v>12.07</v>
      </c>
      <c r="E6154">
        <v>0</v>
      </c>
      <c r="F6154">
        <v>8.732941856342259E-16</v>
      </c>
      <c r="G6154">
        <v>6.489818398353183E-16</v>
      </c>
      <c r="H6154">
        <v>1.4153141137709813E-15</v>
      </c>
      <c r="I6154">
        <v>0</v>
      </c>
      <c r="J6154">
        <v>-9968.9879979042598</v>
      </c>
      <c r="K6154">
        <v>-9968.9879979042998</v>
      </c>
      <c r="L6154">
        <v>4.0142256050886464E-15</v>
      </c>
      <c r="M6154" t="b">
        <v>1</v>
      </c>
    </row>
    <row r="6155" spans="2:13" x14ac:dyDescent="0.2">
      <c r="B6155">
        <v>6143</v>
      </c>
      <c r="C6155">
        <v>129.47</v>
      </c>
      <c r="D6155">
        <v>129.47</v>
      </c>
      <c r="E6155">
        <v>0</v>
      </c>
      <c r="F6155">
        <v>3.5775079026318288E-16</v>
      </c>
      <c r="G6155">
        <v>6.6660402202540539E-16</v>
      </c>
      <c r="H6155">
        <v>6.2806901857898453E-15</v>
      </c>
      <c r="I6155">
        <v>0</v>
      </c>
      <c r="J6155">
        <v>-13729.841850292934</v>
      </c>
      <c r="K6155">
        <v>-13729.841850293</v>
      </c>
      <c r="L6155">
        <v>4.7694372041330823E-15</v>
      </c>
      <c r="M6155" t="b">
        <v>1</v>
      </c>
    </row>
    <row r="6156" spans="2:13" x14ac:dyDescent="0.2">
      <c r="B6156">
        <v>6144</v>
      </c>
      <c r="C6156">
        <v>103.92</v>
      </c>
      <c r="D6156">
        <v>103.92</v>
      </c>
      <c r="E6156">
        <v>0</v>
      </c>
      <c r="F6156">
        <v>0</v>
      </c>
      <c r="G6156">
        <v>4.0894728799094351E-16</v>
      </c>
      <c r="H6156">
        <v>2.0150308266854473E-15</v>
      </c>
      <c r="I6156">
        <v>1.5470022454248987E-15</v>
      </c>
      <c r="J6156">
        <v>12567.733442449127</v>
      </c>
      <c r="K6156">
        <v>12567.7334424491</v>
      </c>
      <c r="L6156">
        <v>2.1710232141803602E-15</v>
      </c>
      <c r="M6156" t="b">
        <v>1</v>
      </c>
    </row>
    <row r="6157" spans="2:13" x14ac:dyDescent="0.2">
      <c r="B6157">
        <v>6145</v>
      </c>
      <c r="C6157">
        <v>23.49</v>
      </c>
      <c r="D6157">
        <v>23.49</v>
      </c>
      <c r="E6157">
        <v>0</v>
      </c>
      <c r="F6157">
        <v>2.5638467790742964E-15</v>
      </c>
      <c r="G6157">
        <v>2.1496143742129703E-15</v>
      </c>
      <c r="H6157">
        <v>2.7195106660622073E-15</v>
      </c>
      <c r="I6157">
        <v>0</v>
      </c>
      <c r="J6157">
        <v>381.44357248810411</v>
      </c>
      <c r="K6157">
        <v>381.44357248810002</v>
      </c>
      <c r="L6157">
        <v>1.0729571693348847E-14</v>
      </c>
      <c r="M6157" t="b">
        <v>1</v>
      </c>
    </row>
    <row r="6158" spans="2:13" x14ac:dyDescent="0.2">
      <c r="B6158">
        <v>6146</v>
      </c>
      <c r="C6158">
        <v>198.21</v>
      </c>
      <c r="D6158">
        <v>198.21</v>
      </c>
      <c r="E6158">
        <v>0</v>
      </c>
      <c r="F6158">
        <v>6.3638779948935138E-16</v>
      </c>
      <c r="G6158">
        <v>4.9177940533106824E-16</v>
      </c>
      <c r="H6158">
        <v>1.2768801234547236E-15</v>
      </c>
      <c r="I6158">
        <v>0</v>
      </c>
      <c r="J6158">
        <v>61103.382638551382</v>
      </c>
      <c r="K6158">
        <v>61103.382638551302</v>
      </c>
      <c r="L6158">
        <v>1.3098380204162661E-15</v>
      </c>
      <c r="M6158" t="b">
        <v>1</v>
      </c>
    </row>
    <row r="6159" spans="2:13" x14ac:dyDescent="0.2">
      <c r="B6159">
        <v>6147</v>
      </c>
      <c r="C6159">
        <v>33.94</v>
      </c>
      <c r="D6159">
        <v>33.94</v>
      </c>
      <c r="E6159">
        <v>0</v>
      </c>
      <c r="F6159">
        <v>6.2578333260062826E-16</v>
      </c>
      <c r="G6159">
        <v>4.158049977521271E-16</v>
      </c>
      <c r="H6159">
        <v>2.3199998096862123E-15</v>
      </c>
      <c r="I6159">
        <v>0</v>
      </c>
      <c r="J6159">
        <v>-20483.661674253584</v>
      </c>
      <c r="K6159">
        <v>-20483.661674253599</v>
      </c>
      <c r="L6159">
        <v>7.1041571862405342E-16</v>
      </c>
      <c r="M6159" t="b">
        <v>1</v>
      </c>
    </row>
    <row r="6160" spans="2:13" x14ac:dyDescent="0.2">
      <c r="B6160">
        <v>6148</v>
      </c>
      <c r="C6160">
        <v>156.63999999999999</v>
      </c>
      <c r="D6160">
        <v>156.63999999999999</v>
      </c>
      <c r="E6160">
        <v>0</v>
      </c>
      <c r="F6160">
        <v>1.2392084234767788E-16</v>
      </c>
      <c r="G6160">
        <v>3.6060999640049928E-16</v>
      </c>
      <c r="H6160">
        <v>1.2771148565793434E-15</v>
      </c>
      <c r="I6160">
        <v>0</v>
      </c>
      <c r="J6160">
        <v>187697.27959470186</v>
      </c>
      <c r="K6160">
        <v>187697.27959470189</v>
      </c>
      <c r="L6160">
        <v>1.5505728436543207E-16</v>
      </c>
      <c r="M6160" t="b">
        <v>1</v>
      </c>
    </row>
    <row r="6161" spans="2:13" x14ac:dyDescent="0.2">
      <c r="B6161">
        <v>6149</v>
      </c>
      <c r="C6161">
        <v>9.19</v>
      </c>
      <c r="D6161">
        <v>9.19</v>
      </c>
      <c r="E6161">
        <v>0</v>
      </c>
      <c r="F6161">
        <v>6.1766137451573023E-16</v>
      </c>
      <c r="G6161">
        <v>9.4325311781030921E-16</v>
      </c>
      <c r="H6161">
        <v>2.1124031797051303E-16</v>
      </c>
      <c r="I6161">
        <v>0</v>
      </c>
      <c r="J6161">
        <v>-43653.697280531254</v>
      </c>
      <c r="K6161">
        <v>-43653.697280531298</v>
      </c>
      <c r="L6161">
        <v>1.0000469239651363E-15</v>
      </c>
      <c r="M6161" t="b">
        <v>1</v>
      </c>
    </row>
    <row r="6162" spans="2:13" x14ac:dyDescent="0.2">
      <c r="B6162">
        <v>6150</v>
      </c>
      <c r="C6162">
        <v>67.63</v>
      </c>
      <c r="D6162">
        <v>67.63</v>
      </c>
      <c r="E6162">
        <v>0</v>
      </c>
      <c r="F6162">
        <v>1.4940595078808475E-16</v>
      </c>
      <c r="G6162">
        <v>1.6937428233113399E-16</v>
      </c>
      <c r="H6162">
        <v>1.1953190815243948E-16</v>
      </c>
      <c r="I6162">
        <v>0</v>
      </c>
      <c r="J6162">
        <v>30991.718615158039</v>
      </c>
      <c r="K6162">
        <v>30991.718615157999</v>
      </c>
      <c r="L6162">
        <v>1.2912406496371653E-15</v>
      </c>
      <c r="M6162" t="b">
        <v>1</v>
      </c>
    </row>
    <row r="6163" spans="2:13" x14ac:dyDescent="0.2">
      <c r="B6163">
        <v>6151</v>
      </c>
      <c r="C6163">
        <v>101.74</v>
      </c>
      <c r="D6163">
        <v>101.74</v>
      </c>
      <c r="E6163">
        <v>0</v>
      </c>
      <c r="F6163">
        <v>1.9553740609879451E-16</v>
      </c>
      <c r="G6163">
        <v>1.0093121353930407E-15</v>
      </c>
      <c r="H6163">
        <v>5.9414723072819232E-15</v>
      </c>
      <c r="I6163">
        <v>0</v>
      </c>
      <c r="J6163">
        <v>11580.608423834026</v>
      </c>
      <c r="K6163">
        <v>11580.608423834101</v>
      </c>
      <c r="L6163">
        <v>6.43995227330972E-15</v>
      </c>
      <c r="M6163" t="b">
        <v>1</v>
      </c>
    </row>
    <row r="6164" spans="2:13" x14ac:dyDescent="0.2">
      <c r="B6164">
        <v>6152</v>
      </c>
      <c r="C6164">
        <v>40.9</v>
      </c>
      <c r="D6164">
        <v>40.9</v>
      </c>
      <c r="E6164">
        <v>0</v>
      </c>
      <c r="F6164">
        <v>2.0126732349869911E-15</v>
      </c>
      <c r="G6164">
        <v>3.8319103856377793E-16</v>
      </c>
      <c r="H6164">
        <v>1.4352188135249818E-14</v>
      </c>
      <c r="I6164">
        <v>0</v>
      </c>
      <c r="J6164">
        <v>-1544.6499058295876</v>
      </c>
      <c r="K6164">
        <v>-1544.6499058295999</v>
      </c>
      <c r="L6164">
        <v>7.9488422765546819E-15</v>
      </c>
      <c r="M6164" t="b">
        <v>1</v>
      </c>
    </row>
    <row r="6165" spans="2:13" x14ac:dyDescent="0.2">
      <c r="B6165">
        <v>6153</v>
      </c>
      <c r="C6165">
        <v>69.459999999999994</v>
      </c>
      <c r="D6165">
        <v>69.459999999999994</v>
      </c>
      <c r="E6165">
        <v>0</v>
      </c>
      <c r="F6165">
        <v>1.9946222006662146E-16</v>
      </c>
      <c r="G6165">
        <v>2.9932028100765E-16</v>
      </c>
      <c r="H6165">
        <v>0</v>
      </c>
      <c r="I6165">
        <v>3.7891203150561594E-16</v>
      </c>
      <c r="J6165">
        <v>44611.376075454697</v>
      </c>
      <c r="K6165">
        <v>44611.376075454798</v>
      </c>
      <c r="L6165">
        <v>2.2833504715541213E-15</v>
      </c>
      <c r="M6165" t="b">
        <v>1</v>
      </c>
    </row>
    <row r="6166" spans="2:13" x14ac:dyDescent="0.2">
      <c r="B6166">
        <v>6154</v>
      </c>
      <c r="C6166">
        <v>111.58</v>
      </c>
      <c r="D6166">
        <v>111.58</v>
      </c>
      <c r="E6166">
        <v>0</v>
      </c>
      <c r="F6166">
        <v>3.6975372186968063E-16</v>
      </c>
      <c r="G6166">
        <v>8.6509798144690961E-16</v>
      </c>
      <c r="H6166">
        <v>1.010655631867482E-15</v>
      </c>
      <c r="I6166">
        <v>0</v>
      </c>
      <c r="J6166">
        <v>-20320.682304752783</v>
      </c>
      <c r="K6166">
        <v>-20320.682304752499</v>
      </c>
      <c r="L6166">
        <v>1.3964213538577329E-14</v>
      </c>
      <c r="M6166" t="b">
        <v>1</v>
      </c>
    </row>
    <row r="6167" spans="2:13" x14ac:dyDescent="0.2">
      <c r="B6167">
        <v>6155</v>
      </c>
      <c r="C6167">
        <v>77.5</v>
      </c>
      <c r="D6167">
        <v>77.5</v>
      </c>
      <c r="E6167">
        <v>0</v>
      </c>
      <c r="F6167">
        <v>1.9911816881394031E-16</v>
      </c>
      <c r="G6167">
        <v>5.6956425318030108E-16</v>
      </c>
      <c r="H6167">
        <v>3.8045771211425288E-16</v>
      </c>
      <c r="I6167">
        <v>0</v>
      </c>
      <c r="J6167">
        <v>-8346.8723754912298</v>
      </c>
      <c r="K6167">
        <v>-8346.8723754912007</v>
      </c>
      <c r="L6167">
        <v>3.4867947115366055E-15</v>
      </c>
      <c r="M6167" t="b">
        <v>1</v>
      </c>
    </row>
    <row r="6168" spans="2:13" x14ac:dyDescent="0.2">
      <c r="B6168">
        <v>6156</v>
      </c>
      <c r="C6168">
        <v>79.16</v>
      </c>
      <c r="D6168">
        <v>79.16</v>
      </c>
      <c r="E6168">
        <v>0</v>
      </c>
      <c r="F6168">
        <v>1.9520055520957512E-16</v>
      </c>
      <c r="G6168">
        <v>1.3661219584289111E-16</v>
      </c>
      <c r="H6168">
        <v>1.7096102446274825E-15</v>
      </c>
      <c r="I6168">
        <v>0</v>
      </c>
      <c r="J6168">
        <v>-147037.02126706121</v>
      </c>
      <c r="K6168">
        <v>-147037.02126706121</v>
      </c>
      <c r="L6168">
        <v>0</v>
      </c>
      <c r="M6168" t="b">
        <v>1</v>
      </c>
    </row>
    <row r="6169" spans="2:13" x14ac:dyDescent="0.2">
      <c r="B6169">
        <v>6157</v>
      </c>
      <c r="C6169">
        <v>19.059999999999999</v>
      </c>
      <c r="D6169">
        <v>19.059999999999999</v>
      </c>
      <c r="E6169">
        <v>0</v>
      </c>
      <c r="F6169">
        <v>1.8240184972995534E-16</v>
      </c>
      <c r="G6169">
        <v>1.3678549951111124E-16</v>
      </c>
      <c r="H6169">
        <v>6.0090104815983173E-16</v>
      </c>
      <c r="I6169">
        <v>5.2169522931696799E-16</v>
      </c>
      <c r="J6169">
        <v>-40396.681948545927</v>
      </c>
      <c r="K6169">
        <v>-40396.681948545898</v>
      </c>
      <c r="L6169">
        <v>7.2045101362047172E-16</v>
      </c>
      <c r="M6169" t="b">
        <v>1</v>
      </c>
    </row>
    <row r="6170" spans="2:13" x14ac:dyDescent="0.2">
      <c r="B6170">
        <v>6158</v>
      </c>
      <c r="C6170">
        <v>55.73</v>
      </c>
      <c r="D6170">
        <v>55.73</v>
      </c>
      <c r="E6170">
        <v>0</v>
      </c>
      <c r="F6170">
        <v>1.3335747114900184E-16</v>
      </c>
      <c r="G6170">
        <v>4.1391455407093073E-16</v>
      </c>
      <c r="H6170">
        <v>1.8420157754866399E-15</v>
      </c>
      <c r="I6170">
        <v>0</v>
      </c>
      <c r="J6170">
        <v>-6225.8129639728686</v>
      </c>
      <c r="K6170">
        <v>-6225.8129639729004</v>
      </c>
      <c r="L6170">
        <v>5.11295709431965E-15</v>
      </c>
      <c r="M6170" t="b">
        <v>1</v>
      </c>
    </row>
    <row r="6171" spans="2:13" x14ac:dyDescent="0.2">
      <c r="B6171">
        <v>6159</v>
      </c>
      <c r="C6171">
        <v>127.58</v>
      </c>
      <c r="D6171">
        <v>127.58</v>
      </c>
      <c r="E6171">
        <v>0</v>
      </c>
      <c r="F6171">
        <v>0</v>
      </c>
      <c r="G6171">
        <v>4.783040614751878E-16</v>
      </c>
      <c r="H6171">
        <v>1.5628470963806242E-15</v>
      </c>
      <c r="I6171">
        <v>0</v>
      </c>
      <c r="J6171">
        <v>66682.516949086275</v>
      </c>
      <c r="K6171">
        <v>66682.516949086596</v>
      </c>
      <c r="L6171">
        <v>4.8009905695147281E-15</v>
      </c>
      <c r="M6171" t="b">
        <v>1</v>
      </c>
    </row>
    <row r="6172" spans="2:13" x14ac:dyDescent="0.2">
      <c r="B6172">
        <v>6160</v>
      </c>
      <c r="C6172">
        <v>24.96</v>
      </c>
      <c r="D6172">
        <v>24.96</v>
      </c>
      <c r="E6172">
        <v>0</v>
      </c>
      <c r="F6172">
        <v>4.5903578050858319E-16</v>
      </c>
      <c r="G6172">
        <v>1.7911082278035864E-16</v>
      </c>
      <c r="H6172">
        <v>3.2458030291891723E-15</v>
      </c>
      <c r="I6172">
        <v>0</v>
      </c>
      <c r="J6172">
        <v>-6317.0306314152695</v>
      </c>
      <c r="K6172">
        <v>-6317.0306314154004</v>
      </c>
      <c r="L6172">
        <v>2.0732404937849259E-14</v>
      </c>
      <c r="M6172" t="b">
        <v>1</v>
      </c>
    </row>
    <row r="6173" spans="2:13" x14ac:dyDescent="0.2">
      <c r="B6173">
        <v>6161</v>
      </c>
      <c r="C6173">
        <v>62.64</v>
      </c>
      <c r="D6173">
        <v>62.64</v>
      </c>
      <c r="E6173">
        <v>0</v>
      </c>
      <c r="F6173">
        <v>1.1421111915013184E-15</v>
      </c>
      <c r="G6173">
        <v>2.173463514836031E-16</v>
      </c>
      <c r="H6173">
        <v>2.9013715474397321E-16</v>
      </c>
      <c r="I6173">
        <v>0</v>
      </c>
      <c r="J6173">
        <v>12901.543541314484</v>
      </c>
      <c r="K6173">
        <v>12901.5435413142</v>
      </c>
      <c r="L6173">
        <v>2.1994449427269732E-14</v>
      </c>
      <c r="M6173" t="b">
        <v>1</v>
      </c>
    </row>
    <row r="6174" spans="2:13" x14ac:dyDescent="0.2">
      <c r="B6174">
        <v>6162</v>
      </c>
      <c r="C6174">
        <v>24.74</v>
      </c>
      <c r="D6174">
        <v>24.74</v>
      </c>
      <c r="E6174">
        <v>0</v>
      </c>
      <c r="F6174">
        <v>1.6984468609602794E-15</v>
      </c>
      <c r="G6174">
        <v>8.1088064807126837E-16</v>
      </c>
      <c r="H6174">
        <v>8.4826256122475353E-16</v>
      </c>
      <c r="I6174">
        <v>0</v>
      </c>
      <c r="J6174">
        <v>-15256.516107850566</v>
      </c>
      <c r="K6174">
        <v>-15256.516107850301</v>
      </c>
      <c r="L6174">
        <v>1.7407149249561878E-14</v>
      </c>
      <c r="M6174" t="b">
        <v>1</v>
      </c>
    </row>
    <row r="6175" spans="2:13" x14ac:dyDescent="0.2">
      <c r="B6175">
        <v>6163</v>
      </c>
      <c r="C6175">
        <v>6.1</v>
      </c>
      <c r="D6175">
        <v>6.1</v>
      </c>
      <c r="E6175">
        <v>0</v>
      </c>
      <c r="F6175">
        <v>1.0587909850381971E-15</v>
      </c>
      <c r="G6175">
        <v>2.8914308969164348E-16</v>
      </c>
      <c r="H6175">
        <v>0</v>
      </c>
      <c r="I6175">
        <v>0</v>
      </c>
      <c r="J6175">
        <v>-42654.849675804115</v>
      </c>
      <c r="K6175">
        <v>-42654.8496758041</v>
      </c>
      <c r="L6175">
        <v>3.4115499970033661E-16</v>
      </c>
      <c r="M6175" t="b">
        <v>1</v>
      </c>
    </row>
    <row r="6176" spans="2:13" x14ac:dyDescent="0.2">
      <c r="B6176">
        <v>6164</v>
      </c>
      <c r="C6176">
        <v>66.099999999999994</v>
      </c>
      <c r="D6176">
        <v>66.099999999999994</v>
      </c>
      <c r="E6176">
        <v>0</v>
      </c>
      <c r="F6176">
        <v>2.5099930928911683E-15</v>
      </c>
      <c r="G6176">
        <v>1.450020856469534E-15</v>
      </c>
      <c r="H6176">
        <v>1.0440894740836788E-15</v>
      </c>
      <c r="I6176">
        <v>9.9231100081838012E-15</v>
      </c>
      <c r="J6176">
        <v>5260.9924493097997</v>
      </c>
      <c r="K6176">
        <v>5260.9924493097997</v>
      </c>
      <c r="L6176">
        <v>0</v>
      </c>
      <c r="M6176" t="b">
        <v>1</v>
      </c>
    </row>
    <row r="6177" spans="2:13" x14ac:dyDescent="0.2">
      <c r="B6177">
        <v>6165</v>
      </c>
      <c r="C6177">
        <v>25.8</v>
      </c>
      <c r="D6177">
        <v>25.8</v>
      </c>
      <c r="E6177">
        <v>0</v>
      </c>
      <c r="F6177">
        <v>3.1904599782093106E-16</v>
      </c>
      <c r="G6177">
        <v>4.1353384858157858E-16</v>
      </c>
      <c r="H6177">
        <v>9.9485710585096308E-16</v>
      </c>
      <c r="I6177">
        <v>0</v>
      </c>
      <c r="J6177">
        <v>2559.1470694296222</v>
      </c>
      <c r="K6177">
        <v>2559.1470694297</v>
      </c>
      <c r="L6177">
        <v>3.0385825781757204E-14</v>
      </c>
      <c r="M6177" t="b">
        <v>1</v>
      </c>
    </row>
    <row r="6178" spans="2:13" x14ac:dyDescent="0.2">
      <c r="B6178">
        <v>6166</v>
      </c>
      <c r="C6178">
        <v>89.9</v>
      </c>
      <c r="D6178">
        <v>89.9</v>
      </c>
      <c r="E6178">
        <v>0</v>
      </c>
      <c r="F6178">
        <v>1.2823090049415403E-16</v>
      </c>
      <c r="G6178">
        <v>1.9233525447438161E-16</v>
      </c>
      <c r="H6178">
        <v>1.3281719054452087E-15</v>
      </c>
      <c r="I6178">
        <v>1.3421532770201003E-15</v>
      </c>
      <c r="J6178">
        <v>23917.229966816489</v>
      </c>
      <c r="K6178">
        <v>23917.2299668165</v>
      </c>
      <c r="L6178">
        <v>4.563210888726441E-16</v>
      </c>
      <c r="M6178" t="b">
        <v>1</v>
      </c>
    </row>
    <row r="6179" spans="2:13" x14ac:dyDescent="0.2">
      <c r="B6179">
        <v>6167</v>
      </c>
      <c r="C6179">
        <v>183.22</v>
      </c>
      <c r="D6179">
        <v>183.22</v>
      </c>
      <c r="E6179">
        <v>0</v>
      </c>
      <c r="F6179">
        <v>2.4439695300268356E-16</v>
      </c>
      <c r="G6179">
        <v>1.469425737398972E-15</v>
      </c>
      <c r="H6179">
        <v>1.0472633073199052E-15</v>
      </c>
      <c r="I6179">
        <v>7.8528795984951192E-16</v>
      </c>
      <c r="J6179">
        <v>369069.59439054062</v>
      </c>
      <c r="K6179">
        <v>369069.59439054219</v>
      </c>
      <c r="L6179">
        <v>4.2582940143277596E-15</v>
      </c>
      <c r="M6179" t="b">
        <v>1</v>
      </c>
    </row>
    <row r="6180" spans="2:13" x14ac:dyDescent="0.2">
      <c r="B6180">
        <v>6168</v>
      </c>
      <c r="C6180">
        <v>18.66</v>
      </c>
      <c r="D6180">
        <v>18.66</v>
      </c>
      <c r="E6180">
        <v>0</v>
      </c>
      <c r="F6180">
        <v>2.5057509510165975E-15</v>
      </c>
      <c r="G6180">
        <v>2.1802135486403179E-15</v>
      </c>
      <c r="H6180">
        <v>5.9753623675420787E-15</v>
      </c>
      <c r="I6180">
        <v>0</v>
      </c>
      <c r="J6180">
        <v>-4808.1644711667541</v>
      </c>
      <c r="K6180">
        <v>-4808.1644711667996</v>
      </c>
      <c r="L6180">
        <v>9.457816046299064E-15</v>
      </c>
      <c r="M6180" t="b">
        <v>1</v>
      </c>
    </row>
    <row r="6181" spans="2:13" x14ac:dyDescent="0.2">
      <c r="B6181">
        <v>6169</v>
      </c>
      <c r="C6181">
        <v>8.56</v>
      </c>
      <c r="D6181">
        <v>8.56</v>
      </c>
      <c r="E6181">
        <v>0</v>
      </c>
      <c r="F6181">
        <v>9.2267320331909151E-16</v>
      </c>
      <c r="G6181">
        <v>1.9236120433664493E-16</v>
      </c>
      <c r="H6181">
        <v>2.5543206581583868E-15</v>
      </c>
      <c r="I6181">
        <v>0</v>
      </c>
      <c r="J6181">
        <v>-9497.4696894151621</v>
      </c>
      <c r="K6181">
        <v>-9497.4696894152003</v>
      </c>
      <c r="L6181">
        <v>4.0219951969981014E-15</v>
      </c>
      <c r="M6181" t="b">
        <v>1</v>
      </c>
    </row>
    <row r="6182" spans="2:13" x14ac:dyDescent="0.2">
      <c r="B6182">
        <v>6170</v>
      </c>
      <c r="C6182">
        <v>132.71</v>
      </c>
      <c r="D6182">
        <v>132.71</v>
      </c>
      <c r="E6182">
        <v>0</v>
      </c>
      <c r="F6182">
        <v>0</v>
      </c>
      <c r="G6182">
        <v>1.847117202580709E-16</v>
      </c>
      <c r="H6182">
        <v>2.7219542879322654E-15</v>
      </c>
      <c r="I6182">
        <v>0</v>
      </c>
      <c r="J6182">
        <v>3987.2964681573994</v>
      </c>
      <c r="K6182">
        <v>3987.2964681573999</v>
      </c>
      <c r="L6182">
        <v>1.1404904413757096E-16</v>
      </c>
      <c r="M6182" t="b">
        <v>1</v>
      </c>
    </row>
    <row r="6183" spans="2:13" x14ac:dyDescent="0.2">
      <c r="B6183">
        <v>6171</v>
      </c>
      <c r="C6183">
        <v>81.459999999999994</v>
      </c>
      <c r="D6183">
        <v>81.459999999999994</v>
      </c>
      <c r="E6183">
        <v>0</v>
      </c>
      <c r="F6183">
        <v>8.062381260151289E-16</v>
      </c>
      <c r="G6183">
        <v>1.211083042966828E-15</v>
      </c>
      <c r="H6183">
        <v>1.330948039133145E-16</v>
      </c>
      <c r="I6183">
        <v>2.1666366037621369E-16</v>
      </c>
      <c r="J6183">
        <v>47107.786736370486</v>
      </c>
      <c r="K6183">
        <v>47107.786736370603</v>
      </c>
      <c r="L6183">
        <v>2.4712543274093963E-15</v>
      </c>
      <c r="M6183" t="b">
        <v>1</v>
      </c>
    </row>
    <row r="6184" spans="2:13" x14ac:dyDescent="0.2">
      <c r="B6184">
        <v>6172</v>
      </c>
      <c r="C6184">
        <v>58.67</v>
      </c>
      <c r="D6184">
        <v>58.67</v>
      </c>
      <c r="E6184">
        <v>0</v>
      </c>
      <c r="F6184">
        <v>2.5168114924155848E-16</v>
      </c>
      <c r="G6184">
        <v>6.1508612813806187E-16</v>
      </c>
      <c r="H6184">
        <v>3.0421037938558381E-15</v>
      </c>
      <c r="I6184">
        <v>0</v>
      </c>
      <c r="J6184">
        <v>10839.409060967546</v>
      </c>
      <c r="K6184">
        <v>10839.4090609676</v>
      </c>
      <c r="L6184">
        <v>5.0343779628060673E-15</v>
      </c>
      <c r="M6184" t="b">
        <v>1</v>
      </c>
    </row>
    <row r="6185" spans="2:13" x14ac:dyDescent="0.2">
      <c r="B6185">
        <v>6173</v>
      </c>
      <c r="C6185">
        <v>14.54</v>
      </c>
      <c r="D6185">
        <v>14.54</v>
      </c>
      <c r="E6185">
        <v>0</v>
      </c>
      <c r="F6185">
        <v>6.6440884631215839E-16</v>
      </c>
      <c r="G6185">
        <v>1.9343533209439223E-15</v>
      </c>
      <c r="H6185">
        <v>2.6095528117375757E-15</v>
      </c>
      <c r="I6185">
        <v>0</v>
      </c>
      <c r="J6185">
        <v>-1534.5361158337973</v>
      </c>
      <c r="K6185">
        <v>-1534.5361158338001</v>
      </c>
      <c r="L6185">
        <v>1.7780514105634103E-15</v>
      </c>
      <c r="M6185" t="b">
        <v>1</v>
      </c>
    </row>
    <row r="6186" spans="2:13" x14ac:dyDescent="0.2">
      <c r="B6186">
        <v>6174</v>
      </c>
      <c r="C6186">
        <v>27.47</v>
      </c>
      <c r="D6186">
        <v>27.47</v>
      </c>
      <c r="E6186">
        <v>0</v>
      </c>
      <c r="F6186">
        <v>4.25118096140049E-16</v>
      </c>
      <c r="G6186">
        <v>4.5512872403015123E-16</v>
      </c>
      <c r="H6186">
        <v>9.5869009373115588E-16</v>
      </c>
      <c r="I6186">
        <v>0</v>
      </c>
      <c r="J6186">
        <v>28876.848663741912</v>
      </c>
      <c r="K6186">
        <v>28876.848663741999</v>
      </c>
      <c r="L6186">
        <v>3.0235810142202295E-15</v>
      </c>
      <c r="M6186" t="b">
        <v>1</v>
      </c>
    </row>
    <row r="6187" spans="2:13" x14ac:dyDescent="0.2">
      <c r="B6187">
        <v>6175</v>
      </c>
      <c r="C6187">
        <v>96.31</v>
      </c>
      <c r="D6187">
        <v>96.31</v>
      </c>
      <c r="E6187">
        <v>0</v>
      </c>
      <c r="F6187">
        <v>3.344096233612042E-16</v>
      </c>
      <c r="G6187">
        <v>1.7392701434600245E-16</v>
      </c>
      <c r="H6187">
        <v>2.166174619661216E-15</v>
      </c>
      <c r="I6187">
        <v>0</v>
      </c>
      <c r="J6187">
        <v>-2509.587279066267</v>
      </c>
      <c r="K6187">
        <v>-2509.5872790663002</v>
      </c>
      <c r="L6187">
        <v>1.3227894838175448E-14</v>
      </c>
      <c r="M6187" t="b">
        <v>1</v>
      </c>
    </row>
    <row r="6188" spans="2:13" x14ac:dyDescent="0.2">
      <c r="B6188">
        <v>6176</v>
      </c>
      <c r="C6188">
        <v>243.92</v>
      </c>
      <c r="D6188">
        <v>243.92</v>
      </c>
      <c r="E6188">
        <v>0</v>
      </c>
      <c r="F6188">
        <v>6.9690777683518828E-16</v>
      </c>
      <c r="G6188">
        <v>9.788174779113003E-16</v>
      </c>
      <c r="H6188">
        <v>3.2562026769451403E-15</v>
      </c>
      <c r="I6188">
        <v>0</v>
      </c>
      <c r="J6188">
        <v>-148630.37812708807</v>
      </c>
      <c r="K6188">
        <v>-148630.37812708781</v>
      </c>
      <c r="L6188">
        <v>1.7623212522990004E-15</v>
      </c>
      <c r="M6188" t="b">
        <v>1</v>
      </c>
    </row>
    <row r="6189" spans="2:13" x14ac:dyDescent="0.2">
      <c r="B6189">
        <v>6177</v>
      </c>
      <c r="C6189">
        <v>26.87</v>
      </c>
      <c r="D6189">
        <v>26.87</v>
      </c>
      <c r="E6189">
        <v>0</v>
      </c>
      <c r="F6189">
        <v>0</v>
      </c>
      <c r="G6189">
        <v>1.544359966026147E-15</v>
      </c>
      <c r="H6189">
        <v>7.0196314251879814E-15</v>
      </c>
      <c r="I6189">
        <v>0</v>
      </c>
      <c r="J6189">
        <v>-5852.0566709342147</v>
      </c>
      <c r="K6189">
        <v>-5852.0566709342002</v>
      </c>
      <c r="L6189">
        <v>2.4866326569670486E-15</v>
      </c>
      <c r="M6189" t="b">
        <v>1</v>
      </c>
    </row>
    <row r="6190" spans="2:13" x14ac:dyDescent="0.2">
      <c r="B6190">
        <v>6178</v>
      </c>
      <c r="C6190">
        <v>61.7</v>
      </c>
      <c r="D6190">
        <v>61.7</v>
      </c>
      <c r="E6190">
        <v>0</v>
      </c>
      <c r="F6190">
        <v>4.3267640735555771E-16</v>
      </c>
      <c r="G6190">
        <v>0</v>
      </c>
      <c r="H6190">
        <v>5.3919692878983792E-15</v>
      </c>
      <c r="I6190">
        <v>0</v>
      </c>
      <c r="J6190">
        <v>-8294.1802995753042</v>
      </c>
      <c r="K6190">
        <v>-8294.1802995753005</v>
      </c>
      <c r="L6190">
        <v>4.3861824504562479E-16</v>
      </c>
      <c r="M6190" t="b">
        <v>1</v>
      </c>
    </row>
    <row r="6191" spans="2:13" x14ac:dyDescent="0.2">
      <c r="B6191">
        <v>6179</v>
      </c>
      <c r="C6191">
        <v>22.51</v>
      </c>
      <c r="D6191">
        <v>22.51</v>
      </c>
      <c r="E6191">
        <v>0</v>
      </c>
      <c r="F6191">
        <v>6.2138776190424289E-15</v>
      </c>
      <c r="G6191">
        <v>9.2084295289015267E-15</v>
      </c>
      <c r="H6191">
        <v>1.5631768619243248E-14</v>
      </c>
      <c r="I6191">
        <v>4.8761050909911503E-14</v>
      </c>
      <c r="J6191">
        <v>-1085.2317303038283</v>
      </c>
      <c r="K6191">
        <v>-1085.2317303038001</v>
      </c>
      <c r="L6191">
        <v>2.5980014192054673E-14</v>
      </c>
      <c r="M6191" t="b">
        <v>1</v>
      </c>
    </row>
    <row r="6192" spans="2:13" x14ac:dyDescent="0.2">
      <c r="B6192">
        <v>6180</v>
      </c>
      <c r="C6192">
        <v>1.22</v>
      </c>
      <c r="D6192">
        <v>1.22</v>
      </c>
      <c r="E6192">
        <v>0</v>
      </c>
      <c r="F6192">
        <v>3.1783422038074998E-15</v>
      </c>
      <c r="G6192">
        <v>2.2838510583046512E-15</v>
      </c>
      <c r="H6192">
        <v>0</v>
      </c>
      <c r="I6192">
        <v>0</v>
      </c>
      <c r="J6192">
        <v>-54049.935075158981</v>
      </c>
      <c r="K6192">
        <v>-54049.935075159003</v>
      </c>
      <c r="L6192">
        <v>4.0384642113256163E-16</v>
      </c>
      <c r="M6192" t="b">
        <v>1</v>
      </c>
    </row>
    <row r="6193" spans="2:13" x14ac:dyDescent="0.2">
      <c r="B6193">
        <v>6181</v>
      </c>
      <c r="C6193">
        <v>109.48</v>
      </c>
      <c r="D6193">
        <v>109.48</v>
      </c>
      <c r="E6193">
        <v>0</v>
      </c>
      <c r="F6193">
        <v>0</v>
      </c>
      <c r="G6193">
        <v>2.0017398818110113E-16</v>
      </c>
      <c r="H6193">
        <v>2.7016750712549821E-15</v>
      </c>
      <c r="I6193">
        <v>0</v>
      </c>
      <c r="J6193">
        <v>-82717.79454020031</v>
      </c>
      <c r="K6193">
        <v>-82717.794540200295</v>
      </c>
      <c r="L6193">
        <v>1.7592242768627877E-16</v>
      </c>
      <c r="M6193" t="b">
        <v>1</v>
      </c>
    </row>
    <row r="6194" spans="2:13" x14ac:dyDescent="0.2">
      <c r="B6194">
        <v>6182</v>
      </c>
      <c r="C6194">
        <v>56.2</v>
      </c>
      <c r="D6194">
        <v>56.2</v>
      </c>
      <c r="E6194">
        <v>0</v>
      </c>
      <c r="F6194">
        <v>8.3540056355384404E-16</v>
      </c>
      <c r="G6194">
        <v>5.1550244190373884E-16</v>
      </c>
      <c r="H6194">
        <v>1.5138227109212962E-15</v>
      </c>
      <c r="I6194">
        <v>0</v>
      </c>
      <c r="J6194">
        <v>20432.022040014559</v>
      </c>
      <c r="K6194">
        <v>20432.022040014501</v>
      </c>
      <c r="L6194">
        <v>2.8488448573260296E-15</v>
      </c>
      <c r="M6194" t="b">
        <v>1</v>
      </c>
    </row>
    <row r="6195" spans="2:13" x14ac:dyDescent="0.2">
      <c r="B6195">
        <v>6183</v>
      </c>
      <c r="C6195">
        <v>6.61</v>
      </c>
      <c r="D6195">
        <v>6.61</v>
      </c>
      <c r="E6195">
        <v>0</v>
      </c>
      <c r="F6195">
        <v>4.5884571257179992E-15</v>
      </c>
      <c r="G6195">
        <v>2.5438014583994598E-15</v>
      </c>
      <c r="H6195">
        <v>7.0728412330908964E-15</v>
      </c>
      <c r="I6195">
        <v>0</v>
      </c>
      <c r="J6195">
        <v>-4886.996003634471</v>
      </c>
      <c r="K6195">
        <v>-4886.9960036345001</v>
      </c>
      <c r="L6195">
        <v>5.9553620332590694E-15</v>
      </c>
      <c r="M6195" t="b">
        <v>1</v>
      </c>
    </row>
    <row r="6196" spans="2:13" x14ac:dyDescent="0.2">
      <c r="B6196">
        <v>6184</v>
      </c>
      <c r="C6196">
        <v>12.66</v>
      </c>
      <c r="D6196">
        <v>12.66</v>
      </c>
      <c r="E6196">
        <v>0</v>
      </c>
      <c r="F6196">
        <v>4.0232377498528418E-15</v>
      </c>
      <c r="G6196">
        <v>5.0658989739594916E-15</v>
      </c>
      <c r="H6196">
        <v>1.1598978571999048E-14</v>
      </c>
      <c r="I6196">
        <v>1.0568307642949947E-13</v>
      </c>
      <c r="J6196">
        <v>-1083.6595108337754</v>
      </c>
      <c r="K6196">
        <v>-1083.6595108337999</v>
      </c>
      <c r="L6196">
        <v>2.2660583608014171E-14</v>
      </c>
      <c r="M6196" t="b">
        <v>1</v>
      </c>
    </row>
    <row r="6197" spans="2:13" x14ac:dyDescent="0.2">
      <c r="B6197">
        <v>6185</v>
      </c>
      <c r="C6197">
        <v>38.409999999999997</v>
      </c>
      <c r="D6197">
        <v>38.409999999999997</v>
      </c>
      <c r="E6197">
        <v>0</v>
      </c>
      <c r="F6197">
        <v>0</v>
      </c>
      <c r="G6197">
        <v>3.7511074378848341E-16</v>
      </c>
      <c r="H6197">
        <v>1.3225225926436888E-16</v>
      </c>
      <c r="I6197">
        <v>0</v>
      </c>
      <c r="J6197">
        <v>-25810.587906228749</v>
      </c>
      <c r="K6197">
        <v>-25810.587906228699</v>
      </c>
      <c r="L6197">
        <v>1.9732872216751393E-15</v>
      </c>
      <c r="M6197" t="b">
        <v>1</v>
      </c>
    </row>
    <row r="6198" spans="2:13" x14ac:dyDescent="0.2">
      <c r="B6198">
        <v>6186</v>
      </c>
      <c r="C6198">
        <v>57.18</v>
      </c>
      <c r="D6198">
        <v>57.18</v>
      </c>
      <c r="E6198">
        <v>0</v>
      </c>
      <c r="F6198">
        <v>0</v>
      </c>
      <c r="G6198">
        <v>4.3451879275269732E-16</v>
      </c>
      <c r="H6198">
        <v>1.4666210182316328E-15</v>
      </c>
      <c r="I6198">
        <v>0</v>
      </c>
      <c r="J6198">
        <v>-2786.7170044235536</v>
      </c>
      <c r="K6198">
        <v>-2786.7170044234999</v>
      </c>
      <c r="L6198">
        <v>1.9255700280805398E-14</v>
      </c>
      <c r="M6198" t="b">
        <v>1</v>
      </c>
    </row>
    <row r="6199" spans="2:13" x14ac:dyDescent="0.2">
      <c r="B6199">
        <v>6187</v>
      </c>
      <c r="C6199">
        <v>26.68</v>
      </c>
      <c r="D6199">
        <v>26.68</v>
      </c>
      <c r="E6199">
        <v>0</v>
      </c>
      <c r="F6199">
        <v>5.7670621223274896E-16</v>
      </c>
      <c r="G6199">
        <v>6.9239457578529571E-16</v>
      </c>
      <c r="H6199">
        <v>5.8213865546685969E-16</v>
      </c>
      <c r="I6199">
        <v>2.2492074356506404E-15</v>
      </c>
      <c r="J6199">
        <v>-7530.0308406927252</v>
      </c>
      <c r="K6199">
        <v>-7530.0308406925997</v>
      </c>
      <c r="L6199">
        <v>1.6667962123926688E-14</v>
      </c>
      <c r="M6199" t="b">
        <v>1</v>
      </c>
    </row>
    <row r="6200" spans="2:13" x14ac:dyDescent="0.2">
      <c r="B6200">
        <v>6188</v>
      </c>
      <c r="C6200">
        <v>89.1</v>
      </c>
      <c r="D6200">
        <v>89.1</v>
      </c>
      <c r="E6200">
        <v>0</v>
      </c>
      <c r="F6200">
        <v>1.9103315586605994E-16</v>
      </c>
      <c r="G6200">
        <v>2.0387571218260542E-15</v>
      </c>
      <c r="H6200">
        <v>3.4664032402338439E-15</v>
      </c>
      <c r="I6200">
        <v>4.9212383892287253E-14</v>
      </c>
      <c r="J6200">
        <v>8203.9866045448161</v>
      </c>
      <c r="K6200">
        <v>8203.9866045447998</v>
      </c>
      <c r="L6200">
        <v>1.9954816385053144E-15</v>
      </c>
      <c r="M6200" t="b">
        <v>1</v>
      </c>
    </row>
    <row r="6201" spans="2:13" x14ac:dyDescent="0.2">
      <c r="B6201">
        <v>6189</v>
      </c>
      <c r="C6201">
        <v>212.24</v>
      </c>
      <c r="D6201">
        <v>212.24</v>
      </c>
      <c r="E6201">
        <v>0</v>
      </c>
      <c r="F6201">
        <v>9.3296984057897606E-16</v>
      </c>
      <c r="G6201">
        <v>1.9014031699349917E-16</v>
      </c>
      <c r="H6201">
        <v>4.5278917088959367E-16</v>
      </c>
      <c r="I6201">
        <v>0</v>
      </c>
      <c r="J6201">
        <v>-125194.76385879747</v>
      </c>
      <c r="K6201">
        <v>-125194.7638587978</v>
      </c>
      <c r="L6201">
        <v>2.6733869687227951E-15</v>
      </c>
      <c r="M6201" t="b">
        <v>1</v>
      </c>
    </row>
    <row r="6202" spans="2:13" x14ac:dyDescent="0.2">
      <c r="B6202">
        <v>6190</v>
      </c>
      <c r="C6202">
        <v>157.05000000000001</v>
      </c>
      <c r="D6202">
        <v>157.05000000000001</v>
      </c>
      <c r="E6202">
        <v>0</v>
      </c>
      <c r="F6202">
        <v>6.5773682698220166E-16</v>
      </c>
      <c r="G6202">
        <v>1.1712307206726155E-15</v>
      </c>
      <c r="H6202">
        <v>1.3517939173299877E-13</v>
      </c>
      <c r="I6202">
        <v>0</v>
      </c>
      <c r="J6202">
        <v>-3278.7276153581724</v>
      </c>
      <c r="K6202">
        <v>-3278.7276153582002</v>
      </c>
      <c r="L6202">
        <v>8.460473591687417E-15</v>
      </c>
      <c r="M6202" t="b">
        <v>1</v>
      </c>
    </row>
    <row r="6203" spans="2:13" x14ac:dyDescent="0.2">
      <c r="B6203">
        <v>6191</v>
      </c>
      <c r="C6203">
        <v>68.010000000000005</v>
      </c>
      <c r="D6203">
        <v>68.010000000000005</v>
      </c>
      <c r="E6203">
        <v>0</v>
      </c>
      <c r="F6203">
        <v>0</v>
      </c>
      <c r="G6203">
        <v>4.1977878885063588E-16</v>
      </c>
      <c r="H6203">
        <v>1.0773739670983143E-15</v>
      </c>
      <c r="I6203">
        <v>0</v>
      </c>
      <c r="J6203">
        <v>-26800.554815038093</v>
      </c>
      <c r="K6203">
        <v>-26800.554815037998</v>
      </c>
      <c r="L6203">
        <v>3.5293093608387089E-15</v>
      </c>
      <c r="M6203" t="b">
        <v>1</v>
      </c>
    </row>
    <row r="6204" spans="2:13" x14ac:dyDescent="0.2">
      <c r="B6204">
        <v>6192</v>
      </c>
      <c r="C6204">
        <v>28.95</v>
      </c>
      <c r="D6204">
        <v>28.95</v>
      </c>
      <c r="E6204">
        <v>0</v>
      </c>
      <c r="F6204">
        <v>4.4659310598870014E-16</v>
      </c>
      <c r="G6204">
        <v>1.7218897622055715E-16</v>
      </c>
      <c r="H6204">
        <v>6.2891681821785352E-16</v>
      </c>
      <c r="I6204">
        <v>0</v>
      </c>
      <c r="J6204">
        <v>-4112.0082042896938</v>
      </c>
      <c r="K6204">
        <v>-4112.0082042897002</v>
      </c>
      <c r="L6204">
        <v>1.5482612378469773E-15</v>
      </c>
      <c r="M6204" t="b">
        <v>1</v>
      </c>
    </row>
    <row r="6205" spans="2:13" x14ac:dyDescent="0.2">
      <c r="B6205">
        <v>6193</v>
      </c>
      <c r="C6205">
        <v>160.30000000000001</v>
      </c>
      <c r="D6205">
        <v>160.30000000000001</v>
      </c>
      <c r="E6205">
        <v>0</v>
      </c>
      <c r="F6205">
        <v>1.1571735470123066E-15</v>
      </c>
      <c r="G6205">
        <v>8.5449203960592437E-16</v>
      </c>
      <c r="H6205">
        <v>5.5623613360842436E-16</v>
      </c>
      <c r="I6205">
        <v>0</v>
      </c>
      <c r="J6205">
        <v>78082.194571050175</v>
      </c>
      <c r="K6205">
        <v>78082.194571049506</v>
      </c>
      <c r="L6205">
        <v>8.5728648404698378E-15</v>
      </c>
      <c r="M6205" t="b">
        <v>1</v>
      </c>
    </row>
    <row r="6206" spans="2:13" x14ac:dyDescent="0.2">
      <c r="B6206">
        <v>6194</v>
      </c>
      <c r="C6206">
        <v>105.22</v>
      </c>
      <c r="D6206">
        <v>105.22</v>
      </c>
      <c r="E6206">
        <v>0</v>
      </c>
      <c r="F6206">
        <v>1.3182446168510119E-16</v>
      </c>
      <c r="G6206">
        <v>3.9629898870325046E-16</v>
      </c>
      <c r="H6206">
        <v>2.1451689860112809E-15</v>
      </c>
      <c r="I6206">
        <v>1.9860554360943435E-15</v>
      </c>
      <c r="J6206">
        <v>51872.015397618059</v>
      </c>
      <c r="K6206">
        <v>51872.015397618401</v>
      </c>
      <c r="L6206">
        <v>6.5925722231012806E-15</v>
      </c>
      <c r="M6206" t="b">
        <v>1</v>
      </c>
    </row>
    <row r="6207" spans="2:13" x14ac:dyDescent="0.2">
      <c r="B6207">
        <v>6195</v>
      </c>
      <c r="C6207">
        <v>112.45</v>
      </c>
      <c r="D6207">
        <v>112.45</v>
      </c>
      <c r="E6207">
        <v>0</v>
      </c>
      <c r="F6207">
        <v>1.2607243936459566E-16</v>
      </c>
      <c r="G6207">
        <v>6.7492467499777539E-16</v>
      </c>
      <c r="H6207">
        <v>8.6825880441025365E-16</v>
      </c>
      <c r="I6207">
        <v>0</v>
      </c>
      <c r="J6207">
        <v>-76708.903423667274</v>
      </c>
      <c r="K6207">
        <v>-76708.903423666998</v>
      </c>
      <c r="L6207">
        <v>3.6043585164022282E-15</v>
      </c>
      <c r="M6207" t="b">
        <v>1</v>
      </c>
    </row>
    <row r="6208" spans="2:13" x14ac:dyDescent="0.2">
      <c r="B6208">
        <v>6196</v>
      </c>
      <c r="C6208">
        <v>156.4</v>
      </c>
      <c r="D6208">
        <v>156.4</v>
      </c>
      <c r="E6208">
        <v>0</v>
      </c>
      <c r="F6208">
        <v>1.5207245906662232E-15</v>
      </c>
      <c r="G6208">
        <v>2.3195110639023585E-16</v>
      </c>
      <c r="H6208">
        <v>5.9952262533240069E-16</v>
      </c>
      <c r="I6208">
        <v>0</v>
      </c>
      <c r="J6208">
        <v>31534.820442198572</v>
      </c>
      <c r="K6208">
        <v>31534.820442197401</v>
      </c>
      <c r="L6208">
        <v>3.714716492617214E-14</v>
      </c>
      <c r="M6208" t="b">
        <v>1</v>
      </c>
    </row>
    <row r="6209" spans="2:13" x14ac:dyDescent="0.2">
      <c r="B6209">
        <v>6197</v>
      </c>
      <c r="C6209">
        <v>39.729999999999997</v>
      </c>
      <c r="D6209">
        <v>39.729999999999997</v>
      </c>
      <c r="E6209">
        <v>0</v>
      </c>
      <c r="F6209">
        <v>6.037106177673057E-16</v>
      </c>
      <c r="G6209">
        <v>4.1918836792963516E-16</v>
      </c>
      <c r="H6209">
        <v>4.6529773327801239E-15</v>
      </c>
      <c r="I6209">
        <v>0</v>
      </c>
      <c r="J6209">
        <v>7043.3968398757115</v>
      </c>
      <c r="K6209">
        <v>7043.3968398756997</v>
      </c>
      <c r="L6209">
        <v>1.6786546877652181E-15</v>
      </c>
      <c r="M6209" t="b">
        <v>1</v>
      </c>
    </row>
    <row r="6210" spans="2:13" x14ac:dyDescent="0.2">
      <c r="B6210">
        <v>6198</v>
      </c>
      <c r="C6210">
        <v>52</v>
      </c>
      <c r="D6210">
        <v>52</v>
      </c>
      <c r="E6210">
        <v>0</v>
      </c>
      <c r="F6210">
        <v>3.4775920401895552E-16</v>
      </c>
      <c r="G6210">
        <v>1.8295312690015152E-15</v>
      </c>
      <c r="H6210">
        <v>4.630083488194063E-15</v>
      </c>
      <c r="I6210">
        <v>1.4549409567131437E-15</v>
      </c>
      <c r="J6210">
        <v>3460.6977894710899</v>
      </c>
      <c r="K6210">
        <v>3460.6977894710999</v>
      </c>
      <c r="L6210">
        <v>2.8908741323613798E-15</v>
      </c>
      <c r="M6210" t="b">
        <v>1</v>
      </c>
    </row>
    <row r="6211" spans="2:13" x14ac:dyDescent="0.2">
      <c r="B6211">
        <v>6199</v>
      </c>
      <c r="C6211">
        <v>39.880000000000003</v>
      </c>
      <c r="D6211">
        <v>39.880000000000003</v>
      </c>
      <c r="E6211">
        <v>0</v>
      </c>
      <c r="F6211">
        <v>6.5926871702972195E-16</v>
      </c>
      <c r="G6211">
        <v>4.5905419683593479E-16</v>
      </c>
      <c r="H6211">
        <v>1.8181412422763388E-15</v>
      </c>
      <c r="I6211">
        <v>0</v>
      </c>
      <c r="J6211">
        <v>38658.308007914253</v>
      </c>
      <c r="K6211">
        <v>38658.308007914202</v>
      </c>
      <c r="L6211">
        <v>1.3174840266898682E-15</v>
      </c>
      <c r="M6211" t="b">
        <v>1</v>
      </c>
    </row>
    <row r="6212" spans="2:13" x14ac:dyDescent="0.2">
      <c r="B6212">
        <v>6200</v>
      </c>
      <c r="C6212">
        <v>161.13</v>
      </c>
      <c r="D6212">
        <v>161.13</v>
      </c>
      <c r="E6212">
        <v>0</v>
      </c>
      <c r="F6212">
        <v>9.0768587156696364E-16</v>
      </c>
      <c r="G6212">
        <v>4.958075373136053E-16</v>
      </c>
      <c r="H6212">
        <v>1.2785565713708798E-16</v>
      </c>
      <c r="I6212">
        <v>0</v>
      </c>
      <c r="J6212">
        <v>-34932.965267404688</v>
      </c>
      <c r="K6212">
        <v>-34932.965267404899</v>
      </c>
      <c r="L6212">
        <v>6.0402192941863116E-15</v>
      </c>
      <c r="M6212" t="b">
        <v>1</v>
      </c>
    </row>
    <row r="6213" spans="2:13" x14ac:dyDescent="0.2">
      <c r="B6213">
        <v>6201</v>
      </c>
      <c r="C6213">
        <v>89.3</v>
      </c>
      <c r="D6213">
        <v>89.3</v>
      </c>
      <c r="E6213">
        <v>0</v>
      </c>
      <c r="F6213">
        <v>2.8719816805373913E-16</v>
      </c>
      <c r="G6213">
        <v>4.268375885074157E-16</v>
      </c>
      <c r="H6213">
        <v>1.0497868137551787E-15</v>
      </c>
      <c r="I6213">
        <v>7.8058759129692605E-16</v>
      </c>
      <c r="J6213">
        <v>151454.38642606873</v>
      </c>
      <c r="K6213">
        <v>151454.3864260682</v>
      </c>
      <c r="L6213">
        <v>3.4589222576061276E-15</v>
      </c>
      <c r="M6213" t="b">
        <v>1</v>
      </c>
    </row>
    <row r="6214" spans="2:13" x14ac:dyDescent="0.2">
      <c r="B6214">
        <v>6202</v>
      </c>
      <c r="C6214">
        <v>361.02</v>
      </c>
      <c r="D6214">
        <v>361.02</v>
      </c>
      <c r="E6214">
        <v>0</v>
      </c>
      <c r="F6214">
        <v>5.3391033580936041E-16</v>
      </c>
      <c r="G6214">
        <v>4.0120438726047224E-16</v>
      </c>
      <c r="H6214">
        <v>4.5369113574228121E-16</v>
      </c>
      <c r="I6214">
        <v>6.6755181754182347E-16</v>
      </c>
      <c r="J6214">
        <v>462594.34680109727</v>
      </c>
      <c r="K6214">
        <v>462594.34680109698</v>
      </c>
      <c r="L6214">
        <v>6.2914366891836573E-16</v>
      </c>
      <c r="M6214" t="b">
        <v>1</v>
      </c>
    </row>
    <row r="6215" spans="2:13" x14ac:dyDescent="0.2">
      <c r="B6215">
        <v>6203</v>
      </c>
      <c r="C6215">
        <v>69.28</v>
      </c>
      <c r="D6215">
        <v>69.28</v>
      </c>
      <c r="E6215">
        <v>0</v>
      </c>
      <c r="F6215">
        <v>4.9770614140863518E-15</v>
      </c>
      <c r="G6215">
        <v>4.9464653166905622E-15</v>
      </c>
      <c r="H6215">
        <v>6.6865588860971876E-14</v>
      </c>
      <c r="I6215">
        <v>0</v>
      </c>
      <c r="J6215">
        <v>-348.46938285044575</v>
      </c>
      <c r="K6215">
        <v>-348.4693828504</v>
      </c>
      <c r="L6215">
        <v>1.3131412524294867E-13</v>
      </c>
      <c r="M6215" t="b">
        <v>1</v>
      </c>
    </row>
    <row r="6216" spans="2:13" x14ac:dyDescent="0.2">
      <c r="B6216">
        <v>6204</v>
      </c>
      <c r="C6216">
        <v>247.52</v>
      </c>
      <c r="D6216">
        <v>247.52</v>
      </c>
      <c r="E6216">
        <v>0</v>
      </c>
      <c r="F6216">
        <v>0</v>
      </c>
      <c r="G6216">
        <v>9.6429272906069547E-16</v>
      </c>
      <c r="H6216">
        <v>2.0055102621712345E-16</v>
      </c>
      <c r="I6216">
        <v>0</v>
      </c>
      <c r="J6216">
        <v>411788.0874053156</v>
      </c>
      <c r="K6216">
        <v>411788.08740531612</v>
      </c>
      <c r="L6216">
        <v>1.272180920827783E-15</v>
      </c>
      <c r="M6216" t="b">
        <v>1</v>
      </c>
    </row>
    <row r="6217" spans="2:13" x14ac:dyDescent="0.2">
      <c r="B6217">
        <v>6205</v>
      </c>
      <c r="C6217">
        <v>43.98</v>
      </c>
      <c r="D6217">
        <v>43.98</v>
      </c>
      <c r="E6217">
        <v>0</v>
      </c>
      <c r="F6217">
        <v>3.0818480802326202E-15</v>
      </c>
      <c r="G6217">
        <v>4.1966988728622564E-16</v>
      </c>
      <c r="H6217">
        <v>3.9438877698135905E-15</v>
      </c>
      <c r="I6217">
        <v>0</v>
      </c>
      <c r="J6217">
        <v>-1385.5790282937674</v>
      </c>
      <c r="K6217">
        <v>-1385.5790282938001</v>
      </c>
      <c r="L6217">
        <v>2.3630416306274231E-14</v>
      </c>
      <c r="M6217" t="b">
        <v>1</v>
      </c>
    </row>
    <row r="6218" spans="2:13" x14ac:dyDescent="0.2">
      <c r="B6218">
        <v>6206</v>
      </c>
      <c r="C6218">
        <v>1.44</v>
      </c>
      <c r="D6218">
        <v>1.44</v>
      </c>
      <c r="E6218">
        <v>0</v>
      </c>
      <c r="F6218">
        <v>1.2673147628825627E-16</v>
      </c>
      <c r="G6218">
        <v>5.8396485764347522E-15</v>
      </c>
      <c r="H6218">
        <v>0</v>
      </c>
      <c r="I6218">
        <v>0</v>
      </c>
      <c r="J6218">
        <v>-24172.701531531267</v>
      </c>
      <c r="K6218">
        <v>-24172.7015315313</v>
      </c>
      <c r="L6218">
        <v>1.354495244195872E-15</v>
      </c>
      <c r="M6218" t="b">
        <v>1</v>
      </c>
    </row>
    <row r="6219" spans="2:13" x14ac:dyDescent="0.2">
      <c r="B6219">
        <v>6207</v>
      </c>
      <c r="C6219">
        <v>7.15</v>
      </c>
      <c r="D6219">
        <v>7.15</v>
      </c>
      <c r="E6219">
        <v>0</v>
      </c>
      <c r="F6219">
        <v>6.0060431535694941E-15</v>
      </c>
      <c r="G6219">
        <v>6.9360149214216303E-15</v>
      </c>
      <c r="H6219">
        <v>1.2183601481738399E-14</v>
      </c>
      <c r="I6219">
        <v>0</v>
      </c>
      <c r="J6219">
        <v>-1623.9549223985452</v>
      </c>
      <c r="K6219">
        <v>-1623.9549223985</v>
      </c>
      <c r="L6219">
        <v>2.7862449129052853E-14</v>
      </c>
      <c r="M6219" t="b">
        <v>1</v>
      </c>
    </row>
    <row r="6220" spans="2:13" x14ac:dyDescent="0.2">
      <c r="B6220">
        <v>6208</v>
      </c>
      <c r="C6220">
        <v>33.840000000000003</v>
      </c>
      <c r="D6220">
        <v>33.840000000000003</v>
      </c>
      <c r="E6220">
        <v>0</v>
      </c>
      <c r="F6220">
        <v>1.7582289744441877E-15</v>
      </c>
      <c r="G6220">
        <v>1.5784824351275892E-16</v>
      </c>
      <c r="H6220">
        <v>4.3724610760905504E-15</v>
      </c>
      <c r="I6220">
        <v>0</v>
      </c>
      <c r="J6220">
        <v>-409.83840239174788</v>
      </c>
      <c r="K6220">
        <v>-409.8384023918</v>
      </c>
      <c r="L6220">
        <v>1.2718528764302999E-13</v>
      </c>
      <c r="M6220" t="b">
        <v>1</v>
      </c>
    </row>
    <row r="6221" spans="2:13" x14ac:dyDescent="0.2">
      <c r="B6221">
        <v>6209</v>
      </c>
      <c r="C6221">
        <v>71.86</v>
      </c>
      <c r="D6221">
        <v>71.86</v>
      </c>
      <c r="E6221">
        <v>0</v>
      </c>
      <c r="F6221">
        <v>1.7833926181247295E-16</v>
      </c>
      <c r="G6221">
        <v>3.3769857240862935E-16</v>
      </c>
      <c r="H6221">
        <v>1.0854711191602464E-15</v>
      </c>
      <c r="I6221">
        <v>0</v>
      </c>
      <c r="J6221">
        <v>44378.009262578336</v>
      </c>
      <c r="K6221">
        <v>44378.009262578104</v>
      </c>
      <c r="L6221">
        <v>5.2465319540641224E-15</v>
      </c>
      <c r="M6221" t="b">
        <v>1</v>
      </c>
    </row>
    <row r="6222" spans="2:13" x14ac:dyDescent="0.2">
      <c r="B6222">
        <v>6210</v>
      </c>
      <c r="C6222">
        <v>158.33000000000001</v>
      </c>
      <c r="D6222">
        <v>158.33000000000001</v>
      </c>
      <c r="E6222">
        <v>0</v>
      </c>
      <c r="F6222">
        <v>7.751668329697372E-16</v>
      </c>
      <c r="G6222">
        <v>1.4975352276299457E-16</v>
      </c>
      <c r="H6222">
        <v>7.1978644260287886E-16</v>
      </c>
      <c r="I6222">
        <v>0</v>
      </c>
      <c r="J6222">
        <v>186761.85917861137</v>
      </c>
      <c r="K6222">
        <v>186761.85917861</v>
      </c>
      <c r="L6222">
        <v>7.3241936950215822E-15</v>
      </c>
      <c r="M6222" t="b">
        <v>1</v>
      </c>
    </row>
    <row r="6223" spans="2:13" x14ac:dyDescent="0.2">
      <c r="B6223">
        <v>6211</v>
      </c>
      <c r="C6223">
        <v>12.12</v>
      </c>
      <c r="D6223">
        <v>12.12</v>
      </c>
      <c r="E6223">
        <v>0</v>
      </c>
      <c r="F6223">
        <v>0</v>
      </c>
      <c r="G6223">
        <v>3.5458933842015091E-16</v>
      </c>
      <c r="H6223">
        <v>1.0008061976989784E-15</v>
      </c>
      <c r="I6223">
        <v>0</v>
      </c>
      <c r="J6223">
        <v>-13235.815418500759</v>
      </c>
      <c r="K6223">
        <v>-13235.815418500801</v>
      </c>
      <c r="L6223">
        <v>3.1608748655618137E-15</v>
      </c>
      <c r="M6223" t="b">
        <v>1</v>
      </c>
    </row>
    <row r="6224" spans="2:13" x14ac:dyDescent="0.2">
      <c r="B6224">
        <v>6212</v>
      </c>
      <c r="C6224">
        <v>13.52</v>
      </c>
      <c r="D6224">
        <v>13.52</v>
      </c>
      <c r="E6224">
        <v>0</v>
      </c>
      <c r="F6224">
        <v>1.383997260170863E-15</v>
      </c>
      <c r="G6224">
        <v>1.5495552647591581E-15</v>
      </c>
      <c r="H6224">
        <v>1.3889846679900563E-15</v>
      </c>
      <c r="I6224">
        <v>0</v>
      </c>
      <c r="J6224">
        <v>-4291.7048243319477</v>
      </c>
      <c r="K6224">
        <v>-4291.7048243319996</v>
      </c>
      <c r="L6224">
        <v>1.2079395047660564E-14</v>
      </c>
      <c r="M6224" t="b">
        <v>1</v>
      </c>
    </row>
    <row r="6225" spans="2:13" x14ac:dyDescent="0.2">
      <c r="B6225">
        <v>6213</v>
      </c>
      <c r="C6225">
        <v>64.64</v>
      </c>
      <c r="D6225">
        <v>64.64</v>
      </c>
      <c r="E6225">
        <v>0</v>
      </c>
      <c r="F6225">
        <v>3.805684978120797E-16</v>
      </c>
      <c r="G6225">
        <v>6.2870491530886098E-16</v>
      </c>
      <c r="H6225">
        <v>1.7111405707487471E-15</v>
      </c>
      <c r="I6225">
        <v>0</v>
      </c>
      <c r="J6225">
        <v>97854.448457793536</v>
      </c>
      <c r="K6225">
        <v>97854.448457793696</v>
      </c>
      <c r="L6225">
        <v>1.6358077740438829E-15</v>
      </c>
      <c r="M6225" t="b">
        <v>1</v>
      </c>
    </row>
    <row r="6226" spans="2:13" x14ac:dyDescent="0.2">
      <c r="B6226">
        <v>6214</v>
      </c>
      <c r="C6226">
        <v>43.77</v>
      </c>
      <c r="D6226">
        <v>43.77</v>
      </c>
      <c r="E6226">
        <v>0</v>
      </c>
      <c r="F6226">
        <v>6.7445685673375681E-16</v>
      </c>
      <c r="G6226">
        <v>2.535715042136292E-16</v>
      </c>
      <c r="H6226">
        <v>8.016328346418289E-16</v>
      </c>
      <c r="I6226">
        <v>1.2908439388883871E-15</v>
      </c>
      <c r="J6226">
        <v>18306.304185664863</v>
      </c>
      <c r="K6226">
        <v>18306.3041856647</v>
      </c>
      <c r="L6226">
        <v>8.9427688220828509E-15</v>
      </c>
      <c r="M6226" t="b">
        <v>1</v>
      </c>
    </row>
    <row r="6227" spans="2:13" x14ac:dyDescent="0.2">
      <c r="B6227">
        <v>6215</v>
      </c>
      <c r="C6227">
        <v>39.880000000000003</v>
      </c>
      <c r="D6227">
        <v>39.880000000000003</v>
      </c>
      <c r="E6227">
        <v>0</v>
      </c>
      <c r="F6227">
        <v>2.5342339468883196E-16</v>
      </c>
      <c r="G6227">
        <v>6.0487984748426371E-16</v>
      </c>
      <c r="H6227">
        <v>4.9029275663331631E-16</v>
      </c>
      <c r="I6227">
        <v>0</v>
      </c>
      <c r="J6227">
        <v>-40569.927804737803</v>
      </c>
      <c r="K6227">
        <v>-40569.927804737803</v>
      </c>
      <c r="L6227">
        <v>0</v>
      </c>
      <c r="M6227" t="b">
        <v>1</v>
      </c>
    </row>
    <row r="6228" spans="2:13" x14ac:dyDescent="0.2">
      <c r="B6228">
        <v>6216</v>
      </c>
      <c r="C6228">
        <v>19.28</v>
      </c>
      <c r="D6228">
        <v>19.28</v>
      </c>
      <c r="E6228">
        <v>0</v>
      </c>
      <c r="F6228">
        <v>7.8714441183494312E-16</v>
      </c>
      <c r="G6228">
        <v>0</v>
      </c>
      <c r="H6228">
        <v>2.3559070946688746E-15</v>
      </c>
      <c r="I6228">
        <v>6.8290958965522081E-15</v>
      </c>
      <c r="J6228">
        <v>-10465.758370040934</v>
      </c>
      <c r="K6228">
        <v>-10465.7583700409</v>
      </c>
      <c r="L6228">
        <v>3.3022737049141534E-15</v>
      </c>
      <c r="M6228" t="b">
        <v>1</v>
      </c>
    </row>
    <row r="6229" spans="2:13" x14ac:dyDescent="0.2">
      <c r="B6229">
        <v>6217</v>
      </c>
      <c r="C6229">
        <v>12.78</v>
      </c>
      <c r="D6229">
        <v>12.78</v>
      </c>
      <c r="E6229">
        <v>0</v>
      </c>
      <c r="F6229">
        <v>5.0484555504332268E-16</v>
      </c>
      <c r="G6229">
        <v>4.5261006034437768E-16</v>
      </c>
      <c r="H6229">
        <v>1.6574167646593628E-15</v>
      </c>
      <c r="I6229">
        <v>0</v>
      </c>
      <c r="J6229">
        <v>-6474.1287917150657</v>
      </c>
      <c r="K6229">
        <v>-6474.1287917151003</v>
      </c>
      <c r="L6229">
        <v>5.3382933486894019E-15</v>
      </c>
      <c r="M6229" t="b">
        <v>1</v>
      </c>
    </row>
    <row r="6230" spans="2:13" x14ac:dyDescent="0.2">
      <c r="B6230">
        <v>6218</v>
      </c>
      <c r="C6230">
        <v>152.03</v>
      </c>
      <c r="D6230">
        <v>152.03</v>
      </c>
      <c r="E6230">
        <v>0</v>
      </c>
      <c r="F6230">
        <v>6.0700073566256562E-16</v>
      </c>
      <c r="G6230">
        <v>1.4741067752702405E-16</v>
      </c>
      <c r="H6230">
        <v>5.5191341627415433E-16</v>
      </c>
      <c r="I6230">
        <v>0</v>
      </c>
      <c r="J6230">
        <v>28779.236107925673</v>
      </c>
      <c r="K6230">
        <v>28779.236107925601</v>
      </c>
      <c r="L6230">
        <v>2.5281969218702363E-15</v>
      </c>
      <c r="M6230" t="b">
        <v>1</v>
      </c>
    </row>
    <row r="6231" spans="2:13" x14ac:dyDescent="0.2">
      <c r="B6231">
        <v>6219</v>
      </c>
      <c r="C6231">
        <v>155.35</v>
      </c>
      <c r="D6231">
        <v>155.35</v>
      </c>
      <c r="E6231">
        <v>0</v>
      </c>
      <c r="F6231">
        <v>1.2572103355374821E-16</v>
      </c>
      <c r="G6231">
        <v>3.4803088680654565E-16</v>
      </c>
      <c r="H6231">
        <v>3.6084931540195325E-15</v>
      </c>
      <c r="I6231">
        <v>0</v>
      </c>
      <c r="J6231">
        <v>-26938.791213380471</v>
      </c>
      <c r="K6231">
        <v>-26938.7912133805</v>
      </c>
      <c r="L6231">
        <v>1.0803688341545863E-15</v>
      </c>
      <c r="M6231" t="b">
        <v>1</v>
      </c>
    </row>
    <row r="6232" spans="2:13" x14ac:dyDescent="0.2">
      <c r="B6232">
        <v>6220</v>
      </c>
      <c r="C6232">
        <v>28.21</v>
      </c>
      <c r="D6232">
        <v>28.21</v>
      </c>
      <c r="E6232">
        <v>0</v>
      </c>
      <c r="F6232">
        <v>3.7177941322780007E-16</v>
      </c>
      <c r="G6232">
        <v>2.0123323953500752E-16</v>
      </c>
      <c r="H6232">
        <v>3.5006321895694968E-15</v>
      </c>
      <c r="I6232">
        <v>0</v>
      </c>
      <c r="J6232">
        <v>-4030.4113014739569</v>
      </c>
      <c r="K6232">
        <v>-4030.4113014739</v>
      </c>
      <c r="L6232">
        <v>1.4103627299779721E-14</v>
      </c>
      <c r="M6232" t="b">
        <v>1</v>
      </c>
    </row>
    <row r="6233" spans="2:13" x14ac:dyDescent="0.2">
      <c r="B6233">
        <v>6221</v>
      </c>
      <c r="C6233">
        <v>19.5</v>
      </c>
      <c r="D6233">
        <v>19.5</v>
      </c>
      <c r="E6233">
        <v>0</v>
      </c>
      <c r="F6233">
        <v>1.452051569837697E-16</v>
      </c>
      <c r="G6233">
        <v>9.7483674838961193E-16</v>
      </c>
      <c r="H6233">
        <v>1.3646675655692211E-16</v>
      </c>
      <c r="I6233">
        <v>0</v>
      </c>
      <c r="J6233">
        <v>-30934.894121588917</v>
      </c>
      <c r="K6233">
        <v>-30934.894121588801</v>
      </c>
      <c r="L6233">
        <v>3.7632364723592525E-15</v>
      </c>
      <c r="M6233" t="b">
        <v>1</v>
      </c>
    </row>
    <row r="6234" spans="2:13" x14ac:dyDescent="0.2">
      <c r="B6234">
        <v>6222</v>
      </c>
      <c r="C6234">
        <v>282</v>
      </c>
      <c r="D6234">
        <v>282</v>
      </c>
      <c r="E6234">
        <v>0</v>
      </c>
      <c r="F6234">
        <v>1.4004883834073323E-16</v>
      </c>
      <c r="G6234">
        <v>0</v>
      </c>
      <c r="H6234">
        <v>2.5925337767382504E-14</v>
      </c>
      <c r="I6234">
        <v>0</v>
      </c>
      <c r="J6234">
        <v>-44021.01465016618</v>
      </c>
      <c r="K6234">
        <v>-44021.014650166202</v>
      </c>
      <c r="L6234">
        <v>4.9585119779759249E-16</v>
      </c>
      <c r="M6234" t="b">
        <v>1</v>
      </c>
    </row>
    <row r="6235" spans="2:13" x14ac:dyDescent="0.2">
      <c r="B6235">
        <v>6223</v>
      </c>
      <c r="C6235">
        <v>36.22</v>
      </c>
      <c r="D6235">
        <v>36.22</v>
      </c>
      <c r="E6235">
        <v>0</v>
      </c>
      <c r="F6235">
        <v>3.2042989289180451E-16</v>
      </c>
      <c r="G6235">
        <v>4.7020204950567417E-16</v>
      </c>
      <c r="H6235">
        <v>5.5523048602296451E-16</v>
      </c>
      <c r="I6235">
        <v>3.5556059942401023E-15</v>
      </c>
      <c r="J6235">
        <v>17328.911787201534</v>
      </c>
      <c r="K6235">
        <v>17328.9117872016</v>
      </c>
      <c r="L6235">
        <v>3.7788650165565653E-15</v>
      </c>
      <c r="M6235" t="b">
        <v>1</v>
      </c>
    </row>
    <row r="6236" spans="2:13" x14ac:dyDescent="0.2">
      <c r="B6236">
        <v>6224</v>
      </c>
      <c r="C6236">
        <v>104.68</v>
      </c>
      <c r="D6236">
        <v>104.68</v>
      </c>
      <c r="E6236">
        <v>0</v>
      </c>
      <c r="F6236">
        <v>1.7025376862164039E-16</v>
      </c>
      <c r="G6236">
        <v>5.0673474181361773E-16</v>
      </c>
      <c r="H6236">
        <v>2.189022386409761E-16</v>
      </c>
      <c r="I6236">
        <v>0</v>
      </c>
      <c r="J6236">
        <v>-19335.867028959783</v>
      </c>
      <c r="K6236">
        <v>-19335.867028959699</v>
      </c>
      <c r="L6236">
        <v>4.3273731887889985E-15</v>
      </c>
      <c r="M6236" t="b">
        <v>1</v>
      </c>
    </row>
    <row r="6237" spans="2:13" x14ac:dyDescent="0.2">
      <c r="B6237">
        <v>6225</v>
      </c>
      <c r="C6237">
        <v>243.69</v>
      </c>
      <c r="D6237">
        <v>243.69</v>
      </c>
      <c r="E6237">
        <v>0</v>
      </c>
      <c r="F6237">
        <v>2.9733455430885358E-16</v>
      </c>
      <c r="G6237">
        <v>4.1828606329494333E-16</v>
      </c>
      <c r="H6237">
        <v>1.4514908605104146E-15</v>
      </c>
      <c r="I6237">
        <v>0</v>
      </c>
      <c r="J6237">
        <v>-346492.28846047563</v>
      </c>
      <c r="K6237">
        <v>-346492.28846047563</v>
      </c>
      <c r="L6237">
        <v>0</v>
      </c>
      <c r="M6237" t="b">
        <v>1</v>
      </c>
    </row>
    <row r="6238" spans="2:13" x14ac:dyDescent="0.2">
      <c r="B6238">
        <v>6226</v>
      </c>
      <c r="C6238">
        <v>54.73</v>
      </c>
      <c r="D6238">
        <v>54.73</v>
      </c>
      <c r="E6238">
        <v>0</v>
      </c>
      <c r="F6238">
        <v>1.13463659341214E-15</v>
      </c>
      <c r="G6238">
        <v>1.7538333139893993E-15</v>
      </c>
      <c r="H6238">
        <v>6.2205271650499497E-15</v>
      </c>
      <c r="I6238">
        <v>0</v>
      </c>
      <c r="J6238">
        <v>4989.7968412454547</v>
      </c>
      <c r="K6238">
        <v>4989.7968412454002</v>
      </c>
      <c r="L6238">
        <v>1.093625328696863E-14</v>
      </c>
      <c r="M6238" t="b">
        <v>1</v>
      </c>
    </row>
    <row r="6239" spans="2:13" x14ac:dyDescent="0.2">
      <c r="B6239">
        <v>6227</v>
      </c>
      <c r="C6239">
        <v>129.86000000000001</v>
      </c>
      <c r="D6239">
        <v>129.86000000000001</v>
      </c>
      <c r="E6239">
        <v>0</v>
      </c>
      <c r="F6239">
        <v>4.4215435068012876E-16</v>
      </c>
      <c r="G6239">
        <v>8.2442329387389839E-16</v>
      </c>
      <c r="H6239">
        <v>1.0570276393414102E-15</v>
      </c>
      <c r="I6239">
        <v>0</v>
      </c>
      <c r="J6239">
        <v>11703.368000047962</v>
      </c>
      <c r="K6239">
        <v>11703.3680000481</v>
      </c>
      <c r="L6239">
        <v>1.1812257349244844E-14</v>
      </c>
      <c r="M6239" t="b">
        <v>1</v>
      </c>
    </row>
    <row r="6240" spans="2:13" x14ac:dyDescent="0.2">
      <c r="B6240">
        <v>6228</v>
      </c>
      <c r="C6240">
        <v>76.31</v>
      </c>
      <c r="D6240">
        <v>76.31</v>
      </c>
      <c r="E6240">
        <v>0</v>
      </c>
      <c r="F6240">
        <v>5.5516105179838814E-16</v>
      </c>
      <c r="G6240">
        <v>1.7611756367102076E-16</v>
      </c>
      <c r="H6240">
        <v>1.0020945554937615E-15</v>
      </c>
      <c r="I6240">
        <v>0</v>
      </c>
      <c r="J6240">
        <v>119690.79381377954</v>
      </c>
      <c r="K6240">
        <v>119690.79381377991</v>
      </c>
      <c r="L6240">
        <v>3.0394808916981845E-15</v>
      </c>
      <c r="M6240" t="b">
        <v>1</v>
      </c>
    </row>
    <row r="6241" spans="2:13" x14ac:dyDescent="0.2">
      <c r="B6241">
        <v>6229</v>
      </c>
      <c r="C6241">
        <v>43.42</v>
      </c>
      <c r="D6241">
        <v>43.42</v>
      </c>
      <c r="E6241">
        <v>0</v>
      </c>
      <c r="F6241">
        <v>2.075278122487137E-16</v>
      </c>
      <c r="G6241">
        <v>3.8812181439690282E-16</v>
      </c>
      <c r="H6241">
        <v>2.1374490678389199E-16</v>
      </c>
      <c r="I6241">
        <v>0</v>
      </c>
      <c r="J6241">
        <v>21481.88457601321</v>
      </c>
      <c r="K6241">
        <v>21481.884576013199</v>
      </c>
      <c r="L6241">
        <v>5.0805302405645105E-16</v>
      </c>
      <c r="M6241" t="b">
        <v>1</v>
      </c>
    </row>
    <row r="6242" spans="2:13" x14ac:dyDescent="0.2">
      <c r="B6242">
        <v>6230</v>
      </c>
      <c r="C6242">
        <v>13</v>
      </c>
      <c r="D6242">
        <v>13</v>
      </c>
      <c r="E6242">
        <v>0</v>
      </c>
      <c r="F6242">
        <v>1.0202839708694665E-15</v>
      </c>
      <c r="G6242">
        <v>1.008815757414911E-15</v>
      </c>
      <c r="H6242">
        <v>1.6963273442147006E-15</v>
      </c>
      <c r="I6242">
        <v>0</v>
      </c>
      <c r="J6242">
        <v>-5369.5953001137887</v>
      </c>
      <c r="K6242">
        <v>-5369.5953001137996</v>
      </c>
      <c r="L6242">
        <v>2.0325435738227492E-15</v>
      </c>
      <c r="M6242" t="b">
        <v>1</v>
      </c>
    </row>
    <row r="6243" spans="2:13" x14ac:dyDescent="0.2">
      <c r="B6243">
        <v>6231</v>
      </c>
      <c r="C6243">
        <v>402.17</v>
      </c>
      <c r="D6243">
        <v>402.17</v>
      </c>
      <c r="E6243">
        <v>0</v>
      </c>
      <c r="F6243">
        <v>0</v>
      </c>
      <c r="G6243">
        <v>3.9984576778619825E-16</v>
      </c>
      <c r="H6243">
        <v>1.2436719842075189E-16</v>
      </c>
      <c r="I6243">
        <v>0</v>
      </c>
      <c r="J6243">
        <v>-78785.162437981329</v>
      </c>
      <c r="K6243">
        <v>-78785.162437980907</v>
      </c>
      <c r="L6243">
        <v>5.3564088536954954E-15</v>
      </c>
      <c r="M6243" t="b">
        <v>1</v>
      </c>
    </row>
    <row r="6244" spans="2:13" x14ac:dyDescent="0.2">
      <c r="B6244">
        <v>6232</v>
      </c>
      <c r="C6244">
        <v>23.5</v>
      </c>
      <c r="D6244">
        <v>23.5</v>
      </c>
      <c r="E6244">
        <v>0</v>
      </c>
      <c r="F6244">
        <v>2.1970944437636448E-16</v>
      </c>
      <c r="G6244">
        <v>2.4165996321247553E-16</v>
      </c>
      <c r="H6244">
        <v>3.6508279458035489E-16</v>
      </c>
      <c r="I6244">
        <v>0</v>
      </c>
      <c r="J6244">
        <v>-35724.62485188093</v>
      </c>
      <c r="K6244">
        <v>-35724.624851881003</v>
      </c>
      <c r="L6244">
        <v>2.036678521986026E-15</v>
      </c>
      <c r="M6244" t="b">
        <v>1</v>
      </c>
    </row>
    <row r="6245" spans="2:13" x14ac:dyDescent="0.2">
      <c r="B6245">
        <v>6233</v>
      </c>
      <c r="C6245">
        <v>66.41</v>
      </c>
      <c r="D6245">
        <v>66.41</v>
      </c>
      <c r="E6245">
        <v>0</v>
      </c>
      <c r="F6245">
        <v>0</v>
      </c>
      <c r="G6245">
        <v>0</v>
      </c>
      <c r="H6245">
        <v>0</v>
      </c>
      <c r="I6245">
        <v>0</v>
      </c>
      <c r="J6245">
        <v>0</v>
      </c>
      <c r="K6245">
        <v>0</v>
      </c>
      <c r="L6245">
        <v>0</v>
      </c>
      <c r="M6245" t="b">
        <v>1</v>
      </c>
    </row>
    <row r="6246" spans="2:13" x14ac:dyDescent="0.2">
      <c r="B6246">
        <v>6234</v>
      </c>
      <c r="C6246">
        <v>41.11</v>
      </c>
      <c r="D6246">
        <v>41.11</v>
      </c>
      <c r="E6246">
        <v>0</v>
      </c>
      <c r="F6246">
        <v>1.7203491311916106E-16</v>
      </c>
      <c r="G6246">
        <v>1.2339736388894397E-16</v>
      </c>
      <c r="H6246">
        <v>8.469525996472652E-16</v>
      </c>
      <c r="I6246">
        <v>4.9596961041725887E-15</v>
      </c>
      <c r="J6246">
        <v>23901.758172332251</v>
      </c>
      <c r="K6246">
        <v>23901.758172332298</v>
      </c>
      <c r="L6246">
        <v>1.9786713659808322E-15</v>
      </c>
      <c r="M6246" t="b">
        <v>1</v>
      </c>
    </row>
    <row r="6247" spans="2:13" x14ac:dyDescent="0.2">
      <c r="B6247">
        <v>6235</v>
      </c>
      <c r="C6247">
        <v>37.450000000000003</v>
      </c>
      <c r="D6247">
        <v>37.450000000000003</v>
      </c>
      <c r="E6247">
        <v>0</v>
      </c>
      <c r="F6247">
        <v>1.2036787352631155E-16</v>
      </c>
      <c r="G6247">
        <v>1.7067695250593751E-16</v>
      </c>
      <c r="H6247">
        <v>2.5945737857144137E-15</v>
      </c>
      <c r="I6247">
        <v>0</v>
      </c>
      <c r="J6247">
        <v>18809.565219444059</v>
      </c>
      <c r="K6247">
        <v>18809.565219444099</v>
      </c>
      <c r="L6247">
        <v>2.1275221628536683E-15</v>
      </c>
      <c r="M6247" t="b">
        <v>1</v>
      </c>
    </row>
    <row r="6248" spans="2:13" x14ac:dyDescent="0.2">
      <c r="B6248">
        <v>6236</v>
      </c>
      <c r="C6248">
        <v>94.54</v>
      </c>
      <c r="D6248">
        <v>94.54</v>
      </c>
      <c r="E6248">
        <v>0</v>
      </c>
      <c r="F6248">
        <v>8.0638558672525387E-16</v>
      </c>
      <c r="G6248">
        <v>1.2377498860406103E-16</v>
      </c>
      <c r="H6248">
        <v>5.2978416470834574E-16</v>
      </c>
      <c r="I6248">
        <v>0</v>
      </c>
      <c r="J6248">
        <v>1886.5649928164185</v>
      </c>
      <c r="K6248">
        <v>1886.5649928164</v>
      </c>
      <c r="L6248">
        <v>9.7623287726796907E-15</v>
      </c>
      <c r="M6248" t="b">
        <v>1</v>
      </c>
    </row>
    <row r="6249" spans="2:13" x14ac:dyDescent="0.2">
      <c r="B6249">
        <v>6237</v>
      </c>
      <c r="C6249">
        <v>5.17</v>
      </c>
      <c r="D6249">
        <v>5.17</v>
      </c>
      <c r="E6249">
        <v>0</v>
      </c>
      <c r="F6249">
        <v>7.1330291907693295E-15</v>
      </c>
      <c r="G6249">
        <v>2.0594172919753278E-15</v>
      </c>
      <c r="H6249">
        <v>1.1198383198748423E-14</v>
      </c>
      <c r="I6249">
        <v>0</v>
      </c>
      <c r="J6249">
        <v>-3920.5136340950726</v>
      </c>
      <c r="K6249">
        <v>-3920.5136340950999</v>
      </c>
      <c r="L6249">
        <v>6.9595067380719632E-15</v>
      </c>
      <c r="M6249" t="b">
        <v>1</v>
      </c>
    </row>
    <row r="6250" spans="2:13" x14ac:dyDescent="0.2">
      <c r="B6250">
        <v>6238</v>
      </c>
      <c r="C6250">
        <v>133.43</v>
      </c>
      <c r="D6250">
        <v>133.43</v>
      </c>
      <c r="E6250">
        <v>0</v>
      </c>
      <c r="F6250">
        <v>1.7089105183934152E-16</v>
      </c>
      <c r="G6250">
        <v>3.3377140188199162E-16</v>
      </c>
      <c r="H6250">
        <v>1.2360883514751114E-15</v>
      </c>
      <c r="I6250">
        <v>0</v>
      </c>
      <c r="J6250">
        <v>131555.75676427857</v>
      </c>
      <c r="K6250">
        <v>131555.75676427851</v>
      </c>
      <c r="L6250">
        <v>4.4245620522531631E-16</v>
      </c>
      <c r="M6250" t="b">
        <v>1</v>
      </c>
    </row>
    <row r="6251" spans="2:13" x14ac:dyDescent="0.2">
      <c r="B6251">
        <v>6239</v>
      </c>
      <c r="C6251">
        <v>40.71</v>
      </c>
      <c r="D6251">
        <v>40.71</v>
      </c>
      <c r="E6251">
        <v>0</v>
      </c>
      <c r="F6251">
        <v>8.40501878761424E-16</v>
      </c>
      <c r="G6251">
        <v>6.9228422864362428E-16</v>
      </c>
      <c r="H6251">
        <v>9.7566332399257725E-15</v>
      </c>
      <c r="I6251">
        <v>0</v>
      </c>
      <c r="J6251">
        <v>201.26400416531806</v>
      </c>
      <c r="K6251">
        <v>201.26400416530001</v>
      </c>
      <c r="L6251">
        <v>8.9672197287120101E-14</v>
      </c>
      <c r="M6251" t="b">
        <v>1</v>
      </c>
    </row>
    <row r="6252" spans="2:13" x14ac:dyDescent="0.2">
      <c r="B6252">
        <v>6240</v>
      </c>
      <c r="C6252">
        <v>102.4</v>
      </c>
      <c r="D6252">
        <v>102.4</v>
      </c>
      <c r="E6252">
        <v>0</v>
      </c>
      <c r="F6252">
        <v>8.4065875814978213E-16</v>
      </c>
      <c r="G6252">
        <v>5.9347895482270768E-16</v>
      </c>
      <c r="H6252">
        <v>1.2040438205352309E-15</v>
      </c>
      <c r="I6252">
        <v>0</v>
      </c>
      <c r="J6252">
        <v>-29881.641752134539</v>
      </c>
      <c r="K6252">
        <v>-29881.641752134601</v>
      </c>
      <c r="L6252">
        <v>2.0696868074907953E-15</v>
      </c>
      <c r="M6252" t="b">
        <v>1</v>
      </c>
    </row>
    <row r="6253" spans="2:13" x14ac:dyDescent="0.2">
      <c r="B6253">
        <v>6241</v>
      </c>
      <c r="C6253">
        <v>13.86</v>
      </c>
      <c r="D6253">
        <v>13.86</v>
      </c>
      <c r="E6253">
        <v>0</v>
      </c>
      <c r="F6253">
        <v>1.0424117466742804E-15</v>
      </c>
      <c r="G6253">
        <v>2.6103107085567168E-16</v>
      </c>
      <c r="H6253">
        <v>1.897681884453596E-15</v>
      </c>
      <c r="I6253">
        <v>1.8829953685051524E-14</v>
      </c>
      <c r="J6253">
        <v>-9193.9034042500025</v>
      </c>
      <c r="K6253">
        <v>-9193.9034042500007</v>
      </c>
      <c r="L6253">
        <v>1.9784734770054307E-16</v>
      </c>
      <c r="M6253" t="b">
        <v>1</v>
      </c>
    </row>
    <row r="6254" spans="2:13" x14ac:dyDescent="0.2">
      <c r="B6254">
        <v>6242</v>
      </c>
      <c r="C6254">
        <v>5.88</v>
      </c>
      <c r="D6254">
        <v>5.88</v>
      </c>
      <c r="E6254">
        <v>0</v>
      </c>
      <c r="F6254">
        <v>5.3023625300524864E-16</v>
      </c>
      <c r="G6254">
        <v>1.3281326513355631E-16</v>
      </c>
      <c r="H6254">
        <v>2.3606534451909955E-16</v>
      </c>
      <c r="I6254">
        <v>1.3718986526401179E-14</v>
      </c>
      <c r="J6254">
        <v>-26652.556957714012</v>
      </c>
      <c r="K6254">
        <v>-26652.556957714001</v>
      </c>
      <c r="L6254">
        <v>4.0948928234505988E-16</v>
      </c>
      <c r="M6254" t="b">
        <v>1</v>
      </c>
    </row>
    <row r="6255" spans="2:13" x14ac:dyDescent="0.2">
      <c r="B6255">
        <v>6243</v>
      </c>
      <c r="C6255">
        <v>138.71</v>
      </c>
      <c r="D6255">
        <v>138.71</v>
      </c>
      <c r="E6255">
        <v>0</v>
      </c>
      <c r="F6255">
        <v>2.1428858007850168E-16</v>
      </c>
      <c r="G6255">
        <v>6.0343440569974163E-16</v>
      </c>
      <c r="H6255">
        <v>1.0504006203567231E-15</v>
      </c>
      <c r="I6255">
        <v>0</v>
      </c>
      <c r="J6255">
        <v>80361.163034860714</v>
      </c>
      <c r="K6255">
        <v>80361.163034861194</v>
      </c>
      <c r="L6255">
        <v>5.9756875635036109E-15</v>
      </c>
      <c r="M6255" t="b">
        <v>1</v>
      </c>
    </row>
    <row r="6256" spans="2:13" x14ac:dyDescent="0.2">
      <c r="B6256">
        <v>6244</v>
      </c>
      <c r="C6256">
        <v>31.91</v>
      </c>
      <c r="D6256">
        <v>31.91</v>
      </c>
      <c r="E6256">
        <v>0</v>
      </c>
      <c r="F6256">
        <v>2.6292250499892575E-16</v>
      </c>
      <c r="G6256">
        <v>0</v>
      </c>
      <c r="H6256">
        <v>9.6347112840581432E-16</v>
      </c>
      <c r="I6256">
        <v>6.1836490635909045E-16</v>
      </c>
      <c r="J6256">
        <v>50942.849692374999</v>
      </c>
      <c r="K6256">
        <v>50942.849692374803</v>
      </c>
      <c r="L6256">
        <v>3.8562989068975767E-15</v>
      </c>
      <c r="M6256" t="b">
        <v>1</v>
      </c>
    </row>
    <row r="6257" spans="2:13" x14ac:dyDescent="0.2">
      <c r="B6257">
        <v>6245</v>
      </c>
      <c r="C6257">
        <v>16.559999999999999</v>
      </c>
      <c r="D6257">
        <v>16.559999999999999</v>
      </c>
      <c r="E6257">
        <v>0</v>
      </c>
      <c r="F6257">
        <v>1.6472030025375824E-15</v>
      </c>
      <c r="G6257">
        <v>1.4665111701291947E-15</v>
      </c>
      <c r="H6257">
        <v>4.5671727151604953E-15</v>
      </c>
      <c r="I6257">
        <v>0</v>
      </c>
      <c r="J6257">
        <v>-4857.5410154402707</v>
      </c>
      <c r="K6257">
        <v>-4857.5410154402998</v>
      </c>
      <c r="L6257">
        <v>5.9914739503430949E-15</v>
      </c>
      <c r="M6257" t="b">
        <v>1</v>
      </c>
    </row>
    <row r="6258" spans="2:13" x14ac:dyDescent="0.2">
      <c r="B6258">
        <v>6246</v>
      </c>
      <c r="C6258">
        <v>27.9</v>
      </c>
      <c r="D6258">
        <v>27.9</v>
      </c>
      <c r="E6258">
        <v>0</v>
      </c>
      <c r="F6258">
        <v>2.3462998210354587E-15</v>
      </c>
      <c r="G6258">
        <v>5.9940356606033349E-15</v>
      </c>
      <c r="H6258">
        <v>2.1171619637938055E-14</v>
      </c>
      <c r="I6258">
        <v>0</v>
      </c>
      <c r="J6258">
        <v>962.42789565717703</v>
      </c>
      <c r="K6258">
        <v>962.4278956572</v>
      </c>
      <c r="L6258">
        <v>2.3861258930036333E-14</v>
      </c>
      <c r="M6258" t="b">
        <v>1</v>
      </c>
    </row>
    <row r="6259" spans="2:13" x14ac:dyDescent="0.2">
      <c r="B6259">
        <v>6247</v>
      </c>
      <c r="C6259">
        <v>39.68</v>
      </c>
      <c r="D6259">
        <v>39.68</v>
      </c>
      <c r="E6259">
        <v>0</v>
      </c>
      <c r="F6259">
        <v>4.8238324085290129E-16</v>
      </c>
      <c r="G6259">
        <v>1.5295658252055218E-15</v>
      </c>
      <c r="H6259">
        <v>3.4820781456387844E-15</v>
      </c>
      <c r="I6259">
        <v>0</v>
      </c>
      <c r="J6259">
        <v>2464.4249753037661</v>
      </c>
      <c r="K6259">
        <v>2464.4249753037002</v>
      </c>
      <c r="L6259">
        <v>2.675608571545639E-14</v>
      </c>
      <c r="M6259" t="b">
        <v>1</v>
      </c>
    </row>
    <row r="6260" spans="2:13" x14ac:dyDescent="0.2">
      <c r="B6260">
        <v>6248</v>
      </c>
      <c r="C6260">
        <v>52.88</v>
      </c>
      <c r="D6260">
        <v>52.88</v>
      </c>
      <c r="E6260">
        <v>0</v>
      </c>
      <c r="F6260">
        <v>9.0165884139000186E-16</v>
      </c>
      <c r="G6260">
        <v>5.9422930195133415E-16</v>
      </c>
      <c r="H6260">
        <v>0</v>
      </c>
      <c r="I6260">
        <v>0</v>
      </c>
      <c r="J6260">
        <v>55523.588484902233</v>
      </c>
      <c r="K6260">
        <v>55523.588484902102</v>
      </c>
      <c r="L6260">
        <v>2.3587675189782464E-15</v>
      </c>
      <c r="M6260" t="b">
        <v>1</v>
      </c>
    </row>
    <row r="6261" spans="2:13" x14ac:dyDescent="0.2">
      <c r="B6261">
        <v>6249</v>
      </c>
      <c r="C6261">
        <v>110.88</v>
      </c>
      <c r="D6261">
        <v>110.88</v>
      </c>
      <c r="E6261">
        <v>0</v>
      </c>
      <c r="F6261">
        <v>4.2710042215231685E-16</v>
      </c>
      <c r="G6261">
        <v>8.4922752561230481E-16</v>
      </c>
      <c r="H6261">
        <v>7.2133698790915006E-16</v>
      </c>
      <c r="I6261">
        <v>0</v>
      </c>
      <c r="J6261">
        <v>-28409.426458214497</v>
      </c>
      <c r="K6261">
        <v>-28409.426458214199</v>
      </c>
      <c r="L6261">
        <v>1.0500538003479016E-14</v>
      </c>
      <c r="M6261" t="b">
        <v>1</v>
      </c>
    </row>
    <row r="6262" spans="2:13" x14ac:dyDescent="0.2">
      <c r="B6262">
        <v>6250</v>
      </c>
      <c r="C6262">
        <v>1.56</v>
      </c>
      <c r="D6262">
        <v>1.56</v>
      </c>
      <c r="E6262">
        <v>0</v>
      </c>
      <c r="F6262">
        <v>8.3142929415939358E-16</v>
      </c>
      <c r="G6262">
        <v>6.206198692261919E-15</v>
      </c>
      <c r="H6262">
        <v>6.711706157909367E-16</v>
      </c>
      <c r="I6262">
        <v>0</v>
      </c>
      <c r="J6262">
        <v>-20540.245477574354</v>
      </c>
      <c r="K6262">
        <v>-20540.245477574401</v>
      </c>
      <c r="L6262">
        <v>2.3024907148177466E-15</v>
      </c>
      <c r="M6262" t="b">
        <v>1</v>
      </c>
    </row>
    <row r="6263" spans="2:13" x14ac:dyDescent="0.2">
      <c r="B6263">
        <v>6251</v>
      </c>
      <c r="C6263">
        <v>10.49</v>
      </c>
      <c r="D6263">
        <v>10.49</v>
      </c>
      <c r="E6263">
        <v>0</v>
      </c>
      <c r="F6263">
        <v>5.2408462996633031E-16</v>
      </c>
      <c r="G6263">
        <v>8.1824589448092892E-16</v>
      </c>
      <c r="H6263">
        <v>1.7212844636545434E-16</v>
      </c>
      <c r="I6263">
        <v>0</v>
      </c>
      <c r="J6263">
        <v>-30108.599522410295</v>
      </c>
      <c r="K6263">
        <v>-30108.599522410401</v>
      </c>
      <c r="L6263">
        <v>3.5040283201194065E-15</v>
      </c>
      <c r="M6263" t="b">
        <v>1</v>
      </c>
    </row>
    <row r="6264" spans="2:13" x14ac:dyDescent="0.2">
      <c r="B6264">
        <v>6252</v>
      </c>
      <c r="C6264">
        <v>12.21</v>
      </c>
      <c r="D6264">
        <v>12.21</v>
      </c>
      <c r="E6264">
        <v>0</v>
      </c>
      <c r="F6264">
        <v>1.1249527195017126E-15</v>
      </c>
      <c r="G6264">
        <v>2.0638171221778913E-15</v>
      </c>
      <c r="H6264">
        <v>2.8158875426210844E-15</v>
      </c>
      <c r="I6264">
        <v>0</v>
      </c>
      <c r="J6264">
        <v>-4500.5657337011999</v>
      </c>
      <c r="K6264">
        <v>-4500.5657337011999</v>
      </c>
      <c r="L6264">
        <v>0</v>
      </c>
      <c r="M6264" t="b">
        <v>1</v>
      </c>
    </row>
    <row r="6265" spans="2:13" x14ac:dyDescent="0.2">
      <c r="B6265">
        <v>6253</v>
      </c>
      <c r="C6265">
        <v>68.94</v>
      </c>
      <c r="D6265">
        <v>68.94</v>
      </c>
      <c r="E6265">
        <v>0</v>
      </c>
      <c r="F6265">
        <v>0</v>
      </c>
      <c r="G6265">
        <v>1.1175179315815576E-16</v>
      </c>
      <c r="H6265">
        <v>1.3890983201819899E-16</v>
      </c>
      <c r="I6265">
        <v>0</v>
      </c>
      <c r="J6265">
        <v>60992.999115728599</v>
      </c>
      <c r="K6265">
        <v>60992.999115728599</v>
      </c>
      <c r="L6265">
        <v>0</v>
      </c>
      <c r="M6265" t="b">
        <v>1</v>
      </c>
    </row>
    <row r="6266" spans="2:13" x14ac:dyDescent="0.2">
      <c r="B6266">
        <v>6254</v>
      </c>
      <c r="C6266">
        <v>205.51</v>
      </c>
      <c r="D6266">
        <v>205.51</v>
      </c>
      <c r="E6266">
        <v>0</v>
      </c>
      <c r="F6266">
        <v>6.4789260389095632E-16</v>
      </c>
      <c r="G6266">
        <v>7.3207215457729992E-16</v>
      </c>
      <c r="H6266">
        <v>2.8349710215952876E-15</v>
      </c>
      <c r="I6266">
        <v>0</v>
      </c>
      <c r="J6266">
        <v>64680.106129101769</v>
      </c>
      <c r="K6266">
        <v>64680.106129101798</v>
      </c>
      <c r="L6266">
        <v>4.4996571895912355E-16</v>
      </c>
      <c r="M6266" t="b">
        <v>1</v>
      </c>
    </row>
    <row r="6267" spans="2:13" x14ac:dyDescent="0.2">
      <c r="B6267">
        <v>6255</v>
      </c>
      <c r="C6267">
        <v>111.53</v>
      </c>
      <c r="D6267">
        <v>111.53</v>
      </c>
      <c r="E6267">
        <v>0</v>
      </c>
      <c r="F6267">
        <v>3.8324121445580181E-16</v>
      </c>
      <c r="G6267">
        <v>9.6394314042791944E-16</v>
      </c>
      <c r="H6267">
        <v>1.5410309334077095E-15</v>
      </c>
      <c r="I6267">
        <v>0</v>
      </c>
      <c r="J6267">
        <v>23412.704228687711</v>
      </c>
      <c r="K6267">
        <v>23412.704228688799</v>
      </c>
      <c r="L6267">
        <v>4.6460060858221532E-14</v>
      </c>
      <c r="M6267" t="b">
        <v>1</v>
      </c>
    </row>
    <row r="6268" spans="2:13" x14ac:dyDescent="0.2">
      <c r="B6268">
        <v>6256</v>
      </c>
      <c r="C6268">
        <v>26.01</v>
      </c>
      <c r="D6268">
        <v>26.01</v>
      </c>
      <c r="E6268">
        <v>0</v>
      </c>
      <c r="F6268">
        <v>4.3829717686789617E-15</v>
      </c>
      <c r="G6268">
        <v>1.2017319101162577E-15</v>
      </c>
      <c r="H6268">
        <v>3.041004060214014E-15</v>
      </c>
      <c r="I6268">
        <v>0</v>
      </c>
      <c r="J6268">
        <v>-2731.8392381022268</v>
      </c>
      <c r="K6268">
        <v>-2731.8392381021999</v>
      </c>
      <c r="L6268">
        <v>9.8212564370882107E-15</v>
      </c>
      <c r="M6268" t="b">
        <v>1</v>
      </c>
    </row>
    <row r="6269" spans="2:13" x14ac:dyDescent="0.2">
      <c r="B6269">
        <v>6257</v>
      </c>
      <c r="C6269">
        <v>85.65</v>
      </c>
      <c r="D6269">
        <v>85.65</v>
      </c>
      <c r="E6269">
        <v>0</v>
      </c>
      <c r="F6269">
        <v>5.1856911335013432E-16</v>
      </c>
      <c r="G6269">
        <v>4.41859217166756E-16</v>
      </c>
      <c r="H6269">
        <v>6.8733297260366798E-16</v>
      </c>
      <c r="I6269">
        <v>0</v>
      </c>
      <c r="J6269">
        <v>26050.736546019416</v>
      </c>
      <c r="K6269">
        <v>26050.736546019401</v>
      </c>
      <c r="L6269">
        <v>5.5859899403076223E-16</v>
      </c>
      <c r="M6269" t="b">
        <v>1</v>
      </c>
    </row>
    <row r="6270" spans="2:13" x14ac:dyDescent="0.2">
      <c r="B6270">
        <v>6258</v>
      </c>
      <c r="C6270">
        <v>2.79</v>
      </c>
      <c r="D6270">
        <v>2.79</v>
      </c>
      <c r="E6270">
        <v>0</v>
      </c>
      <c r="F6270">
        <v>1.0882426228123494E-14</v>
      </c>
      <c r="G6270">
        <v>1.226855922544811E-14</v>
      </c>
      <c r="H6270">
        <v>2.149173959051214E-15</v>
      </c>
      <c r="I6270">
        <v>0</v>
      </c>
      <c r="J6270">
        <v>-6247.6954285020111</v>
      </c>
      <c r="K6270">
        <v>-6247.6954285020001</v>
      </c>
      <c r="L6270">
        <v>1.7468739547522975E-15</v>
      </c>
      <c r="M6270" t="b">
        <v>1</v>
      </c>
    </row>
    <row r="6271" spans="2:13" x14ac:dyDescent="0.2">
      <c r="B6271">
        <v>6259</v>
      </c>
      <c r="C6271">
        <v>55.42</v>
      </c>
      <c r="D6271">
        <v>55.42</v>
      </c>
      <c r="E6271">
        <v>0</v>
      </c>
      <c r="F6271">
        <v>0</v>
      </c>
      <c r="G6271">
        <v>4.0407861882773677E-16</v>
      </c>
      <c r="H6271">
        <v>1.7062706159892084E-15</v>
      </c>
      <c r="I6271">
        <v>4.0661717899597326E-15</v>
      </c>
      <c r="J6271">
        <v>3524.4868051580361</v>
      </c>
      <c r="K6271">
        <v>3524.4868051580002</v>
      </c>
      <c r="L6271">
        <v>1.0192984881502535E-14</v>
      </c>
      <c r="M6271" t="b">
        <v>1</v>
      </c>
    </row>
    <row r="6272" spans="2:13" x14ac:dyDescent="0.2">
      <c r="B6272">
        <v>6260</v>
      </c>
      <c r="C6272">
        <v>248.43</v>
      </c>
      <c r="D6272">
        <v>248.43</v>
      </c>
      <c r="E6272">
        <v>0</v>
      </c>
      <c r="F6272">
        <v>4.6142866640664611E-16</v>
      </c>
      <c r="G6272">
        <v>4.3758820415027759E-16</v>
      </c>
      <c r="H6272">
        <v>1.7434654732501798E-15</v>
      </c>
      <c r="I6272">
        <v>0</v>
      </c>
      <c r="J6272">
        <v>-56885.713535963921</v>
      </c>
      <c r="K6272">
        <v>-56885.7135359639</v>
      </c>
      <c r="L6272">
        <v>3.8371449500673678E-16</v>
      </c>
      <c r="M6272" t="b">
        <v>1</v>
      </c>
    </row>
    <row r="6273" spans="2:13" x14ac:dyDescent="0.2">
      <c r="B6273">
        <v>6261</v>
      </c>
      <c r="C6273">
        <v>418.5</v>
      </c>
      <c r="D6273">
        <v>418.5</v>
      </c>
      <c r="E6273">
        <v>0</v>
      </c>
      <c r="F6273">
        <v>7.1937950650645302E-16</v>
      </c>
      <c r="G6273">
        <v>3.6017817501987146E-16</v>
      </c>
      <c r="H6273">
        <v>4.106645860848261E-16</v>
      </c>
      <c r="I6273">
        <v>1.8618138864827986E-16</v>
      </c>
      <c r="J6273">
        <v>457310.41277863481</v>
      </c>
      <c r="K6273">
        <v>457310.41277863528</v>
      </c>
      <c r="L6273">
        <v>1.0182608449223007E-15</v>
      </c>
      <c r="M6273" t="b">
        <v>1</v>
      </c>
    </row>
    <row r="6274" spans="2:13" x14ac:dyDescent="0.2">
      <c r="B6274">
        <v>6262</v>
      </c>
      <c r="C6274">
        <v>60.53</v>
      </c>
      <c r="D6274">
        <v>60.53</v>
      </c>
      <c r="E6274">
        <v>0</v>
      </c>
      <c r="F6274">
        <v>8.024941718335417E-16</v>
      </c>
      <c r="G6274">
        <v>7.6117661450404827E-16</v>
      </c>
      <c r="H6274">
        <v>5.7353973244520373E-15</v>
      </c>
      <c r="I6274">
        <v>0</v>
      </c>
      <c r="J6274">
        <v>3212.9748726282687</v>
      </c>
      <c r="K6274">
        <v>3212.9748726283001</v>
      </c>
      <c r="L6274">
        <v>9.7658924999616726E-15</v>
      </c>
      <c r="M6274" t="b">
        <v>1</v>
      </c>
    </row>
    <row r="6275" spans="2:13" x14ac:dyDescent="0.2">
      <c r="B6275">
        <v>6263</v>
      </c>
      <c r="C6275">
        <v>121.79</v>
      </c>
      <c r="D6275">
        <v>121.79</v>
      </c>
      <c r="E6275">
        <v>0</v>
      </c>
      <c r="F6275">
        <v>4.834375371310304E-16</v>
      </c>
      <c r="G6275">
        <v>1.1317868241845221E-16</v>
      </c>
      <c r="H6275">
        <v>5.2685032058274369E-16</v>
      </c>
      <c r="I6275">
        <v>0</v>
      </c>
      <c r="J6275">
        <v>-106799.0075882551</v>
      </c>
      <c r="K6275">
        <v>-106799.0075882552</v>
      </c>
      <c r="L6275">
        <v>9.5378607815612301E-16</v>
      </c>
      <c r="M6275" t="b">
        <v>1</v>
      </c>
    </row>
    <row r="6276" spans="2:13" x14ac:dyDescent="0.2">
      <c r="B6276">
        <v>6264</v>
      </c>
      <c r="C6276">
        <v>104.42</v>
      </c>
      <c r="D6276">
        <v>104.42</v>
      </c>
      <c r="E6276">
        <v>0</v>
      </c>
      <c r="F6276">
        <v>5.990073844532711E-16</v>
      </c>
      <c r="G6276">
        <v>5.8071919357220638E-16</v>
      </c>
      <c r="H6276">
        <v>5.6533253757064032E-16</v>
      </c>
      <c r="I6276">
        <v>0</v>
      </c>
      <c r="J6276">
        <v>68687.531249015068</v>
      </c>
      <c r="K6276">
        <v>68687.531249014995</v>
      </c>
      <c r="L6276">
        <v>1.0592836111412528E-15</v>
      </c>
      <c r="M6276" t="b">
        <v>1</v>
      </c>
    </row>
    <row r="6277" spans="2:13" x14ac:dyDescent="0.2">
      <c r="B6277">
        <v>6265</v>
      </c>
      <c r="C6277">
        <v>176.86</v>
      </c>
      <c r="D6277">
        <v>176.86</v>
      </c>
      <c r="E6277">
        <v>0</v>
      </c>
      <c r="F6277">
        <v>8.4369568027584225E-16</v>
      </c>
      <c r="G6277">
        <v>6.8649722066720891E-16</v>
      </c>
      <c r="H6277">
        <v>2.0233977815555513E-14</v>
      </c>
      <c r="I6277">
        <v>0</v>
      </c>
      <c r="J6277">
        <v>-13065.016158379918</v>
      </c>
      <c r="K6277">
        <v>-13065.0161583799</v>
      </c>
      <c r="L6277">
        <v>1.3922595896516798E-15</v>
      </c>
      <c r="M6277" t="b">
        <v>1</v>
      </c>
    </row>
    <row r="6278" spans="2:13" x14ac:dyDescent="0.2">
      <c r="B6278">
        <v>6266</v>
      </c>
      <c r="C6278">
        <v>46.53</v>
      </c>
      <c r="D6278">
        <v>46.53</v>
      </c>
      <c r="E6278">
        <v>0</v>
      </c>
      <c r="F6278">
        <v>1.8044162588908673E-16</v>
      </c>
      <c r="G6278">
        <v>1.2637604493345861E-16</v>
      </c>
      <c r="H6278">
        <v>6.0427817049406168E-16</v>
      </c>
      <c r="I6278">
        <v>0</v>
      </c>
      <c r="J6278">
        <v>56166.745719247388</v>
      </c>
      <c r="K6278">
        <v>56166.745719247403</v>
      </c>
      <c r="L6278">
        <v>2.5908417947348075E-16</v>
      </c>
      <c r="M6278" t="b">
        <v>1</v>
      </c>
    </row>
    <row r="6279" spans="2:13" x14ac:dyDescent="0.2">
      <c r="B6279">
        <v>6267</v>
      </c>
      <c r="C6279">
        <v>190.95</v>
      </c>
      <c r="D6279">
        <v>190.95</v>
      </c>
      <c r="E6279">
        <v>0</v>
      </c>
      <c r="F6279">
        <v>1.3543977788922715E-16</v>
      </c>
      <c r="G6279">
        <v>6.1047416014660179E-16</v>
      </c>
      <c r="H6279">
        <v>0</v>
      </c>
      <c r="I6279">
        <v>1.7277094893618433E-16</v>
      </c>
      <c r="J6279">
        <v>334463.44498846005</v>
      </c>
      <c r="K6279">
        <v>334463.44498846133</v>
      </c>
      <c r="L6279">
        <v>3.8287249601835004E-15</v>
      </c>
      <c r="M6279" t="b">
        <v>1</v>
      </c>
    </row>
    <row r="6280" spans="2:13" x14ac:dyDescent="0.2">
      <c r="B6280">
        <v>6268</v>
      </c>
      <c r="C6280">
        <v>89.36</v>
      </c>
      <c r="D6280">
        <v>89.36</v>
      </c>
      <c r="E6280">
        <v>0</v>
      </c>
      <c r="F6280">
        <v>1.4879576805118621E-16</v>
      </c>
      <c r="G6280">
        <v>6.7024050139145896E-16</v>
      </c>
      <c r="H6280">
        <v>2.1892668450989748E-16</v>
      </c>
      <c r="I6280">
        <v>5.8862797948234803E-16</v>
      </c>
      <c r="J6280">
        <v>133033.95903201186</v>
      </c>
      <c r="K6280">
        <v>133033.9590320116</v>
      </c>
      <c r="L6280">
        <v>1.9689294073220416E-15</v>
      </c>
      <c r="M6280" t="b">
        <v>1</v>
      </c>
    </row>
    <row r="6281" spans="2:13" x14ac:dyDescent="0.2">
      <c r="B6281">
        <v>6269</v>
      </c>
      <c r="C6281">
        <v>150.63999999999999</v>
      </c>
      <c r="D6281">
        <v>150.63999999999999</v>
      </c>
      <c r="E6281">
        <v>0</v>
      </c>
      <c r="F6281">
        <v>1.9827155890875898E-16</v>
      </c>
      <c r="G6281">
        <v>7.2459437861224557E-16</v>
      </c>
      <c r="H6281">
        <v>0</v>
      </c>
      <c r="I6281">
        <v>0</v>
      </c>
      <c r="J6281">
        <v>84268.945260601482</v>
      </c>
      <c r="K6281">
        <v>84268.945260601104</v>
      </c>
      <c r="L6281">
        <v>4.4897891479179445E-15</v>
      </c>
      <c r="M6281" t="b">
        <v>1</v>
      </c>
    </row>
    <row r="6282" spans="2:13" x14ac:dyDescent="0.2">
      <c r="B6282">
        <v>6270</v>
      </c>
      <c r="C6282">
        <v>212.74</v>
      </c>
      <c r="D6282">
        <v>212.74</v>
      </c>
      <c r="E6282">
        <v>0</v>
      </c>
      <c r="F6282">
        <v>0</v>
      </c>
      <c r="G6282">
        <v>0</v>
      </c>
      <c r="H6282">
        <v>4.167666143929455E-15</v>
      </c>
      <c r="I6282">
        <v>0</v>
      </c>
      <c r="J6282">
        <v>-69249.911682183971</v>
      </c>
      <c r="K6282">
        <v>-69249.911682183898</v>
      </c>
      <c r="L6282">
        <v>1.0506811398656745E-15</v>
      </c>
      <c r="M6282" t="b">
        <v>1</v>
      </c>
    </row>
    <row r="6283" spans="2:13" x14ac:dyDescent="0.2">
      <c r="B6283">
        <v>6271</v>
      </c>
      <c r="C6283">
        <v>82.88</v>
      </c>
      <c r="D6283">
        <v>82.88</v>
      </c>
      <c r="E6283">
        <v>0</v>
      </c>
      <c r="F6283">
        <v>7.0690002260922016E-16</v>
      </c>
      <c r="G6283">
        <v>7.9348970307454431E-16</v>
      </c>
      <c r="H6283">
        <v>2.1477096862314939E-15</v>
      </c>
      <c r="I6283">
        <v>0</v>
      </c>
      <c r="J6283">
        <v>-15411.184029061102</v>
      </c>
      <c r="K6283">
        <v>-15411.1840290611</v>
      </c>
      <c r="L6283">
        <v>1.1803047709480084E-16</v>
      </c>
      <c r="M6283" t="b">
        <v>1</v>
      </c>
    </row>
    <row r="6284" spans="2:13" x14ac:dyDescent="0.2">
      <c r="B6284">
        <v>6272</v>
      </c>
      <c r="C6284">
        <v>10.35</v>
      </c>
      <c r="D6284">
        <v>10.35</v>
      </c>
      <c r="E6284">
        <v>0</v>
      </c>
      <c r="F6284">
        <v>2.4270420864540445E-16</v>
      </c>
      <c r="G6284">
        <v>8.5525364228324033E-16</v>
      </c>
      <c r="H6284">
        <v>6.1485135176568003E-16</v>
      </c>
      <c r="I6284">
        <v>0</v>
      </c>
      <c r="J6284">
        <v>-10335.507633475003</v>
      </c>
      <c r="K6284">
        <v>-10335.507633474999</v>
      </c>
      <c r="L6284">
        <v>3.5198840116076171E-16</v>
      </c>
      <c r="M6284" t="b">
        <v>1</v>
      </c>
    </row>
    <row r="6285" spans="2:13" x14ac:dyDescent="0.2">
      <c r="B6285">
        <v>6273</v>
      </c>
      <c r="C6285">
        <v>193.68</v>
      </c>
      <c r="D6285">
        <v>193.68</v>
      </c>
      <c r="E6285">
        <v>0</v>
      </c>
      <c r="F6285">
        <v>4.0564711606136814E-16</v>
      </c>
      <c r="G6285">
        <v>1.1549785207267651E-16</v>
      </c>
      <c r="H6285">
        <v>1.6447664973497547E-15</v>
      </c>
      <c r="I6285">
        <v>0</v>
      </c>
      <c r="J6285">
        <v>109037.22090830607</v>
      </c>
      <c r="K6285">
        <v>109037.2209083067</v>
      </c>
      <c r="L6285">
        <v>5.7387041746595442E-15</v>
      </c>
      <c r="M6285" t="b">
        <v>1</v>
      </c>
    </row>
    <row r="6286" spans="2:13" x14ac:dyDescent="0.2">
      <c r="B6286">
        <v>6274</v>
      </c>
      <c r="C6286">
        <v>46.81</v>
      </c>
      <c r="D6286">
        <v>46.81</v>
      </c>
      <c r="E6286">
        <v>0</v>
      </c>
      <c r="F6286">
        <v>1.7221356420339681E-16</v>
      </c>
      <c r="G6286">
        <v>1.9653297855836354E-16</v>
      </c>
      <c r="H6286">
        <v>3.9637064475513334E-16</v>
      </c>
      <c r="I6286">
        <v>0</v>
      </c>
      <c r="J6286">
        <v>2555.7868418286816</v>
      </c>
      <c r="K6286">
        <v>2555.7868418286998</v>
      </c>
      <c r="L6286">
        <v>7.1171404976963773E-15</v>
      </c>
      <c r="M6286" t="b">
        <v>1</v>
      </c>
    </row>
    <row r="6287" spans="2:13" x14ac:dyDescent="0.2">
      <c r="B6287">
        <v>6275</v>
      </c>
      <c r="C6287">
        <v>136.80000000000001</v>
      </c>
      <c r="D6287">
        <v>136.80000000000001</v>
      </c>
      <c r="E6287">
        <v>0</v>
      </c>
      <c r="F6287">
        <v>5.5997296309023536E-16</v>
      </c>
      <c r="G6287">
        <v>4.3278589310070104E-16</v>
      </c>
      <c r="H6287">
        <v>9.1501147549993171E-16</v>
      </c>
      <c r="I6287">
        <v>0</v>
      </c>
      <c r="J6287">
        <v>123694.38436334093</v>
      </c>
      <c r="K6287">
        <v>123694.3843633405</v>
      </c>
      <c r="L6287">
        <v>3.4116790652600484E-15</v>
      </c>
      <c r="M6287" t="b">
        <v>1</v>
      </c>
    </row>
    <row r="6288" spans="2:13" x14ac:dyDescent="0.2">
      <c r="B6288">
        <v>6276</v>
      </c>
      <c r="C6288">
        <v>78.459999999999994</v>
      </c>
      <c r="D6288">
        <v>78.459999999999994</v>
      </c>
      <c r="E6288">
        <v>0</v>
      </c>
      <c r="F6288">
        <v>2.2414474955950772E-16</v>
      </c>
      <c r="G6288">
        <v>1.6815799896550186E-16</v>
      </c>
      <c r="H6288">
        <v>1.4593360007576714E-16</v>
      </c>
      <c r="I6288">
        <v>3.5689934370491104E-16</v>
      </c>
      <c r="J6288">
        <v>165191.68321482203</v>
      </c>
      <c r="K6288">
        <v>165191.68321482209</v>
      </c>
      <c r="L6288">
        <v>3.5236435503700125E-16</v>
      </c>
      <c r="M6288" t="b">
        <v>1</v>
      </c>
    </row>
    <row r="6289" spans="2:13" x14ac:dyDescent="0.2">
      <c r="B6289">
        <v>6277</v>
      </c>
      <c r="C6289">
        <v>55.14</v>
      </c>
      <c r="D6289">
        <v>55.14</v>
      </c>
      <c r="E6289">
        <v>0</v>
      </c>
      <c r="F6289">
        <v>1.3301479116239228E-16</v>
      </c>
      <c r="G6289">
        <v>7.9869688795365272E-16</v>
      </c>
      <c r="H6289">
        <v>6.2801747059335993E-16</v>
      </c>
      <c r="I6289">
        <v>8.8406684358537919E-16</v>
      </c>
      <c r="J6289">
        <v>18965.494262393935</v>
      </c>
      <c r="K6289">
        <v>18965.4942623938</v>
      </c>
      <c r="L6289">
        <v>7.0973745266053339E-15</v>
      </c>
      <c r="M6289" t="b">
        <v>1</v>
      </c>
    </row>
    <row r="6290" spans="2:13" x14ac:dyDescent="0.2">
      <c r="B6290">
        <v>6278</v>
      </c>
      <c r="C6290">
        <v>158.71</v>
      </c>
      <c r="D6290">
        <v>158.71</v>
      </c>
      <c r="E6290">
        <v>0</v>
      </c>
      <c r="F6290">
        <v>1.1820743772223289E-15</v>
      </c>
      <c r="G6290">
        <v>2.6194995896066945E-16</v>
      </c>
      <c r="H6290">
        <v>9.2100062269238529E-16</v>
      </c>
      <c r="I6290">
        <v>0</v>
      </c>
      <c r="J6290">
        <v>253470.4453965126</v>
      </c>
      <c r="K6290">
        <v>253470.4453965119</v>
      </c>
      <c r="L6290">
        <v>2.7557135107761209E-15</v>
      </c>
      <c r="M6290" t="b">
        <v>1</v>
      </c>
    </row>
    <row r="6291" spans="2:13" x14ac:dyDescent="0.2">
      <c r="B6291">
        <v>6279</v>
      </c>
      <c r="C6291">
        <v>30.29</v>
      </c>
      <c r="D6291">
        <v>30.29</v>
      </c>
      <c r="E6291">
        <v>0</v>
      </c>
      <c r="F6291">
        <v>3.8980393817884718E-16</v>
      </c>
      <c r="G6291">
        <v>1.0249602407498801E-15</v>
      </c>
      <c r="H6291">
        <v>1.8422944791062561E-16</v>
      </c>
      <c r="I6291">
        <v>0</v>
      </c>
      <c r="J6291">
        <v>-8016.63474737863</v>
      </c>
      <c r="K6291">
        <v>-8016.6347473784999</v>
      </c>
      <c r="L6291">
        <v>1.6223483600279856E-14</v>
      </c>
      <c r="M6291" t="b">
        <v>1</v>
      </c>
    </row>
    <row r="6292" spans="2:13" x14ac:dyDescent="0.2">
      <c r="B6292">
        <v>6280</v>
      </c>
      <c r="C6292">
        <v>16.420000000000002</v>
      </c>
      <c r="D6292">
        <v>16.420000000000002</v>
      </c>
      <c r="E6292">
        <v>0</v>
      </c>
      <c r="F6292">
        <v>0</v>
      </c>
      <c r="G6292">
        <v>2.0649523075409635E-16</v>
      </c>
      <c r="H6292">
        <v>9.1902773630370632E-16</v>
      </c>
      <c r="I6292">
        <v>0</v>
      </c>
      <c r="J6292">
        <v>-11649.112712235172</v>
      </c>
      <c r="K6292">
        <v>-11649.112712235201</v>
      </c>
      <c r="L6292">
        <v>2.4983731530183931E-15</v>
      </c>
      <c r="M6292" t="b">
        <v>1</v>
      </c>
    </row>
    <row r="6293" spans="2:13" x14ac:dyDescent="0.2">
      <c r="B6293">
        <v>6281</v>
      </c>
      <c r="C6293">
        <v>12.06</v>
      </c>
      <c r="D6293">
        <v>12.06</v>
      </c>
      <c r="E6293">
        <v>0</v>
      </c>
      <c r="F6293">
        <v>0</v>
      </c>
      <c r="G6293">
        <v>9.8406065951361592E-16</v>
      </c>
      <c r="H6293">
        <v>5.7150965613154933E-16</v>
      </c>
      <c r="I6293">
        <v>0</v>
      </c>
      <c r="J6293">
        <v>-24535.666368738042</v>
      </c>
      <c r="K6293">
        <v>-24535.666368737999</v>
      </c>
      <c r="L6293">
        <v>1.7792769525397654E-15</v>
      </c>
      <c r="M6293" t="b">
        <v>1</v>
      </c>
    </row>
    <row r="6294" spans="2:13" x14ac:dyDescent="0.2">
      <c r="B6294">
        <v>6282</v>
      </c>
      <c r="C6294">
        <v>19.34</v>
      </c>
      <c r="D6294">
        <v>19.34</v>
      </c>
      <c r="E6294">
        <v>0</v>
      </c>
      <c r="F6294">
        <v>1.4954836086682909E-16</v>
      </c>
      <c r="G6294">
        <v>2.5855848338590445E-15</v>
      </c>
      <c r="H6294">
        <v>8.1301077774518924E-16</v>
      </c>
      <c r="I6294">
        <v>2.9547038273207311E-15</v>
      </c>
      <c r="J6294">
        <v>-6273.1132855073656</v>
      </c>
      <c r="K6294">
        <v>-6273.1132855073001</v>
      </c>
      <c r="L6294">
        <v>1.0438775062286356E-14</v>
      </c>
      <c r="M6294" t="b">
        <v>1</v>
      </c>
    </row>
    <row r="6295" spans="2:13" x14ac:dyDescent="0.2">
      <c r="B6295">
        <v>6283</v>
      </c>
      <c r="C6295">
        <v>310.82</v>
      </c>
      <c r="D6295">
        <v>310.82</v>
      </c>
      <c r="E6295">
        <v>0</v>
      </c>
      <c r="F6295">
        <v>4.5337148421513738E-16</v>
      </c>
      <c r="G6295">
        <v>9.531006605238795E-16</v>
      </c>
      <c r="H6295">
        <v>1.2666954285983284E-15</v>
      </c>
      <c r="I6295">
        <v>0</v>
      </c>
      <c r="J6295">
        <v>264890.75069485611</v>
      </c>
      <c r="K6295">
        <v>264890.75069485622</v>
      </c>
      <c r="L6295">
        <v>4.3948428369641609E-16</v>
      </c>
      <c r="M6295" t="b">
        <v>1</v>
      </c>
    </row>
    <row r="6296" spans="2:13" x14ac:dyDescent="0.2">
      <c r="B6296">
        <v>6284</v>
      </c>
      <c r="C6296">
        <v>5.0599999999999996</v>
      </c>
      <c r="D6296">
        <v>5.0599999999999996</v>
      </c>
      <c r="E6296">
        <v>0</v>
      </c>
      <c r="F6296">
        <v>1.157708655315422E-15</v>
      </c>
      <c r="G6296">
        <v>1.3249528573253859E-15</v>
      </c>
      <c r="H6296">
        <v>1.8806910267511004E-15</v>
      </c>
      <c r="I6296">
        <v>0</v>
      </c>
      <c r="J6296">
        <v>-33927.837258938176</v>
      </c>
      <c r="K6296">
        <v>-33927.837258938103</v>
      </c>
      <c r="L6296">
        <v>2.144539175501561E-15</v>
      </c>
      <c r="M6296" t="b">
        <v>1</v>
      </c>
    </row>
    <row r="6297" spans="2:13" x14ac:dyDescent="0.2">
      <c r="B6297">
        <v>6285</v>
      </c>
      <c r="C6297">
        <v>140.38</v>
      </c>
      <c r="D6297">
        <v>140.38</v>
      </c>
      <c r="E6297">
        <v>0</v>
      </c>
      <c r="F6297">
        <v>1.0807777535049271E-15</v>
      </c>
      <c r="G6297">
        <v>1.2444980465331714E-16</v>
      </c>
      <c r="H6297">
        <v>3.6325526483195185E-16</v>
      </c>
      <c r="I6297">
        <v>0</v>
      </c>
      <c r="J6297">
        <v>101644.22706198379</v>
      </c>
      <c r="K6297">
        <v>101644.2270619833</v>
      </c>
      <c r="L6297">
        <v>4.8676165097183733E-15</v>
      </c>
      <c r="M6297" t="b">
        <v>1</v>
      </c>
    </row>
    <row r="6298" spans="2:13" x14ac:dyDescent="0.2">
      <c r="B6298">
        <v>6286</v>
      </c>
      <c r="C6298">
        <v>416.24</v>
      </c>
      <c r="D6298">
        <v>416.24</v>
      </c>
      <c r="E6298">
        <v>0</v>
      </c>
      <c r="F6298">
        <v>1.1566748821702714E-15</v>
      </c>
      <c r="G6298">
        <v>6.7157797807891043E-16</v>
      </c>
      <c r="H6298">
        <v>3.5290854751949093E-15</v>
      </c>
      <c r="I6298">
        <v>0</v>
      </c>
      <c r="J6298">
        <v>-145596.27170464021</v>
      </c>
      <c r="K6298">
        <v>-145596.27170464059</v>
      </c>
      <c r="L6298">
        <v>2.5986228322182992E-15</v>
      </c>
      <c r="M6298" t="b">
        <v>1</v>
      </c>
    </row>
    <row r="6299" spans="2:13" x14ac:dyDescent="0.2">
      <c r="B6299">
        <v>6287</v>
      </c>
      <c r="C6299">
        <v>102.63</v>
      </c>
      <c r="D6299">
        <v>102.63</v>
      </c>
      <c r="E6299">
        <v>0</v>
      </c>
      <c r="F6299">
        <v>5.6778694398029913E-16</v>
      </c>
      <c r="G6299">
        <v>8.0973990988593055E-16</v>
      </c>
      <c r="H6299">
        <v>4.6144061314212494E-16</v>
      </c>
      <c r="I6299">
        <v>0</v>
      </c>
      <c r="J6299">
        <v>8489.4112783883138</v>
      </c>
      <c r="K6299">
        <v>8489.4112783890996</v>
      </c>
      <c r="L6299">
        <v>9.2562769850975976E-14</v>
      </c>
      <c r="M6299" t="b">
        <v>1</v>
      </c>
    </row>
    <row r="6300" spans="2:13" x14ac:dyDescent="0.2">
      <c r="B6300">
        <v>6288</v>
      </c>
      <c r="C6300">
        <v>15.3</v>
      </c>
      <c r="D6300">
        <v>15.3</v>
      </c>
      <c r="E6300">
        <v>0</v>
      </c>
      <c r="F6300">
        <v>9.9945990447837883E-16</v>
      </c>
      <c r="G6300">
        <v>2.3053203071062351E-15</v>
      </c>
      <c r="H6300">
        <v>9.1259239091263017E-15</v>
      </c>
      <c r="I6300">
        <v>0</v>
      </c>
      <c r="J6300">
        <v>-2569.3924987933383</v>
      </c>
      <c r="K6300">
        <v>-2569.3924987933001</v>
      </c>
      <c r="L6300">
        <v>1.4866851791776778E-14</v>
      </c>
      <c r="M6300" t="b">
        <v>1</v>
      </c>
    </row>
    <row r="6301" spans="2:13" x14ac:dyDescent="0.2">
      <c r="B6301">
        <v>6289</v>
      </c>
      <c r="C6301">
        <v>63.32</v>
      </c>
      <c r="D6301">
        <v>63.32</v>
      </c>
      <c r="E6301">
        <v>0</v>
      </c>
      <c r="F6301">
        <v>1.9840228526275804E-16</v>
      </c>
      <c r="G6301">
        <v>0</v>
      </c>
      <c r="H6301">
        <v>9.9456652188468015E-16</v>
      </c>
      <c r="I6301">
        <v>6.4565513684251886E-16</v>
      </c>
      <c r="J6301">
        <v>66215.30788403895</v>
      </c>
      <c r="K6301">
        <v>66215.307884038906</v>
      </c>
      <c r="L6301">
        <v>6.5929989726172822E-16</v>
      </c>
      <c r="M6301" t="b">
        <v>1</v>
      </c>
    </row>
    <row r="6302" spans="2:13" x14ac:dyDescent="0.2">
      <c r="B6302">
        <v>6290</v>
      </c>
      <c r="C6302">
        <v>111.54</v>
      </c>
      <c r="D6302">
        <v>111.54</v>
      </c>
      <c r="E6302">
        <v>0</v>
      </c>
      <c r="F6302">
        <v>3.9385048452959134E-16</v>
      </c>
      <c r="G6302">
        <v>2.468286829602254E-16</v>
      </c>
      <c r="H6302">
        <v>1.062700934255783E-15</v>
      </c>
      <c r="I6302">
        <v>0</v>
      </c>
      <c r="J6302">
        <v>-48810.424801619971</v>
      </c>
      <c r="K6302">
        <v>-48810.424801619702</v>
      </c>
      <c r="L6302">
        <v>5.5154289850772492E-15</v>
      </c>
      <c r="M6302" t="b">
        <v>1</v>
      </c>
    </row>
    <row r="6303" spans="2:13" x14ac:dyDescent="0.2">
      <c r="B6303">
        <v>6291</v>
      </c>
      <c r="C6303">
        <v>166.79</v>
      </c>
      <c r="D6303">
        <v>166.79</v>
      </c>
      <c r="E6303">
        <v>0</v>
      </c>
      <c r="F6303">
        <v>2.073335699110851E-16</v>
      </c>
      <c r="G6303">
        <v>2.1909470101654467E-16</v>
      </c>
      <c r="H6303">
        <v>1.0448893852620661E-15</v>
      </c>
      <c r="I6303">
        <v>0</v>
      </c>
      <c r="J6303">
        <v>25465.131069942312</v>
      </c>
      <c r="K6303">
        <v>25465.131069941599</v>
      </c>
      <c r="L6303">
        <v>2.8000792308178408E-14</v>
      </c>
      <c r="M6303" t="b">
        <v>1</v>
      </c>
    </row>
    <row r="6304" spans="2:13" x14ac:dyDescent="0.2">
      <c r="B6304">
        <v>6292</v>
      </c>
      <c r="C6304">
        <v>31.02</v>
      </c>
      <c r="D6304">
        <v>31.02</v>
      </c>
      <c r="E6304">
        <v>0</v>
      </c>
      <c r="F6304">
        <v>2.0954754095391106E-16</v>
      </c>
      <c r="G6304">
        <v>5.0826388807973446E-16</v>
      </c>
      <c r="H6304">
        <v>1.2266974299873527E-15</v>
      </c>
      <c r="I6304">
        <v>0</v>
      </c>
      <c r="J6304">
        <v>320.52064760534449</v>
      </c>
      <c r="K6304">
        <v>320.52064760539997</v>
      </c>
      <c r="L6304">
        <v>1.7309080467243488E-13</v>
      </c>
      <c r="M6304" t="b">
        <v>1</v>
      </c>
    </row>
    <row r="6305" spans="2:13" x14ac:dyDescent="0.2">
      <c r="B6305">
        <v>6293</v>
      </c>
      <c r="C6305">
        <v>206.44</v>
      </c>
      <c r="D6305">
        <v>206.44</v>
      </c>
      <c r="E6305">
        <v>0</v>
      </c>
      <c r="F6305">
        <v>1.5597550803174031E-16</v>
      </c>
      <c r="G6305">
        <v>1.4439833613390952E-16</v>
      </c>
      <c r="H6305">
        <v>1.0221288591958331E-14</v>
      </c>
      <c r="I6305">
        <v>0</v>
      </c>
      <c r="J6305">
        <v>-19498.086291304102</v>
      </c>
      <c r="K6305">
        <v>-19498.086291304098</v>
      </c>
      <c r="L6305">
        <v>1.8658132663584557E-16</v>
      </c>
      <c r="M6305" t="b">
        <v>1</v>
      </c>
    </row>
    <row r="6306" spans="2:13" x14ac:dyDescent="0.2">
      <c r="B6306">
        <v>6294</v>
      </c>
      <c r="C6306">
        <v>7.17</v>
      </c>
      <c r="D6306">
        <v>7.17</v>
      </c>
      <c r="E6306">
        <v>0</v>
      </c>
      <c r="F6306">
        <v>1.3045595811391986E-14</v>
      </c>
      <c r="G6306">
        <v>9.944386783808998E-15</v>
      </c>
      <c r="H6306">
        <v>1.3024679617059699E-15</v>
      </c>
      <c r="I6306">
        <v>0</v>
      </c>
      <c r="J6306">
        <v>-2389.5343290957908</v>
      </c>
      <c r="K6306">
        <v>-2389.5343290957999</v>
      </c>
      <c r="L6306">
        <v>3.8061587594645738E-15</v>
      </c>
      <c r="M6306" t="b">
        <v>1</v>
      </c>
    </row>
    <row r="6307" spans="2:13" x14ac:dyDescent="0.2">
      <c r="B6307">
        <v>6295</v>
      </c>
      <c r="C6307">
        <v>44.54</v>
      </c>
      <c r="D6307">
        <v>44.54</v>
      </c>
      <c r="E6307">
        <v>0</v>
      </c>
      <c r="F6307">
        <v>0</v>
      </c>
      <c r="G6307">
        <v>5.460225986725786E-16</v>
      </c>
      <c r="H6307">
        <v>3.9915833336777503E-15</v>
      </c>
      <c r="I6307">
        <v>0</v>
      </c>
      <c r="J6307">
        <v>-5824.4311883686969</v>
      </c>
      <c r="K6307">
        <v>-5824.4311883686996</v>
      </c>
      <c r="L6307">
        <v>4.6845503313139414E-16</v>
      </c>
      <c r="M6307" t="b">
        <v>1</v>
      </c>
    </row>
    <row r="6308" spans="2:13" x14ac:dyDescent="0.2">
      <c r="B6308">
        <v>6296</v>
      </c>
      <c r="C6308">
        <v>46.37</v>
      </c>
      <c r="D6308">
        <v>46.37</v>
      </c>
      <c r="E6308">
        <v>0</v>
      </c>
      <c r="F6308">
        <v>1.9121332191776545E-16</v>
      </c>
      <c r="G6308">
        <v>4.3051012080605437E-16</v>
      </c>
      <c r="H6308">
        <v>1.2679437749448092E-16</v>
      </c>
      <c r="I6308">
        <v>1.813722181054941E-16</v>
      </c>
      <c r="J6308">
        <v>2051.3519335783531</v>
      </c>
      <c r="K6308">
        <v>2051.3519335782998</v>
      </c>
      <c r="L6308">
        <v>2.5936768422231074E-14</v>
      </c>
      <c r="M6308" t="b">
        <v>1</v>
      </c>
    </row>
    <row r="6309" spans="2:13" x14ac:dyDescent="0.2">
      <c r="B6309">
        <v>6297</v>
      </c>
      <c r="C6309">
        <v>81.290000000000006</v>
      </c>
      <c r="D6309">
        <v>81.290000000000006</v>
      </c>
      <c r="E6309">
        <v>0</v>
      </c>
      <c r="F6309">
        <v>7.4459852248880506E-16</v>
      </c>
      <c r="G6309">
        <v>1.1180103708153589E-16</v>
      </c>
      <c r="H6309">
        <v>1.5536654966370397E-15</v>
      </c>
      <c r="I6309">
        <v>1.2696192492282397E-15</v>
      </c>
      <c r="J6309">
        <v>36822.815658152002</v>
      </c>
      <c r="K6309">
        <v>36822.815658151798</v>
      </c>
      <c r="L6309">
        <v>5.5326245306294246E-15</v>
      </c>
      <c r="M6309" t="b">
        <v>1</v>
      </c>
    </row>
    <row r="6310" spans="2:13" x14ac:dyDescent="0.2">
      <c r="B6310">
        <v>6298</v>
      </c>
      <c r="C6310">
        <v>48.96</v>
      </c>
      <c r="D6310">
        <v>48.96</v>
      </c>
      <c r="E6310">
        <v>0</v>
      </c>
      <c r="F6310">
        <v>2.3053566911761849E-16</v>
      </c>
      <c r="G6310">
        <v>4.8215896919032521E-16</v>
      </c>
      <c r="H6310">
        <v>7.95716998088471E-16</v>
      </c>
      <c r="I6310">
        <v>0</v>
      </c>
      <c r="J6310">
        <v>87945.17690604052</v>
      </c>
      <c r="K6310">
        <v>87945.176906040404</v>
      </c>
      <c r="L6310">
        <v>1.3237260520984748E-15</v>
      </c>
      <c r="M6310" t="b">
        <v>1</v>
      </c>
    </row>
    <row r="6311" spans="2:13" x14ac:dyDescent="0.2">
      <c r="B6311">
        <v>6299</v>
      </c>
      <c r="C6311">
        <v>75.989999999999995</v>
      </c>
      <c r="D6311">
        <v>75.989999999999995</v>
      </c>
      <c r="E6311">
        <v>0</v>
      </c>
      <c r="F6311">
        <v>6.2366916210769709E-16</v>
      </c>
      <c r="G6311">
        <v>7.9159612515176421E-16</v>
      </c>
      <c r="H6311">
        <v>2.3099445621871541E-15</v>
      </c>
      <c r="I6311">
        <v>0</v>
      </c>
      <c r="J6311">
        <v>3731.8633075275138</v>
      </c>
      <c r="K6311">
        <v>3731.8633075276002</v>
      </c>
      <c r="L6311">
        <v>2.3152508424985813E-14</v>
      </c>
      <c r="M6311" t="b">
        <v>1</v>
      </c>
    </row>
    <row r="6312" spans="2:13" x14ac:dyDescent="0.2">
      <c r="B6312">
        <v>6300</v>
      </c>
      <c r="C6312">
        <v>47.15</v>
      </c>
      <c r="D6312">
        <v>47.15</v>
      </c>
      <c r="E6312">
        <v>0</v>
      </c>
      <c r="F6312">
        <v>4.5772095327792088E-16</v>
      </c>
      <c r="G6312">
        <v>1.2017987252812334E-15</v>
      </c>
      <c r="H6312">
        <v>3.5857476493172765E-16</v>
      </c>
      <c r="I6312">
        <v>7.299400993949259E-16</v>
      </c>
      <c r="J6312">
        <v>24300.219572787555</v>
      </c>
      <c r="K6312">
        <v>24300.219572787599</v>
      </c>
      <c r="L6312">
        <v>1.7965165110684053E-15</v>
      </c>
      <c r="M6312" t="b">
        <v>1</v>
      </c>
    </row>
    <row r="6313" spans="2:13" x14ac:dyDescent="0.2">
      <c r="B6313">
        <v>6301</v>
      </c>
      <c r="C6313">
        <v>3.7</v>
      </c>
      <c r="D6313">
        <v>3.7</v>
      </c>
      <c r="E6313">
        <v>0</v>
      </c>
      <c r="F6313">
        <v>4.6296234888514018E-15</v>
      </c>
      <c r="G6313">
        <v>8.6518421439548226E-15</v>
      </c>
      <c r="H6313">
        <v>1.2599996110055095E-16</v>
      </c>
      <c r="I6313">
        <v>0</v>
      </c>
      <c r="J6313">
        <v>-6854.7449338746319</v>
      </c>
      <c r="K6313">
        <v>-6854.7449338746001</v>
      </c>
      <c r="L6313">
        <v>4.6438364766490995E-15</v>
      </c>
      <c r="M6313" t="b">
        <v>1</v>
      </c>
    </row>
    <row r="6314" spans="2:13" x14ac:dyDescent="0.2">
      <c r="B6314">
        <v>6302</v>
      </c>
      <c r="C6314">
        <v>1.05</v>
      </c>
      <c r="D6314">
        <v>1.05</v>
      </c>
      <c r="E6314">
        <v>0</v>
      </c>
      <c r="F6314">
        <v>3.5149941253423534E-15</v>
      </c>
      <c r="G6314">
        <v>4.4831832854215245E-15</v>
      </c>
      <c r="H6314">
        <v>1.3195868131142146E-15</v>
      </c>
      <c r="I6314">
        <v>0</v>
      </c>
      <c r="J6314">
        <v>-32035.770123212344</v>
      </c>
      <c r="K6314">
        <v>-32035.7701232123</v>
      </c>
      <c r="L6314">
        <v>1.3627187833224187E-15</v>
      </c>
      <c r="M6314" t="b">
        <v>1</v>
      </c>
    </row>
    <row r="6315" spans="2:13" x14ac:dyDescent="0.2">
      <c r="B6315">
        <v>6303</v>
      </c>
      <c r="C6315">
        <v>3.43</v>
      </c>
      <c r="D6315">
        <v>3.43</v>
      </c>
      <c r="E6315">
        <v>0</v>
      </c>
      <c r="F6315">
        <v>1.9031638759561401E-15</v>
      </c>
      <c r="G6315">
        <v>3.566206475382853E-15</v>
      </c>
      <c r="H6315">
        <v>2.1923384266578909E-15</v>
      </c>
      <c r="I6315">
        <v>0</v>
      </c>
      <c r="J6315">
        <v>-16278.680529391555</v>
      </c>
      <c r="K6315">
        <v>-16278.6805293916</v>
      </c>
      <c r="L6315">
        <v>2.7935148064697589E-15</v>
      </c>
      <c r="M6315" t="b">
        <v>1</v>
      </c>
    </row>
    <row r="6316" spans="2:13" x14ac:dyDescent="0.2">
      <c r="B6316">
        <v>6304</v>
      </c>
      <c r="C6316">
        <v>85.82</v>
      </c>
      <c r="D6316">
        <v>85.82</v>
      </c>
      <c r="E6316">
        <v>0</v>
      </c>
      <c r="F6316">
        <v>3.0670731977460577E-16</v>
      </c>
      <c r="G6316">
        <v>8.9739937951693122E-16</v>
      </c>
      <c r="H6316">
        <v>6.1625456682155869E-16</v>
      </c>
      <c r="I6316">
        <v>2.1845752342801752E-15</v>
      </c>
      <c r="J6316">
        <v>74852.031290610888</v>
      </c>
      <c r="K6316">
        <v>74852.031290610699</v>
      </c>
      <c r="L6316">
        <v>2.5273181596676164E-15</v>
      </c>
      <c r="M6316" t="b">
        <v>1</v>
      </c>
    </row>
    <row r="6317" spans="2:13" x14ac:dyDescent="0.2">
      <c r="B6317">
        <v>6305</v>
      </c>
      <c r="C6317">
        <v>113.82</v>
      </c>
      <c r="D6317">
        <v>113.82</v>
      </c>
      <c r="E6317">
        <v>0</v>
      </c>
      <c r="F6317">
        <v>3.5452638710662482E-16</v>
      </c>
      <c r="G6317">
        <v>1.1855412089410624E-15</v>
      </c>
      <c r="H6317">
        <v>5.5705405868880154E-15</v>
      </c>
      <c r="I6317">
        <v>0</v>
      </c>
      <c r="J6317">
        <v>-2578.9172414560626</v>
      </c>
      <c r="K6317">
        <v>-2578.9172414560999</v>
      </c>
      <c r="L6317">
        <v>1.4459278558173471E-14</v>
      </c>
      <c r="M6317" t="b">
        <v>1</v>
      </c>
    </row>
    <row r="6318" spans="2:13" x14ac:dyDescent="0.2">
      <c r="B6318">
        <v>6306</v>
      </c>
      <c r="C6318">
        <v>33.56</v>
      </c>
      <c r="D6318">
        <v>33.56</v>
      </c>
      <c r="E6318">
        <v>0</v>
      </c>
      <c r="F6318">
        <v>2.5362762081580531E-16</v>
      </c>
      <c r="G6318">
        <v>3.8088204080056002E-16</v>
      </c>
      <c r="H6318">
        <v>6.0506887632542249E-16</v>
      </c>
      <c r="I6318">
        <v>2.3986526030450806E-16</v>
      </c>
      <c r="J6318">
        <v>-13781.402799654341</v>
      </c>
      <c r="K6318">
        <v>-13781.402799654301</v>
      </c>
      <c r="L6318">
        <v>2.903751342280821E-15</v>
      </c>
      <c r="M6318" t="b">
        <v>1</v>
      </c>
    </row>
    <row r="6319" spans="2:13" x14ac:dyDescent="0.2">
      <c r="B6319">
        <v>6307</v>
      </c>
      <c r="C6319">
        <v>249.2</v>
      </c>
      <c r="D6319">
        <v>249.2</v>
      </c>
      <c r="E6319">
        <v>0</v>
      </c>
      <c r="F6319">
        <v>3.6693579801307555E-16</v>
      </c>
      <c r="G6319">
        <v>0</v>
      </c>
      <c r="H6319">
        <v>1.9010713934423441E-14</v>
      </c>
      <c r="I6319">
        <v>0</v>
      </c>
      <c r="J6319">
        <v>-36321.212435015004</v>
      </c>
      <c r="K6319">
        <v>-36321.212435014997</v>
      </c>
      <c r="L6319">
        <v>2.0032254229402135E-16</v>
      </c>
      <c r="M6319" t="b">
        <v>1</v>
      </c>
    </row>
    <row r="6320" spans="2:13" x14ac:dyDescent="0.2">
      <c r="B6320">
        <v>6308</v>
      </c>
      <c r="C6320">
        <v>36.659999999999997</v>
      </c>
      <c r="D6320">
        <v>36.659999999999997</v>
      </c>
      <c r="E6320">
        <v>0</v>
      </c>
      <c r="F6320">
        <v>2.5618411898166611E-16</v>
      </c>
      <c r="G6320">
        <v>3.7140153863546287E-16</v>
      </c>
      <c r="H6320">
        <v>1.1239800015566276E-15</v>
      </c>
      <c r="I6320">
        <v>1.2623951247142151E-15</v>
      </c>
      <c r="J6320">
        <v>25150.856943212071</v>
      </c>
      <c r="K6320">
        <v>25150.8569432121</v>
      </c>
      <c r="L6320">
        <v>1.1571705299126383E-15</v>
      </c>
      <c r="M6320" t="b">
        <v>1</v>
      </c>
    </row>
    <row r="6321" spans="2:13" x14ac:dyDescent="0.2">
      <c r="B6321">
        <v>6309</v>
      </c>
      <c r="C6321">
        <v>124.41</v>
      </c>
      <c r="D6321">
        <v>124.41</v>
      </c>
      <c r="E6321">
        <v>0</v>
      </c>
      <c r="F6321">
        <v>3.26587318721271E-16</v>
      </c>
      <c r="G6321">
        <v>1.7216546449619869E-16</v>
      </c>
      <c r="H6321">
        <v>5.0126774938381727E-16</v>
      </c>
      <c r="I6321">
        <v>0</v>
      </c>
      <c r="J6321">
        <v>3853.5184643435459</v>
      </c>
      <c r="K6321">
        <v>3853.5184643435</v>
      </c>
      <c r="L6321">
        <v>1.1918843224579591E-14</v>
      </c>
      <c r="M6321" t="b">
        <v>1</v>
      </c>
    </row>
    <row r="6322" spans="2:13" x14ac:dyDescent="0.2">
      <c r="B6322">
        <v>6310</v>
      </c>
      <c r="C6322">
        <v>6.86</v>
      </c>
      <c r="D6322">
        <v>6.86</v>
      </c>
      <c r="E6322">
        <v>0</v>
      </c>
      <c r="F6322">
        <v>1.4099545079584035E-15</v>
      </c>
      <c r="G6322">
        <v>6.9573492664165846E-16</v>
      </c>
      <c r="H6322">
        <v>1.5414456159149899E-15</v>
      </c>
      <c r="I6322">
        <v>4.2537862200731636E-15</v>
      </c>
      <c r="J6322">
        <v>-16654.673724198223</v>
      </c>
      <c r="K6322">
        <v>-16654.673724198201</v>
      </c>
      <c r="L6322">
        <v>1.3106154587006854E-15</v>
      </c>
      <c r="M6322" t="b">
        <v>1</v>
      </c>
    </row>
    <row r="6323" spans="2:13" x14ac:dyDescent="0.2">
      <c r="B6323">
        <v>6311</v>
      </c>
      <c r="C6323">
        <v>115.24</v>
      </c>
      <c r="D6323">
        <v>115.24</v>
      </c>
      <c r="E6323">
        <v>0</v>
      </c>
      <c r="F6323">
        <v>1.2434542717161842E-15</v>
      </c>
      <c r="G6323">
        <v>5.1936212615772293E-16</v>
      </c>
      <c r="H6323">
        <v>0</v>
      </c>
      <c r="I6323">
        <v>0</v>
      </c>
      <c r="J6323">
        <v>261692.10758498014</v>
      </c>
      <c r="K6323">
        <v>261692.10758497799</v>
      </c>
      <c r="L6323">
        <v>8.2298372452785532E-15</v>
      </c>
      <c r="M6323" t="b">
        <v>1</v>
      </c>
    </row>
    <row r="6324" spans="2:13" x14ac:dyDescent="0.2">
      <c r="B6324">
        <v>6312</v>
      </c>
      <c r="C6324">
        <v>352.72</v>
      </c>
      <c r="D6324">
        <v>352.72</v>
      </c>
      <c r="E6324">
        <v>0</v>
      </c>
      <c r="F6324">
        <v>2.4644277356628239E-16</v>
      </c>
      <c r="G6324">
        <v>1.6407436705582072E-16</v>
      </c>
      <c r="H6324">
        <v>2.4169234614407464E-15</v>
      </c>
      <c r="I6324">
        <v>0</v>
      </c>
      <c r="J6324">
        <v>-121959.22644991503</v>
      </c>
      <c r="K6324">
        <v>-121959.226449915</v>
      </c>
      <c r="L6324">
        <v>2.3863574166474214E-16</v>
      </c>
      <c r="M6324" t="b">
        <v>1</v>
      </c>
    </row>
    <row r="6325" spans="2:13" x14ac:dyDescent="0.2">
      <c r="B6325">
        <v>6313</v>
      </c>
      <c r="C6325">
        <v>11.63</v>
      </c>
      <c r="D6325">
        <v>11.63</v>
      </c>
      <c r="E6325">
        <v>0</v>
      </c>
      <c r="F6325">
        <v>2.8342451382860492E-16</v>
      </c>
      <c r="G6325">
        <v>1.3944025736822416E-15</v>
      </c>
      <c r="H6325">
        <v>7.5836428565194914E-16</v>
      </c>
      <c r="I6325">
        <v>0</v>
      </c>
      <c r="J6325">
        <v>-18336.681581134035</v>
      </c>
      <c r="K6325">
        <v>-18336.681581134198</v>
      </c>
      <c r="L6325">
        <v>8.9279538173122929E-15</v>
      </c>
      <c r="M6325" t="b">
        <v>1</v>
      </c>
    </row>
    <row r="6326" spans="2:13" x14ac:dyDescent="0.2">
      <c r="B6326">
        <v>6314</v>
      </c>
      <c r="C6326">
        <v>15.81</v>
      </c>
      <c r="D6326">
        <v>15.81</v>
      </c>
      <c r="E6326">
        <v>0</v>
      </c>
      <c r="F6326">
        <v>7.5279371022560078E-16</v>
      </c>
      <c r="G6326">
        <v>9.4207251604942411E-16</v>
      </c>
      <c r="H6326">
        <v>1.5764649162479883E-15</v>
      </c>
      <c r="I6326">
        <v>5.458584379542484E-15</v>
      </c>
      <c r="J6326">
        <v>-20597.051400152399</v>
      </c>
      <c r="K6326">
        <v>-20597.051400152399</v>
      </c>
      <c r="L6326">
        <v>0</v>
      </c>
      <c r="M6326" t="b">
        <v>1</v>
      </c>
    </row>
    <row r="6327" spans="2:13" x14ac:dyDescent="0.2">
      <c r="B6327">
        <v>6315</v>
      </c>
      <c r="C6327">
        <v>48</v>
      </c>
      <c r="D6327">
        <v>48</v>
      </c>
      <c r="E6327">
        <v>0</v>
      </c>
      <c r="F6327">
        <v>3.7333654355073314E-16</v>
      </c>
      <c r="G6327">
        <v>2.8032342787636792E-16</v>
      </c>
      <c r="H6327">
        <v>1.2730179687031642E-15</v>
      </c>
      <c r="I6327">
        <v>2.828308692371225E-15</v>
      </c>
      <c r="J6327">
        <v>2931.7407009221715</v>
      </c>
      <c r="K6327">
        <v>2931.7407009221001</v>
      </c>
      <c r="L6327">
        <v>2.4352540477648445E-14</v>
      </c>
      <c r="M6327" t="b">
        <v>1</v>
      </c>
    </row>
    <row r="6328" spans="2:13" x14ac:dyDescent="0.2">
      <c r="B6328">
        <v>6316</v>
      </c>
      <c r="C6328">
        <v>320.05</v>
      </c>
      <c r="D6328">
        <v>320.05</v>
      </c>
      <c r="E6328">
        <v>0</v>
      </c>
      <c r="F6328">
        <v>1.0280665415970467E-15</v>
      </c>
      <c r="G6328">
        <v>0</v>
      </c>
      <c r="H6328">
        <v>1.6120317069495156E-16</v>
      </c>
      <c r="I6328">
        <v>0</v>
      </c>
      <c r="J6328">
        <v>187230.34930085111</v>
      </c>
      <c r="K6328">
        <v>187230.34930084829</v>
      </c>
      <c r="L6328">
        <v>1.5078065948416081E-14</v>
      </c>
      <c r="M6328" t="b">
        <v>1</v>
      </c>
    </row>
    <row r="6329" spans="2:13" x14ac:dyDescent="0.2">
      <c r="B6329">
        <v>6317</v>
      </c>
      <c r="C6329">
        <v>163.68</v>
      </c>
      <c r="D6329">
        <v>163.68</v>
      </c>
      <c r="E6329">
        <v>0</v>
      </c>
      <c r="F6329">
        <v>1.3709669563594937E-15</v>
      </c>
      <c r="G6329">
        <v>6.8186057772974814E-16</v>
      </c>
      <c r="H6329">
        <v>2.247409570424449E-15</v>
      </c>
      <c r="I6329">
        <v>0</v>
      </c>
      <c r="J6329">
        <v>62782.792966416113</v>
      </c>
      <c r="K6329">
        <v>62782.7929664166</v>
      </c>
      <c r="L6329">
        <v>7.7646937499428286E-15</v>
      </c>
      <c r="M6329" t="b">
        <v>1</v>
      </c>
    </row>
    <row r="6330" spans="2:13" x14ac:dyDescent="0.2">
      <c r="B6330">
        <v>6318</v>
      </c>
      <c r="C6330">
        <v>136.69</v>
      </c>
      <c r="D6330">
        <v>136.69</v>
      </c>
      <c r="E6330">
        <v>0</v>
      </c>
      <c r="F6330">
        <v>3.3186089257388759E-16</v>
      </c>
      <c r="G6330">
        <v>4.4008807629247278E-16</v>
      </c>
      <c r="H6330">
        <v>1.3642023995903297E-15</v>
      </c>
      <c r="I6330">
        <v>0</v>
      </c>
      <c r="J6330">
        <v>145868.99201372481</v>
      </c>
      <c r="K6330">
        <v>145868.99201372481</v>
      </c>
      <c r="L6330">
        <v>0</v>
      </c>
      <c r="M6330" t="b">
        <v>1</v>
      </c>
    </row>
    <row r="6331" spans="2:13" x14ac:dyDescent="0.2">
      <c r="B6331">
        <v>6319</v>
      </c>
      <c r="C6331">
        <v>31.4</v>
      </c>
      <c r="D6331">
        <v>31.4</v>
      </c>
      <c r="E6331">
        <v>0</v>
      </c>
      <c r="F6331">
        <v>1.1127980339239583E-16</v>
      </c>
      <c r="G6331">
        <v>8.3489205369770845E-16</v>
      </c>
      <c r="H6331">
        <v>1.6041377665439435E-15</v>
      </c>
      <c r="I6331">
        <v>3.1738026675086234E-15</v>
      </c>
      <c r="J6331">
        <v>-4929.7587416630122</v>
      </c>
      <c r="K6331">
        <v>-4929.7587416630004</v>
      </c>
      <c r="L6331">
        <v>2.3983792600486493E-15</v>
      </c>
      <c r="M6331" t="b">
        <v>1</v>
      </c>
    </row>
    <row r="6332" spans="2:13" x14ac:dyDescent="0.2">
      <c r="B6332">
        <v>6320</v>
      </c>
      <c r="C6332">
        <v>134.25</v>
      </c>
      <c r="D6332">
        <v>134.25</v>
      </c>
      <c r="E6332">
        <v>0</v>
      </c>
      <c r="F6332">
        <v>4.8643037211713546E-16</v>
      </c>
      <c r="G6332">
        <v>1.2504681129257988E-15</v>
      </c>
      <c r="H6332">
        <v>3.9066680131598844E-16</v>
      </c>
      <c r="I6332">
        <v>0</v>
      </c>
      <c r="J6332">
        <v>-52008.588388356591</v>
      </c>
      <c r="K6332">
        <v>-52008.588388356198</v>
      </c>
      <c r="L6332">
        <v>7.5545544176674618E-15</v>
      </c>
      <c r="M6332" t="b">
        <v>1</v>
      </c>
    </row>
    <row r="6333" spans="2:13" x14ac:dyDescent="0.2">
      <c r="B6333">
        <v>6321</v>
      </c>
      <c r="C6333">
        <v>59.45</v>
      </c>
      <c r="D6333">
        <v>59.45</v>
      </c>
      <c r="E6333">
        <v>0</v>
      </c>
      <c r="F6333">
        <v>2.799490184468929E-15</v>
      </c>
      <c r="G6333">
        <v>2.6317157264283925E-15</v>
      </c>
      <c r="H6333">
        <v>3.9056708411705545E-15</v>
      </c>
      <c r="I6333">
        <v>0</v>
      </c>
      <c r="J6333">
        <v>-60.300733137480165</v>
      </c>
      <c r="K6333">
        <v>-60.300733137500004</v>
      </c>
      <c r="L6333">
        <v>3.2899024854616337E-13</v>
      </c>
      <c r="M6333" t="b">
        <v>1</v>
      </c>
    </row>
    <row r="6334" spans="2:13" x14ac:dyDescent="0.2">
      <c r="B6334">
        <v>6322</v>
      </c>
      <c r="C6334">
        <v>61.36</v>
      </c>
      <c r="D6334">
        <v>61.36</v>
      </c>
      <c r="E6334">
        <v>0</v>
      </c>
      <c r="F6334">
        <v>1.7515265326922235E-16</v>
      </c>
      <c r="G6334">
        <v>1.7219632840206391E-16</v>
      </c>
      <c r="H6334">
        <v>3.7888503344841615E-15</v>
      </c>
      <c r="I6334">
        <v>0</v>
      </c>
      <c r="J6334">
        <v>-8387.6743303015592</v>
      </c>
      <c r="K6334">
        <v>-8387.6743303015992</v>
      </c>
      <c r="L6334">
        <v>4.7710205835530941E-15</v>
      </c>
      <c r="M6334" t="b">
        <v>1</v>
      </c>
    </row>
    <row r="6335" spans="2:13" x14ac:dyDescent="0.2">
      <c r="B6335">
        <v>6323</v>
      </c>
      <c r="C6335">
        <v>52.23</v>
      </c>
      <c r="D6335">
        <v>52.23</v>
      </c>
      <c r="E6335">
        <v>0</v>
      </c>
      <c r="F6335">
        <v>3.9084464683630032E-16</v>
      </c>
      <c r="G6335">
        <v>1.1226055836134783E-16</v>
      </c>
      <c r="H6335">
        <v>3.0246165370261163E-15</v>
      </c>
      <c r="I6335">
        <v>0</v>
      </c>
      <c r="J6335">
        <v>4868.139063120012</v>
      </c>
      <c r="K6335">
        <v>4868.1390631200002</v>
      </c>
      <c r="L6335">
        <v>2.4287373408495864E-15</v>
      </c>
      <c r="M6335" t="b">
        <v>1</v>
      </c>
    </row>
    <row r="6336" spans="2:13" x14ac:dyDescent="0.2">
      <c r="B6336">
        <v>6324</v>
      </c>
      <c r="C6336">
        <v>143.74</v>
      </c>
      <c r="D6336">
        <v>143.74</v>
      </c>
      <c r="E6336">
        <v>0</v>
      </c>
      <c r="F6336">
        <v>1.7909166044791637E-16</v>
      </c>
      <c r="G6336">
        <v>1.1697768052145429E-16</v>
      </c>
      <c r="H6336">
        <v>2.8853259400563699E-15</v>
      </c>
      <c r="I6336">
        <v>0</v>
      </c>
      <c r="J6336">
        <v>64239.756457153511</v>
      </c>
      <c r="K6336">
        <v>64239.756457153402</v>
      </c>
      <c r="L6336">
        <v>1.6989380133398404E-15</v>
      </c>
      <c r="M6336" t="b">
        <v>1</v>
      </c>
    </row>
    <row r="6337" spans="2:13" x14ac:dyDescent="0.2">
      <c r="B6337">
        <v>6325</v>
      </c>
      <c r="C6337">
        <v>5.99</v>
      </c>
      <c r="D6337">
        <v>5.99</v>
      </c>
      <c r="E6337">
        <v>0</v>
      </c>
      <c r="F6337">
        <v>7.9160487728577426E-16</v>
      </c>
      <c r="G6337">
        <v>2.2420182388480647E-15</v>
      </c>
      <c r="H6337">
        <v>3.4861986709193712E-15</v>
      </c>
      <c r="I6337">
        <v>0</v>
      </c>
      <c r="J6337">
        <v>-7949.3935573804083</v>
      </c>
      <c r="K6337">
        <v>-7949.3935573804001</v>
      </c>
      <c r="L6337">
        <v>1.029695190818272E-15</v>
      </c>
      <c r="M6337" t="b">
        <v>1</v>
      </c>
    </row>
    <row r="6338" spans="2:13" x14ac:dyDescent="0.2">
      <c r="B6338">
        <v>6326</v>
      </c>
      <c r="C6338">
        <v>88.16</v>
      </c>
      <c r="D6338">
        <v>88.16</v>
      </c>
      <c r="E6338">
        <v>0</v>
      </c>
      <c r="F6338">
        <v>5.486996771638415E-16</v>
      </c>
      <c r="G6338">
        <v>1.4415201846502114E-15</v>
      </c>
      <c r="H6338">
        <v>3.963895613114693E-15</v>
      </c>
      <c r="I6338">
        <v>3.7641995709324399E-15</v>
      </c>
      <c r="J6338">
        <v>5425.3971560818345</v>
      </c>
      <c r="K6338">
        <v>5425.3971560817999</v>
      </c>
      <c r="L6338">
        <v>6.370187780378265E-15</v>
      </c>
      <c r="M6338" t="b">
        <v>1</v>
      </c>
    </row>
    <row r="6339" spans="2:13" x14ac:dyDescent="0.2">
      <c r="B6339">
        <v>6327</v>
      </c>
      <c r="C6339">
        <v>62.3</v>
      </c>
      <c r="D6339">
        <v>62.3</v>
      </c>
      <c r="E6339">
        <v>0</v>
      </c>
      <c r="F6339">
        <v>0</v>
      </c>
      <c r="G6339">
        <v>3.8782002321838324E-16</v>
      </c>
      <c r="H6339">
        <v>1.5338982580368193E-15</v>
      </c>
      <c r="I6339">
        <v>0</v>
      </c>
      <c r="J6339">
        <v>-37504.751022895274</v>
      </c>
      <c r="K6339">
        <v>-37504.751022895398</v>
      </c>
      <c r="L6339">
        <v>3.2980162797403679E-15</v>
      </c>
      <c r="M6339" t="b">
        <v>1</v>
      </c>
    </row>
    <row r="6340" spans="2:13" x14ac:dyDescent="0.2">
      <c r="B6340">
        <v>6328</v>
      </c>
      <c r="C6340">
        <v>1.78</v>
      </c>
      <c r="D6340">
        <v>1.78</v>
      </c>
      <c r="E6340">
        <v>0</v>
      </c>
      <c r="F6340">
        <v>2.0285278806294347E-15</v>
      </c>
      <c r="G6340">
        <v>1.5732414956895885E-15</v>
      </c>
      <c r="H6340">
        <v>1.3388331243805695E-16</v>
      </c>
      <c r="I6340">
        <v>0</v>
      </c>
      <c r="J6340">
        <v>-50285.889895567852</v>
      </c>
      <c r="K6340">
        <v>-50285.889895567801</v>
      </c>
      <c r="L6340">
        <v>1.0128428353372564E-15</v>
      </c>
      <c r="M6340" t="b">
        <v>1</v>
      </c>
    </row>
    <row r="6341" spans="2:13" x14ac:dyDescent="0.2">
      <c r="B6341">
        <v>6329</v>
      </c>
      <c r="C6341">
        <v>13.87</v>
      </c>
      <c r="D6341">
        <v>13.87</v>
      </c>
      <c r="E6341">
        <v>0</v>
      </c>
      <c r="F6341">
        <v>3.4400132397466534E-16</v>
      </c>
      <c r="G6341">
        <v>4.1237470789064656E-16</v>
      </c>
      <c r="H6341">
        <v>2.282056928590281E-16</v>
      </c>
      <c r="I6341">
        <v>0</v>
      </c>
      <c r="J6341">
        <v>-8927.8376977873759</v>
      </c>
      <c r="K6341">
        <v>-8927.8376977873995</v>
      </c>
      <c r="L6341">
        <v>2.6486662332533862E-15</v>
      </c>
      <c r="M6341" t="b">
        <v>1</v>
      </c>
    </row>
    <row r="6342" spans="2:13" x14ac:dyDescent="0.2">
      <c r="B6342">
        <v>6330</v>
      </c>
      <c r="C6342">
        <v>105.54</v>
      </c>
      <c r="D6342">
        <v>105.54</v>
      </c>
      <c r="E6342">
        <v>0</v>
      </c>
      <c r="F6342">
        <v>6.6237614704185762E-16</v>
      </c>
      <c r="G6342">
        <v>4.7814190616027986E-16</v>
      </c>
      <c r="H6342">
        <v>5.4598409568213463E-16</v>
      </c>
      <c r="I6342">
        <v>1.2624530819085149E-15</v>
      </c>
      <c r="J6342">
        <v>236215.96813279297</v>
      </c>
      <c r="K6342">
        <v>236215.96813279361</v>
      </c>
      <c r="L6342">
        <v>2.7105884293486573E-15</v>
      </c>
      <c r="M6342" t="b">
        <v>1</v>
      </c>
    </row>
    <row r="6343" spans="2:13" x14ac:dyDescent="0.2">
      <c r="B6343">
        <v>6331</v>
      </c>
      <c r="C6343">
        <v>20.54</v>
      </c>
      <c r="D6343">
        <v>20.54</v>
      </c>
      <c r="E6343">
        <v>0</v>
      </c>
      <c r="F6343">
        <v>2.332750910081336E-15</v>
      </c>
      <c r="G6343">
        <v>1.9457754326116604E-15</v>
      </c>
      <c r="H6343">
        <v>1.6630654421655893E-15</v>
      </c>
      <c r="I6343">
        <v>2.1967988346672674E-14</v>
      </c>
      <c r="J6343">
        <v>-3181.0501583032556</v>
      </c>
      <c r="K6343">
        <v>-3181.0501583033001</v>
      </c>
      <c r="L6343">
        <v>1.4009600028011997E-14</v>
      </c>
      <c r="M6343" t="b">
        <v>1</v>
      </c>
    </row>
    <row r="6344" spans="2:13" x14ac:dyDescent="0.2">
      <c r="B6344">
        <v>6332</v>
      </c>
      <c r="C6344">
        <v>25.16</v>
      </c>
      <c r="D6344">
        <v>25.16</v>
      </c>
      <c r="E6344">
        <v>0</v>
      </c>
      <c r="F6344">
        <v>4.0842514292061792E-16</v>
      </c>
      <c r="G6344">
        <v>3.8108635983638543E-16</v>
      </c>
      <c r="H6344">
        <v>1.218782865090765E-16</v>
      </c>
      <c r="I6344">
        <v>0</v>
      </c>
      <c r="J6344">
        <v>-1887.9911852560144</v>
      </c>
      <c r="K6344">
        <v>-1887.9911852560999</v>
      </c>
      <c r="L6344">
        <v>4.5282256948174509E-14</v>
      </c>
      <c r="M6344" t="b">
        <v>1</v>
      </c>
    </row>
    <row r="6345" spans="2:13" x14ac:dyDescent="0.2">
      <c r="B6345">
        <v>6333</v>
      </c>
      <c r="C6345">
        <v>48.43</v>
      </c>
      <c r="D6345">
        <v>48.43</v>
      </c>
      <c r="E6345">
        <v>0</v>
      </c>
      <c r="F6345">
        <v>1.1064186574209325E-15</v>
      </c>
      <c r="G6345">
        <v>1.238780366051207E-15</v>
      </c>
      <c r="H6345">
        <v>1.0964427189043878E-15</v>
      </c>
      <c r="I6345">
        <v>7.8186057889942627E-16</v>
      </c>
      <c r="J6345">
        <v>55269.742712740022</v>
      </c>
      <c r="K6345">
        <v>55269.742712740197</v>
      </c>
      <c r="L6345">
        <v>3.1594679868149627E-15</v>
      </c>
      <c r="M6345" t="b">
        <v>1</v>
      </c>
    </row>
    <row r="6346" spans="2:13" x14ac:dyDescent="0.2">
      <c r="B6346">
        <v>6334</v>
      </c>
      <c r="C6346">
        <v>73.540000000000006</v>
      </c>
      <c r="D6346">
        <v>73.540000000000006</v>
      </c>
      <c r="E6346">
        <v>0</v>
      </c>
      <c r="F6346">
        <v>2.1758459791053548E-16</v>
      </c>
      <c r="G6346">
        <v>3.65278513585336E-16</v>
      </c>
      <c r="H6346">
        <v>9.68796417649863E-16</v>
      </c>
      <c r="I6346">
        <v>0</v>
      </c>
      <c r="J6346">
        <v>9714.4363601674813</v>
      </c>
      <c r="K6346">
        <v>9714.4363601674995</v>
      </c>
      <c r="L6346">
        <v>1.8724600544034989E-15</v>
      </c>
      <c r="M6346" t="b">
        <v>1</v>
      </c>
    </row>
    <row r="6347" spans="2:13" x14ac:dyDescent="0.2">
      <c r="B6347">
        <v>6335</v>
      </c>
      <c r="C6347">
        <v>34.71</v>
      </c>
      <c r="D6347">
        <v>34.71</v>
      </c>
      <c r="E6347">
        <v>0</v>
      </c>
      <c r="F6347">
        <v>6.5646639086036213E-16</v>
      </c>
      <c r="G6347">
        <v>4.3459281656875642E-16</v>
      </c>
      <c r="H6347">
        <v>1.3749104885868444E-15</v>
      </c>
      <c r="I6347">
        <v>0</v>
      </c>
      <c r="J6347">
        <v>16940.46518790751</v>
      </c>
      <c r="K6347">
        <v>16940.465187907401</v>
      </c>
      <c r="L6347">
        <v>6.4425246297639014E-15</v>
      </c>
      <c r="M6347" t="b">
        <v>1</v>
      </c>
    </row>
    <row r="6348" spans="2:13" x14ac:dyDescent="0.2">
      <c r="B6348">
        <v>6336</v>
      </c>
      <c r="C6348">
        <v>33.81</v>
      </c>
      <c r="D6348">
        <v>33.81</v>
      </c>
      <c r="E6348">
        <v>0</v>
      </c>
      <c r="F6348">
        <v>1.873742029366393E-16</v>
      </c>
      <c r="G6348">
        <v>2.0217607595958552E-16</v>
      </c>
      <c r="H6348">
        <v>4.5817222783912572E-15</v>
      </c>
      <c r="I6348">
        <v>0</v>
      </c>
      <c r="J6348">
        <v>-1556.1061182754779</v>
      </c>
      <c r="K6348">
        <v>-1556.1061182755</v>
      </c>
      <c r="L6348">
        <v>1.4173356340527381E-14</v>
      </c>
      <c r="M6348" t="b">
        <v>1</v>
      </c>
    </row>
    <row r="6349" spans="2:13" x14ac:dyDescent="0.2">
      <c r="B6349">
        <v>6337</v>
      </c>
      <c r="C6349">
        <v>59.64</v>
      </c>
      <c r="D6349">
        <v>59.64</v>
      </c>
      <c r="E6349">
        <v>0</v>
      </c>
      <c r="F6349">
        <v>8.3187475253334109E-16</v>
      </c>
      <c r="G6349">
        <v>0</v>
      </c>
      <c r="H6349">
        <v>4.8737551495957686E-15</v>
      </c>
      <c r="I6349">
        <v>1.7507959906044411E-15</v>
      </c>
      <c r="J6349">
        <v>7292.8496889709004</v>
      </c>
      <c r="K6349">
        <v>7292.8496889709004</v>
      </c>
      <c r="L6349">
        <v>0</v>
      </c>
      <c r="M6349" t="b">
        <v>1</v>
      </c>
    </row>
    <row r="6350" spans="2:13" x14ac:dyDescent="0.2">
      <c r="B6350">
        <v>6338</v>
      </c>
      <c r="C6350">
        <v>6.66</v>
      </c>
      <c r="D6350">
        <v>6.66</v>
      </c>
      <c r="E6350">
        <v>0</v>
      </c>
      <c r="F6350">
        <v>4.2615700034730874E-16</v>
      </c>
      <c r="G6350">
        <v>6.0848356240427708E-16</v>
      </c>
      <c r="H6350">
        <v>8.1625946460301046E-16</v>
      </c>
      <c r="I6350">
        <v>0</v>
      </c>
      <c r="J6350">
        <v>-16909.15110562012</v>
      </c>
      <c r="K6350">
        <v>-16909.151105620102</v>
      </c>
      <c r="L6350">
        <v>1.0757425917976913E-15</v>
      </c>
      <c r="M6350" t="b">
        <v>1</v>
      </c>
    </row>
    <row r="6351" spans="2:13" x14ac:dyDescent="0.2">
      <c r="B6351">
        <v>6339</v>
      </c>
      <c r="C6351">
        <v>12.01</v>
      </c>
      <c r="D6351">
        <v>12.01</v>
      </c>
      <c r="E6351">
        <v>0</v>
      </c>
      <c r="F6351">
        <v>1.5497544917444839E-14</v>
      </c>
      <c r="G6351">
        <v>1.2723647782594061E-14</v>
      </c>
      <c r="H6351">
        <v>4.923438659470535E-14</v>
      </c>
      <c r="I6351">
        <v>0</v>
      </c>
      <c r="J6351">
        <v>-982.54123280653266</v>
      </c>
      <c r="K6351">
        <v>-982.54123280650003</v>
      </c>
      <c r="L6351">
        <v>3.3207891268752004E-14</v>
      </c>
      <c r="M6351" t="b">
        <v>1</v>
      </c>
    </row>
    <row r="6352" spans="2:13" x14ac:dyDescent="0.2">
      <c r="B6352">
        <v>6340</v>
      </c>
      <c r="C6352">
        <v>117.94</v>
      </c>
      <c r="D6352">
        <v>117.94</v>
      </c>
      <c r="E6352">
        <v>0</v>
      </c>
      <c r="F6352">
        <v>4.0334614000338026E-16</v>
      </c>
      <c r="G6352">
        <v>2.3748170223020524E-16</v>
      </c>
      <c r="H6352">
        <v>2.890349125669832E-16</v>
      </c>
      <c r="I6352">
        <v>0</v>
      </c>
      <c r="J6352">
        <v>61866.903668743151</v>
      </c>
      <c r="K6352">
        <v>61866.903668742998</v>
      </c>
      <c r="L6352">
        <v>2.4697390824013162E-15</v>
      </c>
      <c r="M6352" t="b">
        <v>1</v>
      </c>
    </row>
    <row r="6353" spans="2:13" x14ac:dyDescent="0.2">
      <c r="B6353">
        <v>6341</v>
      </c>
      <c r="C6353">
        <v>49.48</v>
      </c>
      <c r="D6353">
        <v>49.48</v>
      </c>
      <c r="E6353">
        <v>0</v>
      </c>
      <c r="F6353">
        <v>1.0381407545848933E-15</v>
      </c>
      <c r="G6353">
        <v>1.0670431651458946E-15</v>
      </c>
      <c r="H6353">
        <v>1.5812365175811478E-15</v>
      </c>
      <c r="I6353">
        <v>0</v>
      </c>
      <c r="J6353">
        <v>27063.221151279315</v>
      </c>
      <c r="K6353">
        <v>27063.221151279198</v>
      </c>
      <c r="L6353">
        <v>4.3016062713374458E-15</v>
      </c>
      <c r="M6353" t="b">
        <v>1</v>
      </c>
    </row>
    <row r="6354" spans="2:13" x14ac:dyDescent="0.2">
      <c r="B6354">
        <v>6342</v>
      </c>
      <c r="C6354">
        <v>43.23</v>
      </c>
      <c r="D6354">
        <v>43.23</v>
      </c>
      <c r="E6354">
        <v>0</v>
      </c>
      <c r="F6354">
        <v>2.5816107102539008E-15</v>
      </c>
      <c r="G6354">
        <v>1.2187530992854334E-15</v>
      </c>
      <c r="H6354">
        <v>4.4461218114949942E-14</v>
      </c>
      <c r="I6354">
        <v>0</v>
      </c>
      <c r="J6354">
        <v>-305.74766660323007</v>
      </c>
      <c r="K6354">
        <v>-305.7476666032</v>
      </c>
      <c r="L6354">
        <v>9.8349625727128024E-14</v>
      </c>
      <c r="M6354" t="b">
        <v>1</v>
      </c>
    </row>
    <row r="6355" spans="2:13" x14ac:dyDescent="0.2">
      <c r="B6355">
        <v>6343</v>
      </c>
      <c r="C6355">
        <v>35.479999999999997</v>
      </c>
      <c r="D6355">
        <v>35.479999999999997</v>
      </c>
      <c r="E6355">
        <v>0</v>
      </c>
      <c r="F6355">
        <v>2.0349027613905143E-16</v>
      </c>
      <c r="G6355">
        <v>1.2886634332557484E-15</v>
      </c>
      <c r="H6355">
        <v>7.1518479604892926E-16</v>
      </c>
      <c r="I6355">
        <v>0</v>
      </c>
      <c r="J6355">
        <v>-769.33388825796101</v>
      </c>
      <c r="K6355">
        <v>-769.33388825789996</v>
      </c>
      <c r="L6355">
        <v>7.9354143614745309E-14</v>
      </c>
      <c r="M6355" t="b">
        <v>1</v>
      </c>
    </row>
    <row r="6356" spans="2:13" x14ac:dyDescent="0.2">
      <c r="B6356">
        <v>6344</v>
      </c>
      <c r="C6356">
        <v>91.09</v>
      </c>
      <c r="D6356">
        <v>91.09</v>
      </c>
      <c r="E6356">
        <v>0</v>
      </c>
      <c r="F6356">
        <v>0</v>
      </c>
      <c r="G6356">
        <v>6.2662421483064916E-16</v>
      </c>
      <c r="H6356">
        <v>1.4258360154186937E-16</v>
      </c>
      <c r="I6356">
        <v>0</v>
      </c>
      <c r="J6356">
        <v>94137.432734267713</v>
      </c>
      <c r="K6356">
        <v>94137.432734267306</v>
      </c>
      <c r="L6356">
        <v>4.3282848762663696E-15</v>
      </c>
      <c r="M6356" t="b">
        <v>1</v>
      </c>
    </row>
    <row r="6357" spans="2:13" x14ac:dyDescent="0.2">
      <c r="B6357">
        <v>6345</v>
      </c>
      <c r="C6357">
        <v>17.68</v>
      </c>
      <c r="D6357">
        <v>17.68</v>
      </c>
      <c r="E6357">
        <v>0</v>
      </c>
      <c r="F6357">
        <v>2.1446318548580604E-16</v>
      </c>
      <c r="G6357">
        <v>1.1071132219033413E-15</v>
      </c>
      <c r="H6357">
        <v>2.7809280580772178E-15</v>
      </c>
      <c r="I6357">
        <v>0</v>
      </c>
      <c r="J6357">
        <v>-10918.166512967338</v>
      </c>
      <c r="K6357">
        <v>-10918.1665129673</v>
      </c>
      <c r="L6357">
        <v>3.4986439737015386E-15</v>
      </c>
      <c r="M6357" t="b">
        <v>1</v>
      </c>
    </row>
    <row r="6358" spans="2:13" x14ac:dyDescent="0.2">
      <c r="B6358">
        <v>6346</v>
      </c>
      <c r="C6358">
        <v>53.79</v>
      </c>
      <c r="D6358">
        <v>53.79</v>
      </c>
      <c r="E6358">
        <v>0</v>
      </c>
      <c r="F6358">
        <v>5.3305853482732002E-16</v>
      </c>
      <c r="G6358">
        <v>3.7490232199888505E-16</v>
      </c>
      <c r="H6358">
        <v>1.0095130446356042E-15</v>
      </c>
      <c r="I6358">
        <v>0</v>
      </c>
      <c r="J6358">
        <v>83016.406404810579</v>
      </c>
      <c r="K6358">
        <v>83016.406404810594</v>
      </c>
      <c r="L6358">
        <v>1.7528963079186723E-16</v>
      </c>
      <c r="M6358" t="b">
        <v>1</v>
      </c>
    </row>
    <row r="6359" spans="2:13" x14ac:dyDescent="0.2">
      <c r="B6359">
        <v>6347</v>
      </c>
      <c r="C6359">
        <v>269.07</v>
      </c>
      <c r="D6359">
        <v>269.07</v>
      </c>
      <c r="E6359">
        <v>0</v>
      </c>
      <c r="F6359">
        <v>5.0036907323912436E-16</v>
      </c>
      <c r="G6359">
        <v>5.4157216178831981E-16</v>
      </c>
      <c r="H6359">
        <v>1.6179898461756825E-15</v>
      </c>
      <c r="I6359">
        <v>0</v>
      </c>
      <c r="J6359">
        <v>79223.385078468855</v>
      </c>
      <c r="K6359">
        <v>79223.385078468593</v>
      </c>
      <c r="L6359">
        <v>3.3062772292696709E-15</v>
      </c>
      <c r="M6359" t="b">
        <v>1</v>
      </c>
    </row>
    <row r="6360" spans="2:13" x14ac:dyDescent="0.2">
      <c r="B6360">
        <v>6348</v>
      </c>
      <c r="C6360">
        <v>18.73</v>
      </c>
      <c r="D6360">
        <v>18.73</v>
      </c>
      <c r="E6360">
        <v>0</v>
      </c>
      <c r="F6360">
        <v>9.8971773967180768E-16</v>
      </c>
      <c r="G6360">
        <v>3.9768337342314014E-16</v>
      </c>
      <c r="H6360">
        <v>1.2654320514947786E-15</v>
      </c>
      <c r="I6360">
        <v>0</v>
      </c>
      <c r="J6360">
        <v>-19792.176075361484</v>
      </c>
      <c r="K6360">
        <v>-19792.1760753614</v>
      </c>
      <c r="L6360">
        <v>4.2276055065653786E-15</v>
      </c>
      <c r="M6360" t="b">
        <v>1</v>
      </c>
    </row>
    <row r="6361" spans="2:13" x14ac:dyDescent="0.2">
      <c r="B6361">
        <v>6349</v>
      </c>
      <c r="C6361">
        <v>18.86</v>
      </c>
      <c r="D6361">
        <v>18.86</v>
      </c>
      <c r="E6361">
        <v>0</v>
      </c>
      <c r="F6361">
        <v>1.0022449456965983E-15</v>
      </c>
      <c r="G6361">
        <v>6.6526240852934934E-16</v>
      </c>
      <c r="H6361">
        <v>4.246518023473804E-15</v>
      </c>
      <c r="I6361">
        <v>0</v>
      </c>
      <c r="J6361">
        <v>-6364.6357093513307</v>
      </c>
      <c r="K6361">
        <v>-6364.6357093512997</v>
      </c>
      <c r="L6361">
        <v>4.8585372788651391E-15</v>
      </c>
      <c r="M6361" t="b">
        <v>1</v>
      </c>
    </row>
    <row r="6362" spans="2:13" x14ac:dyDescent="0.2">
      <c r="B6362">
        <v>6350</v>
      </c>
      <c r="C6362">
        <v>6.74</v>
      </c>
      <c r="D6362">
        <v>6.74</v>
      </c>
      <c r="E6362">
        <v>0</v>
      </c>
      <c r="F6362">
        <v>1.1498750258077365E-15</v>
      </c>
      <c r="G6362">
        <v>1.691615901949213E-16</v>
      </c>
      <c r="H6362">
        <v>4.3537528099286009E-16</v>
      </c>
      <c r="I6362">
        <v>5.8354553718132784E-15</v>
      </c>
      <c r="J6362">
        <v>-33456.273354094759</v>
      </c>
      <c r="K6362">
        <v>-33456.273354094701</v>
      </c>
      <c r="L6362">
        <v>1.7398130478373615E-15</v>
      </c>
      <c r="M6362" t="b">
        <v>1</v>
      </c>
    </row>
    <row r="6363" spans="2:13" x14ac:dyDescent="0.2">
      <c r="B6363">
        <v>6351</v>
      </c>
      <c r="C6363">
        <v>231.9</v>
      </c>
      <c r="D6363">
        <v>231.9</v>
      </c>
      <c r="E6363">
        <v>0</v>
      </c>
      <c r="F6363">
        <v>7.8221582432018332E-16</v>
      </c>
      <c r="G6363">
        <v>4.9218158656358528E-16</v>
      </c>
      <c r="H6363">
        <v>4.376557066664295E-16</v>
      </c>
      <c r="I6363">
        <v>0</v>
      </c>
      <c r="J6363">
        <v>35851.283571413493</v>
      </c>
      <c r="K6363">
        <v>35851.283571415101</v>
      </c>
      <c r="L6363">
        <v>4.4851577755408873E-14</v>
      </c>
      <c r="M6363" t="b">
        <v>1</v>
      </c>
    </row>
    <row r="6364" spans="2:13" x14ac:dyDescent="0.2">
      <c r="B6364">
        <v>6352</v>
      </c>
      <c r="C6364">
        <v>73.099999999999994</v>
      </c>
      <c r="D6364">
        <v>73.099999999999994</v>
      </c>
      <c r="E6364">
        <v>0</v>
      </c>
      <c r="F6364">
        <v>1.2727983990477012E-16</v>
      </c>
      <c r="G6364">
        <v>9.9174050549012591E-16</v>
      </c>
      <c r="H6364">
        <v>4.3135188728867472E-16</v>
      </c>
      <c r="I6364">
        <v>0</v>
      </c>
      <c r="J6364">
        <v>71430.164350151579</v>
      </c>
      <c r="K6364">
        <v>71430.164350151899</v>
      </c>
      <c r="L6364">
        <v>4.4818899401480928E-15</v>
      </c>
      <c r="M6364" t="b">
        <v>1</v>
      </c>
    </row>
    <row r="6365" spans="2:13" x14ac:dyDescent="0.2">
      <c r="B6365">
        <v>6353</v>
      </c>
      <c r="C6365">
        <v>280.35000000000002</v>
      </c>
      <c r="D6365">
        <v>280.35000000000002</v>
      </c>
      <c r="E6365">
        <v>0</v>
      </c>
      <c r="F6365">
        <v>8.0629135428094755E-16</v>
      </c>
      <c r="G6365">
        <v>1.1499561958949747E-15</v>
      </c>
      <c r="H6365">
        <v>7.0381645958793383E-14</v>
      </c>
      <c r="I6365">
        <v>0</v>
      </c>
      <c r="J6365">
        <v>-2516.3882163130575</v>
      </c>
      <c r="K6365">
        <v>-2516.3882163131002</v>
      </c>
      <c r="L6365">
        <v>1.6987144791973923E-14</v>
      </c>
      <c r="M6365" t="b">
        <v>1</v>
      </c>
    </row>
    <row r="6366" spans="2:13" x14ac:dyDescent="0.2">
      <c r="B6366">
        <v>6354</v>
      </c>
      <c r="C6366">
        <v>10.89</v>
      </c>
      <c r="D6366">
        <v>10.89</v>
      </c>
      <c r="E6366">
        <v>0</v>
      </c>
      <c r="F6366">
        <v>1.2264096564362854E-15</v>
      </c>
      <c r="G6366">
        <v>2.4768142347450631E-16</v>
      </c>
      <c r="H6366">
        <v>1.0384982874665473E-15</v>
      </c>
      <c r="I6366">
        <v>0</v>
      </c>
      <c r="J6366">
        <v>-45181.87280542498</v>
      </c>
      <c r="K6366">
        <v>-45181.8728054249</v>
      </c>
      <c r="L6366">
        <v>1.7714080622706719E-15</v>
      </c>
      <c r="M6366" t="b">
        <v>1</v>
      </c>
    </row>
    <row r="6367" spans="2:13" x14ac:dyDescent="0.2">
      <c r="B6367">
        <v>6355</v>
      </c>
      <c r="C6367">
        <v>65.13</v>
      </c>
      <c r="D6367">
        <v>65.13</v>
      </c>
      <c r="E6367">
        <v>0</v>
      </c>
      <c r="F6367">
        <v>9.2787070803151545E-16</v>
      </c>
      <c r="G6367">
        <v>1.4274658471193705E-15</v>
      </c>
      <c r="H6367">
        <v>5.5953338994247684E-15</v>
      </c>
      <c r="I6367">
        <v>0</v>
      </c>
      <c r="J6367">
        <v>-2701.7460286163459</v>
      </c>
      <c r="K6367">
        <v>-2701.7460286163</v>
      </c>
      <c r="L6367">
        <v>1.6999925956421475E-14</v>
      </c>
      <c r="M6367" t="b">
        <v>1</v>
      </c>
    </row>
    <row r="6368" spans="2:13" x14ac:dyDescent="0.2">
      <c r="B6368">
        <v>6356</v>
      </c>
      <c r="C6368">
        <v>8.89</v>
      </c>
      <c r="D6368">
        <v>8.89</v>
      </c>
      <c r="E6368">
        <v>0</v>
      </c>
      <c r="F6368">
        <v>8.9015813028403548E-16</v>
      </c>
      <c r="G6368">
        <v>1.3370810577200118E-15</v>
      </c>
      <c r="H6368">
        <v>1.2564690607837748E-15</v>
      </c>
      <c r="I6368">
        <v>1.1604595082881867E-14</v>
      </c>
      <c r="J6368">
        <v>-16141.411546730194</v>
      </c>
      <c r="K6368">
        <v>-16141.4115467302</v>
      </c>
      <c r="L6368">
        <v>3.3807255300066982E-16</v>
      </c>
      <c r="M6368" t="b">
        <v>1</v>
      </c>
    </row>
    <row r="6369" spans="2:13" x14ac:dyDescent="0.2">
      <c r="B6369">
        <v>6357</v>
      </c>
      <c r="C6369">
        <v>200.46</v>
      </c>
      <c r="D6369">
        <v>200.46</v>
      </c>
      <c r="E6369">
        <v>0</v>
      </c>
      <c r="F6369">
        <v>1.5391425818065137E-16</v>
      </c>
      <c r="G6369">
        <v>2.6939327971386326E-16</v>
      </c>
      <c r="H6369">
        <v>1.9078829735824555E-14</v>
      </c>
      <c r="I6369">
        <v>0</v>
      </c>
      <c r="J6369">
        <v>-15872.653152483272</v>
      </c>
      <c r="K6369">
        <v>-15872.653152483301</v>
      </c>
      <c r="L6369">
        <v>1.8335832187059643E-15</v>
      </c>
      <c r="M6369" t="b">
        <v>1</v>
      </c>
    </row>
    <row r="6370" spans="2:13" x14ac:dyDescent="0.2">
      <c r="B6370">
        <v>6358</v>
      </c>
      <c r="C6370">
        <v>12.86</v>
      </c>
      <c r="D6370">
        <v>12.86</v>
      </c>
      <c r="E6370">
        <v>0</v>
      </c>
      <c r="F6370">
        <v>2.4176944123616725E-15</v>
      </c>
      <c r="G6370">
        <v>3.561979430699881E-15</v>
      </c>
      <c r="H6370">
        <v>2.2698238584526414E-15</v>
      </c>
      <c r="I6370">
        <v>0</v>
      </c>
      <c r="J6370">
        <v>-4910.0691857953034</v>
      </c>
      <c r="K6370">
        <v>-4910.0691857952997</v>
      </c>
      <c r="L6370">
        <v>7.4092210708889592E-16</v>
      </c>
      <c r="M6370" t="b">
        <v>1</v>
      </c>
    </row>
    <row r="6371" spans="2:13" x14ac:dyDescent="0.2">
      <c r="B6371">
        <v>6359</v>
      </c>
      <c r="C6371">
        <v>160.66</v>
      </c>
      <c r="D6371">
        <v>160.66</v>
      </c>
      <c r="E6371">
        <v>0</v>
      </c>
      <c r="F6371">
        <v>4.8029839030587217E-16</v>
      </c>
      <c r="G6371">
        <v>6.5750110921488503E-16</v>
      </c>
      <c r="H6371">
        <v>3.3955781146958657E-16</v>
      </c>
      <c r="I6371">
        <v>0</v>
      </c>
      <c r="J6371">
        <v>104194.48044396847</v>
      </c>
      <c r="K6371">
        <v>104194.4804439686</v>
      </c>
      <c r="L6371">
        <v>1.2569498547068463E-15</v>
      </c>
      <c r="M6371" t="b">
        <v>1</v>
      </c>
    </row>
    <row r="6372" spans="2:13" x14ac:dyDescent="0.2">
      <c r="B6372">
        <v>6360</v>
      </c>
      <c r="C6372">
        <v>47.32</v>
      </c>
      <c r="D6372">
        <v>47.32</v>
      </c>
      <c r="E6372">
        <v>0</v>
      </c>
      <c r="F6372">
        <v>4.2351163220666612E-16</v>
      </c>
      <c r="G6372">
        <v>6.7823705493957808E-16</v>
      </c>
      <c r="H6372">
        <v>1.8193643580252386E-15</v>
      </c>
      <c r="I6372">
        <v>0</v>
      </c>
      <c r="J6372">
        <v>15166.115276041553</v>
      </c>
      <c r="K6372">
        <v>15166.115276041601</v>
      </c>
      <c r="L6372">
        <v>3.1183809190019598E-15</v>
      </c>
      <c r="M6372" t="b">
        <v>1</v>
      </c>
    </row>
    <row r="6373" spans="2:13" x14ac:dyDescent="0.2">
      <c r="B6373">
        <v>6361</v>
      </c>
      <c r="C6373">
        <v>115.96</v>
      </c>
      <c r="D6373">
        <v>115.96</v>
      </c>
      <c r="E6373">
        <v>0</v>
      </c>
      <c r="F6373">
        <v>1.151950659797725E-15</v>
      </c>
      <c r="G6373">
        <v>6.2493453053889243E-16</v>
      </c>
      <c r="H6373">
        <v>9.9731275187204227E-15</v>
      </c>
      <c r="I6373">
        <v>0</v>
      </c>
      <c r="J6373">
        <v>-20676.143202535844</v>
      </c>
      <c r="K6373">
        <v>-20676.143202535801</v>
      </c>
      <c r="L6373">
        <v>2.1114066224762095E-15</v>
      </c>
      <c r="M6373" t="b">
        <v>1</v>
      </c>
    </row>
    <row r="6374" spans="2:13" x14ac:dyDescent="0.2">
      <c r="B6374">
        <v>6362</v>
      </c>
      <c r="C6374">
        <v>19.260000000000002</v>
      </c>
      <c r="D6374">
        <v>19.260000000000002</v>
      </c>
      <c r="E6374">
        <v>0</v>
      </c>
      <c r="F6374">
        <v>1.224627454991699E-15</v>
      </c>
      <c r="G6374">
        <v>3.3488237269535998E-15</v>
      </c>
      <c r="H6374">
        <v>3.0291423351672469E-15</v>
      </c>
      <c r="I6374">
        <v>0</v>
      </c>
      <c r="J6374">
        <v>-114.77045998266567</v>
      </c>
      <c r="K6374">
        <v>-114.7704599827</v>
      </c>
      <c r="L6374">
        <v>2.9914862236418076E-13</v>
      </c>
      <c r="M6374" t="b">
        <v>1</v>
      </c>
    </row>
    <row r="6375" spans="2:13" x14ac:dyDescent="0.2">
      <c r="B6375">
        <v>6363</v>
      </c>
      <c r="C6375">
        <v>35.520000000000003</v>
      </c>
      <c r="D6375">
        <v>35.520000000000003</v>
      </c>
      <c r="E6375">
        <v>0</v>
      </c>
      <c r="F6375">
        <v>2.8093305888711563E-14</v>
      </c>
      <c r="G6375">
        <v>2.7555211128143678E-14</v>
      </c>
      <c r="H6375">
        <v>1.2964331837118648E-13</v>
      </c>
      <c r="I6375">
        <v>0</v>
      </c>
      <c r="J6375">
        <v>-127.69366783981334</v>
      </c>
      <c r="K6375">
        <v>-127.6936678398</v>
      </c>
      <c r="L6375">
        <v>1.045000335828366E-13</v>
      </c>
      <c r="M6375" t="b">
        <v>1</v>
      </c>
    </row>
    <row r="6376" spans="2:13" x14ac:dyDescent="0.2">
      <c r="B6376">
        <v>6364</v>
      </c>
      <c r="C6376">
        <v>16.059999999999999</v>
      </c>
      <c r="D6376">
        <v>16.059999999999999</v>
      </c>
      <c r="E6376">
        <v>0</v>
      </c>
      <c r="F6376">
        <v>2.329379874499387E-16</v>
      </c>
      <c r="G6376">
        <v>1.3658034706504507E-15</v>
      </c>
      <c r="H6376">
        <v>7.1588110253387784E-16</v>
      </c>
      <c r="I6376">
        <v>8.859111099418594E-15</v>
      </c>
      <c r="J6376">
        <v>-5401.7496657367801</v>
      </c>
      <c r="K6376">
        <v>-5401.7496657368001</v>
      </c>
      <c r="L6376">
        <v>3.704148595763407E-15</v>
      </c>
      <c r="M6376" t="b">
        <v>1</v>
      </c>
    </row>
    <row r="6377" spans="2:13" x14ac:dyDescent="0.2">
      <c r="B6377">
        <v>6365</v>
      </c>
      <c r="C6377">
        <v>242.79</v>
      </c>
      <c r="D6377">
        <v>242.79</v>
      </c>
      <c r="E6377">
        <v>0</v>
      </c>
      <c r="F6377">
        <v>1.7128213363874495E-16</v>
      </c>
      <c r="G6377">
        <v>3.8600010162259571E-16</v>
      </c>
      <c r="H6377">
        <v>7.3615888621320636E-16</v>
      </c>
      <c r="I6377">
        <v>4.8345748192876435E-16</v>
      </c>
      <c r="J6377">
        <v>224541.40664506805</v>
      </c>
      <c r="K6377">
        <v>224541.40664506829</v>
      </c>
      <c r="L6377">
        <v>1.036916295896837E-15</v>
      </c>
      <c r="M6377" t="b">
        <v>1</v>
      </c>
    </row>
    <row r="6378" spans="2:13" x14ac:dyDescent="0.2">
      <c r="B6378">
        <v>6366</v>
      </c>
      <c r="C6378">
        <v>148.25</v>
      </c>
      <c r="D6378">
        <v>148.25</v>
      </c>
      <c r="E6378">
        <v>0</v>
      </c>
      <c r="F6378">
        <v>1.1177561890929467E-16</v>
      </c>
      <c r="G6378">
        <v>5.7894605578346519E-16</v>
      </c>
      <c r="H6378">
        <v>1.8325558244862002E-15</v>
      </c>
      <c r="I6378">
        <v>0</v>
      </c>
      <c r="J6378">
        <v>184.12740888235567</v>
      </c>
      <c r="K6378">
        <v>184.12740888260001</v>
      </c>
      <c r="L6378">
        <v>1.3270237030760359E-12</v>
      </c>
      <c r="M6378" t="b">
        <v>1</v>
      </c>
    </row>
    <row r="6379" spans="2:13" x14ac:dyDescent="0.2">
      <c r="B6379">
        <v>6367</v>
      </c>
      <c r="C6379">
        <v>13.7</v>
      </c>
      <c r="D6379">
        <v>13.7</v>
      </c>
      <c r="E6379">
        <v>0</v>
      </c>
      <c r="F6379">
        <v>1.51459043429726E-16</v>
      </c>
      <c r="G6379">
        <v>4.7765043136823507E-16</v>
      </c>
      <c r="H6379">
        <v>0</v>
      </c>
      <c r="I6379">
        <v>0</v>
      </c>
      <c r="J6379">
        <v>-32097.17201035504</v>
      </c>
      <c r="K6379">
        <v>-32097.172010355102</v>
      </c>
      <c r="L6379">
        <v>1.9268251950859301E-15</v>
      </c>
      <c r="M6379" t="b">
        <v>1</v>
      </c>
    </row>
    <row r="6380" spans="2:13" x14ac:dyDescent="0.2">
      <c r="B6380">
        <v>6368</v>
      </c>
      <c r="C6380">
        <v>19.57</v>
      </c>
      <c r="D6380">
        <v>19.57</v>
      </c>
      <c r="E6380">
        <v>0</v>
      </c>
      <c r="F6380">
        <v>1.1990397882397743E-15</v>
      </c>
      <c r="G6380">
        <v>0</v>
      </c>
      <c r="H6380">
        <v>1.1423503726498706E-15</v>
      </c>
      <c r="I6380">
        <v>0</v>
      </c>
      <c r="J6380">
        <v>-9939.7883050976052</v>
      </c>
      <c r="K6380">
        <v>-9939.7883050975997</v>
      </c>
      <c r="L6380">
        <v>5.4900245791341192E-16</v>
      </c>
      <c r="M6380" t="b">
        <v>1</v>
      </c>
    </row>
    <row r="6381" spans="2:13" x14ac:dyDescent="0.2">
      <c r="B6381">
        <v>6369</v>
      </c>
      <c r="C6381">
        <v>21.72</v>
      </c>
      <c r="D6381">
        <v>21.72</v>
      </c>
      <c r="E6381">
        <v>0</v>
      </c>
      <c r="F6381">
        <v>8.9793064727479664E-16</v>
      </c>
      <c r="G6381">
        <v>2.0056992512621916E-15</v>
      </c>
      <c r="H6381">
        <v>2.8155430328028218E-15</v>
      </c>
      <c r="I6381">
        <v>0</v>
      </c>
      <c r="J6381">
        <v>-3271.2378823819527</v>
      </c>
      <c r="K6381">
        <v>-3271.237882382</v>
      </c>
      <c r="L6381">
        <v>1.4457439719350111E-14</v>
      </c>
      <c r="M6381" t="b">
        <v>1</v>
      </c>
    </row>
    <row r="6382" spans="2:13" x14ac:dyDescent="0.2">
      <c r="B6382">
        <v>6370</v>
      </c>
      <c r="C6382">
        <v>122.92</v>
      </c>
      <c r="D6382">
        <v>122.92</v>
      </c>
      <c r="E6382">
        <v>0</v>
      </c>
      <c r="F6382">
        <v>9.4544676973455107E-16</v>
      </c>
      <c r="G6382">
        <v>1.3846643520448148E-16</v>
      </c>
      <c r="H6382">
        <v>1.4155726667856503E-15</v>
      </c>
      <c r="I6382">
        <v>0</v>
      </c>
      <c r="J6382">
        <v>-66395.804220857084</v>
      </c>
      <c r="K6382">
        <v>-66395.804220857404</v>
      </c>
      <c r="L6382">
        <v>4.8217223781062678E-15</v>
      </c>
      <c r="M6382" t="b">
        <v>1</v>
      </c>
    </row>
    <row r="6383" spans="2:13" x14ac:dyDescent="0.2">
      <c r="B6383">
        <v>6371</v>
      </c>
      <c r="C6383">
        <v>53.06</v>
      </c>
      <c r="D6383">
        <v>53.06</v>
      </c>
      <c r="E6383">
        <v>0</v>
      </c>
      <c r="F6383">
        <v>5.7467936627796395E-16</v>
      </c>
      <c r="G6383">
        <v>2.1568425168762627E-16</v>
      </c>
      <c r="H6383">
        <v>1.0050093026105615E-15</v>
      </c>
      <c r="I6383">
        <v>7.986091009989276E-16</v>
      </c>
      <c r="J6383">
        <v>45469.075883783735</v>
      </c>
      <c r="K6383">
        <v>45469.075883783502</v>
      </c>
      <c r="L6383">
        <v>5.1206372491266845E-15</v>
      </c>
      <c r="M6383" t="b">
        <v>1</v>
      </c>
    </row>
    <row r="6384" spans="2:13" x14ac:dyDescent="0.2">
      <c r="B6384">
        <v>6372</v>
      </c>
      <c r="C6384">
        <v>50.08</v>
      </c>
      <c r="D6384">
        <v>50.08</v>
      </c>
      <c r="E6384">
        <v>0</v>
      </c>
      <c r="F6384">
        <v>1.8008609113657846E-16</v>
      </c>
      <c r="G6384">
        <v>7.2074494807553147E-16</v>
      </c>
      <c r="H6384">
        <v>1.9907207294756268E-15</v>
      </c>
      <c r="I6384">
        <v>0</v>
      </c>
      <c r="J6384">
        <v>-16357.391965031071</v>
      </c>
      <c r="K6384">
        <v>-16357.391965031</v>
      </c>
      <c r="L6384">
        <v>4.3369130537402246E-15</v>
      </c>
      <c r="M6384" t="b">
        <v>1</v>
      </c>
    </row>
    <row r="6385" spans="2:13" x14ac:dyDescent="0.2">
      <c r="B6385">
        <v>6373</v>
      </c>
      <c r="C6385">
        <v>71.92</v>
      </c>
      <c r="D6385">
        <v>71.92</v>
      </c>
      <c r="E6385">
        <v>0</v>
      </c>
      <c r="F6385">
        <v>2.3280301149483911E-16</v>
      </c>
      <c r="G6385">
        <v>2.1544165034350219E-16</v>
      </c>
      <c r="H6385">
        <v>1.4288448848790921E-15</v>
      </c>
      <c r="I6385">
        <v>0</v>
      </c>
      <c r="J6385">
        <v>-37971.320849345037</v>
      </c>
      <c r="K6385">
        <v>-37971.320849345</v>
      </c>
      <c r="L6385">
        <v>9.5808592530287693E-16</v>
      </c>
      <c r="M6385" t="b">
        <v>1</v>
      </c>
    </row>
    <row r="6386" spans="2:13" x14ac:dyDescent="0.2">
      <c r="B6386">
        <v>6374</v>
      </c>
      <c r="C6386">
        <v>65.069999999999993</v>
      </c>
      <c r="D6386">
        <v>65.069999999999993</v>
      </c>
      <c r="E6386">
        <v>0</v>
      </c>
      <c r="F6386">
        <v>0</v>
      </c>
      <c r="G6386">
        <v>1.8377108943965751E-16</v>
      </c>
      <c r="H6386">
        <v>7.6042883311190827E-15</v>
      </c>
      <c r="I6386">
        <v>0</v>
      </c>
      <c r="J6386">
        <v>-787.55474278175916</v>
      </c>
      <c r="K6386">
        <v>-787.55474278179997</v>
      </c>
      <c r="L6386">
        <v>5.1823159108785875E-14</v>
      </c>
      <c r="M6386" t="b">
        <v>1</v>
      </c>
    </row>
    <row r="6387" spans="2:13" x14ac:dyDescent="0.2">
      <c r="B6387">
        <v>6375</v>
      </c>
      <c r="C6387">
        <v>15.14</v>
      </c>
      <c r="D6387">
        <v>15.14</v>
      </c>
      <c r="E6387">
        <v>0</v>
      </c>
      <c r="F6387">
        <v>6.8641139232014385E-16</v>
      </c>
      <c r="G6387">
        <v>2.2191614250756022E-16</v>
      </c>
      <c r="H6387">
        <v>7.5389873678968628E-16</v>
      </c>
      <c r="I6387">
        <v>0</v>
      </c>
      <c r="J6387">
        <v>-9727.2959574620509</v>
      </c>
      <c r="K6387">
        <v>-9727.2959574619999</v>
      </c>
      <c r="L6387">
        <v>5.2359569938049709E-15</v>
      </c>
      <c r="M6387" t="b">
        <v>1</v>
      </c>
    </row>
    <row r="6388" spans="2:13" x14ac:dyDescent="0.2">
      <c r="B6388">
        <v>6376</v>
      </c>
      <c r="C6388">
        <v>62.86</v>
      </c>
      <c r="D6388">
        <v>62.86</v>
      </c>
      <c r="E6388">
        <v>0</v>
      </c>
      <c r="F6388">
        <v>4.1310551644166277E-16</v>
      </c>
      <c r="G6388">
        <v>2.8823315029441948E-16</v>
      </c>
      <c r="H6388">
        <v>6.42822019783888E-16</v>
      </c>
      <c r="I6388">
        <v>0</v>
      </c>
      <c r="J6388">
        <v>-3785.319518031265</v>
      </c>
      <c r="K6388">
        <v>-3785.3195180312</v>
      </c>
      <c r="L6388">
        <v>1.7179229089381294E-14</v>
      </c>
      <c r="M6388" t="b">
        <v>1</v>
      </c>
    </row>
    <row r="6389" spans="2:13" x14ac:dyDescent="0.2">
      <c r="B6389">
        <v>6377</v>
      </c>
      <c r="C6389">
        <v>90.13</v>
      </c>
      <c r="D6389">
        <v>90.13</v>
      </c>
      <c r="E6389">
        <v>0</v>
      </c>
      <c r="F6389">
        <v>7.333766637258862E-16</v>
      </c>
      <c r="G6389">
        <v>7.361453178796678E-16</v>
      </c>
      <c r="H6389">
        <v>9.6844232391477528E-16</v>
      </c>
      <c r="I6389">
        <v>0</v>
      </c>
      <c r="J6389">
        <v>-21046.608531300397</v>
      </c>
      <c r="K6389">
        <v>-21046.608531300401</v>
      </c>
      <c r="L6389">
        <v>1.728534458025069E-16</v>
      </c>
      <c r="M6389" t="b">
        <v>1</v>
      </c>
    </row>
    <row r="6390" spans="2:13" x14ac:dyDescent="0.2">
      <c r="B6390">
        <v>6378</v>
      </c>
      <c r="C6390">
        <v>53.5</v>
      </c>
      <c r="D6390">
        <v>53.5</v>
      </c>
      <c r="E6390">
        <v>0</v>
      </c>
      <c r="F6390">
        <v>2.3442251822128857E-16</v>
      </c>
      <c r="G6390">
        <v>3.5741890480575631E-16</v>
      </c>
      <c r="H6390">
        <v>3.7134935358765882E-15</v>
      </c>
      <c r="I6390">
        <v>0</v>
      </c>
      <c r="J6390">
        <v>-9746.4854941404228</v>
      </c>
      <c r="K6390">
        <v>-9746.4854941403992</v>
      </c>
      <c r="L6390">
        <v>2.4261937557197064E-15</v>
      </c>
      <c r="M6390" t="b">
        <v>1</v>
      </c>
    </row>
    <row r="6391" spans="2:13" x14ac:dyDescent="0.2">
      <c r="B6391">
        <v>6379</v>
      </c>
      <c r="C6391">
        <v>28.88</v>
      </c>
      <c r="D6391">
        <v>28.88</v>
      </c>
      <c r="E6391">
        <v>0</v>
      </c>
      <c r="F6391">
        <v>1.6119477950241637E-15</v>
      </c>
      <c r="G6391">
        <v>2.6075654554769294E-15</v>
      </c>
      <c r="H6391">
        <v>6.2746632684883929E-15</v>
      </c>
      <c r="I6391">
        <v>1.4290639668095707E-14</v>
      </c>
      <c r="J6391">
        <v>-1530.8607376130419</v>
      </c>
      <c r="K6391">
        <v>-1530.8607376130999</v>
      </c>
      <c r="L6391">
        <v>3.7874305489359117E-14</v>
      </c>
      <c r="M6391" t="b">
        <v>1</v>
      </c>
    </row>
    <row r="6392" spans="2:13" x14ac:dyDescent="0.2">
      <c r="B6392">
        <v>6380</v>
      </c>
      <c r="C6392">
        <v>13.29</v>
      </c>
      <c r="D6392">
        <v>13.29</v>
      </c>
      <c r="E6392">
        <v>0</v>
      </c>
      <c r="F6392">
        <v>1.2162486324875418E-15</v>
      </c>
      <c r="G6392">
        <v>4.0830022779771848E-16</v>
      </c>
      <c r="H6392">
        <v>1.4369613857417729E-15</v>
      </c>
      <c r="I6392">
        <v>0</v>
      </c>
      <c r="J6392">
        <v>-8211.4258707138433</v>
      </c>
      <c r="K6392">
        <v>-8211.4258707137997</v>
      </c>
      <c r="L6392">
        <v>5.3164634708327048E-15</v>
      </c>
      <c r="M6392" t="b">
        <v>1</v>
      </c>
    </row>
    <row r="6393" spans="2:13" x14ac:dyDescent="0.2">
      <c r="B6393">
        <v>6381</v>
      </c>
      <c r="C6393">
        <v>159.08000000000001</v>
      </c>
      <c r="D6393">
        <v>159.08000000000001</v>
      </c>
      <c r="E6393">
        <v>0</v>
      </c>
      <c r="F6393">
        <v>7.1856435085683645E-16</v>
      </c>
      <c r="G6393">
        <v>3.8883406628556654E-16</v>
      </c>
      <c r="H6393">
        <v>2.1018212373224799E-15</v>
      </c>
      <c r="I6393">
        <v>0</v>
      </c>
      <c r="J6393">
        <v>10680.652594478892</v>
      </c>
      <c r="K6393">
        <v>10680.652594478801</v>
      </c>
      <c r="L6393">
        <v>8.5153476693275981E-15</v>
      </c>
      <c r="M6393" t="b">
        <v>1</v>
      </c>
    </row>
    <row r="6394" spans="2:13" x14ac:dyDescent="0.2">
      <c r="B6394">
        <v>6382</v>
      </c>
      <c r="C6394">
        <v>17.12</v>
      </c>
      <c r="D6394">
        <v>17.12</v>
      </c>
      <c r="E6394">
        <v>0</v>
      </c>
      <c r="F6394">
        <v>1.9172355110738562E-14</v>
      </c>
      <c r="G6394">
        <v>9.7924370821822133E-15</v>
      </c>
      <c r="H6394">
        <v>7.8333034687314188E-14</v>
      </c>
      <c r="I6394">
        <v>0</v>
      </c>
      <c r="J6394">
        <v>-439.84023064342256</v>
      </c>
      <c r="K6394">
        <v>-439.84023064339999</v>
      </c>
      <c r="L6394">
        <v>5.1306896721861764E-14</v>
      </c>
      <c r="M6394" t="b">
        <v>1</v>
      </c>
    </row>
    <row r="6395" spans="2:13" x14ac:dyDescent="0.2">
      <c r="B6395">
        <v>6383</v>
      </c>
      <c r="C6395">
        <v>89.18</v>
      </c>
      <c r="D6395">
        <v>89.18</v>
      </c>
      <c r="E6395">
        <v>0</v>
      </c>
      <c r="F6395">
        <v>3.5339161054249936E-16</v>
      </c>
      <c r="G6395">
        <v>0</v>
      </c>
      <c r="H6395">
        <v>7.2657213171477634E-16</v>
      </c>
      <c r="I6395">
        <v>0</v>
      </c>
      <c r="J6395">
        <v>275671.91588413232</v>
      </c>
      <c r="K6395">
        <v>275671.91588413139</v>
      </c>
      <c r="L6395">
        <v>3.3783730621545282E-15</v>
      </c>
      <c r="M6395" t="b">
        <v>1</v>
      </c>
    </row>
    <row r="6396" spans="2:13" x14ac:dyDescent="0.2">
      <c r="B6396">
        <v>6384</v>
      </c>
      <c r="C6396">
        <v>151.08000000000001</v>
      </c>
      <c r="D6396">
        <v>151.08000000000001</v>
      </c>
      <c r="E6396">
        <v>0</v>
      </c>
      <c r="F6396">
        <v>3.0650085902455993E-16</v>
      </c>
      <c r="G6396">
        <v>0</v>
      </c>
      <c r="H6396">
        <v>5.4563376089262054E-16</v>
      </c>
      <c r="I6396">
        <v>0</v>
      </c>
      <c r="J6396">
        <v>158251.5789097714</v>
      </c>
      <c r="K6396">
        <v>158251.5789097712</v>
      </c>
      <c r="L6396">
        <v>1.2873603827567048E-15</v>
      </c>
      <c r="M6396" t="b">
        <v>1</v>
      </c>
    </row>
    <row r="6397" spans="2:13" x14ac:dyDescent="0.2">
      <c r="B6397">
        <v>6385</v>
      </c>
      <c r="C6397">
        <v>84.47</v>
      </c>
      <c r="D6397">
        <v>84.47</v>
      </c>
      <c r="E6397">
        <v>0</v>
      </c>
      <c r="F6397">
        <v>6.8166391945143214E-16</v>
      </c>
      <c r="G6397">
        <v>3.4889248810240508E-16</v>
      </c>
      <c r="H6397">
        <v>1.7310836118534368E-15</v>
      </c>
      <c r="I6397">
        <v>0</v>
      </c>
      <c r="J6397">
        <v>-26248.879778872848</v>
      </c>
      <c r="K6397">
        <v>-26248.879778872099</v>
      </c>
      <c r="L6397">
        <v>2.855069018465729E-14</v>
      </c>
      <c r="M6397" t="b">
        <v>1</v>
      </c>
    </row>
    <row r="6398" spans="2:13" x14ac:dyDescent="0.2">
      <c r="B6398">
        <v>6386</v>
      </c>
      <c r="C6398">
        <v>3.83</v>
      </c>
      <c r="D6398">
        <v>3.83</v>
      </c>
      <c r="E6398">
        <v>0</v>
      </c>
      <c r="F6398">
        <v>8.8563678070809531E-15</v>
      </c>
      <c r="G6398">
        <v>9.0896548697227955E-15</v>
      </c>
      <c r="H6398">
        <v>2.5304526266461104E-15</v>
      </c>
      <c r="I6398">
        <v>0</v>
      </c>
      <c r="J6398">
        <v>-5499.1301098211607</v>
      </c>
      <c r="K6398">
        <v>-5499.1301098211998</v>
      </c>
      <c r="L6398">
        <v>7.1117197438900912E-15</v>
      </c>
      <c r="M6398" t="b">
        <v>1</v>
      </c>
    </row>
    <row r="6399" spans="2:13" x14ac:dyDescent="0.2">
      <c r="B6399">
        <v>6387</v>
      </c>
      <c r="C6399">
        <v>31.81</v>
      </c>
      <c r="D6399">
        <v>31.81</v>
      </c>
      <c r="E6399">
        <v>0</v>
      </c>
      <c r="F6399">
        <v>4.4873584448203948E-16</v>
      </c>
      <c r="G6399">
        <v>1.6897287295851528E-16</v>
      </c>
      <c r="H6399">
        <v>2.376191511709698E-15</v>
      </c>
      <c r="I6399">
        <v>0</v>
      </c>
      <c r="J6399">
        <v>-4909.3940407350001</v>
      </c>
      <c r="K6399">
        <v>-4909.3940407351001</v>
      </c>
      <c r="L6399">
        <v>2.0378159985716308E-14</v>
      </c>
      <c r="M6399" t="b">
        <v>1</v>
      </c>
    </row>
    <row r="6400" spans="2:13" x14ac:dyDescent="0.2">
      <c r="B6400">
        <v>6388</v>
      </c>
      <c r="C6400">
        <v>63.18</v>
      </c>
      <c r="D6400">
        <v>63.18</v>
      </c>
      <c r="E6400">
        <v>0</v>
      </c>
      <c r="F6400">
        <v>1.9766573431016438E-15</v>
      </c>
      <c r="G6400">
        <v>7.4276914633014412E-16</v>
      </c>
      <c r="H6400">
        <v>7.4188656700265205E-15</v>
      </c>
      <c r="I6400">
        <v>1.8104246057883469E-15</v>
      </c>
      <c r="J6400">
        <v>5873.5146180655665</v>
      </c>
      <c r="K6400">
        <v>5873.5146180655001</v>
      </c>
      <c r="L6400">
        <v>1.1303813397384714E-14</v>
      </c>
      <c r="M6400" t="b">
        <v>1</v>
      </c>
    </row>
    <row r="6401" spans="2:13" x14ac:dyDescent="0.2">
      <c r="B6401">
        <v>6389</v>
      </c>
      <c r="C6401">
        <v>34.61</v>
      </c>
      <c r="D6401">
        <v>34.61</v>
      </c>
      <c r="E6401">
        <v>0</v>
      </c>
      <c r="F6401">
        <v>8.8879449488044435E-16</v>
      </c>
      <c r="G6401">
        <v>0</v>
      </c>
      <c r="H6401">
        <v>6.8405272501117008E-15</v>
      </c>
      <c r="I6401">
        <v>0</v>
      </c>
      <c r="J6401">
        <v>-1227.4351395458025</v>
      </c>
      <c r="K6401">
        <v>-1227.4351395458</v>
      </c>
      <c r="L6401">
        <v>2.0376721745159288E-15</v>
      </c>
      <c r="M6401" t="b">
        <v>1</v>
      </c>
    </row>
    <row r="6402" spans="2:13" x14ac:dyDescent="0.2">
      <c r="B6402">
        <v>6390</v>
      </c>
      <c r="C6402">
        <v>66.16</v>
      </c>
      <c r="D6402">
        <v>66.16</v>
      </c>
      <c r="E6402">
        <v>0</v>
      </c>
      <c r="F6402">
        <v>1.6862582793350966E-16</v>
      </c>
      <c r="G6402">
        <v>9.9990273888245629E-16</v>
      </c>
      <c r="H6402">
        <v>9.3625361146814836E-16</v>
      </c>
      <c r="I6402">
        <v>0</v>
      </c>
      <c r="J6402">
        <v>26921.937674920555</v>
      </c>
      <c r="K6402">
        <v>26921.937674920799</v>
      </c>
      <c r="L6402">
        <v>9.0537532260245018E-15</v>
      </c>
      <c r="M6402" t="b">
        <v>1</v>
      </c>
    </row>
    <row r="6403" spans="2:13" x14ac:dyDescent="0.2">
      <c r="B6403">
        <v>6391</v>
      </c>
      <c r="C6403">
        <v>135.02000000000001</v>
      </c>
      <c r="D6403">
        <v>135.02000000000001</v>
      </c>
      <c r="E6403">
        <v>0</v>
      </c>
      <c r="F6403">
        <v>1.0443813774482335E-15</v>
      </c>
      <c r="G6403">
        <v>1.0059453661832919E-15</v>
      </c>
      <c r="H6403">
        <v>3.4461249467302906E-15</v>
      </c>
      <c r="I6403">
        <v>0</v>
      </c>
      <c r="J6403">
        <v>11968.298217866555</v>
      </c>
      <c r="K6403">
        <v>11968.298217866501</v>
      </c>
      <c r="L6403">
        <v>4.5595189151380812E-15</v>
      </c>
      <c r="M6403" t="b">
        <v>1</v>
      </c>
    </row>
    <row r="6404" spans="2:13" x14ac:dyDescent="0.2">
      <c r="B6404">
        <v>6392</v>
      </c>
      <c r="C6404">
        <v>80.61</v>
      </c>
      <c r="D6404">
        <v>80.61</v>
      </c>
      <c r="E6404">
        <v>0</v>
      </c>
      <c r="F6404">
        <v>1.9659586657500757E-16</v>
      </c>
      <c r="G6404">
        <v>3.6758858153066442E-16</v>
      </c>
      <c r="H6404">
        <v>1.1293669487352517E-15</v>
      </c>
      <c r="I6404">
        <v>0</v>
      </c>
      <c r="J6404">
        <v>39225.179128329924</v>
      </c>
      <c r="K6404">
        <v>39225.179128329903</v>
      </c>
      <c r="L6404">
        <v>5.5647605256658641E-16</v>
      </c>
      <c r="M6404" t="b">
        <v>1</v>
      </c>
    </row>
    <row r="6405" spans="2:13" x14ac:dyDescent="0.2">
      <c r="B6405">
        <v>6393</v>
      </c>
      <c r="C6405">
        <v>60.73</v>
      </c>
      <c r="D6405">
        <v>60.73</v>
      </c>
      <c r="E6405">
        <v>0</v>
      </c>
      <c r="F6405">
        <v>1.0177558714761948E-15</v>
      </c>
      <c r="G6405">
        <v>7.0140679636637077E-16</v>
      </c>
      <c r="H6405">
        <v>1.0565792023804839E-15</v>
      </c>
      <c r="I6405">
        <v>0</v>
      </c>
      <c r="J6405">
        <v>33965.391686165742</v>
      </c>
      <c r="K6405">
        <v>33965.391686165502</v>
      </c>
      <c r="L6405">
        <v>7.0691544936857381E-15</v>
      </c>
      <c r="M6405" t="b">
        <v>1</v>
      </c>
    </row>
    <row r="6406" spans="2:13" x14ac:dyDescent="0.2">
      <c r="B6406">
        <v>6394</v>
      </c>
      <c r="C6406">
        <v>43.44</v>
      </c>
      <c r="D6406">
        <v>43.44</v>
      </c>
      <c r="E6406">
        <v>0</v>
      </c>
      <c r="F6406">
        <v>2.4138951141019236E-16</v>
      </c>
      <c r="G6406">
        <v>1.8106646258027056E-16</v>
      </c>
      <c r="H6406">
        <v>3.0144878850353251E-16</v>
      </c>
      <c r="I6406">
        <v>1.1448716257882443E-15</v>
      </c>
      <c r="J6406">
        <v>350.64953831714593</v>
      </c>
      <c r="K6406">
        <v>350.6495383171</v>
      </c>
      <c r="L6406">
        <v>1.3098400944705608E-13</v>
      </c>
      <c r="M6406" t="b">
        <v>1</v>
      </c>
    </row>
    <row r="6407" spans="2:13" x14ac:dyDescent="0.2">
      <c r="B6407">
        <v>6395</v>
      </c>
      <c r="C6407">
        <v>14.28</v>
      </c>
      <c r="D6407">
        <v>14.28</v>
      </c>
      <c r="E6407">
        <v>0</v>
      </c>
      <c r="F6407">
        <v>7.9957892465089805E-16</v>
      </c>
      <c r="G6407">
        <v>1.4998713079248202E-16</v>
      </c>
      <c r="H6407">
        <v>9.0284853812011265E-16</v>
      </c>
      <c r="I6407">
        <v>4.5471784613367683E-15</v>
      </c>
      <c r="J6407">
        <v>-23007.560449229677</v>
      </c>
      <c r="K6407">
        <v>-23007.560449229699</v>
      </c>
      <c r="L6407">
        <v>9.4872608900528096E-16</v>
      </c>
      <c r="M6407" t="b">
        <v>1</v>
      </c>
    </row>
    <row r="6408" spans="2:13" x14ac:dyDescent="0.2">
      <c r="B6408">
        <v>6396</v>
      </c>
      <c r="C6408">
        <v>121.79</v>
      </c>
      <c r="D6408">
        <v>121.79</v>
      </c>
      <c r="E6408">
        <v>0</v>
      </c>
      <c r="F6408">
        <v>2.2563750225796235E-16</v>
      </c>
      <c r="G6408">
        <v>1.1399260703606578E-16</v>
      </c>
      <c r="H6408">
        <v>2.3809348919748917E-15</v>
      </c>
      <c r="I6408">
        <v>0</v>
      </c>
      <c r="J6408">
        <v>-8039.2537070639082</v>
      </c>
      <c r="K6408">
        <v>-8039.2537070639</v>
      </c>
      <c r="L6408">
        <v>1.0181855946111009E-15</v>
      </c>
      <c r="M6408" t="b">
        <v>1</v>
      </c>
    </row>
    <row r="6409" spans="2:13" x14ac:dyDescent="0.2">
      <c r="B6409">
        <v>6397</v>
      </c>
      <c r="C6409">
        <v>230.07</v>
      </c>
      <c r="D6409">
        <v>230.07</v>
      </c>
      <c r="E6409">
        <v>0</v>
      </c>
      <c r="F6409">
        <v>1.4447776611332516E-15</v>
      </c>
      <c r="G6409">
        <v>6.9077370802231506E-16</v>
      </c>
      <c r="H6409">
        <v>6.5430519899683709E-16</v>
      </c>
      <c r="I6409">
        <v>0</v>
      </c>
      <c r="J6409">
        <v>68787.971680813964</v>
      </c>
      <c r="K6409">
        <v>68787.971680816496</v>
      </c>
      <c r="L6409">
        <v>3.680924423073173E-14</v>
      </c>
      <c r="M6409" t="b">
        <v>1</v>
      </c>
    </row>
    <row r="6410" spans="2:13" x14ac:dyDescent="0.2">
      <c r="B6410">
        <v>6398</v>
      </c>
      <c r="C6410">
        <v>37.69</v>
      </c>
      <c r="D6410">
        <v>37.69</v>
      </c>
      <c r="E6410">
        <v>0</v>
      </c>
      <c r="F6410">
        <v>4.0545317836957166E-16</v>
      </c>
      <c r="G6410">
        <v>1.9880342990179495E-16</v>
      </c>
      <c r="H6410">
        <v>8.5266108599185812E-16</v>
      </c>
      <c r="I6410">
        <v>1.3194747515221354E-15</v>
      </c>
      <c r="J6410">
        <v>19781.642707153853</v>
      </c>
      <c r="K6410">
        <v>19781.642707153998</v>
      </c>
      <c r="L6410">
        <v>7.3562724005242378E-15</v>
      </c>
      <c r="M6410" t="b">
        <v>1</v>
      </c>
    </row>
    <row r="6411" spans="2:13" x14ac:dyDescent="0.2">
      <c r="B6411">
        <v>6399</v>
      </c>
      <c r="C6411">
        <v>14.85</v>
      </c>
      <c r="D6411">
        <v>14.85</v>
      </c>
      <c r="E6411">
        <v>0</v>
      </c>
      <c r="F6411">
        <v>7.7542926456123181E-15</v>
      </c>
      <c r="G6411">
        <v>1.6059104795486599E-15</v>
      </c>
      <c r="H6411">
        <v>1.9695327331146595E-14</v>
      </c>
      <c r="I6411">
        <v>0</v>
      </c>
      <c r="J6411">
        <v>-1264.4600052296071</v>
      </c>
      <c r="K6411">
        <v>-1264.4600052296</v>
      </c>
      <c r="L6411">
        <v>5.574382668956236E-15</v>
      </c>
      <c r="M6411" t="b">
        <v>1</v>
      </c>
    </row>
    <row r="6412" spans="2:13" x14ac:dyDescent="0.2">
      <c r="B6412">
        <v>6400</v>
      </c>
      <c r="C6412">
        <v>10.76</v>
      </c>
      <c r="D6412">
        <v>10.76</v>
      </c>
      <c r="E6412">
        <v>0</v>
      </c>
      <c r="F6412">
        <v>4.3879776219774495E-16</v>
      </c>
      <c r="G6412">
        <v>8.3771954467878759E-16</v>
      </c>
      <c r="H6412">
        <v>7.5413107205143159E-16</v>
      </c>
      <c r="I6412">
        <v>3.9304430871251324E-15</v>
      </c>
      <c r="J6412">
        <v>-10274.33512253894</v>
      </c>
      <c r="K6412">
        <v>-10274.3351225389</v>
      </c>
      <c r="L6412">
        <v>3.8949252093424044E-15</v>
      </c>
      <c r="M6412" t="b">
        <v>1</v>
      </c>
    </row>
    <row r="6413" spans="2:13" x14ac:dyDescent="0.2">
      <c r="B6413">
        <v>6401</v>
      </c>
      <c r="C6413">
        <v>330.18</v>
      </c>
      <c r="D6413">
        <v>330.18</v>
      </c>
      <c r="E6413">
        <v>0</v>
      </c>
      <c r="F6413">
        <v>1.1929181101232632E-16</v>
      </c>
      <c r="G6413">
        <v>0</v>
      </c>
      <c r="H6413">
        <v>1.6602493325886315E-15</v>
      </c>
      <c r="I6413">
        <v>0</v>
      </c>
      <c r="J6413">
        <v>410582.11291708495</v>
      </c>
      <c r="K6413">
        <v>410582.11291708518</v>
      </c>
      <c r="L6413">
        <v>5.6707449333256394E-16</v>
      </c>
      <c r="M6413" t="b">
        <v>1</v>
      </c>
    </row>
    <row r="6414" spans="2:13" x14ac:dyDescent="0.2">
      <c r="B6414">
        <v>6402</v>
      </c>
      <c r="C6414">
        <v>314.39</v>
      </c>
      <c r="D6414">
        <v>314.39</v>
      </c>
      <c r="E6414">
        <v>0</v>
      </c>
      <c r="F6414">
        <v>1.2678374658517783E-16</v>
      </c>
      <c r="G6414">
        <v>1.5489919871608264E-16</v>
      </c>
      <c r="H6414">
        <v>2.8003043548315328E-14</v>
      </c>
      <c r="I6414">
        <v>0</v>
      </c>
      <c r="J6414">
        <v>-37469.149293981201</v>
      </c>
      <c r="K6414">
        <v>-37469.149293981201</v>
      </c>
      <c r="L6414">
        <v>0</v>
      </c>
      <c r="M6414" t="b">
        <v>1</v>
      </c>
    </row>
    <row r="6415" spans="2:13" x14ac:dyDescent="0.2">
      <c r="B6415">
        <v>6403</v>
      </c>
      <c r="C6415">
        <v>66.84</v>
      </c>
      <c r="D6415">
        <v>66.84</v>
      </c>
      <c r="E6415">
        <v>0</v>
      </c>
      <c r="F6415">
        <v>0</v>
      </c>
      <c r="G6415">
        <v>3.9695077972293492E-16</v>
      </c>
      <c r="H6415">
        <v>2.6940567868344727E-16</v>
      </c>
      <c r="I6415">
        <v>0</v>
      </c>
      <c r="J6415">
        <v>14815.382455983839</v>
      </c>
      <c r="K6415">
        <v>14815.382455984</v>
      </c>
      <c r="L6415">
        <v>1.0804383078708977E-14</v>
      </c>
      <c r="M6415" t="b">
        <v>1</v>
      </c>
    </row>
    <row r="6416" spans="2:13" x14ac:dyDescent="0.2">
      <c r="B6416">
        <v>6404</v>
      </c>
      <c r="C6416">
        <v>51.82</v>
      </c>
      <c r="D6416">
        <v>51.82</v>
      </c>
      <c r="E6416">
        <v>0</v>
      </c>
      <c r="F6416">
        <v>1.93797155406669E-16</v>
      </c>
      <c r="G6416">
        <v>1.2358768738791958E-16</v>
      </c>
      <c r="H6416">
        <v>1.0734797219421001E-15</v>
      </c>
      <c r="I6416">
        <v>0</v>
      </c>
      <c r="J6416">
        <v>34361.56195030034</v>
      </c>
      <c r="K6416">
        <v>34361.561950300304</v>
      </c>
      <c r="L6416">
        <v>1.0587349935819547E-15</v>
      </c>
      <c r="M6416" t="b">
        <v>1</v>
      </c>
    </row>
    <row r="6417" spans="2:13" x14ac:dyDescent="0.2">
      <c r="B6417">
        <v>6405</v>
      </c>
      <c r="C6417">
        <v>73.400000000000006</v>
      </c>
      <c r="D6417">
        <v>73.400000000000006</v>
      </c>
      <c r="E6417">
        <v>0</v>
      </c>
      <c r="F6417">
        <v>3.5488069205169087E-16</v>
      </c>
      <c r="G6417">
        <v>5.3324887180009218E-16</v>
      </c>
      <c r="H6417">
        <v>5.666648663360121E-16</v>
      </c>
      <c r="I6417">
        <v>3.7082481357869619E-16</v>
      </c>
      <c r="J6417">
        <v>147978.51898051373</v>
      </c>
      <c r="K6417">
        <v>147978.51898051371</v>
      </c>
      <c r="L6417">
        <v>1.9667604904578206E-16</v>
      </c>
      <c r="M6417" t="b">
        <v>1</v>
      </c>
    </row>
    <row r="6418" spans="2:13" x14ac:dyDescent="0.2">
      <c r="B6418">
        <v>6406</v>
      </c>
      <c r="C6418">
        <v>68.47</v>
      </c>
      <c r="D6418">
        <v>68.47</v>
      </c>
      <c r="E6418">
        <v>0</v>
      </c>
      <c r="F6418">
        <v>1.3228165490770431E-15</v>
      </c>
      <c r="G6418">
        <v>1.1497141201768541E-15</v>
      </c>
      <c r="H6418">
        <v>2.3094638800761065E-14</v>
      </c>
      <c r="I6418">
        <v>0</v>
      </c>
      <c r="J6418">
        <v>-1762.943539189738</v>
      </c>
      <c r="K6418">
        <v>-1762.9435391897</v>
      </c>
      <c r="L6418">
        <v>2.1538638620538304E-14</v>
      </c>
      <c r="M6418" t="b">
        <v>1</v>
      </c>
    </row>
    <row r="6419" spans="2:13" x14ac:dyDescent="0.2">
      <c r="B6419">
        <v>6407</v>
      </c>
      <c r="C6419">
        <v>60.77</v>
      </c>
      <c r="D6419">
        <v>60.77</v>
      </c>
      <c r="E6419">
        <v>0</v>
      </c>
      <c r="F6419">
        <v>4.6617815759071521E-16</v>
      </c>
      <c r="G6419">
        <v>1.4695330068093465E-16</v>
      </c>
      <c r="H6419">
        <v>1.0480931565277572E-15</v>
      </c>
      <c r="I6419">
        <v>0</v>
      </c>
      <c r="J6419">
        <v>-26375.750112979928</v>
      </c>
      <c r="K6419">
        <v>-26375.75011298</v>
      </c>
      <c r="L6419">
        <v>2.7585784605241581E-15</v>
      </c>
      <c r="M6419" t="b">
        <v>1</v>
      </c>
    </row>
    <row r="6420" spans="2:13" x14ac:dyDescent="0.2">
      <c r="B6420">
        <v>6408</v>
      </c>
      <c r="C6420">
        <v>40.82</v>
      </c>
      <c r="D6420">
        <v>40.82</v>
      </c>
      <c r="E6420">
        <v>0</v>
      </c>
      <c r="F6420">
        <v>5.2159477380299172E-16</v>
      </c>
      <c r="G6420">
        <v>2.9103454877859309E-16</v>
      </c>
      <c r="H6420">
        <v>1.203334162767513E-15</v>
      </c>
      <c r="I6420">
        <v>0</v>
      </c>
      <c r="J6420">
        <v>-53771.983899347484</v>
      </c>
      <c r="K6420">
        <v>-53771.983899347601</v>
      </c>
      <c r="L6420">
        <v>2.1649809693621375E-15</v>
      </c>
      <c r="M6420" t="b">
        <v>1</v>
      </c>
    </row>
    <row r="6421" spans="2:13" x14ac:dyDescent="0.2">
      <c r="B6421">
        <v>6409</v>
      </c>
      <c r="C6421">
        <v>53.44</v>
      </c>
      <c r="D6421">
        <v>53.44</v>
      </c>
      <c r="E6421">
        <v>0</v>
      </c>
      <c r="F6421">
        <v>1.1130393656777702E-16</v>
      </c>
      <c r="G6421">
        <v>9.5118407156253709E-16</v>
      </c>
      <c r="H6421">
        <v>6.9372452516182637E-16</v>
      </c>
      <c r="I6421">
        <v>0</v>
      </c>
      <c r="J6421">
        <v>21077.740886372467</v>
      </c>
      <c r="K6421">
        <v>21077.740886372201</v>
      </c>
      <c r="L6421">
        <v>1.2599663993848635E-14</v>
      </c>
      <c r="M6421" t="b">
        <v>1</v>
      </c>
    </row>
    <row r="6422" spans="2:13" x14ac:dyDescent="0.2">
      <c r="B6422">
        <v>6410</v>
      </c>
      <c r="C6422">
        <v>42.43</v>
      </c>
      <c r="D6422">
        <v>42.43</v>
      </c>
      <c r="E6422">
        <v>0</v>
      </c>
      <c r="F6422">
        <v>4.3644284249403851E-16</v>
      </c>
      <c r="G6422">
        <v>1.1644987428731058E-14</v>
      </c>
      <c r="H6422">
        <v>3.594377907438363E-14</v>
      </c>
      <c r="I6422">
        <v>1.2656046496406003E-13</v>
      </c>
      <c r="J6422">
        <v>862.02037731516612</v>
      </c>
      <c r="K6422">
        <v>862.02037731519999</v>
      </c>
      <c r="L6422">
        <v>3.9301481186045964E-14</v>
      </c>
      <c r="M6422" t="b">
        <v>1</v>
      </c>
    </row>
    <row r="6423" spans="2:13" x14ac:dyDescent="0.2">
      <c r="B6423">
        <v>6411</v>
      </c>
      <c r="C6423">
        <v>92.36</v>
      </c>
      <c r="D6423">
        <v>92.36</v>
      </c>
      <c r="E6423">
        <v>0</v>
      </c>
      <c r="F6423">
        <v>5.5006510779659087E-16</v>
      </c>
      <c r="G6423">
        <v>0</v>
      </c>
      <c r="H6423">
        <v>5.4260427245342451E-15</v>
      </c>
      <c r="I6423">
        <v>4.3513205153001057E-16</v>
      </c>
      <c r="J6423">
        <v>6855.0335983460573</v>
      </c>
      <c r="K6423">
        <v>6855.0335983461</v>
      </c>
      <c r="L6423">
        <v>6.2357463854941467E-15</v>
      </c>
      <c r="M6423" t="b">
        <v>1</v>
      </c>
    </row>
    <row r="6424" spans="2:13" x14ac:dyDescent="0.2">
      <c r="B6424">
        <v>6412</v>
      </c>
      <c r="C6424">
        <v>63.69</v>
      </c>
      <c r="D6424">
        <v>63.69</v>
      </c>
      <c r="E6424">
        <v>0</v>
      </c>
      <c r="F6424">
        <v>1.1590458783893704E-15</v>
      </c>
      <c r="G6424">
        <v>3.492342802368102E-16</v>
      </c>
      <c r="H6424">
        <v>7.3204267666327503E-16</v>
      </c>
      <c r="I6424">
        <v>0</v>
      </c>
      <c r="J6424">
        <v>26465.452854733197</v>
      </c>
      <c r="K6424">
        <v>26465.452854732801</v>
      </c>
      <c r="L6424">
        <v>1.4983295096047592E-14</v>
      </c>
      <c r="M6424" t="b">
        <v>1</v>
      </c>
    </row>
    <row r="6425" spans="2:13" x14ac:dyDescent="0.2">
      <c r="B6425">
        <v>6413</v>
      </c>
      <c r="C6425">
        <v>17.04</v>
      </c>
      <c r="D6425">
        <v>17.04</v>
      </c>
      <c r="E6425">
        <v>0</v>
      </c>
      <c r="F6425">
        <v>1.067676533456116E-15</v>
      </c>
      <c r="G6425">
        <v>8.4712219817114535E-16</v>
      </c>
      <c r="H6425">
        <v>4.2435373209980135E-16</v>
      </c>
      <c r="I6425">
        <v>0</v>
      </c>
      <c r="J6425">
        <v>-25308.190715128454</v>
      </c>
      <c r="K6425">
        <v>-25308.190715128501</v>
      </c>
      <c r="L6425">
        <v>1.8687121898414275E-15</v>
      </c>
      <c r="M6425" t="b">
        <v>1</v>
      </c>
    </row>
    <row r="6426" spans="2:13" x14ac:dyDescent="0.2">
      <c r="B6426">
        <v>6414</v>
      </c>
      <c r="C6426">
        <v>208.55</v>
      </c>
      <c r="D6426">
        <v>208.55</v>
      </c>
      <c r="E6426">
        <v>0</v>
      </c>
      <c r="F6426">
        <v>1.441307384122583E-16</v>
      </c>
      <c r="G6426">
        <v>8.1443119669714242E-16</v>
      </c>
      <c r="H6426">
        <v>2.7451252361982755E-15</v>
      </c>
      <c r="I6426">
        <v>0</v>
      </c>
      <c r="J6426">
        <v>-69816.224280050083</v>
      </c>
      <c r="K6426">
        <v>-69816.224280049501</v>
      </c>
      <c r="L6426">
        <v>8.3372685237148629E-15</v>
      </c>
      <c r="M6426" t="b">
        <v>1</v>
      </c>
    </row>
    <row r="6427" spans="2:13" x14ac:dyDescent="0.2">
      <c r="B6427">
        <v>6415</v>
      </c>
      <c r="C6427">
        <v>9.5399999999999991</v>
      </c>
      <c r="D6427">
        <v>9.5399999999999991</v>
      </c>
      <c r="E6427">
        <v>0</v>
      </c>
      <c r="F6427">
        <v>5.3730457626977615E-15</v>
      </c>
      <c r="G6427">
        <v>5.5159599594876899E-16</v>
      </c>
      <c r="H6427">
        <v>6.6781779454759793E-15</v>
      </c>
      <c r="I6427">
        <v>0</v>
      </c>
      <c r="J6427">
        <v>-5721.4475751697873</v>
      </c>
      <c r="K6427">
        <v>-5721.4475751698001</v>
      </c>
      <c r="L6427">
        <v>2.2254727772181169E-15</v>
      </c>
      <c r="M6427" t="b">
        <v>1</v>
      </c>
    </row>
    <row r="6428" spans="2:13" x14ac:dyDescent="0.2">
      <c r="B6428">
        <v>6416</v>
      </c>
      <c r="C6428">
        <v>124.57</v>
      </c>
      <c r="D6428">
        <v>124.57</v>
      </c>
      <c r="E6428">
        <v>0</v>
      </c>
      <c r="F6428">
        <v>2.1102514310091495E-16</v>
      </c>
      <c r="G6428">
        <v>6.1396855543991929E-16</v>
      </c>
      <c r="H6428">
        <v>0</v>
      </c>
      <c r="I6428">
        <v>0</v>
      </c>
      <c r="J6428">
        <v>108829.93821279294</v>
      </c>
      <c r="K6428">
        <v>108829.93821279331</v>
      </c>
      <c r="L6428">
        <v>3.3428106887081344E-15</v>
      </c>
      <c r="M6428" t="b">
        <v>1</v>
      </c>
    </row>
    <row r="6429" spans="2:13" x14ac:dyDescent="0.2">
      <c r="B6429">
        <v>6417</v>
      </c>
      <c r="C6429">
        <v>253.34</v>
      </c>
      <c r="D6429">
        <v>253.34</v>
      </c>
      <c r="E6429">
        <v>0</v>
      </c>
      <c r="F6429">
        <v>2.6959534492234294E-16</v>
      </c>
      <c r="G6429">
        <v>0</v>
      </c>
      <c r="H6429">
        <v>2.764354744441064E-15</v>
      </c>
      <c r="I6429">
        <v>0</v>
      </c>
      <c r="J6429">
        <v>-21591.366592031649</v>
      </c>
      <c r="K6429">
        <v>-21591.366592031602</v>
      </c>
      <c r="L6429">
        <v>2.190399773474563E-15</v>
      </c>
      <c r="M6429" t="b">
        <v>1</v>
      </c>
    </row>
    <row r="6430" spans="2:13" x14ac:dyDescent="0.2">
      <c r="B6430">
        <v>6418</v>
      </c>
      <c r="C6430">
        <v>78.260000000000005</v>
      </c>
      <c r="D6430">
        <v>78.260000000000005</v>
      </c>
      <c r="E6430">
        <v>0</v>
      </c>
      <c r="F6430">
        <v>5.9636851581489089E-16</v>
      </c>
      <c r="G6430">
        <v>1.0111213300171564E-15</v>
      </c>
      <c r="H6430">
        <v>8.9276771001746215E-16</v>
      </c>
      <c r="I6430">
        <v>9.4203648379398399E-16</v>
      </c>
      <c r="J6430">
        <v>126452.28481459362</v>
      </c>
      <c r="K6430">
        <v>126452.2848145944</v>
      </c>
      <c r="L6430">
        <v>6.2142287384048683E-15</v>
      </c>
      <c r="M6430" t="b">
        <v>1</v>
      </c>
    </row>
    <row r="6431" spans="2:13" x14ac:dyDescent="0.2">
      <c r="B6431">
        <v>6419</v>
      </c>
      <c r="C6431">
        <v>17.420000000000002</v>
      </c>
      <c r="D6431">
        <v>17.420000000000002</v>
      </c>
      <c r="E6431">
        <v>0</v>
      </c>
      <c r="F6431">
        <v>9.2917805236744182E-14</v>
      </c>
      <c r="G6431">
        <v>2.4073731777523334E-13</v>
      </c>
      <c r="H6431">
        <v>9.3366679301962453E-13</v>
      </c>
      <c r="I6431">
        <v>0</v>
      </c>
      <c r="J6431">
        <v>-74.037154628710525</v>
      </c>
      <c r="K6431">
        <v>-74.037154628699994</v>
      </c>
      <c r="L6431">
        <v>1.4222917394346634E-13</v>
      </c>
      <c r="M6431" t="b">
        <v>1</v>
      </c>
    </row>
    <row r="6432" spans="2:13" x14ac:dyDescent="0.2">
      <c r="B6432">
        <v>6420</v>
      </c>
      <c r="C6432">
        <v>44.19</v>
      </c>
      <c r="D6432">
        <v>44.19</v>
      </c>
      <c r="E6432">
        <v>0</v>
      </c>
      <c r="F6432">
        <v>0</v>
      </c>
      <c r="G6432">
        <v>0</v>
      </c>
      <c r="H6432">
        <v>6.540113361845563E-16</v>
      </c>
      <c r="I6432">
        <v>1.5095982675050315E-16</v>
      </c>
      <c r="J6432">
        <v>13844.051220365232</v>
      </c>
      <c r="K6432">
        <v>13844.0512203653</v>
      </c>
      <c r="L6432">
        <v>4.8614821528680236E-15</v>
      </c>
      <c r="M6432" t="b">
        <v>1</v>
      </c>
    </row>
    <row r="6433" spans="2:13" x14ac:dyDescent="0.2">
      <c r="B6433">
        <v>6421</v>
      </c>
      <c r="C6433">
        <v>84.28</v>
      </c>
      <c r="D6433">
        <v>84.28</v>
      </c>
      <c r="E6433">
        <v>0</v>
      </c>
      <c r="F6433">
        <v>1.1618798807916394E-15</v>
      </c>
      <c r="G6433">
        <v>1.7493504430723502E-15</v>
      </c>
      <c r="H6433">
        <v>1.0978415481700957E-14</v>
      </c>
      <c r="I6433">
        <v>0</v>
      </c>
      <c r="J6433">
        <v>1979.8725767131714</v>
      </c>
      <c r="K6433">
        <v>1979.8725767132</v>
      </c>
      <c r="L6433">
        <v>1.4470165122145275E-14</v>
      </c>
      <c r="M6433" t="b">
        <v>1</v>
      </c>
    </row>
    <row r="6434" spans="2:13" x14ac:dyDescent="0.2">
      <c r="B6434">
        <v>6422</v>
      </c>
      <c r="C6434">
        <v>9.11</v>
      </c>
      <c r="D6434">
        <v>9.11</v>
      </c>
      <c r="E6434">
        <v>0</v>
      </c>
      <c r="F6434">
        <v>1.5682112884830661E-16</v>
      </c>
      <c r="G6434">
        <v>2.0184051532270644E-15</v>
      </c>
      <c r="H6434">
        <v>5.4912997016872593E-16</v>
      </c>
      <c r="I6434">
        <v>0</v>
      </c>
      <c r="J6434">
        <v>-19756.266675274197</v>
      </c>
      <c r="K6434">
        <v>-19756.266675274201</v>
      </c>
      <c r="L6434">
        <v>1.841430300009463E-16</v>
      </c>
      <c r="M6434" t="b">
        <v>1</v>
      </c>
    </row>
    <row r="6435" spans="2:13" x14ac:dyDescent="0.2">
      <c r="B6435">
        <v>6423</v>
      </c>
      <c r="C6435">
        <v>218.77</v>
      </c>
      <c r="D6435">
        <v>218.77</v>
      </c>
      <c r="E6435">
        <v>0</v>
      </c>
      <c r="F6435">
        <v>1.6721334621842628E-16</v>
      </c>
      <c r="G6435">
        <v>4.6830113819699078E-16</v>
      </c>
      <c r="H6435">
        <v>1.1911267969296684E-14</v>
      </c>
      <c r="I6435">
        <v>0</v>
      </c>
      <c r="J6435">
        <v>-16476.00574814772</v>
      </c>
      <c r="K6435">
        <v>-16476.0057481476</v>
      </c>
      <c r="L6435">
        <v>7.2865536993105342E-15</v>
      </c>
      <c r="M6435" t="b">
        <v>1</v>
      </c>
    </row>
    <row r="6436" spans="2:13" x14ac:dyDescent="0.2">
      <c r="B6436">
        <v>6424</v>
      </c>
      <c r="C6436">
        <v>9.34</v>
      </c>
      <c r="D6436">
        <v>9.34</v>
      </c>
      <c r="E6436">
        <v>0</v>
      </c>
      <c r="F6436">
        <v>6.8349017668034843E-16</v>
      </c>
      <c r="G6436">
        <v>3.5176238400575377E-16</v>
      </c>
      <c r="H6436">
        <v>5.8953420361802729E-16</v>
      </c>
      <c r="I6436">
        <v>0</v>
      </c>
      <c r="J6436">
        <v>-26257.996289609306</v>
      </c>
      <c r="K6436">
        <v>-26257.996289609298</v>
      </c>
      <c r="L6436">
        <v>2.770949288717295E-16</v>
      </c>
      <c r="M6436" t="b">
        <v>1</v>
      </c>
    </row>
    <row r="6437" spans="2:13" x14ac:dyDescent="0.2">
      <c r="B6437">
        <v>6425</v>
      </c>
      <c r="C6437">
        <v>39.54</v>
      </c>
      <c r="D6437">
        <v>39.54</v>
      </c>
      <c r="E6437">
        <v>0</v>
      </c>
      <c r="F6437">
        <v>1.0074686329692455E-15</v>
      </c>
      <c r="G6437">
        <v>5.6681677832946594E-16</v>
      </c>
      <c r="H6437">
        <v>4.7471539313396697E-16</v>
      </c>
      <c r="I6437">
        <v>3.2847183881057777E-16</v>
      </c>
      <c r="J6437">
        <v>17868.822289827353</v>
      </c>
      <c r="K6437">
        <v>17868.822289827702</v>
      </c>
      <c r="L6437">
        <v>1.9544990700345255E-14</v>
      </c>
      <c r="M6437" t="b">
        <v>1</v>
      </c>
    </row>
    <row r="6438" spans="2:13" x14ac:dyDescent="0.2">
      <c r="B6438">
        <v>6426</v>
      </c>
      <c r="C6438">
        <v>39.549999999999997</v>
      </c>
      <c r="D6438">
        <v>39.549999999999997</v>
      </c>
      <c r="E6438">
        <v>0</v>
      </c>
      <c r="F6438">
        <v>4.2148948821121709E-16</v>
      </c>
      <c r="G6438">
        <v>1.5835813099646059E-16</v>
      </c>
      <c r="H6438">
        <v>4.6946529529827824E-16</v>
      </c>
      <c r="I6438">
        <v>2.5814815223440055E-15</v>
      </c>
      <c r="J6438">
        <v>-6219.393050913648</v>
      </c>
      <c r="K6438">
        <v>-6219.3930509136999</v>
      </c>
      <c r="L6438">
        <v>8.3354111207750165E-15</v>
      </c>
      <c r="M6438" t="b">
        <v>1</v>
      </c>
    </row>
    <row r="6439" spans="2:13" x14ac:dyDescent="0.2">
      <c r="B6439">
        <v>6427</v>
      </c>
      <c r="C6439">
        <v>144.91999999999999</v>
      </c>
      <c r="D6439">
        <v>144.91999999999999</v>
      </c>
      <c r="E6439">
        <v>0</v>
      </c>
      <c r="F6439">
        <v>1.3929153050534169E-16</v>
      </c>
      <c r="G6439">
        <v>3.8360694408889094E-16</v>
      </c>
      <c r="H6439">
        <v>2.4411986376028092E-15</v>
      </c>
      <c r="I6439">
        <v>0</v>
      </c>
      <c r="J6439">
        <v>98760.622599226524</v>
      </c>
      <c r="K6439">
        <v>98760.622599226699</v>
      </c>
      <c r="L6439">
        <v>1.7681438021004288E-15</v>
      </c>
      <c r="M6439" t="b">
        <v>1</v>
      </c>
    </row>
    <row r="6440" spans="2:13" x14ac:dyDescent="0.2">
      <c r="B6440">
        <v>6428</v>
      </c>
      <c r="C6440">
        <v>150.28</v>
      </c>
      <c r="D6440">
        <v>150.28</v>
      </c>
      <c r="E6440">
        <v>0</v>
      </c>
      <c r="F6440">
        <v>2.8700015906336997E-16</v>
      </c>
      <c r="G6440">
        <v>2.0111539537403546E-16</v>
      </c>
      <c r="H6440">
        <v>6.2854502608876827E-15</v>
      </c>
      <c r="I6440">
        <v>0</v>
      </c>
      <c r="J6440">
        <v>-93410.981011468859</v>
      </c>
      <c r="K6440">
        <v>-93410.981011468903</v>
      </c>
      <c r="L6440">
        <v>4.6735132435597213E-16</v>
      </c>
      <c r="M6440" t="b">
        <v>1</v>
      </c>
    </row>
    <row r="6441" spans="2:13" x14ac:dyDescent="0.2">
      <c r="B6441">
        <v>6429</v>
      </c>
      <c r="C6441">
        <v>33.44</v>
      </c>
      <c r="D6441">
        <v>33.44</v>
      </c>
      <c r="E6441">
        <v>0</v>
      </c>
      <c r="F6441">
        <v>1.9191343747845453E-16</v>
      </c>
      <c r="G6441">
        <v>2.5094191043091127E-15</v>
      </c>
      <c r="H6441">
        <v>1.5178878811941591E-14</v>
      </c>
      <c r="I6441">
        <v>0</v>
      </c>
      <c r="J6441">
        <v>-2736.2560919903872</v>
      </c>
      <c r="K6441">
        <v>-2736.2560919903999</v>
      </c>
      <c r="L6441">
        <v>4.6534115948039228E-15</v>
      </c>
      <c r="M6441" t="b">
        <v>1</v>
      </c>
    </row>
    <row r="6442" spans="2:13" x14ac:dyDescent="0.2">
      <c r="B6442">
        <v>6430</v>
      </c>
      <c r="C6442">
        <v>22.65</v>
      </c>
      <c r="D6442">
        <v>22.65</v>
      </c>
      <c r="E6442">
        <v>0</v>
      </c>
      <c r="F6442">
        <v>2.9972899469677234E-16</v>
      </c>
      <c r="G6442">
        <v>1.6688644672803172E-16</v>
      </c>
      <c r="H6442">
        <v>0</v>
      </c>
      <c r="I6442">
        <v>0</v>
      </c>
      <c r="J6442">
        <v>-25092.396884755195</v>
      </c>
      <c r="K6442">
        <v>-25092.3968847551</v>
      </c>
      <c r="L6442">
        <v>3.7695661127475309E-15</v>
      </c>
      <c r="M6442" t="b">
        <v>1</v>
      </c>
    </row>
    <row r="6443" spans="2:13" x14ac:dyDescent="0.2">
      <c r="B6443">
        <v>6431</v>
      </c>
      <c r="C6443">
        <v>43.48</v>
      </c>
      <c r="D6443">
        <v>43.48</v>
      </c>
      <c r="E6443">
        <v>0</v>
      </c>
      <c r="F6443">
        <v>3.6868199967643035E-16</v>
      </c>
      <c r="G6443">
        <v>0</v>
      </c>
      <c r="H6443">
        <v>2.1200338680983888E-15</v>
      </c>
      <c r="I6443">
        <v>1.1614029723302087E-16</v>
      </c>
      <c r="J6443">
        <v>-102.97554242810656</v>
      </c>
      <c r="K6443">
        <v>-102.9755424282</v>
      </c>
      <c r="L6443">
        <v>9.0736467659397821E-13</v>
      </c>
      <c r="M6443" t="b">
        <v>1</v>
      </c>
    </row>
    <row r="6444" spans="2:13" x14ac:dyDescent="0.2">
      <c r="B6444">
        <v>6432</v>
      </c>
      <c r="C6444">
        <v>9.1</v>
      </c>
      <c r="D6444">
        <v>9.1</v>
      </c>
      <c r="E6444">
        <v>0</v>
      </c>
      <c r="F6444">
        <v>1.2573084851342886E-15</v>
      </c>
      <c r="G6444">
        <v>1.9202000120542848E-15</v>
      </c>
      <c r="H6444">
        <v>2.3787449405170581E-15</v>
      </c>
      <c r="I6444">
        <v>0</v>
      </c>
      <c r="J6444">
        <v>-16534.516068155554</v>
      </c>
      <c r="K6444">
        <v>-16534.516068155601</v>
      </c>
      <c r="L6444">
        <v>2.8603029140524347E-15</v>
      </c>
      <c r="M6444" t="b">
        <v>1</v>
      </c>
    </row>
    <row r="6445" spans="2:13" x14ac:dyDescent="0.2">
      <c r="B6445">
        <v>6433</v>
      </c>
      <c r="C6445">
        <v>7.97</v>
      </c>
      <c r="D6445">
        <v>7.97</v>
      </c>
      <c r="E6445">
        <v>0</v>
      </c>
      <c r="F6445">
        <v>7.001665491401022E-16</v>
      </c>
      <c r="G6445">
        <v>2.7336045373400822E-15</v>
      </c>
      <c r="H6445">
        <v>1.2557049694719609E-15</v>
      </c>
      <c r="I6445">
        <v>3.801288566766438E-15</v>
      </c>
      <c r="J6445">
        <v>-19908.153682583688</v>
      </c>
      <c r="K6445">
        <v>-19908.153682583699</v>
      </c>
      <c r="L6445">
        <v>5.4821439472928146E-16</v>
      </c>
      <c r="M6445" t="b">
        <v>1</v>
      </c>
    </row>
    <row r="6446" spans="2:13" x14ac:dyDescent="0.2">
      <c r="B6446">
        <v>6434</v>
      </c>
      <c r="C6446">
        <v>141.68</v>
      </c>
      <c r="D6446">
        <v>141.68</v>
      </c>
      <c r="E6446">
        <v>0</v>
      </c>
      <c r="F6446">
        <v>6.1139352006170137E-16</v>
      </c>
      <c r="G6446">
        <v>4.1061707412635014E-16</v>
      </c>
      <c r="H6446">
        <v>1.4949498572615231E-14</v>
      </c>
      <c r="I6446">
        <v>0</v>
      </c>
      <c r="J6446">
        <v>-2029.7868075531665</v>
      </c>
      <c r="K6446">
        <v>-2029.7868075531001</v>
      </c>
      <c r="L6446">
        <v>3.2709402279277E-14</v>
      </c>
      <c r="M6446" t="b">
        <v>1</v>
      </c>
    </row>
    <row r="6447" spans="2:13" x14ac:dyDescent="0.2">
      <c r="B6447">
        <v>6435</v>
      </c>
      <c r="C6447">
        <v>54.23</v>
      </c>
      <c r="D6447">
        <v>54.23</v>
      </c>
      <c r="E6447">
        <v>0</v>
      </c>
      <c r="F6447">
        <v>3.4442279757761314E-16</v>
      </c>
      <c r="G6447">
        <v>1.3366967148450665E-16</v>
      </c>
      <c r="H6447">
        <v>2.9281437090000941E-16</v>
      </c>
      <c r="I6447">
        <v>0</v>
      </c>
      <c r="J6447">
        <v>21846.092128302917</v>
      </c>
      <c r="K6447">
        <v>21846.0921283028</v>
      </c>
      <c r="L6447">
        <v>5.3288854200203815E-15</v>
      </c>
      <c r="M6447" t="b">
        <v>1</v>
      </c>
    </row>
    <row r="6448" spans="2:13" x14ac:dyDescent="0.2">
      <c r="B6448">
        <v>6436</v>
      </c>
      <c r="C6448">
        <v>198.85</v>
      </c>
      <c r="D6448">
        <v>198.85</v>
      </c>
      <c r="E6448">
        <v>0</v>
      </c>
      <c r="F6448">
        <v>4.2166989072361479E-16</v>
      </c>
      <c r="G6448">
        <v>9.4883156619284248E-16</v>
      </c>
      <c r="H6448">
        <v>6.0272640831830286E-16</v>
      </c>
      <c r="I6448">
        <v>2.6010155121062987E-15</v>
      </c>
      <c r="J6448">
        <v>10901.076902671401</v>
      </c>
      <c r="K6448">
        <v>10901.076902671401</v>
      </c>
      <c r="L6448">
        <v>0</v>
      </c>
      <c r="M6448" t="b">
        <v>1</v>
      </c>
    </row>
    <row r="6449" spans="2:13" x14ac:dyDescent="0.2">
      <c r="B6449">
        <v>6437</v>
      </c>
      <c r="C6449">
        <v>2.2000000000000002</v>
      </c>
      <c r="D6449">
        <v>2.2000000000000002</v>
      </c>
      <c r="E6449">
        <v>0</v>
      </c>
      <c r="F6449">
        <v>2.5102058637367033E-15</v>
      </c>
      <c r="G6449">
        <v>2.2166978502610454E-15</v>
      </c>
      <c r="H6449">
        <v>1.120042068915967E-15</v>
      </c>
      <c r="I6449">
        <v>0</v>
      </c>
      <c r="J6449">
        <v>-43044.154587716941</v>
      </c>
      <c r="K6449">
        <v>-43044.154587716897</v>
      </c>
      <c r="L6449">
        <v>1.0142084588079744E-15</v>
      </c>
      <c r="M6449" t="b">
        <v>1</v>
      </c>
    </row>
    <row r="6450" spans="2:13" x14ac:dyDescent="0.2">
      <c r="B6450">
        <v>6438</v>
      </c>
      <c r="C6450">
        <v>286.81</v>
      </c>
      <c r="D6450">
        <v>286.81</v>
      </c>
      <c r="E6450">
        <v>0</v>
      </c>
      <c r="F6450">
        <v>6.6591584848429305E-16</v>
      </c>
      <c r="G6450">
        <v>1.4843277893690831E-16</v>
      </c>
      <c r="H6450">
        <v>4.3390242303750064E-14</v>
      </c>
      <c r="I6450">
        <v>0</v>
      </c>
      <c r="J6450">
        <v>-33627.226624911229</v>
      </c>
      <c r="K6450">
        <v>-33627.2266249112</v>
      </c>
      <c r="L6450">
        <v>8.6548411444592507E-16</v>
      </c>
      <c r="M6450" t="b">
        <v>1</v>
      </c>
    </row>
    <row r="6451" spans="2:13" x14ac:dyDescent="0.2">
      <c r="B6451">
        <v>6439</v>
      </c>
      <c r="C6451">
        <v>42.2</v>
      </c>
      <c r="D6451">
        <v>42.2</v>
      </c>
      <c r="E6451">
        <v>0</v>
      </c>
      <c r="F6451">
        <v>4.6352088046467805E-16</v>
      </c>
      <c r="G6451">
        <v>1.3938192809367293E-16</v>
      </c>
      <c r="H6451">
        <v>6.9415596767471687E-16</v>
      </c>
      <c r="I6451">
        <v>0</v>
      </c>
      <c r="J6451">
        <v>21805.775395719706</v>
      </c>
      <c r="K6451">
        <v>21805.775395719498</v>
      </c>
      <c r="L6451">
        <v>9.5096270708600268E-15</v>
      </c>
      <c r="M6451" t="b">
        <v>1</v>
      </c>
    </row>
    <row r="6452" spans="2:13" x14ac:dyDescent="0.2">
      <c r="B6452">
        <v>6440</v>
      </c>
      <c r="C6452">
        <v>196.62</v>
      </c>
      <c r="D6452">
        <v>196.62</v>
      </c>
      <c r="E6452">
        <v>0</v>
      </c>
      <c r="F6452">
        <v>7.1048702887307125E-16</v>
      </c>
      <c r="G6452">
        <v>3.7715423743820419E-16</v>
      </c>
      <c r="H6452">
        <v>4.4169647511345072E-15</v>
      </c>
      <c r="I6452">
        <v>0</v>
      </c>
      <c r="J6452">
        <v>2597.4551280480136</v>
      </c>
      <c r="K6452">
        <v>2597.455128048</v>
      </c>
      <c r="L6452">
        <v>5.2522256801588203E-15</v>
      </c>
      <c r="M6452" t="b">
        <v>1</v>
      </c>
    </row>
    <row r="6453" spans="2:13" x14ac:dyDescent="0.2">
      <c r="B6453">
        <v>6441</v>
      </c>
      <c r="C6453">
        <v>19.63</v>
      </c>
      <c r="D6453">
        <v>19.63</v>
      </c>
      <c r="E6453">
        <v>0</v>
      </c>
      <c r="F6453">
        <v>9.7942973381847339E-16</v>
      </c>
      <c r="G6453">
        <v>1.2261661225939997E-16</v>
      </c>
      <c r="H6453">
        <v>9.0173020131382627E-16</v>
      </c>
      <c r="I6453">
        <v>1.5399742203298067E-16</v>
      </c>
      <c r="J6453">
        <v>-22350.096770192253</v>
      </c>
      <c r="K6453">
        <v>-22350.096770192398</v>
      </c>
      <c r="L6453">
        <v>6.510895848904901E-15</v>
      </c>
      <c r="M6453" t="b">
        <v>1</v>
      </c>
    </row>
    <row r="6454" spans="2:13" x14ac:dyDescent="0.2">
      <c r="B6454">
        <v>6442</v>
      </c>
      <c r="C6454">
        <v>34.01</v>
      </c>
      <c r="D6454">
        <v>34.01</v>
      </c>
      <c r="E6454">
        <v>0</v>
      </c>
      <c r="F6454">
        <v>7.9462984474800133E-16</v>
      </c>
      <c r="G6454">
        <v>7.7934728013945792E-16</v>
      </c>
      <c r="H6454">
        <v>5.5669214689574516E-16</v>
      </c>
      <c r="I6454">
        <v>0</v>
      </c>
      <c r="J6454">
        <v>30450.29464023529</v>
      </c>
      <c r="K6454">
        <v>30450.294640235301</v>
      </c>
      <c r="L6454">
        <v>3.5841808922446612E-16</v>
      </c>
      <c r="M6454" t="b">
        <v>1</v>
      </c>
    </row>
    <row r="6455" spans="2:13" x14ac:dyDescent="0.2">
      <c r="B6455">
        <v>6443</v>
      </c>
      <c r="C6455">
        <v>62.1</v>
      </c>
      <c r="D6455">
        <v>62.1</v>
      </c>
      <c r="E6455">
        <v>0</v>
      </c>
      <c r="F6455">
        <v>4.0205403410990281E-16</v>
      </c>
      <c r="G6455">
        <v>5.0487754908737804E-16</v>
      </c>
      <c r="H6455">
        <v>1.5941177965854662E-15</v>
      </c>
      <c r="I6455">
        <v>0</v>
      </c>
      <c r="J6455">
        <v>67733.477986641243</v>
      </c>
      <c r="K6455">
        <v>67733.477986641199</v>
      </c>
      <c r="L6455">
        <v>6.4452242794487241E-16</v>
      </c>
      <c r="M6455" t="b">
        <v>1</v>
      </c>
    </row>
    <row r="6456" spans="2:13" x14ac:dyDescent="0.2">
      <c r="B6456">
        <v>6444</v>
      </c>
      <c r="C6456">
        <v>27.22</v>
      </c>
      <c r="D6456">
        <v>27.22</v>
      </c>
      <c r="E6456">
        <v>0</v>
      </c>
      <c r="F6456">
        <v>5.7581557525396673E-16</v>
      </c>
      <c r="G6456">
        <v>3.0833184201045224E-16</v>
      </c>
      <c r="H6456">
        <v>1.3215108876689993E-15</v>
      </c>
      <c r="I6456">
        <v>0</v>
      </c>
      <c r="J6456">
        <v>-25148.359451715085</v>
      </c>
      <c r="K6456">
        <v>-25148.359451715201</v>
      </c>
      <c r="L6456">
        <v>4.629141795529525E-15</v>
      </c>
      <c r="M6456" t="b">
        <v>1</v>
      </c>
    </row>
    <row r="6457" spans="2:13" x14ac:dyDescent="0.2">
      <c r="B6457">
        <v>6445</v>
      </c>
      <c r="C6457">
        <v>50.31</v>
      </c>
      <c r="D6457">
        <v>50.31</v>
      </c>
      <c r="E6457">
        <v>0</v>
      </c>
      <c r="F6457">
        <v>3.6027235786965352E-16</v>
      </c>
      <c r="G6457">
        <v>1.3534398014048394E-16</v>
      </c>
      <c r="H6457">
        <v>5.124979765974541E-16</v>
      </c>
      <c r="I6457">
        <v>6.7746728219383868E-16</v>
      </c>
      <c r="J6457">
        <v>8347.4676703739824</v>
      </c>
      <c r="K6457">
        <v>8347.4676703738005</v>
      </c>
      <c r="L6457">
        <v>2.17909128297876E-14</v>
      </c>
      <c r="M6457" t="b">
        <v>1</v>
      </c>
    </row>
    <row r="6458" spans="2:13" x14ac:dyDescent="0.2">
      <c r="B6458">
        <v>6446</v>
      </c>
      <c r="C6458">
        <v>27.82</v>
      </c>
      <c r="D6458">
        <v>27.82</v>
      </c>
      <c r="E6458">
        <v>0</v>
      </c>
      <c r="F6458">
        <v>5.0674606127739243E-16</v>
      </c>
      <c r="G6458">
        <v>6.8549830270289355E-16</v>
      </c>
      <c r="H6458">
        <v>2.4193118270584047E-15</v>
      </c>
      <c r="I6458">
        <v>0</v>
      </c>
      <c r="J6458">
        <v>-12327.750144864269</v>
      </c>
      <c r="K6458">
        <v>-12327.7501448642</v>
      </c>
      <c r="L6458">
        <v>5.6069920725590739E-15</v>
      </c>
      <c r="M6458" t="b">
        <v>1</v>
      </c>
    </row>
    <row r="6459" spans="2:13" x14ac:dyDescent="0.2">
      <c r="B6459">
        <v>6447</v>
      </c>
      <c r="C6459">
        <v>210.75</v>
      </c>
      <c r="D6459">
        <v>210.75</v>
      </c>
      <c r="E6459">
        <v>0</v>
      </c>
      <c r="F6459">
        <v>2.1871031653696613E-16</v>
      </c>
      <c r="G6459">
        <v>6.9997741837166779E-16</v>
      </c>
      <c r="H6459">
        <v>4.1488148591502158E-16</v>
      </c>
      <c r="I6459">
        <v>0</v>
      </c>
      <c r="J6459">
        <v>40377.817924160496</v>
      </c>
      <c r="K6459">
        <v>40377.817924160401</v>
      </c>
      <c r="L6459">
        <v>2.3425596985464477E-15</v>
      </c>
      <c r="M6459" t="b">
        <v>1</v>
      </c>
    </row>
    <row r="6460" spans="2:13" x14ac:dyDescent="0.2">
      <c r="B6460">
        <v>6448</v>
      </c>
      <c r="C6460">
        <v>14.28</v>
      </c>
      <c r="D6460">
        <v>14.28</v>
      </c>
      <c r="E6460">
        <v>0</v>
      </c>
      <c r="F6460">
        <v>1.2759855083453904E-16</v>
      </c>
      <c r="G6460">
        <v>1.3833874473578694E-16</v>
      </c>
      <c r="H6460">
        <v>7.0250711777007509E-16</v>
      </c>
      <c r="I6460">
        <v>0</v>
      </c>
      <c r="J6460">
        <v>-32574.455404008782</v>
      </c>
      <c r="K6460">
        <v>-32574.455404008801</v>
      </c>
      <c r="L6460">
        <v>5.5840976648285002E-16</v>
      </c>
      <c r="M6460" t="b">
        <v>1</v>
      </c>
    </row>
    <row r="6461" spans="2:13" x14ac:dyDescent="0.2">
      <c r="B6461">
        <v>6449</v>
      </c>
      <c r="C6461">
        <v>54.15</v>
      </c>
      <c r="D6461">
        <v>54.15</v>
      </c>
      <c r="E6461">
        <v>0</v>
      </c>
      <c r="F6461">
        <v>0</v>
      </c>
      <c r="G6461">
        <v>8.595156392477666E-16</v>
      </c>
      <c r="H6461">
        <v>1.0268412971540978E-15</v>
      </c>
      <c r="I6461">
        <v>0</v>
      </c>
      <c r="J6461">
        <v>12061.23584178774</v>
      </c>
      <c r="K6461">
        <v>12061.2358417876</v>
      </c>
      <c r="L6461">
        <v>1.1612589780208814E-14</v>
      </c>
      <c r="M6461" t="b">
        <v>1</v>
      </c>
    </row>
    <row r="6462" spans="2:13" x14ac:dyDescent="0.2">
      <c r="B6462">
        <v>6450</v>
      </c>
      <c r="C6462">
        <v>8.5</v>
      </c>
      <c r="D6462">
        <v>8.5</v>
      </c>
      <c r="E6462">
        <v>0</v>
      </c>
      <c r="F6462">
        <v>1.9382509574588551E-15</v>
      </c>
      <c r="G6462">
        <v>1.9100975420298528E-15</v>
      </c>
      <c r="H6462">
        <v>8.548525201158332E-16</v>
      </c>
      <c r="I6462">
        <v>0</v>
      </c>
      <c r="J6462">
        <v>-13628.483048463779</v>
      </c>
      <c r="K6462">
        <v>-13628.483048463801</v>
      </c>
      <c r="L6462">
        <v>1.6016362763873937E-15</v>
      </c>
      <c r="M6462" t="b">
        <v>1</v>
      </c>
    </row>
    <row r="6463" spans="2:13" x14ac:dyDescent="0.2">
      <c r="B6463">
        <v>6451</v>
      </c>
      <c r="C6463">
        <v>53.69</v>
      </c>
      <c r="D6463">
        <v>53.69</v>
      </c>
      <c r="E6463">
        <v>0</v>
      </c>
      <c r="F6463">
        <v>9.1971987450175753E-16</v>
      </c>
      <c r="G6463">
        <v>0</v>
      </c>
      <c r="H6463">
        <v>2.3973614213173856E-15</v>
      </c>
      <c r="I6463">
        <v>0</v>
      </c>
      <c r="J6463">
        <v>19030.711829892149</v>
      </c>
      <c r="K6463">
        <v>19030.711829892</v>
      </c>
      <c r="L6463">
        <v>7.8377063571776395E-15</v>
      </c>
      <c r="M6463" t="b">
        <v>1</v>
      </c>
    </row>
    <row r="6464" spans="2:13" x14ac:dyDescent="0.2">
      <c r="B6464">
        <v>6452</v>
      </c>
      <c r="C6464">
        <v>40.11</v>
      </c>
      <c r="D6464">
        <v>40.11</v>
      </c>
      <c r="E6464">
        <v>0</v>
      </c>
      <c r="F6464">
        <v>3.3598323014289555E-16</v>
      </c>
      <c r="G6464">
        <v>0</v>
      </c>
      <c r="H6464">
        <v>4.7441508820499673E-16</v>
      </c>
      <c r="I6464">
        <v>0</v>
      </c>
      <c r="J6464">
        <v>-3501.9364018077467</v>
      </c>
      <c r="K6464">
        <v>-3501.936401808</v>
      </c>
      <c r="L6464">
        <v>7.2329775695808831E-14</v>
      </c>
      <c r="M6464" t="b">
        <v>1</v>
      </c>
    </row>
    <row r="6465" spans="2:13" x14ac:dyDescent="0.2">
      <c r="B6465">
        <v>6453</v>
      </c>
      <c r="C6465">
        <v>183.5</v>
      </c>
      <c r="D6465">
        <v>183.5</v>
      </c>
      <c r="E6465">
        <v>0</v>
      </c>
      <c r="F6465">
        <v>4.2922372491903957E-16</v>
      </c>
      <c r="G6465">
        <v>4.8843955232983776E-16</v>
      </c>
      <c r="H6465">
        <v>6.9251152075587499E-16</v>
      </c>
      <c r="I6465">
        <v>0</v>
      </c>
      <c r="J6465">
        <v>50003.33476653009</v>
      </c>
      <c r="K6465">
        <v>50003.334766530003</v>
      </c>
      <c r="L6465">
        <v>1.7461133697955585E-15</v>
      </c>
      <c r="M6465" t="b">
        <v>1</v>
      </c>
    </row>
    <row r="6466" spans="2:13" x14ac:dyDescent="0.2">
      <c r="B6466">
        <v>6454</v>
      </c>
      <c r="C6466">
        <v>155.38999999999999</v>
      </c>
      <c r="D6466">
        <v>155.38999999999999</v>
      </c>
      <c r="E6466">
        <v>0</v>
      </c>
      <c r="F6466">
        <v>4.1251940995178073E-16</v>
      </c>
      <c r="G6466">
        <v>6.1946872282483519E-16</v>
      </c>
      <c r="H6466">
        <v>1.1405942875944895E-16</v>
      </c>
      <c r="I6466">
        <v>0</v>
      </c>
      <c r="J6466">
        <v>163711.2442179035</v>
      </c>
      <c r="K6466">
        <v>163711.24421790309</v>
      </c>
      <c r="L6466">
        <v>2.4888554744104353E-15</v>
      </c>
      <c r="M6466" t="b">
        <v>1</v>
      </c>
    </row>
    <row r="6467" spans="2:13" x14ac:dyDescent="0.2">
      <c r="B6467">
        <v>6455</v>
      </c>
      <c r="C6467">
        <v>72.489999999999995</v>
      </c>
      <c r="D6467">
        <v>72.489999999999995</v>
      </c>
      <c r="E6467">
        <v>0</v>
      </c>
      <c r="F6467">
        <v>6.7434086133542818E-16</v>
      </c>
      <c r="G6467">
        <v>2.0437927144409283E-16</v>
      </c>
      <c r="H6467">
        <v>4.3771870427396548E-16</v>
      </c>
      <c r="I6467">
        <v>0</v>
      </c>
      <c r="J6467">
        <v>71071.188955862075</v>
      </c>
      <c r="K6467">
        <v>71071.188955861799</v>
      </c>
      <c r="L6467">
        <v>3.8902738704804827E-15</v>
      </c>
      <c r="M6467" t="b">
        <v>1</v>
      </c>
    </row>
    <row r="6468" spans="2:13" x14ac:dyDescent="0.2">
      <c r="B6468">
        <v>6456</v>
      </c>
      <c r="C6468">
        <v>380.6</v>
      </c>
      <c r="D6468">
        <v>380.6</v>
      </c>
      <c r="E6468">
        <v>0</v>
      </c>
      <c r="F6468">
        <v>5.6559431208381542E-16</v>
      </c>
      <c r="G6468">
        <v>1.342553126093795E-16</v>
      </c>
      <c r="H6468">
        <v>8.0197371537846156E-16</v>
      </c>
      <c r="I6468">
        <v>0</v>
      </c>
      <c r="J6468">
        <v>-55146.38275014118</v>
      </c>
      <c r="K6468">
        <v>-55146.382750140801</v>
      </c>
      <c r="L6468">
        <v>6.8608270763973571E-15</v>
      </c>
      <c r="M6468" t="b">
        <v>1</v>
      </c>
    </row>
    <row r="6469" spans="2:13" x14ac:dyDescent="0.2">
      <c r="B6469">
        <v>6457</v>
      </c>
      <c r="C6469">
        <v>45.43</v>
      </c>
      <c r="D6469">
        <v>45.43</v>
      </c>
      <c r="E6469">
        <v>0</v>
      </c>
      <c r="F6469">
        <v>6.1389895340448648E-16</v>
      </c>
      <c r="G6469">
        <v>0</v>
      </c>
      <c r="H6469">
        <v>6.6176949809117137E-16</v>
      </c>
      <c r="I6469">
        <v>0</v>
      </c>
      <c r="J6469">
        <v>2257.4962557538674</v>
      </c>
      <c r="K6469">
        <v>2257.4962557538001</v>
      </c>
      <c r="L6469">
        <v>2.9812943325889896E-14</v>
      </c>
      <c r="M6469" t="b">
        <v>1</v>
      </c>
    </row>
    <row r="6470" spans="2:13" x14ac:dyDescent="0.2">
      <c r="B6470">
        <v>6458</v>
      </c>
      <c r="C6470">
        <v>45.7</v>
      </c>
      <c r="D6470">
        <v>45.7</v>
      </c>
      <c r="E6470">
        <v>0</v>
      </c>
      <c r="F6470">
        <v>2.0908995044590027E-16</v>
      </c>
      <c r="G6470">
        <v>1.1279002672317248E-16</v>
      </c>
      <c r="H6470">
        <v>5.9086854066345918E-16</v>
      </c>
      <c r="I6470">
        <v>0</v>
      </c>
      <c r="J6470">
        <v>-2608.691074029698</v>
      </c>
      <c r="K6470">
        <v>-2608.6910740296998</v>
      </c>
      <c r="L6470">
        <v>6.9728049505533265E-16</v>
      </c>
      <c r="M6470" t="b">
        <v>1</v>
      </c>
    </row>
    <row r="6471" spans="2:13" x14ac:dyDescent="0.2">
      <c r="B6471">
        <v>6459</v>
      </c>
      <c r="C6471">
        <v>37.29</v>
      </c>
      <c r="D6471">
        <v>37.29</v>
      </c>
      <c r="E6471">
        <v>0</v>
      </c>
      <c r="F6471">
        <v>1.9886490762428936E-15</v>
      </c>
      <c r="G6471">
        <v>1.0300027622773752E-15</v>
      </c>
      <c r="H6471">
        <v>8.5179773293804879E-15</v>
      </c>
      <c r="I6471">
        <v>0</v>
      </c>
      <c r="J6471">
        <v>-259.67825437025567</v>
      </c>
      <c r="K6471">
        <v>-259.67825437020002</v>
      </c>
      <c r="L6471">
        <v>2.1430253064392617E-13</v>
      </c>
      <c r="M6471" t="b">
        <v>1</v>
      </c>
    </row>
    <row r="6472" spans="2:13" x14ac:dyDescent="0.2">
      <c r="B6472">
        <v>6460</v>
      </c>
      <c r="C6472">
        <v>46.18</v>
      </c>
      <c r="D6472">
        <v>46.18</v>
      </c>
      <c r="E6472">
        <v>0</v>
      </c>
      <c r="F6472">
        <v>2.8840991104689697E-16</v>
      </c>
      <c r="G6472">
        <v>4.3299373012366754E-16</v>
      </c>
      <c r="H6472">
        <v>5.6860610140678935E-16</v>
      </c>
      <c r="I6472">
        <v>2.0504649430014072E-15</v>
      </c>
      <c r="J6472">
        <v>2390.2430957569632</v>
      </c>
      <c r="K6472">
        <v>2390.2430957568999</v>
      </c>
      <c r="L6472">
        <v>2.6444959462670186E-14</v>
      </c>
      <c r="M6472" t="b">
        <v>1</v>
      </c>
    </row>
    <row r="6473" spans="2:13" x14ac:dyDescent="0.2">
      <c r="B6473">
        <v>6461</v>
      </c>
      <c r="C6473">
        <v>81.97</v>
      </c>
      <c r="D6473">
        <v>81.97</v>
      </c>
      <c r="E6473">
        <v>0</v>
      </c>
      <c r="F6473">
        <v>0</v>
      </c>
      <c r="G6473">
        <v>0</v>
      </c>
      <c r="H6473">
        <v>0</v>
      </c>
      <c r="I6473">
        <v>0</v>
      </c>
      <c r="J6473">
        <v>0</v>
      </c>
      <c r="K6473">
        <v>0</v>
      </c>
      <c r="L6473">
        <v>0</v>
      </c>
      <c r="M6473" t="b">
        <v>1</v>
      </c>
    </row>
    <row r="6474" spans="2:13" x14ac:dyDescent="0.2">
      <c r="B6474">
        <v>6462</v>
      </c>
      <c r="C6474">
        <v>70.13</v>
      </c>
      <c r="D6474">
        <v>70.13</v>
      </c>
      <c r="E6474">
        <v>0</v>
      </c>
      <c r="F6474">
        <v>4.0562989763277109E-14</v>
      </c>
      <c r="G6474">
        <v>4.1673738098313289E-14</v>
      </c>
      <c r="H6474">
        <v>7.1679999610251371E-14</v>
      </c>
      <c r="I6474">
        <v>0</v>
      </c>
      <c r="J6474">
        <v>-13.324561018901949</v>
      </c>
      <c r="K6474">
        <v>-13.324561018900001</v>
      </c>
      <c r="L6474">
        <v>1.4624597763919018E-13</v>
      </c>
      <c r="M6474" t="b">
        <v>1</v>
      </c>
    </row>
    <row r="6475" spans="2:13" x14ac:dyDescent="0.2">
      <c r="B6475">
        <v>6463</v>
      </c>
      <c r="C6475">
        <v>4.68</v>
      </c>
      <c r="D6475">
        <v>4.68</v>
      </c>
      <c r="E6475">
        <v>0</v>
      </c>
      <c r="F6475">
        <v>3.5801281162333371E-16</v>
      </c>
      <c r="G6475">
        <v>1.345932041846409E-15</v>
      </c>
      <c r="H6475">
        <v>1.448182632428667E-15</v>
      </c>
      <c r="I6475">
        <v>0</v>
      </c>
      <c r="J6475">
        <v>-17151.909946540149</v>
      </c>
      <c r="K6475">
        <v>-17151.909946540101</v>
      </c>
      <c r="L6475">
        <v>2.7573444963038884E-15</v>
      </c>
      <c r="M6475" t="b">
        <v>1</v>
      </c>
    </row>
    <row r="6476" spans="2:13" x14ac:dyDescent="0.2">
      <c r="B6476">
        <v>6464</v>
      </c>
      <c r="C6476">
        <v>42.65</v>
      </c>
      <c r="D6476">
        <v>42.65</v>
      </c>
      <c r="E6476">
        <v>0</v>
      </c>
      <c r="F6476">
        <v>1.6726269954634016E-16</v>
      </c>
      <c r="G6476">
        <v>1.1109137112895728E-16</v>
      </c>
      <c r="H6476">
        <v>3.4373420329825939E-16</v>
      </c>
      <c r="I6476">
        <v>0</v>
      </c>
      <c r="J6476">
        <v>21842.818146857022</v>
      </c>
      <c r="K6476">
        <v>21842.818146856898</v>
      </c>
      <c r="L6476">
        <v>5.6627894170751483E-15</v>
      </c>
      <c r="M6476" t="b">
        <v>1</v>
      </c>
    </row>
    <row r="6477" spans="2:13" x14ac:dyDescent="0.2">
      <c r="B6477">
        <v>6465</v>
      </c>
      <c r="C6477">
        <v>39.17</v>
      </c>
      <c r="D6477">
        <v>39.17</v>
      </c>
      <c r="E6477">
        <v>0</v>
      </c>
      <c r="F6477">
        <v>3.6809210935604165E-16</v>
      </c>
      <c r="G6477">
        <v>1.8740374049354892E-16</v>
      </c>
      <c r="H6477">
        <v>5.164666443326361E-16</v>
      </c>
      <c r="I6477">
        <v>0</v>
      </c>
      <c r="J6477">
        <v>-4574.6688456981246</v>
      </c>
      <c r="K6477">
        <v>-4574.6688456981001</v>
      </c>
      <c r="L6477">
        <v>5.3678982623979926E-15</v>
      </c>
      <c r="M6477" t="b">
        <v>1</v>
      </c>
    </row>
    <row r="6478" spans="2:13" x14ac:dyDescent="0.2">
      <c r="B6478">
        <v>6466</v>
      </c>
      <c r="C6478">
        <v>43.37</v>
      </c>
      <c r="D6478">
        <v>43.37</v>
      </c>
      <c r="E6478">
        <v>0</v>
      </c>
      <c r="F6478">
        <v>2.4202246681998354E-16</v>
      </c>
      <c r="G6478">
        <v>1.1386404971554075E-16</v>
      </c>
      <c r="H6478">
        <v>2.1978844326222716E-15</v>
      </c>
      <c r="I6478">
        <v>0</v>
      </c>
      <c r="J6478">
        <v>-21617.54596979788</v>
      </c>
      <c r="K6478">
        <v>-21617.545969797899</v>
      </c>
      <c r="L6478">
        <v>8.4144120987978273E-16</v>
      </c>
      <c r="M6478" t="b">
        <v>1</v>
      </c>
    </row>
    <row r="6479" spans="2:13" x14ac:dyDescent="0.2">
      <c r="B6479">
        <v>6467</v>
      </c>
      <c r="C6479">
        <v>60.82</v>
      </c>
      <c r="D6479">
        <v>60.82</v>
      </c>
      <c r="E6479">
        <v>0</v>
      </c>
      <c r="F6479">
        <v>0</v>
      </c>
      <c r="G6479">
        <v>6.1936931553565723E-16</v>
      </c>
      <c r="H6479">
        <v>2.7089472701842634E-16</v>
      </c>
      <c r="I6479">
        <v>1.2840612988976489E-15</v>
      </c>
      <c r="J6479">
        <v>54164.148901986016</v>
      </c>
      <c r="K6479">
        <v>54164.148901986096</v>
      </c>
      <c r="L6479">
        <v>1.4776477684685438E-15</v>
      </c>
      <c r="M6479" t="b">
        <v>1</v>
      </c>
    </row>
    <row r="6480" spans="2:13" x14ac:dyDescent="0.2">
      <c r="B6480">
        <v>6468</v>
      </c>
      <c r="C6480">
        <v>219.53</v>
      </c>
      <c r="D6480">
        <v>219.53</v>
      </c>
      <c r="E6480">
        <v>0</v>
      </c>
      <c r="F6480">
        <v>2.4107235985672004E-16</v>
      </c>
      <c r="G6480">
        <v>6.5446209265686322E-16</v>
      </c>
      <c r="H6480">
        <v>1.6205979333125345E-16</v>
      </c>
      <c r="I6480">
        <v>0</v>
      </c>
      <c r="J6480">
        <v>-30978.119549437608</v>
      </c>
      <c r="K6480">
        <v>-30978.119549437499</v>
      </c>
      <c r="L6480">
        <v>3.523111337942175E-15</v>
      </c>
      <c r="M6480" t="b">
        <v>1</v>
      </c>
    </row>
    <row r="6481" spans="2:13" x14ac:dyDescent="0.2">
      <c r="B6481">
        <v>6469</v>
      </c>
      <c r="C6481">
        <v>247</v>
      </c>
      <c r="D6481">
        <v>247</v>
      </c>
      <c r="E6481">
        <v>0</v>
      </c>
      <c r="F6481">
        <v>1.6626139224357959E-16</v>
      </c>
      <c r="G6481">
        <v>8.6824617477489791E-16</v>
      </c>
      <c r="H6481">
        <v>8.4055922055250037E-16</v>
      </c>
      <c r="I6481">
        <v>1.1659850515515411E-16</v>
      </c>
      <c r="J6481">
        <v>613444.24617448216</v>
      </c>
      <c r="K6481">
        <v>613444.2461744803</v>
      </c>
      <c r="L6481">
        <v>3.0363723530649432E-15</v>
      </c>
      <c r="M6481" t="b">
        <v>1</v>
      </c>
    </row>
    <row r="6482" spans="2:13" x14ac:dyDescent="0.2">
      <c r="B6482">
        <v>6470</v>
      </c>
      <c r="C6482">
        <v>14.07</v>
      </c>
      <c r="D6482">
        <v>14.07</v>
      </c>
      <c r="E6482">
        <v>0</v>
      </c>
      <c r="F6482">
        <v>4.0799179444924288E-16</v>
      </c>
      <c r="G6482">
        <v>5.4513899707490209E-16</v>
      </c>
      <c r="H6482">
        <v>5.3185458519586688E-16</v>
      </c>
      <c r="I6482">
        <v>0</v>
      </c>
      <c r="J6482">
        <v>-28242.774116728731</v>
      </c>
      <c r="K6482">
        <v>-28242.7741167288</v>
      </c>
      <c r="L6482">
        <v>2.4474082131259315E-15</v>
      </c>
      <c r="M6482" t="b">
        <v>1</v>
      </c>
    </row>
    <row r="6483" spans="2:13" x14ac:dyDescent="0.2">
      <c r="B6483">
        <v>6471</v>
      </c>
      <c r="C6483">
        <v>114.17</v>
      </c>
      <c r="D6483">
        <v>114.17</v>
      </c>
      <c r="E6483">
        <v>0</v>
      </c>
      <c r="F6483">
        <v>4.404686569651268E-16</v>
      </c>
      <c r="G6483">
        <v>7.5873386741823555E-16</v>
      </c>
      <c r="H6483">
        <v>1.0723614569746029E-15</v>
      </c>
      <c r="I6483">
        <v>0</v>
      </c>
      <c r="J6483">
        <v>22274.533754854936</v>
      </c>
      <c r="K6483">
        <v>22274.533754855001</v>
      </c>
      <c r="L6483">
        <v>2.9398423889962633E-15</v>
      </c>
      <c r="M6483" t="b">
        <v>1</v>
      </c>
    </row>
    <row r="6484" spans="2:13" x14ac:dyDescent="0.2">
      <c r="B6484">
        <v>6472</v>
      </c>
      <c r="C6484">
        <v>74.489999999999995</v>
      </c>
      <c r="D6484">
        <v>74.489999999999995</v>
      </c>
      <c r="E6484">
        <v>0</v>
      </c>
      <c r="F6484">
        <v>1.9197194925634781E-15</v>
      </c>
      <c r="G6484">
        <v>4.3893261612970622E-15</v>
      </c>
      <c r="H6484">
        <v>1.406257859635888E-13</v>
      </c>
      <c r="I6484">
        <v>0</v>
      </c>
      <c r="J6484">
        <v>-1175.8458716200389</v>
      </c>
      <c r="K6484">
        <v>-1175.84587162</v>
      </c>
      <c r="L6484">
        <v>3.306632224444964E-14</v>
      </c>
      <c r="M6484" t="b">
        <v>1</v>
      </c>
    </row>
    <row r="6485" spans="2:13" x14ac:dyDescent="0.2">
      <c r="B6485">
        <v>6473</v>
      </c>
      <c r="C6485">
        <v>51.41</v>
      </c>
      <c r="D6485">
        <v>51.41</v>
      </c>
      <c r="E6485">
        <v>0</v>
      </c>
      <c r="F6485">
        <v>1.5582366922472056E-16</v>
      </c>
      <c r="G6485">
        <v>3.9424594637404797E-16</v>
      </c>
      <c r="H6485">
        <v>9.5008493450539264E-16</v>
      </c>
      <c r="I6485">
        <v>0</v>
      </c>
      <c r="J6485">
        <v>39971.13851267971</v>
      </c>
      <c r="K6485">
        <v>39971.138512679601</v>
      </c>
      <c r="L6485">
        <v>2.7304542295719278E-15</v>
      </c>
      <c r="M6485" t="b">
        <v>1</v>
      </c>
    </row>
    <row r="6486" spans="2:13" x14ac:dyDescent="0.2">
      <c r="B6486">
        <v>6474</v>
      </c>
      <c r="C6486">
        <v>40.93</v>
      </c>
      <c r="D6486">
        <v>40.93</v>
      </c>
      <c r="E6486">
        <v>0</v>
      </c>
      <c r="F6486">
        <v>3.8841501994263849E-16</v>
      </c>
      <c r="G6486">
        <v>2.0966846897214322E-16</v>
      </c>
      <c r="H6486">
        <v>3.5332582174640024E-15</v>
      </c>
      <c r="I6486">
        <v>0</v>
      </c>
      <c r="J6486">
        <v>-3741.4267272266115</v>
      </c>
      <c r="K6486">
        <v>-3741.4267272266002</v>
      </c>
      <c r="L6486">
        <v>3.0385958622230843E-15</v>
      </c>
      <c r="M6486" t="b">
        <v>1</v>
      </c>
    </row>
    <row r="6487" spans="2:13" x14ac:dyDescent="0.2">
      <c r="B6487">
        <v>6475</v>
      </c>
      <c r="C6487">
        <v>45.74</v>
      </c>
      <c r="D6487">
        <v>45.74</v>
      </c>
      <c r="E6487">
        <v>0</v>
      </c>
      <c r="F6487">
        <v>3.2646038586174146E-16</v>
      </c>
      <c r="G6487">
        <v>4.6713425298420084E-16</v>
      </c>
      <c r="H6487">
        <v>5.5537385703072833E-16</v>
      </c>
      <c r="I6487">
        <v>0</v>
      </c>
      <c r="J6487">
        <v>-14130.490238216309</v>
      </c>
      <c r="K6487">
        <v>-14130.4902382163</v>
      </c>
      <c r="L6487">
        <v>6.4363987833428082E-16</v>
      </c>
      <c r="M6487" t="b">
        <v>1</v>
      </c>
    </row>
    <row r="6488" spans="2:13" x14ac:dyDescent="0.2">
      <c r="B6488">
        <v>6476</v>
      </c>
      <c r="C6488">
        <v>29.36</v>
      </c>
      <c r="D6488">
        <v>29.36</v>
      </c>
      <c r="E6488">
        <v>0</v>
      </c>
      <c r="F6488">
        <v>1.0636787150073835E-15</v>
      </c>
      <c r="G6488">
        <v>1.2110093491651373E-16</v>
      </c>
      <c r="H6488">
        <v>9.3263727768832871E-16</v>
      </c>
      <c r="I6488">
        <v>0</v>
      </c>
      <c r="J6488">
        <v>-1690.1388094407694</v>
      </c>
      <c r="K6488">
        <v>-1690.1388094408001</v>
      </c>
      <c r="L6488">
        <v>1.8161494199989547E-14</v>
      </c>
      <c r="M6488" t="b">
        <v>1</v>
      </c>
    </row>
    <row r="6489" spans="2:13" x14ac:dyDescent="0.2">
      <c r="B6489">
        <v>6477</v>
      </c>
      <c r="C6489">
        <v>115.63</v>
      </c>
      <c r="D6489">
        <v>115.63</v>
      </c>
      <c r="E6489">
        <v>0</v>
      </c>
      <c r="F6489">
        <v>4.1897253015446574E-16</v>
      </c>
      <c r="G6489">
        <v>4.0470520540382327E-16</v>
      </c>
      <c r="H6489">
        <v>5.955195171088624E-16</v>
      </c>
      <c r="I6489">
        <v>0</v>
      </c>
      <c r="J6489">
        <v>-16510.028703899607</v>
      </c>
      <c r="K6489">
        <v>-16510.028703899501</v>
      </c>
      <c r="L6489">
        <v>6.3901394296632158E-15</v>
      </c>
      <c r="M6489" t="b">
        <v>1</v>
      </c>
    </row>
    <row r="6490" spans="2:13" x14ac:dyDescent="0.2">
      <c r="B6490">
        <v>6478</v>
      </c>
      <c r="C6490">
        <v>24.35</v>
      </c>
      <c r="D6490">
        <v>24.35</v>
      </c>
      <c r="E6490">
        <v>0</v>
      </c>
      <c r="F6490">
        <v>3.6266088883509871E-16</v>
      </c>
      <c r="G6490">
        <v>4.3837417892167571E-16</v>
      </c>
      <c r="H6490">
        <v>1.4381226709248587E-16</v>
      </c>
      <c r="I6490">
        <v>0</v>
      </c>
      <c r="J6490">
        <v>-4506.0818383955884</v>
      </c>
      <c r="K6490">
        <v>-4506.0818383956002</v>
      </c>
      <c r="L6490">
        <v>2.6238829091612379E-15</v>
      </c>
      <c r="M6490" t="b">
        <v>1</v>
      </c>
    </row>
    <row r="6491" spans="2:13" x14ac:dyDescent="0.2">
      <c r="B6491">
        <v>6479</v>
      </c>
      <c r="C6491">
        <v>77.790000000000006</v>
      </c>
      <c r="D6491">
        <v>77.790000000000006</v>
      </c>
      <c r="E6491">
        <v>0</v>
      </c>
      <c r="F6491">
        <v>3.250612358523699E-15</v>
      </c>
      <c r="G6491">
        <v>2.6157524550411063E-15</v>
      </c>
      <c r="H6491">
        <v>5.655513786130539E-14</v>
      </c>
      <c r="I6491">
        <v>0</v>
      </c>
      <c r="J6491">
        <v>-654.34777708835213</v>
      </c>
      <c r="K6491">
        <v>-654.34777708839999</v>
      </c>
      <c r="L6491">
        <v>7.3144832697023655E-14</v>
      </c>
      <c r="M6491" t="b">
        <v>1</v>
      </c>
    </row>
    <row r="6492" spans="2:13" x14ac:dyDescent="0.2">
      <c r="B6492">
        <v>6480</v>
      </c>
      <c r="C6492">
        <v>268.97000000000003</v>
      </c>
      <c r="D6492">
        <v>268.97000000000003</v>
      </c>
      <c r="E6492">
        <v>0</v>
      </c>
      <c r="F6492">
        <v>3.1465880236668077E-16</v>
      </c>
      <c r="G6492">
        <v>4.0642703788355188E-16</v>
      </c>
      <c r="H6492">
        <v>3.689237891514622E-15</v>
      </c>
      <c r="I6492">
        <v>0</v>
      </c>
      <c r="J6492">
        <v>-66830.025167431246</v>
      </c>
      <c r="K6492">
        <v>-66830.025167431202</v>
      </c>
      <c r="L6492">
        <v>6.5323551166902226E-16</v>
      </c>
      <c r="M6492" t="b">
        <v>1</v>
      </c>
    </row>
    <row r="6493" spans="2:13" x14ac:dyDescent="0.2">
      <c r="B6493">
        <v>6481</v>
      </c>
      <c r="C6493">
        <v>17.57</v>
      </c>
      <c r="D6493">
        <v>17.57</v>
      </c>
      <c r="E6493">
        <v>0</v>
      </c>
      <c r="F6493">
        <v>2.7969765442825809E-16</v>
      </c>
      <c r="G6493">
        <v>1.5847167642300073E-15</v>
      </c>
      <c r="H6493">
        <v>3.9305577406423041E-15</v>
      </c>
      <c r="I6493">
        <v>0</v>
      </c>
      <c r="J6493">
        <v>-2283.2271197155569</v>
      </c>
      <c r="K6493">
        <v>-2283.2271197156001</v>
      </c>
      <c r="L6493">
        <v>1.8921025403550406E-14</v>
      </c>
      <c r="M6493" t="b">
        <v>1</v>
      </c>
    </row>
    <row r="6494" spans="2:13" x14ac:dyDescent="0.2">
      <c r="B6494">
        <v>6482</v>
      </c>
      <c r="C6494">
        <v>86.97</v>
      </c>
      <c r="D6494">
        <v>86.97</v>
      </c>
      <c r="E6494">
        <v>0</v>
      </c>
      <c r="F6494">
        <v>4.7767588995756121E-16</v>
      </c>
      <c r="G6494">
        <v>1.5475118077606751E-16</v>
      </c>
      <c r="H6494">
        <v>1.6288143091838192E-15</v>
      </c>
      <c r="I6494">
        <v>0</v>
      </c>
      <c r="J6494">
        <v>41125.558585541105</v>
      </c>
      <c r="K6494">
        <v>41125.558585541003</v>
      </c>
      <c r="L6494">
        <v>2.4768880983511133E-15</v>
      </c>
      <c r="M6494" t="b">
        <v>1</v>
      </c>
    </row>
    <row r="6495" spans="2:13" x14ac:dyDescent="0.2">
      <c r="B6495">
        <v>6483</v>
      </c>
      <c r="C6495">
        <v>56.62</v>
      </c>
      <c r="D6495">
        <v>56.62</v>
      </c>
      <c r="E6495">
        <v>0</v>
      </c>
      <c r="F6495">
        <v>1.6332075962706157E-15</v>
      </c>
      <c r="G6495">
        <v>2.4978446073920375E-14</v>
      </c>
      <c r="H6495">
        <v>1.2094622598390475E-12</v>
      </c>
      <c r="I6495">
        <v>0</v>
      </c>
      <c r="J6495">
        <v>-174.64081909676699</v>
      </c>
      <c r="K6495">
        <v>-174.64081909679999</v>
      </c>
      <c r="L6495">
        <v>1.8894554445721607E-13</v>
      </c>
      <c r="M6495" t="b">
        <v>1</v>
      </c>
    </row>
    <row r="6496" spans="2:13" x14ac:dyDescent="0.2">
      <c r="B6496">
        <v>6484</v>
      </c>
      <c r="C6496">
        <v>52.92</v>
      </c>
      <c r="D6496">
        <v>52.92</v>
      </c>
      <c r="E6496">
        <v>0</v>
      </c>
      <c r="F6496">
        <v>3.6153267007628166E-16</v>
      </c>
      <c r="G6496">
        <v>9.232376152156249E-16</v>
      </c>
      <c r="H6496">
        <v>4.687658093425614E-15</v>
      </c>
      <c r="I6496">
        <v>0</v>
      </c>
      <c r="J6496">
        <v>7075.8529344511435</v>
      </c>
      <c r="K6496">
        <v>7075.8529344510998</v>
      </c>
      <c r="L6496">
        <v>6.16967962583681E-15</v>
      </c>
      <c r="M6496" t="b">
        <v>1</v>
      </c>
    </row>
    <row r="6497" spans="2:13" x14ac:dyDescent="0.2">
      <c r="B6497">
        <v>6485</v>
      </c>
      <c r="C6497">
        <v>47.95</v>
      </c>
      <c r="D6497">
        <v>47.95</v>
      </c>
      <c r="E6497">
        <v>0</v>
      </c>
      <c r="F6497">
        <v>2.0009541636786178E-16</v>
      </c>
      <c r="G6497">
        <v>0</v>
      </c>
      <c r="H6497">
        <v>1.374503401548736E-15</v>
      </c>
      <c r="I6497">
        <v>1.9026454627332655E-16</v>
      </c>
      <c r="J6497">
        <v>2936.4518247285705</v>
      </c>
      <c r="K6497">
        <v>2936.4518247286001</v>
      </c>
      <c r="L6497">
        <v>1.0066086410374569E-14</v>
      </c>
      <c r="M6497" t="b">
        <v>1</v>
      </c>
    </row>
    <row r="6498" spans="2:13" x14ac:dyDescent="0.2">
      <c r="B6498">
        <v>6486</v>
      </c>
      <c r="C6498">
        <v>177.76</v>
      </c>
      <c r="D6498">
        <v>177.76</v>
      </c>
      <c r="E6498">
        <v>0</v>
      </c>
      <c r="F6498">
        <v>0</v>
      </c>
      <c r="G6498">
        <v>6.8021558239601832E-16</v>
      </c>
      <c r="H6498">
        <v>0</v>
      </c>
      <c r="I6498">
        <v>0</v>
      </c>
      <c r="J6498">
        <v>234262.0839945857</v>
      </c>
      <c r="K6498">
        <v>234262.08399458631</v>
      </c>
      <c r="L6498">
        <v>2.6089601405814004E-15</v>
      </c>
      <c r="M6498" t="b">
        <v>1</v>
      </c>
    </row>
    <row r="6499" spans="2:13" x14ac:dyDescent="0.2">
      <c r="B6499">
        <v>6487</v>
      </c>
      <c r="C6499">
        <v>61</v>
      </c>
      <c r="D6499">
        <v>61</v>
      </c>
      <c r="E6499">
        <v>0</v>
      </c>
      <c r="F6499">
        <v>0</v>
      </c>
      <c r="G6499">
        <v>3.7803817648723287E-16</v>
      </c>
      <c r="H6499">
        <v>1.5357596106613214E-15</v>
      </c>
      <c r="I6499">
        <v>0</v>
      </c>
      <c r="J6499">
        <v>76308.69345661925</v>
      </c>
      <c r="K6499">
        <v>76308.693456619498</v>
      </c>
      <c r="L6499">
        <v>3.2418660007967541E-15</v>
      </c>
      <c r="M6499" t="b">
        <v>1</v>
      </c>
    </row>
    <row r="6500" spans="2:13" x14ac:dyDescent="0.2">
      <c r="B6500">
        <v>6488</v>
      </c>
      <c r="C6500">
        <v>41.09</v>
      </c>
      <c r="D6500">
        <v>41.09</v>
      </c>
      <c r="E6500">
        <v>0</v>
      </c>
      <c r="F6500">
        <v>0</v>
      </c>
      <c r="G6500">
        <v>7.2252563190298161E-16</v>
      </c>
      <c r="H6500">
        <v>6.3593577373545844E-16</v>
      </c>
      <c r="I6500">
        <v>0</v>
      </c>
      <c r="J6500">
        <v>-20044.630779066883</v>
      </c>
      <c r="K6500">
        <v>-20044.6307790668</v>
      </c>
      <c r="L6500">
        <v>4.1743603803614144E-15</v>
      </c>
      <c r="M6500" t="b">
        <v>1</v>
      </c>
    </row>
    <row r="6501" spans="2:13" x14ac:dyDescent="0.2">
      <c r="B6501">
        <v>6489</v>
      </c>
      <c r="C6501">
        <v>12.3</v>
      </c>
      <c r="D6501">
        <v>12.3</v>
      </c>
      <c r="E6501">
        <v>0</v>
      </c>
      <c r="F6501">
        <v>2.4655186905234985E-15</v>
      </c>
      <c r="G6501">
        <v>1.8516034054014503E-15</v>
      </c>
      <c r="H6501">
        <v>0</v>
      </c>
      <c r="I6501">
        <v>1.1251186728538232E-14</v>
      </c>
      <c r="J6501">
        <v>-9155.7412490659372</v>
      </c>
      <c r="K6501">
        <v>-9155.7412490659008</v>
      </c>
      <c r="L6501">
        <v>3.9734399521861451E-15</v>
      </c>
      <c r="M6501" t="b">
        <v>1</v>
      </c>
    </row>
    <row r="6502" spans="2:13" x14ac:dyDescent="0.2">
      <c r="B6502">
        <v>6490</v>
      </c>
      <c r="C6502">
        <v>37.81</v>
      </c>
      <c r="D6502">
        <v>37.81</v>
      </c>
      <c r="E6502">
        <v>0</v>
      </c>
      <c r="F6502">
        <v>1.376067464788524E-16</v>
      </c>
      <c r="G6502">
        <v>1.0092961260281673E-15</v>
      </c>
      <c r="H6502">
        <v>1.8741144294328559E-15</v>
      </c>
      <c r="I6502">
        <v>0</v>
      </c>
      <c r="J6502">
        <v>4683.9130592500715</v>
      </c>
      <c r="K6502">
        <v>4683.9130592500996</v>
      </c>
      <c r="L6502">
        <v>6.0193977553192934E-15</v>
      </c>
      <c r="M6502" t="b">
        <v>1</v>
      </c>
    </row>
    <row r="6503" spans="2:13" x14ac:dyDescent="0.2">
      <c r="B6503">
        <v>6491</v>
      </c>
      <c r="C6503">
        <v>99.3</v>
      </c>
      <c r="D6503">
        <v>99.3</v>
      </c>
      <c r="E6503">
        <v>0</v>
      </c>
      <c r="F6503">
        <v>3.0943625109254281E-16</v>
      </c>
      <c r="G6503">
        <v>1.1547707300413336E-15</v>
      </c>
      <c r="H6503">
        <v>5.6454143462038863E-16</v>
      </c>
      <c r="I6503">
        <v>0</v>
      </c>
      <c r="J6503">
        <v>4041.3296240150848</v>
      </c>
      <c r="K6503">
        <v>4041.3296240156001</v>
      </c>
      <c r="L6503">
        <v>1.2748990963088416E-13</v>
      </c>
      <c r="M6503" t="b">
        <v>1</v>
      </c>
    </row>
    <row r="6504" spans="2:13" x14ac:dyDescent="0.2">
      <c r="B6504">
        <v>6492</v>
      </c>
      <c r="C6504">
        <v>67.11</v>
      </c>
      <c r="D6504">
        <v>67.11</v>
      </c>
      <c r="E6504">
        <v>0</v>
      </c>
      <c r="F6504">
        <v>1.5417185114870884E-16</v>
      </c>
      <c r="G6504">
        <v>7.512896033021399E-16</v>
      </c>
      <c r="H6504">
        <v>1.0943833747165933E-15</v>
      </c>
      <c r="I6504">
        <v>0</v>
      </c>
      <c r="J6504">
        <v>37724.485486994483</v>
      </c>
      <c r="K6504">
        <v>37724.485486994701</v>
      </c>
      <c r="L6504">
        <v>5.7861287067984824E-15</v>
      </c>
      <c r="M6504" t="b">
        <v>1</v>
      </c>
    </row>
    <row r="6505" spans="2:13" x14ac:dyDescent="0.2">
      <c r="B6505">
        <v>6493</v>
      </c>
      <c r="C6505">
        <v>9.09</v>
      </c>
      <c r="D6505">
        <v>9.09</v>
      </c>
      <c r="E6505">
        <v>0</v>
      </c>
      <c r="F6505">
        <v>9.9898894081343136E-15</v>
      </c>
      <c r="G6505">
        <v>1.1318897433760624E-14</v>
      </c>
      <c r="H6505">
        <v>3.854808309663462E-15</v>
      </c>
      <c r="I6505">
        <v>0</v>
      </c>
      <c r="J6505">
        <v>-1650.333268981919</v>
      </c>
      <c r="K6505">
        <v>-1650.3332689818999</v>
      </c>
      <c r="L6505">
        <v>1.1573049575019484E-14</v>
      </c>
      <c r="M6505" t="b">
        <v>1</v>
      </c>
    </row>
    <row r="6506" spans="2:13" x14ac:dyDescent="0.2">
      <c r="B6506">
        <v>6494</v>
      </c>
      <c r="C6506">
        <v>32.770000000000003</v>
      </c>
      <c r="D6506">
        <v>32.770000000000003</v>
      </c>
      <c r="E6506">
        <v>0</v>
      </c>
      <c r="F6506">
        <v>4.7181769528293528E-16</v>
      </c>
      <c r="G6506">
        <v>5.8321163165652494E-16</v>
      </c>
      <c r="H6506">
        <v>3.6628219893084485E-15</v>
      </c>
      <c r="I6506">
        <v>0</v>
      </c>
      <c r="J6506">
        <v>-5420.0783651343609</v>
      </c>
      <c r="K6506">
        <v>-5420.0783651344</v>
      </c>
      <c r="L6506">
        <v>7.2154440474157528E-15</v>
      </c>
      <c r="M6506" t="b">
        <v>1</v>
      </c>
    </row>
    <row r="6507" spans="2:13" x14ac:dyDescent="0.2">
      <c r="B6507">
        <v>6495</v>
      </c>
      <c r="C6507">
        <v>62.18</v>
      </c>
      <c r="D6507">
        <v>62.18</v>
      </c>
      <c r="E6507">
        <v>0</v>
      </c>
      <c r="F6507">
        <v>3.0532837090463119E-16</v>
      </c>
      <c r="G6507">
        <v>1.1465236026142904E-16</v>
      </c>
      <c r="H6507">
        <v>1.5541824161017758E-16</v>
      </c>
      <c r="I6507">
        <v>0</v>
      </c>
      <c r="J6507">
        <v>100948.85450031303</v>
      </c>
      <c r="K6507">
        <v>100948.8545003131</v>
      </c>
      <c r="L6507">
        <v>7.2075682782124672E-16</v>
      </c>
      <c r="M6507" t="b">
        <v>1</v>
      </c>
    </row>
    <row r="6508" spans="2:13" x14ac:dyDescent="0.2">
      <c r="B6508">
        <v>6496</v>
      </c>
      <c r="C6508">
        <v>48.02</v>
      </c>
      <c r="D6508">
        <v>48.02</v>
      </c>
      <c r="E6508">
        <v>0</v>
      </c>
      <c r="F6508">
        <v>1.9825727976610024E-16</v>
      </c>
      <c r="G6508">
        <v>7.8401808196955259E-16</v>
      </c>
      <c r="H6508">
        <v>2.640402028873343E-15</v>
      </c>
      <c r="I6508">
        <v>0</v>
      </c>
      <c r="J6508">
        <v>18900.414882238994</v>
      </c>
      <c r="K6508">
        <v>18900.414882239002</v>
      </c>
      <c r="L6508">
        <v>3.8496285184833431E-16</v>
      </c>
      <c r="M6508" t="b">
        <v>1</v>
      </c>
    </row>
    <row r="6509" spans="2:13" x14ac:dyDescent="0.2">
      <c r="B6509">
        <v>6497</v>
      </c>
      <c r="C6509">
        <v>20.89</v>
      </c>
      <c r="D6509">
        <v>20.89</v>
      </c>
      <c r="E6509">
        <v>0</v>
      </c>
      <c r="F6509">
        <v>7.9196207687534421E-16</v>
      </c>
      <c r="G6509">
        <v>5.073967963915042E-16</v>
      </c>
      <c r="H6509">
        <v>7.9398229902386126E-16</v>
      </c>
      <c r="I6509">
        <v>0</v>
      </c>
      <c r="J6509">
        <v>-17075.816693020286</v>
      </c>
      <c r="K6509">
        <v>-17075.816693020301</v>
      </c>
      <c r="L6509">
        <v>8.521943922198997E-16</v>
      </c>
      <c r="M6509" t="b">
        <v>1</v>
      </c>
    </row>
    <row r="6510" spans="2:13" x14ac:dyDescent="0.2">
      <c r="B6510">
        <v>6498</v>
      </c>
      <c r="C6510">
        <v>97.9</v>
      </c>
      <c r="D6510">
        <v>97.9</v>
      </c>
      <c r="E6510">
        <v>0</v>
      </c>
      <c r="F6510">
        <v>3.3495787775795822E-16</v>
      </c>
      <c r="G6510">
        <v>5.1483552715645878E-16</v>
      </c>
      <c r="H6510">
        <v>5.8156479672066158E-16</v>
      </c>
      <c r="I6510">
        <v>0</v>
      </c>
      <c r="J6510">
        <v>-5198.2264733329539</v>
      </c>
      <c r="K6510">
        <v>-5198.2264733331003</v>
      </c>
      <c r="L6510">
        <v>2.8168962575336095E-14</v>
      </c>
      <c r="M6510" t="b">
        <v>1</v>
      </c>
    </row>
    <row r="6511" spans="2:13" x14ac:dyDescent="0.2">
      <c r="B6511">
        <v>6499</v>
      </c>
      <c r="C6511">
        <v>129.08000000000001</v>
      </c>
      <c r="D6511">
        <v>129.08000000000001</v>
      </c>
      <c r="E6511">
        <v>0</v>
      </c>
      <c r="F6511">
        <v>0</v>
      </c>
      <c r="G6511">
        <v>0</v>
      </c>
      <c r="H6511">
        <v>1.6157172029263691E-15</v>
      </c>
      <c r="I6511">
        <v>5.1106881092512248E-16</v>
      </c>
      <c r="J6511">
        <v>57410.975094438661</v>
      </c>
      <c r="K6511">
        <v>57410.975094438698</v>
      </c>
      <c r="L6511">
        <v>6.3367305660762372E-16</v>
      </c>
      <c r="M6511" t="b">
        <v>1</v>
      </c>
    </row>
    <row r="6512" spans="2:13" x14ac:dyDescent="0.2">
      <c r="B6512">
        <v>6500</v>
      </c>
      <c r="C6512">
        <v>118.94</v>
      </c>
      <c r="D6512">
        <v>118.94</v>
      </c>
      <c r="E6512">
        <v>0</v>
      </c>
      <c r="F6512">
        <v>0</v>
      </c>
      <c r="G6512">
        <v>2.5027063959555018E-16</v>
      </c>
      <c r="H6512">
        <v>4.796673424798768E-16</v>
      </c>
      <c r="I6512">
        <v>1.8996431401986537E-16</v>
      </c>
      <c r="J6512">
        <v>117819.51179600872</v>
      </c>
      <c r="K6512">
        <v>117819.5117960089</v>
      </c>
      <c r="L6512">
        <v>1.482122783217283E-15</v>
      </c>
      <c r="M6512" t="b">
        <v>1</v>
      </c>
    </row>
    <row r="6513" spans="2:13" x14ac:dyDescent="0.2">
      <c r="B6513">
        <v>6501</v>
      </c>
      <c r="C6513">
        <v>113.58</v>
      </c>
      <c r="D6513">
        <v>113.58</v>
      </c>
      <c r="E6513">
        <v>0</v>
      </c>
      <c r="F6513">
        <v>1.3908186770102349E-16</v>
      </c>
      <c r="G6513">
        <v>8.2786533569300329E-16</v>
      </c>
      <c r="H6513">
        <v>1.3775915881747069E-14</v>
      </c>
      <c r="I6513">
        <v>0</v>
      </c>
      <c r="J6513">
        <v>-2762.4324444697722</v>
      </c>
      <c r="K6513">
        <v>-2762.4324444698</v>
      </c>
      <c r="L6513">
        <v>1.0041725530558063E-14</v>
      </c>
      <c r="M6513" t="b">
        <v>1</v>
      </c>
    </row>
    <row r="6514" spans="2:13" x14ac:dyDescent="0.2">
      <c r="B6514">
        <v>6502</v>
      </c>
      <c r="C6514">
        <v>60.87</v>
      </c>
      <c r="D6514">
        <v>60.87</v>
      </c>
      <c r="E6514">
        <v>0</v>
      </c>
      <c r="F6514">
        <v>0</v>
      </c>
      <c r="G6514">
        <v>4.2722485130406516E-16</v>
      </c>
      <c r="H6514">
        <v>1.4428196804706063E-15</v>
      </c>
      <c r="I6514">
        <v>0</v>
      </c>
      <c r="J6514">
        <v>-7362.9738100548238</v>
      </c>
      <c r="K6514">
        <v>-7362.9738100549002</v>
      </c>
      <c r="L6514">
        <v>1.0375910185175076E-14</v>
      </c>
      <c r="M6514" t="b">
        <v>1</v>
      </c>
    </row>
    <row r="6515" spans="2:13" x14ac:dyDescent="0.2">
      <c r="B6515">
        <v>6503</v>
      </c>
      <c r="C6515">
        <v>46.65</v>
      </c>
      <c r="D6515">
        <v>46.65</v>
      </c>
      <c r="E6515">
        <v>0</v>
      </c>
      <c r="F6515">
        <v>1.8946227580125806E-16</v>
      </c>
      <c r="G6515">
        <v>3.6694487848695513E-16</v>
      </c>
      <c r="H6515">
        <v>1.4966452667788593E-15</v>
      </c>
      <c r="I6515">
        <v>0</v>
      </c>
      <c r="J6515">
        <v>35253.311110853421</v>
      </c>
      <c r="K6515">
        <v>35253.311110853399</v>
      </c>
      <c r="L6515">
        <v>6.1917227502156967E-16</v>
      </c>
      <c r="M6515" t="b">
        <v>1</v>
      </c>
    </row>
    <row r="6516" spans="2:13" x14ac:dyDescent="0.2">
      <c r="B6516">
        <v>6504</v>
      </c>
      <c r="C6516">
        <v>73.89</v>
      </c>
      <c r="D6516">
        <v>73.89</v>
      </c>
      <c r="E6516">
        <v>0</v>
      </c>
      <c r="F6516">
        <v>5.6189028360311054E-16</v>
      </c>
      <c r="G6516">
        <v>0</v>
      </c>
      <c r="H6516">
        <v>1.9312920078073067E-16</v>
      </c>
      <c r="I6516">
        <v>0</v>
      </c>
      <c r="J6516">
        <v>75976.461593241373</v>
      </c>
      <c r="K6516">
        <v>75976.461593241198</v>
      </c>
      <c r="L6516">
        <v>2.2983826711395115E-15</v>
      </c>
      <c r="M6516" t="b">
        <v>1</v>
      </c>
    </row>
    <row r="6517" spans="2:13" x14ac:dyDescent="0.2">
      <c r="B6517">
        <v>6505</v>
      </c>
      <c r="C6517">
        <v>306.62</v>
      </c>
      <c r="D6517">
        <v>306.62</v>
      </c>
      <c r="E6517">
        <v>0</v>
      </c>
      <c r="F6517">
        <v>2.1499505703015175E-16</v>
      </c>
      <c r="G6517">
        <v>2.1148508082912593E-16</v>
      </c>
      <c r="H6517">
        <v>1.3726455256074272E-15</v>
      </c>
      <c r="I6517">
        <v>0</v>
      </c>
      <c r="J6517">
        <v>-73052.059990694048</v>
      </c>
      <c r="K6517">
        <v>-73052.059990694994</v>
      </c>
      <c r="L6517">
        <v>1.2947950953940602E-14</v>
      </c>
      <c r="M6517" t="b">
        <v>1</v>
      </c>
    </row>
    <row r="6518" spans="2:13" x14ac:dyDescent="0.2">
      <c r="B6518">
        <v>6506</v>
      </c>
      <c r="C6518">
        <v>21.37</v>
      </c>
      <c r="D6518">
        <v>21.37</v>
      </c>
      <c r="E6518">
        <v>0</v>
      </c>
      <c r="F6518">
        <v>0</v>
      </c>
      <c r="G6518">
        <v>5.61488123040493E-16</v>
      </c>
      <c r="H6518">
        <v>1.030805678419107E-15</v>
      </c>
      <c r="I6518">
        <v>1.7788026047925592E-16</v>
      </c>
      <c r="J6518">
        <v>-32052.547139494833</v>
      </c>
      <c r="K6518">
        <v>-32052.547139494702</v>
      </c>
      <c r="L6518">
        <v>4.0860165179798037E-15</v>
      </c>
      <c r="M6518" t="b">
        <v>1</v>
      </c>
    </row>
    <row r="6519" spans="2:13" x14ac:dyDescent="0.2">
      <c r="B6519">
        <v>6507</v>
      </c>
      <c r="C6519">
        <v>126.28</v>
      </c>
      <c r="D6519">
        <v>126.28</v>
      </c>
      <c r="E6519">
        <v>0</v>
      </c>
      <c r="F6519">
        <v>3.3765549191900603E-16</v>
      </c>
      <c r="G6519">
        <v>5.0717985297206996E-16</v>
      </c>
      <c r="H6519">
        <v>2.0185853225762314E-16</v>
      </c>
      <c r="I6519">
        <v>2.1265237791856368E-16</v>
      </c>
      <c r="J6519">
        <v>136771.8119649431</v>
      </c>
      <c r="K6519">
        <v>136771.81196494261</v>
      </c>
      <c r="L6519">
        <v>3.617449463134197E-15</v>
      </c>
      <c r="M6519" t="b">
        <v>1</v>
      </c>
    </row>
    <row r="6520" spans="2:13" x14ac:dyDescent="0.2">
      <c r="B6520">
        <v>6508</v>
      </c>
      <c r="C6520">
        <v>21.29</v>
      </c>
      <c r="D6520">
        <v>21.29</v>
      </c>
      <c r="E6520">
        <v>0</v>
      </c>
      <c r="F6520">
        <v>3.2586558271578453E-16</v>
      </c>
      <c r="G6520">
        <v>0</v>
      </c>
      <c r="H6520">
        <v>4.9088055959668963E-16</v>
      </c>
      <c r="I6520">
        <v>0</v>
      </c>
      <c r="J6520">
        <v>818.78881836753862</v>
      </c>
      <c r="K6520">
        <v>818.78881836760002</v>
      </c>
      <c r="L6520">
        <v>7.4977687765773641E-14</v>
      </c>
      <c r="M6520" t="b">
        <v>1</v>
      </c>
    </row>
    <row r="6521" spans="2:13" x14ac:dyDescent="0.2">
      <c r="B6521">
        <v>6509</v>
      </c>
      <c r="C6521">
        <v>36.96</v>
      </c>
      <c r="D6521">
        <v>36.96</v>
      </c>
      <c r="E6521">
        <v>0</v>
      </c>
      <c r="F6521">
        <v>5.0965357062360703E-16</v>
      </c>
      <c r="G6521">
        <v>0</v>
      </c>
      <c r="H6521">
        <v>5.6161819800574158E-15</v>
      </c>
      <c r="I6521">
        <v>0</v>
      </c>
      <c r="J6521">
        <v>-14014.763861099016</v>
      </c>
      <c r="K6521">
        <v>-14014.763861099</v>
      </c>
      <c r="L6521">
        <v>1.1681184780682382E-15</v>
      </c>
      <c r="M6521" t="b">
        <v>1</v>
      </c>
    </row>
    <row r="6522" spans="2:13" x14ac:dyDescent="0.2">
      <c r="B6522">
        <v>6510</v>
      </c>
      <c r="C6522">
        <v>57.32</v>
      </c>
      <c r="D6522">
        <v>57.32</v>
      </c>
      <c r="E6522">
        <v>0</v>
      </c>
      <c r="F6522">
        <v>1.1515239868745044E-15</v>
      </c>
      <c r="G6522">
        <v>6.2329175601788142E-16</v>
      </c>
      <c r="H6522">
        <v>1.3227486184118716E-15</v>
      </c>
      <c r="I6522">
        <v>0</v>
      </c>
      <c r="J6522">
        <v>20336.135561121653</v>
      </c>
      <c r="K6522">
        <v>20336.135561121799</v>
      </c>
      <c r="L6522">
        <v>7.1556934623247213E-15</v>
      </c>
      <c r="M6522" t="b">
        <v>1</v>
      </c>
    </row>
    <row r="6523" spans="2:13" x14ac:dyDescent="0.2">
      <c r="B6523">
        <v>6511</v>
      </c>
      <c r="C6523">
        <v>52.93</v>
      </c>
      <c r="D6523">
        <v>52.93</v>
      </c>
      <c r="E6523">
        <v>0</v>
      </c>
      <c r="F6523">
        <v>7.8202430664433968E-16</v>
      </c>
      <c r="G6523">
        <v>4.58059873701993E-16</v>
      </c>
      <c r="H6523">
        <v>1.6805893887003732E-15</v>
      </c>
      <c r="I6523">
        <v>0</v>
      </c>
      <c r="J6523">
        <v>11037.53928553082</v>
      </c>
      <c r="K6523">
        <v>11037.5392855307</v>
      </c>
      <c r="L6523">
        <v>1.0876817515966304E-14</v>
      </c>
      <c r="M6523" t="b">
        <v>1</v>
      </c>
    </row>
    <row r="6524" spans="2:13" x14ac:dyDescent="0.2">
      <c r="B6524">
        <v>6512</v>
      </c>
      <c r="C6524">
        <v>39.99</v>
      </c>
      <c r="D6524">
        <v>39.99</v>
      </c>
      <c r="E6524">
        <v>0</v>
      </c>
      <c r="F6524">
        <v>8.0821404820403453E-16</v>
      </c>
      <c r="G6524">
        <v>5.1531354137135189E-16</v>
      </c>
      <c r="H6524">
        <v>1.237629602470284E-15</v>
      </c>
      <c r="I6524">
        <v>0</v>
      </c>
      <c r="J6524">
        <v>-25798.485461495649</v>
      </c>
      <c r="K6524">
        <v>-25798.4854614957</v>
      </c>
      <c r="L6524">
        <v>1.9742129194095392E-15</v>
      </c>
      <c r="M6524" t="b">
        <v>1</v>
      </c>
    </row>
    <row r="6525" spans="2:13" x14ac:dyDescent="0.2">
      <c r="B6525">
        <v>6513</v>
      </c>
      <c r="C6525">
        <v>49.38</v>
      </c>
      <c r="D6525">
        <v>49.38</v>
      </c>
      <c r="E6525">
        <v>0</v>
      </c>
      <c r="F6525">
        <v>4.7459314164305114E-16</v>
      </c>
      <c r="G6525">
        <v>8.1015646877167137E-16</v>
      </c>
      <c r="H6525">
        <v>1.5488168434393844E-15</v>
      </c>
      <c r="I6525">
        <v>0</v>
      </c>
      <c r="J6525">
        <v>39838.780048026325</v>
      </c>
      <c r="K6525">
        <v>39838.7800480265</v>
      </c>
      <c r="L6525">
        <v>4.3832412169722686E-15</v>
      </c>
      <c r="M6525" t="b">
        <v>1</v>
      </c>
    </row>
    <row r="6526" spans="2:13" x14ac:dyDescent="0.2">
      <c r="B6526">
        <v>6514</v>
      </c>
      <c r="C6526">
        <v>18.05</v>
      </c>
      <c r="D6526">
        <v>18.05</v>
      </c>
      <c r="E6526">
        <v>0</v>
      </c>
      <c r="F6526">
        <v>3.113009187253711E-16</v>
      </c>
      <c r="G6526">
        <v>1.5890620353957894E-16</v>
      </c>
      <c r="H6526">
        <v>1.4974763225259986E-15</v>
      </c>
      <c r="I6526">
        <v>0</v>
      </c>
      <c r="J6526">
        <v>-24807.985373867275</v>
      </c>
      <c r="K6526">
        <v>-24807.985373867301</v>
      </c>
      <c r="L6526">
        <v>1.0265183272990673E-15</v>
      </c>
      <c r="M6526" t="b">
        <v>1</v>
      </c>
    </row>
    <row r="6527" spans="2:13" x14ac:dyDescent="0.2">
      <c r="B6527">
        <v>6515</v>
      </c>
      <c r="C6527">
        <v>284.25</v>
      </c>
      <c r="D6527">
        <v>284.25</v>
      </c>
      <c r="E6527">
        <v>0</v>
      </c>
      <c r="F6527">
        <v>4.7815453210618413E-16</v>
      </c>
      <c r="G6527">
        <v>5.575135010675647E-16</v>
      </c>
      <c r="H6527">
        <v>1.8648337530804057E-15</v>
      </c>
      <c r="I6527">
        <v>0</v>
      </c>
      <c r="J6527">
        <v>-296555.52710853826</v>
      </c>
      <c r="K6527">
        <v>-296555.52710853779</v>
      </c>
      <c r="L6527">
        <v>1.5702330415083097E-15</v>
      </c>
      <c r="M6527" t="b">
        <v>1</v>
      </c>
    </row>
    <row r="6528" spans="2:13" x14ac:dyDescent="0.2">
      <c r="B6528">
        <v>6516</v>
      </c>
      <c r="C6528">
        <v>72.47</v>
      </c>
      <c r="D6528">
        <v>72.47</v>
      </c>
      <c r="E6528">
        <v>0</v>
      </c>
      <c r="F6528">
        <v>3.3662365659272399E-16</v>
      </c>
      <c r="G6528">
        <v>1.5607017782195096E-16</v>
      </c>
      <c r="H6528">
        <v>1.4558864851841648E-16</v>
      </c>
      <c r="I6528">
        <v>0</v>
      </c>
      <c r="J6528">
        <v>-104228.10800714322</v>
      </c>
      <c r="K6528">
        <v>-104228.1080071435</v>
      </c>
      <c r="L6528">
        <v>2.6527046746355654E-15</v>
      </c>
      <c r="M6528" t="b">
        <v>1</v>
      </c>
    </row>
    <row r="6529" spans="2:13" x14ac:dyDescent="0.2">
      <c r="B6529">
        <v>6517</v>
      </c>
      <c r="C6529">
        <v>41.42</v>
      </c>
      <c r="D6529">
        <v>41.42</v>
      </c>
      <c r="E6529">
        <v>0</v>
      </c>
      <c r="F6529">
        <v>6.1141629077026377E-16</v>
      </c>
      <c r="G6529">
        <v>8.4187150787759087E-16</v>
      </c>
      <c r="H6529">
        <v>3.2915904551261142E-15</v>
      </c>
      <c r="I6529">
        <v>0</v>
      </c>
      <c r="J6529">
        <v>4121.9048373963124</v>
      </c>
      <c r="K6529">
        <v>4121.9048373963997</v>
      </c>
      <c r="L6529">
        <v>2.1182316141328338E-14</v>
      </c>
      <c r="M6529" t="b">
        <v>1</v>
      </c>
    </row>
    <row r="6530" spans="2:13" x14ac:dyDescent="0.2">
      <c r="B6530">
        <v>6518</v>
      </c>
      <c r="C6530">
        <v>21.39</v>
      </c>
      <c r="D6530">
        <v>21.39</v>
      </c>
      <c r="E6530">
        <v>0</v>
      </c>
      <c r="F6530">
        <v>5.5213086500940046E-16</v>
      </c>
      <c r="G6530">
        <v>1.3983379658176093E-15</v>
      </c>
      <c r="H6530">
        <v>5.66569904005372E-16</v>
      </c>
      <c r="I6530">
        <v>0</v>
      </c>
      <c r="J6530">
        <v>-13041.482857820938</v>
      </c>
      <c r="K6530">
        <v>-13041.4828578209</v>
      </c>
      <c r="L6530">
        <v>2.9290210239823614E-15</v>
      </c>
      <c r="M6530" t="b">
        <v>1</v>
      </c>
    </row>
    <row r="6531" spans="2:13" x14ac:dyDescent="0.2">
      <c r="B6531">
        <v>6519</v>
      </c>
      <c r="C6531">
        <v>60.9</v>
      </c>
      <c r="D6531">
        <v>60.9</v>
      </c>
      <c r="E6531">
        <v>0</v>
      </c>
      <c r="F6531">
        <v>2.2354031350065501E-15</v>
      </c>
      <c r="G6531">
        <v>1.7639799960842687E-15</v>
      </c>
      <c r="H6531">
        <v>1.7143291403301005E-14</v>
      </c>
      <c r="I6531">
        <v>0</v>
      </c>
      <c r="J6531">
        <v>-4194.091660173146</v>
      </c>
      <c r="K6531">
        <v>-4194.0916601730996</v>
      </c>
      <c r="L6531">
        <v>1.1059422050996605E-14</v>
      </c>
      <c r="M6531" t="b">
        <v>1</v>
      </c>
    </row>
    <row r="6532" spans="2:13" x14ac:dyDescent="0.2">
      <c r="B6532">
        <v>6520</v>
      </c>
      <c r="C6532">
        <v>342.02</v>
      </c>
      <c r="D6532">
        <v>342.02</v>
      </c>
      <c r="E6532">
        <v>0</v>
      </c>
      <c r="F6532">
        <v>7.5463021094471089E-16</v>
      </c>
      <c r="G6532">
        <v>2.8361918812699701E-16</v>
      </c>
      <c r="H6532">
        <v>1.3065634904071239E-15</v>
      </c>
      <c r="I6532">
        <v>4.3914869326085199E-16</v>
      </c>
      <c r="J6532">
        <v>142981.75357819357</v>
      </c>
      <c r="K6532">
        <v>142981.75357819299</v>
      </c>
      <c r="L6532">
        <v>4.0709852450952877E-15</v>
      </c>
      <c r="M6532" t="b">
        <v>1</v>
      </c>
    </row>
    <row r="6533" spans="2:13" x14ac:dyDescent="0.2">
      <c r="B6533">
        <v>6521</v>
      </c>
      <c r="C6533">
        <v>186.22</v>
      </c>
      <c r="D6533">
        <v>186.22</v>
      </c>
      <c r="E6533">
        <v>0</v>
      </c>
      <c r="F6533">
        <v>4.1933043948231138E-16</v>
      </c>
      <c r="G6533">
        <v>1.5736683514491371E-16</v>
      </c>
      <c r="H6533">
        <v>4.6093373903090577E-16</v>
      </c>
      <c r="I6533">
        <v>6.7271953404979327E-16</v>
      </c>
      <c r="J6533">
        <v>215204.16877889659</v>
      </c>
      <c r="K6533">
        <v>215204.1687788963</v>
      </c>
      <c r="L6533">
        <v>1.3523822805977042E-15</v>
      </c>
      <c r="M6533" t="b">
        <v>1</v>
      </c>
    </row>
    <row r="6534" spans="2:13" x14ac:dyDescent="0.2">
      <c r="B6534">
        <v>6522</v>
      </c>
      <c r="C6534">
        <v>50.84</v>
      </c>
      <c r="D6534">
        <v>50.84</v>
      </c>
      <c r="E6534">
        <v>0</v>
      </c>
      <c r="F6534">
        <v>0</v>
      </c>
      <c r="G6534">
        <v>1.7412623528352893E-16</v>
      </c>
      <c r="H6534">
        <v>4.0227061826782137E-15</v>
      </c>
      <c r="I6534">
        <v>0</v>
      </c>
      <c r="J6534">
        <v>-2616.4582315044881</v>
      </c>
      <c r="K6534">
        <v>-2616.4582315045</v>
      </c>
      <c r="L6534">
        <v>4.5188686678363023E-15</v>
      </c>
      <c r="M6534" t="b">
        <v>1</v>
      </c>
    </row>
    <row r="6535" spans="2:13" x14ac:dyDescent="0.2">
      <c r="B6535">
        <v>6523</v>
      </c>
      <c r="C6535">
        <v>46.1</v>
      </c>
      <c r="D6535">
        <v>46.1</v>
      </c>
      <c r="E6535">
        <v>0</v>
      </c>
      <c r="F6535">
        <v>7.813221603607989E-16</v>
      </c>
      <c r="G6535">
        <v>4.540451147539703E-16</v>
      </c>
      <c r="H6535">
        <v>7.2475120479331928E-15</v>
      </c>
      <c r="I6535">
        <v>0</v>
      </c>
      <c r="J6535">
        <v>1058.7804242482462</v>
      </c>
      <c r="K6535">
        <v>1058.7804242482</v>
      </c>
      <c r="L6535">
        <v>4.3594361076094082E-14</v>
      </c>
      <c r="M6535" t="b">
        <v>1</v>
      </c>
    </row>
    <row r="6536" spans="2:13" x14ac:dyDescent="0.2">
      <c r="B6536">
        <v>6524</v>
      </c>
      <c r="C6536">
        <v>155.02000000000001</v>
      </c>
      <c r="D6536">
        <v>155.02000000000001</v>
      </c>
      <c r="E6536">
        <v>0</v>
      </c>
      <c r="F6536">
        <v>7.8024308614063545E-16</v>
      </c>
      <c r="G6536">
        <v>8.177480773537779E-16</v>
      </c>
      <c r="H6536">
        <v>1.1072099472268082E-14</v>
      </c>
      <c r="I6536">
        <v>0</v>
      </c>
      <c r="J6536">
        <v>-34154.359645302589</v>
      </c>
      <c r="K6536">
        <v>-34154.359645302597</v>
      </c>
      <c r="L6536">
        <v>2.1303159215236879E-16</v>
      </c>
      <c r="M6536" t="b">
        <v>1</v>
      </c>
    </row>
    <row r="6537" spans="2:13" x14ac:dyDescent="0.2">
      <c r="B6537">
        <v>6525</v>
      </c>
      <c r="C6537">
        <v>39.93</v>
      </c>
      <c r="D6537">
        <v>39.93</v>
      </c>
      <c r="E6537">
        <v>0</v>
      </c>
      <c r="F6537">
        <v>3.0965824033869808E-16</v>
      </c>
      <c r="G6537">
        <v>8.2822014457102824E-16</v>
      </c>
      <c r="H6537">
        <v>0</v>
      </c>
      <c r="I6537">
        <v>0</v>
      </c>
      <c r="J6537">
        <v>-5950.8538593677495</v>
      </c>
      <c r="K6537">
        <v>-5950.8538593677004</v>
      </c>
      <c r="L6537">
        <v>8.2530532687214273E-15</v>
      </c>
      <c r="M6537" t="b">
        <v>1</v>
      </c>
    </row>
    <row r="6538" spans="2:13" x14ac:dyDescent="0.2">
      <c r="B6538">
        <v>6526</v>
      </c>
      <c r="C6538">
        <v>143.83000000000001</v>
      </c>
      <c r="D6538">
        <v>143.83000000000001</v>
      </c>
      <c r="E6538">
        <v>0</v>
      </c>
      <c r="F6538">
        <v>1.3579921025091595E-16</v>
      </c>
      <c r="G6538">
        <v>1.0678210264685199E-15</v>
      </c>
      <c r="H6538">
        <v>1.7272822001871939E-15</v>
      </c>
      <c r="I6538">
        <v>0</v>
      </c>
      <c r="J6538">
        <v>85769.79439937495</v>
      </c>
      <c r="K6538">
        <v>85769.794399375198</v>
      </c>
      <c r="L6538">
        <v>2.8842620017291142E-15</v>
      </c>
      <c r="M6538" t="b">
        <v>1</v>
      </c>
    </row>
    <row r="6539" spans="2:13" x14ac:dyDescent="0.2">
      <c r="B6539">
        <v>6527</v>
      </c>
      <c r="C6539">
        <v>32.520000000000003</v>
      </c>
      <c r="D6539">
        <v>32.520000000000003</v>
      </c>
      <c r="E6539">
        <v>0</v>
      </c>
      <c r="F6539">
        <v>3.6357749737657427E-16</v>
      </c>
      <c r="G6539">
        <v>9.1879254880176783E-16</v>
      </c>
      <c r="H6539">
        <v>5.5209602767820838E-16</v>
      </c>
      <c r="I6539">
        <v>0</v>
      </c>
      <c r="J6539">
        <v>14069.435752284153</v>
      </c>
      <c r="K6539">
        <v>14069.4357522839</v>
      </c>
      <c r="L6539">
        <v>1.797083632524712E-14</v>
      </c>
      <c r="M6539" t="b">
        <v>1</v>
      </c>
    </row>
    <row r="6540" spans="2:13" x14ac:dyDescent="0.2">
      <c r="B6540">
        <v>6528</v>
      </c>
      <c r="C6540">
        <v>105.91</v>
      </c>
      <c r="D6540">
        <v>105.91</v>
      </c>
      <c r="E6540">
        <v>0</v>
      </c>
      <c r="F6540">
        <v>1.3068997847555982E-16</v>
      </c>
      <c r="G6540">
        <v>3.9246976662333985E-16</v>
      </c>
      <c r="H6540">
        <v>7.8912630643629339E-16</v>
      </c>
      <c r="I6540">
        <v>0</v>
      </c>
      <c r="J6540">
        <v>106246.9061756671</v>
      </c>
      <c r="K6540">
        <v>106246.9061756672</v>
      </c>
      <c r="L6540">
        <v>9.5874233203692903E-16</v>
      </c>
      <c r="M6540" t="b">
        <v>1</v>
      </c>
    </row>
    <row r="6541" spans="2:13" x14ac:dyDescent="0.2">
      <c r="B6541">
        <v>6529</v>
      </c>
      <c r="C6541">
        <v>98.31</v>
      </c>
      <c r="D6541">
        <v>98.31</v>
      </c>
      <c r="E6541">
        <v>0</v>
      </c>
      <c r="F6541">
        <v>3.8938386017762049E-16</v>
      </c>
      <c r="G6541">
        <v>3.1999779331131147E-16</v>
      </c>
      <c r="H6541">
        <v>4.4703507991832817E-15</v>
      </c>
      <c r="I6541">
        <v>0</v>
      </c>
      <c r="J6541">
        <v>-20072.365982127892</v>
      </c>
      <c r="K6541">
        <v>-20072.3659821279</v>
      </c>
      <c r="L6541">
        <v>3.624862968651437E-16</v>
      </c>
      <c r="M6541" t="b">
        <v>1</v>
      </c>
    </row>
    <row r="6542" spans="2:13" x14ac:dyDescent="0.2">
      <c r="B6542">
        <v>6530</v>
      </c>
      <c r="C6542">
        <v>92.69</v>
      </c>
      <c r="D6542">
        <v>92.69</v>
      </c>
      <c r="E6542">
        <v>0</v>
      </c>
      <c r="F6542">
        <v>5.8128178736397782E-16</v>
      </c>
      <c r="G6542">
        <v>3.4924874668195236E-16</v>
      </c>
      <c r="H6542">
        <v>1.9442437338304434E-15</v>
      </c>
      <c r="I6542">
        <v>1.8258864134087345E-16</v>
      </c>
      <c r="J6542">
        <v>43169.357249509325</v>
      </c>
      <c r="K6542">
        <v>43169.357249509398</v>
      </c>
      <c r="L6542">
        <v>1.6854449724905539E-15</v>
      </c>
      <c r="M6542" t="b">
        <v>1</v>
      </c>
    </row>
    <row r="6543" spans="2:13" x14ac:dyDescent="0.2">
      <c r="B6543">
        <v>6531</v>
      </c>
      <c r="C6543">
        <v>28.31</v>
      </c>
      <c r="D6543">
        <v>28.31</v>
      </c>
      <c r="E6543">
        <v>0</v>
      </c>
      <c r="F6543">
        <v>1.8652092424022699E-16</v>
      </c>
      <c r="G6543">
        <v>6.7728595632609317E-16</v>
      </c>
      <c r="H6543">
        <v>1.8958256782162528E-15</v>
      </c>
      <c r="I6543">
        <v>3.2694408635950935E-15</v>
      </c>
      <c r="J6543">
        <v>5460.5776195123208</v>
      </c>
      <c r="K6543">
        <v>5460.5776195122999</v>
      </c>
      <c r="L6543">
        <v>3.8307995231181478E-15</v>
      </c>
      <c r="M6543" t="b">
        <v>1</v>
      </c>
    </row>
    <row r="6544" spans="2:13" x14ac:dyDescent="0.2">
      <c r="B6544">
        <v>6532</v>
      </c>
      <c r="C6544">
        <v>48.66</v>
      </c>
      <c r="D6544">
        <v>48.66</v>
      </c>
      <c r="E6544">
        <v>0</v>
      </c>
      <c r="F6544">
        <v>4.5434419404473109E-16</v>
      </c>
      <c r="G6544">
        <v>0</v>
      </c>
      <c r="H6544">
        <v>8.6933613736231907E-16</v>
      </c>
      <c r="I6544">
        <v>0</v>
      </c>
      <c r="J6544">
        <v>56619.163200498981</v>
      </c>
      <c r="K6544">
        <v>56619.163200499199</v>
      </c>
      <c r="L6544">
        <v>3.85520936882335E-15</v>
      </c>
      <c r="M6544" t="b">
        <v>1</v>
      </c>
    </row>
    <row r="6545" spans="2:13" x14ac:dyDescent="0.2">
      <c r="B6545">
        <v>6533</v>
      </c>
      <c r="C6545">
        <v>94.69</v>
      </c>
      <c r="D6545">
        <v>94.69</v>
      </c>
      <c r="E6545">
        <v>0</v>
      </c>
      <c r="F6545">
        <v>4.1278259539246294E-15</v>
      </c>
      <c r="G6545">
        <v>4.082975875244415E-15</v>
      </c>
      <c r="H6545">
        <v>2.3893318332498285E-14</v>
      </c>
      <c r="I6545">
        <v>0</v>
      </c>
      <c r="J6545">
        <v>2350.3423855325714</v>
      </c>
      <c r="K6545">
        <v>2350.3423855326</v>
      </c>
      <c r="L6545">
        <v>1.2189323258685652E-14</v>
      </c>
      <c r="M6545" t="b">
        <v>1</v>
      </c>
    </row>
    <row r="6546" spans="2:13" x14ac:dyDescent="0.2">
      <c r="B6546">
        <v>6534</v>
      </c>
      <c r="C6546">
        <v>0.8</v>
      </c>
      <c r="D6546">
        <v>0.8</v>
      </c>
      <c r="E6546">
        <v>0</v>
      </c>
      <c r="F6546">
        <v>2.1173617058316789E-15</v>
      </c>
      <c r="G6546">
        <v>5.0426519989309172E-15</v>
      </c>
      <c r="H6546">
        <v>5.9281562177458761E-16</v>
      </c>
      <c r="I6546">
        <v>1.1620301817456671E-13</v>
      </c>
      <c r="J6546">
        <v>-47773.089360051519</v>
      </c>
      <c r="K6546">
        <v>-47773.089360051599</v>
      </c>
      <c r="L6546">
        <v>1.6753267336933899E-15</v>
      </c>
      <c r="M6546" t="b">
        <v>1</v>
      </c>
    </row>
    <row r="6547" spans="2:13" x14ac:dyDescent="0.2">
      <c r="B6547">
        <v>6535</v>
      </c>
      <c r="C6547">
        <v>54.48</v>
      </c>
      <c r="D6547">
        <v>54.48</v>
      </c>
      <c r="E6547">
        <v>0</v>
      </c>
      <c r="F6547">
        <v>5.2843166973737172E-16</v>
      </c>
      <c r="G6547">
        <v>6.8443980007385096E-16</v>
      </c>
      <c r="H6547">
        <v>5.8862564862375999E-15</v>
      </c>
      <c r="I6547">
        <v>0</v>
      </c>
      <c r="J6547">
        <v>-10156.020658582764</v>
      </c>
      <c r="K6547">
        <v>-10156.0206585827</v>
      </c>
      <c r="L6547">
        <v>6.268658883664534E-15</v>
      </c>
      <c r="M6547" t="b">
        <v>1</v>
      </c>
    </row>
    <row r="6548" spans="2:13" x14ac:dyDescent="0.2">
      <c r="B6548">
        <v>6536</v>
      </c>
      <c r="C6548">
        <v>49.61</v>
      </c>
      <c r="D6548">
        <v>49.61</v>
      </c>
      <c r="E6548">
        <v>0</v>
      </c>
      <c r="F6548">
        <v>5.6829704546865834E-16</v>
      </c>
      <c r="G6548">
        <v>1.2270045566709066E-15</v>
      </c>
      <c r="H6548">
        <v>3.2648065127248346E-15</v>
      </c>
      <c r="I6548">
        <v>0</v>
      </c>
      <c r="J6548">
        <v>-3949.3779918858513</v>
      </c>
      <c r="K6548">
        <v>-3949.3779918859</v>
      </c>
      <c r="L6548">
        <v>1.2320412643413906E-14</v>
      </c>
      <c r="M6548" t="b">
        <v>1</v>
      </c>
    </row>
    <row r="6549" spans="2:13" x14ac:dyDescent="0.2">
      <c r="B6549">
        <v>6537</v>
      </c>
      <c r="C6549">
        <v>293.74</v>
      </c>
      <c r="D6549">
        <v>293.74</v>
      </c>
      <c r="E6549">
        <v>0</v>
      </c>
      <c r="F6549">
        <v>3.8346032736317539E-16</v>
      </c>
      <c r="G6549">
        <v>8.0285259280001115E-16</v>
      </c>
      <c r="H6549">
        <v>3.2780170840712694E-15</v>
      </c>
      <c r="I6549">
        <v>0</v>
      </c>
      <c r="J6549">
        <v>4157.8707201230573</v>
      </c>
      <c r="K6549">
        <v>4157.8707201231</v>
      </c>
      <c r="L6549">
        <v>1.0280803291080214E-14</v>
      </c>
      <c r="M6549" t="b">
        <v>1</v>
      </c>
    </row>
    <row r="6550" spans="2:13" x14ac:dyDescent="0.2">
      <c r="B6550">
        <v>6538</v>
      </c>
      <c r="C6550">
        <v>203.95</v>
      </c>
      <c r="D6550">
        <v>203.95</v>
      </c>
      <c r="E6550">
        <v>0</v>
      </c>
      <c r="F6550">
        <v>6.514115066417427E-16</v>
      </c>
      <c r="G6550">
        <v>4.6611335743081905E-16</v>
      </c>
      <c r="H6550">
        <v>2.8443660737131226E-15</v>
      </c>
      <c r="I6550">
        <v>0</v>
      </c>
      <c r="J6550">
        <v>23192.545340105971</v>
      </c>
      <c r="K6550">
        <v>23192.545340105899</v>
      </c>
      <c r="L6550">
        <v>3.137196675692778E-15</v>
      </c>
      <c r="M6550" t="b">
        <v>1</v>
      </c>
    </row>
    <row r="6551" spans="2:13" x14ac:dyDescent="0.2">
      <c r="B6551">
        <v>6539</v>
      </c>
      <c r="C6551">
        <v>231.4</v>
      </c>
      <c r="D6551">
        <v>231.4</v>
      </c>
      <c r="E6551">
        <v>0</v>
      </c>
      <c r="F6551">
        <v>3.1696440260251753E-16</v>
      </c>
      <c r="G6551">
        <v>9.280030545054865E-16</v>
      </c>
      <c r="H6551">
        <v>2.1408929239089728E-16</v>
      </c>
      <c r="I6551">
        <v>0</v>
      </c>
      <c r="J6551">
        <v>180671.08369989524</v>
      </c>
      <c r="K6551">
        <v>180671.08369989431</v>
      </c>
      <c r="L6551">
        <v>5.154795972566712E-15</v>
      </c>
      <c r="M6551" t="b">
        <v>1</v>
      </c>
    </row>
    <row r="6552" spans="2:13" x14ac:dyDescent="0.2">
      <c r="B6552">
        <v>6540</v>
      </c>
      <c r="C6552">
        <v>113.35</v>
      </c>
      <c r="D6552">
        <v>113.35</v>
      </c>
      <c r="E6552">
        <v>0</v>
      </c>
      <c r="F6552">
        <v>3.5233310502889729E-16</v>
      </c>
      <c r="G6552">
        <v>1.1466713844579043E-16</v>
      </c>
      <c r="H6552">
        <v>3.2780924731540177E-15</v>
      </c>
      <c r="I6552">
        <v>0</v>
      </c>
      <c r="J6552">
        <v>-17099.78133451708</v>
      </c>
      <c r="K6552">
        <v>-17099.781334517102</v>
      </c>
      <c r="L6552">
        <v>1.2765001151499636E-15</v>
      </c>
      <c r="M6552" t="b">
        <v>1</v>
      </c>
    </row>
    <row r="6553" spans="2:13" x14ac:dyDescent="0.2">
      <c r="B6553">
        <v>6541</v>
      </c>
      <c r="C6553">
        <v>203.61</v>
      </c>
      <c r="D6553">
        <v>203.61</v>
      </c>
      <c r="E6553">
        <v>0</v>
      </c>
      <c r="F6553">
        <v>0</v>
      </c>
      <c r="G6553">
        <v>3.373539244868397E-16</v>
      </c>
      <c r="H6553">
        <v>7.7750259130532847E-16</v>
      </c>
      <c r="I6553">
        <v>0</v>
      </c>
      <c r="J6553">
        <v>49983.988500824824</v>
      </c>
      <c r="K6553">
        <v>49983.988500825297</v>
      </c>
      <c r="L6553">
        <v>9.461774842440072E-15</v>
      </c>
      <c r="M6553" t="b">
        <v>1</v>
      </c>
    </row>
    <row r="6554" spans="2:13" x14ac:dyDescent="0.2">
      <c r="B6554">
        <v>6542</v>
      </c>
      <c r="C6554">
        <v>69.08</v>
      </c>
      <c r="D6554">
        <v>69.08</v>
      </c>
      <c r="E6554">
        <v>0</v>
      </c>
      <c r="F6554">
        <v>0</v>
      </c>
      <c r="G6554">
        <v>0</v>
      </c>
      <c r="H6554">
        <v>2.0573690469180485E-15</v>
      </c>
      <c r="I6554">
        <v>0</v>
      </c>
      <c r="J6554">
        <v>31598.734605464033</v>
      </c>
      <c r="K6554">
        <v>31598.734605464098</v>
      </c>
      <c r="L6554">
        <v>2.0723493945332645E-15</v>
      </c>
      <c r="M6554" t="b">
        <v>1</v>
      </c>
    </row>
    <row r="6555" spans="2:13" x14ac:dyDescent="0.2">
      <c r="B6555">
        <v>6543</v>
      </c>
      <c r="C6555">
        <v>15.39</v>
      </c>
      <c r="D6555">
        <v>15.39</v>
      </c>
      <c r="E6555">
        <v>0</v>
      </c>
      <c r="F6555">
        <v>8.0702188998800833E-16</v>
      </c>
      <c r="G6555">
        <v>6.2959360904309159E-16</v>
      </c>
      <c r="H6555">
        <v>4.6717685329674707E-15</v>
      </c>
      <c r="I6555">
        <v>0</v>
      </c>
      <c r="J6555">
        <v>-7848.8026110877927</v>
      </c>
      <c r="K6555">
        <v>-7848.8026110878</v>
      </c>
      <c r="L6555">
        <v>9.2701498237512937E-16</v>
      </c>
      <c r="M6555" t="b">
        <v>1</v>
      </c>
    </row>
    <row r="6556" spans="2:13" x14ac:dyDescent="0.2">
      <c r="B6556">
        <v>6544</v>
      </c>
      <c r="C6556">
        <v>26.31</v>
      </c>
      <c r="D6556">
        <v>26.31</v>
      </c>
      <c r="E6556">
        <v>0</v>
      </c>
      <c r="F6556">
        <v>4.3890483292306256E-16</v>
      </c>
      <c r="G6556">
        <v>1.1785180532901498E-16</v>
      </c>
      <c r="H6556">
        <v>6.8239385697558245E-16</v>
      </c>
      <c r="I6556">
        <v>0</v>
      </c>
      <c r="J6556">
        <v>-8756.0802590366529</v>
      </c>
      <c r="K6556">
        <v>-8756.0802590367002</v>
      </c>
      <c r="L6556">
        <v>5.4012438320654779E-15</v>
      </c>
      <c r="M6556" t="b">
        <v>1</v>
      </c>
    </row>
    <row r="6557" spans="2:13" x14ac:dyDescent="0.2">
      <c r="B6557">
        <v>6545</v>
      </c>
      <c r="C6557">
        <v>10.08</v>
      </c>
      <c r="D6557">
        <v>10.08</v>
      </c>
      <c r="E6557">
        <v>0</v>
      </c>
      <c r="F6557">
        <v>3.9896668012684781E-16</v>
      </c>
      <c r="G6557">
        <v>2.1990389348512379E-15</v>
      </c>
      <c r="H6557">
        <v>8.3523037616571228E-16</v>
      </c>
      <c r="I6557">
        <v>5.3042128577505826E-15</v>
      </c>
      <c r="J6557">
        <v>-30556.72245366405</v>
      </c>
      <c r="K6557">
        <v>-30556.722453664101</v>
      </c>
      <c r="L6557">
        <v>1.6667920905626018E-15</v>
      </c>
      <c r="M6557" t="b">
        <v>1</v>
      </c>
    </row>
    <row r="6558" spans="2:13" x14ac:dyDescent="0.2">
      <c r="B6558">
        <v>6546</v>
      </c>
      <c r="C6558">
        <v>68.739999999999995</v>
      </c>
      <c r="D6558">
        <v>68.739999999999995</v>
      </c>
      <c r="E6558">
        <v>0</v>
      </c>
      <c r="F6558">
        <v>2.5566614648710277E-16</v>
      </c>
      <c r="G6558">
        <v>1.7361182146119122E-16</v>
      </c>
      <c r="H6558">
        <v>1.2156388930332153E-15</v>
      </c>
      <c r="I6558">
        <v>0</v>
      </c>
      <c r="J6558">
        <v>168309.2842058196</v>
      </c>
      <c r="K6558">
        <v>168309.28420581939</v>
      </c>
      <c r="L6558">
        <v>1.2104312258140538E-15</v>
      </c>
      <c r="M6558" t="b">
        <v>1</v>
      </c>
    </row>
    <row r="6559" spans="2:13" x14ac:dyDescent="0.2">
      <c r="B6559">
        <v>6547</v>
      </c>
      <c r="C6559">
        <v>72.03</v>
      </c>
      <c r="D6559">
        <v>72.03</v>
      </c>
      <c r="E6559">
        <v>0</v>
      </c>
      <c r="F6559">
        <v>5.5410943838603876E-16</v>
      </c>
      <c r="G6559">
        <v>1.7987224537331942E-16</v>
      </c>
      <c r="H6559">
        <v>2.646327023596373E-15</v>
      </c>
      <c r="I6559">
        <v>0</v>
      </c>
      <c r="J6559">
        <v>33169.667640634172</v>
      </c>
      <c r="K6559">
        <v>33169.667640634099</v>
      </c>
      <c r="L6559">
        <v>2.193557587918096E-15</v>
      </c>
      <c r="M6559" t="b">
        <v>1</v>
      </c>
    </row>
    <row r="6560" spans="2:13" x14ac:dyDescent="0.2">
      <c r="B6560">
        <v>6548</v>
      </c>
      <c r="C6560">
        <v>13.5</v>
      </c>
      <c r="D6560">
        <v>13.5</v>
      </c>
      <c r="E6560">
        <v>0</v>
      </c>
      <c r="F6560">
        <v>1.4719908080266893E-16</v>
      </c>
      <c r="G6560">
        <v>5.6996255712959729E-16</v>
      </c>
      <c r="H6560">
        <v>3.8399347256088223E-15</v>
      </c>
      <c r="I6560">
        <v>0</v>
      </c>
      <c r="J6560">
        <v>-3907.8946481605508</v>
      </c>
      <c r="K6560">
        <v>-3907.8946481604999</v>
      </c>
      <c r="L6560">
        <v>1.3033028749446519E-14</v>
      </c>
      <c r="M6560" t="b">
        <v>1</v>
      </c>
    </row>
    <row r="6561" spans="2:13" x14ac:dyDescent="0.2">
      <c r="B6561">
        <v>6549</v>
      </c>
      <c r="C6561">
        <v>130.22</v>
      </c>
      <c r="D6561">
        <v>130.22</v>
      </c>
      <c r="E6561">
        <v>0</v>
      </c>
      <c r="F6561">
        <v>4.3343429895971432E-16</v>
      </c>
      <c r="G6561">
        <v>5.5662528990657559E-16</v>
      </c>
      <c r="H6561">
        <v>2.9132149173174787E-15</v>
      </c>
      <c r="I6561">
        <v>0</v>
      </c>
      <c r="J6561">
        <v>-15508.650213979132</v>
      </c>
      <c r="K6561">
        <v>-15508.650213979099</v>
      </c>
      <c r="L6561">
        <v>2.1111965781724052E-15</v>
      </c>
      <c r="M6561" t="b">
        <v>1</v>
      </c>
    </row>
    <row r="6562" spans="2:13" x14ac:dyDescent="0.2">
      <c r="B6562">
        <v>6550</v>
      </c>
      <c r="C6562">
        <v>81.67</v>
      </c>
      <c r="D6562">
        <v>81.67</v>
      </c>
      <c r="E6562">
        <v>0</v>
      </c>
      <c r="F6562">
        <v>0</v>
      </c>
      <c r="G6562">
        <v>3.5575840043147751E-16</v>
      </c>
      <c r="H6562">
        <v>1.0547312506405184E-15</v>
      </c>
      <c r="I6562">
        <v>0</v>
      </c>
      <c r="J6562">
        <v>-43443.466942645413</v>
      </c>
      <c r="K6562">
        <v>-43443.466942645697</v>
      </c>
      <c r="L6562">
        <v>6.5317610891363299E-15</v>
      </c>
      <c r="M6562" t="b">
        <v>1</v>
      </c>
    </row>
    <row r="6563" spans="2:13" x14ac:dyDescent="0.2">
      <c r="B6563">
        <v>6551</v>
      </c>
      <c r="C6563">
        <v>130.13</v>
      </c>
      <c r="D6563">
        <v>130.13</v>
      </c>
      <c r="E6563">
        <v>0</v>
      </c>
      <c r="F6563">
        <v>0</v>
      </c>
      <c r="G6563">
        <v>8.4651237713127615E-16</v>
      </c>
      <c r="H6563">
        <v>2.0192380620103086E-16</v>
      </c>
      <c r="I6563">
        <v>1.4883797917436389E-16</v>
      </c>
      <c r="J6563">
        <v>243605.38666989759</v>
      </c>
      <c r="K6563">
        <v>243605.3866698968</v>
      </c>
      <c r="L6563">
        <v>3.2257226864881745E-15</v>
      </c>
      <c r="M6563" t="b">
        <v>1</v>
      </c>
    </row>
    <row r="6564" spans="2:13" x14ac:dyDescent="0.2">
      <c r="B6564">
        <v>6552</v>
      </c>
      <c r="C6564">
        <v>54.71</v>
      </c>
      <c r="D6564">
        <v>54.71</v>
      </c>
      <c r="E6564">
        <v>0</v>
      </c>
      <c r="F6564">
        <v>3.5034460856564804E-16</v>
      </c>
      <c r="G6564">
        <v>3.3060630072096783E-16</v>
      </c>
      <c r="H6564">
        <v>1.4995243211766804E-16</v>
      </c>
      <c r="I6564">
        <v>0</v>
      </c>
      <c r="J6564">
        <v>97783.533527399559</v>
      </c>
      <c r="K6564">
        <v>97783.533527399501</v>
      </c>
      <c r="L6564">
        <v>5.95270582006093E-16</v>
      </c>
      <c r="M6564" t="b">
        <v>1</v>
      </c>
    </row>
    <row r="6565" spans="2:13" x14ac:dyDescent="0.2">
      <c r="B6565">
        <v>6553</v>
      </c>
      <c r="C6565">
        <v>240.31</v>
      </c>
      <c r="D6565">
        <v>240.31</v>
      </c>
      <c r="E6565">
        <v>0</v>
      </c>
      <c r="F6565">
        <v>1.1182063485692248E-15</v>
      </c>
      <c r="G6565">
        <v>5.8992182930697721E-16</v>
      </c>
      <c r="H6565">
        <v>1.5038139788148049E-15</v>
      </c>
      <c r="I6565">
        <v>0</v>
      </c>
      <c r="J6565">
        <v>-356025.1025067271</v>
      </c>
      <c r="K6565">
        <v>-356025.10250672727</v>
      </c>
      <c r="L6565">
        <v>4.9047941145414778E-16</v>
      </c>
      <c r="M6565" t="b">
        <v>1</v>
      </c>
    </row>
    <row r="6566" spans="2:13" x14ac:dyDescent="0.2">
      <c r="B6566">
        <v>6554</v>
      </c>
      <c r="C6566">
        <v>296.83999999999997</v>
      </c>
      <c r="D6566">
        <v>296.83999999999997</v>
      </c>
      <c r="E6566">
        <v>0</v>
      </c>
      <c r="F6566">
        <v>2.4876868759141112E-16</v>
      </c>
      <c r="G6566">
        <v>0</v>
      </c>
      <c r="H6566">
        <v>3.0080349704562657E-15</v>
      </c>
      <c r="I6566">
        <v>0</v>
      </c>
      <c r="J6566">
        <v>-90761.924764002964</v>
      </c>
      <c r="K6566">
        <v>-90761.924764002906</v>
      </c>
      <c r="L6566">
        <v>6.413224605451861E-16</v>
      </c>
      <c r="M6566" t="b">
        <v>1</v>
      </c>
    </row>
    <row r="6567" spans="2:13" x14ac:dyDescent="0.2">
      <c r="B6567">
        <v>6555</v>
      </c>
      <c r="C6567">
        <v>199.29</v>
      </c>
      <c r="D6567">
        <v>199.29</v>
      </c>
      <c r="E6567">
        <v>0</v>
      </c>
      <c r="F6567">
        <v>2.1931298379325663E-16</v>
      </c>
      <c r="G6567">
        <v>0</v>
      </c>
      <c r="H6567">
        <v>4.4648778557383695E-15</v>
      </c>
      <c r="I6567">
        <v>0</v>
      </c>
      <c r="J6567">
        <v>-107999.23596131397</v>
      </c>
      <c r="K6567">
        <v>-107999.235961314</v>
      </c>
      <c r="L6567">
        <v>2.6948181806729518E-16</v>
      </c>
      <c r="M6567" t="b">
        <v>1</v>
      </c>
    </row>
    <row r="6568" spans="2:13" x14ac:dyDescent="0.2">
      <c r="B6568">
        <v>6556</v>
      </c>
      <c r="C6568">
        <v>25.74</v>
      </c>
      <c r="D6568">
        <v>25.74</v>
      </c>
      <c r="E6568">
        <v>0</v>
      </c>
      <c r="F6568">
        <v>3.3246272286543517E-16</v>
      </c>
      <c r="G6568">
        <v>4.993621002311688E-16</v>
      </c>
      <c r="H6568">
        <v>1.0916850584806007E-15</v>
      </c>
      <c r="I6568">
        <v>1.256551560714114E-15</v>
      </c>
      <c r="J6568">
        <v>-24629.423096359777</v>
      </c>
      <c r="K6568">
        <v>-24629.423096359998</v>
      </c>
      <c r="L6568">
        <v>9.0102275787934208E-15</v>
      </c>
      <c r="M6568" t="b">
        <v>1</v>
      </c>
    </row>
    <row r="6569" spans="2:13" x14ac:dyDescent="0.2">
      <c r="B6569">
        <v>6557</v>
      </c>
      <c r="C6569">
        <v>23.64</v>
      </c>
      <c r="D6569">
        <v>23.64</v>
      </c>
      <c r="E6569">
        <v>0</v>
      </c>
      <c r="F6569">
        <v>9.2360211878450386E-16</v>
      </c>
      <c r="G6569">
        <v>3.5684585628066887E-16</v>
      </c>
      <c r="H6569">
        <v>1.2611399900663754E-15</v>
      </c>
      <c r="I6569">
        <v>0</v>
      </c>
      <c r="J6569">
        <v>-3608.8052846177579</v>
      </c>
      <c r="K6569">
        <v>-3608.8052846177002</v>
      </c>
      <c r="L6569">
        <v>1.600333323849558E-14</v>
      </c>
      <c r="M6569" t="b">
        <v>1</v>
      </c>
    </row>
    <row r="6570" spans="2:13" x14ac:dyDescent="0.2">
      <c r="B6570">
        <v>6558</v>
      </c>
      <c r="C6570">
        <v>40.42</v>
      </c>
      <c r="D6570">
        <v>40.42</v>
      </c>
      <c r="E6570">
        <v>0</v>
      </c>
      <c r="F6570">
        <v>1.7893611970842805E-16</v>
      </c>
      <c r="G6570">
        <v>4.0288571294644307E-16</v>
      </c>
      <c r="H6570">
        <v>1.3694580267539379E-15</v>
      </c>
      <c r="I6570">
        <v>2.5596255603289271E-15</v>
      </c>
      <c r="J6570">
        <v>6779.2894229124704</v>
      </c>
      <c r="K6570">
        <v>6779.2894229124004</v>
      </c>
      <c r="L6570">
        <v>1.0330152272276043E-14</v>
      </c>
      <c r="M6570" t="b">
        <v>1</v>
      </c>
    </row>
    <row r="6571" spans="2:13" x14ac:dyDescent="0.2">
      <c r="B6571">
        <v>6559</v>
      </c>
      <c r="C6571">
        <v>143.32</v>
      </c>
      <c r="D6571">
        <v>143.32</v>
      </c>
      <c r="E6571">
        <v>0</v>
      </c>
      <c r="F6571">
        <v>1.4579067770467092E-16</v>
      </c>
      <c r="G6571">
        <v>0</v>
      </c>
      <c r="H6571">
        <v>1.4715378242370378E-15</v>
      </c>
      <c r="I6571">
        <v>0</v>
      </c>
      <c r="J6571">
        <v>76284.936732889415</v>
      </c>
      <c r="K6571">
        <v>76284.936732889502</v>
      </c>
      <c r="L6571">
        <v>1.1445443243391669E-15</v>
      </c>
      <c r="M6571" t="b">
        <v>1</v>
      </c>
    </row>
    <row r="6572" spans="2:13" x14ac:dyDescent="0.2">
      <c r="B6572">
        <v>6560</v>
      </c>
      <c r="C6572">
        <v>41.47</v>
      </c>
      <c r="D6572">
        <v>41.47</v>
      </c>
      <c r="E6572">
        <v>0</v>
      </c>
      <c r="F6572">
        <v>4.0686175502350623E-16</v>
      </c>
      <c r="G6572">
        <v>1.8320448846117755E-15</v>
      </c>
      <c r="H6572">
        <v>4.0972742991692857E-15</v>
      </c>
      <c r="I6572">
        <v>2.0438666662187593E-14</v>
      </c>
      <c r="J6572">
        <v>-163.3827415160963</v>
      </c>
      <c r="K6572">
        <v>-163.3827415161</v>
      </c>
      <c r="L6572">
        <v>2.2614519695695197E-14</v>
      </c>
      <c r="M6572" t="b">
        <v>1</v>
      </c>
    </row>
    <row r="6573" spans="2:13" x14ac:dyDescent="0.2">
      <c r="B6573">
        <v>6561</v>
      </c>
      <c r="C6573">
        <v>49.41</v>
      </c>
      <c r="D6573">
        <v>49.41</v>
      </c>
      <c r="E6573">
        <v>0</v>
      </c>
      <c r="F6573">
        <v>3.9814387409809369E-16</v>
      </c>
      <c r="G6573">
        <v>4.0320494605146848E-16</v>
      </c>
      <c r="H6573">
        <v>3.2598289622127242E-15</v>
      </c>
      <c r="I6573">
        <v>0</v>
      </c>
      <c r="J6573">
        <v>-4891.8570535809176</v>
      </c>
      <c r="K6573">
        <v>-4891.8570535809004</v>
      </c>
      <c r="L6573">
        <v>3.5324824794371636E-15</v>
      </c>
      <c r="M6573" t="b">
        <v>1</v>
      </c>
    </row>
    <row r="6574" spans="2:13" x14ac:dyDescent="0.2">
      <c r="B6574">
        <v>6562</v>
      </c>
      <c r="C6574">
        <v>28.4</v>
      </c>
      <c r="D6574">
        <v>28.4</v>
      </c>
      <c r="E6574">
        <v>0</v>
      </c>
      <c r="F6574">
        <v>1.6245067805418641E-16</v>
      </c>
      <c r="G6574">
        <v>4.7949170889885462E-16</v>
      </c>
      <c r="H6574">
        <v>3.4220504825809651E-16</v>
      </c>
      <c r="I6574">
        <v>0</v>
      </c>
      <c r="J6574">
        <v>-8707.4663976450738</v>
      </c>
      <c r="K6574">
        <v>-8707.4663976450993</v>
      </c>
      <c r="L6574">
        <v>2.9245994743693908E-15</v>
      </c>
      <c r="M6574" t="b">
        <v>1</v>
      </c>
    </row>
    <row r="6575" spans="2:13" x14ac:dyDescent="0.2">
      <c r="B6575">
        <v>6563</v>
      </c>
      <c r="C6575">
        <v>488.66</v>
      </c>
      <c r="D6575">
        <v>488.66</v>
      </c>
      <c r="E6575">
        <v>0</v>
      </c>
      <c r="F6575">
        <v>0</v>
      </c>
      <c r="G6575">
        <v>5.3442724887485547E-16</v>
      </c>
      <c r="H6575">
        <v>1.1470878501775289E-15</v>
      </c>
      <c r="I6575">
        <v>0</v>
      </c>
      <c r="J6575">
        <v>-1707.6150701318966</v>
      </c>
      <c r="K6575">
        <v>-1707.6150701331001</v>
      </c>
      <c r="L6575">
        <v>7.047776077703632E-13</v>
      </c>
      <c r="M6575" t="b">
        <v>1</v>
      </c>
    </row>
    <row r="6576" spans="2:13" x14ac:dyDescent="0.2">
      <c r="B6576">
        <v>6564</v>
      </c>
      <c r="C6576">
        <v>16.059999999999999</v>
      </c>
      <c r="D6576">
        <v>16.059999999999999</v>
      </c>
      <c r="E6576">
        <v>0</v>
      </c>
      <c r="F6576">
        <v>1.5457206337163149E-15</v>
      </c>
      <c r="G6576">
        <v>1.0092396049604888E-15</v>
      </c>
      <c r="H6576">
        <v>2.1927700555491792E-15</v>
      </c>
      <c r="I6576">
        <v>0</v>
      </c>
      <c r="J6576">
        <v>-9181.2634840950122</v>
      </c>
      <c r="K6576">
        <v>-9181.2634840950996</v>
      </c>
      <c r="L6576">
        <v>9.5097468362009959E-15</v>
      </c>
      <c r="M6576" t="b">
        <v>1</v>
      </c>
    </row>
    <row r="6577" spans="2:13" x14ac:dyDescent="0.2">
      <c r="B6577">
        <v>6565</v>
      </c>
      <c r="C6577">
        <v>81.709999999999994</v>
      </c>
      <c r="D6577">
        <v>81.709999999999994</v>
      </c>
      <c r="E6577">
        <v>0</v>
      </c>
      <c r="F6577">
        <v>0</v>
      </c>
      <c r="G6577">
        <v>4.5365039666217382E-16</v>
      </c>
      <c r="H6577">
        <v>8.1961013787873941E-16</v>
      </c>
      <c r="I6577">
        <v>0</v>
      </c>
      <c r="J6577">
        <v>-16.026824680820937</v>
      </c>
      <c r="K6577">
        <v>-16.026824680899999</v>
      </c>
      <c r="L6577">
        <v>4.9331100690362425E-12</v>
      </c>
      <c r="M6577" t="b">
        <v>1</v>
      </c>
    </row>
    <row r="6578" spans="2:13" x14ac:dyDescent="0.2">
      <c r="B6578">
        <v>6566</v>
      </c>
      <c r="C6578">
        <v>67.260000000000005</v>
      </c>
      <c r="D6578">
        <v>67.260000000000005</v>
      </c>
      <c r="E6578">
        <v>0</v>
      </c>
      <c r="F6578">
        <v>4.8690185263147653E-16</v>
      </c>
      <c r="G6578">
        <v>6.290169279936927E-16</v>
      </c>
      <c r="H6578">
        <v>2.4164048235674155E-15</v>
      </c>
      <c r="I6578">
        <v>0</v>
      </c>
      <c r="J6578">
        <v>-10316.16044408008</v>
      </c>
      <c r="K6578">
        <v>-10316.16044408</v>
      </c>
      <c r="L6578">
        <v>7.7582676413245032E-15</v>
      </c>
      <c r="M6578" t="b">
        <v>1</v>
      </c>
    </row>
    <row r="6579" spans="2:13" x14ac:dyDescent="0.2">
      <c r="B6579">
        <v>6567</v>
      </c>
      <c r="C6579">
        <v>22.51</v>
      </c>
      <c r="D6579">
        <v>22.51</v>
      </c>
      <c r="E6579">
        <v>0</v>
      </c>
      <c r="F6579">
        <v>0</v>
      </c>
      <c r="G6579">
        <v>0</v>
      </c>
      <c r="H6579">
        <v>2.5730130270029511E-16</v>
      </c>
      <c r="I6579">
        <v>5.6973838708600714E-16</v>
      </c>
      <c r="J6579">
        <v>-27129.844405927819</v>
      </c>
      <c r="K6579">
        <v>-27129.844405927801</v>
      </c>
      <c r="L6579">
        <v>6.7047542784595252E-16</v>
      </c>
      <c r="M6579" t="b">
        <v>1</v>
      </c>
    </row>
    <row r="6580" spans="2:13" x14ac:dyDescent="0.2">
      <c r="B6580">
        <v>6568</v>
      </c>
      <c r="C6580">
        <v>51.14</v>
      </c>
      <c r="D6580">
        <v>51.14</v>
      </c>
      <c r="E6580">
        <v>0</v>
      </c>
      <c r="F6580">
        <v>4.3145957414919521E-16</v>
      </c>
      <c r="G6580">
        <v>2.9548918662500637E-16</v>
      </c>
      <c r="H6580">
        <v>7.1083886915389712E-16</v>
      </c>
      <c r="I6580">
        <v>0</v>
      </c>
      <c r="J6580">
        <v>-15095.829458396682</v>
      </c>
      <c r="K6580">
        <v>-15095.8294583968</v>
      </c>
      <c r="L6580">
        <v>7.8322500632593478E-15</v>
      </c>
      <c r="M6580" t="b">
        <v>1</v>
      </c>
    </row>
    <row r="6581" spans="2:13" x14ac:dyDescent="0.2">
      <c r="B6581">
        <v>6569</v>
      </c>
      <c r="C6581">
        <v>189.95</v>
      </c>
      <c r="D6581">
        <v>189.95</v>
      </c>
      <c r="E6581">
        <v>0</v>
      </c>
      <c r="F6581">
        <v>0</v>
      </c>
      <c r="G6581">
        <v>4.2678192205388294E-16</v>
      </c>
      <c r="H6581">
        <v>7.1329977143741552E-16</v>
      </c>
      <c r="I6581">
        <v>0</v>
      </c>
      <c r="J6581">
        <v>-47058.150006405951</v>
      </c>
      <c r="K6581">
        <v>-47058.150006405798</v>
      </c>
      <c r="L6581">
        <v>3.246942556752713E-15</v>
      </c>
      <c r="M6581" t="b">
        <v>1</v>
      </c>
    </row>
    <row r="6582" spans="2:13" x14ac:dyDescent="0.2">
      <c r="B6582">
        <v>6570</v>
      </c>
      <c r="C6582">
        <v>453.97</v>
      </c>
      <c r="D6582">
        <v>453.97</v>
      </c>
      <c r="E6582">
        <v>0</v>
      </c>
      <c r="F6582">
        <v>5.9068726584389957E-16</v>
      </c>
      <c r="G6582">
        <v>8.1031432756958321E-16</v>
      </c>
      <c r="H6582">
        <v>3.8627909570400886E-16</v>
      </c>
      <c r="I6582">
        <v>0</v>
      </c>
      <c r="J6582">
        <v>1225515.8301833379</v>
      </c>
      <c r="K6582">
        <v>1225515.830183337</v>
      </c>
      <c r="L6582">
        <v>7.5994332482523119E-16</v>
      </c>
      <c r="M6582" t="b">
        <v>1</v>
      </c>
    </row>
    <row r="6583" spans="2:13" x14ac:dyDescent="0.2">
      <c r="B6583">
        <v>6571</v>
      </c>
      <c r="C6583">
        <v>96.44</v>
      </c>
      <c r="D6583">
        <v>96.44</v>
      </c>
      <c r="E6583">
        <v>0</v>
      </c>
      <c r="F6583">
        <v>3.2675615045457835E-16</v>
      </c>
      <c r="G6583">
        <v>7.3639998968410647E-16</v>
      </c>
      <c r="H6583">
        <v>1.1383061352834409E-15</v>
      </c>
      <c r="I6583">
        <v>0</v>
      </c>
      <c r="J6583">
        <v>-58117.601904665455</v>
      </c>
      <c r="K6583">
        <v>-58117.601904665396</v>
      </c>
      <c r="L6583">
        <v>1.0015495995335414E-15</v>
      </c>
      <c r="M6583" t="b">
        <v>1</v>
      </c>
    </row>
    <row r="6584" spans="2:13" x14ac:dyDescent="0.2">
      <c r="B6584">
        <v>6572</v>
      </c>
      <c r="C6584">
        <v>180.92</v>
      </c>
      <c r="D6584">
        <v>180.92</v>
      </c>
      <c r="E6584">
        <v>0</v>
      </c>
      <c r="F6584">
        <v>0</v>
      </c>
      <c r="G6584">
        <v>2.6607968085291038E-16</v>
      </c>
      <c r="H6584">
        <v>2.1487147893366009E-16</v>
      </c>
      <c r="I6584">
        <v>0</v>
      </c>
      <c r="J6584">
        <v>225568.26102704124</v>
      </c>
      <c r="K6584">
        <v>225568.261027042</v>
      </c>
      <c r="L6584">
        <v>3.3546368111795666E-15</v>
      </c>
      <c r="M6584" t="b">
        <v>1</v>
      </c>
    </row>
    <row r="6585" spans="2:13" x14ac:dyDescent="0.2">
      <c r="B6585">
        <v>6573</v>
      </c>
      <c r="C6585">
        <v>29.18</v>
      </c>
      <c r="D6585">
        <v>29.18</v>
      </c>
      <c r="E6585">
        <v>0</v>
      </c>
      <c r="F6585">
        <v>1.4183075896502934E-15</v>
      </c>
      <c r="G6585">
        <v>3.1136778804621067E-16</v>
      </c>
      <c r="H6585">
        <v>4.160800147592111E-15</v>
      </c>
      <c r="I6585">
        <v>0</v>
      </c>
      <c r="J6585">
        <v>-360.12576093098323</v>
      </c>
      <c r="K6585">
        <v>-360.125760931</v>
      </c>
      <c r="L6585">
        <v>4.6563757395715057E-14</v>
      </c>
      <c r="M6585" t="b">
        <v>1</v>
      </c>
    </row>
    <row r="6586" spans="2:13" x14ac:dyDescent="0.2">
      <c r="B6586">
        <v>6574</v>
      </c>
      <c r="C6586">
        <v>118.9</v>
      </c>
      <c r="D6586">
        <v>118.9</v>
      </c>
      <c r="E6586">
        <v>0</v>
      </c>
      <c r="F6586">
        <v>1.3966555646502324E-16</v>
      </c>
      <c r="G6586">
        <v>9.2718362377536045E-16</v>
      </c>
      <c r="H6586">
        <v>1.8226617959644396E-15</v>
      </c>
      <c r="I6586">
        <v>0</v>
      </c>
      <c r="J6586">
        <v>22126.874210374084</v>
      </c>
      <c r="K6586">
        <v>22126.874210374299</v>
      </c>
      <c r="L6586">
        <v>9.7004550926481816E-15</v>
      </c>
      <c r="M6586" t="b">
        <v>1</v>
      </c>
    </row>
    <row r="6587" spans="2:13" x14ac:dyDescent="0.2">
      <c r="B6587">
        <v>6575</v>
      </c>
      <c r="C6587">
        <v>285.70999999999998</v>
      </c>
      <c r="D6587">
        <v>285.70999999999998</v>
      </c>
      <c r="E6587">
        <v>0</v>
      </c>
      <c r="F6587">
        <v>7.7700550687717321E-16</v>
      </c>
      <c r="G6587">
        <v>8.4425101837624271E-16</v>
      </c>
      <c r="H6587">
        <v>1.084265519266712E-15</v>
      </c>
      <c r="I6587">
        <v>0</v>
      </c>
      <c r="J6587">
        <v>-229535.79543218116</v>
      </c>
      <c r="K6587">
        <v>-229535.79543218101</v>
      </c>
      <c r="L6587">
        <v>6.3397149891012895E-16</v>
      </c>
      <c r="M6587" t="b">
        <v>1</v>
      </c>
    </row>
    <row r="6588" spans="2:13" x14ac:dyDescent="0.2">
      <c r="B6588">
        <v>6576</v>
      </c>
      <c r="C6588">
        <v>288.51</v>
      </c>
      <c r="D6588">
        <v>288.51</v>
      </c>
      <c r="E6588">
        <v>0</v>
      </c>
      <c r="F6588">
        <v>0</v>
      </c>
      <c r="G6588">
        <v>1.6466816656580272E-16</v>
      </c>
      <c r="H6588">
        <v>3.8644416390829735E-15</v>
      </c>
      <c r="I6588">
        <v>0</v>
      </c>
      <c r="J6588">
        <v>-230560.20432829825</v>
      </c>
      <c r="K6588">
        <v>-230560.2043282981</v>
      </c>
      <c r="L6588">
        <v>6.3115468130164234E-16</v>
      </c>
      <c r="M6588" t="b">
        <v>1</v>
      </c>
    </row>
    <row r="6589" spans="2:13" x14ac:dyDescent="0.2">
      <c r="B6589">
        <v>6577</v>
      </c>
      <c r="C6589">
        <v>14.65</v>
      </c>
      <c r="D6589">
        <v>14.65</v>
      </c>
      <c r="E6589">
        <v>0</v>
      </c>
      <c r="F6589">
        <v>0</v>
      </c>
      <c r="G6589">
        <v>1.7851851645943822E-16</v>
      </c>
      <c r="H6589">
        <v>1.0537774142663905E-15</v>
      </c>
      <c r="I6589">
        <v>0</v>
      </c>
      <c r="J6589">
        <v>-30801.135336786043</v>
      </c>
      <c r="K6589">
        <v>-30801.135336785999</v>
      </c>
      <c r="L6589">
        <v>1.4173420949507081E-15</v>
      </c>
      <c r="M6589" t="b">
        <v>1</v>
      </c>
    </row>
    <row r="6590" spans="2:13" x14ac:dyDescent="0.2">
      <c r="B6590">
        <v>6578</v>
      </c>
      <c r="C6590">
        <v>56.98</v>
      </c>
      <c r="D6590">
        <v>56.98</v>
      </c>
      <c r="E6590">
        <v>0</v>
      </c>
      <c r="F6590">
        <v>1.0923556298962363E-15</v>
      </c>
      <c r="G6590">
        <v>1.640897351075399E-16</v>
      </c>
      <c r="H6590">
        <v>4.0587347986810269E-16</v>
      </c>
      <c r="I6590">
        <v>1.7256393334400563E-16</v>
      </c>
      <c r="J6590">
        <v>64262.491185618943</v>
      </c>
      <c r="K6590">
        <v>64262.491185618397</v>
      </c>
      <c r="L6590">
        <v>8.4916848226058346E-15</v>
      </c>
      <c r="M6590" t="b">
        <v>1</v>
      </c>
    </row>
    <row r="6591" spans="2:13" x14ac:dyDescent="0.2">
      <c r="B6591">
        <v>6579</v>
      </c>
      <c r="C6591">
        <v>3.12</v>
      </c>
      <c r="D6591">
        <v>3.12</v>
      </c>
      <c r="E6591">
        <v>0</v>
      </c>
      <c r="F6591">
        <v>1.419783655466439E-14</v>
      </c>
      <c r="G6591">
        <v>1.137644707635625E-14</v>
      </c>
      <c r="H6591">
        <v>8.7000713731855291E-15</v>
      </c>
      <c r="I6591">
        <v>0</v>
      </c>
      <c r="J6591">
        <v>-5046.5501978206339</v>
      </c>
      <c r="K6591">
        <v>-5046.5501978206003</v>
      </c>
      <c r="L6591">
        <v>6.6681797755882767E-15</v>
      </c>
      <c r="M6591" t="b">
        <v>1</v>
      </c>
    </row>
    <row r="6592" spans="2:13" x14ac:dyDescent="0.2">
      <c r="B6592">
        <v>6580</v>
      </c>
      <c r="C6592">
        <v>35.72</v>
      </c>
      <c r="D6592">
        <v>35.72</v>
      </c>
      <c r="E6592">
        <v>0</v>
      </c>
      <c r="F6592">
        <v>6.8479893437036357E-16</v>
      </c>
      <c r="G6592">
        <v>0</v>
      </c>
      <c r="H6592">
        <v>3.4699716734542698E-16</v>
      </c>
      <c r="I6592">
        <v>1.2882016772516228E-15</v>
      </c>
      <c r="J6592">
        <v>-7708.3836058136112</v>
      </c>
      <c r="K6592">
        <v>-7708.3836058135003</v>
      </c>
      <c r="L6592">
        <v>1.439450334731847E-14</v>
      </c>
      <c r="M6592" t="b">
        <v>1</v>
      </c>
    </row>
    <row r="6593" spans="2:13" x14ac:dyDescent="0.2">
      <c r="B6593">
        <v>6581</v>
      </c>
      <c r="C6593">
        <v>32.51</v>
      </c>
      <c r="D6593">
        <v>32.51</v>
      </c>
      <c r="E6593">
        <v>0</v>
      </c>
      <c r="F6593">
        <v>0</v>
      </c>
      <c r="G6593">
        <v>0</v>
      </c>
      <c r="H6593">
        <v>9.8910368920781677E-16</v>
      </c>
      <c r="I6593">
        <v>2.0945299456537233E-15</v>
      </c>
      <c r="J6593">
        <v>8573.8525856016131</v>
      </c>
      <c r="K6593">
        <v>8573.8525856015003</v>
      </c>
      <c r="L6593">
        <v>1.3153636815407316E-14</v>
      </c>
      <c r="M6593" t="b">
        <v>1</v>
      </c>
    </row>
    <row r="6594" spans="2:13" x14ac:dyDescent="0.2">
      <c r="B6594">
        <v>6582</v>
      </c>
      <c r="C6594">
        <v>127.71</v>
      </c>
      <c r="D6594">
        <v>127.71</v>
      </c>
      <c r="E6594">
        <v>0</v>
      </c>
      <c r="F6594">
        <v>4.8929556813229449E-16</v>
      </c>
      <c r="G6594">
        <v>2.9515549119416173E-16</v>
      </c>
      <c r="H6594">
        <v>2.6598147501136844E-15</v>
      </c>
      <c r="I6594">
        <v>0</v>
      </c>
      <c r="J6594">
        <v>-51895.257958856062</v>
      </c>
      <c r="K6594">
        <v>-51895.2579588562</v>
      </c>
      <c r="L6594">
        <v>2.6638887656958485E-15</v>
      </c>
      <c r="M6594" t="b">
        <v>1</v>
      </c>
    </row>
    <row r="6595" spans="2:13" x14ac:dyDescent="0.2">
      <c r="B6595">
        <v>6583</v>
      </c>
      <c r="C6595">
        <v>59.6</v>
      </c>
      <c r="D6595">
        <v>59.6</v>
      </c>
      <c r="E6595">
        <v>0</v>
      </c>
      <c r="F6595">
        <v>6.1088686899804116E-16</v>
      </c>
      <c r="G6595">
        <v>0</v>
      </c>
      <c r="H6595">
        <v>1.3170868454229216E-15</v>
      </c>
      <c r="I6595">
        <v>0</v>
      </c>
      <c r="J6595">
        <v>-40956.122378926331</v>
      </c>
      <c r="K6595">
        <v>-40956.122378926397</v>
      </c>
      <c r="L6595">
        <v>1.5988725182964302E-15</v>
      </c>
      <c r="M6595" t="b">
        <v>1</v>
      </c>
    </row>
    <row r="6596" spans="2:13" x14ac:dyDescent="0.2">
      <c r="B6596">
        <v>6584</v>
      </c>
      <c r="C6596">
        <v>53.39</v>
      </c>
      <c r="D6596">
        <v>53.39</v>
      </c>
      <c r="E6596">
        <v>0</v>
      </c>
      <c r="F6596">
        <v>7.2363294878589085E-16</v>
      </c>
      <c r="G6596">
        <v>2.7682008817672035E-16</v>
      </c>
      <c r="H6596">
        <v>3.1384469272810232E-16</v>
      </c>
      <c r="I6596">
        <v>0</v>
      </c>
      <c r="J6596">
        <v>7858.4674268617055</v>
      </c>
      <c r="K6596">
        <v>7858.4674268616</v>
      </c>
      <c r="L6596">
        <v>1.342518581231726E-14</v>
      </c>
      <c r="M6596" t="b">
        <v>1</v>
      </c>
    </row>
    <row r="6597" spans="2:13" x14ac:dyDescent="0.2">
      <c r="B6597">
        <v>6585</v>
      </c>
      <c r="C6597">
        <v>9.56</v>
      </c>
      <c r="D6597">
        <v>9.56</v>
      </c>
      <c r="E6597">
        <v>0</v>
      </c>
      <c r="F6597">
        <v>1.1623227102345877E-16</v>
      </c>
      <c r="G6597">
        <v>1.0471384942579199E-15</v>
      </c>
      <c r="H6597">
        <v>2.6474069716340685E-15</v>
      </c>
      <c r="I6597">
        <v>3.1745742197988165E-14</v>
      </c>
      <c r="J6597">
        <v>-9338.8596745445284</v>
      </c>
      <c r="K6597">
        <v>-9338.8596745444993</v>
      </c>
      <c r="L6597">
        <v>3.1164222904070178E-15</v>
      </c>
      <c r="M6597" t="b">
        <v>1</v>
      </c>
    </row>
    <row r="6598" spans="2:13" x14ac:dyDescent="0.2">
      <c r="B6598">
        <v>6586</v>
      </c>
      <c r="C6598">
        <v>47.89</v>
      </c>
      <c r="D6598">
        <v>47.89</v>
      </c>
      <c r="E6598">
        <v>0</v>
      </c>
      <c r="F6598">
        <v>0</v>
      </c>
      <c r="G6598">
        <v>4.6106483991319124E-16</v>
      </c>
      <c r="H6598">
        <v>1.531724696382578E-16</v>
      </c>
      <c r="I6598">
        <v>0</v>
      </c>
      <c r="J6598">
        <v>5431.7312506430972</v>
      </c>
      <c r="K6598">
        <v>5431.7312506428998</v>
      </c>
      <c r="L6598">
        <v>3.6334704567971004E-14</v>
      </c>
      <c r="M6598" t="b">
        <v>1</v>
      </c>
    </row>
    <row r="6599" spans="2:13" x14ac:dyDescent="0.2">
      <c r="B6599">
        <v>6587</v>
      </c>
      <c r="C6599">
        <v>402.17</v>
      </c>
      <c r="D6599">
        <v>402.17</v>
      </c>
      <c r="E6599">
        <v>0</v>
      </c>
      <c r="F6599">
        <v>0</v>
      </c>
      <c r="G6599">
        <v>1.4079325752550503E-15</v>
      </c>
      <c r="H6599">
        <v>0</v>
      </c>
      <c r="I6599">
        <v>0</v>
      </c>
      <c r="J6599">
        <v>790271.02590811218</v>
      </c>
      <c r="K6599">
        <v>790271.02590810566</v>
      </c>
      <c r="L6599">
        <v>8.2493952183265574E-15</v>
      </c>
      <c r="M6599" t="b">
        <v>1</v>
      </c>
    </row>
    <row r="6600" spans="2:13" x14ac:dyDescent="0.2">
      <c r="B6600">
        <v>6588</v>
      </c>
      <c r="C6600">
        <v>37.24</v>
      </c>
      <c r="D6600">
        <v>37.24</v>
      </c>
      <c r="E6600">
        <v>0</v>
      </c>
      <c r="F6600">
        <v>2.6276056825579541E-16</v>
      </c>
      <c r="G6600">
        <v>3.2598009151862115E-16</v>
      </c>
      <c r="H6600">
        <v>7.1231979995381362E-16</v>
      </c>
      <c r="I6600">
        <v>0</v>
      </c>
      <c r="J6600">
        <v>12318.203982913223</v>
      </c>
      <c r="K6600">
        <v>12318.203982913201</v>
      </c>
      <c r="L6600">
        <v>1.7720012489505862E-15</v>
      </c>
      <c r="M6600" t="b">
        <v>1</v>
      </c>
    </row>
    <row r="6601" spans="2:13" x14ac:dyDescent="0.2">
      <c r="B6601">
        <v>6589</v>
      </c>
      <c r="C6601">
        <v>32.159999999999997</v>
      </c>
      <c r="D6601">
        <v>32.159999999999997</v>
      </c>
      <c r="E6601">
        <v>0</v>
      </c>
      <c r="F6601">
        <v>6.6309259600480795E-16</v>
      </c>
      <c r="G6601">
        <v>1.1616178935958171E-15</v>
      </c>
      <c r="H6601">
        <v>1.1688450099880595E-16</v>
      </c>
      <c r="I6601">
        <v>2.1045361521166846E-15</v>
      </c>
      <c r="J6601">
        <v>4971.5849446716966</v>
      </c>
      <c r="K6601">
        <v>4971.5849446713</v>
      </c>
      <c r="L6601">
        <v>7.9761221901281265E-14</v>
      </c>
      <c r="M6601" t="b">
        <v>1</v>
      </c>
    </row>
    <row r="6602" spans="2:13" x14ac:dyDescent="0.2">
      <c r="B6602">
        <v>6590</v>
      </c>
      <c r="C6602">
        <v>16.82</v>
      </c>
      <c r="D6602">
        <v>16.82</v>
      </c>
      <c r="E6602">
        <v>0</v>
      </c>
      <c r="F6602">
        <v>4.3027351177578358E-16</v>
      </c>
      <c r="G6602">
        <v>1.1149444090455187E-15</v>
      </c>
      <c r="H6602">
        <v>1.3974433986673409E-15</v>
      </c>
      <c r="I6602">
        <v>0</v>
      </c>
      <c r="J6602">
        <v>-2696.4815746071672</v>
      </c>
      <c r="K6602">
        <v>-2696.4815746071999</v>
      </c>
      <c r="L6602">
        <v>1.2142419059026931E-14</v>
      </c>
      <c r="M6602" t="b">
        <v>1</v>
      </c>
    </row>
    <row r="6603" spans="2:13" x14ac:dyDescent="0.2">
      <c r="B6603">
        <v>6591</v>
      </c>
      <c r="C6603">
        <v>76.5</v>
      </c>
      <c r="D6603">
        <v>76.5</v>
      </c>
      <c r="E6603">
        <v>0</v>
      </c>
      <c r="F6603">
        <v>4.1215192656778931E-16</v>
      </c>
      <c r="G6603">
        <v>1.5373347963958935E-16</v>
      </c>
      <c r="H6603">
        <v>1.318279184783882E-15</v>
      </c>
      <c r="I6603">
        <v>6.3764292319151992E-16</v>
      </c>
      <c r="J6603">
        <v>79188.26935492731</v>
      </c>
      <c r="K6603">
        <v>79188.269354927004</v>
      </c>
      <c r="L6603">
        <v>3.8590339489050902E-15</v>
      </c>
      <c r="M6603" t="b">
        <v>1</v>
      </c>
    </row>
    <row r="6604" spans="2:13" x14ac:dyDescent="0.2">
      <c r="B6604">
        <v>6592</v>
      </c>
      <c r="C6604">
        <v>181.75</v>
      </c>
      <c r="D6604">
        <v>181.75</v>
      </c>
      <c r="E6604">
        <v>0</v>
      </c>
      <c r="F6604">
        <v>3.3528146822854621E-16</v>
      </c>
      <c r="G6604">
        <v>0</v>
      </c>
      <c r="H6604">
        <v>2.4597977667782592E-15</v>
      </c>
      <c r="I6604">
        <v>0</v>
      </c>
      <c r="J6604">
        <v>38351.665934596313</v>
      </c>
      <c r="K6604">
        <v>38351.665934596298</v>
      </c>
      <c r="L6604">
        <v>3.7943371881636697E-16</v>
      </c>
      <c r="M6604" t="b">
        <v>1</v>
      </c>
    </row>
    <row r="6605" spans="2:13" x14ac:dyDescent="0.2">
      <c r="B6605">
        <v>6593</v>
      </c>
      <c r="C6605">
        <v>16.760000000000002</v>
      </c>
      <c r="D6605">
        <v>16.760000000000002</v>
      </c>
      <c r="E6605">
        <v>0</v>
      </c>
      <c r="F6605">
        <v>1.5527033702684069E-15</v>
      </c>
      <c r="G6605">
        <v>8.2832451488393223E-16</v>
      </c>
      <c r="H6605">
        <v>3.7041552907550684E-15</v>
      </c>
      <c r="I6605">
        <v>0</v>
      </c>
      <c r="J6605">
        <v>-17726.329366738435</v>
      </c>
      <c r="K6605">
        <v>-17726.329366738399</v>
      </c>
      <c r="L6605">
        <v>2.052302386932965E-15</v>
      </c>
      <c r="M6605" t="b">
        <v>1</v>
      </c>
    </row>
    <row r="6606" spans="2:13" x14ac:dyDescent="0.2">
      <c r="B6606">
        <v>6594</v>
      </c>
      <c r="C6606">
        <v>142.82</v>
      </c>
      <c r="D6606">
        <v>142.82</v>
      </c>
      <c r="E6606">
        <v>0</v>
      </c>
      <c r="F6606">
        <v>0</v>
      </c>
      <c r="G6606">
        <v>1.9223642850964944E-16</v>
      </c>
      <c r="H6606">
        <v>4.5558428229249714E-15</v>
      </c>
      <c r="I6606">
        <v>0</v>
      </c>
      <c r="J6606">
        <v>-19442.370724043045</v>
      </c>
      <c r="K6606">
        <v>-19442.370724043001</v>
      </c>
      <c r="L6606">
        <v>2.2453921028835536E-15</v>
      </c>
      <c r="M6606" t="b">
        <v>1</v>
      </c>
    </row>
    <row r="6607" spans="2:13" x14ac:dyDescent="0.2">
      <c r="B6607">
        <v>6595</v>
      </c>
      <c r="C6607">
        <v>9.42</v>
      </c>
      <c r="D6607">
        <v>9.42</v>
      </c>
      <c r="E6607">
        <v>0</v>
      </c>
      <c r="F6607">
        <v>5.6958012800307342E-16</v>
      </c>
      <c r="G6607">
        <v>2.1181478298484672E-15</v>
      </c>
      <c r="H6607">
        <v>2.4023671334825982E-15</v>
      </c>
      <c r="I6607">
        <v>0</v>
      </c>
      <c r="J6607">
        <v>-8614.2277256456509</v>
      </c>
      <c r="K6607">
        <v>-8614.2277256456</v>
      </c>
      <c r="L6607">
        <v>5.9125095042071068E-15</v>
      </c>
      <c r="M6607" t="b">
        <v>1</v>
      </c>
    </row>
    <row r="6608" spans="2:13" x14ac:dyDescent="0.2">
      <c r="B6608">
        <v>6596</v>
      </c>
      <c r="C6608">
        <v>18.79</v>
      </c>
      <c r="D6608">
        <v>18.79</v>
      </c>
      <c r="E6608">
        <v>0</v>
      </c>
      <c r="F6608">
        <v>8.8599844169209706E-16</v>
      </c>
      <c r="G6608">
        <v>1.1989855055819289E-15</v>
      </c>
      <c r="H6608">
        <v>4.9035390120388041E-15</v>
      </c>
      <c r="I6608">
        <v>0</v>
      </c>
      <c r="J6608">
        <v>-6478.4210948674572</v>
      </c>
      <c r="K6608">
        <v>-6478.4210948675</v>
      </c>
      <c r="L6608">
        <v>6.5982513883194707E-15</v>
      </c>
      <c r="M6608" t="b">
        <v>1</v>
      </c>
    </row>
    <row r="6609" spans="2:13" x14ac:dyDescent="0.2">
      <c r="B6609">
        <v>6597</v>
      </c>
      <c r="C6609">
        <v>44.24</v>
      </c>
      <c r="D6609">
        <v>44.24</v>
      </c>
      <c r="E6609">
        <v>0</v>
      </c>
      <c r="F6609">
        <v>1.5361745542673309E-15</v>
      </c>
      <c r="G6609">
        <v>4.1956528455677603E-16</v>
      </c>
      <c r="H6609">
        <v>1.9311187484517989E-16</v>
      </c>
      <c r="I6609">
        <v>2.166033144701133E-15</v>
      </c>
      <c r="J6609">
        <v>23673.604261623455</v>
      </c>
      <c r="K6609">
        <v>23673.604261623001</v>
      </c>
      <c r="L6609">
        <v>1.9209045900275088E-14</v>
      </c>
      <c r="M6609" t="b">
        <v>1</v>
      </c>
    </row>
    <row r="6610" spans="2:13" x14ac:dyDescent="0.2">
      <c r="B6610">
        <v>6598</v>
      </c>
      <c r="C6610">
        <v>37.020000000000003</v>
      </c>
      <c r="D6610">
        <v>37.020000000000003</v>
      </c>
      <c r="E6610">
        <v>0</v>
      </c>
      <c r="F6610">
        <v>3.4795357731136887E-16</v>
      </c>
      <c r="G6610">
        <v>6.9655535095543961E-16</v>
      </c>
      <c r="H6610">
        <v>2.8300330846239626E-16</v>
      </c>
      <c r="I6610">
        <v>1.84108918886128E-16</v>
      </c>
      <c r="J6610">
        <v>25238.010422815591</v>
      </c>
      <c r="K6610">
        <v>25238.0104228155</v>
      </c>
      <c r="L6610">
        <v>3.6036703628219949E-15</v>
      </c>
      <c r="M6610" t="b">
        <v>1</v>
      </c>
    </row>
    <row r="6611" spans="2:13" x14ac:dyDescent="0.2">
      <c r="B6611">
        <v>6599</v>
      </c>
      <c r="C6611">
        <v>31.36</v>
      </c>
      <c r="D6611">
        <v>31.36</v>
      </c>
      <c r="E6611">
        <v>0</v>
      </c>
      <c r="F6611">
        <v>2.0448844187738877E-16</v>
      </c>
      <c r="G6611">
        <v>4.6040341106295489E-16</v>
      </c>
      <c r="H6611">
        <v>6.0640339103975923E-16</v>
      </c>
      <c r="I6611">
        <v>1.5933289689868022E-15</v>
      </c>
      <c r="J6611">
        <v>-4381.492483883696</v>
      </c>
      <c r="K6611">
        <v>-4381.4924838835996</v>
      </c>
      <c r="L6611">
        <v>2.2003104819314708E-14</v>
      </c>
      <c r="M6611" t="b">
        <v>1</v>
      </c>
    </row>
    <row r="6612" spans="2:13" x14ac:dyDescent="0.2">
      <c r="B6612">
        <v>6600</v>
      </c>
      <c r="C6612">
        <v>52.31</v>
      </c>
      <c r="D6612">
        <v>52.31</v>
      </c>
      <c r="E6612">
        <v>0</v>
      </c>
      <c r="F6612">
        <v>4.1503064373179994E-16</v>
      </c>
      <c r="G6612">
        <v>4.6324709119861874E-16</v>
      </c>
      <c r="H6612">
        <v>2.2890877237574513E-15</v>
      </c>
      <c r="I6612">
        <v>0</v>
      </c>
      <c r="J6612">
        <v>1235.9400009360506</v>
      </c>
      <c r="K6612">
        <v>1235.9400009359999</v>
      </c>
      <c r="L6612">
        <v>4.10249118771473E-14</v>
      </c>
      <c r="M6612" t="b">
        <v>1</v>
      </c>
    </row>
    <row r="6613" spans="2:13" x14ac:dyDescent="0.2">
      <c r="B6613">
        <v>6601</v>
      </c>
      <c r="C6613">
        <v>89.19</v>
      </c>
      <c r="D6613">
        <v>89.19</v>
      </c>
      <c r="E6613">
        <v>0</v>
      </c>
      <c r="F6613">
        <v>8.9107732532195915E-16</v>
      </c>
      <c r="G6613">
        <v>0</v>
      </c>
      <c r="H6613">
        <v>3.5940287938436348E-15</v>
      </c>
      <c r="I6613">
        <v>0</v>
      </c>
      <c r="J6613">
        <v>22289.22752033954</v>
      </c>
      <c r="K6613">
        <v>22289.2275203397</v>
      </c>
      <c r="L6613">
        <v>7.1815439707798273E-15</v>
      </c>
      <c r="M6613" t="b">
        <v>1</v>
      </c>
    </row>
    <row r="6614" spans="2:13" x14ac:dyDescent="0.2">
      <c r="B6614">
        <v>6602</v>
      </c>
      <c r="C6614">
        <v>37.54</v>
      </c>
      <c r="D6614">
        <v>37.54</v>
      </c>
      <c r="E6614">
        <v>0</v>
      </c>
      <c r="F6614">
        <v>5.9010058087619477E-16</v>
      </c>
      <c r="G6614">
        <v>7.3838872700506215E-16</v>
      </c>
      <c r="H6614">
        <v>2.1036068978378777E-16</v>
      </c>
      <c r="I6614">
        <v>3.7215858300091529E-15</v>
      </c>
      <c r="J6614">
        <v>-2358.3274227373495</v>
      </c>
      <c r="K6614">
        <v>-2358.3274227372999</v>
      </c>
      <c r="L6614">
        <v>2.1018057445599247E-14</v>
      </c>
      <c r="M6614" t="b">
        <v>1</v>
      </c>
    </row>
    <row r="6615" spans="2:13" x14ac:dyDescent="0.2">
      <c r="B6615">
        <v>6603</v>
      </c>
      <c r="C6615">
        <v>89.4</v>
      </c>
      <c r="D6615">
        <v>89.4</v>
      </c>
      <c r="E6615">
        <v>0</v>
      </c>
      <c r="F6615">
        <v>5.004868539977077E-16</v>
      </c>
      <c r="G6615">
        <v>8.5543157132075135E-16</v>
      </c>
      <c r="H6615">
        <v>1.2472370852841668E-14</v>
      </c>
      <c r="I6615">
        <v>0</v>
      </c>
      <c r="J6615">
        <v>3726.6317932041852</v>
      </c>
      <c r="K6615">
        <v>3726.6317932042002</v>
      </c>
      <c r="L6615">
        <v>4.0268702173955369E-15</v>
      </c>
      <c r="M6615" t="b">
        <v>1</v>
      </c>
    </row>
    <row r="6616" spans="2:13" x14ac:dyDescent="0.2">
      <c r="B6616">
        <v>6604</v>
      </c>
      <c r="C6616">
        <v>5.07</v>
      </c>
      <c r="D6616">
        <v>5.07</v>
      </c>
      <c r="E6616">
        <v>0</v>
      </c>
      <c r="F6616">
        <v>5.8905187937575602E-15</v>
      </c>
      <c r="G6616">
        <v>7.0445425441381318E-15</v>
      </c>
      <c r="H6616">
        <v>6.6147240141642593E-16</v>
      </c>
      <c r="I6616">
        <v>0</v>
      </c>
      <c r="J6616">
        <v>-3829.2595198832455</v>
      </c>
      <c r="K6616">
        <v>-3829.2595198832</v>
      </c>
      <c r="L6616">
        <v>1.187559496882402E-14</v>
      </c>
      <c r="M6616" t="b">
        <v>1</v>
      </c>
    </row>
    <row r="6617" spans="2:13" x14ac:dyDescent="0.2">
      <c r="B6617">
        <v>6605</v>
      </c>
      <c r="C6617">
        <v>37.71</v>
      </c>
      <c r="D6617">
        <v>37.71</v>
      </c>
      <c r="E6617">
        <v>0</v>
      </c>
      <c r="F6617">
        <v>3.4530001770809496E-16</v>
      </c>
      <c r="G6617">
        <v>1.0368365380238361E-15</v>
      </c>
      <c r="H6617">
        <v>1.1142586243044483E-15</v>
      </c>
      <c r="I6617">
        <v>1.6383451806939315E-15</v>
      </c>
      <c r="J6617">
        <v>-2546.2317868229693</v>
      </c>
      <c r="K6617">
        <v>-2546.2317868230002</v>
      </c>
      <c r="L6617">
        <v>1.2144542386246292E-14</v>
      </c>
      <c r="M6617" t="b">
        <v>1</v>
      </c>
    </row>
    <row r="6618" spans="2:13" x14ac:dyDescent="0.2">
      <c r="B6618">
        <v>6606</v>
      </c>
      <c r="C6618">
        <v>78.930000000000007</v>
      </c>
      <c r="D6618">
        <v>78.930000000000007</v>
      </c>
      <c r="E6618">
        <v>0</v>
      </c>
      <c r="F6618">
        <v>2.1915859754790151E-16</v>
      </c>
      <c r="G6618">
        <v>4.9338651357725874E-16</v>
      </c>
      <c r="H6618">
        <v>1.2363034793957458E-16</v>
      </c>
      <c r="I6618">
        <v>1.2459334361559132E-15</v>
      </c>
      <c r="J6618">
        <v>24167.541348319042</v>
      </c>
      <c r="K6618">
        <v>24167.541348319101</v>
      </c>
      <c r="L6618">
        <v>2.4085056925956543E-15</v>
      </c>
      <c r="M6618" t="b">
        <v>1</v>
      </c>
    </row>
    <row r="6619" spans="2:13" x14ac:dyDescent="0.2">
      <c r="B6619">
        <v>6607</v>
      </c>
      <c r="C6619">
        <v>16.690000000000001</v>
      </c>
      <c r="D6619">
        <v>16.690000000000001</v>
      </c>
      <c r="E6619">
        <v>0</v>
      </c>
      <c r="F6619">
        <v>3.8653455729709069E-16</v>
      </c>
      <c r="G6619">
        <v>2.8866960258603262E-16</v>
      </c>
      <c r="H6619">
        <v>1.2672902079333245E-15</v>
      </c>
      <c r="I6619">
        <v>0</v>
      </c>
      <c r="J6619">
        <v>-11163.642217292509</v>
      </c>
      <c r="K6619">
        <v>-11163.642217292499</v>
      </c>
      <c r="L6619">
        <v>8.1469352391473051E-16</v>
      </c>
      <c r="M6619" t="b">
        <v>1</v>
      </c>
    </row>
    <row r="6620" spans="2:13" x14ac:dyDescent="0.2">
      <c r="B6620">
        <v>6608</v>
      </c>
      <c r="C6620">
        <v>137.38</v>
      </c>
      <c r="D6620">
        <v>137.38</v>
      </c>
      <c r="E6620">
        <v>0</v>
      </c>
      <c r="F6620">
        <v>7.3385378945228657E-16</v>
      </c>
      <c r="G6620">
        <v>3.9254279020675557E-16</v>
      </c>
      <c r="H6620">
        <v>1.8110900288130905E-15</v>
      </c>
      <c r="I6620">
        <v>1.6491012808403959E-15</v>
      </c>
      <c r="J6620">
        <v>143526.44777483132</v>
      </c>
      <c r="K6620">
        <v>143526.44777483109</v>
      </c>
      <c r="L6620">
        <v>1.6222142139206415E-15</v>
      </c>
      <c r="M6620" t="b">
        <v>1</v>
      </c>
    </row>
    <row r="6621" spans="2:13" x14ac:dyDescent="0.2">
      <c r="B6621">
        <v>6609</v>
      </c>
      <c r="C6621">
        <v>37.6</v>
      </c>
      <c r="D6621">
        <v>37.6</v>
      </c>
      <c r="E6621">
        <v>0</v>
      </c>
      <c r="F6621">
        <v>5.8503495238453044E-16</v>
      </c>
      <c r="G6621">
        <v>3.3568443086967103E-16</v>
      </c>
      <c r="H6621">
        <v>1.4323793300463771E-15</v>
      </c>
      <c r="I6621">
        <v>0</v>
      </c>
      <c r="J6621">
        <v>-1126.9825592659654</v>
      </c>
      <c r="K6621">
        <v>-1126.982559266</v>
      </c>
      <c r="L6621">
        <v>3.0666666829237007E-14</v>
      </c>
      <c r="M6621" t="b">
        <v>1</v>
      </c>
    </row>
    <row r="6622" spans="2:13" x14ac:dyDescent="0.2">
      <c r="B6622">
        <v>6610</v>
      </c>
      <c r="C6622">
        <v>11.33</v>
      </c>
      <c r="D6622">
        <v>11.33</v>
      </c>
      <c r="E6622">
        <v>0</v>
      </c>
      <c r="F6622">
        <v>3.6894343199808997E-16</v>
      </c>
      <c r="G6622">
        <v>1.845407007790643E-16</v>
      </c>
      <c r="H6622">
        <v>6.4174171873977561E-16</v>
      </c>
      <c r="I6622">
        <v>5.9685665139037576E-15</v>
      </c>
      <c r="J6622">
        <v>-33386.923392800898</v>
      </c>
      <c r="K6622">
        <v>-33386.923392800898</v>
      </c>
      <c r="L6622">
        <v>0</v>
      </c>
      <c r="M6622" t="b">
        <v>1</v>
      </c>
    </row>
    <row r="6623" spans="2:13" x14ac:dyDescent="0.2">
      <c r="B6623">
        <v>6611</v>
      </c>
      <c r="C6623">
        <v>176.52</v>
      </c>
      <c r="D6623">
        <v>176.52</v>
      </c>
      <c r="E6623">
        <v>0</v>
      </c>
      <c r="F6623">
        <v>4.495350237698586E-16</v>
      </c>
      <c r="G6623">
        <v>0</v>
      </c>
      <c r="H6623">
        <v>6.5176241962613705E-16</v>
      </c>
      <c r="I6623">
        <v>1.0531606066306881E-15</v>
      </c>
      <c r="J6623">
        <v>163790.1405312854</v>
      </c>
      <c r="K6623">
        <v>163790.14053128581</v>
      </c>
      <c r="L6623">
        <v>2.4876566139611042E-15</v>
      </c>
      <c r="M6623" t="b">
        <v>1</v>
      </c>
    </row>
    <row r="6624" spans="2:13" x14ac:dyDescent="0.2">
      <c r="B6624">
        <v>6612</v>
      </c>
      <c r="C6624">
        <v>74.14</v>
      </c>
      <c r="D6624">
        <v>74.14</v>
      </c>
      <c r="E6624">
        <v>0</v>
      </c>
      <c r="F6624">
        <v>4.6415254767627382E-16</v>
      </c>
      <c r="G6624">
        <v>3.4880092829630371E-16</v>
      </c>
      <c r="H6624">
        <v>2.854163117847711E-15</v>
      </c>
      <c r="I6624">
        <v>1.7935809369702433E-15</v>
      </c>
      <c r="J6624">
        <v>24301.040900598564</v>
      </c>
      <c r="K6624">
        <v>24301.040900598698</v>
      </c>
      <c r="L6624">
        <v>5.5390720262965007E-15</v>
      </c>
      <c r="M6624" t="b">
        <v>1</v>
      </c>
    </row>
    <row r="6625" spans="2:13" x14ac:dyDescent="0.2">
      <c r="B6625">
        <v>6613</v>
      </c>
      <c r="C6625">
        <v>200.13</v>
      </c>
      <c r="D6625">
        <v>200.13</v>
      </c>
      <c r="E6625">
        <v>0</v>
      </c>
      <c r="F6625">
        <v>3.2852140412321646E-16</v>
      </c>
      <c r="G6625">
        <v>1.0616638402811426E-15</v>
      </c>
      <c r="H6625">
        <v>1.5796996569339975E-15</v>
      </c>
      <c r="I6625">
        <v>0</v>
      </c>
      <c r="J6625">
        <v>32377.318597655187</v>
      </c>
      <c r="K6625">
        <v>32377.3185976557</v>
      </c>
      <c r="L6625">
        <v>1.5843035619295305E-14</v>
      </c>
      <c r="M6625" t="b">
        <v>1</v>
      </c>
    </row>
    <row r="6626" spans="2:13" x14ac:dyDescent="0.2">
      <c r="B6626">
        <v>6614</v>
      </c>
      <c r="C6626">
        <v>12.35</v>
      </c>
      <c r="D6626">
        <v>12.35</v>
      </c>
      <c r="E6626">
        <v>0</v>
      </c>
      <c r="F6626">
        <v>2.7310495228708041E-14</v>
      </c>
      <c r="G6626">
        <v>3.7101631222160672E-14</v>
      </c>
      <c r="H6626">
        <v>5.0035490803775051E-14</v>
      </c>
      <c r="I6626">
        <v>0</v>
      </c>
      <c r="J6626">
        <v>-292.16124444906768</v>
      </c>
      <c r="K6626">
        <v>-292.16124444910002</v>
      </c>
      <c r="L6626">
        <v>1.1070566663551666E-13</v>
      </c>
      <c r="M6626" t="b">
        <v>1</v>
      </c>
    </row>
    <row r="6627" spans="2:13" x14ac:dyDescent="0.2">
      <c r="B6627">
        <v>6615</v>
      </c>
      <c r="C6627">
        <v>80.510000000000005</v>
      </c>
      <c r="D6627">
        <v>80.510000000000005</v>
      </c>
      <c r="E6627">
        <v>0</v>
      </c>
      <c r="F6627">
        <v>1.0823146339416106E-15</v>
      </c>
      <c r="G6627">
        <v>7.8558444168913365E-16</v>
      </c>
      <c r="H6627">
        <v>3.7285923282059588E-15</v>
      </c>
      <c r="I6627">
        <v>0</v>
      </c>
      <c r="J6627">
        <v>20943.723783362875</v>
      </c>
      <c r="K6627">
        <v>20943.723783362901</v>
      </c>
      <c r="L6627">
        <v>1.215918043660953E-15</v>
      </c>
      <c r="M6627" t="b">
        <v>1</v>
      </c>
    </row>
    <row r="6628" spans="2:13" x14ac:dyDescent="0.2">
      <c r="B6628">
        <v>6616</v>
      </c>
      <c r="C6628">
        <v>41.33</v>
      </c>
      <c r="D6628">
        <v>41.33</v>
      </c>
      <c r="E6628">
        <v>0</v>
      </c>
      <c r="F6628">
        <v>0</v>
      </c>
      <c r="G6628">
        <v>3.4185821703952362E-16</v>
      </c>
      <c r="H6628">
        <v>2.1108946832277954E-15</v>
      </c>
      <c r="I6628">
        <v>9.4634778533178552E-16</v>
      </c>
      <c r="J6628">
        <v>15700.601662120942</v>
      </c>
      <c r="K6628">
        <v>15700.6016621211</v>
      </c>
      <c r="L6628">
        <v>1.0079363932293418E-14</v>
      </c>
      <c r="M6628" t="b">
        <v>1</v>
      </c>
    </row>
    <row r="6629" spans="2:13" x14ac:dyDescent="0.2">
      <c r="B6629">
        <v>6617</v>
      </c>
      <c r="C6629">
        <v>48.11</v>
      </c>
      <c r="D6629">
        <v>48.11</v>
      </c>
      <c r="E6629">
        <v>0</v>
      </c>
      <c r="F6629">
        <v>3.6525124747385507E-16</v>
      </c>
      <c r="G6629">
        <v>0</v>
      </c>
      <c r="H6629">
        <v>2.7650891982666465E-15</v>
      </c>
      <c r="I6629">
        <v>0</v>
      </c>
      <c r="J6629">
        <v>3677.9166973323991</v>
      </c>
      <c r="K6629">
        <v>3677.9166973324</v>
      </c>
      <c r="L6629">
        <v>2.4728529127171002E-16</v>
      </c>
      <c r="M6629" t="b">
        <v>1</v>
      </c>
    </row>
    <row r="6630" spans="2:13" x14ac:dyDescent="0.2">
      <c r="B6630">
        <v>6618</v>
      </c>
      <c r="C6630">
        <v>23.42</v>
      </c>
      <c r="D6630">
        <v>23.42</v>
      </c>
      <c r="E6630">
        <v>0</v>
      </c>
      <c r="F6630">
        <v>0</v>
      </c>
      <c r="G6630">
        <v>9.8805830218482072E-16</v>
      </c>
      <c r="H6630">
        <v>2.597651715674286E-15</v>
      </c>
      <c r="I6630">
        <v>0</v>
      </c>
      <c r="J6630">
        <v>-23237.51016009134</v>
      </c>
      <c r="K6630">
        <v>-23237.5101600913</v>
      </c>
      <c r="L6630">
        <v>1.7221193924096218E-15</v>
      </c>
      <c r="M6630" t="b">
        <v>1</v>
      </c>
    </row>
    <row r="6631" spans="2:13" x14ac:dyDescent="0.2">
      <c r="B6631">
        <v>6619</v>
      </c>
      <c r="C6631">
        <v>44.35</v>
      </c>
      <c r="D6631">
        <v>44.35</v>
      </c>
      <c r="E6631">
        <v>0</v>
      </c>
      <c r="F6631">
        <v>6.3020607260781547E-15</v>
      </c>
      <c r="G6631">
        <v>4.4902961910555688E-15</v>
      </c>
      <c r="H6631">
        <v>2.1639361476652372E-14</v>
      </c>
      <c r="I6631">
        <v>0</v>
      </c>
      <c r="J6631">
        <v>-5.9765686786016659</v>
      </c>
      <c r="K6631">
        <v>-5.9765686785999996</v>
      </c>
      <c r="L6631">
        <v>2.7879253213028326E-13</v>
      </c>
      <c r="M6631" t="b">
        <v>1</v>
      </c>
    </row>
    <row r="6632" spans="2:13" x14ac:dyDescent="0.2">
      <c r="B6632">
        <v>6620</v>
      </c>
      <c r="C6632">
        <v>24.24</v>
      </c>
      <c r="D6632">
        <v>24.24</v>
      </c>
      <c r="E6632">
        <v>0</v>
      </c>
      <c r="F6632">
        <v>9.4300499082828347E-16</v>
      </c>
      <c r="G6632">
        <v>9.010430292838622E-16</v>
      </c>
      <c r="H6632">
        <v>4.7319923448598259E-15</v>
      </c>
      <c r="I6632">
        <v>0</v>
      </c>
      <c r="J6632">
        <v>-9869.0720423538369</v>
      </c>
      <c r="K6632">
        <v>-9869.0720423538005</v>
      </c>
      <c r="L6632">
        <v>3.6862420210117797E-15</v>
      </c>
      <c r="M6632" t="b">
        <v>1</v>
      </c>
    </row>
    <row r="6633" spans="2:13" x14ac:dyDescent="0.2">
      <c r="B6633">
        <v>6621</v>
      </c>
      <c r="C6633">
        <v>50.95</v>
      </c>
      <c r="D6633">
        <v>50.95</v>
      </c>
      <c r="E6633">
        <v>0</v>
      </c>
      <c r="F6633">
        <v>6.2151301362803931E-16</v>
      </c>
      <c r="G6633">
        <v>3.5174701536446872E-16</v>
      </c>
      <c r="H6633">
        <v>6.8047165377761724E-15</v>
      </c>
      <c r="I6633">
        <v>0</v>
      </c>
      <c r="J6633">
        <v>1235.3396436544172</v>
      </c>
      <c r="K6633">
        <v>1235.3396436544001</v>
      </c>
      <c r="L6633">
        <v>1.3804321544960616E-14</v>
      </c>
      <c r="M6633" t="b">
        <v>1</v>
      </c>
    </row>
    <row r="6634" spans="2:13" x14ac:dyDescent="0.2">
      <c r="B6634">
        <v>6622</v>
      </c>
      <c r="C6634">
        <v>222.26</v>
      </c>
      <c r="D6634">
        <v>222.26</v>
      </c>
      <c r="E6634">
        <v>0</v>
      </c>
      <c r="F6634">
        <v>1.7912750637328066E-16</v>
      </c>
      <c r="G6634">
        <v>1.6885705997552412E-16</v>
      </c>
      <c r="H6634">
        <v>3.4735546393086661E-15</v>
      </c>
      <c r="I6634">
        <v>0</v>
      </c>
      <c r="J6634">
        <v>-13547.974501641767</v>
      </c>
      <c r="K6634">
        <v>-13547.9745016417</v>
      </c>
      <c r="L6634">
        <v>4.9677247268985619E-15</v>
      </c>
      <c r="M6634" t="b">
        <v>1</v>
      </c>
    </row>
    <row r="6635" spans="2:13" x14ac:dyDescent="0.2">
      <c r="B6635">
        <v>6623</v>
      </c>
      <c r="C6635">
        <v>46.02</v>
      </c>
      <c r="D6635">
        <v>46.02</v>
      </c>
      <c r="E6635">
        <v>0</v>
      </c>
      <c r="F6635">
        <v>1.3997224983263601E-16</v>
      </c>
      <c r="G6635">
        <v>4.2066848638619079E-16</v>
      </c>
      <c r="H6635">
        <v>1.2584648604250989E-15</v>
      </c>
      <c r="I6635">
        <v>1.3232210667642261E-15</v>
      </c>
      <c r="J6635">
        <v>18370.586456169505</v>
      </c>
      <c r="K6635">
        <v>18370.5864561694</v>
      </c>
      <c r="L6635">
        <v>5.742951410798816E-15</v>
      </c>
      <c r="M6635" t="b">
        <v>1</v>
      </c>
    </row>
    <row r="6636" spans="2:13" x14ac:dyDescent="0.2">
      <c r="B6636">
        <v>6624</v>
      </c>
      <c r="C6636">
        <v>108.8</v>
      </c>
      <c r="D6636">
        <v>108.8</v>
      </c>
      <c r="E6636">
        <v>0</v>
      </c>
      <c r="F6636">
        <v>0</v>
      </c>
      <c r="G6636">
        <v>4.340933932463843E-16</v>
      </c>
      <c r="H6636">
        <v>1.4141772719319939E-15</v>
      </c>
      <c r="I6636">
        <v>0</v>
      </c>
      <c r="J6636">
        <v>-86615.788180793024</v>
      </c>
      <c r="K6636">
        <v>-86615.788180793097</v>
      </c>
      <c r="L6636">
        <v>8.4002671649149257E-16</v>
      </c>
      <c r="M6636" t="b">
        <v>1</v>
      </c>
    </row>
    <row r="6637" spans="2:13" x14ac:dyDescent="0.2">
      <c r="B6637">
        <v>6625</v>
      </c>
      <c r="C6637">
        <v>45.39</v>
      </c>
      <c r="D6637">
        <v>45.39</v>
      </c>
      <c r="E6637">
        <v>0</v>
      </c>
      <c r="F6637">
        <v>1.8266859848510602E-14</v>
      </c>
      <c r="G6637">
        <v>1.1342057623731171E-14</v>
      </c>
      <c r="H6637">
        <v>1.6555216238375694E-13</v>
      </c>
      <c r="I6637">
        <v>0</v>
      </c>
      <c r="J6637">
        <v>-592.9311345840656</v>
      </c>
      <c r="K6637">
        <v>-592.93113458410005</v>
      </c>
      <c r="L6637">
        <v>5.8096311393416559E-14</v>
      </c>
      <c r="M6637" t="b">
        <v>1</v>
      </c>
    </row>
    <row r="6638" spans="2:13" x14ac:dyDescent="0.2">
      <c r="B6638">
        <v>6626</v>
      </c>
      <c r="C6638">
        <v>16.59</v>
      </c>
      <c r="D6638">
        <v>16.59</v>
      </c>
      <c r="E6638">
        <v>0</v>
      </c>
      <c r="F6638">
        <v>1.7300917865885612E-16</v>
      </c>
      <c r="G6638">
        <v>9.2471726170483419E-16</v>
      </c>
      <c r="H6638">
        <v>1.5955637555876025E-15</v>
      </c>
      <c r="I6638">
        <v>0</v>
      </c>
      <c r="J6638">
        <v>-6196.4898019591201</v>
      </c>
      <c r="K6638">
        <v>-6196.4898019591001</v>
      </c>
      <c r="L6638">
        <v>3.2290674363215048E-15</v>
      </c>
      <c r="M6638" t="b">
        <v>1</v>
      </c>
    </row>
    <row r="6639" spans="2:13" x14ac:dyDescent="0.2">
      <c r="B6639">
        <v>6627</v>
      </c>
      <c r="C6639">
        <v>1.51</v>
      </c>
      <c r="D6639">
        <v>1.51</v>
      </c>
      <c r="E6639">
        <v>0</v>
      </c>
      <c r="F6639">
        <v>1.2900806033611365E-15</v>
      </c>
      <c r="G6639">
        <v>1.1361942809581395E-14</v>
      </c>
      <c r="H6639">
        <v>7.3748196993213286E-16</v>
      </c>
      <c r="I6639">
        <v>0</v>
      </c>
      <c r="J6639">
        <v>-6945.4728875800211</v>
      </c>
      <c r="K6639">
        <v>-6945.4728875800001</v>
      </c>
      <c r="L6639">
        <v>3.0118004172450103E-15</v>
      </c>
      <c r="M6639" t="b">
        <v>1</v>
      </c>
    </row>
    <row r="6640" spans="2:13" x14ac:dyDescent="0.2">
      <c r="B6640">
        <v>6628</v>
      </c>
      <c r="C6640">
        <v>26.6</v>
      </c>
      <c r="D6640">
        <v>26.6</v>
      </c>
      <c r="E6640">
        <v>0</v>
      </c>
      <c r="F6640">
        <v>5.4427812914168717E-16</v>
      </c>
      <c r="G6640">
        <v>4.084706866383249E-16</v>
      </c>
      <c r="H6640">
        <v>2.3444005762351474E-15</v>
      </c>
      <c r="I6640">
        <v>1.2053956125303087E-15</v>
      </c>
      <c r="J6640">
        <v>-10172.941096715069</v>
      </c>
      <c r="K6640">
        <v>-10172.941096715</v>
      </c>
      <c r="L6640">
        <v>6.7946522719042365E-15</v>
      </c>
      <c r="M6640" t="b">
        <v>1</v>
      </c>
    </row>
    <row r="6641" spans="2:13" x14ac:dyDescent="0.2">
      <c r="B6641">
        <v>6629</v>
      </c>
      <c r="C6641">
        <v>89.17</v>
      </c>
      <c r="D6641">
        <v>89.17</v>
      </c>
      <c r="E6641">
        <v>0</v>
      </c>
      <c r="F6641">
        <v>1.0386889882203494E-15</v>
      </c>
      <c r="G6641">
        <v>2.6699002549837843E-16</v>
      </c>
      <c r="H6641">
        <v>2.8440179445732569E-16</v>
      </c>
      <c r="I6641">
        <v>0</v>
      </c>
      <c r="J6641">
        <v>-3323.9311648462481</v>
      </c>
      <c r="K6641">
        <v>-3323.9311648462999</v>
      </c>
      <c r="L6641">
        <v>1.5596351257007474E-14</v>
      </c>
      <c r="M6641" t="b">
        <v>1</v>
      </c>
    </row>
    <row r="6642" spans="2:13" x14ac:dyDescent="0.2">
      <c r="B6642">
        <v>6630</v>
      </c>
      <c r="C6642">
        <v>61.67</v>
      </c>
      <c r="D6642">
        <v>61.67</v>
      </c>
      <c r="E6642">
        <v>0</v>
      </c>
      <c r="F6642">
        <v>1.0354874740079483E-15</v>
      </c>
      <c r="G6642">
        <v>3.8844937933901596E-16</v>
      </c>
      <c r="H6642">
        <v>1.6044100695164726E-15</v>
      </c>
      <c r="I6642">
        <v>1.7227164975131491E-15</v>
      </c>
      <c r="J6642">
        <v>13695.468881073575</v>
      </c>
      <c r="K6642">
        <v>13695.468881073401</v>
      </c>
      <c r="L6642">
        <v>1.2750420175955006E-14</v>
      </c>
      <c r="M6642" t="b">
        <v>1</v>
      </c>
    </row>
    <row r="6643" spans="2:13" x14ac:dyDescent="0.2">
      <c r="B6643">
        <v>6631</v>
      </c>
      <c r="C6643">
        <v>60.95</v>
      </c>
      <c r="D6643">
        <v>60.95</v>
      </c>
      <c r="E6643">
        <v>0</v>
      </c>
      <c r="F6643">
        <v>1.0240430438435071E-15</v>
      </c>
      <c r="G6643">
        <v>1.3439922825420944E-16</v>
      </c>
      <c r="H6643">
        <v>9.4514145268587648E-16</v>
      </c>
      <c r="I6643">
        <v>0</v>
      </c>
      <c r="J6643">
        <v>-8429.1671426634348</v>
      </c>
      <c r="K6643">
        <v>-8429.1671426635003</v>
      </c>
      <c r="L6643">
        <v>7.7686938008633338E-15</v>
      </c>
      <c r="M6643" t="b">
        <v>1</v>
      </c>
    </row>
    <row r="6644" spans="2:13" x14ac:dyDescent="0.2">
      <c r="B6644">
        <v>6632</v>
      </c>
      <c r="C6644">
        <v>289.01</v>
      </c>
      <c r="D6644">
        <v>289.01</v>
      </c>
      <c r="E6644">
        <v>0</v>
      </c>
      <c r="F6644">
        <v>1.2583263556016734E-15</v>
      </c>
      <c r="G6644">
        <v>8.0372459357908701E-16</v>
      </c>
      <c r="H6644">
        <v>5.0076140660178019E-15</v>
      </c>
      <c r="I6644">
        <v>0</v>
      </c>
      <c r="J6644">
        <v>-71715.58794255479</v>
      </c>
      <c r="K6644">
        <v>-71715.587942554805</v>
      </c>
      <c r="L6644">
        <v>2.0291146800641363E-16</v>
      </c>
      <c r="M6644" t="b">
        <v>1</v>
      </c>
    </row>
    <row r="6645" spans="2:13" x14ac:dyDescent="0.2">
      <c r="B6645">
        <v>6633</v>
      </c>
      <c r="C6645">
        <v>131.71</v>
      </c>
      <c r="D6645">
        <v>131.71</v>
      </c>
      <c r="E6645">
        <v>0</v>
      </c>
      <c r="F6645">
        <v>2.3445904668205733E-16</v>
      </c>
      <c r="G6645">
        <v>1.0574560257123203E-15</v>
      </c>
      <c r="H6645">
        <v>1.7873263140965358E-16</v>
      </c>
      <c r="I6645">
        <v>0</v>
      </c>
      <c r="J6645">
        <v>363432.20778713044</v>
      </c>
      <c r="K6645">
        <v>363432.20778713142</v>
      </c>
      <c r="L6645">
        <v>2.7227367699577442E-15</v>
      </c>
      <c r="M6645" t="b">
        <v>1</v>
      </c>
    </row>
    <row r="6646" spans="2:13" x14ac:dyDescent="0.2">
      <c r="B6646">
        <v>6634</v>
      </c>
      <c r="C6646">
        <v>148.58000000000001</v>
      </c>
      <c r="D6646">
        <v>148.58000000000001</v>
      </c>
      <c r="E6646">
        <v>0</v>
      </c>
      <c r="F6646">
        <v>4.6067541867469579E-16</v>
      </c>
      <c r="G6646">
        <v>6.2788961189079369E-16</v>
      </c>
      <c r="H6646">
        <v>1.8121718883158641E-15</v>
      </c>
      <c r="I6646">
        <v>0</v>
      </c>
      <c r="J6646">
        <v>-97508.566008525202</v>
      </c>
      <c r="K6646">
        <v>-97508.5660085251</v>
      </c>
      <c r="L6646">
        <v>1.0446611079242221E-15</v>
      </c>
      <c r="M6646" t="b">
        <v>1</v>
      </c>
    </row>
    <row r="6647" spans="2:13" x14ac:dyDescent="0.2">
      <c r="B6647">
        <v>6635</v>
      </c>
      <c r="C6647">
        <v>266.92</v>
      </c>
      <c r="D6647">
        <v>266.92</v>
      </c>
      <c r="E6647">
        <v>0</v>
      </c>
      <c r="F6647">
        <v>9.5786837509276986E-16</v>
      </c>
      <c r="G6647">
        <v>1.3568462982848721E-15</v>
      </c>
      <c r="H6647">
        <v>3.6521508176981629E-15</v>
      </c>
      <c r="I6647">
        <v>0</v>
      </c>
      <c r="J6647">
        <v>3610.1992200901718</v>
      </c>
      <c r="K6647">
        <v>3610.1992200902</v>
      </c>
      <c r="L6647">
        <v>7.8096343265667052E-15</v>
      </c>
      <c r="M6647" t="b">
        <v>1</v>
      </c>
    </row>
    <row r="6648" spans="2:13" x14ac:dyDescent="0.2">
      <c r="B6648">
        <v>6636</v>
      </c>
      <c r="C6648">
        <v>25.47</v>
      </c>
      <c r="D6648">
        <v>25.47</v>
      </c>
      <c r="E6648">
        <v>0</v>
      </c>
      <c r="F6648">
        <v>7.0444921075330594E-16</v>
      </c>
      <c r="G6648">
        <v>7.9395725840899652E-16</v>
      </c>
      <c r="H6648">
        <v>1.4609322322702692E-16</v>
      </c>
      <c r="I6648">
        <v>1.5233671038328029E-15</v>
      </c>
      <c r="J6648">
        <v>-7650.9585994227782</v>
      </c>
      <c r="K6648">
        <v>-7650.9585994229001</v>
      </c>
      <c r="L6648">
        <v>1.5929022285751882E-14</v>
      </c>
      <c r="M6648" t="b">
        <v>1</v>
      </c>
    </row>
    <row r="6649" spans="2:13" x14ac:dyDescent="0.2">
      <c r="B6649">
        <v>6637</v>
      </c>
      <c r="C6649">
        <v>67.709999999999994</v>
      </c>
      <c r="D6649">
        <v>67.709999999999994</v>
      </c>
      <c r="E6649">
        <v>0</v>
      </c>
      <c r="F6649">
        <v>2.9662271181885902E-16</v>
      </c>
      <c r="G6649">
        <v>1.85457079884446E-16</v>
      </c>
      <c r="H6649">
        <v>2.4584701831953634E-15</v>
      </c>
      <c r="I6649">
        <v>0</v>
      </c>
      <c r="J6649">
        <v>23766.77786494395</v>
      </c>
      <c r="K6649">
        <v>23766.777864944001</v>
      </c>
      <c r="L6649">
        <v>2.1429788921622502E-15</v>
      </c>
      <c r="M6649" t="b">
        <v>1</v>
      </c>
    </row>
    <row r="6650" spans="2:13" x14ac:dyDescent="0.2">
      <c r="B6650">
        <v>6638</v>
      </c>
      <c r="C6650">
        <v>51.68</v>
      </c>
      <c r="D6650">
        <v>51.68</v>
      </c>
      <c r="E6650">
        <v>0</v>
      </c>
      <c r="F6650">
        <v>1.3845004309041025E-16</v>
      </c>
      <c r="G6650">
        <v>8.3206037023061105E-16</v>
      </c>
      <c r="H6650">
        <v>0</v>
      </c>
      <c r="I6650">
        <v>2.6141224560542681E-16</v>
      </c>
      <c r="J6650">
        <v>6518.9042588663506</v>
      </c>
      <c r="K6650">
        <v>6518.9042588661996</v>
      </c>
      <c r="L6650">
        <v>2.315973889154258E-14</v>
      </c>
      <c r="M6650" t="b">
        <v>1</v>
      </c>
    </row>
    <row r="6651" spans="2:13" x14ac:dyDescent="0.2">
      <c r="B6651">
        <v>6639</v>
      </c>
      <c r="C6651">
        <v>6.96</v>
      </c>
      <c r="D6651">
        <v>6.96</v>
      </c>
      <c r="E6651">
        <v>0</v>
      </c>
      <c r="F6651">
        <v>1.1970230267727954E-15</v>
      </c>
      <c r="G6651">
        <v>1.555041210348633E-15</v>
      </c>
      <c r="H6651">
        <v>1.7584210845426803E-15</v>
      </c>
      <c r="I6651">
        <v>0</v>
      </c>
      <c r="J6651">
        <v>-15361.763551247492</v>
      </c>
      <c r="K6651">
        <v>-15361.763551247501</v>
      </c>
      <c r="L6651">
        <v>5.9205097041027546E-16</v>
      </c>
      <c r="M6651" t="b">
        <v>1</v>
      </c>
    </row>
    <row r="6652" spans="2:13" x14ac:dyDescent="0.2">
      <c r="B6652">
        <v>6640</v>
      </c>
      <c r="C6652">
        <v>34.22</v>
      </c>
      <c r="D6652">
        <v>34.22</v>
      </c>
      <c r="E6652">
        <v>0</v>
      </c>
      <c r="F6652">
        <v>7.5225576079781427E-16</v>
      </c>
      <c r="G6652">
        <v>4.4368616567959703E-16</v>
      </c>
      <c r="H6652">
        <v>4.8422214887846412E-15</v>
      </c>
      <c r="I6652">
        <v>0</v>
      </c>
      <c r="J6652">
        <v>196.47389102707893</v>
      </c>
      <c r="K6652">
        <v>196.4738910271</v>
      </c>
      <c r="L6652">
        <v>1.071922919520358E-13</v>
      </c>
      <c r="M6652" t="b">
        <v>1</v>
      </c>
    </row>
    <row r="6653" spans="2:13" x14ac:dyDescent="0.2">
      <c r="B6653">
        <v>6641</v>
      </c>
      <c r="C6653">
        <v>305.66000000000003</v>
      </c>
      <c r="D6653">
        <v>305.66000000000003</v>
      </c>
      <c r="E6653">
        <v>0</v>
      </c>
      <c r="F6653">
        <v>2.1463035167254169E-16</v>
      </c>
      <c r="G6653">
        <v>1.5355184963809844E-16</v>
      </c>
      <c r="H6653">
        <v>6.0703846502303196E-16</v>
      </c>
      <c r="I6653">
        <v>0</v>
      </c>
      <c r="J6653">
        <v>-224740.25172609757</v>
      </c>
      <c r="K6653">
        <v>-224740.25172609781</v>
      </c>
      <c r="L6653">
        <v>1.0359988558597504E-15</v>
      </c>
      <c r="M6653" t="b">
        <v>1</v>
      </c>
    </row>
    <row r="6654" spans="2:13" x14ac:dyDescent="0.2">
      <c r="B6654">
        <v>6642</v>
      </c>
      <c r="C6654">
        <v>51.85</v>
      </c>
      <c r="D6654">
        <v>51.85</v>
      </c>
      <c r="E6654">
        <v>0</v>
      </c>
      <c r="F6654">
        <v>5.1699143380382741E-16</v>
      </c>
      <c r="G6654">
        <v>2.0001558701887176E-16</v>
      </c>
      <c r="H6654">
        <v>6.6061241201577209E-16</v>
      </c>
      <c r="I6654">
        <v>0</v>
      </c>
      <c r="J6654">
        <v>6855.0763437885907</v>
      </c>
      <c r="K6654">
        <v>6855.0763437884998</v>
      </c>
      <c r="L6654">
        <v>1.3267462770083322E-14</v>
      </c>
      <c r="M6654" t="b">
        <v>1</v>
      </c>
    </row>
    <row r="6655" spans="2:13" x14ac:dyDescent="0.2">
      <c r="B6655">
        <v>6643</v>
      </c>
      <c r="C6655">
        <v>214.33</v>
      </c>
      <c r="D6655">
        <v>214.33</v>
      </c>
      <c r="E6655">
        <v>0</v>
      </c>
      <c r="F6655">
        <v>7.8204755288814304E-16</v>
      </c>
      <c r="G6655">
        <v>5.8997225057780717E-16</v>
      </c>
      <c r="H6655">
        <v>9.9909015151075924E-15</v>
      </c>
      <c r="I6655">
        <v>0</v>
      </c>
      <c r="J6655">
        <v>-3904.5945662860231</v>
      </c>
      <c r="K6655">
        <v>-3904.5945662859999</v>
      </c>
      <c r="L6655">
        <v>5.9396986041676824E-15</v>
      </c>
      <c r="M6655" t="b">
        <v>1</v>
      </c>
    </row>
    <row r="6656" spans="2:13" x14ac:dyDescent="0.2">
      <c r="B6656">
        <v>6644</v>
      </c>
      <c r="C6656">
        <v>5.41</v>
      </c>
      <c r="D6656">
        <v>5.41</v>
      </c>
      <c r="E6656">
        <v>0</v>
      </c>
      <c r="F6656">
        <v>1.6750971650180916E-14</v>
      </c>
      <c r="G6656">
        <v>3.008287562618851E-16</v>
      </c>
      <c r="H6656">
        <v>5.1613395950820104E-15</v>
      </c>
      <c r="I6656">
        <v>0</v>
      </c>
      <c r="J6656">
        <v>-2816.0011468137332</v>
      </c>
      <c r="K6656">
        <v>-2816.0011468137</v>
      </c>
      <c r="L6656">
        <v>1.1788545133326285E-14</v>
      </c>
      <c r="M6656" t="b">
        <v>1</v>
      </c>
    </row>
    <row r="6657" spans="2:13" x14ac:dyDescent="0.2">
      <c r="B6657">
        <v>6645</v>
      </c>
      <c r="C6657">
        <v>54.13</v>
      </c>
      <c r="D6657">
        <v>54.13</v>
      </c>
      <c r="E6657">
        <v>0</v>
      </c>
      <c r="F6657">
        <v>9.2961226406974319E-16</v>
      </c>
      <c r="G6657">
        <v>0</v>
      </c>
      <c r="H6657">
        <v>5.9251427542052662E-16</v>
      </c>
      <c r="I6657">
        <v>0</v>
      </c>
      <c r="J6657">
        <v>14906.749448827963</v>
      </c>
      <c r="K6657">
        <v>14906.749448828499</v>
      </c>
      <c r="L6657">
        <v>3.5997242449674264E-14</v>
      </c>
      <c r="M6657" t="b">
        <v>1</v>
      </c>
    </row>
    <row r="6658" spans="2:13" x14ac:dyDescent="0.2">
      <c r="B6658">
        <v>6646</v>
      </c>
      <c r="C6658">
        <v>52.02</v>
      </c>
      <c r="D6658">
        <v>52.02</v>
      </c>
      <c r="E6658">
        <v>0</v>
      </c>
      <c r="F6658">
        <v>1.9992758996793134E-15</v>
      </c>
      <c r="G6658">
        <v>2.4103918568066735E-15</v>
      </c>
      <c r="H6658">
        <v>1.4258964472224817E-14</v>
      </c>
      <c r="I6658">
        <v>0</v>
      </c>
      <c r="J6658">
        <v>-3178.3414943691646</v>
      </c>
      <c r="K6658">
        <v>-3178.3414943692001</v>
      </c>
      <c r="L6658">
        <v>1.1160000721125761E-14</v>
      </c>
      <c r="M6658" t="b">
        <v>1</v>
      </c>
    </row>
    <row r="6659" spans="2:13" x14ac:dyDescent="0.2">
      <c r="B6659">
        <v>6647</v>
      </c>
      <c r="C6659">
        <v>50.74</v>
      </c>
      <c r="D6659">
        <v>50.74</v>
      </c>
      <c r="E6659">
        <v>0</v>
      </c>
      <c r="F6659">
        <v>5.7087562256420659E-16</v>
      </c>
      <c r="G6659">
        <v>0</v>
      </c>
      <c r="H6659">
        <v>7.1242048098971175E-16</v>
      </c>
      <c r="I6659">
        <v>0</v>
      </c>
      <c r="J6659">
        <v>-21132.071697887484</v>
      </c>
      <c r="K6659">
        <v>-21132.071697887401</v>
      </c>
      <c r="L6659">
        <v>3.9595508551806752E-15</v>
      </c>
      <c r="M6659" t="b">
        <v>1</v>
      </c>
    </row>
    <row r="6660" spans="2:13" x14ac:dyDescent="0.2">
      <c r="B6660">
        <v>6648</v>
      </c>
      <c r="C6660">
        <v>58.59</v>
      </c>
      <c r="D6660">
        <v>58.59</v>
      </c>
      <c r="E6660">
        <v>0</v>
      </c>
      <c r="F6660">
        <v>2.5397684058473054E-16</v>
      </c>
      <c r="G6660">
        <v>1.4354767899901315E-16</v>
      </c>
      <c r="H6660">
        <v>7.3373377409524044E-16</v>
      </c>
      <c r="I6660">
        <v>0</v>
      </c>
      <c r="J6660">
        <v>1651.3599547529175</v>
      </c>
      <c r="K6660">
        <v>1651.3599547529</v>
      </c>
      <c r="L6660">
        <v>1.0602033165899697E-14</v>
      </c>
      <c r="M6660" t="b">
        <v>1</v>
      </c>
    </row>
    <row r="6661" spans="2:13" x14ac:dyDescent="0.2">
      <c r="B6661">
        <v>6649</v>
      </c>
      <c r="C6661">
        <v>278.24</v>
      </c>
      <c r="D6661">
        <v>278.24</v>
      </c>
      <c r="E6661">
        <v>0</v>
      </c>
      <c r="F6661">
        <v>6.6327989707881377E-16</v>
      </c>
      <c r="G6661">
        <v>9.9730022052763929E-16</v>
      </c>
      <c r="H6661">
        <v>4.7814383350122267E-16</v>
      </c>
      <c r="I6661">
        <v>1.4128529901621041E-16</v>
      </c>
      <c r="J6661">
        <v>438548.17172809155</v>
      </c>
      <c r="K6661">
        <v>438548.17172809178</v>
      </c>
      <c r="L6661">
        <v>5.3091235732759835E-16</v>
      </c>
      <c r="M6661" t="b">
        <v>1</v>
      </c>
    </row>
    <row r="6662" spans="2:13" x14ac:dyDescent="0.2">
      <c r="B6662">
        <v>6650</v>
      </c>
      <c r="C6662">
        <v>61.33</v>
      </c>
      <c r="D6662">
        <v>61.33</v>
      </c>
      <c r="E6662">
        <v>0</v>
      </c>
      <c r="F6662">
        <v>7.546668822879223E-16</v>
      </c>
      <c r="G6662">
        <v>1.1349726238834844E-15</v>
      </c>
      <c r="H6662">
        <v>7.1705653688982653E-16</v>
      </c>
      <c r="I6662">
        <v>2.4158747751663695E-15</v>
      </c>
      <c r="J6662">
        <v>65347.616404266679</v>
      </c>
      <c r="K6662">
        <v>65347.616404266701</v>
      </c>
      <c r="L6662">
        <v>3.3402707005431165E-16</v>
      </c>
      <c r="M6662" t="b">
        <v>1</v>
      </c>
    </row>
    <row r="6663" spans="2:13" x14ac:dyDescent="0.2">
      <c r="B6663">
        <v>6651</v>
      </c>
      <c r="C6663">
        <v>97.8</v>
      </c>
      <c r="D6663">
        <v>97.8</v>
      </c>
      <c r="E6663">
        <v>0</v>
      </c>
      <c r="F6663">
        <v>1.5895300433929655E-16</v>
      </c>
      <c r="G6663">
        <v>1.6515195515417695E-16</v>
      </c>
      <c r="H6663">
        <v>2.2331675440424396E-15</v>
      </c>
      <c r="I6663">
        <v>0</v>
      </c>
      <c r="J6663">
        <v>-11607.528256095909</v>
      </c>
      <c r="K6663">
        <v>-11607.5282560961</v>
      </c>
      <c r="L6663">
        <v>1.6454311646582276E-14</v>
      </c>
      <c r="M6663" t="b">
        <v>1</v>
      </c>
    </row>
    <row r="6664" spans="2:13" x14ac:dyDescent="0.2">
      <c r="B6664">
        <v>6652</v>
      </c>
      <c r="C6664">
        <v>20.9</v>
      </c>
      <c r="D6664">
        <v>20.9</v>
      </c>
      <c r="E6664">
        <v>0</v>
      </c>
      <c r="F6664">
        <v>1.762659001552606E-16</v>
      </c>
      <c r="G6664">
        <v>1.2892108759929609E-15</v>
      </c>
      <c r="H6664">
        <v>2.700855091118034E-15</v>
      </c>
      <c r="I6664">
        <v>0</v>
      </c>
      <c r="J6664">
        <v>-8330.0995119837316</v>
      </c>
      <c r="K6664">
        <v>-8330.0995119837007</v>
      </c>
      <c r="L6664">
        <v>3.7121789260493133E-15</v>
      </c>
      <c r="M6664" t="b">
        <v>1</v>
      </c>
    </row>
    <row r="6665" spans="2:13" x14ac:dyDescent="0.2">
      <c r="B6665">
        <v>6653</v>
      </c>
      <c r="C6665">
        <v>62.5</v>
      </c>
      <c r="D6665">
        <v>62.5</v>
      </c>
      <c r="E6665">
        <v>0</v>
      </c>
      <c r="F6665">
        <v>0</v>
      </c>
      <c r="G6665">
        <v>6.8558313439471089E-16</v>
      </c>
      <c r="H6665">
        <v>5.341076282155529E-16</v>
      </c>
      <c r="I6665">
        <v>8.2394236411106499E-16</v>
      </c>
      <c r="J6665">
        <v>69846.924913989817</v>
      </c>
      <c r="K6665">
        <v>69846.924913990006</v>
      </c>
      <c r="L6665">
        <v>2.708421282708156E-15</v>
      </c>
      <c r="M6665" t="b">
        <v>1</v>
      </c>
    </row>
    <row r="6666" spans="2:13" x14ac:dyDescent="0.2">
      <c r="B6666">
        <v>6654</v>
      </c>
      <c r="C6666">
        <v>76.08</v>
      </c>
      <c r="D6666">
        <v>76.08</v>
      </c>
      <c r="E6666">
        <v>0</v>
      </c>
      <c r="F6666">
        <v>2.627233855116352E-16</v>
      </c>
      <c r="G6666">
        <v>0</v>
      </c>
      <c r="H6666">
        <v>2.3508559705940851E-16</v>
      </c>
      <c r="I6666">
        <v>0</v>
      </c>
      <c r="J6666">
        <v>79330.851976971724</v>
      </c>
      <c r="K6666">
        <v>79330.851976971506</v>
      </c>
      <c r="L6666">
        <v>2.7514986034546263E-15</v>
      </c>
      <c r="M6666" t="b">
        <v>1</v>
      </c>
    </row>
    <row r="6667" spans="2:13" x14ac:dyDescent="0.2">
      <c r="B6667">
        <v>6655</v>
      </c>
      <c r="C6667">
        <v>132.29</v>
      </c>
      <c r="D6667">
        <v>132.29</v>
      </c>
      <c r="E6667">
        <v>0</v>
      </c>
      <c r="F6667">
        <v>2.6209269013411241E-16</v>
      </c>
      <c r="G6667">
        <v>5.0469541935979129E-16</v>
      </c>
      <c r="H6667">
        <v>1.0351258909697393E-15</v>
      </c>
      <c r="I6667">
        <v>0</v>
      </c>
      <c r="J6667">
        <v>-69451.022269028967</v>
      </c>
      <c r="K6667">
        <v>-69451.022269028705</v>
      </c>
      <c r="L6667">
        <v>3.771499188247536E-15</v>
      </c>
      <c r="M6667" t="b">
        <v>1</v>
      </c>
    </row>
    <row r="6668" spans="2:13" x14ac:dyDescent="0.2">
      <c r="B6668">
        <v>6656</v>
      </c>
      <c r="C6668">
        <v>18.98</v>
      </c>
      <c r="D6668">
        <v>18.98</v>
      </c>
      <c r="E6668">
        <v>0</v>
      </c>
      <c r="F6668">
        <v>2.961062562147331E-15</v>
      </c>
      <c r="G6668">
        <v>3.6120288095394353E-15</v>
      </c>
      <c r="H6668">
        <v>1.0617902746769779E-14</v>
      </c>
      <c r="I6668">
        <v>0</v>
      </c>
      <c r="J6668">
        <v>-639.46967445147675</v>
      </c>
      <c r="K6668">
        <v>-639.46967445150005</v>
      </c>
      <c r="L6668">
        <v>3.6445515188693899E-14</v>
      </c>
      <c r="M6668" t="b">
        <v>1</v>
      </c>
    </row>
    <row r="6669" spans="2:13" x14ac:dyDescent="0.2">
      <c r="B6669">
        <v>6657</v>
      </c>
      <c r="C6669">
        <v>198.19</v>
      </c>
      <c r="D6669">
        <v>198.19</v>
      </c>
      <c r="E6669">
        <v>0</v>
      </c>
      <c r="F6669">
        <v>0</v>
      </c>
      <c r="G6669">
        <v>7.7116589637629211E-16</v>
      </c>
      <c r="H6669">
        <v>1.1761150882880105E-15</v>
      </c>
      <c r="I6669">
        <v>0</v>
      </c>
      <c r="J6669">
        <v>-64307.575265861131</v>
      </c>
      <c r="K6669">
        <v>-64307.575265860898</v>
      </c>
      <c r="L6669">
        <v>3.6205787994851195E-15</v>
      </c>
      <c r="M6669" t="b">
        <v>1</v>
      </c>
    </row>
    <row r="6670" spans="2:13" x14ac:dyDescent="0.2">
      <c r="B6670">
        <v>6658</v>
      </c>
      <c r="C6670">
        <v>49.28</v>
      </c>
      <c r="D6670">
        <v>49.28</v>
      </c>
      <c r="E6670">
        <v>0</v>
      </c>
      <c r="F6670">
        <v>1.8794033480512374E-16</v>
      </c>
      <c r="G6670">
        <v>8.4699582897416786E-16</v>
      </c>
      <c r="H6670">
        <v>3.9344197805765325E-16</v>
      </c>
      <c r="I6670">
        <v>5.3298950258263555E-16</v>
      </c>
      <c r="J6670">
        <v>3556.5572887275812</v>
      </c>
      <c r="K6670">
        <v>3556.5572887275998</v>
      </c>
      <c r="L6670">
        <v>5.2423284296413984E-15</v>
      </c>
      <c r="M6670" t="b">
        <v>1</v>
      </c>
    </row>
    <row r="6671" spans="2:13" x14ac:dyDescent="0.2">
      <c r="B6671">
        <v>6659</v>
      </c>
      <c r="C6671">
        <v>37.39</v>
      </c>
      <c r="D6671">
        <v>37.39</v>
      </c>
      <c r="E6671">
        <v>0</v>
      </c>
      <c r="F6671">
        <v>0</v>
      </c>
      <c r="G6671">
        <v>0</v>
      </c>
      <c r="H6671">
        <v>0</v>
      </c>
      <c r="I6671">
        <v>0</v>
      </c>
      <c r="J6671">
        <v>0</v>
      </c>
      <c r="K6671">
        <v>0</v>
      </c>
      <c r="L6671">
        <v>0</v>
      </c>
      <c r="M6671" t="b">
        <v>1</v>
      </c>
    </row>
    <row r="6672" spans="2:13" x14ac:dyDescent="0.2">
      <c r="B6672">
        <v>6660</v>
      </c>
      <c r="C6672">
        <v>138.13999999999999</v>
      </c>
      <c r="D6672">
        <v>138.13999999999999</v>
      </c>
      <c r="E6672">
        <v>0</v>
      </c>
      <c r="F6672">
        <v>0</v>
      </c>
      <c r="G6672">
        <v>6.3851233494131966E-16</v>
      </c>
      <c r="H6672">
        <v>1.4110046889598689E-15</v>
      </c>
      <c r="I6672">
        <v>0</v>
      </c>
      <c r="J6672">
        <v>68646.115905666244</v>
      </c>
      <c r="K6672">
        <v>68646.115905666302</v>
      </c>
      <c r="L6672">
        <v>8.4793815564826052E-16</v>
      </c>
      <c r="M6672" t="b">
        <v>1</v>
      </c>
    </row>
    <row r="6673" spans="2:13" x14ac:dyDescent="0.2">
      <c r="B6673">
        <v>6661</v>
      </c>
      <c r="C6673">
        <v>45.97</v>
      </c>
      <c r="D6673">
        <v>45.97</v>
      </c>
      <c r="E6673">
        <v>0</v>
      </c>
      <c r="F6673">
        <v>4.1229363428750446E-16</v>
      </c>
      <c r="G6673">
        <v>9.7345310181143912E-16</v>
      </c>
      <c r="H6673">
        <v>9.0824705587292533E-16</v>
      </c>
      <c r="I6673">
        <v>4.5999977879053978E-15</v>
      </c>
      <c r="J6673">
        <v>33306.705216623028</v>
      </c>
      <c r="K6673">
        <v>33306.705216623101</v>
      </c>
      <c r="L6673">
        <v>2.1845323837531836E-15</v>
      </c>
      <c r="M6673" t="b">
        <v>1</v>
      </c>
    </row>
    <row r="6674" spans="2:13" x14ac:dyDescent="0.2">
      <c r="B6674">
        <v>6662</v>
      </c>
      <c r="C6674">
        <v>42.19</v>
      </c>
      <c r="D6674">
        <v>42.19</v>
      </c>
      <c r="E6674">
        <v>0</v>
      </c>
      <c r="F6674">
        <v>1.7243430296385286E-16</v>
      </c>
      <c r="G6674">
        <v>5.179365312733861E-16</v>
      </c>
      <c r="H6674">
        <v>4.126476382820941E-16</v>
      </c>
      <c r="I6674">
        <v>6.52397881565216E-16</v>
      </c>
      <c r="J6674">
        <v>-2343.31640844504</v>
      </c>
      <c r="K6674">
        <v>-2343.3164084451</v>
      </c>
      <c r="L6674">
        <v>2.5616109758239501E-14</v>
      </c>
      <c r="M6674" t="b">
        <v>1</v>
      </c>
    </row>
    <row r="6675" spans="2:13" x14ac:dyDescent="0.2">
      <c r="B6675">
        <v>6663</v>
      </c>
      <c r="C6675">
        <v>21.04</v>
      </c>
      <c r="D6675">
        <v>21.04</v>
      </c>
      <c r="E6675">
        <v>0</v>
      </c>
      <c r="F6675">
        <v>0</v>
      </c>
      <c r="G6675">
        <v>4.9188161474045311E-14</v>
      </c>
      <c r="H6675">
        <v>0</v>
      </c>
      <c r="I6675">
        <v>0</v>
      </c>
      <c r="J6675">
        <v>-182.68822967826418</v>
      </c>
      <c r="K6675">
        <v>-182.68822967829999</v>
      </c>
      <c r="L6675">
        <v>1.9602441791334945E-13</v>
      </c>
      <c r="M6675" t="b">
        <v>1</v>
      </c>
    </row>
    <row r="6676" spans="2:13" x14ac:dyDescent="0.2">
      <c r="B6676">
        <v>6664</v>
      </c>
      <c r="C6676">
        <v>145.06</v>
      </c>
      <c r="D6676">
        <v>145.06</v>
      </c>
      <c r="E6676">
        <v>0</v>
      </c>
      <c r="F6676">
        <v>6.1214399658802798E-16</v>
      </c>
      <c r="G6676">
        <v>1.0166159731750502E-15</v>
      </c>
      <c r="H6676">
        <v>2.7136519154352058E-15</v>
      </c>
      <c r="I6676">
        <v>0</v>
      </c>
      <c r="J6676">
        <v>-22143.131049179916</v>
      </c>
      <c r="K6676">
        <v>-22143.131049179701</v>
      </c>
      <c r="L6676">
        <v>9.6933333023995495E-15</v>
      </c>
      <c r="M6676" t="b">
        <v>1</v>
      </c>
    </row>
    <row r="6677" spans="2:13" x14ac:dyDescent="0.2">
      <c r="B6677">
        <v>6665</v>
      </c>
      <c r="C6677">
        <v>19.21</v>
      </c>
      <c r="D6677">
        <v>19.21</v>
      </c>
      <c r="E6677">
        <v>0</v>
      </c>
      <c r="F6677">
        <v>4.9060019179022821E-16</v>
      </c>
      <c r="G6677">
        <v>6.7906850837985412E-16</v>
      </c>
      <c r="H6677">
        <v>8.8592958141665757E-16</v>
      </c>
      <c r="I6677">
        <v>0</v>
      </c>
      <c r="J6677">
        <v>77.71973475033883</v>
      </c>
      <c r="K6677">
        <v>77.719734750300006</v>
      </c>
      <c r="L6677">
        <v>4.9953921235921366E-13</v>
      </c>
      <c r="M6677" t="b">
        <v>1</v>
      </c>
    </row>
    <row r="6678" spans="2:13" x14ac:dyDescent="0.2">
      <c r="B6678">
        <v>6666</v>
      </c>
      <c r="C6678">
        <v>194.08</v>
      </c>
      <c r="D6678">
        <v>194.08</v>
      </c>
      <c r="E6678">
        <v>0</v>
      </c>
      <c r="F6678">
        <v>7.3451732050181842E-16</v>
      </c>
      <c r="G6678">
        <v>4.7789261953950016E-16</v>
      </c>
      <c r="H6678">
        <v>1.1768961430222689E-15</v>
      </c>
      <c r="I6678">
        <v>0</v>
      </c>
      <c r="J6678">
        <v>40018.965765483124</v>
      </c>
      <c r="K6678">
        <v>40018.965765482899</v>
      </c>
      <c r="L6678">
        <v>5.6361947822807386E-15</v>
      </c>
      <c r="M6678" t="b">
        <v>1</v>
      </c>
    </row>
    <row r="6679" spans="2:13" x14ac:dyDescent="0.2">
      <c r="B6679">
        <v>6667</v>
      </c>
      <c r="C6679">
        <v>16.54</v>
      </c>
      <c r="D6679">
        <v>16.54</v>
      </c>
      <c r="E6679">
        <v>0</v>
      </c>
      <c r="F6679">
        <v>5.9998455976281911E-16</v>
      </c>
      <c r="G6679">
        <v>4.0650493931775788E-16</v>
      </c>
      <c r="H6679">
        <v>6.8779202767148989E-16</v>
      </c>
      <c r="I6679">
        <v>0</v>
      </c>
      <c r="J6679">
        <v>-12632.313854048603</v>
      </c>
      <c r="K6679">
        <v>-12632.3138540486</v>
      </c>
      <c r="L6679">
        <v>2.8798990027672224E-16</v>
      </c>
      <c r="M6679" t="b">
        <v>1</v>
      </c>
    </row>
    <row r="6680" spans="2:13" x14ac:dyDescent="0.2">
      <c r="B6680">
        <v>6668</v>
      </c>
      <c r="C6680">
        <v>28.45</v>
      </c>
      <c r="D6680">
        <v>28.45</v>
      </c>
      <c r="E6680">
        <v>0</v>
      </c>
      <c r="F6680">
        <v>4.5522686651641031E-15</v>
      </c>
      <c r="G6680">
        <v>2.9790784465797679E-15</v>
      </c>
      <c r="H6680">
        <v>9.5829654688002542E-15</v>
      </c>
      <c r="I6680">
        <v>0</v>
      </c>
      <c r="J6680">
        <v>-1651.8716433091745</v>
      </c>
      <c r="K6680">
        <v>-1651.8716433092</v>
      </c>
      <c r="L6680">
        <v>1.5416362253562369E-14</v>
      </c>
      <c r="M6680" t="b">
        <v>1</v>
      </c>
    </row>
    <row r="6681" spans="2:13" x14ac:dyDescent="0.2">
      <c r="B6681">
        <v>6669</v>
      </c>
      <c r="C6681">
        <v>24.44</v>
      </c>
      <c r="D6681">
        <v>24.44</v>
      </c>
      <c r="E6681">
        <v>0</v>
      </c>
      <c r="F6681">
        <v>3.678127520337484E-16</v>
      </c>
      <c r="G6681">
        <v>3.3745687335353186E-16</v>
      </c>
      <c r="H6681">
        <v>1.9405907299121494E-15</v>
      </c>
      <c r="I6681">
        <v>0</v>
      </c>
      <c r="J6681">
        <v>-4857.5407576661528</v>
      </c>
      <c r="K6681">
        <v>-4857.5407576662001</v>
      </c>
      <c r="L6681">
        <v>9.7361456859735098E-15</v>
      </c>
      <c r="M6681" t="b">
        <v>1</v>
      </c>
    </row>
    <row r="6682" spans="2:13" x14ac:dyDescent="0.2">
      <c r="B6682">
        <v>6670</v>
      </c>
      <c r="C6682">
        <v>95.68</v>
      </c>
      <c r="D6682">
        <v>95.68</v>
      </c>
      <c r="E6682">
        <v>0</v>
      </c>
      <c r="F6682">
        <v>8.1343752314426074E-16</v>
      </c>
      <c r="G6682">
        <v>1.3539851777859558E-15</v>
      </c>
      <c r="H6682">
        <v>1.1380712797096657E-16</v>
      </c>
      <c r="I6682">
        <v>1.7501015606998434E-16</v>
      </c>
      <c r="J6682">
        <v>112011.44714544251</v>
      </c>
      <c r="K6682">
        <v>112011.44714544241</v>
      </c>
      <c r="L6682">
        <v>9.0940175486084358E-16</v>
      </c>
      <c r="M6682" t="b">
        <v>1</v>
      </c>
    </row>
    <row r="6683" spans="2:13" x14ac:dyDescent="0.2">
      <c r="B6683">
        <v>6671</v>
      </c>
      <c r="C6683">
        <v>70.319999999999993</v>
      </c>
      <c r="D6683">
        <v>70.319999999999993</v>
      </c>
      <c r="E6683">
        <v>0</v>
      </c>
      <c r="F6683">
        <v>1.5481610138793027E-15</v>
      </c>
      <c r="G6683">
        <v>1.2686924277898181E-16</v>
      </c>
      <c r="H6683">
        <v>2.7188015540138385E-14</v>
      </c>
      <c r="I6683">
        <v>0</v>
      </c>
      <c r="J6683">
        <v>-9039.8909869599793</v>
      </c>
      <c r="K6683">
        <v>-9039.8909869599993</v>
      </c>
      <c r="L6683">
        <v>2.2133987531339861E-15</v>
      </c>
      <c r="M6683" t="b">
        <v>1</v>
      </c>
    </row>
    <row r="6684" spans="2:13" x14ac:dyDescent="0.2">
      <c r="B6684">
        <v>6672</v>
      </c>
      <c r="C6684">
        <v>98.49</v>
      </c>
      <c r="D6684">
        <v>98.49</v>
      </c>
      <c r="E6684">
        <v>0</v>
      </c>
      <c r="F6684">
        <v>3.9559667889432951E-16</v>
      </c>
      <c r="G6684">
        <v>9.3703302000979628E-16</v>
      </c>
      <c r="H6684">
        <v>4.5687980772349729E-16</v>
      </c>
      <c r="I6684">
        <v>1.2367202609545784E-16</v>
      </c>
      <c r="J6684">
        <v>199158.13712665875</v>
      </c>
      <c r="K6684">
        <v>199158.13712665779</v>
      </c>
      <c r="L6684">
        <v>4.8224311541004914E-15</v>
      </c>
      <c r="M6684" t="b">
        <v>1</v>
      </c>
    </row>
    <row r="6685" spans="2:13" x14ac:dyDescent="0.2">
      <c r="B6685">
        <v>6673</v>
      </c>
      <c r="C6685">
        <v>58.37</v>
      </c>
      <c r="D6685">
        <v>58.37</v>
      </c>
      <c r="E6685">
        <v>0</v>
      </c>
      <c r="F6685">
        <v>1.7816959163845746E-16</v>
      </c>
      <c r="G6685">
        <v>1.3383868589216496E-15</v>
      </c>
      <c r="H6685">
        <v>7.0006664053600662E-15</v>
      </c>
      <c r="I6685">
        <v>8.2861872973426987E-15</v>
      </c>
      <c r="J6685">
        <v>4117.7038456396631</v>
      </c>
      <c r="K6685">
        <v>4117.7038456397004</v>
      </c>
      <c r="L6685">
        <v>9.0558437834659363E-15</v>
      </c>
      <c r="M6685" t="b">
        <v>1</v>
      </c>
    </row>
    <row r="6686" spans="2:13" x14ac:dyDescent="0.2">
      <c r="B6686">
        <v>6674</v>
      </c>
      <c r="C6686">
        <v>41.01</v>
      </c>
      <c r="D6686">
        <v>41.01</v>
      </c>
      <c r="E6686">
        <v>0</v>
      </c>
      <c r="F6686">
        <v>4.319592349760781E-16</v>
      </c>
      <c r="G6686">
        <v>2.8643265783505493E-16</v>
      </c>
      <c r="H6686">
        <v>1.880812366530332E-15</v>
      </c>
      <c r="I6686">
        <v>0</v>
      </c>
      <c r="J6686">
        <v>31472.808690889775</v>
      </c>
      <c r="K6686">
        <v>31472.80869089</v>
      </c>
      <c r="L6686">
        <v>7.1666525938301273E-15</v>
      </c>
      <c r="M6686" t="b">
        <v>1</v>
      </c>
    </row>
    <row r="6687" spans="2:13" x14ac:dyDescent="0.2">
      <c r="B6687">
        <v>6675</v>
      </c>
      <c r="C6687">
        <v>37.729999999999997</v>
      </c>
      <c r="D6687">
        <v>37.729999999999997</v>
      </c>
      <c r="E6687">
        <v>0</v>
      </c>
      <c r="F6687">
        <v>4.0215840588173021E-15</v>
      </c>
      <c r="G6687">
        <v>1.9673674066654118E-16</v>
      </c>
      <c r="H6687">
        <v>3.1036284345481191E-14</v>
      </c>
      <c r="I6687">
        <v>0</v>
      </c>
      <c r="J6687">
        <v>-8306.7373371130034</v>
      </c>
      <c r="K6687">
        <v>-8306.7373371129997</v>
      </c>
      <c r="L6687">
        <v>4.3795519943045288E-16</v>
      </c>
      <c r="M6687" t="b">
        <v>1</v>
      </c>
    </row>
    <row r="6688" spans="2:13" x14ac:dyDescent="0.2">
      <c r="B6688">
        <v>6676</v>
      </c>
      <c r="C6688">
        <v>75.099999999999994</v>
      </c>
      <c r="D6688">
        <v>75.099999999999994</v>
      </c>
      <c r="E6688">
        <v>0</v>
      </c>
      <c r="F6688">
        <v>1.3271574117870771E-15</v>
      </c>
      <c r="G6688">
        <v>2.4209365159523607E-15</v>
      </c>
      <c r="H6688">
        <v>3.2301056034247556E-15</v>
      </c>
      <c r="I6688">
        <v>1.254217405957913E-15</v>
      </c>
      <c r="J6688">
        <v>1624.6191041469074</v>
      </c>
      <c r="K6688">
        <v>1624.6191041469001</v>
      </c>
      <c r="L6688">
        <v>4.4785621414959828E-15</v>
      </c>
      <c r="M6688" t="b">
        <v>1</v>
      </c>
    </row>
    <row r="6689" spans="2:13" x14ac:dyDescent="0.2">
      <c r="B6689">
        <v>6677</v>
      </c>
      <c r="C6689">
        <v>21.96</v>
      </c>
      <c r="D6689">
        <v>21.96</v>
      </c>
      <c r="E6689">
        <v>0</v>
      </c>
      <c r="F6689">
        <v>1.1925889191264725E-15</v>
      </c>
      <c r="G6689">
        <v>6.5326880702907152E-16</v>
      </c>
      <c r="H6689">
        <v>4.8922404469747562E-15</v>
      </c>
      <c r="I6689">
        <v>0</v>
      </c>
      <c r="J6689">
        <v>-1724.3991615593359</v>
      </c>
      <c r="K6689">
        <v>-1724.3991615593</v>
      </c>
      <c r="L6689">
        <v>2.0833367076996949E-14</v>
      </c>
      <c r="M6689" t="b">
        <v>1</v>
      </c>
    </row>
    <row r="6690" spans="2:13" x14ac:dyDescent="0.2">
      <c r="B6690">
        <v>6678</v>
      </c>
      <c r="C6690">
        <v>397.58</v>
      </c>
      <c r="D6690">
        <v>397.58</v>
      </c>
      <c r="E6690">
        <v>0</v>
      </c>
      <c r="F6690">
        <v>9.5242878927139347E-16</v>
      </c>
      <c r="G6690">
        <v>7.1593951275842062E-16</v>
      </c>
      <c r="H6690">
        <v>4.5980461550810862E-16</v>
      </c>
      <c r="I6690">
        <v>8.8222456459465924E-16</v>
      </c>
      <c r="J6690">
        <v>1146284.7580622488</v>
      </c>
      <c r="K6690">
        <v>1146284.7580622509</v>
      </c>
      <c r="L6690">
        <v>1.828058672285886E-15</v>
      </c>
      <c r="M6690" t="b">
        <v>1</v>
      </c>
    </row>
    <row r="6691" spans="2:13" x14ac:dyDescent="0.2">
      <c r="B6691">
        <v>6679</v>
      </c>
      <c r="C6691">
        <v>5.81</v>
      </c>
      <c r="D6691">
        <v>5.81</v>
      </c>
      <c r="E6691">
        <v>0</v>
      </c>
      <c r="F6691">
        <v>1.1579681087228986E-15</v>
      </c>
      <c r="G6691">
        <v>1.2361824685761069E-15</v>
      </c>
      <c r="H6691">
        <v>3.2727449621026041E-16</v>
      </c>
      <c r="I6691">
        <v>0</v>
      </c>
      <c r="J6691">
        <v>-20641.751604136047</v>
      </c>
      <c r="K6691">
        <v>-20641.751604136</v>
      </c>
      <c r="L6691">
        <v>2.2911681818085631E-15</v>
      </c>
      <c r="M6691" t="b">
        <v>1</v>
      </c>
    </row>
    <row r="6692" spans="2:13" x14ac:dyDescent="0.2">
      <c r="B6692">
        <v>6680</v>
      </c>
      <c r="C6692">
        <v>18.559999999999999</v>
      </c>
      <c r="D6692">
        <v>18.559999999999999</v>
      </c>
      <c r="E6692">
        <v>0</v>
      </c>
      <c r="F6692">
        <v>5.0693038730906309E-16</v>
      </c>
      <c r="G6692">
        <v>3.0917749336097934E-16</v>
      </c>
      <c r="H6692">
        <v>2.2584993918703462E-15</v>
      </c>
      <c r="I6692">
        <v>0</v>
      </c>
      <c r="J6692">
        <v>-2881.3001635391065</v>
      </c>
      <c r="K6692">
        <v>-2881.3001635391001</v>
      </c>
      <c r="L6692">
        <v>2.2095798948591922E-15</v>
      </c>
      <c r="M6692" t="b">
        <v>1</v>
      </c>
    </row>
    <row r="6693" spans="2:13" x14ac:dyDescent="0.2">
      <c r="B6693">
        <v>6681</v>
      </c>
      <c r="C6693">
        <v>127.73</v>
      </c>
      <c r="D6693">
        <v>127.73</v>
      </c>
      <c r="E6693">
        <v>0</v>
      </c>
      <c r="F6693">
        <v>1.5668548045778551E-16</v>
      </c>
      <c r="G6693">
        <v>6.8875186373478372E-16</v>
      </c>
      <c r="H6693">
        <v>2.3425423693769781E-16</v>
      </c>
      <c r="I6693">
        <v>1.722599673047919E-16</v>
      </c>
      <c r="J6693">
        <v>325236.31991938199</v>
      </c>
      <c r="K6693">
        <v>325236.31991938211</v>
      </c>
      <c r="L6693">
        <v>3.5794071786260295E-16</v>
      </c>
      <c r="M6693" t="b">
        <v>1</v>
      </c>
    </row>
    <row r="6694" spans="2:13" x14ac:dyDescent="0.2">
      <c r="B6694">
        <v>6682</v>
      </c>
      <c r="C6694">
        <v>55.17</v>
      </c>
      <c r="D6694">
        <v>55.17</v>
      </c>
      <c r="E6694">
        <v>0</v>
      </c>
      <c r="F6694">
        <v>1.8197628604099486E-16</v>
      </c>
      <c r="G6694">
        <v>2.4942331090481677E-16</v>
      </c>
      <c r="H6694">
        <v>6.0318347597562583E-16</v>
      </c>
      <c r="I6694">
        <v>0</v>
      </c>
      <c r="J6694">
        <v>56338.534872426477</v>
      </c>
      <c r="K6694">
        <v>56338.534872426499</v>
      </c>
      <c r="L6694">
        <v>3.8744125831418079E-16</v>
      </c>
      <c r="M6694" t="b">
        <v>1</v>
      </c>
    </row>
    <row r="6695" spans="2:13" x14ac:dyDescent="0.2">
      <c r="B6695">
        <v>6683</v>
      </c>
      <c r="C6695">
        <v>44.5</v>
      </c>
      <c r="D6695">
        <v>44.5</v>
      </c>
      <c r="E6695">
        <v>0</v>
      </c>
      <c r="F6695">
        <v>4.5612254185150766E-16</v>
      </c>
      <c r="G6695">
        <v>1.0395229139127973E-15</v>
      </c>
      <c r="H6695">
        <v>1.2005726064171194E-16</v>
      </c>
      <c r="I6695">
        <v>0</v>
      </c>
      <c r="J6695">
        <v>57890.13874894836</v>
      </c>
      <c r="K6695">
        <v>57890.1387489482</v>
      </c>
      <c r="L6695">
        <v>2.7650835007705642E-15</v>
      </c>
      <c r="M6695" t="b">
        <v>1</v>
      </c>
    </row>
    <row r="6696" spans="2:13" x14ac:dyDescent="0.2">
      <c r="B6696">
        <v>6684</v>
      </c>
      <c r="C6696">
        <v>32.869999999999997</v>
      </c>
      <c r="D6696">
        <v>32.869999999999997</v>
      </c>
      <c r="E6696">
        <v>0</v>
      </c>
      <c r="F6696">
        <v>3.1788295968344906E-16</v>
      </c>
      <c r="G6696">
        <v>5.5961721577361678E-16</v>
      </c>
      <c r="H6696">
        <v>1.2618141485177578E-16</v>
      </c>
      <c r="I6696">
        <v>0</v>
      </c>
      <c r="J6696">
        <v>-1741.0073356202593</v>
      </c>
      <c r="K6696">
        <v>-1741.0073356201001</v>
      </c>
      <c r="L6696">
        <v>9.1419243074914076E-14</v>
      </c>
      <c r="M6696" t="b">
        <v>1</v>
      </c>
    </row>
    <row r="6697" spans="2:13" x14ac:dyDescent="0.2">
      <c r="B6697">
        <v>6685</v>
      </c>
      <c r="C6697">
        <v>3.56</v>
      </c>
      <c r="D6697">
        <v>3.56</v>
      </c>
      <c r="E6697">
        <v>0</v>
      </c>
      <c r="F6697">
        <v>6.2867593157606938E-16</v>
      </c>
      <c r="G6697">
        <v>7.104449560663348E-16</v>
      </c>
      <c r="H6697">
        <v>0</v>
      </c>
      <c r="I6697">
        <v>0</v>
      </c>
      <c r="J6697">
        <v>-35949.362881911162</v>
      </c>
      <c r="K6697">
        <v>-35949.362881911198</v>
      </c>
      <c r="L6697">
        <v>1.0119730964473507E-15</v>
      </c>
      <c r="M6697" t="b">
        <v>1</v>
      </c>
    </row>
    <row r="6698" spans="2:13" x14ac:dyDescent="0.2">
      <c r="B6698">
        <v>6686</v>
      </c>
      <c r="C6698">
        <v>119.9</v>
      </c>
      <c r="D6698">
        <v>119.9</v>
      </c>
      <c r="E6698">
        <v>0</v>
      </c>
      <c r="F6698">
        <v>3.1364850686262622E-16</v>
      </c>
      <c r="G6698">
        <v>1.5499932496116973E-16</v>
      </c>
      <c r="H6698">
        <v>1.2522779283523269E-14</v>
      </c>
      <c r="I6698">
        <v>0</v>
      </c>
      <c r="J6698">
        <v>-4978.0603355024741</v>
      </c>
      <c r="K6698">
        <v>-4978.0603355024996</v>
      </c>
      <c r="L6698">
        <v>5.1156173154481051E-15</v>
      </c>
      <c r="M6698" t="b">
        <v>1</v>
      </c>
    </row>
    <row r="6699" spans="2:13" x14ac:dyDescent="0.2">
      <c r="B6699">
        <v>6687</v>
      </c>
      <c r="C6699">
        <v>19.61</v>
      </c>
      <c r="D6699">
        <v>19.61</v>
      </c>
      <c r="E6699">
        <v>0</v>
      </c>
      <c r="F6699">
        <v>7.6522421955157968E-16</v>
      </c>
      <c r="G6699">
        <v>8.388931996647866E-16</v>
      </c>
      <c r="H6699">
        <v>2.9678612459963209E-15</v>
      </c>
      <c r="I6699">
        <v>0</v>
      </c>
      <c r="J6699">
        <v>-22.595029737700315</v>
      </c>
      <c r="K6699">
        <v>-22.595029737699999</v>
      </c>
      <c r="L6699">
        <v>1.3993852678391316E-14</v>
      </c>
      <c r="M6699" t="b">
        <v>1</v>
      </c>
    </row>
    <row r="6700" spans="2:13" x14ac:dyDescent="0.2">
      <c r="B6700">
        <v>6688</v>
      </c>
      <c r="C6700">
        <v>27.07</v>
      </c>
      <c r="D6700">
        <v>27.07</v>
      </c>
      <c r="E6700">
        <v>0</v>
      </c>
      <c r="F6700">
        <v>2.5940835737517026E-16</v>
      </c>
      <c r="G6700">
        <v>3.3525425713074648E-16</v>
      </c>
      <c r="H6700">
        <v>1.6638001172227404E-16</v>
      </c>
      <c r="I6700">
        <v>0</v>
      </c>
      <c r="J6700">
        <v>7032.8244469806959</v>
      </c>
      <c r="K6700">
        <v>7032.8244469806996</v>
      </c>
      <c r="L6700">
        <v>5.1728559905310213E-16</v>
      </c>
      <c r="M6700" t="b">
        <v>1</v>
      </c>
    </row>
    <row r="6701" spans="2:13" x14ac:dyDescent="0.2">
      <c r="B6701">
        <v>6689</v>
      </c>
      <c r="C6701">
        <v>41.29</v>
      </c>
      <c r="D6701">
        <v>41.29</v>
      </c>
      <c r="E6701">
        <v>0</v>
      </c>
      <c r="F6701">
        <v>9.3440802018178421E-16</v>
      </c>
      <c r="G6701">
        <v>9.976715256193574E-16</v>
      </c>
      <c r="H6701">
        <v>4.5462114365224407E-15</v>
      </c>
      <c r="I6701">
        <v>5.6941944769542502E-15</v>
      </c>
      <c r="J6701">
        <v>6927.0088585813373</v>
      </c>
      <c r="K6701">
        <v>6927.0088585814001</v>
      </c>
      <c r="L6701">
        <v>9.0594852271033241E-15</v>
      </c>
      <c r="M6701" t="b">
        <v>1</v>
      </c>
    </row>
    <row r="6702" spans="2:13" x14ac:dyDescent="0.2">
      <c r="B6702">
        <v>6690</v>
      </c>
      <c r="C6702">
        <v>85.11</v>
      </c>
      <c r="D6702">
        <v>85.11</v>
      </c>
      <c r="E6702">
        <v>0</v>
      </c>
      <c r="F6702">
        <v>5.2867011010884215E-16</v>
      </c>
      <c r="G6702">
        <v>1.2033291905092518E-16</v>
      </c>
      <c r="H6702">
        <v>5.4410459796168008E-15</v>
      </c>
      <c r="I6702">
        <v>0</v>
      </c>
      <c r="J6702">
        <v>-17347.43460587689</v>
      </c>
      <c r="K6702">
        <v>-17347.434605876901</v>
      </c>
      <c r="L6702">
        <v>6.2913835210987082E-16</v>
      </c>
      <c r="M6702" t="b">
        <v>1</v>
      </c>
    </row>
    <row r="6703" spans="2:13" x14ac:dyDescent="0.2">
      <c r="B6703">
        <v>6691</v>
      </c>
      <c r="C6703">
        <v>278.73</v>
      </c>
      <c r="D6703">
        <v>278.73</v>
      </c>
      <c r="E6703">
        <v>0</v>
      </c>
      <c r="F6703">
        <v>8.3367435936008077E-16</v>
      </c>
      <c r="G6703">
        <v>3.1192747455143154E-16</v>
      </c>
      <c r="H6703">
        <v>3.8376810992796272E-16</v>
      </c>
      <c r="I6703">
        <v>0</v>
      </c>
      <c r="J6703">
        <v>212103.85691195959</v>
      </c>
      <c r="K6703">
        <v>212103.8569119591</v>
      </c>
      <c r="L6703">
        <v>2.3326549784044803E-15</v>
      </c>
      <c r="M6703" t="b">
        <v>1</v>
      </c>
    </row>
    <row r="6704" spans="2:13" x14ac:dyDescent="0.2">
      <c r="B6704">
        <v>6692</v>
      </c>
      <c r="C6704">
        <v>52.66</v>
      </c>
      <c r="D6704">
        <v>52.66</v>
      </c>
      <c r="E6704">
        <v>0</v>
      </c>
      <c r="F6704">
        <v>3.0892683570142282E-16</v>
      </c>
      <c r="G6704">
        <v>3.3297938396510847E-16</v>
      </c>
      <c r="H6704">
        <v>1.5972393829421019E-15</v>
      </c>
      <c r="I6704">
        <v>0</v>
      </c>
      <c r="J6704">
        <v>-4611.0152305721349</v>
      </c>
      <c r="K6704">
        <v>-4611.0152305721003</v>
      </c>
      <c r="L6704">
        <v>7.4952688159052623E-15</v>
      </c>
      <c r="M6704" t="b">
        <v>1</v>
      </c>
    </row>
    <row r="6705" spans="2:13" x14ac:dyDescent="0.2">
      <c r="B6705">
        <v>6693</v>
      </c>
      <c r="C6705">
        <v>14.98</v>
      </c>
      <c r="D6705">
        <v>14.98</v>
      </c>
      <c r="E6705">
        <v>0</v>
      </c>
      <c r="F6705">
        <v>5.6571123951021978E-16</v>
      </c>
      <c r="G6705">
        <v>0</v>
      </c>
      <c r="H6705">
        <v>8.2880243798793525E-16</v>
      </c>
      <c r="I6705">
        <v>1.563167991773134E-15</v>
      </c>
      <c r="J6705">
        <v>-52798.294115375931</v>
      </c>
      <c r="K6705">
        <v>-52798.294115375997</v>
      </c>
      <c r="L6705">
        <v>1.2402601187181272E-15</v>
      </c>
      <c r="M6705" t="b">
        <v>1</v>
      </c>
    </row>
    <row r="6706" spans="2:13" x14ac:dyDescent="0.2">
      <c r="B6706">
        <v>6694</v>
      </c>
      <c r="C6706">
        <v>156.01</v>
      </c>
      <c r="D6706">
        <v>156.01</v>
      </c>
      <c r="E6706">
        <v>0</v>
      </c>
      <c r="F6706">
        <v>3.3277703605457879E-16</v>
      </c>
      <c r="G6706">
        <v>0</v>
      </c>
      <c r="H6706">
        <v>2.1145614068495455E-15</v>
      </c>
      <c r="I6706">
        <v>1.9440442335648395E-15</v>
      </c>
      <c r="J6706">
        <v>17946.096367690847</v>
      </c>
      <c r="K6706">
        <v>17946.096367690901</v>
      </c>
      <c r="L6706">
        <v>3.0407549914097053E-15</v>
      </c>
      <c r="M6706" t="b">
        <v>1</v>
      </c>
    </row>
    <row r="6707" spans="2:13" x14ac:dyDescent="0.2">
      <c r="B6707">
        <v>6695</v>
      </c>
      <c r="C6707">
        <v>72.959999999999994</v>
      </c>
      <c r="D6707">
        <v>72.959999999999994</v>
      </c>
      <c r="E6707">
        <v>0</v>
      </c>
      <c r="F6707">
        <v>1.0421649034866085E-15</v>
      </c>
      <c r="G6707">
        <v>1.3857414115505284E-15</v>
      </c>
      <c r="H6707">
        <v>2.1194509309444342E-14</v>
      </c>
      <c r="I6707">
        <v>0</v>
      </c>
      <c r="J6707">
        <v>-7525.5102773444287</v>
      </c>
      <c r="K6707">
        <v>-7525.5102773443996</v>
      </c>
      <c r="L6707">
        <v>3.8673564162620288E-15</v>
      </c>
      <c r="M6707" t="b">
        <v>1</v>
      </c>
    </row>
    <row r="6708" spans="2:13" x14ac:dyDescent="0.2">
      <c r="B6708">
        <v>6696</v>
      </c>
      <c r="C6708">
        <v>44.85</v>
      </c>
      <c r="D6708">
        <v>44.85</v>
      </c>
      <c r="E6708">
        <v>0</v>
      </c>
      <c r="F6708">
        <v>2.911685860281142E-16</v>
      </c>
      <c r="G6708">
        <v>0</v>
      </c>
      <c r="H6708">
        <v>7.4392131967735956E-16</v>
      </c>
      <c r="I6708">
        <v>1.9300888486008708E-15</v>
      </c>
      <c r="J6708">
        <v>1258.2906139071456</v>
      </c>
      <c r="K6708">
        <v>1258.2906139071999</v>
      </c>
      <c r="L6708">
        <v>4.3187406653372887E-14</v>
      </c>
      <c r="M6708" t="b">
        <v>1</v>
      </c>
    </row>
    <row r="6709" spans="2:13" x14ac:dyDescent="0.2">
      <c r="B6709">
        <v>6697</v>
      </c>
      <c r="C6709">
        <v>55.82</v>
      </c>
      <c r="D6709">
        <v>55.82</v>
      </c>
      <c r="E6709">
        <v>0</v>
      </c>
      <c r="F6709">
        <v>7.1480498510500142E-16</v>
      </c>
      <c r="G6709">
        <v>0</v>
      </c>
      <c r="H6709">
        <v>7.6689460561151776E-16</v>
      </c>
      <c r="I6709">
        <v>0</v>
      </c>
      <c r="J6709">
        <v>17215.452361610776</v>
      </c>
      <c r="K6709">
        <v>17215.4523616107</v>
      </c>
      <c r="L6709">
        <v>4.4377314835645778E-15</v>
      </c>
      <c r="M6709" t="b">
        <v>1</v>
      </c>
    </row>
    <row r="6710" spans="2:13" x14ac:dyDescent="0.2">
      <c r="B6710">
        <v>6698</v>
      </c>
      <c r="C6710">
        <v>20.38</v>
      </c>
      <c r="D6710">
        <v>20.38</v>
      </c>
      <c r="E6710">
        <v>0</v>
      </c>
      <c r="F6710">
        <v>0</v>
      </c>
      <c r="G6710">
        <v>9.438261193785414E-16</v>
      </c>
      <c r="H6710">
        <v>1.6656998696275455E-15</v>
      </c>
      <c r="I6710">
        <v>0</v>
      </c>
      <c r="J6710">
        <v>-2651.0192596099769</v>
      </c>
      <c r="K6710">
        <v>-2651.0192596100001</v>
      </c>
      <c r="L6710">
        <v>8.7483766144428293E-15</v>
      </c>
      <c r="M6710" t="b">
        <v>1</v>
      </c>
    </row>
    <row r="6711" spans="2:13" x14ac:dyDescent="0.2">
      <c r="B6711">
        <v>6699</v>
      </c>
      <c r="C6711">
        <v>185.63</v>
      </c>
      <c r="D6711">
        <v>185.63</v>
      </c>
      <c r="E6711">
        <v>0</v>
      </c>
      <c r="F6711">
        <v>1.0560039315332148E-15</v>
      </c>
      <c r="G6711">
        <v>5.6665357500910404E-16</v>
      </c>
      <c r="H6711">
        <v>2.3972414076876345E-15</v>
      </c>
      <c r="I6711">
        <v>0</v>
      </c>
      <c r="J6711">
        <v>-33475.648966720575</v>
      </c>
      <c r="K6711">
        <v>-33475.648966720597</v>
      </c>
      <c r="L6711">
        <v>6.5205226832944109E-16</v>
      </c>
      <c r="M6711" t="b">
        <v>1</v>
      </c>
    </row>
    <row r="6712" spans="2:13" x14ac:dyDescent="0.2">
      <c r="B6712">
        <v>6700</v>
      </c>
      <c r="C6712">
        <v>14.81</v>
      </c>
      <c r="D6712">
        <v>14.81</v>
      </c>
      <c r="E6712">
        <v>0</v>
      </c>
      <c r="F6712">
        <v>4.9207673013004796E-16</v>
      </c>
      <c r="G6712">
        <v>8.6126496405128946E-16</v>
      </c>
      <c r="H6712">
        <v>8.0866128290987199E-16</v>
      </c>
      <c r="I6712">
        <v>4.5833358263989218E-15</v>
      </c>
      <c r="J6712">
        <v>-22351.47389898479</v>
      </c>
      <c r="K6712">
        <v>-22351.473898984801</v>
      </c>
      <c r="L6712">
        <v>4.8828710225551822E-16</v>
      </c>
      <c r="M6712" t="b">
        <v>1</v>
      </c>
    </row>
    <row r="6713" spans="2:13" x14ac:dyDescent="0.2">
      <c r="B6713">
        <v>6701</v>
      </c>
      <c r="C6713">
        <v>100.83</v>
      </c>
      <c r="D6713">
        <v>100.83</v>
      </c>
      <c r="E6713">
        <v>0</v>
      </c>
      <c r="F6713">
        <v>1.5293149727296044E-16</v>
      </c>
      <c r="G6713">
        <v>3.443562791156902E-16</v>
      </c>
      <c r="H6713">
        <v>1.8230465052867377E-15</v>
      </c>
      <c r="I6713">
        <v>3.964849890726782E-16</v>
      </c>
      <c r="J6713">
        <v>30213.609175867554</v>
      </c>
      <c r="K6713">
        <v>30213.609175867401</v>
      </c>
      <c r="L6713">
        <v>5.0571617911803268E-15</v>
      </c>
      <c r="M6713" t="b">
        <v>1</v>
      </c>
    </row>
    <row r="6714" spans="2:13" x14ac:dyDescent="0.2">
      <c r="B6714">
        <v>6702</v>
      </c>
      <c r="C6714">
        <v>87.11</v>
      </c>
      <c r="D6714">
        <v>87.11</v>
      </c>
      <c r="E6714">
        <v>0</v>
      </c>
      <c r="F6714">
        <v>1.5395382559005232E-16</v>
      </c>
      <c r="G6714">
        <v>3.3825122304674515E-16</v>
      </c>
      <c r="H6714">
        <v>9.7664422243206967E-16</v>
      </c>
      <c r="I6714">
        <v>0</v>
      </c>
      <c r="J6714">
        <v>11567.093960630915</v>
      </c>
      <c r="K6714">
        <v>11567.0939606309</v>
      </c>
      <c r="L6714">
        <v>1.258044179280891E-15</v>
      </c>
      <c r="M6714" t="b">
        <v>1</v>
      </c>
    </row>
    <row r="6715" spans="2:13" x14ac:dyDescent="0.2">
      <c r="B6715">
        <v>6703</v>
      </c>
      <c r="C6715">
        <v>7.68</v>
      </c>
      <c r="D6715">
        <v>7.68</v>
      </c>
      <c r="E6715">
        <v>0</v>
      </c>
      <c r="F6715">
        <v>6.1791846443136438E-16</v>
      </c>
      <c r="G6715">
        <v>4.7982645314103764E-16</v>
      </c>
      <c r="H6715">
        <v>5.74020858353317E-16</v>
      </c>
      <c r="I6715">
        <v>0</v>
      </c>
      <c r="J6715">
        <v>-30079.951160337689</v>
      </c>
      <c r="K6715">
        <v>-30079.9511603377</v>
      </c>
      <c r="L6715">
        <v>3.6283092226778105E-16</v>
      </c>
      <c r="M6715" t="b">
        <v>1</v>
      </c>
    </row>
    <row r="6716" spans="2:13" x14ac:dyDescent="0.2">
      <c r="B6716">
        <v>6704</v>
      </c>
      <c r="C6716">
        <v>44.1</v>
      </c>
      <c r="D6716">
        <v>44.1</v>
      </c>
      <c r="E6716">
        <v>0</v>
      </c>
      <c r="F6716">
        <v>4.4135226958240903E-16</v>
      </c>
      <c r="G6716">
        <v>2.0168281003775623E-15</v>
      </c>
      <c r="H6716">
        <v>2.2357387102236911E-15</v>
      </c>
      <c r="I6716">
        <v>0</v>
      </c>
      <c r="J6716">
        <v>-1568.742414891542</v>
      </c>
      <c r="K6716">
        <v>-1568.7424148914999</v>
      </c>
      <c r="L6716">
        <v>2.6813917669145984E-14</v>
      </c>
      <c r="M6716" t="b">
        <v>1</v>
      </c>
    </row>
    <row r="6717" spans="2:13" x14ac:dyDescent="0.2">
      <c r="B6717">
        <v>6705</v>
      </c>
      <c r="C6717">
        <v>201.18</v>
      </c>
      <c r="D6717">
        <v>201.18</v>
      </c>
      <c r="E6717">
        <v>0</v>
      </c>
      <c r="F6717">
        <v>1.9387129552391031E-16</v>
      </c>
      <c r="G6717">
        <v>0</v>
      </c>
      <c r="H6717">
        <v>6.6218171735357887E-15</v>
      </c>
      <c r="I6717">
        <v>0</v>
      </c>
      <c r="J6717">
        <v>-64799.571737666556</v>
      </c>
      <c r="K6717">
        <v>-64799.571737666498</v>
      </c>
      <c r="L6717">
        <v>8.982723087910879E-16</v>
      </c>
      <c r="M6717" t="b">
        <v>1</v>
      </c>
    </row>
    <row r="6718" spans="2:13" x14ac:dyDescent="0.2">
      <c r="B6718">
        <v>6706</v>
      </c>
      <c r="C6718">
        <v>32.770000000000003</v>
      </c>
      <c r="D6718">
        <v>32.770000000000003</v>
      </c>
      <c r="E6718">
        <v>0</v>
      </c>
      <c r="F6718">
        <v>5.4733036811203694E-16</v>
      </c>
      <c r="G6718">
        <v>3.8661905364487727E-16</v>
      </c>
      <c r="H6718">
        <v>1.3750730336157907E-16</v>
      </c>
      <c r="I6718">
        <v>0</v>
      </c>
      <c r="J6718">
        <v>20149.151197035346</v>
      </c>
      <c r="K6718">
        <v>20149.151197035299</v>
      </c>
      <c r="L6718">
        <v>2.3471819745514123E-15</v>
      </c>
      <c r="M6718" t="b">
        <v>1</v>
      </c>
    </row>
    <row r="6719" spans="2:13" x14ac:dyDescent="0.2">
      <c r="B6719">
        <v>6707</v>
      </c>
      <c r="C6719">
        <v>34</v>
      </c>
      <c r="D6719">
        <v>34</v>
      </c>
      <c r="E6719">
        <v>0</v>
      </c>
      <c r="F6719">
        <v>0</v>
      </c>
      <c r="G6719">
        <v>6.9221540718127394E-16</v>
      </c>
      <c r="H6719">
        <v>5.2571269927086792E-16</v>
      </c>
      <c r="I6719">
        <v>0</v>
      </c>
      <c r="J6719">
        <v>22920.576086927187</v>
      </c>
      <c r="K6719">
        <v>22920.576086927202</v>
      </c>
      <c r="L6719">
        <v>6.3488435775689628E-16</v>
      </c>
      <c r="M6719" t="b">
        <v>1</v>
      </c>
    </row>
    <row r="6720" spans="2:13" x14ac:dyDescent="0.2">
      <c r="B6720">
        <v>6708</v>
      </c>
      <c r="C6720">
        <v>93</v>
      </c>
      <c r="D6720">
        <v>93</v>
      </c>
      <c r="E6720">
        <v>0</v>
      </c>
      <c r="F6720">
        <v>1.4113719005916585E-16</v>
      </c>
      <c r="G6720">
        <v>4.0719226792715842E-16</v>
      </c>
      <c r="H6720">
        <v>4.7427418163331782E-16</v>
      </c>
      <c r="I6720">
        <v>0</v>
      </c>
      <c r="J6720">
        <v>-39439.365581422826</v>
      </c>
      <c r="K6720">
        <v>-39439.365581422702</v>
      </c>
      <c r="L6720">
        <v>3.1362390752903257E-15</v>
      </c>
      <c r="M6720" t="b">
        <v>1</v>
      </c>
    </row>
    <row r="6721" spans="2:13" x14ac:dyDescent="0.2">
      <c r="B6721">
        <v>6709</v>
      </c>
      <c r="C6721">
        <v>36.25</v>
      </c>
      <c r="D6721">
        <v>36.25</v>
      </c>
      <c r="E6721">
        <v>0</v>
      </c>
      <c r="F6721">
        <v>1.325161172689345E-14</v>
      </c>
      <c r="G6721">
        <v>1.3797335600860583E-14</v>
      </c>
      <c r="H6721">
        <v>3.0961717627679531E-13</v>
      </c>
      <c r="I6721">
        <v>0</v>
      </c>
      <c r="J6721">
        <v>-83.28556216435689</v>
      </c>
      <c r="K6721">
        <v>-83.285562164400005</v>
      </c>
      <c r="L6721">
        <v>5.1768556380534922E-13</v>
      </c>
      <c r="M6721" t="b">
        <v>1</v>
      </c>
    </row>
    <row r="6722" spans="2:13" x14ac:dyDescent="0.2">
      <c r="B6722">
        <v>6710</v>
      </c>
      <c r="C6722">
        <v>57.88</v>
      </c>
      <c r="D6722">
        <v>57.88</v>
      </c>
      <c r="E6722">
        <v>0</v>
      </c>
      <c r="F6722">
        <v>4.5017817945997214E-16</v>
      </c>
      <c r="G6722">
        <v>0</v>
      </c>
      <c r="H6722">
        <v>4.9538816493964749E-16</v>
      </c>
      <c r="I6722">
        <v>0</v>
      </c>
      <c r="J6722">
        <v>19645.103024006072</v>
      </c>
      <c r="K6722">
        <v>19645.103024006199</v>
      </c>
      <c r="L6722">
        <v>6.4814757190437923E-15</v>
      </c>
      <c r="M6722" t="b">
        <v>1</v>
      </c>
    </row>
    <row r="6723" spans="2:13" x14ac:dyDescent="0.2">
      <c r="B6723">
        <v>6711</v>
      </c>
      <c r="C6723">
        <v>34.51</v>
      </c>
      <c r="D6723">
        <v>34.51</v>
      </c>
      <c r="E6723">
        <v>0</v>
      </c>
      <c r="F6723">
        <v>1.8407783335415627E-16</v>
      </c>
      <c r="G6723">
        <v>7.9854913065452883E-16</v>
      </c>
      <c r="H6723">
        <v>2.8191108600969778E-15</v>
      </c>
      <c r="I6723">
        <v>0</v>
      </c>
      <c r="J6723">
        <v>-23675.891431638462</v>
      </c>
      <c r="K6723">
        <v>-23675.891431638502</v>
      </c>
      <c r="L6723">
        <v>1.6902327413333384E-15</v>
      </c>
      <c r="M6723" t="b">
        <v>1</v>
      </c>
    </row>
    <row r="6724" spans="2:13" x14ac:dyDescent="0.2">
      <c r="B6724">
        <v>6712</v>
      </c>
      <c r="C6724">
        <v>3.95</v>
      </c>
      <c r="D6724">
        <v>3.95</v>
      </c>
      <c r="E6724">
        <v>0</v>
      </c>
      <c r="F6724">
        <v>4.143006238389688E-16</v>
      </c>
      <c r="G6724">
        <v>1.5371882725650017E-15</v>
      </c>
      <c r="H6724">
        <v>6.3265567359972091E-16</v>
      </c>
      <c r="I6724">
        <v>0</v>
      </c>
      <c r="J6724">
        <v>-31825.391845962153</v>
      </c>
      <c r="K6724">
        <v>-31825.3918459622</v>
      </c>
      <c r="L6724">
        <v>1.4860374609399379E-15</v>
      </c>
      <c r="M6724" t="b">
        <v>1</v>
      </c>
    </row>
    <row r="6725" spans="2:13" x14ac:dyDescent="0.2">
      <c r="B6725">
        <v>6713</v>
      </c>
      <c r="C6725">
        <v>5.01</v>
      </c>
      <c r="D6725">
        <v>5.01</v>
      </c>
      <c r="E6725">
        <v>0</v>
      </c>
      <c r="F6725">
        <v>9.2886806041406693E-15</v>
      </c>
      <c r="G6725">
        <v>1.0619455343911575E-14</v>
      </c>
      <c r="H6725">
        <v>1.0324175181980523E-14</v>
      </c>
      <c r="I6725">
        <v>0</v>
      </c>
      <c r="J6725">
        <v>-2527.93184476537</v>
      </c>
      <c r="K6725">
        <v>-2527.9318447654</v>
      </c>
      <c r="L6725">
        <v>1.1872679724595962E-14</v>
      </c>
      <c r="M6725" t="b">
        <v>1</v>
      </c>
    </row>
    <row r="6726" spans="2:13" x14ac:dyDescent="0.2">
      <c r="B6726">
        <v>6714</v>
      </c>
      <c r="C6726">
        <v>39.869999999999997</v>
      </c>
      <c r="D6726">
        <v>39.869999999999997</v>
      </c>
      <c r="E6726">
        <v>0</v>
      </c>
      <c r="F6726">
        <v>2.6272551438353084E-16</v>
      </c>
      <c r="G6726">
        <v>3.9474492503908848E-16</v>
      </c>
      <c r="H6726">
        <v>5.899719628497924E-16</v>
      </c>
      <c r="I6726">
        <v>1.6114473627088516E-15</v>
      </c>
      <c r="J6726">
        <v>-2291.3627975637592</v>
      </c>
      <c r="K6726">
        <v>-2291.3627975638001</v>
      </c>
      <c r="L6726">
        <v>1.7861537083213554E-14</v>
      </c>
      <c r="M6726" t="b">
        <v>1</v>
      </c>
    </row>
    <row r="6727" spans="2:13" x14ac:dyDescent="0.2">
      <c r="B6727">
        <v>6715</v>
      </c>
      <c r="C6727">
        <v>115.45</v>
      </c>
      <c r="D6727">
        <v>115.45</v>
      </c>
      <c r="E6727">
        <v>0</v>
      </c>
      <c r="F6727">
        <v>1.7812077547180356E-16</v>
      </c>
      <c r="G6727">
        <v>1.9916396532837912E-16</v>
      </c>
      <c r="H6727">
        <v>1.2083308011311193E-16</v>
      </c>
      <c r="I6727">
        <v>0</v>
      </c>
      <c r="J6727">
        <v>77895.448209054652</v>
      </c>
      <c r="K6727">
        <v>77895.448209054695</v>
      </c>
      <c r="L6727">
        <v>5.6044026562293973E-16</v>
      </c>
      <c r="M6727" t="b">
        <v>1</v>
      </c>
    </row>
    <row r="6728" spans="2:13" x14ac:dyDescent="0.2">
      <c r="B6728">
        <v>6716</v>
      </c>
      <c r="C6728">
        <v>53.27</v>
      </c>
      <c r="D6728">
        <v>53.27</v>
      </c>
      <c r="E6728">
        <v>0</v>
      </c>
      <c r="F6728">
        <v>2.3535812944577407E-16</v>
      </c>
      <c r="G6728">
        <v>1.4616752510248782E-16</v>
      </c>
      <c r="H6728">
        <v>1.762514273908887E-15</v>
      </c>
      <c r="I6728">
        <v>0</v>
      </c>
      <c r="J6728">
        <v>11716.711947332671</v>
      </c>
      <c r="K6728">
        <v>11716.7119473327</v>
      </c>
      <c r="L6728">
        <v>2.4839588604343189E-15</v>
      </c>
      <c r="M6728" t="b">
        <v>1</v>
      </c>
    </row>
    <row r="6729" spans="2:13" x14ac:dyDescent="0.2">
      <c r="B6729">
        <v>6717</v>
      </c>
      <c r="C6729">
        <v>29.69</v>
      </c>
      <c r="D6729">
        <v>29.69</v>
      </c>
      <c r="E6729">
        <v>0</v>
      </c>
      <c r="F6729">
        <v>0</v>
      </c>
      <c r="G6729">
        <v>5.4986911533033448E-16</v>
      </c>
      <c r="H6729">
        <v>1.0350146361740918E-15</v>
      </c>
      <c r="I6729">
        <v>6.9606894768397861E-16</v>
      </c>
      <c r="J6729">
        <v>-22096.397448776275</v>
      </c>
      <c r="K6729">
        <v>-22096.397448776301</v>
      </c>
      <c r="L6729">
        <v>1.1524888484051182E-15</v>
      </c>
      <c r="M6729" t="b">
        <v>1</v>
      </c>
    </row>
    <row r="6730" spans="2:13" x14ac:dyDescent="0.2">
      <c r="B6730">
        <v>6718</v>
      </c>
      <c r="C6730">
        <v>61.02</v>
      </c>
      <c r="D6730">
        <v>61.02</v>
      </c>
      <c r="E6730">
        <v>0</v>
      </c>
      <c r="F6730">
        <v>8.9958013849761548E-16</v>
      </c>
      <c r="G6730">
        <v>1.0258675249741606E-15</v>
      </c>
      <c r="H6730">
        <v>4.2175406844885448E-16</v>
      </c>
      <c r="I6730">
        <v>0</v>
      </c>
      <c r="J6730">
        <v>140058.34654686542</v>
      </c>
      <c r="K6730">
        <v>140058.3465468667</v>
      </c>
      <c r="L6730">
        <v>9.1431076524081036E-15</v>
      </c>
      <c r="M6730" t="b">
        <v>1</v>
      </c>
    </row>
    <row r="6731" spans="2:13" x14ac:dyDescent="0.2">
      <c r="B6731">
        <v>6719</v>
      </c>
      <c r="C6731">
        <v>134.88999999999999</v>
      </c>
      <c r="D6731">
        <v>134.88999999999999</v>
      </c>
      <c r="E6731">
        <v>0</v>
      </c>
      <c r="F6731">
        <v>1.4956374822221027E-16</v>
      </c>
      <c r="G6731">
        <v>0</v>
      </c>
      <c r="H6731">
        <v>6.2225745244072267E-16</v>
      </c>
      <c r="I6731">
        <v>0</v>
      </c>
      <c r="J6731">
        <v>-163295.93148098388</v>
      </c>
      <c r="K6731">
        <v>-163295.9314809838</v>
      </c>
      <c r="L6731">
        <v>5.3468258871084456E-16</v>
      </c>
      <c r="M6731" t="b">
        <v>1</v>
      </c>
    </row>
    <row r="6732" spans="2:13" x14ac:dyDescent="0.2">
      <c r="B6732">
        <v>6720</v>
      </c>
      <c r="C6732">
        <v>3.41</v>
      </c>
      <c r="D6732">
        <v>3.41</v>
      </c>
      <c r="E6732">
        <v>0</v>
      </c>
      <c r="F6732">
        <v>2.0304179087297201E-15</v>
      </c>
      <c r="G6732">
        <v>2.7707261472938287E-15</v>
      </c>
      <c r="H6732">
        <v>2.7082911181126482E-15</v>
      </c>
      <c r="I6732">
        <v>0</v>
      </c>
      <c r="J6732">
        <v>-13455.993130379497</v>
      </c>
      <c r="K6732">
        <v>-13455.9931303795</v>
      </c>
      <c r="L6732">
        <v>2.7036122654360411E-16</v>
      </c>
      <c r="M6732" t="b">
        <v>1</v>
      </c>
    </row>
    <row r="6733" spans="2:13" x14ac:dyDescent="0.2">
      <c r="B6733">
        <v>6721</v>
      </c>
      <c r="C6733">
        <v>335.25</v>
      </c>
      <c r="D6733">
        <v>335.25</v>
      </c>
      <c r="E6733">
        <v>0</v>
      </c>
      <c r="F6733">
        <v>0</v>
      </c>
      <c r="G6733">
        <v>0</v>
      </c>
      <c r="H6733">
        <v>5.1531462515168786E-14</v>
      </c>
      <c r="I6733">
        <v>0</v>
      </c>
      <c r="J6733">
        <v>-36942.490658440845</v>
      </c>
      <c r="K6733">
        <v>-36942.490658440896</v>
      </c>
      <c r="L6733">
        <v>1.3786754057863373E-15</v>
      </c>
      <c r="M6733" t="b">
        <v>1</v>
      </c>
    </row>
    <row r="6734" spans="2:13" x14ac:dyDescent="0.2">
      <c r="B6734">
        <v>6722</v>
      </c>
      <c r="C6734">
        <v>34.67</v>
      </c>
      <c r="D6734">
        <v>34.67</v>
      </c>
      <c r="E6734">
        <v>0</v>
      </c>
      <c r="F6734">
        <v>3.8576576634871897E-16</v>
      </c>
      <c r="G6734">
        <v>5.7889242328604544E-16</v>
      </c>
      <c r="H6734">
        <v>2.2167535757949315E-16</v>
      </c>
      <c r="I6734">
        <v>4.1367921301175982E-15</v>
      </c>
      <c r="J6734">
        <v>2821.9040863722757</v>
      </c>
      <c r="K6734">
        <v>2821.9040863722998</v>
      </c>
      <c r="L6734">
        <v>8.5409031842632306E-15</v>
      </c>
      <c r="M6734" t="b">
        <v>1</v>
      </c>
    </row>
    <row r="6735" spans="2:13" x14ac:dyDescent="0.2">
      <c r="B6735">
        <v>6723</v>
      </c>
      <c r="C6735">
        <v>14.65</v>
      </c>
      <c r="D6735">
        <v>14.65</v>
      </c>
      <c r="E6735">
        <v>0</v>
      </c>
      <c r="F6735">
        <v>2.1416887928286481E-16</v>
      </c>
      <c r="G6735">
        <v>5.9235168554407672E-16</v>
      </c>
      <c r="H6735">
        <v>3.2711274861947969E-15</v>
      </c>
      <c r="I6735">
        <v>0</v>
      </c>
      <c r="J6735">
        <v>-2242.1422542930841</v>
      </c>
      <c r="K6735">
        <v>-2242.1422542931</v>
      </c>
      <c r="L6735">
        <v>7.0986384786920094E-15</v>
      </c>
      <c r="M6735" t="b">
        <v>1</v>
      </c>
    </row>
    <row r="6736" spans="2:13" x14ac:dyDescent="0.2">
      <c r="B6736">
        <v>6724</v>
      </c>
      <c r="C6736">
        <v>59.04</v>
      </c>
      <c r="D6736">
        <v>59.04</v>
      </c>
      <c r="E6736">
        <v>0</v>
      </c>
      <c r="F6736">
        <v>4.209752585116801E-16</v>
      </c>
      <c r="G6736">
        <v>1.8340674987408698E-16</v>
      </c>
      <c r="H6736">
        <v>2.7944608768257956E-15</v>
      </c>
      <c r="I6736">
        <v>0</v>
      </c>
      <c r="J6736">
        <v>15246.167323097907</v>
      </c>
      <c r="K6736">
        <v>15246.167323097899</v>
      </c>
      <c r="L6736">
        <v>4.7723191409295177E-16</v>
      </c>
      <c r="M6736" t="b">
        <v>1</v>
      </c>
    </row>
    <row r="6737" spans="2:13" x14ac:dyDescent="0.2">
      <c r="B6737">
        <v>6725</v>
      </c>
      <c r="C6737">
        <v>36.340000000000003</v>
      </c>
      <c r="D6737">
        <v>36.340000000000003</v>
      </c>
      <c r="E6737">
        <v>0</v>
      </c>
      <c r="F6737">
        <v>3.0488679195869104E-15</v>
      </c>
      <c r="G6737">
        <v>1.5228273498081548E-15</v>
      </c>
      <c r="H6737">
        <v>2.586314046901513E-14</v>
      </c>
      <c r="I6737">
        <v>0</v>
      </c>
      <c r="J6737">
        <v>-143.09336872505173</v>
      </c>
      <c r="K6737">
        <v>-143.09336872509999</v>
      </c>
      <c r="L6737">
        <v>3.3726274699381446E-13</v>
      </c>
      <c r="M6737" t="b">
        <v>1</v>
      </c>
    </row>
    <row r="6738" spans="2:13" x14ac:dyDescent="0.2">
      <c r="B6738">
        <v>6726</v>
      </c>
      <c r="C6738">
        <v>91.76</v>
      </c>
      <c r="D6738">
        <v>91.76</v>
      </c>
      <c r="E6738">
        <v>0</v>
      </c>
      <c r="F6738">
        <v>0</v>
      </c>
      <c r="G6738">
        <v>9.3924343600056201E-16</v>
      </c>
      <c r="H6738">
        <v>1.3695510039223032E-15</v>
      </c>
      <c r="I6738">
        <v>4.925433299199466E-16</v>
      </c>
      <c r="J6738">
        <v>180737.71928546415</v>
      </c>
      <c r="K6738">
        <v>180737.71928546351</v>
      </c>
      <c r="L6738">
        <v>3.5426156342985275E-15</v>
      </c>
      <c r="M6738" t="b">
        <v>1</v>
      </c>
    </row>
    <row r="6739" spans="2:13" x14ac:dyDescent="0.2">
      <c r="B6739">
        <v>6727</v>
      </c>
      <c r="C6739">
        <v>18.489999999999998</v>
      </c>
      <c r="D6739">
        <v>18.489999999999998</v>
      </c>
      <c r="E6739">
        <v>0</v>
      </c>
      <c r="F6739">
        <v>1.3233526515960435E-15</v>
      </c>
      <c r="G6739">
        <v>3.9822963941102667E-16</v>
      </c>
      <c r="H6739">
        <v>3.6476775586438832E-15</v>
      </c>
      <c r="I6739">
        <v>0</v>
      </c>
      <c r="J6739">
        <v>-4263.3637792111858</v>
      </c>
      <c r="K6739">
        <v>-4263.3637792112004</v>
      </c>
      <c r="L6739">
        <v>3.4132473750713387E-15</v>
      </c>
      <c r="M6739" t="b">
        <v>1</v>
      </c>
    </row>
    <row r="6740" spans="2:13" x14ac:dyDescent="0.2">
      <c r="B6740">
        <v>6728</v>
      </c>
      <c r="C6740">
        <v>43.09</v>
      </c>
      <c r="D6740">
        <v>43.09</v>
      </c>
      <c r="E6740">
        <v>0</v>
      </c>
      <c r="F6740">
        <v>5.2476794233768134E-16</v>
      </c>
      <c r="G6740">
        <v>1.2050154841693713E-15</v>
      </c>
      <c r="H6740">
        <v>1.2438343361333075E-15</v>
      </c>
      <c r="I6740">
        <v>0</v>
      </c>
      <c r="J6740">
        <v>1150.1355827314273</v>
      </c>
      <c r="K6740">
        <v>1150.1355827314001</v>
      </c>
      <c r="L6740">
        <v>2.3723151829100381E-14</v>
      </c>
      <c r="M6740" t="b">
        <v>1</v>
      </c>
    </row>
    <row r="6741" spans="2:13" x14ac:dyDescent="0.2">
      <c r="B6741">
        <v>6729</v>
      </c>
      <c r="C6741">
        <v>26.76</v>
      </c>
      <c r="D6741">
        <v>26.76</v>
      </c>
      <c r="E6741">
        <v>0</v>
      </c>
      <c r="F6741">
        <v>1.3090739482075012E-15</v>
      </c>
      <c r="G6741">
        <v>3.5744515132364771E-16</v>
      </c>
      <c r="H6741">
        <v>4.1854442576331294E-16</v>
      </c>
      <c r="I6741">
        <v>3.564650224795988E-15</v>
      </c>
      <c r="J6741">
        <v>-3607.0494179297366</v>
      </c>
      <c r="K6741">
        <v>-3607.0494179296002</v>
      </c>
      <c r="L6741">
        <v>3.7821551484106079E-14</v>
      </c>
      <c r="M6741" t="b">
        <v>1</v>
      </c>
    </row>
    <row r="6742" spans="2:13" x14ac:dyDescent="0.2">
      <c r="B6742">
        <v>6730</v>
      </c>
      <c r="C6742">
        <v>49.55</v>
      </c>
      <c r="D6742">
        <v>49.55</v>
      </c>
      <c r="E6742">
        <v>0</v>
      </c>
      <c r="F6742">
        <v>0</v>
      </c>
      <c r="G6742">
        <v>1.2012466670869677E-16</v>
      </c>
      <c r="H6742">
        <v>5.567438448619702E-16</v>
      </c>
      <c r="I6742">
        <v>0</v>
      </c>
      <c r="J6742">
        <v>57621.350934920076</v>
      </c>
      <c r="K6742">
        <v>57621.350934920098</v>
      </c>
      <c r="L6742">
        <v>3.7881570786501634E-16</v>
      </c>
      <c r="M6742" t="b">
        <v>1</v>
      </c>
    </row>
    <row r="6743" spans="2:13" x14ac:dyDescent="0.2">
      <c r="B6743">
        <v>6731</v>
      </c>
      <c r="C6743">
        <v>93.49</v>
      </c>
      <c r="D6743">
        <v>93.49</v>
      </c>
      <c r="E6743">
        <v>0</v>
      </c>
      <c r="F6743">
        <v>2.2326807641392251E-16</v>
      </c>
      <c r="G6743">
        <v>1.274691183066156E-15</v>
      </c>
      <c r="H6743">
        <v>5.0642215827406793E-15</v>
      </c>
      <c r="I6743">
        <v>0</v>
      </c>
      <c r="J6743">
        <v>5061.5450009023525</v>
      </c>
      <c r="K6743">
        <v>5061.5450009023998</v>
      </c>
      <c r="L6743">
        <v>9.3437328886259995E-15</v>
      </c>
      <c r="M6743" t="b">
        <v>1</v>
      </c>
    </row>
    <row r="6744" spans="2:13" x14ac:dyDescent="0.2">
      <c r="B6744">
        <v>6732</v>
      </c>
      <c r="C6744">
        <v>223.01</v>
      </c>
      <c r="D6744">
        <v>223.01</v>
      </c>
      <c r="E6744">
        <v>0</v>
      </c>
      <c r="F6744">
        <v>2.1722439791268674E-16</v>
      </c>
      <c r="G6744">
        <v>0</v>
      </c>
      <c r="H6744">
        <v>1.7107816632223164E-15</v>
      </c>
      <c r="I6744">
        <v>0</v>
      </c>
      <c r="J6744">
        <v>122623.19233886753</v>
      </c>
      <c r="K6744">
        <v>122623.1923388674</v>
      </c>
      <c r="L6744">
        <v>1.068046219946514E-15</v>
      </c>
      <c r="M6744" t="b">
        <v>1</v>
      </c>
    </row>
    <row r="6745" spans="2:13" x14ac:dyDescent="0.2">
      <c r="B6745">
        <v>6733</v>
      </c>
      <c r="C6745">
        <v>69.55</v>
      </c>
      <c r="D6745">
        <v>69.55</v>
      </c>
      <c r="E6745">
        <v>0</v>
      </c>
      <c r="F6745">
        <v>3.7553967445943833E-16</v>
      </c>
      <c r="G6745">
        <v>7.5187276772883772E-16</v>
      </c>
      <c r="H6745">
        <v>1.4888553494652706E-15</v>
      </c>
      <c r="I6745">
        <v>3.551642378149267E-16</v>
      </c>
      <c r="J6745">
        <v>35222.591540053298</v>
      </c>
      <c r="K6745">
        <v>35222.591540052897</v>
      </c>
      <c r="L6745">
        <v>1.1361391972678437E-14</v>
      </c>
      <c r="M6745" t="b">
        <v>1</v>
      </c>
    </row>
    <row r="6746" spans="2:13" x14ac:dyDescent="0.2">
      <c r="B6746">
        <v>6734</v>
      </c>
      <c r="C6746">
        <v>73.849999999999994</v>
      </c>
      <c r="D6746">
        <v>73.849999999999994</v>
      </c>
      <c r="E6746">
        <v>0</v>
      </c>
      <c r="F6746">
        <v>6.2666362757587801E-16</v>
      </c>
      <c r="G6746">
        <v>1.0595996805372807E-15</v>
      </c>
      <c r="H6746">
        <v>8.9527954372247537E-16</v>
      </c>
      <c r="I6746">
        <v>0</v>
      </c>
      <c r="J6746">
        <v>77205.907442195748</v>
      </c>
      <c r="K6746">
        <v>77205.907442195807</v>
      </c>
      <c r="L6746">
        <v>7.5392755349773693E-16</v>
      </c>
      <c r="M6746" t="b">
        <v>1</v>
      </c>
    </row>
    <row r="6747" spans="2:13" x14ac:dyDescent="0.2">
      <c r="B6747">
        <v>6735</v>
      </c>
      <c r="C6747">
        <v>63.33</v>
      </c>
      <c r="D6747">
        <v>63.33</v>
      </c>
      <c r="E6747">
        <v>0</v>
      </c>
      <c r="F6747">
        <v>3.3192922675333955E-16</v>
      </c>
      <c r="G6747">
        <v>6.2272915280595154E-16</v>
      </c>
      <c r="H6747">
        <v>4.9633661452213717E-15</v>
      </c>
      <c r="I6747">
        <v>5.3612447509348438E-15</v>
      </c>
      <c r="J6747">
        <v>2815.6417648543684</v>
      </c>
      <c r="K6747">
        <v>2815.6417648544002</v>
      </c>
      <c r="L6747">
        <v>1.1305527201433088E-14</v>
      </c>
      <c r="M6747" t="b">
        <v>1</v>
      </c>
    </row>
    <row r="6748" spans="2:13" x14ac:dyDescent="0.2">
      <c r="B6748">
        <v>6736</v>
      </c>
      <c r="C6748">
        <v>34.96</v>
      </c>
      <c r="D6748">
        <v>34.96</v>
      </c>
      <c r="E6748">
        <v>0</v>
      </c>
      <c r="F6748">
        <v>2.4849793478783425E-16</v>
      </c>
      <c r="G6748">
        <v>1.864284232106112E-16</v>
      </c>
      <c r="H6748">
        <v>8.7430621887440089E-16</v>
      </c>
      <c r="I6748">
        <v>1.1832247128655698E-15</v>
      </c>
      <c r="J6748">
        <v>-10874.773057715134</v>
      </c>
      <c r="K6748">
        <v>-10874.7730577152</v>
      </c>
      <c r="L6748">
        <v>6.0216078239161896E-15</v>
      </c>
      <c r="M6748" t="b">
        <v>1</v>
      </c>
    </row>
    <row r="6749" spans="2:13" x14ac:dyDescent="0.2">
      <c r="B6749">
        <v>6737</v>
      </c>
      <c r="C6749">
        <v>127.03</v>
      </c>
      <c r="D6749">
        <v>127.03</v>
      </c>
      <c r="E6749">
        <v>0</v>
      </c>
      <c r="F6749">
        <v>1.8891928927199999E-16</v>
      </c>
      <c r="G6749">
        <v>2.2947641179424395E-16</v>
      </c>
      <c r="H6749">
        <v>7.129096239953849E-15</v>
      </c>
      <c r="I6749">
        <v>0</v>
      </c>
      <c r="J6749">
        <v>20848.445214921237</v>
      </c>
      <c r="K6749">
        <v>20848.445214921299</v>
      </c>
      <c r="L6749">
        <v>2.9664389398349955E-15</v>
      </c>
      <c r="M6749" t="b">
        <v>1</v>
      </c>
    </row>
    <row r="6750" spans="2:13" x14ac:dyDescent="0.2">
      <c r="B6750">
        <v>6738</v>
      </c>
      <c r="C6750">
        <v>6.3</v>
      </c>
      <c r="D6750">
        <v>6.3</v>
      </c>
      <c r="E6750">
        <v>0</v>
      </c>
      <c r="F6750">
        <v>3.6888541498343874E-15</v>
      </c>
      <c r="G6750">
        <v>4.0439940460323662E-15</v>
      </c>
      <c r="H6750">
        <v>3.5799871237510097E-15</v>
      </c>
      <c r="I6750">
        <v>0</v>
      </c>
      <c r="J6750">
        <v>-7699.9983109150653</v>
      </c>
      <c r="K6750">
        <v>-7699.9983109150999</v>
      </c>
      <c r="L6750">
        <v>4.4884163959334586E-15</v>
      </c>
      <c r="M6750" t="b">
        <v>1</v>
      </c>
    </row>
    <row r="6751" spans="2:13" x14ac:dyDescent="0.2">
      <c r="B6751">
        <v>6739</v>
      </c>
      <c r="C6751">
        <v>133.36000000000001</v>
      </c>
      <c r="D6751">
        <v>133.36000000000001</v>
      </c>
      <c r="E6751">
        <v>0</v>
      </c>
      <c r="F6751">
        <v>4.963663517910781E-16</v>
      </c>
      <c r="G6751">
        <v>2.1188262885679838E-16</v>
      </c>
      <c r="H6751">
        <v>1.5984728230617411E-15</v>
      </c>
      <c r="I6751">
        <v>0</v>
      </c>
      <c r="J6751">
        <v>-197140.35338290691</v>
      </c>
      <c r="K6751">
        <v>-197140.35338290749</v>
      </c>
      <c r="L6751">
        <v>2.9526000088074378E-15</v>
      </c>
      <c r="M6751" t="b">
        <v>1</v>
      </c>
    </row>
    <row r="6752" spans="2:13" x14ac:dyDescent="0.2">
      <c r="B6752">
        <v>6740</v>
      </c>
      <c r="C6752">
        <v>371.04</v>
      </c>
      <c r="D6752">
        <v>371.04</v>
      </c>
      <c r="E6752">
        <v>0</v>
      </c>
      <c r="F6752">
        <v>1.9507585698833073E-16</v>
      </c>
      <c r="G6752">
        <v>3.0284754353784782E-16</v>
      </c>
      <c r="H6752">
        <v>1.0992315918400343E-15</v>
      </c>
      <c r="I6752">
        <v>0</v>
      </c>
      <c r="J6752">
        <v>-721236.83014907641</v>
      </c>
      <c r="K6752">
        <v>-721236.83014907688</v>
      </c>
      <c r="L6752">
        <v>6.4564269022630041E-16</v>
      </c>
      <c r="M6752" t="b">
        <v>1</v>
      </c>
    </row>
    <row r="6753" spans="2:13" x14ac:dyDescent="0.2">
      <c r="B6753">
        <v>6741</v>
      </c>
      <c r="C6753">
        <v>31.38</v>
      </c>
      <c r="D6753">
        <v>31.38</v>
      </c>
      <c r="E6753">
        <v>0</v>
      </c>
      <c r="F6753">
        <v>9.4783869658842968E-16</v>
      </c>
      <c r="G6753">
        <v>3.6016569680217219E-16</v>
      </c>
      <c r="H6753">
        <v>5.894159718180586E-16</v>
      </c>
      <c r="I6753">
        <v>0</v>
      </c>
      <c r="J6753">
        <v>32583.319114516358</v>
      </c>
      <c r="K6753">
        <v>32583.319114516002</v>
      </c>
      <c r="L6753">
        <v>1.0941854076988611E-14</v>
      </c>
      <c r="M6753" t="b">
        <v>1</v>
      </c>
    </row>
    <row r="6754" spans="2:13" x14ac:dyDescent="0.2">
      <c r="B6754">
        <v>6742</v>
      </c>
      <c r="C6754">
        <v>104.12</v>
      </c>
      <c r="D6754">
        <v>104.12</v>
      </c>
      <c r="E6754">
        <v>0</v>
      </c>
      <c r="F6754">
        <v>5.1618879336837733E-16</v>
      </c>
      <c r="G6754">
        <v>2.2163166636974964E-16</v>
      </c>
      <c r="H6754">
        <v>8.4636211718963513E-16</v>
      </c>
      <c r="I6754">
        <v>0</v>
      </c>
      <c r="J6754">
        <v>116933.90591351896</v>
      </c>
      <c r="K6754">
        <v>116933.90591351849</v>
      </c>
      <c r="L6754">
        <v>3.9822606084169558E-15</v>
      </c>
      <c r="M6754" t="b">
        <v>1</v>
      </c>
    </row>
    <row r="6755" spans="2:13" x14ac:dyDescent="0.2">
      <c r="B6755">
        <v>6743</v>
      </c>
      <c r="C6755">
        <v>125.92</v>
      </c>
      <c r="D6755">
        <v>125.92</v>
      </c>
      <c r="E6755">
        <v>0</v>
      </c>
      <c r="F6755">
        <v>9.1214985790537616E-16</v>
      </c>
      <c r="G6755">
        <v>3.4022245932915455E-16</v>
      </c>
      <c r="H6755">
        <v>2.5154919138223098E-15</v>
      </c>
      <c r="I6755">
        <v>7.8399609503631495E-16</v>
      </c>
      <c r="J6755">
        <v>63940.08316308738</v>
      </c>
      <c r="K6755">
        <v>63940.083163087103</v>
      </c>
      <c r="L6755">
        <v>4.3241481033697971E-15</v>
      </c>
      <c r="M6755" t="b">
        <v>1</v>
      </c>
    </row>
    <row r="6756" spans="2:13" x14ac:dyDescent="0.2">
      <c r="B6756">
        <v>6744</v>
      </c>
      <c r="C6756">
        <v>150.41</v>
      </c>
      <c r="D6756">
        <v>150.41</v>
      </c>
      <c r="E6756">
        <v>0</v>
      </c>
      <c r="F6756">
        <v>0</v>
      </c>
      <c r="G6756">
        <v>3.5964593627920154E-16</v>
      </c>
      <c r="H6756">
        <v>3.403429536076915E-16</v>
      </c>
      <c r="I6756">
        <v>0</v>
      </c>
      <c r="J6756">
        <v>104473.9109647039</v>
      </c>
      <c r="K6756">
        <v>104473.91096470359</v>
      </c>
      <c r="L6756">
        <v>2.9250385763671395E-15</v>
      </c>
      <c r="M6756" t="b">
        <v>1</v>
      </c>
    </row>
    <row r="6757" spans="2:13" x14ac:dyDescent="0.2">
      <c r="B6757">
        <v>6745</v>
      </c>
      <c r="C6757">
        <v>58.97</v>
      </c>
      <c r="D6757">
        <v>58.97</v>
      </c>
      <c r="E6757">
        <v>0</v>
      </c>
      <c r="F6757">
        <v>3.3690061159331044E-16</v>
      </c>
      <c r="G6757">
        <v>5.4016073369664791E-16</v>
      </c>
      <c r="H6757">
        <v>9.5525537280329741E-16</v>
      </c>
      <c r="I6757">
        <v>0</v>
      </c>
      <c r="J6757">
        <v>10395.448173740568</v>
      </c>
      <c r="K6757">
        <v>10395.4481737405</v>
      </c>
      <c r="L6757">
        <v>6.4742382248806694E-15</v>
      </c>
      <c r="M6757" t="b">
        <v>1</v>
      </c>
    </row>
    <row r="6758" spans="2:13" x14ac:dyDescent="0.2">
      <c r="B6758">
        <v>6746</v>
      </c>
      <c r="C6758">
        <v>43.26</v>
      </c>
      <c r="D6758">
        <v>43.26</v>
      </c>
      <c r="E6758">
        <v>0</v>
      </c>
      <c r="F6758">
        <v>1.6166784127166034E-16</v>
      </c>
      <c r="G6758">
        <v>3.0891930778778294E-16</v>
      </c>
      <c r="H6758">
        <v>1.5556151715625991E-15</v>
      </c>
      <c r="I6758">
        <v>0</v>
      </c>
      <c r="J6758">
        <v>-7362.1564481036339</v>
      </c>
      <c r="K6758">
        <v>-7362.1564481036003</v>
      </c>
      <c r="L6758">
        <v>4.5708487999146641E-15</v>
      </c>
      <c r="M6758" t="b">
        <v>1</v>
      </c>
    </row>
    <row r="6759" spans="2:13" x14ac:dyDescent="0.2">
      <c r="B6759">
        <v>6747</v>
      </c>
      <c r="C6759">
        <v>99.7</v>
      </c>
      <c r="D6759">
        <v>99.7</v>
      </c>
      <c r="E6759">
        <v>0</v>
      </c>
      <c r="F6759">
        <v>0</v>
      </c>
      <c r="G6759">
        <v>8.245127608939962E-16</v>
      </c>
      <c r="H6759">
        <v>4.8999338705699808E-16</v>
      </c>
      <c r="I6759">
        <v>0</v>
      </c>
      <c r="J6759">
        <v>190969.24901599955</v>
      </c>
      <c r="K6759">
        <v>190969.24901600031</v>
      </c>
      <c r="L6759">
        <v>3.9624159165629671E-15</v>
      </c>
      <c r="M6759" t="b">
        <v>1</v>
      </c>
    </row>
    <row r="6760" spans="2:13" x14ac:dyDescent="0.2">
      <c r="B6760">
        <v>6748</v>
      </c>
      <c r="C6760">
        <v>25.88</v>
      </c>
      <c r="D6760">
        <v>25.88</v>
      </c>
      <c r="E6760">
        <v>0</v>
      </c>
      <c r="F6760">
        <v>0</v>
      </c>
      <c r="G6760">
        <v>5.9955679975664017E-16</v>
      </c>
      <c r="H6760">
        <v>7.8783532724400216E-16</v>
      </c>
      <c r="I6760">
        <v>2.5283677560923646E-16</v>
      </c>
      <c r="J6760">
        <v>-29693.081498703454</v>
      </c>
      <c r="K6760">
        <v>-29693.081498703301</v>
      </c>
      <c r="L6760">
        <v>5.145815192826131E-15</v>
      </c>
      <c r="M6760" t="b">
        <v>1</v>
      </c>
    </row>
    <row r="6761" spans="2:13" x14ac:dyDescent="0.2">
      <c r="B6761">
        <v>6749</v>
      </c>
      <c r="C6761">
        <v>37.130000000000003</v>
      </c>
      <c r="D6761">
        <v>37.130000000000003</v>
      </c>
      <c r="E6761">
        <v>0</v>
      </c>
      <c r="F6761">
        <v>4.3545289800804829E-16</v>
      </c>
      <c r="G6761">
        <v>1.0890859964345274E-15</v>
      </c>
      <c r="H6761">
        <v>1.1943210116717959E-15</v>
      </c>
      <c r="I6761">
        <v>1.5100950846556931E-15</v>
      </c>
      <c r="J6761">
        <v>9947.4298805806684</v>
      </c>
      <c r="K6761">
        <v>9947.4298805805993</v>
      </c>
      <c r="L6761">
        <v>6.9486890749219476E-15</v>
      </c>
      <c r="M6761" t="b">
        <v>1</v>
      </c>
    </row>
    <row r="6762" spans="2:13" x14ac:dyDescent="0.2">
      <c r="B6762">
        <v>6750</v>
      </c>
      <c r="C6762">
        <v>34.04</v>
      </c>
      <c r="D6762">
        <v>34.04</v>
      </c>
      <c r="E6762">
        <v>0</v>
      </c>
      <c r="F6762">
        <v>3.6530023373837736E-16</v>
      </c>
      <c r="G6762">
        <v>1.3094496132922479E-16</v>
      </c>
      <c r="H6762">
        <v>6.1215599441628395E-16</v>
      </c>
      <c r="I6762">
        <v>0</v>
      </c>
      <c r="J6762">
        <v>-9452.2161765690144</v>
      </c>
      <c r="K6762">
        <v>-9452.2161765689998</v>
      </c>
      <c r="L6762">
        <v>1.5395241662415046E-15</v>
      </c>
      <c r="M6762" t="b">
        <v>1</v>
      </c>
    </row>
    <row r="6763" spans="2:13" x14ac:dyDescent="0.2">
      <c r="B6763">
        <v>6751</v>
      </c>
      <c r="C6763">
        <v>74.05</v>
      </c>
      <c r="D6763">
        <v>74.05</v>
      </c>
      <c r="E6763">
        <v>0</v>
      </c>
      <c r="F6763">
        <v>1.7412036094423498E-15</v>
      </c>
      <c r="G6763">
        <v>1.0901057417267104E-14</v>
      </c>
      <c r="H6763">
        <v>6.4542680061404534E-14</v>
      </c>
      <c r="I6763">
        <v>3.1497600300225455E-14</v>
      </c>
      <c r="J6763">
        <v>517.6905330697814</v>
      </c>
      <c r="K6763">
        <v>517.69053306980004</v>
      </c>
      <c r="L6763">
        <v>3.6015032524906493E-14</v>
      </c>
      <c r="M6763" t="b">
        <v>1</v>
      </c>
    </row>
    <row r="6764" spans="2:13" x14ac:dyDescent="0.2">
      <c r="B6764">
        <v>6752</v>
      </c>
      <c r="C6764">
        <v>30.53</v>
      </c>
      <c r="D6764">
        <v>30.53</v>
      </c>
      <c r="E6764">
        <v>0</v>
      </c>
      <c r="F6764">
        <v>7.8279939931550729E-16</v>
      </c>
      <c r="G6764">
        <v>1.4703445234057716E-16</v>
      </c>
      <c r="H6764">
        <v>2.354838729538376E-15</v>
      </c>
      <c r="I6764">
        <v>5.3518516228896504E-15</v>
      </c>
      <c r="J6764">
        <v>-6611.4389763138333</v>
      </c>
      <c r="K6764">
        <v>-6611.4389763137997</v>
      </c>
      <c r="L6764">
        <v>5.0898607831302396E-15</v>
      </c>
      <c r="M6764" t="b">
        <v>1</v>
      </c>
    </row>
    <row r="6765" spans="2:13" x14ac:dyDescent="0.2">
      <c r="B6765">
        <v>6753</v>
      </c>
      <c r="C6765">
        <v>192.34</v>
      </c>
      <c r="D6765">
        <v>192.34</v>
      </c>
      <c r="E6765">
        <v>0</v>
      </c>
      <c r="F6765">
        <v>0</v>
      </c>
      <c r="G6765">
        <v>6.0680762831966506E-16</v>
      </c>
      <c r="H6765">
        <v>5.5127973671561884E-16</v>
      </c>
      <c r="I6765">
        <v>0</v>
      </c>
      <c r="J6765">
        <v>-116031.16323366773</v>
      </c>
      <c r="K6765">
        <v>-116031.1632336668</v>
      </c>
      <c r="L6765">
        <v>8.026486580505576E-15</v>
      </c>
      <c r="M6765" t="b">
        <v>1</v>
      </c>
    </row>
    <row r="6766" spans="2:13" x14ac:dyDescent="0.2">
      <c r="B6766">
        <v>6754</v>
      </c>
      <c r="C6766">
        <v>4.28</v>
      </c>
      <c r="D6766">
        <v>4.28</v>
      </c>
      <c r="E6766">
        <v>0</v>
      </c>
      <c r="F6766">
        <v>6.1874747883575698E-15</v>
      </c>
      <c r="G6766">
        <v>4.0047255112389069E-16</v>
      </c>
      <c r="H6766">
        <v>2.2730170305369356E-15</v>
      </c>
      <c r="I6766">
        <v>0</v>
      </c>
      <c r="J6766">
        <v>-7948.0235635814552</v>
      </c>
      <c r="K6766">
        <v>-7948.0235635814997</v>
      </c>
      <c r="L6766">
        <v>5.6070845827728914E-15</v>
      </c>
      <c r="M6766" t="b">
        <v>1</v>
      </c>
    </row>
    <row r="6767" spans="2:13" x14ac:dyDescent="0.2">
      <c r="B6767">
        <v>6755</v>
      </c>
      <c r="C6767">
        <v>94.35</v>
      </c>
      <c r="D6767">
        <v>94.35</v>
      </c>
      <c r="E6767">
        <v>0</v>
      </c>
      <c r="F6767">
        <v>4.1128180568021875E-16</v>
      </c>
      <c r="G6767">
        <v>2.5538448419851831E-16</v>
      </c>
      <c r="H6767">
        <v>1.643396551086457E-15</v>
      </c>
      <c r="I6767">
        <v>0</v>
      </c>
      <c r="J6767">
        <v>79274.665948535272</v>
      </c>
      <c r="K6767">
        <v>79274.665948534996</v>
      </c>
      <c r="L6767">
        <v>3.4877017270367911E-15</v>
      </c>
      <c r="M6767" t="b">
        <v>1</v>
      </c>
    </row>
    <row r="6768" spans="2:13" x14ac:dyDescent="0.2">
      <c r="B6768">
        <v>6756</v>
      </c>
      <c r="C6768">
        <v>111.59</v>
      </c>
      <c r="D6768">
        <v>111.59</v>
      </c>
      <c r="E6768">
        <v>0</v>
      </c>
      <c r="F6768">
        <v>6.2062386283349323E-16</v>
      </c>
      <c r="G6768">
        <v>1.3884666497800404E-15</v>
      </c>
      <c r="H6768">
        <v>1.494452286962568E-15</v>
      </c>
      <c r="I6768">
        <v>0</v>
      </c>
      <c r="J6768">
        <v>223315.53111641941</v>
      </c>
      <c r="K6768">
        <v>223315.53111641991</v>
      </c>
      <c r="L6768">
        <v>2.2155428030061182E-15</v>
      </c>
      <c r="M6768" t="b">
        <v>1</v>
      </c>
    </row>
    <row r="6769" spans="2:13" x14ac:dyDescent="0.2">
      <c r="B6769">
        <v>6757</v>
      </c>
      <c r="C6769">
        <v>33.79</v>
      </c>
      <c r="D6769">
        <v>33.79</v>
      </c>
      <c r="E6769">
        <v>0</v>
      </c>
      <c r="F6769">
        <v>2.5457567180082294E-16</v>
      </c>
      <c r="G6769">
        <v>3.1738840524197081E-16</v>
      </c>
      <c r="H6769">
        <v>6.0506332731056926E-16</v>
      </c>
      <c r="I6769">
        <v>0</v>
      </c>
      <c r="J6769">
        <v>9174.7830499303091</v>
      </c>
      <c r="K6769">
        <v>9174.7830499304</v>
      </c>
      <c r="L6769">
        <v>9.9129831934263304E-15</v>
      </c>
      <c r="M6769" t="b">
        <v>1</v>
      </c>
    </row>
    <row r="6770" spans="2:13" x14ac:dyDescent="0.2">
      <c r="B6770">
        <v>6758</v>
      </c>
      <c r="C6770">
        <v>19.309999999999999</v>
      </c>
      <c r="D6770">
        <v>19.309999999999999</v>
      </c>
      <c r="E6770">
        <v>0</v>
      </c>
      <c r="F6770">
        <v>1.1149154752554049E-16</v>
      </c>
      <c r="G6770">
        <v>7.3985586723283087E-16</v>
      </c>
      <c r="H6770">
        <v>1.0411761602387756E-15</v>
      </c>
      <c r="I6770">
        <v>0</v>
      </c>
      <c r="J6770">
        <v>-22432.192400107917</v>
      </c>
      <c r="K6770">
        <v>-22432.192400107899</v>
      </c>
      <c r="L6770">
        <v>8.1088347099640029E-16</v>
      </c>
      <c r="M6770" t="b">
        <v>1</v>
      </c>
    </row>
    <row r="6771" spans="2:13" x14ac:dyDescent="0.2">
      <c r="B6771">
        <v>6759</v>
      </c>
      <c r="C6771">
        <v>47.55</v>
      </c>
      <c r="D6771">
        <v>47.55</v>
      </c>
      <c r="E6771">
        <v>0</v>
      </c>
      <c r="F6771">
        <v>4.0391327589535086E-16</v>
      </c>
      <c r="G6771">
        <v>5.2449599337312542E-16</v>
      </c>
      <c r="H6771">
        <v>1.5909962004448295E-15</v>
      </c>
      <c r="I6771">
        <v>0</v>
      </c>
      <c r="J6771">
        <v>8562.3988337681403</v>
      </c>
      <c r="K6771">
        <v>8562.3988337682003</v>
      </c>
      <c r="L6771">
        <v>7.0104945450895697E-15</v>
      </c>
      <c r="M6771" t="b">
        <v>1</v>
      </c>
    </row>
    <row r="6772" spans="2:13" x14ac:dyDescent="0.2">
      <c r="B6772">
        <v>6760</v>
      </c>
      <c r="C6772">
        <v>91.41</v>
      </c>
      <c r="D6772">
        <v>91.41</v>
      </c>
      <c r="E6772">
        <v>0</v>
      </c>
      <c r="F6772">
        <v>5.1529073804634456E-16</v>
      </c>
      <c r="G6772">
        <v>0</v>
      </c>
      <c r="H6772">
        <v>9.1824370128188823E-15</v>
      </c>
      <c r="I6772">
        <v>0</v>
      </c>
      <c r="J6772">
        <v>-3674.0294952949125</v>
      </c>
      <c r="K6772">
        <v>-3674.0294952948998</v>
      </c>
      <c r="L6772">
        <v>3.4656569418202162E-15</v>
      </c>
      <c r="M6772" t="b">
        <v>1</v>
      </c>
    </row>
    <row r="6773" spans="2:13" x14ac:dyDescent="0.2">
      <c r="B6773">
        <v>6761</v>
      </c>
      <c r="C6773">
        <v>42.27</v>
      </c>
      <c r="D6773">
        <v>42.27</v>
      </c>
      <c r="E6773">
        <v>0</v>
      </c>
      <c r="F6773">
        <v>1.3893062166800903E-14</v>
      </c>
      <c r="G6773">
        <v>5.2439648613282747E-14</v>
      </c>
      <c r="H6773">
        <v>2.5212279997678461E-13</v>
      </c>
      <c r="I6773">
        <v>0</v>
      </c>
      <c r="J6773">
        <v>-167.5151675391846</v>
      </c>
      <c r="K6773">
        <v>-167.51516753920001</v>
      </c>
      <c r="L6773">
        <v>9.1959234125316859E-14</v>
      </c>
      <c r="M6773" t="b">
        <v>1</v>
      </c>
    </row>
    <row r="6774" spans="2:13" x14ac:dyDescent="0.2">
      <c r="B6774">
        <v>6762</v>
      </c>
      <c r="C6774">
        <v>66.3</v>
      </c>
      <c r="D6774">
        <v>66.3</v>
      </c>
      <c r="E6774">
        <v>0</v>
      </c>
      <c r="F6774">
        <v>1.7177081642218904E-16</v>
      </c>
      <c r="G6774">
        <v>9.0297733509601898E-16</v>
      </c>
      <c r="H6774">
        <v>2.0985987964972182E-15</v>
      </c>
      <c r="I6774">
        <v>4.874319148536358E-16</v>
      </c>
      <c r="J6774">
        <v>5849.5791635556179</v>
      </c>
      <c r="K6774">
        <v>5849.5791635555997</v>
      </c>
      <c r="L6774">
        <v>3.1096072942796191E-15</v>
      </c>
      <c r="M6774" t="b">
        <v>1</v>
      </c>
    </row>
    <row r="6775" spans="2:13" x14ac:dyDescent="0.2">
      <c r="B6775">
        <v>6763</v>
      </c>
      <c r="C6775">
        <v>29.69</v>
      </c>
      <c r="D6775">
        <v>29.69</v>
      </c>
      <c r="E6775">
        <v>0</v>
      </c>
      <c r="F6775">
        <v>4.006466503184964E-16</v>
      </c>
      <c r="G6775">
        <v>0</v>
      </c>
      <c r="H6775">
        <v>2.0460854880432728E-15</v>
      </c>
      <c r="I6775">
        <v>1.942180428457283E-15</v>
      </c>
      <c r="J6775">
        <v>-4606.0149197834071</v>
      </c>
      <c r="K6775">
        <v>-4606.0149197833998</v>
      </c>
      <c r="L6775">
        <v>1.579664360819218E-15</v>
      </c>
      <c r="M6775" t="b">
        <v>1</v>
      </c>
    </row>
    <row r="6776" spans="2:13" x14ac:dyDescent="0.2">
      <c r="B6776">
        <v>6764</v>
      </c>
      <c r="C6776">
        <v>50.64</v>
      </c>
      <c r="D6776">
        <v>50.64</v>
      </c>
      <c r="E6776">
        <v>0</v>
      </c>
      <c r="F6776">
        <v>0</v>
      </c>
      <c r="G6776">
        <v>4.8371946422928427E-16</v>
      </c>
      <c r="H6776">
        <v>1.2543764960654392E-15</v>
      </c>
      <c r="I6776">
        <v>0</v>
      </c>
      <c r="J6776">
        <v>23114.55825151665</v>
      </c>
      <c r="K6776">
        <v>23114.558251516599</v>
      </c>
      <c r="L6776">
        <v>2.2034469681436475E-15</v>
      </c>
      <c r="M6776" t="b">
        <v>1</v>
      </c>
    </row>
    <row r="6777" spans="2:13" x14ac:dyDescent="0.2">
      <c r="B6777">
        <v>6765</v>
      </c>
      <c r="C6777">
        <v>122.54</v>
      </c>
      <c r="D6777">
        <v>122.54</v>
      </c>
      <c r="E6777">
        <v>0</v>
      </c>
      <c r="F6777">
        <v>7.2067650867714164E-16</v>
      </c>
      <c r="G6777">
        <v>2.6849328825081991E-16</v>
      </c>
      <c r="H6777">
        <v>1.7185185410423537E-14</v>
      </c>
      <c r="I6777">
        <v>0</v>
      </c>
      <c r="J6777">
        <v>-5782.3835154577864</v>
      </c>
      <c r="K6777">
        <v>-5782.3835154578001</v>
      </c>
      <c r="L6777">
        <v>2.3593074534271586E-15</v>
      </c>
      <c r="M6777" t="b">
        <v>1</v>
      </c>
    </row>
    <row r="6778" spans="2:13" x14ac:dyDescent="0.2">
      <c r="B6778">
        <v>6766</v>
      </c>
      <c r="C6778">
        <v>49.09</v>
      </c>
      <c r="D6778">
        <v>49.09</v>
      </c>
      <c r="E6778">
        <v>0</v>
      </c>
      <c r="F6778">
        <v>8.2073846314345292E-16</v>
      </c>
      <c r="G6778">
        <v>6.1671916668675633E-16</v>
      </c>
      <c r="H6778">
        <v>4.7060466921813101E-16</v>
      </c>
      <c r="I6778">
        <v>1.4542665249224746E-15</v>
      </c>
      <c r="J6778">
        <v>21018.699220389855</v>
      </c>
      <c r="K6778">
        <v>21018.699220389801</v>
      </c>
      <c r="L6778">
        <v>2.5962444932576411E-15</v>
      </c>
      <c r="M6778" t="b">
        <v>1</v>
      </c>
    </row>
    <row r="6779" spans="2:13" x14ac:dyDescent="0.2">
      <c r="B6779">
        <v>6767</v>
      </c>
      <c r="C6779">
        <v>193.74</v>
      </c>
      <c r="D6779">
        <v>193.74</v>
      </c>
      <c r="E6779">
        <v>0</v>
      </c>
      <c r="F6779">
        <v>1.1617163164028861E-16</v>
      </c>
      <c r="G6779">
        <v>7.991998638180556E-16</v>
      </c>
      <c r="H6779">
        <v>1.3654976451549071E-15</v>
      </c>
      <c r="I6779">
        <v>0</v>
      </c>
      <c r="J6779">
        <v>-44198.36599045906</v>
      </c>
      <c r="K6779">
        <v>-44198.365990458602</v>
      </c>
      <c r="L6779">
        <v>1.0371092220751114E-14</v>
      </c>
      <c r="M6779" t="b">
        <v>1</v>
      </c>
    </row>
    <row r="6780" spans="2:13" x14ac:dyDescent="0.2">
      <c r="B6780">
        <v>6768</v>
      </c>
      <c r="C6780">
        <v>94.95</v>
      </c>
      <c r="D6780">
        <v>94.95</v>
      </c>
      <c r="E6780">
        <v>0</v>
      </c>
      <c r="F6780">
        <v>0</v>
      </c>
      <c r="G6780">
        <v>0</v>
      </c>
      <c r="H6780">
        <v>1.5299543294299541E-15</v>
      </c>
      <c r="I6780">
        <v>0</v>
      </c>
      <c r="J6780">
        <v>-21939.119597524113</v>
      </c>
      <c r="K6780">
        <v>-21939.119597524201</v>
      </c>
      <c r="L6780">
        <v>3.979717188836242E-15</v>
      </c>
      <c r="M6780" t="b">
        <v>1</v>
      </c>
    </row>
    <row r="6781" spans="2:13" x14ac:dyDescent="0.2">
      <c r="B6781">
        <v>6769</v>
      </c>
      <c r="C6781">
        <v>46.26</v>
      </c>
      <c r="D6781">
        <v>46.26</v>
      </c>
      <c r="E6781">
        <v>0</v>
      </c>
      <c r="F6781">
        <v>1.3500323733609825E-16</v>
      </c>
      <c r="G6781">
        <v>3.1057562983447017E-16</v>
      </c>
      <c r="H6781">
        <v>4.3269834242138979E-15</v>
      </c>
      <c r="I6781">
        <v>0</v>
      </c>
      <c r="J6781">
        <v>2309.3434694869175</v>
      </c>
      <c r="K6781">
        <v>2309.3434694869002</v>
      </c>
      <c r="L6781">
        <v>7.4828190617851533E-15</v>
      </c>
      <c r="M6781" t="b">
        <v>1</v>
      </c>
    </row>
    <row r="6782" spans="2:13" x14ac:dyDescent="0.2">
      <c r="B6782">
        <v>6770</v>
      </c>
      <c r="C6782">
        <v>21.51</v>
      </c>
      <c r="D6782">
        <v>21.51</v>
      </c>
      <c r="E6782">
        <v>0</v>
      </c>
      <c r="F6782">
        <v>2.2396599769334225E-15</v>
      </c>
      <c r="G6782">
        <v>5.366344338627014E-15</v>
      </c>
      <c r="H6782">
        <v>1.468174472501947E-14</v>
      </c>
      <c r="I6782">
        <v>0</v>
      </c>
      <c r="J6782">
        <v>-2554.8991000904016</v>
      </c>
      <c r="K6782">
        <v>-2554.8991000904002</v>
      </c>
      <c r="L6782">
        <v>5.3397100989668091E-16</v>
      </c>
      <c r="M6782" t="b">
        <v>1</v>
      </c>
    </row>
    <row r="6783" spans="2:13" x14ac:dyDescent="0.2">
      <c r="B6783">
        <v>6771</v>
      </c>
      <c r="C6783">
        <v>47.93</v>
      </c>
      <c r="D6783">
        <v>47.93</v>
      </c>
      <c r="E6783">
        <v>0</v>
      </c>
      <c r="F6783">
        <v>3.9692953897104894E-16</v>
      </c>
      <c r="G6783">
        <v>3.9950236834708116E-16</v>
      </c>
      <c r="H6783">
        <v>2.3605329630968503E-16</v>
      </c>
      <c r="I6783">
        <v>0</v>
      </c>
      <c r="J6783">
        <v>-7233.6394098229421</v>
      </c>
      <c r="K6783">
        <v>-7233.6394098230003</v>
      </c>
      <c r="L6783">
        <v>8.046801563597942E-15</v>
      </c>
      <c r="M6783" t="b">
        <v>1</v>
      </c>
    </row>
    <row r="6784" spans="2:13" x14ac:dyDescent="0.2">
      <c r="B6784">
        <v>6772</v>
      </c>
      <c r="C6784">
        <v>41.01</v>
      </c>
      <c r="D6784">
        <v>41.01</v>
      </c>
      <c r="E6784">
        <v>0</v>
      </c>
      <c r="F6784">
        <v>2.491408096037136E-16</v>
      </c>
      <c r="G6784">
        <v>1.6736265733860035E-16</v>
      </c>
      <c r="H6784">
        <v>1.598281072523428E-15</v>
      </c>
      <c r="I6784">
        <v>0</v>
      </c>
      <c r="J6784">
        <v>30146.419533005283</v>
      </c>
      <c r="K6784">
        <v>30146.419533005199</v>
      </c>
      <c r="L6784">
        <v>2.7755704942506072E-15</v>
      </c>
      <c r="M6784" t="b">
        <v>1</v>
      </c>
    </row>
    <row r="6785" spans="2:13" x14ac:dyDescent="0.2">
      <c r="B6785">
        <v>6773</v>
      </c>
      <c r="C6785">
        <v>40.94</v>
      </c>
      <c r="D6785">
        <v>40.94</v>
      </c>
      <c r="E6785">
        <v>0</v>
      </c>
      <c r="F6785">
        <v>1.2082699933781219E-16</v>
      </c>
      <c r="G6785">
        <v>5.4396279733099302E-16</v>
      </c>
      <c r="H6785">
        <v>1.6988026389896128E-15</v>
      </c>
      <c r="I6785">
        <v>1.6070160584933366E-15</v>
      </c>
      <c r="J6785">
        <v>-681.84189703438278</v>
      </c>
      <c r="K6785">
        <v>-681.84189703439995</v>
      </c>
      <c r="L6785">
        <v>2.5176969280750923E-14</v>
      </c>
      <c r="M6785" t="b">
        <v>1</v>
      </c>
    </row>
    <row r="6786" spans="2:13" x14ac:dyDescent="0.2">
      <c r="B6786">
        <v>6774</v>
      </c>
      <c r="C6786">
        <v>117.82</v>
      </c>
      <c r="D6786">
        <v>117.82</v>
      </c>
      <c r="E6786">
        <v>0</v>
      </c>
      <c r="F6786">
        <v>8.5558136648601184E-16</v>
      </c>
      <c r="G6786">
        <v>3.614216630917685E-16</v>
      </c>
      <c r="H6786">
        <v>7.7013958226915159E-16</v>
      </c>
      <c r="I6786">
        <v>0</v>
      </c>
      <c r="J6786">
        <v>18744.11100194024</v>
      </c>
      <c r="K6786">
        <v>18744.111001940099</v>
      </c>
      <c r="L6786">
        <v>7.5693733067357255E-15</v>
      </c>
      <c r="M6786" t="b">
        <v>1</v>
      </c>
    </row>
    <row r="6787" spans="2:13" x14ac:dyDescent="0.2">
      <c r="B6787">
        <v>6775</v>
      </c>
      <c r="C6787">
        <v>52.19</v>
      </c>
      <c r="D6787">
        <v>52.19</v>
      </c>
      <c r="E6787">
        <v>0</v>
      </c>
      <c r="F6787">
        <v>3.6106300296856622E-16</v>
      </c>
      <c r="G6787">
        <v>5.6252531206187055E-16</v>
      </c>
      <c r="H6787">
        <v>9.2027507435735026E-16</v>
      </c>
      <c r="I6787">
        <v>0</v>
      </c>
      <c r="J6787">
        <v>11147.767564148875</v>
      </c>
      <c r="K6787">
        <v>11147.7675641489</v>
      </c>
      <c r="L6787">
        <v>2.2843902604804833E-15</v>
      </c>
      <c r="M6787" t="b">
        <v>1</v>
      </c>
    </row>
    <row r="6788" spans="2:13" x14ac:dyDescent="0.2">
      <c r="B6788">
        <v>6776</v>
      </c>
      <c r="C6788">
        <v>43.01</v>
      </c>
      <c r="D6788">
        <v>43.01</v>
      </c>
      <c r="E6788">
        <v>0</v>
      </c>
      <c r="F6788">
        <v>9.5877824331019278E-16</v>
      </c>
      <c r="G6788">
        <v>5.6051921118267953E-16</v>
      </c>
      <c r="H6788">
        <v>2.0826352343370203E-15</v>
      </c>
      <c r="I6788">
        <v>0</v>
      </c>
      <c r="J6788">
        <v>30514.671630350083</v>
      </c>
      <c r="K6788">
        <v>30514.67163035</v>
      </c>
      <c r="L6788">
        <v>2.7420748149191101E-15</v>
      </c>
      <c r="M6788" t="b">
        <v>1</v>
      </c>
    </row>
    <row r="6789" spans="2:13" x14ac:dyDescent="0.2">
      <c r="B6789">
        <v>6777</v>
      </c>
      <c r="C6789">
        <v>318.7</v>
      </c>
      <c r="D6789">
        <v>318.7</v>
      </c>
      <c r="E6789">
        <v>0</v>
      </c>
      <c r="F6789">
        <v>2.3979639633968301E-16</v>
      </c>
      <c r="G6789">
        <v>2.9802105423527318E-16</v>
      </c>
      <c r="H6789">
        <v>1.5571393627483572E-14</v>
      </c>
      <c r="I6789">
        <v>0</v>
      </c>
      <c r="J6789">
        <v>21740.690827482766</v>
      </c>
      <c r="K6789">
        <v>21740.6908274827</v>
      </c>
      <c r="L6789">
        <v>3.0120302545709406E-15</v>
      </c>
      <c r="M6789" t="b">
        <v>1</v>
      </c>
    </row>
    <row r="6790" spans="2:13" x14ac:dyDescent="0.2">
      <c r="B6790">
        <v>6778</v>
      </c>
      <c r="C6790">
        <v>78.819999999999993</v>
      </c>
      <c r="D6790">
        <v>78.819999999999993</v>
      </c>
      <c r="E6790">
        <v>0</v>
      </c>
      <c r="F6790">
        <v>1.5798455900587906E-16</v>
      </c>
      <c r="G6790">
        <v>1.0689319960029016E-15</v>
      </c>
      <c r="H6790">
        <v>4.0985254952914525E-15</v>
      </c>
      <c r="I6790">
        <v>0</v>
      </c>
      <c r="J6790">
        <v>4437.1675355486013</v>
      </c>
      <c r="K6790">
        <v>4437.1675355486004</v>
      </c>
      <c r="L6790">
        <v>2.0497190932874717E-16</v>
      </c>
      <c r="M6790" t="b">
        <v>1</v>
      </c>
    </row>
    <row r="6791" spans="2:13" x14ac:dyDescent="0.2">
      <c r="B6791">
        <v>6779</v>
      </c>
      <c r="C6791">
        <v>202.85</v>
      </c>
      <c r="D6791">
        <v>202.85</v>
      </c>
      <c r="E6791">
        <v>0</v>
      </c>
      <c r="F6791">
        <v>2.4634208012601747E-16</v>
      </c>
      <c r="G6791">
        <v>1.8504457386405372E-16</v>
      </c>
      <c r="H6791">
        <v>3.9153665429092563E-16</v>
      </c>
      <c r="I6791">
        <v>0</v>
      </c>
      <c r="J6791">
        <v>187131.56467249669</v>
      </c>
      <c r="K6791">
        <v>187131.56467249661</v>
      </c>
      <c r="L6791">
        <v>4.6657810788365405E-16</v>
      </c>
      <c r="M6791" t="b">
        <v>1</v>
      </c>
    </row>
    <row r="6792" spans="2:13" x14ac:dyDescent="0.2">
      <c r="B6792">
        <v>6780</v>
      </c>
      <c r="C6792">
        <v>38.83</v>
      </c>
      <c r="D6792">
        <v>38.83</v>
      </c>
      <c r="E6792">
        <v>0</v>
      </c>
      <c r="F6792">
        <v>1.0350325509021978E-15</v>
      </c>
      <c r="G6792">
        <v>2.0110270535054662E-16</v>
      </c>
      <c r="H6792">
        <v>1.4634032302602627E-15</v>
      </c>
      <c r="I6792">
        <v>0</v>
      </c>
      <c r="J6792">
        <v>1617.5797493093996</v>
      </c>
      <c r="K6792">
        <v>1617.5797493093</v>
      </c>
      <c r="L6792">
        <v>6.1567084953097383E-14</v>
      </c>
      <c r="M6792" t="b">
        <v>1</v>
      </c>
    </row>
    <row r="6793" spans="2:13" x14ac:dyDescent="0.2">
      <c r="B6793">
        <v>6781</v>
      </c>
      <c r="C6793">
        <v>11.47</v>
      </c>
      <c r="D6793">
        <v>11.47</v>
      </c>
      <c r="E6793">
        <v>0</v>
      </c>
      <c r="F6793">
        <v>3.6616555297434655E-16</v>
      </c>
      <c r="G6793">
        <v>2.0447608427560051E-16</v>
      </c>
      <c r="H6793">
        <v>1.434070717627996E-15</v>
      </c>
      <c r="I6793">
        <v>0</v>
      </c>
      <c r="J6793">
        <v>-13599.798926886593</v>
      </c>
      <c r="K6793">
        <v>-13599.7989268866</v>
      </c>
      <c r="L6793">
        <v>5.350047933281547E-16</v>
      </c>
      <c r="M6793" t="b">
        <v>1</v>
      </c>
    </row>
    <row r="6794" spans="2:13" x14ac:dyDescent="0.2">
      <c r="B6794">
        <v>6782</v>
      </c>
      <c r="C6794">
        <v>74.91</v>
      </c>
      <c r="D6794">
        <v>74.91</v>
      </c>
      <c r="E6794">
        <v>0</v>
      </c>
      <c r="F6794">
        <v>6.9303758612060744E-16</v>
      </c>
      <c r="G6794">
        <v>9.9066799799011726E-16</v>
      </c>
      <c r="H6794">
        <v>4.8642361822893051E-16</v>
      </c>
      <c r="I6794">
        <v>0</v>
      </c>
      <c r="J6794">
        <v>37493.950135594947</v>
      </c>
      <c r="K6794">
        <v>37493.950135594903</v>
      </c>
      <c r="L6794">
        <v>1.1643410610837705E-15</v>
      </c>
      <c r="M6794" t="b">
        <v>1</v>
      </c>
    </row>
    <row r="6795" spans="2:13" x14ac:dyDescent="0.2">
      <c r="B6795">
        <v>6783</v>
      </c>
      <c r="C6795">
        <v>25.53</v>
      </c>
      <c r="D6795">
        <v>25.53</v>
      </c>
      <c r="E6795">
        <v>0</v>
      </c>
      <c r="F6795">
        <v>3.6627283739527109E-16</v>
      </c>
      <c r="G6795">
        <v>8.2584482309006613E-16</v>
      </c>
      <c r="H6795">
        <v>2.1491034946917742E-15</v>
      </c>
      <c r="I6795">
        <v>0</v>
      </c>
      <c r="J6795">
        <v>-5116.874829117889</v>
      </c>
      <c r="K6795">
        <v>-5116.8748291178999</v>
      </c>
      <c r="L6795">
        <v>2.1329301156965367E-15</v>
      </c>
      <c r="M6795" t="b">
        <v>1</v>
      </c>
    </row>
    <row r="6796" spans="2:13" x14ac:dyDescent="0.2">
      <c r="B6796">
        <v>6784</v>
      </c>
      <c r="C6796">
        <v>99.15</v>
      </c>
      <c r="D6796">
        <v>99.15</v>
      </c>
      <c r="E6796">
        <v>0</v>
      </c>
      <c r="F6796">
        <v>7.4254523807299176E-16</v>
      </c>
      <c r="G6796">
        <v>6.6067301217610899E-16</v>
      </c>
      <c r="H6796">
        <v>3.2285424675445404E-15</v>
      </c>
      <c r="I6796">
        <v>0</v>
      </c>
      <c r="J6796">
        <v>9624.920854740576</v>
      </c>
      <c r="K6796">
        <v>9624.9208547405997</v>
      </c>
      <c r="L6796">
        <v>2.4568370590236336E-15</v>
      </c>
      <c r="M6796" t="b">
        <v>1</v>
      </c>
    </row>
    <row r="6797" spans="2:13" x14ac:dyDescent="0.2">
      <c r="B6797">
        <v>6785</v>
      </c>
      <c r="C6797">
        <v>139.33000000000001</v>
      </c>
      <c r="D6797">
        <v>139.33000000000001</v>
      </c>
      <c r="E6797">
        <v>0</v>
      </c>
      <c r="F6797">
        <v>0</v>
      </c>
      <c r="G6797">
        <v>1.2742895353569168E-16</v>
      </c>
      <c r="H6797">
        <v>1.7206294990855753E-15</v>
      </c>
      <c r="I6797">
        <v>0</v>
      </c>
      <c r="J6797">
        <v>-52166.270551810303</v>
      </c>
      <c r="K6797">
        <v>-52166.270551810303</v>
      </c>
      <c r="L6797">
        <v>0</v>
      </c>
      <c r="M6797" t="b">
        <v>1</v>
      </c>
    </row>
    <row r="6798" spans="2:13" x14ac:dyDescent="0.2">
      <c r="B6798">
        <v>6786</v>
      </c>
      <c r="C6798">
        <v>106.64</v>
      </c>
      <c r="D6798">
        <v>106.64</v>
      </c>
      <c r="E6798">
        <v>0</v>
      </c>
      <c r="F6798">
        <v>9.1979553788655949E-16</v>
      </c>
      <c r="G6798">
        <v>1.7821507399647467E-16</v>
      </c>
      <c r="H6798">
        <v>7.4635707930860047E-15</v>
      </c>
      <c r="I6798">
        <v>0</v>
      </c>
      <c r="J6798">
        <v>-6327.1895619146089</v>
      </c>
      <c r="K6798">
        <v>-6327.1895619145998</v>
      </c>
      <c r="L6798">
        <v>1.437438680907351E-15</v>
      </c>
      <c r="M6798" t="b">
        <v>1</v>
      </c>
    </row>
    <row r="6799" spans="2:13" x14ac:dyDescent="0.2">
      <c r="B6799">
        <v>6787</v>
      </c>
      <c r="C6799">
        <v>8.27</v>
      </c>
      <c r="D6799">
        <v>8.27</v>
      </c>
      <c r="E6799">
        <v>0</v>
      </c>
      <c r="F6799">
        <v>1.2366116293699797E-15</v>
      </c>
      <c r="G6799">
        <v>1.8659589582774625E-15</v>
      </c>
      <c r="H6799">
        <v>2.2877260387815705E-15</v>
      </c>
      <c r="I6799">
        <v>0</v>
      </c>
      <c r="J6799">
        <v>-17556.834884406355</v>
      </c>
      <c r="K6799">
        <v>-17556.834884406398</v>
      </c>
      <c r="L6799">
        <v>2.4865384890003522E-15</v>
      </c>
      <c r="M6799" t="b">
        <v>1</v>
      </c>
    </row>
    <row r="6800" spans="2:13" x14ac:dyDescent="0.2">
      <c r="B6800">
        <v>6788</v>
      </c>
      <c r="C6800">
        <v>242.26</v>
      </c>
      <c r="D6800">
        <v>242.26</v>
      </c>
      <c r="E6800">
        <v>0</v>
      </c>
      <c r="F6800">
        <v>0</v>
      </c>
      <c r="G6800">
        <v>0</v>
      </c>
      <c r="H6800">
        <v>0</v>
      </c>
      <c r="I6800">
        <v>0</v>
      </c>
      <c r="J6800">
        <v>0</v>
      </c>
      <c r="K6800">
        <v>0</v>
      </c>
      <c r="L6800">
        <v>0</v>
      </c>
      <c r="M6800" t="b">
        <v>1</v>
      </c>
    </row>
    <row r="6801" spans="2:13" x14ac:dyDescent="0.2">
      <c r="B6801">
        <v>6789</v>
      </c>
      <c r="C6801">
        <v>53.93</v>
      </c>
      <c r="D6801">
        <v>53.93</v>
      </c>
      <c r="E6801">
        <v>0</v>
      </c>
      <c r="F6801">
        <v>1.2745207884587053E-14</v>
      </c>
      <c r="G6801">
        <v>2.7911787363743901E-15</v>
      </c>
      <c r="H6801">
        <v>9.7943457489918165E-14</v>
      </c>
      <c r="I6801">
        <v>0</v>
      </c>
      <c r="J6801">
        <v>-33.02914398855404</v>
      </c>
      <c r="K6801">
        <v>-33.029143988599998</v>
      </c>
      <c r="L6801">
        <v>1.3914349147173066E-12</v>
      </c>
      <c r="M6801" t="b">
        <v>1</v>
      </c>
    </row>
    <row r="6802" spans="2:13" x14ac:dyDescent="0.2">
      <c r="B6802">
        <v>6790</v>
      </c>
      <c r="C6802">
        <v>62.99</v>
      </c>
      <c r="D6802">
        <v>62.99</v>
      </c>
      <c r="E6802">
        <v>0</v>
      </c>
      <c r="F6802">
        <v>5.1364929372324032E-15</v>
      </c>
      <c r="G6802">
        <v>2.8849306948840769E-15</v>
      </c>
      <c r="H6802">
        <v>9.6987311372764012E-14</v>
      </c>
      <c r="I6802">
        <v>0</v>
      </c>
      <c r="J6802">
        <v>-619.70422079220123</v>
      </c>
      <c r="K6802">
        <v>-619.70422079219998</v>
      </c>
      <c r="L6802">
        <v>2.017987247753657E-15</v>
      </c>
      <c r="M6802" t="b">
        <v>1</v>
      </c>
    </row>
    <row r="6803" spans="2:13" x14ac:dyDescent="0.2">
      <c r="B6803">
        <v>6791</v>
      </c>
      <c r="C6803">
        <v>71.069999999999993</v>
      </c>
      <c r="D6803">
        <v>71.069999999999993</v>
      </c>
      <c r="E6803">
        <v>0</v>
      </c>
      <c r="F6803">
        <v>1.0738002109033173E-15</v>
      </c>
      <c r="G6803">
        <v>4.0329524696112925E-16</v>
      </c>
      <c r="H6803">
        <v>4.6800900133594646E-16</v>
      </c>
      <c r="I6803">
        <v>1.2671626882998199E-15</v>
      </c>
      <c r="J6803">
        <v>127811.14518850883</v>
      </c>
      <c r="K6803">
        <v>127811.1451885095</v>
      </c>
      <c r="L6803">
        <v>5.2373218275885896E-15</v>
      </c>
      <c r="M6803" t="b">
        <v>1</v>
      </c>
    </row>
    <row r="6804" spans="2:13" x14ac:dyDescent="0.2">
      <c r="B6804">
        <v>6792</v>
      </c>
      <c r="C6804">
        <v>31.99</v>
      </c>
      <c r="D6804">
        <v>31.99</v>
      </c>
      <c r="E6804">
        <v>0</v>
      </c>
      <c r="F6804">
        <v>1.1567476731092347E-15</v>
      </c>
      <c r="G6804">
        <v>8.3075462082331144E-16</v>
      </c>
      <c r="H6804">
        <v>1.2562964472356075E-14</v>
      </c>
      <c r="I6804">
        <v>0</v>
      </c>
      <c r="J6804">
        <v>-5060.2251268082582</v>
      </c>
      <c r="K6804">
        <v>-5060.2251268083</v>
      </c>
      <c r="L6804">
        <v>8.2677658074756299E-15</v>
      </c>
      <c r="M6804" t="b">
        <v>1</v>
      </c>
    </row>
    <row r="6805" spans="2:13" x14ac:dyDescent="0.2">
      <c r="B6805">
        <v>6793</v>
      </c>
      <c r="C6805">
        <v>42.54</v>
      </c>
      <c r="D6805">
        <v>42.54</v>
      </c>
      <c r="E6805">
        <v>0</v>
      </c>
      <c r="F6805">
        <v>1.1383191236611669E-15</v>
      </c>
      <c r="G6805">
        <v>3.9074394342933119E-15</v>
      </c>
      <c r="H6805">
        <v>2.5542514138340139E-16</v>
      </c>
      <c r="I6805">
        <v>0</v>
      </c>
      <c r="J6805">
        <v>1428.8240900085616</v>
      </c>
      <c r="K6805">
        <v>1428.8240900085</v>
      </c>
      <c r="L6805">
        <v>4.3125158986330728E-14</v>
      </c>
      <c r="M6805" t="b">
        <v>1</v>
      </c>
    </row>
    <row r="6806" spans="2:13" x14ac:dyDescent="0.2">
      <c r="B6806">
        <v>6794</v>
      </c>
      <c r="C6806">
        <v>116.46</v>
      </c>
      <c r="D6806">
        <v>116.46</v>
      </c>
      <c r="E6806">
        <v>0</v>
      </c>
      <c r="F6806">
        <v>1.5243893346280292E-16</v>
      </c>
      <c r="G6806">
        <v>0</v>
      </c>
      <c r="H6806">
        <v>1.2502612841112625E-16</v>
      </c>
      <c r="I6806">
        <v>1.8627875901936508E-15</v>
      </c>
      <c r="J6806">
        <v>47958.938080392101</v>
      </c>
      <c r="K6806">
        <v>47958.938080391999</v>
      </c>
      <c r="L6806">
        <v>2.1239712695017904E-15</v>
      </c>
      <c r="M6806" t="b">
        <v>1</v>
      </c>
    </row>
    <row r="6807" spans="2:13" x14ac:dyDescent="0.2">
      <c r="B6807">
        <v>6795</v>
      </c>
      <c r="C6807">
        <v>134.25</v>
      </c>
      <c r="D6807">
        <v>134.25</v>
      </c>
      <c r="E6807">
        <v>0</v>
      </c>
      <c r="F6807">
        <v>5.3556799141456626E-16</v>
      </c>
      <c r="G6807">
        <v>5.2986337319437122E-16</v>
      </c>
      <c r="H6807">
        <v>1.2887571000258865E-15</v>
      </c>
      <c r="I6807">
        <v>2.0134162413373958E-16</v>
      </c>
      <c r="J6807">
        <v>115007.02968337113</v>
      </c>
      <c r="K6807">
        <v>115007.029683371</v>
      </c>
      <c r="L6807">
        <v>1.1387759288790534E-15</v>
      </c>
      <c r="M6807" t="b">
        <v>1</v>
      </c>
    </row>
    <row r="6808" spans="2:13" x14ac:dyDescent="0.2">
      <c r="B6808">
        <v>6796</v>
      </c>
      <c r="C6808">
        <v>319.16000000000003</v>
      </c>
      <c r="D6808">
        <v>319.16000000000003</v>
      </c>
      <c r="E6808">
        <v>0</v>
      </c>
      <c r="F6808">
        <v>8.7520473933717741E-16</v>
      </c>
      <c r="G6808">
        <v>3.5809970814555608E-16</v>
      </c>
      <c r="H6808">
        <v>2.1299468477156485E-15</v>
      </c>
      <c r="I6808">
        <v>0</v>
      </c>
      <c r="J6808">
        <v>71763.765445864614</v>
      </c>
      <c r="K6808">
        <v>71763.765445864497</v>
      </c>
      <c r="L6808">
        <v>1.6222019720349476E-15</v>
      </c>
      <c r="M6808" t="b">
        <v>1</v>
      </c>
    </row>
    <row r="6809" spans="2:13" x14ac:dyDescent="0.2">
      <c r="B6809">
        <v>6797</v>
      </c>
      <c r="C6809">
        <v>33.659999999999997</v>
      </c>
      <c r="D6809">
        <v>33.659999999999997</v>
      </c>
      <c r="E6809">
        <v>0</v>
      </c>
      <c r="F6809">
        <v>5.9079103652511188E-16</v>
      </c>
      <c r="G6809">
        <v>6.6507986195095012E-16</v>
      </c>
      <c r="H6809">
        <v>1.4178733204352149E-15</v>
      </c>
      <c r="I6809">
        <v>1.8196323480674962E-15</v>
      </c>
      <c r="J6809">
        <v>-5768.3015885159639</v>
      </c>
      <c r="K6809">
        <v>-5768.3015885160003</v>
      </c>
      <c r="L6809">
        <v>6.3068457001875465E-15</v>
      </c>
      <c r="M6809" t="b">
        <v>1</v>
      </c>
    </row>
    <row r="6810" spans="2:13" x14ac:dyDescent="0.2">
      <c r="B6810">
        <v>6798</v>
      </c>
      <c r="C6810">
        <v>64.260000000000005</v>
      </c>
      <c r="D6810">
        <v>64.260000000000005</v>
      </c>
      <c r="E6810">
        <v>0</v>
      </c>
      <c r="F6810">
        <v>6.0193773539345679E-16</v>
      </c>
      <c r="G6810">
        <v>6.0918622533506279E-16</v>
      </c>
      <c r="H6810">
        <v>9.0114883184745946E-16</v>
      </c>
      <c r="I6810">
        <v>0</v>
      </c>
      <c r="J6810">
        <v>54008.944883050033</v>
      </c>
      <c r="K6810">
        <v>54008.944883050099</v>
      </c>
      <c r="L6810">
        <v>1.2124587634409034E-15</v>
      </c>
      <c r="M6810" t="b">
        <v>1</v>
      </c>
    </row>
    <row r="6811" spans="2:13" x14ac:dyDescent="0.2">
      <c r="B6811">
        <v>6799</v>
      </c>
      <c r="C6811">
        <v>7.67</v>
      </c>
      <c r="D6811">
        <v>7.67</v>
      </c>
      <c r="E6811">
        <v>0</v>
      </c>
      <c r="F6811">
        <v>1.0833195683405854E-15</v>
      </c>
      <c r="G6811">
        <v>2.5185685526130608E-15</v>
      </c>
      <c r="H6811">
        <v>5.3435014110957648E-15</v>
      </c>
      <c r="I6811">
        <v>0</v>
      </c>
      <c r="J6811">
        <v>-2615.1354949874017</v>
      </c>
      <c r="K6811">
        <v>-2615.1354949873999</v>
      </c>
      <c r="L6811">
        <v>6.9556220204743948E-16</v>
      </c>
      <c r="M6811" t="b">
        <v>1</v>
      </c>
    </row>
    <row r="6812" spans="2:13" x14ac:dyDescent="0.2">
      <c r="B6812">
        <v>6800</v>
      </c>
      <c r="C6812">
        <v>170.91</v>
      </c>
      <c r="D6812">
        <v>170.91</v>
      </c>
      <c r="E6812">
        <v>0</v>
      </c>
      <c r="F6812">
        <v>8.6602358608481062E-16</v>
      </c>
      <c r="G6812">
        <v>8.0797006620569489E-16</v>
      </c>
      <c r="H6812">
        <v>6.439184838285947E-16</v>
      </c>
      <c r="I6812">
        <v>0</v>
      </c>
      <c r="J6812">
        <v>-59985.646419880795</v>
      </c>
      <c r="K6812">
        <v>-59985.646419880701</v>
      </c>
      <c r="L6812">
        <v>1.5768347034605925E-15</v>
      </c>
      <c r="M6812" t="b">
        <v>1</v>
      </c>
    </row>
    <row r="6813" spans="2:13" x14ac:dyDescent="0.2">
      <c r="B6813">
        <v>6801</v>
      </c>
      <c r="C6813">
        <v>263.13</v>
      </c>
      <c r="D6813">
        <v>263.13</v>
      </c>
      <c r="E6813">
        <v>0</v>
      </c>
      <c r="F6813">
        <v>7.3394022180957504E-16</v>
      </c>
      <c r="G6813">
        <v>6.8904336909072711E-16</v>
      </c>
      <c r="H6813">
        <v>5.9332470162883387E-16</v>
      </c>
      <c r="I6813">
        <v>4.3162604453997389E-16</v>
      </c>
      <c r="J6813">
        <v>143121.55118776741</v>
      </c>
      <c r="K6813">
        <v>143121.55118776759</v>
      </c>
      <c r="L6813">
        <v>1.2201026420633639E-15</v>
      </c>
      <c r="M6813" t="b">
        <v>1</v>
      </c>
    </row>
    <row r="6814" spans="2:13" x14ac:dyDescent="0.2">
      <c r="B6814">
        <v>6802</v>
      </c>
      <c r="C6814">
        <v>128.08000000000001</v>
      </c>
      <c r="D6814">
        <v>128.08000000000001</v>
      </c>
      <c r="E6814">
        <v>0</v>
      </c>
      <c r="F6814">
        <v>1.9206913321374746E-16</v>
      </c>
      <c r="G6814">
        <v>1.2968867885889415E-15</v>
      </c>
      <c r="H6814">
        <v>3.8947996141816609E-16</v>
      </c>
      <c r="I6814">
        <v>4.974716299829449E-16</v>
      </c>
      <c r="J6814">
        <v>212604.33810161232</v>
      </c>
      <c r="K6814">
        <v>212604.3381016113</v>
      </c>
      <c r="L6814">
        <v>4.7912195728519782E-15</v>
      </c>
      <c r="M6814" t="b">
        <v>1</v>
      </c>
    </row>
    <row r="6815" spans="2:13" x14ac:dyDescent="0.2">
      <c r="B6815">
        <v>6803</v>
      </c>
      <c r="C6815">
        <v>14.5</v>
      </c>
      <c r="D6815">
        <v>14.5</v>
      </c>
      <c r="E6815">
        <v>0</v>
      </c>
      <c r="F6815">
        <v>1.4498436618912789E-15</v>
      </c>
      <c r="G6815">
        <v>1.4444182773250668E-15</v>
      </c>
      <c r="H6815">
        <v>3.754322219122415E-16</v>
      </c>
      <c r="I6815">
        <v>0</v>
      </c>
      <c r="J6815">
        <v>-14550.271181584205</v>
      </c>
      <c r="K6815">
        <v>-14550.271181584199</v>
      </c>
      <c r="L6815">
        <v>3.7504237155004196E-16</v>
      </c>
      <c r="M6815" t="b">
        <v>1</v>
      </c>
    </row>
    <row r="6816" spans="2:13" x14ac:dyDescent="0.2">
      <c r="B6816">
        <v>6804</v>
      </c>
      <c r="C6816">
        <v>146.91999999999999</v>
      </c>
      <c r="D6816">
        <v>146.91999999999999</v>
      </c>
      <c r="E6816">
        <v>0</v>
      </c>
      <c r="F6816">
        <v>1.0551747678154896E-15</v>
      </c>
      <c r="G6816">
        <v>1.5858094170293884E-15</v>
      </c>
      <c r="H6816">
        <v>3.8924610178720871E-15</v>
      </c>
      <c r="I6816">
        <v>2.4298889260857486E-15</v>
      </c>
      <c r="J6816">
        <v>8793.0297987410686</v>
      </c>
      <c r="K6816">
        <v>8793.0297987410995</v>
      </c>
      <c r="L6816">
        <v>3.5167423024890451E-15</v>
      </c>
      <c r="M6816" t="b">
        <v>1</v>
      </c>
    </row>
    <row r="6817" spans="2:13" x14ac:dyDescent="0.2">
      <c r="B6817">
        <v>6805</v>
      </c>
      <c r="C6817">
        <v>25.85</v>
      </c>
      <c r="D6817">
        <v>25.85</v>
      </c>
      <c r="E6817">
        <v>0</v>
      </c>
      <c r="F6817">
        <v>1.0154492021393481E-15</v>
      </c>
      <c r="G6817">
        <v>1.5242169223320868E-16</v>
      </c>
      <c r="H6817">
        <v>3.3101712578103356E-16</v>
      </c>
      <c r="I6817">
        <v>9.2361703607891436E-16</v>
      </c>
      <c r="J6817">
        <v>-9913.3697365285807</v>
      </c>
      <c r="K6817">
        <v>-9913.3697365287007</v>
      </c>
      <c r="L6817">
        <v>1.2110241403753473E-14</v>
      </c>
      <c r="M6817" t="b">
        <v>1</v>
      </c>
    </row>
    <row r="6818" spans="2:13" x14ac:dyDescent="0.2">
      <c r="B6818">
        <v>6806</v>
      </c>
      <c r="C6818">
        <v>16.2</v>
      </c>
      <c r="D6818">
        <v>16.2</v>
      </c>
      <c r="E6818">
        <v>0</v>
      </c>
      <c r="F6818">
        <v>6.3646061772303719E-16</v>
      </c>
      <c r="G6818">
        <v>0</v>
      </c>
      <c r="H6818">
        <v>1.2437358143713623E-16</v>
      </c>
      <c r="I6818">
        <v>0</v>
      </c>
      <c r="J6818">
        <v>-20752.790926018752</v>
      </c>
      <c r="K6818">
        <v>-20752.790926018799</v>
      </c>
      <c r="L6818">
        <v>2.2789091192981563E-15</v>
      </c>
      <c r="M6818" t="b">
        <v>1</v>
      </c>
    </row>
    <row r="6819" spans="2:13" x14ac:dyDescent="0.2">
      <c r="B6819">
        <v>6807</v>
      </c>
      <c r="C6819">
        <v>42.28</v>
      </c>
      <c r="D6819">
        <v>42.28</v>
      </c>
      <c r="E6819">
        <v>0</v>
      </c>
      <c r="F6819">
        <v>1.1608794295871119E-15</v>
      </c>
      <c r="G6819">
        <v>1.4593154743614948E-15</v>
      </c>
      <c r="H6819">
        <v>7.2359188907046047E-15</v>
      </c>
      <c r="I6819">
        <v>0</v>
      </c>
      <c r="J6819">
        <v>547.00521393756117</v>
      </c>
      <c r="K6819">
        <v>547.00521393760005</v>
      </c>
      <c r="L6819">
        <v>7.1079575678830819E-14</v>
      </c>
      <c r="M6819" t="b">
        <v>1</v>
      </c>
    </row>
    <row r="6820" spans="2:13" x14ac:dyDescent="0.2">
      <c r="B6820">
        <v>6808</v>
      </c>
      <c r="C6820">
        <v>60.15</v>
      </c>
      <c r="D6820">
        <v>60.15</v>
      </c>
      <c r="E6820">
        <v>0</v>
      </c>
      <c r="F6820">
        <v>6.0737930734948381E-16</v>
      </c>
      <c r="G6820">
        <v>3.9237342992268816E-16</v>
      </c>
      <c r="H6820">
        <v>2.1192905203958754E-16</v>
      </c>
      <c r="I6820">
        <v>0</v>
      </c>
      <c r="J6820">
        <v>104618.42090513362</v>
      </c>
      <c r="K6820">
        <v>104618.4209051334</v>
      </c>
      <c r="L6820">
        <v>2.0864272901178179E-15</v>
      </c>
      <c r="M6820" t="b">
        <v>1</v>
      </c>
    </row>
    <row r="6821" spans="2:13" x14ac:dyDescent="0.2">
      <c r="B6821">
        <v>6809</v>
      </c>
      <c r="C6821">
        <v>292.82</v>
      </c>
      <c r="D6821">
        <v>292.82</v>
      </c>
      <c r="E6821">
        <v>0</v>
      </c>
      <c r="F6821">
        <v>4.8496093428220602E-16</v>
      </c>
      <c r="G6821">
        <v>0</v>
      </c>
      <c r="H6821">
        <v>3.6513430612040953E-15</v>
      </c>
      <c r="I6821">
        <v>0</v>
      </c>
      <c r="J6821">
        <v>54920.683263752551</v>
      </c>
      <c r="K6821">
        <v>54920.683263752697</v>
      </c>
      <c r="L6821">
        <v>2.6496238509055519E-15</v>
      </c>
      <c r="M6821" t="b">
        <v>1</v>
      </c>
    </row>
    <row r="6822" spans="2:13" x14ac:dyDescent="0.2">
      <c r="B6822">
        <v>6810</v>
      </c>
      <c r="C6822">
        <v>93.26</v>
      </c>
      <c r="D6822">
        <v>93.26</v>
      </c>
      <c r="E6822">
        <v>0</v>
      </c>
      <c r="F6822">
        <v>3.0931455170284256E-16</v>
      </c>
      <c r="G6822">
        <v>3.4870679087808062E-16</v>
      </c>
      <c r="H6822">
        <v>1.1214409625302882E-16</v>
      </c>
      <c r="I6822">
        <v>9.9584841129392327E-16</v>
      </c>
      <c r="J6822">
        <v>114014.53056118407</v>
      </c>
      <c r="K6822">
        <v>114014.5305611841</v>
      </c>
      <c r="L6822">
        <v>2.5526422214329594E-16</v>
      </c>
      <c r="M6822" t="b">
        <v>1</v>
      </c>
    </row>
    <row r="6823" spans="2:13" x14ac:dyDescent="0.2">
      <c r="B6823">
        <v>6811</v>
      </c>
      <c r="C6823">
        <v>62.93</v>
      </c>
      <c r="D6823">
        <v>62.93</v>
      </c>
      <c r="E6823">
        <v>0</v>
      </c>
      <c r="F6823">
        <v>6.8218415482179929E-16</v>
      </c>
      <c r="G6823">
        <v>1.6582349026865032E-16</v>
      </c>
      <c r="H6823">
        <v>1.3031605632717943E-16</v>
      </c>
      <c r="I6823">
        <v>0</v>
      </c>
      <c r="J6823">
        <v>-37636.640026550136</v>
      </c>
      <c r="K6823">
        <v>-37636.640026550202</v>
      </c>
      <c r="L6823">
        <v>1.7398901305073036E-15</v>
      </c>
      <c r="M6823" t="b">
        <v>1</v>
      </c>
    </row>
    <row r="6824" spans="2:13" x14ac:dyDescent="0.2">
      <c r="B6824">
        <v>6812</v>
      </c>
      <c r="C6824">
        <v>304.26</v>
      </c>
      <c r="D6824">
        <v>304.26</v>
      </c>
      <c r="E6824">
        <v>0</v>
      </c>
      <c r="F6824">
        <v>6.4650832473289045E-16</v>
      </c>
      <c r="G6824">
        <v>6.0701305530000777E-16</v>
      </c>
      <c r="H6824">
        <v>0</v>
      </c>
      <c r="I6824">
        <v>2.5275942040546277E-16</v>
      </c>
      <c r="J6824">
        <v>660621.61259605293</v>
      </c>
      <c r="K6824">
        <v>660621.6125960534</v>
      </c>
      <c r="L6824">
        <v>7.0488351944439726E-16</v>
      </c>
      <c r="M6824" t="b">
        <v>1</v>
      </c>
    </row>
    <row r="6825" spans="2:13" x14ac:dyDescent="0.2">
      <c r="B6825">
        <v>6813</v>
      </c>
      <c r="C6825">
        <v>21.11</v>
      </c>
      <c r="D6825">
        <v>21.11</v>
      </c>
      <c r="E6825">
        <v>0</v>
      </c>
      <c r="F6825">
        <v>4.022649338808701E-16</v>
      </c>
      <c r="G6825">
        <v>4.5338562519288345E-16</v>
      </c>
      <c r="H6825">
        <v>0</v>
      </c>
      <c r="I6825">
        <v>4.7580592377283356E-16</v>
      </c>
      <c r="J6825">
        <v>-31347.019801522285</v>
      </c>
      <c r="K6825">
        <v>-31347.019801522201</v>
      </c>
      <c r="L6825">
        <v>2.6692653111172705E-15</v>
      </c>
      <c r="M6825" t="b">
        <v>1</v>
      </c>
    </row>
    <row r="6826" spans="2:13" x14ac:dyDescent="0.2">
      <c r="B6826">
        <v>6814</v>
      </c>
      <c r="C6826">
        <v>58.29</v>
      </c>
      <c r="D6826">
        <v>58.29</v>
      </c>
      <c r="E6826">
        <v>0</v>
      </c>
      <c r="F6826">
        <v>1.3152235360490781E-16</v>
      </c>
      <c r="G6826">
        <v>1.3043177796743163E-15</v>
      </c>
      <c r="H6826">
        <v>3.6738083158904859E-16</v>
      </c>
      <c r="I6826">
        <v>2.28915480888664E-15</v>
      </c>
      <c r="J6826">
        <v>80240.421908103031</v>
      </c>
      <c r="K6826">
        <v>80240.421908103293</v>
      </c>
      <c r="L6826">
        <v>3.2643705987811012E-15</v>
      </c>
      <c r="M6826" t="b">
        <v>1</v>
      </c>
    </row>
    <row r="6827" spans="2:13" x14ac:dyDescent="0.2">
      <c r="B6827">
        <v>6815</v>
      </c>
      <c r="C6827">
        <v>30.75</v>
      </c>
      <c r="D6827">
        <v>30.75</v>
      </c>
      <c r="E6827">
        <v>0</v>
      </c>
      <c r="F6827">
        <v>1.3984607131874912E-16</v>
      </c>
      <c r="G6827">
        <v>4.1371652367928328E-16</v>
      </c>
      <c r="H6827">
        <v>4.1119604198159629E-16</v>
      </c>
      <c r="I6827">
        <v>2.2688473792332058E-15</v>
      </c>
      <c r="J6827">
        <v>11184.706372268491</v>
      </c>
      <c r="K6827">
        <v>11184.7063722685</v>
      </c>
      <c r="L6827">
        <v>8.1315921178578341E-16</v>
      </c>
      <c r="M6827" t="b">
        <v>1</v>
      </c>
    </row>
    <row r="6828" spans="2:13" x14ac:dyDescent="0.2">
      <c r="B6828">
        <v>6816</v>
      </c>
      <c r="C6828">
        <v>41.68</v>
      </c>
      <c r="D6828">
        <v>41.68</v>
      </c>
      <c r="E6828">
        <v>0</v>
      </c>
      <c r="F6828">
        <v>3.1294878661081227E-16</v>
      </c>
      <c r="G6828">
        <v>5.4920045221029975E-16</v>
      </c>
      <c r="H6828">
        <v>3.2249646950147339E-16</v>
      </c>
      <c r="I6828">
        <v>0</v>
      </c>
      <c r="J6828">
        <v>2228.383498655201</v>
      </c>
      <c r="K6828">
        <v>2228.3834986552001</v>
      </c>
      <c r="L6828">
        <v>4.081410144716097E-16</v>
      </c>
      <c r="M6828" t="b">
        <v>1</v>
      </c>
    </row>
    <row r="6829" spans="2:13" x14ac:dyDescent="0.2">
      <c r="B6829">
        <v>6817</v>
      </c>
      <c r="C6829">
        <v>150.36000000000001</v>
      </c>
      <c r="D6829">
        <v>150.36000000000001</v>
      </c>
      <c r="E6829">
        <v>0</v>
      </c>
      <c r="F6829">
        <v>9.1933421866503053E-16</v>
      </c>
      <c r="G6829">
        <v>2.2707599617743053E-16</v>
      </c>
      <c r="H6829">
        <v>1.4232238675785985E-15</v>
      </c>
      <c r="I6829">
        <v>0</v>
      </c>
      <c r="J6829">
        <v>-169606.00256993508</v>
      </c>
      <c r="K6829">
        <v>-169606.002569934</v>
      </c>
      <c r="L6829">
        <v>6.3490779252056874E-15</v>
      </c>
      <c r="M6829" t="b">
        <v>1</v>
      </c>
    </row>
    <row r="6830" spans="2:13" x14ac:dyDescent="0.2">
      <c r="B6830">
        <v>6818</v>
      </c>
      <c r="C6830">
        <v>55.24</v>
      </c>
      <c r="D6830">
        <v>55.24</v>
      </c>
      <c r="E6830">
        <v>0</v>
      </c>
      <c r="F6830">
        <v>3.6283162494765422E-16</v>
      </c>
      <c r="G6830">
        <v>7.1065023755921848E-16</v>
      </c>
      <c r="H6830">
        <v>3.2322755198510364E-15</v>
      </c>
      <c r="I6830">
        <v>0</v>
      </c>
      <c r="J6830">
        <v>-13797.003091018967</v>
      </c>
      <c r="K6830">
        <v>-13797.0030910189</v>
      </c>
      <c r="L6830">
        <v>4.8780599299138401E-15</v>
      </c>
      <c r="M6830" t="b">
        <v>1</v>
      </c>
    </row>
    <row r="6831" spans="2:13" x14ac:dyDescent="0.2">
      <c r="B6831">
        <v>6819</v>
      </c>
      <c r="C6831">
        <v>16.28</v>
      </c>
      <c r="D6831">
        <v>16.28</v>
      </c>
      <c r="E6831">
        <v>0</v>
      </c>
      <c r="F6831">
        <v>5.323107444733948E-14</v>
      </c>
      <c r="G6831">
        <v>4.4612569288818496E-14</v>
      </c>
      <c r="H6831">
        <v>5.3718347782499176E-14</v>
      </c>
      <c r="I6831">
        <v>0</v>
      </c>
      <c r="J6831">
        <v>-97.038816712035157</v>
      </c>
      <c r="K6831">
        <v>-97.038816711999999</v>
      </c>
      <c r="L6831">
        <v>3.6230506261997832E-13</v>
      </c>
      <c r="M6831" t="b">
        <v>1</v>
      </c>
    </row>
    <row r="6832" spans="2:13" x14ac:dyDescent="0.2">
      <c r="B6832">
        <v>6820</v>
      </c>
      <c r="C6832">
        <v>38.9</v>
      </c>
      <c r="D6832">
        <v>38.9</v>
      </c>
      <c r="E6832">
        <v>0</v>
      </c>
      <c r="F6832">
        <v>1.5843769770970005E-16</v>
      </c>
      <c r="G6832">
        <v>3.7213404682392471E-16</v>
      </c>
      <c r="H6832">
        <v>2.896515019314933E-16</v>
      </c>
      <c r="I6832">
        <v>0</v>
      </c>
      <c r="J6832">
        <v>4314.0935248307433</v>
      </c>
      <c r="K6832">
        <v>4314.0935248308997</v>
      </c>
      <c r="L6832">
        <v>3.6260940520772644E-14</v>
      </c>
      <c r="M6832" t="b">
        <v>1</v>
      </c>
    </row>
    <row r="6833" spans="2:13" x14ac:dyDescent="0.2">
      <c r="B6833">
        <v>6821</v>
      </c>
      <c r="C6833">
        <v>1.23</v>
      </c>
      <c r="D6833">
        <v>1.23</v>
      </c>
      <c r="E6833">
        <v>0</v>
      </c>
      <c r="F6833">
        <v>1.0589050612754694E-14</v>
      </c>
      <c r="G6833">
        <v>9.5495609923871242E-15</v>
      </c>
      <c r="H6833">
        <v>6.2599681515579046E-16</v>
      </c>
      <c r="I6833">
        <v>0</v>
      </c>
      <c r="J6833">
        <v>-13954.996370872726</v>
      </c>
      <c r="K6833">
        <v>-13954.996370872699</v>
      </c>
      <c r="L6833">
        <v>1.9552023037524834E-15</v>
      </c>
      <c r="M6833" t="b">
        <v>1</v>
      </c>
    </row>
    <row r="6834" spans="2:13" x14ac:dyDescent="0.2">
      <c r="B6834">
        <v>6822</v>
      </c>
      <c r="C6834">
        <v>30.08</v>
      </c>
      <c r="D6834">
        <v>30.08</v>
      </c>
      <c r="E6834">
        <v>0</v>
      </c>
      <c r="F6834">
        <v>9.4730360583372044E-16</v>
      </c>
      <c r="G6834">
        <v>1.8600983613141458E-16</v>
      </c>
      <c r="H6834">
        <v>7.6602487103778427E-16</v>
      </c>
      <c r="I6834">
        <v>0</v>
      </c>
      <c r="J6834">
        <v>20602.42732129962</v>
      </c>
      <c r="K6834">
        <v>20602.427321299801</v>
      </c>
      <c r="L6834">
        <v>8.8290053165982814E-15</v>
      </c>
      <c r="M6834" t="b">
        <v>1</v>
      </c>
    </row>
    <row r="6835" spans="2:13" x14ac:dyDescent="0.2">
      <c r="B6835">
        <v>6823</v>
      </c>
      <c r="C6835">
        <v>213.97</v>
      </c>
      <c r="D6835">
        <v>213.97</v>
      </c>
      <c r="E6835">
        <v>0</v>
      </c>
      <c r="F6835">
        <v>2.6795117837643731E-16</v>
      </c>
      <c r="G6835">
        <v>1.0066460630230073E-15</v>
      </c>
      <c r="H6835">
        <v>2.636189768555146E-15</v>
      </c>
      <c r="I6835">
        <v>1.8900376546490499E-15</v>
      </c>
      <c r="J6835">
        <v>17415.783188080692</v>
      </c>
      <c r="K6835">
        <v>17415.783188080699</v>
      </c>
      <c r="L6835">
        <v>4.1777952421703701E-16</v>
      </c>
      <c r="M6835" t="b">
        <v>1</v>
      </c>
    </row>
    <row r="6836" spans="2:13" x14ac:dyDescent="0.2">
      <c r="B6836">
        <v>6824</v>
      </c>
      <c r="C6836">
        <v>38.74</v>
      </c>
      <c r="D6836">
        <v>38.74</v>
      </c>
      <c r="E6836">
        <v>0</v>
      </c>
      <c r="F6836">
        <v>5.8254823391002832E-16</v>
      </c>
      <c r="G6836">
        <v>2.8143463303818184E-16</v>
      </c>
      <c r="H6836">
        <v>3.0552353012836246E-15</v>
      </c>
      <c r="I6836">
        <v>0</v>
      </c>
      <c r="J6836">
        <v>-16591.454064578254</v>
      </c>
      <c r="K6836">
        <v>-16591.454064578302</v>
      </c>
      <c r="L6836">
        <v>2.8504870223015207E-15</v>
      </c>
      <c r="M6836" t="b">
        <v>1</v>
      </c>
    </row>
    <row r="6837" spans="2:13" x14ac:dyDescent="0.2">
      <c r="B6837">
        <v>6825</v>
      </c>
      <c r="C6837">
        <v>79.88</v>
      </c>
      <c r="D6837">
        <v>79.88</v>
      </c>
      <c r="E6837">
        <v>0</v>
      </c>
      <c r="F6837">
        <v>7.649968975145515E-16</v>
      </c>
      <c r="G6837">
        <v>0</v>
      </c>
      <c r="H6837">
        <v>1.5817525117889792E-15</v>
      </c>
      <c r="I6837">
        <v>0</v>
      </c>
      <c r="J6837">
        <v>32026.142731107393</v>
      </c>
      <c r="K6837">
        <v>32026.142731107</v>
      </c>
      <c r="L6837">
        <v>1.2268155877051016E-14</v>
      </c>
      <c r="M6837" t="b">
        <v>1</v>
      </c>
    </row>
    <row r="6838" spans="2:13" x14ac:dyDescent="0.2">
      <c r="B6838">
        <v>6826</v>
      </c>
      <c r="C6838">
        <v>51.57</v>
      </c>
      <c r="D6838">
        <v>51.57</v>
      </c>
      <c r="E6838">
        <v>0</v>
      </c>
      <c r="F6838">
        <v>0</v>
      </c>
      <c r="G6838">
        <v>1.3872961880484014E-16</v>
      </c>
      <c r="H6838">
        <v>0</v>
      </c>
      <c r="I6838">
        <v>0</v>
      </c>
      <c r="J6838">
        <v>-10912.371906850167</v>
      </c>
      <c r="K6838">
        <v>-10912.3719068501</v>
      </c>
      <c r="L6838">
        <v>6.1675507859980791E-15</v>
      </c>
      <c r="M6838" t="b">
        <v>1</v>
      </c>
    </row>
    <row r="6839" spans="2:13" x14ac:dyDescent="0.2">
      <c r="B6839">
        <v>6827</v>
      </c>
      <c r="C6839">
        <v>24.96</v>
      </c>
      <c r="D6839">
        <v>24.96</v>
      </c>
      <c r="E6839">
        <v>0</v>
      </c>
      <c r="F6839">
        <v>3.2222268459918865E-16</v>
      </c>
      <c r="G6839">
        <v>9.9939030504118386E-16</v>
      </c>
      <c r="H6839">
        <v>2.9937212537099444E-15</v>
      </c>
      <c r="I6839">
        <v>0</v>
      </c>
      <c r="J6839">
        <v>-14915.745519571168</v>
      </c>
      <c r="K6839">
        <v>-14915.745519571199</v>
      </c>
      <c r="L6839">
        <v>2.0731662269046633E-15</v>
      </c>
      <c r="M6839" t="b">
        <v>1</v>
      </c>
    </row>
    <row r="6840" spans="2:13" x14ac:dyDescent="0.2">
      <c r="B6840">
        <v>6828</v>
      </c>
      <c r="C6840">
        <v>101.09</v>
      </c>
      <c r="D6840">
        <v>101.09</v>
      </c>
      <c r="E6840">
        <v>0</v>
      </c>
      <c r="F6840">
        <v>1.3510056371147681E-15</v>
      </c>
      <c r="G6840">
        <v>6.9826826210036545E-16</v>
      </c>
      <c r="H6840">
        <v>6.5578118345189294E-15</v>
      </c>
      <c r="I6840">
        <v>0</v>
      </c>
      <c r="J6840">
        <v>-6056.7919042597441</v>
      </c>
      <c r="K6840">
        <v>-6056.7919042596995</v>
      </c>
      <c r="L6840">
        <v>7.3578952507070718E-15</v>
      </c>
      <c r="M6840" t="b">
        <v>1</v>
      </c>
    </row>
    <row r="6841" spans="2:13" x14ac:dyDescent="0.2">
      <c r="B6841">
        <v>6829</v>
      </c>
      <c r="C6841">
        <v>56.2</v>
      </c>
      <c r="D6841">
        <v>56.2</v>
      </c>
      <c r="E6841">
        <v>0</v>
      </c>
      <c r="F6841">
        <v>1.6536926435917801E-16</v>
      </c>
      <c r="G6841">
        <v>0</v>
      </c>
      <c r="H6841">
        <v>3.3170834753752044E-15</v>
      </c>
      <c r="I6841">
        <v>0</v>
      </c>
      <c r="J6841">
        <v>-16084.703658793744</v>
      </c>
      <c r="K6841">
        <v>-16084.7036587938</v>
      </c>
      <c r="L6841">
        <v>3.5057326952425907E-15</v>
      </c>
      <c r="M6841" t="b">
        <v>1</v>
      </c>
    </row>
    <row r="6842" spans="2:13" x14ac:dyDescent="0.2">
      <c r="B6842">
        <v>6830</v>
      </c>
      <c r="C6842">
        <v>3.84</v>
      </c>
      <c r="D6842">
        <v>3.84</v>
      </c>
      <c r="E6842">
        <v>0</v>
      </c>
      <c r="F6842">
        <v>8.5113117037278288E-15</v>
      </c>
      <c r="G6842">
        <v>9.0521988916189714E-15</v>
      </c>
      <c r="H6842">
        <v>5.5509779125244114E-15</v>
      </c>
      <c r="I6842">
        <v>0</v>
      </c>
      <c r="J6842">
        <v>-6002.1237581721452</v>
      </c>
      <c r="K6842">
        <v>-6002.1237581720998</v>
      </c>
      <c r="L6842">
        <v>7.5764407601111154E-15</v>
      </c>
      <c r="M6842" t="b">
        <v>1</v>
      </c>
    </row>
    <row r="6843" spans="2:13" x14ac:dyDescent="0.2">
      <c r="B6843">
        <v>6831</v>
      </c>
      <c r="C6843">
        <v>74.430000000000007</v>
      </c>
      <c r="D6843">
        <v>74.430000000000007</v>
      </c>
      <c r="E6843">
        <v>0</v>
      </c>
      <c r="F6843">
        <v>2.8848387488550857E-16</v>
      </c>
      <c r="G6843">
        <v>5.8614183401572421E-16</v>
      </c>
      <c r="H6843">
        <v>2.6674284779158986E-16</v>
      </c>
      <c r="I6843">
        <v>0</v>
      </c>
      <c r="J6843">
        <v>-2620.1192836999594</v>
      </c>
      <c r="K6843">
        <v>-2620.1192836999999</v>
      </c>
      <c r="L6843">
        <v>1.5446821249963119E-14</v>
      </c>
      <c r="M6843" t="b">
        <v>1</v>
      </c>
    </row>
    <row r="6844" spans="2:13" x14ac:dyDescent="0.2">
      <c r="B6844">
        <v>6832</v>
      </c>
      <c r="C6844">
        <v>5.0199999999999996</v>
      </c>
      <c r="D6844">
        <v>5.0199999999999996</v>
      </c>
      <c r="E6844">
        <v>0</v>
      </c>
      <c r="F6844">
        <v>1.6699616931295506E-16</v>
      </c>
      <c r="G6844">
        <v>8.9148866741430906E-16</v>
      </c>
      <c r="H6844">
        <v>0</v>
      </c>
      <c r="I6844">
        <v>0</v>
      </c>
      <c r="J6844">
        <v>-35013.197646787681</v>
      </c>
      <c r="K6844">
        <v>-35013.197646787703</v>
      </c>
      <c r="L6844">
        <v>6.23418433893109E-16</v>
      </c>
      <c r="M6844" t="b">
        <v>1</v>
      </c>
    </row>
    <row r="6845" spans="2:13" x14ac:dyDescent="0.2">
      <c r="B6845">
        <v>6833</v>
      </c>
      <c r="C6845">
        <v>5.09</v>
      </c>
      <c r="D6845">
        <v>5.09</v>
      </c>
      <c r="E6845">
        <v>0</v>
      </c>
      <c r="F6845">
        <v>1.6694877085259953E-14</v>
      </c>
      <c r="G6845">
        <v>2.3144519469571751E-14</v>
      </c>
      <c r="H6845">
        <v>8.1396650147550825E-14</v>
      </c>
      <c r="I6845">
        <v>0</v>
      </c>
      <c r="J6845">
        <v>-364.94524911066765</v>
      </c>
      <c r="K6845">
        <v>-364.94524911069999</v>
      </c>
      <c r="L6845">
        <v>8.8626733491162077E-14</v>
      </c>
      <c r="M6845" t="b">
        <v>1</v>
      </c>
    </row>
    <row r="6846" spans="2:13" x14ac:dyDescent="0.2">
      <c r="B6846">
        <v>6834</v>
      </c>
      <c r="C6846">
        <v>46.33</v>
      </c>
      <c r="D6846">
        <v>46.33</v>
      </c>
      <c r="E6846">
        <v>0</v>
      </c>
      <c r="F6846">
        <v>2.8896396042101161E-16</v>
      </c>
      <c r="G6846">
        <v>2.106615833248988E-16</v>
      </c>
      <c r="H6846">
        <v>1.8436783748480117E-15</v>
      </c>
      <c r="I6846">
        <v>6.3444578615079914E-15</v>
      </c>
      <c r="J6846">
        <v>34298.624111313555</v>
      </c>
      <c r="K6846">
        <v>34298.624111313598</v>
      </c>
      <c r="L6846">
        <v>1.2728133217069911E-15</v>
      </c>
      <c r="M6846" t="b">
        <v>1</v>
      </c>
    </row>
    <row r="6847" spans="2:13" x14ac:dyDescent="0.2">
      <c r="B6847">
        <v>6835</v>
      </c>
      <c r="C6847">
        <v>153.87</v>
      </c>
      <c r="D6847">
        <v>153.87</v>
      </c>
      <c r="E6847">
        <v>0</v>
      </c>
      <c r="F6847">
        <v>9.8898218299538961E-16</v>
      </c>
      <c r="G6847">
        <v>2.2339214871903645E-16</v>
      </c>
      <c r="H6847">
        <v>3.2825944751709437E-15</v>
      </c>
      <c r="I6847">
        <v>0</v>
      </c>
      <c r="J6847">
        <v>80383.168304932027</v>
      </c>
      <c r="K6847">
        <v>80383.168304932493</v>
      </c>
      <c r="L6847">
        <v>5.7930198215285478E-15</v>
      </c>
      <c r="M6847" t="b">
        <v>1</v>
      </c>
    </row>
    <row r="6848" spans="2:13" x14ac:dyDescent="0.2">
      <c r="B6848">
        <v>6836</v>
      </c>
      <c r="C6848">
        <v>177.27</v>
      </c>
      <c r="D6848">
        <v>177.27</v>
      </c>
      <c r="E6848">
        <v>0</v>
      </c>
      <c r="F6848">
        <v>4.0051703154391704E-16</v>
      </c>
      <c r="G6848">
        <v>1.5051720874456336E-16</v>
      </c>
      <c r="H6848">
        <v>5.0019527299201855E-16</v>
      </c>
      <c r="I6848">
        <v>7.5248511827026264E-16</v>
      </c>
      <c r="J6848">
        <v>88161.181109934318</v>
      </c>
      <c r="K6848">
        <v>88161.181109934594</v>
      </c>
      <c r="L6848">
        <v>3.1361466107651072E-15</v>
      </c>
      <c r="M6848" t="b">
        <v>1</v>
      </c>
    </row>
    <row r="6849" spans="2:13" x14ac:dyDescent="0.2">
      <c r="B6849">
        <v>6837</v>
      </c>
      <c r="C6849">
        <v>86.18</v>
      </c>
      <c r="D6849">
        <v>86.18</v>
      </c>
      <c r="E6849">
        <v>0</v>
      </c>
      <c r="F6849">
        <v>0</v>
      </c>
      <c r="G6849">
        <v>3.9718220641249827E-16</v>
      </c>
      <c r="H6849">
        <v>1.9525239864839476E-15</v>
      </c>
      <c r="I6849">
        <v>0</v>
      </c>
      <c r="J6849">
        <v>-10546.021825783833</v>
      </c>
      <c r="K6849">
        <v>-10546.0218257837</v>
      </c>
      <c r="L6849">
        <v>1.2591120012116973E-14</v>
      </c>
      <c r="M6849" t="b">
        <v>1</v>
      </c>
    </row>
    <row r="6850" spans="2:13" x14ac:dyDescent="0.2">
      <c r="B6850">
        <v>6838</v>
      </c>
      <c r="C6850">
        <v>59.82</v>
      </c>
      <c r="D6850">
        <v>59.82</v>
      </c>
      <c r="E6850">
        <v>0</v>
      </c>
      <c r="F6850">
        <v>2.1453461083729871E-16</v>
      </c>
      <c r="G6850">
        <v>0</v>
      </c>
      <c r="H6850">
        <v>1.6248457327407404E-15</v>
      </c>
      <c r="I6850">
        <v>4.6456151269497195E-15</v>
      </c>
      <c r="J6850">
        <v>7246.7697897753897</v>
      </c>
      <c r="K6850">
        <v>7246.7697897752996</v>
      </c>
      <c r="L6850">
        <v>1.2424842804108417E-14</v>
      </c>
      <c r="M6850" t="b">
        <v>1</v>
      </c>
    </row>
    <row r="6851" spans="2:13" x14ac:dyDescent="0.2">
      <c r="B6851">
        <v>6839</v>
      </c>
      <c r="C6851">
        <v>165.52</v>
      </c>
      <c r="D6851">
        <v>165.52</v>
      </c>
      <c r="E6851">
        <v>0</v>
      </c>
      <c r="F6851">
        <v>1.2595061630510175E-16</v>
      </c>
      <c r="G6851">
        <v>0</v>
      </c>
      <c r="H6851">
        <v>5.175464686034426E-15</v>
      </c>
      <c r="I6851">
        <v>0</v>
      </c>
      <c r="J6851">
        <v>-13503.25987601313</v>
      </c>
      <c r="K6851">
        <v>-13503.2598760131</v>
      </c>
      <c r="L6851">
        <v>2.1553188432989519E-15</v>
      </c>
      <c r="M6851" t="b">
        <v>1</v>
      </c>
    </row>
    <row r="6852" spans="2:13" x14ac:dyDescent="0.2">
      <c r="B6852">
        <v>6840</v>
      </c>
      <c r="C6852">
        <v>58.44</v>
      </c>
      <c r="D6852">
        <v>58.44</v>
      </c>
      <c r="E6852">
        <v>0</v>
      </c>
      <c r="F6852">
        <v>6.7418045593746974E-16</v>
      </c>
      <c r="G6852">
        <v>5.0632537726855968E-16</v>
      </c>
      <c r="H6852">
        <v>5.5878833466377157E-16</v>
      </c>
      <c r="I6852">
        <v>4.2506204790377779E-16</v>
      </c>
      <c r="J6852">
        <v>13276.061015610219</v>
      </c>
      <c r="K6852">
        <v>13276.061015610299</v>
      </c>
      <c r="L6852">
        <v>6.0285602530682897E-15</v>
      </c>
      <c r="M6852" t="b">
        <v>1</v>
      </c>
    </row>
    <row r="6853" spans="2:13" x14ac:dyDescent="0.2">
      <c r="B6853">
        <v>6841</v>
      </c>
      <c r="C6853">
        <v>33.32</v>
      </c>
      <c r="D6853">
        <v>33.32</v>
      </c>
      <c r="E6853">
        <v>0</v>
      </c>
      <c r="F6853">
        <v>2.9542752780648326E-16</v>
      </c>
      <c r="G6853">
        <v>1.8580531555382287E-16</v>
      </c>
      <c r="H6853">
        <v>2.3812717081557101E-15</v>
      </c>
      <c r="I6853">
        <v>0</v>
      </c>
      <c r="J6853">
        <v>4918.7407010341467</v>
      </c>
      <c r="K6853">
        <v>4918.7407010341003</v>
      </c>
      <c r="L6853">
        <v>9.4301026644213361E-15</v>
      </c>
      <c r="M6853" t="b">
        <v>1</v>
      </c>
    </row>
    <row r="6854" spans="2:13" x14ac:dyDescent="0.2">
      <c r="B6854">
        <v>6842</v>
      </c>
      <c r="C6854">
        <v>26.55</v>
      </c>
      <c r="D6854">
        <v>26.55</v>
      </c>
      <c r="E6854">
        <v>0</v>
      </c>
      <c r="F6854">
        <v>3.9231023628712933E-16</v>
      </c>
      <c r="G6854">
        <v>5.7777719578523393E-16</v>
      </c>
      <c r="H6854">
        <v>7.6698563531780534E-15</v>
      </c>
      <c r="I6854">
        <v>0</v>
      </c>
      <c r="J6854">
        <v>-8999.0014798364682</v>
      </c>
      <c r="K6854">
        <v>-8999.0014798364991</v>
      </c>
      <c r="L6854">
        <v>3.4362501139227936E-15</v>
      </c>
      <c r="M6854" t="b">
        <v>1</v>
      </c>
    </row>
    <row r="6855" spans="2:13" x14ac:dyDescent="0.2">
      <c r="B6855">
        <v>6843</v>
      </c>
      <c r="C6855">
        <v>151.57</v>
      </c>
      <c r="D6855">
        <v>151.57</v>
      </c>
      <c r="E6855">
        <v>0</v>
      </c>
      <c r="F6855">
        <v>4.2281607605805506E-16</v>
      </c>
      <c r="G6855">
        <v>3.6702714087285112E-16</v>
      </c>
      <c r="H6855">
        <v>4.0347827606309743E-15</v>
      </c>
      <c r="I6855">
        <v>0</v>
      </c>
      <c r="J6855">
        <v>-76752.530871030453</v>
      </c>
      <c r="K6855">
        <v>-76752.530871030394</v>
      </c>
      <c r="L6855">
        <v>7.5838099738073136E-16</v>
      </c>
      <c r="M6855" t="b">
        <v>1</v>
      </c>
    </row>
    <row r="6856" spans="2:13" x14ac:dyDescent="0.2">
      <c r="B6856">
        <v>6844</v>
      </c>
      <c r="C6856">
        <v>172.45</v>
      </c>
      <c r="D6856">
        <v>172.45</v>
      </c>
      <c r="E6856">
        <v>0</v>
      </c>
      <c r="F6856">
        <v>2.7087240454629495E-16</v>
      </c>
      <c r="G6856">
        <v>3.5188228058182046E-16</v>
      </c>
      <c r="H6856">
        <v>2.7565913036854286E-15</v>
      </c>
      <c r="I6856">
        <v>0</v>
      </c>
      <c r="J6856">
        <v>85745.817580112285</v>
      </c>
      <c r="K6856">
        <v>85745.8175801123</v>
      </c>
      <c r="L6856">
        <v>1.6970991284526503E-16</v>
      </c>
      <c r="M6856" t="b">
        <v>1</v>
      </c>
    </row>
    <row r="6857" spans="2:13" x14ac:dyDescent="0.2">
      <c r="B6857">
        <v>6845</v>
      </c>
      <c r="C6857">
        <v>99.2</v>
      </c>
      <c r="D6857">
        <v>99.2</v>
      </c>
      <c r="E6857">
        <v>0</v>
      </c>
      <c r="F6857">
        <v>2.3942816678033281E-16</v>
      </c>
      <c r="G6857">
        <v>1.5883428443479714E-16</v>
      </c>
      <c r="H6857">
        <v>2.1948889825879066E-15</v>
      </c>
      <c r="I6857">
        <v>0</v>
      </c>
      <c r="J6857">
        <v>23308.707831482297</v>
      </c>
      <c r="K6857">
        <v>23308.707831482301</v>
      </c>
      <c r="L6857">
        <v>1.5607809894026022E-16</v>
      </c>
      <c r="M6857" t="b">
        <v>1</v>
      </c>
    </row>
    <row r="6858" spans="2:13" x14ac:dyDescent="0.2">
      <c r="B6858">
        <v>6846</v>
      </c>
      <c r="C6858">
        <v>4.88</v>
      </c>
      <c r="D6858">
        <v>4.88</v>
      </c>
      <c r="E6858">
        <v>0</v>
      </c>
      <c r="F6858">
        <v>2.0730625736336737E-15</v>
      </c>
      <c r="G6858">
        <v>1.296512918513271E-15</v>
      </c>
      <c r="H6858">
        <v>7.7013443680309241E-16</v>
      </c>
      <c r="I6858">
        <v>5.2513254618110977E-15</v>
      </c>
      <c r="J6858">
        <v>-33532.961688593408</v>
      </c>
      <c r="K6858">
        <v>-33532.961688593401</v>
      </c>
      <c r="L6858">
        <v>2.1697927196983682E-16</v>
      </c>
      <c r="M6858" t="b">
        <v>1</v>
      </c>
    </row>
    <row r="6859" spans="2:13" x14ac:dyDescent="0.2">
      <c r="B6859">
        <v>6847</v>
      </c>
      <c r="C6859">
        <v>91.27</v>
      </c>
      <c r="D6859">
        <v>91.27</v>
      </c>
      <c r="E6859">
        <v>0</v>
      </c>
      <c r="F6859">
        <v>8.3923536241738087E-16</v>
      </c>
      <c r="G6859">
        <v>6.3756048394894427E-16</v>
      </c>
      <c r="H6859">
        <v>2.3436963428927246E-15</v>
      </c>
      <c r="I6859">
        <v>0</v>
      </c>
      <c r="J6859">
        <v>-63623.142450183572</v>
      </c>
      <c r="K6859">
        <v>-63623.142450183601</v>
      </c>
      <c r="L6859">
        <v>4.5744094579298351E-16</v>
      </c>
      <c r="M6859" t="b">
        <v>1</v>
      </c>
    </row>
    <row r="6860" spans="2:13" x14ac:dyDescent="0.2">
      <c r="B6860">
        <v>6848</v>
      </c>
      <c r="C6860">
        <v>50.48</v>
      </c>
      <c r="D6860">
        <v>50.48</v>
      </c>
      <c r="E6860">
        <v>0</v>
      </c>
      <c r="F6860">
        <v>2.198415536071574E-15</v>
      </c>
      <c r="G6860">
        <v>1.6407108178344836E-15</v>
      </c>
      <c r="H6860">
        <v>1.9068348838092959E-15</v>
      </c>
      <c r="I6860">
        <v>0</v>
      </c>
      <c r="J6860">
        <v>-1337.7030656523889</v>
      </c>
      <c r="K6860">
        <v>-1337.7030656524</v>
      </c>
      <c r="L6860">
        <v>8.3286869730576081E-15</v>
      </c>
      <c r="M6860" t="b">
        <v>1</v>
      </c>
    </row>
    <row r="6861" spans="2:13" x14ac:dyDescent="0.2">
      <c r="B6861">
        <v>6849</v>
      </c>
      <c r="C6861">
        <v>138.63</v>
      </c>
      <c r="D6861">
        <v>138.63</v>
      </c>
      <c r="E6861">
        <v>0</v>
      </c>
      <c r="F6861">
        <v>1.2446100056784417E-16</v>
      </c>
      <c r="G6861">
        <v>4.3713308151658628E-16</v>
      </c>
      <c r="H6861">
        <v>7.0850022755674325E-15</v>
      </c>
      <c r="I6861">
        <v>0</v>
      </c>
      <c r="J6861">
        <v>-20474.456736304925</v>
      </c>
      <c r="K6861">
        <v>-20474.456736304899</v>
      </c>
      <c r="L6861">
        <v>1.2437864397391532E-15</v>
      </c>
      <c r="M6861" t="b">
        <v>1</v>
      </c>
    </row>
    <row r="6862" spans="2:13" x14ac:dyDescent="0.2">
      <c r="B6862">
        <v>6850</v>
      </c>
      <c r="C6862">
        <v>48.94</v>
      </c>
      <c r="D6862">
        <v>48.94</v>
      </c>
      <c r="E6862">
        <v>0</v>
      </c>
      <c r="F6862">
        <v>1.740949083098279E-16</v>
      </c>
      <c r="G6862">
        <v>0</v>
      </c>
      <c r="H6862">
        <v>2.8944516860417618E-15</v>
      </c>
      <c r="I6862">
        <v>0</v>
      </c>
      <c r="J6862">
        <v>12196.846108580485</v>
      </c>
      <c r="K6862">
        <v>12196.846108580499</v>
      </c>
      <c r="L6862">
        <v>1.193088368814423E-15</v>
      </c>
      <c r="M6862" t="b">
        <v>1</v>
      </c>
    </row>
    <row r="6863" spans="2:13" x14ac:dyDescent="0.2">
      <c r="B6863">
        <v>6851</v>
      </c>
      <c r="C6863">
        <v>132.80000000000001</v>
      </c>
      <c r="D6863">
        <v>132.80000000000001</v>
      </c>
      <c r="E6863">
        <v>0</v>
      </c>
      <c r="F6863">
        <v>9.5289290177850827E-16</v>
      </c>
      <c r="G6863">
        <v>1.0727243296808322E-15</v>
      </c>
      <c r="H6863">
        <v>1.5666048790941077E-14</v>
      </c>
      <c r="I6863">
        <v>4.8169555949132325E-15</v>
      </c>
      <c r="J6863">
        <v>6230.9737777572018</v>
      </c>
      <c r="K6863">
        <v>6230.9737777572</v>
      </c>
      <c r="L6863">
        <v>2.91926987405906E-16</v>
      </c>
      <c r="M6863" t="b">
        <v>1</v>
      </c>
    </row>
    <row r="6864" spans="2:13" x14ac:dyDescent="0.2">
      <c r="B6864">
        <v>6852</v>
      </c>
      <c r="C6864">
        <v>29.62</v>
      </c>
      <c r="D6864">
        <v>29.62</v>
      </c>
      <c r="E6864">
        <v>0</v>
      </c>
      <c r="F6864">
        <v>1.3769329789086482E-16</v>
      </c>
      <c r="G6864">
        <v>1.7725345451911425E-16</v>
      </c>
      <c r="H6864">
        <v>7.7307123781430332E-16</v>
      </c>
      <c r="I6864">
        <v>0</v>
      </c>
      <c r="J6864">
        <v>4763.3768473199816</v>
      </c>
      <c r="K6864">
        <v>4763.3768473199998</v>
      </c>
      <c r="L6864">
        <v>3.8186972432577265E-15</v>
      </c>
      <c r="M6864" t="b">
        <v>1</v>
      </c>
    </row>
    <row r="6865" spans="2:13" x14ac:dyDescent="0.2">
      <c r="B6865">
        <v>6853</v>
      </c>
      <c r="C6865">
        <v>49.88</v>
      </c>
      <c r="D6865">
        <v>49.88</v>
      </c>
      <c r="E6865">
        <v>0</v>
      </c>
      <c r="F6865">
        <v>4.5431652094834579E-16</v>
      </c>
      <c r="G6865">
        <v>8.5184772687409463E-16</v>
      </c>
      <c r="H6865">
        <v>3.6788348744000011E-16</v>
      </c>
      <c r="I6865">
        <v>0</v>
      </c>
      <c r="J6865">
        <v>1576.5302843569225</v>
      </c>
      <c r="K6865">
        <v>1576.530284357</v>
      </c>
      <c r="L6865">
        <v>4.9180421140952037E-14</v>
      </c>
      <c r="M6865" t="b">
        <v>1</v>
      </c>
    </row>
    <row r="6866" spans="2:13" x14ac:dyDescent="0.2">
      <c r="B6866">
        <v>6854</v>
      </c>
      <c r="C6866">
        <v>39.18</v>
      </c>
      <c r="D6866">
        <v>39.18</v>
      </c>
      <c r="E6866">
        <v>0</v>
      </c>
      <c r="F6866">
        <v>5.5602022720240417E-16</v>
      </c>
      <c r="G6866">
        <v>6.6659820896792258E-16</v>
      </c>
      <c r="H6866">
        <v>1.915266899946732E-15</v>
      </c>
      <c r="I6866">
        <v>0</v>
      </c>
      <c r="J6866">
        <v>5154.5625827706644</v>
      </c>
      <c r="K6866">
        <v>5154.5625827705999</v>
      </c>
      <c r="L6866">
        <v>1.2527566168605724E-14</v>
      </c>
      <c r="M6866" t="b">
        <v>1</v>
      </c>
    </row>
    <row r="6867" spans="2:13" x14ac:dyDescent="0.2">
      <c r="B6867">
        <v>6855</v>
      </c>
      <c r="C6867">
        <v>3.57</v>
      </c>
      <c r="D6867">
        <v>3.57</v>
      </c>
      <c r="E6867">
        <v>0</v>
      </c>
      <c r="F6867">
        <v>2.5800537968417684E-15</v>
      </c>
      <c r="G6867">
        <v>2.0725205625231612E-15</v>
      </c>
      <c r="H6867">
        <v>0</v>
      </c>
      <c r="I6867">
        <v>0</v>
      </c>
      <c r="J6867">
        <v>-18828.958176521839</v>
      </c>
      <c r="K6867">
        <v>-18828.958176521799</v>
      </c>
      <c r="L6867">
        <v>2.1253309133113797E-15</v>
      </c>
      <c r="M6867" t="b">
        <v>1</v>
      </c>
    </row>
    <row r="6868" spans="2:13" x14ac:dyDescent="0.2">
      <c r="B6868">
        <v>6856</v>
      </c>
      <c r="C6868">
        <v>153.22</v>
      </c>
      <c r="D6868">
        <v>153.22</v>
      </c>
      <c r="E6868">
        <v>0</v>
      </c>
      <c r="F6868">
        <v>4.8762058305065638E-16</v>
      </c>
      <c r="G6868">
        <v>1.0803662773456289E-15</v>
      </c>
      <c r="H6868">
        <v>1.5239953636172798E-15</v>
      </c>
      <c r="I6868">
        <v>0</v>
      </c>
      <c r="J6868">
        <v>-61934.441342749815</v>
      </c>
      <c r="K6868">
        <v>-61934.441342749298</v>
      </c>
      <c r="L6868">
        <v>8.340964726688394E-15</v>
      </c>
      <c r="M6868" t="b">
        <v>1</v>
      </c>
    </row>
    <row r="6869" spans="2:13" x14ac:dyDescent="0.2">
      <c r="B6869">
        <v>6857</v>
      </c>
      <c r="C6869">
        <v>365.72</v>
      </c>
      <c r="D6869">
        <v>365.72</v>
      </c>
      <c r="E6869">
        <v>0</v>
      </c>
      <c r="F6869">
        <v>1.176542692069904E-16</v>
      </c>
      <c r="G6869">
        <v>4.9398231253916396E-16</v>
      </c>
      <c r="H6869">
        <v>1.1653196337921643E-15</v>
      </c>
      <c r="I6869">
        <v>0</v>
      </c>
      <c r="J6869">
        <v>65506.463449382754</v>
      </c>
      <c r="K6869">
        <v>65506.463449383198</v>
      </c>
      <c r="L6869">
        <v>6.7754140751032724E-15</v>
      </c>
      <c r="M6869" t="b">
        <v>1</v>
      </c>
    </row>
    <row r="6870" spans="2:13" x14ac:dyDescent="0.2">
      <c r="B6870">
        <v>6858</v>
      </c>
      <c r="C6870">
        <v>171.6</v>
      </c>
      <c r="D6870">
        <v>171.6</v>
      </c>
      <c r="E6870">
        <v>0</v>
      </c>
      <c r="F6870">
        <v>2.3464595918023834E-16</v>
      </c>
      <c r="G6870">
        <v>8.2482050350743126E-16</v>
      </c>
      <c r="H6870">
        <v>1.2063858976554216E-16</v>
      </c>
      <c r="I6870">
        <v>0</v>
      </c>
      <c r="J6870">
        <v>244737.83993637637</v>
      </c>
      <c r="K6870">
        <v>244737.83993637669</v>
      </c>
      <c r="L6870">
        <v>1.3081023151438147E-15</v>
      </c>
      <c r="M6870" t="b">
        <v>1</v>
      </c>
    </row>
    <row r="6871" spans="2:13" x14ac:dyDescent="0.2">
      <c r="B6871">
        <v>6859</v>
      </c>
      <c r="C6871">
        <v>307.33999999999997</v>
      </c>
      <c r="D6871">
        <v>307.33999999999997</v>
      </c>
      <c r="E6871">
        <v>0</v>
      </c>
      <c r="F6871">
        <v>1.5907762155811573E-16</v>
      </c>
      <c r="G6871">
        <v>4.7607454583679065E-16</v>
      </c>
      <c r="H6871">
        <v>3.015916082699031E-15</v>
      </c>
      <c r="I6871">
        <v>0</v>
      </c>
      <c r="J6871">
        <v>-13843.149734666262</v>
      </c>
      <c r="K6871">
        <v>-13843.1497346665</v>
      </c>
      <c r="L6871">
        <v>1.7213395537272779E-14</v>
      </c>
      <c r="M6871" t="b">
        <v>1</v>
      </c>
    </row>
    <row r="6872" spans="2:13" x14ac:dyDescent="0.2">
      <c r="B6872">
        <v>6860</v>
      </c>
      <c r="C6872">
        <v>219.02</v>
      </c>
      <c r="D6872">
        <v>219.02</v>
      </c>
      <c r="E6872">
        <v>0</v>
      </c>
      <c r="F6872">
        <v>8.3223796711801626E-16</v>
      </c>
      <c r="G6872">
        <v>2.664254034445E-15</v>
      </c>
      <c r="H6872">
        <v>5.4952533897016695E-14</v>
      </c>
      <c r="I6872">
        <v>0</v>
      </c>
      <c r="J6872">
        <v>-161.15652930729294</v>
      </c>
      <c r="K6872">
        <v>-161.15652930729999</v>
      </c>
      <c r="L6872">
        <v>4.3737501477831283E-14</v>
      </c>
      <c r="M6872" t="b">
        <v>1</v>
      </c>
    </row>
    <row r="6873" spans="2:13" x14ac:dyDescent="0.2">
      <c r="B6873">
        <v>6861</v>
      </c>
      <c r="C6873">
        <v>22.82</v>
      </c>
      <c r="D6873">
        <v>22.82</v>
      </c>
      <c r="E6873">
        <v>0</v>
      </c>
      <c r="F6873">
        <v>1.5833229454155018E-15</v>
      </c>
      <c r="G6873">
        <v>2.267345572238979E-16</v>
      </c>
      <c r="H6873">
        <v>1.9038692676053883E-15</v>
      </c>
      <c r="I6873">
        <v>6.4160109741523371E-15</v>
      </c>
      <c r="J6873">
        <v>7036.7840488922275</v>
      </c>
      <c r="K6873">
        <v>7036.7840488921001</v>
      </c>
      <c r="L6873">
        <v>1.8094808276553149E-14</v>
      </c>
      <c r="M6873" t="b">
        <v>1</v>
      </c>
    </row>
    <row r="6874" spans="2:13" x14ac:dyDescent="0.2">
      <c r="B6874">
        <v>6862</v>
      </c>
      <c r="C6874">
        <v>16.149999999999999</v>
      </c>
      <c r="D6874">
        <v>16.149999999999999</v>
      </c>
      <c r="E6874">
        <v>0</v>
      </c>
      <c r="F6874">
        <v>1.0873791095917671E-15</v>
      </c>
      <c r="G6874">
        <v>1.4698522313090482E-15</v>
      </c>
      <c r="H6874">
        <v>0</v>
      </c>
      <c r="I6874">
        <v>4.5023380390791927E-15</v>
      </c>
      <c r="J6874">
        <v>-34381.762000309223</v>
      </c>
      <c r="K6874">
        <v>-34381.762000309202</v>
      </c>
      <c r="L6874">
        <v>6.3486777793278823E-16</v>
      </c>
      <c r="M6874" t="b">
        <v>1</v>
      </c>
    </row>
    <row r="6875" spans="2:13" x14ac:dyDescent="0.2">
      <c r="B6875">
        <v>6863</v>
      </c>
      <c r="C6875">
        <v>149.26</v>
      </c>
      <c r="D6875">
        <v>149.26</v>
      </c>
      <c r="E6875">
        <v>0</v>
      </c>
      <c r="F6875">
        <v>9.0598608714190771E-16</v>
      </c>
      <c r="G6875">
        <v>0</v>
      </c>
      <c r="H6875">
        <v>3.1633302312580671E-16</v>
      </c>
      <c r="I6875">
        <v>0</v>
      </c>
      <c r="J6875">
        <v>154338.74241018153</v>
      </c>
      <c r="K6875">
        <v>154338.74241018249</v>
      </c>
      <c r="L6875">
        <v>6.2228471612118578E-15</v>
      </c>
      <c r="M6875" t="b">
        <v>1</v>
      </c>
    </row>
    <row r="6876" spans="2:13" x14ac:dyDescent="0.2">
      <c r="B6876">
        <v>6864</v>
      </c>
      <c r="C6876">
        <v>84.17</v>
      </c>
      <c r="D6876">
        <v>84.17</v>
      </c>
      <c r="E6876">
        <v>0</v>
      </c>
      <c r="F6876">
        <v>0</v>
      </c>
      <c r="G6876">
        <v>1.2709364841990845E-15</v>
      </c>
      <c r="H6876">
        <v>1.1404414565964851E-14</v>
      </c>
      <c r="I6876">
        <v>0</v>
      </c>
      <c r="J6876">
        <v>1399.5264251412036</v>
      </c>
      <c r="K6876">
        <v>1399.5264251412</v>
      </c>
      <c r="L6876">
        <v>2.599435596026472E-15</v>
      </c>
      <c r="M6876" t="b">
        <v>1</v>
      </c>
    </row>
    <row r="6877" spans="2:13" x14ac:dyDescent="0.2">
      <c r="B6877">
        <v>6865</v>
      </c>
      <c r="C6877">
        <v>89.05</v>
      </c>
      <c r="D6877">
        <v>89.05</v>
      </c>
      <c r="E6877">
        <v>0</v>
      </c>
      <c r="F6877">
        <v>8.3264963855089979E-16</v>
      </c>
      <c r="G6877">
        <v>2.1861446402174806E-16</v>
      </c>
      <c r="H6877">
        <v>2.2370376275525062E-16</v>
      </c>
      <c r="I6877">
        <v>0</v>
      </c>
      <c r="J6877">
        <v>-5786.8637077128806</v>
      </c>
      <c r="K6877">
        <v>-5786.8637077131998</v>
      </c>
      <c r="L6877">
        <v>5.516505251312533E-14</v>
      </c>
      <c r="M6877" t="b">
        <v>1</v>
      </c>
    </row>
    <row r="6878" spans="2:13" x14ac:dyDescent="0.2">
      <c r="B6878">
        <v>6866</v>
      </c>
      <c r="C6878">
        <v>35.229999999999997</v>
      </c>
      <c r="D6878">
        <v>35.229999999999997</v>
      </c>
      <c r="E6878">
        <v>0</v>
      </c>
      <c r="F6878">
        <v>1.6865231369817718E-16</v>
      </c>
      <c r="G6878">
        <v>6.0038828700235301E-16</v>
      </c>
      <c r="H6878">
        <v>2.0417359691838014E-15</v>
      </c>
      <c r="I6878">
        <v>0</v>
      </c>
      <c r="J6878">
        <v>1098.3522613502919</v>
      </c>
      <c r="K6878">
        <v>1098.3522613503001</v>
      </c>
      <c r="L6878">
        <v>7.4524836921565265E-15</v>
      </c>
      <c r="M6878" t="b">
        <v>1</v>
      </c>
    </row>
    <row r="6879" spans="2:13" x14ac:dyDescent="0.2">
      <c r="B6879">
        <v>6867</v>
      </c>
      <c r="C6879">
        <v>35.47</v>
      </c>
      <c r="D6879">
        <v>35.47</v>
      </c>
      <c r="E6879">
        <v>0</v>
      </c>
      <c r="F6879">
        <v>7.2283482357150244E-16</v>
      </c>
      <c r="G6879">
        <v>1.2736296566172118E-15</v>
      </c>
      <c r="H6879">
        <v>5.7794110247332976E-15</v>
      </c>
      <c r="I6879">
        <v>0</v>
      </c>
      <c r="J6879">
        <v>3.416300158386548</v>
      </c>
      <c r="K6879">
        <v>3.4163001583999999</v>
      </c>
      <c r="L6879">
        <v>3.9375656797874436E-12</v>
      </c>
      <c r="M6879" t="b">
        <v>1</v>
      </c>
    </row>
    <row r="6880" spans="2:13" x14ac:dyDescent="0.2">
      <c r="B6880">
        <v>6868</v>
      </c>
      <c r="C6880">
        <v>4.34</v>
      </c>
      <c r="D6880">
        <v>4.34</v>
      </c>
      <c r="E6880">
        <v>0</v>
      </c>
      <c r="F6880">
        <v>1.3684951456264705E-15</v>
      </c>
      <c r="G6880">
        <v>2.601144782381255E-15</v>
      </c>
      <c r="H6880">
        <v>5.6881415823535553E-16</v>
      </c>
      <c r="I6880">
        <v>2.4097307789916737E-14</v>
      </c>
      <c r="J6880">
        <v>-19977.827735803417</v>
      </c>
      <c r="K6880">
        <v>-19977.827735803399</v>
      </c>
      <c r="L6880">
        <v>9.1050409864428964E-16</v>
      </c>
      <c r="M6880" t="b">
        <v>1</v>
      </c>
    </row>
    <row r="6881" spans="2:13" x14ac:dyDescent="0.2">
      <c r="B6881">
        <v>6869</v>
      </c>
      <c r="C6881">
        <v>29.59</v>
      </c>
      <c r="D6881">
        <v>29.59</v>
      </c>
      <c r="E6881">
        <v>0</v>
      </c>
      <c r="F6881">
        <v>1.6782476593205581E-16</v>
      </c>
      <c r="G6881">
        <v>2.373905358838687E-16</v>
      </c>
      <c r="H6881">
        <v>7.1457212896651432E-16</v>
      </c>
      <c r="I6881">
        <v>0</v>
      </c>
      <c r="J6881">
        <v>20272.247997828421</v>
      </c>
      <c r="K6881">
        <v>20272.247997828501</v>
      </c>
      <c r="L6881">
        <v>3.9480344638932419E-15</v>
      </c>
      <c r="M6881" t="b">
        <v>1</v>
      </c>
    </row>
    <row r="6882" spans="2:13" x14ac:dyDescent="0.2">
      <c r="B6882">
        <v>6870</v>
      </c>
      <c r="C6882">
        <v>43.93</v>
      </c>
      <c r="D6882">
        <v>43.93</v>
      </c>
      <c r="E6882">
        <v>0</v>
      </c>
      <c r="F6882">
        <v>2.4462246806415251E-16</v>
      </c>
      <c r="G6882">
        <v>5.5058946337395507E-16</v>
      </c>
      <c r="H6882">
        <v>6.8180601467358499E-16</v>
      </c>
      <c r="I6882">
        <v>3.1870579874919819E-16</v>
      </c>
      <c r="J6882">
        <v>27709.334338262786</v>
      </c>
      <c r="K6882">
        <v>27709.334338262801</v>
      </c>
      <c r="L6882">
        <v>5.2516293068334909E-16</v>
      </c>
      <c r="M6882" t="b">
        <v>1</v>
      </c>
    </row>
    <row r="6883" spans="2:13" x14ac:dyDescent="0.2">
      <c r="B6883">
        <v>6871</v>
      </c>
      <c r="C6883">
        <v>15.54</v>
      </c>
      <c r="D6883">
        <v>15.54</v>
      </c>
      <c r="E6883">
        <v>0</v>
      </c>
      <c r="F6883">
        <v>5.3346715322804849E-16</v>
      </c>
      <c r="G6883">
        <v>5.7396169299542679E-16</v>
      </c>
      <c r="H6883">
        <v>7.9447231208455296E-16</v>
      </c>
      <c r="I6883">
        <v>4.6596753183276781E-15</v>
      </c>
      <c r="J6883">
        <v>-3059.3481873647133</v>
      </c>
      <c r="K6883">
        <v>-3059.3481873647002</v>
      </c>
      <c r="L6883">
        <v>4.3106153232814025E-15</v>
      </c>
      <c r="M6883" t="b">
        <v>1</v>
      </c>
    </row>
    <row r="6884" spans="2:13" x14ac:dyDescent="0.2">
      <c r="B6884">
        <v>6872</v>
      </c>
      <c r="C6884">
        <v>93.79</v>
      </c>
      <c r="D6884">
        <v>93.79</v>
      </c>
      <c r="E6884">
        <v>0</v>
      </c>
      <c r="F6884">
        <v>4.1256276282595248E-16</v>
      </c>
      <c r="G6884">
        <v>2.5967867476213103E-16</v>
      </c>
      <c r="H6884">
        <v>1.1232564128592625E-15</v>
      </c>
      <c r="I6884">
        <v>0</v>
      </c>
      <c r="J6884">
        <v>83658.987579929599</v>
      </c>
      <c r="K6884">
        <v>83658.987579930006</v>
      </c>
      <c r="L6884">
        <v>4.8704106776929361E-15</v>
      </c>
      <c r="M6884" t="b">
        <v>1</v>
      </c>
    </row>
    <row r="6885" spans="2:13" x14ac:dyDescent="0.2">
      <c r="B6885">
        <v>6873</v>
      </c>
      <c r="C6885">
        <v>161.22999999999999</v>
      </c>
      <c r="D6885">
        <v>161.22999999999999</v>
      </c>
      <c r="E6885">
        <v>0</v>
      </c>
      <c r="F6885">
        <v>3.921292318955348E-16</v>
      </c>
      <c r="G6885">
        <v>2.5484587281647358E-16</v>
      </c>
      <c r="H6885">
        <v>1.2582786237486823E-15</v>
      </c>
      <c r="I6885">
        <v>0</v>
      </c>
      <c r="J6885">
        <v>-51885.935889096632</v>
      </c>
      <c r="K6885">
        <v>-51885.935889096399</v>
      </c>
      <c r="L6885">
        <v>4.4873555745729159E-15</v>
      </c>
      <c r="M6885" t="b">
        <v>1</v>
      </c>
    </row>
    <row r="6886" spans="2:13" x14ac:dyDescent="0.2">
      <c r="B6886">
        <v>6874</v>
      </c>
      <c r="C6886">
        <v>28.87</v>
      </c>
      <c r="D6886">
        <v>28.87</v>
      </c>
      <c r="E6886">
        <v>0</v>
      </c>
      <c r="F6886">
        <v>9.3275434876732953E-16</v>
      </c>
      <c r="G6886">
        <v>2.0134433838705889E-16</v>
      </c>
      <c r="H6886">
        <v>8.7300952325037606E-15</v>
      </c>
      <c r="I6886">
        <v>0</v>
      </c>
      <c r="J6886">
        <v>-1952.9992711169875</v>
      </c>
      <c r="K6886">
        <v>-1952.999271117</v>
      </c>
      <c r="L6886">
        <v>6.4032548984134169E-15</v>
      </c>
      <c r="M6886" t="b">
        <v>1</v>
      </c>
    </row>
    <row r="6887" spans="2:13" x14ac:dyDescent="0.2">
      <c r="B6887">
        <v>6875</v>
      </c>
      <c r="C6887">
        <v>75.78</v>
      </c>
      <c r="D6887">
        <v>75.78</v>
      </c>
      <c r="E6887">
        <v>0</v>
      </c>
      <c r="F6887">
        <v>5.1217639244593012E-16</v>
      </c>
      <c r="G6887">
        <v>6.998673092295207E-16</v>
      </c>
      <c r="H6887">
        <v>9.321476382181912E-16</v>
      </c>
      <c r="I6887">
        <v>0</v>
      </c>
      <c r="J6887">
        <v>68017.597340463835</v>
      </c>
      <c r="K6887">
        <v>68017.597340463806</v>
      </c>
      <c r="L6887">
        <v>4.2788677628605057E-16</v>
      </c>
      <c r="M6887" t="b">
        <v>1</v>
      </c>
    </row>
    <row r="6888" spans="2:13" x14ac:dyDescent="0.2">
      <c r="B6888">
        <v>6876</v>
      </c>
      <c r="C6888">
        <v>276.79000000000002</v>
      </c>
      <c r="D6888">
        <v>276.79000000000002</v>
      </c>
      <c r="E6888">
        <v>0</v>
      </c>
      <c r="F6888">
        <v>5.9731276980151987E-16</v>
      </c>
      <c r="G6888">
        <v>1.4960229033390955E-16</v>
      </c>
      <c r="H6888">
        <v>0</v>
      </c>
      <c r="I6888">
        <v>1.1221871384077522E-15</v>
      </c>
      <c r="J6888">
        <v>198269.65183362816</v>
      </c>
      <c r="K6888">
        <v>198269.65183362801</v>
      </c>
      <c r="L6888">
        <v>7.3394566913234167E-16</v>
      </c>
      <c r="M6888" t="b">
        <v>1</v>
      </c>
    </row>
    <row r="6889" spans="2:13" x14ac:dyDescent="0.2">
      <c r="B6889">
        <v>6877</v>
      </c>
      <c r="C6889">
        <v>16.75</v>
      </c>
      <c r="D6889">
        <v>16.75</v>
      </c>
      <c r="E6889">
        <v>0</v>
      </c>
      <c r="F6889">
        <v>2.0610660472315164E-15</v>
      </c>
      <c r="G6889">
        <v>2.1488114560205991E-15</v>
      </c>
      <c r="H6889">
        <v>7.6945193247610205E-15</v>
      </c>
      <c r="I6889">
        <v>0</v>
      </c>
      <c r="J6889">
        <v>-6291.2677187312811</v>
      </c>
      <c r="K6889">
        <v>-6291.2677187313002</v>
      </c>
      <c r="L6889">
        <v>3.0358569355371647E-15</v>
      </c>
      <c r="M6889" t="b">
        <v>1</v>
      </c>
    </row>
    <row r="6890" spans="2:13" x14ac:dyDescent="0.2">
      <c r="B6890">
        <v>6878</v>
      </c>
      <c r="C6890">
        <v>7.01</v>
      </c>
      <c r="D6890">
        <v>7.01</v>
      </c>
      <c r="E6890">
        <v>0</v>
      </c>
      <c r="F6890">
        <v>4.1270806657670977E-15</v>
      </c>
      <c r="G6890">
        <v>3.1991292814292196E-15</v>
      </c>
      <c r="H6890">
        <v>1.1297950933417874E-14</v>
      </c>
      <c r="I6890">
        <v>0</v>
      </c>
      <c r="J6890">
        <v>-3083.5640123775797</v>
      </c>
      <c r="K6890">
        <v>-3083.5640123776002</v>
      </c>
      <c r="L6890">
        <v>6.6363567312851998E-15</v>
      </c>
      <c r="M6890" t="b">
        <v>1</v>
      </c>
    </row>
    <row r="6891" spans="2:13" x14ac:dyDescent="0.2">
      <c r="B6891">
        <v>6879</v>
      </c>
      <c r="C6891">
        <v>97.18</v>
      </c>
      <c r="D6891">
        <v>97.18</v>
      </c>
      <c r="E6891">
        <v>0</v>
      </c>
      <c r="F6891">
        <v>6.3391411391333526E-16</v>
      </c>
      <c r="G6891">
        <v>0</v>
      </c>
      <c r="H6891">
        <v>3.51447731260622E-16</v>
      </c>
      <c r="I6891">
        <v>3.6043533261003712E-16</v>
      </c>
      <c r="J6891">
        <v>51351.84419853249</v>
      </c>
      <c r="K6891">
        <v>51351.844198532199</v>
      </c>
      <c r="L6891">
        <v>5.6675336418717336E-15</v>
      </c>
      <c r="M6891" t="b">
        <v>1</v>
      </c>
    </row>
    <row r="6892" spans="2:13" x14ac:dyDescent="0.2">
      <c r="B6892">
        <v>6880</v>
      </c>
      <c r="C6892">
        <v>31.64</v>
      </c>
      <c r="D6892">
        <v>31.64</v>
      </c>
      <c r="E6892">
        <v>0</v>
      </c>
      <c r="F6892">
        <v>4.6150771339989919E-16</v>
      </c>
      <c r="G6892">
        <v>1.9032348651043827E-15</v>
      </c>
      <c r="H6892">
        <v>5.0751280995124398E-16</v>
      </c>
      <c r="I6892">
        <v>0</v>
      </c>
      <c r="J6892">
        <v>10447.486767948016</v>
      </c>
      <c r="K6892">
        <v>10447.4867679483</v>
      </c>
      <c r="L6892">
        <v>2.7160823770909594E-14</v>
      </c>
      <c r="M6892" t="b">
        <v>1</v>
      </c>
    </row>
    <row r="6893" spans="2:13" x14ac:dyDescent="0.2">
      <c r="B6893">
        <v>6881</v>
      </c>
      <c r="C6893">
        <v>18.28</v>
      </c>
      <c r="D6893">
        <v>18.28</v>
      </c>
      <c r="E6893">
        <v>0</v>
      </c>
      <c r="F6893">
        <v>9.6396682220910157E-16</v>
      </c>
      <c r="G6893">
        <v>1.1475561124087049E-15</v>
      </c>
      <c r="H6893">
        <v>1.4365783860828702E-15</v>
      </c>
      <c r="I6893">
        <v>0</v>
      </c>
      <c r="J6893">
        <v>-23514.223240924643</v>
      </c>
      <c r="K6893">
        <v>-23514.223240924701</v>
      </c>
      <c r="L6893">
        <v>2.4754235050452972E-15</v>
      </c>
      <c r="M6893" t="b">
        <v>1</v>
      </c>
    </row>
    <row r="6894" spans="2:13" x14ac:dyDescent="0.2">
      <c r="B6894">
        <v>6882</v>
      </c>
      <c r="C6894">
        <v>61.29</v>
      </c>
      <c r="D6894">
        <v>61.29</v>
      </c>
      <c r="E6894">
        <v>0</v>
      </c>
      <c r="F6894">
        <v>2.577350913519417E-16</v>
      </c>
      <c r="G6894">
        <v>2.7776019996857106E-16</v>
      </c>
      <c r="H6894">
        <v>1.1209492952907555E-15</v>
      </c>
      <c r="I6894">
        <v>0</v>
      </c>
      <c r="J6894">
        <v>-6381.056825093503</v>
      </c>
      <c r="K6894">
        <v>-6381.0568250934002</v>
      </c>
      <c r="L6894">
        <v>1.6105937326273003E-14</v>
      </c>
      <c r="M6894" t="b">
        <v>1</v>
      </c>
    </row>
    <row r="6895" spans="2:13" x14ac:dyDescent="0.2">
      <c r="B6895">
        <v>6883</v>
      </c>
      <c r="C6895">
        <v>29.71</v>
      </c>
      <c r="D6895">
        <v>29.71</v>
      </c>
      <c r="E6895">
        <v>0</v>
      </c>
      <c r="F6895">
        <v>3.7971747907285525E-15</v>
      </c>
      <c r="G6895">
        <v>3.753332611602407E-15</v>
      </c>
      <c r="H6895">
        <v>2.3708485740324716E-14</v>
      </c>
      <c r="I6895">
        <v>0</v>
      </c>
      <c r="J6895">
        <v>-3525.4524422209488</v>
      </c>
      <c r="K6895">
        <v>-3525.4524422209001</v>
      </c>
      <c r="L6895">
        <v>1.3801906944516603E-14</v>
      </c>
      <c r="M6895" t="b">
        <v>1</v>
      </c>
    </row>
    <row r="6896" spans="2:13" x14ac:dyDescent="0.2">
      <c r="B6896">
        <v>6884</v>
      </c>
      <c r="C6896">
        <v>53.22</v>
      </c>
      <c r="D6896">
        <v>53.22</v>
      </c>
      <c r="E6896">
        <v>0</v>
      </c>
      <c r="F6896">
        <v>1.4377136722477616E-16</v>
      </c>
      <c r="G6896">
        <v>0</v>
      </c>
      <c r="H6896">
        <v>1.1291155061409705E-15</v>
      </c>
      <c r="I6896">
        <v>0</v>
      </c>
      <c r="J6896">
        <v>46.626780296352081</v>
      </c>
      <c r="K6896">
        <v>46.6267802964</v>
      </c>
      <c r="L6896">
        <v>1.0277141547206709E-12</v>
      </c>
      <c r="M6896" t="b">
        <v>1</v>
      </c>
    </row>
    <row r="6897" spans="2:13" x14ac:dyDescent="0.2">
      <c r="B6897">
        <v>6885</v>
      </c>
      <c r="C6897">
        <v>23.08</v>
      </c>
      <c r="D6897">
        <v>23.08</v>
      </c>
      <c r="E6897">
        <v>0</v>
      </c>
      <c r="F6897">
        <v>1.8224881494629614E-16</v>
      </c>
      <c r="G6897">
        <v>1.3576271314766941E-16</v>
      </c>
      <c r="H6897">
        <v>0</v>
      </c>
      <c r="I6897">
        <v>3.4880758385045195E-16</v>
      </c>
      <c r="J6897">
        <v>8673.0003721395842</v>
      </c>
      <c r="K6897">
        <v>8673.0003721395005</v>
      </c>
      <c r="L6897">
        <v>9.6475854920859859E-15</v>
      </c>
      <c r="M6897" t="b">
        <v>1</v>
      </c>
    </row>
    <row r="6898" spans="2:13" x14ac:dyDescent="0.2">
      <c r="B6898">
        <v>6886</v>
      </c>
      <c r="C6898">
        <v>170.63</v>
      </c>
      <c r="D6898">
        <v>170.63</v>
      </c>
      <c r="E6898">
        <v>0</v>
      </c>
      <c r="F6898">
        <v>7.2885082861482863E-16</v>
      </c>
      <c r="G6898">
        <v>5.9927806337642999E-16</v>
      </c>
      <c r="H6898">
        <v>3.4336935935529342E-15</v>
      </c>
      <c r="I6898">
        <v>0</v>
      </c>
      <c r="J6898">
        <v>95738.111359743343</v>
      </c>
      <c r="K6898">
        <v>95738.111359743198</v>
      </c>
      <c r="L6898">
        <v>1.5199709939636191E-15</v>
      </c>
      <c r="M6898" t="b">
        <v>1</v>
      </c>
    </row>
    <row r="6899" spans="2:13" x14ac:dyDescent="0.2">
      <c r="B6899">
        <v>6887</v>
      </c>
      <c r="C6899">
        <v>81.48</v>
      </c>
      <c r="D6899">
        <v>81.48</v>
      </c>
      <c r="E6899">
        <v>0</v>
      </c>
      <c r="F6899">
        <v>5.3990346802688446E-16</v>
      </c>
      <c r="G6899">
        <v>0</v>
      </c>
      <c r="H6899">
        <v>1.0930019964390073E-14</v>
      </c>
      <c r="I6899">
        <v>0</v>
      </c>
      <c r="J6899">
        <v>-11382.867777429568</v>
      </c>
      <c r="K6899">
        <v>-11382.867777429599</v>
      </c>
      <c r="L6899">
        <v>2.7166106525101302E-15</v>
      </c>
      <c r="M6899" t="b">
        <v>1</v>
      </c>
    </row>
    <row r="6900" spans="2:13" x14ac:dyDescent="0.2">
      <c r="B6900">
        <v>6888</v>
      </c>
      <c r="C6900">
        <v>68.55</v>
      </c>
      <c r="D6900">
        <v>68.55</v>
      </c>
      <c r="E6900">
        <v>0</v>
      </c>
      <c r="F6900">
        <v>8.3701600775925408E-16</v>
      </c>
      <c r="G6900">
        <v>6.6435271188177715E-16</v>
      </c>
      <c r="H6900">
        <v>1.0516396531711699E-15</v>
      </c>
      <c r="I6900">
        <v>0</v>
      </c>
      <c r="J6900">
        <v>-5435.3437312137212</v>
      </c>
      <c r="K6900">
        <v>-5435.3437312138003</v>
      </c>
      <c r="L6900">
        <v>1.4557688155000019E-14</v>
      </c>
      <c r="M6900" t="b">
        <v>1</v>
      </c>
    </row>
    <row r="6901" spans="2:13" x14ac:dyDescent="0.2">
      <c r="B6901">
        <v>6889</v>
      </c>
      <c r="C6901">
        <v>28.77</v>
      </c>
      <c r="D6901">
        <v>28.77</v>
      </c>
      <c r="E6901">
        <v>0</v>
      </c>
      <c r="F6901">
        <v>3.6886929380993972E-16</v>
      </c>
      <c r="G6901">
        <v>4.2037642692994544E-16</v>
      </c>
      <c r="H6901">
        <v>3.8855518364122552E-16</v>
      </c>
      <c r="I6901">
        <v>0</v>
      </c>
      <c r="J6901">
        <v>-8753.8450143374139</v>
      </c>
      <c r="K6901">
        <v>-8753.8450143373993</v>
      </c>
      <c r="L6901">
        <v>1.6623455412488044E-15</v>
      </c>
      <c r="M6901" t="b">
        <v>1</v>
      </c>
    </row>
    <row r="6902" spans="2:13" x14ac:dyDescent="0.2">
      <c r="B6902">
        <v>6890</v>
      </c>
      <c r="C6902">
        <v>120.82</v>
      </c>
      <c r="D6902">
        <v>120.82</v>
      </c>
      <c r="E6902">
        <v>0</v>
      </c>
      <c r="F6902">
        <v>0</v>
      </c>
      <c r="G6902">
        <v>3.2256706519608934E-16</v>
      </c>
      <c r="H6902">
        <v>5.074804408491834E-15</v>
      </c>
      <c r="I6902">
        <v>0</v>
      </c>
      <c r="J6902">
        <v>-228.16807209369745</v>
      </c>
      <c r="K6902">
        <v>-228.1680720937</v>
      </c>
      <c r="L6902">
        <v>1.1210831670111609E-14</v>
      </c>
      <c r="M6902" t="b">
        <v>1</v>
      </c>
    </row>
    <row r="6903" spans="2:13" x14ac:dyDescent="0.2">
      <c r="B6903">
        <v>6891</v>
      </c>
      <c r="C6903">
        <v>48.01</v>
      </c>
      <c r="D6903">
        <v>48.01</v>
      </c>
      <c r="E6903">
        <v>0</v>
      </c>
      <c r="F6903">
        <v>3.2001674535661248E-16</v>
      </c>
      <c r="G6903">
        <v>2.4005658514387819E-16</v>
      </c>
      <c r="H6903">
        <v>0</v>
      </c>
      <c r="I6903">
        <v>4.5730463180801921E-16</v>
      </c>
      <c r="J6903">
        <v>7750.1119935230818</v>
      </c>
      <c r="K6903">
        <v>7750.1119935229999</v>
      </c>
      <c r="L6903">
        <v>1.0561721330991321E-14</v>
      </c>
      <c r="M6903" t="b">
        <v>1</v>
      </c>
    </row>
    <row r="6904" spans="2:13" x14ac:dyDescent="0.2">
      <c r="B6904">
        <v>6892</v>
      </c>
      <c r="C6904">
        <v>8.65</v>
      </c>
      <c r="D6904">
        <v>8.65</v>
      </c>
      <c r="E6904">
        <v>0</v>
      </c>
      <c r="F6904">
        <v>2.3471901494481437E-16</v>
      </c>
      <c r="G6904">
        <v>4.2690166498660563E-16</v>
      </c>
      <c r="H6904">
        <v>1.7648038593703386E-15</v>
      </c>
      <c r="I6904">
        <v>0</v>
      </c>
      <c r="J6904">
        <v>-43282.704997462613</v>
      </c>
      <c r="K6904">
        <v>-43282.704997462701</v>
      </c>
      <c r="L6904">
        <v>2.0172374017594198E-15</v>
      </c>
      <c r="M6904" t="b">
        <v>1</v>
      </c>
    </row>
    <row r="6905" spans="2:13" x14ac:dyDescent="0.2">
      <c r="B6905">
        <v>6893</v>
      </c>
      <c r="C6905">
        <v>110.65</v>
      </c>
      <c r="D6905">
        <v>110.65</v>
      </c>
      <c r="E6905">
        <v>0</v>
      </c>
      <c r="F6905">
        <v>2.6237939468762444E-16</v>
      </c>
      <c r="G6905">
        <v>3.6078053556110638E-16</v>
      </c>
      <c r="H6905">
        <v>7.1580199009954749E-16</v>
      </c>
      <c r="I6905">
        <v>0</v>
      </c>
      <c r="J6905">
        <v>-55497.824137779484</v>
      </c>
      <c r="K6905">
        <v>-55497.824137779498</v>
      </c>
      <c r="L6905">
        <v>2.6220695053269315E-16</v>
      </c>
      <c r="M6905" t="b">
        <v>1</v>
      </c>
    </row>
    <row r="6906" spans="2:13" x14ac:dyDescent="0.2">
      <c r="B6906">
        <v>6894</v>
      </c>
      <c r="C6906">
        <v>91.5</v>
      </c>
      <c r="D6906">
        <v>91.5</v>
      </c>
      <c r="E6906">
        <v>0</v>
      </c>
      <c r="F6906">
        <v>4.3310424319951472E-16</v>
      </c>
      <c r="G6906">
        <v>2.0467209231127957E-16</v>
      </c>
      <c r="H6906">
        <v>1.9572261498491043E-15</v>
      </c>
      <c r="I6906">
        <v>0</v>
      </c>
      <c r="J6906">
        <v>-30471.805011407741</v>
      </c>
      <c r="K6906">
        <v>-30471.805011407701</v>
      </c>
      <c r="L6906">
        <v>1.3132719529751333E-15</v>
      </c>
      <c r="M6906" t="b">
        <v>1</v>
      </c>
    </row>
    <row r="6907" spans="2:13" x14ac:dyDescent="0.2">
      <c r="B6907">
        <v>6895</v>
      </c>
      <c r="C6907">
        <v>9.1999999999999993</v>
      </c>
      <c r="D6907">
        <v>9.1999999999999993</v>
      </c>
      <c r="E6907">
        <v>0</v>
      </c>
      <c r="F6907">
        <v>1.4851035972032441E-15</v>
      </c>
      <c r="G6907">
        <v>4.2275520673575529E-15</v>
      </c>
      <c r="H6907">
        <v>1.5777113947560625E-14</v>
      </c>
      <c r="I6907">
        <v>0</v>
      </c>
      <c r="J6907">
        <v>-1298.8774624107575</v>
      </c>
      <c r="K6907">
        <v>-1298.8774624108</v>
      </c>
      <c r="L6907">
        <v>3.2735095140512044E-14</v>
      </c>
      <c r="M6907" t="b">
        <v>1</v>
      </c>
    </row>
    <row r="6908" spans="2:13" x14ac:dyDescent="0.2">
      <c r="B6908">
        <v>6896</v>
      </c>
      <c r="C6908">
        <v>45.79</v>
      </c>
      <c r="D6908">
        <v>45.79</v>
      </c>
      <c r="E6908">
        <v>0</v>
      </c>
      <c r="F6908">
        <v>3.6344899404062188E-15</v>
      </c>
      <c r="G6908">
        <v>2.2545806453938336E-15</v>
      </c>
      <c r="H6908">
        <v>1.1639983966923373E-14</v>
      </c>
      <c r="I6908">
        <v>0</v>
      </c>
      <c r="J6908">
        <v>-2379.4572691885005</v>
      </c>
      <c r="K6908">
        <v>-2379.4572691885</v>
      </c>
      <c r="L6908">
        <v>1.9111389675913492E-16</v>
      </c>
      <c r="M6908" t="b">
        <v>1</v>
      </c>
    </row>
    <row r="6909" spans="2:13" x14ac:dyDescent="0.2">
      <c r="B6909">
        <v>6897</v>
      </c>
      <c r="C6909">
        <v>39.29</v>
      </c>
      <c r="D6909">
        <v>39.29</v>
      </c>
      <c r="E6909">
        <v>0</v>
      </c>
      <c r="F6909">
        <v>1.7719808014806816E-16</v>
      </c>
      <c r="G6909">
        <v>1.4565196442847772E-15</v>
      </c>
      <c r="H6909">
        <v>3.1903238151034786E-16</v>
      </c>
      <c r="I6909">
        <v>4.6278360546991166E-16</v>
      </c>
      <c r="J6909">
        <v>39493.938035348459</v>
      </c>
      <c r="K6909">
        <v>39493.938035348598</v>
      </c>
      <c r="L6909">
        <v>3.5003649052609566E-15</v>
      </c>
      <c r="M6909" t="b">
        <v>1</v>
      </c>
    </row>
    <row r="6910" spans="2:13" x14ac:dyDescent="0.2">
      <c r="B6910">
        <v>6898</v>
      </c>
      <c r="C6910">
        <v>354.2</v>
      </c>
      <c r="D6910">
        <v>354.2</v>
      </c>
      <c r="E6910">
        <v>0</v>
      </c>
      <c r="F6910">
        <v>3.5969035768721367E-16</v>
      </c>
      <c r="G6910">
        <v>8.8576124342444558E-16</v>
      </c>
      <c r="H6910">
        <v>1.3401479940895333E-15</v>
      </c>
      <c r="I6910">
        <v>2.4888180827759808E-16</v>
      </c>
      <c r="J6910">
        <v>480829.72403539269</v>
      </c>
      <c r="K6910">
        <v>480829.72403539391</v>
      </c>
      <c r="L6910">
        <v>2.5421907550225356E-15</v>
      </c>
      <c r="M6910" t="b">
        <v>1</v>
      </c>
    </row>
    <row r="6911" spans="2:13" x14ac:dyDescent="0.2">
      <c r="B6911">
        <v>6899</v>
      </c>
      <c r="C6911">
        <v>14.53</v>
      </c>
      <c r="D6911">
        <v>14.53</v>
      </c>
      <c r="E6911">
        <v>0</v>
      </c>
      <c r="F6911">
        <v>9.669300323009423E-16</v>
      </c>
      <c r="G6911">
        <v>1.8614851516091865E-16</v>
      </c>
      <c r="H6911">
        <v>7.7338461824332363E-16</v>
      </c>
      <c r="I6911">
        <v>0</v>
      </c>
      <c r="J6911">
        <v>-5229.1078763140504</v>
      </c>
      <c r="K6911">
        <v>-5229.1078763141004</v>
      </c>
      <c r="L6911">
        <v>9.566107600130592E-15</v>
      </c>
      <c r="M6911" t="b">
        <v>1</v>
      </c>
    </row>
    <row r="6912" spans="2:13" x14ac:dyDescent="0.2">
      <c r="B6912">
        <v>6900</v>
      </c>
      <c r="C6912">
        <v>71.38</v>
      </c>
      <c r="D6912">
        <v>71.38</v>
      </c>
      <c r="E6912">
        <v>0</v>
      </c>
      <c r="F6912">
        <v>2.5450971934041567E-16</v>
      </c>
      <c r="G6912">
        <v>8.8092918947580089E-16</v>
      </c>
      <c r="H6912">
        <v>6.4024245281975183E-16</v>
      </c>
      <c r="I6912">
        <v>0</v>
      </c>
      <c r="J6912">
        <v>92940.483983718586</v>
      </c>
      <c r="K6912">
        <v>92940.483983718295</v>
      </c>
      <c r="L6912">
        <v>3.1314481277967343E-15</v>
      </c>
      <c r="M6912" t="b">
        <v>1</v>
      </c>
    </row>
    <row r="6913" spans="2:13" x14ac:dyDescent="0.2">
      <c r="B6913">
        <v>6901</v>
      </c>
      <c r="C6913">
        <v>124.86</v>
      </c>
      <c r="D6913">
        <v>124.86</v>
      </c>
      <c r="E6913">
        <v>0</v>
      </c>
      <c r="F6913">
        <v>4.0436735335127833E-15</v>
      </c>
      <c r="G6913">
        <v>3.4455846118275073E-15</v>
      </c>
      <c r="H6913">
        <v>1.8882063709143471E-14</v>
      </c>
      <c r="I6913">
        <v>0</v>
      </c>
      <c r="J6913">
        <v>1411.041299212796</v>
      </c>
      <c r="K6913">
        <v>1411.0412992127999</v>
      </c>
      <c r="L6913">
        <v>2.7393616931633189E-15</v>
      </c>
      <c r="M6913" t="b">
        <v>1</v>
      </c>
    </row>
    <row r="6914" spans="2:13" x14ac:dyDescent="0.2">
      <c r="B6914">
        <v>6902</v>
      </c>
      <c r="C6914">
        <v>31.49</v>
      </c>
      <c r="D6914">
        <v>31.49</v>
      </c>
      <c r="E6914">
        <v>0</v>
      </c>
      <c r="F6914">
        <v>3.5052896994522257E-16</v>
      </c>
      <c r="G6914">
        <v>1.4108243055411175E-16</v>
      </c>
      <c r="H6914">
        <v>1.9272052907630735E-15</v>
      </c>
      <c r="I6914">
        <v>0</v>
      </c>
      <c r="J6914">
        <v>633.04070488830985</v>
      </c>
      <c r="K6914">
        <v>633.04070488829996</v>
      </c>
      <c r="L6914">
        <v>1.5624200474637439E-14</v>
      </c>
      <c r="M6914" t="b">
        <v>1</v>
      </c>
    </row>
    <row r="6915" spans="2:13" x14ac:dyDescent="0.2">
      <c r="B6915">
        <v>6903</v>
      </c>
      <c r="C6915">
        <v>15.02</v>
      </c>
      <c r="D6915">
        <v>15.02</v>
      </c>
      <c r="E6915">
        <v>0</v>
      </c>
      <c r="F6915">
        <v>1.338079345294531E-15</v>
      </c>
      <c r="G6915">
        <v>5.1318338198713911E-16</v>
      </c>
      <c r="H6915">
        <v>4.3469866939631274E-16</v>
      </c>
      <c r="I6915">
        <v>0</v>
      </c>
      <c r="J6915">
        <v>-5166.8360803090818</v>
      </c>
      <c r="K6915">
        <v>-5166.8360803091</v>
      </c>
      <c r="L6915">
        <v>3.5205092154520944E-15</v>
      </c>
      <c r="M6915" t="b">
        <v>1</v>
      </c>
    </row>
    <row r="6916" spans="2:13" x14ac:dyDescent="0.2">
      <c r="B6916">
        <v>6904</v>
      </c>
      <c r="C6916">
        <v>288.55</v>
      </c>
      <c r="D6916">
        <v>288.55</v>
      </c>
      <c r="E6916">
        <v>0</v>
      </c>
      <c r="F6916">
        <v>1.8767857619984298E-16</v>
      </c>
      <c r="G6916">
        <v>1.409124777147892E-16</v>
      </c>
      <c r="H6916">
        <v>2.1234008821852676E-16</v>
      </c>
      <c r="I6916">
        <v>4.7989182064028375E-16</v>
      </c>
      <c r="J6916">
        <v>517739.23419914185</v>
      </c>
      <c r="K6916">
        <v>517739.23419914261</v>
      </c>
      <c r="L6916">
        <v>1.4615457780509257E-15</v>
      </c>
      <c r="M6916" t="b">
        <v>1</v>
      </c>
    </row>
    <row r="6917" spans="2:13" x14ac:dyDescent="0.2">
      <c r="B6917">
        <v>6905</v>
      </c>
      <c r="C6917">
        <v>302.91000000000003</v>
      </c>
      <c r="D6917">
        <v>302.91000000000003</v>
      </c>
      <c r="E6917">
        <v>0</v>
      </c>
      <c r="F6917">
        <v>8.6047621526730278E-16</v>
      </c>
      <c r="G6917">
        <v>0</v>
      </c>
      <c r="H6917">
        <v>1.9461997482895709E-15</v>
      </c>
      <c r="I6917">
        <v>0</v>
      </c>
      <c r="J6917">
        <v>-19619.311961515519</v>
      </c>
      <c r="K6917">
        <v>-19619.311961515701</v>
      </c>
      <c r="L6917">
        <v>9.2714230097054304E-15</v>
      </c>
      <c r="M6917" t="b">
        <v>1</v>
      </c>
    </row>
    <row r="6918" spans="2:13" x14ac:dyDescent="0.2">
      <c r="B6918">
        <v>6906</v>
      </c>
      <c r="C6918">
        <v>162.79</v>
      </c>
      <c r="D6918">
        <v>162.79</v>
      </c>
      <c r="E6918">
        <v>0</v>
      </c>
      <c r="F6918">
        <v>0</v>
      </c>
      <c r="G6918">
        <v>2.9804543614155937E-15</v>
      </c>
      <c r="H6918">
        <v>0</v>
      </c>
      <c r="I6918">
        <v>0</v>
      </c>
      <c r="J6918">
        <v>-1455.5475786193383</v>
      </c>
      <c r="K6918">
        <v>-1455.5475786193001</v>
      </c>
      <c r="L6918">
        <v>2.6243578729798372E-14</v>
      </c>
      <c r="M6918" t="b">
        <v>1</v>
      </c>
    </row>
    <row r="6919" spans="2:13" x14ac:dyDescent="0.2">
      <c r="B6919">
        <v>6907</v>
      </c>
      <c r="C6919">
        <v>21.87</v>
      </c>
      <c r="D6919">
        <v>21.87</v>
      </c>
      <c r="E6919">
        <v>0</v>
      </c>
      <c r="F6919">
        <v>0</v>
      </c>
      <c r="G6919">
        <v>9.7295850094067523E-16</v>
      </c>
      <c r="H6919">
        <v>2.7361026069180348E-16</v>
      </c>
      <c r="I6919">
        <v>0</v>
      </c>
      <c r="J6919">
        <v>-3821.3952446497206</v>
      </c>
      <c r="K6919">
        <v>-3821.3952446498001</v>
      </c>
      <c r="L6919">
        <v>2.0825060301351831E-14</v>
      </c>
      <c r="M6919" t="b">
        <v>1</v>
      </c>
    </row>
    <row r="6920" spans="2:13" x14ac:dyDescent="0.2">
      <c r="B6920">
        <v>6908</v>
      </c>
      <c r="C6920">
        <v>8.3800000000000008</v>
      </c>
      <c r="D6920">
        <v>8.3800000000000008</v>
      </c>
      <c r="E6920">
        <v>0</v>
      </c>
      <c r="F6920">
        <v>8.6476720378627129E-16</v>
      </c>
      <c r="G6920">
        <v>1.1348810818298392E-15</v>
      </c>
      <c r="H6920">
        <v>2.3114231654370303E-15</v>
      </c>
      <c r="I6920">
        <v>0</v>
      </c>
      <c r="J6920">
        <v>-15656.195580851647</v>
      </c>
      <c r="K6920">
        <v>-15656.1955808516</v>
      </c>
      <c r="L6920">
        <v>3.0207673535986695E-15</v>
      </c>
      <c r="M6920" t="b">
        <v>1</v>
      </c>
    </row>
    <row r="6921" spans="2:13" x14ac:dyDescent="0.2">
      <c r="B6921">
        <v>6909</v>
      </c>
      <c r="C6921">
        <v>62.69</v>
      </c>
      <c r="D6921">
        <v>62.69</v>
      </c>
      <c r="E6921">
        <v>0</v>
      </c>
      <c r="F6921">
        <v>0</v>
      </c>
      <c r="G6921">
        <v>5.6873104968060963E-16</v>
      </c>
      <c r="H6921">
        <v>7.7688519068376133E-16</v>
      </c>
      <c r="I6921">
        <v>2.3957824571747605E-16</v>
      </c>
      <c r="J6921">
        <v>51216.054038720984</v>
      </c>
      <c r="K6921">
        <v>51216.054038720897</v>
      </c>
      <c r="L6921">
        <v>1.7047680265291614E-15</v>
      </c>
      <c r="M6921" t="b">
        <v>1</v>
      </c>
    </row>
    <row r="6922" spans="2:13" x14ac:dyDescent="0.2">
      <c r="B6922">
        <v>6910</v>
      </c>
      <c r="C6922">
        <v>106.05</v>
      </c>
      <c r="D6922">
        <v>106.05</v>
      </c>
      <c r="E6922">
        <v>0</v>
      </c>
      <c r="F6922">
        <v>1.5248267768777599E-16</v>
      </c>
      <c r="G6922">
        <v>6.7337257614376259E-16</v>
      </c>
      <c r="H6922">
        <v>1.1795177365107841E-15</v>
      </c>
      <c r="I6922">
        <v>0</v>
      </c>
      <c r="J6922">
        <v>-68982.736184859081</v>
      </c>
      <c r="K6922">
        <v>-68982.736184858702</v>
      </c>
      <c r="L6922">
        <v>5.4847026497128661E-15</v>
      </c>
      <c r="M6922" t="b">
        <v>1</v>
      </c>
    </row>
    <row r="6923" spans="2:13" x14ac:dyDescent="0.2">
      <c r="B6923">
        <v>6911</v>
      </c>
      <c r="C6923">
        <v>20.07</v>
      </c>
      <c r="D6923">
        <v>20.07</v>
      </c>
      <c r="E6923">
        <v>0</v>
      </c>
      <c r="F6923">
        <v>4.6326523872700599E-16</v>
      </c>
      <c r="G6923">
        <v>1.7388795347952159E-16</v>
      </c>
      <c r="H6923">
        <v>6.6197898459335063E-16</v>
      </c>
      <c r="I6923">
        <v>1.7567152000866413E-15</v>
      </c>
      <c r="J6923">
        <v>-29562.36961841357</v>
      </c>
      <c r="K6923">
        <v>-29562.369618413599</v>
      </c>
      <c r="L6923">
        <v>9.8448909314108962E-16</v>
      </c>
      <c r="M6923" t="b">
        <v>1</v>
      </c>
    </row>
    <row r="6924" spans="2:13" x14ac:dyDescent="0.2">
      <c r="B6924">
        <v>6912</v>
      </c>
      <c r="C6924">
        <v>78.5</v>
      </c>
      <c r="D6924">
        <v>78.5</v>
      </c>
      <c r="E6924">
        <v>0</v>
      </c>
      <c r="F6924">
        <v>3.1674297848508813E-16</v>
      </c>
      <c r="G6924">
        <v>2.1827957526226257E-16</v>
      </c>
      <c r="H6924">
        <v>0</v>
      </c>
      <c r="I6924">
        <v>0</v>
      </c>
      <c r="J6924">
        <v>150946.56804916752</v>
      </c>
      <c r="K6924">
        <v>150946.5680491674</v>
      </c>
      <c r="L6924">
        <v>7.7123530088484806E-16</v>
      </c>
      <c r="M6924" t="b">
        <v>1</v>
      </c>
    </row>
    <row r="6925" spans="2:13" x14ac:dyDescent="0.2">
      <c r="B6925">
        <v>6913</v>
      </c>
      <c r="C6925">
        <v>30.17</v>
      </c>
      <c r="D6925">
        <v>30.17</v>
      </c>
      <c r="E6925">
        <v>0</v>
      </c>
      <c r="F6925">
        <v>3.1181262245048099E-16</v>
      </c>
      <c r="G6925">
        <v>1.8123995134251304E-15</v>
      </c>
      <c r="H6925">
        <v>1.9802448482003585E-15</v>
      </c>
      <c r="I6925">
        <v>0</v>
      </c>
      <c r="J6925">
        <v>-642.24286491565272</v>
      </c>
      <c r="K6925">
        <v>-642.24286491570001</v>
      </c>
      <c r="L6925">
        <v>7.3638380550012002E-14</v>
      </c>
      <c r="M6925" t="b">
        <v>1</v>
      </c>
    </row>
    <row r="6926" spans="2:13" x14ac:dyDescent="0.2">
      <c r="B6926">
        <v>6914</v>
      </c>
      <c r="C6926">
        <v>173.31</v>
      </c>
      <c r="D6926">
        <v>173.31</v>
      </c>
      <c r="E6926">
        <v>0</v>
      </c>
      <c r="F6926">
        <v>2.9467916991123184E-16</v>
      </c>
      <c r="G6926">
        <v>4.9988412718089787E-16</v>
      </c>
      <c r="H6926">
        <v>2.4902591206275701E-15</v>
      </c>
      <c r="I6926">
        <v>0</v>
      </c>
      <c r="J6926">
        <v>68087.737945427565</v>
      </c>
      <c r="K6926">
        <v>68087.737945427696</v>
      </c>
      <c r="L6926">
        <v>1.9235069486413525E-15</v>
      </c>
      <c r="M6926" t="b">
        <v>1</v>
      </c>
    </row>
    <row r="6927" spans="2:13" x14ac:dyDescent="0.2">
      <c r="B6927">
        <v>6915</v>
      </c>
      <c r="C6927">
        <v>64.319999999999993</v>
      </c>
      <c r="D6927">
        <v>64.319999999999993</v>
      </c>
      <c r="E6927">
        <v>0</v>
      </c>
      <c r="F6927">
        <v>7.8610477881233196E-16</v>
      </c>
      <c r="G6927">
        <v>0</v>
      </c>
      <c r="H6927">
        <v>2.4463531546367885E-16</v>
      </c>
      <c r="I6927">
        <v>0</v>
      </c>
      <c r="J6927">
        <v>41384.076643349297</v>
      </c>
      <c r="K6927">
        <v>41384.076643349501</v>
      </c>
      <c r="L6927">
        <v>4.9228309466190591E-15</v>
      </c>
      <c r="M6927" t="b">
        <v>1</v>
      </c>
    </row>
    <row r="6928" spans="2:13" x14ac:dyDescent="0.2">
      <c r="B6928">
        <v>6916</v>
      </c>
      <c r="C6928">
        <v>48.26</v>
      </c>
      <c r="D6928">
        <v>48.26</v>
      </c>
      <c r="E6928">
        <v>0</v>
      </c>
      <c r="F6928">
        <v>0</v>
      </c>
      <c r="G6928">
        <v>0</v>
      </c>
      <c r="H6928">
        <v>1.937626575304278E-15</v>
      </c>
      <c r="I6928">
        <v>0</v>
      </c>
      <c r="J6928">
        <v>1155.6476946329176</v>
      </c>
      <c r="K6928">
        <v>1155.6476946329001</v>
      </c>
      <c r="L6928">
        <v>1.5149749435263955E-14</v>
      </c>
      <c r="M6928" t="b">
        <v>1</v>
      </c>
    </row>
    <row r="6929" spans="2:13" x14ac:dyDescent="0.2">
      <c r="B6929">
        <v>6917</v>
      </c>
      <c r="C6929">
        <v>9.2100000000000009</v>
      </c>
      <c r="D6929">
        <v>9.2100000000000009</v>
      </c>
      <c r="E6929">
        <v>0</v>
      </c>
      <c r="F6929">
        <v>0</v>
      </c>
      <c r="G6929">
        <v>7.338331802281263E-16</v>
      </c>
      <c r="H6929">
        <v>5.8008496021298894E-16</v>
      </c>
      <c r="I6929">
        <v>0</v>
      </c>
      <c r="J6929">
        <v>-20481.109918588088</v>
      </c>
      <c r="K6929">
        <v>-20481.109918588099</v>
      </c>
      <c r="L6929">
        <v>5.3287817235773665E-16</v>
      </c>
      <c r="M6929" t="b">
        <v>1</v>
      </c>
    </row>
    <row r="6930" spans="2:13" x14ac:dyDescent="0.2">
      <c r="B6930">
        <v>6918</v>
      </c>
      <c r="C6930">
        <v>56.53</v>
      </c>
      <c r="D6930">
        <v>56.53</v>
      </c>
      <c r="E6930">
        <v>0</v>
      </c>
      <c r="F6930">
        <v>0</v>
      </c>
      <c r="G6930">
        <v>4.7683196069251874E-16</v>
      </c>
      <c r="H6930">
        <v>1.0497346607570633E-15</v>
      </c>
      <c r="I6930">
        <v>0</v>
      </c>
      <c r="J6930">
        <v>-10054.131886855695</v>
      </c>
      <c r="K6930">
        <v>-10054.131886855601</v>
      </c>
      <c r="L6930">
        <v>9.4078186012304709E-15</v>
      </c>
      <c r="M6930" t="b">
        <v>1</v>
      </c>
    </row>
    <row r="6931" spans="2:13" x14ac:dyDescent="0.2">
      <c r="B6931">
        <v>6919</v>
      </c>
      <c r="C6931">
        <v>23.69</v>
      </c>
      <c r="D6931">
        <v>23.69</v>
      </c>
      <c r="E6931">
        <v>0</v>
      </c>
      <c r="F6931">
        <v>4.1625610839528593E-16</v>
      </c>
      <c r="G6931">
        <v>4.1105465480025129E-16</v>
      </c>
      <c r="H6931">
        <v>2.2001479829254091E-15</v>
      </c>
      <c r="I6931">
        <v>2.2520167847613069E-15</v>
      </c>
      <c r="J6931">
        <v>424.78335394399619</v>
      </c>
      <c r="K6931">
        <v>424.78335394390001</v>
      </c>
      <c r="L6931">
        <v>2.2641910004126307E-13</v>
      </c>
      <c r="M6931" t="b">
        <v>1</v>
      </c>
    </row>
    <row r="6932" spans="2:13" x14ac:dyDescent="0.2">
      <c r="B6932">
        <v>6920</v>
      </c>
      <c r="C6932">
        <v>215.2</v>
      </c>
      <c r="D6932">
        <v>215.2</v>
      </c>
      <c r="E6932">
        <v>0</v>
      </c>
      <c r="F6932">
        <v>7.2042266254078164E-16</v>
      </c>
      <c r="G6932">
        <v>2.1633486742874732E-16</v>
      </c>
      <c r="H6932">
        <v>4.0236107237880609E-15</v>
      </c>
      <c r="I6932">
        <v>5.5783948331571117E-16</v>
      </c>
      <c r="J6932">
        <v>80872.025997867502</v>
      </c>
      <c r="K6932">
        <v>80872.025997867895</v>
      </c>
      <c r="L6932">
        <v>4.858314186122448E-15</v>
      </c>
      <c r="M6932" t="b">
        <v>1</v>
      </c>
    </row>
    <row r="6933" spans="2:13" x14ac:dyDescent="0.2">
      <c r="B6933">
        <v>6921</v>
      </c>
      <c r="C6933">
        <v>8.32</v>
      </c>
      <c r="D6933">
        <v>8.32</v>
      </c>
      <c r="E6933">
        <v>0</v>
      </c>
      <c r="F6933">
        <v>1.1452926711936462E-16</v>
      </c>
      <c r="G6933">
        <v>8.0263654425985618E-16</v>
      </c>
      <c r="H6933">
        <v>1.7897987656200321E-16</v>
      </c>
      <c r="I6933">
        <v>0</v>
      </c>
      <c r="J6933">
        <v>-22448.492538080456</v>
      </c>
      <c r="K6933">
        <v>-22448.4925380805</v>
      </c>
      <c r="L6933">
        <v>1.9447072274917853E-15</v>
      </c>
      <c r="M6933" t="b">
        <v>1</v>
      </c>
    </row>
    <row r="6934" spans="2:13" x14ac:dyDescent="0.2">
      <c r="B6934">
        <v>6922</v>
      </c>
      <c r="C6934">
        <v>269.07</v>
      </c>
      <c r="D6934">
        <v>269.07</v>
      </c>
      <c r="E6934">
        <v>0</v>
      </c>
      <c r="F6934">
        <v>0</v>
      </c>
      <c r="G6934">
        <v>0</v>
      </c>
      <c r="H6934">
        <v>0</v>
      </c>
      <c r="I6934">
        <v>0</v>
      </c>
      <c r="J6934">
        <v>0</v>
      </c>
      <c r="K6934">
        <v>0</v>
      </c>
      <c r="L6934">
        <v>0</v>
      </c>
      <c r="M6934" t="b">
        <v>1</v>
      </c>
    </row>
    <row r="6935" spans="2:13" x14ac:dyDescent="0.2">
      <c r="B6935">
        <v>6923</v>
      </c>
      <c r="C6935">
        <v>13.6</v>
      </c>
      <c r="D6935">
        <v>13.6</v>
      </c>
      <c r="E6935">
        <v>0</v>
      </c>
      <c r="F6935">
        <v>3.6727127705026682E-16</v>
      </c>
      <c r="G6935">
        <v>7.7235058417646019E-16</v>
      </c>
      <c r="H6935">
        <v>7.7717938077772185E-16</v>
      </c>
      <c r="I6935">
        <v>0</v>
      </c>
      <c r="J6935">
        <v>-22150.278552003336</v>
      </c>
      <c r="K6935">
        <v>-22150.278552003401</v>
      </c>
      <c r="L6935">
        <v>2.9563338616221652E-15</v>
      </c>
      <c r="M6935" t="b">
        <v>1</v>
      </c>
    </row>
    <row r="6936" spans="2:13" x14ac:dyDescent="0.2">
      <c r="B6936">
        <v>6924</v>
      </c>
      <c r="C6936">
        <v>10.01</v>
      </c>
      <c r="D6936">
        <v>10.01</v>
      </c>
      <c r="E6936">
        <v>0</v>
      </c>
      <c r="F6936">
        <v>1.2904969311839675E-14</v>
      </c>
      <c r="G6936">
        <v>4.1488311767608896E-15</v>
      </c>
      <c r="H6936">
        <v>2.2616157223903779E-14</v>
      </c>
      <c r="I6936">
        <v>0</v>
      </c>
      <c r="J6936">
        <v>-1133.3472315850158</v>
      </c>
      <c r="K6936">
        <v>-1133.3472315849999</v>
      </c>
      <c r="L6936">
        <v>1.4043495971457313E-14</v>
      </c>
      <c r="M6936" t="b">
        <v>1</v>
      </c>
    </row>
    <row r="6937" spans="2:13" x14ac:dyDescent="0.2">
      <c r="B6937">
        <v>6925</v>
      </c>
      <c r="C6937">
        <v>46.59</v>
      </c>
      <c r="D6937">
        <v>46.59</v>
      </c>
      <c r="E6937">
        <v>0</v>
      </c>
      <c r="F6937">
        <v>7.9247409948085023E-16</v>
      </c>
      <c r="G6937">
        <v>5.6243985962511254E-16</v>
      </c>
      <c r="H6937">
        <v>1.5840313053668964E-15</v>
      </c>
      <c r="I6937">
        <v>0</v>
      </c>
      <c r="J6937">
        <v>-24412.529102893724</v>
      </c>
      <c r="K6937">
        <v>-24412.529102893699</v>
      </c>
      <c r="L6937">
        <v>1.0431468014767646E-15</v>
      </c>
      <c r="M6937" t="b">
        <v>1</v>
      </c>
    </row>
    <row r="6938" spans="2:13" x14ac:dyDescent="0.2">
      <c r="B6938">
        <v>6926</v>
      </c>
      <c r="C6938">
        <v>46.03</v>
      </c>
      <c r="D6938">
        <v>46.03</v>
      </c>
      <c r="E6938">
        <v>0</v>
      </c>
      <c r="F6938">
        <v>1.2620872850549066E-16</v>
      </c>
      <c r="G6938">
        <v>5.560265678748462E-16</v>
      </c>
      <c r="H6938">
        <v>2.871494855477988E-16</v>
      </c>
      <c r="I6938">
        <v>0</v>
      </c>
      <c r="J6938">
        <v>-2053.9339152065604</v>
      </c>
      <c r="K6938">
        <v>-2053.9339152066</v>
      </c>
      <c r="L6938">
        <v>1.9262070329630267E-14</v>
      </c>
      <c r="M6938" t="b">
        <v>1</v>
      </c>
    </row>
    <row r="6939" spans="2:13" x14ac:dyDescent="0.2">
      <c r="B6939">
        <v>6927</v>
      </c>
      <c r="C6939">
        <v>451.17</v>
      </c>
      <c r="D6939">
        <v>451.17</v>
      </c>
      <c r="E6939">
        <v>0</v>
      </c>
      <c r="F6939">
        <v>1.893844546078743E-16</v>
      </c>
      <c r="G6939">
        <v>2.5365327865863742E-16</v>
      </c>
      <c r="H6939">
        <v>1.4489335166332346E-15</v>
      </c>
      <c r="I6939">
        <v>0</v>
      </c>
      <c r="J6939">
        <v>-155055.03712622009</v>
      </c>
      <c r="K6939">
        <v>-155055.03712622009</v>
      </c>
      <c r="L6939">
        <v>0</v>
      </c>
      <c r="M6939" t="b">
        <v>1</v>
      </c>
    </row>
    <row r="6940" spans="2:13" x14ac:dyDescent="0.2">
      <c r="B6940">
        <v>6928</v>
      </c>
      <c r="C6940">
        <v>13.5</v>
      </c>
      <c r="D6940">
        <v>13.5</v>
      </c>
      <c r="E6940">
        <v>0</v>
      </c>
      <c r="F6940">
        <v>1.5168347848657059E-15</v>
      </c>
      <c r="G6940">
        <v>6.8673825310906828E-16</v>
      </c>
      <c r="H6940">
        <v>1.3214319747779645E-15</v>
      </c>
      <c r="I6940">
        <v>0</v>
      </c>
      <c r="J6940">
        <v>-31453.843673216958</v>
      </c>
      <c r="K6940">
        <v>-31453.843673217099</v>
      </c>
      <c r="L6940">
        <v>4.5107737849345394E-15</v>
      </c>
      <c r="M6940" t="b">
        <v>1</v>
      </c>
    </row>
    <row r="6941" spans="2:13" x14ac:dyDescent="0.2">
      <c r="B6941">
        <v>6929</v>
      </c>
      <c r="C6941">
        <v>151.22999999999999</v>
      </c>
      <c r="D6941">
        <v>151.22999999999999</v>
      </c>
      <c r="E6941">
        <v>0</v>
      </c>
      <c r="F6941">
        <v>4.8186086732632088E-16</v>
      </c>
      <c r="G6941">
        <v>6.4846033700587195E-16</v>
      </c>
      <c r="H6941">
        <v>7.4026951411377027E-16</v>
      </c>
      <c r="I6941">
        <v>0</v>
      </c>
      <c r="J6941">
        <v>-17889.041956714555</v>
      </c>
      <c r="K6941">
        <v>-17889.041956714402</v>
      </c>
      <c r="L6941">
        <v>8.5412684629823024E-15</v>
      </c>
      <c r="M6941" t="b">
        <v>1</v>
      </c>
    </row>
    <row r="6942" spans="2:13" x14ac:dyDescent="0.2">
      <c r="B6942">
        <v>6930</v>
      </c>
      <c r="C6942">
        <v>24.04</v>
      </c>
      <c r="D6942">
        <v>24.04</v>
      </c>
      <c r="E6942">
        <v>0</v>
      </c>
      <c r="F6942">
        <v>2.118881052262478E-16</v>
      </c>
      <c r="G6942">
        <v>6.3685674458426878E-16</v>
      </c>
      <c r="H6942">
        <v>0</v>
      </c>
      <c r="I6942">
        <v>4.3939997588828176E-15</v>
      </c>
      <c r="J6942">
        <v>-23034.62321013393</v>
      </c>
      <c r="K6942">
        <v>-23034.623210133901</v>
      </c>
      <c r="L6942">
        <v>1.2634819415639369E-15</v>
      </c>
      <c r="M6942" t="b">
        <v>1</v>
      </c>
    </row>
    <row r="6943" spans="2:13" x14ac:dyDescent="0.2">
      <c r="B6943">
        <v>6931</v>
      </c>
      <c r="C6943">
        <v>326.86</v>
      </c>
      <c r="D6943">
        <v>326.86</v>
      </c>
      <c r="E6943">
        <v>0</v>
      </c>
      <c r="F6943">
        <v>6.9374123823822568E-16</v>
      </c>
      <c r="G6943">
        <v>6.0740683246112929E-16</v>
      </c>
      <c r="H6943">
        <v>1.0247100946445192E-15</v>
      </c>
      <c r="I6943">
        <v>0</v>
      </c>
      <c r="J6943">
        <v>-424228.04620495829</v>
      </c>
      <c r="K6943">
        <v>-424228.04620495881</v>
      </c>
      <c r="L6943">
        <v>1.2348758006633725E-15</v>
      </c>
      <c r="M6943" t="b">
        <v>1</v>
      </c>
    </row>
    <row r="6944" spans="2:13" x14ac:dyDescent="0.2">
      <c r="B6944">
        <v>6932</v>
      </c>
      <c r="C6944">
        <v>19.89</v>
      </c>
      <c r="D6944">
        <v>19.89</v>
      </c>
      <c r="E6944">
        <v>0</v>
      </c>
      <c r="F6944">
        <v>8.4445498643563745E-16</v>
      </c>
      <c r="G6944">
        <v>6.4881899202780299E-16</v>
      </c>
      <c r="H6944">
        <v>3.4200698108285461E-15</v>
      </c>
      <c r="I6944">
        <v>0</v>
      </c>
      <c r="J6944">
        <v>-22395.696139004162</v>
      </c>
      <c r="K6944">
        <v>-22395.696139004202</v>
      </c>
      <c r="L6944">
        <v>1.7868507694348538E-15</v>
      </c>
      <c r="M6944" t="b">
        <v>1</v>
      </c>
    </row>
    <row r="6945" spans="2:13" x14ac:dyDescent="0.2">
      <c r="B6945">
        <v>6933</v>
      </c>
      <c r="C6945">
        <v>32.5</v>
      </c>
      <c r="D6945">
        <v>32.5</v>
      </c>
      <c r="E6945">
        <v>0</v>
      </c>
      <c r="F6945">
        <v>7.1209927059866379E-16</v>
      </c>
      <c r="G6945">
        <v>0</v>
      </c>
      <c r="H6945">
        <v>1.0135791853168339E-15</v>
      </c>
      <c r="I6945">
        <v>2.0225444620928207E-15</v>
      </c>
      <c r="J6945">
        <v>-852.98557818006884</v>
      </c>
      <c r="K6945">
        <v>-852.98557818009999</v>
      </c>
      <c r="L6945">
        <v>3.6519015482282533E-14</v>
      </c>
      <c r="M6945" t="b">
        <v>1</v>
      </c>
    </row>
    <row r="6946" spans="2:13" x14ac:dyDescent="0.2">
      <c r="B6946">
        <v>6934</v>
      </c>
      <c r="C6946">
        <v>97.5</v>
      </c>
      <c r="D6946">
        <v>97.5</v>
      </c>
      <c r="E6946">
        <v>0</v>
      </c>
      <c r="F6946">
        <v>2.2130515134511552E-16</v>
      </c>
      <c r="G6946">
        <v>0</v>
      </c>
      <c r="H6946">
        <v>6.6443197406765641E-16</v>
      </c>
      <c r="I6946">
        <v>0</v>
      </c>
      <c r="J6946">
        <v>-2152.6673042199182</v>
      </c>
      <c r="K6946">
        <v>-2152.66730422</v>
      </c>
      <c r="L6946">
        <v>3.8024697545737475E-14</v>
      </c>
      <c r="M6946" t="b">
        <v>1</v>
      </c>
    </row>
    <row r="6947" spans="2:13" x14ac:dyDescent="0.2">
      <c r="B6947">
        <v>6935</v>
      </c>
      <c r="C6947">
        <v>38.24</v>
      </c>
      <c r="D6947">
        <v>38.24</v>
      </c>
      <c r="E6947">
        <v>0</v>
      </c>
      <c r="F6947">
        <v>9.8653534444659927E-15</v>
      </c>
      <c r="G6947">
        <v>1.3496233626816453E-14</v>
      </c>
      <c r="H6947">
        <v>8.83858166230069E-14</v>
      </c>
      <c r="I6947">
        <v>0</v>
      </c>
      <c r="J6947">
        <v>-245.63179374905815</v>
      </c>
      <c r="K6947">
        <v>-245.63179374910001</v>
      </c>
      <c r="L6947">
        <v>1.7043875856619843E-13</v>
      </c>
      <c r="M6947" t="b">
        <v>1</v>
      </c>
    </row>
    <row r="6948" spans="2:13" x14ac:dyDescent="0.2">
      <c r="B6948">
        <v>6936</v>
      </c>
      <c r="C6948">
        <v>71.150000000000006</v>
      </c>
      <c r="D6948">
        <v>71.150000000000006</v>
      </c>
      <c r="E6948">
        <v>0</v>
      </c>
      <c r="F6948">
        <v>1.5480912120047494E-15</v>
      </c>
      <c r="G6948">
        <v>2.0537558356994511E-16</v>
      </c>
      <c r="H6948">
        <v>3.0719764450788246E-14</v>
      </c>
      <c r="I6948">
        <v>0</v>
      </c>
      <c r="J6948">
        <v>1881.6848316043204</v>
      </c>
      <c r="K6948">
        <v>1881.6848316042999</v>
      </c>
      <c r="L6948">
        <v>1.0875163813933634E-14</v>
      </c>
      <c r="M6948" t="b">
        <v>1</v>
      </c>
    </row>
    <row r="6949" spans="2:13" x14ac:dyDescent="0.2">
      <c r="B6949">
        <v>6937</v>
      </c>
      <c r="C6949">
        <v>151.38</v>
      </c>
      <c r="D6949">
        <v>151.38</v>
      </c>
      <c r="E6949">
        <v>0</v>
      </c>
      <c r="F6949">
        <v>9.5160779481364808E-16</v>
      </c>
      <c r="G6949">
        <v>6.1279295431127493E-16</v>
      </c>
      <c r="H6949">
        <v>2.6888201514072811E-15</v>
      </c>
      <c r="I6949">
        <v>2.9868614669085266E-15</v>
      </c>
      <c r="J6949">
        <v>43729.798248430176</v>
      </c>
      <c r="K6949">
        <v>43729.798248430103</v>
      </c>
      <c r="L6949">
        <v>1.6638443134012474E-15</v>
      </c>
      <c r="M6949" t="b">
        <v>1</v>
      </c>
    </row>
    <row r="6950" spans="2:13" x14ac:dyDescent="0.2">
      <c r="B6950">
        <v>6938</v>
      </c>
      <c r="C6950">
        <v>106.36</v>
      </c>
      <c r="D6950">
        <v>106.36</v>
      </c>
      <c r="E6950">
        <v>0</v>
      </c>
      <c r="F6950">
        <v>5.5169586912888094E-16</v>
      </c>
      <c r="G6950">
        <v>1.0236699188578593E-15</v>
      </c>
      <c r="H6950">
        <v>2.7561349985058308E-15</v>
      </c>
      <c r="I6950">
        <v>0</v>
      </c>
      <c r="J6950">
        <v>17032.132229266303</v>
      </c>
      <c r="K6950">
        <v>17032.132229266499</v>
      </c>
      <c r="L6950">
        <v>1.1534131660003722E-14</v>
      </c>
      <c r="M6950" t="b">
        <v>1</v>
      </c>
    </row>
    <row r="6951" spans="2:13" x14ac:dyDescent="0.2">
      <c r="B6951">
        <v>6939</v>
      </c>
      <c r="C6951">
        <v>43.22</v>
      </c>
      <c r="D6951">
        <v>43.22</v>
      </c>
      <c r="E6951">
        <v>0</v>
      </c>
      <c r="F6951">
        <v>9.0085707651822291E-16</v>
      </c>
      <c r="G6951">
        <v>1.1146225393597407E-15</v>
      </c>
      <c r="H6951">
        <v>6.4884974221501036E-15</v>
      </c>
      <c r="I6951">
        <v>0</v>
      </c>
      <c r="J6951">
        <v>4114.639488505356</v>
      </c>
      <c r="K6951">
        <v>4114.6394885052996</v>
      </c>
      <c r="L6951">
        <v>1.3704401483398372E-14</v>
      </c>
      <c r="M6951" t="b">
        <v>1</v>
      </c>
    </row>
    <row r="6952" spans="2:13" x14ac:dyDescent="0.2">
      <c r="B6952">
        <v>6940</v>
      </c>
      <c r="C6952">
        <v>23.7</v>
      </c>
      <c r="D6952">
        <v>23.7</v>
      </c>
      <c r="E6952">
        <v>0</v>
      </c>
      <c r="F6952">
        <v>2.17985971631828E-15</v>
      </c>
      <c r="G6952">
        <v>1.6747389921908384E-15</v>
      </c>
      <c r="H6952">
        <v>9.8097048756642918E-15</v>
      </c>
      <c r="I6952">
        <v>0</v>
      </c>
      <c r="J6952">
        <v>-8225.614491744258</v>
      </c>
      <c r="K6952">
        <v>-8225.6144917442998</v>
      </c>
      <c r="L6952">
        <v>5.0861557301943191E-15</v>
      </c>
      <c r="M6952" t="b">
        <v>1</v>
      </c>
    </row>
    <row r="6953" spans="2:13" x14ac:dyDescent="0.2">
      <c r="B6953">
        <v>6941</v>
      </c>
      <c r="C6953">
        <v>59.76</v>
      </c>
      <c r="D6953">
        <v>59.76</v>
      </c>
      <c r="E6953">
        <v>0</v>
      </c>
      <c r="F6953">
        <v>2.9782280905594833E-16</v>
      </c>
      <c r="G6953">
        <v>6.4708516043947472E-16</v>
      </c>
      <c r="H6953">
        <v>2.128938865577165E-16</v>
      </c>
      <c r="I6953">
        <v>0</v>
      </c>
      <c r="J6953">
        <v>-3103.1183407638018</v>
      </c>
      <c r="K6953">
        <v>-3103.1183407637</v>
      </c>
      <c r="L6953">
        <v>3.2826143064043973E-14</v>
      </c>
      <c r="M6953" t="b">
        <v>1</v>
      </c>
    </row>
    <row r="6954" spans="2:13" x14ac:dyDescent="0.2">
      <c r="B6954">
        <v>6942</v>
      </c>
      <c r="C6954">
        <v>5.43</v>
      </c>
      <c r="D6954">
        <v>5.43</v>
      </c>
      <c r="E6954">
        <v>0</v>
      </c>
      <c r="F6954">
        <v>6.9237212705810739E-16</v>
      </c>
      <c r="G6954">
        <v>3.9034145076588285E-16</v>
      </c>
      <c r="H6954">
        <v>9.6839039895624322E-16</v>
      </c>
      <c r="I6954">
        <v>0</v>
      </c>
      <c r="J6954">
        <v>-37330.456077564901</v>
      </c>
      <c r="K6954">
        <v>-37330.456077564799</v>
      </c>
      <c r="L6954">
        <v>2.7286944040254244E-15</v>
      </c>
      <c r="M6954" t="b">
        <v>1</v>
      </c>
    </row>
    <row r="6955" spans="2:13" x14ac:dyDescent="0.2">
      <c r="B6955">
        <v>6943</v>
      </c>
      <c r="C6955">
        <v>21.53</v>
      </c>
      <c r="D6955">
        <v>21.53</v>
      </c>
      <c r="E6955">
        <v>0</v>
      </c>
      <c r="F6955">
        <v>0</v>
      </c>
      <c r="G6955">
        <v>6.3056197717147175E-16</v>
      </c>
      <c r="H6955">
        <v>5.1115695162794796E-16</v>
      </c>
      <c r="I6955">
        <v>3.3050932308189473E-15</v>
      </c>
      <c r="J6955">
        <v>-21688.935344289563</v>
      </c>
      <c r="K6955">
        <v>-21688.935344289501</v>
      </c>
      <c r="L6955">
        <v>2.8514834287079248E-15</v>
      </c>
      <c r="M6955" t="b">
        <v>1</v>
      </c>
    </row>
    <row r="6956" spans="2:13" x14ac:dyDescent="0.2">
      <c r="B6956">
        <v>6944</v>
      </c>
      <c r="C6956">
        <v>163.99</v>
      </c>
      <c r="D6956">
        <v>163.99</v>
      </c>
      <c r="E6956">
        <v>0</v>
      </c>
      <c r="F6956">
        <v>7.4881541202115299E-16</v>
      </c>
      <c r="G6956">
        <v>4.1739433175724863E-16</v>
      </c>
      <c r="H6956">
        <v>5.6136183733978539E-16</v>
      </c>
      <c r="I6956">
        <v>0</v>
      </c>
      <c r="J6956">
        <v>44602.656277511407</v>
      </c>
      <c r="K6956">
        <v>44602.656277511203</v>
      </c>
      <c r="L6956">
        <v>4.5675937309557861E-15</v>
      </c>
      <c r="M6956" t="b">
        <v>1</v>
      </c>
    </row>
    <row r="6957" spans="2:13" x14ac:dyDescent="0.2">
      <c r="B6957">
        <v>6945</v>
      </c>
      <c r="C6957">
        <v>34.24</v>
      </c>
      <c r="D6957">
        <v>34.24</v>
      </c>
      <c r="E6957">
        <v>0</v>
      </c>
      <c r="F6957">
        <v>3.7578941255790101E-16</v>
      </c>
      <c r="G6957">
        <v>1.4677076986021627E-15</v>
      </c>
      <c r="H6957">
        <v>1.2673679550472101E-15</v>
      </c>
      <c r="I6957">
        <v>0</v>
      </c>
      <c r="J6957">
        <v>-1718.9387124211435</v>
      </c>
      <c r="K6957">
        <v>-1718.9387124211</v>
      </c>
      <c r="L6957">
        <v>2.526464247726965E-14</v>
      </c>
      <c r="M6957" t="b">
        <v>1</v>
      </c>
    </row>
    <row r="6958" spans="2:13" x14ac:dyDescent="0.2">
      <c r="B6958">
        <v>6946</v>
      </c>
      <c r="C6958">
        <v>16.03</v>
      </c>
      <c r="D6958">
        <v>16.03</v>
      </c>
      <c r="E6958">
        <v>0</v>
      </c>
      <c r="F6958">
        <v>6.819606428288429E-16</v>
      </c>
      <c r="G6958">
        <v>1.2944421368657708E-15</v>
      </c>
      <c r="H6958">
        <v>1.2287129005652526E-15</v>
      </c>
      <c r="I6958">
        <v>0</v>
      </c>
      <c r="J6958">
        <v>-37545.292735897834</v>
      </c>
      <c r="K6958">
        <v>-37545.2927358979</v>
      </c>
      <c r="L6958">
        <v>1.7441232643537354E-15</v>
      </c>
      <c r="M6958" t="b">
        <v>1</v>
      </c>
    </row>
    <row r="6959" spans="2:13" x14ac:dyDescent="0.2">
      <c r="B6959">
        <v>6947</v>
      </c>
      <c r="C6959">
        <v>393.5</v>
      </c>
      <c r="D6959">
        <v>393.5</v>
      </c>
      <c r="E6959">
        <v>0</v>
      </c>
      <c r="F6959">
        <v>1.9319550206343765E-16</v>
      </c>
      <c r="G6959">
        <v>1.2032582380072049E-16</v>
      </c>
      <c r="H6959">
        <v>1.2755027379478877E-14</v>
      </c>
      <c r="I6959">
        <v>0</v>
      </c>
      <c r="J6959">
        <v>-186311.91890494598</v>
      </c>
      <c r="K6959">
        <v>-186311.91890494581</v>
      </c>
      <c r="L6959">
        <v>9.3726146865296824E-16</v>
      </c>
      <c r="M6959" t="b">
        <v>1</v>
      </c>
    </row>
    <row r="6960" spans="2:13" x14ac:dyDescent="0.2">
      <c r="B6960">
        <v>6948</v>
      </c>
      <c r="C6960">
        <v>39.64</v>
      </c>
      <c r="D6960">
        <v>39.64</v>
      </c>
      <c r="E6960">
        <v>0</v>
      </c>
      <c r="F6960">
        <v>1.4060902358841426E-15</v>
      </c>
      <c r="G6960">
        <v>1.8911758563182672E-16</v>
      </c>
      <c r="H6960">
        <v>1.1617810980369383E-14</v>
      </c>
      <c r="I6960">
        <v>1.9801224772297289E-14</v>
      </c>
      <c r="J6960">
        <v>3320.8680936261399</v>
      </c>
      <c r="K6960">
        <v>3320.8680936260998</v>
      </c>
      <c r="L6960">
        <v>1.2050393376002151E-14</v>
      </c>
      <c r="M6960" t="b">
        <v>1</v>
      </c>
    </row>
    <row r="6961" spans="2:13" x14ac:dyDescent="0.2">
      <c r="B6961">
        <v>6949</v>
      </c>
      <c r="C6961">
        <v>287.17</v>
      </c>
      <c r="D6961">
        <v>287.17</v>
      </c>
      <c r="E6961">
        <v>0</v>
      </c>
      <c r="F6961">
        <v>0</v>
      </c>
      <c r="G6961">
        <v>2.2045601351264338E-16</v>
      </c>
      <c r="H6961">
        <v>1.1512451686280863E-15</v>
      </c>
      <c r="I6961">
        <v>0</v>
      </c>
      <c r="J6961">
        <v>-39929.188140978324</v>
      </c>
      <c r="K6961">
        <v>-39929.188140978396</v>
      </c>
      <c r="L6961">
        <v>1.8222152648068193E-15</v>
      </c>
      <c r="M6961" t="b">
        <v>1</v>
      </c>
    </row>
    <row r="6962" spans="2:13" x14ac:dyDescent="0.2">
      <c r="B6962">
        <v>6950</v>
      </c>
      <c r="C6962">
        <v>126.44</v>
      </c>
      <c r="D6962">
        <v>126.44</v>
      </c>
      <c r="E6962">
        <v>0</v>
      </c>
      <c r="F6962">
        <v>2.8997002821446924E-15</v>
      </c>
      <c r="G6962">
        <v>3.8825006242213335E-16</v>
      </c>
      <c r="H6962">
        <v>1.2536505554377499E-13</v>
      </c>
      <c r="I6962">
        <v>0</v>
      </c>
      <c r="J6962">
        <v>-345.15950355897292</v>
      </c>
      <c r="K6962">
        <v>-345.15950355899997</v>
      </c>
      <c r="L6962">
        <v>7.8391199137646042E-14</v>
      </c>
      <c r="M6962" t="b">
        <v>1</v>
      </c>
    </row>
    <row r="6963" spans="2:13" x14ac:dyDescent="0.2">
      <c r="B6963">
        <v>6951</v>
      </c>
      <c r="C6963">
        <v>148.13</v>
      </c>
      <c r="D6963">
        <v>148.13</v>
      </c>
      <c r="E6963">
        <v>0</v>
      </c>
      <c r="F6963">
        <v>5.1660472152524313E-16</v>
      </c>
      <c r="G6963">
        <v>6.4289414832603905E-16</v>
      </c>
      <c r="H6963">
        <v>3.0185708106052431E-16</v>
      </c>
      <c r="I6963">
        <v>0</v>
      </c>
      <c r="J6963">
        <v>217393.54739126828</v>
      </c>
      <c r="K6963">
        <v>217393.5473912688</v>
      </c>
      <c r="L6963">
        <v>2.4097722977873762E-15</v>
      </c>
      <c r="M6963" t="b">
        <v>1</v>
      </c>
    </row>
    <row r="6964" spans="2:13" x14ac:dyDescent="0.2">
      <c r="B6964">
        <v>6952</v>
      </c>
      <c r="C6964">
        <v>51.13</v>
      </c>
      <c r="D6964">
        <v>51.13</v>
      </c>
      <c r="E6964">
        <v>0</v>
      </c>
      <c r="F6964">
        <v>3.5326063838074536E-15</v>
      </c>
      <c r="G6964">
        <v>3.1646678447276685E-15</v>
      </c>
      <c r="H6964">
        <v>1.9074500129591471E-14</v>
      </c>
      <c r="I6964">
        <v>0</v>
      </c>
      <c r="J6964">
        <v>1467.7130215876605</v>
      </c>
      <c r="K6964">
        <v>1467.7130215877</v>
      </c>
      <c r="L6964">
        <v>2.695555530625806E-14</v>
      </c>
      <c r="M6964" t="b">
        <v>1</v>
      </c>
    </row>
    <row r="6965" spans="2:13" x14ac:dyDescent="0.2">
      <c r="B6965">
        <v>6953</v>
      </c>
      <c r="C6965">
        <v>69.56</v>
      </c>
      <c r="D6965">
        <v>69.56</v>
      </c>
      <c r="E6965">
        <v>0</v>
      </c>
      <c r="F6965">
        <v>6.3821891192951585E-16</v>
      </c>
      <c r="G6965">
        <v>4.2103539568230456E-16</v>
      </c>
      <c r="H6965">
        <v>4.1912349184332615E-15</v>
      </c>
      <c r="I6965">
        <v>0</v>
      </c>
      <c r="J6965">
        <v>15134.882415401726</v>
      </c>
      <c r="K6965">
        <v>15134.8824154016</v>
      </c>
      <c r="L6965">
        <v>8.2927812321119854E-15</v>
      </c>
      <c r="M6965" t="b">
        <v>1</v>
      </c>
    </row>
    <row r="6966" spans="2:13" x14ac:dyDescent="0.2">
      <c r="B6966">
        <v>6954</v>
      </c>
      <c r="C6966">
        <v>18.55</v>
      </c>
      <c r="D6966">
        <v>18.55</v>
      </c>
      <c r="E6966">
        <v>0</v>
      </c>
      <c r="F6966">
        <v>9.1051720330097876E-16</v>
      </c>
      <c r="G6966">
        <v>3.9038879552976771E-16</v>
      </c>
      <c r="H6966">
        <v>7.612557902039051E-16</v>
      </c>
      <c r="I6966">
        <v>2.8732665966919789E-15</v>
      </c>
      <c r="J6966">
        <v>-21228.090237317734</v>
      </c>
      <c r="K6966">
        <v>-21228.090237317901</v>
      </c>
      <c r="L6966">
        <v>7.8832821631797683E-15</v>
      </c>
      <c r="M6966" t="b">
        <v>1</v>
      </c>
    </row>
    <row r="6967" spans="2:13" x14ac:dyDescent="0.2">
      <c r="B6967">
        <v>6955</v>
      </c>
      <c r="C6967">
        <v>28.61</v>
      </c>
      <c r="D6967">
        <v>28.61</v>
      </c>
      <c r="E6967">
        <v>0</v>
      </c>
      <c r="F6967">
        <v>2.6514058857093313E-14</v>
      </c>
      <c r="G6967">
        <v>1.0452040930869892E-14</v>
      </c>
      <c r="H6967">
        <v>3.563789080286758E-14</v>
      </c>
      <c r="I6967">
        <v>0</v>
      </c>
      <c r="J6967">
        <v>-107.52720205505091</v>
      </c>
      <c r="K6967">
        <v>-107.52720205510001</v>
      </c>
      <c r="L6967">
        <v>4.5661471797493117E-13</v>
      </c>
      <c r="M6967" t="b">
        <v>1</v>
      </c>
    </row>
    <row r="6968" spans="2:13" x14ac:dyDescent="0.2">
      <c r="B6968">
        <v>6956</v>
      </c>
      <c r="C6968">
        <v>61.63</v>
      </c>
      <c r="D6968">
        <v>61.63</v>
      </c>
      <c r="E6968">
        <v>0</v>
      </c>
      <c r="F6968">
        <v>1.141845950759401E-15</v>
      </c>
      <c r="G6968">
        <v>5.5639282026061838E-16</v>
      </c>
      <c r="H6968">
        <v>5.7211437932005903E-16</v>
      </c>
      <c r="I6968">
        <v>0</v>
      </c>
      <c r="J6968">
        <v>-33422.857169172254</v>
      </c>
      <c r="K6968">
        <v>-33422.857169172297</v>
      </c>
      <c r="L6968">
        <v>1.3061643851731085E-15</v>
      </c>
      <c r="M6968" t="b">
        <v>1</v>
      </c>
    </row>
    <row r="6969" spans="2:13" x14ac:dyDescent="0.2">
      <c r="B6969">
        <v>6957</v>
      </c>
      <c r="C6969">
        <v>60.8</v>
      </c>
      <c r="D6969">
        <v>60.8</v>
      </c>
      <c r="E6969">
        <v>0</v>
      </c>
      <c r="F6969">
        <v>1.192836548578812E-15</v>
      </c>
      <c r="G6969">
        <v>1.1331770928994544E-16</v>
      </c>
      <c r="H6969">
        <v>1.7965075853358651E-15</v>
      </c>
      <c r="I6969">
        <v>0</v>
      </c>
      <c r="J6969">
        <v>108748.90277772633</v>
      </c>
      <c r="K6969">
        <v>108748.9027777256</v>
      </c>
      <c r="L6969">
        <v>6.6906032413540061E-15</v>
      </c>
      <c r="M6969" t="b">
        <v>1</v>
      </c>
    </row>
    <row r="6970" spans="2:13" x14ac:dyDescent="0.2">
      <c r="B6970">
        <v>6958</v>
      </c>
      <c r="C6970">
        <v>23.32</v>
      </c>
      <c r="D6970">
        <v>23.32</v>
      </c>
      <c r="E6970">
        <v>0</v>
      </c>
      <c r="F6970">
        <v>3.0371759483780292E-16</v>
      </c>
      <c r="G6970">
        <v>0</v>
      </c>
      <c r="H6970">
        <v>3.3625496772149433E-16</v>
      </c>
      <c r="I6970">
        <v>0</v>
      </c>
      <c r="J6970">
        <v>-25138.570111449328</v>
      </c>
      <c r="K6970">
        <v>-25138.570111449299</v>
      </c>
      <c r="L6970">
        <v>1.1577361133789562E-15</v>
      </c>
      <c r="M6970" t="b">
        <v>1</v>
      </c>
    </row>
    <row r="6971" spans="2:13" x14ac:dyDescent="0.2">
      <c r="B6971">
        <v>6959</v>
      </c>
      <c r="C6971">
        <v>572.64</v>
      </c>
      <c r="D6971">
        <v>572.64</v>
      </c>
      <c r="E6971">
        <v>0</v>
      </c>
      <c r="F6971">
        <v>7.0003444947506173E-16</v>
      </c>
      <c r="G6971">
        <v>6.0618071505169562E-16</v>
      </c>
      <c r="H6971">
        <v>1.1590929446285851E-15</v>
      </c>
      <c r="I6971">
        <v>0</v>
      </c>
      <c r="J6971">
        <v>1761533.5795360259</v>
      </c>
      <c r="K6971">
        <v>1761533.5795360231</v>
      </c>
      <c r="L6971">
        <v>1.5860996101944019E-15</v>
      </c>
      <c r="M6971" t="b">
        <v>1</v>
      </c>
    </row>
    <row r="6972" spans="2:13" x14ac:dyDescent="0.2">
      <c r="B6972">
        <v>6960</v>
      </c>
      <c r="C6972">
        <v>62.81</v>
      </c>
      <c r="D6972">
        <v>62.81</v>
      </c>
      <c r="E6972">
        <v>0</v>
      </c>
      <c r="F6972">
        <v>4.9357681069908923E-16</v>
      </c>
      <c r="G6972">
        <v>1.6841998792408631E-16</v>
      </c>
      <c r="H6972">
        <v>0</v>
      </c>
      <c r="I6972">
        <v>0</v>
      </c>
      <c r="J6972">
        <v>86226.868351761688</v>
      </c>
      <c r="K6972">
        <v>86226.868351761397</v>
      </c>
      <c r="L6972">
        <v>3.3752623762241953E-15</v>
      </c>
      <c r="M6972" t="b">
        <v>1</v>
      </c>
    </row>
    <row r="6973" spans="2:13" x14ac:dyDescent="0.2">
      <c r="B6973">
        <v>6961</v>
      </c>
      <c r="C6973">
        <v>24.07</v>
      </c>
      <c r="D6973">
        <v>24.07</v>
      </c>
      <c r="E6973">
        <v>0</v>
      </c>
      <c r="F6973">
        <v>1.8386725791029074E-16</v>
      </c>
      <c r="G6973">
        <v>3.2286295493108047E-16</v>
      </c>
      <c r="H6973">
        <v>2.1421574839577531E-16</v>
      </c>
      <c r="I6973">
        <v>0</v>
      </c>
      <c r="J6973">
        <v>-55964.344736899802</v>
      </c>
      <c r="K6973">
        <v>-55964.344736899897</v>
      </c>
      <c r="L6973">
        <v>1.6901377015858925E-15</v>
      </c>
      <c r="M6973" t="b">
        <v>1</v>
      </c>
    </row>
    <row r="6974" spans="2:13" x14ac:dyDescent="0.2">
      <c r="B6974">
        <v>6962</v>
      </c>
      <c r="C6974">
        <v>406.51</v>
      </c>
      <c r="D6974">
        <v>406.51</v>
      </c>
      <c r="E6974">
        <v>0</v>
      </c>
      <c r="F6974">
        <v>1.2225207828892197E-15</v>
      </c>
      <c r="G6974">
        <v>4.9501441113971875E-16</v>
      </c>
      <c r="H6974">
        <v>1.29613437992938E-16</v>
      </c>
      <c r="I6974">
        <v>2.0693152017330011E-16</v>
      </c>
      <c r="J6974">
        <v>1030395.3107488826</v>
      </c>
      <c r="K6974">
        <v>1030395.310748879</v>
      </c>
      <c r="L6974">
        <v>3.5024178963043726E-15</v>
      </c>
      <c r="M6974" t="b">
        <v>1</v>
      </c>
    </row>
    <row r="6975" spans="2:13" x14ac:dyDescent="0.2">
      <c r="B6975">
        <v>6963</v>
      </c>
      <c r="C6975">
        <v>221.53</v>
      </c>
      <c r="D6975">
        <v>221.53</v>
      </c>
      <c r="E6975">
        <v>0</v>
      </c>
      <c r="F6975">
        <v>0</v>
      </c>
      <c r="G6975">
        <v>4.3317892638280416E-16</v>
      </c>
      <c r="H6975">
        <v>1.5627255791221087E-15</v>
      </c>
      <c r="I6975">
        <v>0</v>
      </c>
      <c r="J6975">
        <v>4013.0064356685998</v>
      </c>
      <c r="K6975">
        <v>4013.0064356687999</v>
      </c>
      <c r="L6975">
        <v>4.9860083106669077E-14</v>
      </c>
      <c r="M6975" t="b">
        <v>1</v>
      </c>
    </row>
    <row r="6976" spans="2:13" x14ac:dyDescent="0.2">
      <c r="B6976">
        <v>6964</v>
      </c>
      <c r="C6976">
        <v>26.47</v>
      </c>
      <c r="D6976">
        <v>26.47</v>
      </c>
      <c r="E6976">
        <v>0</v>
      </c>
      <c r="F6976">
        <v>0</v>
      </c>
      <c r="G6976">
        <v>0</v>
      </c>
      <c r="H6976">
        <v>5.897984401242754E-16</v>
      </c>
      <c r="I6976">
        <v>0</v>
      </c>
      <c r="J6976">
        <v>-10542.665540297439</v>
      </c>
      <c r="K6976">
        <v>-10542.665540297399</v>
      </c>
      <c r="L6976">
        <v>3.7957921291392854E-15</v>
      </c>
      <c r="M6976" t="b">
        <v>1</v>
      </c>
    </row>
    <row r="6977" spans="2:13" x14ac:dyDescent="0.2">
      <c r="B6977">
        <v>6965</v>
      </c>
      <c r="C6977">
        <v>3.8</v>
      </c>
      <c r="D6977">
        <v>3.8</v>
      </c>
      <c r="E6977">
        <v>0</v>
      </c>
      <c r="F6977">
        <v>8.829568315469978E-15</v>
      </c>
      <c r="G6977">
        <v>3.8597677368576085E-15</v>
      </c>
      <c r="H6977">
        <v>3.5235208388976018E-16</v>
      </c>
      <c r="I6977">
        <v>0</v>
      </c>
      <c r="J6977">
        <v>-5003.5496552431787</v>
      </c>
      <c r="K6977">
        <v>-5003.5496552431996</v>
      </c>
      <c r="L6977">
        <v>4.1807076140149956E-15</v>
      </c>
      <c r="M6977" t="b">
        <v>1</v>
      </c>
    </row>
    <row r="6978" spans="2:13" x14ac:dyDescent="0.2">
      <c r="B6978">
        <v>6966</v>
      </c>
      <c r="C6978">
        <v>5.44</v>
      </c>
      <c r="D6978">
        <v>5.44</v>
      </c>
      <c r="E6978">
        <v>0</v>
      </c>
      <c r="F6978">
        <v>8.9328036689581077E-16</v>
      </c>
      <c r="G6978">
        <v>7.7709021095029827E-16</v>
      </c>
      <c r="H6978">
        <v>4.5940708752785057E-16</v>
      </c>
      <c r="I6978">
        <v>0</v>
      </c>
      <c r="J6978">
        <v>-36094.18840506109</v>
      </c>
      <c r="K6978">
        <v>-36094.188405061097</v>
      </c>
      <c r="L6978">
        <v>2.0158252438121581E-16</v>
      </c>
      <c r="M6978" t="b">
        <v>1</v>
      </c>
    </row>
    <row r="6979" spans="2:13" x14ac:dyDescent="0.2">
      <c r="B6979">
        <v>6967</v>
      </c>
      <c r="C6979">
        <v>379.62</v>
      </c>
      <c r="D6979">
        <v>379.62</v>
      </c>
      <c r="E6979">
        <v>0</v>
      </c>
      <c r="F6979">
        <v>0</v>
      </c>
      <c r="G6979">
        <v>4.8119824114832326E-16</v>
      </c>
      <c r="H6979">
        <v>4.9091797650285077E-15</v>
      </c>
      <c r="I6979">
        <v>0</v>
      </c>
      <c r="J6979">
        <v>-123571.21044056666</v>
      </c>
      <c r="K6979">
        <v>-123571.210440567</v>
      </c>
      <c r="L6979">
        <v>2.7085115461696685E-15</v>
      </c>
      <c r="M6979" t="b">
        <v>1</v>
      </c>
    </row>
    <row r="6980" spans="2:13" x14ac:dyDescent="0.2">
      <c r="B6980">
        <v>6968</v>
      </c>
      <c r="C6980">
        <v>29.35</v>
      </c>
      <c r="D6980">
        <v>29.35</v>
      </c>
      <c r="E6980">
        <v>0</v>
      </c>
      <c r="F6980">
        <v>2.6691332095942632E-16</v>
      </c>
      <c r="G6980">
        <v>9.4454714828172118E-16</v>
      </c>
      <c r="H6980">
        <v>7.3763098487267996E-16</v>
      </c>
      <c r="I6980">
        <v>0</v>
      </c>
      <c r="J6980">
        <v>-6253.6146865848714</v>
      </c>
      <c r="K6980">
        <v>-6253.6146865847004</v>
      </c>
      <c r="L6980">
        <v>2.7341787510527115E-14</v>
      </c>
      <c r="M6980" t="b">
        <v>1</v>
      </c>
    </row>
    <row r="6981" spans="2:13" x14ac:dyDescent="0.2">
      <c r="B6981">
        <v>6969</v>
      </c>
      <c r="C6981">
        <v>29.82</v>
      </c>
      <c r="D6981">
        <v>29.82</v>
      </c>
      <c r="E6981">
        <v>0</v>
      </c>
      <c r="F6981">
        <v>5.7329691938445616E-15</v>
      </c>
      <c r="G6981">
        <v>4.031362214177837E-15</v>
      </c>
      <c r="H6981">
        <v>2.2667370712620237E-14</v>
      </c>
      <c r="I6981">
        <v>0</v>
      </c>
      <c r="J6981">
        <v>-225.1577388228244</v>
      </c>
      <c r="K6981">
        <v>-225.15773882280001</v>
      </c>
      <c r="L6981">
        <v>1.08305523135842E-13</v>
      </c>
      <c r="M6981" t="b">
        <v>1</v>
      </c>
    </row>
    <row r="6982" spans="2:13" x14ac:dyDescent="0.2">
      <c r="B6982">
        <v>6970</v>
      </c>
      <c r="C6982">
        <v>62.21</v>
      </c>
      <c r="D6982">
        <v>62.21</v>
      </c>
      <c r="E6982">
        <v>0</v>
      </c>
      <c r="F6982">
        <v>3.6320734056979431E-16</v>
      </c>
      <c r="G6982">
        <v>3.3163008351225449E-16</v>
      </c>
      <c r="H6982">
        <v>1.8119469325824312E-15</v>
      </c>
      <c r="I6982">
        <v>0</v>
      </c>
      <c r="J6982">
        <v>-28310.227525369555</v>
      </c>
      <c r="K6982">
        <v>-28310.227525369599</v>
      </c>
      <c r="L6982">
        <v>1.542048563402728E-15</v>
      </c>
      <c r="M6982" t="b">
        <v>1</v>
      </c>
    </row>
    <row r="6983" spans="2:13" x14ac:dyDescent="0.2">
      <c r="B6983">
        <v>6971</v>
      </c>
      <c r="C6983">
        <v>21.06</v>
      </c>
      <c r="D6983">
        <v>21.06</v>
      </c>
      <c r="E6983">
        <v>0</v>
      </c>
      <c r="F6983">
        <v>9.2722607997198676E-16</v>
      </c>
      <c r="G6983">
        <v>5.1349218982396065E-16</v>
      </c>
      <c r="H6983">
        <v>7.0073773391746562E-15</v>
      </c>
      <c r="I6983">
        <v>0</v>
      </c>
      <c r="J6983">
        <v>-3424.0957911249498</v>
      </c>
      <c r="K6983">
        <v>-3424.0957911249998</v>
      </c>
      <c r="L6983">
        <v>1.4608881190521852E-14</v>
      </c>
      <c r="M6983" t="b">
        <v>1</v>
      </c>
    </row>
    <row r="6984" spans="2:13" x14ac:dyDescent="0.2">
      <c r="B6984">
        <v>6972</v>
      </c>
      <c r="C6984">
        <v>9.3000000000000007</v>
      </c>
      <c r="D6984">
        <v>9.3000000000000007</v>
      </c>
      <c r="E6984">
        <v>0</v>
      </c>
      <c r="F6984">
        <v>2.8540707084037976E-16</v>
      </c>
      <c r="G6984">
        <v>1.0928328321159209E-14</v>
      </c>
      <c r="H6984">
        <v>4.2327231765747337E-15</v>
      </c>
      <c r="I6984">
        <v>4.4838032866656685E-14</v>
      </c>
      <c r="J6984">
        <v>-4729.2958959749649</v>
      </c>
      <c r="K6984">
        <v>-4729.2958959750003</v>
      </c>
      <c r="L6984">
        <v>7.5001214027086326E-15</v>
      </c>
      <c r="M6984" t="b">
        <v>1</v>
      </c>
    </row>
    <row r="6985" spans="2:13" x14ac:dyDescent="0.2">
      <c r="B6985">
        <v>6973</v>
      </c>
      <c r="C6985">
        <v>141.91999999999999</v>
      </c>
      <c r="D6985">
        <v>141.91999999999999</v>
      </c>
      <c r="E6985">
        <v>0</v>
      </c>
      <c r="F6985">
        <v>0</v>
      </c>
      <c r="G6985">
        <v>0</v>
      </c>
      <c r="H6985">
        <v>2.0593556329519909E-16</v>
      </c>
      <c r="I6985">
        <v>0</v>
      </c>
      <c r="J6985">
        <v>-62112.508299438814</v>
      </c>
      <c r="K6985">
        <v>-62112.508299438799</v>
      </c>
      <c r="L6985">
        <v>2.3428316818592127E-16</v>
      </c>
      <c r="M6985" t="b">
        <v>1</v>
      </c>
    </row>
    <row r="6986" spans="2:13" x14ac:dyDescent="0.2">
      <c r="B6986">
        <v>6974</v>
      </c>
      <c r="C6986">
        <v>37.51</v>
      </c>
      <c r="D6986">
        <v>37.51</v>
      </c>
      <c r="E6986">
        <v>0</v>
      </c>
      <c r="F6986">
        <v>2.2715932290280461E-16</v>
      </c>
      <c r="G6986">
        <v>0</v>
      </c>
      <c r="H6986">
        <v>8.4508652256706573E-16</v>
      </c>
      <c r="I6986">
        <v>0</v>
      </c>
      <c r="J6986">
        <v>-3446.906369883096</v>
      </c>
      <c r="K6986">
        <v>-3446.9063698831001</v>
      </c>
      <c r="L6986">
        <v>1.1873621499376497E-15</v>
      </c>
      <c r="M6986" t="b">
        <v>1</v>
      </c>
    </row>
    <row r="6987" spans="2:13" x14ac:dyDescent="0.2">
      <c r="B6987">
        <v>6975</v>
      </c>
      <c r="C6987">
        <v>67.989999999999995</v>
      </c>
      <c r="D6987">
        <v>67.989999999999995</v>
      </c>
      <c r="E6987">
        <v>0</v>
      </c>
      <c r="F6987">
        <v>4.4674982341534819E-16</v>
      </c>
      <c r="G6987">
        <v>0</v>
      </c>
      <c r="H6987">
        <v>1.3491686551761197E-15</v>
      </c>
      <c r="I6987">
        <v>0</v>
      </c>
      <c r="J6987">
        <v>-41611.212983179808</v>
      </c>
      <c r="K6987">
        <v>-41611.212983179903</v>
      </c>
      <c r="L6987">
        <v>2.2731240500635899E-15</v>
      </c>
      <c r="M6987" t="b">
        <v>1</v>
      </c>
    </row>
    <row r="6988" spans="2:13" x14ac:dyDescent="0.2">
      <c r="B6988">
        <v>6976</v>
      </c>
      <c r="C6988">
        <v>116.12</v>
      </c>
      <c r="D6988">
        <v>116.12</v>
      </c>
      <c r="E6988">
        <v>0</v>
      </c>
      <c r="F6988">
        <v>2.1556255642070189E-16</v>
      </c>
      <c r="G6988">
        <v>4.1600253546054601E-16</v>
      </c>
      <c r="H6988">
        <v>0</v>
      </c>
      <c r="I6988">
        <v>0</v>
      </c>
      <c r="J6988">
        <v>191319.02253947913</v>
      </c>
      <c r="K6988">
        <v>191319.02253947931</v>
      </c>
      <c r="L6988">
        <v>9.1273194072674184E-16</v>
      </c>
      <c r="M6988" t="b">
        <v>1</v>
      </c>
    </row>
    <row r="6989" spans="2:13" x14ac:dyDescent="0.2">
      <c r="B6989">
        <v>6977</v>
      </c>
      <c r="C6989">
        <v>24.26</v>
      </c>
      <c r="D6989">
        <v>24.26</v>
      </c>
      <c r="E6989">
        <v>0</v>
      </c>
      <c r="F6989">
        <v>2.6340999940236921E-16</v>
      </c>
      <c r="G6989">
        <v>9.8909015731584204E-16</v>
      </c>
      <c r="H6989">
        <v>6.004987937128E-16</v>
      </c>
      <c r="I6989">
        <v>1.3631267716419135E-15</v>
      </c>
      <c r="J6989">
        <v>-20196.766642743016</v>
      </c>
      <c r="K6989">
        <v>-20196.766642742899</v>
      </c>
      <c r="L6989">
        <v>5.7640573803809911E-15</v>
      </c>
      <c r="M6989" t="b">
        <v>1</v>
      </c>
    </row>
    <row r="6990" spans="2:13" x14ac:dyDescent="0.2">
      <c r="B6990">
        <v>6978</v>
      </c>
      <c r="C6990">
        <v>2.4</v>
      </c>
      <c r="D6990">
        <v>2.4</v>
      </c>
      <c r="E6990">
        <v>0</v>
      </c>
      <c r="F6990">
        <v>5.4244419563778354E-15</v>
      </c>
      <c r="G6990">
        <v>1.5528943105231478E-15</v>
      </c>
      <c r="H6990">
        <v>2.7289885561751133E-15</v>
      </c>
      <c r="I6990">
        <v>0</v>
      </c>
      <c r="J6990">
        <v>-15480.196323101187</v>
      </c>
      <c r="K6990">
        <v>-15480.1963231012</v>
      </c>
      <c r="L6990">
        <v>8.2252999632954043E-16</v>
      </c>
      <c r="M6990" t="b">
        <v>1</v>
      </c>
    </row>
    <row r="6991" spans="2:13" x14ac:dyDescent="0.2">
      <c r="B6991">
        <v>6979</v>
      </c>
      <c r="C6991">
        <v>238.58</v>
      </c>
      <c r="D6991">
        <v>238.58</v>
      </c>
      <c r="E6991">
        <v>0</v>
      </c>
      <c r="F6991">
        <v>3.1689701267563537E-16</v>
      </c>
      <c r="G6991">
        <v>0</v>
      </c>
      <c r="H6991">
        <v>2.6213551412972477E-14</v>
      </c>
      <c r="I6991">
        <v>0</v>
      </c>
      <c r="J6991">
        <v>-23265.708530147233</v>
      </c>
      <c r="K6991">
        <v>-23265.7085301472</v>
      </c>
      <c r="L6991">
        <v>1.4072990393307511E-15</v>
      </c>
      <c r="M6991" t="b">
        <v>1</v>
      </c>
    </row>
    <row r="6992" spans="2:13" x14ac:dyDescent="0.2">
      <c r="B6992">
        <v>6980</v>
      </c>
      <c r="C6992">
        <v>45.46</v>
      </c>
      <c r="D6992">
        <v>45.46</v>
      </c>
      <c r="E6992">
        <v>0</v>
      </c>
      <c r="F6992">
        <v>2.4107017086047691E-16</v>
      </c>
      <c r="G6992">
        <v>7.2461888644422035E-16</v>
      </c>
      <c r="H6992">
        <v>1.1938955087403204E-15</v>
      </c>
      <c r="I6992">
        <v>7.7653893992909046E-16</v>
      </c>
      <c r="J6992">
        <v>14713.531564821475</v>
      </c>
      <c r="K6992">
        <v>14713.5315648216</v>
      </c>
      <c r="L6992">
        <v>8.5302612966655162E-15</v>
      </c>
      <c r="M6992" t="b">
        <v>1</v>
      </c>
    </row>
    <row r="6993" spans="2:13" x14ac:dyDescent="0.2">
      <c r="B6993">
        <v>6981</v>
      </c>
      <c r="C6993">
        <v>21.6</v>
      </c>
      <c r="D6993">
        <v>21.6</v>
      </c>
      <c r="E6993">
        <v>0</v>
      </c>
      <c r="F6993">
        <v>1.115324972830277E-15</v>
      </c>
      <c r="G6993">
        <v>1.0414486491593433E-15</v>
      </c>
      <c r="H6993">
        <v>7.3475248373362808E-16</v>
      </c>
      <c r="I6993">
        <v>0</v>
      </c>
      <c r="J6993">
        <v>-18187.894722023702</v>
      </c>
      <c r="K6993">
        <v>-18187.894722023699</v>
      </c>
      <c r="L6993">
        <v>2.0002198510014955E-16</v>
      </c>
      <c r="M6993" t="b">
        <v>1</v>
      </c>
    </row>
    <row r="6994" spans="2:13" x14ac:dyDescent="0.2">
      <c r="B6994">
        <v>6982</v>
      </c>
      <c r="C6994">
        <v>94.57</v>
      </c>
      <c r="D6994">
        <v>94.57</v>
      </c>
      <c r="E6994">
        <v>0</v>
      </c>
      <c r="F6994">
        <v>3.6901007528774045E-15</v>
      </c>
      <c r="G6994">
        <v>6.0074559133706125E-15</v>
      </c>
      <c r="H6994">
        <v>9.2452569548923772E-14</v>
      </c>
      <c r="I6994">
        <v>0</v>
      </c>
      <c r="J6994">
        <v>1699.9412929441037</v>
      </c>
      <c r="K6994">
        <v>1699.9412929441</v>
      </c>
      <c r="L6994">
        <v>2.1400614375283265E-15</v>
      </c>
      <c r="M6994" t="b">
        <v>1</v>
      </c>
    </row>
    <row r="6995" spans="2:13" x14ac:dyDescent="0.2">
      <c r="B6995">
        <v>6983</v>
      </c>
      <c r="C6995">
        <v>29.08</v>
      </c>
      <c r="D6995">
        <v>29.08</v>
      </c>
      <c r="E6995">
        <v>0</v>
      </c>
      <c r="F6995">
        <v>8.6319984485308563E-16</v>
      </c>
      <c r="G6995">
        <v>1.3482109048052696E-15</v>
      </c>
      <c r="H6995">
        <v>2.4470713380463831E-15</v>
      </c>
      <c r="I6995">
        <v>0</v>
      </c>
      <c r="J6995">
        <v>-16924.134883768977</v>
      </c>
      <c r="K6995">
        <v>-16924.1348837689</v>
      </c>
      <c r="L6995">
        <v>4.5141187702418445E-15</v>
      </c>
      <c r="M6995" t="b">
        <v>1</v>
      </c>
    </row>
    <row r="6996" spans="2:13" x14ac:dyDescent="0.2">
      <c r="B6996">
        <v>6984</v>
      </c>
      <c r="C6996">
        <v>38.35</v>
      </c>
      <c r="D6996">
        <v>38.35</v>
      </c>
      <c r="E6996">
        <v>0</v>
      </c>
      <c r="F6996">
        <v>1.2331016661272818E-15</v>
      </c>
      <c r="G6996">
        <v>0</v>
      </c>
      <c r="H6996">
        <v>2.8857234731692266E-15</v>
      </c>
      <c r="I6996">
        <v>0</v>
      </c>
      <c r="J6996">
        <v>-10160.457087688661</v>
      </c>
      <c r="K6996">
        <v>-10160.457087688699</v>
      </c>
      <c r="L6996">
        <v>3.759553054040056E-15</v>
      </c>
      <c r="M6996" t="b">
        <v>1</v>
      </c>
    </row>
    <row r="6997" spans="2:13" x14ac:dyDescent="0.2">
      <c r="B6997">
        <v>6985</v>
      </c>
      <c r="C6997">
        <v>18.309999999999999</v>
      </c>
      <c r="D6997">
        <v>18.309999999999999</v>
      </c>
      <c r="E6997">
        <v>0</v>
      </c>
      <c r="F6997">
        <v>3.3579934397120407E-16</v>
      </c>
      <c r="G6997">
        <v>1.3377116407438127E-16</v>
      </c>
      <c r="H6997">
        <v>7.7608790140351898E-16</v>
      </c>
      <c r="I6997">
        <v>0</v>
      </c>
      <c r="J6997">
        <v>-16277.38862970889</v>
      </c>
      <c r="K6997">
        <v>-16277.388629708899</v>
      </c>
      <c r="L6997">
        <v>5.5874730428992249E-16</v>
      </c>
      <c r="M6997" t="b">
        <v>1</v>
      </c>
    </row>
    <row r="6998" spans="2:13" x14ac:dyDescent="0.2">
      <c r="B6998">
        <v>6986</v>
      </c>
      <c r="C6998">
        <v>32.61</v>
      </c>
      <c r="D6998">
        <v>32.61</v>
      </c>
      <c r="E6998">
        <v>0</v>
      </c>
      <c r="F6998">
        <v>6.4339019005637856E-16</v>
      </c>
      <c r="G6998">
        <v>6.0338870763552804E-16</v>
      </c>
      <c r="H6998">
        <v>4.5114393484480478E-16</v>
      </c>
      <c r="I6998">
        <v>3.9753551451601183E-15</v>
      </c>
      <c r="J6998">
        <v>-5910.6481088566343</v>
      </c>
      <c r="K6998">
        <v>-5910.6481088566998</v>
      </c>
      <c r="L6998">
        <v>1.1078923549775892E-14</v>
      </c>
      <c r="M6998" t="b">
        <v>1</v>
      </c>
    </row>
    <row r="6999" spans="2:13" x14ac:dyDescent="0.2">
      <c r="B6999">
        <v>6987</v>
      </c>
      <c r="C6999">
        <v>12.03</v>
      </c>
      <c r="D6999">
        <v>12.03</v>
      </c>
      <c r="E6999">
        <v>0</v>
      </c>
      <c r="F6999">
        <v>1.7509575436314623E-16</v>
      </c>
      <c r="G6999">
        <v>0</v>
      </c>
      <c r="H6999">
        <v>1.0202686431334551E-15</v>
      </c>
      <c r="I6999">
        <v>0</v>
      </c>
      <c r="J6999">
        <v>-27932.638434613058</v>
      </c>
      <c r="K6999">
        <v>-27932.638434613102</v>
      </c>
      <c r="L6999">
        <v>1.5628937376357529E-15</v>
      </c>
      <c r="M6999" t="b">
        <v>1</v>
      </c>
    </row>
    <row r="7000" spans="2:13" x14ac:dyDescent="0.2">
      <c r="B7000">
        <v>6988</v>
      </c>
      <c r="C7000">
        <v>184.53</v>
      </c>
      <c r="D7000">
        <v>184.53</v>
      </c>
      <c r="E7000">
        <v>0</v>
      </c>
      <c r="F7000">
        <v>1.1741461398628176E-16</v>
      </c>
      <c r="G7000">
        <v>1.398038468523957E-16</v>
      </c>
      <c r="H7000">
        <v>3.9373435376245256E-15</v>
      </c>
      <c r="I7000">
        <v>0</v>
      </c>
      <c r="J7000">
        <v>32766.363848825516</v>
      </c>
      <c r="K7000">
        <v>32766.363848825498</v>
      </c>
      <c r="L7000">
        <v>5.55139231175649E-16</v>
      </c>
      <c r="M7000" t="b">
        <v>1</v>
      </c>
    </row>
    <row r="7001" spans="2:13" x14ac:dyDescent="0.2">
      <c r="B7001">
        <v>6989</v>
      </c>
      <c r="C7001">
        <v>43.29</v>
      </c>
      <c r="D7001">
        <v>43.29</v>
      </c>
      <c r="E7001">
        <v>0</v>
      </c>
      <c r="F7001">
        <v>1.3036219712014827E-16</v>
      </c>
      <c r="G7001">
        <v>5.4510942648378396E-16</v>
      </c>
      <c r="H7001">
        <v>3.9727472672226095E-15</v>
      </c>
      <c r="I7001">
        <v>0</v>
      </c>
      <c r="J7001">
        <v>-8432.9447616775906</v>
      </c>
      <c r="K7001">
        <v>-8432.9447616775997</v>
      </c>
      <c r="L7001">
        <v>1.078501908261046E-15</v>
      </c>
      <c r="M7001" t="b">
        <v>1</v>
      </c>
    </row>
    <row r="7002" spans="2:13" x14ac:dyDescent="0.2">
      <c r="B7002">
        <v>6990</v>
      </c>
      <c r="C7002">
        <v>104.5</v>
      </c>
      <c r="D7002">
        <v>104.5</v>
      </c>
      <c r="E7002">
        <v>0</v>
      </c>
      <c r="F7002">
        <v>5.266098119636389E-16</v>
      </c>
      <c r="G7002">
        <v>7.2339329173245452E-16</v>
      </c>
      <c r="H7002">
        <v>9.4922518303515141E-15</v>
      </c>
      <c r="I7002">
        <v>0</v>
      </c>
      <c r="J7002">
        <v>-1637.2584997979757</v>
      </c>
      <c r="K7002">
        <v>-1637.258499798</v>
      </c>
      <c r="L7002">
        <v>1.48595858720095E-14</v>
      </c>
      <c r="M7002" t="b">
        <v>1</v>
      </c>
    </row>
    <row r="7003" spans="2:13" x14ac:dyDescent="0.2">
      <c r="B7003">
        <v>6991</v>
      </c>
      <c r="C7003">
        <v>70.91</v>
      </c>
      <c r="D7003">
        <v>70.91</v>
      </c>
      <c r="E7003">
        <v>0</v>
      </c>
      <c r="F7003">
        <v>4.6859677324091665E-16</v>
      </c>
      <c r="G7003">
        <v>1.7850599730868E-16</v>
      </c>
      <c r="H7003">
        <v>4.3184087942320779E-15</v>
      </c>
      <c r="I7003">
        <v>0</v>
      </c>
      <c r="J7003">
        <v>-47669.811253183238</v>
      </c>
      <c r="K7003">
        <v>-47669.811253183201</v>
      </c>
      <c r="L7003">
        <v>7.6316199109111917E-16</v>
      </c>
      <c r="M7003" t="b">
        <v>1</v>
      </c>
    </row>
    <row r="7004" spans="2:13" x14ac:dyDescent="0.2">
      <c r="B7004">
        <v>6992</v>
      </c>
      <c r="C7004">
        <v>110.71</v>
      </c>
      <c r="D7004">
        <v>110.71</v>
      </c>
      <c r="E7004">
        <v>0</v>
      </c>
      <c r="F7004">
        <v>7.2338734067059083E-16</v>
      </c>
      <c r="G7004">
        <v>2.170916360813901E-16</v>
      </c>
      <c r="H7004">
        <v>6.8900120173814667E-16</v>
      </c>
      <c r="I7004">
        <v>1.3711529430282182E-16</v>
      </c>
      <c r="J7004">
        <v>98914.48176899922</v>
      </c>
      <c r="K7004">
        <v>98914.481768998507</v>
      </c>
      <c r="L7004">
        <v>7.2086901072301413E-15</v>
      </c>
      <c r="M7004" t="b">
        <v>1</v>
      </c>
    </row>
    <row r="7005" spans="2:13" x14ac:dyDescent="0.2">
      <c r="B7005">
        <v>6993</v>
      </c>
      <c r="C7005">
        <v>64.8</v>
      </c>
      <c r="D7005">
        <v>64.8</v>
      </c>
      <c r="E7005">
        <v>0</v>
      </c>
      <c r="F7005">
        <v>2.9140389200286725E-16</v>
      </c>
      <c r="G7005">
        <v>2.0859704597895909E-16</v>
      </c>
      <c r="H7005">
        <v>0</v>
      </c>
      <c r="I7005">
        <v>2.2113428050306879E-15</v>
      </c>
      <c r="J7005">
        <v>81001.595410342547</v>
      </c>
      <c r="K7005">
        <v>81001.595410342503</v>
      </c>
      <c r="L7005">
        <v>5.3894920790074307E-16</v>
      </c>
      <c r="M7005" t="b">
        <v>1</v>
      </c>
    </row>
    <row r="7006" spans="2:13" x14ac:dyDescent="0.2">
      <c r="B7006">
        <v>6994</v>
      </c>
      <c r="C7006">
        <v>59.14</v>
      </c>
      <c r="D7006">
        <v>59.14</v>
      </c>
      <c r="E7006">
        <v>0</v>
      </c>
      <c r="F7006">
        <v>4.3310634388377599E-16</v>
      </c>
      <c r="G7006">
        <v>6.1191422945373231E-16</v>
      </c>
      <c r="H7006">
        <v>1.7268549309849088E-15</v>
      </c>
      <c r="I7006">
        <v>0</v>
      </c>
      <c r="J7006">
        <v>3904.0171177791144</v>
      </c>
      <c r="K7006">
        <v>3904.0171177790999</v>
      </c>
      <c r="L7006">
        <v>3.7274209588110312E-15</v>
      </c>
      <c r="M7006" t="b">
        <v>1</v>
      </c>
    </row>
    <row r="7007" spans="2:13" x14ac:dyDescent="0.2">
      <c r="B7007">
        <v>6995</v>
      </c>
      <c r="C7007">
        <v>3.91</v>
      </c>
      <c r="D7007">
        <v>3.91</v>
      </c>
      <c r="E7007">
        <v>0</v>
      </c>
      <c r="F7007">
        <v>8.1439905854202253E-15</v>
      </c>
      <c r="G7007">
        <v>4.0909536188175228E-14</v>
      </c>
      <c r="H7007">
        <v>9.7083930003356976E-14</v>
      </c>
      <c r="I7007">
        <v>0</v>
      </c>
      <c r="J7007">
        <v>-350.48026898835269</v>
      </c>
      <c r="K7007">
        <v>-350.48026898839998</v>
      </c>
      <c r="L7007">
        <v>1.349397631675453E-13</v>
      </c>
      <c r="M7007" t="b">
        <v>1</v>
      </c>
    </row>
    <row r="7008" spans="2:13" x14ac:dyDescent="0.2">
      <c r="B7008">
        <v>6996</v>
      </c>
      <c r="C7008">
        <v>171.21</v>
      </c>
      <c r="D7008">
        <v>171.21</v>
      </c>
      <c r="E7008">
        <v>0</v>
      </c>
      <c r="F7008">
        <v>3.4388467089271792E-16</v>
      </c>
      <c r="G7008">
        <v>2.8885476628369381E-16</v>
      </c>
      <c r="H7008">
        <v>1.3932160986011862E-15</v>
      </c>
      <c r="I7008">
        <v>0</v>
      </c>
      <c r="J7008">
        <v>178208.4384279176</v>
      </c>
      <c r="K7008">
        <v>178208.43842791731</v>
      </c>
      <c r="L7008">
        <v>1.6331342507389611E-15</v>
      </c>
      <c r="M7008" t="b">
        <v>1</v>
      </c>
    </row>
    <row r="7009" spans="2:13" x14ac:dyDescent="0.2">
      <c r="B7009">
        <v>6997</v>
      </c>
      <c r="C7009">
        <v>94.38</v>
      </c>
      <c r="D7009">
        <v>94.38</v>
      </c>
      <c r="E7009">
        <v>0</v>
      </c>
      <c r="F7009">
        <v>6.3645135512695412E-16</v>
      </c>
      <c r="G7009">
        <v>9.309915156293407E-16</v>
      </c>
      <c r="H7009">
        <v>8.1983880914110314E-15</v>
      </c>
      <c r="I7009">
        <v>0</v>
      </c>
      <c r="J7009">
        <v>-13221.231318329636</v>
      </c>
      <c r="K7009">
        <v>-13221.231318329599</v>
      </c>
      <c r="L7009">
        <v>2.7516187558477294E-15</v>
      </c>
      <c r="M7009" t="b">
        <v>1</v>
      </c>
    </row>
    <row r="7010" spans="2:13" x14ac:dyDescent="0.2">
      <c r="B7010">
        <v>6998</v>
      </c>
      <c r="C7010">
        <v>119.69</v>
      </c>
      <c r="D7010">
        <v>119.69</v>
      </c>
      <c r="E7010">
        <v>0</v>
      </c>
      <c r="F7010">
        <v>1.8055479796052252E-16</v>
      </c>
      <c r="G7010">
        <v>3.7103913522222312E-16</v>
      </c>
      <c r="H7010">
        <v>1.2455522257967598E-16</v>
      </c>
      <c r="I7010">
        <v>0</v>
      </c>
      <c r="J7010">
        <v>289848.96112325933</v>
      </c>
      <c r="K7010">
        <v>289848.96112325962</v>
      </c>
      <c r="L7010">
        <v>1.0041033213970073E-15</v>
      </c>
      <c r="M7010" t="b">
        <v>1</v>
      </c>
    </row>
    <row r="7011" spans="2:13" x14ac:dyDescent="0.2">
      <c r="B7011">
        <v>6999</v>
      </c>
      <c r="C7011">
        <v>72.36</v>
      </c>
      <c r="D7011">
        <v>72.36</v>
      </c>
      <c r="E7011">
        <v>0</v>
      </c>
      <c r="F7011">
        <v>2.5535126363929468E-16</v>
      </c>
      <c r="G7011">
        <v>3.5173371022108662E-16</v>
      </c>
      <c r="H7011">
        <v>0</v>
      </c>
      <c r="I7011">
        <v>0</v>
      </c>
      <c r="J7011">
        <v>91435.39945898758</v>
      </c>
      <c r="K7011">
        <v>91435.399458987798</v>
      </c>
      <c r="L7011">
        <v>2.387245308896025E-15</v>
      </c>
      <c r="M7011" t="b">
        <v>1</v>
      </c>
    </row>
    <row r="7012" spans="2:13" x14ac:dyDescent="0.2">
      <c r="B7012">
        <v>7000</v>
      </c>
      <c r="C7012">
        <v>138.84</v>
      </c>
      <c r="D7012">
        <v>138.84</v>
      </c>
      <c r="E7012">
        <v>0</v>
      </c>
      <c r="F7012">
        <v>1.3173914468962357E-16</v>
      </c>
      <c r="G7012">
        <v>6.5767572997880484E-16</v>
      </c>
      <c r="H7012">
        <v>1.7803171658329604E-15</v>
      </c>
      <c r="I7012">
        <v>0</v>
      </c>
      <c r="J7012">
        <v>-105537.91368575729</v>
      </c>
      <c r="K7012">
        <v>-105537.913685757</v>
      </c>
      <c r="L7012">
        <v>2.7576658889990401E-15</v>
      </c>
      <c r="M7012" t="b">
        <v>1</v>
      </c>
    </row>
    <row r="7013" spans="2:13" x14ac:dyDescent="0.2">
      <c r="B7013">
        <v>7001</v>
      </c>
      <c r="C7013">
        <v>70.94</v>
      </c>
      <c r="D7013">
        <v>70.94</v>
      </c>
      <c r="E7013">
        <v>0</v>
      </c>
      <c r="F7013">
        <v>0</v>
      </c>
      <c r="G7013">
        <v>7.7979096372195049E-16</v>
      </c>
      <c r="H7013">
        <v>9.2404853979673201E-16</v>
      </c>
      <c r="I7013">
        <v>1.9596587236089241E-15</v>
      </c>
      <c r="J7013">
        <v>103985.90310452539</v>
      </c>
      <c r="K7013">
        <v>103985.9031045256</v>
      </c>
      <c r="L7013">
        <v>1.959177226093346E-15</v>
      </c>
      <c r="M7013" t="b">
        <v>1</v>
      </c>
    </row>
    <row r="7014" spans="2:13" x14ac:dyDescent="0.2">
      <c r="B7014">
        <v>7002</v>
      </c>
      <c r="C7014">
        <v>255.04</v>
      </c>
      <c r="D7014">
        <v>255.04</v>
      </c>
      <c r="E7014">
        <v>0</v>
      </c>
      <c r="F7014">
        <v>4.8821934308129138E-16</v>
      </c>
      <c r="G7014">
        <v>2.1772184215597626E-16</v>
      </c>
      <c r="H7014">
        <v>1.3123829883734271E-15</v>
      </c>
      <c r="I7014">
        <v>0</v>
      </c>
      <c r="J7014">
        <v>-270008.02703441441</v>
      </c>
      <c r="K7014">
        <v>-270008.02703441511</v>
      </c>
      <c r="L7014">
        <v>2.5869302429019246E-15</v>
      </c>
      <c r="M7014" t="b">
        <v>1</v>
      </c>
    </row>
    <row r="7015" spans="2:13" x14ac:dyDescent="0.2">
      <c r="B7015">
        <v>7003</v>
      </c>
      <c r="C7015">
        <v>58.05</v>
      </c>
      <c r="D7015">
        <v>58.05</v>
      </c>
      <c r="E7015">
        <v>0</v>
      </c>
      <c r="F7015">
        <v>0</v>
      </c>
      <c r="G7015">
        <v>1.1527498534062017E-15</v>
      </c>
      <c r="H7015">
        <v>1.0274657437642225E-15</v>
      </c>
      <c r="I7015">
        <v>0</v>
      </c>
      <c r="J7015">
        <v>48842.156266071092</v>
      </c>
      <c r="K7015">
        <v>48842.156266071303</v>
      </c>
      <c r="L7015">
        <v>4.3200953222021149E-15</v>
      </c>
      <c r="M7015" t="b">
        <v>1</v>
      </c>
    </row>
    <row r="7016" spans="2:13" x14ac:dyDescent="0.2">
      <c r="B7016">
        <v>7004</v>
      </c>
      <c r="C7016">
        <v>28.02</v>
      </c>
      <c r="D7016">
        <v>28.02</v>
      </c>
      <c r="E7016">
        <v>0</v>
      </c>
      <c r="F7016">
        <v>0</v>
      </c>
      <c r="G7016">
        <v>1.0557896907284896E-15</v>
      </c>
      <c r="H7016">
        <v>4.2212643272618237E-16</v>
      </c>
      <c r="I7016">
        <v>9.9724755582590628E-15</v>
      </c>
      <c r="J7016">
        <v>33341.473222213928</v>
      </c>
      <c r="K7016">
        <v>33341.473222214103</v>
      </c>
      <c r="L7016">
        <v>5.2374105240214117E-15</v>
      </c>
      <c r="M7016" t="b">
        <v>1</v>
      </c>
    </row>
    <row r="7017" spans="2:13" x14ac:dyDescent="0.2">
      <c r="B7017">
        <v>7005</v>
      </c>
      <c r="C7017">
        <v>104.36</v>
      </c>
      <c r="D7017">
        <v>104.36</v>
      </c>
      <c r="E7017">
        <v>0</v>
      </c>
      <c r="F7017">
        <v>6.6324836699589804E-16</v>
      </c>
      <c r="G7017">
        <v>0</v>
      </c>
      <c r="H7017">
        <v>2.0393373831134855E-16</v>
      </c>
      <c r="I7017">
        <v>0</v>
      </c>
      <c r="J7017">
        <v>140120.96067431476</v>
      </c>
      <c r="K7017">
        <v>140120.96067431429</v>
      </c>
      <c r="L7017">
        <v>3.3232807216479503E-15</v>
      </c>
      <c r="M7017" t="b">
        <v>1</v>
      </c>
    </row>
    <row r="7018" spans="2:13" x14ac:dyDescent="0.2">
      <c r="B7018">
        <v>7006</v>
      </c>
      <c r="C7018">
        <v>48.56</v>
      </c>
      <c r="D7018">
        <v>48.56</v>
      </c>
      <c r="E7018">
        <v>0</v>
      </c>
      <c r="F7018">
        <v>8.0982639543782869E-16</v>
      </c>
      <c r="G7018">
        <v>6.0822236696771257E-16</v>
      </c>
      <c r="H7018">
        <v>1.0035310548102345E-15</v>
      </c>
      <c r="I7018">
        <v>4.593343174302733E-16</v>
      </c>
      <c r="J7018">
        <v>7356.4943958984732</v>
      </c>
      <c r="K7018">
        <v>7356.4943958985996</v>
      </c>
      <c r="L7018">
        <v>1.7184783504615826E-14</v>
      </c>
      <c r="M7018" t="b">
        <v>1</v>
      </c>
    </row>
    <row r="7019" spans="2:13" x14ac:dyDescent="0.2">
      <c r="B7019">
        <v>7007</v>
      </c>
      <c r="C7019">
        <v>60.01</v>
      </c>
      <c r="D7019">
        <v>60.01</v>
      </c>
      <c r="E7019">
        <v>0</v>
      </c>
      <c r="F7019">
        <v>2.0667757432534111E-16</v>
      </c>
      <c r="G7019">
        <v>7.7699222698343024E-16</v>
      </c>
      <c r="H7019">
        <v>1.1523611339641393E-15</v>
      </c>
      <c r="I7019">
        <v>3.9812441761877792E-15</v>
      </c>
      <c r="J7019">
        <v>29052.780087106239</v>
      </c>
      <c r="K7019">
        <v>29052.780087106501</v>
      </c>
      <c r="L7019">
        <v>9.0158144358394372E-15</v>
      </c>
      <c r="M7019" t="b">
        <v>1</v>
      </c>
    </row>
    <row r="7020" spans="2:13" x14ac:dyDescent="0.2">
      <c r="B7020">
        <v>7008</v>
      </c>
      <c r="C7020">
        <v>115.78</v>
      </c>
      <c r="D7020">
        <v>115.78</v>
      </c>
      <c r="E7020">
        <v>0</v>
      </c>
      <c r="F7020">
        <v>1.2843974677094601E-16</v>
      </c>
      <c r="G7020">
        <v>1.0586595693091793E-15</v>
      </c>
      <c r="H7020">
        <v>9.1217011355585183E-16</v>
      </c>
      <c r="I7020">
        <v>0</v>
      </c>
      <c r="J7020">
        <v>-58287.547433317362</v>
      </c>
      <c r="K7020">
        <v>-58287.547433317202</v>
      </c>
      <c r="L7020">
        <v>2.7462309628855415E-15</v>
      </c>
      <c r="M7020" t="b">
        <v>1</v>
      </c>
    </row>
    <row r="7021" spans="2:13" x14ac:dyDescent="0.2">
      <c r="B7021">
        <v>7009</v>
      </c>
      <c r="C7021">
        <v>29.25</v>
      </c>
      <c r="D7021">
        <v>29.25</v>
      </c>
      <c r="E7021">
        <v>0</v>
      </c>
      <c r="F7021">
        <v>4.2977969868505728E-16</v>
      </c>
      <c r="G7021">
        <v>1.613516629262264E-16</v>
      </c>
      <c r="H7021">
        <v>0</v>
      </c>
      <c r="I7021">
        <v>1.0184411619712378E-15</v>
      </c>
      <c r="J7021">
        <v>-13260.725319648642</v>
      </c>
      <c r="K7021">
        <v>-13260.7253196486</v>
      </c>
      <c r="L7021">
        <v>3.1549372506468104E-15</v>
      </c>
      <c r="M7021" t="b">
        <v>1</v>
      </c>
    </row>
    <row r="7022" spans="2:13" x14ac:dyDescent="0.2">
      <c r="B7022">
        <v>7010</v>
      </c>
      <c r="C7022">
        <v>62.87</v>
      </c>
      <c r="D7022">
        <v>62.87</v>
      </c>
      <c r="E7022">
        <v>0</v>
      </c>
      <c r="F7022">
        <v>2.2824528932883011E-16</v>
      </c>
      <c r="G7022">
        <v>4.4582503904568066E-15</v>
      </c>
      <c r="H7022">
        <v>1.357253044514135E-14</v>
      </c>
      <c r="I7022">
        <v>8.832428671489928E-15</v>
      </c>
      <c r="J7022">
        <v>975.00037028419365</v>
      </c>
      <c r="K7022">
        <v>975.00037028420002</v>
      </c>
      <c r="L7022">
        <v>6.529703071348328E-15</v>
      </c>
      <c r="M7022" t="b">
        <v>1</v>
      </c>
    </row>
    <row r="7023" spans="2:13" x14ac:dyDescent="0.2">
      <c r="B7023">
        <v>7011</v>
      </c>
      <c r="C7023">
        <v>8.6300000000000008</v>
      </c>
      <c r="D7023">
        <v>8.6300000000000008</v>
      </c>
      <c r="E7023">
        <v>0</v>
      </c>
      <c r="F7023">
        <v>6.4300973189316877E-16</v>
      </c>
      <c r="G7023">
        <v>1.9285802797253853E-16</v>
      </c>
      <c r="H7023">
        <v>8.8440047479601363E-16</v>
      </c>
      <c r="I7023">
        <v>1.8454053624764775E-15</v>
      </c>
      <c r="J7023">
        <v>-69894.425436464488</v>
      </c>
      <c r="K7023">
        <v>-69894.425436464502</v>
      </c>
      <c r="L7023">
        <v>2.0819850993116536E-16</v>
      </c>
      <c r="M7023" t="b">
        <v>1</v>
      </c>
    </row>
    <row r="7024" spans="2:13" x14ac:dyDescent="0.2">
      <c r="B7024">
        <v>7012</v>
      </c>
      <c r="C7024">
        <v>18.940000000000001</v>
      </c>
      <c r="D7024">
        <v>18.940000000000001</v>
      </c>
      <c r="E7024">
        <v>0</v>
      </c>
      <c r="F7024">
        <v>2.5753140356460389E-16</v>
      </c>
      <c r="G7024">
        <v>0</v>
      </c>
      <c r="H7024">
        <v>9.2166682643614359E-16</v>
      </c>
      <c r="I7024">
        <v>0</v>
      </c>
      <c r="J7024">
        <v>-54340.083724405493</v>
      </c>
      <c r="K7024">
        <v>-54340.0837244055</v>
      </c>
      <c r="L7024">
        <v>1.3389669495329854E-16</v>
      </c>
      <c r="M7024" t="b">
        <v>1</v>
      </c>
    </row>
    <row r="7025" spans="2:13" x14ac:dyDescent="0.2">
      <c r="B7025">
        <v>7013</v>
      </c>
      <c r="C7025">
        <v>137.83000000000001</v>
      </c>
      <c r="D7025">
        <v>137.83000000000001</v>
      </c>
      <c r="E7025">
        <v>0</v>
      </c>
      <c r="F7025">
        <v>2.4254672410571048E-15</v>
      </c>
      <c r="G7025">
        <v>1.1613727930757707E-15</v>
      </c>
      <c r="H7025">
        <v>5.7621430263112513E-15</v>
      </c>
      <c r="I7025">
        <v>0</v>
      </c>
      <c r="J7025">
        <v>-6271.3207655247152</v>
      </c>
      <c r="K7025">
        <v>-6271.3207655246997</v>
      </c>
      <c r="L7025">
        <v>2.4654152623057826E-15</v>
      </c>
      <c r="M7025" t="b">
        <v>1</v>
      </c>
    </row>
    <row r="7026" spans="2:13" x14ac:dyDescent="0.2">
      <c r="B7026">
        <v>7014</v>
      </c>
      <c r="C7026">
        <v>137.19999999999999</v>
      </c>
      <c r="D7026">
        <v>137.19999999999999</v>
      </c>
      <c r="E7026">
        <v>0</v>
      </c>
      <c r="F7026">
        <v>4.1386922133820683E-16</v>
      </c>
      <c r="G7026">
        <v>3.8635584491347368E-16</v>
      </c>
      <c r="H7026">
        <v>1.9007519259137376E-15</v>
      </c>
      <c r="I7026">
        <v>0</v>
      </c>
      <c r="J7026">
        <v>-61115.723027223139</v>
      </c>
      <c r="K7026">
        <v>-61115.723027223103</v>
      </c>
      <c r="L7026">
        <v>5.9526070001188212E-16</v>
      </c>
      <c r="M7026" t="b">
        <v>1</v>
      </c>
    </row>
    <row r="7027" spans="2:13" x14ac:dyDescent="0.2">
      <c r="B7027">
        <v>7015</v>
      </c>
      <c r="C7027">
        <v>136.72999999999999</v>
      </c>
      <c r="D7027">
        <v>136.72999999999999</v>
      </c>
      <c r="E7027">
        <v>0</v>
      </c>
      <c r="F7027">
        <v>3.511011743191246E-16</v>
      </c>
      <c r="G7027">
        <v>3.1728673430975886E-16</v>
      </c>
      <c r="H7027">
        <v>1.1290774466623858E-15</v>
      </c>
      <c r="I7027">
        <v>0</v>
      </c>
      <c r="J7027">
        <v>222233.28827392351</v>
      </c>
      <c r="K7027">
        <v>222233.28827392339</v>
      </c>
      <c r="L7027">
        <v>5.2384286229631811E-16</v>
      </c>
      <c r="M7027" t="b">
        <v>1</v>
      </c>
    </row>
    <row r="7028" spans="2:13" x14ac:dyDescent="0.2">
      <c r="B7028">
        <v>7016</v>
      </c>
      <c r="C7028">
        <v>23.02</v>
      </c>
      <c r="D7028">
        <v>23.02</v>
      </c>
      <c r="E7028">
        <v>0</v>
      </c>
      <c r="F7028">
        <v>0</v>
      </c>
      <c r="G7028">
        <v>8.721262543322548E-16</v>
      </c>
      <c r="H7028">
        <v>4.2458721419331124E-15</v>
      </c>
      <c r="I7028">
        <v>0</v>
      </c>
      <c r="J7028">
        <v>-9278.121697950246</v>
      </c>
      <c r="K7028">
        <v>-9278.1216979503006</v>
      </c>
      <c r="L7028">
        <v>5.8815441188307643E-15</v>
      </c>
      <c r="M7028" t="b">
        <v>1</v>
      </c>
    </row>
    <row r="7029" spans="2:13" x14ac:dyDescent="0.2">
      <c r="B7029">
        <v>7017</v>
      </c>
      <c r="C7029">
        <v>72.14</v>
      </c>
      <c r="D7029">
        <v>72.14</v>
      </c>
      <c r="E7029">
        <v>0</v>
      </c>
      <c r="F7029">
        <v>4.4825759140676318E-16</v>
      </c>
      <c r="G7029">
        <v>2.5438680513754902E-15</v>
      </c>
      <c r="H7029">
        <v>5.24804749004029E-14</v>
      </c>
      <c r="I7029">
        <v>0</v>
      </c>
      <c r="J7029">
        <v>-60.277723500910099</v>
      </c>
      <c r="K7029">
        <v>-60.277723500900002</v>
      </c>
      <c r="L7029">
        <v>1.6750487060116443E-13</v>
      </c>
      <c r="M7029" t="b">
        <v>1</v>
      </c>
    </row>
    <row r="7030" spans="2:13" x14ac:dyDescent="0.2">
      <c r="B7030">
        <v>7018</v>
      </c>
      <c r="C7030">
        <v>5.86</v>
      </c>
      <c r="D7030">
        <v>5.86</v>
      </c>
      <c r="E7030">
        <v>0</v>
      </c>
      <c r="F7030">
        <v>5.7455088402944849E-15</v>
      </c>
      <c r="G7030">
        <v>2.440863703497452E-15</v>
      </c>
      <c r="H7030">
        <v>7.721976720647956E-15</v>
      </c>
      <c r="I7030">
        <v>0</v>
      </c>
      <c r="J7030">
        <v>-5538.1976064133951</v>
      </c>
      <c r="K7030">
        <v>-5538.1976064133996</v>
      </c>
      <c r="L7030">
        <v>8.211107353046648E-16</v>
      </c>
      <c r="M7030" t="b">
        <v>1</v>
      </c>
    </row>
    <row r="7031" spans="2:13" x14ac:dyDescent="0.2">
      <c r="B7031">
        <v>7019</v>
      </c>
      <c r="C7031">
        <v>103.65</v>
      </c>
      <c r="D7031">
        <v>103.65</v>
      </c>
      <c r="E7031">
        <v>0</v>
      </c>
      <c r="F7031">
        <v>1.1545225951469299E-16</v>
      </c>
      <c r="G7031">
        <v>2.3347063257602145E-16</v>
      </c>
      <c r="H7031">
        <v>3.7607596563083472E-15</v>
      </c>
      <c r="I7031">
        <v>0</v>
      </c>
      <c r="J7031">
        <v>-9804.8658856230395</v>
      </c>
      <c r="K7031">
        <v>-9804.8658856229995</v>
      </c>
      <c r="L7031">
        <v>4.0814190979080507E-15</v>
      </c>
      <c r="M7031" t="b">
        <v>1</v>
      </c>
    </row>
    <row r="7032" spans="2:13" x14ac:dyDescent="0.2">
      <c r="B7032">
        <v>7020</v>
      </c>
      <c r="C7032">
        <v>53.64</v>
      </c>
      <c r="D7032">
        <v>53.64</v>
      </c>
      <c r="E7032">
        <v>0</v>
      </c>
      <c r="F7032">
        <v>2.1065395923667665E-16</v>
      </c>
      <c r="G7032">
        <v>2.4652150164610332E-16</v>
      </c>
      <c r="H7032">
        <v>9.5481203063451165E-16</v>
      </c>
      <c r="I7032">
        <v>0</v>
      </c>
      <c r="J7032">
        <v>13531.833075818424</v>
      </c>
      <c r="K7032">
        <v>13531.8330758185</v>
      </c>
      <c r="L7032">
        <v>5.6457653978490945E-15</v>
      </c>
      <c r="M7032" t="b">
        <v>1</v>
      </c>
    </row>
    <row r="7033" spans="2:13" x14ac:dyDescent="0.2">
      <c r="B7033">
        <v>7021</v>
      </c>
      <c r="C7033">
        <v>131.12</v>
      </c>
      <c r="D7033">
        <v>131.12</v>
      </c>
      <c r="E7033">
        <v>0</v>
      </c>
      <c r="F7033">
        <v>3.598740164556612E-16</v>
      </c>
      <c r="G7033">
        <v>3.4932337428378974E-16</v>
      </c>
      <c r="H7033">
        <v>4.4997005785139517E-15</v>
      </c>
      <c r="I7033">
        <v>0</v>
      </c>
      <c r="J7033">
        <v>-2078.1814036315182</v>
      </c>
      <c r="K7033">
        <v>-2078.1814036315</v>
      </c>
      <c r="L7033">
        <v>8.7527941514984169E-15</v>
      </c>
      <c r="M7033" t="b">
        <v>1</v>
      </c>
    </row>
    <row r="7034" spans="2:13" x14ac:dyDescent="0.2">
      <c r="B7034">
        <v>7022</v>
      </c>
      <c r="C7034">
        <v>101.73</v>
      </c>
      <c r="D7034">
        <v>101.73</v>
      </c>
      <c r="E7034">
        <v>0</v>
      </c>
      <c r="F7034">
        <v>5.3029382180534672E-15</v>
      </c>
      <c r="G7034">
        <v>3.2098250997735354E-15</v>
      </c>
      <c r="H7034">
        <v>2.8094842058227561E-14</v>
      </c>
      <c r="I7034">
        <v>0</v>
      </c>
      <c r="J7034">
        <v>1050.2365299334681</v>
      </c>
      <c r="K7034">
        <v>1050.2365299334999</v>
      </c>
      <c r="L7034">
        <v>3.0309662304422114E-14</v>
      </c>
      <c r="M7034" t="b">
        <v>1</v>
      </c>
    </row>
    <row r="7035" spans="2:13" x14ac:dyDescent="0.2">
      <c r="B7035">
        <v>7023</v>
      </c>
      <c r="C7035">
        <v>148.41999999999999</v>
      </c>
      <c r="D7035">
        <v>148.41999999999999</v>
      </c>
      <c r="E7035">
        <v>0</v>
      </c>
      <c r="F7035">
        <v>1.4143767120756296E-15</v>
      </c>
      <c r="G7035">
        <v>2.058581681721054E-15</v>
      </c>
      <c r="H7035">
        <v>8.9196703533392979E-15</v>
      </c>
      <c r="I7035">
        <v>0</v>
      </c>
      <c r="J7035">
        <v>-4003.4347951545478</v>
      </c>
      <c r="K7035">
        <v>-4003.4347951545001</v>
      </c>
      <c r="L7035">
        <v>1.1926876366481704E-14</v>
      </c>
      <c r="M7035" t="b">
        <v>1</v>
      </c>
    </row>
    <row r="7036" spans="2:13" x14ac:dyDescent="0.2">
      <c r="B7036">
        <v>7024</v>
      </c>
      <c r="C7036">
        <v>38.64</v>
      </c>
      <c r="D7036">
        <v>38.64</v>
      </c>
      <c r="E7036">
        <v>0</v>
      </c>
      <c r="F7036">
        <v>1.549306251288407E-16</v>
      </c>
      <c r="G7036">
        <v>0</v>
      </c>
      <c r="H7036">
        <v>1.5364357859386915E-14</v>
      </c>
      <c r="I7036">
        <v>0</v>
      </c>
      <c r="J7036">
        <v>-2118.6971254454552</v>
      </c>
      <c r="K7036">
        <v>-2118.6971254455002</v>
      </c>
      <c r="L7036">
        <v>2.1248902071499983E-14</v>
      </c>
      <c r="M7036" t="b">
        <v>1</v>
      </c>
    </row>
    <row r="7037" spans="2:13" x14ac:dyDescent="0.2">
      <c r="B7037">
        <v>7025</v>
      </c>
      <c r="C7037">
        <v>43.47</v>
      </c>
      <c r="D7037">
        <v>43.47</v>
      </c>
      <c r="E7037">
        <v>0</v>
      </c>
      <c r="F7037">
        <v>1.1659848686212975E-16</v>
      </c>
      <c r="G7037">
        <v>1.3539447168533952E-16</v>
      </c>
      <c r="H7037">
        <v>4.5095434257547834E-15</v>
      </c>
      <c r="I7037">
        <v>0</v>
      </c>
      <c r="J7037">
        <v>1402.3023708568417</v>
      </c>
      <c r="K7037">
        <v>1402.3023708568001</v>
      </c>
      <c r="L7037">
        <v>2.9672190157311314E-14</v>
      </c>
      <c r="M7037" t="b">
        <v>1</v>
      </c>
    </row>
    <row r="7038" spans="2:13" x14ac:dyDescent="0.2">
      <c r="B7038">
        <v>7026</v>
      </c>
      <c r="C7038">
        <v>7.87</v>
      </c>
      <c r="D7038">
        <v>7.87</v>
      </c>
      <c r="E7038">
        <v>0</v>
      </c>
      <c r="F7038">
        <v>4.2939482179103373E-15</v>
      </c>
      <c r="G7038">
        <v>1.2047018139962742E-15</v>
      </c>
      <c r="H7038">
        <v>1.0423007817630998E-14</v>
      </c>
      <c r="I7038">
        <v>0</v>
      </c>
      <c r="J7038">
        <v>-4055.9509787772104</v>
      </c>
      <c r="K7038">
        <v>-4055.9509787771999</v>
      </c>
      <c r="L7038">
        <v>2.5787266969242173E-15</v>
      </c>
      <c r="M7038" t="b">
        <v>1</v>
      </c>
    </row>
    <row r="7039" spans="2:13" x14ac:dyDescent="0.2">
      <c r="B7039">
        <v>7027</v>
      </c>
      <c r="C7039">
        <v>34.97</v>
      </c>
      <c r="D7039">
        <v>34.97</v>
      </c>
      <c r="E7039">
        <v>0</v>
      </c>
      <c r="F7039">
        <v>2.4144823870456366E-16</v>
      </c>
      <c r="G7039">
        <v>1.8128384040162147E-16</v>
      </c>
      <c r="H7039">
        <v>2.7765793690586284E-16</v>
      </c>
      <c r="I7039">
        <v>1.1491665450585744E-15</v>
      </c>
      <c r="J7039">
        <v>18260.534835874358</v>
      </c>
      <c r="K7039">
        <v>18260.5348358745</v>
      </c>
      <c r="L7039">
        <v>7.7698257335726117E-15</v>
      </c>
      <c r="M7039" t="b">
        <v>1</v>
      </c>
    </row>
    <row r="7040" spans="2:13" x14ac:dyDescent="0.2">
      <c r="B7040">
        <v>7028</v>
      </c>
      <c r="C7040">
        <v>61.79</v>
      </c>
      <c r="D7040">
        <v>61.79</v>
      </c>
      <c r="E7040">
        <v>0</v>
      </c>
      <c r="F7040">
        <v>6.2865800913810902E-16</v>
      </c>
      <c r="G7040">
        <v>5.4428054252852831E-16</v>
      </c>
      <c r="H7040">
        <v>9.1779968454731976E-16</v>
      </c>
      <c r="I7040">
        <v>0</v>
      </c>
      <c r="J7040">
        <v>20049.875377582663</v>
      </c>
      <c r="K7040">
        <v>20049.875377582699</v>
      </c>
      <c r="L7040">
        <v>1.814464548322955E-15</v>
      </c>
      <c r="M7040" t="b">
        <v>1</v>
      </c>
    </row>
    <row r="7041" spans="2:13" x14ac:dyDescent="0.2">
      <c r="B7041">
        <v>7029</v>
      </c>
      <c r="C7041">
        <v>87.44</v>
      </c>
      <c r="D7041">
        <v>87.44</v>
      </c>
      <c r="E7041">
        <v>0</v>
      </c>
      <c r="F7041">
        <v>1.6148641096342566E-16</v>
      </c>
      <c r="G7041">
        <v>2.1415875729183412E-16</v>
      </c>
      <c r="H7041">
        <v>8.3288792398686258E-16</v>
      </c>
      <c r="I7041">
        <v>0</v>
      </c>
      <c r="J7041">
        <v>133625.91003536602</v>
      </c>
      <c r="K7041">
        <v>133625.91003536599</v>
      </c>
      <c r="L7041">
        <v>2.1780080262151975E-16</v>
      </c>
      <c r="M7041" t="b">
        <v>1</v>
      </c>
    </row>
    <row r="7042" spans="2:13" x14ac:dyDescent="0.2">
      <c r="B7042">
        <v>7030</v>
      </c>
      <c r="C7042">
        <v>9.1999999999999993</v>
      </c>
      <c r="D7042">
        <v>9.1999999999999993</v>
      </c>
      <c r="E7042">
        <v>0</v>
      </c>
      <c r="F7042">
        <v>1.0936710844775296E-15</v>
      </c>
      <c r="G7042">
        <v>8.725473299939478E-16</v>
      </c>
      <c r="H7042">
        <v>2.9999181268889704E-15</v>
      </c>
      <c r="I7042">
        <v>9.7986626903986434E-16</v>
      </c>
      <c r="J7042">
        <v>-8583.1913459714342</v>
      </c>
      <c r="K7042">
        <v>-8583.1913459713996</v>
      </c>
      <c r="L7042">
        <v>4.0265674239678583E-15</v>
      </c>
      <c r="M7042" t="b">
        <v>1</v>
      </c>
    </row>
    <row r="7043" spans="2:13" x14ac:dyDescent="0.2">
      <c r="B7043">
        <v>7031</v>
      </c>
      <c r="C7043">
        <v>7.83</v>
      </c>
      <c r="D7043">
        <v>7.83</v>
      </c>
      <c r="E7043">
        <v>0</v>
      </c>
      <c r="F7043">
        <v>8.3067727304079089E-16</v>
      </c>
      <c r="G7043">
        <v>3.7496305222528109E-16</v>
      </c>
      <c r="H7043">
        <v>4.0058531994603972E-16</v>
      </c>
      <c r="I7043">
        <v>0</v>
      </c>
      <c r="J7043">
        <v>-45162.324653411153</v>
      </c>
      <c r="K7043">
        <v>-45162.324653411299</v>
      </c>
      <c r="L7043">
        <v>3.2221360038577387E-15</v>
      </c>
      <c r="M7043" t="b">
        <v>1</v>
      </c>
    </row>
    <row r="7044" spans="2:13" x14ac:dyDescent="0.2">
      <c r="B7044">
        <v>7032</v>
      </c>
      <c r="C7044">
        <v>6.79</v>
      </c>
      <c r="D7044">
        <v>6.79</v>
      </c>
      <c r="E7044">
        <v>0</v>
      </c>
      <c r="F7044">
        <v>3.3414765142870924E-16</v>
      </c>
      <c r="G7044">
        <v>3.2874166690500426E-16</v>
      </c>
      <c r="H7044">
        <v>1.2291306226710647E-15</v>
      </c>
      <c r="I7044">
        <v>0</v>
      </c>
      <c r="J7044">
        <v>-16636.964185797937</v>
      </c>
      <c r="K7044">
        <v>-16636.9641857979</v>
      </c>
      <c r="L7044">
        <v>2.1866842811366175E-15</v>
      </c>
      <c r="M7044" t="b">
        <v>1</v>
      </c>
    </row>
    <row r="7045" spans="2:13" x14ac:dyDescent="0.2">
      <c r="B7045">
        <v>7033</v>
      </c>
      <c r="C7045">
        <v>35.83</v>
      </c>
      <c r="D7045">
        <v>35.83</v>
      </c>
      <c r="E7045">
        <v>0</v>
      </c>
      <c r="F7045">
        <v>7.356582461017352E-16</v>
      </c>
      <c r="G7045">
        <v>6.6439864950895278E-16</v>
      </c>
      <c r="H7045">
        <v>3.3884945650615741E-15</v>
      </c>
      <c r="I7045">
        <v>0</v>
      </c>
      <c r="J7045">
        <v>2142.9977757187498</v>
      </c>
      <c r="K7045">
        <v>2142.9977757187999</v>
      </c>
      <c r="L7045">
        <v>2.3342165430261685E-14</v>
      </c>
      <c r="M7045" t="b">
        <v>1</v>
      </c>
    </row>
    <row r="7046" spans="2:13" x14ac:dyDescent="0.2">
      <c r="B7046">
        <v>7034</v>
      </c>
      <c r="C7046">
        <v>11.5</v>
      </c>
      <c r="D7046">
        <v>11.5</v>
      </c>
      <c r="E7046">
        <v>0</v>
      </c>
      <c r="F7046">
        <v>3.6977390915697103E-15</v>
      </c>
      <c r="G7046">
        <v>1.1695375950200848E-14</v>
      </c>
      <c r="H7046">
        <v>1.4255550655048992E-14</v>
      </c>
      <c r="I7046">
        <v>1.4233184576467819E-13</v>
      </c>
      <c r="J7046">
        <v>-1170.4742342629265</v>
      </c>
      <c r="K7046">
        <v>-1170.4742342628999</v>
      </c>
      <c r="L7046">
        <v>2.2728155176872456E-14</v>
      </c>
      <c r="M7046" t="b">
        <v>1</v>
      </c>
    </row>
    <row r="7047" spans="2:13" x14ac:dyDescent="0.2">
      <c r="B7047">
        <v>7035</v>
      </c>
      <c r="C7047">
        <v>95.26</v>
      </c>
      <c r="D7047">
        <v>95.26</v>
      </c>
      <c r="E7047">
        <v>0</v>
      </c>
      <c r="F7047">
        <v>2.1352692654200793E-16</v>
      </c>
      <c r="G7047">
        <v>0</v>
      </c>
      <c r="H7047">
        <v>4.2968247818816982E-16</v>
      </c>
      <c r="I7047">
        <v>2.616349855967833E-15</v>
      </c>
      <c r="J7047">
        <v>59329.23235997904</v>
      </c>
      <c r="K7047">
        <v>59329.232359979098</v>
      </c>
      <c r="L7047">
        <v>9.8109580384073446E-16</v>
      </c>
      <c r="M7047" t="b">
        <v>1</v>
      </c>
    </row>
    <row r="7048" spans="2:13" x14ac:dyDescent="0.2">
      <c r="B7048">
        <v>7036</v>
      </c>
      <c r="C7048">
        <v>160.25</v>
      </c>
      <c r="D7048">
        <v>160.25</v>
      </c>
      <c r="E7048">
        <v>0</v>
      </c>
      <c r="F7048">
        <v>5.6145631865445211E-16</v>
      </c>
      <c r="G7048">
        <v>8.467404120099285E-16</v>
      </c>
      <c r="H7048">
        <v>5.3703731082191293E-16</v>
      </c>
      <c r="I7048">
        <v>0</v>
      </c>
      <c r="J7048">
        <v>103535.24987254789</v>
      </c>
      <c r="K7048">
        <v>103535.2498725469</v>
      </c>
      <c r="L7048">
        <v>9.5574235513708532E-15</v>
      </c>
      <c r="M7048" t="b">
        <v>1</v>
      </c>
    </row>
    <row r="7049" spans="2:13" x14ac:dyDescent="0.2">
      <c r="B7049">
        <v>7037</v>
      </c>
      <c r="C7049">
        <v>49.52</v>
      </c>
      <c r="D7049">
        <v>49.52</v>
      </c>
      <c r="E7049">
        <v>0</v>
      </c>
      <c r="F7049">
        <v>3.5753025459562937E-16</v>
      </c>
      <c r="G7049">
        <v>0</v>
      </c>
      <c r="H7049">
        <v>3.5033749935559265E-15</v>
      </c>
      <c r="I7049">
        <v>0</v>
      </c>
      <c r="J7049">
        <v>-11583.490320350798</v>
      </c>
      <c r="K7049">
        <v>-11583.4903203508</v>
      </c>
      <c r="L7049">
        <v>1.5703292817969646E-16</v>
      </c>
      <c r="M7049" t="b">
        <v>1</v>
      </c>
    </row>
    <row r="7050" spans="2:13" x14ac:dyDescent="0.2">
      <c r="B7050">
        <v>7038</v>
      </c>
      <c r="C7050">
        <v>18.03</v>
      </c>
      <c r="D7050">
        <v>18.03</v>
      </c>
      <c r="E7050">
        <v>0</v>
      </c>
      <c r="F7050">
        <v>4.9344520556679857E-16</v>
      </c>
      <c r="G7050">
        <v>1.9611184929761564E-16</v>
      </c>
      <c r="H7050">
        <v>8.4731270099815543E-16</v>
      </c>
      <c r="I7050">
        <v>0</v>
      </c>
      <c r="J7050">
        <v>-22984.205671581702</v>
      </c>
      <c r="K7050">
        <v>-22984.205671581702</v>
      </c>
      <c r="L7050">
        <v>0</v>
      </c>
      <c r="M7050" t="b">
        <v>1</v>
      </c>
    </row>
    <row r="7051" spans="2:13" x14ac:dyDescent="0.2">
      <c r="B7051">
        <v>7039</v>
      </c>
      <c r="C7051">
        <v>110.73</v>
      </c>
      <c r="D7051">
        <v>110.73</v>
      </c>
      <c r="E7051">
        <v>0</v>
      </c>
      <c r="F7051">
        <v>2.1043217570161198E-16</v>
      </c>
      <c r="G7051">
        <v>1.1249131356375548E-16</v>
      </c>
      <c r="H7051">
        <v>1.130397188904591E-15</v>
      </c>
      <c r="I7051">
        <v>0</v>
      </c>
      <c r="J7051">
        <v>10032.223778968721</v>
      </c>
      <c r="K7051">
        <v>10032.223778968601</v>
      </c>
      <c r="L7051">
        <v>1.1966768612728158E-14</v>
      </c>
      <c r="M7051" t="b">
        <v>1</v>
      </c>
    </row>
    <row r="7052" spans="2:13" x14ac:dyDescent="0.2">
      <c r="B7052">
        <v>7040</v>
      </c>
      <c r="C7052">
        <v>261.36</v>
      </c>
      <c r="D7052">
        <v>261.36</v>
      </c>
      <c r="E7052">
        <v>0</v>
      </c>
      <c r="F7052">
        <v>8.1887032788712932E-16</v>
      </c>
      <c r="G7052">
        <v>3.0253885380238578E-16</v>
      </c>
      <c r="H7052">
        <v>1.9567683654708903E-15</v>
      </c>
      <c r="I7052">
        <v>0</v>
      </c>
      <c r="J7052">
        <v>66672.731349655223</v>
      </c>
      <c r="K7052">
        <v>66672.731349654801</v>
      </c>
      <c r="L7052">
        <v>6.3295073275083941E-15</v>
      </c>
      <c r="M7052" t="b">
        <v>1</v>
      </c>
    </row>
    <row r="7053" spans="2:13" x14ac:dyDescent="0.2">
      <c r="B7053">
        <v>7041</v>
      </c>
      <c r="C7053">
        <v>40.57</v>
      </c>
      <c r="D7053">
        <v>40.57</v>
      </c>
      <c r="E7053">
        <v>0</v>
      </c>
      <c r="F7053">
        <v>3.2245746205474278E-16</v>
      </c>
      <c r="G7053">
        <v>1.6253207924243066E-15</v>
      </c>
      <c r="H7053">
        <v>8.3054236998032819E-15</v>
      </c>
      <c r="I7053">
        <v>0</v>
      </c>
      <c r="J7053">
        <v>-373.14978868056323</v>
      </c>
      <c r="K7053">
        <v>-373.14978868060001</v>
      </c>
      <c r="L7053">
        <v>9.8560130860540001E-14</v>
      </c>
      <c r="M7053" t="b">
        <v>1</v>
      </c>
    </row>
    <row r="7054" spans="2:13" x14ac:dyDescent="0.2">
      <c r="B7054">
        <v>7042</v>
      </c>
      <c r="C7054">
        <v>6.1</v>
      </c>
      <c r="D7054">
        <v>6.1</v>
      </c>
      <c r="E7054">
        <v>0</v>
      </c>
      <c r="F7054">
        <v>9.3695784664478498E-16</v>
      </c>
      <c r="G7054">
        <v>3.6966471834784549E-15</v>
      </c>
      <c r="H7054">
        <v>2.0038793006894856E-15</v>
      </c>
      <c r="I7054">
        <v>1.306163106640122E-14</v>
      </c>
      <c r="J7054">
        <v>-7376.1598260659039</v>
      </c>
      <c r="K7054">
        <v>-7376.1598260659002</v>
      </c>
      <c r="L7054">
        <v>4.9320769789122659E-16</v>
      </c>
      <c r="M7054" t="b">
        <v>1</v>
      </c>
    </row>
    <row r="7055" spans="2:13" x14ac:dyDescent="0.2">
      <c r="B7055">
        <v>7043</v>
      </c>
      <c r="C7055">
        <v>6.97</v>
      </c>
      <c r="D7055">
        <v>6.97</v>
      </c>
      <c r="E7055">
        <v>0</v>
      </c>
      <c r="F7055">
        <v>1.6917540016461555E-15</v>
      </c>
      <c r="G7055">
        <v>2.7893204471374348E-16</v>
      </c>
      <c r="H7055">
        <v>2.7343119924419265E-15</v>
      </c>
      <c r="I7055">
        <v>0</v>
      </c>
      <c r="J7055">
        <v>-19726.842242724098</v>
      </c>
      <c r="K7055">
        <v>-19726.842242724098</v>
      </c>
      <c r="L7055">
        <v>0</v>
      </c>
      <c r="M7055" t="b">
        <v>1</v>
      </c>
    </row>
    <row r="7056" spans="2:13" x14ac:dyDescent="0.2">
      <c r="B7056">
        <v>7044</v>
      </c>
      <c r="C7056">
        <v>35.61</v>
      </c>
      <c r="D7056">
        <v>35.61</v>
      </c>
      <c r="E7056">
        <v>0</v>
      </c>
      <c r="F7056">
        <v>1.35647420327697E-15</v>
      </c>
      <c r="G7056">
        <v>4.4426637810580335E-16</v>
      </c>
      <c r="H7056">
        <v>8.3142605836753637E-16</v>
      </c>
      <c r="I7056">
        <v>0</v>
      </c>
      <c r="J7056">
        <v>1119.0443513370119</v>
      </c>
      <c r="K7056">
        <v>1119.0443513370001</v>
      </c>
      <c r="L7056">
        <v>1.0565650154010242E-14</v>
      </c>
      <c r="M7056" t="b">
        <v>1</v>
      </c>
    </row>
    <row r="7057" spans="2:13" x14ac:dyDescent="0.2">
      <c r="B7057">
        <v>7045</v>
      </c>
      <c r="C7057">
        <v>58.24</v>
      </c>
      <c r="D7057">
        <v>58.24</v>
      </c>
      <c r="E7057">
        <v>0</v>
      </c>
      <c r="F7057">
        <v>9.8623517236851928E-16</v>
      </c>
      <c r="G7057">
        <v>0</v>
      </c>
      <c r="H7057">
        <v>6.5920890811425123E-15</v>
      </c>
      <c r="I7057">
        <v>0</v>
      </c>
      <c r="J7057">
        <v>-4823.425944805781</v>
      </c>
      <c r="K7057">
        <v>-4823.4259448058001</v>
      </c>
      <c r="L7057">
        <v>3.9597143100743657E-15</v>
      </c>
      <c r="M7057" t="b">
        <v>1</v>
      </c>
    </row>
    <row r="7058" spans="2:13" x14ac:dyDescent="0.2">
      <c r="B7058">
        <v>7046</v>
      </c>
      <c r="C7058">
        <v>98.36</v>
      </c>
      <c r="D7058">
        <v>98.36</v>
      </c>
      <c r="E7058">
        <v>0</v>
      </c>
      <c r="F7058">
        <v>3.2519593385744348E-16</v>
      </c>
      <c r="G7058">
        <v>2.7357422814990853E-16</v>
      </c>
      <c r="H7058">
        <v>5.3490551869719269E-15</v>
      </c>
      <c r="I7058">
        <v>0</v>
      </c>
      <c r="J7058">
        <v>-42956.32310034096</v>
      </c>
      <c r="K7058">
        <v>-42956.3231003408</v>
      </c>
      <c r="L7058">
        <v>3.726367993324955E-15</v>
      </c>
      <c r="M7058" t="b">
        <v>1</v>
      </c>
    </row>
    <row r="7059" spans="2:13" x14ac:dyDescent="0.2">
      <c r="B7059">
        <v>7047</v>
      </c>
      <c r="C7059">
        <v>259.85000000000002</v>
      </c>
      <c r="D7059">
        <v>259.85000000000002</v>
      </c>
      <c r="E7059">
        <v>0</v>
      </c>
      <c r="F7059">
        <v>1.9386066018438476E-16</v>
      </c>
      <c r="G7059">
        <v>6.8242842712546039E-16</v>
      </c>
      <c r="H7059">
        <v>1.3878941316749994E-15</v>
      </c>
      <c r="I7059">
        <v>0</v>
      </c>
      <c r="J7059">
        <v>-528468.30974931142</v>
      </c>
      <c r="K7059">
        <v>-528468.30974931072</v>
      </c>
      <c r="L7059">
        <v>1.321729076418891E-15</v>
      </c>
      <c r="M7059" t="b">
        <v>1</v>
      </c>
    </row>
    <row r="7060" spans="2:13" x14ac:dyDescent="0.2">
      <c r="B7060">
        <v>7048</v>
      </c>
      <c r="C7060">
        <v>37.29</v>
      </c>
      <c r="D7060">
        <v>37.29</v>
      </c>
      <c r="E7060">
        <v>0</v>
      </c>
      <c r="F7060">
        <v>1.000457831734056E-15</v>
      </c>
      <c r="G7060">
        <v>6.5172656508828761E-16</v>
      </c>
      <c r="H7060">
        <v>1.4188051941568066E-15</v>
      </c>
      <c r="I7060">
        <v>0</v>
      </c>
      <c r="J7060">
        <v>-21011.011436728022</v>
      </c>
      <c r="K7060">
        <v>-21011.011436728</v>
      </c>
      <c r="L7060">
        <v>1.0388777764593653E-15</v>
      </c>
      <c r="M7060" t="b">
        <v>1</v>
      </c>
    </row>
    <row r="7061" spans="2:13" x14ac:dyDescent="0.2">
      <c r="B7061">
        <v>7049</v>
      </c>
      <c r="C7061">
        <v>54.95</v>
      </c>
      <c r="D7061">
        <v>54.95</v>
      </c>
      <c r="E7061">
        <v>0</v>
      </c>
      <c r="F7061">
        <v>4.7077896928929087E-16</v>
      </c>
      <c r="G7061">
        <v>3.482517031059445E-16</v>
      </c>
      <c r="H7061">
        <v>6.1142100725734047E-16</v>
      </c>
      <c r="I7061">
        <v>0</v>
      </c>
      <c r="J7061">
        <v>938.26212422823301</v>
      </c>
      <c r="K7061">
        <v>938.26212422820004</v>
      </c>
      <c r="L7061">
        <v>3.5138563188180051E-14</v>
      </c>
      <c r="M7061" t="b">
        <v>1</v>
      </c>
    </row>
    <row r="7062" spans="2:13" x14ac:dyDescent="0.2">
      <c r="B7062">
        <v>7050</v>
      </c>
      <c r="C7062">
        <v>40.869999999999997</v>
      </c>
      <c r="D7062">
        <v>40.869999999999997</v>
      </c>
      <c r="E7062">
        <v>0</v>
      </c>
      <c r="F7062">
        <v>1.5894971021406417E-15</v>
      </c>
      <c r="G7062">
        <v>1.8344479342142465E-16</v>
      </c>
      <c r="H7062">
        <v>9.9602022224416365E-16</v>
      </c>
      <c r="I7062">
        <v>0</v>
      </c>
      <c r="J7062">
        <v>16868.152363272467</v>
      </c>
      <c r="K7062">
        <v>16868.1523632721</v>
      </c>
      <c r="L7062">
        <v>2.1782816019394045E-14</v>
      </c>
      <c r="M7062" t="b">
        <v>1</v>
      </c>
    </row>
    <row r="7063" spans="2:13" x14ac:dyDescent="0.2">
      <c r="B7063">
        <v>7051</v>
      </c>
      <c r="C7063">
        <v>83.7</v>
      </c>
      <c r="D7063">
        <v>83.7</v>
      </c>
      <c r="E7063">
        <v>0</v>
      </c>
      <c r="F7063">
        <v>7.5964408552986851E-16</v>
      </c>
      <c r="G7063">
        <v>6.839015817476702E-16</v>
      </c>
      <c r="H7063">
        <v>0</v>
      </c>
      <c r="I7063">
        <v>0</v>
      </c>
      <c r="J7063">
        <v>109800.9394886815</v>
      </c>
      <c r="K7063">
        <v>109800.9394886817</v>
      </c>
      <c r="L7063">
        <v>1.855419581524948E-15</v>
      </c>
      <c r="M7063" t="b">
        <v>1</v>
      </c>
    </row>
    <row r="7064" spans="2:13" x14ac:dyDescent="0.2">
      <c r="B7064">
        <v>7052</v>
      </c>
      <c r="C7064">
        <v>58.76</v>
      </c>
      <c r="D7064">
        <v>58.76</v>
      </c>
      <c r="E7064">
        <v>0</v>
      </c>
      <c r="F7064">
        <v>2.0652171298431115E-15</v>
      </c>
      <c r="G7064">
        <v>1.3477608154006391E-15</v>
      </c>
      <c r="H7064">
        <v>1.559699112351223E-14</v>
      </c>
      <c r="I7064">
        <v>0</v>
      </c>
      <c r="J7064">
        <v>-3346.8227872304487</v>
      </c>
      <c r="K7064">
        <v>-3346.8227872304001</v>
      </c>
      <c r="L7064">
        <v>1.4538554813987519E-14</v>
      </c>
      <c r="M7064" t="b">
        <v>1</v>
      </c>
    </row>
    <row r="7065" spans="2:13" x14ac:dyDescent="0.2">
      <c r="B7065">
        <v>7053</v>
      </c>
      <c r="C7065">
        <v>135.87</v>
      </c>
      <c r="D7065">
        <v>135.87</v>
      </c>
      <c r="E7065">
        <v>0</v>
      </c>
      <c r="F7065">
        <v>3.714217004069772E-16</v>
      </c>
      <c r="G7065">
        <v>1.8267000398861947E-16</v>
      </c>
      <c r="H7065">
        <v>3.0161554107338285E-15</v>
      </c>
      <c r="I7065">
        <v>1.848782295257319E-15</v>
      </c>
      <c r="J7065">
        <v>43089.64544436938</v>
      </c>
      <c r="K7065">
        <v>43089.6454443693</v>
      </c>
      <c r="L7065">
        <v>1.8574191764781915E-15</v>
      </c>
      <c r="M7065" t="b">
        <v>1</v>
      </c>
    </row>
    <row r="7066" spans="2:13" x14ac:dyDescent="0.2">
      <c r="B7066">
        <v>7054</v>
      </c>
      <c r="C7066">
        <v>2.0299999999999998</v>
      </c>
      <c r="D7066">
        <v>2.0299999999999998</v>
      </c>
      <c r="E7066">
        <v>0</v>
      </c>
      <c r="F7066">
        <v>1.1763289731052168E-14</v>
      </c>
      <c r="G7066">
        <v>4.9341193447911261E-15</v>
      </c>
      <c r="H7066">
        <v>5.8155788487118366E-15</v>
      </c>
      <c r="I7066">
        <v>0</v>
      </c>
      <c r="J7066">
        <v>-4371.0680255222624</v>
      </c>
      <c r="K7066">
        <v>-4371.0680255222996</v>
      </c>
      <c r="L7066">
        <v>8.5309316979193782E-15</v>
      </c>
      <c r="M7066" t="b">
        <v>1</v>
      </c>
    </row>
    <row r="7067" spans="2:13" x14ac:dyDescent="0.2">
      <c r="B7067">
        <v>7055</v>
      </c>
      <c r="C7067">
        <v>69.58</v>
      </c>
      <c r="D7067">
        <v>69.58</v>
      </c>
      <c r="E7067">
        <v>0</v>
      </c>
      <c r="F7067">
        <v>0</v>
      </c>
      <c r="G7067">
        <v>3.6021507446481079E-16</v>
      </c>
      <c r="H7067">
        <v>1.7170946762242459E-15</v>
      </c>
      <c r="I7067">
        <v>0</v>
      </c>
      <c r="J7067">
        <v>-12805.819473486376</v>
      </c>
      <c r="K7067">
        <v>-12805.819473486299</v>
      </c>
      <c r="L7067">
        <v>5.9658466298937486E-15</v>
      </c>
      <c r="M7067" t="b">
        <v>1</v>
      </c>
    </row>
    <row r="7068" spans="2:13" x14ac:dyDescent="0.2">
      <c r="B7068">
        <v>7056</v>
      </c>
      <c r="C7068">
        <v>82.22</v>
      </c>
      <c r="D7068">
        <v>82.22</v>
      </c>
      <c r="E7068">
        <v>0</v>
      </c>
      <c r="F7068">
        <v>1.2002635245963896E-16</v>
      </c>
      <c r="G7068">
        <v>1.0635324612686557E-15</v>
      </c>
      <c r="H7068">
        <v>8.1280960313402601E-15</v>
      </c>
      <c r="I7068">
        <v>0</v>
      </c>
      <c r="J7068">
        <v>-5742.9974866239445</v>
      </c>
      <c r="K7068">
        <v>-5742.9974866238999</v>
      </c>
      <c r="L7068">
        <v>7.7599268484221066E-15</v>
      </c>
      <c r="M7068" t="b">
        <v>1</v>
      </c>
    </row>
    <row r="7069" spans="2:13" x14ac:dyDescent="0.2">
      <c r="B7069">
        <v>7057</v>
      </c>
      <c r="C7069">
        <v>243.65</v>
      </c>
      <c r="D7069">
        <v>243.65</v>
      </c>
      <c r="E7069">
        <v>0</v>
      </c>
      <c r="F7069">
        <v>1.6663299036565255E-16</v>
      </c>
      <c r="G7069">
        <v>1.4126840130327803E-15</v>
      </c>
      <c r="H7069">
        <v>1.1019902090090203E-14</v>
      </c>
      <c r="I7069">
        <v>0</v>
      </c>
      <c r="J7069">
        <v>-6943.955632504837</v>
      </c>
      <c r="K7069">
        <v>-6943.9556325047997</v>
      </c>
      <c r="L7069">
        <v>5.370034710207271E-15</v>
      </c>
      <c r="M7069" t="b">
        <v>1</v>
      </c>
    </row>
    <row r="7070" spans="2:13" x14ac:dyDescent="0.2">
      <c r="B7070">
        <v>7058</v>
      </c>
      <c r="C7070">
        <v>23.83</v>
      </c>
      <c r="D7070">
        <v>23.83</v>
      </c>
      <c r="E7070">
        <v>0</v>
      </c>
      <c r="F7070">
        <v>4.6609279971273279E-16</v>
      </c>
      <c r="G7070">
        <v>2.011547822938675E-15</v>
      </c>
      <c r="H7070">
        <v>9.9022216878602399E-15</v>
      </c>
      <c r="I7070">
        <v>0</v>
      </c>
      <c r="J7070">
        <v>-5055.0769504312093</v>
      </c>
      <c r="K7070">
        <v>-5055.0769504312002</v>
      </c>
      <c r="L7070">
        <v>1.7991708349669099E-15</v>
      </c>
      <c r="M7070" t="b">
        <v>1</v>
      </c>
    </row>
    <row r="7071" spans="2:13" x14ac:dyDescent="0.2">
      <c r="B7071">
        <v>7059</v>
      </c>
      <c r="C7071">
        <v>28.45</v>
      </c>
      <c r="D7071">
        <v>28.45</v>
      </c>
      <c r="E7071">
        <v>0</v>
      </c>
      <c r="F7071">
        <v>0</v>
      </c>
      <c r="G7071">
        <v>2.6312121936287053E-16</v>
      </c>
      <c r="H7071">
        <v>9.9473777501320462E-16</v>
      </c>
      <c r="I7071">
        <v>4.9855288054820977E-16</v>
      </c>
      <c r="J7071">
        <v>-17656.326499895407</v>
      </c>
      <c r="K7071">
        <v>-17656.3264998954</v>
      </c>
      <c r="L7071">
        <v>4.1208784931715722E-16</v>
      </c>
      <c r="M7071" t="b">
        <v>1</v>
      </c>
    </row>
    <row r="7072" spans="2:13" x14ac:dyDescent="0.2">
      <c r="B7072">
        <v>7060</v>
      </c>
      <c r="C7072">
        <v>4.38</v>
      </c>
      <c r="D7072">
        <v>4.38</v>
      </c>
      <c r="E7072">
        <v>0</v>
      </c>
      <c r="F7072">
        <v>2.4906575089110108E-15</v>
      </c>
      <c r="G7072">
        <v>5.5089716421181225E-16</v>
      </c>
      <c r="H7072">
        <v>2.3378916796127753E-15</v>
      </c>
      <c r="I7072">
        <v>0</v>
      </c>
      <c r="J7072">
        <v>-12320.690843637127</v>
      </c>
      <c r="K7072">
        <v>-12320.6908436371</v>
      </c>
      <c r="L7072">
        <v>2.2145544758375976E-15</v>
      </c>
      <c r="M7072" t="b">
        <v>1</v>
      </c>
    </row>
    <row r="7073" spans="2:13" x14ac:dyDescent="0.2">
      <c r="B7073">
        <v>7061</v>
      </c>
      <c r="C7073">
        <v>13.58</v>
      </c>
      <c r="D7073">
        <v>13.58</v>
      </c>
      <c r="E7073">
        <v>0</v>
      </c>
      <c r="F7073">
        <v>3.2553530689270388E-16</v>
      </c>
      <c r="G7073">
        <v>9.7792599550706325E-16</v>
      </c>
      <c r="H7073">
        <v>5.5022798779441565E-16</v>
      </c>
      <c r="I7073">
        <v>8.3982257125239472E-16</v>
      </c>
      <c r="J7073">
        <v>-31676.361404488511</v>
      </c>
      <c r="K7073">
        <v>-31676.3614044885</v>
      </c>
      <c r="L7073">
        <v>3.4454514146718404E-16</v>
      </c>
      <c r="M7073" t="b">
        <v>1</v>
      </c>
    </row>
    <row r="7074" spans="2:13" x14ac:dyDescent="0.2">
      <c r="B7074">
        <v>7062</v>
      </c>
      <c r="C7074">
        <v>79</v>
      </c>
      <c r="D7074">
        <v>79</v>
      </c>
      <c r="E7074">
        <v>0</v>
      </c>
      <c r="F7074">
        <v>8.9248418484726025E-16</v>
      </c>
      <c r="G7074">
        <v>0</v>
      </c>
      <c r="H7074">
        <v>1.2513722040369535E-14</v>
      </c>
      <c r="I7074">
        <v>0</v>
      </c>
      <c r="J7074">
        <v>3967.5743097646659</v>
      </c>
      <c r="K7074">
        <v>3967.5743097647</v>
      </c>
      <c r="L7074">
        <v>8.5961972363177985E-15</v>
      </c>
      <c r="M7074" t="b">
        <v>1</v>
      </c>
    </row>
    <row r="7075" spans="2:13" x14ac:dyDescent="0.2">
      <c r="B7075">
        <v>7063</v>
      </c>
      <c r="C7075">
        <v>11.21</v>
      </c>
      <c r="D7075">
        <v>11.21</v>
      </c>
      <c r="E7075">
        <v>0</v>
      </c>
      <c r="F7075">
        <v>4.1102112543223342E-16</v>
      </c>
      <c r="G7075">
        <v>1.5439165303545618E-16</v>
      </c>
      <c r="H7075">
        <v>1.1686087908772418E-15</v>
      </c>
      <c r="I7075">
        <v>4.2605415053518715E-15</v>
      </c>
      <c r="J7075">
        <v>-41746.208340140132</v>
      </c>
      <c r="K7075">
        <v>-41746.208340140198</v>
      </c>
      <c r="L7075">
        <v>1.5686123634056226E-15</v>
      </c>
      <c r="M7075" t="b">
        <v>1</v>
      </c>
    </row>
    <row r="7076" spans="2:13" x14ac:dyDescent="0.2">
      <c r="B7076">
        <v>7064</v>
      </c>
      <c r="C7076">
        <v>111.17</v>
      </c>
      <c r="D7076">
        <v>111.17</v>
      </c>
      <c r="E7076">
        <v>0</v>
      </c>
      <c r="F7076">
        <v>0</v>
      </c>
      <c r="G7076">
        <v>1.9339505351470535E-16</v>
      </c>
      <c r="H7076">
        <v>7.2811646643741908E-16</v>
      </c>
      <c r="I7076">
        <v>0</v>
      </c>
      <c r="J7076">
        <v>-40020.922929168904</v>
      </c>
      <c r="K7076">
        <v>-40020.922929168803</v>
      </c>
      <c r="L7076">
        <v>2.5452538108341816E-15</v>
      </c>
      <c r="M7076" t="b">
        <v>1</v>
      </c>
    </row>
    <row r="7077" spans="2:13" x14ac:dyDescent="0.2">
      <c r="B7077">
        <v>7065</v>
      </c>
      <c r="C7077">
        <v>71.569999999999993</v>
      </c>
      <c r="D7077">
        <v>71.569999999999993</v>
      </c>
      <c r="E7077">
        <v>0</v>
      </c>
      <c r="F7077">
        <v>1.2043660061717772E-16</v>
      </c>
      <c r="G7077">
        <v>1.2834922089387948E-15</v>
      </c>
      <c r="H7077">
        <v>4.6195637774452446E-15</v>
      </c>
      <c r="I7077">
        <v>0</v>
      </c>
      <c r="J7077">
        <v>10123.920758195824</v>
      </c>
      <c r="K7077">
        <v>10123.9207581959</v>
      </c>
      <c r="L7077">
        <v>7.5462418931991069E-15</v>
      </c>
      <c r="M7077" t="b">
        <v>1</v>
      </c>
    </row>
    <row r="7078" spans="2:13" x14ac:dyDescent="0.2">
      <c r="B7078">
        <v>7066</v>
      </c>
      <c r="C7078">
        <v>225.35</v>
      </c>
      <c r="D7078">
        <v>225.35</v>
      </c>
      <c r="E7078">
        <v>0</v>
      </c>
      <c r="F7078">
        <v>5.4216659409400431E-16</v>
      </c>
      <c r="G7078">
        <v>8.4362498431068188E-16</v>
      </c>
      <c r="H7078">
        <v>9.2198516584763607E-16</v>
      </c>
      <c r="I7078">
        <v>0</v>
      </c>
      <c r="J7078">
        <v>298379.62614607799</v>
      </c>
      <c r="K7078">
        <v>298379.62614607753</v>
      </c>
      <c r="L7078">
        <v>1.560633657606923E-15</v>
      </c>
      <c r="M7078" t="b">
        <v>1</v>
      </c>
    </row>
    <row r="7079" spans="2:13" x14ac:dyDescent="0.2">
      <c r="B7079">
        <v>7067</v>
      </c>
      <c r="C7079">
        <v>60.66</v>
      </c>
      <c r="D7079">
        <v>60.66</v>
      </c>
      <c r="E7079">
        <v>0</v>
      </c>
      <c r="F7079">
        <v>0</v>
      </c>
      <c r="G7079">
        <v>1.077726294509431E-15</v>
      </c>
      <c r="H7079">
        <v>1.8652870231851542E-15</v>
      </c>
      <c r="I7079">
        <v>4.751822543284373E-15</v>
      </c>
      <c r="J7079">
        <v>9301.4013888986556</v>
      </c>
      <c r="K7079">
        <v>9301.4013888986992</v>
      </c>
      <c r="L7079">
        <v>4.693458959550338E-15</v>
      </c>
      <c r="M7079" t="b">
        <v>1</v>
      </c>
    </row>
    <row r="7080" spans="2:13" x14ac:dyDescent="0.2">
      <c r="B7080">
        <v>7068</v>
      </c>
      <c r="C7080">
        <v>162.19</v>
      </c>
      <c r="D7080">
        <v>162.19</v>
      </c>
      <c r="E7080">
        <v>0</v>
      </c>
      <c r="F7080">
        <v>0</v>
      </c>
      <c r="G7080">
        <v>3.7379676033053373E-16</v>
      </c>
      <c r="H7080">
        <v>9.5277649256193299E-16</v>
      </c>
      <c r="I7080">
        <v>0</v>
      </c>
      <c r="J7080">
        <v>-49881.192121267755</v>
      </c>
      <c r="K7080">
        <v>-49881.192121267501</v>
      </c>
      <c r="L7080">
        <v>5.105301330355393E-15</v>
      </c>
      <c r="M7080" t="b">
        <v>1</v>
      </c>
    </row>
    <row r="7081" spans="2:13" x14ac:dyDescent="0.2">
      <c r="B7081">
        <v>7069</v>
      </c>
      <c r="C7081">
        <v>9.82</v>
      </c>
      <c r="D7081">
        <v>9.82</v>
      </c>
      <c r="E7081">
        <v>0</v>
      </c>
      <c r="F7081">
        <v>1.05702277406865E-15</v>
      </c>
      <c r="G7081">
        <v>1.4253354090166475E-14</v>
      </c>
      <c r="H7081">
        <v>5.7547230059980171E-15</v>
      </c>
      <c r="I7081">
        <v>0</v>
      </c>
      <c r="J7081">
        <v>-1581.2019573729431</v>
      </c>
      <c r="K7081">
        <v>-1581.2019573729001</v>
      </c>
      <c r="L7081">
        <v>2.7177821566936149E-14</v>
      </c>
      <c r="M7081" t="b">
        <v>1</v>
      </c>
    </row>
    <row r="7082" spans="2:13" x14ac:dyDescent="0.2">
      <c r="B7082">
        <v>7070</v>
      </c>
      <c r="C7082">
        <v>283.52</v>
      </c>
      <c r="D7082">
        <v>283.52</v>
      </c>
      <c r="E7082">
        <v>0</v>
      </c>
      <c r="F7082">
        <v>3.5911910505786726E-16</v>
      </c>
      <c r="G7082">
        <v>4.0429107319442894E-16</v>
      </c>
      <c r="H7082">
        <v>1.0490116681180557E-15</v>
      </c>
      <c r="I7082">
        <v>2.8164351118422748E-16</v>
      </c>
      <c r="J7082">
        <v>589625.7210799976</v>
      </c>
      <c r="K7082">
        <v>589625.7210799983</v>
      </c>
      <c r="L7082">
        <v>1.1846361276136391E-15</v>
      </c>
      <c r="M7082" t="b">
        <v>1</v>
      </c>
    </row>
    <row r="7083" spans="2:13" x14ac:dyDescent="0.2">
      <c r="B7083">
        <v>7071</v>
      </c>
      <c r="C7083">
        <v>65.150000000000006</v>
      </c>
      <c r="D7083">
        <v>65.150000000000006</v>
      </c>
      <c r="E7083">
        <v>0</v>
      </c>
      <c r="F7083">
        <v>4.0752430320925985E-15</v>
      </c>
      <c r="G7083">
        <v>8.0166054810675725E-15</v>
      </c>
      <c r="H7083">
        <v>8.9332877766419001E-14</v>
      </c>
      <c r="I7083">
        <v>0</v>
      </c>
      <c r="J7083">
        <v>-65.165962373042021</v>
      </c>
      <c r="K7083">
        <v>-65.165962372999999</v>
      </c>
      <c r="L7083">
        <v>6.4483813117540878E-13</v>
      </c>
      <c r="M7083" t="b">
        <v>1</v>
      </c>
    </row>
    <row r="7084" spans="2:13" x14ac:dyDescent="0.2">
      <c r="B7084">
        <v>7072</v>
      </c>
      <c r="C7084">
        <v>55.82</v>
      </c>
      <c r="D7084">
        <v>55.82</v>
      </c>
      <c r="E7084">
        <v>0</v>
      </c>
      <c r="F7084">
        <v>3.7132533230606531E-16</v>
      </c>
      <c r="G7084">
        <v>1.9740924185048771E-15</v>
      </c>
      <c r="H7084">
        <v>1.1903446505921743E-14</v>
      </c>
      <c r="I7084">
        <v>0</v>
      </c>
      <c r="J7084">
        <v>-4277.1122878096558</v>
      </c>
      <c r="K7084">
        <v>-4277.1122878097003</v>
      </c>
      <c r="L7084">
        <v>1.041946934942296E-14</v>
      </c>
      <c r="M7084" t="b">
        <v>1</v>
      </c>
    </row>
    <row r="7085" spans="2:13" x14ac:dyDescent="0.2">
      <c r="B7085">
        <v>7073</v>
      </c>
      <c r="C7085">
        <v>36.619999999999997</v>
      </c>
      <c r="D7085">
        <v>36.619999999999997</v>
      </c>
      <c r="E7085">
        <v>0</v>
      </c>
      <c r="F7085">
        <v>3.6784500451524707E-15</v>
      </c>
      <c r="G7085">
        <v>1.9433208933618846E-15</v>
      </c>
      <c r="H7085">
        <v>5.3297580837476545E-14</v>
      </c>
      <c r="I7085">
        <v>0</v>
      </c>
      <c r="J7085">
        <v>-66.461324702265642</v>
      </c>
      <c r="K7085">
        <v>-66.461324702300004</v>
      </c>
      <c r="L7085">
        <v>5.1702018964074752E-13</v>
      </c>
      <c r="M7085" t="b">
        <v>1</v>
      </c>
    </row>
    <row r="7086" spans="2:13" x14ac:dyDescent="0.2">
      <c r="B7086">
        <v>7074</v>
      </c>
      <c r="C7086">
        <v>405.98</v>
      </c>
      <c r="D7086">
        <v>405.98</v>
      </c>
      <c r="E7086">
        <v>0</v>
      </c>
      <c r="F7086">
        <v>2.0088616706564095E-16</v>
      </c>
      <c r="G7086">
        <v>4.5459651686568934E-16</v>
      </c>
      <c r="H7086">
        <v>1.459384299602355E-15</v>
      </c>
      <c r="I7086">
        <v>0</v>
      </c>
      <c r="J7086">
        <v>239442.27036492666</v>
      </c>
      <c r="K7086">
        <v>239442.2703649257</v>
      </c>
      <c r="L7086">
        <v>4.0110979720016001E-15</v>
      </c>
      <c r="M7086" t="b">
        <v>1</v>
      </c>
    </row>
    <row r="7087" spans="2:13" x14ac:dyDescent="0.2">
      <c r="B7087">
        <v>7075</v>
      </c>
      <c r="C7087">
        <v>18.850000000000001</v>
      </c>
      <c r="D7087">
        <v>18.850000000000001</v>
      </c>
      <c r="E7087">
        <v>0</v>
      </c>
      <c r="F7087">
        <v>1.6393459844802981E-15</v>
      </c>
      <c r="G7087">
        <v>3.5604588706300674E-16</v>
      </c>
      <c r="H7087">
        <v>5.695887955405816E-16</v>
      </c>
      <c r="I7087">
        <v>7.4040988497495847E-15</v>
      </c>
      <c r="J7087">
        <v>-982.7694743373022</v>
      </c>
      <c r="K7087">
        <v>-982.76947433739997</v>
      </c>
      <c r="L7087">
        <v>9.9484856819050529E-14</v>
      </c>
      <c r="M7087" t="b">
        <v>1</v>
      </c>
    </row>
    <row r="7088" spans="2:13" x14ac:dyDescent="0.2">
      <c r="B7088">
        <v>7076</v>
      </c>
      <c r="C7088">
        <v>157.74</v>
      </c>
      <c r="D7088">
        <v>157.74</v>
      </c>
      <c r="E7088">
        <v>0</v>
      </c>
      <c r="F7088">
        <v>0</v>
      </c>
      <c r="G7088">
        <v>3.4708617154132365E-16</v>
      </c>
      <c r="H7088">
        <v>2.1534890953702104E-15</v>
      </c>
      <c r="I7088">
        <v>0</v>
      </c>
      <c r="J7088">
        <v>-9866.7864878796354</v>
      </c>
      <c r="K7088">
        <v>-9866.7864878795008</v>
      </c>
      <c r="L7088">
        <v>1.3642254854480161E-14</v>
      </c>
      <c r="M7088" t="b">
        <v>1</v>
      </c>
    </row>
    <row r="7089" spans="2:13" x14ac:dyDescent="0.2">
      <c r="B7089">
        <v>7077</v>
      </c>
      <c r="C7089">
        <v>58.65</v>
      </c>
      <c r="D7089">
        <v>58.65</v>
      </c>
      <c r="E7089">
        <v>0</v>
      </c>
      <c r="F7089">
        <v>4.134309212123121E-16</v>
      </c>
      <c r="G7089">
        <v>1.3973102218712065E-16</v>
      </c>
      <c r="H7089">
        <v>2.9988415732690779E-16</v>
      </c>
      <c r="I7089">
        <v>0</v>
      </c>
      <c r="J7089">
        <v>-39812.104805107025</v>
      </c>
      <c r="K7089">
        <v>-39812.104805107003</v>
      </c>
      <c r="L7089">
        <v>5.4827226416198549E-16</v>
      </c>
      <c r="M7089" t="b">
        <v>1</v>
      </c>
    </row>
    <row r="7090" spans="2:13" x14ac:dyDescent="0.2">
      <c r="B7090">
        <v>7078</v>
      </c>
      <c r="C7090">
        <v>23.37</v>
      </c>
      <c r="D7090">
        <v>23.37</v>
      </c>
      <c r="E7090">
        <v>0</v>
      </c>
      <c r="F7090">
        <v>7.817136820580294E-16</v>
      </c>
      <c r="G7090">
        <v>4.8235174635456353E-16</v>
      </c>
      <c r="H7090">
        <v>4.5932386001507741E-15</v>
      </c>
      <c r="I7090">
        <v>0</v>
      </c>
      <c r="J7090">
        <v>-841.63090786876182</v>
      </c>
      <c r="K7090">
        <v>-841.63090786880002</v>
      </c>
      <c r="L7090">
        <v>4.5386614390375632E-14</v>
      </c>
      <c r="M7090" t="b">
        <v>1</v>
      </c>
    </row>
    <row r="7091" spans="2:13" x14ac:dyDescent="0.2">
      <c r="B7091">
        <v>7079</v>
      </c>
      <c r="C7091">
        <v>51.7</v>
      </c>
      <c r="D7091">
        <v>51.7</v>
      </c>
      <c r="E7091">
        <v>0</v>
      </c>
      <c r="F7091">
        <v>1.969281099718525E-16</v>
      </c>
      <c r="G7091">
        <v>1.0615049616157927E-15</v>
      </c>
      <c r="H7091">
        <v>2.8578491974452375E-15</v>
      </c>
      <c r="I7091">
        <v>0</v>
      </c>
      <c r="J7091">
        <v>9771.0391456667621</v>
      </c>
      <c r="K7091">
        <v>9771.0391456668003</v>
      </c>
      <c r="L7091">
        <v>3.9093874157083015E-15</v>
      </c>
      <c r="M7091" t="b">
        <v>1</v>
      </c>
    </row>
    <row r="7092" spans="2:13" x14ac:dyDescent="0.2">
      <c r="B7092">
        <v>7080</v>
      </c>
      <c r="C7092">
        <v>2.4900000000000002</v>
      </c>
      <c r="D7092">
        <v>2.4900000000000002</v>
      </c>
      <c r="E7092">
        <v>0</v>
      </c>
      <c r="F7092">
        <v>2.649167769893901E-15</v>
      </c>
      <c r="G7092">
        <v>5.74631594304022E-15</v>
      </c>
      <c r="H7092">
        <v>3.2240724669641223E-15</v>
      </c>
      <c r="I7092">
        <v>0</v>
      </c>
      <c r="J7092">
        <v>-15966.801200204833</v>
      </c>
      <c r="K7092">
        <v>-15966.8012002048</v>
      </c>
      <c r="L7092">
        <v>2.0506179574281574E-15</v>
      </c>
      <c r="M7092" t="b">
        <v>1</v>
      </c>
    </row>
    <row r="7093" spans="2:13" x14ac:dyDescent="0.2">
      <c r="B7093">
        <v>7081</v>
      </c>
      <c r="C7093">
        <v>72.739999999999995</v>
      </c>
      <c r="D7093">
        <v>72.739999999999995</v>
      </c>
      <c r="E7093">
        <v>0</v>
      </c>
      <c r="F7093">
        <v>3.897071939087685E-16</v>
      </c>
      <c r="G7093">
        <v>0</v>
      </c>
      <c r="H7093">
        <v>7.9815275912781976E-16</v>
      </c>
      <c r="I7093">
        <v>0</v>
      </c>
      <c r="J7093">
        <v>25153.107596590711</v>
      </c>
      <c r="K7093">
        <v>25153.107596590999</v>
      </c>
      <c r="L7093">
        <v>1.1426036510860261E-14</v>
      </c>
      <c r="M7093" t="b">
        <v>1</v>
      </c>
    </row>
    <row r="7094" spans="2:13" x14ac:dyDescent="0.2">
      <c r="B7094">
        <v>7082</v>
      </c>
      <c r="C7094">
        <v>90.57</v>
      </c>
      <c r="D7094">
        <v>90.57</v>
      </c>
      <c r="E7094">
        <v>0</v>
      </c>
      <c r="F7094">
        <v>2.8971785507498995E-16</v>
      </c>
      <c r="G7094">
        <v>1.6906214596883169E-16</v>
      </c>
      <c r="H7094">
        <v>9.2522611945949929E-16</v>
      </c>
      <c r="I7094">
        <v>0</v>
      </c>
      <c r="J7094">
        <v>16966.864353203993</v>
      </c>
      <c r="K7094">
        <v>16966.864353204001</v>
      </c>
      <c r="L7094">
        <v>4.2883336972099054E-16</v>
      </c>
      <c r="M7094" t="b">
        <v>1</v>
      </c>
    </row>
    <row r="7095" spans="2:13" x14ac:dyDescent="0.2">
      <c r="B7095">
        <v>7083</v>
      </c>
      <c r="C7095">
        <v>20.53</v>
      </c>
      <c r="D7095">
        <v>20.53</v>
      </c>
      <c r="E7095">
        <v>0</v>
      </c>
      <c r="F7095">
        <v>5.2176481365230672E-16</v>
      </c>
      <c r="G7095">
        <v>0</v>
      </c>
      <c r="H7095">
        <v>5.1214566595383769E-16</v>
      </c>
      <c r="I7095">
        <v>2.1691878100558375E-16</v>
      </c>
      <c r="J7095">
        <v>-5301.6356912975389</v>
      </c>
      <c r="K7095">
        <v>-5301.6356912974998</v>
      </c>
      <c r="L7095">
        <v>7.3766426916944048E-15</v>
      </c>
      <c r="M7095" t="b">
        <v>1</v>
      </c>
    </row>
    <row r="7096" spans="2:13" x14ac:dyDescent="0.2">
      <c r="B7096">
        <v>7084</v>
      </c>
      <c r="C7096">
        <v>73.91</v>
      </c>
      <c r="D7096">
        <v>73.91</v>
      </c>
      <c r="E7096">
        <v>0</v>
      </c>
      <c r="F7096">
        <v>3.8930196077012716E-16</v>
      </c>
      <c r="G7096">
        <v>6.8016021440044377E-16</v>
      </c>
      <c r="H7096">
        <v>3.6533559635428278E-15</v>
      </c>
      <c r="I7096">
        <v>0</v>
      </c>
      <c r="J7096">
        <v>-2553.0324967151982</v>
      </c>
      <c r="K7096">
        <v>-2553.0324967152001</v>
      </c>
      <c r="L7096">
        <v>7.1248188414609569E-16</v>
      </c>
      <c r="M7096" t="b">
        <v>1</v>
      </c>
    </row>
    <row r="7097" spans="2:13" x14ac:dyDescent="0.2">
      <c r="B7097">
        <v>7085</v>
      </c>
      <c r="C7097">
        <v>180.46</v>
      </c>
      <c r="D7097">
        <v>180.46</v>
      </c>
      <c r="E7097">
        <v>0</v>
      </c>
      <c r="F7097">
        <v>2.1875883135385447E-16</v>
      </c>
      <c r="G7097">
        <v>2.1502405208566829E-16</v>
      </c>
      <c r="H7097">
        <v>3.9594540756502558E-15</v>
      </c>
      <c r="I7097">
        <v>0</v>
      </c>
      <c r="J7097">
        <v>-12201.768534046905</v>
      </c>
      <c r="K7097">
        <v>-12201.7685340468</v>
      </c>
      <c r="L7097">
        <v>8.6464011435127117E-15</v>
      </c>
      <c r="M7097" t="b">
        <v>1</v>
      </c>
    </row>
    <row r="7098" spans="2:13" x14ac:dyDescent="0.2">
      <c r="B7098">
        <v>7086</v>
      </c>
      <c r="C7098">
        <v>4.6500000000000004</v>
      </c>
      <c r="D7098">
        <v>4.6500000000000004</v>
      </c>
      <c r="E7098">
        <v>0</v>
      </c>
      <c r="F7098">
        <v>9.305286333209569E-16</v>
      </c>
      <c r="G7098">
        <v>3.6845859142890408E-15</v>
      </c>
      <c r="H7098">
        <v>2.4217604588222895E-16</v>
      </c>
      <c r="I7098">
        <v>0</v>
      </c>
      <c r="J7098">
        <v>-13186.711713901226</v>
      </c>
      <c r="K7098">
        <v>-13186.711713901201</v>
      </c>
      <c r="L7098">
        <v>1.931175277214587E-15</v>
      </c>
      <c r="M7098" t="b">
        <v>1</v>
      </c>
    </row>
    <row r="7099" spans="2:13" x14ac:dyDescent="0.2">
      <c r="B7099">
        <v>7087</v>
      </c>
      <c r="C7099">
        <v>28.34</v>
      </c>
      <c r="D7099">
        <v>28.34</v>
      </c>
      <c r="E7099">
        <v>0</v>
      </c>
      <c r="F7099">
        <v>2.1106557247772721E-14</v>
      </c>
      <c r="G7099">
        <v>1.9634641690486016E-15</v>
      </c>
      <c r="H7099">
        <v>6.4576227924212743E-14</v>
      </c>
      <c r="I7099">
        <v>0</v>
      </c>
      <c r="J7099">
        <v>-365.06225380152716</v>
      </c>
      <c r="K7099">
        <v>-365.06225380149999</v>
      </c>
      <c r="L7099">
        <v>7.4428823940369236E-14</v>
      </c>
      <c r="M7099" t="b">
        <v>1</v>
      </c>
    </row>
    <row r="7100" spans="2:13" x14ac:dyDescent="0.2">
      <c r="B7100">
        <v>7088</v>
      </c>
      <c r="C7100">
        <v>128.79</v>
      </c>
      <c r="D7100">
        <v>128.79</v>
      </c>
      <c r="E7100">
        <v>0</v>
      </c>
      <c r="F7100">
        <v>3.7898598280045651E-16</v>
      </c>
      <c r="G7100">
        <v>6.1432196560681491E-16</v>
      </c>
      <c r="H7100">
        <v>1.9492792278572746E-16</v>
      </c>
      <c r="I7100">
        <v>0</v>
      </c>
      <c r="J7100">
        <v>-31654.830893416351</v>
      </c>
      <c r="K7100">
        <v>-31654.830893416201</v>
      </c>
      <c r="L7100">
        <v>4.711986350297736E-15</v>
      </c>
      <c r="M7100" t="b">
        <v>1</v>
      </c>
    </row>
    <row r="7101" spans="2:13" x14ac:dyDescent="0.2">
      <c r="B7101">
        <v>7089</v>
      </c>
      <c r="C7101">
        <v>185.44</v>
      </c>
      <c r="D7101">
        <v>185.44</v>
      </c>
      <c r="E7101">
        <v>0</v>
      </c>
      <c r="F7101">
        <v>1.2157612029281408E-16</v>
      </c>
      <c r="G7101">
        <v>7.1053615329448322E-16</v>
      </c>
      <c r="H7101">
        <v>6.5699874798342806E-15</v>
      </c>
      <c r="I7101">
        <v>0</v>
      </c>
      <c r="J7101">
        <v>13901.334966664039</v>
      </c>
      <c r="K7101">
        <v>13901.334966664001</v>
      </c>
      <c r="L7101">
        <v>2.7478495817894682E-15</v>
      </c>
      <c r="M7101" t="b">
        <v>1</v>
      </c>
    </row>
    <row r="7102" spans="2:13" x14ac:dyDescent="0.2">
      <c r="B7102">
        <v>7090</v>
      </c>
      <c r="C7102">
        <v>13.91</v>
      </c>
      <c r="D7102">
        <v>13.91</v>
      </c>
      <c r="E7102">
        <v>0</v>
      </c>
      <c r="F7102">
        <v>3.6911172775628457E-16</v>
      </c>
      <c r="G7102">
        <v>1.8459211927655836E-16</v>
      </c>
      <c r="H7102">
        <v>1.1803553841339612E-15</v>
      </c>
      <c r="I7102">
        <v>3.5038132711637405E-15</v>
      </c>
      <c r="J7102">
        <v>-25052.623361713559</v>
      </c>
      <c r="K7102">
        <v>-25052.623361713599</v>
      </c>
      <c r="L7102">
        <v>1.5973483614959687E-15</v>
      </c>
      <c r="M7102" t="b">
        <v>1</v>
      </c>
    </row>
    <row r="7103" spans="2:13" x14ac:dyDescent="0.2">
      <c r="B7103">
        <v>7091</v>
      </c>
      <c r="C7103">
        <v>224.97</v>
      </c>
      <c r="D7103">
        <v>224.97</v>
      </c>
      <c r="E7103">
        <v>0</v>
      </c>
      <c r="F7103">
        <v>8.0411984666706175E-16</v>
      </c>
      <c r="G7103">
        <v>0</v>
      </c>
      <c r="H7103">
        <v>1.7587043455902724E-15</v>
      </c>
      <c r="I7103">
        <v>1.1020942185322769E-15</v>
      </c>
      <c r="J7103">
        <v>63071.021211037674</v>
      </c>
      <c r="K7103">
        <v>63071.021211037398</v>
      </c>
      <c r="L7103">
        <v>4.3837309754956876E-15</v>
      </c>
      <c r="M7103" t="b">
        <v>1</v>
      </c>
    </row>
    <row r="7104" spans="2:13" x14ac:dyDescent="0.2">
      <c r="B7104">
        <v>7092</v>
      </c>
      <c r="C7104">
        <v>49.44</v>
      </c>
      <c r="D7104">
        <v>49.44</v>
      </c>
      <c r="E7104">
        <v>0</v>
      </c>
      <c r="F7104">
        <v>3.5114524093969221E-16</v>
      </c>
      <c r="G7104">
        <v>2.7528294615652853E-16</v>
      </c>
      <c r="H7104">
        <v>1.1009154640096819E-15</v>
      </c>
      <c r="I7104">
        <v>0</v>
      </c>
      <c r="J7104">
        <v>21530.215199049802</v>
      </c>
      <c r="K7104">
        <v>21530.215199049399</v>
      </c>
      <c r="L7104">
        <v>1.8755764578006141E-14</v>
      </c>
      <c r="M7104" t="b">
        <v>1</v>
      </c>
    </row>
    <row r="7105" spans="2:13" x14ac:dyDescent="0.2">
      <c r="B7105">
        <v>7093</v>
      </c>
      <c r="C7105">
        <v>36.229999999999997</v>
      </c>
      <c r="D7105">
        <v>36.229999999999997</v>
      </c>
      <c r="E7105">
        <v>0</v>
      </c>
      <c r="F7105">
        <v>1.166723455051072E-15</v>
      </c>
      <c r="G7105">
        <v>1.1081805579707442E-15</v>
      </c>
      <c r="H7105">
        <v>4.317696346391043E-16</v>
      </c>
      <c r="I7105">
        <v>0</v>
      </c>
      <c r="J7105">
        <v>33225.082846965379</v>
      </c>
      <c r="K7105">
        <v>33225.082846965299</v>
      </c>
      <c r="L7105">
        <v>2.4088889145788222E-15</v>
      </c>
      <c r="M7105" t="b">
        <v>1</v>
      </c>
    </row>
    <row r="7106" spans="2:13" x14ac:dyDescent="0.2">
      <c r="B7106">
        <v>7094</v>
      </c>
      <c r="C7106">
        <v>41.77</v>
      </c>
      <c r="D7106">
        <v>41.77</v>
      </c>
      <c r="E7106">
        <v>0</v>
      </c>
      <c r="F7106">
        <v>1.4783170464339887E-15</v>
      </c>
      <c r="G7106">
        <v>1.6934391693179009E-15</v>
      </c>
      <c r="H7106">
        <v>4.1446337043417648E-15</v>
      </c>
      <c r="I7106">
        <v>0</v>
      </c>
      <c r="J7106">
        <v>2218.8132326999826</v>
      </c>
      <c r="K7106">
        <v>2218.8132326999998</v>
      </c>
      <c r="L7106">
        <v>7.7881270397228041E-15</v>
      </c>
      <c r="M7106" t="b">
        <v>1</v>
      </c>
    </row>
    <row r="7107" spans="2:13" x14ac:dyDescent="0.2">
      <c r="B7107">
        <v>7095</v>
      </c>
      <c r="C7107">
        <v>45.96</v>
      </c>
      <c r="D7107">
        <v>45.96</v>
      </c>
      <c r="E7107">
        <v>0</v>
      </c>
      <c r="F7107">
        <v>3.7522352382003179E-16</v>
      </c>
      <c r="G7107">
        <v>4.0669928179796203E-16</v>
      </c>
      <c r="H7107">
        <v>6.3016101276817216E-16</v>
      </c>
      <c r="I7107">
        <v>0</v>
      </c>
      <c r="J7107">
        <v>-5313.433085614317</v>
      </c>
      <c r="K7107">
        <v>-5313.4330856142997</v>
      </c>
      <c r="L7107">
        <v>3.252209834065842E-15</v>
      </c>
      <c r="M7107" t="b">
        <v>1</v>
      </c>
    </row>
    <row r="7108" spans="2:13" x14ac:dyDescent="0.2">
      <c r="B7108">
        <v>7096</v>
      </c>
      <c r="C7108">
        <v>14.27</v>
      </c>
      <c r="D7108">
        <v>14.27</v>
      </c>
      <c r="E7108">
        <v>0</v>
      </c>
      <c r="F7108">
        <v>2.0263212802877927E-16</v>
      </c>
      <c r="G7108">
        <v>3.7112411901224419E-16</v>
      </c>
      <c r="H7108">
        <v>8.2885620929489435E-16</v>
      </c>
      <c r="I7108">
        <v>0</v>
      </c>
      <c r="J7108">
        <v>-26672.082035482475</v>
      </c>
      <c r="K7108">
        <v>-26672.082035482501</v>
      </c>
      <c r="L7108">
        <v>9.5477554454744718E-16</v>
      </c>
      <c r="M7108" t="b">
        <v>1</v>
      </c>
    </row>
    <row r="7109" spans="2:13" x14ac:dyDescent="0.2">
      <c r="B7109">
        <v>7097</v>
      </c>
      <c r="C7109">
        <v>446.02</v>
      </c>
      <c r="D7109">
        <v>446.02</v>
      </c>
      <c r="E7109">
        <v>0</v>
      </c>
      <c r="F7109">
        <v>3.4238093198254707E-16</v>
      </c>
      <c r="G7109">
        <v>1.0540273418477587E-15</v>
      </c>
      <c r="H7109">
        <v>8.2421316752251569E-14</v>
      </c>
      <c r="I7109">
        <v>0</v>
      </c>
      <c r="J7109">
        <v>-6305.142889425174</v>
      </c>
      <c r="K7109">
        <v>-6305.1428894252003</v>
      </c>
      <c r="L7109">
        <v>4.183148076731278E-15</v>
      </c>
      <c r="M7109" t="b">
        <v>1</v>
      </c>
    </row>
    <row r="7110" spans="2:13" x14ac:dyDescent="0.2">
      <c r="B7110">
        <v>7098</v>
      </c>
      <c r="C7110">
        <v>6.09</v>
      </c>
      <c r="D7110">
        <v>6.09</v>
      </c>
      <c r="E7110">
        <v>0</v>
      </c>
      <c r="F7110">
        <v>2.5137393843695244E-15</v>
      </c>
      <c r="G7110">
        <v>1.3922630357982621E-15</v>
      </c>
      <c r="H7110">
        <v>2.0974688553181337E-15</v>
      </c>
      <c r="I7110">
        <v>2.6269955812711133E-14</v>
      </c>
      <c r="J7110">
        <v>-13831.907765823187</v>
      </c>
      <c r="K7110">
        <v>-13831.9077658232</v>
      </c>
      <c r="L7110">
        <v>9.2054733449585007E-16</v>
      </c>
      <c r="M7110" t="b">
        <v>1</v>
      </c>
    </row>
    <row r="7111" spans="2:13" x14ac:dyDescent="0.2">
      <c r="B7111">
        <v>7099</v>
      </c>
      <c r="C7111">
        <v>42.23</v>
      </c>
      <c r="D7111">
        <v>42.23</v>
      </c>
      <c r="E7111">
        <v>0</v>
      </c>
      <c r="F7111">
        <v>1.8988361970758719E-16</v>
      </c>
      <c r="G7111">
        <v>2.84979173068132E-16</v>
      </c>
      <c r="H7111">
        <v>1.1457198715525095E-15</v>
      </c>
      <c r="I7111">
        <v>0</v>
      </c>
      <c r="J7111">
        <v>-1536.0115337794414</v>
      </c>
      <c r="K7111">
        <v>-1536.0115337795</v>
      </c>
      <c r="L7111">
        <v>3.8191385269099857E-14</v>
      </c>
      <c r="M7111" t="b">
        <v>1</v>
      </c>
    </row>
    <row r="7112" spans="2:13" x14ac:dyDescent="0.2">
      <c r="B7112">
        <v>7100</v>
      </c>
      <c r="C7112">
        <v>171.86</v>
      </c>
      <c r="D7112">
        <v>171.86</v>
      </c>
      <c r="E7112">
        <v>0</v>
      </c>
      <c r="F7112">
        <v>1.1563981993960513E-16</v>
      </c>
      <c r="G7112">
        <v>3.2774771607838658E-16</v>
      </c>
      <c r="H7112">
        <v>1.720516731566078E-15</v>
      </c>
      <c r="I7112">
        <v>0</v>
      </c>
      <c r="J7112">
        <v>-110922.05969096726</v>
      </c>
      <c r="K7112">
        <v>-110922.0596909673</v>
      </c>
      <c r="L7112">
        <v>3.9357135818363791E-16</v>
      </c>
      <c r="M7112" t="b">
        <v>1</v>
      </c>
    </row>
    <row r="7113" spans="2:13" x14ac:dyDescent="0.2">
      <c r="B7113">
        <v>7101</v>
      </c>
      <c r="C7113">
        <v>211.51</v>
      </c>
      <c r="D7113">
        <v>211.51</v>
      </c>
      <c r="E7113">
        <v>0</v>
      </c>
      <c r="F7113">
        <v>1.4555358347077996E-16</v>
      </c>
      <c r="G7113">
        <v>3.3720358495313474E-16</v>
      </c>
      <c r="H7113">
        <v>9.1832273340168498E-16</v>
      </c>
      <c r="I7113">
        <v>0</v>
      </c>
      <c r="J7113">
        <v>179056.05303452536</v>
      </c>
      <c r="K7113">
        <v>179056.05303452539</v>
      </c>
      <c r="L7113">
        <v>1.6254033283712522E-16</v>
      </c>
      <c r="M7113" t="b">
        <v>1</v>
      </c>
    </row>
    <row r="7114" spans="2:13" x14ac:dyDescent="0.2">
      <c r="B7114">
        <v>7102</v>
      </c>
      <c r="C7114">
        <v>24.76</v>
      </c>
      <c r="D7114">
        <v>24.76</v>
      </c>
      <c r="E7114">
        <v>0</v>
      </c>
      <c r="F7114">
        <v>3.6155125679698954E-16</v>
      </c>
      <c r="G7114">
        <v>9.7170146801734003E-16</v>
      </c>
      <c r="H7114">
        <v>7.0473658445214923E-16</v>
      </c>
      <c r="I7114">
        <v>0</v>
      </c>
      <c r="J7114">
        <v>10161.030306300971</v>
      </c>
      <c r="K7114">
        <v>10161.0303063012</v>
      </c>
      <c r="L7114">
        <v>2.2556045788451962E-14</v>
      </c>
      <c r="M7114" t="b">
        <v>1</v>
      </c>
    </row>
    <row r="7115" spans="2:13" x14ac:dyDescent="0.2">
      <c r="B7115">
        <v>7103</v>
      </c>
      <c r="C7115">
        <v>20.89</v>
      </c>
      <c r="D7115">
        <v>20.89</v>
      </c>
      <c r="E7115">
        <v>0</v>
      </c>
      <c r="F7115">
        <v>2.6904358238922113E-16</v>
      </c>
      <c r="G7115">
        <v>2.0198318200281543E-16</v>
      </c>
      <c r="H7115">
        <v>3.6996578944682588E-16</v>
      </c>
      <c r="I7115">
        <v>1.7087635305643798E-15</v>
      </c>
      <c r="J7115">
        <v>-23438.435195210037</v>
      </c>
      <c r="K7115">
        <v>-23438.435195210201</v>
      </c>
      <c r="L7115">
        <v>6.9846406108451348E-15</v>
      </c>
      <c r="M7115" t="b">
        <v>1</v>
      </c>
    </row>
    <row r="7116" spans="2:13" x14ac:dyDescent="0.2">
      <c r="B7116">
        <v>7104</v>
      </c>
      <c r="C7116">
        <v>2.11</v>
      </c>
      <c r="D7116">
        <v>2.11</v>
      </c>
      <c r="E7116">
        <v>0</v>
      </c>
      <c r="F7116">
        <v>4.2331197561032327E-15</v>
      </c>
      <c r="G7116">
        <v>6.4973854182855012E-15</v>
      </c>
      <c r="H7116">
        <v>1.3423543225855731E-15</v>
      </c>
      <c r="I7116">
        <v>4.4937945256488097E-15</v>
      </c>
      <c r="J7116">
        <v>-41274.541657683367</v>
      </c>
      <c r="K7116">
        <v>-41274.541657683403</v>
      </c>
      <c r="L7116">
        <v>8.8140986210430518E-16</v>
      </c>
      <c r="M7116" t="b">
        <v>1</v>
      </c>
    </row>
    <row r="7117" spans="2:13" x14ac:dyDescent="0.2">
      <c r="B7117">
        <v>7105</v>
      </c>
      <c r="C7117">
        <v>125.76</v>
      </c>
      <c r="D7117">
        <v>125.76</v>
      </c>
      <c r="E7117">
        <v>0</v>
      </c>
      <c r="F7117">
        <v>9.4950597107023108E-16</v>
      </c>
      <c r="G7117">
        <v>2.7569570073194637E-16</v>
      </c>
      <c r="H7117">
        <v>1.8166599742806691E-15</v>
      </c>
      <c r="I7117">
        <v>0</v>
      </c>
      <c r="J7117">
        <v>48138.966412096968</v>
      </c>
      <c r="K7117">
        <v>48138.966412096699</v>
      </c>
      <c r="L7117">
        <v>5.5923600315842607E-15</v>
      </c>
      <c r="M7117" t="b">
        <v>1</v>
      </c>
    </row>
    <row r="7118" spans="2:13" x14ac:dyDescent="0.2">
      <c r="B7118">
        <v>7106</v>
      </c>
      <c r="C7118">
        <v>25.75</v>
      </c>
      <c r="D7118">
        <v>25.75</v>
      </c>
      <c r="E7118">
        <v>0</v>
      </c>
      <c r="F7118">
        <v>1.6251202367036687E-16</v>
      </c>
      <c r="G7118">
        <v>1.4503531721973226E-16</v>
      </c>
      <c r="H7118">
        <v>1.2152824470374333E-15</v>
      </c>
      <c r="I7118">
        <v>0</v>
      </c>
      <c r="J7118">
        <v>-57502.256219672796</v>
      </c>
      <c r="K7118">
        <v>-57502.256219672803</v>
      </c>
      <c r="L7118">
        <v>1.2653342829518676E-16</v>
      </c>
      <c r="M7118" t="b">
        <v>1</v>
      </c>
    </row>
    <row r="7119" spans="2:13" x14ac:dyDescent="0.2">
      <c r="B7119">
        <v>7107</v>
      </c>
      <c r="C7119">
        <v>34.74</v>
      </c>
      <c r="D7119">
        <v>34.74</v>
      </c>
      <c r="E7119">
        <v>0</v>
      </c>
      <c r="F7119">
        <v>0</v>
      </c>
      <c r="G7119">
        <v>4.3718623186982645E-16</v>
      </c>
      <c r="H7119">
        <v>7.2955558013053476E-16</v>
      </c>
      <c r="I7119">
        <v>0</v>
      </c>
      <c r="J7119">
        <v>-21266.914598226729</v>
      </c>
      <c r="K7119">
        <v>-21266.914598226798</v>
      </c>
      <c r="L7119">
        <v>3.2501939581073879E-15</v>
      </c>
      <c r="M7119" t="b">
        <v>1</v>
      </c>
    </row>
    <row r="7120" spans="2:13" x14ac:dyDescent="0.2">
      <c r="B7120">
        <v>7108</v>
      </c>
      <c r="C7120">
        <v>11.58</v>
      </c>
      <c r="D7120">
        <v>11.58</v>
      </c>
      <c r="E7120">
        <v>0</v>
      </c>
      <c r="F7120">
        <v>4.8351203820756738E-16</v>
      </c>
      <c r="G7120">
        <v>2.9029169894966858E-15</v>
      </c>
      <c r="H7120">
        <v>1.4119509072847258E-15</v>
      </c>
      <c r="I7120">
        <v>8.0089087834335593E-15</v>
      </c>
      <c r="J7120">
        <v>-13463.439331527461</v>
      </c>
      <c r="K7120">
        <v>-13463.439331527499</v>
      </c>
      <c r="L7120">
        <v>2.8372228324312676E-15</v>
      </c>
      <c r="M7120" t="b">
        <v>1</v>
      </c>
    </row>
    <row r="7121" spans="2:13" x14ac:dyDescent="0.2">
      <c r="B7121">
        <v>7109</v>
      </c>
      <c r="C7121">
        <v>72.760000000000005</v>
      </c>
      <c r="D7121">
        <v>72.760000000000005</v>
      </c>
      <c r="E7121">
        <v>0</v>
      </c>
      <c r="F7121">
        <v>2.125283120483444E-16</v>
      </c>
      <c r="G7121">
        <v>0</v>
      </c>
      <c r="H7121">
        <v>7.6004188624854317E-15</v>
      </c>
      <c r="I7121">
        <v>0</v>
      </c>
      <c r="J7121">
        <v>-19399.367712506948</v>
      </c>
      <c r="K7121">
        <v>-19399.367712506901</v>
      </c>
      <c r="L7121">
        <v>2.4379003064982212E-15</v>
      </c>
      <c r="M7121" t="b">
        <v>1</v>
      </c>
    </row>
    <row r="7122" spans="2:13" x14ac:dyDescent="0.2">
      <c r="B7122">
        <v>7110</v>
      </c>
      <c r="C7122">
        <v>572.64</v>
      </c>
      <c r="D7122">
        <v>572.64</v>
      </c>
      <c r="E7122">
        <v>0</v>
      </c>
      <c r="F7122">
        <v>7.9013487919293218E-16</v>
      </c>
      <c r="G7122">
        <v>8.6015146607891798E-16</v>
      </c>
      <c r="H7122">
        <v>2.4163481476024275E-15</v>
      </c>
      <c r="I7122">
        <v>0</v>
      </c>
      <c r="J7122">
        <v>-911929.368206101</v>
      </c>
      <c r="K7122">
        <v>-911929.36820609996</v>
      </c>
      <c r="L7122">
        <v>1.1489243936769674E-15</v>
      </c>
      <c r="M7122" t="b">
        <v>1</v>
      </c>
    </row>
    <row r="7123" spans="2:13" x14ac:dyDescent="0.2">
      <c r="B7123">
        <v>7111</v>
      </c>
      <c r="C7123">
        <v>191.37</v>
      </c>
      <c r="D7123">
        <v>191.37</v>
      </c>
      <c r="E7123">
        <v>0</v>
      </c>
      <c r="F7123">
        <v>4.2217641020697382E-16</v>
      </c>
      <c r="G7123">
        <v>1.1713641312761312E-15</v>
      </c>
      <c r="H7123">
        <v>1.5812200169885158E-16</v>
      </c>
      <c r="I7123">
        <v>0</v>
      </c>
      <c r="J7123">
        <v>415874.87303996895</v>
      </c>
      <c r="K7123">
        <v>415874.8730399675</v>
      </c>
      <c r="L7123">
        <v>3.4991090281543277E-15</v>
      </c>
      <c r="M7123" t="b">
        <v>1</v>
      </c>
    </row>
    <row r="7124" spans="2:13" x14ac:dyDescent="0.2">
      <c r="B7124">
        <v>7112</v>
      </c>
      <c r="C7124">
        <v>21.93</v>
      </c>
      <c r="D7124">
        <v>21.93</v>
      </c>
      <c r="E7124">
        <v>0</v>
      </c>
      <c r="F7124">
        <v>5.408754095244544E-16</v>
      </c>
      <c r="G7124">
        <v>6.3147897345396619E-16</v>
      </c>
      <c r="H7124">
        <v>1.8206629631734209E-16</v>
      </c>
      <c r="I7124">
        <v>0</v>
      </c>
      <c r="J7124">
        <v>12484.243204365615</v>
      </c>
      <c r="K7124">
        <v>12484.243204365601</v>
      </c>
      <c r="L7124">
        <v>1.1656225363567259E-15</v>
      </c>
      <c r="M7124" t="b">
        <v>1</v>
      </c>
    </row>
    <row r="7125" spans="2:13" x14ac:dyDescent="0.2">
      <c r="B7125">
        <v>7113</v>
      </c>
      <c r="C7125">
        <v>47.61</v>
      </c>
      <c r="D7125">
        <v>47.61</v>
      </c>
      <c r="E7125">
        <v>0</v>
      </c>
      <c r="F7125">
        <v>0</v>
      </c>
      <c r="G7125">
        <v>1.9727244249159846E-16</v>
      </c>
      <c r="H7125">
        <v>1.1564313193303181E-15</v>
      </c>
      <c r="I7125">
        <v>0</v>
      </c>
      <c r="J7125">
        <v>14859.944852514011</v>
      </c>
      <c r="K7125">
        <v>14859.9448525139</v>
      </c>
      <c r="L7125">
        <v>7.4669424898657076E-15</v>
      </c>
      <c r="M7125" t="b">
        <v>1</v>
      </c>
    </row>
    <row r="7126" spans="2:13" x14ac:dyDescent="0.2">
      <c r="B7126">
        <v>7114</v>
      </c>
      <c r="C7126">
        <v>20.67</v>
      </c>
      <c r="D7126">
        <v>20.67</v>
      </c>
      <c r="E7126">
        <v>0</v>
      </c>
      <c r="F7126">
        <v>2.3486229062950614E-16</v>
      </c>
      <c r="G7126">
        <v>3.8717545578064496E-16</v>
      </c>
      <c r="H7126">
        <v>1.4094882325008451E-15</v>
      </c>
      <c r="I7126">
        <v>0</v>
      </c>
      <c r="J7126">
        <v>-57393.293050162967</v>
      </c>
      <c r="K7126">
        <v>-57393.293050163003</v>
      </c>
      <c r="L7126">
        <v>6.3386828212000994E-16</v>
      </c>
      <c r="M7126" t="b">
        <v>1</v>
      </c>
    </row>
    <row r="7127" spans="2:13" x14ac:dyDescent="0.2">
      <c r="B7127">
        <v>7115</v>
      </c>
      <c r="C7127">
        <v>97.85</v>
      </c>
      <c r="D7127">
        <v>97.85</v>
      </c>
      <c r="E7127">
        <v>0</v>
      </c>
      <c r="F7127">
        <v>7.5298802454049088E-16</v>
      </c>
      <c r="G7127">
        <v>1.8848858164393916E-16</v>
      </c>
      <c r="H7127">
        <v>1.9278978062917711E-16</v>
      </c>
      <c r="I7127">
        <v>1.6226488722545891E-16</v>
      </c>
      <c r="J7127">
        <v>144840.8115548144</v>
      </c>
      <c r="K7127">
        <v>144840.81155481379</v>
      </c>
      <c r="L7127">
        <v>4.219670084906364E-15</v>
      </c>
      <c r="M7127" t="b">
        <v>1</v>
      </c>
    </row>
    <row r="7128" spans="2:13" x14ac:dyDescent="0.2">
      <c r="B7128">
        <v>7116</v>
      </c>
      <c r="C7128">
        <v>52.35</v>
      </c>
      <c r="D7128">
        <v>52.35</v>
      </c>
      <c r="E7128">
        <v>0</v>
      </c>
      <c r="F7128">
        <v>3.6094517463775626E-16</v>
      </c>
      <c r="G7128">
        <v>1.5168553361240555E-16</v>
      </c>
      <c r="H7128">
        <v>7.4863104052354806E-16</v>
      </c>
      <c r="I7128">
        <v>0</v>
      </c>
      <c r="J7128">
        <v>51459.525136249875</v>
      </c>
      <c r="K7128">
        <v>51459.525136249998</v>
      </c>
      <c r="L7128">
        <v>2.403661501220996E-15</v>
      </c>
      <c r="M7128" t="b">
        <v>1</v>
      </c>
    </row>
    <row r="7129" spans="2:13" x14ac:dyDescent="0.2">
      <c r="B7129">
        <v>7117</v>
      </c>
      <c r="C7129">
        <v>76.08</v>
      </c>
      <c r="D7129">
        <v>76.08</v>
      </c>
      <c r="E7129">
        <v>0</v>
      </c>
      <c r="F7129">
        <v>2.3240757694034609E-16</v>
      </c>
      <c r="G7129">
        <v>3.4893747310325802E-16</v>
      </c>
      <c r="H7129">
        <v>7.2754061657123922E-16</v>
      </c>
      <c r="I7129">
        <v>3.658837141968662E-16</v>
      </c>
      <c r="J7129">
        <v>38753.197525128271</v>
      </c>
      <c r="K7129">
        <v>38753.1975251283</v>
      </c>
      <c r="L7129">
        <v>7.5100462195054313E-16</v>
      </c>
      <c r="M7129" t="b">
        <v>1</v>
      </c>
    </row>
    <row r="7130" spans="2:13" x14ac:dyDescent="0.2">
      <c r="B7130">
        <v>7118</v>
      </c>
      <c r="C7130">
        <v>25.41</v>
      </c>
      <c r="D7130">
        <v>25.41</v>
      </c>
      <c r="E7130">
        <v>0</v>
      </c>
      <c r="F7130">
        <v>0</v>
      </c>
      <c r="G7130">
        <v>0</v>
      </c>
      <c r="H7130">
        <v>0</v>
      </c>
      <c r="I7130">
        <v>0</v>
      </c>
      <c r="J7130">
        <v>0</v>
      </c>
      <c r="K7130">
        <v>0</v>
      </c>
      <c r="L7130">
        <v>0</v>
      </c>
      <c r="M7130" t="b">
        <v>1</v>
      </c>
    </row>
    <row r="7131" spans="2:13" x14ac:dyDescent="0.2">
      <c r="B7131">
        <v>7119</v>
      </c>
      <c r="C7131">
        <v>51.37</v>
      </c>
      <c r="D7131">
        <v>51.37</v>
      </c>
      <c r="E7131">
        <v>0</v>
      </c>
      <c r="F7131">
        <v>0</v>
      </c>
      <c r="G7131">
        <v>6.1598009267036795E-15</v>
      </c>
      <c r="H7131">
        <v>0</v>
      </c>
      <c r="I7131">
        <v>0</v>
      </c>
      <c r="J7131">
        <v>-762.60053947836877</v>
      </c>
      <c r="K7131">
        <v>-762.60053947840004</v>
      </c>
      <c r="L7131">
        <v>4.0996404742682363E-14</v>
      </c>
      <c r="M7131" t="b">
        <v>1</v>
      </c>
    </row>
    <row r="7132" spans="2:13" x14ac:dyDescent="0.2">
      <c r="B7132">
        <v>7120</v>
      </c>
      <c r="C7132">
        <v>42.98</v>
      </c>
      <c r="D7132">
        <v>42.98</v>
      </c>
      <c r="E7132">
        <v>0</v>
      </c>
      <c r="F7132">
        <v>1.1871070643989081E-16</v>
      </c>
      <c r="G7132">
        <v>5.1758209541656879E-16</v>
      </c>
      <c r="H7132">
        <v>7.5504930626107436E-16</v>
      </c>
      <c r="I7132">
        <v>0</v>
      </c>
      <c r="J7132">
        <v>-4332.326261750979</v>
      </c>
      <c r="K7132">
        <v>-4332.3262617509999</v>
      </c>
      <c r="L7132">
        <v>4.8284401674593062E-15</v>
      </c>
      <c r="M7132" t="b">
        <v>1</v>
      </c>
    </row>
    <row r="7133" spans="2:13" x14ac:dyDescent="0.2">
      <c r="B7133">
        <v>7121</v>
      </c>
      <c r="C7133">
        <v>33.29</v>
      </c>
      <c r="D7133">
        <v>33.29</v>
      </c>
      <c r="E7133">
        <v>0</v>
      </c>
      <c r="F7133">
        <v>4.7737621577991352E-16</v>
      </c>
      <c r="G7133">
        <v>4.2827309591885389E-15</v>
      </c>
      <c r="H7133">
        <v>1.6414353597700772E-14</v>
      </c>
      <c r="I7133">
        <v>0</v>
      </c>
      <c r="J7133">
        <v>569.62848042569249</v>
      </c>
      <c r="K7133">
        <v>569.62848042569999</v>
      </c>
      <c r="L7133">
        <v>1.3172324677339166E-14</v>
      </c>
      <c r="M7133" t="b">
        <v>1</v>
      </c>
    </row>
    <row r="7134" spans="2:13" x14ac:dyDescent="0.2">
      <c r="B7134">
        <v>7122</v>
      </c>
      <c r="C7134">
        <v>74.67</v>
      </c>
      <c r="D7134">
        <v>74.67</v>
      </c>
      <c r="E7134">
        <v>0</v>
      </c>
      <c r="F7134">
        <v>1.7005986546650588E-16</v>
      </c>
      <c r="G7134">
        <v>1.1968810378559518E-15</v>
      </c>
      <c r="H7134">
        <v>3.0681725040263041E-15</v>
      </c>
      <c r="I7134">
        <v>0</v>
      </c>
      <c r="J7134">
        <v>37106.758302121285</v>
      </c>
      <c r="K7134">
        <v>37106.758302121401</v>
      </c>
      <c r="L7134">
        <v>3.1373077884919773E-15</v>
      </c>
      <c r="M7134" t="b">
        <v>1</v>
      </c>
    </row>
    <row r="7135" spans="2:13" x14ac:dyDescent="0.2">
      <c r="B7135">
        <v>7123</v>
      </c>
      <c r="C7135">
        <v>137.41999999999999</v>
      </c>
      <c r="D7135">
        <v>137.41999999999999</v>
      </c>
      <c r="E7135">
        <v>0</v>
      </c>
      <c r="F7135">
        <v>2.6071203721282384E-16</v>
      </c>
      <c r="G7135">
        <v>0</v>
      </c>
      <c r="H7135">
        <v>1.7709148363640696E-15</v>
      </c>
      <c r="I7135">
        <v>0</v>
      </c>
      <c r="J7135">
        <v>-51075.971309247354</v>
      </c>
      <c r="K7135">
        <v>-51075.971309247398</v>
      </c>
      <c r="L7135">
        <v>8.5472179120745573E-16</v>
      </c>
      <c r="M7135" t="b">
        <v>1</v>
      </c>
    </row>
    <row r="7136" spans="2:13" x14ac:dyDescent="0.2">
      <c r="B7136">
        <v>7124</v>
      </c>
      <c r="C7136">
        <v>63.43</v>
      </c>
      <c r="D7136">
        <v>63.43</v>
      </c>
      <c r="E7136">
        <v>0</v>
      </c>
      <c r="F7136">
        <v>1.2044977875751679E-16</v>
      </c>
      <c r="G7136">
        <v>4.2446735742113704E-16</v>
      </c>
      <c r="H7136">
        <v>9.2700418282828864E-15</v>
      </c>
      <c r="I7136">
        <v>0</v>
      </c>
      <c r="J7136">
        <v>4076.8585904110596</v>
      </c>
      <c r="K7136">
        <v>4076.858590411</v>
      </c>
      <c r="L7136">
        <v>1.4612207327044222E-14</v>
      </c>
      <c r="M7136" t="b">
        <v>1</v>
      </c>
    </row>
    <row r="7137" spans="2:13" x14ac:dyDescent="0.2">
      <c r="B7137">
        <v>7125</v>
      </c>
      <c r="C7137">
        <v>35.65</v>
      </c>
      <c r="D7137">
        <v>35.65</v>
      </c>
      <c r="E7137">
        <v>0</v>
      </c>
      <c r="F7137">
        <v>1.6093778093789321E-16</v>
      </c>
      <c r="G7137">
        <v>3.6240254684789924E-16</v>
      </c>
      <c r="H7137">
        <v>4.9098941464331942E-16</v>
      </c>
      <c r="I7137">
        <v>9.1643478592874479E-16</v>
      </c>
      <c r="J7137">
        <v>-7898.1699101183403</v>
      </c>
      <c r="K7137">
        <v>-7898.1699101183003</v>
      </c>
      <c r="L7137">
        <v>5.066713850602569E-15</v>
      </c>
      <c r="M7137" t="b">
        <v>1</v>
      </c>
    </row>
    <row r="7138" spans="2:13" x14ac:dyDescent="0.2">
      <c r="B7138">
        <v>7126</v>
      </c>
      <c r="C7138">
        <v>64.040000000000006</v>
      </c>
      <c r="D7138">
        <v>64.040000000000006</v>
      </c>
      <c r="E7138">
        <v>0</v>
      </c>
      <c r="F7138">
        <v>4.2000483913827949E-16</v>
      </c>
      <c r="G7138">
        <v>1.7299132546014935E-16</v>
      </c>
      <c r="H7138">
        <v>1.5182618760958179E-15</v>
      </c>
      <c r="I7138">
        <v>0</v>
      </c>
      <c r="J7138">
        <v>45740.817342114933</v>
      </c>
      <c r="K7138">
        <v>45740.817342114802</v>
      </c>
      <c r="L7138">
        <v>2.8632465413930546E-15</v>
      </c>
      <c r="M7138" t="b">
        <v>1</v>
      </c>
    </row>
    <row r="7139" spans="2:13" x14ac:dyDescent="0.2">
      <c r="B7139">
        <v>7127</v>
      </c>
      <c r="C7139">
        <v>34.549999999999997</v>
      </c>
      <c r="D7139">
        <v>34.549999999999997</v>
      </c>
      <c r="E7139">
        <v>0</v>
      </c>
      <c r="F7139">
        <v>3.2857095091576166E-16</v>
      </c>
      <c r="G7139">
        <v>7.5649092465778289E-16</v>
      </c>
      <c r="H7139">
        <v>4.1580305129184642E-16</v>
      </c>
      <c r="I7139">
        <v>0</v>
      </c>
      <c r="J7139">
        <v>-2982.4326942454281</v>
      </c>
      <c r="K7139">
        <v>-2982.4326942452999</v>
      </c>
      <c r="L7139">
        <v>4.2998037540771225E-14</v>
      </c>
      <c r="M7139" t="b">
        <v>1</v>
      </c>
    </row>
    <row r="7140" spans="2:13" x14ac:dyDescent="0.2">
      <c r="B7140">
        <v>7128</v>
      </c>
      <c r="C7140">
        <v>34.9</v>
      </c>
      <c r="D7140">
        <v>34.9</v>
      </c>
      <c r="E7140">
        <v>0</v>
      </c>
      <c r="F7140">
        <v>2.7384186281286577E-16</v>
      </c>
      <c r="G7140">
        <v>1.3486940487077381E-15</v>
      </c>
      <c r="H7140">
        <v>4.7002470249886005E-15</v>
      </c>
      <c r="I7140">
        <v>0</v>
      </c>
      <c r="J7140">
        <v>7442.6568100378954</v>
      </c>
      <c r="K7140">
        <v>7442.6568100379</v>
      </c>
      <c r="L7140">
        <v>6.110013702004196E-16</v>
      </c>
      <c r="M7140" t="b">
        <v>1</v>
      </c>
    </row>
    <row r="7141" spans="2:13" x14ac:dyDescent="0.2">
      <c r="B7141">
        <v>7129</v>
      </c>
      <c r="C7141">
        <v>235.49</v>
      </c>
      <c r="D7141">
        <v>235.49</v>
      </c>
      <c r="E7141">
        <v>0</v>
      </c>
      <c r="F7141">
        <v>0</v>
      </c>
      <c r="G7141">
        <v>0</v>
      </c>
      <c r="H7141">
        <v>4.0751451439686561E-16</v>
      </c>
      <c r="I7141">
        <v>0</v>
      </c>
      <c r="J7141">
        <v>-41154.481884893103</v>
      </c>
      <c r="K7141">
        <v>-41154.481884893103</v>
      </c>
      <c r="L7141">
        <v>0</v>
      </c>
      <c r="M7141" t="b">
        <v>1</v>
      </c>
    </row>
    <row r="7142" spans="2:13" x14ac:dyDescent="0.2">
      <c r="B7142">
        <v>7130</v>
      </c>
      <c r="C7142">
        <v>94.35</v>
      </c>
      <c r="D7142">
        <v>94.35</v>
      </c>
      <c r="E7142">
        <v>0</v>
      </c>
      <c r="F7142">
        <v>5.7578240706710589E-16</v>
      </c>
      <c r="G7142">
        <v>1.4409805172448075E-16</v>
      </c>
      <c r="H7142">
        <v>2.5789272415481811E-16</v>
      </c>
      <c r="I7142">
        <v>1.8174893734905764E-16</v>
      </c>
      <c r="J7142">
        <v>66121.862179410353</v>
      </c>
      <c r="K7142">
        <v>66121.862179410702</v>
      </c>
      <c r="L7142">
        <v>5.2818531416006326E-15</v>
      </c>
      <c r="M7142" t="b">
        <v>1</v>
      </c>
    </row>
    <row r="7143" spans="2:13" x14ac:dyDescent="0.2">
      <c r="B7143">
        <v>7131</v>
      </c>
      <c r="C7143">
        <v>68.510000000000005</v>
      </c>
      <c r="D7143">
        <v>68.510000000000005</v>
      </c>
      <c r="E7143">
        <v>0</v>
      </c>
      <c r="F7143">
        <v>4.1863598357320978E-16</v>
      </c>
      <c r="G7143">
        <v>4.2231836973564716E-16</v>
      </c>
      <c r="H7143">
        <v>1.1449222476957096E-15</v>
      </c>
      <c r="I7143">
        <v>0</v>
      </c>
      <c r="J7143">
        <v>-14068.903533000284</v>
      </c>
      <c r="K7143">
        <v>-14068.903533000201</v>
      </c>
      <c r="L7143">
        <v>5.947408223167053E-15</v>
      </c>
      <c r="M7143" t="b">
        <v>1</v>
      </c>
    </row>
    <row r="7144" spans="2:13" x14ac:dyDescent="0.2">
      <c r="B7144">
        <v>7132</v>
      </c>
      <c r="C7144">
        <v>180.69</v>
      </c>
      <c r="D7144">
        <v>180.69</v>
      </c>
      <c r="E7144">
        <v>0</v>
      </c>
      <c r="F7144">
        <v>3.2659776666506166E-16</v>
      </c>
      <c r="G7144">
        <v>2.4540772954439367E-16</v>
      </c>
      <c r="H7144">
        <v>1.8023522508727683E-15</v>
      </c>
      <c r="I7144">
        <v>2.56360376823668E-16</v>
      </c>
      <c r="J7144">
        <v>75740.836544615449</v>
      </c>
      <c r="K7144">
        <v>75740.836544615595</v>
      </c>
      <c r="L7144">
        <v>1.9212773309936918E-15</v>
      </c>
      <c r="M7144" t="b">
        <v>1</v>
      </c>
    </row>
    <row r="7145" spans="2:13" x14ac:dyDescent="0.2">
      <c r="B7145">
        <v>7133</v>
      </c>
      <c r="C7145">
        <v>33.799999999999997</v>
      </c>
      <c r="D7145">
        <v>33.799999999999997</v>
      </c>
      <c r="E7145">
        <v>0</v>
      </c>
      <c r="F7145">
        <v>1.4641787039553403E-16</v>
      </c>
      <c r="G7145">
        <v>2.1970842586318838E-16</v>
      </c>
      <c r="H7145">
        <v>9.9226080946296334E-16</v>
      </c>
      <c r="I7145">
        <v>0</v>
      </c>
      <c r="J7145">
        <v>-11221.523188385509</v>
      </c>
      <c r="K7145">
        <v>-11221.523188385599</v>
      </c>
      <c r="L7145">
        <v>8.1049130898224704E-15</v>
      </c>
      <c r="M7145" t="b">
        <v>1</v>
      </c>
    </row>
    <row r="7146" spans="2:13" x14ac:dyDescent="0.2">
      <c r="B7146">
        <v>7134</v>
      </c>
      <c r="C7146">
        <v>181.14</v>
      </c>
      <c r="D7146">
        <v>181.14</v>
      </c>
      <c r="E7146">
        <v>0</v>
      </c>
      <c r="F7146">
        <v>3.2021689985955694E-16</v>
      </c>
      <c r="G7146">
        <v>1.4541644190992892E-16</v>
      </c>
      <c r="H7146">
        <v>8.746598473324226E-16</v>
      </c>
      <c r="I7146">
        <v>0</v>
      </c>
      <c r="J7146">
        <v>-188517.33536908517</v>
      </c>
      <c r="K7146">
        <v>-188517.3353690847</v>
      </c>
      <c r="L7146">
        <v>2.4701244922439314E-15</v>
      </c>
      <c r="M7146" t="b">
        <v>1</v>
      </c>
    </row>
    <row r="7147" spans="2:13" x14ac:dyDescent="0.2">
      <c r="B7147">
        <v>7135</v>
      </c>
      <c r="C7147">
        <v>28.96</v>
      </c>
      <c r="D7147">
        <v>28.96</v>
      </c>
      <c r="E7147">
        <v>0</v>
      </c>
      <c r="F7147">
        <v>1.562700067098375E-16</v>
      </c>
      <c r="G7147">
        <v>5.4400374630512509E-16</v>
      </c>
      <c r="H7147">
        <v>3.0441557441082674E-15</v>
      </c>
      <c r="I7147">
        <v>0</v>
      </c>
      <c r="J7147">
        <v>-1929.8119885603028</v>
      </c>
      <c r="K7147">
        <v>-1929.8119885603001</v>
      </c>
      <c r="L7147">
        <v>1.4138600658991236E-15</v>
      </c>
      <c r="M7147" t="b">
        <v>1</v>
      </c>
    </row>
    <row r="7148" spans="2:13" x14ac:dyDescent="0.2">
      <c r="B7148">
        <v>7136</v>
      </c>
      <c r="C7148">
        <v>15.95</v>
      </c>
      <c r="D7148">
        <v>15.95</v>
      </c>
      <c r="E7148">
        <v>0</v>
      </c>
      <c r="F7148">
        <v>1.7916111282139893E-16</v>
      </c>
      <c r="G7148">
        <v>1.0897241613828344E-15</v>
      </c>
      <c r="H7148">
        <v>9.7343262833369152E-16</v>
      </c>
      <c r="I7148">
        <v>0</v>
      </c>
      <c r="J7148">
        <v>-11707.169105574882</v>
      </c>
      <c r="K7148">
        <v>-11707.1691055749</v>
      </c>
      <c r="L7148">
        <v>1.5537397530882697E-15</v>
      </c>
      <c r="M7148" t="b">
        <v>1</v>
      </c>
    </row>
    <row r="7149" spans="2:13" x14ac:dyDescent="0.2">
      <c r="B7149">
        <v>7137</v>
      </c>
      <c r="C7149">
        <v>20.98</v>
      </c>
      <c r="D7149">
        <v>20.98</v>
      </c>
      <c r="E7149">
        <v>0</v>
      </c>
      <c r="F7149">
        <v>1.2461951771512474E-15</v>
      </c>
      <c r="G7149">
        <v>1.9306530636424452E-16</v>
      </c>
      <c r="H7149">
        <v>1.7196137883180267E-15</v>
      </c>
      <c r="I7149">
        <v>0</v>
      </c>
      <c r="J7149">
        <v>-11117.599414656966</v>
      </c>
      <c r="K7149">
        <v>-11117.599414656999</v>
      </c>
      <c r="L7149">
        <v>2.9450430837308207E-15</v>
      </c>
      <c r="M7149" t="b">
        <v>1</v>
      </c>
    </row>
    <row r="7150" spans="2:13" x14ac:dyDescent="0.2">
      <c r="B7150">
        <v>7138</v>
      </c>
      <c r="C7150">
        <v>64.16</v>
      </c>
      <c r="D7150">
        <v>64.16</v>
      </c>
      <c r="E7150">
        <v>0</v>
      </c>
      <c r="F7150">
        <v>0</v>
      </c>
      <c r="G7150">
        <v>5.9580571328885193E-16</v>
      </c>
      <c r="H7150">
        <v>2.9149761452810993E-15</v>
      </c>
      <c r="I7150">
        <v>0</v>
      </c>
      <c r="J7150">
        <v>27116.925979693639</v>
      </c>
      <c r="K7150">
        <v>27116.925979693598</v>
      </c>
      <c r="L7150">
        <v>1.4757486489425825E-15</v>
      </c>
      <c r="M7150" t="b">
        <v>1</v>
      </c>
    </row>
    <row r="7151" spans="2:13" x14ac:dyDescent="0.2">
      <c r="B7151">
        <v>7139</v>
      </c>
      <c r="C7151">
        <v>20.64</v>
      </c>
      <c r="D7151">
        <v>20.64</v>
      </c>
      <c r="E7151">
        <v>0</v>
      </c>
      <c r="F7151">
        <v>1.1048292017391308E-15</v>
      </c>
      <c r="G7151">
        <v>0</v>
      </c>
      <c r="H7151">
        <v>1.3468365433453738E-15</v>
      </c>
      <c r="I7151">
        <v>0</v>
      </c>
      <c r="J7151">
        <v>-12367.482624750141</v>
      </c>
      <c r="K7151">
        <v>-12367.482624750101</v>
      </c>
      <c r="L7151">
        <v>3.2357245279588536E-15</v>
      </c>
      <c r="M7151" t="b">
        <v>1</v>
      </c>
    </row>
    <row r="7152" spans="2:13" x14ac:dyDescent="0.2">
      <c r="B7152">
        <v>7140</v>
      </c>
      <c r="C7152">
        <v>29.67</v>
      </c>
      <c r="D7152">
        <v>29.67</v>
      </c>
      <c r="E7152">
        <v>0</v>
      </c>
      <c r="F7152">
        <v>4.3863250375218459E-16</v>
      </c>
      <c r="G7152">
        <v>8.9384656659152761E-16</v>
      </c>
      <c r="H7152">
        <v>2.3203567335832653E-15</v>
      </c>
      <c r="I7152">
        <v>0</v>
      </c>
      <c r="J7152">
        <v>-3850.0206296260776</v>
      </c>
      <c r="K7152">
        <v>-3850.0206296260999</v>
      </c>
      <c r="L7152">
        <v>5.7876625444473913E-15</v>
      </c>
      <c r="M7152" t="b">
        <v>1</v>
      </c>
    </row>
    <row r="7153" spans="2:13" x14ac:dyDescent="0.2">
      <c r="B7153">
        <v>7141</v>
      </c>
      <c r="C7153">
        <v>211.02</v>
      </c>
      <c r="D7153">
        <v>211.02</v>
      </c>
      <c r="E7153">
        <v>0</v>
      </c>
      <c r="F7153">
        <v>3.6891928798468217E-16</v>
      </c>
      <c r="G7153">
        <v>1.3421674049998441E-15</v>
      </c>
      <c r="H7153">
        <v>1.1395023259364249E-16</v>
      </c>
      <c r="I7153">
        <v>1.1748963390278E-16</v>
      </c>
      <c r="J7153">
        <v>301008.13920189394</v>
      </c>
      <c r="K7153">
        <v>301008.13920189301</v>
      </c>
      <c r="L7153">
        <v>3.0940112685485201E-15</v>
      </c>
      <c r="M7153" t="b">
        <v>1</v>
      </c>
    </row>
    <row r="7154" spans="2:13" x14ac:dyDescent="0.2">
      <c r="B7154">
        <v>7142</v>
      </c>
      <c r="C7154">
        <v>127.16</v>
      </c>
      <c r="D7154">
        <v>127.16</v>
      </c>
      <c r="E7154">
        <v>0</v>
      </c>
      <c r="F7154">
        <v>8.0074263482133138E-16</v>
      </c>
      <c r="G7154">
        <v>4.6361475012339114E-16</v>
      </c>
      <c r="H7154">
        <v>4.6436749291113128E-16</v>
      </c>
      <c r="I7154">
        <v>0</v>
      </c>
      <c r="J7154">
        <v>55826.819282569973</v>
      </c>
      <c r="K7154">
        <v>55826.819282569697</v>
      </c>
      <c r="L7154">
        <v>4.9525728474610593E-15</v>
      </c>
      <c r="M7154" t="b">
        <v>1</v>
      </c>
    </row>
    <row r="7155" spans="2:13" x14ac:dyDescent="0.2">
      <c r="B7155">
        <v>7143</v>
      </c>
      <c r="C7155">
        <v>61.23</v>
      </c>
      <c r="D7155">
        <v>61.23</v>
      </c>
      <c r="E7155">
        <v>0</v>
      </c>
      <c r="F7155">
        <v>1.5568494093647344E-16</v>
      </c>
      <c r="G7155">
        <v>3.0538150712321698E-16</v>
      </c>
      <c r="H7155">
        <v>8.0802407395063003E-16</v>
      </c>
      <c r="I7155">
        <v>0</v>
      </c>
      <c r="J7155">
        <v>-9711.9553140694588</v>
      </c>
      <c r="K7155">
        <v>-9711.9553140694006</v>
      </c>
      <c r="L7155">
        <v>5.9934028762615726E-15</v>
      </c>
      <c r="M7155" t="b">
        <v>1</v>
      </c>
    </row>
    <row r="7156" spans="2:13" x14ac:dyDescent="0.2">
      <c r="B7156">
        <v>7144</v>
      </c>
      <c r="C7156">
        <v>62</v>
      </c>
      <c r="D7156">
        <v>62</v>
      </c>
      <c r="E7156">
        <v>0</v>
      </c>
      <c r="F7156">
        <v>2.190949574321072E-16</v>
      </c>
      <c r="G7156">
        <v>1.0392774888596588E-15</v>
      </c>
      <c r="H7156">
        <v>8.1642032337762935E-15</v>
      </c>
      <c r="I7156">
        <v>0</v>
      </c>
      <c r="J7156">
        <v>11841.449967145181</v>
      </c>
      <c r="K7156">
        <v>11841.449967145199</v>
      </c>
      <c r="L7156">
        <v>1.5361204992570586E-15</v>
      </c>
      <c r="M7156" t="b">
        <v>1</v>
      </c>
    </row>
    <row r="7157" spans="2:13" x14ac:dyDescent="0.2">
      <c r="B7157">
        <v>7145</v>
      </c>
      <c r="C7157">
        <v>21.93</v>
      </c>
      <c r="D7157">
        <v>21.93</v>
      </c>
      <c r="E7157">
        <v>0</v>
      </c>
      <c r="F7157">
        <v>1.2987951572546951E-16</v>
      </c>
      <c r="G7157">
        <v>1.5605655305833211E-15</v>
      </c>
      <c r="H7157">
        <v>6.4609930282155313E-16</v>
      </c>
      <c r="I7157">
        <v>9.8175041329846189E-16</v>
      </c>
      <c r="J7157">
        <v>-22424.376114243947</v>
      </c>
      <c r="K7157">
        <v>-22424.376114244002</v>
      </c>
      <c r="L7157">
        <v>2.433498342534174E-15</v>
      </c>
      <c r="M7157" t="b">
        <v>1</v>
      </c>
    </row>
    <row r="7158" spans="2:13" x14ac:dyDescent="0.2">
      <c r="B7158">
        <v>7146</v>
      </c>
      <c r="C7158">
        <v>18.45</v>
      </c>
      <c r="D7158">
        <v>18.45</v>
      </c>
      <c r="E7158">
        <v>0</v>
      </c>
      <c r="F7158">
        <v>1.5360930314673432E-16</v>
      </c>
      <c r="G7158">
        <v>3.9931695683834829E-16</v>
      </c>
      <c r="H7158">
        <v>2.7646365650894936E-15</v>
      </c>
      <c r="I7158">
        <v>0</v>
      </c>
      <c r="J7158">
        <v>-2892.2954094919205</v>
      </c>
      <c r="K7158">
        <v>-2892.2954094920001</v>
      </c>
      <c r="L7158">
        <v>2.7514750444910023E-14</v>
      </c>
      <c r="M7158" t="b">
        <v>1</v>
      </c>
    </row>
    <row r="7159" spans="2:13" x14ac:dyDescent="0.2">
      <c r="B7159">
        <v>7147</v>
      </c>
      <c r="C7159">
        <v>126.05</v>
      </c>
      <c r="D7159">
        <v>126.05</v>
      </c>
      <c r="E7159">
        <v>0</v>
      </c>
      <c r="F7159">
        <v>0</v>
      </c>
      <c r="G7159">
        <v>8.9776680613478566E-16</v>
      </c>
      <c r="H7159">
        <v>2.1775800624748422E-15</v>
      </c>
      <c r="I7159">
        <v>1.5301927959667423E-15</v>
      </c>
      <c r="J7159">
        <v>118428.90226053246</v>
      </c>
      <c r="K7159">
        <v>118428.90226053289</v>
      </c>
      <c r="L7159">
        <v>3.6862408459264323E-15</v>
      </c>
      <c r="M7159" t="b">
        <v>1</v>
      </c>
    </row>
    <row r="7160" spans="2:13" x14ac:dyDescent="0.2">
      <c r="B7160">
        <v>7148</v>
      </c>
      <c r="C7160">
        <v>25.17</v>
      </c>
      <c r="D7160">
        <v>25.17</v>
      </c>
      <c r="E7160">
        <v>0</v>
      </c>
      <c r="F7160">
        <v>9.9008070536150929E-16</v>
      </c>
      <c r="G7160">
        <v>7.4278999591496317E-16</v>
      </c>
      <c r="H7160">
        <v>8.909760455831071E-16</v>
      </c>
      <c r="I7160">
        <v>4.82324178047882E-15</v>
      </c>
      <c r="J7160">
        <v>-8537.8102047385128</v>
      </c>
      <c r="K7160">
        <v>-8537.8102047385</v>
      </c>
      <c r="L7160">
        <v>1.4913573292779686E-15</v>
      </c>
      <c r="M7160" t="b">
        <v>1</v>
      </c>
    </row>
    <row r="7161" spans="2:13" x14ac:dyDescent="0.2">
      <c r="B7161">
        <v>7149</v>
      </c>
      <c r="C7161">
        <v>42.75</v>
      </c>
      <c r="D7161">
        <v>42.75</v>
      </c>
      <c r="E7161">
        <v>0</v>
      </c>
      <c r="F7161">
        <v>9.6181360206598163E-16</v>
      </c>
      <c r="G7161">
        <v>7.6693865511037322E-16</v>
      </c>
      <c r="H7161">
        <v>9.4257871870585761E-15</v>
      </c>
      <c r="I7161">
        <v>0</v>
      </c>
      <c r="J7161">
        <v>-4562.4413129783088</v>
      </c>
      <c r="K7161">
        <v>-4562.4413129782997</v>
      </c>
      <c r="L7161">
        <v>1.9934386864019133E-15</v>
      </c>
      <c r="M7161" t="b">
        <v>1</v>
      </c>
    </row>
    <row r="7162" spans="2:13" x14ac:dyDescent="0.2">
      <c r="B7162">
        <v>7150</v>
      </c>
      <c r="C7162">
        <v>96.54</v>
      </c>
      <c r="D7162">
        <v>96.54</v>
      </c>
      <c r="E7162">
        <v>0</v>
      </c>
      <c r="F7162">
        <v>8.1908840821078966E-16</v>
      </c>
      <c r="G7162">
        <v>5.3558364413920765E-16</v>
      </c>
      <c r="H7162">
        <v>3.1005406958908472E-15</v>
      </c>
      <c r="I7162">
        <v>0</v>
      </c>
      <c r="J7162">
        <v>5251.9840466468886</v>
      </c>
      <c r="K7162">
        <v>5251.9840466469004</v>
      </c>
      <c r="L7162">
        <v>2.2512313476269355E-15</v>
      </c>
      <c r="M7162" t="b">
        <v>1</v>
      </c>
    </row>
    <row r="7163" spans="2:13" x14ac:dyDescent="0.2">
      <c r="B7163">
        <v>7151</v>
      </c>
      <c r="C7163">
        <v>207.67</v>
      </c>
      <c r="D7163">
        <v>207.67</v>
      </c>
      <c r="E7163">
        <v>0</v>
      </c>
      <c r="F7163">
        <v>1.7686489663105878E-16</v>
      </c>
      <c r="G7163">
        <v>3.2393236799390358E-16</v>
      </c>
      <c r="H7163">
        <v>1.0995271227472372E-15</v>
      </c>
      <c r="I7163">
        <v>0</v>
      </c>
      <c r="J7163">
        <v>-154180.83141127834</v>
      </c>
      <c r="K7163">
        <v>-154180.83141127811</v>
      </c>
      <c r="L7163">
        <v>1.5101140752885991E-15</v>
      </c>
      <c r="M7163" t="b">
        <v>1</v>
      </c>
    </row>
    <row r="7164" spans="2:13" x14ac:dyDescent="0.2">
      <c r="B7164">
        <v>7152</v>
      </c>
      <c r="C7164">
        <v>299.07</v>
      </c>
      <c r="D7164">
        <v>299.07</v>
      </c>
      <c r="E7164">
        <v>0</v>
      </c>
      <c r="F7164">
        <v>3.2431574644107093E-16</v>
      </c>
      <c r="G7164">
        <v>4.8287425647307844E-16</v>
      </c>
      <c r="H7164">
        <v>1.3209888321900122E-15</v>
      </c>
      <c r="I7164">
        <v>0</v>
      </c>
      <c r="J7164">
        <v>-35488.542508324259</v>
      </c>
      <c r="K7164">
        <v>-35488.542508323997</v>
      </c>
      <c r="L7164">
        <v>7.380818021736605E-15</v>
      </c>
      <c r="M7164" t="b">
        <v>1</v>
      </c>
    </row>
    <row r="7165" spans="2:13" x14ac:dyDescent="0.2">
      <c r="B7165">
        <v>7153</v>
      </c>
      <c r="C7165">
        <v>277.10000000000002</v>
      </c>
      <c r="D7165">
        <v>277.10000000000002</v>
      </c>
      <c r="E7165">
        <v>0</v>
      </c>
      <c r="F7165">
        <v>4.2168279030553152E-16</v>
      </c>
      <c r="G7165">
        <v>1.5847941075701851E-16</v>
      </c>
      <c r="H7165">
        <v>4.1137070575272604E-16</v>
      </c>
      <c r="I7165">
        <v>3.9498118459810884E-16</v>
      </c>
      <c r="J7165">
        <v>373946.98993958737</v>
      </c>
      <c r="K7165">
        <v>373946.98993958818</v>
      </c>
      <c r="L7165">
        <v>2.1792052743095844E-15</v>
      </c>
      <c r="M7165" t="b">
        <v>1</v>
      </c>
    </row>
    <row r="7166" spans="2:13" x14ac:dyDescent="0.2">
      <c r="B7166">
        <v>7154</v>
      </c>
      <c r="C7166">
        <v>29</v>
      </c>
      <c r="D7166">
        <v>29</v>
      </c>
      <c r="E7166">
        <v>0</v>
      </c>
      <c r="F7166">
        <v>1.1696787543139314E-15</v>
      </c>
      <c r="G7166">
        <v>6.0916088951634885E-16</v>
      </c>
      <c r="H7166">
        <v>4.0422364973928958E-16</v>
      </c>
      <c r="I7166">
        <v>0</v>
      </c>
      <c r="J7166">
        <v>2849.3586016296249</v>
      </c>
      <c r="K7166">
        <v>2849.3586016294998</v>
      </c>
      <c r="L7166">
        <v>4.3889007660271509E-14</v>
      </c>
      <c r="M7166" t="b">
        <v>1</v>
      </c>
    </row>
    <row r="7167" spans="2:13" x14ac:dyDescent="0.2">
      <c r="B7167">
        <v>7155</v>
      </c>
      <c r="C7167">
        <v>78.38</v>
      </c>
      <c r="D7167">
        <v>78.38</v>
      </c>
      <c r="E7167">
        <v>0</v>
      </c>
      <c r="F7167">
        <v>2.2691255856385807E-16</v>
      </c>
      <c r="G7167">
        <v>1.9442213663619523E-16</v>
      </c>
      <c r="H7167">
        <v>1.5341225634039647E-15</v>
      </c>
      <c r="I7167">
        <v>0</v>
      </c>
      <c r="J7167">
        <v>-59467.425814285059</v>
      </c>
      <c r="K7167">
        <v>-59467.425814285103</v>
      </c>
      <c r="L7167">
        <v>7.3411191231710739E-16</v>
      </c>
      <c r="M7167" t="b">
        <v>1</v>
      </c>
    </row>
    <row r="7168" spans="2:13" x14ac:dyDescent="0.2">
      <c r="B7168">
        <v>7156</v>
      </c>
      <c r="C7168">
        <v>84.51</v>
      </c>
      <c r="D7168">
        <v>84.51</v>
      </c>
      <c r="E7168">
        <v>0</v>
      </c>
      <c r="F7168">
        <v>4.1717691532966302E-16</v>
      </c>
      <c r="G7168">
        <v>1.7400994082635759E-16</v>
      </c>
      <c r="H7168">
        <v>1.2783569884365947E-15</v>
      </c>
      <c r="I7168">
        <v>0</v>
      </c>
      <c r="J7168">
        <v>58462.473019715966</v>
      </c>
      <c r="K7168">
        <v>58462.473019715697</v>
      </c>
      <c r="L7168">
        <v>4.6048416671323342E-15</v>
      </c>
      <c r="M7168" t="b">
        <v>1</v>
      </c>
    </row>
    <row r="7169" spans="2:13" x14ac:dyDescent="0.2">
      <c r="B7169">
        <v>7157</v>
      </c>
      <c r="C7169">
        <v>56.2</v>
      </c>
      <c r="D7169">
        <v>56.2</v>
      </c>
      <c r="E7169">
        <v>0</v>
      </c>
      <c r="F7169">
        <v>9.9272558329871956E-16</v>
      </c>
      <c r="G7169">
        <v>2.0479899728624954E-15</v>
      </c>
      <c r="H7169">
        <v>1.0624640384425024E-14</v>
      </c>
      <c r="I7169">
        <v>6.8485969907502862E-15</v>
      </c>
      <c r="J7169">
        <v>1388.9428674044639</v>
      </c>
      <c r="K7169">
        <v>1388.9428674045</v>
      </c>
      <c r="L7169">
        <v>2.6028726770476498E-14</v>
      </c>
      <c r="M7169" t="b">
        <v>1</v>
      </c>
    </row>
    <row r="7170" spans="2:13" x14ac:dyDescent="0.2">
      <c r="B7170">
        <v>7158</v>
      </c>
      <c r="C7170">
        <v>463.42</v>
      </c>
      <c r="D7170">
        <v>463.42</v>
      </c>
      <c r="E7170">
        <v>0</v>
      </c>
      <c r="F7170">
        <v>0</v>
      </c>
      <c r="G7170">
        <v>1.2194735654799472E-16</v>
      </c>
      <c r="H7170">
        <v>1.1293240459633455E-15</v>
      </c>
      <c r="I7170">
        <v>0</v>
      </c>
      <c r="J7170">
        <v>-301205.38494331518</v>
      </c>
      <c r="K7170">
        <v>-301205.38494331512</v>
      </c>
      <c r="L7170">
        <v>1.9324907130867434E-16</v>
      </c>
      <c r="M7170" t="b">
        <v>1</v>
      </c>
    </row>
    <row r="7171" spans="2:13" x14ac:dyDescent="0.2">
      <c r="B7171">
        <v>7159</v>
      </c>
      <c r="C7171">
        <v>51.27</v>
      </c>
      <c r="D7171">
        <v>51.27</v>
      </c>
      <c r="E7171">
        <v>0</v>
      </c>
      <c r="F7171">
        <v>3.265985701005014E-16</v>
      </c>
      <c r="G7171">
        <v>6.7184347698957667E-16</v>
      </c>
      <c r="H7171">
        <v>5.7953308023353143E-16</v>
      </c>
      <c r="I7171">
        <v>0</v>
      </c>
      <c r="J7171">
        <v>117733.97002603162</v>
      </c>
      <c r="K7171">
        <v>117733.97002603101</v>
      </c>
      <c r="L7171">
        <v>5.1911987632479871E-15</v>
      </c>
      <c r="M7171" t="b">
        <v>1</v>
      </c>
    </row>
    <row r="7172" spans="2:13" x14ac:dyDescent="0.2">
      <c r="B7172">
        <v>7160</v>
      </c>
      <c r="C7172">
        <v>55.98</v>
      </c>
      <c r="D7172">
        <v>55.98</v>
      </c>
      <c r="E7172">
        <v>0</v>
      </c>
      <c r="F7172">
        <v>9.7799214778334202E-16</v>
      </c>
      <c r="G7172">
        <v>1.7436256980133783E-15</v>
      </c>
      <c r="H7172">
        <v>7.4937177840924962E-15</v>
      </c>
      <c r="I7172">
        <v>0</v>
      </c>
      <c r="J7172">
        <v>-10193.36447673174</v>
      </c>
      <c r="K7172">
        <v>-10193.3644767317</v>
      </c>
      <c r="L7172">
        <v>3.9258644159499087E-15</v>
      </c>
      <c r="M7172" t="b">
        <v>1</v>
      </c>
    </row>
    <row r="7173" spans="2:13" x14ac:dyDescent="0.2">
      <c r="B7173">
        <v>7161</v>
      </c>
      <c r="C7173">
        <v>318.67</v>
      </c>
      <c r="D7173">
        <v>318.67</v>
      </c>
      <c r="E7173">
        <v>0</v>
      </c>
      <c r="F7173">
        <v>0</v>
      </c>
      <c r="G7173">
        <v>5.9872605636364398E-16</v>
      </c>
      <c r="H7173">
        <v>1.5823163639913609E-16</v>
      </c>
      <c r="I7173">
        <v>0</v>
      </c>
      <c r="J7173">
        <v>184158.25487154099</v>
      </c>
      <c r="K7173">
        <v>184158.2548715407</v>
      </c>
      <c r="L7173">
        <v>1.5803706696197264E-15</v>
      </c>
      <c r="M7173" t="b">
        <v>1</v>
      </c>
    </row>
    <row r="7174" spans="2:13" x14ac:dyDescent="0.2">
      <c r="B7174">
        <v>7162</v>
      </c>
      <c r="C7174">
        <v>37.79</v>
      </c>
      <c r="D7174">
        <v>37.79</v>
      </c>
      <c r="E7174">
        <v>0</v>
      </c>
      <c r="F7174">
        <v>1.0523372841011979E-15</v>
      </c>
      <c r="G7174">
        <v>7.4804687177855926E-16</v>
      </c>
      <c r="H7174">
        <v>1.1675950957550513E-15</v>
      </c>
      <c r="I7174">
        <v>0</v>
      </c>
      <c r="J7174">
        <v>1433.9243222799214</v>
      </c>
      <c r="K7174">
        <v>1433.9243222799</v>
      </c>
      <c r="L7174">
        <v>1.4905337164294092E-14</v>
      </c>
      <c r="M7174" t="b">
        <v>1</v>
      </c>
    </row>
    <row r="7175" spans="2:13" x14ac:dyDescent="0.2">
      <c r="B7175">
        <v>7163</v>
      </c>
      <c r="C7175">
        <v>11.2</v>
      </c>
      <c r="D7175">
        <v>11.2</v>
      </c>
      <c r="E7175">
        <v>0</v>
      </c>
      <c r="F7175">
        <v>8.0353824479450721E-16</v>
      </c>
      <c r="G7175">
        <v>3.5586390934572716E-16</v>
      </c>
      <c r="H7175">
        <v>4.3864598479815226E-15</v>
      </c>
      <c r="I7175">
        <v>0</v>
      </c>
      <c r="J7175">
        <v>-8175.7215191502346</v>
      </c>
      <c r="K7175">
        <v>-8175.7215191502</v>
      </c>
      <c r="L7175">
        <v>4.2272475385100428E-15</v>
      </c>
      <c r="M7175" t="b">
        <v>1</v>
      </c>
    </row>
    <row r="7176" spans="2:13" x14ac:dyDescent="0.2">
      <c r="B7176">
        <v>7164</v>
      </c>
      <c r="C7176">
        <v>279.5</v>
      </c>
      <c r="D7176">
        <v>279.5</v>
      </c>
      <c r="E7176">
        <v>0</v>
      </c>
      <c r="F7176">
        <v>0</v>
      </c>
      <c r="G7176">
        <v>7.8348304981477399E-16</v>
      </c>
      <c r="H7176">
        <v>1.0020409964112763E-15</v>
      </c>
      <c r="I7176">
        <v>2.7290205701123764E-16</v>
      </c>
      <c r="J7176">
        <v>607476.17425347038</v>
      </c>
      <c r="K7176">
        <v>607476.17425346957</v>
      </c>
      <c r="L7176">
        <v>1.3414637270177504E-15</v>
      </c>
      <c r="M7176" t="b">
        <v>1</v>
      </c>
    </row>
    <row r="7177" spans="2:13" x14ac:dyDescent="0.2">
      <c r="B7177">
        <v>7165</v>
      </c>
      <c r="C7177">
        <v>26.32</v>
      </c>
      <c r="D7177">
        <v>26.32</v>
      </c>
      <c r="E7177">
        <v>0</v>
      </c>
      <c r="F7177">
        <v>4.5906280875476432E-16</v>
      </c>
      <c r="G7177">
        <v>1.0359993651587916E-15</v>
      </c>
      <c r="H7177">
        <v>3.7328453055046403E-16</v>
      </c>
      <c r="I7177">
        <v>3.792505393380283E-15</v>
      </c>
      <c r="J7177">
        <v>-17869.159236264324</v>
      </c>
      <c r="K7177">
        <v>-17869.159236264299</v>
      </c>
      <c r="L7177">
        <v>1.4251286987224725E-15</v>
      </c>
      <c r="M7177" t="b">
        <v>1</v>
      </c>
    </row>
    <row r="7178" spans="2:13" x14ac:dyDescent="0.2">
      <c r="B7178">
        <v>7166</v>
      </c>
      <c r="C7178">
        <v>36.520000000000003</v>
      </c>
      <c r="D7178">
        <v>36.520000000000003</v>
      </c>
      <c r="E7178">
        <v>0</v>
      </c>
      <c r="F7178">
        <v>1.2185295725852332E-16</v>
      </c>
      <c r="G7178">
        <v>1.1857721761480737E-16</v>
      </c>
      <c r="H7178">
        <v>5.4571081476258107E-15</v>
      </c>
      <c r="I7178">
        <v>0</v>
      </c>
      <c r="J7178">
        <v>-9982.6571977869407</v>
      </c>
      <c r="K7178">
        <v>-9982.6571977869007</v>
      </c>
      <c r="L7178">
        <v>4.0087289471264781E-15</v>
      </c>
      <c r="M7178" t="b">
        <v>1</v>
      </c>
    </row>
    <row r="7179" spans="2:13" x14ac:dyDescent="0.2">
      <c r="B7179">
        <v>7167</v>
      </c>
      <c r="C7179">
        <v>61.5</v>
      </c>
      <c r="D7179">
        <v>61.5</v>
      </c>
      <c r="E7179">
        <v>0</v>
      </c>
      <c r="F7179">
        <v>1.1584601519103376E-15</v>
      </c>
      <c r="G7179">
        <v>2.2204032972458217E-15</v>
      </c>
      <c r="H7179">
        <v>1.2982339478137923E-14</v>
      </c>
      <c r="I7179">
        <v>0</v>
      </c>
      <c r="J7179">
        <v>479.07681540366821</v>
      </c>
      <c r="K7179">
        <v>479.07681540369998</v>
      </c>
      <c r="L7179">
        <v>6.632646398556291E-14</v>
      </c>
      <c r="M7179" t="b">
        <v>1</v>
      </c>
    </row>
    <row r="7180" spans="2:13" x14ac:dyDescent="0.2">
      <c r="B7180">
        <v>7168</v>
      </c>
      <c r="C7180">
        <v>73.92</v>
      </c>
      <c r="D7180">
        <v>73.92</v>
      </c>
      <c r="E7180">
        <v>0</v>
      </c>
      <c r="F7180">
        <v>4.3562942264213419E-16</v>
      </c>
      <c r="G7180">
        <v>4.7081634561077654E-16</v>
      </c>
      <c r="H7180">
        <v>5.6021589066639558E-15</v>
      </c>
      <c r="I7180">
        <v>0</v>
      </c>
      <c r="J7180">
        <v>508.59089711324305</v>
      </c>
      <c r="K7180">
        <v>508.5908971133</v>
      </c>
      <c r="L7180">
        <v>1.1199002188558864E-13</v>
      </c>
      <c r="M7180" t="b">
        <v>1</v>
      </c>
    </row>
    <row r="7181" spans="2:13" x14ac:dyDescent="0.2">
      <c r="B7181">
        <v>7169</v>
      </c>
      <c r="C7181">
        <v>51.88</v>
      </c>
      <c r="D7181">
        <v>51.88</v>
      </c>
      <c r="E7181">
        <v>0</v>
      </c>
      <c r="F7181">
        <v>1.0111014985996557E-15</v>
      </c>
      <c r="G7181">
        <v>8.7984807342278517E-16</v>
      </c>
      <c r="H7181">
        <v>7.12453380338519E-16</v>
      </c>
      <c r="I7181">
        <v>0</v>
      </c>
      <c r="J7181">
        <v>1979.4721950089224</v>
      </c>
      <c r="K7181">
        <v>1979.4721950088999</v>
      </c>
      <c r="L7181">
        <v>1.137171510953139E-14</v>
      </c>
      <c r="M7181" t="b">
        <v>1</v>
      </c>
    </row>
    <row r="7182" spans="2:13" x14ac:dyDescent="0.2">
      <c r="B7182">
        <v>7170</v>
      </c>
      <c r="C7182">
        <v>21.14</v>
      </c>
      <c r="D7182">
        <v>21.14</v>
      </c>
      <c r="E7182">
        <v>0</v>
      </c>
      <c r="F7182">
        <v>1.6027202636004017E-14</v>
      </c>
      <c r="G7182">
        <v>9.7411941318029141E-15</v>
      </c>
      <c r="H7182">
        <v>8.5163373637140229E-15</v>
      </c>
      <c r="I7182">
        <v>0</v>
      </c>
      <c r="J7182">
        <v>-620.98340765098487</v>
      </c>
      <c r="K7182">
        <v>-620.98340765099999</v>
      </c>
      <c r="L7182">
        <v>2.4349039331293608E-14</v>
      </c>
      <c r="M7182" t="b">
        <v>1</v>
      </c>
    </row>
    <row r="7183" spans="2:13" x14ac:dyDescent="0.2">
      <c r="B7183">
        <v>7171</v>
      </c>
      <c r="C7183">
        <v>16.07</v>
      </c>
      <c r="D7183">
        <v>16.07</v>
      </c>
      <c r="E7183">
        <v>0</v>
      </c>
      <c r="F7183">
        <v>2.0803640564597737E-16</v>
      </c>
      <c r="G7183">
        <v>4.5029501375600289E-16</v>
      </c>
      <c r="H7183">
        <v>3.1338582785403339E-16</v>
      </c>
      <c r="I7183">
        <v>2.4318302517000855E-14</v>
      </c>
      <c r="J7183">
        <v>-3463.3499071310839</v>
      </c>
      <c r="K7183">
        <v>-3463.3499071310998</v>
      </c>
      <c r="L7183">
        <v>4.5955960869719194E-15</v>
      </c>
      <c r="M7183" t="b">
        <v>1</v>
      </c>
    </row>
    <row r="7184" spans="2:13" x14ac:dyDescent="0.2">
      <c r="B7184">
        <v>7172</v>
      </c>
      <c r="C7184">
        <v>49.1</v>
      </c>
      <c r="D7184">
        <v>49.1</v>
      </c>
      <c r="E7184">
        <v>0</v>
      </c>
      <c r="F7184">
        <v>0</v>
      </c>
      <c r="G7184">
        <v>1.8788273124709162E-15</v>
      </c>
      <c r="H7184">
        <v>1.5059315793714649E-15</v>
      </c>
      <c r="I7184">
        <v>8.8923367231317678E-15</v>
      </c>
      <c r="J7184">
        <v>6936.8915459307509</v>
      </c>
      <c r="K7184">
        <v>6936.8915459307</v>
      </c>
      <c r="L7184">
        <v>7.3421507258768365E-15</v>
      </c>
      <c r="M7184" t="b">
        <v>1</v>
      </c>
    </row>
    <row r="7185" spans="2:13" x14ac:dyDescent="0.2">
      <c r="B7185">
        <v>7173</v>
      </c>
      <c r="C7185">
        <v>19.78</v>
      </c>
      <c r="D7185">
        <v>19.78</v>
      </c>
      <c r="E7185">
        <v>0</v>
      </c>
      <c r="F7185">
        <v>4.6257002329021364E-16</v>
      </c>
      <c r="G7185">
        <v>3.6637027914654374E-16</v>
      </c>
      <c r="H7185">
        <v>2.9603478810841881E-16</v>
      </c>
      <c r="I7185">
        <v>0</v>
      </c>
      <c r="J7185">
        <v>-4819.9159825236347</v>
      </c>
      <c r="K7185">
        <v>-4819.9159825236002</v>
      </c>
      <c r="L7185">
        <v>7.1704151675432335E-15</v>
      </c>
      <c r="M7185" t="b">
        <v>1</v>
      </c>
    </row>
    <row r="7186" spans="2:13" x14ac:dyDescent="0.2">
      <c r="B7186">
        <v>7174</v>
      </c>
      <c r="C7186">
        <v>466.48</v>
      </c>
      <c r="D7186">
        <v>466.48</v>
      </c>
      <c r="E7186">
        <v>0</v>
      </c>
      <c r="F7186">
        <v>2.7336098526980689E-16</v>
      </c>
      <c r="G7186">
        <v>6.1595089994036499E-16</v>
      </c>
      <c r="H7186">
        <v>7.8212507721079437E-16</v>
      </c>
      <c r="I7186">
        <v>2.1214912878261399E-16</v>
      </c>
      <c r="J7186">
        <v>808733.05522342701</v>
      </c>
      <c r="K7186">
        <v>808733.05522342655</v>
      </c>
      <c r="L7186">
        <v>5.7579108990307348E-16</v>
      </c>
      <c r="M7186" t="b">
        <v>1</v>
      </c>
    </row>
    <row r="7187" spans="2:13" x14ac:dyDescent="0.2">
      <c r="B7187">
        <v>7175</v>
      </c>
      <c r="C7187">
        <v>39.9</v>
      </c>
      <c r="D7187">
        <v>39.9</v>
      </c>
      <c r="E7187">
        <v>0</v>
      </c>
      <c r="F7187">
        <v>6.5118680170368349E-16</v>
      </c>
      <c r="G7187">
        <v>2.2051580953802772E-16</v>
      </c>
      <c r="H7187">
        <v>3.4401295184343744E-15</v>
      </c>
      <c r="I7187">
        <v>0</v>
      </c>
      <c r="J7187">
        <v>-7410.1660320841074</v>
      </c>
      <c r="K7187">
        <v>-7410.1660320841002</v>
      </c>
      <c r="L7187">
        <v>9.8188860852515504E-16</v>
      </c>
      <c r="M7187" t="b">
        <v>1</v>
      </c>
    </row>
    <row r="7188" spans="2:13" x14ac:dyDescent="0.2">
      <c r="B7188">
        <v>7176</v>
      </c>
      <c r="C7188">
        <v>66.78</v>
      </c>
      <c r="D7188">
        <v>66.78</v>
      </c>
      <c r="E7188">
        <v>0</v>
      </c>
      <c r="F7188">
        <v>3.7070365014412836E-16</v>
      </c>
      <c r="G7188">
        <v>1.6628741823683694E-16</v>
      </c>
      <c r="H7188">
        <v>2.5798842510612128E-15</v>
      </c>
      <c r="I7188">
        <v>0</v>
      </c>
      <c r="J7188">
        <v>42176.119256833408</v>
      </c>
      <c r="K7188">
        <v>42176.119256833401</v>
      </c>
      <c r="L7188">
        <v>1.7251368173245505E-16</v>
      </c>
      <c r="M7188" t="b">
        <v>1</v>
      </c>
    </row>
    <row r="7189" spans="2:13" x14ac:dyDescent="0.2">
      <c r="B7189">
        <v>7177</v>
      </c>
      <c r="C7189">
        <v>63.05</v>
      </c>
      <c r="D7189">
        <v>63.05</v>
      </c>
      <c r="E7189">
        <v>0</v>
      </c>
      <c r="F7189">
        <v>1.1858938353515458E-16</v>
      </c>
      <c r="G7189">
        <v>2.0432136433704993E-16</v>
      </c>
      <c r="H7189">
        <v>5.1616801716388158E-15</v>
      </c>
      <c r="I7189">
        <v>0</v>
      </c>
      <c r="J7189">
        <v>-29600.303094833151</v>
      </c>
      <c r="K7189">
        <v>-29600.3030948331</v>
      </c>
      <c r="L7189">
        <v>1.7206480330998502E-15</v>
      </c>
      <c r="M7189" t="b">
        <v>1</v>
      </c>
    </row>
    <row r="7190" spans="2:13" x14ac:dyDescent="0.2">
      <c r="B7190">
        <v>7178</v>
      </c>
      <c r="C7190">
        <v>184.75</v>
      </c>
      <c r="D7190">
        <v>184.75</v>
      </c>
      <c r="E7190">
        <v>0</v>
      </c>
      <c r="F7190">
        <v>1.9838682296101197E-16</v>
      </c>
      <c r="G7190">
        <v>5.9067576885005255E-16</v>
      </c>
      <c r="H7190">
        <v>2.1345462161527263E-16</v>
      </c>
      <c r="I7190">
        <v>0</v>
      </c>
      <c r="J7190">
        <v>308181.99830673542</v>
      </c>
      <c r="K7190">
        <v>308181.99830673519</v>
      </c>
      <c r="L7190">
        <v>7.5549722220352424E-16</v>
      </c>
      <c r="M7190" t="b">
        <v>1</v>
      </c>
    </row>
    <row r="7191" spans="2:13" x14ac:dyDescent="0.2">
      <c r="B7191">
        <v>7179</v>
      </c>
      <c r="C7191">
        <v>6.99</v>
      </c>
      <c r="D7191">
        <v>6.99</v>
      </c>
      <c r="E7191">
        <v>0</v>
      </c>
      <c r="F7191">
        <v>1.1982465815652465E-16</v>
      </c>
      <c r="G7191">
        <v>9.1550535240308509E-16</v>
      </c>
      <c r="H7191">
        <v>2.2961216497113704E-15</v>
      </c>
      <c r="I7191">
        <v>0</v>
      </c>
      <c r="J7191">
        <v>-19636.938607670581</v>
      </c>
      <c r="K7191">
        <v>-19636.9386076706</v>
      </c>
      <c r="L7191">
        <v>9.2631007301480337E-16</v>
      </c>
      <c r="M7191" t="b">
        <v>1</v>
      </c>
    </row>
    <row r="7192" spans="2:13" x14ac:dyDescent="0.2">
      <c r="B7192">
        <v>7180</v>
      </c>
      <c r="C7192">
        <v>59.69</v>
      </c>
      <c r="D7192">
        <v>59.69</v>
      </c>
      <c r="E7192">
        <v>0</v>
      </c>
      <c r="F7192">
        <v>3.9615714193460216E-15</v>
      </c>
      <c r="G7192">
        <v>1.0643134871919189E-15</v>
      </c>
      <c r="H7192">
        <v>5.9246762251487862E-14</v>
      </c>
      <c r="I7192">
        <v>0</v>
      </c>
      <c r="J7192">
        <v>-128.28079786191711</v>
      </c>
      <c r="K7192">
        <v>-128.2807978619</v>
      </c>
      <c r="L7192">
        <v>1.3337825584404886E-13</v>
      </c>
      <c r="M7192" t="b">
        <v>1</v>
      </c>
    </row>
    <row r="7193" spans="2:13" x14ac:dyDescent="0.2">
      <c r="B7193">
        <v>7181</v>
      </c>
      <c r="C7193">
        <v>56.41</v>
      </c>
      <c r="D7193">
        <v>56.41</v>
      </c>
      <c r="E7193">
        <v>0</v>
      </c>
      <c r="F7193">
        <v>3.310398855128522E-16</v>
      </c>
      <c r="G7193">
        <v>0</v>
      </c>
      <c r="H7193">
        <v>6.7840420728225868E-16</v>
      </c>
      <c r="I7193">
        <v>0</v>
      </c>
      <c r="J7193">
        <v>-66977.793197851861</v>
      </c>
      <c r="K7193">
        <v>-66977.793197852006</v>
      </c>
      <c r="L7193">
        <v>2.1726477588445739E-15</v>
      </c>
      <c r="M7193" t="b">
        <v>1</v>
      </c>
    </row>
    <row r="7194" spans="2:13" x14ac:dyDescent="0.2">
      <c r="B7194">
        <v>7182</v>
      </c>
      <c r="C7194">
        <v>37.659999999999997</v>
      </c>
      <c r="D7194">
        <v>37.659999999999997</v>
      </c>
      <c r="E7194">
        <v>0</v>
      </c>
      <c r="F7194">
        <v>1.1468311597707094E-16</v>
      </c>
      <c r="G7194">
        <v>5.9527115802695888E-16</v>
      </c>
      <c r="H7194">
        <v>8.327598396578144E-16</v>
      </c>
      <c r="I7194">
        <v>0</v>
      </c>
      <c r="J7194">
        <v>23260.544147156696</v>
      </c>
      <c r="K7194">
        <v>23260.544147156699</v>
      </c>
      <c r="L7194">
        <v>1.5640127694675659E-16</v>
      </c>
      <c r="M7194" t="b">
        <v>1</v>
      </c>
    </row>
    <row r="7195" spans="2:13" x14ac:dyDescent="0.2">
      <c r="B7195">
        <v>7183</v>
      </c>
      <c r="C7195">
        <v>65.84</v>
      </c>
      <c r="D7195">
        <v>65.84</v>
      </c>
      <c r="E7195">
        <v>0</v>
      </c>
      <c r="F7195">
        <v>5.7686519142218706E-16</v>
      </c>
      <c r="G7195">
        <v>1.1262831330273226E-15</v>
      </c>
      <c r="H7195">
        <v>9.1150202974870614E-16</v>
      </c>
      <c r="I7195">
        <v>0</v>
      </c>
      <c r="J7195">
        <v>102836.72231015982</v>
      </c>
      <c r="K7195">
        <v>102836.72231015989</v>
      </c>
      <c r="L7195">
        <v>7.0752523522082224E-16</v>
      </c>
      <c r="M7195" t="b">
        <v>1</v>
      </c>
    </row>
    <row r="7196" spans="2:13" x14ac:dyDescent="0.2">
      <c r="B7196">
        <v>7184</v>
      </c>
      <c r="C7196">
        <v>23.86</v>
      </c>
      <c r="D7196">
        <v>23.86</v>
      </c>
      <c r="E7196">
        <v>0</v>
      </c>
      <c r="F7196">
        <v>6.6203387518951695E-16</v>
      </c>
      <c r="G7196">
        <v>5.9349714217722474E-16</v>
      </c>
      <c r="H7196">
        <v>2.954645276225207E-16</v>
      </c>
      <c r="I7196">
        <v>2.2564850926155746E-15</v>
      </c>
      <c r="J7196">
        <v>4094.85613721767</v>
      </c>
      <c r="K7196">
        <v>4094.8561372177001</v>
      </c>
      <c r="L7196">
        <v>7.3295188286882161E-15</v>
      </c>
      <c r="M7196" t="b">
        <v>1</v>
      </c>
    </row>
    <row r="7197" spans="2:13" x14ac:dyDescent="0.2">
      <c r="B7197">
        <v>7185</v>
      </c>
      <c r="C7197">
        <v>18.84</v>
      </c>
      <c r="D7197">
        <v>18.84</v>
      </c>
      <c r="E7197">
        <v>0</v>
      </c>
      <c r="F7197">
        <v>7.7997950047459035E-16</v>
      </c>
      <c r="G7197">
        <v>3.6354098053225999E-16</v>
      </c>
      <c r="H7197">
        <v>1.4235093141785276E-15</v>
      </c>
      <c r="I7197">
        <v>0</v>
      </c>
      <c r="J7197">
        <v>-6164.4918183777663</v>
      </c>
      <c r="K7197">
        <v>-6164.4918183778</v>
      </c>
      <c r="L7197">
        <v>5.4588934428099801E-15</v>
      </c>
      <c r="M7197" t="b">
        <v>1</v>
      </c>
    </row>
    <row r="7198" spans="2:13" x14ac:dyDescent="0.2">
      <c r="B7198">
        <v>7186</v>
      </c>
      <c r="C7198">
        <v>35.799999999999997</v>
      </c>
      <c r="D7198">
        <v>35.799999999999997</v>
      </c>
      <c r="E7198">
        <v>0</v>
      </c>
      <c r="F7198">
        <v>4.1368096357607384E-16</v>
      </c>
      <c r="G7198">
        <v>3.107972619142689E-16</v>
      </c>
      <c r="H7198">
        <v>8.3658113292704578E-16</v>
      </c>
      <c r="I7198">
        <v>1.3657276998605738E-15</v>
      </c>
      <c r="J7198">
        <v>-12742.438571087521</v>
      </c>
      <c r="K7198">
        <v>-12742.438571087599</v>
      </c>
      <c r="L7198">
        <v>6.1382712513085199E-15</v>
      </c>
      <c r="M7198" t="b">
        <v>1</v>
      </c>
    </row>
    <row r="7199" spans="2:13" x14ac:dyDescent="0.2">
      <c r="B7199">
        <v>7187</v>
      </c>
      <c r="C7199">
        <v>50.3</v>
      </c>
      <c r="D7199">
        <v>50.3</v>
      </c>
      <c r="E7199">
        <v>0</v>
      </c>
      <c r="F7199">
        <v>1.1996153818234003E-16</v>
      </c>
      <c r="G7199">
        <v>1.0461060380519031E-15</v>
      </c>
      <c r="H7199">
        <v>1.4442709897630318E-15</v>
      </c>
      <c r="I7199">
        <v>7.8861947046436966E-16</v>
      </c>
      <c r="J7199">
        <v>36654.698997587991</v>
      </c>
      <c r="K7199">
        <v>36654.698997588101</v>
      </c>
      <c r="L7199">
        <v>2.9774999440026179E-15</v>
      </c>
      <c r="M7199" t="b">
        <v>1</v>
      </c>
    </row>
    <row r="7200" spans="2:13" x14ac:dyDescent="0.2">
      <c r="B7200">
        <v>7188</v>
      </c>
      <c r="C7200">
        <v>37.119999999999997</v>
      </c>
      <c r="D7200">
        <v>37.119999999999997</v>
      </c>
      <c r="E7200">
        <v>0</v>
      </c>
      <c r="F7200">
        <v>8.3956071356400242E-16</v>
      </c>
      <c r="G7200">
        <v>4.7047020864756542E-16</v>
      </c>
      <c r="H7200">
        <v>2.1934825438680026E-15</v>
      </c>
      <c r="I7200">
        <v>0</v>
      </c>
      <c r="J7200">
        <v>-4744.5750927832187</v>
      </c>
      <c r="K7200">
        <v>-4744.5750927831996</v>
      </c>
      <c r="L7200">
        <v>4.0255214352667491E-15</v>
      </c>
      <c r="M7200" t="b">
        <v>1</v>
      </c>
    </row>
    <row r="7201" spans="2:13" x14ac:dyDescent="0.2">
      <c r="B7201">
        <v>7189</v>
      </c>
      <c r="C7201">
        <v>44.48</v>
      </c>
      <c r="D7201">
        <v>44.48</v>
      </c>
      <c r="E7201">
        <v>0</v>
      </c>
      <c r="F7201">
        <v>6.1694326682907294E-16</v>
      </c>
      <c r="G7201">
        <v>0</v>
      </c>
      <c r="H7201">
        <v>0</v>
      </c>
      <c r="I7201">
        <v>0</v>
      </c>
      <c r="J7201">
        <v>-79145.40135257387</v>
      </c>
      <c r="K7201">
        <v>-79145.401352574001</v>
      </c>
      <c r="L7201">
        <v>1.6547674889141528E-15</v>
      </c>
      <c r="M7201" t="b">
        <v>1</v>
      </c>
    </row>
    <row r="7202" spans="2:13" x14ac:dyDescent="0.2">
      <c r="B7202">
        <v>7190</v>
      </c>
      <c r="C7202">
        <v>95.77</v>
      </c>
      <c r="D7202">
        <v>95.77</v>
      </c>
      <c r="E7202">
        <v>0</v>
      </c>
      <c r="F7202">
        <v>1.5253805092606543E-16</v>
      </c>
      <c r="G7202">
        <v>0</v>
      </c>
      <c r="H7202">
        <v>9.5772251540329986E-16</v>
      </c>
      <c r="I7202">
        <v>4.8031015592830027E-15</v>
      </c>
      <c r="J7202">
        <v>16714.354899569968</v>
      </c>
      <c r="K7202">
        <v>16714.354899569898</v>
      </c>
      <c r="L7202">
        <v>4.1354630645374899E-15</v>
      </c>
      <c r="M7202" t="b">
        <v>1</v>
      </c>
    </row>
    <row r="7203" spans="2:13" x14ac:dyDescent="0.2">
      <c r="B7203">
        <v>7191</v>
      </c>
      <c r="C7203">
        <v>95.7</v>
      </c>
      <c r="D7203">
        <v>95.7</v>
      </c>
      <c r="E7203">
        <v>0</v>
      </c>
      <c r="F7203">
        <v>2.9998535385393727E-16</v>
      </c>
      <c r="G7203">
        <v>8.3157628064867054E-16</v>
      </c>
      <c r="H7203">
        <v>1.4010593371774847E-15</v>
      </c>
      <c r="I7203">
        <v>0</v>
      </c>
      <c r="J7203">
        <v>-52683.386089903041</v>
      </c>
      <c r="K7203">
        <v>-52683.386089902699</v>
      </c>
      <c r="L7203">
        <v>6.4910407862368397E-15</v>
      </c>
      <c r="M7203" t="b">
        <v>1</v>
      </c>
    </row>
    <row r="7204" spans="2:13" x14ac:dyDescent="0.2">
      <c r="B7204">
        <v>7192</v>
      </c>
      <c r="C7204">
        <v>41.05</v>
      </c>
      <c r="D7204">
        <v>41.05</v>
      </c>
      <c r="E7204">
        <v>0</v>
      </c>
      <c r="F7204">
        <v>7.4279518339235811E-16</v>
      </c>
      <c r="G7204">
        <v>7.4283210313748727E-16</v>
      </c>
      <c r="H7204">
        <v>3.5531833152093985E-15</v>
      </c>
      <c r="I7204">
        <v>5.975094568931195E-15</v>
      </c>
      <c r="J7204">
        <v>2698.2585719179697</v>
      </c>
      <c r="K7204">
        <v>2698.2585719179001</v>
      </c>
      <c r="L7204">
        <v>2.5785647606105709E-14</v>
      </c>
      <c r="M7204" t="b">
        <v>1</v>
      </c>
    </row>
    <row r="7205" spans="2:13" x14ac:dyDescent="0.2">
      <c r="B7205">
        <v>7193</v>
      </c>
      <c r="C7205">
        <v>144.02000000000001</v>
      </c>
      <c r="D7205">
        <v>144.02000000000001</v>
      </c>
      <c r="E7205">
        <v>0</v>
      </c>
      <c r="F7205">
        <v>0</v>
      </c>
      <c r="G7205">
        <v>1.8839762619965869E-16</v>
      </c>
      <c r="H7205">
        <v>6.9340592863818656E-16</v>
      </c>
      <c r="I7205">
        <v>0</v>
      </c>
      <c r="J7205">
        <v>65146.931640902505</v>
      </c>
      <c r="K7205">
        <v>65146.9316409026</v>
      </c>
      <c r="L7205">
        <v>1.4519095006002964E-15</v>
      </c>
      <c r="M7205" t="b">
        <v>1</v>
      </c>
    </row>
    <row r="7206" spans="2:13" x14ac:dyDescent="0.2">
      <c r="B7206">
        <v>7194</v>
      </c>
      <c r="C7206">
        <v>12.65</v>
      </c>
      <c r="D7206">
        <v>12.65</v>
      </c>
      <c r="E7206">
        <v>0</v>
      </c>
      <c r="F7206">
        <v>2.3511735757088013E-16</v>
      </c>
      <c r="G7206">
        <v>2.1642093257048736E-16</v>
      </c>
      <c r="H7206">
        <v>7.1101933848696053E-16</v>
      </c>
      <c r="I7206">
        <v>0</v>
      </c>
      <c r="J7206">
        <v>-61859.300665109084</v>
      </c>
      <c r="K7206">
        <v>-61859.300665109004</v>
      </c>
      <c r="L7206">
        <v>1.2938318554441849E-15</v>
      </c>
      <c r="M7206" t="b">
        <v>1</v>
      </c>
    </row>
    <row r="7207" spans="2:13" x14ac:dyDescent="0.2">
      <c r="B7207">
        <v>7195</v>
      </c>
      <c r="C7207">
        <v>14.23</v>
      </c>
      <c r="D7207">
        <v>14.23</v>
      </c>
      <c r="E7207">
        <v>0</v>
      </c>
      <c r="F7207">
        <v>3.3664525349406485E-16</v>
      </c>
      <c r="G7207">
        <v>1.2950984403732499E-15</v>
      </c>
      <c r="H7207">
        <v>3.2870200619661347E-15</v>
      </c>
      <c r="I7207">
        <v>0</v>
      </c>
      <c r="J7207">
        <v>-3265.1795879533529</v>
      </c>
      <c r="K7207">
        <v>-3265.1795879534002</v>
      </c>
      <c r="L7207">
        <v>1.448426440820542E-14</v>
      </c>
      <c r="M7207" t="b">
        <v>1</v>
      </c>
    </row>
    <row r="7208" spans="2:13" x14ac:dyDescent="0.2">
      <c r="B7208">
        <v>7196</v>
      </c>
      <c r="C7208">
        <v>115.96</v>
      </c>
      <c r="D7208">
        <v>115.96</v>
      </c>
      <c r="E7208">
        <v>0</v>
      </c>
      <c r="F7208">
        <v>1.03960184123772E-15</v>
      </c>
      <c r="G7208">
        <v>1.092351241121198E-15</v>
      </c>
      <c r="H7208">
        <v>3.7861175753918482E-15</v>
      </c>
      <c r="I7208">
        <v>9.8584912447727749E-16</v>
      </c>
      <c r="J7208">
        <v>17703.740655091795</v>
      </c>
      <c r="K7208">
        <v>17703.740655091598</v>
      </c>
      <c r="L7208">
        <v>1.1096573284158068E-14</v>
      </c>
      <c r="M7208" t="b">
        <v>1</v>
      </c>
    </row>
    <row r="7209" spans="2:13" x14ac:dyDescent="0.2">
      <c r="B7209">
        <v>7197</v>
      </c>
      <c r="C7209">
        <v>5.56</v>
      </c>
      <c r="D7209">
        <v>5.56</v>
      </c>
      <c r="E7209">
        <v>0</v>
      </c>
      <c r="F7209">
        <v>5.5692461630723989E-15</v>
      </c>
      <c r="G7209">
        <v>1.1225944634658928E-14</v>
      </c>
      <c r="H7209">
        <v>7.6469269550626919E-15</v>
      </c>
      <c r="I7209">
        <v>0</v>
      </c>
      <c r="J7209">
        <v>-2189.2420392647687</v>
      </c>
      <c r="K7209">
        <v>-2189.2420392648</v>
      </c>
      <c r="L7209">
        <v>1.4332616790833856E-14</v>
      </c>
      <c r="M7209" t="b">
        <v>1</v>
      </c>
    </row>
    <row r="7210" spans="2:13" x14ac:dyDescent="0.2">
      <c r="B7210">
        <v>7198</v>
      </c>
      <c r="C7210">
        <v>81.89</v>
      </c>
      <c r="D7210">
        <v>81.89</v>
      </c>
      <c r="E7210">
        <v>0</v>
      </c>
      <c r="F7210">
        <v>6.1696874378713639E-16</v>
      </c>
      <c r="G7210">
        <v>7.7841359785405577E-16</v>
      </c>
      <c r="H7210">
        <v>1.8475593605533404E-14</v>
      </c>
      <c r="I7210">
        <v>0</v>
      </c>
      <c r="J7210">
        <v>-367.88687262256803</v>
      </c>
      <c r="K7210">
        <v>-367.88687262259998</v>
      </c>
      <c r="L7210">
        <v>8.6836480932403893E-14</v>
      </c>
      <c r="M7210" t="b">
        <v>1</v>
      </c>
    </row>
    <row r="7211" spans="2:13" x14ac:dyDescent="0.2">
      <c r="B7211">
        <v>7199</v>
      </c>
      <c r="C7211">
        <v>35.94</v>
      </c>
      <c r="D7211">
        <v>35.94</v>
      </c>
      <c r="E7211">
        <v>0</v>
      </c>
      <c r="F7211">
        <v>3.3998091090157551E-16</v>
      </c>
      <c r="G7211">
        <v>7.3734064487790312E-16</v>
      </c>
      <c r="H7211">
        <v>3.1625964761007785E-15</v>
      </c>
      <c r="I7211">
        <v>0</v>
      </c>
      <c r="J7211">
        <v>-8412.6108501437157</v>
      </c>
      <c r="K7211">
        <v>-8412.6108501435992</v>
      </c>
      <c r="L7211">
        <v>1.3838191722008354E-14</v>
      </c>
      <c r="M7211" t="b">
        <v>1</v>
      </c>
    </row>
    <row r="7212" spans="2:13" x14ac:dyDescent="0.2">
      <c r="B7212">
        <v>7200</v>
      </c>
      <c r="C7212">
        <v>22.84</v>
      </c>
      <c r="D7212">
        <v>22.84</v>
      </c>
      <c r="E7212">
        <v>0</v>
      </c>
      <c r="F7212">
        <v>9.0846363161513582E-16</v>
      </c>
      <c r="G7212">
        <v>1.1452046604131699E-15</v>
      </c>
      <c r="H7212">
        <v>1.5187973706708548E-15</v>
      </c>
      <c r="I7212">
        <v>0</v>
      </c>
      <c r="J7212">
        <v>-7198.2697312347227</v>
      </c>
      <c r="K7212">
        <v>-7198.2697312347</v>
      </c>
      <c r="L7212">
        <v>3.1587268042570454E-15</v>
      </c>
      <c r="M7212" t="b">
        <v>1</v>
      </c>
    </row>
    <row r="7213" spans="2:13" x14ac:dyDescent="0.2">
      <c r="B7213">
        <v>7201</v>
      </c>
      <c r="C7213">
        <v>127.16</v>
      </c>
      <c r="D7213">
        <v>127.16</v>
      </c>
      <c r="E7213">
        <v>0</v>
      </c>
      <c r="F7213">
        <v>0</v>
      </c>
      <c r="G7213">
        <v>0</v>
      </c>
      <c r="H7213">
        <v>5.7240920286679075E-16</v>
      </c>
      <c r="I7213">
        <v>0</v>
      </c>
      <c r="J7213">
        <v>3786.7685992440529</v>
      </c>
      <c r="K7213">
        <v>3786.7685992441002</v>
      </c>
      <c r="L7213">
        <v>1.2489203724154906E-14</v>
      </c>
      <c r="M7213" t="b">
        <v>1</v>
      </c>
    </row>
    <row r="7214" spans="2:13" x14ac:dyDescent="0.2">
      <c r="B7214">
        <v>7202</v>
      </c>
      <c r="C7214">
        <v>41.97</v>
      </c>
      <c r="D7214">
        <v>41.97</v>
      </c>
      <c r="E7214">
        <v>0</v>
      </c>
      <c r="F7214">
        <v>4.0607485382440563E-16</v>
      </c>
      <c r="G7214">
        <v>4.483258140530632E-16</v>
      </c>
      <c r="H7214">
        <v>5.0709576487557142E-15</v>
      </c>
      <c r="I7214">
        <v>0</v>
      </c>
      <c r="J7214">
        <v>-1854.5728036586825</v>
      </c>
      <c r="K7214">
        <v>-1854.5728036587</v>
      </c>
      <c r="L7214">
        <v>9.4403266210900684E-15</v>
      </c>
      <c r="M7214" t="b">
        <v>1</v>
      </c>
    </row>
    <row r="7215" spans="2:13" x14ac:dyDescent="0.2">
      <c r="B7215">
        <v>7203</v>
      </c>
      <c r="C7215">
        <v>0.77</v>
      </c>
      <c r="D7215">
        <v>0.77</v>
      </c>
      <c r="E7215">
        <v>0</v>
      </c>
      <c r="F7215">
        <v>3.13415602807023E-14</v>
      </c>
      <c r="G7215">
        <v>3.6208437803878982E-14</v>
      </c>
      <c r="H7215">
        <v>6.0806002735711427E-15</v>
      </c>
      <c r="I7215">
        <v>0</v>
      </c>
      <c r="J7215">
        <v>-6075.0825352514221</v>
      </c>
      <c r="K7215">
        <v>-6075.0825352514003</v>
      </c>
      <c r="L7215">
        <v>3.5930166735828539E-15</v>
      </c>
      <c r="M7215" t="b">
        <v>1</v>
      </c>
    </row>
    <row r="7216" spans="2:13" x14ac:dyDescent="0.2">
      <c r="B7216">
        <v>7204</v>
      </c>
      <c r="C7216">
        <v>46.67</v>
      </c>
      <c r="D7216">
        <v>46.67</v>
      </c>
      <c r="E7216">
        <v>0</v>
      </c>
      <c r="F7216">
        <v>3.499473256914096E-16</v>
      </c>
      <c r="G7216">
        <v>0</v>
      </c>
      <c r="H7216">
        <v>5.1425638665802893E-15</v>
      </c>
      <c r="I7216">
        <v>0</v>
      </c>
      <c r="J7216">
        <v>4182.1462740830775</v>
      </c>
      <c r="K7216">
        <v>4182.1462740831003</v>
      </c>
      <c r="L7216">
        <v>5.4367700348568464E-15</v>
      </c>
      <c r="M7216" t="b">
        <v>1</v>
      </c>
    </row>
    <row r="7217" spans="2:13" x14ac:dyDescent="0.2">
      <c r="B7217">
        <v>7205</v>
      </c>
      <c r="C7217">
        <v>89.04</v>
      </c>
      <c r="D7217">
        <v>89.04</v>
      </c>
      <c r="E7217">
        <v>0</v>
      </c>
      <c r="F7217">
        <v>7.6608283965583369E-16</v>
      </c>
      <c r="G7217">
        <v>1.3565653794692667E-15</v>
      </c>
      <c r="H7217">
        <v>8.0431639302443559E-14</v>
      </c>
      <c r="I7217">
        <v>0</v>
      </c>
      <c r="J7217">
        <v>-434.13295141182311</v>
      </c>
      <c r="K7217">
        <v>-434.13295141179998</v>
      </c>
      <c r="L7217">
        <v>5.3290752063654647E-14</v>
      </c>
      <c r="M7217" t="b">
        <v>1</v>
      </c>
    </row>
    <row r="7218" spans="2:13" x14ac:dyDescent="0.2">
      <c r="B7218">
        <v>7206</v>
      </c>
      <c r="C7218">
        <v>59.54</v>
      </c>
      <c r="D7218">
        <v>59.54</v>
      </c>
      <c r="E7218">
        <v>0</v>
      </c>
      <c r="F7218">
        <v>8.4528291457331181E-16</v>
      </c>
      <c r="G7218">
        <v>4.384689836465892E-16</v>
      </c>
      <c r="H7218">
        <v>1.3621852466477082E-15</v>
      </c>
      <c r="I7218">
        <v>0</v>
      </c>
      <c r="J7218">
        <v>-20831.263560520561</v>
      </c>
      <c r="K7218">
        <v>-20831.263560520601</v>
      </c>
      <c r="L7218">
        <v>1.9210436640939288E-15</v>
      </c>
      <c r="M7218" t="b">
        <v>1</v>
      </c>
    </row>
    <row r="7219" spans="2:13" x14ac:dyDescent="0.2">
      <c r="B7219">
        <v>7207</v>
      </c>
      <c r="C7219">
        <v>57.87</v>
      </c>
      <c r="D7219">
        <v>57.87</v>
      </c>
      <c r="E7219">
        <v>0</v>
      </c>
      <c r="F7219">
        <v>8.2595189254206869E-15</v>
      </c>
      <c r="G7219">
        <v>3.4398016021861613E-15</v>
      </c>
      <c r="H7219">
        <v>4.5959485028266646E-14</v>
      </c>
      <c r="I7219">
        <v>0</v>
      </c>
      <c r="J7219">
        <v>150.2947895626836</v>
      </c>
      <c r="K7219">
        <v>150.2947895627</v>
      </c>
      <c r="L7219">
        <v>1.0911440369329396E-13</v>
      </c>
      <c r="M7219" t="b">
        <v>1</v>
      </c>
    </row>
    <row r="7220" spans="2:13" x14ac:dyDescent="0.2">
      <c r="B7220">
        <v>7208</v>
      </c>
      <c r="C7220">
        <v>198.55</v>
      </c>
      <c r="D7220">
        <v>198.55</v>
      </c>
      <c r="E7220">
        <v>0</v>
      </c>
      <c r="F7220">
        <v>3.4778461185736389E-16</v>
      </c>
      <c r="G7220">
        <v>1.907081982100894E-16</v>
      </c>
      <c r="H7220">
        <v>1.4199733144228156E-15</v>
      </c>
      <c r="I7220">
        <v>0</v>
      </c>
      <c r="J7220">
        <v>41096.990438468129</v>
      </c>
      <c r="K7220">
        <v>41096.990438468201</v>
      </c>
      <c r="L7220">
        <v>1.7704356296058309E-15</v>
      </c>
      <c r="M7220" t="b">
        <v>1</v>
      </c>
    </row>
    <row r="7221" spans="2:13" x14ac:dyDescent="0.2">
      <c r="B7221">
        <v>7209</v>
      </c>
      <c r="C7221">
        <v>94.89</v>
      </c>
      <c r="D7221">
        <v>94.89</v>
      </c>
      <c r="E7221">
        <v>0</v>
      </c>
      <c r="F7221">
        <v>3.6564626567109893E-16</v>
      </c>
      <c r="G7221">
        <v>4.1248306504681114E-16</v>
      </c>
      <c r="H7221">
        <v>6.7171770511460297E-16</v>
      </c>
      <c r="I7221">
        <v>1.1617101675536438E-15</v>
      </c>
      <c r="J7221">
        <v>96628.124499398342</v>
      </c>
      <c r="K7221">
        <v>96628.1244993984</v>
      </c>
      <c r="L7221">
        <v>6.0238839587360311E-16</v>
      </c>
      <c r="M7221" t="b">
        <v>1</v>
      </c>
    </row>
    <row r="7222" spans="2:13" x14ac:dyDescent="0.2">
      <c r="B7222">
        <v>7210</v>
      </c>
      <c r="C7222">
        <v>59.35</v>
      </c>
      <c r="D7222">
        <v>59.35</v>
      </c>
      <c r="E7222">
        <v>0</v>
      </c>
      <c r="F7222">
        <v>2.273850599230542E-16</v>
      </c>
      <c r="G7222">
        <v>1.1904697979762651E-15</v>
      </c>
      <c r="H7222">
        <v>6.5880725452121769E-16</v>
      </c>
      <c r="I7222">
        <v>0</v>
      </c>
      <c r="J7222">
        <v>13872.769012365512</v>
      </c>
      <c r="K7222">
        <v>13872.769012365699</v>
      </c>
      <c r="L7222">
        <v>1.3505300088123773E-14</v>
      </c>
      <c r="M7222" t="b">
        <v>1</v>
      </c>
    </row>
    <row r="7223" spans="2:13" x14ac:dyDescent="0.2">
      <c r="B7223">
        <v>7211</v>
      </c>
      <c r="C7223">
        <v>16.47</v>
      </c>
      <c r="D7223">
        <v>16.47</v>
      </c>
      <c r="E7223">
        <v>0</v>
      </c>
      <c r="F7223">
        <v>8.5032900886372114E-16</v>
      </c>
      <c r="G7223">
        <v>1.5616044944197421E-15</v>
      </c>
      <c r="H7223">
        <v>9.6445507265260987E-16</v>
      </c>
      <c r="I7223">
        <v>0</v>
      </c>
      <c r="J7223">
        <v>-2778.3233438941988</v>
      </c>
      <c r="K7223">
        <v>-2778.3233438942002</v>
      </c>
      <c r="L7223">
        <v>4.9103069866130865E-16</v>
      </c>
      <c r="M7223" t="b">
        <v>1</v>
      </c>
    </row>
    <row r="7224" spans="2:13" x14ac:dyDescent="0.2">
      <c r="B7224">
        <v>7212</v>
      </c>
      <c r="C7224">
        <v>330.53</v>
      </c>
      <c r="D7224">
        <v>330.53</v>
      </c>
      <c r="E7224">
        <v>0</v>
      </c>
      <c r="F7224">
        <v>1.0220965947296515E-15</v>
      </c>
      <c r="G7224">
        <v>1.2935367889834893E-15</v>
      </c>
      <c r="H7224">
        <v>3.7756475612041743E-15</v>
      </c>
      <c r="I7224">
        <v>0</v>
      </c>
      <c r="J7224">
        <v>77149.139376094303</v>
      </c>
      <c r="K7224">
        <v>77149.139376094201</v>
      </c>
      <c r="L7224">
        <v>1.320344043009919E-15</v>
      </c>
      <c r="M7224" t="b">
        <v>1</v>
      </c>
    </row>
    <row r="7225" spans="2:13" x14ac:dyDescent="0.2">
      <c r="B7225">
        <v>7213</v>
      </c>
      <c r="C7225">
        <v>64.16</v>
      </c>
      <c r="D7225">
        <v>64.16</v>
      </c>
      <c r="E7225">
        <v>0</v>
      </c>
      <c r="F7225">
        <v>4.8328346946847341E-16</v>
      </c>
      <c r="G7225">
        <v>0</v>
      </c>
      <c r="H7225">
        <v>1.8421826804151832E-15</v>
      </c>
      <c r="I7225">
        <v>0</v>
      </c>
      <c r="J7225">
        <v>37014.03472404919</v>
      </c>
      <c r="K7225">
        <v>37014.034724049401</v>
      </c>
      <c r="L7225">
        <v>5.7006152499830821E-15</v>
      </c>
      <c r="M7225" t="b">
        <v>1</v>
      </c>
    </row>
    <row r="7226" spans="2:13" x14ac:dyDescent="0.2">
      <c r="B7226">
        <v>7214</v>
      </c>
      <c r="C7226">
        <v>89.08</v>
      </c>
      <c r="D7226">
        <v>89.08</v>
      </c>
      <c r="E7226">
        <v>0</v>
      </c>
      <c r="F7226">
        <v>1.096823492742972E-15</v>
      </c>
      <c r="G7226">
        <v>3.0281966292228213E-15</v>
      </c>
      <c r="H7226">
        <v>7.2239063016303964E-14</v>
      </c>
      <c r="I7226">
        <v>0</v>
      </c>
      <c r="J7226">
        <v>-164.74411393636012</v>
      </c>
      <c r="K7226">
        <v>-164.7441139364</v>
      </c>
      <c r="L7226">
        <v>2.4204602749116093E-13</v>
      </c>
      <c r="M7226" t="b">
        <v>1</v>
      </c>
    </row>
    <row r="7227" spans="2:13" x14ac:dyDescent="0.2">
      <c r="B7227">
        <v>7215</v>
      </c>
      <c r="C7227">
        <v>39.21</v>
      </c>
      <c r="D7227">
        <v>39.21</v>
      </c>
      <c r="E7227">
        <v>0</v>
      </c>
      <c r="F7227">
        <v>7.1036640989489168E-16</v>
      </c>
      <c r="G7227">
        <v>1.9948165237731574E-15</v>
      </c>
      <c r="H7227">
        <v>6.8560502741151251E-16</v>
      </c>
      <c r="I7227">
        <v>0</v>
      </c>
      <c r="J7227">
        <v>-2431.5041236795664</v>
      </c>
      <c r="K7227">
        <v>-2431.5041236796001</v>
      </c>
      <c r="L7227">
        <v>1.3839706722221701E-14</v>
      </c>
      <c r="M7227" t="b">
        <v>1</v>
      </c>
    </row>
    <row r="7228" spans="2:13" x14ac:dyDescent="0.2">
      <c r="B7228">
        <v>7216</v>
      </c>
      <c r="C7228">
        <v>19.46</v>
      </c>
      <c r="D7228">
        <v>19.46</v>
      </c>
      <c r="E7228">
        <v>0</v>
      </c>
      <c r="F7228">
        <v>2.2824324505382479E-15</v>
      </c>
      <c r="G7228">
        <v>1.5880401314328416E-15</v>
      </c>
      <c r="H7228">
        <v>5.7005553025660191E-15</v>
      </c>
      <c r="I7228">
        <v>0</v>
      </c>
      <c r="J7228">
        <v>-7612.3797679856207</v>
      </c>
      <c r="K7228">
        <v>-7612.3797679855998</v>
      </c>
      <c r="L7228">
        <v>2.7479420074062864E-15</v>
      </c>
      <c r="M7228" t="b">
        <v>1</v>
      </c>
    </row>
    <row r="7229" spans="2:13" x14ac:dyDescent="0.2">
      <c r="B7229">
        <v>7217</v>
      </c>
      <c r="C7229">
        <v>409.55</v>
      </c>
      <c r="D7229">
        <v>409.55</v>
      </c>
      <c r="E7229">
        <v>0</v>
      </c>
      <c r="F7229">
        <v>0</v>
      </c>
      <c r="G7229">
        <v>2.2238563181707522E-16</v>
      </c>
      <c r="H7229">
        <v>0</v>
      </c>
      <c r="I7229">
        <v>0</v>
      </c>
      <c r="J7229">
        <v>-27003.250978483287</v>
      </c>
      <c r="K7229">
        <v>-27003.250978483298</v>
      </c>
      <c r="L7229">
        <v>4.0417120257007461E-16</v>
      </c>
      <c r="M7229" t="b">
        <v>1</v>
      </c>
    </row>
    <row r="7230" spans="2:13" x14ac:dyDescent="0.2">
      <c r="B7230">
        <v>7218</v>
      </c>
      <c r="C7230">
        <v>198.21</v>
      </c>
      <c r="D7230">
        <v>198.21</v>
      </c>
      <c r="E7230">
        <v>0</v>
      </c>
      <c r="F7230">
        <v>3.80499101581114E-16</v>
      </c>
      <c r="G7230">
        <v>4.5460634848605717E-16</v>
      </c>
      <c r="H7230">
        <v>9.1401995316496046E-16</v>
      </c>
      <c r="I7230">
        <v>0</v>
      </c>
      <c r="J7230">
        <v>125743.40273068937</v>
      </c>
      <c r="K7230">
        <v>125743.4027306887</v>
      </c>
      <c r="L7230">
        <v>5.3234450950761932E-15</v>
      </c>
      <c r="M7230" t="b">
        <v>1</v>
      </c>
    </row>
    <row r="7231" spans="2:13" x14ac:dyDescent="0.2">
      <c r="B7231">
        <v>7219</v>
      </c>
      <c r="C7231">
        <v>133.1</v>
      </c>
      <c r="D7231">
        <v>133.1</v>
      </c>
      <c r="E7231">
        <v>0</v>
      </c>
      <c r="F7231">
        <v>3.4826558357463873E-16</v>
      </c>
      <c r="G7231">
        <v>6.3894570269989286E-16</v>
      </c>
      <c r="H7231">
        <v>3.9877284962926249E-16</v>
      </c>
      <c r="I7231">
        <v>1.0611445612328901E-15</v>
      </c>
      <c r="J7231">
        <v>154821.66260374029</v>
      </c>
      <c r="K7231">
        <v>154821.66260374041</v>
      </c>
      <c r="L7231">
        <v>7.5193173790475936E-16</v>
      </c>
      <c r="M7231" t="b">
        <v>1</v>
      </c>
    </row>
    <row r="7232" spans="2:13" x14ac:dyDescent="0.2">
      <c r="B7232">
        <v>7220</v>
      </c>
      <c r="C7232">
        <v>165.35</v>
      </c>
      <c r="D7232">
        <v>165.35</v>
      </c>
      <c r="E7232">
        <v>0</v>
      </c>
      <c r="F7232">
        <v>0</v>
      </c>
      <c r="G7232">
        <v>1.0679247750414704E-15</v>
      </c>
      <c r="H7232">
        <v>4.1000101338229408E-15</v>
      </c>
      <c r="I7232">
        <v>0</v>
      </c>
      <c r="J7232">
        <v>8439.9022041994649</v>
      </c>
      <c r="K7232">
        <v>8439.9022041996996</v>
      </c>
      <c r="L7232">
        <v>2.7802411376360938E-14</v>
      </c>
      <c r="M7232" t="b">
        <v>1</v>
      </c>
    </row>
    <row r="7233" spans="2:13" x14ac:dyDescent="0.2">
      <c r="B7233">
        <v>7221</v>
      </c>
      <c r="C7233">
        <v>54.29</v>
      </c>
      <c r="D7233">
        <v>54.29</v>
      </c>
      <c r="E7233">
        <v>0</v>
      </c>
      <c r="F7233">
        <v>1.4764007909277534E-14</v>
      </c>
      <c r="G7233">
        <v>5.2950149414301464E-15</v>
      </c>
      <c r="H7233">
        <v>1.1597704145025431E-13</v>
      </c>
      <c r="I7233">
        <v>0</v>
      </c>
      <c r="J7233">
        <v>-397.3291843226495</v>
      </c>
      <c r="K7233">
        <v>-397.32918432259999</v>
      </c>
      <c r="L7233">
        <v>1.246085608138089E-13</v>
      </c>
      <c r="M7233" t="b">
        <v>1</v>
      </c>
    </row>
    <row r="7234" spans="2:13" x14ac:dyDescent="0.2">
      <c r="B7234">
        <v>7222</v>
      </c>
      <c r="C7234">
        <v>51.74</v>
      </c>
      <c r="D7234">
        <v>51.74</v>
      </c>
      <c r="E7234">
        <v>0</v>
      </c>
      <c r="F7234">
        <v>7.2579755207357042E-16</v>
      </c>
      <c r="G7234">
        <v>3.8859807485143722E-16</v>
      </c>
      <c r="H7234">
        <v>0</v>
      </c>
      <c r="I7234">
        <v>0</v>
      </c>
      <c r="J7234">
        <v>63067.540099591184</v>
      </c>
      <c r="K7234">
        <v>63067.540099591301</v>
      </c>
      <c r="L7234">
        <v>1.8458833441593075E-15</v>
      </c>
      <c r="M7234" t="b">
        <v>1</v>
      </c>
    </row>
    <row r="7235" spans="2:13" x14ac:dyDescent="0.2">
      <c r="B7235">
        <v>7223</v>
      </c>
      <c r="C7235">
        <v>33.97</v>
      </c>
      <c r="D7235">
        <v>33.97</v>
      </c>
      <c r="E7235">
        <v>0</v>
      </c>
      <c r="F7235">
        <v>5.7454651673832736E-16</v>
      </c>
      <c r="G7235">
        <v>1.8306976148833945E-15</v>
      </c>
      <c r="H7235">
        <v>4.8412982939430626E-16</v>
      </c>
      <c r="I7235">
        <v>0</v>
      </c>
      <c r="J7235">
        <v>-144.44008566818934</v>
      </c>
      <c r="K7235">
        <v>-144.4400856682</v>
      </c>
      <c r="L7235">
        <v>7.3789356930214035E-14</v>
      </c>
      <c r="M7235" t="b">
        <v>1</v>
      </c>
    </row>
    <row r="7236" spans="2:13" x14ac:dyDescent="0.2">
      <c r="B7236">
        <v>7224</v>
      </c>
      <c r="C7236">
        <v>29.12</v>
      </c>
      <c r="D7236">
        <v>29.12</v>
      </c>
      <c r="E7236">
        <v>0</v>
      </c>
      <c r="F7236">
        <v>7.6349463383285836E-16</v>
      </c>
      <c r="G7236">
        <v>8.177364869726734E-16</v>
      </c>
      <c r="H7236">
        <v>2.4245775631412446E-15</v>
      </c>
      <c r="I7236">
        <v>0</v>
      </c>
      <c r="J7236">
        <v>-5091.8814685548205</v>
      </c>
      <c r="K7236">
        <v>-5091.8814685548004</v>
      </c>
      <c r="L7236">
        <v>3.9295658319170239E-15</v>
      </c>
      <c r="M7236" t="b">
        <v>1</v>
      </c>
    </row>
    <row r="7237" spans="2:13" x14ac:dyDescent="0.2">
      <c r="B7237">
        <v>7225</v>
      </c>
      <c r="C7237">
        <v>67.709999999999994</v>
      </c>
      <c r="D7237">
        <v>67.709999999999994</v>
      </c>
      <c r="E7237">
        <v>0</v>
      </c>
      <c r="F7237">
        <v>4.0445723073132151E-16</v>
      </c>
      <c r="G7237">
        <v>7.6001198618210603E-16</v>
      </c>
      <c r="H7237">
        <v>2.2160018808366175E-16</v>
      </c>
      <c r="I7237">
        <v>1.4230567907796495E-15</v>
      </c>
      <c r="J7237">
        <v>81039.267031502648</v>
      </c>
      <c r="K7237">
        <v>81039.267031503303</v>
      </c>
      <c r="L7237">
        <v>8.0804801087594554E-15</v>
      </c>
      <c r="M7237" t="b">
        <v>1</v>
      </c>
    </row>
    <row r="7238" spans="2:13" x14ac:dyDescent="0.2">
      <c r="B7238">
        <v>7226</v>
      </c>
      <c r="C7238">
        <v>94.42</v>
      </c>
      <c r="D7238">
        <v>94.42</v>
      </c>
      <c r="E7238">
        <v>0</v>
      </c>
      <c r="F7238">
        <v>8.1784587322693574E-16</v>
      </c>
      <c r="G7238">
        <v>5.3800386055375971E-16</v>
      </c>
      <c r="H7238">
        <v>3.7818030652542616E-16</v>
      </c>
      <c r="I7238">
        <v>0</v>
      </c>
      <c r="J7238">
        <v>12044.505432844511</v>
      </c>
      <c r="K7238">
        <v>12044.5054328445</v>
      </c>
      <c r="L7238">
        <v>9.0613404445097594E-16</v>
      </c>
      <c r="M7238" t="b">
        <v>1</v>
      </c>
    </row>
    <row r="7239" spans="2:13" x14ac:dyDescent="0.2">
      <c r="B7239">
        <v>7227</v>
      </c>
      <c r="C7239">
        <v>15.66</v>
      </c>
      <c r="D7239">
        <v>15.66</v>
      </c>
      <c r="E7239">
        <v>0</v>
      </c>
      <c r="F7239">
        <v>1.5309317170367512E-16</v>
      </c>
      <c r="G7239">
        <v>3.6237640694414858E-16</v>
      </c>
      <c r="H7239">
        <v>2.5189604306036038E-15</v>
      </c>
      <c r="I7239">
        <v>0</v>
      </c>
      <c r="J7239">
        <v>-8517.1890333363644</v>
      </c>
      <c r="K7239">
        <v>-8517.1890333363008</v>
      </c>
      <c r="L7239">
        <v>7.4748404520460272E-15</v>
      </c>
      <c r="M7239" t="b">
        <v>1</v>
      </c>
    </row>
    <row r="7240" spans="2:13" x14ac:dyDescent="0.2">
      <c r="B7240">
        <v>7228</v>
      </c>
      <c r="C7240">
        <v>21.92</v>
      </c>
      <c r="D7240">
        <v>21.92</v>
      </c>
      <c r="E7240">
        <v>0</v>
      </c>
      <c r="F7240">
        <v>3.7442962534468784E-15</v>
      </c>
      <c r="G7240">
        <v>9.6402974996795558E-15</v>
      </c>
      <c r="H7240">
        <v>2.0510243856529697E-15</v>
      </c>
      <c r="I7240">
        <v>0</v>
      </c>
      <c r="J7240">
        <v>-390.72545960121261</v>
      </c>
      <c r="K7240">
        <v>-390.72545960119999</v>
      </c>
      <c r="L7240">
        <v>3.2296945788941937E-14</v>
      </c>
      <c r="M7240" t="b">
        <v>1</v>
      </c>
    </row>
    <row r="7241" spans="2:13" x14ac:dyDescent="0.2">
      <c r="B7241">
        <v>7229</v>
      </c>
      <c r="C7241">
        <v>59.61</v>
      </c>
      <c r="D7241">
        <v>59.61</v>
      </c>
      <c r="E7241">
        <v>0</v>
      </c>
      <c r="F7241">
        <v>3.5457107619436906E-15</v>
      </c>
      <c r="G7241">
        <v>1.7070554551961295E-16</v>
      </c>
      <c r="H7241">
        <v>3.0092912169948105E-14</v>
      </c>
      <c r="I7241">
        <v>0</v>
      </c>
      <c r="J7241">
        <v>-317.70986268298793</v>
      </c>
      <c r="K7241">
        <v>-317.70986268299998</v>
      </c>
      <c r="L7241">
        <v>3.7930219404347482E-14</v>
      </c>
      <c r="M7241" t="b">
        <v>1</v>
      </c>
    </row>
    <row r="7242" spans="2:13" x14ac:dyDescent="0.2">
      <c r="B7242">
        <v>7230</v>
      </c>
      <c r="C7242">
        <v>324.92</v>
      </c>
      <c r="D7242">
        <v>324.92</v>
      </c>
      <c r="E7242">
        <v>0</v>
      </c>
      <c r="F7242">
        <v>3.9112589139230558E-16</v>
      </c>
      <c r="G7242">
        <v>0</v>
      </c>
      <c r="H7242">
        <v>9.9120632832966574E-15</v>
      </c>
      <c r="I7242">
        <v>0</v>
      </c>
      <c r="J7242">
        <v>-44732.307385174958</v>
      </c>
      <c r="K7242">
        <v>-44732.3073851749</v>
      </c>
      <c r="L7242">
        <v>1.3012443201791661E-15</v>
      </c>
      <c r="M7242" t="b">
        <v>1</v>
      </c>
    </row>
    <row r="7243" spans="2:13" x14ac:dyDescent="0.2">
      <c r="B7243">
        <v>7231</v>
      </c>
      <c r="C7243">
        <v>42.8</v>
      </c>
      <c r="D7243">
        <v>42.8</v>
      </c>
      <c r="E7243">
        <v>0</v>
      </c>
      <c r="F7243">
        <v>1.161918610396301E-16</v>
      </c>
      <c r="G7243">
        <v>4.2322429082024398E-16</v>
      </c>
      <c r="H7243">
        <v>4.652759586181117E-16</v>
      </c>
      <c r="I7243">
        <v>0</v>
      </c>
      <c r="J7243">
        <v>25808.328787247192</v>
      </c>
      <c r="K7243">
        <v>25808.328787246901</v>
      </c>
      <c r="L7243">
        <v>1.1276914013554904E-14</v>
      </c>
      <c r="M7243" t="b">
        <v>1</v>
      </c>
    </row>
    <row r="7244" spans="2:13" x14ac:dyDescent="0.2">
      <c r="B7244">
        <v>7232</v>
      </c>
      <c r="C7244">
        <v>35.54</v>
      </c>
      <c r="D7244">
        <v>35.54</v>
      </c>
      <c r="E7244">
        <v>0</v>
      </c>
      <c r="F7244">
        <v>3.6359622326631084E-16</v>
      </c>
      <c r="G7244">
        <v>0</v>
      </c>
      <c r="H7244">
        <v>1.5734186666447833E-15</v>
      </c>
      <c r="I7244">
        <v>0</v>
      </c>
      <c r="J7244">
        <v>-12503.032664490449</v>
      </c>
      <c r="K7244">
        <v>-12503.0326644904</v>
      </c>
      <c r="L7244">
        <v>3.9280641116152655E-15</v>
      </c>
      <c r="M7244" t="b">
        <v>1</v>
      </c>
    </row>
    <row r="7245" spans="2:13" x14ac:dyDescent="0.2">
      <c r="B7245">
        <v>7233</v>
      </c>
      <c r="C7245">
        <v>26.13</v>
      </c>
      <c r="D7245">
        <v>26.13</v>
      </c>
      <c r="E7245">
        <v>0</v>
      </c>
      <c r="F7245">
        <v>8.845477390382448E-16</v>
      </c>
      <c r="G7245">
        <v>9.9248844433511289E-16</v>
      </c>
      <c r="H7245">
        <v>1.2459974552892917E-15</v>
      </c>
      <c r="I7245">
        <v>0</v>
      </c>
      <c r="J7245">
        <v>9918.2394552727928</v>
      </c>
      <c r="K7245">
        <v>9918.2394552728001</v>
      </c>
      <c r="L7245">
        <v>7.3359366316925666E-16</v>
      </c>
      <c r="M7245" t="b">
        <v>1</v>
      </c>
    </row>
    <row r="7246" spans="2:13" x14ac:dyDescent="0.2">
      <c r="B7246">
        <v>7234</v>
      </c>
      <c r="C7246">
        <v>29.15</v>
      </c>
      <c r="D7246">
        <v>29.15</v>
      </c>
      <c r="E7246">
        <v>0</v>
      </c>
      <c r="F7246">
        <v>8.9906862150855694E-16</v>
      </c>
      <c r="G7246">
        <v>6.3985722219003714E-16</v>
      </c>
      <c r="H7246">
        <v>1.3818477025416933E-15</v>
      </c>
      <c r="I7246">
        <v>0</v>
      </c>
      <c r="J7246">
        <v>17288.882354711826</v>
      </c>
      <c r="K7246">
        <v>17288.882354711801</v>
      </c>
      <c r="L7246">
        <v>1.472961127686874E-15</v>
      </c>
      <c r="M7246" t="b">
        <v>1</v>
      </c>
    </row>
    <row r="7247" spans="2:13" x14ac:dyDescent="0.2">
      <c r="B7247">
        <v>7235</v>
      </c>
      <c r="C7247">
        <v>76.930000000000007</v>
      </c>
      <c r="D7247">
        <v>76.930000000000007</v>
      </c>
      <c r="E7247">
        <v>0</v>
      </c>
      <c r="F7247">
        <v>8.8377696681860659E-16</v>
      </c>
      <c r="G7247">
        <v>9.9596003150970554E-16</v>
      </c>
      <c r="H7247">
        <v>6.6434916227820199E-16</v>
      </c>
      <c r="I7247">
        <v>2.8420207302857875E-16</v>
      </c>
      <c r="J7247">
        <v>70273.719083200907</v>
      </c>
      <c r="K7247">
        <v>70273.719083200805</v>
      </c>
      <c r="L7247">
        <v>1.4495234908225996E-15</v>
      </c>
      <c r="M7247" t="b">
        <v>1</v>
      </c>
    </row>
    <row r="7248" spans="2:13" x14ac:dyDescent="0.2">
      <c r="B7248">
        <v>7236</v>
      </c>
      <c r="C7248">
        <v>12.71</v>
      </c>
      <c r="D7248">
        <v>12.71</v>
      </c>
      <c r="E7248">
        <v>0</v>
      </c>
      <c r="F7248">
        <v>8.8328695023908634E-16</v>
      </c>
      <c r="G7248">
        <v>1.2875435345915432E-15</v>
      </c>
      <c r="H7248">
        <v>1.2410341394594049E-15</v>
      </c>
      <c r="I7248">
        <v>0</v>
      </c>
      <c r="J7248">
        <v>-11322.588085255398</v>
      </c>
      <c r="K7248">
        <v>-11322.5880852554</v>
      </c>
      <c r="L7248">
        <v>1.6065138021885623E-16</v>
      </c>
      <c r="M7248" t="b">
        <v>1</v>
      </c>
    </row>
    <row r="7249" spans="2:13" x14ac:dyDescent="0.2">
      <c r="B7249">
        <v>7237</v>
      </c>
      <c r="C7249">
        <v>6.56</v>
      </c>
      <c r="D7249">
        <v>6.56</v>
      </c>
      <c r="E7249">
        <v>0</v>
      </c>
      <c r="F7249">
        <v>7.7330026071430546E-15</v>
      </c>
      <c r="G7249">
        <v>8.0372543219716066E-15</v>
      </c>
      <c r="H7249">
        <v>1.2552505970234163E-15</v>
      </c>
      <c r="I7249">
        <v>0</v>
      </c>
      <c r="J7249">
        <v>-4473.0864855713053</v>
      </c>
      <c r="K7249">
        <v>-4473.0864855712998</v>
      </c>
      <c r="L7249">
        <v>1.2199558913604616E-15</v>
      </c>
      <c r="M7249" t="b">
        <v>1</v>
      </c>
    </row>
    <row r="7250" spans="2:13" x14ac:dyDescent="0.2">
      <c r="B7250">
        <v>7238</v>
      </c>
      <c r="C7250">
        <v>70.900000000000006</v>
      </c>
      <c r="D7250">
        <v>70.900000000000006</v>
      </c>
      <c r="E7250">
        <v>0</v>
      </c>
      <c r="F7250">
        <v>0</v>
      </c>
      <c r="G7250">
        <v>7.7674264531558439E-16</v>
      </c>
      <c r="H7250">
        <v>7.8650366485911328E-16</v>
      </c>
      <c r="I7250">
        <v>0</v>
      </c>
      <c r="J7250">
        <v>-2096.0863573107854</v>
      </c>
      <c r="K7250">
        <v>-2096.0863573106999</v>
      </c>
      <c r="L7250">
        <v>4.0786726972615291E-14</v>
      </c>
      <c r="M7250" t="b">
        <v>1</v>
      </c>
    </row>
    <row r="7251" spans="2:13" x14ac:dyDescent="0.2">
      <c r="B7251">
        <v>7239</v>
      </c>
      <c r="C7251">
        <v>207.61</v>
      </c>
      <c r="D7251">
        <v>207.61</v>
      </c>
      <c r="E7251">
        <v>0</v>
      </c>
      <c r="F7251">
        <v>1.1478798541598958E-16</v>
      </c>
      <c r="G7251">
        <v>4.3291656673098666E-16</v>
      </c>
      <c r="H7251">
        <v>0</v>
      </c>
      <c r="I7251">
        <v>0</v>
      </c>
      <c r="J7251">
        <v>-86426.622683544934</v>
      </c>
      <c r="K7251">
        <v>-86426.622683544905</v>
      </c>
      <c r="L7251">
        <v>3.3674612698101986E-16</v>
      </c>
      <c r="M7251" t="b">
        <v>1</v>
      </c>
    </row>
    <row r="7252" spans="2:13" x14ac:dyDescent="0.2">
      <c r="B7252">
        <v>7240</v>
      </c>
      <c r="C7252">
        <v>106.15</v>
      </c>
      <c r="D7252">
        <v>106.15</v>
      </c>
      <c r="E7252">
        <v>0</v>
      </c>
      <c r="F7252">
        <v>9.6311774661802981E-16</v>
      </c>
      <c r="G7252">
        <v>6.8841924769041011E-16</v>
      </c>
      <c r="H7252">
        <v>2.4514473776953931E-15</v>
      </c>
      <c r="I7252">
        <v>0</v>
      </c>
      <c r="J7252">
        <v>36986.248265576607</v>
      </c>
      <c r="K7252">
        <v>36986.248265576403</v>
      </c>
      <c r="L7252">
        <v>5.5081773023934198E-15</v>
      </c>
      <c r="M7252" t="b">
        <v>1</v>
      </c>
    </row>
    <row r="7253" spans="2:13" x14ac:dyDescent="0.2">
      <c r="B7253">
        <v>7241</v>
      </c>
      <c r="C7253">
        <v>9.9700000000000006</v>
      </c>
      <c r="D7253">
        <v>9.9700000000000006</v>
      </c>
      <c r="E7253">
        <v>0</v>
      </c>
      <c r="F7253">
        <v>8.3597958954730872E-16</v>
      </c>
      <c r="G7253">
        <v>3.857724618553894E-15</v>
      </c>
      <c r="H7253">
        <v>1.5629877000766324E-16</v>
      </c>
      <c r="I7253">
        <v>2.1999455965264217E-13</v>
      </c>
      <c r="J7253">
        <v>-2662.5342535344416</v>
      </c>
      <c r="K7253">
        <v>-2662.5342535343998</v>
      </c>
      <c r="L7253">
        <v>1.571313354035472E-14</v>
      </c>
      <c r="M7253" t="b">
        <v>1</v>
      </c>
    </row>
    <row r="7254" spans="2:13" x14ac:dyDescent="0.2">
      <c r="B7254">
        <v>7242</v>
      </c>
      <c r="C7254">
        <v>82.35</v>
      </c>
      <c r="D7254">
        <v>82.35</v>
      </c>
      <c r="E7254">
        <v>0</v>
      </c>
      <c r="F7254">
        <v>2.8220833802827053E-15</v>
      </c>
      <c r="G7254">
        <v>0</v>
      </c>
      <c r="H7254">
        <v>2.3887304399086463E-14</v>
      </c>
      <c r="I7254">
        <v>0</v>
      </c>
      <c r="J7254">
        <v>-5478.1661725526701</v>
      </c>
      <c r="K7254">
        <v>-5478.1661725527001</v>
      </c>
      <c r="L7254">
        <v>5.4787175513007682E-15</v>
      </c>
      <c r="M7254" t="b">
        <v>1</v>
      </c>
    </row>
    <row r="7255" spans="2:13" x14ac:dyDescent="0.2">
      <c r="B7255">
        <v>7243</v>
      </c>
      <c r="C7255">
        <v>309.93</v>
      </c>
      <c r="D7255">
        <v>309.93</v>
      </c>
      <c r="E7255">
        <v>0</v>
      </c>
      <c r="F7255">
        <v>7.8457303613451076E-16</v>
      </c>
      <c r="G7255">
        <v>3.7500483146199286E-16</v>
      </c>
      <c r="H7255">
        <v>9.0712016409352475E-15</v>
      </c>
      <c r="I7255">
        <v>0</v>
      </c>
      <c r="J7255">
        <v>-18588.729898219375</v>
      </c>
      <c r="K7255">
        <v>-18588.729898219401</v>
      </c>
      <c r="L7255">
        <v>1.3699618956796691E-15</v>
      </c>
      <c r="M7255" t="b">
        <v>1</v>
      </c>
    </row>
    <row r="7256" spans="2:13" x14ac:dyDescent="0.2">
      <c r="B7256">
        <v>7244</v>
      </c>
      <c r="C7256">
        <v>331.85</v>
      </c>
      <c r="D7256">
        <v>331.85</v>
      </c>
      <c r="E7256">
        <v>0</v>
      </c>
      <c r="F7256">
        <v>6.0883559130474513E-16</v>
      </c>
      <c r="G7256">
        <v>1.2174223520891731E-16</v>
      </c>
      <c r="H7256">
        <v>5.7070862407231449E-15</v>
      </c>
      <c r="I7256">
        <v>0</v>
      </c>
      <c r="J7256">
        <v>43291.448019450538</v>
      </c>
      <c r="K7256">
        <v>43291.448019450399</v>
      </c>
      <c r="L7256">
        <v>3.1933141762172947E-15</v>
      </c>
      <c r="M7256" t="b">
        <v>1</v>
      </c>
    </row>
    <row r="7257" spans="2:13" x14ac:dyDescent="0.2">
      <c r="B7257">
        <v>7245</v>
      </c>
      <c r="C7257">
        <v>90.14</v>
      </c>
      <c r="D7257">
        <v>90.14</v>
      </c>
      <c r="E7257">
        <v>0</v>
      </c>
      <c r="F7257">
        <v>9.9713122314689441E-16</v>
      </c>
      <c r="G7257">
        <v>8.5580475548252891E-16</v>
      </c>
      <c r="H7257">
        <v>8.7899854203313067E-16</v>
      </c>
      <c r="I7257">
        <v>0</v>
      </c>
      <c r="J7257">
        <v>3260.0536753830784</v>
      </c>
      <c r="K7257">
        <v>3260.0536753830002</v>
      </c>
      <c r="L7257">
        <v>2.3992409984870183E-14</v>
      </c>
      <c r="M7257" t="b">
        <v>1</v>
      </c>
    </row>
    <row r="7258" spans="2:13" x14ac:dyDescent="0.2">
      <c r="B7258">
        <v>7246</v>
      </c>
      <c r="C7258">
        <v>8.0299999999999994</v>
      </c>
      <c r="D7258">
        <v>8.0299999999999994</v>
      </c>
      <c r="E7258">
        <v>0</v>
      </c>
      <c r="F7258">
        <v>3.1858701892682683E-16</v>
      </c>
      <c r="G7258">
        <v>0</v>
      </c>
      <c r="H7258">
        <v>7.2385875712676498E-16</v>
      </c>
      <c r="I7258">
        <v>0</v>
      </c>
      <c r="J7258">
        <v>-37993.582423697022</v>
      </c>
      <c r="K7258">
        <v>-37993.582423697</v>
      </c>
      <c r="L7258">
        <v>5.7451473249166418E-16</v>
      </c>
      <c r="M7258" t="b">
        <v>1</v>
      </c>
    </row>
    <row r="7259" spans="2:13" x14ac:dyDescent="0.2">
      <c r="B7259">
        <v>7247</v>
      </c>
      <c r="C7259">
        <v>30.82</v>
      </c>
      <c r="D7259">
        <v>30.82</v>
      </c>
      <c r="E7259">
        <v>0</v>
      </c>
      <c r="F7259">
        <v>3.9592561459752569E-16</v>
      </c>
      <c r="G7259">
        <v>1.38056743137506E-16</v>
      </c>
      <c r="H7259">
        <v>2.8111490006540623E-16</v>
      </c>
      <c r="I7259">
        <v>0</v>
      </c>
      <c r="J7259">
        <v>31457.667997787794</v>
      </c>
      <c r="K7259">
        <v>31457.667997787699</v>
      </c>
      <c r="L7259">
        <v>3.0068169385930488E-15</v>
      </c>
      <c r="M7259" t="b">
        <v>1</v>
      </c>
    </row>
    <row r="7260" spans="2:13" x14ac:dyDescent="0.2">
      <c r="B7260">
        <v>7248</v>
      </c>
      <c r="C7260">
        <v>220.67</v>
      </c>
      <c r="D7260">
        <v>220.67</v>
      </c>
      <c r="E7260">
        <v>0</v>
      </c>
      <c r="F7260">
        <v>5.8207639295682446E-16</v>
      </c>
      <c r="G7260">
        <v>2.1724860773692127E-16</v>
      </c>
      <c r="H7260">
        <v>7.3618705670012716E-16</v>
      </c>
      <c r="I7260">
        <v>1.2527139627923253E-16</v>
      </c>
      <c r="J7260">
        <v>745159.67282465415</v>
      </c>
      <c r="K7260">
        <v>745159.67282465321</v>
      </c>
      <c r="L7260">
        <v>1.2498295447003237E-15</v>
      </c>
      <c r="M7260" t="b">
        <v>1</v>
      </c>
    </row>
    <row r="7261" spans="2:13" x14ac:dyDescent="0.2">
      <c r="B7261">
        <v>7249</v>
      </c>
      <c r="C7261">
        <v>376.5</v>
      </c>
      <c r="D7261">
        <v>376.5</v>
      </c>
      <c r="E7261">
        <v>0</v>
      </c>
      <c r="F7261">
        <v>7.9157518320930548E-16</v>
      </c>
      <c r="G7261">
        <v>3.3336093632433598E-16</v>
      </c>
      <c r="H7261">
        <v>7.0339301693209324E-16</v>
      </c>
      <c r="I7261">
        <v>0</v>
      </c>
      <c r="J7261">
        <v>53122.917164602157</v>
      </c>
      <c r="K7261">
        <v>53122.917164601</v>
      </c>
      <c r="L7261">
        <v>2.177736695201787E-14</v>
      </c>
      <c r="M7261" t="b">
        <v>1</v>
      </c>
    </row>
    <row r="7262" spans="2:13" x14ac:dyDescent="0.2">
      <c r="B7262">
        <v>7250</v>
      </c>
      <c r="C7262">
        <v>32.89</v>
      </c>
      <c r="D7262">
        <v>32.89</v>
      </c>
      <c r="E7262">
        <v>0</v>
      </c>
      <c r="F7262">
        <v>6.2541122727130697E-16</v>
      </c>
      <c r="G7262">
        <v>5.3097250008928562E-16</v>
      </c>
      <c r="H7262">
        <v>1.0081858263764137E-15</v>
      </c>
      <c r="I7262">
        <v>0</v>
      </c>
      <c r="J7262">
        <v>-46481.05092302493</v>
      </c>
      <c r="K7262">
        <v>-46481.050923024901</v>
      </c>
      <c r="L7262">
        <v>6.2614398510333163E-16</v>
      </c>
      <c r="M7262" t="b">
        <v>1</v>
      </c>
    </row>
    <row r="7263" spans="2:13" x14ac:dyDescent="0.2">
      <c r="B7263">
        <v>7251</v>
      </c>
      <c r="C7263">
        <v>141.77000000000001</v>
      </c>
      <c r="D7263">
        <v>141.77000000000001</v>
      </c>
      <c r="E7263">
        <v>0</v>
      </c>
      <c r="F7263">
        <v>7.161214405202533E-16</v>
      </c>
      <c r="G7263">
        <v>2.4130840802510473E-16</v>
      </c>
      <c r="H7263">
        <v>4.4810926614980148E-16</v>
      </c>
      <c r="I7263">
        <v>0</v>
      </c>
      <c r="J7263">
        <v>143465.35518236223</v>
      </c>
      <c r="K7263">
        <v>143465.35518236199</v>
      </c>
      <c r="L7263">
        <v>1.622905009769874E-15</v>
      </c>
      <c r="M7263" t="b">
        <v>1</v>
      </c>
    </row>
    <row r="7264" spans="2:13" x14ac:dyDescent="0.2">
      <c r="B7264">
        <v>7252</v>
      </c>
      <c r="C7264">
        <v>20.69</v>
      </c>
      <c r="D7264">
        <v>20.69</v>
      </c>
      <c r="E7264">
        <v>0</v>
      </c>
      <c r="F7264">
        <v>0</v>
      </c>
      <c r="G7264">
        <v>4.2091214098947645E-16</v>
      </c>
      <c r="H7264">
        <v>9.4542088051925283E-16</v>
      </c>
      <c r="I7264">
        <v>1.5437534220729906E-15</v>
      </c>
      <c r="J7264">
        <v>-23964.431622250457</v>
      </c>
      <c r="K7264">
        <v>-23964.4316222505</v>
      </c>
      <c r="L7264">
        <v>1.8216891755766518E-15</v>
      </c>
      <c r="M7264" t="b">
        <v>1</v>
      </c>
    </row>
    <row r="7265" spans="2:13" x14ac:dyDescent="0.2">
      <c r="B7265">
        <v>7253</v>
      </c>
      <c r="C7265">
        <v>18.55</v>
      </c>
      <c r="D7265">
        <v>18.55</v>
      </c>
      <c r="E7265">
        <v>0</v>
      </c>
      <c r="F7265">
        <v>1.8219502785604662E-16</v>
      </c>
      <c r="G7265">
        <v>4.1035342529706971E-16</v>
      </c>
      <c r="H7265">
        <v>1.3514209461426638E-15</v>
      </c>
      <c r="I7265">
        <v>6.7453636096386194E-15</v>
      </c>
      <c r="J7265">
        <v>-10763.665117312918</v>
      </c>
      <c r="K7265">
        <v>-10763.665117312899</v>
      </c>
      <c r="L7265">
        <v>1.6899349652007372E-15</v>
      </c>
      <c r="M7265" t="b">
        <v>1</v>
      </c>
    </row>
    <row r="7266" spans="2:13" x14ac:dyDescent="0.2">
      <c r="B7266">
        <v>7254</v>
      </c>
      <c r="C7266">
        <v>27.6</v>
      </c>
      <c r="D7266">
        <v>27.6</v>
      </c>
      <c r="E7266">
        <v>0</v>
      </c>
      <c r="F7266">
        <v>1.9695084931861759E-15</v>
      </c>
      <c r="G7266">
        <v>2.7711153382821487E-16</v>
      </c>
      <c r="H7266">
        <v>2.0354225287770235E-14</v>
      </c>
      <c r="I7266">
        <v>0</v>
      </c>
      <c r="J7266">
        <v>-3311.2159926788754</v>
      </c>
      <c r="K7266">
        <v>-3311.2159926789</v>
      </c>
      <c r="L7266">
        <v>7.4161145036032615E-15</v>
      </c>
      <c r="M7266" t="b">
        <v>1</v>
      </c>
    </row>
    <row r="7267" spans="2:13" x14ac:dyDescent="0.2">
      <c r="B7267">
        <v>7255</v>
      </c>
      <c r="C7267">
        <v>59.29</v>
      </c>
      <c r="D7267">
        <v>59.29</v>
      </c>
      <c r="E7267">
        <v>0</v>
      </c>
      <c r="F7267">
        <v>9.7589510128445452E-16</v>
      </c>
      <c r="G7267">
        <v>2.4692765173802454E-16</v>
      </c>
      <c r="H7267">
        <v>8.806328251301556E-16</v>
      </c>
      <c r="I7267">
        <v>0</v>
      </c>
      <c r="J7267">
        <v>-8900.7216966878023</v>
      </c>
      <c r="K7267">
        <v>-8900.7216966878004</v>
      </c>
      <c r="L7267">
        <v>2.0436426006025463E-16</v>
      </c>
      <c r="M7267" t="b">
        <v>1</v>
      </c>
    </row>
    <row r="7268" spans="2:13" x14ac:dyDescent="0.2">
      <c r="B7268">
        <v>7256</v>
      </c>
      <c r="C7268">
        <v>83.79</v>
      </c>
      <c r="D7268">
        <v>83.79</v>
      </c>
      <c r="E7268">
        <v>0</v>
      </c>
      <c r="F7268">
        <v>2.0478739209975465E-16</v>
      </c>
      <c r="G7268">
        <v>6.0612320422725975E-16</v>
      </c>
      <c r="H7268">
        <v>1.8033548269689593E-15</v>
      </c>
      <c r="I7268">
        <v>0</v>
      </c>
      <c r="J7268">
        <v>12998.36675057801</v>
      </c>
      <c r="K7268">
        <v>12998.366750577899</v>
      </c>
      <c r="L7268">
        <v>8.536330428695136E-15</v>
      </c>
      <c r="M7268" t="b">
        <v>1</v>
      </c>
    </row>
    <row r="7269" spans="2:13" x14ac:dyDescent="0.2">
      <c r="B7269">
        <v>7257</v>
      </c>
      <c r="C7269">
        <v>0.71</v>
      </c>
      <c r="D7269">
        <v>0.71</v>
      </c>
      <c r="E7269">
        <v>0</v>
      </c>
      <c r="F7269">
        <v>1.2458329614877484E-14</v>
      </c>
      <c r="G7269">
        <v>1.8540961242357628E-15</v>
      </c>
      <c r="H7269">
        <v>1.576067155620769E-15</v>
      </c>
      <c r="I7269">
        <v>0</v>
      </c>
      <c r="J7269">
        <v>-20343.421584720927</v>
      </c>
      <c r="K7269">
        <v>-20343.421584720902</v>
      </c>
      <c r="L7269">
        <v>1.2517978622027051E-15</v>
      </c>
      <c r="M7269" t="b">
        <v>1</v>
      </c>
    </row>
    <row r="7270" spans="2:13" x14ac:dyDescent="0.2">
      <c r="B7270">
        <v>7258</v>
      </c>
      <c r="C7270">
        <v>121.05</v>
      </c>
      <c r="D7270">
        <v>121.05</v>
      </c>
      <c r="E7270">
        <v>0</v>
      </c>
      <c r="F7270">
        <v>1.0318266634377675E-15</v>
      </c>
      <c r="G7270">
        <v>3.8754542005324002E-16</v>
      </c>
      <c r="H7270">
        <v>4.2354870317223574E-15</v>
      </c>
      <c r="I7270">
        <v>9.5452561236153589E-15</v>
      </c>
      <c r="J7270">
        <v>7258.8306193824847</v>
      </c>
      <c r="K7270">
        <v>7258.8306193825001</v>
      </c>
      <c r="L7270">
        <v>2.1300138742533524E-15</v>
      </c>
      <c r="M7270" t="b">
        <v>1</v>
      </c>
    </row>
    <row r="7271" spans="2:13" x14ac:dyDescent="0.2">
      <c r="B7271">
        <v>7259</v>
      </c>
      <c r="C7271">
        <v>9.09</v>
      </c>
      <c r="D7271">
        <v>9.09</v>
      </c>
      <c r="E7271">
        <v>0</v>
      </c>
      <c r="F7271">
        <v>1.6918335019629969E-16</v>
      </c>
      <c r="G7271">
        <v>3.9617635572229458E-16</v>
      </c>
      <c r="H7271">
        <v>5.8492686837815621E-16</v>
      </c>
      <c r="I7271">
        <v>0</v>
      </c>
      <c r="J7271">
        <v>-37205.472281840382</v>
      </c>
      <c r="K7271">
        <v>-37205.472281840397</v>
      </c>
      <c r="L7271">
        <v>3.9112298099947759E-16</v>
      </c>
      <c r="M7271" t="b">
        <v>1</v>
      </c>
    </row>
    <row r="7272" spans="2:13" x14ac:dyDescent="0.2">
      <c r="B7272">
        <v>7260</v>
      </c>
      <c r="C7272">
        <v>151.03</v>
      </c>
      <c r="D7272">
        <v>151.03</v>
      </c>
      <c r="E7272">
        <v>0</v>
      </c>
      <c r="F7272">
        <v>1.1805971700403404E-15</v>
      </c>
      <c r="G7272">
        <v>6.0299373687510904E-16</v>
      </c>
      <c r="H7272">
        <v>1.7214929648506621E-14</v>
      </c>
      <c r="I7272">
        <v>0</v>
      </c>
      <c r="J7272">
        <v>-6577.8050156285981</v>
      </c>
      <c r="K7272">
        <v>-6577.8050156285999</v>
      </c>
      <c r="L7272">
        <v>2.7653440611632769E-16</v>
      </c>
      <c r="M7272" t="b">
        <v>1</v>
      </c>
    </row>
    <row r="7273" spans="2:13" x14ac:dyDescent="0.2">
      <c r="B7273">
        <v>7261</v>
      </c>
      <c r="C7273">
        <v>73.239999999999995</v>
      </c>
      <c r="D7273">
        <v>73.239999999999995</v>
      </c>
      <c r="E7273">
        <v>0</v>
      </c>
      <c r="F7273">
        <v>2.8854287198170352E-16</v>
      </c>
      <c r="G7273">
        <v>6.4975753364166877E-16</v>
      </c>
      <c r="H7273">
        <v>1.2069664131010284E-15</v>
      </c>
      <c r="I7273">
        <v>1.0951870401668755E-15</v>
      </c>
      <c r="J7273">
        <v>16666.674170809645</v>
      </c>
      <c r="K7273">
        <v>16666.674170809601</v>
      </c>
      <c r="L7273">
        <v>2.6193435617503244E-15</v>
      </c>
      <c r="M7273" t="b">
        <v>1</v>
      </c>
    </row>
    <row r="7274" spans="2:13" x14ac:dyDescent="0.2">
      <c r="B7274">
        <v>7262</v>
      </c>
      <c r="C7274">
        <v>143.32</v>
      </c>
      <c r="D7274">
        <v>143.32</v>
      </c>
      <c r="E7274">
        <v>0</v>
      </c>
      <c r="F7274">
        <v>6.1833906125675913E-16</v>
      </c>
      <c r="G7274">
        <v>3.9740707053730408E-16</v>
      </c>
      <c r="H7274">
        <v>6.5361898219265333E-16</v>
      </c>
      <c r="I7274">
        <v>0</v>
      </c>
      <c r="J7274">
        <v>14574.002225252822</v>
      </c>
      <c r="K7274">
        <v>14574.0022252528</v>
      </c>
      <c r="L7274">
        <v>1.4977267400665333E-15</v>
      </c>
      <c r="M7274" t="b">
        <v>1</v>
      </c>
    </row>
    <row r="7275" spans="2:13" x14ac:dyDescent="0.2">
      <c r="B7275">
        <v>7263</v>
      </c>
      <c r="C7275">
        <v>223.37</v>
      </c>
      <c r="D7275">
        <v>223.37</v>
      </c>
      <c r="E7275">
        <v>0</v>
      </c>
      <c r="F7275">
        <v>2.0209599965766425E-16</v>
      </c>
      <c r="G7275">
        <v>6.0738985386073736E-16</v>
      </c>
      <c r="H7275">
        <v>1.5962728103381362E-16</v>
      </c>
      <c r="I7275">
        <v>1.1397635007661257E-15</v>
      </c>
      <c r="J7275">
        <v>186629.03204662143</v>
      </c>
      <c r="K7275">
        <v>186629.03204662129</v>
      </c>
      <c r="L7275">
        <v>7.7972409055476843E-16</v>
      </c>
      <c r="M7275" t="b">
        <v>1</v>
      </c>
    </row>
    <row r="7276" spans="2:13" x14ac:dyDescent="0.2">
      <c r="B7276">
        <v>7264</v>
      </c>
      <c r="C7276">
        <v>57.72</v>
      </c>
      <c r="D7276">
        <v>57.72</v>
      </c>
      <c r="E7276">
        <v>0</v>
      </c>
      <c r="F7276">
        <v>8.4117399096197267E-16</v>
      </c>
      <c r="G7276">
        <v>0</v>
      </c>
      <c r="H7276">
        <v>4.8438900909820779E-16</v>
      </c>
      <c r="I7276">
        <v>0</v>
      </c>
      <c r="J7276">
        <v>46681.011381553624</v>
      </c>
      <c r="K7276">
        <v>46681.011381554003</v>
      </c>
      <c r="L7276">
        <v>8.1050042563354364E-15</v>
      </c>
      <c r="M7276" t="b">
        <v>1</v>
      </c>
    </row>
    <row r="7277" spans="2:13" x14ac:dyDescent="0.2">
      <c r="B7277">
        <v>7265</v>
      </c>
      <c r="C7277">
        <v>35.1</v>
      </c>
      <c r="D7277">
        <v>35.1</v>
      </c>
      <c r="E7277">
        <v>0</v>
      </c>
      <c r="F7277">
        <v>2.1936285275641068E-15</v>
      </c>
      <c r="G7277">
        <v>1.1444219013476789E-15</v>
      </c>
      <c r="H7277">
        <v>1.0211226496212635E-14</v>
      </c>
      <c r="I7277">
        <v>0</v>
      </c>
      <c r="J7277">
        <v>-2022.2970203341524</v>
      </c>
      <c r="K7277">
        <v>-2022.2970203340999</v>
      </c>
      <c r="L7277">
        <v>2.5972109190325231E-14</v>
      </c>
      <c r="M7277" t="b">
        <v>1</v>
      </c>
    </row>
    <row r="7278" spans="2:13" x14ac:dyDescent="0.2">
      <c r="B7278">
        <v>7266</v>
      </c>
      <c r="C7278">
        <v>328.17</v>
      </c>
      <c r="D7278">
        <v>328.17</v>
      </c>
      <c r="E7278">
        <v>0</v>
      </c>
      <c r="F7278">
        <v>0</v>
      </c>
      <c r="G7278">
        <v>1.1308886983194057E-16</v>
      </c>
      <c r="H7278">
        <v>2.1341538427084538E-16</v>
      </c>
      <c r="I7278">
        <v>0</v>
      </c>
      <c r="J7278">
        <v>22196.431474334851</v>
      </c>
      <c r="K7278">
        <v>22196.431474334899</v>
      </c>
      <c r="L7278">
        <v>2.1306904466547543E-15</v>
      </c>
      <c r="M7278" t="b">
        <v>1</v>
      </c>
    </row>
    <row r="7279" spans="2:13" x14ac:dyDescent="0.2">
      <c r="B7279">
        <v>7267</v>
      </c>
      <c r="C7279">
        <v>59.66</v>
      </c>
      <c r="D7279">
        <v>59.66</v>
      </c>
      <c r="E7279">
        <v>0</v>
      </c>
      <c r="F7279">
        <v>7.6358902872714061E-16</v>
      </c>
      <c r="G7279">
        <v>0</v>
      </c>
      <c r="H7279">
        <v>1.0921940578177638E-15</v>
      </c>
      <c r="I7279">
        <v>0</v>
      </c>
      <c r="J7279">
        <v>46475.870513270733</v>
      </c>
      <c r="K7279">
        <v>46475.870513270602</v>
      </c>
      <c r="L7279">
        <v>2.8179620006881985E-15</v>
      </c>
      <c r="M7279" t="b">
        <v>1</v>
      </c>
    </row>
    <row r="7280" spans="2:13" x14ac:dyDescent="0.2">
      <c r="B7280">
        <v>7268</v>
      </c>
      <c r="C7280">
        <v>131.85</v>
      </c>
      <c r="D7280">
        <v>131.85</v>
      </c>
      <c r="E7280">
        <v>0</v>
      </c>
      <c r="F7280">
        <v>1.9258256721931604E-16</v>
      </c>
      <c r="G7280">
        <v>8.2081781366653733E-16</v>
      </c>
      <c r="H7280">
        <v>2.0280428608553323E-15</v>
      </c>
      <c r="I7280">
        <v>0</v>
      </c>
      <c r="J7280">
        <v>6930.9681837585467</v>
      </c>
      <c r="K7280">
        <v>6930.9681837586004</v>
      </c>
      <c r="L7280">
        <v>7.7420911454109919E-15</v>
      </c>
      <c r="M7280" t="b">
        <v>1</v>
      </c>
    </row>
    <row r="7281" spans="2:13" x14ac:dyDescent="0.2">
      <c r="B7281">
        <v>7269</v>
      </c>
      <c r="C7281">
        <v>414.21</v>
      </c>
      <c r="D7281">
        <v>414.21</v>
      </c>
      <c r="E7281">
        <v>0</v>
      </c>
      <c r="F7281">
        <v>0</v>
      </c>
      <c r="G7281">
        <v>8.9923350852044323E-16</v>
      </c>
      <c r="H7281">
        <v>3.4931465791117097E-15</v>
      </c>
      <c r="I7281">
        <v>0</v>
      </c>
      <c r="J7281">
        <v>-107662.38920938422</v>
      </c>
      <c r="K7281">
        <v>-107662.3892093835</v>
      </c>
      <c r="L7281">
        <v>6.6229613835081895E-15</v>
      </c>
      <c r="M7281" t="b">
        <v>1</v>
      </c>
    </row>
    <row r="7282" spans="2:13" x14ac:dyDescent="0.2">
      <c r="B7282">
        <v>7270</v>
      </c>
      <c r="C7282">
        <v>5.51</v>
      </c>
      <c r="D7282">
        <v>5.51</v>
      </c>
      <c r="E7282">
        <v>0</v>
      </c>
      <c r="F7282">
        <v>1.0200655651681414E-15</v>
      </c>
      <c r="G7282">
        <v>5.597697968379165E-16</v>
      </c>
      <c r="H7282">
        <v>8.4538070594253497E-16</v>
      </c>
      <c r="I7282">
        <v>0</v>
      </c>
      <c r="J7282">
        <v>-24758.975184330808</v>
      </c>
      <c r="K7282">
        <v>-24758.9751843308</v>
      </c>
      <c r="L7282">
        <v>2.9387151770272611E-16</v>
      </c>
      <c r="M7282" t="b">
        <v>1</v>
      </c>
    </row>
    <row r="7283" spans="2:13" x14ac:dyDescent="0.2">
      <c r="B7283">
        <v>7271</v>
      </c>
      <c r="C7283">
        <v>121.6</v>
      </c>
      <c r="D7283">
        <v>121.6</v>
      </c>
      <c r="E7283">
        <v>0</v>
      </c>
      <c r="F7283">
        <v>1.4047671564856733E-16</v>
      </c>
      <c r="G7283">
        <v>4.6161194539360202E-16</v>
      </c>
      <c r="H7283">
        <v>8.2234150180745575E-16</v>
      </c>
      <c r="I7283">
        <v>0</v>
      </c>
      <c r="J7283">
        <v>18372.796255677233</v>
      </c>
      <c r="K7283">
        <v>18372.796255677498</v>
      </c>
      <c r="L7283">
        <v>1.4454656178731028E-14</v>
      </c>
      <c r="M7283" t="b">
        <v>1</v>
      </c>
    </row>
    <row r="7284" spans="2:13" x14ac:dyDescent="0.2">
      <c r="B7284">
        <v>7272</v>
      </c>
      <c r="C7284">
        <v>53.93</v>
      </c>
      <c r="D7284">
        <v>53.93</v>
      </c>
      <c r="E7284">
        <v>0</v>
      </c>
      <c r="F7284">
        <v>1.3191310329451927E-16</v>
      </c>
      <c r="G7284">
        <v>6.9548964356037653E-16</v>
      </c>
      <c r="H7284">
        <v>6.7222004288829731E-15</v>
      </c>
      <c r="I7284">
        <v>0</v>
      </c>
      <c r="J7284">
        <v>-12753.890832628898</v>
      </c>
      <c r="K7284">
        <v>-12753.8908326289</v>
      </c>
      <c r="L7284">
        <v>1.4262231247050096E-16</v>
      </c>
      <c r="M7284" t="b">
        <v>1</v>
      </c>
    </row>
    <row r="7285" spans="2:13" x14ac:dyDescent="0.2">
      <c r="B7285">
        <v>7273</v>
      </c>
      <c r="C7285">
        <v>120.23</v>
      </c>
      <c r="D7285">
        <v>120.23</v>
      </c>
      <c r="E7285">
        <v>0</v>
      </c>
      <c r="F7285">
        <v>5.9199870550760802E-16</v>
      </c>
      <c r="G7285">
        <v>2.0819540751335924E-16</v>
      </c>
      <c r="H7285">
        <v>4.2257678183694761E-16</v>
      </c>
      <c r="I7285">
        <v>0</v>
      </c>
      <c r="J7285">
        <v>9905.9099205928069</v>
      </c>
      <c r="K7285">
        <v>9905.9099205922994</v>
      </c>
      <c r="L7285">
        <v>5.1231845197210249E-14</v>
      </c>
      <c r="M7285" t="b">
        <v>1</v>
      </c>
    </row>
    <row r="7286" spans="2:13" x14ac:dyDescent="0.2">
      <c r="B7286">
        <v>7274</v>
      </c>
      <c r="C7286">
        <v>11.44</v>
      </c>
      <c r="D7286">
        <v>11.44</v>
      </c>
      <c r="E7286">
        <v>0</v>
      </c>
      <c r="F7286">
        <v>1.1592589860364345E-15</v>
      </c>
      <c r="G7286">
        <v>3.3751016520011908E-16</v>
      </c>
      <c r="H7286">
        <v>2.0910482481355669E-15</v>
      </c>
      <c r="I7286">
        <v>0</v>
      </c>
      <c r="J7286">
        <v>-25449.628540255697</v>
      </c>
      <c r="K7286">
        <v>-25449.6285402557</v>
      </c>
      <c r="L7286">
        <v>1.4294820851067561E-16</v>
      </c>
      <c r="M7286" t="b">
        <v>1</v>
      </c>
    </row>
    <row r="7287" spans="2:13" x14ac:dyDescent="0.2">
      <c r="B7287">
        <v>7275</v>
      </c>
      <c r="C7287">
        <v>50.36</v>
      </c>
      <c r="D7287">
        <v>50.36</v>
      </c>
      <c r="E7287">
        <v>0</v>
      </c>
      <c r="F7287">
        <v>4.2383737287512114E-16</v>
      </c>
      <c r="G7287">
        <v>9.0862993558251062E-16</v>
      </c>
      <c r="H7287">
        <v>1.4124629578553656E-15</v>
      </c>
      <c r="I7287">
        <v>0</v>
      </c>
      <c r="J7287">
        <v>-17711.580490586188</v>
      </c>
      <c r="K7287">
        <v>-17711.580490586199</v>
      </c>
      <c r="L7287">
        <v>6.1620341714145474E-16</v>
      </c>
      <c r="M7287" t="b">
        <v>1</v>
      </c>
    </row>
    <row r="7288" spans="2:13" x14ac:dyDescent="0.2">
      <c r="B7288">
        <v>7276</v>
      </c>
      <c r="C7288">
        <v>45.85</v>
      </c>
      <c r="D7288">
        <v>45.85</v>
      </c>
      <c r="E7288">
        <v>0</v>
      </c>
      <c r="F7288">
        <v>2.7102073608004951E-16</v>
      </c>
      <c r="G7288">
        <v>7.2636461398344799E-16</v>
      </c>
      <c r="H7288">
        <v>4.3105991033256463E-15</v>
      </c>
      <c r="I7288">
        <v>0</v>
      </c>
      <c r="J7288">
        <v>-2510.4708623451425</v>
      </c>
      <c r="K7288">
        <v>-2510.4708623451002</v>
      </c>
      <c r="L7288">
        <v>1.6846044408153576E-14</v>
      </c>
      <c r="M7288" t="b">
        <v>1</v>
      </c>
    </row>
    <row r="7289" spans="2:13" x14ac:dyDescent="0.2">
      <c r="B7289">
        <v>7277</v>
      </c>
      <c r="C7289">
        <v>22.44</v>
      </c>
      <c r="D7289">
        <v>22.44</v>
      </c>
      <c r="E7289">
        <v>0</v>
      </c>
      <c r="F7289">
        <v>3.5345371197101545E-15</v>
      </c>
      <c r="G7289">
        <v>1.6216006879100933E-15</v>
      </c>
      <c r="H7289">
        <v>4.0855856181662962E-15</v>
      </c>
      <c r="I7289">
        <v>0</v>
      </c>
      <c r="J7289">
        <v>-1560.4285527019447</v>
      </c>
      <c r="K7289">
        <v>-1560.4285527018999</v>
      </c>
      <c r="L7289">
        <v>2.8705328407864489E-14</v>
      </c>
      <c r="M7289" t="b">
        <v>1</v>
      </c>
    </row>
    <row r="7290" spans="2:13" x14ac:dyDescent="0.2">
      <c r="B7290">
        <v>7278</v>
      </c>
      <c r="C7290">
        <v>82.37</v>
      </c>
      <c r="D7290">
        <v>82.37</v>
      </c>
      <c r="E7290">
        <v>0</v>
      </c>
      <c r="F7290">
        <v>2.0057722757706627E-16</v>
      </c>
      <c r="G7290">
        <v>2.1004175153172273E-16</v>
      </c>
      <c r="H7290">
        <v>8.1564671692732559E-16</v>
      </c>
      <c r="I7290">
        <v>0</v>
      </c>
      <c r="J7290">
        <v>-2382.2245592067484</v>
      </c>
      <c r="K7290">
        <v>-2382.2245592067002</v>
      </c>
      <c r="L7290">
        <v>2.0234540445682104E-14</v>
      </c>
      <c r="M7290" t="b">
        <v>1</v>
      </c>
    </row>
    <row r="7291" spans="2:13" x14ac:dyDescent="0.2">
      <c r="B7291">
        <v>7279</v>
      </c>
      <c r="C7291">
        <v>63.48</v>
      </c>
      <c r="D7291">
        <v>63.48</v>
      </c>
      <c r="E7291">
        <v>0</v>
      </c>
      <c r="F7291">
        <v>4.5007752048914313E-16</v>
      </c>
      <c r="G7291">
        <v>1.1269223078296178E-16</v>
      </c>
      <c r="H7291">
        <v>6.7415645254195255E-16</v>
      </c>
      <c r="I7291">
        <v>1.1340527986452677E-15</v>
      </c>
      <c r="J7291">
        <v>12217.137669543026</v>
      </c>
      <c r="K7291">
        <v>12217.137669543101</v>
      </c>
      <c r="L7291">
        <v>6.1044221291949488E-15</v>
      </c>
      <c r="M7291" t="b">
        <v>1</v>
      </c>
    </row>
    <row r="7292" spans="2:13" x14ac:dyDescent="0.2">
      <c r="B7292">
        <v>7280</v>
      </c>
      <c r="C7292">
        <v>17.28</v>
      </c>
      <c r="D7292">
        <v>17.28</v>
      </c>
      <c r="E7292">
        <v>0</v>
      </c>
      <c r="F7292">
        <v>2.5260170204813546E-14</v>
      </c>
      <c r="G7292">
        <v>1.8382550147287571E-14</v>
      </c>
      <c r="H7292">
        <v>3.4227698953666842E-14</v>
      </c>
      <c r="I7292">
        <v>0</v>
      </c>
      <c r="J7292">
        <v>-623.26284962372586</v>
      </c>
      <c r="K7292">
        <v>-623.26284962370005</v>
      </c>
      <c r="L7292">
        <v>4.1406145382141688E-14</v>
      </c>
      <c r="M7292" t="b">
        <v>1</v>
      </c>
    </row>
    <row r="7293" spans="2:13" x14ac:dyDescent="0.2">
      <c r="B7293">
        <v>7281</v>
      </c>
      <c r="C7293">
        <v>72.83</v>
      </c>
      <c r="D7293">
        <v>72.83</v>
      </c>
      <c r="E7293">
        <v>0</v>
      </c>
      <c r="F7293">
        <v>1.7496752978531093E-16</v>
      </c>
      <c r="G7293">
        <v>6.8674184198519416E-16</v>
      </c>
      <c r="H7293">
        <v>6.3037587812847775E-16</v>
      </c>
      <c r="I7293">
        <v>0</v>
      </c>
      <c r="J7293">
        <v>-14722.104680933086</v>
      </c>
      <c r="K7293">
        <v>-14722.1046809331</v>
      </c>
      <c r="L7293">
        <v>9.8843986941713135E-16</v>
      </c>
      <c r="M7293" t="b">
        <v>1</v>
      </c>
    </row>
    <row r="7294" spans="2:13" x14ac:dyDescent="0.2">
      <c r="B7294">
        <v>7282</v>
      </c>
      <c r="C7294">
        <v>57.37</v>
      </c>
      <c r="D7294">
        <v>57.37</v>
      </c>
      <c r="E7294">
        <v>0</v>
      </c>
      <c r="F7294">
        <v>4.0359192012739834E-16</v>
      </c>
      <c r="G7294">
        <v>0</v>
      </c>
      <c r="H7294">
        <v>9.9979610451672636E-16</v>
      </c>
      <c r="I7294">
        <v>0</v>
      </c>
      <c r="J7294">
        <v>-7179.6759337034728</v>
      </c>
      <c r="K7294">
        <v>-7179.6759337035</v>
      </c>
      <c r="L7294">
        <v>3.8002886627660756E-15</v>
      </c>
      <c r="M7294" t="b">
        <v>1</v>
      </c>
    </row>
    <row r="7295" spans="2:13" x14ac:dyDescent="0.2">
      <c r="B7295">
        <v>7283</v>
      </c>
      <c r="C7295">
        <v>138.32</v>
      </c>
      <c r="D7295">
        <v>138.32</v>
      </c>
      <c r="E7295">
        <v>0</v>
      </c>
      <c r="F7295">
        <v>7.5052668374974164E-16</v>
      </c>
      <c r="G7295">
        <v>3.5375309478393096E-16</v>
      </c>
      <c r="H7295">
        <v>2.0728957292774739E-16</v>
      </c>
      <c r="I7295">
        <v>1.8392052834224847E-15</v>
      </c>
      <c r="J7295">
        <v>215637.6415052691</v>
      </c>
      <c r="K7295">
        <v>215637.64150526861</v>
      </c>
      <c r="L7295">
        <v>2.2944283489224886E-15</v>
      </c>
      <c r="M7295" t="b">
        <v>1</v>
      </c>
    </row>
    <row r="7296" spans="2:13" x14ac:dyDescent="0.2">
      <c r="B7296">
        <v>7284</v>
      </c>
      <c r="C7296">
        <v>97.31</v>
      </c>
      <c r="D7296">
        <v>97.31</v>
      </c>
      <c r="E7296">
        <v>0</v>
      </c>
      <c r="F7296">
        <v>1.5942858453137335E-16</v>
      </c>
      <c r="G7296">
        <v>1.9624270214952719E-16</v>
      </c>
      <c r="H7296">
        <v>5.4173085641279138E-16</v>
      </c>
      <c r="I7296">
        <v>0</v>
      </c>
      <c r="J7296">
        <v>96689.583055322073</v>
      </c>
      <c r="K7296">
        <v>96689.583055321797</v>
      </c>
      <c r="L7296">
        <v>2.8595261309667254E-15</v>
      </c>
      <c r="M7296" t="b">
        <v>1</v>
      </c>
    </row>
    <row r="7297" spans="2:13" x14ac:dyDescent="0.2">
      <c r="B7297">
        <v>7285</v>
      </c>
      <c r="C7297">
        <v>1.86</v>
      </c>
      <c r="D7297">
        <v>1.86</v>
      </c>
      <c r="E7297">
        <v>0</v>
      </c>
      <c r="F7297">
        <v>8.1288625306516358E-15</v>
      </c>
      <c r="G7297">
        <v>7.1676425525368704E-15</v>
      </c>
      <c r="H7297">
        <v>2.1485957541219949E-15</v>
      </c>
      <c r="I7297">
        <v>0</v>
      </c>
      <c r="J7297">
        <v>-13574.643324633005</v>
      </c>
      <c r="K7297">
        <v>-13574.643324633</v>
      </c>
      <c r="L7297">
        <v>4.0199717076434512E-16</v>
      </c>
      <c r="M7297" t="b">
        <v>1</v>
      </c>
    </row>
    <row r="7298" spans="2:13" x14ac:dyDescent="0.2">
      <c r="B7298">
        <v>7286</v>
      </c>
      <c r="C7298">
        <v>19.27</v>
      </c>
      <c r="D7298">
        <v>19.27</v>
      </c>
      <c r="E7298">
        <v>0</v>
      </c>
      <c r="F7298">
        <v>8.9453230689902243E-16</v>
      </c>
      <c r="G7298">
        <v>8.1464866140243995E-16</v>
      </c>
      <c r="H7298">
        <v>1.8801043292337612E-15</v>
      </c>
      <c r="I7298">
        <v>0</v>
      </c>
      <c r="J7298">
        <v>-5932.8271304706723</v>
      </c>
      <c r="K7298">
        <v>-5932.8271304706004</v>
      </c>
      <c r="L7298">
        <v>1.2110597504357434E-14</v>
      </c>
      <c r="M7298" t="b">
        <v>1</v>
      </c>
    </row>
    <row r="7299" spans="2:13" x14ac:dyDescent="0.2">
      <c r="B7299">
        <v>7287</v>
      </c>
      <c r="C7299">
        <v>80.05</v>
      </c>
      <c r="D7299">
        <v>80.05</v>
      </c>
      <c r="E7299">
        <v>0</v>
      </c>
      <c r="F7299">
        <v>1.4977323683630323E-15</v>
      </c>
      <c r="G7299">
        <v>1.4968210068377295E-15</v>
      </c>
      <c r="H7299">
        <v>2.2249487901204541E-15</v>
      </c>
      <c r="I7299">
        <v>0</v>
      </c>
      <c r="J7299">
        <v>5537.865256680996</v>
      </c>
      <c r="K7299">
        <v>5537.8652566809997</v>
      </c>
      <c r="L7299">
        <v>6.569280107894964E-16</v>
      </c>
      <c r="M7299" t="b">
        <v>1</v>
      </c>
    </row>
    <row r="7300" spans="2:13" x14ac:dyDescent="0.2">
      <c r="B7300">
        <v>7288</v>
      </c>
      <c r="C7300">
        <v>10.77</v>
      </c>
      <c r="D7300">
        <v>10.77</v>
      </c>
      <c r="E7300">
        <v>0</v>
      </c>
      <c r="F7300">
        <v>1.9799375639134766E-16</v>
      </c>
      <c r="G7300">
        <v>3.9711709681758336E-16</v>
      </c>
      <c r="H7300">
        <v>1.0304618926056076E-15</v>
      </c>
      <c r="I7300">
        <v>0</v>
      </c>
      <c r="J7300">
        <v>-35095.291849414789</v>
      </c>
      <c r="K7300">
        <v>-35095.291849414803</v>
      </c>
      <c r="L7300">
        <v>4.1464009733287055E-16</v>
      </c>
      <c r="M7300" t="b">
        <v>1</v>
      </c>
    </row>
    <row r="7301" spans="2:13" x14ac:dyDescent="0.2">
      <c r="B7301">
        <v>7289</v>
      </c>
      <c r="C7301">
        <v>40.619999999999997</v>
      </c>
      <c r="D7301">
        <v>40.619999999999997</v>
      </c>
      <c r="E7301">
        <v>0</v>
      </c>
      <c r="F7301">
        <v>1.1887084736088289E-16</v>
      </c>
      <c r="G7301">
        <v>1.0462472929723499E-15</v>
      </c>
      <c r="H7301">
        <v>1.1305228360729224E-16</v>
      </c>
      <c r="I7301">
        <v>2.7462965092044266E-15</v>
      </c>
      <c r="J7301">
        <v>33829.827030501408</v>
      </c>
      <c r="K7301">
        <v>33829.827030501197</v>
      </c>
      <c r="L7301">
        <v>6.2371814854707313E-15</v>
      </c>
      <c r="M7301" t="b">
        <v>1</v>
      </c>
    </row>
    <row r="7302" spans="2:13" x14ac:dyDescent="0.2">
      <c r="B7302">
        <v>7290</v>
      </c>
      <c r="C7302">
        <v>31.24</v>
      </c>
      <c r="D7302">
        <v>31.24</v>
      </c>
      <c r="E7302">
        <v>0</v>
      </c>
      <c r="F7302">
        <v>5.6136773697934397E-15</v>
      </c>
      <c r="G7302">
        <v>5.6300974594671018E-15</v>
      </c>
      <c r="H7302">
        <v>8.9460500331354889E-15</v>
      </c>
      <c r="I7302">
        <v>0</v>
      </c>
      <c r="J7302">
        <v>465.40958510647533</v>
      </c>
      <c r="K7302">
        <v>465.4095851065</v>
      </c>
      <c r="L7302">
        <v>5.3007167396316977E-14</v>
      </c>
      <c r="M7302" t="b">
        <v>1</v>
      </c>
    </row>
    <row r="7303" spans="2:13" x14ac:dyDescent="0.2">
      <c r="B7303">
        <v>7291</v>
      </c>
      <c r="C7303">
        <v>18.23</v>
      </c>
      <c r="D7303">
        <v>18.23</v>
      </c>
      <c r="E7303">
        <v>0</v>
      </c>
      <c r="F7303">
        <v>1.4607338872949132E-16</v>
      </c>
      <c r="G7303">
        <v>5.4437192280169015E-16</v>
      </c>
      <c r="H7303">
        <v>7.6075857616588851E-16</v>
      </c>
      <c r="I7303">
        <v>0</v>
      </c>
      <c r="J7303">
        <v>-9266.3749719659354</v>
      </c>
      <c r="K7303">
        <v>-9266.3749719659008</v>
      </c>
      <c r="L7303">
        <v>3.7296999929238836E-15</v>
      </c>
      <c r="M7303" t="b">
        <v>1</v>
      </c>
    </row>
    <row r="7304" spans="2:13" x14ac:dyDescent="0.2">
      <c r="B7304">
        <v>7292</v>
      </c>
      <c r="C7304">
        <v>25.97</v>
      </c>
      <c r="D7304">
        <v>25.97</v>
      </c>
      <c r="E7304">
        <v>0</v>
      </c>
      <c r="F7304">
        <v>2.1136510130726816E-16</v>
      </c>
      <c r="G7304">
        <v>6.3469915419289589E-16</v>
      </c>
      <c r="H7304">
        <v>1.5600325609870353E-16</v>
      </c>
      <c r="I7304">
        <v>2.0024239386614709E-16</v>
      </c>
      <c r="J7304">
        <v>-18822.124989321583</v>
      </c>
      <c r="K7304">
        <v>-18822.124989321601</v>
      </c>
      <c r="L7304">
        <v>9.6641022444481056E-16</v>
      </c>
      <c r="M7304" t="b">
        <v>1</v>
      </c>
    </row>
    <row r="7305" spans="2:13" x14ac:dyDescent="0.2">
      <c r="B7305">
        <v>7293</v>
      </c>
      <c r="C7305">
        <v>438.76</v>
      </c>
      <c r="D7305">
        <v>438.76</v>
      </c>
      <c r="E7305">
        <v>0</v>
      </c>
      <c r="F7305">
        <v>5.6509867589860299E-16</v>
      </c>
      <c r="G7305">
        <v>2.4133279262913294E-16</v>
      </c>
      <c r="H7305">
        <v>2.1874474167533484E-15</v>
      </c>
      <c r="I7305">
        <v>0</v>
      </c>
      <c r="J7305">
        <v>105601.60035868781</v>
      </c>
      <c r="K7305">
        <v>105601.60035868709</v>
      </c>
      <c r="L7305">
        <v>6.7522068204274016E-15</v>
      </c>
      <c r="M7305" t="b">
        <v>1</v>
      </c>
    </row>
    <row r="7306" spans="2:13" x14ac:dyDescent="0.2">
      <c r="B7306">
        <v>7294</v>
      </c>
      <c r="C7306">
        <v>42.48</v>
      </c>
      <c r="D7306">
        <v>42.48</v>
      </c>
      <c r="E7306">
        <v>0</v>
      </c>
      <c r="F7306">
        <v>6.6021607367158202E-16</v>
      </c>
      <c r="G7306">
        <v>1.4722565163320131E-16</v>
      </c>
      <c r="H7306">
        <v>1.2105734010158943E-15</v>
      </c>
      <c r="I7306">
        <v>0</v>
      </c>
      <c r="J7306">
        <v>-2158.457731266024</v>
      </c>
      <c r="K7306">
        <v>-2158.4577312659999</v>
      </c>
      <c r="L7306">
        <v>1.1166125353238345E-14</v>
      </c>
      <c r="M7306" t="b">
        <v>1</v>
      </c>
    </row>
    <row r="7307" spans="2:13" x14ac:dyDescent="0.2">
      <c r="B7307">
        <v>7295</v>
      </c>
      <c r="C7307">
        <v>49.85</v>
      </c>
      <c r="D7307">
        <v>49.85</v>
      </c>
      <c r="E7307">
        <v>0</v>
      </c>
      <c r="F7307">
        <v>2.7372840058082039E-16</v>
      </c>
      <c r="G7307">
        <v>0</v>
      </c>
      <c r="H7307">
        <v>1.3381592506826751E-15</v>
      </c>
      <c r="I7307">
        <v>2.8092433240145779E-15</v>
      </c>
      <c r="J7307">
        <v>21629.005425481933</v>
      </c>
      <c r="K7307">
        <v>21629.005425481799</v>
      </c>
      <c r="L7307">
        <v>6.2233659483857184E-15</v>
      </c>
      <c r="M7307" t="b">
        <v>1</v>
      </c>
    </row>
    <row r="7308" spans="2:13" x14ac:dyDescent="0.2">
      <c r="B7308">
        <v>7296</v>
      </c>
      <c r="C7308">
        <v>29.57</v>
      </c>
      <c r="D7308">
        <v>29.57</v>
      </c>
      <c r="E7308">
        <v>0</v>
      </c>
      <c r="F7308">
        <v>3.2208164854907905E-16</v>
      </c>
      <c r="G7308">
        <v>1.0045320875982785E-15</v>
      </c>
      <c r="H7308">
        <v>2.2147076300617865E-16</v>
      </c>
      <c r="I7308">
        <v>0</v>
      </c>
      <c r="J7308">
        <v>6015.5641749820497</v>
      </c>
      <c r="K7308">
        <v>6015.5641749820998</v>
      </c>
      <c r="L7308">
        <v>8.3154642095826205E-15</v>
      </c>
      <c r="M7308" t="b">
        <v>1</v>
      </c>
    </row>
    <row r="7309" spans="2:13" x14ac:dyDescent="0.2">
      <c r="B7309">
        <v>7297</v>
      </c>
      <c r="C7309">
        <v>18.02</v>
      </c>
      <c r="D7309">
        <v>18.02</v>
      </c>
      <c r="E7309">
        <v>0</v>
      </c>
      <c r="F7309">
        <v>4.3269512955247586E-16</v>
      </c>
      <c r="G7309">
        <v>1.0692464942709312E-15</v>
      </c>
      <c r="H7309">
        <v>2.3833421682143358E-15</v>
      </c>
      <c r="I7309">
        <v>5.1962310389279611E-15</v>
      </c>
      <c r="J7309">
        <v>-1817.1462449127785</v>
      </c>
      <c r="K7309">
        <v>-1817.1462449128001</v>
      </c>
      <c r="L7309">
        <v>1.1887044990230599E-14</v>
      </c>
      <c r="M7309" t="b">
        <v>1</v>
      </c>
    </row>
    <row r="7310" spans="2:13" x14ac:dyDescent="0.2">
      <c r="B7310">
        <v>7298</v>
      </c>
      <c r="C7310">
        <v>82.4</v>
      </c>
      <c r="D7310">
        <v>82.4</v>
      </c>
      <c r="E7310">
        <v>0</v>
      </c>
      <c r="F7310">
        <v>8.3595163654690704E-16</v>
      </c>
      <c r="G7310">
        <v>9.0808433874215455E-16</v>
      </c>
      <c r="H7310">
        <v>6.3327468580752267E-16</v>
      </c>
      <c r="I7310">
        <v>0</v>
      </c>
      <c r="J7310">
        <v>4889.9418161608737</v>
      </c>
      <c r="K7310">
        <v>4889.9418161609001</v>
      </c>
      <c r="L7310">
        <v>5.393795538475801E-15</v>
      </c>
      <c r="M7310" t="b">
        <v>1</v>
      </c>
    </row>
    <row r="7311" spans="2:13" x14ac:dyDescent="0.2">
      <c r="B7311">
        <v>7299</v>
      </c>
      <c r="C7311">
        <v>19.89</v>
      </c>
      <c r="D7311">
        <v>19.89</v>
      </c>
      <c r="E7311">
        <v>0</v>
      </c>
      <c r="F7311">
        <v>9.155353136152283E-15</v>
      </c>
      <c r="G7311">
        <v>7.1378938695883335E-15</v>
      </c>
      <c r="H7311">
        <v>4.0503059415699691E-14</v>
      </c>
      <c r="I7311">
        <v>0</v>
      </c>
      <c r="J7311">
        <v>-868.45344320428308</v>
      </c>
      <c r="K7311">
        <v>-868.45344320430002</v>
      </c>
      <c r="L7311">
        <v>1.9505177799768227E-14</v>
      </c>
      <c r="M7311" t="b">
        <v>1</v>
      </c>
    </row>
    <row r="7312" spans="2:13" x14ac:dyDescent="0.2">
      <c r="B7312">
        <v>7300</v>
      </c>
      <c r="C7312">
        <v>28.86</v>
      </c>
      <c r="D7312">
        <v>28.86</v>
      </c>
      <c r="E7312">
        <v>0</v>
      </c>
      <c r="F7312">
        <v>3.6148128905315168E-16</v>
      </c>
      <c r="G7312">
        <v>1.7986975410835786E-16</v>
      </c>
      <c r="H7312">
        <v>7.5891569089135228E-16</v>
      </c>
      <c r="I7312">
        <v>0</v>
      </c>
      <c r="J7312">
        <v>-14770.785311280539</v>
      </c>
      <c r="K7312">
        <v>-14770.785311280501</v>
      </c>
      <c r="L7312">
        <v>2.5861033566908896E-15</v>
      </c>
      <c r="M7312" t="b">
        <v>1</v>
      </c>
    </row>
    <row r="7313" spans="2:13" x14ac:dyDescent="0.2">
      <c r="B7313">
        <v>7301</v>
      </c>
      <c r="C7313">
        <v>23.49</v>
      </c>
      <c r="D7313">
        <v>23.49</v>
      </c>
      <c r="E7313">
        <v>0</v>
      </c>
      <c r="F7313">
        <v>4.4762283682448938E-16</v>
      </c>
      <c r="G7313">
        <v>0</v>
      </c>
      <c r="H7313">
        <v>3.3122126229039809E-16</v>
      </c>
      <c r="I7313">
        <v>0</v>
      </c>
      <c r="J7313">
        <v>2191.2723053596565</v>
      </c>
      <c r="K7313">
        <v>2191.2723053596001</v>
      </c>
      <c r="L7313">
        <v>2.573330177723752E-14</v>
      </c>
      <c r="M7313" t="b">
        <v>1</v>
      </c>
    </row>
    <row r="7314" spans="2:13" x14ac:dyDescent="0.2">
      <c r="B7314">
        <v>7302</v>
      </c>
      <c r="C7314">
        <v>22.57</v>
      </c>
      <c r="D7314">
        <v>22.57</v>
      </c>
      <c r="E7314">
        <v>0</v>
      </c>
      <c r="F7314">
        <v>1.6695614006966721E-15</v>
      </c>
      <c r="G7314">
        <v>3.7050751411274027E-16</v>
      </c>
      <c r="H7314">
        <v>6.0566262801765751E-16</v>
      </c>
      <c r="I7314">
        <v>0</v>
      </c>
      <c r="J7314">
        <v>755.41378138368236</v>
      </c>
      <c r="K7314">
        <v>755.41378138369998</v>
      </c>
      <c r="L7314">
        <v>2.3326897497915722E-14</v>
      </c>
      <c r="M7314" t="b">
        <v>1</v>
      </c>
    </row>
    <row r="7315" spans="2:13" x14ac:dyDescent="0.2">
      <c r="B7315">
        <v>7303</v>
      </c>
      <c r="C7315">
        <v>48.44</v>
      </c>
      <c r="D7315">
        <v>48.44</v>
      </c>
      <c r="E7315">
        <v>0</v>
      </c>
      <c r="F7315">
        <v>1.3237083961775806E-16</v>
      </c>
      <c r="G7315">
        <v>3.5597192804459332E-16</v>
      </c>
      <c r="H7315">
        <v>1.5436692255229783E-15</v>
      </c>
      <c r="I7315">
        <v>0</v>
      </c>
      <c r="J7315">
        <v>16390.613821348012</v>
      </c>
      <c r="K7315">
        <v>16390.613821348001</v>
      </c>
      <c r="L7315">
        <v>6.6586502130019386E-16</v>
      </c>
      <c r="M7315" t="b">
        <v>1</v>
      </c>
    </row>
    <row r="7316" spans="2:13" x14ac:dyDescent="0.2">
      <c r="B7316">
        <v>7304</v>
      </c>
      <c r="C7316">
        <v>43.26</v>
      </c>
      <c r="D7316">
        <v>43.26</v>
      </c>
      <c r="E7316">
        <v>0</v>
      </c>
      <c r="F7316">
        <v>3.4909072574756417E-16</v>
      </c>
      <c r="G7316">
        <v>1.2574479266832135E-15</v>
      </c>
      <c r="H7316">
        <v>1.1807452329727444E-15</v>
      </c>
      <c r="I7316">
        <v>0</v>
      </c>
      <c r="J7316">
        <v>10993.885639516015</v>
      </c>
      <c r="K7316">
        <v>10993.8856395159</v>
      </c>
      <c r="L7316">
        <v>1.0423642393685573E-14</v>
      </c>
      <c r="M7316" t="b">
        <v>1</v>
      </c>
    </row>
    <row r="7317" spans="2:13" x14ac:dyDescent="0.2">
      <c r="B7317">
        <v>7305</v>
      </c>
      <c r="C7317">
        <v>7.68</v>
      </c>
      <c r="D7317">
        <v>7.68</v>
      </c>
      <c r="E7317">
        <v>0</v>
      </c>
      <c r="F7317">
        <v>1.2649827686245906E-15</v>
      </c>
      <c r="G7317">
        <v>1.4025986383710296E-15</v>
      </c>
      <c r="H7317">
        <v>2.0785459696649757E-15</v>
      </c>
      <c r="I7317">
        <v>0</v>
      </c>
      <c r="J7317">
        <v>-6918.6644952627776</v>
      </c>
      <c r="K7317">
        <v>-6918.6644952628003</v>
      </c>
      <c r="L7317">
        <v>3.286381000248162E-15</v>
      </c>
      <c r="M7317" t="b">
        <v>1</v>
      </c>
    </row>
    <row r="7318" spans="2:13" x14ac:dyDescent="0.2">
      <c r="B7318">
        <v>7306</v>
      </c>
      <c r="C7318">
        <v>47.33</v>
      </c>
      <c r="D7318">
        <v>47.33</v>
      </c>
      <c r="E7318">
        <v>0</v>
      </c>
      <c r="F7318">
        <v>6.7951988450351399E-16</v>
      </c>
      <c r="G7318">
        <v>3.855762749378259E-16</v>
      </c>
      <c r="H7318">
        <v>3.6489169153188748E-15</v>
      </c>
      <c r="I7318">
        <v>0</v>
      </c>
      <c r="J7318">
        <v>-17612.624428250478</v>
      </c>
      <c r="K7318">
        <v>-17612.624428250499</v>
      </c>
      <c r="L7318">
        <v>1.2393310793329901E-15</v>
      </c>
      <c r="M7318" t="b">
        <v>1</v>
      </c>
    </row>
    <row r="7319" spans="2:13" x14ac:dyDescent="0.2">
      <c r="B7319">
        <v>7307</v>
      </c>
      <c r="C7319">
        <v>51.25</v>
      </c>
      <c r="D7319">
        <v>51.25</v>
      </c>
      <c r="E7319">
        <v>0</v>
      </c>
      <c r="F7319">
        <v>0</v>
      </c>
      <c r="G7319">
        <v>0</v>
      </c>
      <c r="H7319">
        <v>1.0813035262850522E-15</v>
      </c>
      <c r="I7319">
        <v>1.4575006256450285E-15</v>
      </c>
      <c r="J7319">
        <v>31774.676310311996</v>
      </c>
      <c r="K7319">
        <v>31774.676310311999</v>
      </c>
      <c r="L7319">
        <v>1.1449302493479881E-16</v>
      </c>
      <c r="M7319" t="b">
        <v>1</v>
      </c>
    </row>
    <row r="7320" spans="2:13" x14ac:dyDescent="0.2">
      <c r="B7320">
        <v>7308</v>
      </c>
      <c r="C7320">
        <v>206.44</v>
      </c>
      <c r="D7320">
        <v>206.44</v>
      </c>
      <c r="E7320">
        <v>0</v>
      </c>
      <c r="F7320">
        <v>8.6142958729965571E-16</v>
      </c>
      <c r="G7320">
        <v>4.3921371216368652E-16</v>
      </c>
      <c r="H7320">
        <v>2.6694554794306505E-16</v>
      </c>
      <c r="I7320">
        <v>0</v>
      </c>
      <c r="J7320">
        <v>258717.90698241603</v>
      </c>
      <c r="K7320">
        <v>258717.90698241591</v>
      </c>
      <c r="L7320">
        <v>4.4997009748864087E-16</v>
      </c>
      <c r="M7320" t="b">
        <v>1</v>
      </c>
    </row>
    <row r="7321" spans="2:13" x14ac:dyDescent="0.2">
      <c r="B7321">
        <v>7309</v>
      </c>
      <c r="C7321">
        <v>39.82</v>
      </c>
      <c r="D7321">
        <v>39.82</v>
      </c>
      <c r="E7321">
        <v>0</v>
      </c>
      <c r="F7321">
        <v>5.7914068122112281E-16</v>
      </c>
      <c r="G7321">
        <v>7.1312136761765623E-16</v>
      </c>
      <c r="H7321">
        <v>1.4699568403948343E-15</v>
      </c>
      <c r="I7321">
        <v>0</v>
      </c>
      <c r="J7321">
        <v>-12888.759727905192</v>
      </c>
      <c r="K7321">
        <v>-12888.759727905101</v>
      </c>
      <c r="L7321">
        <v>7.0564951242267801E-15</v>
      </c>
      <c r="M7321" t="b">
        <v>1</v>
      </c>
    </row>
    <row r="7322" spans="2:13" x14ac:dyDescent="0.2">
      <c r="B7322">
        <v>7310</v>
      </c>
      <c r="C7322">
        <v>13.36</v>
      </c>
      <c r="D7322">
        <v>13.36</v>
      </c>
      <c r="E7322">
        <v>0</v>
      </c>
      <c r="F7322">
        <v>2.2337383928137189E-16</v>
      </c>
      <c r="G7322">
        <v>4.7014229776709594E-16</v>
      </c>
      <c r="H7322">
        <v>2.835898679481867E-16</v>
      </c>
      <c r="I7322">
        <v>0</v>
      </c>
      <c r="J7322">
        <v>-44829.815862580799</v>
      </c>
      <c r="K7322">
        <v>-44829.815862580901</v>
      </c>
      <c r="L7322">
        <v>2.2722245148366214E-15</v>
      </c>
      <c r="M7322" t="b">
        <v>1</v>
      </c>
    </row>
    <row r="7323" spans="2:13" x14ac:dyDescent="0.2">
      <c r="B7323">
        <v>7311</v>
      </c>
      <c r="C7323">
        <v>9.6</v>
      </c>
      <c r="D7323">
        <v>9.6</v>
      </c>
      <c r="E7323">
        <v>0</v>
      </c>
      <c r="F7323">
        <v>1.1695238254210161E-15</v>
      </c>
      <c r="G7323">
        <v>1.7147994393158256E-15</v>
      </c>
      <c r="H7323">
        <v>3.8259262070423689E-15</v>
      </c>
      <c r="I7323">
        <v>0</v>
      </c>
      <c r="J7323">
        <v>-11326.579802386254</v>
      </c>
      <c r="K7323">
        <v>-11326.579802386301</v>
      </c>
      <c r="L7323">
        <v>4.1754638485157151E-15</v>
      </c>
      <c r="M7323" t="b">
        <v>1</v>
      </c>
    </row>
    <row r="7324" spans="2:13" x14ac:dyDescent="0.2">
      <c r="B7324">
        <v>7312</v>
      </c>
      <c r="C7324">
        <v>64.3</v>
      </c>
      <c r="D7324">
        <v>64.3</v>
      </c>
      <c r="E7324">
        <v>0</v>
      </c>
      <c r="F7324">
        <v>3.5443667705265434E-16</v>
      </c>
      <c r="G7324">
        <v>4.5981689150205113E-16</v>
      </c>
      <c r="H7324">
        <v>1.2590512222458708E-15</v>
      </c>
      <c r="I7324">
        <v>0</v>
      </c>
      <c r="J7324">
        <v>72458.721362568846</v>
      </c>
      <c r="K7324">
        <v>72458.721362568904</v>
      </c>
      <c r="L7324">
        <v>8.0332166810131731E-16</v>
      </c>
      <c r="M7324" t="b">
        <v>1</v>
      </c>
    </row>
    <row r="7325" spans="2:13" x14ac:dyDescent="0.2">
      <c r="B7325">
        <v>7313</v>
      </c>
      <c r="C7325">
        <v>45.49</v>
      </c>
      <c r="D7325">
        <v>45.49</v>
      </c>
      <c r="E7325">
        <v>0</v>
      </c>
      <c r="F7325">
        <v>5.0639487696540212E-16</v>
      </c>
      <c r="G7325">
        <v>9.0795871613481457E-16</v>
      </c>
      <c r="H7325">
        <v>2.4297046047762849E-15</v>
      </c>
      <c r="I7325">
        <v>6.5633357261320058E-15</v>
      </c>
      <c r="J7325">
        <v>36987.011107335238</v>
      </c>
      <c r="K7325">
        <v>36987.011107335202</v>
      </c>
      <c r="L7325">
        <v>9.8358280330746578E-16</v>
      </c>
      <c r="M7325" t="b">
        <v>1</v>
      </c>
    </row>
    <row r="7326" spans="2:13" x14ac:dyDescent="0.2">
      <c r="B7326">
        <v>7314</v>
      </c>
      <c r="C7326">
        <v>66.8</v>
      </c>
      <c r="D7326">
        <v>66.8</v>
      </c>
      <c r="E7326">
        <v>0</v>
      </c>
      <c r="F7326">
        <v>1.539419817948803E-15</v>
      </c>
      <c r="G7326">
        <v>3.0327817593158671E-15</v>
      </c>
      <c r="H7326">
        <v>3.4719212783921108E-14</v>
      </c>
      <c r="I7326">
        <v>0</v>
      </c>
      <c r="J7326">
        <v>-834.93857925170551</v>
      </c>
      <c r="K7326">
        <v>-834.93857925170005</v>
      </c>
      <c r="L7326">
        <v>6.5357720271211891E-15</v>
      </c>
      <c r="M7326" t="b">
        <v>1</v>
      </c>
    </row>
    <row r="7327" spans="2:13" x14ac:dyDescent="0.2">
      <c r="B7327">
        <v>7315</v>
      </c>
      <c r="C7327">
        <v>89.65</v>
      </c>
      <c r="D7327">
        <v>89.65</v>
      </c>
      <c r="E7327">
        <v>0</v>
      </c>
      <c r="F7327">
        <v>2.0861750108049473E-16</v>
      </c>
      <c r="G7327">
        <v>1.9930654782490329E-16</v>
      </c>
      <c r="H7327">
        <v>5.6772960149939446E-16</v>
      </c>
      <c r="I7327">
        <v>0</v>
      </c>
      <c r="J7327">
        <v>-58109.170854147393</v>
      </c>
      <c r="K7327">
        <v>-58109.1708541474</v>
      </c>
      <c r="L7327">
        <v>1.2521186427605209E-16</v>
      </c>
      <c r="M7327" t="b">
        <v>1</v>
      </c>
    </row>
    <row r="7328" spans="2:13" x14ac:dyDescent="0.2">
      <c r="B7328">
        <v>7316</v>
      </c>
      <c r="C7328">
        <v>76.88</v>
      </c>
      <c r="D7328">
        <v>76.88</v>
      </c>
      <c r="E7328">
        <v>0</v>
      </c>
      <c r="F7328">
        <v>5.8478690711430238E-16</v>
      </c>
      <c r="G7328">
        <v>8.345858502153802E-16</v>
      </c>
      <c r="H7328">
        <v>5.270384895901805E-16</v>
      </c>
      <c r="I7328">
        <v>0</v>
      </c>
      <c r="J7328">
        <v>43627.148377113444</v>
      </c>
      <c r="K7328">
        <v>43627.148377113299</v>
      </c>
      <c r="L7328">
        <v>3.3355183113459585E-15</v>
      </c>
      <c r="M7328" t="b">
        <v>1</v>
      </c>
    </row>
    <row r="7329" spans="2:13" x14ac:dyDescent="0.2">
      <c r="B7329">
        <v>7317</v>
      </c>
      <c r="C7329">
        <v>12.88</v>
      </c>
      <c r="D7329">
        <v>12.88</v>
      </c>
      <c r="E7329">
        <v>0</v>
      </c>
      <c r="F7329">
        <v>0</v>
      </c>
      <c r="G7329">
        <v>1.5851274177449609E-15</v>
      </c>
      <c r="H7329">
        <v>6.025439966056037E-16</v>
      </c>
      <c r="I7329">
        <v>1.4472111461468214E-14</v>
      </c>
      <c r="J7329">
        <v>-13605.483815448875</v>
      </c>
      <c r="K7329">
        <v>-13605.483815448901</v>
      </c>
      <c r="L7329">
        <v>1.8717343679263909E-15</v>
      </c>
      <c r="M7329" t="b">
        <v>1</v>
      </c>
    </row>
    <row r="7330" spans="2:13" x14ac:dyDescent="0.2">
      <c r="B7330">
        <v>7318</v>
      </c>
      <c r="C7330">
        <v>55.6</v>
      </c>
      <c r="D7330">
        <v>55.6</v>
      </c>
      <c r="E7330">
        <v>0</v>
      </c>
      <c r="F7330">
        <v>2.0592992853741553E-16</v>
      </c>
      <c r="G7330">
        <v>6.1921001298580673E-16</v>
      </c>
      <c r="H7330">
        <v>1.2176348578020193E-15</v>
      </c>
      <c r="I7330">
        <v>0</v>
      </c>
      <c r="J7330">
        <v>20760.17891666574</v>
      </c>
      <c r="K7330">
        <v>20760.1789166657</v>
      </c>
      <c r="L7330">
        <v>1.9276214833526159E-15</v>
      </c>
      <c r="M7330" t="b">
        <v>1</v>
      </c>
    </row>
    <row r="7331" spans="2:13" x14ac:dyDescent="0.2">
      <c r="B7331">
        <v>7319</v>
      </c>
      <c r="C7331">
        <v>3.71</v>
      </c>
      <c r="D7331">
        <v>3.71</v>
      </c>
      <c r="E7331">
        <v>0</v>
      </c>
      <c r="F7331">
        <v>2.0430657920042159E-14</v>
      </c>
      <c r="G7331">
        <v>4.6802699571634941E-14</v>
      </c>
      <c r="H7331">
        <v>1.5630081017770805E-14</v>
      </c>
      <c r="I7331">
        <v>0</v>
      </c>
      <c r="J7331">
        <v>-1248.5014013123971</v>
      </c>
      <c r="K7331">
        <v>-1248.5014013124</v>
      </c>
      <c r="L7331">
        <v>2.3675246000163695E-15</v>
      </c>
      <c r="M7331" t="b">
        <v>1</v>
      </c>
    </row>
    <row r="7332" spans="2:13" x14ac:dyDescent="0.2">
      <c r="B7332">
        <v>7320</v>
      </c>
      <c r="C7332">
        <v>4.16</v>
      </c>
      <c r="D7332">
        <v>4.16</v>
      </c>
      <c r="E7332">
        <v>0</v>
      </c>
      <c r="F7332">
        <v>3.5299755519449009E-15</v>
      </c>
      <c r="G7332">
        <v>4.4471348373974115E-15</v>
      </c>
      <c r="H7332">
        <v>2.8928294600644774E-15</v>
      </c>
      <c r="I7332">
        <v>0</v>
      </c>
      <c r="J7332">
        <v>-12904.53965194348</v>
      </c>
      <c r="K7332">
        <v>-12904.5396519435</v>
      </c>
      <c r="L7332">
        <v>1.5505305868071757E-15</v>
      </c>
      <c r="M7332" t="b">
        <v>1</v>
      </c>
    </row>
    <row r="7333" spans="2:13" x14ac:dyDescent="0.2">
      <c r="B7333">
        <v>7321</v>
      </c>
      <c r="C7333">
        <v>64.98</v>
      </c>
      <c r="D7333">
        <v>64.98</v>
      </c>
      <c r="E7333">
        <v>0</v>
      </c>
      <c r="F7333">
        <v>1.0652225575871454E-15</v>
      </c>
      <c r="G7333">
        <v>5.5280265710273472E-16</v>
      </c>
      <c r="H7333">
        <v>2.2162918009255161E-15</v>
      </c>
      <c r="I7333">
        <v>0</v>
      </c>
      <c r="J7333">
        <v>7803.86027493439</v>
      </c>
      <c r="K7333">
        <v>7803.8602749344</v>
      </c>
      <c r="L7333">
        <v>1.2819862692360044E-15</v>
      </c>
      <c r="M7333" t="b">
        <v>1</v>
      </c>
    </row>
    <row r="7334" spans="2:13" x14ac:dyDescent="0.2">
      <c r="B7334">
        <v>7322</v>
      </c>
      <c r="C7334">
        <v>144.1</v>
      </c>
      <c r="D7334">
        <v>144.1</v>
      </c>
      <c r="E7334">
        <v>0</v>
      </c>
      <c r="F7334">
        <v>6.6376139941428311E-16</v>
      </c>
      <c r="G7334">
        <v>1.2282080384269006E-15</v>
      </c>
      <c r="H7334">
        <v>1.1522533357759494E-14</v>
      </c>
      <c r="I7334">
        <v>0</v>
      </c>
      <c r="J7334">
        <v>10046.427944967763</v>
      </c>
      <c r="K7334">
        <v>10046.4279449678</v>
      </c>
      <c r="L7334">
        <v>3.6211664753082279E-15</v>
      </c>
      <c r="M7334" t="b">
        <v>1</v>
      </c>
    </row>
    <row r="7335" spans="2:13" x14ac:dyDescent="0.2">
      <c r="B7335">
        <v>7323</v>
      </c>
      <c r="C7335">
        <v>25.71</v>
      </c>
      <c r="D7335">
        <v>25.71</v>
      </c>
      <c r="E7335">
        <v>0</v>
      </c>
      <c r="F7335">
        <v>3.4104502221442024E-15</v>
      </c>
      <c r="G7335">
        <v>2.2821193964044692E-15</v>
      </c>
      <c r="H7335">
        <v>1.1490494922905571E-14</v>
      </c>
      <c r="I7335">
        <v>0</v>
      </c>
      <c r="J7335">
        <v>-2763.7231935369477</v>
      </c>
      <c r="K7335">
        <v>-2763.7231935369</v>
      </c>
      <c r="L7335">
        <v>1.7276864757925409E-14</v>
      </c>
      <c r="M7335" t="b">
        <v>1</v>
      </c>
    </row>
    <row r="7336" spans="2:13" x14ac:dyDescent="0.2">
      <c r="B7336">
        <v>7324</v>
      </c>
      <c r="C7336">
        <v>71.47</v>
      </c>
      <c r="D7336">
        <v>71.47</v>
      </c>
      <c r="E7336">
        <v>0</v>
      </c>
      <c r="F7336">
        <v>3.6716641413667049E-16</v>
      </c>
      <c r="G7336">
        <v>1.9821029584859303E-16</v>
      </c>
      <c r="H7336">
        <v>1.4843111933013277E-15</v>
      </c>
      <c r="I7336">
        <v>0</v>
      </c>
      <c r="J7336">
        <v>-146049.43875585293</v>
      </c>
      <c r="K7336">
        <v>-146049.43875585301</v>
      </c>
      <c r="L7336">
        <v>5.9782147821983365E-16</v>
      </c>
      <c r="M7336" t="b">
        <v>1</v>
      </c>
    </row>
    <row r="7337" spans="2:13" x14ac:dyDescent="0.2">
      <c r="B7337">
        <v>7325</v>
      </c>
      <c r="C7337">
        <v>4.82</v>
      </c>
      <c r="D7337">
        <v>4.82</v>
      </c>
      <c r="E7337">
        <v>0</v>
      </c>
      <c r="F7337">
        <v>4.0090064499185669E-16</v>
      </c>
      <c r="G7337">
        <v>1.2047604793115581E-15</v>
      </c>
      <c r="H7337">
        <v>0</v>
      </c>
      <c r="I7337">
        <v>3.2282574360851509E-15</v>
      </c>
      <c r="J7337">
        <v>-58853.520965958887</v>
      </c>
      <c r="K7337">
        <v>-58853.520965958902</v>
      </c>
      <c r="L7337">
        <v>2.4725649357128069E-16</v>
      </c>
      <c r="M7337" t="b">
        <v>1</v>
      </c>
    </row>
    <row r="7338" spans="2:13" x14ac:dyDescent="0.2">
      <c r="B7338">
        <v>7326</v>
      </c>
      <c r="C7338">
        <v>38.71</v>
      </c>
      <c r="D7338">
        <v>38.71</v>
      </c>
      <c r="E7338">
        <v>0</v>
      </c>
      <c r="F7338">
        <v>6.5711592275494068E-16</v>
      </c>
      <c r="G7338">
        <v>1.6726725378461965E-15</v>
      </c>
      <c r="H7338">
        <v>1.7914057429225717E-14</v>
      </c>
      <c r="I7338">
        <v>0</v>
      </c>
      <c r="J7338">
        <v>-1860.9989260379443</v>
      </c>
      <c r="K7338">
        <v>-1860.9989260379</v>
      </c>
      <c r="L7338">
        <v>2.3824767489697785E-14</v>
      </c>
      <c r="M7338" t="b">
        <v>1</v>
      </c>
    </row>
    <row r="7339" spans="2:13" x14ac:dyDescent="0.2">
      <c r="B7339">
        <v>7327</v>
      </c>
      <c r="C7339">
        <v>37</v>
      </c>
      <c r="D7339">
        <v>37</v>
      </c>
      <c r="E7339">
        <v>0</v>
      </c>
      <c r="F7339">
        <v>8.4564906598444843E-16</v>
      </c>
      <c r="G7339">
        <v>7.6266698818759865E-16</v>
      </c>
      <c r="H7339">
        <v>1.5270657603672617E-16</v>
      </c>
      <c r="I7339">
        <v>0</v>
      </c>
      <c r="J7339">
        <v>-80707.096708105732</v>
      </c>
      <c r="K7339">
        <v>-80707.096708105702</v>
      </c>
      <c r="L7339">
        <v>3.6061054905733839E-16</v>
      </c>
      <c r="M7339" t="b">
        <v>1</v>
      </c>
    </row>
    <row r="7340" spans="2:13" x14ac:dyDescent="0.2">
      <c r="B7340">
        <v>7328</v>
      </c>
      <c r="C7340">
        <v>80.260000000000005</v>
      </c>
      <c r="D7340">
        <v>80.260000000000005</v>
      </c>
      <c r="E7340">
        <v>0</v>
      </c>
      <c r="F7340">
        <v>7.3941181415755087E-16</v>
      </c>
      <c r="G7340">
        <v>9.6015744299393152E-16</v>
      </c>
      <c r="H7340">
        <v>2.4267774425280287E-16</v>
      </c>
      <c r="I7340">
        <v>0</v>
      </c>
      <c r="J7340">
        <v>8993.0995146273581</v>
      </c>
      <c r="K7340">
        <v>8993.0995146273999</v>
      </c>
      <c r="L7340">
        <v>4.6520953330391419E-15</v>
      </c>
      <c r="M7340" t="b">
        <v>1</v>
      </c>
    </row>
    <row r="7341" spans="2:13" x14ac:dyDescent="0.2">
      <c r="B7341">
        <v>7329</v>
      </c>
      <c r="C7341">
        <v>60.81</v>
      </c>
      <c r="D7341">
        <v>60.81</v>
      </c>
      <c r="E7341">
        <v>0</v>
      </c>
      <c r="F7341">
        <v>4.1152447344834946E-16</v>
      </c>
      <c r="G7341">
        <v>7.9107109535970623E-16</v>
      </c>
      <c r="H7341">
        <v>3.59341496801415E-15</v>
      </c>
      <c r="I7341">
        <v>0</v>
      </c>
      <c r="J7341">
        <v>528.72805457490904</v>
      </c>
      <c r="K7341">
        <v>528.72805457499999</v>
      </c>
      <c r="L7341">
        <v>1.72015593631398E-13</v>
      </c>
      <c r="M7341" t="b">
        <v>1</v>
      </c>
    </row>
    <row r="7342" spans="2:13" x14ac:dyDescent="0.2">
      <c r="B7342">
        <v>7330</v>
      </c>
      <c r="C7342">
        <v>15.76</v>
      </c>
      <c r="D7342">
        <v>15.76</v>
      </c>
      <c r="E7342">
        <v>0</v>
      </c>
      <c r="F7342">
        <v>8.2503902982812779E-16</v>
      </c>
      <c r="G7342">
        <v>1.3550120372935426E-15</v>
      </c>
      <c r="H7342">
        <v>6.1900722956584303E-15</v>
      </c>
      <c r="I7342">
        <v>0</v>
      </c>
      <c r="J7342">
        <v>-6483.8796198457949</v>
      </c>
      <c r="K7342">
        <v>-6483.8796198458003</v>
      </c>
      <c r="L7342">
        <v>8.4162083977236877E-16</v>
      </c>
      <c r="M7342" t="b">
        <v>1</v>
      </c>
    </row>
    <row r="7343" spans="2:13" x14ac:dyDescent="0.2">
      <c r="B7343">
        <v>7331</v>
      </c>
      <c r="C7343">
        <v>11.75</v>
      </c>
      <c r="D7343">
        <v>11.75</v>
      </c>
      <c r="E7343">
        <v>0</v>
      </c>
      <c r="F7343">
        <v>8.937504510589506E-16</v>
      </c>
      <c r="G7343">
        <v>6.0134040943243849E-16</v>
      </c>
      <c r="H7343">
        <v>2.8404961249117849E-16</v>
      </c>
      <c r="I7343">
        <v>0</v>
      </c>
      <c r="J7343">
        <v>-17026.863518533872</v>
      </c>
      <c r="K7343">
        <v>-17026.863518533901</v>
      </c>
      <c r="L7343">
        <v>1.7092889964762982E-15</v>
      </c>
      <c r="M7343" t="b">
        <v>1</v>
      </c>
    </row>
    <row r="7344" spans="2:13" x14ac:dyDescent="0.2">
      <c r="B7344">
        <v>7332</v>
      </c>
      <c r="C7344">
        <v>31.41</v>
      </c>
      <c r="D7344">
        <v>31.41</v>
      </c>
      <c r="E7344">
        <v>0</v>
      </c>
      <c r="F7344">
        <v>1.1634554311502848E-15</v>
      </c>
      <c r="G7344">
        <v>1.7717209334363619E-15</v>
      </c>
      <c r="H7344">
        <v>1.4590373057771417E-14</v>
      </c>
      <c r="I7344">
        <v>0</v>
      </c>
      <c r="J7344">
        <v>1177.4677382291497</v>
      </c>
      <c r="K7344">
        <v>1177.4677382292</v>
      </c>
      <c r="L7344">
        <v>4.2675973737102044E-14</v>
      </c>
      <c r="M7344" t="b">
        <v>1</v>
      </c>
    </row>
    <row r="7345" spans="2:13" x14ac:dyDescent="0.2">
      <c r="B7345">
        <v>7333</v>
      </c>
      <c r="C7345">
        <v>109.31</v>
      </c>
      <c r="D7345">
        <v>109.31</v>
      </c>
      <c r="E7345">
        <v>0</v>
      </c>
      <c r="F7345">
        <v>6.2284858344889013E-16</v>
      </c>
      <c r="G7345">
        <v>2.3375837764311083E-16</v>
      </c>
      <c r="H7345">
        <v>9.3898302952123989E-16</v>
      </c>
      <c r="I7345">
        <v>2.0178238590923611E-16</v>
      </c>
      <c r="J7345">
        <v>123257.77199579384</v>
      </c>
      <c r="K7345">
        <v>123257.7719957943</v>
      </c>
      <c r="L7345">
        <v>3.7779466541357583E-15</v>
      </c>
      <c r="M7345" t="b">
        <v>1</v>
      </c>
    </row>
    <row r="7346" spans="2:13" x14ac:dyDescent="0.2">
      <c r="B7346">
        <v>7334</v>
      </c>
      <c r="C7346">
        <v>50.13</v>
      </c>
      <c r="D7346">
        <v>50.13</v>
      </c>
      <c r="E7346">
        <v>0</v>
      </c>
      <c r="F7346">
        <v>0</v>
      </c>
      <c r="G7346">
        <v>1.570540419079589E-16</v>
      </c>
      <c r="H7346">
        <v>0</v>
      </c>
      <c r="I7346">
        <v>1.0824593044549943E-15</v>
      </c>
      <c r="J7346">
        <v>43736.501807505774</v>
      </c>
      <c r="K7346">
        <v>43736.501807505701</v>
      </c>
      <c r="L7346">
        <v>1.6635892934936981E-15</v>
      </c>
      <c r="M7346" t="b">
        <v>1</v>
      </c>
    </row>
    <row r="7347" spans="2:13" x14ac:dyDescent="0.2">
      <c r="B7347">
        <v>7335</v>
      </c>
      <c r="C7347">
        <v>109.56</v>
      </c>
      <c r="D7347">
        <v>109.56</v>
      </c>
      <c r="E7347">
        <v>0</v>
      </c>
      <c r="F7347">
        <v>8.0198105712270092E-16</v>
      </c>
      <c r="G7347">
        <v>0</v>
      </c>
      <c r="H7347">
        <v>4.0454329169769661E-15</v>
      </c>
      <c r="I7347">
        <v>0</v>
      </c>
      <c r="J7347">
        <v>-62817.545327374864</v>
      </c>
      <c r="K7347">
        <v>-62817.545327375003</v>
      </c>
      <c r="L7347">
        <v>2.2007099123187267E-15</v>
      </c>
      <c r="M7347" t="b">
        <v>1</v>
      </c>
    </row>
    <row r="7348" spans="2:13" x14ac:dyDescent="0.2">
      <c r="B7348">
        <v>7336</v>
      </c>
      <c r="C7348">
        <v>1.87</v>
      </c>
      <c r="D7348">
        <v>1.87</v>
      </c>
      <c r="E7348">
        <v>0</v>
      </c>
      <c r="F7348">
        <v>7.9001232991270967E-15</v>
      </c>
      <c r="G7348">
        <v>2.8397387415725852E-15</v>
      </c>
      <c r="H7348">
        <v>2.8255187152514364E-15</v>
      </c>
      <c r="I7348">
        <v>0</v>
      </c>
      <c r="J7348">
        <v>-12732.434849970112</v>
      </c>
      <c r="K7348">
        <v>-12732.434849970099</v>
      </c>
      <c r="L7348">
        <v>1.0000385609552832E-15</v>
      </c>
      <c r="M7348" t="b">
        <v>1</v>
      </c>
    </row>
    <row r="7349" spans="2:13" x14ac:dyDescent="0.2">
      <c r="B7349">
        <v>7337</v>
      </c>
      <c r="C7349">
        <v>100.49</v>
      </c>
      <c r="D7349">
        <v>100.49</v>
      </c>
      <c r="E7349">
        <v>0</v>
      </c>
      <c r="F7349">
        <v>5.0540460392369864E-16</v>
      </c>
      <c r="G7349">
        <v>5.5148811994373031E-16</v>
      </c>
      <c r="H7349">
        <v>1.55271501904709E-15</v>
      </c>
      <c r="I7349">
        <v>0</v>
      </c>
      <c r="J7349">
        <v>15065.746929906822</v>
      </c>
      <c r="K7349">
        <v>15065.7469299068</v>
      </c>
      <c r="L7349">
        <v>1.4488410660357023E-15</v>
      </c>
      <c r="M7349" t="b">
        <v>1</v>
      </c>
    </row>
    <row r="7350" spans="2:13" x14ac:dyDescent="0.2">
      <c r="B7350">
        <v>7338</v>
      </c>
      <c r="C7350">
        <v>179.24</v>
      </c>
      <c r="D7350">
        <v>179.24</v>
      </c>
      <c r="E7350">
        <v>0</v>
      </c>
      <c r="F7350">
        <v>1.6638084009172369E-16</v>
      </c>
      <c r="G7350">
        <v>1.9169877785517687E-16</v>
      </c>
      <c r="H7350">
        <v>2.7180395730798534E-15</v>
      </c>
      <c r="I7350">
        <v>0</v>
      </c>
      <c r="J7350">
        <v>36166.237506030782</v>
      </c>
      <c r="K7350">
        <v>36166.237506030702</v>
      </c>
      <c r="L7350">
        <v>2.2129903267563235E-15</v>
      </c>
      <c r="M7350" t="b">
        <v>1</v>
      </c>
    </row>
    <row r="7351" spans="2:13" x14ac:dyDescent="0.2">
      <c r="B7351">
        <v>7339</v>
      </c>
      <c r="C7351">
        <v>120.91</v>
      </c>
      <c r="D7351">
        <v>120.91</v>
      </c>
      <c r="E7351">
        <v>0</v>
      </c>
      <c r="F7351">
        <v>2.2210408607709599E-16</v>
      </c>
      <c r="G7351">
        <v>6.2054702850252944E-16</v>
      </c>
      <c r="H7351">
        <v>4.7561335165216973E-15</v>
      </c>
      <c r="I7351">
        <v>0</v>
      </c>
      <c r="J7351">
        <v>8240.6499109993256</v>
      </c>
      <c r="K7351">
        <v>8240.6499109994002</v>
      </c>
      <c r="L7351">
        <v>9.0500829850609994E-15</v>
      </c>
      <c r="M7351" t="b">
        <v>1</v>
      </c>
    </row>
    <row r="7352" spans="2:13" x14ac:dyDescent="0.2">
      <c r="B7352">
        <v>7340</v>
      </c>
      <c r="C7352">
        <v>30.27</v>
      </c>
      <c r="D7352">
        <v>30.27</v>
      </c>
      <c r="E7352">
        <v>0</v>
      </c>
      <c r="F7352">
        <v>8.3619140432282437E-16</v>
      </c>
      <c r="G7352">
        <v>5.3845598461902328E-16</v>
      </c>
      <c r="H7352">
        <v>1.0096331097424415E-15</v>
      </c>
      <c r="I7352">
        <v>3.8485088590772198E-15</v>
      </c>
      <c r="J7352">
        <v>-3503.1121699740561</v>
      </c>
      <c r="K7352">
        <v>-3503.1121699741002</v>
      </c>
      <c r="L7352">
        <v>1.2591801488421406E-14</v>
      </c>
      <c r="M7352" t="b">
        <v>1</v>
      </c>
    </row>
    <row r="7353" spans="2:13" x14ac:dyDescent="0.2">
      <c r="B7353">
        <v>7341</v>
      </c>
      <c r="C7353">
        <v>226.5</v>
      </c>
      <c r="D7353">
        <v>226.5</v>
      </c>
      <c r="E7353">
        <v>0</v>
      </c>
      <c r="F7353">
        <v>0</v>
      </c>
      <c r="G7353">
        <v>5.2788397156513483E-16</v>
      </c>
      <c r="H7353">
        <v>1.0009295486317823E-14</v>
      </c>
      <c r="I7353">
        <v>0</v>
      </c>
      <c r="J7353">
        <v>-16830.693311237483</v>
      </c>
      <c r="K7353">
        <v>-16830.693311237399</v>
      </c>
      <c r="L7353">
        <v>4.9714834092569943E-15</v>
      </c>
      <c r="M7353" t="b">
        <v>1</v>
      </c>
    </row>
    <row r="7354" spans="2:13" x14ac:dyDescent="0.2">
      <c r="B7354">
        <v>7342</v>
      </c>
      <c r="C7354">
        <v>185.3</v>
      </c>
      <c r="D7354">
        <v>185.3</v>
      </c>
      <c r="E7354">
        <v>0</v>
      </c>
      <c r="F7354">
        <v>3.5251105863348573E-16</v>
      </c>
      <c r="G7354">
        <v>1.005132500660913E-15</v>
      </c>
      <c r="H7354">
        <v>5.979271743859028E-16</v>
      </c>
      <c r="I7354">
        <v>0</v>
      </c>
      <c r="J7354">
        <v>-52686.436144981126</v>
      </c>
      <c r="K7354">
        <v>-52686.436144980602</v>
      </c>
      <c r="L7354">
        <v>9.9431464064041698E-15</v>
      </c>
      <c r="M7354" t="b">
        <v>1</v>
      </c>
    </row>
    <row r="7355" spans="2:13" x14ac:dyDescent="0.2">
      <c r="B7355">
        <v>7343</v>
      </c>
      <c r="C7355">
        <v>100.97</v>
      </c>
      <c r="D7355">
        <v>100.97</v>
      </c>
      <c r="E7355">
        <v>0</v>
      </c>
      <c r="F7355">
        <v>5.0939370136755832E-16</v>
      </c>
      <c r="G7355">
        <v>4.104496645309759E-16</v>
      </c>
      <c r="H7355">
        <v>1.4250955282976392E-15</v>
      </c>
      <c r="I7355">
        <v>0</v>
      </c>
      <c r="J7355">
        <v>82614.446045229823</v>
      </c>
      <c r="K7355">
        <v>82614.446045230405</v>
      </c>
      <c r="L7355">
        <v>7.0457000802982352E-15</v>
      </c>
      <c r="M7355" t="b">
        <v>1</v>
      </c>
    </row>
    <row r="7356" spans="2:13" x14ac:dyDescent="0.2">
      <c r="B7356">
        <v>7344</v>
      </c>
      <c r="C7356">
        <v>39.28</v>
      </c>
      <c r="D7356">
        <v>39.28</v>
      </c>
      <c r="E7356">
        <v>0</v>
      </c>
      <c r="F7356">
        <v>1.2445564276485864E-16</v>
      </c>
      <c r="G7356">
        <v>0</v>
      </c>
      <c r="H7356">
        <v>0</v>
      </c>
      <c r="I7356">
        <v>0</v>
      </c>
      <c r="J7356">
        <v>-11861.349481631263</v>
      </c>
      <c r="K7356">
        <v>-11861.3494816314</v>
      </c>
      <c r="L7356">
        <v>1.1501575387961301E-14</v>
      </c>
      <c r="M7356" t="b">
        <v>1</v>
      </c>
    </row>
    <row r="7357" spans="2:13" x14ac:dyDescent="0.2">
      <c r="B7357">
        <v>7345</v>
      </c>
      <c r="C7357">
        <v>224.33</v>
      </c>
      <c r="D7357">
        <v>224.33</v>
      </c>
      <c r="E7357">
        <v>0</v>
      </c>
      <c r="F7357">
        <v>1.9633924889945846E-16</v>
      </c>
      <c r="G7357">
        <v>1.0529238882096956E-15</v>
      </c>
      <c r="H7357">
        <v>6.2178002127471475E-15</v>
      </c>
      <c r="I7357">
        <v>0</v>
      </c>
      <c r="J7357">
        <v>-42101.655147866994</v>
      </c>
      <c r="K7357">
        <v>-42101.655147866797</v>
      </c>
      <c r="L7357">
        <v>4.6661076599718014E-15</v>
      </c>
      <c r="M7357" t="b">
        <v>1</v>
      </c>
    </row>
    <row r="7358" spans="2:13" x14ac:dyDescent="0.2">
      <c r="B7358">
        <v>7346</v>
      </c>
      <c r="C7358">
        <v>27.13</v>
      </c>
      <c r="D7358">
        <v>27.13</v>
      </c>
      <c r="E7358">
        <v>0</v>
      </c>
      <c r="F7358">
        <v>2.4529801797245265E-15</v>
      </c>
      <c r="G7358">
        <v>1.5262209005210312E-15</v>
      </c>
      <c r="H7358">
        <v>1.2114435241912632E-14</v>
      </c>
      <c r="I7358">
        <v>0</v>
      </c>
      <c r="J7358">
        <v>-513.57458101973816</v>
      </c>
      <c r="K7358">
        <v>-513.57458101969996</v>
      </c>
      <c r="L7358">
        <v>7.4378247845949634E-14</v>
      </c>
      <c r="M7358" t="b">
        <v>1</v>
      </c>
    </row>
    <row r="7359" spans="2:13" x14ac:dyDescent="0.2">
      <c r="B7359">
        <v>7347</v>
      </c>
      <c r="C7359">
        <v>198.43</v>
      </c>
      <c r="D7359">
        <v>198.43</v>
      </c>
      <c r="E7359">
        <v>0</v>
      </c>
      <c r="F7359">
        <v>1.0307706143045143E-15</v>
      </c>
      <c r="G7359">
        <v>4.1815585252378399E-16</v>
      </c>
      <c r="H7359">
        <v>7.5334210005404934E-16</v>
      </c>
      <c r="I7359">
        <v>0</v>
      </c>
      <c r="J7359">
        <v>88339.673706844274</v>
      </c>
      <c r="K7359">
        <v>88339.673706843605</v>
      </c>
      <c r="L7359">
        <v>7.5774346045950837E-15</v>
      </c>
      <c r="M7359" t="b">
        <v>1</v>
      </c>
    </row>
    <row r="7360" spans="2:13" x14ac:dyDescent="0.2">
      <c r="B7360">
        <v>7348</v>
      </c>
      <c r="C7360">
        <v>39.119999999999997</v>
      </c>
      <c r="D7360">
        <v>39.119999999999997</v>
      </c>
      <c r="E7360">
        <v>0</v>
      </c>
      <c r="F7360">
        <v>1.0871971767838698E-15</v>
      </c>
      <c r="G7360">
        <v>8.1654789124868892E-16</v>
      </c>
      <c r="H7360">
        <v>1.1553599537043775E-15</v>
      </c>
      <c r="I7360">
        <v>2.4311749019463284E-15</v>
      </c>
      <c r="J7360">
        <v>9482.8718526035809</v>
      </c>
      <c r="K7360">
        <v>9482.8718526037992</v>
      </c>
      <c r="L7360">
        <v>2.3018209232213548E-14</v>
      </c>
      <c r="M7360" t="b">
        <v>1</v>
      </c>
    </row>
    <row r="7361" spans="2:13" x14ac:dyDescent="0.2">
      <c r="B7361">
        <v>7349</v>
      </c>
      <c r="C7361">
        <v>2.0499999999999998</v>
      </c>
      <c r="D7361">
        <v>2.0499999999999998</v>
      </c>
      <c r="E7361">
        <v>0</v>
      </c>
      <c r="F7361">
        <v>4.4916023177949841E-15</v>
      </c>
      <c r="G7361">
        <v>4.9946874813098274E-15</v>
      </c>
      <c r="H7361">
        <v>1.054293477422327E-15</v>
      </c>
      <c r="I7361">
        <v>0</v>
      </c>
      <c r="J7361">
        <v>-26867.889609830265</v>
      </c>
      <c r="K7361">
        <v>-26867.889609830301</v>
      </c>
      <c r="L7361">
        <v>1.3540247708032363E-15</v>
      </c>
      <c r="M7361" t="b">
        <v>1</v>
      </c>
    </row>
    <row r="7362" spans="2:13" x14ac:dyDescent="0.2">
      <c r="B7362">
        <v>7350</v>
      </c>
      <c r="C7362">
        <v>164.53</v>
      </c>
      <c r="D7362">
        <v>164.53</v>
      </c>
      <c r="E7362">
        <v>0</v>
      </c>
      <c r="F7362">
        <v>4.691532786044128E-16</v>
      </c>
      <c r="G7362">
        <v>3.5219408542285924E-16</v>
      </c>
      <c r="H7362">
        <v>4.2356381423092849E-16</v>
      </c>
      <c r="I7362">
        <v>4.9451558947176918E-16</v>
      </c>
      <c r="J7362">
        <v>310787.73985556042</v>
      </c>
      <c r="K7362">
        <v>310787.73985556082</v>
      </c>
      <c r="L7362">
        <v>1.3110350703783767E-15</v>
      </c>
      <c r="M7362" t="b">
        <v>1</v>
      </c>
    </row>
    <row r="7363" spans="2:13" x14ac:dyDescent="0.2">
      <c r="B7363">
        <v>7351</v>
      </c>
      <c r="C7363">
        <v>98.76</v>
      </c>
      <c r="D7363">
        <v>98.76</v>
      </c>
      <c r="E7363">
        <v>0</v>
      </c>
      <c r="F7363">
        <v>6.0906313151241183E-16</v>
      </c>
      <c r="G7363">
        <v>4.2596312957227464E-16</v>
      </c>
      <c r="H7363">
        <v>8.5277152945914885E-16</v>
      </c>
      <c r="I7363">
        <v>0</v>
      </c>
      <c r="J7363">
        <v>-3045.5210626356311</v>
      </c>
      <c r="K7363">
        <v>-3045.5210626357002</v>
      </c>
      <c r="L7363">
        <v>2.2696148183891495E-14</v>
      </c>
      <c r="M7363" t="b">
        <v>1</v>
      </c>
    </row>
    <row r="7364" spans="2:13" x14ac:dyDescent="0.2">
      <c r="B7364">
        <v>7352</v>
      </c>
      <c r="C7364">
        <v>47.3</v>
      </c>
      <c r="D7364">
        <v>47.3</v>
      </c>
      <c r="E7364">
        <v>0</v>
      </c>
      <c r="F7364">
        <v>1.0739548775710221E-15</v>
      </c>
      <c r="G7364">
        <v>1.5062859445669594E-16</v>
      </c>
      <c r="H7364">
        <v>7.3145432254065039E-16</v>
      </c>
      <c r="I7364">
        <v>0</v>
      </c>
      <c r="J7364">
        <v>23969.593447835916</v>
      </c>
      <c r="K7364">
        <v>23969.593447835901</v>
      </c>
      <c r="L7364">
        <v>6.0709895893877474E-16</v>
      </c>
      <c r="M7364" t="b">
        <v>1</v>
      </c>
    </row>
    <row r="7365" spans="2:13" x14ac:dyDescent="0.2">
      <c r="B7365">
        <v>7353</v>
      </c>
      <c r="C7365">
        <v>123.46</v>
      </c>
      <c r="D7365">
        <v>123.46</v>
      </c>
      <c r="E7365">
        <v>0</v>
      </c>
      <c r="F7365">
        <v>0</v>
      </c>
      <c r="G7365">
        <v>1.16836768315001E-16</v>
      </c>
      <c r="H7365">
        <v>1.6752121575178828E-15</v>
      </c>
      <c r="I7365">
        <v>0</v>
      </c>
      <c r="J7365">
        <v>-50580.43589779007</v>
      </c>
      <c r="K7365">
        <v>-50580.435897790099</v>
      </c>
      <c r="L7365">
        <v>5.7539698779079276E-16</v>
      </c>
      <c r="M7365" t="b">
        <v>1</v>
      </c>
    </row>
    <row r="7366" spans="2:13" x14ac:dyDescent="0.2">
      <c r="B7366">
        <v>7354</v>
      </c>
      <c r="C7366">
        <v>46.04</v>
      </c>
      <c r="D7366">
        <v>46.04</v>
      </c>
      <c r="E7366">
        <v>0</v>
      </c>
      <c r="F7366">
        <v>3.4394760977223227E-16</v>
      </c>
      <c r="G7366">
        <v>1.0953112774653446E-15</v>
      </c>
      <c r="H7366">
        <v>1.915274608805439E-14</v>
      </c>
      <c r="I7366">
        <v>0</v>
      </c>
      <c r="J7366">
        <v>-7720.1155670362787</v>
      </c>
      <c r="K7366">
        <v>-7720.1155670362996</v>
      </c>
      <c r="L7366">
        <v>2.7095939120517302E-15</v>
      </c>
      <c r="M7366" t="b">
        <v>1</v>
      </c>
    </row>
    <row r="7367" spans="2:13" x14ac:dyDescent="0.2">
      <c r="B7367">
        <v>7355</v>
      </c>
      <c r="C7367">
        <v>30.03</v>
      </c>
      <c r="D7367">
        <v>30.03</v>
      </c>
      <c r="E7367">
        <v>0</v>
      </c>
      <c r="F7367">
        <v>8.4647085377797998E-16</v>
      </c>
      <c r="G7367">
        <v>3.3846781719291963E-16</v>
      </c>
      <c r="H7367">
        <v>3.6064712985054085E-15</v>
      </c>
      <c r="I7367">
        <v>0</v>
      </c>
      <c r="J7367">
        <v>-28822.353785509848</v>
      </c>
      <c r="K7367">
        <v>-28822.353785509898</v>
      </c>
      <c r="L7367">
        <v>1.7670903521033491E-15</v>
      </c>
      <c r="M7367" t="b">
        <v>1</v>
      </c>
    </row>
    <row r="7368" spans="2:13" x14ac:dyDescent="0.2">
      <c r="B7368">
        <v>7356</v>
      </c>
      <c r="C7368">
        <v>93.62</v>
      </c>
      <c r="D7368">
        <v>93.62</v>
      </c>
      <c r="E7368">
        <v>0</v>
      </c>
      <c r="F7368">
        <v>4.7776357930420757E-16</v>
      </c>
      <c r="G7368">
        <v>6.6347152572273231E-16</v>
      </c>
      <c r="H7368">
        <v>2.6085424747476327E-15</v>
      </c>
      <c r="I7368">
        <v>0</v>
      </c>
      <c r="J7368">
        <v>-32777.76304739905</v>
      </c>
      <c r="K7368">
        <v>-32777.763047398999</v>
      </c>
      <c r="L7368">
        <v>1.5538492735344106E-15</v>
      </c>
      <c r="M7368" t="b">
        <v>1</v>
      </c>
    </row>
    <row r="7369" spans="2:13" x14ac:dyDescent="0.2">
      <c r="B7369">
        <v>7357</v>
      </c>
      <c r="C7369">
        <v>55.76</v>
      </c>
      <c r="D7369">
        <v>55.76</v>
      </c>
      <c r="E7369">
        <v>0</v>
      </c>
      <c r="F7369">
        <v>8.7180947127022467E-16</v>
      </c>
      <c r="G7369">
        <v>6.0384862181479156E-16</v>
      </c>
      <c r="H7369">
        <v>7.7829147772813364E-16</v>
      </c>
      <c r="I7369">
        <v>0</v>
      </c>
      <c r="J7369">
        <v>37010.534801368296</v>
      </c>
      <c r="K7369">
        <v>37010.534801368201</v>
      </c>
      <c r="L7369">
        <v>2.5556898729517368E-15</v>
      </c>
      <c r="M7369" t="b">
        <v>1</v>
      </c>
    </row>
    <row r="7370" spans="2:13" x14ac:dyDescent="0.2">
      <c r="B7370">
        <v>7358</v>
      </c>
      <c r="C7370">
        <v>8.09</v>
      </c>
      <c r="D7370">
        <v>8.09</v>
      </c>
      <c r="E7370">
        <v>0</v>
      </c>
      <c r="F7370">
        <v>3.188902387572528E-15</v>
      </c>
      <c r="G7370">
        <v>3.1787282514224178E-15</v>
      </c>
      <c r="H7370">
        <v>7.707564282367153E-16</v>
      </c>
      <c r="I7370">
        <v>0</v>
      </c>
      <c r="J7370">
        <v>-7198.5381832297153</v>
      </c>
      <c r="K7370">
        <v>-7198.5381832296998</v>
      </c>
      <c r="L7370">
        <v>2.1478541249055174E-15</v>
      </c>
      <c r="M7370" t="b">
        <v>1</v>
      </c>
    </row>
    <row r="7371" spans="2:13" x14ac:dyDescent="0.2">
      <c r="B7371">
        <v>7359</v>
      </c>
      <c r="C7371">
        <v>25.18</v>
      </c>
      <c r="D7371">
        <v>25.18</v>
      </c>
      <c r="E7371">
        <v>0</v>
      </c>
      <c r="F7371">
        <v>1.9471865141281938E-15</v>
      </c>
      <c r="G7371">
        <v>8.4665331780443519E-16</v>
      </c>
      <c r="H7371">
        <v>2.9744171478867805E-15</v>
      </c>
      <c r="I7371">
        <v>0</v>
      </c>
      <c r="J7371">
        <v>-3651.1420734357607</v>
      </c>
      <c r="K7371">
        <v>-3651.1420734356998</v>
      </c>
      <c r="L7371">
        <v>1.6689612124966065E-14</v>
      </c>
      <c r="M7371" t="b">
        <v>1</v>
      </c>
    </row>
    <row r="7372" spans="2:13" x14ac:dyDescent="0.2">
      <c r="B7372">
        <v>7360</v>
      </c>
      <c r="C7372">
        <v>103.33</v>
      </c>
      <c r="D7372">
        <v>103.33</v>
      </c>
      <c r="E7372">
        <v>0</v>
      </c>
      <c r="F7372">
        <v>6.3649428312951754E-16</v>
      </c>
      <c r="G7372">
        <v>3.1826334862468832E-16</v>
      </c>
      <c r="H7372">
        <v>0</v>
      </c>
      <c r="I7372">
        <v>3.374992008754278E-16</v>
      </c>
      <c r="J7372">
        <v>199715.15010445268</v>
      </c>
      <c r="K7372">
        <v>199715.15010445309</v>
      </c>
      <c r="L7372">
        <v>2.0401738485095868E-15</v>
      </c>
      <c r="M7372" t="b">
        <v>1</v>
      </c>
    </row>
    <row r="7373" spans="2:13" x14ac:dyDescent="0.2">
      <c r="B7373">
        <v>7361</v>
      </c>
      <c r="C7373">
        <v>21.07</v>
      </c>
      <c r="D7373">
        <v>21.07</v>
      </c>
      <c r="E7373">
        <v>0</v>
      </c>
      <c r="F7373">
        <v>1.4934218812450248E-16</v>
      </c>
      <c r="G7373">
        <v>6.7249833459346397E-16</v>
      </c>
      <c r="H7373">
        <v>4.1499857869773111E-16</v>
      </c>
      <c r="I7373">
        <v>2.8505334666281296E-15</v>
      </c>
      <c r="J7373">
        <v>-20396.26011789545</v>
      </c>
      <c r="K7373">
        <v>-20396.260117895501</v>
      </c>
      <c r="L7373">
        <v>2.4971099115664321E-15</v>
      </c>
      <c r="M7373" t="b">
        <v>1</v>
      </c>
    </row>
    <row r="7374" spans="2:13" x14ac:dyDescent="0.2">
      <c r="B7374">
        <v>7362</v>
      </c>
      <c r="C7374">
        <v>50.71</v>
      </c>
      <c r="D7374">
        <v>50.71</v>
      </c>
      <c r="E7374">
        <v>0</v>
      </c>
      <c r="F7374">
        <v>0</v>
      </c>
      <c r="G7374">
        <v>4.7208179398173109E-16</v>
      </c>
      <c r="H7374">
        <v>9.4579378470306506E-15</v>
      </c>
      <c r="I7374">
        <v>0</v>
      </c>
      <c r="J7374">
        <v>4871.6411441788487</v>
      </c>
      <c r="K7374">
        <v>4871.6411441787995</v>
      </c>
      <c r="L7374">
        <v>1.0081348860111275E-14</v>
      </c>
      <c r="M7374" t="b">
        <v>1</v>
      </c>
    </row>
    <row r="7375" spans="2:13" x14ac:dyDescent="0.2">
      <c r="B7375">
        <v>7363</v>
      </c>
      <c r="C7375">
        <v>52.19</v>
      </c>
      <c r="D7375">
        <v>52.19</v>
      </c>
      <c r="E7375">
        <v>0</v>
      </c>
      <c r="F7375">
        <v>4.8808349383216173E-16</v>
      </c>
      <c r="G7375">
        <v>7.5017153082875118E-16</v>
      </c>
      <c r="H7375">
        <v>3.053861850488203E-16</v>
      </c>
      <c r="I7375">
        <v>0</v>
      </c>
      <c r="J7375">
        <v>20708.57603833987</v>
      </c>
      <c r="K7375">
        <v>20708.576038339899</v>
      </c>
      <c r="L7375">
        <v>1.4053998885703592E-15</v>
      </c>
      <c r="M7375" t="b">
        <v>1</v>
      </c>
    </row>
    <row r="7376" spans="2:13" x14ac:dyDescent="0.2">
      <c r="B7376">
        <v>7364</v>
      </c>
      <c r="C7376">
        <v>3.58</v>
      </c>
      <c r="D7376">
        <v>3.58</v>
      </c>
      <c r="E7376">
        <v>0</v>
      </c>
      <c r="F7376">
        <v>5.7862604058426756E-15</v>
      </c>
      <c r="G7376">
        <v>6.2521848478848301E-15</v>
      </c>
      <c r="H7376">
        <v>4.7308495856991004E-15</v>
      </c>
      <c r="I7376">
        <v>0</v>
      </c>
      <c r="J7376">
        <v>-10385.533835984865</v>
      </c>
      <c r="K7376">
        <v>-10385.533835984799</v>
      </c>
      <c r="L7376">
        <v>6.3052722721635043E-15</v>
      </c>
      <c r="M7376" t="b">
        <v>1</v>
      </c>
    </row>
    <row r="7377" spans="2:13" x14ac:dyDescent="0.2">
      <c r="B7377">
        <v>7365</v>
      </c>
      <c r="C7377">
        <v>61.21</v>
      </c>
      <c r="D7377">
        <v>61.21</v>
      </c>
      <c r="E7377">
        <v>0</v>
      </c>
      <c r="F7377">
        <v>3.798291741927824E-16</v>
      </c>
      <c r="G7377">
        <v>6.5311345647839618E-16</v>
      </c>
      <c r="H7377">
        <v>1.5199444275209103E-15</v>
      </c>
      <c r="I7377">
        <v>0</v>
      </c>
      <c r="J7377">
        <v>-12085.91974445961</v>
      </c>
      <c r="K7377">
        <v>-12085.919744459499</v>
      </c>
      <c r="L7377">
        <v>9.1807951701121828E-15</v>
      </c>
      <c r="M7377" t="b">
        <v>1</v>
      </c>
    </row>
    <row r="7378" spans="2:13" x14ac:dyDescent="0.2">
      <c r="B7378">
        <v>7366</v>
      </c>
      <c r="C7378">
        <v>28.76</v>
      </c>
      <c r="D7378">
        <v>28.76</v>
      </c>
      <c r="E7378">
        <v>0</v>
      </c>
      <c r="F7378">
        <v>1.1628671977453565E-16</v>
      </c>
      <c r="G7378">
        <v>4.0799622185569506E-16</v>
      </c>
      <c r="H7378">
        <v>2.0834162223419014E-15</v>
      </c>
      <c r="I7378">
        <v>0</v>
      </c>
      <c r="J7378">
        <v>-4562.2140020495754</v>
      </c>
      <c r="K7378">
        <v>-4562.2140020494999</v>
      </c>
      <c r="L7378">
        <v>1.65463654737023E-14</v>
      </c>
      <c r="M7378" t="b">
        <v>1</v>
      </c>
    </row>
    <row r="7379" spans="2:13" x14ac:dyDescent="0.2">
      <c r="B7379">
        <v>7367</v>
      </c>
      <c r="C7379">
        <v>27.63</v>
      </c>
      <c r="D7379">
        <v>27.63</v>
      </c>
      <c r="E7379">
        <v>0</v>
      </c>
      <c r="F7379">
        <v>7.9524879664957696E-16</v>
      </c>
      <c r="G7379">
        <v>3.8863995319958788E-16</v>
      </c>
      <c r="H7379">
        <v>1.0655350548141101E-15</v>
      </c>
      <c r="I7379">
        <v>0</v>
      </c>
      <c r="J7379">
        <v>-929.29413720207231</v>
      </c>
      <c r="K7379">
        <v>-929.29413720219998</v>
      </c>
      <c r="L7379">
        <v>1.373841861800057E-13</v>
      </c>
      <c r="M7379" t="b">
        <v>1</v>
      </c>
    </row>
    <row r="7380" spans="2:13" x14ac:dyDescent="0.2">
      <c r="B7380">
        <v>7368</v>
      </c>
      <c r="C7380">
        <v>55.56</v>
      </c>
      <c r="D7380">
        <v>55.56</v>
      </c>
      <c r="E7380">
        <v>0</v>
      </c>
      <c r="F7380">
        <v>0</v>
      </c>
      <c r="G7380">
        <v>4.6643594919479132E-16</v>
      </c>
      <c r="H7380">
        <v>2.4783766053227574E-15</v>
      </c>
      <c r="I7380">
        <v>0</v>
      </c>
      <c r="J7380">
        <v>-597.64352238170795</v>
      </c>
      <c r="K7380">
        <v>-597.6435223817</v>
      </c>
      <c r="L7380">
        <v>1.3315761557657269E-14</v>
      </c>
      <c r="M7380" t="b">
        <v>1</v>
      </c>
    </row>
    <row r="7381" spans="2:13" x14ac:dyDescent="0.2">
      <c r="B7381">
        <v>7369</v>
      </c>
      <c r="C7381">
        <v>83.95</v>
      </c>
      <c r="D7381">
        <v>83.95</v>
      </c>
      <c r="E7381">
        <v>0</v>
      </c>
      <c r="F7381">
        <v>4.689354954586889E-16</v>
      </c>
      <c r="G7381">
        <v>1.1401457541635305E-15</v>
      </c>
      <c r="H7381">
        <v>6.5466386737694863E-15</v>
      </c>
      <c r="I7381">
        <v>0</v>
      </c>
      <c r="J7381">
        <v>5340.6560645418867</v>
      </c>
      <c r="K7381">
        <v>5340.6560645419004</v>
      </c>
      <c r="L7381">
        <v>2.5544465626928766E-15</v>
      </c>
      <c r="M7381" t="b">
        <v>1</v>
      </c>
    </row>
    <row r="7382" spans="2:13" x14ac:dyDescent="0.2">
      <c r="B7382">
        <v>7370</v>
      </c>
      <c r="C7382">
        <v>90.74</v>
      </c>
      <c r="D7382">
        <v>90.74</v>
      </c>
      <c r="E7382">
        <v>0</v>
      </c>
      <c r="F7382">
        <v>9.4658179486565616E-16</v>
      </c>
      <c r="G7382">
        <v>6.0981059743987838E-16</v>
      </c>
      <c r="H7382">
        <v>1.7929220631991141E-15</v>
      </c>
      <c r="I7382">
        <v>1.052938592719821E-15</v>
      </c>
      <c r="J7382">
        <v>36508.5638161237</v>
      </c>
      <c r="K7382">
        <v>36508.563816123802</v>
      </c>
      <c r="L7382">
        <v>2.79012362994078E-15</v>
      </c>
      <c r="M7382" t="b">
        <v>1</v>
      </c>
    </row>
    <row r="7383" spans="2:13" x14ac:dyDescent="0.2">
      <c r="B7383">
        <v>7371</v>
      </c>
      <c r="C7383">
        <v>154.63999999999999</v>
      </c>
      <c r="D7383">
        <v>154.63999999999999</v>
      </c>
      <c r="E7383">
        <v>0</v>
      </c>
      <c r="F7383">
        <v>1.3334957039223534E-16</v>
      </c>
      <c r="G7383">
        <v>1.6691769548749124E-16</v>
      </c>
      <c r="H7383">
        <v>1.665157633031045E-15</v>
      </c>
      <c r="I7383">
        <v>0</v>
      </c>
      <c r="J7383">
        <v>-137569.06922698897</v>
      </c>
      <c r="K7383">
        <v>-137569.06922698909</v>
      </c>
      <c r="L7383">
        <v>8.4623180545656983E-16</v>
      </c>
      <c r="M7383" t="b">
        <v>1</v>
      </c>
    </row>
    <row r="7384" spans="2:13" x14ac:dyDescent="0.2">
      <c r="B7384">
        <v>7372</v>
      </c>
      <c r="C7384">
        <v>134.62</v>
      </c>
      <c r="D7384">
        <v>134.62</v>
      </c>
      <c r="E7384">
        <v>0</v>
      </c>
      <c r="F7384">
        <v>0</v>
      </c>
      <c r="G7384">
        <v>1.295909447988279E-15</v>
      </c>
      <c r="H7384">
        <v>1.7232204089721624E-16</v>
      </c>
      <c r="I7384">
        <v>1.1089464329460841E-15</v>
      </c>
      <c r="J7384">
        <v>147037.2727015258</v>
      </c>
      <c r="K7384">
        <v>147037.2727015251</v>
      </c>
      <c r="L7384">
        <v>4.7504412869483536E-15</v>
      </c>
      <c r="M7384" t="b">
        <v>1</v>
      </c>
    </row>
    <row r="7385" spans="2:13" x14ac:dyDescent="0.2">
      <c r="B7385">
        <v>7373</v>
      </c>
      <c r="C7385">
        <v>24.02</v>
      </c>
      <c r="D7385">
        <v>24.02</v>
      </c>
      <c r="E7385">
        <v>0</v>
      </c>
      <c r="F7385">
        <v>1.9298247326411045E-16</v>
      </c>
      <c r="G7385">
        <v>1.1579724826337473E-15</v>
      </c>
      <c r="H7385">
        <v>4.0060069877322127E-16</v>
      </c>
      <c r="I7385">
        <v>4.2316727658057779E-15</v>
      </c>
      <c r="J7385">
        <v>-11992.009275129198</v>
      </c>
      <c r="K7385">
        <v>-11992.009275129099</v>
      </c>
      <c r="L7385">
        <v>8.1909065893729315E-15</v>
      </c>
      <c r="M7385" t="b">
        <v>1</v>
      </c>
    </row>
    <row r="7386" spans="2:13" x14ac:dyDescent="0.2">
      <c r="B7386">
        <v>7374</v>
      </c>
      <c r="C7386">
        <v>134.88999999999999</v>
      </c>
      <c r="D7386">
        <v>134.88999999999999</v>
      </c>
      <c r="E7386">
        <v>0</v>
      </c>
      <c r="F7386">
        <v>0</v>
      </c>
      <c r="G7386">
        <v>1.5472866523276198E-16</v>
      </c>
      <c r="H7386">
        <v>1.2261743328866801E-15</v>
      </c>
      <c r="I7386">
        <v>0</v>
      </c>
      <c r="J7386">
        <v>140783.65386241901</v>
      </c>
      <c r="K7386">
        <v>140783.6538624191</v>
      </c>
      <c r="L7386">
        <v>6.2018202379891567E-16</v>
      </c>
      <c r="M7386" t="b">
        <v>1</v>
      </c>
    </row>
    <row r="7387" spans="2:13" x14ac:dyDescent="0.2">
      <c r="B7387">
        <v>7375</v>
      </c>
      <c r="C7387">
        <v>206.69</v>
      </c>
      <c r="D7387">
        <v>206.69</v>
      </c>
      <c r="E7387">
        <v>0</v>
      </c>
      <c r="F7387">
        <v>2.0197665658319213E-16</v>
      </c>
      <c r="G7387">
        <v>1.5181112207489015E-16</v>
      </c>
      <c r="H7387">
        <v>6.4220477843578742E-15</v>
      </c>
      <c r="I7387">
        <v>2.8411733421605876E-15</v>
      </c>
      <c r="J7387">
        <v>31333.994052601858</v>
      </c>
      <c r="K7387">
        <v>31333.9940526018</v>
      </c>
      <c r="L7387">
        <v>1.8576521338375043E-15</v>
      </c>
      <c r="M7387" t="b">
        <v>1</v>
      </c>
    </row>
    <row r="7388" spans="2:13" x14ac:dyDescent="0.2">
      <c r="B7388">
        <v>7376</v>
      </c>
      <c r="C7388">
        <v>162.19</v>
      </c>
      <c r="D7388">
        <v>162.19</v>
      </c>
      <c r="E7388">
        <v>0</v>
      </c>
      <c r="F7388">
        <v>1.1680058908974537E-15</v>
      </c>
      <c r="G7388">
        <v>2.0517934324322242E-15</v>
      </c>
      <c r="H7388">
        <v>3.8888451982915955E-14</v>
      </c>
      <c r="I7388">
        <v>0</v>
      </c>
      <c r="J7388">
        <v>2323.4197129101826</v>
      </c>
      <c r="K7388">
        <v>2323.4197129101999</v>
      </c>
      <c r="L7388">
        <v>7.4374850302191276E-15</v>
      </c>
      <c r="M7388" t="b">
        <v>1</v>
      </c>
    </row>
    <row r="7389" spans="2:13" x14ac:dyDescent="0.2">
      <c r="B7389">
        <v>7377</v>
      </c>
      <c r="C7389">
        <v>190.96</v>
      </c>
      <c r="D7389">
        <v>190.96</v>
      </c>
      <c r="E7389">
        <v>0</v>
      </c>
      <c r="F7389">
        <v>2.2014275479922029E-16</v>
      </c>
      <c r="G7389">
        <v>0</v>
      </c>
      <c r="H7389">
        <v>3.5251334944805319E-15</v>
      </c>
      <c r="I7389">
        <v>0</v>
      </c>
      <c r="J7389">
        <v>-23999.172871692965</v>
      </c>
      <c r="K7389">
        <v>-23999.172871693001</v>
      </c>
      <c r="L7389">
        <v>1.5158767456451406E-15</v>
      </c>
      <c r="M7389" t="b">
        <v>1</v>
      </c>
    </row>
    <row r="7390" spans="2:13" x14ac:dyDescent="0.2">
      <c r="B7390">
        <v>7378</v>
      </c>
      <c r="C7390">
        <v>32.74</v>
      </c>
      <c r="D7390">
        <v>32.74</v>
      </c>
      <c r="E7390">
        <v>0</v>
      </c>
      <c r="F7390">
        <v>2.3997009333428343E-16</v>
      </c>
      <c r="G7390">
        <v>4.9197057845733515E-16</v>
      </c>
      <c r="H7390">
        <v>9.4696974372641043E-16</v>
      </c>
      <c r="I7390">
        <v>0</v>
      </c>
      <c r="J7390">
        <v>-32485.56615975601</v>
      </c>
      <c r="K7390">
        <v>-32485.566159755999</v>
      </c>
      <c r="L7390">
        <v>3.3596263545486919E-16</v>
      </c>
      <c r="M7390" t="b">
        <v>1</v>
      </c>
    </row>
    <row r="7391" spans="2:13" x14ac:dyDescent="0.2">
      <c r="B7391">
        <v>7379</v>
      </c>
      <c r="C7391">
        <v>58.04</v>
      </c>
      <c r="D7391">
        <v>58.04</v>
      </c>
      <c r="E7391">
        <v>0</v>
      </c>
      <c r="F7391">
        <v>1.4600219144065186E-16</v>
      </c>
      <c r="G7391">
        <v>2.1942598239980683E-16</v>
      </c>
      <c r="H7391">
        <v>1.3732480854759873E-16</v>
      </c>
      <c r="I7391">
        <v>1.033236523793457E-15</v>
      </c>
      <c r="J7391">
        <v>48732.053516792825</v>
      </c>
      <c r="K7391">
        <v>48732.053516792999</v>
      </c>
      <c r="L7391">
        <v>3.5833290439982665E-15</v>
      </c>
      <c r="M7391" t="b">
        <v>1</v>
      </c>
    </row>
    <row r="7392" spans="2:13" x14ac:dyDescent="0.2">
      <c r="B7392">
        <v>7380</v>
      </c>
      <c r="C7392">
        <v>346.92</v>
      </c>
      <c r="D7392">
        <v>346.92</v>
      </c>
      <c r="E7392">
        <v>0</v>
      </c>
      <c r="F7392">
        <v>2.1053316261749057E-16</v>
      </c>
      <c r="G7392">
        <v>4.7435064913491086E-16</v>
      </c>
      <c r="H7392">
        <v>1.295676082479905E-16</v>
      </c>
      <c r="I7392">
        <v>3.9587764247123899E-16</v>
      </c>
      <c r="J7392">
        <v>389072.20287391578</v>
      </c>
      <c r="K7392">
        <v>389072.20287391433</v>
      </c>
      <c r="L7392">
        <v>3.7401580274504102E-15</v>
      </c>
      <c r="M7392" t="b">
        <v>1</v>
      </c>
    </row>
    <row r="7393" spans="2:13" x14ac:dyDescent="0.2">
      <c r="B7393">
        <v>7381</v>
      </c>
      <c r="C7393">
        <v>42.93</v>
      </c>
      <c r="D7393">
        <v>42.93</v>
      </c>
      <c r="E7393">
        <v>0</v>
      </c>
      <c r="F7393">
        <v>3.5127817533019138E-16</v>
      </c>
      <c r="G7393">
        <v>1.0165565908265656E-15</v>
      </c>
      <c r="H7393">
        <v>1.766575483083428E-16</v>
      </c>
      <c r="I7393">
        <v>7.2113951157864885E-15</v>
      </c>
      <c r="J7393">
        <v>25166.678489250939</v>
      </c>
      <c r="K7393">
        <v>25166.6784892508</v>
      </c>
      <c r="L7393">
        <v>5.4931044924554337E-15</v>
      </c>
      <c r="M7393" t="b">
        <v>1</v>
      </c>
    </row>
    <row r="7394" spans="2:13" x14ac:dyDescent="0.2">
      <c r="B7394">
        <v>7382</v>
      </c>
      <c r="C7394">
        <v>61.14</v>
      </c>
      <c r="D7394">
        <v>61.14</v>
      </c>
      <c r="E7394">
        <v>0</v>
      </c>
      <c r="F7394">
        <v>9.0557811091618321E-16</v>
      </c>
      <c r="G7394">
        <v>1.3325578554469291E-16</v>
      </c>
      <c r="H7394">
        <v>0</v>
      </c>
      <c r="I7394">
        <v>0</v>
      </c>
      <c r="J7394">
        <v>4300.0331137161656</v>
      </c>
      <c r="K7394">
        <v>4300.0331137161002</v>
      </c>
      <c r="L7394">
        <v>1.5228631221181391E-14</v>
      </c>
      <c r="M7394" t="b">
        <v>1</v>
      </c>
    </row>
    <row r="7395" spans="2:13" x14ac:dyDescent="0.2">
      <c r="B7395">
        <v>7383</v>
      </c>
      <c r="C7395">
        <v>144.44999999999999</v>
      </c>
      <c r="D7395">
        <v>144.44999999999999</v>
      </c>
      <c r="E7395">
        <v>0</v>
      </c>
      <c r="F7395">
        <v>1.4672858223107806E-16</v>
      </c>
      <c r="G7395">
        <v>0</v>
      </c>
      <c r="H7395">
        <v>2.6972674617210813E-15</v>
      </c>
      <c r="I7395">
        <v>0</v>
      </c>
      <c r="J7395">
        <v>-19035.34742135803</v>
      </c>
      <c r="K7395">
        <v>-19035.347421358001</v>
      </c>
      <c r="L7395">
        <v>1.5289361319499051E-15</v>
      </c>
      <c r="M7395" t="b">
        <v>1</v>
      </c>
    </row>
    <row r="7396" spans="2:13" x14ac:dyDescent="0.2">
      <c r="B7396">
        <v>7384</v>
      </c>
      <c r="C7396">
        <v>2.89</v>
      </c>
      <c r="D7396">
        <v>2.89</v>
      </c>
      <c r="E7396">
        <v>0</v>
      </c>
      <c r="F7396">
        <v>2.1956492027814114E-15</v>
      </c>
      <c r="G7396">
        <v>3.1336950966016824E-15</v>
      </c>
      <c r="H7396">
        <v>7.5343479677235541E-16</v>
      </c>
      <c r="I7396">
        <v>0</v>
      </c>
      <c r="J7396">
        <v>-33341.377753371729</v>
      </c>
      <c r="K7396">
        <v>-33341.3777533717</v>
      </c>
      <c r="L7396">
        <v>8.7290425344797077E-16</v>
      </c>
      <c r="M7396" t="b">
        <v>1</v>
      </c>
    </row>
    <row r="7397" spans="2:13" x14ac:dyDescent="0.2">
      <c r="B7397">
        <v>7385</v>
      </c>
      <c r="C7397">
        <v>40.94</v>
      </c>
      <c r="D7397">
        <v>40.94</v>
      </c>
      <c r="E7397">
        <v>0</v>
      </c>
      <c r="F7397">
        <v>1.1331968163731094E-14</v>
      </c>
      <c r="G7397">
        <v>1.0187490343808442E-14</v>
      </c>
      <c r="H7397">
        <v>4.0373839541515044E-14</v>
      </c>
      <c r="I7397">
        <v>0</v>
      </c>
      <c r="J7397">
        <v>-189.41421401728553</v>
      </c>
      <c r="K7397">
        <v>-189.4142140173</v>
      </c>
      <c r="L7397">
        <v>7.6375736504940118E-14</v>
      </c>
      <c r="M7397" t="b">
        <v>1</v>
      </c>
    </row>
    <row r="7398" spans="2:13" x14ac:dyDescent="0.2">
      <c r="B7398">
        <v>7386</v>
      </c>
      <c r="C7398">
        <v>49.74</v>
      </c>
      <c r="D7398">
        <v>49.74</v>
      </c>
      <c r="E7398">
        <v>0</v>
      </c>
      <c r="F7398">
        <v>0</v>
      </c>
      <c r="G7398">
        <v>0</v>
      </c>
      <c r="H7398">
        <v>0</v>
      </c>
      <c r="I7398">
        <v>0</v>
      </c>
      <c r="J7398">
        <v>0</v>
      </c>
      <c r="K7398">
        <v>0</v>
      </c>
      <c r="L7398">
        <v>0</v>
      </c>
      <c r="M7398" t="b">
        <v>1</v>
      </c>
    </row>
    <row r="7399" spans="2:13" x14ac:dyDescent="0.2">
      <c r="B7399">
        <v>7387</v>
      </c>
      <c r="C7399">
        <v>61.7</v>
      </c>
      <c r="D7399">
        <v>61.7</v>
      </c>
      <c r="E7399">
        <v>0</v>
      </c>
      <c r="F7399">
        <v>4.3174487312120627E-16</v>
      </c>
      <c r="G7399">
        <v>5.7558812563512137E-16</v>
      </c>
      <c r="H7399">
        <v>2.3484292258696201E-15</v>
      </c>
      <c r="I7399">
        <v>0</v>
      </c>
      <c r="J7399">
        <v>33498.219365524157</v>
      </c>
      <c r="K7399">
        <v>33498.219365524099</v>
      </c>
      <c r="L7399">
        <v>1.7376344777708968E-15</v>
      </c>
      <c r="M7399" t="b">
        <v>1</v>
      </c>
    </row>
    <row r="7400" spans="2:13" x14ac:dyDescent="0.2">
      <c r="B7400">
        <v>7388</v>
      </c>
      <c r="C7400">
        <v>29.26</v>
      </c>
      <c r="D7400">
        <v>29.26</v>
      </c>
      <c r="E7400">
        <v>0</v>
      </c>
      <c r="F7400">
        <v>3.4179064719674595E-16</v>
      </c>
      <c r="G7400">
        <v>1.1026129890783466E-15</v>
      </c>
      <c r="H7400">
        <v>1.4109910397034649E-15</v>
      </c>
      <c r="I7400">
        <v>0</v>
      </c>
      <c r="J7400">
        <v>6069.04497383751</v>
      </c>
      <c r="K7400">
        <v>6069.0449738376001</v>
      </c>
      <c r="L7400">
        <v>1.4835938086414524E-14</v>
      </c>
      <c r="M7400" t="b">
        <v>1</v>
      </c>
    </row>
    <row r="7401" spans="2:13" x14ac:dyDescent="0.2">
      <c r="B7401">
        <v>7389</v>
      </c>
      <c r="C7401">
        <v>2.44</v>
      </c>
      <c r="D7401">
        <v>2.44</v>
      </c>
      <c r="E7401">
        <v>0</v>
      </c>
      <c r="F7401">
        <v>4.9244143551347523E-15</v>
      </c>
      <c r="G7401">
        <v>3.433112327726709E-15</v>
      </c>
      <c r="H7401">
        <v>2.4291484225299628E-15</v>
      </c>
      <c r="I7401">
        <v>0</v>
      </c>
      <c r="J7401">
        <v>-21289.520706236071</v>
      </c>
      <c r="K7401">
        <v>-21289.520706236101</v>
      </c>
      <c r="L7401">
        <v>1.3670495854896652E-15</v>
      </c>
      <c r="M7401" t="b">
        <v>1</v>
      </c>
    </row>
    <row r="7402" spans="2:13" x14ac:dyDescent="0.2">
      <c r="B7402">
        <v>7390</v>
      </c>
      <c r="C7402">
        <v>356.68</v>
      </c>
      <c r="D7402">
        <v>356.68</v>
      </c>
      <c r="E7402">
        <v>0</v>
      </c>
      <c r="F7402">
        <v>2.4492409861805182E-16</v>
      </c>
      <c r="G7402">
        <v>0</v>
      </c>
      <c r="H7402">
        <v>5.5416433529904589E-15</v>
      </c>
      <c r="I7402">
        <v>0</v>
      </c>
      <c r="J7402">
        <v>-241392.14953175109</v>
      </c>
      <c r="K7402">
        <v>-241392.14953175111</v>
      </c>
      <c r="L7402">
        <v>1.2056659884419971E-16</v>
      </c>
      <c r="M7402" t="b">
        <v>1</v>
      </c>
    </row>
    <row r="7403" spans="2:13" x14ac:dyDescent="0.2">
      <c r="B7403">
        <v>7391</v>
      </c>
      <c r="C7403">
        <v>34.869999999999997</v>
      </c>
      <c r="D7403">
        <v>34.869999999999997</v>
      </c>
      <c r="E7403">
        <v>0</v>
      </c>
      <c r="F7403">
        <v>4.8535037105169863E-16</v>
      </c>
      <c r="G7403">
        <v>1.2144915368301458E-16</v>
      </c>
      <c r="H7403">
        <v>1.6081561481475812E-16</v>
      </c>
      <c r="I7403">
        <v>1.3782689216906183E-15</v>
      </c>
      <c r="J7403">
        <v>-8925.1039198739272</v>
      </c>
      <c r="K7403">
        <v>-8925.1039198737999</v>
      </c>
      <c r="L7403">
        <v>1.426641744357531E-14</v>
      </c>
      <c r="M7403" t="b">
        <v>1</v>
      </c>
    </row>
    <row r="7404" spans="2:13" x14ac:dyDescent="0.2">
      <c r="B7404">
        <v>7392</v>
      </c>
      <c r="C7404">
        <v>194.86</v>
      </c>
      <c r="D7404">
        <v>194.86</v>
      </c>
      <c r="E7404">
        <v>0</v>
      </c>
      <c r="F7404">
        <v>3.7711509570213595E-16</v>
      </c>
      <c r="G7404">
        <v>4.8277582370719058E-16</v>
      </c>
      <c r="H7404">
        <v>4.0343601942470894E-15</v>
      </c>
      <c r="I7404">
        <v>0</v>
      </c>
      <c r="J7404">
        <v>-15699.449414694442</v>
      </c>
      <c r="K7404">
        <v>-15699.4494146945</v>
      </c>
      <c r="L7404">
        <v>3.7076243488504586E-15</v>
      </c>
      <c r="M7404" t="b">
        <v>1</v>
      </c>
    </row>
    <row r="7405" spans="2:13" x14ac:dyDescent="0.2">
      <c r="B7405">
        <v>7393</v>
      </c>
      <c r="C7405">
        <v>27.54</v>
      </c>
      <c r="D7405">
        <v>27.54</v>
      </c>
      <c r="E7405">
        <v>0</v>
      </c>
      <c r="F7405">
        <v>0</v>
      </c>
      <c r="G7405">
        <v>0</v>
      </c>
      <c r="H7405">
        <v>0</v>
      </c>
      <c r="I7405">
        <v>0</v>
      </c>
      <c r="J7405">
        <v>0</v>
      </c>
      <c r="K7405">
        <v>0</v>
      </c>
      <c r="L7405">
        <v>0</v>
      </c>
      <c r="M7405" t="b">
        <v>1</v>
      </c>
    </row>
    <row r="7406" spans="2:13" x14ac:dyDescent="0.2">
      <c r="B7406">
        <v>7394</v>
      </c>
      <c r="C7406">
        <v>79.010000000000005</v>
      </c>
      <c r="D7406">
        <v>79.010000000000005</v>
      </c>
      <c r="E7406">
        <v>0</v>
      </c>
      <c r="F7406">
        <v>5.4347634481244258E-16</v>
      </c>
      <c r="G7406">
        <v>8.0031037018169006E-16</v>
      </c>
      <c r="H7406">
        <v>3.7253203547570998E-15</v>
      </c>
      <c r="I7406">
        <v>0</v>
      </c>
      <c r="J7406">
        <v>9108.2538164613652</v>
      </c>
      <c r="K7406">
        <v>9108.2538164613998</v>
      </c>
      <c r="L7406">
        <v>3.7944483502325486E-15</v>
      </c>
      <c r="M7406" t="b">
        <v>1</v>
      </c>
    </row>
    <row r="7407" spans="2:13" x14ac:dyDescent="0.2">
      <c r="B7407">
        <v>7395</v>
      </c>
      <c r="C7407">
        <v>151.69999999999999</v>
      </c>
      <c r="D7407">
        <v>151.69999999999999</v>
      </c>
      <c r="E7407">
        <v>0</v>
      </c>
      <c r="F7407">
        <v>5.5397995266848973E-16</v>
      </c>
      <c r="G7407">
        <v>1.611067354973984E-15</v>
      </c>
      <c r="H7407">
        <v>2.4897433278662633E-14</v>
      </c>
      <c r="I7407">
        <v>0</v>
      </c>
      <c r="J7407">
        <v>-6213.273767374515</v>
      </c>
      <c r="K7407">
        <v>-6213.2737673744996</v>
      </c>
      <c r="L7407">
        <v>2.4884482012247148E-15</v>
      </c>
      <c r="M7407" t="b">
        <v>1</v>
      </c>
    </row>
    <row r="7408" spans="2:13" x14ac:dyDescent="0.2">
      <c r="B7408">
        <v>7396</v>
      </c>
      <c r="C7408">
        <v>7.57</v>
      </c>
      <c r="D7408">
        <v>7.57</v>
      </c>
      <c r="E7408">
        <v>0</v>
      </c>
      <c r="F7408">
        <v>8.9674691582407841E-16</v>
      </c>
      <c r="G7408">
        <v>4.6584517130694555E-16</v>
      </c>
      <c r="H7408">
        <v>1.1902376965462544E-15</v>
      </c>
      <c r="I7408">
        <v>0</v>
      </c>
      <c r="J7408">
        <v>-33796.504081722014</v>
      </c>
      <c r="K7408">
        <v>-33796.504081722</v>
      </c>
      <c r="L7408">
        <v>4.3057457046975738E-16</v>
      </c>
      <c r="M7408" t="b">
        <v>1</v>
      </c>
    </row>
    <row r="7409" spans="2:13" x14ac:dyDescent="0.2">
      <c r="B7409">
        <v>7397</v>
      </c>
      <c r="C7409">
        <v>99.22</v>
      </c>
      <c r="D7409">
        <v>99.22</v>
      </c>
      <c r="E7409">
        <v>0</v>
      </c>
      <c r="F7409">
        <v>1.5805967954197149E-16</v>
      </c>
      <c r="G7409">
        <v>3.515902047746232E-16</v>
      </c>
      <c r="H7409">
        <v>4.8307111004387989E-15</v>
      </c>
      <c r="I7409">
        <v>0</v>
      </c>
      <c r="J7409">
        <v>4393.1386787003157</v>
      </c>
      <c r="K7409">
        <v>4393.1386787003003</v>
      </c>
      <c r="L7409">
        <v>3.5194449938725818E-15</v>
      </c>
      <c r="M7409" t="b">
        <v>1</v>
      </c>
    </row>
    <row r="7410" spans="2:13" x14ac:dyDescent="0.2">
      <c r="B7410">
        <v>7398</v>
      </c>
      <c r="C7410">
        <v>92.3</v>
      </c>
      <c r="D7410">
        <v>92.3</v>
      </c>
      <c r="E7410">
        <v>0</v>
      </c>
      <c r="F7410">
        <v>4.182599801750591E-16</v>
      </c>
      <c r="G7410">
        <v>7.1330299186032209E-16</v>
      </c>
      <c r="H7410">
        <v>1.7337726118624044E-15</v>
      </c>
      <c r="I7410">
        <v>0</v>
      </c>
      <c r="J7410">
        <v>-6798.8190996886897</v>
      </c>
      <c r="K7410">
        <v>-6798.8190996885996</v>
      </c>
      <c r="L7410">
        <v>1.324347274950203E-14</v>
      </c>
      <c r="M7410" t="b">
        <v>1</v>
      </c>
    </row>
    <row r="7411" spans="2:13" x14ac:dyDescent="0.2">
      <c r="B7411">
        <v>7399</v>
      </c>
      <c r="C7411">
        <v>94.24</v>
      </c>
      <c r="D7411">
        <v>94.24</v>
      </c>
      <c r="E7411">
        <v>0</v>
      </c>
      <c r="F7411">
        <v>1.0064346533937869E-15</v>
      </c>
      <c r="G7411">
        <v>5.8267476054933393E-16</v>
      </c>
      <c r="H7411">
        <v>3.8524174079906532E-16</v>
      </c>
      <c r="I7411">
        <v>0</v>
      </c>
      <c r="J7411">
        <v>14217.14644751197</v>
      </c>
      <c r="K7411">
        <v>14217.146447511899</v>
      </c>
      <c r="L7411">
        <v>4.9897908135217599E-15</v>
      </c>
      <c r="M7411" t="b">
        <v>1</v>
      </c>
    </row>
    <row r="7412" spans="2:13" x14ac:dyDescent="0.2">
      <c r="B7412">
        <v>7400</v>
      </c>
      <c r="C7412">
        <v>61.61</v>
      </c>
      <c r="D7412">
        <v>61.61</v>
      </c>
      <c r="E7412">
        <v>0</v>
      </c>
      <c r="F7412">
        <v>3.827332231255184E-16</v>
      </c>
      <c r="G7412">
        <v>6.0575989668365382E-16</v>
      </c>
      <c r="H7412">
        <v>4.3919047876164672E-15</v>
      </c>
      <c r="I7412">
        <v>0</v>
      </c>
      <c r="J7412">
        <v>8446.923034604064</v>
      </c>
      <c r="K7412">
        <v>8446.9230346041004</v>
      </c>
      <c r="L7412">
        <v>4.306868657602516E-15</v>
      </c>
      <c r="M7412" t="b">
        <v>1</v>
      </c>
    </row>
    <row r="7413" spans="2:13" x14ac:dyDescent="0.2">
      <c r="B7413">
        <v>7401</v>
      </c>
      <c r="C7413">
        <v>30.14</v>
      </c>
      <c r="D7413">
        <v>30.14</v>
      </c>
      <c r="E7413">
        <v>0</v>
      </c>
      <c r="F7413">
        <v>1.3115591911460955E-16</v>
      </c>
      <c r="G7413">
        <v>1.9694463138169102E-16</v>
      </c>
      <c r="H7413">
        <v>2.2485963518761911E-16</v>
      </c>
      <c r="I7413">
        <v>2.4859200416269608E-16</v>
      </c>
      <c r="J7413">
        <v>-19858.404878409339</v>
      </c>
      <c r="K7413">
        <v>-19858.404878409401</v>
      </c>
      <c r="L7413">
        <v>3.114330687647495E-15</v>
      </c>
      <c r="M7413" t="b">
        <v>1</v>
      </c>
    </row>
    <row r="7414" spans="2:13" x14ac:dyDescent="0.2">
      <c r="B7414">
        <v>7402</v>
      </c>
      <c r="C7414">
        <v>72.430000000000007</v>
      </c>
      <c r="D7414">
        <v>72.430000000000007</v>
      </c>
      <c r="E7414">
        <v>0</v>
      </c>
      <c r="F7414">
        <v>3.734244763466145E-16</v>
      </c>
      <c r="G7414">
        <v>7.0180833875212939E-16</v>
      </c>
      <c r="H7414">
        <v>8.390237650929849E-16</v>
      </c>
      <c r="I7414">
        <v>2.5199126834044147E-15</v>
      </c>
      <c r="J7414">
        <v>78793.048990402531</v>
      </c>
      <c r="K7414">
        <v>78793.048990403098</v>
      </c>
      <c r="L7414">
        <v>7.2027253822279564E-15</v>
      </c>
      <c r="M7414" t="b">
        <v>1</v>
      </c>
    </row>
    <row r="7415" spans="2:13" x14ac:dyDescent="0.2">
      <c r="B7415">
        <v>7403</v>
      </c>
      <c r="C7415">
        <v>123.87</v>
      </c>
      <c r="D7415">
        <v>123.87</v>
      </c>
      <c r="E7415">
        <v>0</v>
      </c>
      <c r="F7415">
        <v>1.3866564549746687E-16</v>
      </c>
      <c r="G7415">
        <v>6.2408771571963557E-16</v>
      </c>
      <c r="H7415">
        <v>1.234701427194833E-16</v>
      </c>
      <c r="I7415">
        <v>3.9544463613164929E-16</v>
      </c>
      <c r="J7415">
        <v>110603.88147997329</v>
      </c>
      <c r="K7415">
        <v>110603.8814799735</v>
      </c>
      <c r="L7415">
        <v>1.8419499430860727E-15</v>
      </c>
      <c r="M7415" t="b">
        <v>1</v>
      </c>
    </row>
    <row r="7416" spans="2:13" x14ac:dyDescent="0.2">
      <c r="B7416">
        <v>7404</v>
      </c>
      <c r="C7416">
        <v>106.98</v>
      </c>
      <c r="D7416">
        <v>106.98</v>
      </c>
      <c r="E7416">
        <v>0</v>
      </c>
      <c r="F7416">
        <v>1.282158815196249E-15</v>
      </c>
      <c r="G7416">
        <v>6.2746667948663765E-16</v>
      </c>
      <c r="H7416">
        <v>1.8473991572472535E-15</v>
      </c>
      <c r="I7416">
        <v>0</v>
      </c>
      <c r="J7416">
        <v>-51204.808257992983</v>
      </c>
      <c r="K7416">
        <v>-51204.808257993398</v>
      </c>
      <c r="L7416">
        <v>8.0994265600772632E-15</v>
      </c>
      <c r="M7416" t="b">
        <v>1</v>
      </c>
    </row>
    <row r="7417" spans="2:13" x14ac:dyDescent="0.2">
      <c r="B7417">
        <v>7405</v>
      </c>
      <c r="C7417">
        <v>28.61</v>
      </c>
      <c r="D7417">
        <v>28.61</v>
      </c>
      <c r="E7417">
        <v>0</v>
      </c>
      <c r="F7417">
        <v>3.8082167312192294E-16</v>
      </c>
      <c r="G7417">
        <v>2.6655424737479785E-16</v>
      </c>
      <c r="H7417">
        <v>1.9202165771665999E-15</v>
      </c>
      <c r="I7417">
        <v>0</v>
      </c>
      <c r="J7417">
        <v>15243.655563418262</v>
      </c>
      <c r="K7417">
        <v>15243.655563418401</v>
      </c>
      <c r="L7417">
        <v>9.0689004415213879E-15</v>
      </c>
      <c r="M7417" t="b">
        <v>1</v>
      </c>
    </row>
    <row r="7418" spans="2:13" x14ac:dyDescent="0.2">
      <c r="B7418">
        <v>7406</v>
      </c>
      <c r="C7418">
        <v>113.19</v>
      </c>
      <c r="D7418">
        <v>113.19</v>
      </c>
      <c r="E7418">
        <v>0</v>
      </c>
      <c r="F7418">
        <v>1.1346418396726426E-16</v>
      </c>
      <c r="G7418">
        <v>3.3737963451140548E-16</v>
      </c>
      <c r="H7418">
        <v>8.8327980136947206E-16</v>
      </c>
      <c r="I7418">
        <v>8.6276258274686137E-16</v>
      </c>
      <c r="J7418">
        <v>109501.76473536935</v>
      </c>
      <c r="K7418">
        <v>109501.7647353692</v>
      </c>
      <c r="L7418">
        <v>1.3289206126982687E-15</v>
      </c>
      <c r="M7418" t="b">
        <v>1</v>
      </c>
    </row>
    <row r="7419" spans="2:13" x14ac:dyDescent="0.2">
      <c r="B7419">
        <v>7407</v>
      </c>
      <c r="C7419">
        <v>7.81</v>
      </c>
      <c r="D7419">
        <v>7.81</v>
      </c>
      <c r="E7419">
        <v>0</v>
      </c>
      <c r="F7419">
        <v>5.3250131651875952E-16</v>
      </c>
      <c r="G7419">
        <v>8.0969988171802156E-16</v>
      </c>
      <c r="H7419">
        <v>2.6305706742222548E-16</v>
      </c>
      <c r="I7419">
        <v>0</v>
      </c>
      <c r="J7419">
        <v>-45223.999912879408</v>
      </c>
      <c r="K7419">
        <v>-45223.999912879503</v>
      </c>
      <c r="L7419">
        <v>2.091532132641957E-15</v>
      </c>
      <c r="M7419" t="b">
        <v>1</v>
      </c>
    </row>
    <row r="7420" spans="2:13" x14ac:dyDescent="0.2">
      <c r="B7420">
        <v>7408</v>
      </c>
      <c r="C7420">
        <v>12.22</v>
      </c>
      <c r="D7420">
        <v>12.22</v>
      </c>
      <c r="E7420">
        <v>0</v>
      </c>
      <c r="F7420">
        <v>5.2535515010337451E-16</v>
      </c>
      <c r="G7420">
        <v>3.4935895846218105E-16</v>
      </c>
      <c r="H7420">
        <v>2.0622293588406238E-16</v>
      </c>
      <c r="I7420">
        <v>0</v>
      </c>
      <c r="J7420">
        <v>-14664.197862452027</v>
      </c>
      <c r="K7420">
        <v>-14664.1978624521</v>
      </c>
      <c r="L7420">
        <v>4.9617153849332771E-15</v>
      </c>
      <c r="M7420" t="b">
        <v>1</v>
      </c>
    </row>
    <row r="7421" spans="2:13" x14ac:dyDescent="0.2">
      <c r="B7421">
        <v>7409</v>
      </c>
      <c r="C7421">
        <v>31.27</v>
      </c>
      <c r="D7421">
        <v>31.27</v>
      </c>
      <c r="E7421">
        <v>0</v>
      </c>
      <c r="F7421">
        <v>1.3796237639299516E-16</v>
      </c>
      <c r="G7421">
        <v>6.8450257442585255E-16</v>
      </c>
      <c r="H7421">
        <v>2.1289458829331832E-15</v>
      </c>
      <c r="I7421">
        <v>0</v>
      </c>
      <c r="J7421">
        <v>-19582.704495491544</v>
      </c>
      <c r="K7421">
        <v>-19582.7044954915</v>
      </c>
      <c r="L7421">
        <v>2.2293011516949236E-15</v>
      </c>
      <c r="M7421" t="b">
        <v>1</v>
      </c>
    </row>
    <row r="7422" spans="2:13" x14ac:dyDescent="0.2">
      <c r="B7422">
        <v>7410</v>
      </c>
      <c r="C7422">
        <v>42.66</v>
      </c>
      <c r="D7422">
        <v>42.66</v>
      </c>
      <c r="E7422">
        <v>0</v>
      </c>
      <c r="F7422">
        <v>3.1826009896344964E-16</v>
      </c>
      <c r="G7422">
        <v>1.6212546176766996E-16</v>
      </c>
      <c r="H7422">
        <v>2.1713647909324543E-15</v>
      </c>
      <c r="I7422">
        <v>0</v>
      </c>
      <c r="J7422">
        <v>-9200.7633171702328</v>
      </c>
      <c r="K7422">
        <v>-9200.7633171702</v>
      </c>
      <c r="L7422">
        <v>3.5585970571293356E-15</v>
      </c>
      <c r="M7422" t="b">
        <v>1</v>
      </c>
    </row>
    <row r="7423" spans="2:13" x14ac:dyDescent="0.2">
      <c r="B7423">
        <v>7411</v>
      </c>
      <c r="C7423">
        <v>21.71</v>
      </c>
      <c r="D7423">
        <v>21.71</v>
      </c>
      <c r="E7423">
        <v>0</v>
      </c>
      <c r="F7423">
        <v>1.1163826724517552E-15</v>
      </c>
      <c r="G7423">
        <v>1.056371303794247E-15</v>
      </c>
      <c r="H7423">
        <v>1.3976467694845482E-15</v>
      </c>
      <c r="I7423">
        <v>0</v>
      </c>
      <c r="J7423">
        <v>-4444.065281029536</v>
      </c>
      <c r="K7423">
        <v>-4444.0652810294996</v>
      </c>
      <c r="L7423">
        <v>8.1861506909478808E-15</v>
      </c>
      <c r="M7423" t="b">
        <v>1</v>
      </c>
    </row>
    <row r="7424" spans="2:13" x14ac:dyDescent="0.2">
      <c r="B7424">
        <v>7412</v>
      </c>
      <c r="C7424">
        <v>30.04</v>
      </c>
      <c r="D7424">
        <v>30.04</v>
      </c>
      <c r="E7424">
        <v>0</v>
      </c>
      <c r="F7424">
        <v>9.0542199620579427E-16</v>
      </c>
      <c r="G7424">
        <v>1.0026928203153823E-15</v>
      </c>
      <c r="H7424">
        <v>2.2094760715758662E-16</v>
      </c>
      <c r="I7424">
        <v>0</v>
      </c>
      <c r="J7424">
        <v>-7110.5342150429933</v>
      </c>
      <c r="K7424">
        <v>-7110.5342150429997</v>
      </c>
      <c r="L7424">
        <v>8.9535648375640324E-16</v>
      </c>
      <c r="M7424" t="b">
        <v>1</v>
      </c>
    </row>
    <row r="7425" spans="2:13" x14ac:dyDescent="0.2">
      <c r="B7425">
        <v>7413</v>
      </c>
      <c r="C7425">
        <v>195.25</v>
      </c>
      <c r="D7425">
        <v>195.25</v>
      </c>
      <c r="E7425">
        <v>0</v>
      </c>
      <c r="F7425">
        <v>3.7570512199719903E-16</v>
      </c>
      <c r="G7425">
        <v>1.0405782930746421E-15</v>
      </c>
      <c r="H7425">
        <v>1.7913771534471041E-15</v>
      </c>
      <c r="I7425">
        <v>0</v>
      </c>
      <c r="J7425">
        <v>-179659.3821263643</v>
      </c>
      <c r="K7425">
        <v>-179659.38212636369</v>
      </c>
      <c r="L7425">
        <v>3.4018843455753016E-15</v>
      </c>
      <c r="M7425" t="b">
        <v>1</v>
      </c>
    </row>
    <row r="7426" spans="2:13" x14ac:dyDescent="0.2">
      <c r="B7426">
        <v>7414</v>
      </c>
      <c r="C7426">
        <v>71.03</v>
      </c>
      <c r="D7426">
        <v>71.03</v>
      </c>
      <c r="E7426">
        <v>0</v>
      </c>
      <c r="F7426">
        <v>8.6393789702841193E-16</v>
      </c>
      <c r="G7426">
        <v>0</v>
      </c>
      <c r="H7426">
        <v>7.1491954214022645E-16</v>
      </c>
      <c r="I7426">
        <v>0</v>
      </c>
      <c r="J7426">
        <v>65070.940387852505</v>
      </c>
      <c r="K7426">
        <v>65070.940387852897</v>
      </c>
      <c r="L7426">
        <v>6.0380518373336715E-15</v>
      </c>
      <c r="M7426" t="b">
        <v>1</v>
      </c>
    </row>
    <row r="7427" spans="2:13" x14ac:dyDescent="0.2">
      <c r="B7427">
        <v>7415</v>
      </c>
      <c r="C7427">
        <v>2.6</v>
      </c>
      <c r="D7427">
        <v>2.6</v>
      </c>
      <c r="E7427">
        <v>0</v>
      </c>
      <c r="F7427">
        <v>3.5398247121032396E-15</v>
      </c>
      <c r="G7427">
        <v>4.4762971290409608E-15</v>
      </c>
      <c r="H7427">
        <v>8.8888347975922084E-16</v>
      </c>
      <c r="I7427">
        <v>0</v>
      </c>
      <c r="J7427">
        <v>-25232.786039954073</v>
      </c>
      <c r="K7427">
        <v>-25232.786039954099</v>
      </c>
      <c r="L7427">
        <v>1.0092366181569823E-15</v>
      </c>
      <c r="M7427" t="b">
        <v>1</v>
      </c>
    </row>
    <row r="7428" spans="2:13" x14ac:dyDescent="0.2">
      <c r="B7428">
        <v>7416</v>
      </c>
      <c r="C7428">
        <v>149.19</v>
      </c>
      <c r="D7428">
        <v>149.19</v>
      </c>
      <c r="E7428">
        <v>0</v>
      </c>
      <c r="F7428">
        <v>2.7129772411431387E-16</v>
      </c>
      <c r="G7428">
        <v>0</v>
      </c>
      <c r="H7428">
        <v>6.1577585109000607E-16</v>
      </c>
      <c r="I7428">
        <v>0</v>
      </c>
      <c r="J7428">
        <v>83926.831493120364</v>
      </c>
      <c r="K7428">
        <v>83926.831493120102</v>
      </c>
      <c r="L7428">
        <v>3.1209860952760427E-15</v>
      </c>
      <c r="M7428" t="b">
        <v>1</v>
      </c>
    </row>
    <row r="7429" spans="2:13" x14ac:dyDescent="0.2">
      <c r="B7429">
        <v>7417</v>
      </c>
      <c r="C7429">
        <v>67.22</v>
      </c>
      <c r="D7429">
        <v>67.22</v>
      </c>
      <c r="E7429">
        <v>0</v>
      </c>
      <c r="F7429">
        <v>7.9334673976557328E-16</v>
      </c>
      <c r="G7429">
        <v>2.1912260499859102E-16</v>
      </c>
      <c r="H7429">
        <v>8.7807826652352803E-16</v>
      </c>
      <c r="I7429">
        <v>0</v>
      </c>
      <c r="J7429">
        <v>72207.314631280256</v>
      </c>
      <c r="K7429">
        <v>72207.314631280096</v>
      </c>
      <c r="L7429">
        <v>2.2168262083893204E-15</v>
      </c>
      <c r="M7429" t="b">
        <v>1</v>
      </c>
    </row>
    <row r="7430" spans="2:13" x14ac:dyDescent="0.2">
      <c r="B7430">
        <v>7418</v>
      </c>
      <c r="C7430">
        <v>202.39</v>
      </c>
      <c r="D7430">
        <v>202.39</v>
      </c>
      <c r="E7430">
        <v>0</v>
      </c>
      <c r="F7430">
        <v>1.8330679797314514E-16</v>
      </c>
      <c r="G7430">
        <v>1.3760671388425521E-16</v>
      </c>
      <c r="H7430">
        <v>4.5758024886030848E-16</v>
      </c>
      <c r="I7430">
        <v>1.4379989504794404E-16</v>
      </c>
      <c r="J7430">
        <v>550540.8934788832</v>
      </c>
      <c r="K7430">
        <v>550540.8934788832</v>
      </c>
      <c r="L7430">
        <v>0</v>
      </c>
      <c r="M7430" t="b">
        <v>1</v>
      </c>
    </row>
    <row r="7431" spans="2:13" x14ac:dyDescent="0.2">
      <c r="B7431">
        <v>7419</v>
      </c>
      <c r="C7431">
        <v>49.7</v>
      </c>
      <c r="D7431">
        <v>49.7</v>
      </c>
      <c r="E7431">
        <v>0</v>
      </c>
      <c r="F7431">
        <v>1.8057263429583464E-16</v>
      </c>
      <c r="G7431">
        <v>1.7799376867545039E-15</v>
      </c>
      <c r="H7431">
        <v>4.6112373023666419E-15</v>
      </c>
      <c r="I7431">
        <v>0</v>
      </c>
      <c r="J7431">
        <v>-637.96040006648673</v>
      </c>
      <c r="K7431">
        <v>-637.96040006650003</v>
      </c>
      <c r="L7431">
        <v>2.0849820791451258E-14</v>
      </c>
      <c r="M7431" t="b">
        <v>1</v>
      </c>
    </row>
    <row r="7432" spans="2:13" x14ac:dyDescent="0.2">
      <c r="B7432">
        <v>7420</v>
      </c>
      <c r="C7432">
        <v>42.3</v>
      </c>
      <c r="D7432">
        <v>42.3</v>
      </c>
      <c r="E7432">
        <v>0</v>
      </c>
      <c r="F7432">
        <v>2.9753358838301221E-16</v>
      </c>
      <c r="G7432">
        <v>2.2322797096309987E-16</v>
      </c>
      <c r="H7432">
        <v>0</v>
      </c>
      <c r="I7432">
        <v>2.3561325510201106E-16</v>
      </c>
      <c r="J7432">
        <v>29766.836352918996</v>
      </c>
      <c r="K7432">
        <v>29766.836352918901</v>
      </c>
      <c r="L7432">
        <v>3.1776117509749876E-15</v>
      </c>
      <c r="M7432" t="b">
        <v>1</v>
      </c>
    </row>
    <row r="7433" spans="2:13" x14ac:dyDescent="0.2">
      <c r="B7433">
        <v>7421</v>
      </c>
      <c r="C7433">
        <v>36.340000000000003</v>
      </c>
      <c r="D7433">
        <v>36.340000000000003</v>
      </c>
      <c r="E7433">
        <v>0</v>
      </c>
      <c r="F7433">
        <v>2.4863082375626913E-14</v>
      </c>
      <c r="G7433">
        <v>1.7664017800932777E-14</v>
      </c>
      <c r="H7433">
        <v>9.1000171461953883E-14</v>
      </c>
      <c r="I7433">
        <v>0</v>
      </c>
      <c r="J7433">
        <v>-73.593647679206583</v>
      </c>
      <c r="K7433">
        <v>-73.593647679200004</v>
      </c>
      <c r="L7433">
        <v>8.9404805178560915E-14</v>
      </c>
      <c r="M7433" t="b">
        <v>1</v>
      </c>
    </row>
    <row r="7434" spans="2:13" x14ac:dyDescent="0.2">
      <c r="B7434">
        <v>7422</v>
      </c>
      <c r="C7434">
        <v>43.58</v>
      </c>
      <c r="D7434">
        <v>43.58</v>
      </c>
      <c r="E7434">
        <v>0</v>
      </c>
      <c r="F7434">
        <v>3.7760188869255117E-16</v>
      </c>
      <c r="G7434">
        <v>1.050261502984427E-15</v>
      </c>
      <c r="H7434">
        <v>1.8955686408002037E-16</v>
      </c>
      <c r="I7434">
        <v>0</v>
      </c>
      <c r="J7434">
        <v>24114.725724816133</v>
      </c>
      <c r="K7434">
        <v>24114.7257248161</v>
      </c>
      <c r="L7434">
        <v>1.3577516757792237E-15</v>
      </c>
      <c r="M7434" t="b">
        <v>1</v>
      </c>
    </row>
    <row r="7435" spans="2:13" x14ac:dyDescent="0.2">
      <c r="B7435">
        <v>7423</v>
      </c>
      <c r="C7435">
        <v>2.4300000000000002</v>
      </c>
      <c r="D7435">
        <v>2.4300000000000002</v>
      </c>
      <c r="E7435">
        <v>0</v>
      </c>
      <c r="F7435">
        <v>2.1574898808849454E-13</v>
      </c>
      <c r="G7435">
        <v>3.4174812071120384E-13</v>
      </c>
      <c r="H7435">
        <v>8.8402427237468178E-14</v>
      </c>
      <c r="I7435">
        <v>0</v>
      </c>
      <c r="J7435">
        <v>-296.57002323110862</v>
      </c>
      <c r="K7435">
        <v>-296.57002323109998</v>
      </c>
      <c r="L7435">
        <v>2.9133759281227174E-14</v>
      </c>
      <c r="M7435" t="b">
        <v>1</v>
      </c>
    </row>
    <row r="7436" spans="2:13" x14ac:dyDescent="0.2">
      <c r="B7436">
        <v>7424</v>
      </c>
      <c r="C7436">
        <v>46.55</v>
      </c>
      <c r="D7436">
        <v>46.55</v>
      </c>
      <c r="E7436">
        <v>0</v>
      </c>
      <c r="F7436">
        <v>0</v>
      </c>
      <c r="G7436">
        <v>3.5078152943769001E-16</v>
      </c>
      <c r="H7436">
        <v>0</v>
      </c>
      <c r="I7436">
        <v>5.9439567526040165E-16</v>
      </c>
      <c r="J7436">
        <v>5915.4460505250172</v>
      </c>
      <c r="K7436">
        <v>5915.4460505248999</v>
      </c>
      <c r="L7436">
        <v>1.9833638161284061E-14</v>
      </c>
      <c r="M7436" t="b">
        <v>1</v>
      </c>
    </row>
    <row r="7437" spans="2:13" x14ac:dyDescent="0.2">
      <c r="B7437">
        <v>7425</v>
      </c>
      <c r="C7437">
        <v>35.92</v>
      </c>
      <c r="D7437">
        <v>35.92</v>
      </c>
      <c r="E7437">
        <v>0</v>
      </c>
      <c r="F7437">
        <v>2.2397392032780346E-16</v>
      </c>
      <c r="G7437">
        <v>4.0295169658795473E-16</v>
      </c>
      <c r="H7437">
        <v>1.8818501946864582E-16</v>
      </c>
      <c r="I7437">
        <v>0</v>
      </c>
      <c r="J7437">
        <v>1135.559906495695</v>
      </c>
      <c r="K7437">
        <v>1135.5599064957</v>
      </c>
      <c r="L7437">
        <v>4.4050699845398665E-15</v>
      </c>
      <c r="M7437" t="b">
        <v>1</v>
      </c>
    </row>
    <row r="7438" spans="2:13" x14ac:dyDescent="0.2">
      <c r="B7438">
        <v>7426</v>
      </c>
      <c r="C7438">
        <v>199.13</v>
      </c>
      <c r="D7438">
        <v>199.13</v>
      </c>
      <c r="E7438">
        <v>0</v>
      </c>
      <c r="F7438">
        <v>7.3716208156862334E-16</v>
      </c>
      <c r="G7438">
        <v>3.6915853343595707E-16</v>
      </c>
      <c r="H7438">
        <v>1.0400727635152441E-15</v>
      </c>
      <c r="I7438">
        <v>2.3155074195785771E-16</v>
      </c>
      <c r="J7438">
        <v>74585.39783270919</v>
      </c>
      <c r="K7438">
        <v>74585.397832709306</v>
      </c>
      <c r="L7438">
        <v>1.5608326188464876E-15</v>
      </c>
      <c r="M7438" t="b">
        <v>1</v>
      </c>
    </row>
    <row r="7439" spans="2:13" x14ac:dyDescent="0.2">
      <c r="B7439">
        <v>7427</v>
      </c>
      <c r="C7439">
        <v>108.78</v>
      </c>
      <c r="D7439">
        <v>108.78</v>
      </c>
      <c r="E7439">
        <v>0</v>
      </c>
      <c r="F7439">
        <v>4.0790105174175764E-16</v>
      </c>
      <c r="G7439">
        <v>2.1965453871489219E-16</v>
      </c>
      <c r="H7439">
        <v>2.4554435144888687E-15</v>
      </c>
      <c r="I7439">
        <v>0</v>
      </c>
      <c r="J7439">
        <v>7070.1147030148986</v>
      </c>
      <c r="K7439">
        <v>7070.1147030149996</v>
      </c>
      <c r="L7439">
        <v>1.4278963798669908E-14</v>
      </c>
      <c r="M7439" t="b">
        <v>1</v>
      </c>
    </row>
    <row r="7440" spans="2:13" x14ac:dyDescent="0.2">
      <c r="B7440">
        <v>7428</v>
      </c>
      <c r="C7440">
        <v>71.25</v>
      </c>
      <c r="D7440">
        <v>71.25</v>
      </c>
      <c r="E7440">
        <v>0</v>
      </c>
      <c r="F7440">
        <v>1.4515558661249837E-15</v>
      </c>
      <c r="G7440">
        <v>1.3871412937620643E-16</v>
      </c>
      <c r="H7440">
        <v>5.4927480804722945E-15</v>
      </c>
      <c r="I7440">
        <v>0</v>
      </c>
      <c r="J7440">
        <v>-2578.1643230589925</v>
      </c>
      <c r="K7440">
        <v>-2578.1643230590998</v>
      </c>
      <c r="L7440">
        <v>4.1626661981679049E-14</v>
      </c>
      <c r="M7440" t="b">
        <v>1</v>
      </c>
    </row>
    <row r="7441" spans="2:13" x14ac:dyDescent="0.2">
      <c r="B7441">
        <v>7429</v>
      </c>
      <c r="C7441">
        <v>100</v>
      </c>
      <c r="D7441">
        <v>100</v>
      </c>
      <c r="E7441">
        <v>0</v>
      </c>
      <c r="F7441">
        <v>7.4467107889205909E-16</v>
      </c>
      <c r="G7441">
        <v>4.4693127878379393E-16</v>
      </c>
      <c r="H7441">
        <v>9.8751537174484157E-16</v>
      </c>
      <c r="I7441">
        <v>9.4388045392630211E-16</v>
      </c>
      <c r="J7441">
        <v>70044.97957710069</v>
      </c>
      <c r="K7441">
        <v>70044.979577100501</v>
      </c>
      <c r="L7441">
        <v>2.7007631255076446E-15</v>
      </c>
      <c r="M7441" t="b">
        <v>1</v>
      </c>
    </row>
    <row r="7442" spans="2:13" x14ac:dyDescent="0.2">
      <c r="B7442">
        <v>7430</v>
      </c>
      <c r="C7442">
        <v>121.44</v>
      </c>
      <c r="D7442">
        <v>121.44</v>
      </c>
      <c r="E7442">
        <v>0</v>
      </c>
      <c r="F7442">
        <v>2.1767737399978252E-16</v>
      </c>
      <c r="G7442">
        <v>7.216013153640946E-16</v>
      </c>
      <c r="H7442">
        <v>4.2008022552867237E-15</v>
      </c>
      <c r="I7442">
        <v>0</v>
      </c>
      <c r="J7442">
        <v>14151.383984389307</v>
      </c>
      <c r="K7442">
        <v>14151.3839843894</v>
      </c>
      <c r="L7442">
        <v>6.5554337076269662E-15</v>
      </c>
      <c r="M7442" t="b">
        <v>1</v>
      </c>
    </row>
    <row r="7443" spans="2:13" x14ac:dyDescent="0.2">
      <c r="B7443">
        <v>7431</v>
      </c>
      <c r="C7443">
        <v>58.59</v>
      </c>
      <c r="D7443">
        <v>58.59</v>
      </c>
      <c r="E7443">
        <v>0</v>
      </c>
      <c r="F7443">
        <v>2.9833480954996262E-16</v>
      </c>
      <c r="G7443">
        <v>7.1378987791407904E-16</v>
      </c>
      <c r="H7443">
        <v>1.9168946072360994E-15</v>
      </c>
      <c r="I7443">
        <v>0</v>
      </c>
      <c r="J7443">
        <v>14933.194582859658</v>
      </c>
      <c r="K7443">
        <v>14933.1945828597</v>
      </c>
      <c r="L7443">
        <v>2.8015945315260855E-15</v>
      </c>
      <c r="M7443" t="b">
        <v>1</v>
      </c>
    </row>
    <row r="7444" spans="2:13" x14ac:dyDescent="0.2">
      <c r="B7444">
        <v>7432</v>
      </c>
      <c r="C7444">
        <v>126.15</v>
      </c>
      <c r="D7444">
        <v>126.15</v>
      </c>
      <c r="E7444">
        <v>0</v>
      </c>
      <c r="F7444">
        <v>3.1052355648500754E-15</v>
      </c>
      <c r="G7444">
        <v>1.2938819414753814E-15</v>
      </c>
      <c r="H7444">
        <v>1.0315832451037133E-14</v>
      </c>
      <c r="I7444">
        <v>0</v>
      </c>
      <c r="J7444">
        <v>-7305.4963117696871</v>
      </c>
      <c r="K7444">
        <v>-7305.4963117696998</v>
      </c>
      <c r="L7444">
        <v>1.7429241329308868E-15</v>
      </c>
      <c r="M7444" t="b">
        <v>1</v>
      </c>
    </row>
    <row r="7445" spans="2:13" x14ac:dyDescent="0.2">
      <c r="B7445">
        <v>7433</v>
      </c>
      <c r="C7445">
        <v>45.27</v>
      </c>
      <c r="D7445">
        <v>45.27</v>
      </c>
      <c r="E7445">
        <v>0</v>
      </c>
      <c r="F7445">
        <v>1.5442908662809082E-16</v>
      </c>
      <c r="G7445">
        <v>4.6346599744013112E-16</v>
      </c>
      <c r="H7445">
        <v>1.4032310911740989E-15</v>
      </c>
      <c r="I7445">
        <v>2.9369850377496813E-15</v>
      </c>
      <c r="J7445">
        <v>899.57154830399668</v>
      </c>
      <c r="K7445">
        <v>899.57154830399998</v>
      </c>
      <c r="L7445">
        <v>3.6649872932760976E-15</v>
      </c>
      <c r="M7445" t="b">
        <v>1</v>
      </c>
    </row>
    <row r="7446" spans="2:13" x14ac:dyDescent="0.2">
      <c r="B7446">
        <v>7434</v>
      </c>
      <c r="C7446">
        <v>64.91</v>
      </c>
      <c r="D7446">
        <v>64.91</v>
      </c>
      <c r="E7446">
        <v>0</v>
      </c>
      <c r="F7446">
        <v>0</v>
      </c>
      <c r="G7446">
        <v>2.1710922981248595E-16</v>
      </c>
      <c r="H7446">
        <v>1.7955447730487024E-15</v>
      </c>
      <c r="I7446">
        <v>0</v>
      </c>
      <c r="J7446">
        <v>37318.664977288616</v>
      </c>
      <c r="K7446">
        <v>37318.664977288601</v>
      </c>
      <c r="L7446">
        <v>3.899366506605437E-16</v>
      </c>
      <c r="M7446" t="b">
        <v>1</v>
      </c>
    </row>
    <row r="7447" spans="2:13" x14ac:dyDescent="0.2">
      <c r="B7447">
        <v>7435</v>
      </c>
      <c r="C7447">
        <v>11.95</v>
      </c>
      <c r="D7447">
        <v>11.95</v>
      </c>
      <c r="E7447">
        <v>0</v>
      </c>
      <c r="F7447">
        <v>1.9681095806059388E-16</v>
      </c>
      <c r="G7447">
        <v>5.9600066694018752E-16</v>
      </c>
      <c r="H7447">
        <v>1.3281887193601611E-15</v>
      </c>
      <c r="I7447">
        <v>0</v>
      </c>
      <c r="J7447">
        <v>-19969.934451391076</v>
      </c>
      <c r="K7447">
        <v>-19969.934451391098</v>
      </c>
      <c r="L7447">
        <v>1.0930367796490067E-15</v>
      </c>
      <c r="M7447" t="b">
        <v>1</v>
      </c>
    </row>
    <row r="7448" spans="2:13" x14ac:dyDescent="0.2">
      <c r="B7448">
        <v>7436</v>
      </c>
      <c r="C7448">
        <v>129.13</v>
      </c>
      <c r="D7448">
        <v>129.13</v>
      </c>
      <c r="E7448">
        <v>0</v>
      </c>
      <c r="F7448">
        <v>1.6859920043892119E-16</v>
      </c>
      <c r="G7448">
        <v>0</v>
      </c>
      <c r="H7448">
        <v>5.4158917614529897E-16</v>
      </c>
      <c r="I7448">
        <v>0</v>
      </c>
      <c r="J7448">
        <v>-3436.4322139681876</v>
      </c>
      <c r="K7448">
        <v>-3436.4322139681999</v>
      </c>
      <c r="L7448">
        <v>3.572943596567085E-15</v>
      </c>
      <c r="M7448" t="b">
        <v>1</v>
      </c>
    </row>
    <row r="7449" spans="2:13" x14ac:dyDescent="0.2">
      <c r="B7449">
        <v>7437</v>
      </c>
      <c r="C7449">
        <v>40.25</v>
      </c>
      <c r="D7449">
        <v>40.25</v>
      </c>
      <c r="E7449">
        <v>0</v>
      </c>
      <c r="F7449">
        <v>1.1950574157632221E-15</v>
      </c>
      <c r="G7449">
        <v>5.937372346609792E-16</v>
      </c>
      <c r="H7449">
        <v>1.173652962259396E-15</v>
      </c>
      <c r="I7449">
        <v>0</v>
      </c>
      <c r="J7449">
        <v>-1196.9949570381559</v>
      </c>
      <c r="K7449">
        <v>-1196.9949570382</v>
      </c>
      <c r="L7449">
        <v>3.6851026628493397E-14</v>
      </c>
      <c r="M7449" t="b">
        <v>1</v>
      </c>
    </row>
    <row r="7450" spans="2:13" x14ac:dyDescent="0.2">
      <c r="B7450">
        <v>7438</v>
      </c>
      <c r="C7450">
        <v>1.98</v>
      </c>
      <c r="D7450">
        <v>1.98</v>
      </c>
      <c r="E7450">
        <v>0</v>
      </c>
      <c r="F7450">
        <v>1.4567212002841871E-15</v>
      </c>
      <c r="G7450">
        <v>2.213894869916041E-16</v>
      </c>
      <c r="H7450">
        <v>1.6913426048494223E-15</v>
      </c>
      <c r="I7450">
        <v>0</v>
      </c>
      <c r="J7450">
        <v>-54182.467884062367</v>
      </c>
      <c r="K7450">
        <v>-54182.467884062302</v>
      </c>
      <c r="L7450">
        <v>1.2085757826271466E-15</v>
      </c>
      <c r="M7450" t="b">
        <v>1</v>
      </c>
    </row>
    <row r="7451" spans="2:13" x14ac:dyDescent="0.2">
      <c r="B7451">
        <v>7439</v>
      </c>
      <c r="C7451">
        <v>118.8</v>
      </c>
      <c r="D7451">
        <v>118.8</v>
      </c>
      <c r="E7451">
        <v>0</v>
      </c>
      <c r="F7451">
        <v>1.9535982428717966E-16</v>
      </c>
      <c r="G7451">
        <v>2.9317948727854486E-16</v>
      </c>
      <c r="H7451">
        <v>8.3095732812169505E-16</v>
      </c>
      <c r="I7451">
        <v>3.7054603559739707E-16</v>
      </c>
      <c r="J7451">
        <v>76499.724565354147</v>
      </c>
      <c r="K7451">
        <v>76499.724565354205</v>
      </c>
      <c r="L7451">
        <v>7.6088719592369551E-16</v>
      </c>
      <c r="M7451" t="b">
        <v>1</v>
      </c>
    </row>
    <row r="7452" spans="2:13" x14ac:dyDescent="0.2">
      <c r="B7452">
        <v>7440</v>
      </c>
      <c r="C7452">
        <v>25.94</v>
      </c>
      <c r="D7452">
        <v>25.94</v>
      </c>
      <c r="E7452">
        <v>0</v>
      </c>
      <c r="F7452">
        <v>1.5163791006558367E-16</v>
      </c>
      <c r="G7452">
        <v>5.5248478389181972E-16</v>
      </c>
      <c r="H7452">
        <v>1.8870023175658584E-16</v>
      </c>
      <c r="I7452">
        <v>0</v>
      </c>
      <c r="J7452">
        <v>-4662.709278284834</v>
      </c>
      <c r="K7452">
        <v>-4662.7092782849004</v>
      </c>
      <c r="L7452">
        <v>1.4239170676719814E-14</v>
      </c>
      <c r="M7452" t="b">
        <v>1</v>
      </c>
    </row>
    <row r="7453" spans="2:13" x14ac:dyDescent="0.2">
      <c r="B7453">
        <v>7441</v>
      </c>
      <c r="C7453">
        <v>108.01</v>
      </c>
      <c r="D7453">
        <v>108.01</v>
      </c>
      <c r="E7453">
        <v>0</v>
      </c>
      <c r="F7453">
        <v>1.6947253298185358E-16</v>
      </c>
      <c r="G7453">
        <v>7.6668614634181616E-16</v>
      </c>
      <c r="H7453">
        <v>9.3791450906116444E-15</v>
      </c>
      <c r="I7453">
        <v>0</v>
      </c>
      <c r="J7453">
        <v>5872.0791057617862</v>
      </c>
      <c r="K7453">
        <v>5872.0791057617998</v>
      </c>
      <c r="L7453">
        <v>2.3232692000364423E-15</v>
      </c>
      <c r="M7453" t="b">
        <v>1</v>
      </c>
    </row>
    <row r="7454" spans="2:13" x14ac:dyDescent="0.2">
      <c r="B7454">
        <v>7442</v>
      </c>
      <c r="C7454">
        <v>39.700000000000003</v>
      </c>
      <c r="D7454">
        <v>39.700000000000003</v>
      </c>
      <c r="E7454">
        <v>0</v>
      </c>
      <c r="F7454">
        <v>1.5275130164985267E-16</v>
      </c>
      <c r="G7454">
        <v>2.0199109574692479E-16</v>
      </c>
      <c r="H7454">
        <v>1.3173023985793046E-15</v>
      </c>
      <c r="I7454">
        <v>0</v>
      </c>
      <c r="J7454">
        <v>21590.902133445379</v>
      </c>
      <c r="K7454">
        <v>21590.902133445299</v>
      </c>
      <c r="L7454">
        <v>3.7069101263739678E-15</v>
      </c>
      <c r="M7454" t="b">
        <v>1</v>
      </c>
    </row>
    <row r="7455" spans="2:13" x14ac:dyDescent="0.2">
      <c r="B7455">
        <v>7443</v>
      </c>
      <c r="C7455">
        <v>5.41</v>
      </c>
      <c r="D7455">
        <v>5.41</v>
      </c>
      <c r="E7455">
        <v>0</v>
      </c>
      <c r="F7455">
        <v>1.9316731005973626E-14</v>
      </c>
      <c r="G7455">
        <v>2.0166898849851289E-14</v>
      </c>
      <c r="H7455">
        <v>1.1271309748126603E-14</v>
      </c>
      <c r="I7455">
        <v>3.0951468052675333E-13</v>
      </c>
      <c r="J7455">
        <v>-1784.4801609772126</v>
      </c>
      <c r="K7455">
        <v>-1784.4801609772001</v>
      </c>
      <c r="L7455">
        <v>7.0079524686503609E-15</v>
      </c>
      <c r="M7455" t="b">
        <v>1</v>
      </c>
    </row>
    <row r="7456" spans="2:13" x14ac:dyDescent="0.2">
      <c r="B7456">
        <v>7444</v>
      </c>
      <c r="C7456">
        <v>20.43</v>
      </c>
      <c r="D7456">
        <v>20.43</v>
      </c>
      <c r="E7456">
        <v>0</v>
      </c>
      <c r="F7456">
        <v>5.4157405132626106E-16</v>
      </c>
      <c r="G7456">
        <v>4.1703086398780107E-16</v>
      </c>
      <c r="H7456">
        <v>4.2077852944172611E-15</v>
      </c>
      <c r="I7456">
        <v>0</v>
      </c>
      <c r="J7456">
        <v>-12002.841263879251</v>
      </c>
      <c r="K7456">
        <v>-12002.8412638793</v>
      </c>
      <c r="L7456">
        <v>4.0917573444493733E-15</v>
      </c>
      <c r="M7456" t="b">
        <v>1</v>
      </c>
    </row>
    <row r="7457" spans="2:13" x14ac:dyDescent="0.2">
      <c r="B7457">
        <v>7445</v>
      </c>
      <c r="C7457">
        <v>213.25</v>
      </c>
      <c r="D7457">
        <v>213.25</v>
      </c>
      <c r="E7457">
        <v>0</v>
      </c>
      <c r="F7457">
        <v>2.2203058180262056E-16</v>
      </c>
      <c r="G7457">
        <v>0</v>
      </c>
      <c r="H7457">
        <v>7.7841084445003691E-15</v>
      </c>
      <c r="I7457">
        <v>0</v>
      </c>
      <c r="J7457">
        <v>-25308.128787032954</v>
      </c>
      <c r="K7457">
        <v>-25308.128787033002</v>
      </c>
      <c r="L7457">
        <v>1.8687167625140235E-15</v>
      </c>
      <c r="M7457" t="b">
        <v>1</v>
      </c>
    </row>
    <row r="7458" spans="2:13" x14ac:dyDescent="0.2">
      <c r="B7458">
        <v>7446</v>
      </c>
      <c r="C7458">
        <v>3.66</v>
      </c>
      <c r="D7458">
        <v>3.66</v>
      </c>
      <c r="E7458">
        <v>0</v>
      </c>
      <c r="F7458">
        <v>7.1410609861753832E-16</v>
      </c>
      <c r="G7458">
        <v>1.0716891951255029E-15</v>
      </c>
      <c r="H7458">
        <v>3.6887302654906221E-16</v>
      </c>
      <c r="I7458">
        <v>0</v>
      </c>
      <c r="J7458">
        <v>-52365.089341836159</v>
      </c>
      <c r="K7458">
        <v>-52365.089341836203</v>
      </c>
      <c r="L7458">
        <v>8.3368034379008568E-16</v>
      </c>
      <c r="M7458" t="b">
        <v>1</v>
      </c>
    </row>
    <row r="7459" spans="2:13" x14ac:dyDescent="0.2">
      <c r="B7459">
        <v>7447</v>
      </c>
      <c r="C7459">
        <v>12.92</v>
      </c>
      <c r="D7459">
        <v>12.92</v>
      </c>
      <c r="E7459">
        <v>0</v>
      </c>
      <c r="F7459">
        <v>0</v>
      </c>
      <c r="G7459">
        <v>3.1700670117412359E-14</v>
      </c>
      <c r="H7459">
        <v>0</v>
      </c>
      <c r="I7459">
        <v>0</v>
      </c>
      <c r="J7459">
        <v>-361.28891546613102</v>
      </c>
      <c r="K7459">
        <v>-361.28891546609998</v>
      </c>
      <c r="L7459">
        <v>8.5904951326726639E-14</v>
      </c>
      <c r="M7459" t="b">
        <v>1</v>
      </c>
    </row>
    <row r="7460" spans="2:13" x14ac:dyDescent="0.2">
      <c r="B7460">
        <v>7448</v>
      </c>
      <c r="C7460">
        <v>381.03</v>
      </c>
      <c r="D7460">
        <v>381.03</v>
      </c>
      <c r="E7460">
        <v>0</v>
      </c>
      <c r="F7460">
        <v>4.2525169201902781E-16</v>
      </c>
      <c r="G7460">
        <v>5.5074798274867252E-16</v>
      </c>
      <c r="H7460">
        <v>1.249635944526369E-15</v>
      </c>
      <c r="I7460">
        <v>0</v>
      </c>
      <c r="J7460">
        <v>701974.61193820916</v>
      </c>
      <c r="K7460">
        <v>701974.61193820916</v>
      </c>
      <c r="L7460">
        <v>0</v>
      </c>
      <c r="M7460" t="b">
        <v>1</v>
      </c>
    </row>
    <row r="7461" spans="2:13" x14ac:dyDescent="0.2">
      <c r="B7461">
        <v>7449</v>
      </c>
      <c r="C7461">
        <v>64.69</v>
      </c>
      <c r="D7461">
        <v>64.69</v>
      </c>
      <c r="E7461">
        <v>0</v>
      </c>
      <c r="F7461">
        <v>7.5508287810428137E-16</v>
      </c>
      <c r="G7461">
        <v>1.7067390693184577E-16</v>
      </c>
      <c r="H7461">
        <v>2.135978499853424E-15</v>
      </c>
      <c r="I7461">
        <v>0</v>
      </c>
      <c r="J7461">
        <v>13735.409393220474</v>
      </c>
      <c r="K7461">
        <v>13735.4093932203</v>
      </c>
      <c r="L7461">
        <v>1.2713343864842856E-14</v>
      </c>
      <c r="M7461" t="b">
        <v>1</v>
      </c>
    </row>
    <row r="7462" spans="2:13" x14ac:dyDescent="0.2">
      <c r="B7462">
        <v>7450</v>
      </c>
      <c r="C7462">
        <v>15.16</v>
      </c>
      <c r="D7462">
        <v>15.16</v>
      </c>
      <c r="E7462">
        <v>0</v>
      </c>
      <c r="F7462">
        <v>2.0411818617019976E-15</v>
      </c>
      <c r="G7462">
        <v>1.5768179792874372E-15</v>
      </c>
      <c r="H7462">
        <v>9.8748203192110757E-15</v>
      </c>
      <c r="I7462">
        <v>0</v>
      </c>
      <c r="J7462">
        <v>-3234.4415122274586</v>
      </c>
      <c r="K7462">
        <v>-3234.4415122275</v>
      </c>
      <c r="L7462">
        <v>1.2794174442242182E-14</v>
      </c>
      <c r="M7462" t="b">
        <v>1</v>
      </c>
    </row>
    <row r="7463" spans="2:13" x14ac:dyDescent="0.2">
      <c r="B7463">
        <v>7451</v>
      </c>
      <c r="C7463">
        <v>170.65</v>
      </c>
      <c r="D7463">
        <v>170.65</v>
      </c>
      <c r="E7463">
        <v>0</v>
      </c>
      <c r="F7463">
        <v>5.3640931385600614E-16</v>
      </c>
      <c r="G7463">
        <v>1.1696001624342925E-15</v>
      </c>
      <c r="H7463">
        <v>2.8587359761860026E-15</v>
      </c>
      <c r="I7463">
        <v>2.3836712858955316E-15</v>
      </c>
      <c r="J7463">
        <v>75382.546020930575</v>
      </c>
      <c r="K7463">
        <v>75382.5460209304</v>
      </c>
      <c r="L7463">
        <v>2.3164909114626764E-15</v>
      </c>
      <c r="M7463" t="b">
        <v>1</v>
      </c>
    </row>
    <row r="7464" spans="2:13" x14ac:dyDescent="0.2">
      <c r="B7464">
        <v>7452</v>
      </c>
      <c r="C7464">
        <v>4.51</v>
      </c>
      <c r="D7464">
        <v>4.51</v>
      </c>
      <c r="E7464">
        <v>0</v>
      </c>
      <c r="F7464">
        <v>8.0741205619363822E-16</v>
      </c>
      <c r="G7464">
        <v>5.6571985766516799E-15</v>
      </c>
      <c r="H7464">
        <v>0</v>
      </c>
      <c r="I7464">
        <v>4.4715395947289602E-14</v>
      </c>
      <c r="J7464">
        <v>-19431.708660128916</v>
      </c>
      <c r="K7464">
        <v>-19431.708660128901</v>
      </c>
      <c r="L7464">
        <v>7.4887471209494351E-16</v>
      </c>
      <c r="M7464" t="b">
        <v>1</v>
      </c>
    </row>
    <row r="7465" spans="2:13" x14ac:dyDescent="0.2">
      <c r="B7465">
        <v>7453</v>
      </c>
      <c r="C7465">
        <v>385.2</v>
      </c>
      <c r="D7465">
        <v>385.2</v>
      </c>
      <c r="E7465">
        <v>0</v>
      </c>
      <c r="F7465">
        <v>1.5070792247591622E-16</v>
      </c>
      <c r="G7465">
        <v>1.1604016047413869E-16</v>
      </c>
      <c r="H7465">
        <v>6.3129869530117059E-15</v>
      </c>
      <c r="I7465">
        <v>0</v>
      </c>
      <c r="J7465">
        <v>-120430.59415742164</v>
      </c>
      <c r="K7465">
        <v>-120430.5941574217</v>
      </c>
      <c r="L7465">
        <v>4.8332951706092928E-16</v>
      </c>
      <c r="M7465" t="b">
        <v>1</v>
      </c>
    </row>
    <row r="7466" spans="2:13" x14ac:dyDescent="0.2">
      <c r="B7466">
        <v>7454</v>
      </c>
      <c r="C7466">
        <v>2.65</v>
      </c>
      <c r="D7466">
        <v>2.65</v>
      </c>
      <c r="E7466">
        <v>0</v>
      </c>
      <c r="F7466">
        <v>2.1763446477083967E-15</v>
      </c>
      <c r="G7466">
        <v>2.6973310854129424E-15</v>
      </c>
      <c r="H7466">
        <v>3.5308730853212409E-16</v>
      </c>
      <c r="I7466">
        <v>6.6631075666812866E-15</v>
      </c>
      <c r="J7466">
        <v>-75143.976823020712</v>
      </c>
      <c r="K7466">
        <v>-75143.976823020697</v>
      </c>
      <c r="L7466">
        <v>1.9365378096290488E-16</v>
      </c>
      <c r="M7466" t="b">
        <v>1</v>
      </c>
    </row>
    <row r="7467" spans="2:13" x14ac:dyDescent="0.2">
      <c r="B7467">
        <v>7455</v>
      </c>
      <c r="C7467">
        <v>226.14</v>
      </c>
      <c r="D7467">
        <v>226.14</v>
      </c>
      <c r="E7467">
        <v>0</v>
      </c>
      <c r="F7467">
        <v>3.0876396416272398E-16</v>
      </c>
      <c r="G7467">
        <v>4.1080345784736648E-16</v>
      </c>
      <c r="H7467">
        <v>1.2916331570587781E-15</v>
      </c>
      <c r="I7467">
        <v>0</v>
      </c>
      <c r="J7467">
        <v>-56489.808103108735</v>
      </c>
      <c r="K7467">
        <v>-56489.8081031088</v>
      </c>
      <c r="L7467">
        <v>1.1592112051102379E-15</v>
      </c>
      <c r="M7467" t="b">
        <v>1</v>
      </c>
    </row>
    <row r="7468" spans="2:13" x14ac:dyDescent="0.2">
      <c r="B7468">
        <v>7456</v>
      </c>
      <c r="C7468">
        <v>7.23</v>
      </c>
      <c r="D7468">
        <v>7.23</v>
      </c>
      <c r="E7468">
        <v>0</v>
      </c>
      <c r="F7468">
        <v>1.8808410014245683E-16</v>
      </c>
      <c r="G7468">
        <v>1.4125297077055513E-16</v>
      </c>
      <c r="H7468">
        <v>1.540903973111717E-15</v>
      </c>
      <c r="I7468">
        <v>1.7766544524147803E-15</v>
      </c>
      <c r="J7468">
        <v>-39408.366649225667</v>
      </c>
      <c r="K7468">
        <v>-39408.366649225602</v>
      </c>
      <c r="L7468">
        <v>1.6616679171334706E-15</v>
      </c>
      <c r="M7468" t="b">
        <v>1</v>
      </c>
    </row>
    <row r="7469" spans="2:13" x14ac:dyDescent="0.2">
      <c r="B7469">
        <v>7457</v>
      </c>
      <c r="C7469">
        <v>103.31</v>
      </c>
      <c r="D7469">
        <v>103.31</v>
      </c>
      <c r="E7469">
        <v>0</v>
      </c>
      <c r="F7469">
        <v>5.9199949388693999E-16</v>
      </c>
      <c r="G7469">
        <v>0</v>
      </c>
      <c r="H7469">
        <v>9.2921778136880035E-15</v>
      </c>
      <c r="I7469">
        <v>0</v>
      </c>
      <c r="J7469">
        <v>-14810.396676335133</v>
      </c>
      <c r="K7469">
        <v>-14810.3966763351</v>
      </c>
      <c r="L7469">
        <v>2.2107314192429535E-15</v>
      </c>
      <c r="M7469" t="b">
        <v>1</v>
      </c>
    </row>
    <row r="7470" spans="2:13" x14ac:dyDescent="0.2">
      <c r="B7470">
        <v>7458</v>
      </c>
      <c r="C7470">
        <v>104.44</v>
      </c>
      <c r="D7470">
        <v>104.44</v>
      </c>
      <c r="E7470">
        <v>0</v>
      </c>
      <c r="F7470">
        <v>1.7148382669064476E-16</v>
      </c>
      <c r="G7470">
        <v>3.8629501579496289E-16</v>
      </c>
      <c r="H7470">
        <v>6.3691167739737987E-16</v>
      </c>
      <c r="I7470">
        <v>4.8646549744912914E-16</v>
      </c>
      <c r="J7470">
        <v>39982.589776872206</v>
      </c>
      <c r="K7470">
        <v>39982.589776872097</v>
      </c>
      <c r="L7470">
        <v>2.7296722103750012E-15</v>
      </c>
      <c r="M7470" t="b">
        <v>1</v>
      </c>
    </row>
    <row r="7471" spans="2:13" x14ac:dyDescent="0.2">
      <c r="B7471">
        <v>7459</v>
      </c>
      <c r="C7471">
        <v>33.76</v>
      </c>
      <c r="D7471">
        <v>33.76</v>
      </c>
      <c r="E7471">
        <v>0</v>
      </c>
      <c r="F7471">
        <v>6.1874452490925974E-16</v>
      </c>
      <c r="G7471">
        <v>0</v>
      </c>
      <c r="H7471">
        <v>3.1607041279274639E-15</v>
      </c>
      <c r="I7471">
        <v>0</v>
      </c>
      <c r="J7471">
        <v>-9879.0895950203922</v>
      </c>
      <c r="K7471">
        <v>-9879.0895950203994</v>
      </c>
      <c r="L7471">
        <v>7.3650082269229607E-16</v>
      </c>
      <c r="M7471" t="b">
        <v>1</v>
      </c>
    </row>
    <row r="7472" spans="2:13" x14ac:dyDescent="0.2">
      <c r="B7472">
        <v>7460</v>
      </c>
      <c r="C7472">
        <v>87.13</v>
      </c>
      <c r="D7472">
        <v>87.13</v>
      </c>
      <c r="E7472">
        <v>0</v>
      </c>
      <c r="F7472">
        <v>3.801899478390166E-16</v>
      </c>
      <c r="G7472">
        <v>4.44274632802063E-16</v>
      </c>
      <c r="H7472">
        <v>4.8361674836100092E-15</v>
      </c>
      <c r="I7472">
        <v>0</v>
      </c>
      <c r="J7472">
        <v>13057.299572469052</v>
      </c>
      <c r="K7472">
        <v>13057.299572469101</v>
      </c>
      <c r="L7472">
        <v>3.7613224406132728E-15</v>
      </c>
      <c r="M7472" t="b">
        <v>1</v>
      </c>
    </row>
    <row r="7473" spans="2:13" x14ac:dyDescent="0.2">
      <c r="B7473">
        <v>7461</v>
      </c>
      <c r="C7473">
        <v>78.13</v>
      </c>
      <c r="D7473">
        <v>78.13</v>
      </c>
      <c r="E7473">
        <v>0</v>
      </c>
      <c r="F7473">
        <v>0</v>
      </c>
      <c r="G7473">
        <v>3.5615357097697551E-16</v>
      </c>
      <c r="H7473">
        <v>2.7539395643455101E-15</v>
      </c>
      <c r="I7473">
        <v>0</v>
      </c>
      <c r="J7473">
        <v>12737.167992188282</v>
      </c>
      <c r="K7473">
        <v>12737.167992188301</v>
      </c>
      <c r="L7473">
        <v>1.4280956368491346E-15</v>
      </c>
      <c r="M7473" t="b">
        <v>1</v>
      </c>
    </row>
    <row r="7474" spans="2:13" x14ac:dyDescent="0.2">
      <c r="B7474">
        <v>7462</v>
      </c>
      <c r="C7474">
        <v>111.11</v>
      </c>
      <c r="D7474">
        <v>111.11</v>
      </c>
      <c r="E7474">
        <v>0</v>
      </c>
      <c r="F7474">
        <v>1.982618597043763E-16</v>
      </c>
      <c r="G7474">
        <v>1.6269402559065241E-16</v>
      </c>
      <c r="H7474">
        <v>5.4421000016559258E-16</v>
      </c>
      <c r="I7474">
        <v>0</v>
      </c>
      <c r="J7474">
        <v>-77553.762042915507</v>
      </c>
      <c r="K7474">
        <v>-77553.762042915405</v>
      </c>
      <c r="L7474">
        <v>1.3134553877889314E-15</v>
      </c>
      <c r="M7474" t="b">
        <v>1</v>
      </c>
    </row>
    <row r="7475" spans="2:13" x14ac:dyDescent="0.2">
      <c r="B7475">
        <v>7463</v>
      </c>
      <c r="C7475">
        <v>49.94</v>
      </c>
      <c r="D7475">
        <v>49.94</v>
      </c>
      <c r="E7475">
        <v>0</v>
      </c>
      <c r="F7475">
        <v>4.4800422286119743E-16</v>
      </c>
      <c r="G7475">
        <v>5.4815210747326152E-16</v>
      </c>
      <c r="H7475">
        <v>6.989769954259445E-15</v>
      </c>
      <c r="I7475">
        <v>0</v>
      </c>
      <c r="J7475">
        <v>3827.038480303363</v>
      </c>
      <c r="K7475">
        <v>3827.0384803033999</v>
      </c>
      <c r="L7475">
        <v>9.6248144907295073E-15</v>
      </c>
      <c r="M7475" t="b">
        <v>1</v>
      </c>
    </row>
    <row r="7476" spans="2:13" x14ac:dyDescent="0.2">
      <c r="B7476">
        <v>7464</v>
      </c>
      <c r="C7476">
        <v>142.19999999999999</v>
      </c>
      <c r="D7476">
        <v>142.19999999999999</v>
      </c>
      <c r="E7476">
        <v>0</v>
      </c>
      <c r="F7476">
        <v>0</v>
      </c>
      <c r="G7476">
        <v>0</v>
      </c>
      <c r="H7476">
        <v>1.2932901344458865E-15</v>
      </c>
      <c r="I7476">
        <v>0</v>
      </c>
      <c r="J7476">
        <v>747.65183658587921</v>
      </c>
      <c r="K7476">
        <v>747.65183658590001</v>
      </c>
      <c r="L7476">
        <v>2.7826710622498978E-14</v>
      </c>
      <c r="M7476" t="b">
        <v>1</v>
      </c>
    </row>
    <row r="7477" spans="2:13" x14ac:dyDescent="0.2">
      <c r="B7477">
        <v>7465</v>
      </c>
      <c r="C7477">
        <v>46.12</v>
      </c>
      <c r="D7477">
        <v>46.12</v>
      </c>
      <c r="E7477">
        <v>0</v>
      </c>
      <c r="F7477">
        <v>3.6284182428310235E-16</v>
      </c>
      <c r="G7477">
        <v>1.2527512124849143E-16</v>
      </c>
      <c r="H7477">
        <v>1.9293541231472675E-16</v>
      </c>
      <c r="I7477">
        <v>0</v>
      </c>
      <c r="J7477">
        <v>50811.973582269355</v>
      </c>
      <c r="K7477">
        <v>50811.9735822695</v>
      </c>
      <c r="L7477">
        <v>2.8638752251584742E-15</v>
      </c>
      <c r="M7477" t="b">
        <v>1</v>
      </c>
    </row>
    <row r="7478" spans="2:13" x14ac:dyDescent="0.2">
      <c r="B7478">
        <v>7466</v>
      </c>
      <c r="C7478">
        <v>59.58</v>
      </c>
      <c r="D7478">
        <v>59.58</v>
      </c>
      <c r="E7478">
        <v>0</v>
      </c>
      <c r="F7478">
        <v>8.2766013137718449E-16</v>
      </c>
      <c r="G7478">
        <v>4.1410152437074901E-16</v>
      </c>
      <c r="H7478">
        <v>1.4236995974032891E-15</v>
      </c>
      <c r="I7478">
        <v>7.1685677381543904E-16</v>
      </c>
      <c r="J7478">
        <v>11006.136379011574</v>
      </c>
      <c r="K7478">
        <v>11006.136379011499</v>
      </c>
      <c r="L7478">
        <v>6.7760895356157928E-15</v>
      </c>
      <c r="M7478" t="b">
        <v>1</v>
      </c>
    </row>
    <row r="7479" spans="2:13" x14ac:dyDescent="0.2">
      <c r="B7479">
        <v>7467</v>
      </c>
      <c r="C7479">
        <v>6.54</v>
      </c>
      <c r="D7479">
        <v>6.54</v>
      </c>
      <c r="E7479">
        <v>0</v>
      </c>
      <c r="F7479">
        <v>1.836458424222403E-16</v>
      </c>
      <c r="G7479">
        <v>4.4171534408274833E-15</v>
      </c>
      <c r="H7479">
        <v>4.0589186989330364E-16</v>
      </c>
      <c r="I7479">
        <v>1.1074649519489031E-14</v>
      </c>
      <c r="J7479">
        <v>-11442.317080815292</v>
      </c>
      <c r="K7479">
        <v>-11442.317080815301</v>
      </c>
      <c r="L7479">
        <v>7.9485186029132825E-16</v>
      </c>
      <c r="M7479" t="b">
        <v>1</v>
      </c>
    </row>
    <row r="7480" spans="2:13" x14ac:dyDescent="0.2">
      <c r="B7480">
        <v>7468</v>
      </c>
      <c r="C7480">
        <v>219.89</v>
      </c>
      <c r="D7480">
        <v>219.89</v>
      </c>
      <c r="E7480">
        <v>0</v>
      </c>
      <c r="F7480">
        <v>4.1953880021141495E-16</v>
      </c>
      <c r="G7480">
        <v>5.7121426020163412E-16</v>
      </c>
      <c r="H7480">
        <v>9.1359416479561517E-16</v>
      </c>
      <c r="I7480">
        <v>0</v>
      </c>
      <c r="J7480">
        <v>-5342.2521598846506</v>
      </c>
      <c r="K7480">
        <v>-5342.2521598848998</v>
      </c>
      <c r="L7480">
        <v>4.6647282986198738E-14</v>
      </c>
      <c r="M7480" t="b">
        <v>1</v>
      </c>
    </row>
    <row r="7481" spans="2:13" x14ac:dyDescent="0.2">
      <c r="B7481">
        <v>7469</v>
      </c>
      <c r="C7481">
        <v>3.98</v>
      </c>
      <c r="D7481">
        <v>3.98</v>
      </c>
      <c r="E7481">
        <v>0</v>
      </c>
      <c r="F7481">
        <v>1.2600498791919815E-15</v>
      </c>
      <c r="G7481">
        <v>6.2360882473225645E-15</v>
      </c>
      <c r="H7481">
        <v>4.6290517656806334E-15</v>
      </c>
      <c r="I7481">
        <v>0</v>
      </c>
      <c r="J7481">
        <v>-8318.8026064834048</v>
      </c>
      <c r="K7481">
        <v>-8318.8026064833994</v>
      </c>
      <c r="L7481">
        <v>6.559800092364963E-16</v>
      </c>
      <c r="M7481" t="b">
        <v>1</v>
      </c>
    </row>
    <row r="7482" spans="2:13" x14ac:dyDescent="0.2">
      <c r="B7482">
        <v>7470</v>
      </c>
      <c r="C7482">
        <v>139.62</v>
      </c>
      <c r="D7482">
        <v>139.62</v>
      </c>
      <c r="E7482">
        <v>0</v>
      </c>
      <c r="F7482">
        <v>2.7558667035903314E-16</v>
      </c>
      <c r="G7482">
        <v>6.5496341737582143E-16</v>
      </c>
      <c r="H7482">
        <v>2.0061651573806277E-15</v>
      </c>
      <c r="I7482">
        <v>0</v>
      </c>
      <c r="J7482">
        <v>-18672.371805775616</v>
      </c>
      <c r="K7482">
        <v>-18672.3718057755</v>
      </c>
      <c r="L7482">
        <v>6.2346295927401527E-15</v>
      </c>
      <c r="M7482" t="b">
        <v>1</v>
      </c>
    </row>
    <row r="7483" spans="2:13" x14ac:dyDescent="0.2">
      <c r="B7483">
        <v>7471</v>
      </c>
      <c r="C7483">
        <v>10.77</v>
      </c>
      <c r="D7483">
        <v>10.77</v>
      </c>
      <c r="E7483">
        <v>0</v>
      </c>
      <c r="F7483">
        <v>5.5754282336802234E-15</v>
      </c>
      <c r="G7483">
        <v>2.0062759925304988E-15</v>
      </c>
      <c r="H7483">
        <v>1.1516955363106255E-14</v>
      </c>
      <c r="I7483">
        <v>0</v>
      </c>
      <c r="J7483">
        <v>-3457.5112971390809</v>
      </c>
      <c r="K7483">
        <v>-3457.5112971391</v>
      </c>
      <c r="L7483">
        <v>5.524027861611091E-15</v>
      </c>
      <c r="M7483" t="b">
        <v>1</v>
      </c>
    </row>
    <row r="7484" spans="2:13" x14ac:dyDescent="0.2">
      <c r="B7484">
        <v>7472</v>
      </c>
      <c r="C7484">
        <v>11.1</v>
      </c>
      <c r="D7484">
        <v>11.1</v>
      </c>
      <c r="E7484">
        <v>0</v>
      </c>
      <c r="F7484">
        <v>1.8749408779494104E-16</v>
      </c>
      <c r="G7484">
        <v>5.9203355515675123E-16</v>
      </c>
      <c r="H7484">
        <v>5.8308100882341407E-16</v>
      </c>
      <c r="I7484">
        <v>0</v>
      </c>
      <c r="J7484">
        <v>-21271.603422783257</v>
      </c>
      <c r="K7484">
        <v>-21271.603422783301</v>
      </c>
      <c r="L7484">
        <v>2.0523015974593787E-15</v>
      </c>
      <c r="M7484" t="b">
        <v>1</v>
      </c>
    </row>
    <row r="7485" spans="2:13" x14ac:dyDescent="0.2">
      <c r="B7485">
        <v>7473</v>
      </c>
      <c r="C7485">
        <v>28.36</v>
      </c>
      <c r="D7485">
        <v>28.36</v>
      </c>
      <c r="E7485">
        <v>0</v>
      </c>
      <c r="F7485">
        <v>8.505474338212122E-16</v>
      </c>
      <c r="G7485">
        <v>0</v>
      </c>
      <c r="H7485">
        <v>5.3872403318665375E-15</v>
      </c>
      <c r="I7485">
        <v>0</v>
      </c>
      <c r="J7485">
        <v>-7101.8474009443016</v>
      </c>
      <c r="K7485">
        <v>-7101.8474009442998</v>
      </c>
      <c r="L7485">
        <v>2.5612904654977435E-16</v>
      </c>
      <c r="M7485" t="b">
        <v>1</v>
      </c>
    </row>
    <row r="7486" spans="2:13" x14ac:dyDescent="0.2">
      <c r="B7486">
        <v>7474</v>
      </c>
      <c r="C7486">
        <v>3.6</v>
      </c>
      <c r="D7486">
        <v>3.6</v>
      </c>
      <c r="E7486">
        <v>0</v>
      </c>
      <c r="F7486">
        <v>3.8403709193412849E-15</v>
      </c>
      <c r="G7486">
        <v>1.1370978764281096E-14</v>
      </c>
      <c r="H7486">
        <v>1.3347636455848315E-16</v>
      </c>
      <c r="I7486">
        <v>0</v>
      </c>
      <c r="J7486">
        <v>-5676.6801181363398</v>
      </c>
      <c r="K7486">
        <v>-5676.6801181362998</v>
      </c>
      <c r="L7486">
        <v>7.0495018294508025E-15</v>
      </c>
      <c r="M7486" t="b">
        <v>1</v>
      </c>
    </row>
    <row r="7487" spans="2:13" x14ac:dyDescent="0.2">
      <c r="B7487">
        <v>7475</v>
      </c>
      <c r="C7487">
        <v>37.75</v>
      </c>
      <c r="D7487">
        <v>37.75</v>
      </c>
      <c r="E7487">
        <v>0</v>
      </c>
      <c r="F7487">
        <v>5.3068302985651707E-16</v>
      </c>
      <c r="G7487">
        <v>5.9368773948568685E-16</v>
      </c>
      <c r="H7487">
        <v>6.3781668740466802E-16</v>
      </c>
      <c r="I7487">
        <v>0</v>
      </c>
      <c r="J7487">
        <v>-10709.844909069405</v>
      </c>
      <c r="K7487">
        <v>-10709.844909069399</v>
      </c>
      <c r="L7487">
        <v>5.0952821977995725E-16</v>
      </c>
      <c r="M7487" t="b">
        <v>1</v>
      </c>
    </row>
    <row r="7488" spans="2:13" x14ac:dyDescent="0.2">
      <c r="B7488">
        <v>7476</v>
      </c>
      <c r="C7488">
        <v>50.09</v>
      </c>
      <c r="D7488">
        <v>50.09</v>
      </c>
      <c r="E7488">
        <v>0</v>
      </c>
      <c r="F7488">
        <v>4.4853088394209705E-16</v>
      </c>
      <c r="G7488">
        <v>1.9823470123332916E-16</v>
      </c>
      <c r="H7488">
        <v>0</v>
      </c>
      <c r="I7488">
        <v>0</v>
      </c>
      <c r="J7488">
        <v>53803.34675671882</v>
      </c>
      <c r="K7488">
        <v>53803.346756718704</v>
      </c>
      <c r="L7488">
        <v>2.1637189662815434E-15</v>
      </c>
      <c r="M7488" t="b">
        <v>1</v>
      </c>
    </row>
    <row r="7489" spans="2:13" x14ac:dyDescent="0.2">
      <c r="B7489">
        <v>7477</v>
      </c>
      <c r="C7489">
        <v>214.52</v>
      </c>
      <c r="D7489">
        <v>214.52</v>
      </c>
      <c r="E7489">
        <v>0</v>
      </c>
      <c r="F7489">
        <v>8.1999375701497099E-16</v>
      </c>
      <c r="G7489">
        <v>7.6076932859986464E-16</v>
      </c>
      <c r="H7489">
        <v>1.5817501924643035E-15</v>
      </c>
      <c r="I7489">
        <v>0</v>
      </c>
      <c r="J7489">
        <v>438067.1284585325</v>
      </c>
      <c r="K7489">
        <v>438067.12845853111</v>
      </c>
      <c r="L7489">
        <v>3.1889721258906577E-15</v>
      </c>
      <c r="M7489" t="b">
        <v>1</v>
      </c>
    </row>
    <row r="7490" spans="2:13" x14ac:dyDescent="0.2">
      <c r="B7490">
        <v>7478</v>
      </c>
      <c r="C7490">
        <v>48.08</v>
      </c>
      <c r="D7490">
        <v>48.08</v>
      </c>
      <c r="E7490">
        <v>0</v>
      </c>
      <c r="F7490">
        <v>1.4555419202925779E-15</v>
      </c>
      <c r="G7490">
        <v>1.2624781030773238E-15</v>
      </c>
      <c r="H7490">
        <v>9.5933527703984575E-15</v>
      </c>
      <c r="I7490">
        <v>0</v>
      </c>
      <c r="J7490">
        <v>-403.59889419314277</v>
      </c>
      <c r="K7490">
        <v>-403.59889419320001</v>
      </c>
      <c r="L7490">
        <v>1.418272537819012E-13</v>
      </c>
      <c r="M7490" t="b">
        <v>1</v>
      </c>
    </row>
    <row r="7491" spans="2:13" x14ac:dyDescent="0.2">
      <c r="B7491">
        <v>7479</v>
      </c>
      <c r="C7491">
        <v>50.79</v>
      </c>
      <c r="D7491">
        <v>50.79</v>
      </c>
      <c r="E7491">
        <v>0</v>
      </c>
      <c r="F7491">
        <v>7.6526899976710814E-16</v>
      </c>
      <c r="G7491">
        <v>3.4277326821013707E-16</v>
      </c>
      <c r="H7491">
        <v>1.4857335986787376E-15</v>
      </c>
      <c r="I7491">
        <v>7.9094883416466629E-16</v>
      </c>
      <c r="J7491">
        <v>40414.822978581004</v>
      </c>
      <c r="K7491">
        <v>40414.822978581302</v>
      </c>
      <c r="L7491">
        <v>7.3813081487358855E-15</v>
      </c>
      <c r="M7491" t="b">
        <v>1</v>
      </c>
    </row>
    <row r="7492" spans="2:13" x14ac:dyDescent="0.2">
      <c r="B7492">
        <v>7480</v>
      </c>
      <c r="C7492">
        <v>93.56</v>
      </c>
      <c r="D7492">
        <v>93.56</v>
      </c>
      <c r="E7492">
        <v>0</v>
      </c>
      <c r="F7492">
        <v>6.2907976607476264E-16</v>
      </c>
      <c r="G7492">
        <v>5.6099037426193651E-16</v>
      </c>
      <c r="H7492">
        <v>2.0092598544833591E-15</v>
      </c>
      <c r="I7492">
        <v>0</v>
      </c>
      <c r="J7492">
        <v>-185259.66199177489</v>
      </c>
      <c r="K7492">
        <v>-185259.6619917748</v>
      </c>
      <c r="L7492">
        <v>4.7129251144848564E-16</v>
      </c>
      <c r="M7492" t="b">
        <v>1</v>
      </c>
    </row>
    <row r="7493" spans="2:13" x14ac:dyDescent="0.2">
      <c r="B7493">
        <v>7481</v>
      </c>
      <c r="C7493">
        <v>39.090000000000003</v>
      </c>
      <c r="D7493">
        <v>39.090000000000003</v>
      </c>
      <c r="E7493">
        <v>0</v>
      </c>
      <c r="F7493">
        <v>9.3917274454028533E-16</v>
      </c>
      <c r="G7493">
        <v>0</v>
      </c>
      <c r="H7493">
        <v>7.146536232640974E-15</v>
      </c>
      <c r="I7493">
        <v>0</v>
      </c>
      <c r="J7493">
        <v>-338.39557267100827</v>
      </c>
      <c r="K7493">
        <v>-338.39557267100002</v>
      </c>
      <c r="L7493">
        <v>2.435698454846692E-14</v>
      </c>
      <c r="M7493" t="b">
        <v>1</v>
      </c>
    </row>
    <row r="7494" spans="2:13" x14ac:dyDescent="0.2">
      <c r="B7494">
        <v>7482</v>
      </c>
      <c r="C7494">
        <v>45.91</v>
      </c>
      <c r="D7494">
        <v>45.91</v>
      </c>
      <c r="E7494">
        <v>0</v>
      </c>
      <c r="F7494">
        <v>8.4533491323542275E-16</v>
      </c>
      <c r="G7494">
        <v>4.4252149924341797E-16</v>
      </c>
      <c r="H7494">
        <v>4.6553975714654122E-16</v>
      </c>
      <c r="I7494">
        <v>0</v>
      </c>
      <c r="J7494">
        <v>46867.38091374014</v>
      </c>
      <c r="K7494">
        <v>46867.380913740097</v>
      </c>
      <c r="L7494">
        <v>9.3147397686782225E-16</v>
      </c>
      <c r="M7494" t="b">
        <v>1</v>
      </c>
    </row>
    <row r="7495" spans="2:13" x14ac:dyDescent="0.2">
      <c r="B7495">
        <v>7483</v>
      </c>
      <c r="C7495">
        <v>139.91</v>
      </c>
      <c r="D7495">
        <v>139.91</v>
      </c>
      <c r="E7495">
        <v>0</v>
      </c>
      <c r="F7495">
        <v>3.4463020972606228E-16</v>
      </c>
      <c r="G7495">
        <v>1.3665177239758383E-16</v>
      </c>
      <c r="H7495">
        <v>1.50243215237119E-14</v>
      </c>
      <c r="I7495">
        <v>0</v>
      </c>
      <c r="J7495">
        <v>-25066.328783853231</v>
      </c>
      <c r="K7495">
        <v>-25066.328783853201</v>
      </c>
      <c r="L7495">
        <v>1.1610727166190093E-15</v>
      </c>
      <c r="M7495" t="b">
        <v>1</v>
      </c>
    </row>
    <row r="7496" spans="2:13" x14ac:dyDescent="0.2">
      <c r="B7496">
        <v>7484</v>
      </c>
      <c r="C7496">
        <v>4.9400000000000004</v>
      </c>
      <c r="D7496">
        <v>4.9400000000000004</v>
      </c>
      <c r="E7496">
        <v>0</v>
      </c>
      <c r="F7496">
        <v>1.8233535349738948E-14</v>
      </c>
      <c r="G7496">
        <v>2.1393395584602901E-14</v>
      </c>
      <c r="H7496">
        <v>6.3382422381702937E-15</v>
      </c>
      <c r="I7496">
        <v>0</v>
      </c>
      <c r="J7496">
        <v>-2439.7139864937812</v>
      </c>
      <c r="K7496">
        <v>-2439.7139864937999</v>
      </c>
      <c r="L7496">
        <v>7.642142271414327E-15</v>
      </c>
      <c r="M7496" t="b">
        <v>1</v>
      </c>
    </row>
    <row r="7497" spans="2:13" x14ac:dyDescent="0.2">
      <c r="B7497">
        <v>7485</v>
      </c>
      <c r="C7497">
        <v>85.54</v>
      </c>
      <c r="D7497">
        <v>85.54</v>
      </c>
      <c r="E7497">
        <v>0</v>
      </c>
      <c r="F7497">
        <v>3.4775037684886475E-16</v>
      </c>
      <c r="G7497">
        <v>1.9018758474405179E-16</v>
      </c>
      <c r="H7497">
        <v>1.2573260164744047E-15</v>
      </c>
      <c r="I7497">
        <v>0</v>
      </c>
      <c r="J7497">
        <v>16917.989250767998</v>
      </c>
      <c r="K7497">
        <v>16917.9892507679</v>
      </c>
      <c r="L7497">
        <v>5.8059753044835302E-15</v>
      </c>
      <c r="M7497" t="b">
        <v>1</v>
      </c>
    </row>
    <row r="7498" spans="2:13" x14ac:dyDescent="0.2">
      <c r="B7498">
        <v>7486</v>
      </c>
      <c r="C7498">
        <v>28.35</v>
      </c>
      <c r="D7498">
        <v>28.35</v>
      </c>
      <c r="E7498">
        <v>0</v>
      </c>
      <c r="F7498">
        <v>4.3284215348372509E-16</v>
      </c>
      <c r="G7498">
        <v>6.4996714697634191E-16</v>
      </c>
      <c r="H7498">
        <v>3.8504331939187264E-16</v>
      </c>
      <c r="I7498">
        <v>1.4019970894268627E-16</v>
      </c>
      <c r="J7498">
        <v>-11688.353743837124</v>
      </c>
      <c r="K7498">
        <v>-11688.3537438371</v>
      </c>
      <c r="L7498">
        <v>2.0231131572796878E-15</v>
      </c>
      <c r="M7498" t="b">
        <v>1</v>
      </c>
    </row>
    <row r="7499" spans="2:13" x14ac:dyDescent="0.2">
      <c r="B7499">
        <v>7487</v>
      </c>
      <c r="C7499">
        <v>568.99</v>
      </c>
      <c r="D7499">
        <v>568.99</v>
      </c>
      <c r="E7499">
        <v>0</v>
      </c>
      <c r="F7499">
        <v>7.9110810057513847E-16</v>
      </c>
      <c r="G7499">
        <v>6.3597032099502379E-16</v>
      </c>
      <c r="H7499">
        <v>2.5974871793094398E-16</v>
      </c>
      <c r="I7499">
        <v>0</v>
      </c>
      <c r="J7499">
        <v>1436931.2847233394</v>
      </c>
      <c r="K7499">
        <v>1436931.284723338</v>
      </c>
      <c r="L7499">
        <v>9.7219948982611829E-16</v>
      </c>
      <c r="M7499" t="b">
        <v>1</v>
      </c>
    </row>
    <row r="7500" spans="2:13" x14ac:dyDescent="0.2">
      <c r="B7500">
        <v>7488</v>
      </c>
      <c r="C7500">
        <v>62.42</v>
      </c>
      <c r="D7500">
        <v>62.42</v>
      </c>
      <c r="E7500">
        <v>0</v>
      </c>
      <c r="F7500">
        <v>1.659230195530563E-16</v>
      </c>
      <c r="G7500">
        <v>2.2126903476181141E-16</v>
      </c>
      <c r="H7500">
        <v>1.2217763196428195E-16</v>
      </c>
      <c r="I7500">
        <v>0</v>
      </c>
      <c r="J7500">
        <v>115944.51743468651</v>
      </c>
      <c r="K7500">
        <v>115944.5174346865</v>
      </c>
      <c r="L7500">
        <v>1.2550757509137241E-16</v>
      </c>
      <c r="M7500" t="b">
        <v>1</v>
      </c>
    </row>
    <row r="7501" spans="2:13" x14ac:dyDescent="0.2">
      <c r="B7501">
        <v>7489</v>
      </c>
      <c r="C7501">
        <v>38.590000000000003</v>
      </c>
      <c r="D7501">
        <v>38.590000000000003</v>
      </c>
      <c r="E7501">
        <v>0</v>
      </c>
      <c r="F7501">
        <v>4.6906685879038428E-16</v>
      </c>
      <c r="G7501">
        <v>7.7155484733824762E-16</v>
      </c>
      <c r="H7501">
        <v>1.7438023631768186E-15</v>
      </c>
      <c r="I7501">
        <v>0</v>
      </c>
      <c r="J7501">
        <v>6550.0304662363815</v>
      </c>
      <c r="K7501">
        <v>6550.0304662363997</v>
      </c>
      <c r="L7501">
        <v>2.7770701417684163E-15</v>
      </c>
      <c r="M7501" t="b">
        <v>1</v>
      </c>
    </row>
    <row r="7502" spans="2:13" x14ac:dyDescent="0.2">
      <c r="B7502">
        <v>7490</v>
      </c>
      <c r="C7502">
        <v>26.48</v>
      </c>
      <c r="D7502">
        <v>26.48</v>
      </c>
      <c r="E7502">
        <v>0</v>
      </c>
      <c r="F7502">
        <v>1.6340502154080507E-15</v>
      </c>
      <c r="G7502">
        <v>2.2716504952031095E-16</v>
      </c>
      <c r="H7502">
        <v>6.190255289820093E-15</v>
      </c>
      <c r="I7502">
        <v>0</v>
      </c>
      <c r="J7502">
        <v>-3313.0897012928754</v>
      </c>
      <c r="K7502">
        <v>-3313.0897012928999</v>
      </c>
      <c r="L7502">
        <v>7.411920340788296E-15</v>
      </c>
      <c r="M7502" t="b">
        <v>1</v>
      </c>
    </row>
    <row r="7503" spans="2:13" x14ac:dyDescent="0.2">
      <c r="B7503">
        <v>7491</v>
      </c>
      <c r="C7503">
        <v>70.86</v>
      </c>
      <c r="D7503">
        <v>70.86</v>
      </c>
      <c r="E7503">
        <v>0</v>
      </c>
      <c r="F7503">
        <v>5.7633071746116064E-16</v>
      </c>
      <c r="G7503">
        <v>2.8826369880673142E-16</v>
      </c>
      <c r="H7503">
        <v>2.155250854137464E-16</v>
      </c>
      <c r="I7503">
        <v>2.5001490166629615E-16</v>
      </c>
      <c r="J7503">
        <v>38204.577292163915</v>
      </c>
      <c r="K7503">
        <v>38204.577292164002</v>
      </c>
      <c r="L7503">
        <v>2.2853672925759409E-15</v>
      </c>
      <c r="M7503" t="b">
        <v>1</v>
      </c>
    </row>
    <row r="7504" spans="2:13" x14ac:dyDescent="0.2">
      <c r="B7504">
        <v>7492</v>
      </c>
      <c r="C7504">
        <v>46.59</v>
      </c>
      <c r="D7504">
        <v>46.59</v>
      </c>
      <c r="E7504">
        <v>0</v>
      </c>
      <c r="F7504">
        <v>2.7114455904570083E-16</v>
      </c>
      <c r="G7504">
        <v>1.8842753724411806E-16</v>
      </c>
      <c r="H7504">
        <v>4.4529942996936228E-16</v>
      </c>
      <c r="I7504">
        <v>0</v>
      </c>
      <c r="J7504">
        <v>71416.682117015647</v>
      </c>
      <c r="K7504">
        <v>71416.682117015502</v>
      </c>
      <c r="L7504">
        <v>2.037607292442358E-15</v>
      </c>
      <c r="M7504" t="b">
        <v>1</v>
      </c>
    </row>
    <row r="7505" spans="2:13" x14ac:dyDescent="0.2">
      <c r="B7505">
        <v>7493</v>
      </c>
      <c r="C7505">
        <v>77.44</v>
      </c>
      <c r="D7505">
        <v>77.44</v>
      </c>
      <c r="E7505">
        <v>0</v>
      </c>
      <c r="F7505">
        <v>3.0060551955562404E-16</v>
      </c>
      <c r="G7505">
        <v>3.3843849330497231E-16</v>
      </c>
      <c r="H7505">
        <v>6.6430455165600939E-16</v>
      </c>
      <c r="I7505">
        <v>1.9970488129579182E-15</v>
      </c>
      <c r="J7505">
        <v>17234.064428404268</v>
      </c>
      <c r="K7505">
        <v>17234.064428404199</v>
      </c>
      <c r="L7505">
        <v>4.0107542606618251E-15</v>
      </c>
      <c r="M7505" t="b">
        <v>1</v>
      </c>
    </row>
    <row r="7506" spans="2:13" x14ac:dyDescent="0.2">
      <c r="B7506">
        <v>7494</v>
      </c>
      <c r="C7506">
        <v>41.45</v>
      </c>
      <c r="D7506">
        <v>41.45</v>
      </c>
      <c r="E7506">
        <v>0</v>
      </c>
      <c r="F7506">
        <v>4.177271853222733E-16</v>
      </c>
      <c r="G7506">
        <v>1.2771894623030818E-15</v>
      </c>
      <c r="H7506">
        <v>4.0150008994067606E-15</v>
      </c>
      <c r="I7506">
        <v>0</v>
      </c>
      <c r="J7506">
        <v>-1601.4139958659107</v>
      </c>
      <c r="K7506">
        <v>-1601.4139958659</v>
      </c>
      <c r="L7506">
        <v>6.673204289096761E-15</v>
      </c>
      <c r="M7506" t="b">
        <v>1</v>
      </c>
    </row>
    <row r="7507" spans="2:13" x14ac:dyDescent="0.2">
      <c r="B7507">
        <v>7495</v>
      </c>
      <c r="C7507">
        <v>9.1199999999999992</v>
      </c>
      <c r="D7507">
        <v>9.1199999999999992</v>
      </c>
      <c r="E7507">
        <v>0</v>
      </c>
      <c r="F7507">
        <v>1.4070127207760365E-14</v>
      </c>
      <c r="G7507">
        <v>1.7936134971448071E-14</v>
      </c>
      <c r="H7507">
        <v>1.6196917509086409E-14</v>
      </c>
      <c r="I7507">
        <v>0</v>
      </c>
      <c r="J7507">
        <v>-1329.631419595732</v>
      </c>
      <c r="K7507">
        <v>-1329.6314195957</v>
      </c>
      <c r="L7507">
        <v>2.4111710783161312E-14</v>
      </c>
      <c r="M7507" t="b">
        <v>1</v>
      </c>
    </row>
    <row r="7508" spans="2:13" x14ac:dyDescent="0.2">
      <c r="B7508">
        <v>7496</v>
      </c>
      <c r="C7508">
        <v>17.32</v>
      </c>
      <c r="D7508">
        <v>17.32</v>
      </c>
      <c r="E7508">
        <v>0</v>
      </c>
      <c r="F7508">
        <v>2.8992745103171437E-16</v>
      </c>
      <c r="G7508">
        <v>1.138938479518575E-15</v>
      </c>
      <c r="H7508">
        <v>2.3286907359086398E-15</v>
      </c>
      <c r="I7508">
        <v>0</v>
      </c>
      <c r="J7508">
        <v>-3761.0522868542739</v>
      </c>
      <c r="K7508">
        <v>-3761.0522868541998</v>
      </c>
      <c r="L7508">
        <v>1.9708265809963498E-14</v>
      </c>
      <c r="M7508" t="b">
        <v>1</v>
      </c>
    </row>
    <row r="7509" spans="2:13" x14ac:dyDescent="0.2">
      <c r="B7509">
        <v>7497</v>
      </c>
      <c r="C7509">
        <v>34.56</v>
      </c>
      <c r="D7509">
        <v>34.56</v>
      </c>
      <c r="E7509">
        <v>0</v>
      </c>
      <c r="F7509">
        <v>4.1851173634339389E-16</v>
      </c>
      <c r="G7509">
        <v>3.5913934249269438E-16</v>
      </c>
      <c r="H7509">
        <v>0</v>
      </c>
      <c r="I7509">
        <v>0</v>
      </c>
      <c r="J7509">
        <v>15231.717205681878</v>
      </c>
      <c r="K7509">
        <v>15231.717205682</v>
      </c>
      <c r="L7509">
        <v>8.0012180105411529E-15</v>
      </c>
      <c r="M7509" t="b">
        <v>1</v>
      </c>
    </row>
    <row r="7510" spans="2:13" x14ac:dyDescent="0.2">
      <c r="B7510">
        <v>7498</v>
      </c>
      <c r="C7510">
        <v>32.9</v>
      </c>
      <c r="D7510">
        <v>32.9</v>
      </c>
      <c r="E7510">
        <v>0</v>
      </c>
      <c r="F7510">
        <v>7.7473962310010376E-16</v>
      </c>
      <c r="G7510">
        <v>1.5742396082233904E-15</v>
      </c>
      <c r="H7510">
        <v>3.4295607268644561E-15</v>
      </c>
      <c r="I7510">
        <v>9.1885174260316085E-15</v>
      </c>
      <c r="J7510">
        <v>7242.1754541186292</v>
      </c>
      <c r="K7510">
        <v>7242.1754541186001</v>
      </c>
      <c r="L7510">
        <v>4.0186585703585041E-15</v>
      </c>
      <c r="M7510" t="b">
        <v>1</v>
      </c>
    </row>
    <row r="7511" spans="2:13" x14ac:dyDescent="0.2">
      <c r="B7511">
        <v>7499</v>
      </c>
      <c r="C7511">
        <v>76.489999999999995</v>
      </c>
      <c r="D7511">
        <v>76.489999999999995</v>
      </c>
      <c r="E7511">
        <v>0</v>
      </c>
      <c r="F7511">
        <v>4.1464701954106512E-16</v>
      </c>
      <c r="G7511">
        <v>5.8659838715971154E-16</v>
      </c>
      <c r="H7511">
        <v>5.7587518364870787E-16</v>
      </c>
      <c r="I7511">
        <v>0</v>
      </c>
      <c r="J7511">
        <v>-35881.72338526044</v>
      </c>
      <c r="K7511">
        <v>-35881.723385260397</v>
      </c>
      <c r="L7511">
        <v>1.2166568817325424E-15</v>
      </c>
      <c r="M7511" t="b">
        <v>1</v>
      </c>
    </row>
    <row r="7512" spans="2:13" x14ac:dyDescent="0.2">
      <c r="B7512">
        <v>7500</v>
      </c>
      <c r="C7512">
        <v>40.86</v>
      </c>
      <c r="D7512">
        <v>40.86</v>
      </c>
      <c r="E7512">
        <v>0</v>
      </c>
      <c r="F7512">
        <v>3.4462240895696691E-16</v>
      </c>
      <c r="G7512">
        <v>6.844212935283964E-16</v>
      </c>
      <c r="H7512">
        <v>5.1500579283873453E-15</v>
      </c>
      <c r="I7512">
        <v>0</v>
      </c>
      <c r="J7512">
        <v>2060.882258903257</v>
      </c>
      <c r="K7512">
        <v>2060.8822589033002</v>
      </c>
      <c r="L7512">
        <v>2.0962380624890007E-14</v>
      </c>
      <c r="M7512" t="b">
        <v>1</v>
      </c>
    </row>
    <row r="7513" spans="2:13" x14ac:dyDescent="0.2">
      <c r="B7513">
        <v>7501</v>
      </c>
      <c r="C7513">
        <v>218.13</v>
      </c>
      <c r="D7513">
        <v>218.13</v>
      </c>
      <c r="E7513">
        <v>0</v>
      </c>
      <c r="F7513">
        <v>2.0248317854733745E-16</v>
      </c>
      <c r="G7513">
        <v>0</v>
      </c>
      <c r="H7513">
        <v>1.4596987452556322E-15</v>
      </c>
      <c r="I7513">
        <v>0</v>
      </c>
      <c r="J7513">
        <v>27891.151219368068</v>
      </c>
      <c r="K7513">
        <v>27891.151219367999</v>
      </c>
      <c r="L7513">
        <v>2.4782626142281127E-15</v>
      </c>
      <c r="M7513" t="b">
        <v>1</v>
      </c>
    </row>
    <row r="7514" spans="2:13" x14ac:dyDescent="0.2">
      <c r="B7514">
        <v>7502</v>
      </c>
      <c r="C7514">
        <v>42.8</v>
      </c>
      <c r="D7514">
        <v>42.8</v>
      </c>
      <c r="E7514">
        <v>0</v>
      </c>
      <c r="F7514">
        <v>3.4797618741908524E-16</v>
      </c>
      <c r="G7514">
        <v>5.1679339891884408E-16</v>
      </c>
      <c r="H7514">
        <v>1.7796372939615203E-16</v>
      </c>
      <c r="I7514">
        <v>1.9646831398369886E-16</v>
      </c>
      <c r="J7514">
        <v>31366.712946709769</v>
      </c>
      <c r="K7514">
        <v>31366.712946709798</v>
      </c>
      <c r="L7514">
        <v>9.2785720028041832E-16</v>
      </c>
      <c r="M7514" t="b">
        <v>1</v>
      </c>
    </row>
    <row r="7515" spans="2:13" x14ac:dyDescent="0.2">
      <c r="B7515">
        <v>7503</v>
      </c>
      <c r="C7515">
        <v>24.06</v>
      </c>
      <c r="D7515">
        <v>24.06</v>
      </c>
      <c r="E7515">
        <v>0</v>
      </c>
      <c r="F7515">
        <v>9.640078272622982E-15</v>
      </c>
      <c r="G7515">
        <v>2.6884032771759128E-14</v>
      </c>
      <c r="H7515">
        <v>3.722487945553304E-14</v>
      </c>
      <c r="I7515">
        <v>0</v>
      </c>
      <c r="J7515">
        <v>-413.14274200785553</v>
      </c>
      <c r="K7515">
        <v>-413.14274200789998</v>
      </c>
      <c r="L7515">
        <v>1.075936934850035E-13</v>
      </c>
      <c r="M7515" t="b">
        <v>1</v>
      </c>
    </row>
    <row r="7516" spans="2:13" x14ac:dyDescent="0.2">
      <c r="B7516">
        <v>7504</v>
      </c>
      <c r="C7516">
        <v>121.57</v>
      </c>
      <c r="D7516">
        <v>121.57</v>
      </c>
      <c r="E7516">
        <v>0</v>
      </c>
      <c r="F7516">
        <v>8.5989672176781493E-16</v>
      </c>
      <c r="G7516">
        <v>6.3505662962105422E-16</v>
      </c>
      <c r="H7516">
        <v>3.8473552753364227E-15</v>
      </c>
      <c r="I7516">
        <v>0</v>
      </c>
      <c r="J7516">
        <v>-15553.427353952375</v>
      </c>
      <c r="K7516">
        <v>-15553.4273539524</v>
      </c>
      <c r="L7516">
        <v>1.6373144690305619E-15</v>
      </c>
      <c r="M7516" t="b">
        <v>1</v>
      </c>
    </row>
    <row r="7517" spans="2:13" x14ac:dyDescent="0.2">
      <c r="B7517">
        <v>7505</v>
      </c>
      <c r="C7517">
        <v>127.18</v>
      </c>
      <c r="D7517">
        <v>127.18</v>
      </c>
      <c r="E7517">
        <v>0</v>
      </c>
      <c r="F7517">
        <v>1.7498725736130998E-16</v>
      </c>
      <c r="G7517">
        <v>2.1274596096624229E-16</v>
      </c>
      <c r="H7517">
        <v>1.7201225456513476E-15</v>
      </c>
      <c r="I7517">
        <v>0</v>
      </c>
      <c r="J7517">
        <v>45290.509784901958</v>
      </c>
      <c r="K7517">
        <v>45290.509784902002</v>
      </c>
      <c r="L7517">
        <v>9.6390493046853688E-16</v>
      </c>
      <c r="M7517" t="b">
        <v>1</v>
      </c>
    </row>
    <row r="7518" spans="2:13" x14ac:dyDescent="0.2">
      <c r="B7518">
        <v>7506</v>
      </c>
      <c r="C7518">
        <v>130.81</v>
      </c>
      <c r="D7518">
        <v>130.81</v>
      </c>
      <c r="E7518">
        <v>0</v>
      </c>
      <c r="F7518">
        <v>1.581958209503201E-16</v>
      </c>
      <c r="G7518">
        <v>4.7499025827042868E-16</v>
      </c>
      <c r="H7518">
        <v>4.234981910285113E-15</v>
      </c>
      <c r="I7518">
        <v>1.018171207196745E-15</v>
      </c>
      <c r="J7518">
        <v>16197.91591096368</v>
      </c>
      <c r="K7518">
        <v>16197.9159109636</v>
      </c>
      <c r="L7518">
        <v>4.9411007067795326E-15</v>
      </c>
      <c r="M7518" t="b">
        <v>1</v>
      </c>
    </row>
    <row r="7519" spans="2:13" x14ac:dyDescent="0.2">
      <c r="B7519">
        <v>7507</v>
      </c>
      <c r="C7519">
        <v>93.46</v>
      </c>
      <c r="D7519">
        <v>93.46</v>
      </c>
      <c r="E7519">
        <v>0</v>
      </c>
      <c r="F7519">
        <v>0</v>
      </c>
      <c r="G7519">
        <v>2.4447347781542277E-15</v>
      </c>
      <c r="H7519">
        <v>5.8218615333566622E-14</v>
      </c>
      <c r="I7519">
        <v>0</v>
      </c>
      <c r="J7519">
        <v>-1951.9895923275935</v>
      </c>
      <c r="K7519">
        <v>-1951.9895923275999</v>
      </c>
      <c r="L7519">
        <v>3.2615250293517047E-15</v>
      </c>
      <c r="M7519" t="b">
        <v>1</v>
      </c>
    </row>
    <row r="7520" spans="2:13" x14ac:dyDescent="0.2">
      <c r="B7520">
        <v>7508</v>
      </c>
      <c r="C7520">
        <v>105.97</v>
      </c>
      <c r="D7520">
        <v>105.97</v>
      </c>
      <c r="E7520">
        <v>0</v>
      </c>
      <c r="F7520">
        <v>3.9669402282085873E-16</v>
      </c>
      <c r="G7520">
        <v>6.1286361718021571E-16</v>
      </c>
      <c r="H7520">
        <v>8.7949468901223527E-15</v>
      </c>
      <c r="I7520">
        <v>0</v>
      </c>
      <c r="J7520">
        <v>-1434.1387554591915</v>
      </c>
      <c r="K7520">
        <v>-1434.1387554592</v>
      </c>
      <c r="L7520">
        <v>5.8661171796489566E-15</v>
      </c>
      <c r="M7520" t="b">
        <v>1</v>
      </c>
    </row>
    <row r="7521" spans="2:13" x14ac:dyDescent="0.2">
      <c r="B7521">
        <v>7509</v>
      </c>
      <c r="C7521">
        <v>50.3</v>
      </c>
      <c r="D7521">
        <v>50.3</v>
      </c>
      <c r="E7521">
        <v>0</v>
      </c>
      <c r="F7521">
        <v>8.8084348940321045E-16</v>
      </c>
      <c r="G7521">
        <v>3.9043536080501415E-16</v>
      </c>
      <c r="H7521">
        <v>2.026140846991167E-15</v>
      </c>
      <c r="I7521">
        <v>0</v>
      </c>
      <c r="J7521">
        <v>13768.115954317713</v>
      </c>
      <c r="K7521">
        <v>13768.1159543175</v>
      </c>
      <c r="L7521">
        <v>1.5457580464967474E-14</v>
      </c>
      <c r="M7521" t="b">
        <v>1</v>
      </c>
    </row>
    <row r="7522" spans="2:13" x14ac:dyDescent="0.2">
      <c r="B7522">
        <v>7510</v>
      </c>
      <c r="C7522">
        <v>9.34</v>
      </c>
      <c r="D7522">
        <v>9.34</v>
      </c>
      <c r="E7522">
        <v>0</v>
      </c>
      <c r="F7522">
        <v>3.2505683688940511E-15</v>
      </c>
      <c r="G7522">
        <v>1.6217937803334438E-15</v>
      </c>
      <c r="H7522">
        <v>1.022957745432138E-15</v>
      </c>
      <c r="I7522">
        <v>0</v>
      </c>
      <c r="J7522">
        <v>-8364.9640030207811</v>
      </c>
      <c r="K7522">
        <v>-8364.9640030207993</v>
      </c>
      <c r="L7522">
        <v>2.1745334503399817E-15</v>
      </c>
      <c r="M7522" t="b">
        <v>1</v>
      </c>
    </row>
    <row r="7523" spans="2:13" x14ac:dyDescent="0.2">
      <c r="B7523">
        <v>7511</v>
      </c>
      <c r="C7523">
        <v>196.06</v>
      </c>
      <c r="D7523">
        <v>196.06</v>
      </c>
      <c r="E7523">
        <v>0</v>
      </c>
      <c r="F7523">
        <v>3.7804164161403291E-16</v>
      </c>
      <c r="G7523">
        <v>7.080646284933632E-16</v>
      </c>
      <c r="H7523">
        <v>5.9072412231421242E-16</v>
      </c>
      <c r="I7523">
        <v>0</v>
      </c>
      <c r="J7523">
        <v>154256.52456425084</v>
      </c>
      <c r="K7523">
        <v>154256.52456425151</v>
      </c>
      <c r="L7523">
        <v>4.3394475688842529E-15</v>
      </c>
      <c r="M7523" t="b">
        <v>1</v>
      </c>
    </row>
    <row r="7524" spans="2:13" x14ac:dyDescent="0.2">
      <c r="B7524">
        <v>7512</v>
      </c>
      <c r="C7524">
        <v>12.81</v>
      </c>
      <c r="D7524">
        <v>12.81</v>
      </c>
      <c r="E7524">
        <v>0</v>
      </c>
      <c r="F7524">
        <v>4.8664573617310735E-15</v>
      </c>
      <c r="G7524">
        <v>4.525842411073675E-15</v>
      </c>
      <c r="H7524">
        <v>9.783367370411992E-15</v>
      </c>
      <c r="I7524">
        <v>0</v>
      </c>
      <c r="J7524">
        <v>-1346.2426815500817</v>
      </c>
      <c r="K7524">
        <v>-1346.2426815501001</v>
      </c>
      <c r="L7524">
        <v>1.3680496067540853E-14</v>
      </c>
      <c r="M7524" t="b">
        <v>1</v>
      </c>
    </row>
    <row r="7525" spans="2:13" x14ac:dyDescent="0.2">
      <c r="B7525">
        <v>7513</v>
      </c>
      <c r="C7525">
        <v>135.41999999999999</v>
      </c>
      <c r="D7525">
        <v>135.41999999999999</v>
      </c>
      <c r="E7525">
        <v>0</v>
      </c>
      <c r="F7525">
        <v>2.0898149927697269E-16</v>
      </c>
      <c r="G7525">
        <v>2.3694149592705192E-16</v>
      </c>
      <c r="H7525">
        <v>1.3582373036615048E-15</v>
      </c>
      <c r="I7525">
        <v>0</v>
      </c>
      <c r="J7525">
        <v>44307.598131623265</v>
      </c>
      <c r="K7525">
        <v>44307.598131623301</v>
      </c>
      <c r="L7525">
        <v>8.210733509599131E-16</v>
      </c>
      <c r="M7525" t="b">
        <v>1</v>
      </c>
    </row>
    <row r="7526" spans="2:13" x14ac:dyDescent="0.2">
      <c r="B7526">
        <v>7514</v>
      </c>
      <c r="C7526">
        <v>51.97</v>
      </c>
      <c r="D7526">
        <v>51.97</v>
      </c>
      <c r="E7526">
        <v>0</v>
      </c>
      <c r="F7526">
        <v>8.4075046007026997E-16</v>
      </c>
      <c r="G7526">
        <v>0</v>
      </c>
      <c r="H7526">
        <v>1.9614504482454478E-15</v>
      </c>
      <c r="I7526">
        <v>1.7107431592709086E-15</v>
      </c>
      <c r="J7526">
        <v>4081.832187525275</v>
      </c>
      <c r="K7526">
        <v>4081.8321875252</v>
      </c>
      <c r="L7526">
        <v>1.8382263025310456E-14</v>
      </c>
      <c r="M7526" t="b">
        <v>1</v>
      </c>
    </row>
    <row r="7527" spans="2:13" x14ac:dyDescent="0.2">
      <c r="B7527">
        <v>7515</v>
      </c>
      <c r="C7527">
        <v>161.79</v>
      </c>
      <c r="D7527">
        <v>161.79</v>
      </c>
      <c r="E7527">
        <v>0</v>
      </c>
      <c r="F7527">
        <v>4.4992185665515421E-16</v>
      </c>
      <c r="G7527">
        <v>4.0284797480462859E-16</v>
      </c>
      <c r="H7527">
        <v>1.6111589437603285E-15</v>
      </c>
      <c r="I7527">
        <v>0</v>
      </c>
      <c r="J7527">
        <v>-115543.27484857282</v>
      </c>
      <c r="K7527">
        <v>-115543.27484857279</v>
      </c>
      <c r="L7527">
        <v>2.5188684062206323E-16</v>
      </c>
      <c r="M7527" t="b">
        <v>1</v>
      </c>
    </row>
    <row r="7528" spans="2:13" x14ac:dyDescent="0.2">
      <c r="B7528">
        <v>7516</v>
      </c>
      <c r="C7528">
        <v>82.96</v>
      </c>
      <c r="D7528">
        <v>82.96</v>
      </c>
      <c r="E7528">
        <v>0</v>
      </c>
      <c r="F7528">
        <v>4.7279057331085152E-16</v>
      </c>
      <c r="G7528">
        <v>4.9303568899188961E-16</v>
      </c>
      <c r="H7528">
        <v>3.1255639576776642E-16</v>
      </c>
      <c r="I7528">
        <v>0</v>
      </c>
      <c r="J7528">
        <v>-8112.7429382297196</v>
      </c>
      <c r="K7528">
        <v>-8112.7429382296996</v>
      </c>
      <c r="L7528">
        <v>2.4663524521055028E-15</v>
      </c>
      <c r="M7528" t="b">
        <v>1</v>
      </c>
    </row>
    <row r="7529" spans="2:13" x14ac:dyDescent="0.2">
      <c r="B7529">
        <v>7517</v>
      </c>
      <c r="C7529">
        <v>24.33</v>
      </c>
      <c r="D7529">
        <v>24.33</v>
      </c>
      <c r="E7529">
        <v>0</v>
      </c>
      <c r="F7529">
        <v>8.4305681003916805E-16</v>
      </c>
      <c r="G7529">
        <v>3.250277204665525E-16</v>
      </c>
      <c r="H7529">
        <v>4.2311160182513274E-16</v>
      </c>
      <c r="I7529">
        <v>0</v>
      </c>
      <c r="J7529">
        <v>5489.1934445226689</v>
      </c>
      <c r="K7529">
        <v>5489.1934445227998</v>
      </c>
      <c r="L7529">
        <v>2.3859103961071503E-14</v>
      </c>
      <c r="M7529" t="b">
        <v>1</v>
      </c>
    </row>
    <row r="7530" spans="2:13" x14ac:dyDescent="0.2">
      <c r="B7530">
        <v>7518</v>
      </c>
      <c r="C7530">
        <v>137.29</v>
      </c>
      <c r="D7530">
        <v>137.29</v>
      </c>
      <c r="E7530">
        <v>0</v>
      </c>
      <c r="F7530">
        <v>6.4908125934765794E-16</v>
      </c>
      <c r="G7530">
        <v>1.3419684437263552E-15</v>
      </c>
      <c r="H7530">
        <v>5.3937018891800991E-16</v>
      </c>
      <c r="I7530">
        <v>1.7514316738583876E-15</v>
      </c>
      <c r="J7530">
        <v>283327.09863469494</v>
      </c>
      <c r="K7530">
        <v>283327.09863469581</v>
      </c>
      <c r="L7530">
        <v>3.0816498595065584E-15</v>
      </c>
      <c r="M7530" t="b">
        <v>1</v>
      </c>
    </row>
    <row r="7531" spans="2:13" x14ac:dyDescent="0.2">
      <c r="B7531">
        <v>7519</v>
      </c>
      <c r="C7531">
        <v>64.52</v>
      </c>
      <c r="D7531">
        <v>64.52</v>
      </c>
      <c r="E7531">
        <v>0</v>
      </c>
      <c r="F7531">
        <v>1.4789271370722404E-15</v>
      </c>
      <c r="G7531">
        <v>0</v>
      </c>
      <c r="H7531">
        <v>7.9048727666000646E-16</v>
      </c>
      <c r="I7531">
        <v>8.2375888648400445E-16</v>
      </c>
      <c r="J7531">
        <v>108715.52319262709</v>
      </c>
      <c r="K7531">
        <v>108715.523192626</v>
      </c>
      <c r="L7531">
        <v>1.0038986246644318E-14</v>
      </c>
      <c r="M7531" t="b">
        <v>1</v>
      </c>
    </row>
    <row r="7532" spans="2:13" x14ac:dyDescent="0.2">
      <c r="B7532">
        <v>7520</v>
      </c>
      <c r="C7532">
        <v>31.67</v>
      </c>
      <c r="D7532">
        <v>31.67</v>
      </c>
      <c r="E7532">
        <v>0</v>
      </c>
      <c r="F7532">
        <v>5.9925848208303197E-16</v>
      </c>
      <c r="G7532">
        <v>1.2768836764838829E-15</v>
      </c>
      <c r="H7532">
        <v>4.0833010085947718E-15</v>
      </c>
      <c r="I7532">
        <v>0</v>
      </c>
      <c r="J7532">
        <v>-3555.5995127755978</v>
      </c>
      <c r="K7532">
        <v>-3555.5995127756</v>
      </c>
      <c r="L7532">
        <v>6.3948055630634803E-16</v>
      </c>
      <c r="M7532" t="b">
        <v>1</v>
      </c>
    </row>
    <row r="7533" spans="2:13" x14ac:dyDescent="0.2">
      <c r="B7533">
        <v>7521</v>
      </c>
      <c r="C7533">
        <v>148.05000000000001</v>
      </c>
      <c r="D7533">
        <v>148.05000000000001</v>
      </c>
      <c r="E7533">
        <v>0</v>
      </c>
      <c r="F7533">
        <v>6.8568846430458291E-16</v>
      </c>
      <c r="G7533">
        <v>7.8086910742253087E-16</v>
      </c>
      <c r="H7533">
        <v>1.2370136860043228E-15</v>
      </c>
      <c r="I7533">
        <v>0</v>
      </c>
      <c r="J7533">
        <v>44437.702544495944</v>
      </c>
      <c r="K7533">
        <v>44437.702544496002</v>
      </c>
      <c r="L7533">
        <v>1.3098710684960228E-15</v>
      </c>
      <c r="M7533" t="b">
        <v>1</v>
      </c>
    </row>
    <row r="7534" spans="2:13" x14ac:dyDescent="0.2">
      <c r="B7534">
        <v>7522</v>
      </c>
      <c r="C7534">
        <v>129.57</v>
      </c>
      <c r="D7534">
        <v>129.57</v>
      </c>
      <c r="E7534">
        <v>0</v>
      </c>
      <c r="F7534">
        <v>2.130746683400093E-15</v>
      </c>
      <c r="G7534">
        <v>3.4453915460774565E-15</v>
      </c>
      <c r="H7534">
        <v>4.8425460908308808E-15</v>
      </c>
      <c r="I7534">
        <v>9.5981612808676061E-15</v>
      </c>
      <c r="J7534">
        <v>2973.3075626110694</v>
      </c>
      <c r="K7534">
        <v>2973.3075626110999</v>
      </c>
      <c r="L7534">
        <v>1.0247198403732117E-14</v>
      </c>
      <c r="M7534" t="b">
        <v>1</v>
      </c>
    </row>
    <row r="7535" spans="2:13" x14ac:dyDescent="0.2">
      <c r="B7535">
        <v>7523</v>
      </c>
      <c r="C7535">
        <v>50.5</v>
      </c>
      <c r="D7535">
        <v>50.5</v>
      </c>
      <c r="E7535">
        <v>0</v>
      </c>
      <c r="F7535">
        <v>2.000710446772663E-16</v>
      </c>
      <c r="G7535">
        <v>4.9401662518814511E-16</v>
      </c>
      <c r="H7535">
        <v>8.2292835153589043E-16</v>
      </c>
      <c r="I7535">
        <v>0</v>
      </c>
      <c r="J7535">
        <v>48677.872917971836</v>
      </c>
      <c r="K7535">
        <v>48677.872917971501</v>
      </c>
      <c r="L7535">
        <v>6.8756917710114467E-15</v>
      </c>
      <c r="M7535" t="b">
        <v>1</v>
      </c>
    </row>
    <row r="7536" spans="2:13" x14ac:dyDescent="0.2">
      <c r="B7536">
        <v>7524</v>
      </c>
      <c r="C7536">
        <v>183.9</v>
      </c>
      <c r="D7536">
        <v>183.9</v>
      </c>
      <c r="E7536">
        <v>0</v>
      </c>
      <c r="F7536">
        <v>0</v>
      </c>
      <c r="G7536">
        <v>0</v>
      </c>
      <c r="H7536">
        <v>2.9175536407154085E-15</v>
      </c>
      <c r="I7536">
        <v>0</v>
      </c>
      <c r="J7536">
        <v>-80459.404841852345</v>
      </c>
      <c r="K7536">
        <v>-80459.404841852403</v>
      </c>
      <c r="L7536">
        <v>7.2344135564857731E-16</v>
      </c>
      <c r="M7536" t="b">
        <v>1</v>
      </c>
    </row>
    <row r="7537" spans="2:13" x14ac:dyDescent="0.2">
      <c r="B7537">
        <v>7525</v>
      </c>
      <c r="C7537">
        <v>220.12</v>
      </c>
      <c r="D7537">
        <v>220.12</v>
      </c>
      <c r="E7537">
        <v>0</v>
      </c>
      <c r="F7537">
        <v>0</v>
      </c>
      <c r="G7537">
        <v>0</v>
      </c>
      <c r="H7537">
        <v>3.4525911437187989E-15</v>
      </c>
      <c r="I7537">
        <v>0</v>
      </c>
      <c r="J7537">
        <v>-78600.450564025305</v>
      </c>
      <c r="K7537">
        <v>-78600.450564025203</v>
      </c>
      <c r="L7537">
        <v>1.2959646651846297E-15</v>
      </c>
      <c r="M7537" t="b">
        <v>1</v>
      </c>
    </row>
    <row r="7538" spans="2:13" x14ac:dyDescent="0.2">
      <c r="B7538">
        <v>7526</v>
      </c>
      <c r="C7538">
        <v>8.92</v>
      </c>
      <c r="D7538">
        <v>8.92</v>
      </c>
      <c r="E7538">
        <v>0</v>
      </c>
      <c r="F7538">
        <v>2.4351143191184829E-15</v>
      </c>
      <c r="G7538">
        <v>2.6585733066960829E-16</v>
      </c>
      <c r="H7538">
        <v>1.3396442892464933E-15</v>
      </c>
      <c r="I7538">
        <v>0</v>
      </c>
      <c r="J7538">
        <v>-13510.056671499853</v>
      </c>
      <c r="K7538">
        <v>-13510.0566714999</v>
      </c>
      <c r="L7538">
        <v>3.5006310959420771E-15</v>
      </c>
      <c r="M7538" t="b">
        <v>1</v>
      </c>
    </row>
    <row r="7539" spans="2:13" x14ac:dyDescent="0.2">
      <c r="B7539">
        <v>7527</v>
      </c>
      <c r="C7539">
        <v>20.03</v>
      </c>
      <c r="D7539">
        <v>20.03</v>
      </c>
      <c r="E7539">
        <v>0</v>
      </c>
      <c r="F7539">
        <v>1.2154400525007436E-15</v>
      </c>
      <c r="G7539">
        <v>0</v>
      </c>
      <c r="H7539">
        <v>1.8314503955696792E-15</v>
      </c>
      <c r="I7539">
        <v>0</v>
      </c>
      <c r="J7539">
        <v>-2785.1370052979619</v>
      </c>
      <c r="K7539">
        <v>-2785.1370052981001</v>
      </c>
      <c r="L7539">
        <v>4.9636048211096378E-14</v>
      </c>
      <c r="M7539" t="b">
        <v>1</v>
      </c>
    </row>
    <row r="7540" spans="2:13" x14ac:dyDescent="0.2">
      <c r="B7540">
        <v>7528</v>
      </c>
      <c r="C7540">
        <v>57.05</v>
      </c>
      <c r="D7540">
        <v>57.05</v>
      </c>
      <c r="E7540">
        <v>0</v>
      </c>
      <c r="F7540">
        <v>0</v>
      </c>
      <c r="G7540">
        <v>3.453303122223628E-16</v>
      </c>
      <c r="H7540">
        <v>0</v>
      </c>
      <c r="I7540">
        <v>3.659438010830503E-16</v>
      </c>
      <c r="J7540">
        <v>62120.560595838004</v>
      </c>
      <c r="K7540">
        <v>62120.560595838098</v>
      </c>
      <c r="L7540">
        <v>1.5226431969888184E-15</v>
      </c>
      <c r="M7540" t="b">
        <v>1</v>
      </c>
    </row>
    <row r="7541" spans="2:13" x14ac:dyDescent="0.2">
      <c r="B7541">
        <v>7529</v>
      </c>
      <c r="C7541">
        <v>19.91</v>
      </c>
      <c r="D7541">
        <v>19.91</v>
      </c>
      <c r="E7541">
        <v>0</v>
      </c>
      <c r="F7541">
        <v>1.1144423205096422E-15</v>
      </c>
      <c r="G7541">
        <v>1.6389404413272856E-16</v>
      </c>
      <c r="H7541">
        <v>1.0989825286329771E-15</v>
      </c>
      <c r="I7541">
        <v>0</v>
      </c>
      <c r="J7541">
        <v>-15152.495560208059</v>
      </c>
      <c r="K7541">
        <v>-15152.495560208101</v>
      </c>
      <c r="L7541">
        <v>2.7610472555703637E-15</v>
      </c>
      <c r="M7541" t="b">
        <v>1</v>
      </c>
    </row>
    <row r="7542" spans="2:13" x14ac:dyDescent="0.2">
      <c r="B7542">
        <v>7530</v>
      </c>
      <c r="C7542">
        <v>50.16</v>
      </c>
      <c r="D7542">
        <v>50.16</v>
      </c>
      <c r="E7542">
        <v>0</v>
      </c>
      <c r="F7542">
        <v>7.4326232532661676E-16</v>
      </c>
      <c r="G7542">
        <v>7.5862202736619107E-16</v>
      </c>
      <c r="H7542">
        <v>2.5500768863767547E-15</v>
      </c>
      <c r="I7542">
        <v>0</v>
      </c>
      <c r="J7542">
        <v>-8004.2994797287156</v>
      </c>
      <c r="K7542">
        <v>-8004.2994797287001</v>
      </c>
      <c r="L7542">
        <v>1.9316381114045766E-15</v>
      </c>
      <c r="M7542" t="b">
        <v>1</v>
      </c>
    </row>
    <row r="7543" spans="2:13" x14ac:dyDescent="0.2">
      <c r="B7543">
        <v>7531</v>
      </c>
      <c r="C7543">
        <v>39.4</v>
      </c>
      <c r="D7543">
        <v>39.4</v>
      </c>
      <c r="E7543">
        <v>0</v>
      </c>
      <c r="F7543">
        <v>1.2503064907491939E-15</v>
      </c>
      <c r="G7543">
        <v>6.1536876460983601E-16</v>
      </c>
      <c r="H7543">
        <v>3.1286591177270436E-15</v>
      </c>
      <c r="I7543">
        <v>0</v>
      </c>
      <c r="J7543">
        <v>-3795.2794196315772</v>
      </c>
      <c r="K7543">
        <v>-3795.2794196317</v>
      </c>
      <c r="L7543">
        <v>3.2351184501524856E-14</v>
      </c>
      <c r="M7543" t="b">
        <v>1</v>
      </c>
    </row>
    <row r="7544" spans="2:13" x14ac:dyDescent="0.2">
      <c r="B7544">
        <v>7532</v>
      </c>
      <c r="C7544">
        <v>39.799999999999997</v>
      </c>
      <c r="D7544">
        <v>39.799999999999997</v>
      </c>
      <c r="E7544">
        <v>0</v>
      </c>
      <c r="F7544">
        <v>3.7559457618627431E-16</v>
      </c>
      <c r="G7544">
        <v>6.1750170758689921E-16</v>
      </c>
      <c r="H7544">
        <v>1.209270953470864E-15</v>
      </c>
      <c r="I7544">
        <v>0</v>
      </c>
      <c r="J7544">
        <v>-40205.736811284587</v>
      </c>
      <c r="K7544">
        <v>-40205.736811284602</v>
      </c>
      <c r="L7544">
        <v>3.6193629025305026E-16</v>
      </c>
      <c r="M7544" t="b">
        <v>1</v>
      </c>
    </row>
    <row r="7545" spans="2:13" x14ac:dyDescent="0.2">
      <c r="B7545">
        <v>7533</v>
      </c>
      <c r="C7545">
        <v>21.26</v>
      </c>
      <c r="D7545">
        <v>21.26</v>
      </c>
      <c r="E7545">
        <v>0</v>
      </c>
      <c r="F7545">
        <v>9.7039451782238462E-14</v>
      </c>
      <c r="G7545">
        <v>8.0927674694521387E-14</v>
      </c>
      <c r="H7545">
        <v>3.4457194328123974E-13</v>
      </c>
      <c r="I7545">
        <v>0</v>
      </c>
      <c r="J7545">
        <v>-119.61792319533591</v>
      </c>
      <c r="K7545">
        <v>-119.61792319529999</v>
      </c>
      <c r="L7545">
        <v>3.0021278505800429E-13</v>
      </c>
      <c r="M7545" t="b">
        <v>1</v>
      </c>
    </row>
    <row r="7546" spans="2:13" x14ac:dyDescent="0.2">
      <c r="B7546">
        <v>7534</v>
      </c>
      <c r="C7546">
        <v>87.99</v>
      </c>
      <c r="D7546">
        <v>87.99</v>
      </c>
      <c r="E7546">
        <v>0</v>
      </c>
      <c r="F7546">
        <v>7.8191768837850106E-16</v>
      </c>
      <c r="G7546">
        <v>3.7131899051744268E-16</v>
      </c>
      <c r="H7546">
        <v>1.9106423002356696E-15</v>
      </c>
      <c r="I7546">
        <v>0</v>
      </c>
      <c r="J7546">
        <v>-12570.321217665027</v>
      </c>
      <c r="K7546">
        <v>-12570.3212176651</v>
      </c>
      <c r="L7546">
        <v>5.7882034103937669E-15</v>
      </c>
      <c r="M7546" t="b">
        <v>1</v>
      </c>
    </row>
    <row r="7547" spans="2:13" x14ac:dyDescent="0.2">
      <c r="B7547">
        <v>7535</v>
      </c>
      <c r="C7547">
        <v>5.39</v>
      </c>
      <c r="D7547">
        <v>5.39</v>
      </c>
      <c r="E7547">
        <v>0</v>
      </c>
      <c r="F7547">
        <v>2.5507114145792829E-15</v>
      </c>
      <c r="G7547">
        <v>1.5549115111430496E-14</v>
      </c>
      <c r="H7547">
        <v>8.3133431472339134E-15</v>
      </c>
      <c r="I7547">
        <v>3.9542012241809652E-14</v>
      </c>
      <c r="J7547">
        <v>-4601.2244103260145</v>
      </c>
      <c r="K7547">
        <v>-4601.224410326</v>
      </c>
      <c r="L7547">
        <v>3.1626180187407635E-15</v>
      </c>
      <c r="M7547" t="b">
        <v>1</v>
      </c>
    </row>
    <row r="7548" spans="2:13" x14ac:dyDescent="0.2">
      <c r="B7548">
        <v>7536</v>
      </c>
      <c r="C7548">
        <v>59.08</v>
      </c>
      <c r="D7548">
        <v>59.08</v>
      </c>
      <c r="E7548">
        <v>0</v>
      </c>
      <c r="F7548">
        <v>3.4716134471649232E-16</v>
      </c>
      <c r="G7548">
        <v>1.1370334635458882E-16</v>
      </c>
      <c r="H7548">
        <v>3.2720703024605E-15</v>
      </c>
      <c r="I7548">
        <v>0</v>
      </c>
      <c r="J7548">
        <v>24676.368834253914</v>
      </c>
      <c r="K7548">
        <v>24676.368834253899</v>
      </c>
      <c r="L7548">
        <v>5.897105577449048E-16</v>
      </c>
      <c r="M7548" t="b">
        <v>1</v>
      </c>
    </row>
    <row r="7549" spans="2:13" x14ac:dyDescent="0.2">
      <c r="B7549">
        <v>7537</v>
      </c>
      <c r="C7549">
        <v>143.30000000000001</v>
      </c>
      <c r="D7549">
        <v>143.30000000000001</v>
      </c>
      <c r="E7549">
        <v>0</v>
      </c>
      <c r="F7549">
        <v>3.5256576121240836E-16</v>
      </c>
      <c r="G7549">
        <v>8.0145435829246308E-16</v>
      </c>
      <c r="H7549">
        <v>3.3328010952143905E-15</v>
      </c>
      <c r="I7549">
        <v>0</v>
      </c>
      <c r="J7549">
        <v>27677.212637385666</v>
      </c>
      <c r="K7549">
        <v>27677.212637385699</v>
      </c>
      <c r="L7549">
        <v>1.1829879581009031E-15</v>
      </c>
      <c r="M7549" t="b">
        <v>1</v>
      </c>
    </row>
    <row r="7550" spans="2:13" x14ac:dyDescent="0.2">
      <c r="B7550">
        <v>7538</v>
      </c>
      <c r="C7550">
        <v>51.29</v>
      </c>
      <c r="D7550">
        <v>51.29</v>
      </c>
      <c r="E7550">
        <v>0</v>
      </c>
      <c r="F7550">
        <v>8.8283033185598937E-16</v>
      </c>
      <c r="G7550">
        <v>1.1364644892881184E-15</v>
      </c>
      <c r="H7550">
        <v>4.2444671510782991E-16</v>
      </c>
      <c r="I7550">
        <v>5.9785290019068495E-16</v>
      </c>
      <c r="J7550">
        <v>49142.584868192171</v>
      </c>
      <c r="K7550">
        <v>49142.584868191399</v>
      </c>
      <c r="L7550">
        <v>1.5694158318535101E-14</v>
      </c>
      <c r="M7550" t="b">
        <v>1</v>
      </c>
    </row>
    <row r="7551" spans="2:13" x14ac:dyDescent="0.2">
      <c r="B7551">
        <v>7539</v>
      </c>
      <c r="C7551">
        <v>261.69</v>
      </c>
      <c r="D7551">
        <v>261.69</v>
      </c>
      <c r="E7551">
        <v>0</v>
      </c>
      <c r="F7551">
        <v>6.6095120968659858E-16</v>
      </c>
      <c r="G7551">
        <v>5.669102559746646E-16</v>
      </c>
      <c r="H7551">
        <v>0</v>
      </c>
      <c r="I7551">
        <v>0</v>
      </c>
      <c r="J7551">
        <v>17478.090703514528</v>
      </c>
      <c r="K7551">
        <v>17478.090703514499</v>
      </c>
      <c r="L7551">
        <v>1.6651607404052147E-15</v>
      </c>
      <c r="M7551" t="b">
        <v>1</v>
      </c>
    </row>
    <row r="7552" spans="2:13" x14ac:dyDescent="0.2">
      <c r="B7552">
        <v>7540</v>
      </c>
      <c r="C7552">
        <v>52.33</v>
      </c>
      <c r="D7552">
        <v>52.33</v>
      </c>
      <c r="E7552">
        <v>0</v>
      </c>
      <c r="F7552">
        <v>8.0545781302653229E-16</v>
      </c>
      <c r="G7552">
        <v>0</v>
      </c>
      <c r="H7552">
        <v>5.2998906138005939E-15</v>
      </c>
      <c r="I7552">
        <v>7.6397803852704077E-15</v>
      </c>
      <c r="J7552">
        <v>1573.0044860307307</v>
      </c>
      <c r="K7552">
        <v>1573.0044860307</v>
      </c>
      <c r="L7552">
        <v>1.9513896150603382E-14</v>
      </c>
      <c r="M7552" t="b">
        <v>1</v>
      </c>
    </row>
    <row r="7553" spans="2:13" x14ac:dyDescent="0.2">
      <c r="B7553">
        <v>7541</v>
      </c>
      <c r="C7553">
        <v>16.5</v>
      </c>
      <c r="D7553">
        <v>16.5</v>
      </c>
      <c r="E7553">
        <v>0</v>
      </c>
      <c r="F7553">
        <v>5.7467674217463787E-16</v>
      </c>
      <c r="G7553">
        <v>0</v>
      </c>
      <c r="H7553">
        <v>1.3007975556044781E-15</v>
      </c>
      <c r="I7553">
        <v>0</v>
      </c>
      <c r="J7553">
        <v>-34404.132947226142</v>
      </c>
      <c r="K7553">
        <v>-34404.1329472262</v>
      </c>
      <c r="L7553">
        <v>1.6918798971842813E-15</v>
      </c>
      <c r="M7553" t="b">
        <v>1</v>
      </c>
    </row>
    <row r="7554" spans="2:13" x14ac:dyDescent="0.2">
      <c r="B7554">
        <v>7542</v>
      </c>
      <c r="C7554">
        <v>18.29</v>
      </c>
      <c r="D7554">
        <v>18.29</v>
      </c>
      <c r="E7554">
        <v>0</v>
      </c>
      <c r="F7554">
        <v>1.3124664451996537E-16</v>
      </c>
      <c r="G7554">
        <v>5.9090923361459125E-16</v>
      </c>
      <c r="H7554">
        <v>2.7503202034040121E-16</v>
      </c>
      <c r="I7554">
        <v>1.1223686568652847E-15</v>
      </c>
      <c r="J7554">
        <v>-30500.292968118159</v>
      </c>
      <c r="K7554">
        <v>-30500.292968118199</v>
      </c>
      <c r="L7554">
        <v>1.3120453275592864E-15</v>
      </c>
      <c r="M7554" t="b">
        <v>1</v>
      </c>
    </row>
    <row r="7555" spans="2:13" x14ac:dyDescent="0.2">
      <c r="B7555">
        <v>7543</v>
      </c>
      <c r="C7555">
        <v>18.22</v>
      </c>
      <c r="D7555">
        <v>18.22</v>
      </c>
      <c r="E7555">
        <v>0</v>
      </c>
      <c r="F7555">
        <v>4.5065371117723168E-16</v>
      </c>
      <c r="G7555">
        <v>2.0499140738054469E-16</v>
      </c>
      <c r="H7555">
        <v>4.6091173624426257E-15</v>
      </c>
      <c r="I7555">
        <v>0</v>
      </c>
      <c r="J7555">
        <v>-17985.00771562543</v>
      </c>
      <c r="K7555">
        <v>-17985.007715625401</v>
      </c>
      <c r="L7555">
        <v>1.6182272989212149E-15</v>
      </c>
      <c r="M7555" t="b">
        <v>1</v>
      </c>
    </row>
    <row r="7556" spans="2:13" x14ac:dyDescent="0.2">
      <c r="B7556">
        <v>7544</v>
      </c>
      <c r="C7556">
        <v>55.3</v>
      </c>
      <c r="D7556">
        <v>55.3</v>
      </c>
      <c r="E7556">
        <v>0</v>
      </c>
      <c r="F7556">
        <v>9.476063175006233E-16</v>
      </c>
      <c r="G7556">
        <v>0</v>
      </c>
      <c r="H7556">
        <v>7.5161702983982408E-16</v>
      </c>
      <c r="I7556">
        <v>2.1289553050885846E-15</v>
      </c>
      <c r="J7556">
        <v>4972.4032454234475</v>
      </c>
      <c r="K7556">
        <v>4972.4032454234002</v>
      </c>
      <c r="L7556">
        <v>9.5112407739097613E-15</v>
      </c>
      <c r="M7556" t="b">
        <v>1</v>
      </c>
    </row>
    <row r="7557" spans="2:13" x14ac:dyDescent="0.2">
      <c r="B7557">
        <v>7545</v>
      </c>
      <c r="C7557">
        <v>16.3</v>
      </c>
      <c r="D7557">
        <v>16.3</v>
      </c>
      <c r="E7557">
        <v>0</v>
      </c>
      <c r="F7557">
        <v>5.3251625458339477E-16</v>
      </c>
      <c r="G7557">
        <v>7.2923232319417501E-16</v>
      </c>
      <c r="H7557">
        <v>5.4481540957831153E-16</v>
      </c>
      <c r="I7557">
        <v>0</v>
      </c>
      <c r="J7557">
        <v>-9190.0727151609681</v>
      </c>
      <c r="K7557">
        <v>-9190.0727151610008</v>
      </c>
      <c r="L7557">
        <v>3.5627366919318018E-15</v>
      </c>
      <c r="M7557" t="b">
        <v>1</v>
      </c>
    </row>
    <row r="7558" spans="2:13" x14ac:dyDescent="0.2">
      <c r="B7558">
        <v>7546</v>
      </c>
      <c r="C7558">
        <v>9.1300000000000008</v>
      </c>
      <c r="D7558">
        <v>9.1300000000000008</v>
      </c>
      <c r="E7558">
        <v>0</v>
      </c>
      <c r="F7558">
        <v>1.9307639230772548E-15</v>
      </c>
      <c r="G7558">
        <v>2.638456030350146E-15</v>
      </c>
      <c r="H7558">
        <v>1.6233344729790932E-15</v>
      </c>
      <c r="I7558">
        <v>8.6087885847837372E-15</v>
      </c>
      <c r="J7558">
        <v>-15978.202517408532</v>
      </c>
      <c r="K7558">
        <v>-15978.202517408499</v>
      </c>
      <c r="L7558">
        <v>2.0491547298986047E-15</v>
      </c>
      <c r="M7558" t="b">
        <v>1</v>
      </c>
    </row>
    <row r="7559" spans="2:13" x14ac:dyDescent="0.2">
      <c r="B7559">
        <v>7547</v>
      </c>
      <c r="C7559">
        <v>208.22</v>
      </c>
      <c r="D7559">
        <v>208.22</v>
      </c>
      <c r="E7559">
        <v>0</v>
      </c>
      <c r="F7559">
        <v>5.1681369587254991E-16</v>
      </c>
      <c r="G7559">
        <v>1.8028307832200108E-16</v>
      </c>
      <c r="H7559">
        <v>2.2055794272027674E-15</v>
      </c>
      <c r="I7559">
        <v>0</v>
      </c>
      <c r="J7559">
        <v>13536.926440898347</v>
      </c>
      <c r="K7559">
        <v>13536.9264408981</v>
      </c>
      <c r="L7559">
        <v>1.8274647495670665E-14</v>
      </c>
      <c r="M7559" t="b">
        <v>1</v>
      </c>
    </row>
    <row r="7560" spans="2:13" x14ac:dyDescent="0.2">
      <c r="B7560">
        <v>7548</v>
      </c>
      <c r="C7560">
        <v>76.48</v>
      </c>
      <c r="D7560">
        <v>76.48</v>
      </c>
      <c r="E7560">
        <v>0</v>
      </c>
      <c r="F7560">
        <v>4.2325171536853596E-16</v>
      </c>
      <c r="G7560">
        <v>1.1361026001459411E-16</v>
      </c>
      <c r="H7560">
        <v>5.4132655770049047E-15</v>
      </c>
      <c r="I7560">
        <v>0</v>
      </c>
      <c r="J7560">
        <v>365.9900074380148</v>
      </c>
      <c r="K7560">
        <v>365.99000743800002</v>
      </c>
      <c r="L7560">
        <v>4.0381673279191224E-14</v>
      </c>
      <c r="M7560" t="b">
        <v>1</v>
      </c>
    </row>
    <row r="7561" spans="2:13" x14ac:dyDescent="0.2">
      <c r="B7561">
        <v>7549</v>
      </c>
      <c r="C7561">
        <v>19.2</v>
      </c>
      <c r="D7561">
        <v>19.2</v>
      </c>
      <c r="E7561">
        <v>0</v>
      </c>
      <c r="F7561">
        <v>4.8020589074761356E-16</v>
      </c>
      <c r="G7561">
        <v>5.7960399387275609E-16</v>
      </c>
      <c r="H7561">
        <v>8.9422934832249188E-16</v>
      </c>
      <c r="I7561">
        <v>0</v>
      </c>
      <c r="J7561">
        <v>-4409.5905514667338</v>
      </c>
      <c r="K7561">
        <v>-4409.5905514667002</v>
      </c>
      <c r="L7561">
        <v>7.6313897113203358E-15</v>
      </c>
      <c r="M7561" t="b">
        <v>1</v>
      </c>
    </row>
    <row r="7562" spans="2:13" x14ac:dyDescent="0.2">
      <c r="B7562">
        <v>7550</v>
      </c>
      <c r="C7562">
        <v>108.4</v>
      </c>
      <c r="D7562">
        <v>108.4</v>
      </c>
      <c r="E7562">
        <v>0</v>
      </c>
      <c r="F7562">
        <v>7.8574194367334833E-16</v>
      </c>
      <c r="G7562">
        <v>3.410350156652522E-16</v>
      </c>
      <c r="H7562">
        <v>1.0305993489120984E-15</v>
      </c>
      <c r="I7562">
        <v>0</v>
      </c>
      <c r="J7562">
        <v>22781.350096631955</v>
      </c>
      <c r="K7562">
        <v>22781.3500966311</v>
      </c>
      <c r="L7562">
        <v>3.752740799119621E-14</v>
      </c>
      <c r="M7562" t="b">
        <v>1</v>
      </c>
    </row>
    <row r="7563" spans="2:13" x14ac:dyDescent="0.2">
      <c r="B7563">
        <v>7551</v>
      </c>
      <c r="C7563">
        <v>143.99</v>
      </c>
      <c r="D7563">
        <v>143.99</v>
      </c>
      <c r="E7563">
        <v>0</v>
      </c>
      <c r="F7563">
        <v>1.1416722252272896E-15</v>
      </c>
      <c r="G7563">
        <v>5.8185786881124079E-16</v>
      </c>
      <c r="H7563">
        <v>3.9406259418706853E-15</v>
      </c>
      <c r="I7563">
        <v>0</v>
      </c>
      <c r="J7563">
        <v>-822.9289972894021</v>
      </c>
      <c r="K7563">
        <v>-822.92899728939994</v>
      </c>
      <c r="L7563">
        <v>2.6248314542634574E-15</v>
      </c>
      <c r="M7563" t="b">
        <v>1</v>
      </c>
    </row>
    <row r="7564" spans="2:13" x14ac:dyDescent="0.2">
      <c r="B7564">
        <v>7552</v>
      </c>
      <c r="C7564">
        <v>90.83</v>
      </c>
      <c r="D7564">
        <v>90.83</v>
      </c>
      <c r="E7564">
        <v>0</v>
      </c>
      <c r="F7564">
        <v>3.7896600842595261E-16</v>
      </c>
      <c r="G7564">
        <v>6.3189616768041936E-16</v>
      </c>
      <c r="H7564">
        <v>2.0980757131794707E-15</v>
      </c>
      <c r="I7564">
        <v>0</v>
      </c>
      <c r="J7564">
        <v>6752.4010005534856</v>
      </c>
      <c r="K7564">
        <v>6752.4010005535001</v>
      </c>
      <c r="L7564">
        <v>2.1550727255644355E-15</v>
      </c>
      <c r="M7564" t="b">
        <v>1</v>
      </c>
    </row>
    <row r="7565" spans="2:13" x14ac:dyDescent="0.2">
      <c r="B7565">
        <v>7553</v>
      </c>
      <c r="C7565">
        <v>106.08</v>
      </c>
      <c r="D7565">
        <v>106.08</v>
      </c>
      <c r="E7565">
        <v>0</v>
      </c>
      <c r="F7565">
        <v>4.2474907959155008E-16</v>
      </c>
      <c r="G7565">
        <v>4.5049632128653826E-16</v>
      </c>
      <c r="H7565">
        <v>3.701370090548945E-15</v>
      </c>
      <c r="I7565">
        <v>0</v>
      </c>
      <c r="J7565">
        <v>959.82808034452501</v>
      </c>
      <c r="K7565">
        <v>959.82808034460004</v>
      </c>
      <c r="L7565">
        <v>7.8173700512416679E-14</v>
      </c>
      <c r="M7565" t="b">
        <v>1</v>
      </c>
    </row>
    <row r="7566" spans="2:13" x14ac:dyDescent="0.2">
      <c r="B7566">
        <v>7554</v>
      </c>
      <c r="C7566">
        <v>60.44</v>
      </c>
      <c r="D7566">
        <v>60.44</v>
      </c>
      <c r="E7566">
        <v>0</v>
      </c>
      <c r="F7566">
        <v>1.1752573230855495E-15</v>
      </c>
      <c r="G7566">
        <v>5.52114719401568E-16</v>
      </c>
      <c r="H7566">
        <v>4.7079372892647811E-15</v>
      </c>
      <c r="I7566">
        <v>0</v>
      </c>
      <c r="J7566">
        <v>131.12622439384631</v>
      </c>
      <c r="K7566">
        <v>131.1262243939</v>
      </c>
      <c r="L7566">
        <v>4.094421948179785E-13</v>
      </c>
      <c r="M7566" t="b">
        <v>1</v>
      </c>
    </row>
    <row r="7567" spans="2:13" x14ac:dyDescent="0.2">
      <c r="B7567">
        <v>7555</v>
      </c>
      <c r="C7567">
        <v>185.91</v>
      </c>
      <c r="D7567">
        <v>185.91</v>
      </c>
      <c r="E7567">
        <v>0</v>
      </c>
      <c r="F7567">
        <v>3.7767837174253305E-16</v>
      </c>
      <c r="G7567">
        <v>0</v>
      </c>
      <c r="H7567">
        <v>2.1225112606539224E-16</v>
      </c>
      <c r="I7567">
        <v>0</v>
      </c>
      <c r="J7567">
        <v>-55079.408697050239</v>
      </c>
      <c r="K7567">
        <v>-55079.408697050101</v>
      </c>
      <c r="L7567">
        <v>2.5098888666335484E-15</v>
      </c>
      <c r="M7567" t="b">
        <v>1</v>
      </c>
    </row>
    <row r="7568" spans="2:13" x14ac:dyDescent="0.2">
      <c r="B7568">
        <v>7556</v>
      </c>
      <c r="C7568">
        <v>75.400000000000006</v>
      </c>
      <c r="D7568">
        <v>75.400000000000006</v>
      </c>
      <c r="E7568">
        <v>0</v>
      </c>
      <c r="F7568">
        <v>8.5117138857825781E-16</v>
      </c>
      <c r="G7568">
        <v>1.8358153134172368E-16</v>
      </c>
      <c r="H7568">
        <v>9.7603438849986878E-16</v>
      </c>
      <c r="I7568">
        <v>0</v>
      </c>
      <c r="J7568">
        <v>-62162.178691232446</v>
      </c>
      <c r="K7568">
        <v>-62162.178691232599</v>
      </c>
      <c r="L7568">
        <v>2.4580076360708746E-15</v>
      </c>
      <c r="M7568" t="b">
        <v>1</v>
      </c>
    </row>
    <row r="7569" spans="2:13" x14ac:dyDescent="0.2">
      <c r="B7569">
        <v>7557</v>
      </c>
      <c r="C7569">
        <v>3.73</v>
      </c>
      <c r="D7569">
        <v>3.73</v>
      </c>
      <c r="E7569">
        <v>0</v>
      </c>
      <c r="F7569">
        <v>4.5551685325740189E-15</v>
      </c>
      <c r="G7569">
        <v>1.2953978930717422E-15</v>
      </c>
      <c r="H7569">
        <v>4.8514518946838484E-16</v>
      </c>
      <c r="I7569">
        <v>0</v>
      </c>
      <c r="J7569">
        <v>-10785.030517785242</v>
      </c>
      <c r="K7569">
        <v>-10785.030517785201</v>
      </c>
      <c r="L7569">
        <v>3.8791504773735435E-15</v>
      </c>
      <c r="M7569" t="b">
        <v>1</v>
      </c>
    </row>
    <row r="7570" spans="2:13" x14ac:dyDescent="0.2">
      <c r="B7570">
        <v>7558</v>
      </c>
      <c r="C7570">
        <v>24.03</v>
      </c>
      <c r="D7570">
        <v>24.03</v>
      </c>
      <c r="E7570">
        <v>0</v>
      </c>
      <c r="F7570">
        <v>0</v>
      </c>
      <c r="G7570">
        <v>4.5779217927219495E-16</v>
      </c>
      <c r="H7570">
        <v>1.5173679817578679E-15</v>
      </c>
      <c r="I7570">
        <v>0</v>
      </c>
      <c r="J7570">
        <v>-6522.5162408834076</v>
      </c>
      <c r="K7570">
        <v>-6522.5162408834003</v>
      </c>
      <c r="L7570">
        <v>1.1155139129554671E-15</v>
      </c>
      <c r="M7570" t="b">
        <v>1</v>
      </c>
    </row>
    <row r="7571" spans="2:13" x14ac:dyDescent="0.2">
      <c r="B7571">
        <v>7559</v>
      </c>
      <c r="C7571">
        <v>125.41</v>
      </c>
      <c r="D7571">
        <v>125.41</v>
      </c>
      <c r="E7571">
        <v>0</v>
      </c>
      <c r="F7571">
        <v>1.0409450692566053E-15</v>
      </c>
      <c r="G7571">
        <v>6.1627804032316188E-16</v>
      </c>
      <c r="H7571">
        <v>3.8147252253441283E-16</v>
      </c>
      <c r="I7571">
        <v>0</v>
      </c>
      <c r="J7571">
        <v>100940.16364321999</v>
      </c>
      <c r="K7571">
        <v>100940.1636432204</v>
      </c>
      <c r="L7571">
        <v>4.0365857522724388E-15</v>
      </c>
      <c r="M7571" t="b">
        <v>1</v>
      </c>
    </row>
    <row r="7572" spans="2:13" x14ac:dyDescent="0.2">
      <c r="B7572">
        <v>7560</v>
      </c>
      <c r="C7572">
        <v>90.68</v>
      </c>
      <c r="D7572">
        <v>90.68</v>
      </c>
      <c r="E7572">
        <v>0</v>
      </c>
      <c r="F7572">
        <v>3.9304867696153157E-16</v>
      </c>
      <c r="G7572">
        <v>2.9763135156210061E-16</v>
      </c>
      <c r="H7572">
        <v>1.5937076514717299E-15</v>
      </c>
      <c r="I7572">
        <v>0</v>
      </c>
      <c r="J7572">
        <v>28029.095709900004</v>
      </c>
      <c r="K7572">
        <v>28029.095709900001</v>
      </c>
      <c r="L7572">
        <v>1.2979294247465725E-16</v>
      </c>
      <c r="M7572" t="b">
        <v>1</v>
      </c>
    </row>
    <row r="7573" spans="2:13" x14ac:dyDescent="0.2">
      <c r="B7573">
        <v>7561</v>
      </c>
      <c r="C7573">
        <v>4.78</v>
      </c>
      <c r="D7573">
        <v>4.78</v>
      </c>
      <c r="E7573">
        <v>0</v>
      </c>
      <c r="F7573">
        <v>6.7982398641177125E-15</v>
      </c>
      <c r="G7573">
        <v>1.2995798664957758E-14</v>
      </c>
      <c r="H7573">
        <v>8.5601058447591885E-15</v>
      </c>
      <c r="I7573">
        <v>0</v>
      </c>
      <c r="J7573">
        <v>-3476.4143898414122</v>
      </c>
      <c r="K7573">
        <v>-3476.4143898414</v>
      </c>
      <c r="L7573">
        <v>3.5318512401206241E-15</v>
      </c>
      <c r="M7573" t="b">
        <v>1</v>
      </c>
    </row>
    <row r="7574" spans="2:13" x14ac:dyDescent="0.2">
      <c r="B7574">
        <v>7562</v>
      </c>
      <c r="C7574">
        <v>301.42</v>
      </c>
      <c r="D7574">
        <v>301.42</v>
      </c>
      <c r="E7574">
        <v>0</v>
      </c>
      <c r="F7574">
        <v>1.8984122997764506E-16</v>
      </c>
      <c r="G7574">
        <v>3.8292474650509198E-16</v>
      </c>
      <c r="H7574">
        <v>2.3752588611500425E-15</v>
      </c>
      <c r="I7574">
        <v>0</v>
      </c>
      <c r="J7574">
        <v>-5529.0217383417839</v>
      </c>
      <c r="K7574">
        <v>-5529.0217383419003</v>
      </c>
      <c r="L7574">
        <v>2.1055319970915258E-14</v>
      </c>
      <c r="M7574" t="b">
        <v>1</v>
      </c>
    </row>
    <row r="7575" spans="2:13" x14ac:dyDescent="0.2">
      <c r="B7575">
        <v>7563</v>
      </c>
      <c r="C7575">
        <v>21.48</v>
      </c>
      <c r="D7575">
        <v>21.48</v>
      </c>
      <c r="E7575">
        <v>0</v>
      </c>
      <c r="F7575">
        <v>5.1777878309633805E-16</v>
      </c>
      <c r="G7575">
        <v>8.0688229957242466E-16</v>
      </c>
      <c r="H7575">
        <v>7.2680732041346563E-16</v>
      </c>
      <c r="I7575">
        <v>0</v>
      </c>
      <c r="J7575">
        <v>-7847.1613987663986</v>
      </c>
      <c r="K7575">
        <v>-7847.1613987664005</v>
      </c>
      <c r="L7575">
        <v>2.3180221625514262E-16</v>
      </c>
      <c r="M7575" t="b">
        <v>1</v>
      </c>
    </row>
    <row r="7576" spans="2:13" x14ac:dyDescent="0.2">
      <c r="B7576">
        <v>7564</v>
      </c>
      <c r="C7576">
        <v>117.77</v>
      </c>
      <c r="D7576">
        <v>117.77</v>
      </c>
      <c r="E7576">
        <v>0</v>
      </c>
      <c r="F7576">
        <v>2.6794867037107507E-15</v>
      </c>
      <c r="G7576">
        <v>1.7902252600790636E-15</v>
      </c>
      <c r="H7576">
        <v>2.1124532285676375E-14</v>
      </c>
      <c r="I7576">
        <v>0</v>
      </c>
      <c r="J7576">
        <v>2650.3787870107381</v>
      </c>
      <c r="K7576">
        <v>2650.3787870106999</v>
      </c>
      <c r="L7576">
        <v>1.4412572897757943E-14</v>
      </c>
      <c r="M7576" t="b">
        <v>1</v>
      </c>
    </row>
    <row r="7577" spans="2:13" x14ac:dyDescent="0.2">
      <c r="B7577">
        <v>7565</v>
      </c>
      <c r="C7577">
        <v>86.56</v>
      </c>
      <c r="D7577">
        <v>86.56</v>
      </c>
      <c r="E7577">
        <v>0</v>
      </c>
      <c r="F7577">
        <v>0</v>
      </c>
      <c r="G7577">
        <v>0</v>
      </c>
      <c r="H7577">
        <v>2.5044252531908016E-16</v>
      </c>
      <c r="I7577">
        <v>0</v>
      </c>
      <c r="J7577">
        <v>61160.49592754498</v>
      </c>
      <c r="K7577">
        <v>61160.495927545002</v>
      </c>
      <c r="L7577">
        <v>3.5689496155180138E-16</v>
      </c>
      <c r="M7577" t="b">
        <v>1</v>
      </c>
    </row>
    <row r="7578" spans="2:13" x14ac:dyDescent="0.2">
      <c r="B7578">
        <v>7566</v>
      </c>
      <c r="C7578">
        <v>11.15</v>
      </c>
      <c r="D7578">
        <v>11.15</v>
      </c>
      <c r="E7578">
        <v>0</v>
      </c>
      <c r="F7578">
        <v>2.3278928657713037E-16</v>
      </c>
      <c r="G7578">
        <v>6.3548664024674071E-16</v>
      </c>
      <c r="H7578">
        <v>1.1328562616468457E-15</v>
      </c>
      <c r="I7578">
        <v>0</v>
      </c>
      <c r="J7578">
        <v>-17543.726762128208</v>
      </c>
      <c r="K7578">
        <v>-17543.726762128201</v>
      </c>
      <c r="L7578">
        <v>4.1473272542582573E-16</v>
      </c>
      <c r="M7578" t="b">
        <v>1</v>
      </c>
    </row>
    <row r="7579" spans="2:13" x14ac:dyDescent="0.2">
      <c r="B7579">
        <v>7567</v>
      </c>
      <c r="C7579">
        <v>390.08</v>
      </c>
      <c r="D7579">
        <v>390.08</v>
      </c>
      <c r="E7579">
        <v>0</v>
      </c>
      <c r="F7579">
        <v>1.7897365250299233E-16</v>
      </c>
      <c r="G7579">
        <v>5.8117465814824791E-16</v>
      </c>
      <c r="H7579">
        <v>6.0559350477785589E-16</v>
      </c>
      <c r="I7579">
        <v>0</v>
      </c>
      <c r="J7579">
        <v>1125390.0371989312</v>
      </c>
      <c r="K7579">
        <v>1125390.037198934</v>
      </c>
      <c r="L7579">
        <v>2.4826661259598024E-15</v>
      </c>
      <c r="M7579" t="b">
        <v>1</v>
      </c>
    </row>
    <row r="7580" spans="2:13" x14ac:dyDescent="0.2">
      <c r="B7580">
        <v>7568</v>
      </c>
      <c r="C7580">
        <v>53.65</v>
      </c>
      <c r="D7580">
        <v>53.65</v>
      </c>
      <c r="E7580">
        <v>0</v>
      </c>
      <c r="F7580">
        <v>9.5767734916166815E-16</v>
      </c>
      <c r="G7580">
        <v>5.7566037939379343E-16</v>
      </c>
      <c r="H7580">
        <v>1.7430847533360127E-15</v>
      </c>
      <c r="I7580">
        <v>9.0144909610160802E-16</v>
      </c>
      <c r="J7580">
        <v>11223.769828532138</v>
      </c>
      <c r="K7580">
        <v>11223.7698285323</v>
      </c>
      <c r="L7580">
        <v>1.4423857526375441E-14</v>
      </c>
      <c r="M7580" t="b">
        <v>1</v>
      </c>
    </row>
    <row r="7581" spans="2:13" x14ac:dyDescent="0.2">
      <c r="B7581">
        <v>7569</v>
      </c>
      <c r="C7581">
        <v>59.98</v>
      </c>
      <c r="D7581">
        <v>59.98</v>
      </c>
      <c r="E7581">
        <v>0</v>
      </c>
      <c r="F7581">
        <v>1.5830932748906257E-16</v>
      </c>
      <c r="G7581">
        <v>8.3267603807274761E-16</v>
      </c>
      <c r="H7581">
        <v>5.9164827367678244E-16</v>
      </c>
      <c r="I7581">
        <v>1.0207547060486934E-15</v>
      </c>
      <c r="J7581">
        <v>38186.731832329351</v>
      </c>
      <c r="K7581">
        <v>38186.731832329497</v>
      </c>
      <c r="L7581">
        <v>3.8107254876540566E-15</v>
      </c>
      <c r="M7581" t="b">
        <v>1</v>
      </c>
    </row>
    <row r="7582" spans="2:13" x14ac:dyDescent="0.2">
      <c r="B7582">
        <v>7570</v>
      </c>
      <c r="C7582">
        <v>164.15</v>
      </c>
      <c r="D7582">
        <v>164.15</v>
      </c>
      <c r="E7582">
        <v>0</v>
      </c>
      <c r="F7582">
        <v>7.9358441030774387E-16</v>
      </c>
      <c r="G7582">
        <v>1.3920246457809009E-15</v>
      </c>
      <c r="H7582">
        <v>8.6963486760983709E-15</v>
      </c>
      <c r="I7582">
        <v>2.2361493308190549E-15</v>
      </c>
      <c r="J7582">
        <v>4060.4832094639751</v>
      </c>
      <c r="K7582">
        <v>4060.4832094640001</v>
      </c>
      <c r="L7582">
        <v>6.1596374146950584E-15</v>
      </c>
      <c r="M7582" t="b">
        <v>1</v>
      </c>
    </row>
    <row r="7583" spans="2:13" x14ac:dyDescent="0.2">
      <c r="B7583">
        <v>7571</v>
      </c>
      <c r="C7583">
        <v>13.81</v>
      </c>
      <c r="D7583">
        <v>13.81</v>
      </c>
      <c r="E7583">
        <v>0</v>
      </c>
      <c r="F7583">
        <v>8.9176927805371747E-16</v>
      </c>
      <c r="G7583">
        <v>8.3785816153176643E-16</v>
      </c>
      <c r="H7583">
        <v>0</v>
      </c>
      <c r="I7583">
        <v>0</v>
      </c>
      <c r="J7583">
        <v>-44960.468782622265</v>
      </c>
      <c r="K7583">
        <v>-44960.468782622302</v>
      </c>
      <c r="L7583">
        <v>8.0915055060498625E-16</v>
      </c>
      <c r="M7583" t="b">
        <v>1</v>
      </c>
    </row>
    <row r="7584" spans="2:13" x14ac:dyDescent="0.2">
      <c r="B7584">
        <v>7572</v>
      </c>
      <c r="C7584">
        <v>69.430000000000007</v>
      </c>
      <c r="D7584">
        <v>69.430000000000007</v>
      </c>
      <c r="E7584">
        <v>0</v>
      </c>
      <c r="F7584">
        <v>3.4188885580455069E-16</v>
      </c>
      <c r="G7584">
        <v>3.6537506951016366E-16</v>
      </c>
      <c r="H7584">
        <v>2.3428071506067212E-15</v>
      </c>
      <c r="I7584">
        <v>0</v>
      </c>
      <c r="J7584">
        <v>-1478.8026971879608</v>
      </c>
      <c r="K7584">
        <v>-1478.8026971879999</v>
      </c>
      <c r="L7584">
        <v>2.6445902655304725E-14</v>
      </c>
      <c r="M7584" t="b">
        <v>1</v>
      </c>
    </row>
    <row r="7585" spans="2:13" x14ac:dyDescent="0.2">
      <c r="B7585">
        <v>7573</v>
      </c>
      <c r="C7585">
        <v>154.52000000000001</v>
      </c>
      <c r="D7585">
        <v>154.52000000000001</v>
      </c>
      <c r="E7585">
        <v>0</v>
      </c>
      <c r="F7585">
        <v>2.1865881935430969E-16</v>
      </c>
      <c r="G7585">
        <v>0</v>
      </c>
      <c r="H7585">
        <v>1.2204600275760755E-15</v>
      </c>
      <c r="I7585">
        <v>0</v>
      </c>
      <c r="J7585">
        <v>-143340.60013233661</v>
      </c>
      <c r="K7585">
        <v>-143340.60013233731</v>
      </c>
      <c r="L7585">
        <v>4.8729524664800868E-15</v>
      </c>
      <c r="M7585" t="b">
        <v>1</v>
      </c>
    </row>
    <row r="7586" spans="2:13" x14ac:dyDescent="0.2">
      <c r="B7586">
        <v>7574</v>
      </c>
      <c r="C7586">
        <v>30.36</v>
      </c>
      <c r="D7586">
        <v>30.36</v>
      </c>
      <c r="E7586">
        <v>0</v>
      </c>
      <c r="F7586">
        <v>8.8332820644844252E-16</v>
      </c>
      <c r="G7586">
        <v>3.0942154606913882E-16</v>
      </c>
      <c r="H7586">
        <v>2.2252060520770077E-15</v>
      </c>
      <c r="I7586">
        <v>0</v>
      </c>
      <c r="J7586">
        <v>820.07718378748723</v>
      </c>
      <c r="K7586">
        <v>820.07718378749996</v>
      </c>
      <c r="L7586">
        <v>1.552649686705633E-14</v>
      </c>
      <c r="M7586" t="b">
        <v>1</v>
      </c>
    </row>
    <row r="7587" spans="2:13" x14ac:dyDescent="0.2">
      <c r="B7587">
        <v>7575</v>
      </c>
      <c r="C7587">
        <v>80.62</v>
      </c>
      <c r="D7587">
        <v>80.62</v>
      </c>
      <c r="E7587">
        <v>0</v>
      </c>
      <c r="F7587">
        <v>3.7443413648479685E-16</v>
      </c>
      <c r="G7587">
        <v>1.3529456495830603E-16</v>
      </c>
      <c r="H7587">
        <v>3.5363172049462567E-16</v>
      </c>
      <c r="I7587">
        <v>1.2145381309086738E-14</v>
      </c>
      <c r="J7587">
        <v>16259.068347205395</v>
      </c>
      <c r="K7587">
        <v>16259.068347205401</v>
      </c>
      <c r="L7587">
        <v>3.3562613146745952E-16</v>
      </c>
      <c r="M7587" t="b">
        <v>1</v>
      </c>
    </row>
    <row r="7588" spans="2:13" x14ac:dyDescent="0.2">
      <c r="B7588">
        <v>7576</v>
      </c>
      <c r="C7588">
        <v>39.56</v>
      </c>
      <c r="D7588">
        <v>39.56</v>
      </c>
      <c r="E7588">
        <v>0</v>
      </c>
      <c r="F7588">
        <v>2.7841402426923301E-15</v>
      </c>
      <c r="G7588">
        <v>9.8705099955535377E-16</v>
      </c>
      <c r="H7588">
        <v>3.3959443737421082E-15</v>
      </c>
      <c r="I7588">
        <v>0</v>
      </c>
      <c r="J7588">
        <v>-686.30176399043239</v>
      </c>
      <c r="K7588">
        <v>-686.30176399039999</v>
      </c>
      <c r="L7588">
        <v>4.7210644720292155E-14</v>
      </c>
      <c r="M7588" t="b">
        <v>1</v>
      </c>
    </row>
    <row r="7589" spans="2:13" x14ac:dyDescent="0.2">
      <c r="B7589">
        <v>7577</v>
      </c>
      <c r="C7589">
        <v>293.26</v>
      </c>
      <c r="D7589">
        <v>293.26</v>
      </c>
      <c r="E7589">
        <v>0</v>
      </c>
      <c r="F7589">
        <v>4.7522018584426421E-16</v>
      </c>
      <c r="G7589">
        <v>0</v>
      </c>
      <c r="H7589">
        <v>2.4522786673817371E-15</v>
      </c>
      <c r="I7589">
        <v>2.2152324650308554E-16</v>
      </c>
      <c r="J7589">
        <v>259942.38432027018</v>
      </c>
      <c r="K7589">
        <v>259942.3843202698</v>
      </c>
      <c r="L7589">
        <v>1.4555140629601247E-15</v>
      </c>
      <c r="M7589" t="b">
        <v>1</v>
      </c>
    </row>
    <row r="7590" spans="2:13" x14ac:dyDescent="0.2">
      <c r="B7590">
        <v>7578</v>
      </c>
      <c r="C7590">
        <v>131.08000000000001</v>
      </c>
      <c r="D7590">
        <v>131.08000000000001</v>
      </c>
      <c r="E7590">
        <v>0</v>
      </c>
      <c r="F7590">
        <v>0</v>
      </c>
      <c r="G7590">
        <v>3.7939889621264153E-16</v>
      </c>
      <c r="H7590">
        <v>3.7056796567133191E-15</v>
      </c>
      <c r="I7590">
        <v>0</v>
      </c>
      <c r="J7590">
        <v>-13303.75305918802</v>
      </c>
      <c r="K7590">
        <v>-13303.753059188</v>
      </c>
      <c r="L7590">
        <v>1.5040029193255088E-15</v>
      </c>
      <c r="M7590" t="b">
        <v>1</v>
      </c>
    </row>
    <row r="7591" spans="2:13" x14ac:dyDescent="0.2">
      <c r="B7591">
        <v>7579</v>
      </c>
      <c r="C7591">
        <v>183.5</v>
      </c>
      <c r="D7591">
        <v>183.5</v>
      </c>
      <c r="E7591">
        <v>0</v>
      </c>
      <c r="F7591">
        <v>4.5330299651512998E-16</v>
      </c>
      <c r="G7591">
        <v>1.8627720671790792E-16</v>
      </c>
      <c r="H7591">
        <v>3.7967097676143784E-16</v>
      </c>
      <c r="I7591">
        <v>0</v>
      </c>
      <c r="J7591">
        <v>-251397.84749545733</v>
      </c>
      <c r="K7591">
        <v>-251397.8474954578</v>
      </c>
      <c r="L7591">
        <v>1.852288283081472E-15</v>
      </c>
      <c r="M7591" t="b">
        <v>1</v>
      </c>
    </row>
    <row r="7592" spans="2:13" x14ac:dyDescent="0.2">
      <c r="B7592">
        <v>7580</v>
      </c>
      <c r="C7592">
        <v>15.9</v>
      </c>
      <c r="D7592">
        <v>15.9</v>
      </c>
      <c r="E7592">
        <v>0</v>
      </c>
      <c r="F7592">
        <v>1.6488102577839393E-15</v>
      </c>
      <c r="G7592">
        <v>4.5012959165567049E-15</v>
      </c>
      <c r="H7592">
        <v>1.4147640321823151E-14</v>
      </c>
      <c r="I7592">
        <v>0</v>
      </c>
      <c r="J7592">
        <v>-4764.3943919173998</v>
      </c>
      <c r="K7592">
        <v>-4764.3943919173998</v>
      </c>
      <c r="L7592">
        <v>0</v>
      </c>
      <c r="M7592" t="b">
        <v>1</v>
      </c>
    </row>
    <row r="7593" spans="2:13" x14ac:dyDescent="0.2">
      <c r="B7593">
        <v>7581</v>
      </c>
      <c r="C7593">
        <v>76.17</v>
      </c>
      <c r="D7593">
        <v>76.17</v>
      </c>
      <c r="E7593">
        <v>0</v>
      </c>
      <c r="F7593">
        <v>1.5013783121448425E-15</v>
      </c>
      <c r="G7593">
        <v>4.1943717921168778E-16</v>
      </c>
      <c r="H7593">
        <v>2.2046398851741299E-15</v>
      </c>
      <c r="I7593">
        <v>0</v>
      </c>
      <c r="J7593">
        <v>-3039.5626092013727</v>
      </c>
      <c r="K7593">
        <v>-3039.5626092013999</v>
      </c>
      <c r="L7593">
        <v>8.9765681978686187E-15</v>
      </c>
      <c r="M7593" t="b">
        <v>1</v>
      </c>
    </row>
    <row r="7594" spans="2:13" x14ac:dyDescent="0.2">
      <c r="B7594">
        <v>7582</v>
      </c>
      <c r="C7594">
        <v>95.39</v>
      </c>
      <c r="D7594">
        <v>95.39</v>
      </c>
      <c r="E7594">
        <v>0</v>
      </c>
      <c r="F7594">
        <v>4.4845009931748553E-16</v>
      </c>
      <c r="G7594">
        <v>0</v>
      </c>
      <c r="H7594">
        <v>1.6921044298488359E-15</v>
      </c>
      <c r="I7594">
        <v>0</v>
      </c>
      <c r="J7594">
        <v>-14336.987951272586</v>
      </c>
      <c r="K7594">
        <v>-14336.9879512729</v>
      </c>
      <c r="L7594">
        <v>2.1949182623501756E-14</v>
      </c>
      <c r="M7594" t="b">
        <v>1</v>
      </c>
    </row>
    <row r="7595" spans="2:13" x14ac:dyDescent="0.2">
      <c r="B7595">
        <v>7583</v>
      </c>
      <c r="C7595">
        <v>23.53</v>
      </c>
      <c r="D7595">
        <v>23.53</v>
      </c>
      <c r="E7595">
        <v>0</v>
      </c>
      <c r="F7595">
        <v>1.1127711578325894E-15</v>
      </c>
      <c r="G7595">
        <v>6.984626022364071E-16</v>
      </c>
      <c r="H7595">
        <v>8.6598024474150535E-16</v>
      </c>
      <c r="I7595">
        <v>0</v>
      </c>
      <c r="J7595">
        <v>-10838.849044284832</v>
      </c>
      <c r="K7595">
        <v>-10838.8490442848</v>
      </c>
      <c r="L7595">
        <v>3.0207828460430303E-15</v>
      </c>
      <c r="M7595" t="b">
        <v>1</v>
      </c>
    </row>
    <row r="7596" spans="2:13" x14ac:dyDescent="0.2">
      <c r="B7596">
        <v>7584</v>
      </c>
      <c r="C7596">
        <v>168.74</v>
      </c>
      <c r="D7596">
        <v>168.74</v>
      </c>
      <c r="E7596">
        <v>0</v>
      </c>
      <c r="F7596">
        <v>5.875884621720952E-16</v>
      </c>
      <c r="G7596">
        <v>0</v>
      </c>
      <c r="H7596">
        <v>9.8936137840341419E-15</v>
      </c>
      <c r="I7596">
        <v>1.8063669298338592E-15</v>
      </c>
      <c r="J7596">
        <v>29208.329954221004</v>
      </c>
      <c r="K7596">
        <v>29208.329954221001</v>
      </c>
      <c r="L7596">
        <v>1.2455278383918611E-16</v>
      </c>
      <c r="M7596" t="b">
        <v>1</v>
      </c>
    </row>
    <row r="7597" spans="2:13" x14ac:dyDescent="0.2">
      <c r="B7597">
        <v>7585</v>
      </c>
      <c r="C7597">
        <v>17.95</v>
      </c>
      <c r="D7597">
        <v>17.95</v>
      </c>
      <c r="E7597">
        <v>0</v>
      </c>
      <c r="F7597">
        <v>1.8519260036392126E-15</v>
      </c>
      <c r="G7597">
        <v>1.288200037283107E-16</v>
      </c>
      <c r="H7597">
        <v>8.0764583016627766E-16</v>
      </c>
      <c r="I7597">
        <v>0</v>
      </c>
      <c r="J7597">
        <v>-11424.267443031642</v>
      </c>
      <c r="K7597">
        <v>-11424.2674430316</v>
      </c>
      <c r="L7597">
        <v>3.662095315098181E-15</v>
      </c>
      <c r="M7597" t="b">
        <v>1</v>
      </c>
    </row>
    <row r="7598" spans="2:13" x14ac:dyDescent="0.2">
      <c r="B7598">
        <v>7586</v>
      </c>
      <c r="C7598">
        <v>67.42</v>
      </c>
      <c r="D7598">
        <v>67.42</v>
      </c>
      <c r="E7598">
        <v>0</v>
      </c>
      <c r="F7598">
        <v>0</v>
      </c>
      <c r="G7598">
        <v>9.31170105763535E-16</v>
      </c>
      <c r="H7598">
        <v>1.99332630865017E-14</v>
      </c>
      <c r="I7598">
        <v>0</v>
      </c>
      <c r="J7598">
        <v>-2336.3172448616428</v>
      </c>
      <c r="K7598">
        <v>-2336.3172448616001</v>
      </c>
      <c r="L7598">
        <v>1.8296424031172124E-14</v>
      </c>
      <c r="M7598" t="b">
        <v>1</v>
      </c>
    </row>
    <row r="7599" spans="2:13" x14ac:dyDescent="0.2">
      <c r="B7599">
        <v>7587</v>
      </c>
      <c r="C7599">
        <v>185.48</v>
      </c>
      <c r="D7599">
        <v>185.48</v>
      </c>
      <c r="E7599">
        <v>0</v>
      </c>
      <c r="F7599">
        <v>7.1087893081086265E-16</v>
      </c>
      <c r="G7599">
        <v>8.4436379683972706E-16</v>
      </c>
      <c r="H7599">
        <v>1.6144603712830005E-16</v>
      </c>
      <c r="I7599">
        <v>0</v>
      </c>
      <c r="J7599">
        <v>-306708.47274328227</v>
      </c>
      <c r="K7599">
        <v>-306708.47274328192</v>
      </c>
      <c r="L7599">
        <v>1.1386903086082231E-15</v>
      </c>
      <c r="M7599" t="b">
        <v>1</v>
      </c>
    </row>
    <row r="7600" spans="2:13" x14ac:dyDescent="0.2">
      <c r="B7600">
        <v>7588</v>
      </c>
      <c r="C7600">
        <v>70.09</v>
      </c>
      <c r="D7600">
        <v>70.09</v>
      </c>
      <c r="E7600">
        <v>0</v>
      </c>
      <c r="F7600">
        <v>6.5011216980031626E-16</v>
      </c>
      <c r="G7600">
        <v>1.4161117322008812E-16</v>
      </c>
      <c r="H7600">
        <v>3.6594130529861476E-16</v>
      </c>
      <c r="I7600">
        <v>0</v>
      </c>
      <c r="J7600">
        <v>5400.2783489864796</v>
      </c>
      <c r="K7600">
        <v>5400.2783489864996</v>
      </c>
      <c r="L7600">
        <v>3.7051577985345142E-15</v>
      </c>
      <c r="M7600" t="b">
        <v>1</v>
      </c>
    </row>
    <row r="7601" spans="2:13" x14ac:dyDescent="0.2">
      <c r="B7601">
        <v>7589</v>
      </c>
      <c r="C7601">
        <v>60.34</v>
      </c>
      <c r="D7601">
        <v>60.34</v>
      </c>
      <c r="E7601">
        <v>0</v>
      </c>
      <c r="F7601">
        <v>7.4741313153204546E-16</v>
      </c>
      <c r="G7601">
        <v>2.0440447358855445E-16</v>
      </c>
      <c r="H7601">
        <v>9.3147690850044057E-16</v>
      </c>
      <c r="I7601">
        <v>0</v>
      </c>
      <c r="J7601">
        <v>-35329.29035034874</v>
      </c>
      <c r="K7601">
        <v>-35329.290350348798</v>
      </c>
      <c r="L7601">
        <v>1.6475751518426053E-15</v>
      </c>
      <c r="M7601" t="b">
        <v>1</v>
      </c>
    </row>
    <row r="7602" spans="2:13" x14ac:dyDescent="0.2">
      <c r="B7602">
        <v>7590</v>
      </c>
      <c r="C7602">
        <v>21.37</v>
      </c>
      <c r="D7602">
        <v>21.37</v>
      </c>
      <c r="E7602">
        <v>0</v>
      </c>
      <c r="F7602">
        <v>4.3356558278807866E-16</v>
      </c>
      <c r="G7602">
        <v>9.7685773444528926E-16</v>
      </c>
      <c r="H7602">
        <v>1.0133020821649041E-15</v>
      </c>
      <c r="I7602">
        <v>1.8202983041835612E-15</v>
      </c>
      <c r="J7602">
        <v>-18380.28063435309</v>
      </c>
      <c r="K7602">
        <v>-18380.280634353101</v>
      </c>
      <c r="L7602">
        <v>5.9378508078254147E-16</v>
      </c>
      <c r="M7602" t="b">
        <v>1</v>
      </c>
    </row>
    <row r="7603" spans="2:13" x14ac:dyDescent="0.2">
      <c r="B7603">
        <v>7591</v>
      </c>
      <c r="C7603">
        <v>196.57</v>
      </c>
      <c r="D7603">
        <v>196.57</v>
      </c>
      <c r="E7603">
        <v>0</v>
      </c>
      <c r="F7603">
        <v>4.4213154975409915E-16</v>
      </c>
      <c r="G7603">
        <v>5.9374497406726078E-16</v>
      </c>
      <c r="H7603">
        <v>1.2826380732903813E-16</v>
      </c>
      <c r="I7603">
        <v>0</v>
      </c>
      <c r="J7603">
        <v>44507.757623411482</v>
      </c>
      <c r="K7603">
        <v>44507.757623411497</v>
      </c>
      <c r="L7603">
        <v>3.269523338266857E-16</v>
      </c>
      <c r="M7603" t="b">
        <v>1</v>
      </c>
    </row>
    <row r="7604" spans="2:13" x14ac:dyDescent="0.2">
      <c r="B7604">
        <v>7592</v>
      </c>
      <c r="C7604">
        <v>120.12</v>
      </c>
      <c r="D7604">
        <v>120.12</v>
      </c>
      <c r="E7604">
        <v>0</v>
      </c>
      <c r="F7604">
        <v>4.3291432816742285E-16</v>
      </c>
      <c r="G7604">
        <v>3.2721761133736827E-16</v>
      </c>
      <c r="H7604">
        <v>1.5868172688106136E-15</v>
      </c>
      <c r="I7604">
        <v>0</v>
      </c>
      <c r="J7604">
        <v>-196651.53612718015</v>
      </c>
      <c r="K7604">
        <v>-196651.53612718009</v>
      </c>
      <c r="L7604">
        <v>2.9599392946426246E-16</v>
      </c>
      <c r="M7604" t="b">
        <v>1</v>
      </c>
    </row>
    <row r="7605" spans="2:13" x14ac:dyDescent="0.2">
      <c r="B7605">
        <v>7593</v>
      </c>
      <c r="C7605">
        <v>177.47</v>
      </c>
      <c r="D7605">
        <v>177.47</v>
      </c>
      <c r="E7605">
        <v>0</v>
      </c>
      <c r="F7605">
        <v>1.8854863660673057E-16</v>
      </c>
      <c r="G7605">
        <v>5.6568865843654649E-16</v>
      </c>
      <c r="H7605">
        <v>1.6667032854365669E-15</v>
      </c>
      <c r="I7605">
        <v>4.4831037229817293E-15</v>
      </c>
      <c r="J7605">
        <v>16369.821281493114</v>
      </c>
      <c r="K7605">
        <v>16369.821281493099</v>
      </c>
      <c r="L7605">
        <v>8.8894771531919639E-16</v>
      </c>
      <c r="M7605" t="b">
        <v>1</v>
      </c>
    </row>
    <row r="7606" spans="2:13" x14ac:dyDescent="0.2">
      <c r="B7606">
        <v>7594</v>
      </c>
      <c r="C7606">
        <v>13.05</v>
      </c>
      <c r="D7606">
        <v>13.05</v>
      </c>
      <c r="E7606">
        <v>0</v>
      </c>
      <c r="F7606">
        <v>2.0841054263564127E-16</v>
      </c>
      <c r="G7606">
        <v>0</v>
      </c>
      <c r="H7606">
        <v>1.3601792923877874E-15</v>
      </c>
      <c r="I7606">
        <v>1.6162439222155232E-15</v>
      </c>
      <c r="J7606">
        <v>-26217.12091080665</v>
      </c>
      <c r="K7606">
        <v>-26217.120910806701</v>
      </c>
      <c r="L7606">
        <v>1.9426886526769583E-15</v>
      </c>
      <c r="M7606" t="b">
        <v>1</v>
      </c>
    </row>
    <row r="7607" spans="2:13" x14ac:dyDescent="0.2">
      <c r="B7607">
        <v>7595</v>
      </c>
      <c r="C7607">
        <v>6.18</v>
      </c>
      <c r="D7607">
        <v>6.18</v>
      </c>
      <c r="E7607">
        <v>0</v>
      </c>
      <c r="F7607">
        <v>1.1077742873008389E-15</v>
      </c>
      <c r="G7607">
        <v>1.1110222640231364E-15</v>
      </c>
      <c r="H7607">
        <v>1.3691790707476672E-15</v>
      </c>
      <c r="I7607">
        <v>5.7885375692134878E-16</v>
      </c>
      <c r="J7607">
        <v>-36531.083003803011</v>
      </c>
      <c r="K7607">
        <v>-36531.083003803004</v>
      </c>
      <c r="L7607">
        <v>1.9917169204718007E-16</v>
      </c>
      <c r="M7607" t="b">
        <v>1</v>
      </c>
    </row>
    <row r="7608" spans="2:13" x14ac:dyDescent="0.2">
      <c r="B7608">
        <v>7596</v>
      </c>
      <c r="C7608">
        <v>47.19</v>
      </c>
      <c r="D7608">
        <v>47.19</v>
      </c>
      <c r="E7608">
        <v>0</v>
      </c>
      <c r="F7608">
        <v>8.2617193120682339E-16</v>
      </c>
      <c r="G7608">
        <v>1.0236940323910778E-15</v>
      </c>
      <c r="H7608">
        <v>1.2965671190763119E-14</v>
      </c>
      <c r="I7608">
        <v>0</v>
      </c>
      <c r="J7608">
        <v>-544.55448077198844</v>
      </c>
      <c r="K7608">
        <v>-544.55448077200003</v>
      </c>
      <c r="L7608">
        <v>2.1294577231584652E-14</v>
      </c>
      <c r="M7608" t="b">
        <v>1</v>
      </c>
    </row>
    <row r="7609" spans="2:13" x14ac:dyDescent="0.2">
      <c r="B7609">
        <v>7597</v>
      </c>
      <c r="C7609">
        <v>24.34</v>
      </c>
      <c r="D7609">
        <v>24.34</v>
      </c>
      <c r="E7609">
        <v>0</v>
      </c>
      <c r="F7609">
        <v>7.6239448059145885E-15</v>
      </c>
      <c r="G7609">
        <v>8.5906632339618078E-15</v>
      </c>
      <c r="H7609">
        <v>3.1771957112277425E-14</v>
      </c>
      <c r="I7609">
        <v>0</v>
      </c>
      <c r="J7609">
        <v>-1553.489941613738</v>
      </c>
      <c r="K7609">
        <v>-1553.4899416137</v>
      </c>
      <c r="L7609">
        <v>2.4442645415249137E-14</v>
      </c>
      <c r="M7609" t="b">
        <v>1</v>
      </c>
    </row>
    <row r="7610" spans="2:13" x14ac:dyDescent="0.2">
      <c r="B7610">
        <v>7598</v>
      </c>
      <c r="C7610">
        <v>49.61</v>
      </c>
      <c r="D7610">
        <v>49.61</v>
      </c>
      <c r="E7610">
        <v>0</v>
      </c>
      <c r="F7610">
        <v>2.15580899663983E-15</v>
      </c>
      <c r="G7610">
        <v>2.0111858384024491E-16</v>
      </c>
      <c r="H7610">
        <v>2.5776346487807646E-15</v>
      </c>
      <c r="I7610">
        <v>0</v>
      </c>
      <c r="J7610">
        <v>1533.3605365023757</v>
      </c>
      <c r="K7610">
        <v>1533.3605365024</v>
      </c>
      <c r="L7610">
        <v>1.5866446731386679E-14</v>
      </c>
      <c r="M7610" t="b">
        <v>1</v>
      </c>
    </row>
    <row r="7611" spans="2:13" x14ac:dyDescent="0.2">
      <c r="B7611">
        <v>7599</v>
      </c>
      <c r="C7611">
        <v>1.61</v>
      </c>
      <c r="D7611">
        <v>1.61</v>
      </c>
      <c r="E7611">
        <v>0</v>
      </c>
      <c r="F7611">
        <v>5.3188580721635733E-14</v>
      </c>
      <c r="G7611">
        <v>4.9504381689078152E-14</v>
      </c>
      <c r="H7611">
        <v>2.5387160996809796E-14</v>
      </c>
      <c r="I7611">
        <v>0</v>
      </c>
      <c r="J7611">
        <v>-1754.1386176433402</v>
      </c>
      <c r="K7611">
        <v>-1754.1386176433</v>
      </c>
      <c r="L7611">
        <v>2.2942964796888036E-14</v>
      </c>
      <c r="M7611" t="b">
        <v>1</v>
      </c>
    </row>
    <row r="7612" spans="2:13" x14ac:dyDescent="0.2">
      <c r="B7612">
        <v>7600</v>
      </c>
      <c r="C7612">
        <v>98.19</v>
      </c>
      <c r="D7612">
        <v>98.19</v>
      </c>
      <c r="E7612">
        <v>0</v>
      </c>
      <c r="F7612">
        <v>4.2446679926264171E-16</v>
      </c>
      <c r="G7612">
        <v>5.7402836018666804E-16</v>
      </c>
      <c r="H7612">
        <v>1.2787743114060818E-16</v>
      </c>
      <c r="I7612">
        <v>0</v>
      </c>
      <c r="J7612">
        <v>6532.8539096081313</v>
      </c>
      <c r="K7612">
        <v>6532.8539096082004</v>
      </c>
      <c r="L7612">
        <v>1.0580612744620219E-14</v>
      </c>
      <c r="M7612" t="b">
        <v>1</v>
      </c>
    </row>
    <row r="7613" spans="2:13" x14ac:dyDescent="0.2">
      <c r="B7613">
        <v>7601</v>
      </c>
      <c r="C7613">
        <v>4.07</v>
      </c>
      <c r="D7613">
        <v>4.07</v>
      </c>
      <c r="E7613">
        <v>0</v>
      </c>
      <c r="F7613">
        <v>1.4472440891712749E-15</v>
      </c>
      <c r="G7613">
        <v>2.7319893478459571E-15</v>
      </c>
      <c r="H7613">
        <v>4.2619460636034694E-16</v>
      </c>
      <c r="I7613">
        <v>0</v>
      </c>
      <c r="J7613">
        <v>-20811.702400401118</v>
      </c>
      <c r="K7613">
        <v>-20811.7024004011</v>
      </c>
      <c r="L7613">
        <v>8.7402239785573694E-16</v>
      </c>
      <c r="M7613" t="b">
        <v>1</v>
      </c>
    </row>
    <row r="7614" spans="2:13" x14ac:dyDescent="0.2">
      <c r="B7614">
        <v>7602</v>
      </c>
      <c r="C7614">
        <v>72.849999999999994</v>
      </c>
      <c r="D7614">
        <v>72.849999999999994</v>
      </c>
      <c r="E7614">
        <v>0</v>
      </c>
      <c r="F7614">
        <v>0</v>
      </c>
      <c r="G7614">
        <v>1.3711281265413912E-16</v>
      </c>
      <c r="H7614">
        <v>2.8691933565501493E-15</v>
      </c>
      <c r="I7614">
        <v>0</v>
      </c>
      <c r="J7614">
        <v>-12639.033736401712</v>
      </c>
      <c r="K7614">
        <v>-12639.0337364018</v>
      </c>
      <c r="L7614">
        <v>6.9080827847412468E-15</v>
      </c>
      <c r="M7614" t="b">
        <v>1</v>
      </c>
    </row>
    <row r="7615" spans="2:13" x14ac:dyDescent="0.2">
      <c r="B7615">
        <v>7603</v>
      </c>
      <c r="C7615">
        <v>27.7</v>
      </c>
      <c r="D7615">
        <v>27.7</v>
      </c>
      <c r="E7615">
        <v>0</v>
      </c>
      <c r="F7615">
        <v>8.1324674360295272E-16</v>
      </c>
      <c r="G7615">
        <v>1.3071338758268723E-16</v>
      </c>
      <c r="H7615">
        <v>1.0795614932272038E-15</v>
      </c>
      <c r="I7615">
        <v>0</v>
      </c>
      <c r="J7615">
        <v>-9660.7339881277803</v>
      </c>
      <c r="K7615">
        <v>-9660.7339881278003</v>
      </c>
      <c r="L7615">
        <v>2.071155614427806E-15</v>
      </c>
      <c r="M7615" t="b">
        <v>1</v>
      </c>
    </row>
    <row r="7616" spans="2:13" x14ac:dyDescent="0.2">
      <c r="B7616">
        <v>7604</v>
      </c>
      <c r="C7616">
        <v>18.149999999999999</v>
      </c>
      <c r="D7616">
        <v>18.149999999999999</v>
      </c>
      <c r="E7616">
        <v>0</v>
      </c>
      <c r="F7616">
        <v>2.6901946194525593E-16</v>
      </c>
      <c r="G7616">
        <v>3.5631212290109236E-16</v>
      </c>
      <c r="H7616">
        <v>0</v>
      </c>
      <c r="I7616">
        <v>0</v>
      </c>
      <c r="J7616">
        <v>-4365.5765724826961</v>
      </c>
      <c r="K7616">
        <v>-4365.5765724826997</v>
      </c>
      <c r="L7616">
        <v>8.3333295080031037E-16</v>
      </c>
      <c r="M7616" t="b">
        <v>1</v>
      </c>
    </row>
    <row r="7617" spans="2:13" x14ac:dyDescent="0.2">
      <c r="B7617">
        <v>7605</v>
      </c>
      <c r="C7617">
        <v>92.14</v>
      </c>
      <c r="D7617">
        <v>92.14</v>
      </c>
      <c r="E7617">
        <v>0</v>
      </c>
      <c r="F7617">
        <v>7.0635280723745025E-16</v>
      </c>
      <c r="G7617">
        <v>7.2668681062821812E-16</v>
      </c>
      <c r="H7617">
        <v>1.4631975813286485E-15</v>
      </c>
      <c r="I7617">
        <v>0</v>
      </c>
      <c r="J7617">
        <v>-6757.1669304853294</v>
      </c>
      <c r="K7617">
        <v>-6757.1669304853003</v>
      </c>
      <c r="L7617">
        <v>4.3071054416948471E-15</v>
      </c>
      <c r="M7617" t="b">
        <v>1</v>
      </c>
    </row>
    <row r="7618" spans="2:13" x14ac:dyDescent="0.2">
      <c r="B7618">
        <v>7606</v>
      </c>
      <c r="C7618">
        <v>134.47999999999999</v>
      </c>
      <c r="D7618">
        <v>134.47999999999999</v>
      </c>
      <c r="E7618">
        <v>0</v>
      </c>
      <c r="F7618">
        <v>1.6150937662638467E-16</v>
      </c>
      <c r="G7618">
        <v>2.6669200663255547E-16</v>
      </c>
      <c r="H7618">
        <v>7.9500467870016561E-15</v>
      </c>
      <c r="I7618">
        <v>0</v>
      </c>
      <c r="J7618">
        <v>-22404.321822099038</v>
      </c>
      <c r="K7618">
        <v>-22404.3218220991</v>
      </c>
      <c r="L7618">
        <v>2.7604334650985074E-15</v>
      </c>
      <c r="M7618" t="b">
        <v>1</v>
      </c>
    </row>
    <row r="7619" spans="2:13" x14ac:dyDescent="0.2">
      <c r="B7619">
        <v>7607</v>
      </c>
      <c r="C7619">
        <v>38.79</v>
      </c>
      <c r="D7619">
        <v>38.79</v>
      </c>
      <c r="E7619">
        <v>0</v>
      </c>
      <c r="F7619">
        <v>4.5743077927860689E-16</v>
      </c>
      <c r="G7619">
        <v>6.3008880999747009E-16</v>
      </c>
      <c r="H7619">
        <v>3.5153329931083657E-15</v>
      </c>
      <c r="I7619">
        <v>0</v>
      </c>
      <c r="J7619">
        <v>-2392.110244071504</v>
      </c>
      <c r="K7619">
        <v>-2392.1102440714999</v>
      </c>
      <c r="L7619">
        <v>1.7109270645537379E-15</v>
      </c>
      <c r="M7619" t="b">
        <v>1</v>
      </c>
    </row>
    <row r="7620" spans="2:13" x14ac:dyDescent="0.2">
      <c r="B7620">
        <v>7608</v>
      </c>
      <c r="C7620">
        <v>7.81</v>
      </c>
      <c r="D7620">
        <v>7.81</v>
      </c>
      <c r="E7620">
        <v>0</v>
      </c>
      <c r="F7620">
        <v>1.1292369044439526E-15</v>
      </c>
      <c r="G7620">
        <v>1.9924896052151274E-16</v>
      </c>
      <c r="H7620">
        <v>8.6073346901123686E-16</v>
      </c>
      <c r="I7620">
        <v>0</v>
      </c>
      <c r="J7620">
        <v>-23217.025056217542</v>
      </c>
      <c r="K7620">
        <v>-23217.025056217499</v>
      </c>
      <c r="L7620">
        <v>1.8803333148580801E-15</v>
      </c>
      <c r="M7620" t="b">
        <v>1</v>
      </c>
    </row>
    <row r="7621" spans="2:13" x14ac:dyDescent="0.2">
      <c r="B7621">
        <v>7609</v>
      </c>
      <c r="C7621">
        <v>120.62</v>
      </c>
      <c r="D7621">
        <v>120.62</v>
      </c>
      <c r="E7621">
        <v>0</v>
      </c>
      <c r="F7621">
        <v>3.5308194885694741E-16</v>
      </c>
      <c r="G7621">
        <v>0</v>
      </c>
      <c r="H7621">
        <v>6.4742289371526433E-16</v>
      </c>
      <c r="I7621">
        <v>0</v>
      </c>
      <c r="J7621">
        <v>66150.96342507808</v>
      </c>
      <c r="K7621">
        <v>66150.963425077804</v>
      </c>
      <c r="L7621">
        <v>4.1796275522444514E-15</v>
      </c>
      <c r="M7621" t="b">
        <v>1</v>
      </c>
    </row>
    <row r="7622" spans="2:13" x14ac:dyDescent="0.2">
      <c r="B7622">
        <v>7610</v>
      </c>
      <c r="C7622">
        <v>20.51</v>
      </c>
      <c r="D7622">
        <v>20.51</v>
      </c>
      <c r="E7622">
        <v>0</v>
      </c>
      <c r="F7622">
        <v>2.6200664766021168E-15</v>
      </c>
      <c r="G7622">
        <v>1.0257172889044727E-15</v>
      </c>
      <c r="H7622">
        <v>9.2628023455567474E-15</v>
      </c>
      <c r="I7622">
        <v>0</v>
      </c>
      <c r="J7622">
        <v>-6652.7104165552728</v>
      </c>
      <c r="K7622">
        <v>-6652.7104165553001</v>
      </c>
      <c r="L7622">
        <v>4.1013119983833053E-15</v>
      </c>
      <c r="M7622" t="b">
        <v>1</v>
      </c>
    </row>
    <row r="7623" spans="2:13" x14ac:dyDescent="0.2">
      <c r="B7623">
        <v>7611</v>
      </c>
      <c r="C7623">
        <v>49.57</v>
      </c>
      <c r="D7623">
        <v>49.57</v>
      </c>
      <c r="E7623">
        <v>0</v>
      </c>
      <c r="F7623">
        <v>2.8551636019275652E-15</v>
      </c>
      <c r="G7623">
        <v>3.5745499919782002E-16</v>
      </c>
      <c r="H7623">
        <v>2.1058518008033999E-14</v>
      </c>
      <c r="I7623">
        <v>4.2788979578877499E-14</v>
      </c>
      <c r="J7623">
        <v>866.77742666905669</v>
      </c>
      <c r="K7623">
        <v>866.77742666910001</v>
      </c>
      <c r="L7623">
        <v>4.997209645662758E-14</v>
      </c>
      <c r="M7623" t="b">
        <v>1</v>
      </c>
    </row>
    <row r="7624" spans="2:13" x14ac:dyDescent="0.2">
      <c r="B7624">
        <v>7612</v>
      </c>
      <c r="C7624">
        <v>97.45</v>
      </c>
      <c r="D7624">
        <v>97.45</v>
      </c>
      <c r="E7624">
        <v>0</v>
      </c>
      <c r="F7624">
        <v>3.8203566317993774E-16</v>
      </c>
      <c r="G7624">
        <v>0</v>
      </c>
      <c r="H7624">
        <v>3.3601465806003892E-15</v>
      </c>
      <c r="I7624">
        <v>0</v>
      </c>
      <c r="J7624">
        <v>-82797.020189509611</v>
      </c>
      <c r="K7624">
        <v>-82797.020189509596</v>
      </c>
      <c r="L7624">
        <v>1.7575409350553637E-16</v>
      </c>
      <c r="M7624" t="b">
        <v>1</v>
      </c>
    </row>
    <row r="7625" spans="2:13" x14ac:dyDescent="0.2">
      <c r="B7625">
        <v>7613</v>
      </c>
      <c r="C7625">
        <v>18.2</v>
      </c>
      <c r="D7625">
        <v>18.2</v>
      </c>
      <c r="E7625">
        <v>0</v>
      </c>
      <c r="F7625">
        <v>5.7686436538325063E-15</v>
      </c>
      <c r="G7625">
        <v>8.7923705024583718E-15</v>
      </c>
      <c r="H7625">
        <v>8.238918120466566E-15</v>
      </c>
      <c r="I7625">
        <v>0</v>
      </c>
      <c r="J7625">
        <v>-844.48752512246494</v>
      </c>
      <c r="K7625">
        <v>-844.48752512249996</v>
      </c>
      <c r="L7625">
        <v>4.1463662844727565E-14</v>
      </c>
      <c r="M7625" t="b">
        <v>1</v>
      </c>
    </row>
    <row r="7626" spans="2:13" x14ac:dyDescent="0.2">
      <c r="B7626">
        <v>7614</v>
      </c>
      <c r="C7626">
        <v>28.8</v>
      </c>
      <c r="D7626">
        <v>28.8</v>
      </c>
      <c r="E7626">
        <v>0</v>
      </c>
      <c r="F7626">
        <v>4.2321307475279714E-16</v>
      </c>
      <c r="G7626">
        <v>2.7445795321054635E-16</v>
      </c>
      <c r="H7626">
        <v>2.8909972224989525E-16</v>
      </c>
      <c r="I7626">
        <v>0</v>
      </c>
      <c r="J7626">
        <v>12657.433639922972</v>
      </c>
      <c r="K7626">
        <v>12657.4336399227</v>
      </c>
      <c r="L7626">
        <v>2.15563769318363E-14</v>
      </c>
      <c r="M7626" t="b">
        <v>1</v>
      </c>
    </row>
    <row r="7627" spans="2:13" x14ac:dyDescent="0.2">
      <c r="B7627">
        <v>7615</v>
      </c>
      <c r="C7627">
        <v>77.72</v>
      </c>
      <c r="D7627">
        <v>77.72</v>
      </c>
      <c r="E7627">
        <v>0</v>
      </c>
      <c r="F7627">
        <v>5.9337183522788296E-16</v>
      </c>
      <c r="G7627">
        <v>3.5624890041692637E-16</v>
      </c>
      <c r="H7627">
        <v>1.5832599321181929E-15</v>
      </c>
      <c r="I7627">
        <v>3.3796061512462953E-16</v>
      </c>
      <c r="J7627">
        <v>43967.621614328833</v>
      </c>
      <c r="K7627">
        <v>43967.621614329197</v>
      </c>
      <c r="L7627">
        <v>8.2742224244080642E-15</v>
      </c>
      <c r="M7627" t="b">
        <v>1</v>
      </c>
    </row>
    <row r="7628" spans="2:13" x14ac:dyDescent="0.2">
      <c r="B7628">
        <v>7616</v>
      </c>
      <c r="C7628">
        <v>59.73</v>
      </c>
      <c r="D7628">
        <v>59.73</v>
      </c>
      <c r="E7628">
        <v>0</v>
      </c>
      <c r="F7628">
        <v>8.1124229498489255E-16</v>
      </c>
      <c r="G7628">
        <v>8.3823833441248637E-16</v>
      </c>
      <c r="H7628">
        <v>1.1813365318809878E-15</v>
      </c>
      <c r="I7628">
        <v>0</v>
      </c>
      <c r="J7628">
        <v>-7696.5820884111199</v>
      </c>
      <c r="K7628">
        <v>-7696.5820884110999</v>
      </c>
      <c r="L7628">
        <v>2.5997102621866666E-15</v>
      </c>
      <c r="M7628" t="b">
        <v>1</v>
      </c>
    </row>
    <row r="7629" spans="2:13" x14ac:dyDescent="0.2">
      <c r="B7629">
        <v>7617</v>
      </c>
      <c r="C7629">
        <v>45.55</v>
      </c>
      <c r="D7629">
        <v>45.55</v>
      </c>
      <c r="E7629">
        <v>0</v>
      </c>
      <c r="F7629">
        <v>1.4377422494887067E-15</v>
      </c>
      <c r="G7629">
        <v>3.9927186640785337E-16</v>
      </c>
      <c r="H7629">
        <v>0</v>
      </c>
      <c r="I7629">
        <v>0</v>
      </c>
      <c r="J7629">
        <v>15477.694490487382</v>
      </c>
      <c r="K7629">
        <v>15477.6944904872</v>
      </c>
      <c r="L7629">
        <v>1.1752327871982691E-14</v>
      </c>
      <c r="M7629" t="b">
        <v>1</v>
      </c>
    </row>
    <row r="7630" spans="2:13" x14ac:dyDescent="0.2">
      <c r="B7630">
        <v>7618</v>
      </c>
      <c r="C7630">
        <v>115.26</v>
      </c>
      <c r="D7630">
        <v>115.26</v>
      </c>
      <c r="E7630">
        <v>0</v>
      </c>
      <c r="F7630">
        <v>7.255581286128699E-15</v>
      </c>
      <c r="G7630">
        <v>6.0722452752881031E-15</v>
      </c>
      <c r="H7630">
        <v>1.8904126936818684E-14</v>
      </c>
      <c r="I7630">
        <v>0</v>
      </c>
      <c r="J7630">
        <v>-2035.3401975310999</v>
      </c>
      <c r="K7630">
        <v>-2035.3401975311001</v>
      </c>
      <c r="L7630">
        <v>1.1171286044418516E-16</v>
      </c>
      <c r="M7630" t="b">
        <v>1</v>
      </c>
    </row>
    <row r="7631" spans="2:13" x14ac:dyDescent="0.2">
      <c r="B7631">
        <v>7619</v>
      </c>
      <c r="C7631">
        <v>9.76</v>
      </c>
      <c r="D7631">
        <v>9.76</v>
      </c>
      <c r="E7631">
        <v>0</v>
      </c>
      <c r="F7631">
        <v>1.008417661135198E-14</v>
      </c>
      <c r="G7631">
        <v>1.1248746159049476E-14</v>
      </c>
      <c r="H7631">
        <v>0</v>
      </c>
      <c r="I7631">
        <v>0</v>
      </c>
      <c r="J7631">
        <v>-1823.0105228422967</v>
      </c>
      <c r="K7631">
        <v>-1823.0105228422999</v>
      </c>
      <c r="L7631">
        <v>1.7461399242184272E-15</v>
      </c>
      <c r="M7631" t="b">
        <v>1</v>
      </c>
    </row>
    <row r="7632" spans="2:13" x14ac:dyDescent="0.2">
      <c r="B7632">
        <v>7620</v>
      </c>
      <c r="C7632">
        <v>35.119999999999997</v>
      </c>
      <c r="D7632">
        <v>35.119999999999997</v>
      </c>
      <c r="E7632">
        <v>0</v>
      </c>
      <c r="F7632">
        <v>4.3358014873005411E-16</v>
      </c>
      <c r="G7632">
        <v>6.5072139679294742E-16</v>
      </c>
      <c r="H7632">
        <v>6.4126127718001283E-16</v>
      </c>
      <c r="I7632">
        <v>1.8748093878709206E-16</v>
      </c>
      <c r="J7632">
        <v>4814.1693622882594</v>
      </c>
      <c r="K7632">
        <v>4814.1693622883004</v>
      </c>
      <c r="L7632">
        <v>8.5014170669575234E-15</v>
      </c>
      <c r="M7632" t="b">
        <v>1</v>
      </c>
    </row>
    <row r="7633" spans="2:13" x14ac:dyDescent="0.2">
      <c r="B7633">
        <v>7621</v>
      </c>
      <c r="C7633">
        <v>144.72</v>
      </c>
      <c r="D7633">
        <v>144.72</v>
      </c>
      <c r="E7633">
        <v>0</v>
      </c>
      <c r="F7633">
        <v>3.6027721737405842E-16</v>
      </c>
      <c r="G7633">
        <v>1.7614485929528898E-16</v>
      </c>
      <c r="H7633">
        <v>4.2033169085162721E-15</v>
      </c>
      <c r="I7633">
        <v>0</v>
      </c>
      <c r="J7633">
        <v>-9288.9080313269515</v>
      </c>
      <c r="K7633">
        <v>-9288.9080313269005</v>
      </c>
      <c r="L7633">
        <v>5.4830668069396851E-15</v>
      </c>
      <c r="M7633" t="b">
        <v>1</v>
      </c>
    </row>
    <row r="7634" spans="2:13" x14ac:dyDescent="0.2">
      <c r="B7634">
        <v>7622</v>
      </c>
      <c r="C7634">
        <v>14.77</v>
      </c>
      <c r="D7634">
        <v>14.77</v>
      </c>
      <c r="E7634">
        <v>0</v>
      </c>
      <c r="F7634">
        <v>4.1605076049154725E-16</v>
      </c>
      <c r="G7634">
        <v>4.1618575043142161E-16</v>
      </c>
      <c r="H7634">
        <v>0</v>
      </c>
      <c r="I7634">
        <v>2.4283554415445095E-15</v>
      </c>
      <c r="J7634">
        <v>-53925.559526022902</v>
      </c>
      <c r="K7634">
        <v>-53925.559526023098</v>
      </c>
      <c r="L7634">
        <v>3.6430007831101008E-15</v>
      </c>
      <c r="M7634" t="b">
        <v>1</v>
      </c>
    </row>
    <row r="7635" spans="2:13" x14ac:dyDescent="0.2">
      <c r="B7635">
        <v>7623</v>
      </c>
      <c r="C7635">
        <v>186.27</v>
      </c>
      <c r="D7635">
        <v>186.27</v>
      </c>
      <c r="E7635">
        <v>0</v>
      </c>
      <c r="F7635">
        <v>0</v>
      </c>
      <c r="G7635">
        <v>1.3743129361945416E-16</v>
      </c>
      <c r="H7635">
        <v>2.8562534097890925E-15</v>
      </c>
      <c r="I7635">
        <v>0</v>
      </c>
      <c r="J7635">
        <v>-149156.89562241969</v>
      </c>
      <c r="K7635">
        <v>-149156.89562241969</v>
      </c>
      <c r="L7635">
        <v>0</v>
      </c>
      <c r="M7635" t="b">
        <v>1</v>
      </c>
    </row>
    <row r="7636" spans="2:13" x14ac:dyDescent="0.2">
      <c r="B7636">
        <v>7624</v>
      </c>
      <c r="C7636">
        <v>44.9</v>
      </c>
      <c r="D7636">
        <v>44.9</v>
      </c>
      <c r="E7636">
        <v>0</v>
      </c>
      <c r="F7636">
        <v>7.4690193252495711E-16</v>
      </c>
      <c r="G7636">
        <v>7.0120382759106821E-16</v>
      </c>
      <c r="H7636">
        <v>1.1847587378209256E-15</v>
      </c>
      <c r="I7636">
        <v>2.6461762629070631E-15</v>
      </c>
      <c r="J7636">
        <v>771.87928008754898</v>
      </c>
      <c r="K7636">
        <v>771.87928008760002</v>
      </c>
      <c r="L7636">
        <v>6.6131312828105052E-14</v>
      </c>
      <c r="M7636" t="b">
        <v>1</v>
      </c>
    </row>
    <row r="7637" spans="2:13" x14ac:dyDescent="0.2">
      <c r="B7637">
        <v>7625</v>
      </c>
      <c r="C7637">
        <v>237.46</v>
      </c>
      <c r="D7637">
        <v>237.46</v>
      </c>
      <c r="E7637">
        <v>0</v>
      </c>
      <c r="F7637">
        <v>0</v>
      </c>
      <c r="G7637">
        <v>5.4257700947418888E-16</v>
      </c>
      <c r="H7637">
        <v>6.6492939540990933E-16</v>
      </c>
      <c r="I7637">
        <v>4.6082970446020574E-16</v>
      </c>
      <c r="J7637">
        <v>524573.98694538116</v>
      </c>
      <c r="K7637">
        <v>524573.98694538162</v>
      </c>
      <c r="L7637">
        <v>8.8769420309860636E-16</v>
      </c>
      <c r="M7637" t="b">
        <v>1</v>
      </c>
    </row>
    <row r="7638" spans="2:13" x14ac:dyDescent="0.2">
      <c r="B7638">
        <v>7626</v>
      </c>
      <c r="C7638">
        <v>14.14</v>
      </c>
      <c r="D7638">
        <v>14.14</v>
      </c>
      <c r="E7638">
        <v>0</v>
      </c>
      <c r="F7638">
        <v>2.8885720629581579E-16</v>
      </c>
      <c r="G7638">
        <v>2.1681015676639677E-16</v>
      </c>
      <c r="H7638">
        <v>1.1640675822474506E-15</v>
      </c>
      <c r="I7638">
        <v>2.7393497326350501E-15</v>
      </c>
      <c r="J7638">
        <v>-42148.202017373027</v>
      </c>
      <c r="K7638">
        <v>-42148.202017372998</v>
      </c>
      <c r="L7638">
        <v>6.9051179086447019E-16</v>
      </c>
      <c r="M7638" t="b">
        <v>1</v>
      </c>
    </row>
    <row r="7639" spans="2:13" x14ac:dyDescent="0.2">
      <c r="B7639">
        <v>7627</v>
      </c>
      <c r="C7639">
        <v>78.16</v>
      </c>
      <c r="D7639">
        <v>78.16</v>
      </c>
      <c r="E7639">
        <v>0</v>
      </c>
      <c r="F7639">
        <v>4.6731762797770557E-16</v>
      </c>
      <c r="G7639">
        <v>0</v>
      </c>
      <c r="H7639">
        <v>2.1435626951742753E-16</v>
      </c>
      <c r="I7639">
        <v>0</v>
      </c>
      <c r="J7639">
        <v>70608.627063804917</v>
      </c>
      <c r="K7639">
        <v>70608.627063805296</v>
      </c>
      <c r="L7639">
        <v>5.3584074874539537E-15</v>
      </c>
      <c r="M7639" t="b">
        <v>1</v>
      </c>
    </row>
    <row r="7640" spans="2:13" x14ac:dyDescent="0.2">
      <c r="B7640">
        <v>7628</v>
      </c>
      <c r="C7640">
        <v>51.46</v>
      </c>
      <c r="D7640">
        <v>51.46</v>
      </c>
      <c r="E7640">
        <v>0</v>
      </c>
      <c r="F7640">
        <v>2.2956840143332165E-16</v>
      </c>
      <c r="G7640">
        <v>5.9787906477837006E-16</v>
      </c>
      <c r="H7640">
        <v>5.4951093061779115E-16</v>
      </c>
      <c r="I7640">
        <v>0</v>
      </c>
      <c r="J7640">
        <v>64714.355269585205</v>
      </c>
      <c r="K7640">
        <v>64714.355269585198</v>
      </c>
      <c r="L7640">
        <v>1.1243189527073942E-16</v>
      </c>
      <c r="M7640" t="b">
        <v>1</v>
      </c>
    </row>
    <row r="7641" spans="2:13" x14ac:dyDescent="0.2">
      <c r="B7641">
        <v>7629</v>
      </c>
      <c r="C7641">
        <v>120.83</v>
      </c>
      <c r="D7641">
        <v>120.83</v>
      </c>
      <c r="E7641">
        <v>0</v>
      </c>
      <c r="F7641">
        <v>5.2821882093200499E-16</v>
      </c>
      <c r="G7641">
        <v>3.25159958675806E-16</v>
      </c>
      <c r="H7641">
        <v>1.1344447638123564E-15</v>
      </c>
      <c r="I7641">
        <v>0</v>
      </c>
      <c r="J7641">
        <v>63518.656207730906</v>
      </c>
      <c r="K7641">
        <v>63518.656207730797</v>
      </c>
      <c r="L7641">
        <v>1.718225332976552E-15</v>
      </c>
      <c r="M7641" t="b">
        <v>1</v>
      </c>
    </row>
    <row r="7642" spans="2:13" x14ac:dyDescent="0.2">
      <c r="B7642">
        <v>7630</v>
      </c>
      <c r="C7642">
        <v>90.83</v>
      </c>
      <c r="D7642">
        <v>90.83</v>
      </c>
      <c r="E7642">
        <v>0</v>
      </c>
      <c r="F7642">
        <v>2.0079893333583933E-15</v>
      </c>
      <c r="G7642">
        <v>0</v>
      </c>
      <c r="H7642">
        <v>3.0359870129507649E-14</v>
      </c>
      <c r="I7642">
        <v>0</v>
      </c>
      <c r="J7642">
        <v>-1860.5905527479076</v>
      </c>
      <c r="K7642">
        <v>-1860.5905527478999</v>
      </c>
      <c r="L7642">
        <v>4.1549737816589672E-15</v>
      </c>
      <c r="M7642" t="b">
        <v>1</v>
      </c>
    </row>
    <row r="7643" spans="2:13" x14ac:dyDescent="0.2">
      <c r="B7643">
        <v>7631</v>
      </c>
      <c r="C7643">
        <v>44.46</v>
      </c>
      <c r="D7643">
        <v>44.46</v>
      </c>
      <c r="E7643">
        <v>0</v>
      </c>
      <c r="F7643">
        <v>1.1768173482074044E-16</v>
      </c>
      <c r="G7643">
        <v>1.7655444254164246E-16</v>
      </c>
      <c r="H7643">
        <v>1.5030241728641577E-15</v>
      </c>
      <c r="I7643">
        <v>1.3440322924123653E-15</v>
      </c>
      <c r="J7643">
        <v>788.16458798733947</v>
      </c>
      <c r="K7643">
        <v>788.16458798730002</v>
      </c>
      <c r="L7643">
        <v>5.0052150642977662E-14</v>
      </c>
      <c r="M7643" t="b">
        <v>1</v>
      </c>
    </row>
    <row r="7644" spans="2:13" x14ac:dyDescent="0.2">
      <c r="B7644">
        <v>7632</v>
      </c>
      <c r="C7644">
        <v>12.92</v>
      </c>
      <c r="D7644">
        <v>12.92</v>
      </c>
      <c r="E7644">
        <v>0</v>
      </c>
      <c r="F7644">
        <v>6.5180578556432388E-16</v>
      </c>
      <c r="G7644">
        <v>4.6511944252257351E-16</v>
      </c>
      <c r="H7644">
        <v>2.7131121656408817E-16</v>
      </c>
      <c r="I7644">
        <v>0</v>
      </c>
      <c r="J7644">
        <v>-22413.948640057824</v>
      </c>
      <c r="K7644">
        <v>-22413.948640057799</v>
      </c>
      <c r="L7644">
        <v>1.1361608817167488E-15</v>
      </c>
      <c r="M7644" t="b">
        <v>1</v>
      </c>
    </row>
    <row r="7645" spans="2:13" x14ac:dyDescent="0.2">
      <c r="B7645">
        <v>7633</v>
      </c>
      <c r="C7645">
        <v>133.85</v>
      </c>
      <c r="D7645">
        <v>133.85</v>
      </c>
      <c r="E7645">
        <v>0</v>
      </c>
      <c r="F7645">
        <v>0</v>
      </c>
      <c r="G7645">
        <v>2.0198959627826099E-16</v>
      </c>
      <c r="H7645">
        <v>3.4891651014146926E-15</v>
      </c>
      <c r="I7645">
        <v>0</v>
      </c>
      <c r="J7645">
        <v>26211.449849853496</v>
      </c>
      <c r="K7645">
        <v>26211.449849853499</v>
      </c>
      <c r="L7645">
        <v>1.3879349780081112E-16</v>
      </c>
      <c r="M7645" t="b">
        <v>1</v>
      </c>
    </row>
    <row r="7646" spans="2:13" x14ac:dyDescent="0.2">
      <c r="B7646">
        <v>7634</v>
      </c>
      <c r="C7646">
        <v>213.94</v>
      </c>
      <c r="D7646">
        <v>213.94</v>
      </c>
      <c r="E7646">
        <v>0</v>
      </c>
      <c r="F7646">
        <v>2.3411216202010394E-16</v>
      </c>
      <c r="G7646">
        <v>3.5137336150739803E-16</v>
      </c>
      <c r="H7646">
        <v>3.5783617089711053E-16</v>
      </c>
      <c r="I7646">
        <v>0</v>
      </c>
      <c r="J7646">
        <v>159657.87110709064</v>
      </c>
      <c r="K7646">
        <v>159657.87110709099</v>
      </c>
      <c r="L7646">
        <v>2.1874647523425053E-15</v>
      </c>
      <c r="M7646" t="b">
        <v>1</v>
      </c>
    </row>
    <row r="7647" spans="2:13" x14ac:dyDescent="0.2">
      <c r="B7647">
        <v>7635</v>
      </c>
      <c r="C7647">
        <v>115.54</v>
      </c>
      <c r="D7647">
        <v>115.54</v>
      </c>
      <c r="E7647">
        <v>0</v>
      </c>
      <c r="F7647">
        <v>2.1472958706333777E-16</v>
      </c>
      <c r="G7647">
        <v>1.1494035049208663E-15</v>
      </c>
      <c r="H7647">
        <v>1.1216711251496503E-14</v>
      </c>
      <c r="I7647">
        <v>0</v>
      </c>
      <c r="J7647">
        <v>-11193.97985490234</v>
      </c>
      <c r="K7647">
        <v>-11193.9798549023</v>
      </c>
      <c r="L7647">
        <v>3.5749364744911014E-15</v>
      </c>
      <c r="M7647" t="b">
        <v>1</v>
      </c>
    </row>
    <row r="7648" spans="2:13" x14ac:dyDescent="0.2">
      <c r="B7648">
        <v>7636</v>
      </c>
      <c r="C7648">
        <v>80.430000000000007</v>
      </c>
      <c r="D7648">
        <v>80.430000000000007</v>
      </c>
      <c r="E7648">
        <v>0</v>
      </c>
      <c r="F7648">
        <v>1.3457691276782976E-16</v>
      </c>
      <c r="G7648">
        <v>2.6897164251289503E-16</v>
      </c>
      <c r="H7648">
        <v>1.5661783020034498E-15</v>
      </c>
      <c r="I7648">
        <v>0</v>
      </c>
      <c r="J7648">
        <v>-14083.510173289214</v>
      </c>
      <c r="K7648">
        <v>-14083.5101732892</v>
      </c>
      <c r="L7648">
        <v>1.0332591129139119E-15</v>
      </c>
      <c r="M7648" t="b">
        <v>1</v>
      </c>
    </row>
    <row r="7649" spans="2:13" x14ac:dyDescent="0.2">
      <c r="B7649">
        <v>7637</v>
      </c>
      <c r="C7649">
        <v>188.76</v>
      </c>
      <c r="D7649">
        <v>188.76</v>
      </c>
      <c r="E7649">
        <v>0</v>
      </c>
      <c r="F7649">
        <v>3.2403519389027408E-16</v>
      </c>
      <c r="G7649">
        <v>2.6924525567439201E-16</v>
      </c>
      <c r="H7649">
        <v>9.5215183023879179E-15</v>
      </c>
      <c r="I7649">
        <v>0</v>
      </c>
      <c r="J7649">
        <v>-20665.242568554433</v>
      </c>
      <c r="K7649">
        <v>-20665.2425685544</v>
      </c>
      <c r="L7649">
        <v>1.5843902705331667E-15</v>
      </c>
      <c r="M7649" t="b">
        <v>1</v>
      </c>
    </row>
    <row r="7650" spans="2:13" x14ac:dyDescent="0.2">
      <c r="B7650">
        <v>7638</v>
      </c>
      <c r="C7650">
        <v>5.23</v>
      </c>
      <c r="D7650">
        <v>5.23</v>
      </c>
      <c r="E7650">
        <v>0</v>
      </c>
      <c r="F7650">
        <v>1.7239236694478095E-15</v>
      </c>
      <c r="G7650">
        <v>1.6075533016286176E-15</v>
      </c>
      <c r="H7650">
        <v>1.2488178075331391E-15</v>
      </c>
      <c r="I7650">
        <v>0</v>
      </c>
      <c r="J7650">
        <v>-29007.015095516737</v>
      </c>
      <c r="K7650">
        <v>-29007.015095516701</v>
      </c>
      <c r="L7650">
        <v>1.254172066692238E-15</v>
      </c>
      <c r="M7650" t="b">
        <v>1</v>
      </c>
    </row>
    <row r="7651" spans="2:13" x14ac:dyDescent="0.2">
      <c r="B7651">
        <v>7639</v>
      </c>
      <c r="C7651">
        <v>62.46</v>
      </c>
      <c r="D7651">
        <v>62.46</v>
      </c>
      <c r="E7651">
        <v>0</v>
      </c>
      <c r="F7651">
        <v>1.0071491046744383E-15</v>
      </c>
      <c r="G7651">
        <v>8.1054190448582954E-16</v>
      </c>
      <c r="H7651">
        <v>8.728344521606997E-16</v>
      </c>
      <c r="I7651">
        <v>0</v>
      </c>
      <c r="J7651">
        <v>48524.581255626603</v>
      </c>
      <c r="K7651">
        <v>48524.581255626501</v>
      </c>
      <c r="L7651">
        <v>2.0992124808239688E-15</v>
      </c>
      <c r="M7651" t="b">
        <v>1</v>
      </c>
    </row>
    <row r="7652" spans="2:13" x14ac:dyDescent="0.2">
      <c r="B7652">
        <v>7640</v>
      </c>
      <c r="C7652">
        <v>17.79</v>
      </c>
      <c r="D7652">
        <v>17.79</v>
      </c>
      <c r="E7652">
        <v>0</v>
      </c>
      <c r="F7652">
        <v>5.5998287009129065E-15</v>
      </c>
      <c r="G7652">
        <v>6.6844949657195529E-15</v>
      </c>
      <c r="H7652">
        <v>2.1295594962693205E-15</v>
      </c>
      <c r="I7652">
        <v>0</v>
      </c>
      <c r="J7652">
        <v>-186.927381761589</v>
      </c>
      <c r="K7652">
        <v>-186.9273817616</v>
      </c>
      <c r="L7652">
        <v>5.8842109946173159E-14</v>
      </c>
      <c r="M7652" t="b">
        <v>1</v>
      </c>
    </row>
    <row r="7653" spans="2:13" x14ac:dyDescent="0.2">
      <c r="B7653">
        <v>7641</v>
      </c>
      <c r="C7653">
        <v>90.08</v>
      </c>
      <c r="D7653">
        <v>90.08</v>
      </c>
      <c r="E7653">
        <v>0</v>
      </c>
      <c r="F7653">
        <v>5.8461979287479931E-16</v>
      </c>
      <c r="G7653">
        <v>3.4073440457271903E-16</v>
      </c>
      <c r="H7653">
        <v>1.6855628513000866E-15</v>
      </c>
      <c r="I7653">
        <v>0</v>
      </c>
      <c r="J7653">
        <v>50366.816753365172</v>
      </c>
      <c r="K7653">
        <v>50366.816753364998</v>
      </c>
      <c r="L7653">
        <v>3.4670244021076771E-15</v>
      </c>
      <c r="M7653" t="b">
        <v>1</v>
      </c>
    </row>
    <row r="7654" spans="2:13" x14ac:dyDescent="0.2">
      <c r="B7654">
        <v>7642</v>
      </c>
      <c r="C7654">
        <v>136.94</v>
      </c>
      <c r="D7654">
        <v>136.94</v>
      </c>
      <c r="E7654">
        <v>0</v>
      </c>
      <c r="F7654">
        <v>5.1133306613000569E-16</v>
      </c>
      <c r="G7654">
        <v>5.2141963420868068E-16</v>
      </c>
      <c r="H7654">
        <v>5.6759297131394542E-15</v>
      </c>
      <c r="I7654">
        <v>0</v>
      </c>
      <c r="J7654">
        <v>51567.868884531374</v>
      </c>
      <c r="K7654">
        <v>51567.868884531301</v>
      </c>
      <c r="L7654">
        <v>1.4109478967369115E-15</v>
      </c>
      <c r="M7654" t="b">
        <v>1</v>
      </c>
    </row>
    <row r="7655" spans="2:13" x14ac:dyDescent="0.2">
      <c r="B7655">
        <v>7643</v>
      </c>
      <c r="C7655">
        <v>111.34</v>
      </c>
      <c r="D7655">
        <v>111.34</v>
      </c>
      <c r="E7655">
        <v>0</v>
      </c>
      <c r="F7655">
        <v>2.6763863221707349E-15</v>
      </c>
      <c r="G7655">
        <v>1.4750091534449883E-15</v>
      </c>
      <c r="H7655">
        <v>6.1123017151819085E-14</v>
      </c>
      <c r="I7655">
        <v>0</v>
      </c>
      <c r="J7655">
        <v>-5321.1661214773267</v>
      </c>
      <c r="K7655">
        <v>-5321.1661214773003</v>
      </c>
      <c r="L7655">
        <v>4.9566853861146523E-15</v>
      </c>
      <c r="M7655" t="b">
        <v>1</v>
      </c>
    </row>
    <row r="7656" spans="2:13" x14ac:dyDescent="0.2">
      <c r="B7656">
        <v>7644</v>
      </c>
      <c r="C7656">
        <v>40.65</v>
      </c>
      <c r="D7656">
        <v>40.65</v>
      </c>
      <c r="E7656">
        <v>0</v>
      </c>
      <c r="F7656">
        <v>3.766560546030415E-15</v>
      </c>
      <c r="G7656">
        <v>5.2507851881742236E-15</v>
      </c>
      <c r="H7656">
        <v>9.9712211304501406E-14</v>
      </c>
      <c r="I7656">
        <v>0</v>
      </c>
      <c r="J7656">
        <v>35.658154941014232</v>
      </c>
      <c r="K7656">
        <v>35.658154940999999</v>
      </c>
      <c r="L7656">
        <v>3.9912808222476358E-13</v>
      </c>
      <c r="M7656" t="b">
        <v>1</v>
      </c>
    </row>
    <row r="7657" spans="2:13" x14ac:dyDescent="0.2">
      <c r="B7657">
        <v>7645</v>
      </c>
      <c r="C7657">
        <v>13.53</v>
      </c>
      <c r="D7657">
        <v>13.53</v>
      </c>
      <c r="E7657">
        <v>0</v>
      </c>
      <c r="F7657">
        <v>0</v>
      </c>
      <c r="G7657">
        <v>0</v>
      </c>
      <c r="H7657">
        <v>0</v>
      </c>
      <c r="I7657">
        <v>0</v>
      </c>
      <c r="J7657">
        <v>0</v>
      </c>
      <c r="K7657">
        <v>0</v>
      </c>
      <c r="L7657">
        <v>0</v>
      </c>
      <c r="M7657" t="b">
        <v>1</v>
      </c>
    </row>
    <row r="7658" spans="2:13" x14ac:dyDescent="0.2">
      <c r="B7658">
        <v>7646</v>
      </c>
      <c r="C7658">
        <v>35.61</v>
      </c>
      <c r="D7658">
        <v>35.61</v>
      </c>
      <c r="E7658">
        <v>0</v>
      </c>
      <c r="F7658">
        <v>3.8015324282013565E-15</v>
      </c>
      <c r="G7658">
        <v>9.1753236199339876E-16</v>
      </c>
      <c r="H7658">
        <v>2.758142878398789E-14</v>
      </c>
      <c r="I7658">
        <v>0</v>
      </c>
      <c r="J7658">
        <v>-2026.9257424814896</v>
      </c>
      <c r="K7658">
        <v>-2026.9257424815</v>
      </c>
      <c r="L7658">
        <v>5.1601244442156158E-15</v>
      </c>
      <c r="M7658" t="b">
        <v>1</v>
      </c>
    </row>
    <row r="7659" spans="2:13" x14ac:dyDescent="0.2">
      <c r="B7659">
        <v>7647</v>
      </c>
      <c r="C7659">
        <v>8.86</v>
      </c>
      <c r="D7659">
        <v>8.86</v>
      </c>
      <c r="E7659">
        <v>0</v>
      </c>
      <c r="F7659">
        <v>7.2000504057927007E-16</v>
      </c>
      <c r="G7659">
        <v>2.0131201856907595E-16</v>
      </c>
      <c r="H7659">
        <v>1.5620502061599055E-15</v>
      </c>
      <c r="I7659">
        <v>0</v>
      </c>
      <c r="J7659">
        <v>-19010.753662373929</v>
      </c>
      <c r="K7659">
        <v>-19010.7536623739</v>
      </c>
      <c r="L7659">
        <v>1.5309140801890475E-15</v>
      </c>
      <c r="M7659" t="b">
        <v>1</v>
      </c>
    </row>
    <row r="7660" spans="2:13" x14ac:dyDescent="0.2">
      <c r="B7660">
        <v>7648</v>
      </c>
      <c r="C7660">
        <v>115.76</v>
      </c>
      <c r="D7660">
        <v>115.76</v>
      </c>
      <c r="E7660">
        <v>0</v>
      </c>
      <c r="F7660">
        <v>6.3787956867232245E-16</v>
      </c>
      <c r="G7660">
        <v>7.4998950699910278E-16</v>
      </c>
      <c r="H7660">
        <v>0</v>
      </c>
      <c r="I7660">
        <v>0</v>
      </c>
      <c r="J7660">
        <v>-29568.722351316716</v>
      </c>
      <c r="K7660">
        <v>-29568.722351316599</v>
      </c>
      <c r="L7660">
        <v>3.9371103169004942E-15</v>
      </c>
      <c r="M7660" t="b">
        <v>1</v>
      </c>
    </row>
    <row r="7661" spans="2:13" x14ac:dyDescent="0.2">
      <c r="B7661">
        <v>7649</v>
      </c>
      <c r="C7661">
        <v>15.49</v>
      </c>
      <c r="D7661">
        <v>15.49</v>
      </c>
      <c r="E7661">
        <v>0</v>
      </c>
      <c r="F7661">
        <v>1.4087618763199352E-16</v>
      </c>
      <c r="G7661">
        <v>3.870485231168675E-16</v>
      </c>
      <c r="H7661">
        <v>1.0751400233115014E-15</v>
      </c>
      <c r="I7661">
        <v>0</v>
      </c>
      <c r="J7661">
        <v>-21666.440714000953</v>
      </c>
      <c r="K7661">
        <v>-21666.440714000899</v>
      </c>
      <c r="L7661">
        <v>2.5186269783164085E-15</v>
      </c>
      <c r="M7661" t="b">
        <v>1</v>
      </c>
    </row>
    <row r="7662" spans="2:13" x14ac:dyDescent="0.2">
      <c r="B7662">
        <v>7650</v>
      </c>
      <c r="C7662">
        <v>29.6</v>
      </c>
      <c r="D7662">
        <v>29.6</v>
      </c>
      <c r="E7662">
        <v>0</v>
      </c>
      <c r="F7662">
        <v>1.9760757897146749E-16</v>
      </c>
      <c r="G7662">
        <v>6.8793347158676628E-16</v>
      </c>
      <c r="H7662">
        <v>4.1248469429865063E-16</v>
      </c>
      <c r="I7662">
        <v>0</v>
      </c>
      <c r="J7662">
        <v>30113.015490174417</v>
      </c>
      <c r="K7662">
        <v>30113.015490174701</v>
      </c>
      <c r="L7662">
        <v>9.4232458069747218E-15</v>
      </c>
      <c r="M7662" t="b">
        <v>1</v>
      </c>
    </row>
    <row r="7663" spans="2:13" x14ac:dyDescent="0.2">
      <c r="B7663">
        <v>7651</v>
      </c>
      <c r="C7663">
        <v>52.66</v>
      </c>
      <c r="D7663">
        <v>52.66</v>
      </c>
      <c r="E7663">
        <v>0</v>
      </c>
      <c r="F7663">
        <v>1.4175965195548583E-14</v>
      </c>
      <c r="G7663">
        <v>1.8465310025732341E-14</v>
      </c>
      <c r="H7663">
        <v>4.2395955851618397E-14</v>
      </c>
      <c r="I7663">
        <v>0</v>
      </c>
      <c r="J7663">
        <v>-297.73495058327256</v>
      </c>
      <c r="K7663">
        <v>-297.73495058330002</v>
      </c>
      <c r="L7663">
        <v>9.2214136284577147E-14</v>
      </c>
      <c r="M7663" t="b">
        <v>1</v>
      </c>
    </row>
    <row r="7664" spans="2:13" x14ac:dyDescent="0.2">
      <c r="B7664">
        <v>7652</v>
      </c>
      <c r="C7664">
        <v>62.3</v>
      </c>
      <c r="D7664">
        <v>62.3</v>
      </c>
      <c r="E7664">
        <v>0</v>
      </c>
      <c r="F7664">
        <v>2.4743328130598207E-16</v>
      </c>
      <c r="G7664">
        <v>0</v>
      </c>
      <c r="H7664">
        <v>2.2077112585909839E-15</v>
      </c>
      <c r="I7664">
        <v>0</v>
      </c>
      <c r="J7664">
        <v>2921.183285773277</v>
      </c>
      <c r="K7664">
        <v>2921.1832857733002</v>
      </c>
      <c r="L7664">
        <v>7.939287824957624E-15</v>
      </c>
      <c r="M7664" t="b">
        <v>1</v>
      </c>
    </row>
    <row r="7665" spans="2:13" x14ac:dyDescent="0.2">
      <c r="B7665">
        <v>7653</v>
      </c>
      <c r="C7665">
        <v>145.16999999999999</v>
      </c>
      <c r="D7665">
        <v>145.16999999999999</v>
      </c>
      <c r="E7665">
        <v>0</v>
      </c>
      <c r="F7665">
        <v>7.639959120533182E-16</v>
      </c>
      <c r="G7665">
        <v>1.9420210906938192E-16</v>
      </c>
      <c r="H7665">
        <v>7.872915335579483E-16</v>
      </c>
      <c r="I7665">
        <v>0</v>
      </c>
      <c r="J7665">
        <v>134704.71466353667</v>
      </c>
      <c r="K7665">
        <v>134704.714663536</v>
      </c>
      <c r="L7665">
        <v>4.9692997173622737E-15</v>
      </c>
      <c r="M7665" t="b">
        <v>1</v>
      </c>
    </row>
    <row r="7666" spans="2:13" x14ac:dyDescent="0.2">
      <c r="B7666">
        <v>7654</v>
      </c>
      <c r="C7666">
        <v>460.17</v>
      </c>
      <c r="D7666">
        <v>460.17</v>
      </c>
      <c r="E7666">
        <v>0</v>
      </c>
      <c r="F7666">
        <v>7.1993701488351489E-16</v>
      </c>
      <c r="G7666">
        <v>9.0221715558948638E-16</v>
      </c>
      <c r="H7666">
        <v>1.2850919577553454E-15</v>
      </c>
      <c r="I7666">
        <v>3.0482632422445643E-16</v>
      </c>
      <c r="J7666">
        <v>425175.82208607614</v>
      </c>
      <c r="K7666">
        <v>425175.82208607573</v>
      </c>
      <c r="L7666">
        <v>9.5831795983870391E-16</v>
      </c>
      <c r="M7666" t="b">
        <v>1</v>
      </c>
    </row>
    <row r="7667" spans="2:13" x14ac:dyDescent="0.2">
      <c r="B7667">
        <v>7655</v>
      </c>
      <c r="C7667">
        <v>215.41</v>
      </c>
      <c r="D7667">
        <v>215.41</v>
      </c>
      <c r="E7667">
        <v>0</v>
      </c>
      <c r="F7667">
        <v>8.2781801333299893E-16</v>
      </c>
      <c r="G7667">
        <v>7.723556221307342E-16</v>
      </c>
      <c r="H7667">
        <v>4.5922064078987069E-15</v>
      </c>
      <c r="I7667">
        <v>0</v>
      </c>
      <c r="J7667">
        <v>-8391.1016277710041</v>
      </c>
      <c r="K7667">
        <v>-8391.1016277710005</v>
      </c>
      <c r="L7667">
        <v>4.3355198977110949E-16</v>
      </c>
      <c r="M7667" t="b">
        <v>1</v>
      </c>
    </row>
    <row r="7668" spans="2:13" x14ac:dyDescent="0.2">
      <c r="B7668">
        <v>7656</v>
      </c>
      <c r="C7668">
        <v>41.96</v>
      </c>
      <c r="D7668">
        <v>41.96</v>
      </c>
      <c r="E7668">
        <v>0</v>
      </c>
      <c r="F7668">
        <v>9.7323387080756434E-16</v>
      </c>
      <c r="G7668">
        <v>8.8358152809370182E-16</v>
      </c>
      <c r="H7668">
        <v>1.5980222515532078E-15</v>
      </c>
      <c r="I7668">
        <v>0</v>
      </c>
      <c r="J7668">
        <v>-445.05946685395247</v>
      </c>
      <c r="K7668">
        <v>-445.05946685390001</v>
      </c>
      <c r="L7668">
        <v>1.1788643881548756E-13</v>
      </c>
      <c r="M7668" t="b">
        <v>1</v>
      </c>
    </row>
    <row r="7669" spans="2:13" x14ac:dyDescent="0.2">
      <c r="B7669">
        <v>7657</v>
      </c>
      <c r="C7669">
        <v>70.290000000000006</v>
      </c>
      <c r="D7669">
        <v>70.290000000000006</v>
      </c>
      <c r="E7669">
        <v>0</v>
      </c>
      <c r="F7669">
        <v>1.0023697383271903E-15</v>
      </c>
      <c r="G7669">
        <v>8.6275393074527481E-16</v>
      </c>
      <c r="H7669">
        <v>2.3608741349665631E-16</v>
      </c>
      <c r="I7669">
        <v>0</v>
      </c>
      <c r="J7669">
        <v>76670.075125947245</v>
      </c>
      <c r="K7669">
        <v>76670.075125947493</v>
      </c>
      <c r="L7669">
        <v>3.226585580826106E-15</v>
      </c>
      <c r="M7669" t="b">
        <v>1</v>
      </c>
    </row>
    <row r="7670" spans="2:13" x14ac:dyDescent="0.2">
      <c r="B7670">
        <v>7658</v>
      </c>
      <c r="C7670">
        <v>252.73</v>
      </c>
      <c r="D7670">
        <v>252.73</v>
      </c>
      <c r="E7670">
        <v>0</v>
      </c>
      <c r="F7670">
        <v>3.9483051220553228E-16</v>
      </c>
      <c r="G7670">
        <v>2.115517018931385E-16</v>
      </c>
      <c r="H7670">
        <v>1.177353809630071E-15</v>
      </c>
      <c r="I7670">
        <v>0</v>
      </c>
      <c r="J7670">
        <v>54090.630276817057</v>
      </c>
      <c r="K7670">
        <v>54090.630276817297</v>
      </c>
      <c r="L7670">
        <v>4.4389684505295985E-15</v>
      </c>
      <c r="M7670" t="b">
        <v>1</v>
      </c>
    </row>
    <row r="7671" spans="2:13" x14ac:dyDescent="0.2">
      <c r="B7671">
        <v>7659</v>
      </c>
      <c r="C7671">
        <v>203.33</v>
      </c>
      <c r="D7671">
        <v>203.33</v>
      </c>
      <c r="E7671">
        <v>0</v>
      </c>
      <c r="F7671">
        <v>6.5219051873070205E-16</v>
      </c>
      <c r="G7671">
        <v>7.2030895895235264E-16</v>
      </c>
      <c r="H7671">
        <v>4.0446160974260089E-15</v>
      </c>
      <c r="I7671">
        <v>0</v>
      </c>
      <c r="J7671">
        <v>24766.086473638043</v>
      </c>
      <c r="K7671">
        <v>24766.086473638101</v>
      </c>
      <c r="L7671">
        <v>2.3502970877302599E-15</v>
      </c>
      <c r="M7671" t="b">
        <v>1</v>
      </c>
    </row>
    <row r="7672" spans="2:13" x14ac:dyDescent="0.2">
      <c r="B7672">
        <v>7660</v>
      </c>
      <c r="C7672">
        <v>55.91</v>
      </c>
      <c r="D7672">
        <v>55.91</v>
      </c>
      <c r="E7672">
        <v>0</v>
      </c>
      <c r="F7672">
        <v>0</v>
      </c>
      <c r="G7672">
        <v>7.9561189474020304E-16</v>
      </c>
      <c r="H7672">
        <v>9.6018318748951108E-16</v>
      </c>
      <c r="I7672">
        <v>0</v>
      </c>
      <c r="J7672">
        <v>2406.8588569232361</v>
      </c>
      <c r="K7672">
        <v>2406.8588569233002</v>
      </c>
      <c r="L7672">
        <v>2.6640272773184367E-14</v>
      </c>
      <c r="M7672" t="b">
        <v>1</v>
      </c>
    </row>
    <row r="7673" spans="2:13" x14ac:dyDescent="0.2">
      <c r="B7673">
        <v>7661</v>
      </c>
      <c r="C7673">
        <v>90.61</v>
      </c>
      <c r="D7673">
        <v>90.61</v>
      </c>
      <c r="E7673">
        <v>0</v>
      </c>
      <c r="F7673">
        <v>5.977555874369343E-16</v>
      </c>
      <c r="G7673">
        <v>4.3194350877289115E-16</v>
      </c>
      <c r="H7673">
        <v>1.6205594582543297E-16</v>
      </c>
      <c r="I7673">
        <v>3.4323574882858219E-15</v>
      </c>
      <c r="J7673">
        <v>37642.998785901393</v>
      </c>
      <c r="K7673">
        <v>37642.998785901298</v>
      </c>
      <c r="L7673">
        <v>2.5127501005528562E-15</v>
      </c>
      <c r="M7673" t="b">
        <v>1</v>
      </c>
    </row>
    <row r="7674" spans="2:13" x14ac:dyDescent="0.2">
      <c r="B7674">
        <v>7662</v>
      </c>
      <c r="C7674">
        <v>105.06</v>
      </c>
      <c r="D7674">
        <v>105.06</v>
      </c>
      <c r="E7674">
        <v>0</v>
      </c>
      <c r="F7674">
        <v>1.4722915495137073E-16</v>
      </c>
      <c r="G7674">
        <v>3.6022913365268286E-16</v>
      </c>
      <c r="H7674">
        <v>1.330448610327482E-15</v>
      </c>
      <c r="I7674">
        <v>0</v>
      </c>
      <c r="J7674">
        <v>-108541.92962145303</v>
      </c>
      <c r="K7674">
        <v>-108541.9296214529</v>
      </c>
      <c r="L7674">
        <v>1.2066050190194564E-15</v>
      </c>
      <c r="M7674" t="b">
        <v>1</v>
      </c>
    </row>
    <row r="7675" spans="2:13" x14ac:dyDescent="0.2">
      <c r="B7675">
        <v>7663</v>
      </c>
      <c r="C7675">
        <v>71.260000000000005</v>
      </c>
      <c r="D7675">
        <v>71.260000000000005</v>
      </c>
      <c r="E7675">
        <v>0</v>
      </c>
      <c r="F7675">
        <v>5.6633746024718544E-16</v>
      </c>
      <c r="G7675">
        <v>1.0211780346711636E-15</v>
      </c>
      <c r="H7675">
        <v>6.5887839166582669E-16</v>
      </c>
      <c r="I7675">
        <v>1.7800256397374086E-15</v>
      </c>
      <c r="J7675">
        <v>75802.24230845776</v>
      </c>
      <c r="K7675">
        <v>75802.242308457106</v>
      </c>
      <c r="L7675">
        <v>8.6387442552401857E-15</v>
      </c>
      <c r="M7675" t="b">
        <v>1</v>
      </c>
    </row>
    <row r="7676" spans="2:13" x14ac:dyDescent="0.2">
      <c r="B7676">
        <v>7664</v>
      </c>
      <c r="C7676">
        <v>91.19</v>
      </c>
      <c r="D7676">
        <v>91.19</v>
      </c>
      <c r="E7676">
        <v>0</v>
      </c>
      <c r="F7676">
        <v>1.989931378205583E-16</v>
      </c>
      <c r="G7676">
        <v>0</v>
      </c>
      <c r="H7676">
        <v>4.3695402064279175E-15</v>
      </c>
      <c r="I7676">
        <v>0</v>
      </c>
      <c r="J7676">
        <v>-14893.448433600694</v>
      </c>
      <c r="K7676">
        <v>-14893.448433600701</v>
      </c>
      <c r="L7676">
        <v>4.8853411260808728E-16</v>
      </c>
      <c r="M7676" t="b">
        <v>1</v>
      </c>
    </row>
    <row r="7677" spans="2:13" x14ac:dyDescent="0.2">
      <c r="B7677">
        <v>7665</v>
      </c>
      <c r="C7677">
        <v>94.21</v>
      </c>
      <c r="D7677">
        <v>94.21</v>
      </c>
      <c r="E7677">
        <v>0</v>
      </c>
      <c r="F7677">
        <v>8.0511771994626977E-16</v>
      </c>
      <c r="G7677">
        <v>0</v>
      </c>
      <c r="H7677">
        <v>3.6173396049659227E-16</v>
      </c>
      <c r="I7677">
        <v>0</v>
      </c>
      <c r="J7677">
        <v>64361.997207370689</v>
      </c>
      <c r="K7677">
        <v>64361.997207370099</v>
      </c>
      <c r="L7677">
        <v>9.1568408738156852E-15</v>
      </c>
      <c r="M7677" t="b">
        <v>1</v>
      </c>
    </row>
    <row r="7678" spans="2:13" x14ac:dyDescent="0.2">
      <c r="B7678">
        <v>7666</v>
      </c>
      <c r="C7678">
        <v>49.49</v>
      </c>
      <c r="D7678">
        <v>49.49</v>
      </c>
      <c r="E7678">
        <v>0</v>
      </c>
      <c r="F7678">
        <v>9.1069483110117679E-16</v>
      </c>
      <c r="G7678">
        <v>1.3686860357444793E-15</v>
      </c>
      <c r="H7678">
        <v>5.238901819406129E-16</v>
      </c>
      <c r="I7678">
        <v>3.3717944851368736E-15</v>
      </c>
      <c r="J7678">
        <v>19069.409994815891</v>
      </c>
      <c r="K7678">
        <v>19069.409994815898</v>
      </c>
      <c r="L7678">
        <v>3.8155127065606261E-16</v>
      </c>
      <c r="M7678" t="b">
        <v>1</v>
      </c>
    </row>
    <row r="7679" spans="2:13" x14ac:dyDescent="0.2">
      <c r="B7679">
        <v>7667</v>
      </c>
      <c r="C7679">
        <v>156.59</v>
      </c>
      <c r="D7679">
        <v>156.59</v>
      </c>
      <c r="E7679">
        <v>0</v>
      </c>
      <c r="F7679">
        <v>6.2633172763398245E-16</v>
      </c>
      <c r="G7679">
        <v>1.160543678919404E-16</v>
      </c>
      <c r="H7679">
        <v>8.8360496997541575E-15</v>
      </c>
      <c r="I7679">
        <v>0</v>
      </c>
      <c r="J7679">
        <v>9380.7274670089973</v>
      </c>
      <c r="K7679">
        <v>9380.7274670089992</v>
      </c>
      <c r="L7679">
        <v>1.9390707276626944E-16</v>
      </c>
      <c r="M7679" t="b">
        <v>1</v>
      </c>
    </row>
    <row r="7680" spans="2:13" x14ac:dyDescent="0.2">
      <c r="B7680">
        <v>7668</v>
      </c>
      <c r="C7680">
        <v>18.97</v>
      </c>
      <c r="D7680">
        <v>18.97</v>
      </c>
      <c r="E7680">
        <v>0</v>
      </c>
      <c r="F7680">
        <v>6.7743328439675821E-16</v>
      </c>
      <c r="G7680">
        <v>0</v>
      </c>
      <c r="H7680">
        <v>3.3419131701827461E-15</v>
      </c>
      <c r="I7680">
        <v>0</v>
      </c>
      <c r="J7680">
        <v>-4110.9662211603918</v>
      </c>
      <c r="K7680">
        <v>-4110.9662211604</v>
      </c>
      <c r="L7680">
        <v>1.9911261430033962E-15</v>
      </c>
      <c r="M7680" t="b">
        <v>1</v>
      </c>
    </row>
    <row r="7681" spans="2:13" x14ac:dyDescent="0.2">
      <c r="B7681">
        <v>7669</v>
      </c>
      <c r="C7681">
        <v>70.680000000000007</v>
      </c>
      <c r="D7681">
        <v>70.680000000000007</v>
      </c>
      <c r="E7681">
        <v>0</v>
      </c>
      <c r="F7681">
        <v>1.1170625266626671E-16</v>
      </c>
      <c r="G7681">
        <v>0</v>
      </c>
      <c r="H7681">
        <v>2.3274153838167795E-15</v>
      </c>
      <c r="I7681">
        <v>0</v>
      </c>
      <c r="J7681">
        <v>-3818.5994588412805</v>
      </c>
      <c r="K7681">
        <v>-3818.5994588413</v>
      </c>
      <c r="L7681">
        <v>5.1207612369094565E-15</v>
      </c>
      <c r="M7681" t="b">
        <v>1</v>
      </c>
    </row>
    <row r="7682" spans="2:13" x14ac:dyDescent="0.2">
      <c r="B7682">
        <v>7670</v>
      </c>
      <c r="C7682">
        <v>55.73</v>
      </c>
      <c r="D7682">
        <v>55.73</v>
      </c>
      <c r="E7682">
        <v>0</v>
      </c>
      <c r="F7682">
        <v>6.7479568614907957E-16</v>
      </c>
      <c r="G7682">
        <v>6.3374062122104408E-16</v>
      </c>
      <c r="H7682">
        <v>2.661931699946929E-16</v>
      </c>
      <c r="I7682">
        <v>1.5914592824732805E-16</v>
      </c>
      <c r="J7682">
        <v>15033.779559240138</v>
      </c>
      <c r="K7682">
        <v>15033.7795592403</v>
      </c>
      <c r="L7682">
        <v>1.0768420294953559E-14</v>
      </c>
      <c r="M7682" t="b">
        <v>1</v>
      </c>
    </row>
    <row r="7683" spans="2:13" x14ac:dyDescent="0.2">
      <c r="B7683">
        <v>7671</v>
      </c>
      <c r="C7683">
        <v>255.63</v>
      </c>
      <c r="D7683">
        <v>255.63</v>
      </c>
      <c r="E7683">
        <v>0</v>
      </c>
      <c r="F7683">
        <v>3.6322292473908438E-16</v>
      </c>
      <c r="G7683">
        <v>5.2756043952280508E-16</v>
      </c>
      <c r="H7683">
        <v>3.7073467619679717E-15</v>
      </c>
      <c r="I7683">
        <v>0</v>
      </c>
      <c r="J7683">
        <v>29612.375644105254</v>
      </c>
      <c r="K7683">
        <v>29612.375644105599</v>
      </c>
      <c r="L7683">
        <v>1.1671065868790121E-14</v>
      </c>
      <c r="M7683" t="b">
        <v>1</v>
      </c>
    </row>
    <row r="7684" spans="2:13" x14ac:dyDescent="0.2">
      <c r="B7684">
        <v>7672</v>
      </c>
      <c r="C7684">
        <v>73.510000000000005</v>
      </c>
      <c r="D7684">
        <v>73.510000000000005</v>
      </c>
      <c r="E7684">
        <v>0</v>
      </c>
      <c r="F7684">
        <v>9.7354488046423315E-16</v>
      </c>
      <c r="G7684">
        <v>1.4608823872199467E-16</v>
      </c>
      <c r="H7684">
        <v>9.4858473199200973E-16</v>
      </c>
      <c r="I7684">
        <v>3.7183692030513257E-15</v>
      </c>
      <c r="J7684">
        <v>22781.819414883801</v>
      </c>
      <c r="K7684">
        <v>22781.819414883699</v>
      </c>
      <c r="L7684">
        <v>4.4712586270444713E-15</v>
      </c>
      <c r="M7684" t="b">
        <v>1</v>
      </c>
    </row>
    <row r="7685" spans="2:13" x14ac:dyDescent="0.2">
      <c r="B7685">
        <v>7673</v>
      </c>
      <c r="C7685">
        <v>57.97</v>
      </c>
      <c r="D7685">
        <v>57.97</v>
      </c>
      <c r="E7685">
        <v>0</v>
      </c>
      <c r="F7685">
        <v>2.7400694477309096E-16</v>
      </c>
      <c r="G7685">
        <v>5.5558045674649669E-16</v>
      </c>
      <c r="H7685">
        <v>1.8348562681454446E-16</v>
      </c>
      <c r="I7685">
        <v>0</v>
      </c>
      <c r="J7685">
        <v>141802.57319628447</v>
      </c>
      <c r="K7685">
        <v>141802.57319628459</v>
      </c>
      <c r="L7685">
        <v>8.209676256423889E-16</v>
      </c>
      <c r="M7685" t="b">
        <v>1</v>
      </c>
    </row>
    <row r="7686" spans="2:13" x14ac:dyDescent="0.2">
      <c r="B7686">
        <v>7674</v>
      </c>
      <c r="C7686">
        <v>23.14</v>
      </c>
      <c r="D7686">
        <v>23.14</v>
      </c>
      <c r="E7686">
        <v>0</v>
      </c>
      <c r="F7686">
        <v>5.4113771861692351E-15</v>
      </c>
      <c r="G7686">
        <v>1.5749705368764833E-14</v>
      </c>
      <c r="H7686">
        <v>4.589858931739325E-14</v>
      </c>
      <c r="I7686">
        <v>0</v>
      </c>
      <c r="J7686">
        <v>-521.37696123040087</v>
      </c>
      <c r="K7686">
        <v>-521.37696123039996</v>
      </c>
      <c r="L7686">
        <v>1.7444090732866435E-15</v>
      </c>
      <c r="M7686" t="b">
        <v>1</v>
      </c>
    </row>
    <row r="7687" spans="2:13" x14ac:dyDescent="0.2">
      <c r="B7687">
        <v>7675</v>
      </c>
      <c r="C7687">
        <v>25.03</v>
      </c>
      <c r="D7687">
        <v>25.03</v>
      </c>
      <c r="E7687">
        <v>0</v>
      </c>
      <c r="F7687">
        <v>1.0299885560735589E-15</v>
      </c>
      <c r="G7687">
        <v>3.3480020713945164E-15</v>
      </c>
      <c r="H7687">
        <v>8.133529204465869E-15</v>
      </c>
      <c r="I7687">
        <v>0</v>
      </c>
      <c r="J7687">
        <v>-1961.8836911995913</v>
      </c>
      <c r="K7687">
        <v>-1961.8836911996</v>
      </c>
      <c r="L7687">
        <v>4.404032566048674E-15</v>
      </c>
      <c r="M7687" t="b">
        <v>1</v>
      </c>
    </row>
    <row r="7688" spans="2:13" x14ac:dyDescent="0.2">
      <c r="B7688">
        <v>7676</v>
      </c>
      <c r="C7688">
        <v>60.56</v>
      </c>
      <c r="D7688">
        <v>60.56</v>
      </c>
      <c r="E7688">
        <v>0</v>
      </c>
      <c r="F7688">
        <v>1.6942218925600134E-16</v>
      </c>
      <c r="G7688">
        <v>2.0782385787810447E-16</v>
      </c>
      <c r="H7688">
        <v>1.1169686396690574E-15</v>
      </c>
      <c r="I7688">
        <v>0</v>
      </c>
      <c r="J7688">
        <v>34170.942950778866</v>
      </c>
      <c r="K7688">
        <v>34170.942950778903</v>
      </c>
      <c r="L7688">
        <v>1.0646410350255752E-15</v>
      </c>
      <c r="M7688" t="b">
        <v>1</v>
      </c>
    </row>
    <row r="7689" spans="2:13" x14ac:dyDescent="0.2">
      <c r="B7689">
        <v>7677</v>
      </c>
      <c r="C7689">
        <v>14.33</v>
      </c>
      <c r="D7689">
        <v>14.33</v>
      </c>
      <c r="E7689">
        <v>0</v>
      </c>
      <c r="F7689">
        <v>4.445327200963785E-15</v>
      </c>
      <c r="G7689">
        <v>6.9482395709716774E-15</v>
      </c>
      <c r="H7689">
        <v>1.0427972505828136E-15</v>
      </c>
      <c r="I7689">
        <v>0</v>
      </c>
      <c r="J7689">
        <v>-767.0272327065959</v>
      </c>
      <c r="K7689">
        <v>-767.02723270659999</v>
      </c>
      <c r="L7689">
        <v>5.3358290077083993E-15</v>
      </c>
      <c r="M7689" t="b">
        <v>1</v>
      </c>
    </row>
    <row r="7690" spans="2:13" x14ac:dyDescent="0.2">
      <c r="B7690">
        <v>7678</v>
      </c>
      <c r="C7690">
        <v>124.81</v>
      </c>
      <c r="D7690">
        <v>124.81</v>
      </c>
      <c r="E7690">
        <v>0</v>
      </c>
      <c r="F7690">
        <v>7.3667474574222259E-16</v>
      </c>
      <c r="G7690">
        <v>7.9276049179622316E-16</v>
      </c>
      <c r="H7690">
        <v>1.3542099901287015E-16</v>
      </c>
      <c r="I7690">
        <v>0</v>
      </c>
      <c r="J7690">
        <v>35712.200672628096</v>
      </c>
      <c r="K7690">
        <v>35712.200672628103</v>
      </c>
      <c r="L7690">
        <v>2.0373870770053497E-16</v>
      </c>
      <c r="M7690" t="b">
        <v>1</v>
      </c>
    </row>
    <row r="7691" spans="2:13" x14ac:dyDescent="0.2">
      <c r="B7691">
        <v>7679</v>
      </c>
      <c r="C7691">
        <v>57.5</v>
      </c>
      <c r="D7691">
        <v>57.5</v>
      </c>
      <c r="E7691">
        <v>0</v>
      </c>
      <c r="F7691">
        <v>1.3860108238141759E-16</v>
      </c>
      <c r="G7691">
        <v>5.7935443971891291E-16</v>
      </c>
      <c r="H7691">
        <v>7.7597530980039935E-16</v>
      </c>
      <c r="I7691">
        <v>0</v>
      </c>
      <c r="J7691">
        <v>-9710.0829119162809</v>
      </c>
      <c r="K7691">
        <v>-9710.0829119161008</v>
      </c>
      <c r="L7691">
        <v>1.8545665632787519E-14</v>
      </c>
      <c r="M7691" t="b">
        <v>1</v>
      </c>
    </row>
    <row r="7692" spans="2:13" x14ac:dyDescent="0.2">
      <c r="B7692">
        <v>7680</v>
      </c>
      <c r="C7692">
        <v>25.94</v>
      </c>
      <c r="D7692">
        <v>25.94</v>
      </c>
      <c r="E7692">
        <v>0</v>
      </c>
      <c r="F7692">
        <v>1.9543138585363148E-15</v>
      </c>
      <c r="G7692">
        <v>9.0279965179621603E-16</v>
      </c>
      <c r="H7692">
        <v>4.237106059493858E-15</v>
      </c>
      <c r="I7692">
        <v>0</v>
      </c>
      <c r="J7692">
        <v>-4219.0009116859428</v>
      </c>
      <c r="K7692">
        <v>-4219.0009116860001</v>
      </c>
      <c r="L7692">
        <v>1.3580979812776799E-14</v>
      </c>
      <c r="M7692" t="b">
        <v>1</v>
      </c>
    </row>
    <row r="7693" spans="2:13" x14ac:dyDescent="0.2">
      <c r="B7693">
        <v>7681</v>
      </c>
      <c r="C7693">
        <v>32.229999999999997</v>
      </c>
      <c r="D7693">
        <v>32.229999999999997</v>
      </c>
      <c r="E7693">
        <v>0</v>
      </c>
      <c r="F7693">
        <v>1.3643521068099278E-16</v>
      </c>
      <c r="G7693">
        <v>8.5029450407492336E-16</v>
      </c>
      <c r="H7693">
        <v>2.1307487044955355E-16</v>
      </c>
      <c r="I7693">
        <v>0</v>
      </c>
      <c r="J7693">
        <v>8028.9955664215813</v>
      </c>
      <c r="K7693">
        <v>8028.9955664216004</v>
      </c>
      <c r="L7693">
        <v>2.3788017541207581E-15</v>
      </c>
      <c r="M7693" t="b">
        <v>1</v>
      </c>
    </row>
    <row r="7694" spans="2:13" x14ac:dyDescent="0.2">
      <c r="B7694">
        <v>7682</v>
      </c>
      <c r="C7694">
        <v>126.69</v>
      </c>
      <c r="D7694">
        <v>126.69</v>
      </c>
      <c r="E7694">
        <v>0</v>
      </c>
      <c r="F7694">
        <v>1.6195472034801273E-16</v>
      </c>
      <c r="G7694">
        <v>0</v>
      </c>
      <c r="H7694">
        <v>4.043641293010358E-15</v>
      </c>
      <c r="I7694">
        <v>0</v>
      </c>
      <c r="J7694">
        <v>-54704.526905185659</v>
      </c>
      <c r="K7694">
        <v>-54704.526905185601</v>
      </c>
      <c r="L7694">
        <v>1.0640373696011205E-15</v>
      </c>
      <c r="M7694" t="b">
        <v>1</v>
      </c>
    </row>
    <row r="7695" spans="2:13" x14ac:dyDescent="0.2">
      <c r="B7695">
        <v>7683</v>
      </c>
      <c r="C7695">
        <v>217.23</v>
      </c>
      <c r="D7695">
        <v>217.23</v>
      </c>
      <c r="E7695">
        <v>0</v>
      </c>
      <c r="F7695">
        <v>2.0640918292029504E-16</v>
      </c>
      <c r="G7695">
        <v>1.5509691512157674E-16</v>
      </c>
      <c r="H7695">
        <v>9.1343084157696192E-16</v>
      </c>
      <c r="I7695">
        <v>6.4398293338680314E-16</v>
      </c>
      <c r="J7695">
        <v>494386.77712183172</v>
      </c>
      <c r="K7695">
        <v>494386.77712183108</v>
      </c>
      <c r="L7695">
        <v>1.2951079998046895E-15</v>
      </c>
      <c r="M7695" t="b">
        <v>1</v>
      </c>
    </row>
    <row r="7696" spans="2:13" x14ac:dyDescent="0.2">
      <c r="B7696">
        <v>7684</v>
      </c>
      <c r="C7696">
        <v>123.88</v>
      </c>
      <c r="D7696">
        <v>123.88</v>
      </c>
      <c r="E7696">
        <v>0</v>
      </c>
      <c r="F7696">
        <v>4.0634986146893164E-16</v>
      </c>
      <c r="G7696">
        <v>6.0112331584093962E-16</v>
      </c>
      <c r="H7696">
        <v>6.1680795938535718E-16</v>
      </c>
      <c r="I7696">
        <v>0</v>
      </c>
      <c r="J7696">
        <v>-31600.442242829584</v>
      </c>
      <c r="K7696">
        <v>-31600.4422428295</v>
      </c>
      <c r="L7696">
        <v>2.6478589103320499E-15</v>
      </c>
      <c r="M7696" t="b">
        <v>1</v>
      </c>
    </row>
    <row r="7697" spans="2:13" x14ac:dyDescent="0.2">
      <c r="B7697">
        <v>7685</v>
      </c>
      <c r="C7697">
        <v>176.89</v>
      </c>
      <c r="D7697">
        <v>176.89</v>
      </c>
      <c r="E7697">
        <v>0</v>
      </c>
      <c r="F7697">
        <v>1.8590238324083798E-15</v>
      </c>
      <c r="G7697">
        <v>1.9037744159195659E-15</v>
      </c>
      <c r="H7697">
        <v>6.3700572063162386E-15</v>
      </c>
      <c r="I7697">
        <v>0</v>
      </c>
      <c r="J7697">
        <v>1792.2829050183022</v>
      </c>
      <c r="K7697">
        <v>1792.2829050183</v>
      </c>
      <c r="L7697">
        <v>1.2686260344647458E-15</v>
      </c>
      <c r="M7697" t="b">
        <v>1</v>
      </c>
    </row>
    <row r="7698" spans="2:13" x14ac:dyDescent="0.2">
      <c r="B7698">
        <v>7686</v>
      </c>
      <c r="C7698">
        <v>197.53</v>
      </c>
      <c r="D7698">
        <v>197.53</v>
      </c>
      <c r="E7698">
        <v>0</v>
      </c>
      <c r="F7698">
        <v>1.5853708456846953E-16</v>
      </c>
      <c r="G7698">
        <v>3.3753878434045665E-16</v>
      </c>
      <c r="H7698">
        <v>1.2968146968327886E-15</v>
      </c>
      <c r="I7698">
        <v>0</v>
      </c>
      <c r="J7698">
        <v>49766.359507978908</v>
      </c>
      <c r="K7698">
        <v>49766.359507977802</v>
      </c>
      <c r="L7698">
        <v>2.2222753849989609E-14</v>
      </c>
      <c r="M7698" t="b">
        <v>1</v>
      </c>
    </row>
    <row r="7699" spans="2:13" x14ac:dyDescent="0.2">
      <c r="B7699">
        <v>7687</v>
      </c>
      <c r="C7699">
        <v>32.51</v>
      </c>
      <c r="D7699">
        <v>32.51</v>
      </c>
      <c r="E7699">
        <v>0</v>
      </c>
      <c r="F7699">
        <v>6.0462862181754359E-16</v>
      </c>
      <c r="G7699">
        <v>6.278518173061044E-16</v>
      </c>
      <c r="H7699">
        <v>4.6788729055608877E-15</v>
      </c>
      <c r="I7699">
        <v>0</v>
      </c>
      <c r="J7699">
        <v>-7104.8533330056744</v>
      </c>
      <c r="K7699">
        <v>-7104.8533330056998</v>
      </c>
      <c r="L7699">
        <v>3.5842895632116718E-15</v>
      </c>
      <c r="M7699" t="b">
        <v>1</v>
      </c>
    </row>
    <row r="7700" spans="2:13" x14ac:dyDescent="0.2">
      <c r="B7700">
        <v>7688</v>
      </c>
      <c r="C7700">
        <v>274.57</v>
      </c>
      <c r="D7700">
        <v>274.57</v>
      </c>
      <c r="E7700">
        <v>0</v>
      </c>
      <c r="F7700">
        <v>1.6344008023842289E-16</v>
      </c>
      <c r="G7700">
        <v>3.71955331248806E-16</v>
      </c>
      <c r="H7700">
        <v>1.090721172563874E-15</v>
      </c>
      <c r="I7700">
        <v>0</v>
      </c>
      <c r="J7700">
        <v>145951.62035022021</v>
      </c>
      <c r="K7700">
        <v>145951.62035022071</v>
      </c>
      <c r="L7700">
        <v>3.389925487481748E-15</v>
      </c>
      <c r="M7700" t="b">
        <v>1</v>
      </c>
    </row>
    <row r="7701" spans="2:13" x14ac:dyDescent="0.2">
      <c r="B7701">
        <v>7689</v>
      </c>
      <c r="C7701">
        <v>8.6999999999999993</v>
      </c>
      <c r="D7701">
        <v>8.6999999999999993</v>
      </c>
      <c r="E7701">
        <v>0</v>
      </c>
      <c r="F7701">
        <v>9.7784441514010714E-16</v>
      </c>
      <c r="G7701">
        <v>1.035196155157535E-15</v>
      </c>
      <c r="H7701">
        <v>8.05184522956994E-16</v>
      </c>
      <c r="I7701">
        <v>0</v>
      </c>
      <c r="J7701">
        <v>-17607.170252849108</v>
      </c>
      <c r="K7701">
        <v>-17607.170252849101</v>
      </c>
      <c r="L7701">
        <v>4.1323832902712283E-16</v>
      </c>
      <c r="M7701" t="b">
        <v>1</v>
      </c>
    </row>
    <row r="7702" spans="2:13" x14ac:dyDescent="0.2">
      <c r="B7702">
        <v>7690</v>
      </c>
      <c r="C7702">
        <v>83.05</v>
      </c>
      <c r="D7702">
        <v>83.05</v>
      </c>
      <c r="E7702">
        <v>0</v>
      </c>
      <c r="F7702">
        <v>2.1315616649897771E-16</v>
      </c>
      <c r="G7702">
        <v>1.2125995787037107E-15</v>
      </c>
      <c r="H7702">
        <v>1.2348579779869633E-15</v>
      </c>
      <c r="I7702">
        <v>0</v>
      </c>
      <c r="J7702">
        <v>157552.30180383299</v>
      </c>
      <c r="K7702">
        <v>157552.30180383381</v>
      </c>
      <c r="L7702">
        <v>5.1722967132728631E-15</v>
      </c>
      <c r="M7702" t="b">
        <v>1</v>
      </c>
    </row>
    <row r="7703" spans="2:13" x14ac:dyDescent="0.2">
      <c r="B7703">
        <v>7691</v>
      </c>
      <c r="C7703">
        <v>35.659999999999997</v>
      </c>
      <c r="D7703">
        <v>35.659999999999997</v>
      </c>
      <c r="E7703">
        <v>0</v>
      </c>
      <c r="F7703">
        <v>5.8155135588850854E-16</v>
      </c>
      <c r="G7703">
        <v>2.4641078226405742E-16</v>
      </c>
      <c r="H7703">
        <v>8.2254004768565915E-16</v>
      </c>
      <c r="I7703">
        <v>0</v>
      </c>
      <c r="J7703">
        <v>19820.312906568972</v>
      </c>
      <c r="K7703">
        <v>19820.312906568899</v>
      </c>
      <c r="L7703">
        <v>3.6709600138411586E-15</v>
      </c>
      <c r="M7703" t="b">
        <v>1</v>
      </c>
    </row>
    <row r="7704" spans="2:13" x14ac:dyDescent="0.2">
      <c r="B7704">
        <v>7692</v>
      </c>
      <c r="C7704">
        <v>28.38</v>
      </c>
      <c r="D7704">
        <v>28.38</v>
      </c>
      <c r="E7704">
        <v>0</v>
      </c>
      <c r="F7704">
        <v>2.2202839980772309E-16</v>
      </c>
      <c r="G7704">
        <v>1.5161331094261634E-16</v>
      </c>
      <c r="H7704">
        <v>1.6663126194394116E-15</v>
      </c>
      <c r="I7704">
        <v>0</v>
      </c>
      <c r="J7704">
        <v>5542.6727012391893</v>
      </c>
      <c r="K7704">
        <v>5542.6727012392003</v>
      </c>
      <c r="L7704">
        <v>1.9690746702101066E-15</v>
      </c>
      <c r="M7704" t="b">
        <v>1</v>
      </c>
    </row>
    <row r="7705" spans="2:13" x14ac:dyDescent="0.2">
      <c r="B7705">
        <v>7693</v>
      </c>
      <c r="C7705">
        <v>19.489999999999998</v>
      </c>
      <c r="D7705">
        <v>19.489999999999998</v>
      </c>
      <c r="E7705">
        <v>0</v>
      </c>
      <c r="F7705">
        <v>6.2749604861433206E-16</v>
      </c>
      <c r="G7705">
        <v>4.71796577066312E-16</v>
      </c>
      <c r="H7705">
        <v>2.0044606171863956E-16</v>
      </c>
      <c r="I7705">
        <v>0</v>
      </c>
      <c r="J7705">
        <v>-10265.311452046077</v>
      </c>
      <c r="K7705">
        <v>-10265.3114520461</v>
      </c>
      <c r="L7705">
        <v>2.3035698776955082E-15</v>
      </c>
      <c r="M7705" t="b">
        <v>1</v>
      </c>
    </row>
    <row r="7706" spans="2:13" x14ac:dyDescent="0.2">
      <c r="B7706">
        <v>7694</v>
      </c>
      <c r="C7706">
        <v>71.37</v>
      </c>
      <c r="D7706">
        <v>71.37</v>
      </c>
      <c r="E7706">
        <v>0</v>
      </c>
      <c r="F7706">
        <v>0</v>
      </c>
      <c r="G7706">
        <v>2.6868856493427265E-16</v>
      </c>
      <c r="H7706">
        <v>4.2564397134814236E-16</v>
      </c>
      <c r="I7706">
        <v>0</v>
      </c>
      <c r="J7706">
        <v>-821.72232684180199</v>
      </c>
      <c r="K7706">
        <v>-821.72232684180005</v>
      </c>
      <c r="L7706">
        <v>2.3519821454718193E-15</v>
      </c>
      <c r="M7706" t="b">
        <v>1</v>
      </c>
    </row>
    <row r="7707" spans="2:13" x14ac:dyDescent="0.2">
      <c r="B7707">
        <v>7695</v>
      </c>
      <c r="C7707">
        <v>63.5</v>
      </c>
      <c r="D7707">
        <v>63.5</v>
      </c>
      <c r="E7707">
        <v>0</v>
      </c>
      <c r="F7707">
        <v>3.2905487698145077E-16</v>
      </c>
      <c r="G7707">
        <v>5.1974137637686598E-16</v>
      </c>
      <c r="H7707">
        <v>2.1261271642046158E-15</v>
      </c>
      <c r="I7707">
        <v>0</v>
      </c>
      <c r="J7707">
        <v>-11281.978830540218</v>
      </c>
      <c r="K7707">
        <v>-11281.9788305401</v>
      </c>
      <c r="L7707">
        <v>1.0479926704916576E-14</v>
      </c>
      <c r="M7707" t="b">
        <v>1</v>
      </c>
    </row>
    <row r="7708" spans="2:13" x14ac:dyDescent="0.2">
      <c r="B7708">
        <v>7696</v>
      </c>
      <c r="C7708">
        <v>44.52</v>
      </c>
      <c r="D7708">
        <v>44.52</v>
      </c>
      <c r="E7708">
        <v>0</v>
      </c>
      <c r="F7708">
        <v>1.9174880846668154E-15</v>
      </c>
      <c r="G7708">
        <v>3.6588107222007349E-16</v>
      </c>
      <c r="H7708">
        <v>8.945422733434528E-15</v>
      </c>
      <c r="I7708">
        <v>0</v>
      </c>
      <c r="J7708">
        <v>1821.2590448653491</v>
      </c>
      <c r="K7708">
        <v>1821.2590448654</v>
      </c>
      <c r="L7708">
        <v>2.796510657990889E-14</v>
      </c>
      <c r="M7708" t="b">
        <v>1</v>
      </c>
    </row>
    <row r="7709" spans="2:13" x14ac:dyDescent="0.2">
      <c r="B7709">
        <v>7697</v>
      </c>
      <c r="C7709">
        <v>35.450000000000003</v>
      </c>
      <c r="D7709">
        <v>35.450000000000003</v>
      </c>
      <c r="E7709">
        <v>0</v>
      </c>
      <c r="F7709">
        <v>2.7889883680541899E-16</v>
      </c>
      <c r="G7709">
        <v>4.1166379397107854E-16</v>
      </c>
      <c r="H7709">
        <v>8.2726715573672494E-16</v>
      </c>
      <c r="I7709">
        <v>3.4733437508504918E-16</v>
      </c>
      <c r="J7709">
        <v>15578.072838875014</v>
      </c>
      <c r="K7709">
        <v>15578.072838875099</v>
      </c>
      <c r="L7709">
        <v>5.4880024538920255E-15</v>
      </c>
      <c r="M7709" t="b">
        <v>1</v>
      </c>
    </row>
    <row r="7710" spans="2:13" x14ac:dyDescent="0.2">
      <c r="B7710">
        <v>7698</v>
      </c>
      <c r="C7710">
        <v>7.56</v>
      </c>
      <c r="D7710">
        <v>7.56</v>
      </c>
      <c r="E7710">
        <v>0</v>
      </c>
      <c r="F7710">
        <v>0</v>
      </c>
      <c r="G7710">
        <v>1.5754750022471644E-16</v>
      </c>
      <c r="H7710">
        <v>7.5010675124557505E-16</v>
      </c>
      <c r="I7710">
        <v>8.7265577916680156E-15</v>
      </c>
      <c r="J7710">
        <v>-15798.187200775601</v>
      </c>
      <c r="K7710">
        <v>-15798.187200775599</v>
      </c>
      <c r="L7710">
        <v>1.1513912200360271E-16</v>
      </c>
      <c r="M7710" t="b">
        <v>1</v>
      </c>
    </row>
    <row r="7711" spans="2:13" x14ac:dyDescent="0.2">
      <c r="B7711">
        <v>7699</v>
      </c>
      <c r="C7711">
        <v>465.01</v>
      </c>
      <c r="D7711">
        <v>465.01</v>
      </c>
      <c r="E7711">
        <v>0</v>
      </c>
      <c r="F7711">
        <v>0</v>
      </c>
      <c r="G7711">
        <v>1.774828843055476E-16</v>
      </c>
      <c r="H7711">
        <v>2.9491813474796179E-14</v>
      </c>
      <c r="I7711">
        <v>0</v>
      </c>
      <c r="J7711">
        <v>-29075.427409983204</v>
      </c>
      <c r="K7711">
        <v>-29075.4274099832</v>
      </c>
      <c r="L7711">
        <v>1.2512210932598685E-16</v>
      </c>
      <c r="M7711" t="b">
        <v>1</v>
      </c>
    </row>
    <row r="7712" spans="2:13" x14ac:dyDescent="0.2">
      <c r="B7712">
        <v>7700</v>
      </c>
      <c r="C7712">
        <v>27.93</v>
      </c>
      <c r="D7712">
        <v>27.93</v>
      </c>
      <c r="E7712">
        <v>0</v>
      </c>
      <c r="F7712">
        <v>2.3406196694185285E-16</v>
      </c>
      <c r="G7712">
        <v>1.2857203343495715E-16</v>
      </c>
      <c r="H7712">
        <v>4.8588279421095165E-16</v>
      </c>
      <c r="I7712">
        <v>0</v>
      </c>
      <c r="J7712">
        <v>-5650.3454034227907</v>
      </c>
      <c r="K7712">
        <v>-5650.3454034227998</v>
      </c>
      <c r="L7712">
        <v>1.6096267340081284E-15</v>
      </c>
      <c r="M7712" t="b">
        <v>1</v>
      </c>
    </row>
    <row r="7713" spans="2:13" x14ac:dyDescent="0.2">
      <c r="B7713">
        <v>7701</v>
      </c>
      <c r="C7713">
        <v>189.06</v>
      </c>
      <c r="D7713">
        <v>189.06</v>
      </c>
      <c r="E7713">
        <v>0</v>
      </c>
      <c r="F7713">
        <v>0</v>
      </c>
      <c r="G7713">
        <v>1.298104719319945E-15</v>
      </c>
      <c r="H7713">
        <v>4.5670987726364355E-14</v>
      </c>
      <c r="I7713">
        <v>0</v>
      </c>
      <c r="J7713">
        <v>-2397.6874200157017</v>
      </c>
      <c r="K7713">
        <v>-2397.6874200156999</v>
      </c>
      <c r="L7713">
        <v>7.5864326115284275E-16</v>
      </c>
      <c r="M7713" t="b">
        <v>1</v>
      </c>
    </row>
    <row r="7714" spans="2:13" x14ac:dyDescent="0.2">
      <c r="B7714">
        <v>7702</v>
      </c>
      <c r="C7714">
        <v>40.9</v>
      </c>
      <c r="D7714">
        <v>40.9</v>
      </c>
      <c r="E7714">
        <v>0</v>
      </c>
      <c r="F7714">
        <v>7.0727401248271627E-16</v>
      </c>
      <c r="G7714">
        <v>0</v>
      </c>
      <c r="H7714">
        <v>3.442503645836263E-16</v>
      </c>
      <c r="I7714">
        <v>0</v>
      </c>
      <c r="J7714">
        <v>-30218.878713326922</v>
      </c>
      <c r="K7714">
        <v>-30218.878713327202</v>
      </c>
      <c r="L7714">
        <v>9.269846535454699E-15</v>
      </c>
      <c r="M7714" t="b">
        <v>1</v>
      </c>
    </row>
    <row r="7715" spans="2:13" x14ac:dyDescent="0.2">
      <c r="B7715">
        <v>7703</v>
      </c>
      <c r="C7715">
        <v>31.47</v>
      </c>
      <c r="D7715">
        <v>31.47</v>
      </c>
      <c r="E7715">
        <v>0</v>
      </c>
      <c r="F7715">
        <v>3.3890397642504692E-16</v>
      </c>
      <c r="G7715">
        <v>0</v>
      </c>
      <c r="H7715">
        <v>4.0451002493200377E-16</v>
      </c>
      <c r="I7715">
        <v>1.7011698924475459E-15</v>
      </c>
      <c r="J7715">
        <v>-10052.596990463393</v>
      </c>
      <c r="K7715">
        <v>-10052.5969904634</v>
      </c>
      <c r="L7715">
        <v>7.2378884989479937E-16</v>
      </c>
      <c r="M7715" t="b">
        <v>1</v>
      </c>
    </row>
    <row r="7716" spans="2:13" x14ac:dyDescent="0.2">
      <c r="B7716">
        <v>7704</v>
      </c>
      <c r="C7716">
        <v>16.18</v>
      </c>
      <c r="D7716">
        <v>16.18</v>
      </c>
      <c r="E7716">
        <v>0</v>
      </c>
      <c r="F7716">
        <v>1.0300408334385105E-15</v>
      </c>
      <c r="G7716">
        <v>5.8019272134509163E-16</v>
      </c>
      <c r="H7716">
        <v>9.544589485543356E-16</v>
      </c>
      <c r="I7716">
        <v>5.2948402949168318E-15</v>
      </c>
      <c r="J7716">
        <v>-24517.319831240973</v>
      </c>
      <c r="K7716">
        <v>-24517.3198312409</v>
      </c>
      <c r="L7716">
        <v>2.967680669936901E-15</v>
      </c>
      <c r="M7716" t="b">
        <v>1</v>
      </c>
    </row>
    <row r="7717" spans="2:13" x14ac:dyDescent="0.2">
      <c r="B7717">
        <v>7705</v>
      </c>
      <c r="C7717">
        <v>201.04</v>
      </c>
      <c r="D7717">
        <v>201.04</v>
      </c>
      <c r="E7717">
        <v>0</v>
      </c>
      <c r="F7717">
        <v>1.1347942410295131E-16</v>
      </c>
      <c r="G7717">
        <v>5.0648582392886379E-16</v>
      </c>
      <c r="H7717">
        <v>1.3358702696567462E-14</v>
      </c>
      <c r="I7717">
        <v>0</v>
      </c>
      <c r="J7717">
        <v>-47386.809218112976</v>
      </c>
      <c r="K7717">
        <v>-47386.809218112998</v>
      </c>
      <c r="L7717">
        <v>4.6063183410557325E-16</v>
      </c>
      <c r="M7717" t="b">
        <v>1</v>
      </c>
    </row>
    <row r="7718" spans="2:13" x14ac:dyDescent="0.2">
      <c r="B7718">
        <v>7706</v>
      </c>
      <c r="C7718">
        <v>112.05</v>
      </c>
      <c r="D7718">
        <v>112.05</v>
      </c>
      <c r="E7718">
        <v>0</v>
      </c>
      <c r="F7718">
        <v>0</v>
      </c>
      <c r="G7718">
        <v>0</v>
      </c>
      <c r="H7718">
        <v>3.8286483392994089E-16</v>
      </c>
      <c r="I7718">
        <v>0</v>
      </c>
      <c r="J7718">
        <v>-43115.242632986701</v>
      </c>
      <c r="K7718">
        <v>-43115.242632986701</v>
      </c>
      <c r="L7718">
        <v>0</v>
      </c>
      <c r="M7718" t="b">
        <v>1</v>
      </c>
    </row>
    <row r="7719" spans="2:13" x14ac:dyDescent="0.2">
      <c r="B7719">
        <v>7707</v>
      </c>
      <c r="C7719">
        <v>247.13</v>
      </c>
      <c r="D7719">
        <v>247.13</v>
      </c>
      <c r="E7719">
        <v>0</v>
      </c>
      <c r="F7719">
        <v>4.1240701697616093E-16</v>
      </c>
      <c r="G7719">
        <v>1.5473107130828147E-16</v>
      </c>
      <c r="H7719">
        <v>1.6818236501575932E-15</v>
      </c>
      <c r="I7719">
        <v>1.613524734964645E-15</v>
      </c>
      <c r="J7719">
        <v>62990.355820940378</v>
      </c>
      <c r="K7719">
        <v>62990.355820940502</v>
      </c>
      <c r="L7719">
        <v>1.9636542424483074E-15</v>
      </c>
      <c r="M7719" t="b">
        <v>1</v>
      </c>
    </row>
    <row r="7720" spans="2:13" x14ac:dyDescent="0.2">
      <c r="B7720">
        <v>7708</v>
      </c>
      <c r="C7720">
        <v>100.82</v>
      </c>
      <c r="D7720">
        <v>100.82</v>
      </c>
      <c r="E7720">
        <v>0</v>
      </c>
      <c r="F7720">
        <v>1.7630450277044679E-16</v>
      </c>
      <c r="G7720">
        <v>1.292051049599268E-16</v>
      </c>
      <c r="H7720">
        <v>1.7003831814786019E-15</v>
      </c>
      <c r="I7720">
        <v>1.3465078602202928E-15</v>
      </c>
      <c r="J7720">
        <v>58065.480768609246</v>
      </c>
      <c r="K7720">
        <v>58065.480768609297</v>
      </c>
      <c r="L7720">
        <v>8.7714254019951389E-16</v>
      </c>
      <c r="M7720" t="b">
        <v>1</v>
      </c>
    </row>
    <row r="7721" spans="2:13" x14ac:dyDescent="0.2">
      <c r="B7721">
        <v>7709</v>
      </c>
      <c r="C7721">
        <v>148.13999999999999</v>
      </c>
      <c r="D7721">
        <v>148.13999999999999</v>
      </c>
      <c r="E7721">
        <v>0</v>
      </c>
      <c r="F7721">
        <v>1.4950392295640612E-16</v>
      </c>
      <c r="G7721">
        <v>1.637913346619237E-16</v>
      </c>
      <c r="H7721">
        <v>1.3050557666417479E-16</v>
      </c>
      <c r="I7721">
        <v>0</v>
      </c>
      <c r="J7721">
        <v>20023.740115955123</v>
      </c>
      <c r="K7721">
        <v>20023.740115955101</v>
      </c>
      <c r="L7721">
        <v>1.0900996874783461E-15</v>
      </c>
      <c r="M7721" t="b">
        <v>1</v>
      </c>
    </row>
    <row r="7722" spans="2:13" x14ac:dyDescent="0.2">
      <c r="B7722">
        <v>7710</v>
      </c>
      <c r="C7722">
        <v>307.14</v>
      </c>
      <c r="D7722">
        <v>307.14</v>
      </c>
      <c r="E7722">
        <v>0</v>
      </c>
      <c r="F7722">
        <v>1.7678645292251931E-16</v>
      </c>
      <c r="G7722">
        <v>1.4602716084752469E-15</v>
      </c>
      <c r="H7722">
        <v>0</v>
      </c>
      <c r="I7722">
        <v>0</v>
      </c>
      <c r="J7722">
        <v>-12143.556935365348</v>
      </c>
      <c r="K7722">
        <v>-12143.556935365301</v>
      </c>
      <c r="L7722">
        <v>3.8945528681518539E-15</v>
      </c>
      <c r="M7722" t="b">
        <v>1</v>
      </c>
    </row>
    <row r="7723" spans="2:13" x14ac:dyDescent="0.2">
      <c r="B7723">
        <v>7711</v>
      </c>
      <c r="C7723">
        <v>40.36</v>
      </c>
      <c r="D7723">
        <v>40.36</v>
      </c>
      <c r="E7723">
        <v>0</v>
      </c>
      <c r="F7723">
        <v>1.7283327362384232E-16</v>
      </c>
      <c r="G7723">
        <v>4.3880697853753099E-16</v>
      </c>
      <c r="H7723">
        <v>4.8673724176998003E-16</v>
      </c>
      <c r="I7723">
        <v>0</v>
      </c>
      <c r="J7723">
        <v>13320.06797793429</v>
      </c>
      <c r="K7723">
        <v>13320.067977934301</v>
      </c>
      <c r="L7723">
        <v>8.1936041462813096E-16</v>
      </c>
      <c r="M7723" t="b">
        <v>1</v>
      </c>
    </row>
    <row r="7724" spans="2:13" x14ac:dyDescent="0.2">
      <c r="B7724">
        <v>7712</v>
      </c>
      <c r="C7724">
        <v>23.73</v>
      </c>
      <c r="D7724">
        <v>23.73</v>
      </c>
      <c r="E7724">
        <v>0</v>
      </c>
      <c r="F7724">
        <v>1.4395162034754577E-15</v>
      </c>
      <c r="G7724">
        <v>1.506324201038194E-15</v>
      </c>
      <c r="H7724">
        <v>3.1778011373505691E-15</v>
      </c>
      <c r="I7724">
        <v>0</v>
      </c>
      <c r="J7724">
        <v>1087.1539690544178</v>
      </c>
      <c r="K7724">
        <v>1087.1539690544</v>
      </c>
      <c r="L7724">
        <v>1.6313371600894787E-14</v>
      </c>
      <c r="M7724" t="b">
        <v>1</v>
      </c>
    </row>
    <row r="7725" spans="2:13" x14ac:dyDescent="0.2">
      <c r="B7725">
        <v>7713</v>
      </c>
      <c r="C7725">
        <v>53.96</v>
      </c>
      <c r="D7725">
        <v>53.96</v>
      </c>
      <c r="E7725">
        <v>0</v>
      </c>
      <c r="F7725">
        <v>2.5681873735982886E-16</v>
      </c>
      <c r="G7725">
        <v>3.8583880287507042E-16</v>
      </c>
      <c r="H7725">
        <v>3.2561651912616192E-15</v>
      </c>
      <c r="I7725">
        <v>5.141943608359007E-15</v>
      </c>
      <c r="J7725">
        <v>5084.5438238403694</v>
      </c>
      <c r="K7725">
        <v>5084.5438238404004</v>
      </c>
      <c r="L7725">
        <v>6.0817294395789641E-15</v>
      </c>
      <c r="M7725" t="b">
        <v>1</v>
      </c>
    </row>
    <row r="7726" spans="2:13" x14ac:dyDescent="0.2">
      <c r="B7726">
        <v>7714</v>
      </c>
      <c r="C7726">
        <v>51.38</v>
      </c>
      <c r="D7726">
        <v>51.38</v>
      </c>
      <c r="E7726">
        <v>0</v>
      </c>
      <c r="F7726">
        <v>2.0759856186199782E-16</v>
      </c>
      <c r="G7726">
        <v>4.4218297113778678E-16</v>
      </c>
      <c r="H7726">
        <v>7.5854836738375599E-16</v>
      </c>
      <c r="I7726">
        <v>0</v>
      </c>
      <c r="J7726">
        <v>-23328.557204999554</v>
      </c>
      <c r="K7726">
        <v>-23328.557204999699</v>
      </c>
      <c r="L7726">
        <v>6.2378119231686278E-15</v>
      </c>
      <c r="M7726" t="b">
        <v>1</v>
      </c>
    </row>
    <row r="7727" spans="2:13" x14ac:dyDescent="0.2">
      <c r="B7727">
        <v>7715</v>
      </c>
      <c r="C7727">
        <v>183.85</v>
      </c>
      <c r="D7727">
        <v>183.85</v>
      </c>
      <c r="E7727">
        <v>0</v>
      </c>
      <c r="F7727">
        <v>7.408318955307046E-16</v>
      </c>
      <c r="G7727">
        <v>5.9697605519402153E-16</v>
      </c>
      <c r="H7727">
        <v>2.7672982946323542E-16</v>
      </c>
      <c r="I7727">
        <v>0</v>
      </c>
      <c r="J7727">
        <v>-29243.180692222504</v>
      </c>
      <c r="K7727">
        <v>-29243.180692222701</v>
      </c>
      <c r="L7727">
        <v>6.717834754384263E-15</v>
      </c>
      <c r="M7727" t="b">
        <v>1</v>
      </c>
    </row>
    <row r="7728" spans="2:13" x14ac:dyDescent="0.2">
      <c r="B7728">
        <v>7716</v>
      </c>
      <c r="C7728">
        <v>7.5</v>
      </c>
      <c r="D7728">
        <v>7.5</v>
      </c>
      <c r="E7728">
        <v>0</v>
      </c>
      <c r="F7728">
        <v>1.5071720119932914E-15</v>
      </c>
      <c r="G7728">
        <v>9.8959616363380813E-16</v>
      </c>
      <c r="H7728">
        <v>3.222265751281535E-16</v>
      </c>
      <c r="I7728">
        <v>1.3744427353854535E-14</v>
      </c>
      <c r="J7728">
        <v>-9342.2178433869649</v>
      </c>
      <c r="K7728">
        <v>-9342.2178433869994</v>
      </c>
      <c r="L7728">
        <v>3.6994211917072294E-15</v>
      </c>
      <c r="M7728" t="b">
        <v>1</v>
      </c>
    </row>
    <row r="7729" spans="2:13" x14ac:dyDescent="0.2">
      <c r="B7729">
        <v>7717</v>
      </c>
      <c r="C7729">
        <v>64.37</v>
      </c>
      <c r="D7729">
        <v>64.37</v>
      </c>
      <c r="E7729">
        <v>0</v>
      </c>
      <c r="F7729">
        <v>0</v>
      </c>
      <c r="G7729">
        <v>1.7302066020016639E-15</v>
      </c>
      <c r="H7729">
        <v>3.9277199819858968E-16</v>
      </c>
      <c r="I7729">
        <v>5.0083457900401327E-16</v>
      </c>
      <c r="J7729">
        <v>69769.192365451818</v>
      </c>
      <c r="K7729">
        <v>69769.192365451105</v>
      </c>
      <c r="L7729">
        <v>1.0220038702111546E-14</v>
      </c>
      <c r="M7729" t="b">
        <v>1</v>
      </c>
    </row>
    <row r="7730" spans="2:13" x14ac:dyDescent="0.2">
      <c r="B7730">
        <v>7718</v>
      </c>
      <c r="C7730">
        <v>54.26</v>
      </c>
      <c r="D7730">
        <v>54.26</v>
      </c>
      <c r="E7730">
        <v>0</v>
      </c>
      <c r="F7730">
        <v>0</v>
      </c>
      <c r="G7730">
        <v>3.2873673190335949E-16</v>
      </c>
      <c r="H7730">
        <v>8.4424838147717356E-16</v>
      </c>
      <c r="I7730">
        <v>0</v>
      </c>
      <c r="J7730">
        <v>-65568.434912752564</v>
      </c>
      <c r="K7730">
        <v>-65568.434912752506</v>
      </c>
      <c r="L7730">
        <v>8.8773906210999878E-16</v>
      </c>
      <c r="M7730" t="b">
        <v>1</v>
      </c>
    </row>
    <row r="7731" spans="2:13" x14ac:dyDescent="0.2">
      <c r="B7731">
        <v>7719</v>
      </c>
      <c r="C7731">
        <v>31.07</v>
      </c>
      <c r="D7731">
        <v>31.07</v>
      </c>
      <c r="E7731">
        <v>0</v>
      </c>
      <c r="F7731">
        <v>6.8367315201573372E-16</v>
      </c>
      <c r="G7731">
        <v>8.5329228816093694E-16</v>
      </c>
      <c r="H7731">
        <v>0</v>
      </c>
      <c r="I7731">
        <v>0</v>
      </c>
      <c r="J7731">
        <v>-14079.108412636206</v>
      </c>
      <c r="K7731">
        <v>-14079.1084126362</v>
      </c>
      <c r="L7731">
        <v>3.875933085180211E-16</v>
      </c>
      <c r="M7731" t="b">
        <v>1</v>
      </c>
    </row>
    <row r="7732" spans="2:13" x14ac:dyDescent="0.2">
      <c r="B7732">
        <v>7720</v>
      </c>
      <c r="C7732">
        <v>47.71</v>
      </c>
      <c r="D7732">
        <v>47.71</v>
      </c>
      <c r="E7732">
        <v>0</v>
      </c>
      <c r="F7732">
        <v>3.9114865376470952E-15</v>
      </c>
      <c r="G7732">
        <v>1.8187701476463295E-15</v>
      </c>
      <c r="H7732">
        <v>9.4833225667853563E-15</v>
      </c>
      <c r="I7732">
        <v>0</v>
      </c>
      <c r="J7732">
        <v>-205.05394536471999</v>
      </c>
      <c r="K7732">
        <v>-205.05394536470001</v>
      </c>
      <c r="L7732">
        <v>9.7440025813878576E-14</v>
      </c>
      <c r="M7732" t="b">
        <v>1</v>
      </c>
    </row>
    <row r="7733" spans="2:13" x14ac:dyDescent="0.2">
      <c r="B7733">
        <v>7721</v>
      </c>
      <c r="C7733">
        <v>73.45</v>
      </c>
      <c r="D7733">
        <v>73.45</v>
      </c>
      <c r="E7733">
        <v>0</v>
      </c>
      <c r="F7733">
        <v>3.5766996901830684E-16</v>
      </c>
      <c r="G7733">
        <v>1.3168996156041626E-16</v>
      </c>
      <c r="H7733">
        <v>1.4880139687129888E-15</v>
      </c>
      <c r="I7733">
        <v>0</v>
      </c>
      <c r="J7733">
        <v>11990.502225342985</v>
      </c>
      <c r="K7733">
        <v>11990.5022253428</v>
      </c>
      <c r="L7733">
        <v>1.5473657039113138E-14</v>
      </c>
      <c r="M7733" t="b">
        <v>1</v>
      </c>
    </row>
    <row r="7734" spans="2:13" x14ac:dyDescent="0.2">
      <c r="B7734">
        <v>7722</v>
      </c>
      <c r="C7734">
        <v>74.53</v>
      </c>
      <c r="D7734">
        <v>74.53</v>
      </c>
      <c r="E7734">
        <v>0</v>
      </c>
      <c r="F7734">
        <v>1.2468065194040699E-16</v>
      </c>
      <c r="G7734">
        <v>1.3693021787699796E-16</v>
      </c>
      <c r="H7734">
        <v>1.7633884454523493E-15</v>
      </c>
      <c r="I7734">
        <v>0</v>
      </c>
      <c r="J7734">
        <v>8755.0541594953611</v>
      </c>
      <c r="K7734">
        <v>8755.0541594951992</v>
      </c>
      <c r="L7734">
        <v>1.8491040028576534E-14</v>
      </c>
      <c r="M7734" t="b">
        <v>1</v>
      </c>
    </row>
    <row r="7735" spans="2:13" x14ac:dyDescent="0.2">
      <c r="B7735">
        <v>7723</v>
      </c>
      <c r="C7735">
        <v>116.3</v>
      </c>
      <c r="D7735">
        <v>116.3</v>
      </c>
      <c r="E7735">
        <v>0</v>
      </c>
      <c r="F7735">
        <v>4.1909424886008711E-16</v>
      </c>
      <c r="G7735">
        <v>3.3315685498940303E-16</v>
      </c>
      <c r="H7735">
        <v>1.5260029595488262E-14</v>
      </c>
      <c r="I7735">
        <v>0</v>
      </c>
      <c r="J7735">
        <v>-20952.736199440464</v>
      </c>
      <c r="K7735">
        <v>-20952.736199440398</v>
      </c>
      <c r="L7735">
        <v>3.1253015312338899E-15</v>
      </c>
      <c r="M7735" t="b">
        <v>1</v>
      </c>
    </row>
    <row r="7736" spans="2:13" x14ac:dyDescent="0.2">
      <c r="B7736">
        <v>7724</v>
      </c>
      <c r="C7736">
        <v>58.81</v>
      </c>
      <c r="D7736">
        <v>58.81</v>
      </c>
      <c r="E7736">
        <v>0</v>
      </c>
      <c r="F7736">
        <v>2.0866965289444213E-15</v>
      </c>
      <c r="G7736">
        <v>2.6551434712229069E-15</v>
      </c>
      <c r="H7736">
        <v>1.0883008851457106E-14</v>
      </c>
      <c r="I7736">
        <v>0</v>
      </c>
      <c r="J7736">
        <v>-4267.5305169165094</v>
      </c>
      <c r="K7736">
        <v>-4267.5305169165003</v>
      </c>
      <c r="L7736">
        <v>2.1311967147456572E-15</v>
      </c>
      <c r="M7736" t="b">
        <v>1</v>
      </c>
    </row>
    <row r="7737" spans="2:13" x14ac:dyDescent="0.2">
      <c r="B7737">
        <v>7725</v>
      </c>
      <c r="C7737">
        <v>61.95</v>
      </c>
      <c r="D7737">
        <v>61.95</v>
      </c>
      <c r="E7737">
        <v>0</v>
      </c>
      <c r="F7737">
        <v>8.6303132760041677E-16</v>
      </c>
      <c r="G7737">
        <v>7.8515372207591239E-16</v>
      </c>
      <c r="H7737">
        <v>1.6745987788672432E-14</v>
      </c>
      <c r="I7737">
        <v>0</v>
      </c>
      <c r="J7737">
        <v>750.63639254793588</v>
      </c>
      <c r="K7737">
        <v>750.63639254789996</v>
      </c>
      <c r="L7737">
        <v>4.7859444434994138E-14</v>
      </c>
      <c r="M7737" t="b">
        <v>1</v>
      </c>
    </row>
    <row r="7738" spans="2:13" x14ac:dyDescent="0.2">
      <c r="B7738">
        <v>7726</v>
      </c>
      <c r="C7738">
        <v>3.82</v>
      </c>
      <c r="D7738">
        <v>3.82</v>
      </c>
      <c r="E7738">
        <v>0</v>
      </c>
      <c r="F7738">
        <v>3.0789615567956773E-14</v>
      </c>
      <c r="G7738">
        <v>7.5980399688247549E-15</v>
      </c>
      <c r="H7738">
        <v>3.5749928670529312E-15</v>
      </c>
      <c r="I7738">
        <v>0</v>
      </c>
      <c r="J7738">
        <v>-2288.2311131179449</v>
      </c>
      <c r="K7738">
        <v>-2288.2311131178999</v>
      </c>
      <c r="L7738">
        <v>1.9674580718560624E-14</v>
      </c>
      <c r="M7738" t="b">
        <v>1</v>
      </c>
    </row>
    <row r="7739" spans="2:13" x14ac:dyDescent="0.2">
      <c r="B7739">
        <v>7727</v>
      </c>
      <c r="C7739">
        <v>5.28</v>
      </c>
      <c r="D7739">
        <v>5.28</v>
      </c>
      <c r="E7739">
        <v>0</v>
      </c>
      <c r="F7739">
        <v>1.9953833593731362E-16</v>
      </c>
      <c r="G7739">
        <v>0</v>
      </c>
      <c r="H7739">
        <v>1.4201261265605248E-15</v>
      </c>
      <c r="I7739">
        <v>0</v>
      </c>
      <c r="J7739">
        <v>-32440.337583791355</v>
      </c>
      <c r="K7739">
        <v>-32440.337583791301</v>
      </c>
      <c r="L7739">
        <v>1.6821551861297906E-15</v>
      </c>
      <c r="M7739" t="b">
        <v>1</v>
      </c>
    </row>
    <row r="7740" spans="2:13" x14ac:dyDescent="0.2">
      <c r="B7740">
        <v>7728</v>
      </c>
      <c r="C7740">
        <v>37.479999999999997</v>
      </c>
      <c r="D7740">
        <v>37.479999999999997</v>
      </c>
      <c r="E7740">
        <v>0</v>
      </c>
      <c r="F7740">
        <v>6.9310279852434787E-16</v>
      </c>
      <c r="G7740">
        <v>1.322406966195973E-15</v>
      </c>
      <c r="H7740">
        <v>1.61490155522095E-16</v>
      </c>
      <c r="I7740">
        <v>0</v>
      </c>
      <c r="J7740">
        <v>-2155.6432041516764</v>
      </c>
      <c r="K7740">
        <v>-2155.6432041517</v>
      </c>
      <c r="L7740">
        <v>1.0969747776697476E-14</v>
      </c>
      <c r="M7740" t="b">
        <v>1</v>
      </c>
    </row>
    <row r="7741" spans="2:13" x14ac:dyDescent="0.2">
      <c r="B7741">
        <v>7729</v>
      </c>
      <c r="C7741">
        <v>117.31</v>
      </c>
      <c r="D7741">
        <v>117.31</v>
      </c>
      <c r="E7741">
        <v>0</v>
      </c>
      <c r="F7741">
        <v>3.8594275416738144E-16</v>
      </c>
      <c r="G7741">
        <v>5.6430398892618221E-16</v>
      </c>
      <c r="H7741">
        <v>6.9256474836881796E-16</v>
      </c>
      <c r="I7741">
        <v>1.0160050682529476E-15</v>
      </c>
      <c r="J7741">
        <v>208189.67802136368</v>
      </c>
      <c r="K7741">
        <v>208189.67802136371</v>
      </c>
      <c r="L7741">
        <v>1.3979478105416528E-16</v>
      </c>
      <c r="M7741" t="b">
        <v>1</v>
      </c>
    </row>
    <row r="7742" spans="2:13" x14ac:dyDescent="0.2">
      <c r="B7742">
        <v>7730</v>
      </c>
      <c r="C7742">
        <v>22.55</v>
      </c>
      <c r="D7742">
        <v>22.55</v>
      </c>
      <c r="E7742">
        <v>0</v>
      </c>
      <c r="F7742">
        <v>0</v>
      </c>
      <c r="G7742">
        <v>3.6622799661979477E-16</v>
      </c>
      <c r="H7742">
        <v>7.5361960504188199E-16</v>
      </c>
      <c r="I7742">
        <v>0</v>
      </c>
      <c r="J7742">
        <v>4686.2669836494642</v>
      </c>
      <c r="K7742">
        <v>4686.2669836494997</v>
      </c>
      <c r="L7742">
        <v>7.5689868914641279E-15</v>
      </c>
      <c r="M7742" t="b">
        <v>1</v>
      </c>
    </row>
    <row r="7743" spans="2:13" x14ac:dyDescent="0.2">
      <c r="B7743">
        <v>7731</v>
      </c>
      <c r="C7743">
        <v>109.93</v>
      </c>
      <c r="D7743">
        <v>109.93</v>
      </c>
      <c r="E7743">
        <v>0</v>
      </c>
      <c r="F7743">
        <v>0</v>
      </c>
      <c r="G7743">
        <v>0</v>
      </c>
      <c r="H7743">
        <v>2.2463775313908356E-15</v>
      </c>
      <c r="I7743">
        <v>0</v>
      </c>
      <c r="J7743">
        <v>-31610.504783047367</v>
      </c>
      <c r="K7743">
        <v>-31610.504783047301</v>
      </c>
      <c r="L7743">
        <v>2.0715777548345152E-15</v>
      </c>
      <c r="M7743" t="b">
        <v>1</v>
      </c>
    </row>
    <row r="7744" spans="2:13" x14ac:dyDescent="0.2">
      <c r="B7744">
        <v>7732</v>
      </c>
      <c r="C7744">
        <v>81.650000000000006</v>
      </c>
      <c r="D7744">
        <v>81.650000000000006</v>
      </c>
      <c r="E7744">
        <v>0</v>
      </c>
      <c r="F7744">
        <v>4.2064898737249777E-16</v>
      </c>
      <c r="G7744">
        <v>1.0532846716568552E-15</v>
      </c>
      <c r="H7744">
        <v>2.3118935179777609E-15</v>
      </c>
      <c r="I7744">
        <v>0</v>
      </c>
      <c r="J7744">
        <v>-8436.3870975617519</v>
      </c>
      <c r="K7744">
        <v>-8436.3870975616992</v>
      </c>
      <c r="L7744">
        <v>6.2527586860109754E-15</v>
      </c>
      <c r="M7744" t="b">
        <v>1</v>
      </c>
    </row>
    <row r="7745" spans="2:13" x14ac:dyDescent="0.2">
      <c r="B7745">
        <v>7733</v>
      </c>
      <c r="C7745">
        <v>47.16</v>
      </c>
      <c r="D7745">
        <v>47.16</v>
      </c>
      <c r="E7745">
        <v>0</v>
      </c>
      <c r="F7745">
        <v>1.3863325593821096E-16</v>
      </c>
      <c r="G7745">
        <v>0</v>
      </c>
      <c r="H7745">
        <v>4.6062591692977751E-16</v>
      </c>
      <c r="I7745">
        <v>0</v>
      </c>
      <c r="J7745">
        <v>-7806.6467015499802</v>
      </c>
      <c r="K7745">
        <v>-7806.6467015501003</v>
      </c>
      <c r="L7745">
        <v>1.5378344278112207E-14</v>
      </c>
      <c r="M7745" t="b">
        <v>1</v>
      </c>
    </row>
    <row r="7746" spans="2:13" x14ac:dyDescent="0.2">
      <c r="B7746">
        <v>7734</v>
      </c>
      <c r="C7746">
        <v>14.87</v>
      </c>
      <c r="D7746">
        <v>14.87</v>
      </c>
      <c r="E7746">
        <v>0</v>
      </c>
      <c r="F7746">
        <v>1.0755535889174135E-15</v>
      </c>
      <c r="G7746">
        <v>9.3018114347416241E-16</v>
      </c>
      <c r="H7746">
        <v>1.7433353726299423E-16</v>
      </c>
      <c r="I7746">
        <v>0</v>
      </c>
      <c r="J7746">
        <v>-11280.488026814595</v>
      </c>
      <c r="K7746">
        <v>-11280.488026814601</v>
      </c>
      <c r="L7746">
        <v>4.8375284807411966E-16</v>
      </c>
      <c r="M7746" t="b">
        <v>1</v>
      </c>
    </row>
    <row r="7747" spans="2:13" x14ac:dyDescent="0.2">
      <c r="B7747">
        <v>7735</v>
      </c>
      <c r="C7747">
        <v>52.1</v>
      </c>
      <c r="D7747">
        <v>52.1</v>
      </c>
      <c r="E7747">
        <v>0</v>
      </c>
      <c r="F7747">
        <v>0</v>
      </c>
      <c r="G7747">
        <v>1.1606368016335726E-15</v>
      </c>
      <c r="H7747">
        <v>1.3331386824609278E-15</v>
      </c>
      <c r="I7747">
        <v>0</v>
      </c>
      <c r="J7747">
        <v>-29388.071056555505</v>
      </c>
      <c r="K7747">
        <v>-29388.071056555302</v>
      </c>
      <c r="L7747">
        <v>6.9322961961361066E-15</v>
      </c>
      <c r="M7747" t="b">
        <v>1</v>
      </c>
    </row>
    <row r="7748" spans="2:13" x14ac:dyDescent="0.2">
      <c r="B7748">
        <v>7736</v>
      </c>
      <c r="C7748">
        <v>51.84</v>
      </c>
      <c r="D7748">
        <v>51.84</v>
      </c>
      <c r="E7748">
        <v>0</v>
      </c>
      <c r="F7748">
        <v>3.7143944567947368E-16</v>
      </c>
      <c r="G7748">
        <v>1.0725670131835244E-15</v>
      </c>
      <c r="H7748">
        <v>1.4111931643355462E-15</v>
      </c>
      <c r="I7748">
        <v>0</v>
      </c>
      <c r="J7748">
        <v>-2608.4677001390683</v>
      </c>
      <c r="K7748">
        <v>-2608.467700139</v>
      </c>
      <c r="L7748">
        <v>2.6150257727682321E-14</v>
      </c>
      <c r="M7748" t="b">
        <v>1</v>
      </c>
    </row>
    <row r="7749" spans="2:13" x14ac:dyDescent="0.2">
      <c r="B7749">
        <v>7737</v>
      </c>
      <c r="C7749">
        <v>53.65</v>
      </c>
      <c r="D7749">
        <v>53.65</v>
      </c>
      <c r="E7749">
        <v>0</v>
      </c>
      <c r="F7749">
        <v>6.2281660398173297E-16</v>
      </c>
      <c r="G7749">
        <v>3.9395548201721675E-16</v>
      </c>
      <c r="H7749">
        <v>5.8647365706310159E-15</v>
      </c>
      <c r="I7749">
        <v>0</v>
      </c>
      <c r="J7749">
        <v>10588.257681948275</v>
      </c>
      <c r="K7749">
        <v>10588.2576819483</v>
      </c>
      <c r="L7749">
        <v>2.4051031259900475E-15</v>
      </c>
      <c r="M7749" t="b">
        <v>1</v>
      </c>
    </row>
    <row r="7750" spans="2:13" x14ac:dyDescent="0.2">
      <c r="B7750">
        <v>7738</v>
      </c>
      <c r="C7750">
        <v>120.31</v>
      </c>
      <c r="D7750">
        <v>120.31</v>
      </c>
      <c r="E7750">
        <v>0</v>
      </c>
      <c r="F7750">
        <v>0</v>
      </c>
      <c r="G7750">
        <v>1.5197372120659066E-16</v>
      </c>
      <c r="H7750">
        <v>2.1030563971423642E-16</v>
      </c>
      <c r="I7750">
        <v>0</v>
      </c>
      <c r="J7750">
        <v>7408.2419249133673</v>
      </c>
      <c r="K7750">
        <v>7408.2419249133</v>
      </c>
      <c r="L7750">
        <v>9.0848285751662114E-15</v>
      </c>
      <c r="M7750" t="b">
        <v>1</v>
      </c>
    </row>
    <row r="7751" spans="2:13" x14ac:dyDescent="0.2">
      <c r="B7751">
        <v>7739</v>
      </c>
      <c r="C7751">
        <v>3.21</v>
      </c>
      <c r="D7751">
        <v>3.21</v>
      </c>
      <c r="E7751">
        <v>0</v>
      </c>
      <c r="F7751">
        <v>5.4205654733699038E-15</v>
      </c>
      <c r="G7751">
        <v>1.7880761733545477E-15</v>
      </c>
      <c r="H7751">
        <v>3.8696061821893585E-16</v>
      </c>
      <c r="I7751">
        <v>0</v>
      </c>
      <c r="J7751">
        <v>-11989.634477676254</v>
      </c>
      <c r="K7751">
        <v>-11989.6344776762</v>
      </c>
      <c r="L7751">
        <v>4.5514049830276604E-15</v>
      </c>
      <c r="M7751" t="b">
        <v>1</v>
      </c>
    </row>
    <row r="7752" spans="2:13" x14ac:dyDescent="0.2">
      <c r="B7752">
        <v>7740</v>
      </c>
      <c r="C7752">
        <v>43.61</v>
      </c>
      <c r="D7752">
        <v>43.61</v>
      </c>
      <c r="E7752">
        <v>0</v>
      </c>
      <c r="F7752">
        <v>0</v>
      </c>
      <c r="G7752">
        <v>0</v>
      </c>
      <c r="H7752">
        <v>0</v>
      </c>
      <c r="I7752">
        <v>0</v>
      </c>
      <c r="J7752">
        <v>0</v>
      </c>
      <c r="K7752">
        <v>0</v>
      </c>
      <c r="L7752">
        <v>0</v>
      </c>
      <c r="M7752" t="b">
        <v>1</v>
      </c>
    </row>
    <row r="7753" spans="2:13" x14ac:dyDescent="0.2">
      <c r="B7753">
        <v>7741</v>
      </c>
      <c r="C7753">
        <v>36.76</v>
      </c>
      <c r="D7753">
        <v>36.76</v>
      </c>
      <c r="E7753">
        <v>0</v>
      </c>
      <c r="F7753">
        <v>4.1771402721950586E-16</v>
      </c>
      <c r="G7753">
        <v>6.9260440676594871E-16</v>
      </c>
      <c r="H7753">
        <v>1.8695723894026459E-16</v>
      </c>
      <c r="I7753">
        <v>0</v>
      </c>
      <c r="J7753">
        <v>-6173.3398841780363</v>
      </c>
      <c r="K7753">
        <v>-6173.3398841778999</v>
      </c>
      <c r="L7753">
        <v>2.2098929886493163E-14</v>
      </c>
      <c r="M7753" t="b">
        <v>1</v>
      </c>
    </row>
    <row r="7754" spans="2:13" x14ac:dyDescent="0.2">
      <c r="B7754">
        <v>7742</v>
      </c>
      <c r="C7754">
        <v>141.53</v>
      </c>
      <c r="D7754">
        <v>141.53</v>
      </c>
      <c r="E7754">
        <v>0</v>
      </c>
      <c r="F7754">
        <v>1.3887969748904861E-15</v>
      </c>
      <c r="G7754">
        <v>4.3590115738108305E-16</v>
      </c>
      <c r="H7754">
        <v>7.1268065112937395E-16</v>
      </c>
      <c r="I7754">
        <v>0</v>
      </c>
      <c r="J7754">
        <v>221874.19958170695</v>
      </c>
      <c r="K7754">
        <v>221874.19958170559</v>
      </c>
      <c r="L7754">
        <v>6.1651153403384319E-15</v>
      </c>
      <c r="M7754" t="b">
        <v>1</v>
      </c>
    </row>
    <row r="7755" spans="2:13" x14ac:dyDescent="0.2">
      <c r="B7755">
        <v>7743</v>
      </c>
      <c r="C7755">
        <v>16.47</v>
      </c>
      <c r="D7755">
        <v>16.47</v>
      </c>
      <c r="E7755">
        <v>0</v>
      </c>
      <c r="F7755">
        <v>4.1902133639887907E-16</v>
      </c>
      <c r="G7755">
        <v>6.0804685014496341E-16</v>
      </c>
      <c r="H7755">
        <v>1.9816925384802117E-15</v>
      </c>
      <c r="I7755">
        <v>6.9119663867127512E-15</v>
      </c>
      <c r="J7755">
        <v>-5174.2747394618755</v>
      </c>
      <c r="K7755">
        <v>-5174.2747394619</v>
      </c>
      <c r="L7755">
        <v>4.7458548655309337E-15</v>
      </c>
      <c r="M7755" t="b">
        <v>1</v>
      </c>
    </row>
    <row r="7756" spans="2:13" x14ac:dyDescent="0.2">
      <c r="B7756">
        <v>7744</v>
      </c>
      <c r="C7756">
        <v>94.01</v>
      </c>
      <c r="D7756">
        <v>94.01</v>
      </c>
      <c r="E7756">
        <v>0</v>
      </c>
      <c r="F7756">
        <v>7.7824208295692334E-16</v>
      </c>
      <c r="G7756">
        <v>1.1518642910809355E-16</v>
      </c>
      <c r="H7756">
        <v>8.5516917139582695E-16</v>
      </c>
      <c r="I7756">
        <v>0</v>
      </c>
      <c r="J7756">
        <v>117965.95566398231</v>
      </c>
      <c r="K7756">
        <v>117965.95566398271</v>
      </c>
      <c r="L7756">
        <v>3.3306364446794841E-15</v>
      </c>
      <c r="M7756" t="b">
        <v>1</v>
      </c>
    </row>
    <row r="7757" spans="2:13" x14ac:dyDescent="0.2">
      <c r="B7757">
        <v>7745</v>
      </c>
      <c r="C7757">
        <v>28.02</v>
      </c>
      <c r="D7757">
        <v>28.02</v>
      </c>
      <c r="E7757">
        <v>0</v>
      </c>
      <c r="F7757">
        <v>1.1139523732501464E-15</v>
      </c>
      <c r="G7757">
        <v>6.329461944571724E-15</v>
      </c>
      <c r="H7757">
        <v>3.8050351551194867E-16</v>
      </c>
      <c r="I7757">
        <v>0</v>
      </c>
      <c r="J7757">
        <v>-1416.996757666765</v>
      </c>
      <c r="K7757">
        <v>-1416.9967576668</v>
      </c>
      <c r="L7757">
        <v>2.4711098193275807E-14</v>
      </c>
      <c r="M7757" t="b">
        <v>1</v>
      </c>
    </row>
    <row r="7758" spans="2:13" x14ac:dyDescent="0.2">
      <c r="B7758">
        <v>7746</v>
      </c>
      <c r="C7758">
        <v>28.2</v>
      </c>
      <c r="D7758">
        <v>28.2</v>
      </c>
      <c r="E7758">
        <v>0</v>
      </c>
      <c r="F7758">
        <v>6.2715006963286781E-16</v>
      </c>
      <c r="G7758">
        <v>9.2117637053983781E-16</v>
      </c>
      <c r="H7758">
        <v>0</v>
      </c>
      <c r="I7758">
        <v>0</v>
      </c>
      <c r="J7758">
        <v>4527.4603059177462</v>
      </c>
      <c r="K7758">
        <v>4527.4603059175997</v>
      </c>
      <c r="L7758">
        <v>3.2342337003828052E-14</v>
      </c>
      <c r="M7758" t="b">
        <v>1</v>
      </c>
    </row>
    <row r="7759" spans="2:13" x14ac:dyDescent="0.2">
      <c r="B7759">
        <v>7747</v>
      </c>
      <c r="C7759">
        <v>53.24</v>
      </c>
      <c r="D7759">
        <v>53.24</v>
      </c>
      <c r="E7759">
        <v>0</v>
      </c>
      <c r="F7759">
        <v>5.6994121047356664E-16</v>
      </c>
      <c r="G7759">
        <v>2.5524699798465982E-16</v>
      </c>
      <c r="H7759">
        <v>1.0734860566149552E-15</v>
      </c>
      <c r="I7759">
        <v>0</v>
      </c>
      <c r="J7759">
        <v>95685.621559188105</v>
      </c>
      <c r="K7759">
        <v>95685.621559187595</v>
      </c>
      <c r="L7759">
        <v>5.3228167899583022E-15</v>
      </c>
      <c r="M7759" t="b">
        <v>1</v>
      </c>
    </row>
    <row r="7760" spans="2:13" x14ac:dyDescent="0.2">
      <c r="B7760">
        <v>7748</v>
      </c>
      <c r="C7760">
        <v>60.09</v>
      </c>
      <c r="D7760">
        <v>60.09</v>
      </c>
      <c r="E7760">
        <v>0</v>
      </c>
      <c r="F7760">
        <v>2.2163836685873387E-16</v>
      </c>
      <c r="G7760">
        <v>4.2316977892132202E-16</v>
      </c>
      <c r="H7760">
        <v>2.623648904701638E-15</v>
      </c>
      <c r="I7760">
        <v>0</v>
      </c>
      <c r="J7760">
        <v>-17332.197404008268</v>
      </c>
      <c r="K7760">
        <v>-17332.197404008199</v>
      </c>
      <c r="L7760">
        <v>3.988045815746229E-15</v>
      </c>
      <c r="M7760" t="b">
        <v>1</v>
      </c>
    </row>
    <row r="7761" spans="2:13" x14ac:dyDescent="0.2">
      <c r="B7761">
        <v>7749</v>
      </c>
      <c r="C7761">
        <v>7.38</v>
      </c>
      <c r="D7761">
        <v>7.38</v>
      </c>
      <c r="E7761">
        <v>0</v>
      </c>
      <c r="F7761">
        <v>1.1809070871936806E-15</v>
      </c>
      <c r="G7761">
        <v>1.7634397272851793E-15</v>
      </c>
      <c r="H7761">
        <v>1.5795064928713572E-15</v>
      </c>
      <c r="I7761">
        <v>0</v>
      </c>
      <c r="J7761">
        <v>-10687.830690544268</v>
      </c>
      <c r="K7761">
        <v>-10687.830690544301</v>
      </c>
      <c r="L7761">
        <v>3.0634663115306114E-15</v>
      </c>
      <c r="M7761" t="b">
        <v>1</v>
      </c>
    </row>
    <row r="7762" spans="2:13" x14ac:dyDescent="0.2">
      <c r="B7762">
        <v>7750</v>
      </c>
      <c r="C7762">
        <v>35.54</v>
      </c>
      <c r="D7762">
        <v>35.54</v>
      </c>
      <c r="E7762">
        <v>0</v>
      </c>
      <c r="F7762">
        <v>4.489605089089682E-16</v>
      </c>
      <c r="G7762">
        <v>1.1190952063794048E-15</v>
      </c>
      <c r="H7762">
        <v>1.0531627200554079E-14</v>
      </c>
      <c r="I7762">
        <v>0</v>
      </c>
      <c r="J7762">
        <v>-11174.393335582721</v>
      </c>
      <c r="K7762">
        <v>-11174.393335582699</v>
      </c>
      <c r="L7762">
        <v>1.9533832564353742E-15</v>
      </c>
      <c r="M7762" t="b">
        <v>1</v>
      </c>
    </row>
    <row r="7763" spans="2:13" x14ac:dyDescent="0.2">
      <c r="B7763">
        <v>7751</v>
      </c>
      <c r="C7763">
        <v>5.49</v>
      </c>
      <c r="D7763">
        <v>5.49</v>
      </c>
      <c r="E7763">
        <v>0</v>
      </c>
      <c r="F7763">
        <v>2.2797107555433753E-15</v>
      </c>
      <c r="G7763">
        <v>5.1729176949978457E-15</v>
      </c>
      <c r="H7763">
        <v>4.502815262794048E-16</v>
      </c>
      <c r="I7763">
        <v>0</v>
      </c>
      <c r="J7763">
        <v>-8093.3289692096223</v>
      </c>
      <c r="K7763">
        <v>-8093.3289692095996</v>
      </c>
      <c r="L7763">
        <v>2.8093961867638939E-15</v>
      </c>
      <c r="M7763" t="b">
        <v>1</v>
      </c>
    </row>
    <row r="7764" spans="2:13" x14ac:dyDescent="0.2">
      <c r="B7764">
        <v>7752</v>
      </c>
      <c r="C7764">
        <v>17.89</v>
      </c>
      <c r="D7764">
        <v>17.89</v>
      </c>
      <c r="E7764">
        <v>0</v>
      </c>
      <c r="F7764">
        <v>8.2784043420405707E-15</v>
      </c>
      <c r="G7764">
        <v>8.3196639028226327E-15</v>
      </c>
      <c r="H7764">
        <v>6.4292640465618932E-15</v>
      </c>
      <c r="I7764">
        <v>0</v>
      </c>
      <c r="J7764">
        <v>-326.87595532639943</v>
      </c>
      <c r="K7764">
        <v>-326.8759553264</v>
      </c>
      <c r="L7764">
        <v>1.7389905233025587E-15</v>
      </c>
      <c r="M7764" t="b">
        <v>1</v>
      </c>
    </row>
    <row r="7765" spans="2:13" x14ac:dyDescent="0.2">
      <c r="B7765">
        <v>7753</v>
      </c>
      <c r="C7765">
        <v>236.8</v>
      </c>
      <c r="D7765">
        <v>236.8</v>
      </c>
      <c r="E7765">
        <v>0</v>
      </c>
      <c r="F7765">
        <v>0</v>
      </c>
      <c r="G7765">
        <v>1.4165012362672305E-16</v>
      </c>
      <c r="H7765">
        <v>3.0542825564024593E-15</v>
      </c>
      <c r="I7765">
        <v>0</v>
      </c>
      <c r="J7765">
        <v>-33978.0866618164</v>
      </c>
      <c r="K7765">
        <v>-33978.086661816502</v>
      </c>
      <c r="L7765">
        <v>2.9979147328810259E-15</v>
      </c>
      <c r="M7765" t="b">
        <v>1</v>
      </c>
    </row>
    <row r="7766" spans="2:13" x14ac:dyDescent="0.2">
      <c r="B7766">
        <v>7754</v>
      </c>
      <c r="C7766">
        <v>20.96</v>
      </c>
      <c r="D7766">
        <v>20.96</v>
      </c>
      <c r="E7766">
        <v>0</v>
      </c>
      <c r="F7766">
        <v>1.8738867129012424E-16</v>
      </c>
      <c r="G7766">
        <v>1.4065904860269028E-16</v>
      </c>
      <c r="H7766">
        <v>5.6083865949957731E-16</v>
      </c>
      <c r="I7766">
        <v>1.7744975903354257E-16</v>
      </c>
      <c r="J7766">
        <v>-16755.405603282503</v>
      </c>
      <c r="K7766">
        <v>-16755.405603282499</v>
      </c>
      <c r="L7766">
        <v>2.1712269420556478E-16</v>
      </c>
      <c r="M7766" t="b">
        <v>1</v>
      </c>
    </row>
    <row r="7767" spans="2:13" x14ac:dyDescent="0.2">
      <c r="B7767">
        <v>7755</v>
      </c>
      <c r="C7767">
        <v>76.34</v>
      </c>
      <c r="D7767">
        <v>76.34</v>
      </c>
      <c r="E7767">
        <v>0</v>
      </c>
      <c r="F7767">
        <v>7.6127592798600267E-16</v>
      </c>
      <c r="G7767">
        <v>2.0101099244275742E-16</v>
      </c>
      <c r="H7767">
        <v>3.5338283613625155E-16</v>
      </c>
      <c r="I7767">
        <v>0</v>
      </c>
      <c r="J7767">
        <v>-4321.3192245362188</v>
      </c>
      <c r="K7767">
        <v>-4321.3192245363998</v>
      </c>
      <c r="L7767">
        <v>4.1882914973084324E-14</v>
      </c>
      <c r="M7767" t="b">
        <v>1</v>
      </c>
    </row>
    <row r="7768" spans="2:13" x14ac:dyDescent="0.2">
      <c r="B7768">
        <v>7756</v>
      </c>
      <c r="C7768">
        <v>35.46</v>
      </c>
      <c r="D7768">
        <v>35.46</v>
      </c>
      <c r="E7768">
        <v>0</v>
      </c>
      <c r="F7768">
        <v>3.8119983769569597E-16</v>
      </c>
      <c r="G7768">
        <v>6.8773981602459191E-16</v>
      </c>
      <c r="H7768">
        <v>8.6718045644457327E-16</v>
      </c>
      <c r="I7768">
        <v>0</v>
      </c>
      <c r="J7768">
        <v>26210.10638176465</v>
      </c>
      <c r="K7768">
        <v>26210.106381764599</v>
      </c>
      <c r="L7768">
        <v>1.9432085683833457E-15</v>
      </c>
      <c r="M7768" t="b">
        <v>1</v>
      </c>
    </row>
    <row r="7769" spans="2:13" x14ac:dyDescent="0.2">
      <c r="B7769">
        <v>7757</v>
      </c>
      <c r="C7769">
        <v>60.39</v>
      </c>
      <c r="D7769">
        <v>60.39</v>
      </c>
      <c r="E7769">
        <v>0</v>
      </c>
      <c r="F7769">
        <v>3.9736704678772016E-16</v>
      </c>
      <c r="G7769">
        <v>1.8341013640033414E-15</v>
      </c>
      <c r="H7769">
        <v>7.9890668232442432E-16</v>
      </c>
      <c r="I7769">
        <v>0</v>
      </c>
      <c r="J7769">
        <v>-298.49635964166873</v>
      </c>
      <c r="K7769">
        <v>-298.4963596417</v>
      </c>
      <c r="L7769">
        <v>1.0473789499802275E-13</v>
      </c>
      <c r="M7769" t="b">
        <v>1</v>
      </c>
    </row>
    <row r="7770" spans="2:13" x14ac:dyDescent="0.2">
      <c r="B7770">
        <v>7758</v>
      </c>
      <c r="C7770">
        <v>72.95</v>
      </c>
      <c r="D7770">
        <v>72.95</v>
      </c>
      <c r="E7770">
        <v>0</v>
      </c>
      <c r="F7770">
        <v>4.31664799030888E-16</v>
      </c>
      <c r="G7770">
        <v>8.8588776955020058E-16</v>
      </c>
      <c r="H7770">
        <v>7.3141077098854965E-16</v>
      </c>
      <c r="I7770">
        <v>0</v>
      </c>
      <c r="J7770">
        <v>92325.898947225593</v>
      </c>
      <c r="K7770">
        <v>92325.898947225898</v>
      </c>
      <c r="L7770">
        <v>3.309907872875208E-15</v>
      </c>
      <c r="M7770" t="b">
        <v>1</v>
      </c>
    </row>
    <row r="7771" spans="2:13" x14ac:dyDescent="0.2">
      <c r="B7771">
        <v>7759</v>
      </c>
      <c r="C7771">
        <v>30.22</v>
      </c>
      <c r="D7771">
        <v>30.22</v>
      </c>
      <c r="E7771">
        <v>0</v>
      </c>
      <c r="F7771">
        <v>1.1268875869349864E-14</v>
      </c>
      <c r="G7771">
        <v>6.1524868642869373E-15</v>
      </c>
      <c r="H7771">
        <v>2.1298668789114633E-14</v>
      </c>
      <c r="I7771">
        <v>7.5579422867126429E-14</v>
      </c>
      <c r="J7771">
        <v>-90.343669364980485</v>
      </c>
      <c r="K7771">
        <v>-90.343669364999997</v>
      </c>
      <c r="L7771">
        <v>2.1596979247260124E-13</v>
      </c>
      <c r="M7771" t="b">
        <v>1</v>
      </c>
    </row>
    <row r="7772" spans="2:13" x14ac:dyDescent="0.2">
      <c r="B7772">
        <v>7760</v>
      </c>
      <c r="C7772">
        <v>31.38</v>
      </c>
      <c r="D7772">
        <v>31.38</v>
      </c>
      <c r="E7772">
        <v>0</v>
      </c>
      <c r="F7772">
        <v>2.3044665209646203E-15</v>
      </c>
      <c r="G7772">
        <v>2.7773255181538688E-15</v>
      </c>
      <c r="H7772">
        <v>3.1619833169553888E-14</v>
      </c>
      <c r="I7772">
        <v>0</v>
      </c>
      <c r="J7772">
        <v>-591.02239935402076</v>
      </c>
      <c r="K7772">
        <v>-591.02239935399996</v>
      </c>
      <c r="L7772">
        <v>3.5201189203312267E-14</v>
      </c>
      <c r="M7772" t="b">
        <v>1</v>
      </c>
    </row>
    <row r="7773" spans="2:13" x14ac:dyDescent="0.2">
      <c r="B7773">
        <v>7761</v>
      </c>
      <c r="C7773">
        <v>73</v>
      </c>
      <c r="D7773">
        <v>73</v>
      </c>
      <c r="E7773">
        <v>0</v>
      </c>
      <c r="F7773">
        <v>3.9055819284635876E-16</v>
      </c>
      <c r="G7773">
        <v>1.4666753490411632E-16</v>
      </c>
      <c r="H7773">
        <v>4.0420000818745588E-16</v>
      </c>
      <c r="I7773">
        <v>2.9536664802648703E-15</v>
      </c>
      <c r="J7773">
        <v>12112.283087694082</v>
      </c>
      <c r="K7773">
        <v>12112.283087694001</v>
      </c>
      <c r="L7773">
        <v>6.7579763919757779E-15</v>
      </c>
      <c r="M7773" t="b">
        <v>1</v>
      </c>
    </row>
    <row r="7774" spans="2:13" x14ac:dyDescent="0.2">
      <c r="B7774">
        <v>7762</v>
      </c>
      <c r="C7774">
        <v>26.74</v>
      </c>
      <c r="D7774">
        <v>26.74</v>
      </c>
      <c r="E7774">
        <v>0</v>
      </c>
      <c r="F7774">
        <v>1.0553253648653824E-15</v>
      </c>
      <c r="G7774">
        <v>1.1937854320969115E-15</v>
      </c>
      <c r="H7774">
        <v>1.6616967870748867E-14</v>
      </c>
      <c r="I7774">
        <v>0</v>
      </c>
      <c r="J7774">
        <v>-1156.3549251821482</v>
      </c>
      <c r="K7774">
        <v>-1156.3549251821</v>
      </c>
      <c r="L7774">
        <v>4.1685487858647089E-14</v>
      </c>
      <c r="M7774" t="b">
        <v>1</v>
      </c>
    </row>
    <row r="7775" spans="2:13" x14ac:dyDescent="0.2">
      <c r="B7775">
        <v>7763</v>
      </c>
      <c r="C7775">
        <v>36.590000000000003</v>
      </c>
      <c r="D7775">
        <v>36.590000000000003</v>
      </c>
      <c r="E7775">
        <v>0</v>
      </c>
      <c r="F7775">
        <v>1.259361781417015E-15</v>
      </c>
      <c r="G7775">
        <v>2.6944535977573914E-16</v>
      </c>
      <c r="H7775">
        <v>2.9981824022971938E-15</v>
      </c>
      <c r="I7775">
        <v>0</v>
      </c>
      <c r="J7775">
        <v>-9289.8294275089684</v>
      </c>
      <c r="K7775">
        <v>-9289.8294275089993</v>
      </c>
      <c r="L7775">
        <v>3.3286746652969806E-15</v>
      </c>
      <c r="M7775" t="b">
        <v>1</v>
      </c>
    </row>
    <row r="7776" spans="2:13" x14ac:dyDescent="0.2">
      <c r="B7776">
        <v>7764</v>
      </c>
      <c r="C7776">
        <v>49.71</v>
      </c>
      <c r="D7776">
        <v>49.71</v>
      </c>
      <c r="E7776">
        <v>0</v>
      </c>
      <c r="F7776">
        <v>3.3395793063396647E-16</v>
      </c>
      <c r="G7776">
        <v>6.6885216074210346E-16</v>
      </c>
      <c r="H7776">
        <v>1.0961996709655711E-15</v>
      </c>
      <c r="I7776">
        <v>0</v>
      </c>
      <c r="J7776">
        <v>3173.5422039970326</v>
      </c>
      <c r="K7776">
        <v>3173.5422039969999</v>
      </c>
      <c r="L7776">
        <v>1.031711795815663E-14</v>
      </c>
      <c r="M7776" t="b">
        <v>1</v>
      </c>
    </row>
    <row r="7777" spans="2:13" x14ac:dyDescent="0.2">
      <c r="B7777">
        <v>7765</v>
      </c>
      <c r="C7777">
        <v>45.18</v>
      </c>
      <c r="D7777">
        <v>45.18</v>
      </c>
      <c r="E7777">
        <v>0</v>
      </c>
      <c r="F7777">
        <v>2.778616790305168E-16</v>
      </c>
      <c r="G7777">
        <v>1.4267078871717988E-16</v>
      </c>
      <c r="H7777">
        <v>7.7003515003293343E-16</v>
      </c>
      <c r="I7777">
        <v>0</v>
      </c>
      <c r="J7777">
        <v>-4532.6931589982778</v>
      </c>
      <c r="K7777">
        <v>-4532.6931589982996</v>
      </c>
      <c r="L7777">
        <v>4.815651992506397E-15</v>
      </c>
      <c r="M7777" t="b">
        <v>1</v>
      </c>
    </row>
    <row r="7778" spans="2:13" x14ac:dyDescent="0.2">
      <c r="B7778">
        <v>7766</v>
      </c>
      <c r="C7778">
        <v>143.22999999999999</v>
      </c>
      <c r="D7778">
        <v>143.22999999999999</v>
      </c>
      <c r="E7778">
        <v>0</v>
      </c>
      <c r="F7778">
        <v>0</v>
      </c>
      <c r="G7778">
        <v>7.5149924175781809E-16</v>
      </c>
      <c r="H7778">
        <v>1.1895439905596672E-14</v>
      </c>
      <c r="I7778">
        <v>0</v>
      </c>
      <c r="J7778">
        <v>-20178.280377210136</v>
      </c>
      <c r="K7778">
        <v>-20178.2803772101</v>
      </c>
      <c r="L7778">
        <v>1.8029181570896129E-15</v>
      </c>
      <c r="M7778" t="b">
        <v>1</v>
      </c>
    </row>
    <row r="7779" spans="2:13" x14ac:dyDescent="0.2">
      <c r="B7779">
        <v>7767</v>
      </c>
      <c r="C7779">
        <v>31.8</v>
      </c>
      <c r="D7779">
        <v>31.8</v>
      </c>
      <c r="E7779">
        <v>0</v>
      </c>
      <c r="F7779">
        <v>5.6075955052176103E-16</v>
      </c>
      <c r="G7779">
        <v>1.3020126833759077E-15</v>
      </c>
      <c r="H7779">
        <v>2.0328978255234107E-14</v>
      </c>
      <c r="I7779">
        <v>0</v>
      </c>
      <c r="J7779">
        <v>-2999.7646446101771</v>
      </c>
      <c r="K7779">
        <v>-2999.7646446101999</v>
      </c>
      <c r="L7779">
        <v>7.5797171572031045E-15</v>
      </c>
      <c r="M7779" t="b">
        <v>1</v>
      </c>
    </row>
    <row r="7780" spans="2:13" x14ac:dyDescent="0.2">
      <c r="B7780">
        <v>7768</v>
      </c>
      <c r="C7780">
        <v>36.75</v>
      </c>
      <c r="D7780">
        <v>36.75</v>
      </c>
      <c r="E7780">
        <v>0</v>
      </c>
      <c r="F7780">
        <v>5.1107111408844345E-16</v>
      </c>
      <c r="G7780">
        <v>0</v>
      </c>
      <c r="H7780">
        <v>2.2807069573571973E-15</v>
      </c>
      <c r="I7780">
        <v>6.2407046817200857E-15</v>
      </c>
      <c r="J7780">
        <v>4244.6270271113572</v>
      </c>
      <c r="K7780">
        <v>4244.6270271113999</v>
      </c>
      <c r="L7780">
        <v>1.0070673043897046E-14</v>
      </c>
      <c r="M7780" t="b">
        <v>1</v>
      </c>
    </row>
    <row r="7781" spans="2:13" x14ac:dyDescent="0.2">
      <c r="B7781">
        <v>7769</v>
      </c>
      <c r="C7781">
        <v>51.08</v>
      </c>
      <c r="D7781">
        <v>51.08</v>
      </c>
      <c r="E7781">
        <v>0</v>
      </c>
      <c r="F7781">
        <v>1.0432768535606223E-15</v>
      </c>
      <c r="G7781">
        <v>6.7010577252420139E-16</v>
      </c>
      <c r="H7781">
        <v>4.0661667317535315E-15</v>
      </c>
      <c r="I7781">
        <v>0</v>
      </c>
      <c r="J7781">
        <v>2214.7643934550515</v>
      </c>
      <c r="K7781">
        <v>2214.7643934550001</v>
      </c>
      <c r="L7781">
        <v>2.3201768459898497E-14</v>
      </c>
      <c r="M7781" t="b">
        <v>1</v>
      </c>
    </row>
    <row r="7782" spans="2:13" x14ac:dyDescent="0.2">
      <c r="B7782">
        <v>7770</v>
      </c>
      <c r="C7782">
        <v>52.48</v>
      </c>
      <c r="D7782">
        <v>52.48</v>
      </c>
      <c r="E7782">
        <v>0</v>
      </c>
      <c r="F7782">
        <v>3.4986189628232844E-16</v>
      </c>
      <c r="G7782">
        <v>8.1990484397416556E-16</v>
      </c>
      <c r="H7782">
        <v>2.9913072320509503E-16</v>
      </c>
      <c r="I7782">
        <v>0</v>
      </c>
      <c r="J7782">
        <v>12256.631714912503</v>
      </c>
      <c r="K7782">
        <v>12256.631714912601</v>
      </c>
      <c r="L7782">
        <v>8.0140637392217406E-15</v>
      </c>
      <c r="M7782" t="b">
        <v>1</v>
      </c>
    </row>
    <row r="7783" spans="2:13" x14ac:dyDescent="0.2">
      <c r="B7783">
        <v>7771</v>
      </c>
      <c r="C7783">
        <v>18.57</v>
      </c>
      <c r="D7783">
        <v>18.57</v>
      </c>
      <c r="E7783">
        <v>0</v>
      </c>
      <c r="F7783">
        <v>1.193336107573029E-14</v>
      </c>
      <c r="G7783">
        <v>8.844395233457078E-15</v>
      </c>
      <c r="H7783">
        <v>3.9892778545024161E-15</v>
      </c>
      <c r="I7783">
        <v>0</v>
      </c>
      <c r="J7783">
        <v>-513.26102278162716</v>
      </c>
      <c r="K7783">
        <v>-513.26102278159999</v>
      </c>
      <c r="L7783">
        <v>5.2938277035363253E-14</v>
      </c>
      <c r="M7783" t="b">
        <v>1</v>
      </c>
    </row>
    <row r="7784" spans="2:13" x14ac:dyDescent="0.2">
      <c r="B7784">
        <v>7772</v>
      </c>
      <c r="C7784">
        <v>31.43</v>
      </c>
      <c r="D7784">
        <v>31.43</v>
      </c>
      <c r="E7784">
        <v>0</v>
      </c>
      <c r="F7784">
        <v>5.8855412710662378E-16</v>
      </c>
      <c r="G7784">
        <v>1.0053374806355698E-15</v>
      </c>
      <c r="H7784">
        <v>1.240969608478311E-15</v>
      </c>
      <c r="I7784">
        <v>7.4241400358132525E-15</v>
      </c>
      <c r="J7784">
        <v>26753.062266702455</v>
      </c>
      <c r="K7784">
        <v>26753.062266702502</v>
      </c>
      <c r="L7784">
        <v>1.767787329193158E-15</v>
      </c>
      <c r="M7784" t="b">
        <v>1</v>
      </c>
    </row>
    <row r="7785" spans="2:13" x14ac:dyDescent="0.2">
      <c r="B7785">
        <v>7773</v>
      </c>
      <c r="C7785">
        <v>40.01</v>
      </c>
      <c r="D7785">
        <v>40.01</v>
      </c>
      <c r="E7785">
        <v>0</v>
      </c>
      <c r="F7785">
        <v>4.0785483446681984E-16</v>
      </c>
      <c r="G7785">
        <v>5.7182164838842086E-16</v>
      </c>
      <c r="H7785">
        <v>9.7937652514980349E-16</v>
      </c>
      <c r="I7785">
        <v>0</v>
      </c>
      <c r="J7785">
        <v>44700.593821597184</v>
      </c>
      <c r="K7785">
        <v>44700.593821597096</v>
      </c>
      <c r="L7785">
        <v>1.9532512637005853E-15</v>
      </c>
      <c r="M7785" t="b">
        <v>1</v>
      </c>
    </row>
    <row r="7786" spans="2:13" x14ac:dyDescent="0.2">
      <c r="B7786">
        <v>7774</v>
      </c>
      <c r="C7786">
        <v>116.08</v>
      </c>
      <c r="D7786">
        <v>116.08</v>
      </c>
      <c r="E7786">
        <v>0</v>
      </c>
      <c r="F7786">
        <v>2.3637046611364666E-15</v>
      </c>
      <c r="G7786">
        <v>1.3642166720020634E-15</v>
      </c>
      <c r="H7786">
        <v>4.0388414321422518E-14</v>
      </c>
      <c r="I7786">
        <v>0</v>
      </c>
      <c r="J7786">
        <v>-3024.3267887482257</v>
      </c>
      <c r="K7786">
        <v>-3024.3267887482002</v>
      </c>
      <c r="L7786">
        <v>8.4203372943644656E-15</v>
      </c>
      <c r="M7786" t="b">
        <v>1</v>
      </c>
    </row>
    <row r="7787" spans="2:13" x14ac:dyDescent="0.2">
      <c r="B7787">
        <v>7775</v>
      </c>
      <c r="C7787">
        <v>19.47</v>
      </c>
      <c r="D7787">
        <v>19.47</v>
      </c>
      <c r="E7787">
        <v>0</v>
      </c>
      <c r="F7787">
        <v>5.3389444170900774E-15</v>
      </c>
      <c r="G7787">
        <v>1.1080224773489855E-14</v>
      </c>
      <c r="H7787">
        <v>1.5836892877929101E-14</v>
      </c>
      <c r="I7787">
        <v>0</v>
      </c>
      <c r="J7787">
        <v>-540.59006831509964</v>
      </c>
      <c r="K7787">
        <v>-540.59006831509998</v>
      </c>
      <c r="L7787">
        <v>6.3090414189046887E-16</v>
      </c>
      <c r="M7787" t="b">
        <v>1</v>
      </c>
    </row>
    <row r="7788" spans="2:13" x14ac:dyDescent="0.2">
      <c r="B7788">
        <v>7776</v>
      </c>
      <c r="C7788">
        <v>154.16</v>
      </c>
      <c r="D7788">
        <v>154.16</v>
      </c>
      <c r="E7788">
        <v>0</v>
      </c>
      <c r="F7788">
        <v>4.2843213482533328E-16</v>
      </c>
      <c r="G7788">
        <v>0</v>
      </c>
      <c r="H7788">
        <v>7.9988393326819982E-16</v>
      </c>
      <c r="I7788">
        <v>0</v>
      </c>
      <c r="J7788">
        <v>-248215.14523716431</v>
      </c>
      <c r="K7788">
        <v>-248215.14523716411</v>
      </c>
      <c r="L7788">
        <v>8.2076705272145836E-16</v>
      </c>
      <c r="M7788" t="b">
        <v>1</v>
      </c>
    </row>
    <row r="7789" spans="2:13" x14ac:dyDescent="0.2">
      <c r="B7789">
        <v>7777</v>
      </c>
      <c r="C7789">
        <v>32.369999999999997</v>
      </c>
      <c r="D7789">
        <v>32.369999999999997</v>
      </c>
      <c r="E7789">
        <v>0</v>
      </c>
      <c r="F7789">
        <v>2.7015755953982867E-16</v>
      </c>
      <c r="G7789">
        <v>1.5483506771950154E-15</v>
      </c>
      <c r="H7789">
        <v>3.0468630031889085E-15</v>
      </c>
      <c r="I7789">
        <v>0</v>
      </c>
      <c r="J7789">
        <v>-3092.1689611680376</v>
      </c>
      <c r="K7789">
        <v>-3092.1689611679999</v>
      </c>
      <c r="L7789">
        <v>1.2206328501958551E-14</v>
      </c>
      <c r="M7789" t="b">
        <v>1</v>
      </c>
    </row>
    <row r="7790" spans="2:13" x14ac:dyDescent="0.2">
      <c r="B7790">
        <v>7778</v>
      </c>
      <c r="C7790">
        <v>133.54</v>
      </c>
      <c r="D7790">
        <v>133.54</v>
      </c>
      <c r="E7790">
        <v>0</v>
      </c>
      <c r="F7790">
        <v>3.4364540927747255E-16</v>
      </c>
      <c r="G7790">
        <v>4.2050791811453141E-16</v>
      </c>
      <c r="H7790">
        <v>6.9337890549177021E-16</v>
      </c>
      <c r="I7790">
        <v>0</v>
      </c>
      <c r="J7790">
        <v>97608.874289094936</v>
      </c>
      <c r="K7790">
        <v>97608.874289095402</v>
      </c>
      <c r="L7790">
        <v>4.7706859719389437E-15</v>
      </c>
      <c r="M7790" t="b">
        <v>1</v>
      </c>
    </row>
    <row r="7791" spans="2:13" x14ac:dyDescent="0.2">
      <c r="B7791">
        <v>7779</v>
      </c>
      <c r="C7791">
        <v>40.36</v>
      </c>
      <c r="D7791">
        <v>40.36</v>
      </c>
      <c r="E7791">
        <v>0</v>
      </c>
      <c r="F7791">
        <v>2.2709413188128798E-15</v>
      </c>
      <c r="G7791">
        <v>3.9268166776307714E-15</v>
      </c>
      <c r="H7791">
        <v>2.0354739564490488E-14</v>
      </c>
      <c r="I7791">
        <v>0</v>
      </c>
      <c r="J7791">
        <v>712.17727040815657</v>
      </c>
      <c r="K7791">
        <v>712.1772704082</v>
      </c>
      <c r="L7791">
        <v>6.0979722063813416E-14</v>
      </c>
      <c r="M7791" t="b">
        <v>1</v>
      </c>
    </row>
    <row r="7792" spans="2:13" x14ac:dyDescent="0.2">
      <c r="B7792">
        <v>7780</v>
      </c>
      <c r="C7792">
        <v>206.93</v>
      </c>
      <c r="D7792">
        <v>206.93</v>
      </c>
      <c r="E7792">
        <v>0</v>
      </c>
      <c r="F7792">
        <v>6.1622286670050028E-16</v>
      </c>
      <c r="G7792">
        <v>3.875910361472033E-16</v>
      </c>
      <c r="H7792">
        <v>0</v>
      </c>
      <c r="I7792">
        <v>0</v>
      </c>
      <c r="J7792">
        <v>541164.19551264495</v>
      </c>
      <c r="K7792">
        <v>541164.19551264727</v>
      </c>
      <c r="L7792">
        <v>4.3024029598504408E-15</v>
      </c>
      <c r="M7792" t="b">
        <v>1</v>
      </c>
    </row>
    <row r="7793" spans="2:13" x14ac:dyDescent="0.2">
      <c r="B7793">
        <v>7781</v>
      </c>
      <c r="C7793">
        <v>69.45</v>
      </c>
      <c r="D7793">
        <v>69.45</v>
      </c>
      <c r="E7793">
        <v>0</v>
      </c>
      <c r="F7793">
        <v>7.9695354499764862E-16</v>
      </c>
      <c r="G7793">
        <v>1.0713277138290699E-15</v>
      </c>
      <c r="H7793">
        <v>1.4235746193087754E-15</v>
      </c>
      <c r="I7793">
        <v>4.5223303724871388E-16</v>
      </c>
      <c r="J7793">
        <v>60404.678229939913</v>
      </c>
      <c r="K7793">
        <v>60404.678229939796</v>
      </c>
      <c r="L7793">
        <v>1.9272567165043375E-15</v>
      </c>
      <c r="M7793" t="b">
        <v>1</v>
      </c>
    </row>
    <row r="7794" spans="2:13" x14ac:dyDescent="0.2">
      <c r="B7794">
        <v>7782</v>
      </c>
      <c r="C7794">
        <v>25.7</v>
      </c>
      <c r="D7794">
        <v>25.7</v>
      </c>
      <c r="E7794">
        <v>0</v>
      </c>
      <c r="F7794">
        <v>0</v>
      </c>
      <c r="G7794">
        <v>8.0226431570383093E-16</v>
      </c>
      <c r="H7794">
        <v>7.7699852277488536E-16</v>
      </c>
      <c r="I7794">
        <v>3.781732908775719E-16</v>
      </c>
      <c r="J7794">
        <v>-30887.97851768514</v>
      </c>
      <c r="K7794">
        <v>-30887.9785176853</v>
      </c>
      <c r="L7794">
        <v>5.1823095972559249E-15</v>
      </c>
      <c r="M7794" t="b">
        <v>1</v>
      </c>
    </row>
    <row r="7795" spans="2:13" x14ac:dyDescent="0.2">
      <c r="B7795">
        <v>7783</v>
      </c>
      <c r="C7795">
        <v>460.06</v>
      </c>
      <c r="D7795">
        <v>460.06</v>
      </c>
      <c r="E7795">
        <v>0</v>
      </c>
      <c r="F7795">
        <v>1.6744604826306107E-16</v>
      </c>
      <c r="G7795">
        <v>2.6056298868979645E-16</v>
      </c>
      <c r="H7795">
        <v>2.218685944395242E-15</v>
      </c>
      <c r="I7795">
        <v>0</v>
      </c>
      <c r="J7795">
        <v>-206115.38705790721</v>
      </c>
      <c r="K7795">
        <v>-206115.38705790689</v>
      </c>
      <c r="L7795">
        <v>1.5532180279880256E-15</v>
      </c>
      <c r="M7795" t="b">
        <v>1</v>
      </c>
    </row>
    <row r="7796" spans="2:13" x14ac:dyDescent="0.2">
      <c r="B7796">
        <v>7784</v>
      </c>
      <c r="C7796">
        <v>39.119999999999997</v>
      </c>
      <c r="D7796">
        <v>39.119999999999997</v>
      </c>
      <c r="E7796">
        <v>0</v>
      </c>
      <c r="F7796">
        <v>0</v>
      </c>
      <c r="G7796">
        <v>1.3509110186087909E-15</v>
      </c>
      <c r="H7796">
        <v>5.4834971562741872E-16</v>
      </c>
      <c r="I7796">
        <v>0</v>
      </c>
      <c r="J7796">
        <v>13989.84170947766</v>
      </c>
      <c r="K7796">
        <v>13989.841709477299</v>
      </c>
      <c r="L7796">
        <v>2.5744387204759603E-14</v>
      </c>
      <c r="M7796" t="b">
        <v>1</v>
      </c>
    </row>
    <row r="7797" spans="2:13" x14ac:dyDescent="0.2">
      <c r="B7797">
        <v>7785</v>
      </c>
      <c r="C7797">
        <v>98.88</v>
      </c>
      <c r="D7797">
        <v>98.88</v>
      </c>
      <c r="E7797">
        <v>0</v>
      </c>
      <c r="F7797">
        <v>1.5186410783986388E-16</v>
      </c>
      <c r="G7797">
        <v>1.9004402881030801E-16</v>
      </c>
      <c r="H7797">
        <v>2.3603118063443128E-15</v>
      </c>
      <c r="I7797">
        <v>0</v>
      </c>
      <c r="J7797">
        <v>56965.606495901855</v>
      </c>
      <c r="K7797">
        <v>56965.606495901797</v>
      </c>
      <c r="L7797">
        <v>1.0218035845480723E-15</v>
      </c>
      <c r="M7797" t="b">
        <v>1</v>
      </c>
    </row>
    <row r="7798" spans="2:13" x14ac:dyDescent="0.2">
      <c r="B7798">
        <v>7786</v>
      </c>
      <c r="C7798">
        <v>5.44</v>
      </c>
      <c r="D7798">
        <v>5.44</v>
      </c>
      <c r="E7798">
        <v>0</v>
      </c>
      <c r="F7798">
        <v>4.8124698543679433E-13</v>
      </c>
      <c r="G7798">
        <v>4.6248097381600588E-13</v>
      </c>
      <c r="H7798">
        <v>2.131585041640199E-13</v>
      </c>
      <c r="I7798">
        <v>0</v>
      </c>
      <c r="J7798">
        <v>-87.218562157105239</v>
      </c>
      <c r="K7798">
        <v>-87.218562157099996</v>
      </c>
      <c r="L7798">
        <v>6.0122584690908819E-14</v>
      </c>
      <c r="M7798" t="b">
        <v>1</v>
      </c>
    </row>
    <row r="7799" spans="2:13" x14ac:dyDescent="0.2">
      <c r="B7799">
        <v>7787</v>
      </c>
      <c r="C7799">
        <v>4.43</v>
      </c>
      <c r="D7799">
        <v>4.43</v>
      </c>
      <c r="E7799">
        <v>0</v>
      </c>
      <c r="F7799">
        <v>2.6152818111420018E-15</v>
      </c>
      <c r="G7799">
        <v>2.6446887954455378E-15</v>
      </c>
      <c r="H7799">
        <v>1.2182228459743491E-15</v>
      </c>
      <c r="I7799">
        <v>0</v>
      </c>
      <c r="J7799">
        <v>-12516.983755476758</v>
      </c>
      <c r="K7799">
        <v>-12516.9837554768</v>
      </c>
      <c r="L7799">
        <v>3.342399183289588E-15</v>
      </c>
      <c r="M7799" t="b">
        <v>1</v>
      </c>
    </row>
    <row r="7800" spans="2:13" x14ac:dyDescent="0.2">
      <c r="B7800">
        <v>7788</v>
      </c>
      <c r="C7800">
        <v>30.22</v>
      </c>
      <c r="D7800">
        <v>30.22</v>
      </c>
      <c r="E7800">
        <v>0</v>
      </c>
      <c r="F7800">
        <v>1.3965401777493395E-16</v>
      </c>
      <c r="G7800">
        <v>2.0976159560040013E-16</v>
      </c>
      <c r="H7800">
        <v>4.7880799710366568E-16</v>
      </c>
      <c r="I7800">
        <v>1.3212180995143693E-15</v>
      </c>
      <c r="J7800">
        <v>-18666.624842739315</v>
      </c>
      <c r="K7800">
        <v>-18666.624842739398</v>
      </c>
      <c r="L7800">
        <v>4.4825196449831257E-15</v>
      </c>
      <c r="M7800" t="b">
        <v>1</v>
      </c>
    </row>
    <row r="7801" spans="2:13" x14ac:dyDescent="0.2">
      <c r="B7801">
        <v>7789</v>
      </c>
      <c r="C7801">
        <v>81.14</v>
      </c>
      <c r="D7801">
        <v>81.14</v>
      </c>
      <c r="E7801">
        <v>0</v>
      </c>
      <c r="F7801">
        <v>1.9528511585806682E-16</v>
      </c>
      <c r="G7801">
        <v>2.9329007632718103E-16</v>
      </c>
      <c r="H7801">
        <v>9.0031116484557004E-16</v>
      </c>
      <c r="I7801">
        <v>1.1089816224355201E-15</v>
      </c>
      <c r="J7801">
        <v>27908.510195165807</v>
      </c>
      <c r="K7801">
        <v>27908.5101951656</v>
      </c>
      <c r="L7801">
        <v>7.4301634359596881E-15</v>
      </c>
      <c r="M7801" t="b">
        <v>1</v>
      </c>
    </row>
    <row r="7802" spans="2:13" x14ac:dyDescent="0.2">
      <c r="B7802">
        <v>7790</v>
      </c>
      <c r="C7802">
        <v>124.59</v>
      </c>
      <c r="D7802">
        <v>124.59</v>
      </c>
      <c r="E7802">
        <v>0</v>
      </c>
      <c r="F7802">
        <v>1.5205933778028898E-16</v>
      </c>
      <c r="G7802">
        <v>7.9997051293125681E-16</v>
      </c>
      <c r="H7802">
        <v>3.0794880630348223E-16</v>
      </c>
      <c r="I7802">
        <v>2.3663674645008084E-16</v>
      </c>
      <c r="J7802">
        <v>295013.04908309795</v>
      </c>
      <c r="K7802">
        <v>295013.04908309761</v>
      </c>
      <c r="L7802">
        <v>1.1838322628990924E-15</v>
      </c>
      <c r="M7802" t="b">
        <v>1</v>
      </c>
    </row>
    <row r="7803" spans="2:13" x14ac:dyDescent="0.2">
      <c r="B7803">
        <v>7791</v>
      </c>
      <c r="C7803">
        <v>85.85</v>
      </c>
      <c r="D7803">
        <v>85.85</v>
      </c>
      <c r="E7803">
        <v>0</v>
      </c>
      <c r="F7803">
        <v>8.1139952260447035E-16</v>
      </c>
      <c r="G7803">
        <v>2.0359468786107083E-15</v>
      </c>
      <c r="H7803">
        <v>3.3189120479781431E-14</v>
      </c>
      <c r="I7803">
        <v>0</v>
      </c>
      <c r="J7803">
        <v>-339.9154245534171</v>
      </c>
      <c r="K7803">
        <v>-339.91542455339999</v>
      </c>
      <c r="L7803">
        <v>5.0335665407308658E-14</v>
      </c>
      <c r="M7803" t="b">
        <v>1</v>
      </c>
    </row>
    <row r="7804" spans="2:13" x14ac:dyDescent="0.2">
      <c r="B7804">
        <v>7792</v>
      </c>
      <c r="C7804">
        <v>33.58</v>
      </c>
      <c r="D7804">
        <v>33.58</v>
      </c>
      <c r="E7804">
        <v>0</v>
      </c>
      <c r="F7804">
        <v>7.7228240510709917E-16</v>
      </c>
      <c r="G7804">
        <v>0</v>
      </c>
      <c r="H7804">
        <v>1.2196015320684135E-15</v>
      </c>
      <c r="I7804">
        <v>0</v>
      </c>
      <c r="J7804">
        <v>36493.038605128233</v>
      </c>
      <c r="K7804">
        <v>36493.0386051284</v>
      </c>
      <c r="L7804">
        <v>4.5857246072871924E-15</v>
      </c>
      <c r="M7804" t="b">
        <v>1</v>
      </c>
    </row>
    <row r="7805" spans="2:13" x14ac:dyDescent="0.2">
      <c r="B7805">
        <v>7793</v>
      </c>
      <c r="C7805">
        <v>48.98</v>
      </c>
      <c r="D7805">
        <v>48.98</v>
      </c>
      <c r="E7805">
        <v>0</v>
      </c>
      <c r="F7805">
        <v>1.8584999186758569E-15</v>
      </c>
      <c r="G7805">
        <v>2.0635439097860356E-16</v>
      </c>
      <c r="H7805">
        <v>3.9595885483825365E-15</v>
      </c>
      <c r="I7805">
        <v>0</v>
      </c>
      <c r="J7805">
        <v>-64.773834550551328</v>
      </c>
      <c r="K7805">
        <v>-64.773834550499998</v>
      </c>
      <c r="L7805">
        <v>7.9244354742177934E-13</v>
      </c>
      <c r="M7805" t="b">
        <v>1</v>
      </c>
    </row>
    <row r="7806" spans="2:13" x14ac:dyDescent="0.2">
      <c r="B7806">
        <v>7794</v>
      </c>
      <c r="C7806">
        <v>113.94</v>
      </c>
      <c r="D7806">
        <v>113.94</v>
      </c>
      <c r="E7806">
        <v>0</v>
      </c>
      <c r="F7806">
        <v>4.4319658655259196E-16</v>
      </c>
      <c r="G7806">
        <v>1.0714309347436714E-15</v>
      </c>
      <c r="H7806">
        <v>3.9253968373502621E-16</v>
      </c>
      <c r="I7806">
        <v>0</v>
      </c>
      <c r="J7806">
        <v>49510.179828199245</v>
      </c>
      <c r="K7806">
        <v>49510.1798281991</v>
      </c>
      <c r="L7806">
        <v>2.9391764034915986E-15</v>
      </c>
      <c r="M7806" t="b">
        <v>1</v>
      </c>
    </row>
    <row r="7807" spans="2:13" x14ac:dyDescent="0.2">
      <c r="B7807">
        <v>7795</v>
      </c>
      <c r="C7807">
        <v>75.739999999999995</v>
      </c>
      <c r="D7807">
        <v>75.739999999999995</v>
      </c>
      <c r="E7807">
        <v>0</v>
      </c>
      <c r="F7807">
        <v>5.5441272289362786E-16</v>
      </c>
      <c r="G7807">
        <v>6.6808786090556969E-16</v>
      </c>
      <c r="H7807">
        <v>3.3277395253155791E-15</v>
      </c>
      <c r="I7807">
        <v>0</v>
      </c>
      <c r="J7807">
        <v>15863.727443210864</v>
      </c>
      <c r="K7807">
        <v>15863.727443210901</v>
      </c>
      <c r="L7807">
        <v>2.2932686029276405E-15</v>
      </c>
      <c r="M7807" t="b">
        <v>1</v>
      </c>
    </row>
    <row r="7808" spans="2:13" x14ac:dyDescent="0.2">
      <c r="B7808">
        <v>7796</v>
      </c>
      <c r="C7808">
        <v>43.38</v>
      </c>
      <c r="D7808">
        <v>43.38</v>
      </c>
      <c r="E7808">
        <v>0</v>
      </c>
      <c r="F7808">
        <v>0</v>
      </c>
      <c r="G7808">
        <v>3.6744916370206165E-16</v>
      </c>
      <c r="H7808">
        <v>6.079529823811798E-16</v>
      </c>
      <c r="I7808">
        <v>4.6524774920693272E-16</v>
      </c>
      <c r="J7808">
        <v>266.15838386653195</v>
      </c>
      <c r="K7808">
        <v>266.1583838665</v>
      </c>
      <c r="L7808">
        <v>1.2002628260546402E-13</v>
      </c>
      <c r="M7808" t="b">
        <v>1</v>
      </c>
    </row>
    <row r="7809" spans="2:13" x14ac:dyDescent="0.2">
      <c r="B7809">
        <v>7797</v>
      </c>
      <c r="C7809">
        <v>57.87</v>
      </c>
      <c r="D7809">
        <v>57.87</v>
      </c>
      <c r="E7809">
        <v>0</v>
      </c>
      <c r="F7809">
        <v>4.2076509054686824E-16</v>
      </c>
      <c r="G7809">
        <v>9.909055408538076E-16</v>
      </c>
      <c r="H7809">
        <v>5.6273483912918945E-16</v>
      </c>
      <c r="I7809">
        <v>0</v>
      </c>
      <c r="J7809">
        <v>90438.910181817104</v>
      </c>
      <c r="K7809">
        <v>90438.910181817206</v>
      </c>
      <c r="L7809">
        <v>1.1263228005930534E-15</v>
      </c>
      <c r="M7809" t="b">
        <v>1</v>
      </c>
    </row>
    <row r="7810" spans="2:13" x14ac:dyDescent="0.2">
      <c r="B7810">
        <v>7798</v>
      </c>
      <c r="C7810">
        <v>104.42</v>
      </c>
      <c r="D7810">
        <v>104.42</v>
      </c>
      <c r="E7810">
        <v>0</v>
      </c>
      <c r="F7810">
        <v>2.5002413120448516E-16</v>
      </c>
      <c r="G7810">
        <v>2.7387095827917904E-16</v>
      </c>
      <c r="H7810">
        <v>4.4715028386585614E-15</v>
      </c>
      <c r="I7810">
        <v>0</v>
      </c>
      <c r="J7810">
        <v>8881.070318857146</v>
      </c>
      <c r="K7810">
        <v>8881.0703188571006</v>
      </c>
      <c r="L7810">
        <v>5.1204115558110488E-15</v>
      </c>
      <c r="M7810" t="b">
        <v>1</v>
      </c>
    </row>
    <row r="7811" spans="2:13" x14ac:dyDescent="0.2">
      <c r="B7811">
        <v>7799</v>
      </c>
      <c r="C7811">
        <v>14.08</v>
      </c>
      <c r="D7811">
        <v>14.08</v>
      </c>
      <c r="E7811">
        <v>0</v>
      </c>
      <c r="F7811">
        <v>1.760618704990667E-15</v>
      </c>
      <c r="G7811">
        <v>1.7204798090571737E-15</v>
      </c>
      <c r="H7811">
        <v>5.5631134132059007E-15</v>
      </c>
      <c r="I7811">
        <v>0</v>
      </c>
      <c r="J7811">
        <v>-6909.0154780304674</v>
      </c>
      <c r="K7811">
        <v>-6909.0154780305002</v>
      </c>
      <c r="L7811">
        <v>4.7389978163949446E-15</v>
      </c>
      <c r="M7811" t="b">
        <v>1</v>
      </c>
    </row>
    <row r="7812" spans="2:13" x14ac:dyDescent="0.2">
      <c r="B7812">
        <v>7800</v>
      </c>
      <c r="C7812">
        <v>76.11</v>
      </c>
      <c r="D7812">
        <v>76.11</v>
      </c>
      <c r="E7812">
        <v>0</v>
      </c>
      <c r="F7812">
        <v>4.6447562344374428E-16</v>
      </c>
      <c r="G7812">
        <v>4.2299119995124877E-16</v>
      </c>
      <c r="H7812">
        <v>4.8427380557717724E-15</v>
      </c>
      <c r="I7812">
        <v>0</v>
      </c>
      <c r="J7812">
        <v>-10276.999213490539</v>
      </c>
      <c r="K7812">
        <v>-10276.999213490601</v>
      </c>
      <c r="L7812">
        <v>6.0178694612892884E-15</v>
      </c>
      <c r="M7812" t="b">
        <v>1</v>
      </c>
    </row>
    <row r="7813" spans="2:13" x14ac:dyDescent="0.2">
      <c r="B7813">
        <v>7801</v>
      </c>
      <c r="C7813">
        <v>284.79000000000002</v>
      </c>
      <c r="D7813">
        <v>284.79000000000002</v>
      </c>
      <c r="E7813">
        <v>0</v>
      </c>
      <c r="F7813">
        <v>1.2121788663467293E-15</v>
      </c>
      <c r="G7813">
        <v>6.4279700942733437E-16</v>
      </c>
      <c r="H7813">
        <v>3.7263205717951619E-15</v>
      </c>
      <c r="I7813">
        <v>0</v>
      </c>
      <c r="J7813">
        <v>-143837.18951464441</v>
      </c>
      <c r="K7813">
        <v>-143837.18951464511</v>
      </c>
      <c r="L7813">
        <v>4.856128886545648E-15</v>
      </c>
      <c r="M7813" t="b">
        <v>1</v>
      </c>
    </row>
    <row r="7814" spans="2:13" x14ac:dyDescent="0.2">
      <c r="B7814">
        <v>7802</v>
      </c>
      <c r="C7814">
        <v>20.7</v>
      </c>
      <c r="D7814">
        <v>20.7</v>
      </c>
      <c r="E7814">
        <v>0</v>
      </c>
      <c r="F7814">
        <v>9.8837926854362534E-16</v>
      </c>
      <c r="G7814">
        <v>2.4448378530304215E-15</v>
      </c>
      <c r="H7814">
        <v>5.1059355533841331E-15</v>
      </c>
      <c r="I7814">
        <v>2.2347182917176739E-14</v>
      </c>
      <c r="J7814">
        <v>-286.46412634901912</v>
      </c>
      <c r="K7814">
        <v>-286.46412634900003</v>
      </c>
      <c r="L7814">
        <v>6.6672881455190148E-14</v>
      </c>
      <c r="M7814" t="b">
        <v>1</v>
      </c>
    </row>
    <row r="7815" spans="2:13" x14ac:dyDescent="0.2">
      <c r="B7815">
        <v>7803</v>
      </c>
      <c r="C7815">
        <v>149.01</v>
      </c>
      <c r="D7815">
        <v>149.01</v>
      </c>
      <c r="E7815">
        <v>0</v>
      </c>
      <c r="F7815">
        <v>7.4815651463949919E-16</v>
      </c>
      <c r="G7815">
        <v>3.0128361632440031E-16</v>
      </c>
      <c r="H7815">
        <v>3.9652462612688952E-16</v>
      </c>
      <c r="I7815">
        <v>0</v>
      </c>
      <c r="J7815">
        <v>-44610.120491352252</v>
      </c>
      <c r="K7815">
        <v>-44610.120491353198</v>
      </c>
      <c r="L7815">
        <v>2.1203136853826356E-14</v>
      </c>
      <c r="M7815" t="b">
        <v>1</v>
      </c>
    </row>
    <row r="7816" spans="2:13" x14ac:dyDescent="0.2">
      <c r="B7816">
        <v>7804</v>
      </c>
      <c r="C7816">
        <v>65.040000000000006</v>
      </c>
      <c r="D7816">
        <v>65.040000000000006</v>
      </c>
      <c r="E7816">
        <v>0</v>
      </c>
      <c r="F7816">
        <v>1.3991548639390742E-16</v>
      </c>
      <c r="G7816">
        <v>5.5843054231064743E-16</v>
      </c>
      <c r="H7816">
        <v>1.5470255210780928E-15</v>
      </c>
      <c r="I7816">
        <v>0</v>
      </c>
      <c r="J7816">
        <v>-16919.857022721179</v>
      </c>
      <c r="K7816">
        <v>-16919.857022721</v>
      </c>
      <c r="L7816">
        <v>1.0535606849875528E-14</v>
      </c>
      <c r="M7816" t="b">
        <v>1</v>
      </c>
    </row>
    <row r="7817" spans="2:13" x14ac:dyDescent="0.2">
      <c r="B7817">
        <v>7805</v>
      </c>
      <c r="C7817">
        <v>254.13</v>
      </c>
      <c r="D7817">
        <v>254.13</v>
      </c>
      <c r="E7817">
        <v>0</v>
      </c>
      <c r="F7817">
        <v>0</v>
      </c>
      <c r="G7817">
        <v>5.4795632585564321E-16</v>
      </c>
      <c r="H7817">
        <v>1.6045883212174167E-14</v>
      </c>
      <c r="I7817">
        <v>0</v>
      </c>
      <c r="J7817">
        <v>-41272.926464273238</v>
      </c>
      <c r="K7817">
        <v>-41272.926464273201</v>
      </c>
      <c r="L7817">
        <v>8.8144435559732635E-16</v>
      </c>
      <c r="M7817" t="b">
        <v>1</v>
      </c>
    </row>
    <row r="7818" spans="2:13" x14ac:dyDescent="0.2">
      <c r="B7818">
        <v>7806</v>
      </c>
      <c r="C7818">
        <v>46.84</v>
      </c>
      <c r="D7818">
        <v>46.84</v>
      </c>
      <c r="E7818">
        <v>0</v>
      </c>
      <c r="F7818">
        <v>2.2239886871931467E-16</v>
      </c>
      <c r="G7818">
        <v>6.7896607621649282E-16</v>
      </c>
      <c r="H7818">
        <v>4.1327125495943429E-15</v>
      </c>
      <c r="I7818">
        <v>0</v>
      </c>
      <c r="J7818">
        <v>-13670.276092082038</v>
      </c>
      <c r="K7818">
        <v>-13670.276092082</v>
      </c>
      <c r="L7818">
        <v>2.7942945129387848E-15</v>
      </c>
      <c r="M7818" t="b">
        <v>1</v>
      </c>
    </row>
    <row r="7819" spans="2:13" x14ac:dyDescent="0.2">
      <c r="B7819">
        <v>7807</v>
      </c>
      <c r="C7819">
        <v>5.4</v>
      </c>
      <c r="D7819">
        <v>5.4</v>
      </c>
      <c r="E7819">
        <v>0</v>
      </c>
      <c r="F7819">
        <v>0</v>
      </c>
      <c r="G7819">
        <v>1.4796367431068244E-16</v>
      </c>
      <c r="H7819">
        <v>1.2700025220387304E-15</v>
      </c>
      <c r="I7819">
        <v>3.771707530595248E-15</v>
      </c>
      <c r="J7819">
        <v>-84307.510173478091</v>
      </c>
      <c r="K7819">
        <v>-84307.510173478193</v>
      </c>
      <c r="L7819">
        <v>1.2082364476066875E-15</v>
      </c>
      <c r="M7819" t="b">
        <v>1</v>
      </c>
    </row>
    <row r="7820" spans="2:13" x14ac:dyDescent="0.2">
      <c r="B7820">
        <v>7808</v>
      </c>
      <c r="C7820">
        <v>81.97</v>
      </c>
      <c r="D7820">
        <v>81.97</v>
      </c>
      <c r="E7820">
        <v>0</v>
      </c>
      <c r="F7820">
        <v>1.6461255232861552E-16</v>
      </c>
      <c r="G7820">
        <v>5.0632726356980118E-16</v>
      </c>
      <c r="H7820">
        <v>2.4990669348391544E-15</v>
      </c>
      <c r="I7820">
        <v>0</v>
      </c>
      <c r="J7820">
        <v>-6556.8249123085388</v>
      </c>
      <c r="K7820">
        <v>-6556.8249123085998</v>
      </c>
      <c r="L7820">
        <v>9.2935446399362694E-15</v>
      </c>
      <c r="M7820" t="b">
        <v>1</v>
      </c>
    </row>
    <row r="7821" spans="2:13" x14ac:dyDescent="0.2">
      <c r="B7821">
        <v>7809</v>
      </c>
      <c r="C7821">
        <v>78.260000000000005</v>
      </c>
      <c r="D7821">
        <v>78.260000000000005</v>
      </c>
      <c r="E7821">
        <v>0</v>
      </c>
      <c r="F7821">
        <v>4.6250351834975759E-16</v>
      </c>
      <c r="G7821">
        <v>3.0531893953714148E-16</v>
      </c>
      <c r="H7821">
        <v>4.3035581973992204E-16</v>
      </c>
      <c r="I7821">
        <v>0</v>
      </c>
      <c r="J7821">
        <v>-58181.58212271396</v>
      </c>
      <c r="K7821">
        <v>-58181.582122714499</v>
      </c>
      <c r="L7821">
        <v>9.2541461370705869E-15</v>
      </c>
      <c r="M7821" t="b">
        <v>1</v>
      </c>
    </row>
    <row r="7822" spans="2:13" x14ac:dyDescent="0.2">
      <c r="B7822">
        <v>7810</v>
      </c>
      <c r="C7822">
        <v>43.61</v>
      </c>
      <c r="D7822">
        <v>43.61</v>
      </c>
      <c r="E7822">
        <v>0</v>
      </c>
      <c r="F7822">
        <v>1.9178336622592581E-16</v>
      </c>
      <c r="G7822">
        <v>2.3346052280616738E-16</v>
      </c>
      <c r="H7822">
        <v>4.062099629303435E-16</v>
      </c>
      <c r="I7822">
        <v>0</v>
      </c>
      <c r="J7822">
        <v>9179.1107576348586</v>
      </c>
      <c r="K7822">
        <v>9179.1107576349004</v>
      </c>
      <c r="L7822">
        <v>4.5578223627769363E-15</v>
      </c>
      <c r="M7822" t="b">
        <v>1</v>
      </c>
    </row>
    <row r="7823" spans="2:13" x14ac:dyDescent="0.2">
      <c r="B7823">
        <v>7811</v>
      </c>
      <c r="C7823">
        <v>82.54</v>
      </c>
      <c r="D7823">
        <v>82.54</v>
      </c>
      <c r="E7823">
        <v>0</v>
      </c>
      <c r="F7823">
        <v>4.4581357851743738E-16</v>
      </c>
      <c r="G7823">
        <v>1.3019025458976228E-15</v>
      </c>
      <c r="H7823">
        <v>1.0053812919476309E-15</v>
      </c>
      <c r="I7823">
        <v>6.4655137873112963E-16</v>
      </c>
      <c r="J7823">
        <v>151200.81263303244</v>
      </c>
      <c r="K7823">
        <v>151200.8126330321</v>
      </c>
      <c r="L7823">
        <v>2.3098153997917496E-15</v>
      </c>
      <c r="M7823" t="b">
        <v>1</v>
      </c>
    </row>
    <row r="7824" spans="2:13" x14ac:dyDescent="0.2">
      <c r="B7824">
        <v>7812</v>
      </c>
      <c r="C7824">
        <v>28.32</v>
      </c>
      <c r="D7824">
        <v>28.32</v>
      </c>
      <c r="E7824">
        <v>0</v>
      </c>
      <c r="F7824">
        <v>0</v>
      </c>
      <c r="G7824">
        <v>5.3686518438209823E-16</v>
      </c>
      <c r="H7824">
        <v>1.4518118579084616E-15</v>
      </c>
      <c r="I7824">
        <v>0</v>
      </c>
      <c r="J7824">
        <v>-6588.7646808314366</v>
      </c>
      <c r="K7824">
        <v>-6588.7646808315003</v>
      </c>
      <c r="L7824">
        <v>9.6626047837650986E-15</v>
      </c>
      <c r="M7824" t="b">
        <v>1</v>
      </c>
    </row>
    <row r="7825" spans="2:13" x14ac:dyDescent="0.2">
      <c r="B7825">
        <v>7813</v>
      </c>
      <c r="C7825">
        <v>61.59</v>
      </c>
      <c r="D7825">
        <v>61.59</v>
      </c>
      <c r="E7825">
        <v>0</v>
      </c>
      <c r="F7825">
        <v>6.2149850720295612E-16</v>
      </c>
      <c r="G7825">
        <v>2.2181392347386527E-15</v>
      </c>
      <c r="H7825">
        <v>5.0007311687939572E-15</v>
      </c>
      <c r="I7825">
        <v>6.1476798357260019E-15</v>
      </c>
      <c r="J7825">
        <v>2723.7017839607151</v>
      </c>
      <c r="K7825">
        <v>2723.7017839607001</v>
      </c>
      <c r="L7825">
        <v>5.5096569924153795E-15</v>
      </c>
      <c r="M7825" t="b">
        <v>1</v>
      </c>
    </row>
    <row r="7826" spans="2:13" x14ac:dyDescent="0.2">
      <c r="B7826">
        <v>7814</v>
      </c>
      <c r="C7826">
        <v>77.47</v>
      </c>
      <c r="D7826">
        <v>77.47</v>
      </c>
      <c r="E7826">
        <v>0</v>
      </c>
      <c r="F7826">
        <v>3.4004558475735154E-16</v>
      </c>
      <c r="G7826">
        <v>5.1016859511337452E-16</v>
      </c>
      <c r="H7826">
        <v>8.7468178825979367E-16</v>
      </c>
      <c r="I7826">
        <v>5.4217422508270134E-16</v>
      </c>
      <c r="J7826">
        <v>162145.97241196033</v>
      </c>
      <c r="K7826">
        <v>162145.9724119599</v>
      </c>
      <c r="L7826">
        <v>2.6923731151450114E-15</v>
      </c>
      <c r="M7826" t="b">
        <v>1</v>
      </c>
    </row>
    <row r="7827" spans="2:13" x14ac:dyDescent="0.2">
      <c r="B7827">
        <v>7815</v>
      </c>
      <c r="C7827">
        <v>17.98</v>
      </c>
      <c r="D7827">
        <v>17.98</v>
      </c>
      <c r="E7827">
        <v>0</v>
      </c>
      <c r="F7827">
        <v>2.2252607619505012E-16</v>
      </c>
      <c r="G7827">
        <v>0</v>
      </c>
      <c r="H7827">
        <v>5.5098781783141378E-16</v>
      </c>
      <c r="I7827">
        <v>6.0764307823548349E-15</v>
      </c>
      <c r="J7827">
        <v>-3775.2254203344446</v>
      </c>
      <c r="K7827">
        <v>-3775.2254203344</v>
      </c>
      <c r="L7827">
        <v>1.1804656788660319E-14</v>
      </c>
      <c r="M7827" t="b">
        <v>1</v>
      </c>
    </row>
    <row r="7828" spans="2:13" x14ac:dyDescent="0.2">
      <c r="B7828">
        <v>7816</v>
      </c>
      <c r="C7828">
        <v>13.02</v>
      </c>
      <c r="D7828">
        <v>13.02</v>
      </c>
      <c r="E7828">
        <v>0</v>
      </c>
      <c r="F7828">
        <v>4.1838396609357277E-15</v>
      </c>
      <c r="G7828">
        <v>4.1329456832303351E-15</v>
      </c>
      <c r="H7828">
        <v>3.8725672899577496E-15</v>
      </c>
      <c r="I7828">
        <v>0</v>
      </c>
      <c r="J7828">
        <v>-5681.6065107765799</v>
      </c>
      <c r="K7828">
        <v>-5681.6065107765999</v>
      </c>
      <c r="L7828">
        <v>3.5216946828423489E-15</v>
      </c>
      <c r="M7828" t="b">
        <v>1</v>
      </c>
    </row>
    <row r="7829" spans="2:13" x14ac:dyDescent="0.2">
      <c r="B7829">
        <v>7817</v>
      </c>
      <c r="C7829">
        <v>76.849999999999994</v>
      </c>
      <c r="D7829">
        <v>76.849999999999994</v>
      </c>
      <c r="E7829">
        <v>0</v>
      </c>
      <c r="F7829">
        <v>8.2572973506674114E-16</v>
      </c>
      <c r="G7829">
        <v>9.3652217904315795E-16</v>
      </c>
      <c r="H7829">
        <v>2.1294992079698248E-15</v>
      </c>
      <c r="I7829">
        <v>0</v>
      </c>
      <c r="J7829">
        <v>17779.730328970367</v>
      </c>
      <c r="K7829">
        <v>17779.730328970301</v>
      </c>
      <c r="L7829">
        <v>3.6830490292055665E-15</v>
      </c>
      <c r="M7829" t="b">
        <v>1</v>
      </c>
    </row>
    <row r="7830" spans="2:13" x14ac:dyDescent="0.2">
      <c r="B7830">
        <v>7818</v>
      </c>
      <c r="C7830">
        <v>61.71</v>
      </c>
      <c r="D7830">
        <v>61.71</v>
      </c>
      <c r="E7830">
        <v>0</v>
      </c>
      <c r="F7830">
        <v>7.9431979344028236E-16</v>
      </c>
      <c r="G7830">
        <v>8.6928113667879658E-16</v>
      </c>
      <c r="H7830">
        <v>1.345554851731266E-15</v>
      </c>
      <c r="I7830">
        <v>0</v>
      </c>
      <c r="J7830">
        <v>471.73599636133622</v>
      </c>
      <c r="K7830">
        <v>471.73599636130001</v>
      </c>
      <c r="L7830">
        <v>7.6757461999152241E-14</v>
      </c>
      <c r="M7830" t="b">
        <v>1</v>
      </c>
    </row>
    <row r="7831" spans="2:13" x14ac:dyDescent="0.2">
      <c r="B7831">
        <v>7819</v>
      </c>
      <c r="C7831">
        <v>29.61</v>
      </c>
      <c r="D7831">
        <v>29.61</v>
      </c>
      <c r="E7831">
        <v>0</v>
      </c>
      <c r="F7831">
        <v>1.3059678917396284E-16</v>
      </c>
      <c r="G7831">
        <v>5.162330690158726E-16</v>
      </c>
      <c r="H7831">
        <v>8.9720856999782107E-16</v>
      </c>
      <c r="I7831">
        <v>0</v>
      </c>
      <c r="J7831">
        <v>26345.802253174639</v>
      </c>
      <c r="K7831">
        <v>26345.802253174799</v>
      </c>
      <c r="L7831">
        <v>6.0757712357286829E-15</v>
      </c>
      <c r="M7831" t="b">
        <v>1</v>
      </c>
    </row>
    <row r="7832" spans="2:13" x14ac:dyDescent="0.2">
      <c r="B7832">
        <v>7820</v>
      </c>
      <c r="C7832">
        <v>25.01</v>
      </c>
      <c r="D7832">
        <v>25.01</v>
      </c>
      <c r="E7832">
        <v>0</v>
      </c>
      <c r="F7832">
        <v>0</v>
      </c>
      <c r="G7832">
        <v>1.5404679747889557E-16</v>
      </c>
      <c r="H7832">
        <v>3.525350945942243E-16</v>
      </c>
      <c r="I7832">
        <v>0</v>
      </c>
      <c r="J7832">
        <v>-32987.72798122761</v>
      </c>
      <c r="K7832">
        <v>-32987.727981227603</v>
      </c>
      <c r="L7832">
        <v>2.205655878550948E-16</v>
      </c>
      <c r="M7832" t="b">
        <v>1</v>
      </c>
    </row>
    <row r="7833" spans="2:13" x14ac:dyDescent="0.2">
      <c r="B7833">
        <v>7821</v>
      </c>
      <c r="C7833">
        <v>78.23</v>
      </c>
      <c r="D7833">
        <v>78.23</v>
      </c>
      <c r="E7833">
        <v>0</v>
      </c>
      <c r="F7833">
        <v>6.8228126626925509E-16</v>
      </c>
      <c r="G7833">
        <v>5.8698208361261499E-16</v>
      </c>
      <c r="H7833">
        <v>1.921555395830516E-15</v>
      </c>
      <c r="I7833">
        <v>0</v>
      </c>
      <c r="J7833">
        <v>17655.870752589632</v>
      </c>
      <c r="K7833">
        <v>17655.870752589599</v>
      </c>
      <c r="L7833">
        <v>1.8544431890465188E-15</v>
      </c>
      <c r="M7833" t="b">
        <v>1</v>
      </c>
    </row>
    <row r="7834" spans="2:13" x14ac:dyDescent="0.2">
      <c r="B7834">
        <v>7822</v>
      </c>
      <c r="C7834">
        <v>19.79</v>
      </c>
      <c r="D7834">
        <v>19.79</v>
      </c>
      <c r="E7834">
        <v>0</v>
      </c>
      <c r="F7834">
        <v>1.4013254698332932E-15</v>
      </c>
      <c r="G7834">
        <v>7.8616694656339232E-16</v>
      </c>
      <c r="H7834">
        <v>1.3613879675013831E-15</v>
      </c>
      <c r="I7834">
        <v>0</v>
      </c>
      <c r="J7834">
        <v>-2314.2620782310732</v>
      </c>
      <c r="K7834">
        <v>-2314.2620782311001</v>
      </c>
      <c r="L7834">
        <v>1.1593368769542683E-14</v>
      </c>
      <c r="M7834" t="b">
        <v>1</v>
      </c>
    </row>
    <row r="7835" spans="2:13" x14ac:dyDescent="0.2">
      <c r="B7835">
        <v>7823</v>
      </c>
      <c r="C7835">
        <v>159.36000000000001</v>
      </c>
      <c r="D7835">
        <v>159.36000000000001</v>
      </c>
      <c r="E7835">
        <v>0</v>
      </c>
      <c r="F7835">
        <v>2.3938653005017499E-15</v>
      </c>
      <c r="G7835">
        <v>2.9976433885517797E-15</v>
      </c>
      <c r="H7835">
        <v>3.7425974522781994E-14</v>
      </c>
      <c r="I7835">
        <v>0</v>
      </c>
      <c r="J7835">
        <v>-4228.6800450714363</v>
      </c>
      <c r="K7835">
        <v>-4228.6800450713999</v>
      </c>
      <c r="L7835">
        <v>8.6031072777233174E-15</v>
      </c>
      <c r="M7835" t="b">
        <v>1</v>
      </c>
    </row>
    <row r="7836" spans="2:13" x14ac:dyDescent="0.2">
      <c r="B7836">
        <v>7824</v>
      </c>
      <c r="C7836">
        <v>58.43</v>
      </c>
      <c r="D7836">
        <v>58.43</v>
      </c>
      <c r="E7836">
        <v>0</v>
      </c>
      <c r="F7836">
        <v>4.8775610764999359E-16</v>
      </c>
      <c r="G7836">
        <v>4.1072192004363983E-16</v>
      </c>
      <c r="H7836">
        <v>2.9825840156515385E-15</v>
      </c>
      <c r="I7836">
        <v>0</v>
      </c>
      <c r="J7836">
        <v>2679.5664484073768</v>
      </c>
      <c r="K7836">
        <v>2679.5664484073</v>
      </c>
      <c r="L7836">
        <v>2.8680871991621058E-14</v>
      </c>
      <c r="M7836" t="b">
        <v>1</v>
      </c>
    </row>
    <row r="7837" spans="2:13" x14ac:dyDescent="0.2">
      <c r="B7837">
        <v>7825</v>
      </c>
      <c r="C7837">
        <v>94.06</v>
      </c>
      <c r="D7837">
        <v>94.06</v>
      </c>
      <c r="E7837">
        <v>0</v>
      </c>
      <c r="F7837">
        <v>1.5847387936491296E-16</v>
      </c>
      <c r="G7837">
        <v>2.0020538942006377E-16</v>
      </c>
      <c r="H7837">
        <v>3.4636909962385427E-16</v>
      </c>
      <c r="I7837">
        <v>0</v>
      </c>
      <c r="J7837">
        <v>111110.38610381697</v>
      </c>
      <c r="K7837">
        <v>111110.3861038172</v>
      </c>
      <c r="L7837">
        <v>2.0954894660911518E-15</v>
      </c>
      <c r="M7837" t="b">
        <v>1</v>
      </c>
    </row>
    <row r="7838" spans="2:13" x14ac:dyDescent="0.2">
      <c r="B7838">
        <v>7826</v>
      </c>
      <c r="C7838">
        <v>413.96</v>
      </c>
      <c r="D7838">
        <v>413.96</v>
      </c>
      <c r="E7838">
        <v>0</v>
      </c>
      <c r="F7838">
        <v>1.999348323209244E-16</v>
      </c>
      <c r="G7838">
        <v>4.4995467429191844E-16</v>
      </c>
      <c r="H7838">
        <v>4.9032344317076539E-16</v>
      </c>
      <c r="I7838">
        <v>1.2823875847646984E-16</v>
      </c>
      <c r="J7838">
        <v>1010474.092007253</v>
      </c>
      <c r="K7838">
        <v>1010474.092007252</v>
      </c>
      <c r="L7838">
        <v>9.2166892944821255E-16</v>
      </c>
      <c r="M7838" t="b">
        <v>1</v>
      </c>
    </row>
    <row r="7839" spans="2:13" x14ac:dyDescent="0.2">
      <c r="B7839">
        <v>7827</v>
      </c>
      <c r="C7839">
        <v>35.520000000000003</v>
      </c>
      <c r="D7839">
        <v>35.520000000000003</v>
      </c>
      <c r="E7839">
        <v>0</v>
      </c>
      <c r="F7839">
        <v>1.8016307527440226E-15</v>
      </c>
      <c r="G7839">
        <v>3.2478376136873488E-15</v>
      </c>
      <c r="H7839">
        <v>6.2730457924785694E-16</v>
      </c>
      <c r="I7839">
        <v>3.4171700220566387E-15</v>
      </c>
      <c r="J7839">
        <v>804.75633024087028</v>
      </c>
      <c r="K7839">
        <v>804.75633024089996</v>
      </c>
      <c r="L7839">
        <v>3.6871116796881279E-14</v>
      </c>
      <c r="M7839" t="b">
        <v>1</v>
      </c>
    </row>
    <row r="7840" spans="2:13" x14ac:dyDescent="0.2">
      <c r="B7840">
        <v>7828</v>
      </c>
      <c r="C7840">
        <v>48.48</v>
      </c>
      <c r="D7840">
        <v>48.48</v>
      </c>
      <c r="E7840">
        <v>0</v>
      </c>
      <c r="F7840">
        <v>4.3600718623529211E-16</v>
      </c>
      <c r="G7840">
        <v>2.376328004240057E-16</v>
      </c>
      <c r="H7840">
        <v>1.5640307058265063E-15</v>
      </c>
      <c r="I7840">
        <v>0</v>
      </c>
      <c r="J7840">
        <v>-732.12973208297126</v>
      </c>
      <c r="K7840">
        <v>-732.12973208300002</v>
      </c>
      <c r="L7840">
        <v>3.9286438841563232E-14</v>
      </c>
      <c r="M7840" t="b">
        <v>1</v>
      </c>
    </row>
    <row r="7841" spans="2:13" x14ac:dyDescent="0.2">
      <c r="B7841">
        <v>7829</v>
      </c>
      <c r="C7841">
        <v>67.3</v>
      </c>
      <c r="D7841">
        <v>67.3</v>
      </c>
      <c r="E7841">
        <v>0</v>
      </c>
      <c r="F7841">
        <v>4.5488416408491016E-16</v>
      </c>
      <c r="G7841">
        <v>7.8037656622612286E-16</v>
      </c>
      <c r="H7841">
        <v>5.3330928977277985E-15</v>
      </c>
      <c r="I7841">
        <v>0</v>
      </c>
      <c r="J7841">
        <v>-2213.9812645433358</v>
      </c>
      <c r="K7841">
        <v>-2213.9812645432999</v>
      </c>
      <c r="L7841">
        <v>1.6226442967412049E-14</v>
      </c>
      <c r="M7841" t="b">
        <v>1</v>
      </c>
    </row>
    <row r="7842" spans="2:13" x14ac:dyDescent="0.2">
      <c r="B7842">
        <v>7830</v>
      </c>
      <c r="C7842">
        <v>13.84</v>
      </c>
      <c r="D7842">
        <v>13.84</v>
      </c>
      <c r="E7842">
        <v>0</v>
      </c>
      <c r="F7842">
        <v>0</v>
      </c>
      <c r="G7842">
        <v>5.8366926806861598E-16</v>
      </c>
      <c r="H7842">
        <v>0</v>
      </c>
      <c r="I7842">
        <v>4.88506927276076E-16</v>
      </c>
      <c r="J7842">
        <v>-49153.137657098152</v>
      </c>
      <c r="K7842">
        <v>-49153.137657098203</v>
      </c>
      <c r="L7842">
        <v>1.0361841731161375E-15</v>
      </c>
      <c r="M7842" t="b">
        <v>1</v>
      </c>
    </row>
    <row r="7843" spans="2:13" x14ac:dyDescent="0.2">
      <c r="B7843">
        <v>7831</v>
      </c>
      <c r="C7843">
        <v>25.44</v>
      </c>
      <c r="D7843">
        <v>25.44</v>
      </c>
      <c r="E7843">
        <v>0</v>
      </c>
      <c r="F7843">
        <v>1.7310514587981909E-15</v>
      </c>
      <c r="G7843">
        <v>3.4183646428303148E-16</v>
      </c>
      <c r="H7843">
        <v>4.0486072544622499E-15</v>
      </c>
      <c r="I7843">
        <v>0</v>
      </c>
      <c r="J7843">
        <v>-10082.134405175155</v>
      </c>
      <c r="K7843">
        <v>-10082.1344051752</v>
      </c>
      <c r="L7843">
        <v>4.5104273818551799E-15</v>
      </c>
      <c r="M7843" t="b">
        <v>1</v>
      </c>
    </row>
    <row r="7844" spans="2:13" x14ac:dyDescent="0.2">
      <c r="B7844">
        <v>7832</v>
      </c>
      <c r="C7844">
        <v>29.95</v>
      </c>
      <c r="D7844">
        <v>29.95</v>
      </c>
      <c r="E7844">
        <v>0</v>
      </c>
      <c r="F7844">
        <v>2.0854462971064399E-15</v>
      </c>
      <c r="G7844">
        <v>3.7940477734203409E-16</v>
      </c>
      <c r="H7844">
        <v>5.945314985859749E-15</v>
      </c>
      <c r="I7844">
        <v>0</v>
      </c>
      <c r="J7844">
        <v>-2719.8382815605128</v>
      </c>
      <c r="K7844">
        <v>-2719.8382815605</v>
      </c>
      <c r="L7844">
        <v>4.6815010698046037E-15</v>
      </c>
      <c r="M7844" t="b">
        <v>1</v>
      </c>
    </row>
    <row r="7845" spans="2:13" x14ac:dyDescent="0.2">
      <c r="B7845">
        <v>7833</v>
      </c>
      <c r="C7845">
        <v>119.41</v>
      </c>
      <c r="D7845">
        <v>119.41</v>
      </c>
      <c r="E7845">
        <v>0</v>
      </c>
      <c r="F7845">
        <v>2.575183672014151E-16</v>
      </c>
      <c r="G7845">
        <v>3.8639851384153291E-16</v>
      </c>
      <c r="H7845">
        <v>4.1382245900679986E-15</v>
      </c>
      <c r="I7845">
        <v>2.1677156508741001E-15</v>
      </c>
      <c r="J7845">
        <v>38629.242682521828</v>
      </c>
      <c r="K7845">
        <v>38629.242682521799</v>
      </c>
      <c r="L7845">
        <v>7.5341447141292348E-16</v>
      </c>
      <c r="M7845" t="b">
        <v>1</v>
      </c>
    </row>
    <row r="7846" spans="2:13" x14ac:dyDescent="0.2">
      <c r="B7846">
        <v>7834</v>
      </c>
      <c r="C7846">
        <v>51.71</v>
      </c>
      <c r="D7846">
        <v>51.71</v>
      </c>
      <c r="E7846">
        <v>0</v>
      </c>
      <c r="F7846">
        <v>1.0084966201428723E-15</v>
      </c>
      <c r="G7846">
        <v>6.2194935508794359E-16</v>
      </c>
      <c r="H7846">
        <v>4.6756201191946338E-15</v>
      </c>
      <c r="I7846">
        <v>0</v>
      </c>
      <c r="J7846">
        <v>3718.1177655726569</v>
      </c>
      <c r="K7846">
        <v>3718.1177655726001</v>
      </c>
      <c r="L7846">
        <v>1.5288224430958545E-14</v>
      </c>
      <c r="M7846" t="b">
        <v>1</v>
      </c>
    </row>
    <row r="7847" spans="2:13" x14ac:dyDescent="0.2">
      <c r="B7847">
        <v>7835</v>
      </c>
      <c r="C7847">
        <v>257.60000000000002</v>
      </c>
      <c r="D7847">
        <v>257.60000000000002</v>
      </c>
      <c r="E7847">
        <v>0</v>
      </c>
      <c r="F7847">
        <v>7.309928765489376E-16</v>
      </c>
      <c r="G7847">
        <v>6.6424226371110049E-16</v>
      </c>
      <c r="H7847">
        <v>8.6323798322652686E-16</v>
      </c>
      <c r="I7847">
        <v>0</v>
      </c>
      <c r="J7847">
        <v>-153317.21997030743</v>
      </c>
      <c r="K7847">
        <v>-153317.2199703074</v>
      </c>
      <c r="L7847">
        <v>1.8982753837025076E-16</v>
      </c>
      <c r="M7847" t="b">
        <v>1</v>
      </c>
    </row>
    <row r="7848" spans="2:13" x14ac:dyDescent="0.2">
      <c r="B7848">
        <v>7836</v>
      </c>
      <c r="C7848">
        <v>105.74</v>
      </c>
      <c r="D7848">
        <v>105.74</v>
      </c>
      <c r="E7848">
        <v>0</v>
      </c>
      <c r="F7848">
        <v>0</v>
      </c>
      <c r="G7848">
        <v>0</v>
      </c>
      <c r="H7848">
        <v>4.1460014363099653E-16</v>
      </c>
      <c r="I7848">
        <v>0</v>
      </c>
      <c r="J7848">
        <v>-62380.505763786234</v>
      </c>
      <c r="K7848">
        <v>-62380.505763786197</v>
      </c>
      <c r="L7848">
        <v>5.831916177254965E-16</v>
      </c>
      <c r="M7848" t="b">
        <v>1</v>
      </c>
    </row>
    <row r="7849" spans="2:13" x14ac:dyDescent="0.2">
      <c r="B7849">
        <v>7837</v>
      </c>
      <c r="C7849">
        <v>62.3</v>
      </c>
      <c r="D7849">
        <v>62.3</v>
      </c>
      <c r="E7849">
        <v>0</v>
      </c>
      <c r="F7849">
        <v>6.1431351183201711E-16</v>
      </c>
      <c r="G7849">
        <v>6.919938456956513E-16</v>
      </c>
      <c r="H7849">
        <v>1.3505645898917073E-15</v>
      </c>
      <c r="I7849">
        <v>9.9382534247693851E-16</v>
      </c>
      <c r="J7849">
        <v>20784.980179537422</v>
      </c>
      <c r="K7849">
        <v>20784.980179537401</v>
      </c>
      <c r="L7849">
        <v>1.050175302261755E-15</v>
      </c>
      <c r="M7849" t="b">
        <v>1</v>
      </c>
    </row>
    <row r="7850" spans="2:13" x14ac:dyDescent="0.2">
      <c r="B7850">
        <v>7838</v>
      </c>
      <c r="C7850">
        <v>20.93</v>
      </c>
      <c r="D7850">
        <v>20.93</v>
      </c>
      <c r="E7850">
        <v>0</v>
      </c>
      <c r="F7850">
        <v>5.3012320531592719E-16</v>
      </c>
      <c r="G7850">
        <v>7.4887726995123849E-16</v>
      </c>
      <c r="H7850">
        <v>2.1294884782096333E-15</v>
      </c>
      <c r="I7850">
        <v>0</v>
      </c>
      <c r="J7850">
        <v>4739.5770208177419</v>
      </c>
      <c r="K7850">
        <v>4739.5770208177</v>
      </c>
      <c r="L7850">
        <v>8.8271075874059276E-15</v>
      </c>
      <c r="M7850" t="b">
        <v>1</v>
      </c>
    </row>
    <row r="7851" spans="2:13" x14ac:dyDescent="0.2">
      <c r="B7851">
        <v>7839</v>
      </c>
      <c r="C7851">
        <v>195.56</v>
      </c>
      <c r="D7851">
        <v>195.56</v>
      </c>
      <c r="E7851">
        <v>0</v>
      </c>
      <c r="F7851">
        <v>2.1808709570406385E-16</v>
      </c>
      <c r="G7851">
        <v>8.7414545741567486E-16</v>
      </c>
      <c r="H7851">
        <v>9.9864506096985722E-16</v>
      </c>
      <c r="I7851">
        <v>0</v>
      </c>
      <c r="J7851">
        <v>106227.61467832566</v>
      </c>
      <c r="K7851">
        <v>106227.6146783248</v>
      </c>
      <c r="L7851">
        <v>8.0822957483656052E-15</v>
      </c>
      <c r="M7851" t="b">
        <v>1</v>
      </c>
    </row>
    <row r="7852" spans="2:13" x14ac:dyDescent="0.2">
      <c r="B7852">
        <v>7840</v>
      </c>
      <c r="C7852">
        <v>54.16</v>
      </c>
      <c r="D7852">
        <v>54.16</v>
      </c>
      <c r="E7852">
        <v>0</v>
      </c>
      <c r="F7852">
        <v>9.1285942488810019E-16</v>
      </c>
      <c r="G7852">
        <v>1.0160391069620574E-15</v>
      </c>
      <c r="H7852">
        <v>6.9313778847936401E-15</v>
      </c>
      <c r="I7852">
        <v>0</v>
      </c>
      <c r="J7852">
        <v>263.98177541777022</v>
      </c>
      <c r="K7852">
        <v>263.98177541780001</v>
      </c>
      <c r="L7852">
        <v>1.1283336296955204E-13</v>
      </c>
      <c r="M7852" t="b">
        <v>1</v>
      </c>
    </row>
    <row r="7853" spans="2:13" x14ac:dyDescent="0.2">
      <c r="B7853">
        <v>7841</v>
      </c>
      <c r="C7853">
        <v>2.13</v>
      </c>
      <c r="D7853">
        <v>2.13</v>
      </c>
      <c r="E7853">
        <v>0</v>
      </c>
      <c r="F7853">
        <v>8.6364752008987212E-15</v>
      </c>
      <c r="G7853">
        <v>9.3824855578265312E-15</v>
      </c>
      <c r="H7853">
        <v>1.6145269541422765E-15</v>
      </c>
      <c r="I7853">
        <v>0</v>
      </c>
      <c r="J7853">
        <v>-11083.469787238082</v>
      </c>
      <c r="K7853">
        <v>-11083.4697872381</v>
      </c>
      <c r="L7853">
        <v>1.6411732412897497E-15</v>
      </c>
      <c r="M7853" t="b">
        <v>1</v>
      </c>
    </row>
    <row r="7854" spans="2:13" x14ac:dyDescent="0.2">
      <c r="B7854">
        <v>7842</v>
      </c>
      <c r="C7854">
        <v>109.5</v>
      </c>
      <c r="D7854">
        <v>109.5</v>
      </c>
      <c r="E7854">
        <v>0</v>
      </c>
      <c r="F7854">
        <v>1.8480660520723658E-16</v>
      </c>
      <c r="G7854">
        <v>1.7667447243529157E-16</v>
      </c>
      <c r="H7854">
        <v>2.8839636481913042E-15</v>
      </c>
      <c r="I7854">
        <v>0</v>
      </c>
      <c r="J7854">
        <v>-14502.096515989178</v>
      </c>
      <c r="K7854">
        <v>-14502.0965159892</v>
      </c>
      <c r="L7854">
        <v>1.505152914855041E-15</v>
      </c>
      <c r="M7854" t="b">
        <v>1</v>
      </c>
    </row>
    <row r="7855" spans="2:13" x14ac:dyDescent="0.2">
      <c r="B7855">
        <v>7843</v>
      </c>
      <c r="C7855">
        <v>3.87</v>
      </c>
      <c r="D7855">
        <v>3.87</v>
      </c>
      <c r="E7855">
        <v>0</v>
      </c>
      <c r="F7855">
        <v>3.9717710284309392E-14</v>
      </c>
      <c r="G7855">
        <v>4.0215215754051428E-14</v>
      </c>
      <c r="H7855">
        <v>6.0781844400572022E-14</v>
      </c>
      <c r="I7855">
        <v>0</v>
      </c>
      <c r="J7855">
        <v>-431.45185609462726</v>
      </c>
      <c r="K7855">
        <v>-431.45185609459998</v>
      </c>
      <c r="L7855">
        <v>6.3239595954375454E-14</v>
      </c>
      <c r="M7855" t="b">
        <v>1</v>
      </c>
    </row>
    <row r="7856" spans="2:13" x14ac:dyDescent="0.2">
      <c r="B7856">
        <v>7844</v>
      </c>
      <c r="C7856">
        <v>72.760000000000005</v>
      </c>
      <c r="D7856">
        <v>72.760000000000005</v>
      </c>
      <c r="E7856">
        <v>0</v>
      </c>
      <c r="F7856">
        <v>7.6767978610074675E-16</v>
      </c>
      <c r="G7856">
        <v>3.2986418447446825E-16</v>
      </c>
      <c r="H7856">
        <v>6.4724004277513726E-16</v>
      </c>
      <c r="I7856">
        <v>0</v>
      </c>
      <c r="J7856">
        <v>136587.08776869968</v>
      </c>
      <c r="K7856">
        <v>136587.08776869919</v>
      </c>
      <c r="L7856">
        <v>3.6223418029259365E-15</v>
      </c>
      <c r="M7856" t="b">
        <v>1</v>
      </c>
    </row>
    <row r="7857" spans="2:13" x14ac:dyDescent="0.2">
      <c r="B7857">
        <v>7845</v>
      </c>
      <c r="C7857">
        <v>96.81</v>
      </c>
      <c r="D7857">
        <v>96.81</v>
      </c>
      <c r="E7857">
        <v>0</v>
      </c>
      <c r="F7857">
        <v>5.8192844414114609E-16</v>
      </c>
      <c r="G7857">
        <v>4.815484925547275E-16</v>
      </c>
      <c r="H7857">
        <v>8.7221705059791174E-16</v>
      </c>
      <c r="I7857">
        <v>0</v>
      </c>
      <c r="J7857">
        <v>166562.15033895971</v>
      </c>
      <c r="K7857">
        <v>166562.15033896099</v>
      </c>
      <c r="L7857">
        <v>7.688232515552135E-15</v>
      </c>
      <c r="M7857" t="b">
        <v>1</v>
      </c>
    </row>
    <row r="7858" spans="2:13" x14ac:dyDescent="0.2">
      <c r="B7858">
        <v>7846</v>
      </c>
      <c r="C7858">
        <v>63.4</v>
      </c>
      <c r="D7858">
        <v>63.4</v>
      </c>
      <c r="E7858">
        <v>0</v>
      </c>
      <c r="F7858">
        <v>0</v>
      </c>
      <c r="G7858">
        <v>2.3358051920765716E-16</v>
      </c>
      <c r="H7858">
        <v>1.4149544843154019E-16</v>
      </c>
      <c r="I7858">
        <v>4.4409358120668072E-16</v>
      </c>
      <c r="J7858">
        <v>24168.888265028188</v>
      </c>
      <c r="K7858">
        <v>24168.888265028101</v>
      </c>
      <c r="L7858">
        <v>3.6125572021671802E-15</v>
      </c>
      <c r="M7858" t="b">
        <v>1</v>
      </c>
    </row>
    <row r="7859" spans="2:13" x14ac:dyDescent="0.2">
      <c r="B7859">
        <v>7847</v>
      </c>
      <c r="C7859">
        <v>55.05</v>
      </c>
      <c r="D7859">
        <v>55.05</v>
      </c>
      <c r="E7859">
        <v>0</v>
      </c>
      <c r="F7859">
        <v>6.7546281701641389E-16</v>
      </c>
      <c r="G7859">
        <v>1.2680508867728148E-16</v>
      </c>
      <c r="H7859">
        <v>3.7998997592164443E-15</v>
      </c>
      <c r="I7859">
        <v>5.87484848020579E-15</v>
      </c>
      <c r="J7859">
        <v>10016.357578739862</v>
      </c>
      <c r="K7859">
        <v>10016.3575787398</v>
      </c>
      <c r="L7859">
        <v>6.1744640438785307E-15</v>
      </c>
      <c r="M7859" t="b">
        <v>1</v>
      </c>
    </row>
    <row r="7860" spans="2:13" x14ac:dyDescent="0.2">
      <c r="B7860">
        <v>7848</v>
      </c>
      <c r="C7860">
        <v>159.6</v>
      </c>
      <c r="D7860">
        <v>159.6</v>
      </c>
      <c r="E7860">
        <v>0</v>
      </c>
      <c r="F7860">
        <v>5.6649312372292697E-16</v>
      </c>
      <c r="G7860">
        <v>6.4146150115495104E-16</v>
      </c>
      <c r="H7860">
        <v>3.8994479709749314E-15</v>
      </c>
      <c r="I7860">
        <v>0</v>
      </c>
      <c r="J7860">
        <v>35567.280242480127</v>
      </c>
      <c r="K7860">
        <v>35567.280242480199</v>
      </c>
      <c r="L7860">
        <v>2.0456884992553636E-15</v>
      </c>
      <c r="M7860" t="b">
        <v>1</v>
      </c>
    </row>
    <row r="7861" spans="2:13" x14ac:dyDescent="0.2">
      <c r="B7861">
        <v>7849</v>
      </c>
      <c r="C7861">
        <v>171.88</v>
      </c>
      <c r="D7861">
        <v>171.88</v>
      </c>
      <c r="E7861">
        <v>0</v>
      </c>
      <c r="F7861">
        <v>7.7670309096012223E-16</v>
      </c>
      <c r="G7861">
        <v>2.3968561828509247E-16</v>
      </c>
      <c r="H7861">
        <v>5.6666952605257063E-14</v>
      </c>
      <c r="I7861">
        <v>0</v>
      </c>
      <c r="J7861">
        <v>-3071.5562251227334</v>
      </c>
      <c r="K7861">
        <v>-3071.5562251227002</v>
      </c>
      <c r="L7861">
        <v>1.0807732036025409E-14</v>
      </c>
      <c r="M7861" t="b">
        <v>1</v>
      </c>
    </row>
    <row r="7862" spans="2:13" x14ac:dyDescent="0.2">
      <c r="B7862">
        <v>7850</v>
      </c>
      <c r="C7862">
        <v>17.25</v>
      </c>
      <c r="D7862">
        <v>17.25</v>
      </c>
      <c r="E7862">
        <v>0</v>
      </c>
      <c r="F7862">
        <v>0</v>
      </c>
      <c r="G7862">
        <v>1.4691665612250399E-16</v>
      </c>
      <c r="H7862">
        <v>1.3665964817665749E-15</v>
      </c>
      <c r="I7862">
        <v>0</v>
      </c>
      <c r="J7862">
        <v>-1715.5017155162786</v>
      </c>
      <c r="K7862">
        <v>-1715.5017155163</v>
      </c>
      <c r="L7862">
        <v>1.2458819072198552E-14</v>
      </c>
      <c r="M7862" t="b">
        <v>1</v>
      </c>
    </row>
    <row r="7863" spans="2:13" x14ac:dyDescent="0.2">
      <c r="B7863">
        <v>7851</v>
      </c>
      <c r="C7863">
        <v>239.47</v>
      </c>
      <c r="D7863">
        <v>239.47</v>
      </c>
      <c r="E7863">
        <v>0</v>
      </c>
      <c r="F7863">
        <v>0</v>
      </c>
      <c r="G7863">
        <v>1.1194652534700483E-16</v>
      </c>
      <c r="H7863">
        <v>2.9513184494773354E-15</v>
      </c>
      <c r="I7863">
        <v>0</v>
      </c>
      <c r="J7863">
        <v>-6424.3606705276943</v>
      </c>
      <c r="K7863">
        <v>-6424.3606705276998</v>
      </c>
      <c r="L7863">
        <v>8.4941809628962375E-16</v>
      </c>
      <c r="M7863" t="b">
        <v>1</v>
      </c>
    </row>
    <row r="7864" spans="2:13" x14ac:dyDescent="0.2">
      <c r="B7864">
        <v>7852</v>
      </c>
      <c r="C7864">
        <v>52.83</v>
      </c>
      <c r="D7864">
        <v>52.83</v>
      </c>
      <c r="E7864">
        <v>0</v>
      </c>
      <c r="F7864">
        <v>0</v>
      </c>
      <c r="G7864">
        <v>4.0518334311035642E-16</v>
      </c>
      <c r="H7864">
        <v>3.0738325706308872E-15</v>
      </c>
      <c r="I7864">
        <v>0</v>
      </c>
      <c r="J7864">
        <v>-6493.8579230822033</v>
      </c>
      <c r="K7864">
        <v>-6493.8579230821997</v>
      </c>
      <c r="L7864">
        <v>5.6021841718474303E-16</v>
      </c>
      <c r="M7864" t="b">
        <v>1</v>
      </c>
    </row>
    <row r="7865" spans="2:13" x14ac:dyDescent="0.2">
      <c r="B7865">
        <v>7853</v>
      </c>
      <c r="C7865">
        <v>50.44</v>
      </c>
      <c r="D7865">
        <v>50.44</v>
      </c>
      <c r="E7865">
        <v>0</v>
      </c>
      <c r="F7865">
        <v>1.1731109050877594E-16</v>
      </c>
      <c r="G7865">
        <v>1.4114347002699095E-14</v>
      </c>
      <c r="H7865">
        <v>1.0843920386749847E-13</v>
      </c>
      <c r="I7865">
        <v>0</v>
      </c>
      <c r="J7865">
        <v>514.42780314869924</v>
      </c>
      <c r="K7865">
        <v>514.42780314870004</v>
      </c>
      <c r="L7865">
        <v>1.5469767753226914E-15</v>
      </c>
      <c r="M7865" t="b">
        <v>1</v>
      </c>
    </row>
    <row r="7866" spans="2:13" x14ac:dyDescent="0.2">
      <c r="B7866">
        <v>7854</v>
      </c>
      <c r="C7866">
        <v>62.89</v>
      </c>
      <c r="D7866">
        <v>62.89</v>
      </c>
      <c r="E7866">
        <v>0</v>
      </c>
      <c r="F7866">
        <v>3.0905195345255694E-16</v>
      </c>
      <c r="G7866">
        <v>2.1118058897865992E-16</v>
      </c>
      <c r="H7866">
        <v>0</v>
      </c>
      <c r="I7866">
        <v>0</v>
      </c>
      <c r="J7866">
        <v>138455.74474834418</v>
      </c>
      <c r="K7866">
        <v>138455.7447483445</v>
      </c>
      <c r="L7866">
        <v>2.3122343937837844E-15</v>
      </c>
      <c r="M7866" t="b">
        <v>1</v>
      </c>
    </row>
    <row r="7867" spans="2:13" x14ac:dyDescent="0.2">
      <c r="B7867">
        <v>7855</v>
      </c>
      <c r="C7867">
        <v>80.930000000000007</v>
      </c>
      <c r="D7867">
        <v>80.930000000000007</v>
      </c>
      <c r="E7867">
        <v>0</v>
      </c>
      <c r="F7867">
        <v>2.3518184076736304E-16</v>
      </c>
      <c r="G7867">
        <v>1.0942432756183121E-15</v>
      </c>
      <c r="H7867">
        <v>3.5038407696397257E-15</v>
      </c>
      <c r="I7867">
        <v>0</v>
      </c>
      <c r="J7867">
        <v>-17022.899391705181</v>
      </c>
      <c r="K7867">
        <v>-17022.899391705199</v>
      </c>
      <c r="L7867">
        <v>1.0685543993946185E-15</v>
      </c>
      <c r="M7867" t="b">
        <v>1</v>
      </c>
    </row>
    <row r="7868" spans="2:13" x14ac:dyDescent="0.2">
      <c r="B7868">
        <v>7856</v>
      </c>
      <c r="C7868">
        <v>16.059999999999999</v>
      </c>
      <c r="D7868">
        <v>16.059999999999999</v>
      </c>
      <c r="E7868">
        <v>0</v>
      </c>
      <c r="F7868">
        <v>8.1264464518537342E-16</v>
      </c>
      <c r="G7868">
        <v>0</v>
      </c>
      <c r="H7868">
        <v>1.1253042248253188E-15</v>
      </c>
      <c r="I7868">
        <v>1.1426085304025991E-14</v>
      </c>
      <c r="J7868">
        <v>-4937.8481537360021</v>
      </c>
      <c r="K7868">
        <v>-4937.8481537360003</v>
      </c>
      <c r="L7868">
        <v>3.6837694212398979E-16</v>
      </c>
      <c r="M7868" t="b">
        <v>1</v>
      </c>
    </row>
    <row r="7869" spans="2:13" x14ac:dyDescent="0.2">
      <c r="B7869">
        <v>7857</v>
      </c>
      <c r="C7869">
        <v>239.48</v>
      </c>
      <c r="D7869">
        <v>239.48</v>
      </c>
      <c r="E7869">
        <v>0</v>
      </c>
      <c r="F7869">
        <v>3.2982477593120221E-16</v>
      </c>
      <c r="G7869">
        <v>3.3503045580971292E-16</v>
      </c>
      <c r="H7869">
        <v>9.8569716731313378E-16</v>
      </c>
      <c r="I7869">
        <v>0</v>
      </c>
      <c r="J7869">
        <v>-21954.458228144089</v>
      </c>
      <c r="K7869">
        <v>-21954.4582281441</v>
      </c>
      <c r="L7869">
        <v>4.971170915656769E-16</v>
      </c>
      <c r="M7869" t="b">
        <v>1</v>
      </c>
    </row>
    <row r="7870" spans="2:13" x14ac:dyDescent="0.2">
      <c r="B7870">
        <v>7858</v>
      </c>
      <c r="C7870">
        <v>39.880000000000003</v>
      </c>
      <c r="D7870">
        <v>39.880000000000003</v>
      </c>
      <c r="E7870">
        <v>0</v>
      </c>
      <c r="F7870">
        <v>2.065788168763379E-16</v>
      </c>
      <c r="G7870">
        <v>3.5973097084177898E-16</v>
      </c>
      <c r="H7870">
        <v>1.9702517447873035E-16</v>
      </c>
      <c r="I7870">
        <v>0</v>
      </c>
      <c r="J7870">
        <v>2127.3699807741796</v>
      </c>
      <c r="K7870">
        <v>2127.3699807743001</v>
      </c>
      <c r="L7870">
        <v>5.6646492652421281E-14</v>
      </c>
      <c r="M7870" t="b">
        <v>1</v>
      </c>
    </row>
    <row r="7871" spans="2:13" x14ac:dyDescent="0.2">
      <c r="B7871">
        <v>7859</v>
      </c>
      <c r="C7871">
        <v>31.74</v>
      </c>
      <c r="D7871">
        <v>31.74</v>
      </c>
      <c r="E7871">
        <v>0</v>
      </c>
      <c r="F7871">
        <v>4.5173559833415653E-16</v>
      </c>
      <c r="G7871">
        <v>1.9701304607464597E-16</v>
      </c>
      <c r="H7871">
        <v>6.6513447540426085E-16</v>
      </c>
      <c r="I7871">
        <v>0</v>
      </c>
      <c r="J7871">
        <v>12737.44757478714</v>
      </c>
      <c r="K7871">
        <v>12737.4475747871</v>
      </c>
      <c r="L7871">
        <v>3.1417414394090424E-15</v>
      </c>
      <c r="M7871" t="b">
        <v>1</v>
      </c>
    </row>
    <row r="7872" spans="2:13" x14ac:dyDescent="0.2">
      <c r="B7872">
        <v>7860</v>
      </c>
      <c r="C7872">
        <v>51.91</v>
      </c>
      <c r="D7872">
        <v>51.91</v>
      </c>
      <c r="E7872">
        <v>0</v>
      </c>
      <c r="F7872">
        <v>0</v>
      </c>
      <c r="G7872">
        <v>8.2253888525858787E-16</v>
      </c>
      <c r="H7872">
        <v>1.3791254741193747E-15</v>
      </c>
      <c r="I7872">
        <v>6.1321473799545842E-15</v>
      </c>
      <c r="J7872">
        <v>56532.217504691107</v>
      </c>
      <c r="K7872">
        <v>56532.217504690903</v>
      </c>
      <c r="L7872">
        <v>3.6037293810424324E-15</v>
      </c>
      <c r="M7872" t="b">
        <v>1</v>
      </c>
    </row>
    <row r="7873" spans="2:13" x14ac:dyDescent="0.2">
      <c r="B7873">
        <v>7861</v>
      </c>
      <c r="C7873">
        <v>169.43</v>
      </c>
      <c r="D7873">
        <v>169.43</v>
      </c>
      <c r="E7873">
        <v>0</v>
      </c>
      <c r="F7873">
        <v>1.3814760887462417E-15</v>
      </c>
      <c r="G7873">
        <v>1.1440798687841642E-16</v>
      </c>
      <c r="H7873">
        <v>1.5209260176404985E-15</v>
      </c>
      <c r="I7873">
        <v>0</v>
      </c>
      <c r="J7873">
        <v>143850.08622905758</v>
      </c>
      <c r="K7873">
        <v>143850.08622905659</v>
      </c>
      <c r="L7873">
        <v>6.8788991475006054E-15</v>
      </c>
      <c r="M7873" t="b">
        <v>1</v>
      </c>
    </row>
    <row r="7874" spans="2:13" x14ac:dyDescent="0.2">
      <c r="B7874">
        <v>7862</v>
      </c>
      <c r="C7874">
        <v>10.88</v>
      </c>
      <c r="D7874">
        <v>10.88</v>
      </c>
      <c r="E7874">
        <v>0</v>
      </c>
      <c r="F7874">
        <v>1.2774656973793592E-14</v>
      </c>
      <c r="G7874">
        <v>6.2915154886009427E-15</v>
      </c>
      <c r="H7874">
        <v>2.5223002851166819E-14</v>
      </c>
      <c r="I7874">
        <v>0</v>
      </c>
      <c r="J7874">
        <v>-1593.3654211712815</v>
      </c>
      <c r="K7874">
        <v>-1593.3654211713001</v>
      </c>
      <c r="L7874">
        <v>1.1701422121134744E-14</v>
      </c>
      <c r="M7874" t="b">
        <v>1</v>
      </c>
    </row>
    <row r="7875" spans="2:13" x14ac:dyDescent="0.2">
      <c r="B7875">
        <v>7863</v>
      </c>
      <c r="C7875">
        <v>43.71</v>
      </c>
      <c r="D7875">
        <v>43.71</v>
      </c>
      <c r="E7875">
        <v>0</v>
      </c>
      <c r="F7875">
        <v>1.9107873231602509E-16</v>
      </c>
      <c r="G7875">
        <v>2.8664775544003711E-16</v>
      </c>
      <c r="H7875">
        <v>0</v>
      </c>
      <c r="I7875">
        <v>7.2831263174416743E-16</v>
      </c>
      <c r="J7875">
        <v>1066.7210123770419</v>
      </c>
      <c r="K7875">
        <v>1066.7210123770999</v>
      </c>
      <c r="L7875">
        <v>5.4353750010811058E-14</v>
      </c>
      <c r="M7875" t="b">
        <v>1</v>
      </c>
    </row>
    <row r="7876" spans="2:13" x14ac:dyDescent="0.2">
      <c r="B7876">
        <v>7864</v>
      </c>
      <c r="C7876">
        <v>25.24</v>
      </c>
      <c r="D7876">
        <v>25.24</v>
      </c>
      <c r="E7876">
        <v>0</v>
      </c>
      <c r="F7876">
        <v>8.3741868797507743E-16</v>
      </c>
      <c r="G7876">
        <v>1.2464430007833269E-15</v>
      </c>
      <c r="H7876">
        <v>5.120863790847949E-16</v>
      </c>
      <c r="I7876">
        <v>0</v>
      </c>
      <c r="J7876">
        <v>1226.6863518116879</v>
      </c>
      <c r="K7876">
        <v>1226.6863518117</v>
      </c>
      <c r="L7876">
        <v>9.8238680007268347E-15</v>
      </c>
      <c r="M7876" t="b">
        <v>1</v>
      </c>
    </row>
    <row r="7877" spans="2:13" x14ac:dyDescent="0.2">
      <c r="B7877">
        <v>7865</v>
      </c>
      <c r="C7877">
        <v>82.35</v>
      </c>
      <c r="D7877">
        <v>82.35</v>
      </c>
      <c r="E7877">
        <v>0</v>
      </c>
      <c r="F7877">
        <v>2.9751737111605234E-16</v>
      </c>
      <c r="G7877">
        <v>1.9363637497434756E-16</v>
      </c>
      <c r="H7877">
        <v>1.1348054079833424E-15</v>
      </c>
      <c r="I7877">
        <v>0</v>
      </c>
      <c r="J7877">
        <v>130079.38835525601</v>
      </c>
      <c r="K7877">
        <v>130079.38835525569</v>
      </c>
      <c r="L7877">
        <v>2.4611288465605381E-15</v>
      </c>
      <c r="M7877" t="b">
        <v>1</v>
      </c>
    </row>
    <row r="7878" spans="2:13" x14ac:dyDescent="0.2">
      <c r="B7878">
        <v>7866</v>
      </c>
      <c r="C7878">
        <v>163.94</v>
      </c>
      <c r="D7878">
        <v>163.94</v>
      </c>
      <c r="E7878">
        <v>0</v>
      </c>
      <c r="F7878">
        <v>0</v>
      </c>
      <c r="G7878">
        <v>9.4593185839881769E-16</v>
      </c>
      <c r="H7878">
        <v>1.8025243087058736E-16</v>
      </c>
      <c r="I7878">
        <v>0</v>
      </c>
      <c r="J7878">
        <v>408682.76938740333</v>
      </c>
      <c r="K7878">
        <v>408682.76938740461</v>
      </c>
      <c r="L7878">
        <v>3.1334047726450328E-15</v>
      </c>
      <c r="M7878" t="b">
        <v>1</v>
      </c>
    </row>
    <row r="7879" spans="2:13" x14ac:dyDescent="0.2">
      <c r="B7879">
        <v>7867</v>
      </c>
      <c r="C7879">
        <v>48.87</v>
      </c>
      <c r="D7879">
        <v>48.87</v>
      </c>
      <c r="E7879">
        <v>0</v>
      </c>
      <c r="F7879">
        <v>5.1042500010516867E-16</v>
      </c>
      <c r="G7879">
        <v>1.0104384334119291E-15</v>
      </c>
      <c r="H7879">
        <v>5.9037330716770641E-16</v>
      </c>
      <c r="I7879">
        <v>0</v>
      </c>
      <c r="J7879">
        <v>11477.843987647222</v>
      </c>
      <c r="K7879">
        <v>11477.8439876472</v>
      </c>
      <c r="L7879">
        <v>1.9017398098494881E-15</v>
      </c>
      <c r="M7879" t="b">
        <v>1</v>
      </c>
    </row>
    <row r="7880" spans="2:13" x14ac:dyDescent="0.2">
      <c r="B7880">
        <v>7868</v>
      </c>
      <c r="C7880">
        <v>232.06</v>
      </c>
      <c r="D7880">
        <v>232.06</v>
      </c>
      <c r="E7880">
        <v>0</v>
      </c>
      <c r="F7880">
        <v>4.2480689666914025E-16</v>
      </c>
      <c r="G7880">
        <v>2.1256854774143782E-16</v>
      </c>
      <c r="H7880">
        <v>1.3538472727564537E-16</v>
      </c>
      <c r="I7880">
        <v>1.1129950439447137E-16</v>
      </c>
      <c r="J7880">
        <v>728897.68678963231</v>
      </c>
      <c r="K7880">
        <v>728897.68678963138</v>
      </c>
      <c r="L7880">
        <v>1.2777137196269762E-15</v>
      </c>
      <c r="M7880" t="b">
        <v>1</v>
      </c>
    </row>
    <row r="7881" spans="2:13" x14ac:dyDescent="0.2">
      <c r="B7881">
        <v>7869</v>
      </c>
      <c r="C7881">
        <v>10.57</v>
      </c>
      <c r="D7881">
        <v>10.57</v>
      </c>
      <c r="E7881">
        <v>0</v>
      </c>
      <c r="F7881">
        <v>4.249349447256203E-16</v>
      </c>
      <c r="G7881">
        <v>2.752559750783325E-16</v>
      </c>
      <c r="H7881">
        <v>2.1636692144591399E-16</v>
      </c>
      <c r="I7881">
        <v>0</v>
      </c>
      <c r="J7881">
        <v>-18004.625953637544</v>
      </c>
      <c r="K7881">
        <v>-18004.625953637598</v>
      </c>
      <c r="L7881">
        <v>3.0308700801057522E-15</v>
      </c>
      <c r="M7881" t="b">
        <v>1</v>
      </c>
    </row>
    <row r="7882" spans="2:13" x14ac:dyDescent="0.2">
      <c r="B7882">
        <v>7870</v>
      </c>
      <c r="C7882">
        <v>123.35</v>
      </c>
      <c r="D7882">
        <v>123.35</v>
      </c>
      <c r="E7882">
        <v>0</v>
      </c>
      <c r="F7882">
        <v>5.0787223064594909E-16</v>
      </c>
      <c r="G7882">
        <v>1.6634957588526733E-16</v>
      </c>
      <c r="H7882">
        <v>8.195130886510313E-15</v>
      </c>
      <c r="I7882">
        <v>0</v>
      </c>
      <c r="J7882">
        <v>-5015.6615069984509</v>
      </c>
      <c r="K7882">
        <v>-5015.6615069985</v>
      </c>
      <c r="L7882">
        <v>9.7918716857606339E-15</v>
      </c>
      <c r="M7882" t="b">
        <v>1</v>
      </c>
    </row>
    <row r="7883" spans="2:13" x14ac:dyDescent="0.2">
      <c r="B7883">
        <v>7871</v>
      </c>
      <c r="C7883">
        <v>28.91</v>
      </c>
      <c r="D7883">
        <v>28.91</v>
      </c>
      <c r="E7883">
        <v>0</v>
      </c>
      <c r="F7883">
        <v>7.7247110429049663E-16</v>
      </c>
      <c r="G7883">
        <v>7.2539004018429174E-16</v>
      </c>
      <c r="H7883">
        <v>1.8161019256490358E-15</v>
      </c>
      <c r="I7883">
        <v>6.0777111370442337E-16</v>
      </c>
      <c r="J7883">
        <v>-3268.2609929247337</v>
      </c>
      <c r="K7883">
        <v>-3268.2609929245</v>
      </c>
      <c r="L7883">
        <v>7.1518198473643804E-14</v>
      </c>
      <c r="M7883" t="b">
        <v>1</v>
      </c>
    </row>
    <row r="7884" spans="2:13" x14ac:dyDescent="0.2">
      <c r="B7884">
        <v>7872</v>
      </c>
      <c r="C7884">
        <v>209.15</v>
      </c>
      <c r="D7884">
        <v>209.15</v>
      </c>
      <c r="E7884">
        <v>0</v>
      </c>
      <c r="F7884">
        <v>5.983747531011645E-16</v>
      </c>
      <c r="G7884">
        <v>7.1921039253725379E-16</v>
      </c>
      <c r="H7884">
        <v>3.9185923106457821E-16</v>
      </c>
      <c r="I7884">
        <v>3.0793503570724194E-16</v>
      </c>
      <c r="J7884">
        <v>193652.34397820273</v>
      </c>
      <c r="K7884">
        <v>193652.34397820249</v>
      </c>
      <c r="L7884">
        <v>1.2023125507847043E-15</v>
      </c>
      <c r="M7884" t="b">
        <v>1</v>
      </c>
    </row>
    <row r="7885" spans="2:13" x14ac:dyDescent="0.2">
      <c r="B7885">
        <v>7873</v>
      </c>
      <c r="C7885">
        <v>64.61</v>
      </c>
      <c r="D7885">
        <v>64.61</v>
      </c>
      <c r="E7885">
        <v>0</v>
      </c>
      <c r="F7885">
        <v>2.1450115038850184E-16</v>
      </c>
      <c r="G7885">
        <v>7.7533039471607283E-16</v>
      </c>
      <c r="H7885">
        <v>1.5911060501745498E-16</v>
      </c>
      <c r="I7885">
        <v>4.2264632071225579E-15</v>
      </c>
      <c r="J7885">
        <v>110864.13971175597</v>
      </c>
      <c r="K7885">
        <v>110864.1397117561</v>
      </c>
      <c r="L7885">
        <v>1.1813309280693748E-15</v>
      </c>
      <c r="M7885" t="b">
        <v>1</v>
      </c>
    </row>
    <row r="7886" spans="2:13" x14ac:dyDescent="0.2">
      <c r="B7886">
        <v>7874</v>
      </c>
      <c r="C7886">
        <v>92.94</v>
      </c>
      <c r="D7886">
        <v>92.94</v>
      </c>
      <c r="E7886">
        <v>0</v>
      </c>
      <c r="F7886">
        <v>0</v>
      </c>
      <c r="G7886">
        <v>2.602919737653798E-16</v>
      </c>
      <c r="H7886">
        <v>1.5159720075732512E-15</v>
      </c>
      <c r="I7886">
        <v>0</v>
      </c>
      <c r="J7886">
        <v>21969.138618016048</v>
      </c>
      <c r="K7886">
        <v>21969.138618016099</v>
      </c>
      <c r="L7886">
        <v>2.3183295524166218E-15</v>
      </c>
      <c r="M7886" t="b">
        <v>1</v>
      </c>
    </row>
    <row r="7887" spans="2:13" x14ac:dyDescent="0.2">
      <c r="B7887">
        <v>7875</v>
      </c>
      <c r="C7887">
        <v>27.47</v>
      </c>
      <c r="D7887">
        <v>27.47</v>
      </c>
      <c r="E7887">
        <v>0</v>
      </c>
      <c r="F7887">
        <v>3.7508884177711243E-16</v>
      </c>
      <c r="G7887">
        <v>8.8023274149867914E-16</v>
      </c>
      <c r="H7887">
        <v>2.2397201136190264E-15</v>
      </c>
      <c r="I7887">
        <v>0</v>
      </c>
      <c r="J7887">
        <v>-3154.4534363409621</v>
      </c>
      <c r="K7887">
        <v>-3154.4534363409002</v>
      </c>
      <c r="L7887">
        <v>1.9605817923341662E-14</v>
      </c>
      <c r="M7887" t="b">
        <v>1</v>
      </c>
    </row>
    <row r="7888" spans="2:13" x14ac:dyDescent="0.2">
      <c r="B7888">
        <v>7876</v>
      </c>
      <c r="C7888">
        <v>24.87</v>
      </c>
      <c r="D7888">
        <v>24.87</v>
      </c>
      <c r="E7888">
        <v>0</v>
      </c>
      <c r="F7888">
        <v>1.5119145107795699E-16</v>
      </c>
      <c r="G7888">
        <v>0</v>
      </c>
      <c r="H7888">
        <v>1.815102269844864E-16</v>
      </c>
      <c r="I7888">
        <v>0</v>
      </c>
      <c r="J7888">
        <v>6409.6387179464655</v>
      </c>
      <c r="K7888">
        <v>6409.6387179465</v>
      </c>
      <c r="L7888">
        <v>5.3920041656331848E-15</v>
      </c>
      <c r="M7888" t="b">
        <v>1</v>
      </c>
    </row>
    <row r="7889" spans="2:13" x14ac:dyDescent="0.2">
      <c r="B7889">
        <v>7877</v>
      </c>
      <c r="C7889">
        <v>25.4</v>
      </c>
      <c r="D7889">
        <v>25.4</v>
      </c>
      <c r="E7889">
        <v>0</v>
      </c>
      <c r="F7889">
        <v>3.6329710002226372E-15</v>
      </c>
      <c r="G7889">
        <v>8.948478908790569E-15</v>
      </c>
      <c r="H7889">
        <v>6.6137387156789254E-14</v>
      </c>
      <c r="I7889">
        <v>0</v>
      </c>
      <c r="J7889">
        <v>-229.46941419278107</v>
      </c>
      <c r="K7889">
        <v>-229.4694141928</v>
      </c>
      <c r="L7889">
        <v>8.2489679712805031E-14</v>
      </c>
      <c r="M7889" t="b">
        <v>1</v>
      </c>
    </row>
    <row r="7890" spans="2:13" x14ac:dyDescent="0.2">
      <c r="B7890">
        <v>7878</v>
      </c>
      <c r="C7890">
        <v>293.49</v>
      </c>
      <c r="D7890">
        <v>293.49</v>
      </c>
      <c r="E7890">
        <v>0</v>
      </c>
      <c r="F7890">
        <v>0</v>
      </c>
      <c r="G7890">
        <v>1.1594293172560437E-15</v>
      </c>
      <c r="H7890">
        <v>1.2143422306038759E-15</v>
      </c>
      <c r="I7890">
        <v>1.9032176776887918E-16</v>
      </c>
      <c r="J7890">
        <v>291618.1327885394</v>
      </c>
      <c r="K7890">
        <v>291618.13278853853</v>
      </c>
      <c r="L7890">
        <v>2.9940350600047708E-15</v>
      </c>
      <c r="M7890" t="b">
        <v>1</v>
      </c>
    </row>
    <row r="7891" spans="2:13" x14ac:dyDescent="0.2">
      <c r="B7891">
        <v>7879</v>
      </c>
      <c r="C7891">
        <v>148.15</v>
      </c>
      <c r="D7891">
        <v>148.15</v>
      </c>
      <c r="E7891">
        <v>0</v>
      </c>
      <c r="F7891">
        <v>1.370510909106756E-16</v>
      </c>
      <c r="G7891">
        <v>4.119886541323212E-16</v>
      </c>
      <c r="H7891">
        <v>4.298301588017935E-16</v>
      </c>
      <c r="I7891">
        <v>1.2887612332177208E-16</v>
      </c>
      <c r="J7891">
        <v>60297.54411847848</v>
      </c>
      <c r="K7891">
        <v>60297.544118478399</v>
      </c>
      <c r="L7891">
        <v>1.3273431766765856E-15</v>
      </c>
      <c r="M7891" t="b">
        <v>1</v>
      </c>
    </row>
    <row r="7892" spans="2:13" x14ac:dyDescent="0.2">
      <c r="B7892">
        <v>7880</v>
      </c>
      <c r="C7892">
        <v>45.64</v>
      </c>
      <c r="D7892">
        <v>45.64</v>
      </c>
      <c r="E7892">
        <v>0</v>
      </c>
      <c r="F7892">
        <v>4.3303212720641784E-16</v>
      </c>
      <c r="G7892">
        <v>3.412247812926385E-16</v>
      </c>
      <c r="H7892">
        <v>9.6214677427207234E-16</v>
      </c>
      <c r="I7892">
        <v>0</v>
      </c>
      <c r="J7892">
        <v>-17287.997299833933</v>
      </c>
      <c r="K7892">
        <v>-17287.997299834002</v>
      </c>
      <c r="L7892">
        <v>3.9982420251422786E-15</v>
      </c>
      <c r="M7892" t="b">
        <v>1</v>
      </c>
    </row>
    <row r="7893" spans="2:13" x14ac:dyDescent="0.2">
      <c r="B7893">
        <v>7881</v>
      </c>
      <c r="C7893">
        <v>20.7</v>
      </c>
      <c r="D7893">
        <v>20.7</v>
      </c>
      <c r="E7893">
        <v>0</v>
      </c>
      <c r="F7893">
        <v>1.3715876237802498E-15</v>
      </c>
      <c r="G7893">
        <v>1.2036069074065853E-15</v>
      </c>
      <c r="H7893">
        <v>2.9303691317274816E-16</v>
      </c>
      <c r="I7893">
        <v>2.9139782995378094E-16</v>
      </c>
      <c r="J7893">
        <v>-9730.4289022820485</v>
      </c>
      <c r="K7893">
        <v>-9730.4289022820994</v>
      </c>
      <c r="L7893">
        <v>5.2342711519467402E-15</v>
      </c>
      <c r="M7893" t="b">
        <v>1</v>
      </c>
    </row>
    <row r="7894" spans="2:13" x14ac:dyDescent="0.2">
      <c r="B7894">
        <v>7882</v>
      </c>
      <c r="C7894">
        <v>111</v>
      </c>
      <c r="D7894">
        <v>111</v>
      </c>
      <c r="E7894">
        <v>0</v>
      </c>
      <c r="F7894">
        <v>4.1076437166366105E-16</v>
      </c>
      <c r="G7894">
        <v>2.775417061595646E-16</v>
      </c>
      <c r="H7894">
        <v>1.3701855505592104E-16</v>
      </c>
      <c r="I7894">
        <v>0</v>
      </c>
      <c r="J7894">
        <v>60410.12607919077</v>
      </c>
      <c r="K7894">
        <v>60410.126079190697</v>
      </c>
      <c r="L7894">
        <v>1.2044268215307953E-15</v>
      </c>
      <c r="M7894" t="b">
        <v>1</v>
      </c>
    </row>
    <row r="7895" spans="2:13" x14ac:dyDescent="0.2">
      <c r="B7895">
        <v>7883</v>
      </c>
      <c r="C7895">
        <v>15.86</v>
      </c>
      <c r="D7895">
        <v>15.86</v>
      </c>
      <c r="E7895">
        <v>0</v>
      </c>
      <c r="F7895">
        <v>2.0349444308768775E-14</v>
      </c>
      <c r="G7895">
        <v>1.0919773107091171E-14</v>
      </c>
      <c r="H7895">
        <v>2.0463121979653001E-14</v>
      </c>
      <c r="I7895">
        <v>0</v>
      </c>
      <c r="J7895">
        <v>-252.36452392551473</v>
      </c>
      <c r="K7895">
        <v>-252.36452392550001</v>
      </c>
      <c r="L7895">
        <v>5.8338015407012826E-14</v>
      </c>
      <c r="M7895" t="b">
        <v>1</v>
      </c>
    </row>
    <row r="7896" spans="2:13" x14ac:dyDescent="0.2">
      <c r="B7896">
        <v>7884</v>
      </c>
      <c r="C7896">
        <v>162.36000000000001</v>
      </c>
      <c r="D7896">
        <v>162.36000000000001</v>
      </c>
      <c r="E7896">
        <v>0</v>
      </c>
      <c r="F7896">
        <v>1.865262736750418E-16</v>
      </c>
      <c r="G7896">
        <v>1.9900609418590249E-16</v>
      </c>
      <c r="H7896">
        <v>3.9088482274485563E-15</v>
      </c>
      <c r="I7896">
        <v>0</v>
      </c>
      <c r="J7896">
        <v>4898.6098406753963</v>
      </c>
      <c r="K7896">
        <v>4898.6098406753999</v>
      </c>
      <c r="L7896">
        <v>7.4265535027589047E-16</v>
      </c>
      <c r="M7896" t="b">
        <v>1</v>
      </c>
    </row>
    <row r="7897" spans="2:13" x14ac:dyDescent="0.2">
      <c r="B7897">
        <v>7885</v>
      </c>
      <c r="C7897">
        <v>12.23</v>
      </c>
      <c r="D7897">
        <v>12.23</v>
      </c>
      <c r="E7897">
        <v>0</v>
      </c>
      <c r="F7897">
        <v>1.5487455871052625E-15</v>
      </c>
      <c r="G7897">
        <v>7.1465635101820331E-16</v>
      </c>
      <c r="H7897">
        <v>3.6984686806855302E-16</v>
      </c>
      <c r="I7897">
        <v>2.3243172617083879E-15</v>
      </c>
      <c r="J7897">
        <v>-12432.929878058263</v>
      </c>
      <c r="K7897">
        <v>-12432.929878058299</v>
      </c>
      <c r="L7897">
        <v>2.92608326659353E-15</v>
      </c>
      <c r="M7897" t="b">
        <v>1</v>
      </c>
    </row>
    <row r="7898" spans="2:13" x14ac:dyDescent="0.2">
      <c r="B7898">
        <v>7886</v>
      </c>
      <c r="C7898">
        <v>31.94</v>
      </c>
      <c r="D7898">
        <v>31.94</v>
      </c>
      <c r="E7898">
        <v>0</v>
      </c>
      <c r="F7898">
        <v>1.3731611594759201E-16</v>
      </c>
      <c r="G7898">
        <v>0</v>
      </c>
      <c r="H7898">
        <v>1.2427776981964614E-16</v>
      </c>
      <c r="I7898">
        <v>1.9459117486014634E-15</v>
      </c>
      <c r="J7898">
        <v>-7866.9631208104038</v>
      </c>
      <c r="K7898">
        <v>-7866.9631208104001</v>
      </c>
      <c r="L7898">
        <v>4.6243750621738694E-16</v>
      </c>
      <c r="M7898" t="b">
        <v>1</v>
      </c>
    </row>
    <row r="7899" spans="2:13" x14ac:dyDescent="0.2">
      <c r="B7899">
        <v>7887</v>
      </c>
      <c r="C7899">
        <v>48.64</v>
      </c>
      <c r="D7899">
        <v>48.64</v>
      </c>
      <c r="E7899">
        <v>0</v>
      </c>
      <c r="F7899">
        <v>1.0845762548553833E-15</v>
      </c>
      <c r="G7899">
        <v>8.1710546854685432E-16</v>
      </c>
      <c r="H7899">
        <v>1.3557856289262894E-15</v>
      </c>
      <c r="I7899">
        <v>0</v>
      </c>
      <c r="J7899">
        <v>50234.686329090524</v>
      </c>
      <c r="K7899">
        <v>50234.686329090597</v>
      </c>
      <c r="L7899">
        <v>1.4483931613543218E-15</v>
      </c>
      <c r="M7899" t="b">
        <v>1</v>
      </c>
    </row>
    <row r="7900" spans="2:13" x14ac:dyDescent="0.2">
      <c r="B7900">
        <v>7888</v>
      </c>
      <c r="C7900">
        <v>12.5</v>
      </c>
      <c r="D7900">
        <v>12.5</v>
      </c>
      <c r="E7900">
        <v>0</v>
      </c>
      <c r="F7900">
        <v>4.8830057488584183E-16</v>
      </c>
      <c r="G7900">
        <v>2.3673945685916147E-16</v>
      </c>
      <c r="H7900">
        <v>5.8421250291729383E-16</v>
      </c>
      <c r="I7900">
        <v>5.8243942323155174E-15</v>
      </c>
      <c r="J7900">
        <v>-15517.484813661846</v>
      </c>
      <c r="K7900">
        <v>-15517.4848136618</v>
      </c>
      <c r="L7900">
        <v>2.9305480646328616E-15</v>
      </c>
      <c r="M7900" t="b">
        <v>1</v>
      </c>
    </row>
    <row r="7901" spans="2:13" x14ac:dyDescent="0.2">
      <c r="B7901">
        <v>7889</v>
      </c>
      <c r="C7901">
        <v>3.57</v>
      </c>
      <c r="D7901">
        <v>3.57</v>
      </c>
      <c r="E7901">
        <v>0</v>
      </c>
      <c r="F7901">
        <v>1.3876381069470248E-16</v>
      </c>
      <c r="G7901">
        <v>7.8568646533635895E-16</v>
      </c>
      <c r="H7901">
        <v>2.188582019714528E-15</v>
      </c>
      <c r="I7901">
        <v>0</v>
      </c>
      <c r="J7901">
        <v>-32198.309164668572</v>
      </c>
      <c r="K7901">
        <v>-32198.309164668499</v>
      </c>
      <c r="L7901">
        <v>2.2597328254017144E-15</v>
      </c>
      <c r="M7901" t="b">
        <v>1</v>
      </c>
    </row>
    <row r="7902" spans="2:13" x14ac:dyDescent="0.2">
      <c r="B7902">
        <v>7890</v>
      </c>
      <c r="C7902">
        <v>49.75</v>
      </c>
      <c r="D7902">
        <v>49.75</v>
      </c>
      <c r="E7902">
        <v>0</v>
      </c>
      <c r="F7902">
        <v>2.774052761665195E-16</v>
      </c>
      <c r="G7902">
        <v>3.4196116951652793E-16</v>
      </c>
      <c r="H7902">
        <v>8.2663962095997985E-16</v>
      </c>
      <c r="I7902">
        <v>0</v>
      </c>
      <c r="J7902">
        <v>35214.343727772946</v>
      </c>
      <c r="K7902">
        <v>35214.343727773201</v>
      </c>
      <c r="L7902">
        <v>7.2316700962844653E-15</v>
      </c>
      <c r="M7902" t="b">
        <v>1</v>
      </c>
    </row>
    <row r="7903" spans="2:13" x14ac:dyDescent="0.2">
      <c r="B7903">
        <v>7891</v>
      </c>
      <c r="C7903">
        <v>113.34</v>
      </c>
      <c r="D7903">
        <v>113.34</v>
      </c>
      <c r="E7903">
        <v>0</v>
      </c>
      <c r="F7903">
        <v>0</v>
      </c>
      <c r="G7903">
        <v>6.3353625353281734E-16</v>
      </c>
      <c r="H7903">
        <v>7.8567134472893729E-16</v>
      </c>
      <c r="I7903">
        <v>0</v>
      </c>
      <c r="J7903">
        <v>207470.53480310767</v>
      </c>
      <c r="K7903">
        <v>207470.53480310689</v>
      </c>
      <c r="L7903">
        <v>3.78754227957021E-15</v>
      </c>
      <c r="M7903" t="b">
        <v>1</v>
      </c>
    </row>
    <row r="7904" spans="2:13" x14ac:dyDescent="0.2">
      <c r="B7904">
        <v>7892</v>
      </c>
      <c r="C7904">
        <v>15.97</v>
      </c>
      <c r="D7904">
        <v>15.97</v>
      </c>
      <c r="E7904">
        <v>0</v>
      </c>
      <c r="F7904">
        <v>6.5450148442282934E-16</v>
      </c>
      <c r="G7904">
        <v>9.0368675250923311E-16</v>
      </c>
      <c r="H7904">
        <v>1.4066663849110714E-15</v>
      </c>
      <c r="I7904">
        <v>0</v>
      </c>
      <c r="J7904">
        <v>-2776.8019037675731</v>
      </c>
      <c r="K7904">
        <v>-2776.8019037675999</v>
      </c>
      <c r="L7904">
        <v>9.6622282150908834E-15</v>
      </c>
      <c r="M7904" t="b">
        <v>1</v>
      </c>
    </row>
    <row r="7905" spans="2:13" x14ac:dyDescent="0.2">
      <c r="B7905">
        <v>7893</v>
      </c>
      <c r="C7905">
        <v>378.51</v>
      </c>
      <c r="D7905">
        <v>378.51</v>
      </c>
      <c r="E7905">
        <v>0</v>
      </c>
      <c r="F7905">
        <v>1.1903619401070579E-16</v>
      </c>
      <c r="G7905">
        <v>0</v>
      </c>
      <c r="H7905">
        <v>8.0618120568983233E-16</v>
      </c>
      <c r="I7905">
        <v>0</v>
      </c>
      <c r="J7905">
        <v>-191975.6742946468</v>
      </c>
      <c r="K7905">
        <v>-191975.6742946468</v>
      </c>
      <c r="L7905">
        <v>0</v>
      </c>
      <c r="M7905" t="b">
        <v>1</v>
      </c>
    </row>
    <row r="7906" spans="2:13" x14ac:dyDescent="0.2">
      <c r="B7906">
        <v>7894</v>
      </c>
      <c r="C7906">
        <v>118.93</v>
      </c>
      <c r="D7906">
        <v>118.93</v>
      </c>
      <c r="E7906">
        <v>0</v>
      </c>
      <c r="F7906">
        <v>7.1612888236880264E-16</v>
      </c>
      <c r="G7906">
        <v>3.2431801880079226E-16</v>
      </c>
      <c r="H7906">
        <v>2.0453362587069263E-16</v>
      </c>
      <c r="I7906">
        <v>0</v>
      </c>
      <c r="J7906">
        <v>59328.001836574607</v>
      </c>
      <c r="K7906">
        <v>59328.001836574302</v>
      </c>
      <c r="L7906">
        <v>5.1508598020456973E-15</v>
      </c>
      <c r="M7906" t="b">
        <v>1</v>
      </c>
    </row>
    <row r="7907" spans="2:13" x14ac:dyDescent="0.2">
      <c r="B7907">
        <v>7895</v>
      </c>
      <c r="C7907">
        <v>21.91</v>
      </c>
      <c r="D7907">
        <v>21.91</v>
      </c>
      <c r="E7907">
        <v>0</v>
      </c>
      <c r="F7907">
        <v>9.9599545011219559E-16</v>
      </c>
      <c r="G7907">
        <v>1.5772345301284356E-15</v>
      </c>
      <c r="H7907">
        <v>2.9123204393400152E-15</v>
      </c>
      <c r="I7907">
        <v>0</v>
      </c>
      <c r="J7907">
        <v>-4152.3293248139707</v>
      </c>
      <c r="K7907">
        <v>-4152.3293248139998</v>
      </c>
      <c r="L7907">
        <v>7.0090371403856281E-15</v>
      </c>
      <c r="M7907" t="b">
        <v>1</v>
      </c>
    </row>
    <row r="7908" spans="2:13" x14ac:dyDescent="0.2">
      <c r="B7908">
        <v>7896</v>
      </c>
      <c r="C7908">
        <v>33.36</v>
      </c>
      <c r="D7908">
        <v>33.36</v>
      </c>
      <c r="E7908">
        <v>0</v>
      </c>
      <c r="F7908">
        <v>1.2971011192418567E-14</v>
      </c>
      <c r="G7908">
        <v>2.3805150551217716E-14</v>
      </c>
      <c r="H7908">
        <v>1.3478856389759624E-13</v>
      </c>
      <c r="I7908">
        <v>0</v>
      </c>
      <c r="J7908">
        <v>-262.91736650256161</v>
      </c>
      <c r="K7908">
        <v>-262.91736650259998</v>
      </c>
      <c r="L7908">
        <v>1.4593675663743564E-13</v>
      </c>
      <c r="M7908" t="b">
        <v>1</v>
      </c>
    </row>
    <row r="7909" spans="2:13" x14ac:dyDescent="0.2">
      <c r="B7909">
        <v>7897</v>
      </c>
      <c r="C7909">
        <v>1.97</v>
      </c>
      <c r="D7909">
        <v>1.97</v>
      </c>
      <c r="E7909">
        <v>0</v>
      </c>
      <c r="F7909">
        <v>1.1290144993837917E-15</v>
      </c>
      <c r="G7909">
        <v>2.5607671831711101E-15</v>
      </c>
      <c r="H7909">
        <v>8.1981333297592126E-16</v>
      </c>
      <c r="I7909">
        <v>0</v>
      </c>
      <c r="J7909">
        <v>-63691.607798569123</v>
      </c>
      <c r="K7909">
        <v>-63691.607798569203</v>
      </c>
      <c r="L7909">
        <v>1.2566103529547835E-15</v>
      </c>
      <c r="M7909" t="b">
        <v>1</v>
      </c>
    </row>
    <row r="7910" spans="2:13" x14ac:dyDescent="0.2">
      <c r="B7910">
        <v>7898</v>
      </c>
      <c r="C7910">
        <v>394.38</v>
      </c>
      <c r="D7910">
        <v>394.38</v>
      </c>
      <c r="E7910">
        <v>0</v>
      </c>
      <c r="F7910">
        <v>3.3510436382305697E-16</v>
      </c>
      <c r="G7910">
        <v>6.0087156196167141E-16</v>
      </c>
      <c r="H7910">
        <v>5.9434680543071605E-16</v>
      </c>
      <c r="I7910">
        <v>0</v>
      </c>
      <c r="J7910">
        <v>-357429.89568556071</v>
      </c>
      <c r="K7910">
        <v>-357429.89568555879</v>
      </c>
      <c r="L7910">
        <v>5.3740686868404902E-15</v>
      </c>
      <c r="M7910" t="b">
        <v>1</v>
      </c>
    </row>
    <row r="7911" spans="2:13" x14ac:dyDescent="0.2">
      <c r="B7911">
        <v>7899</v>
      </c>
      <c r="C7911">
        <v>51.49</v>
      </c>
      <c r="D7911">
        <v>51.49</v>
      </c>
      <c r="E7911">
        <v>0</v>
      </c>
      <c r="F7911">
        <v>1.3771311315658323E-16</v>
      </c>
      <c r="G7911">
        <v>3.8837577694382657E-16</v>
      </c>
      <c r="H7911">
        <v>5.8067256156266652E-15</v>
      </c>
      <c r="I7911">
        <v>0</v>
      </c>
      <c r="J7911">
        <v>-8537.5224868856203</v>
      </c>
      <c r="K7911">
        <v>-8537.5224868856003</v>
      </c>
      <c r="L7911">
        <v>2.3436404963781777E-15</v>
      </c>
      <c r="M7911" t="b">
        <v>1</v>
      </c>
    </row>
    <row r="7912" spans="2:13" x14ac:dyDescent="0.2">
      <c r="B7912">
        <v>7900</v>
      </c>
      <c r="C7912">
        <v>135.18</v>
      </c>
      <c r="D7912">
        <v>135.18</v>
      </c>
      <c r="E7912">
        <v>0</v>
      </c>
      <c r="F7912">
        <v>1.0806803077635298E-15</v>
      </c>
      <c r="G7912">
        <v>8.026699658085698E-16</v>
      </c>
      <c r="H7912">
        <v>2.0941543163203022E-15</v>
      </c>
      <c r="I7912">
        <v>2.6724950149208469E-15</v>
      </c>
      <c r="J7912">
        <v>47433.776578482655</v>
      </c>
      <c r="K7912">
        <v>47433.776578482502</v>
      </c>
      <c r="L7912">
        <v>3.2212301216421541E-15</v>
      </c>
      <c r="M7912" t="b">
        <v>1</v>
      </c>
    </row>
    <row r="7913" spans="2:13" x14ac:dyDescent="0.2">
      <c r="B7913">
        <v>7901</v>
      </c>
      <c r="C7913">
        <v>14.39</v>
      </c>
      <c r="D7913">
        <v>14.39</v>
      </c>
      <c r="E7913">
        <v>0</v>
      </c>
      <c r="F7913">
        <v>5.9518350014590949E-16</v>
      </c>
      <c r="G7913">
        <v>1.0057698926019181E-15</v>
      </c>
      <c r="H7913">
        <v>1.9412087728321799E-15</v>
      </c>
      <c r="I7913">
        <v>4.6394643005362517E-15</v>
      </c>
      <c r="J7913">
        <v>-20109.457814622736</v>
      </c>
      <c r="K7913">
        <v>-20109.457814622801</v>
      </c>
      <c r="L7913">
        <v>3.2563592281455612E-15</v>
      </c>
      <c r="M7913" t="b">
        <v>1</v>
      </c>
    </row>
    <row r="7914" spans="2:13" x14ac:dyDescent="0.2">
      <c r="B7914">
        <v>7902</v>
      </c>
      <c r="C7914">
        <v>13.03</v>
      </c>
      <c r="D7914">
        <v>13.03</v>
      </c>
      <c r="E7914">
        <v>0</v>
      </c>
      <c r="F7914">
        <v>1.4831893323840884E-16</v>
      </c>
      <c r="G7914">
        <v>0</v>
      </c>
      <c r="H7914">
        <v>3.7211275589076171E-16</v>
      </c>
      <c r="I7914">
        <v>0</v>
      </c>
      <c r="J7914">
        <v>-15742.608952101102</v>
      </c>
      <c r="K7914">
        <v>-15742.6089521011</v>
      </c>
      <c r="L7914">
        <v>1.1554561312425179E-16</v>
      </c>
      <c r="M7914" t="b">
        <v>1</v>
      </c>
    </row>
    <row r="7915" spans="2:13" x14ac:dyDescent="0.2">
      <c r="B7915">
        <v>7903</v>
      </c>
      <c r="C7915">
        <v>64.180000000000007</v>
      </c>
      <c r="D7915">
        <v>64.180000000000007</v>
      </c>
      <c r="E7915">
        <v>0</v>
      </c>
      <c r="F7915">
        <v>1.4723723084980619E-16</v>
      </c>
      <c r="G7915">
        <v>2.1163741516791296E-16</v>
      </c>
      <c r="H7915">
        <v>6.5116227533145716E-16</v>
      </c>
      <c r="I7915">
        <v>4.6866343234376288E-15</v>
      </c>
      <c r="J7915">
        <v>163073.19405893513</v>
      </c>
      <c r="K7915">
        <v>163073.1940589351</v>
      </c>
      <c r="L7915">
        <v>1.7847096590390877E-16</v>
      </c>
      <c r="M7915" t="b">
        <v>1</v>
      </c>
    </row>
    <row r="7916" spans="2:13" x14ac:dyDescent="0.2">
      <c r="B7916">
        <v>7904</v>
      </c>
      <c r="C7916">
        <v>59.31</v>
      </c>
      <c r="D7916">
        <v>59.31</v>
      </c>
      <c r="E7916">
        <v>0</v>
      </c>
      <c r="F7916">
        <v>0</v>
      </c>
      <c r="G7916">
        <v>1.6964384889999456E-16</v>
      </c>
      <c r="H7916">
        <v>2.219931518963996E-15</v>
      </c>
      <c r="I7916">
        <v>0</v>
      </c>
      <c r="J7916">
        <v>-5667.549696797254</v>
      </c>
      <c r="K7916">
        <v>-5667.5496967973004</v>
      </c>
      <c r="L7916">
        <v>8.1841769850965402E-15</v>
      </c>
      <c r="M7916" t="b">
        <v>1</v>
      </c>
    </row>
    <row r="7917" spans="2:13" x14ac:dyDescent="0.2">
      <c r="B7917">
        <v>7905</v>
      </c>
      <c r="C7917">
        <v>152.94999999999999</v>
      </c>
      <c r="D7917">
        <v>152.94999999999999</v>
      </c>
      <c r="E7917">
        <v>0</v>
      </c>
      <c r="F7917">
        <v>1.3167509803418347E-16</v>
      </c>
      <c r="G7917">
        <v>7.8155584412198507E-16</v>
      </c>
      <c r="H7917">
        <v>2.3564345127984314E-16</v>
      </c>
      <c r="I7917">
        <v>2.0202669591638235E-16</v>
      </c>
      <c r="J7917">
        <v>185390.54526461786</v>
      </c>
      <c r="K7917">
        <v>185390.54526461751</v>
      </c>
      <c r="L7917">
        <v>1.8838391406762822E-15</v>
      </c>
      <c r="M7917" t="b">
        <v>1</v>
      </c>
    </row>
    <row r="7918" spans="2:13" x14ac:dyDescent="0.2">
      <c r="B7918">
        <v>7906</v>
      </c>
      <c r="C7918">
        <v>39.03</v>
      </c>
      <c r="D7918">
        <v>39.03</v>
      </c>
      <c r="E7918">
        <v>0</v>
      </c>
      <c r="F7918">
        <v>3.4651545252924572E-16</v>
      </c>
      <c r="G7918">
        <v>1.21527500801772E-16</v>
      </c>
      <c r="H7918">
        <v>1.2458909864715315E-15</v>
      </c>
      <c r="I7918">
        <v>0</v>
      </c>
      <c r="J7918">
        <v>12439.193114460084</v>
      </c>
      <c r="K7918">
        <v>12439.1931144601</v>
      </c>
      <c r="L7918">
        <v>1.316074481783078E-15</v>
      </c>
      <c r="M7918" t="b">
        <v>1</v>
      </c>
    </row>
    <row r="7919" spans="2:13" x14ac:dyDescent="0.2">
      <c r="B7919">
        <v>7907</v>
      </c>
      <c r="C7919">
        <v>249.33</v>
      </c>
      <c r="D7919">
        <v>249.33</v>
      </c>
      <c r="E7919">
        <v>0</v>
      </c>
      <c r="F7919">
        <v>2.7690238174405928E-16</v>
      </c>
      <c r="G7919">
        <v>8.3234976685207102E-16</v>
      </c>
      <c r="H7919">
        <v>2.4372443562358151E-16</v>
      </c>
      <c r="I7919">
        <v>6.499047622916569E-16</v>
      </c>
      <c r="J7919">
        <v>279157.75837379391</v>
      </c>
      <c r="K7919">
        <v>279157.75837379223</v>
      </c>
      <c r="L7919">
        <v>6.0468395230136975E-15</v>
      </c>
      <c r="M7919" t="b">
        <v>1</v>
      </c>
    </row>
    <row r="7920" spans="2:13" x14ac:dyDescent="0.2">
      <c r="B7920">
        <v>7908</v>
      </c>
      <c r="C7920">
        <v>64.16</v>
      </c>
      <c r="D7920">
        <v>64.16</v>
      </c>
      <c r="E7920">
        <v>0</v>
      </c>
      <c r="F7920">
        <v>1.1299466124704737E-15</v>
      </c>
      <c r="G7920">
        <v>1.0638240973078182E-15</v>
      </c>
      <c r="H7920">
        <v>8.419652987182878E-15</v>
      </c>
      <c r="I7920">
        <v>0</v>
      </c>
      <c r="J7920">
        <v>-649.75494190797781</v>
      </c>
      <c r="K7920">
        <v>-649.75494190799998</v>
      </c>
      <c r="L7920">
        <v>3.4118914572032707E-14</v>
      </c>
      <c r="M7920" t="b">
        <v>1</v>
      </c>
    </row>
    <row r="7921" spans="2:13" x14ac:dyDescent="0.2">
      <c r="B7921">
        <v>7909</v>
      </c>
      <c r="C7921">
        <v>32.200000000000003</v>
      </c>
      <c r="D7921">
        <v>32.200000000000003</v>
      </c>
      <c r="E7921">
        <v>0</v>
      </c>
      <c r="F7921">
        <v>4.0364827388791978E-16</v>
      </c>
      <c r="G7921">
        <v>7.8684865453797561E-16</v>
      </c>
      <c r="H7921">
        <v>7.2393329729815088E-15</v>
      </c>
      <c r="I7921">
        <v>0</v>
      </c>
      <c r="J7921">
        <v>-15837.276406048406</v>
      </c>
      <c r="K7921">
        <v>-15837.276406048401</v>
      </c>
      <c r="L7921">
        <v>3.445648147274555E-16</v>
      </c>
      <c r="M7921" t="b">
        <v>1</v>
      </c>
    </row>
    <row r="7922" spans="2:13" x14ac:dyDescent="0.2">
      <c r="B7922">
        <v>7910</v>
      </c>
      <c r="C7922">
        <v>75.760000000000005</v>
      </c>
      <c r="D7922">
        <v>75.760000000000005</v>
      </c>
      <c r="E7922">
        <v>0</v>
      </c>
      <c r="F7922">
        <v>1.437096770950195E-16</v>
      </c>
      <c r="G7922">
        <v>2.1578985788799029E-16</v>
      </c>
      <c r="H7922">
        <v>1.0281109329535927E-15</v>
      </c>
      <c r="I7922">
        <v>9.3080464841737306E-16</v>
      </c>
      <c r="J7922">
        <v>107495.6070715041</v>
      </c>
      <c r="K7922">
        <v>107495.6070715044</v>
      </c>
      <c r="L7922">
        <v>2.8428158891407536E-15</v>
      </c>
      <c r="M7922" t="b">
        <v>1</v>
      </c>
    </row>
    <row r="7923" spans="2:13" x14ac:dyDescent="0.2">
      <c r="B7923">
        <v>7911</v>
      </c>
      <c r="C7923">
        <v>102.27</v>
      </c>
      <c r="D7923">
        <v>102.27</v>
      </c>
      <c r="E7923">
        <v>0</v>
      </c>
      <c r="F7923">
        <v>2.5560648948367917E-16</v>
      </c>
      <c r="G7923">
        <v>1.5952866453626365E-16</v>
      </c>
      <c r="H7923">
        <v>1.8589503773279596E-15</v>
      </c>
      <c r="I7923">
        <v>0</v>
      </c>
      <c r="J7923">
        <v>134181.23777778947</v>
      </c>
      <c r="K7923">
        <v>134181.23777778889</v>
      </c>
      <c r="L7923">
        <v>4.3379880732552429E-15</v>
      </c>
      <c r="M7923" t="b">
        <v>1</v>
      </c>
    </row>
    <row r="7924" spans="2:13" x14ac:dyDescent="0.2">
      <c r="B7924">
        <v>7912</v>
      </c>
      <c r="C7924">
        <v>15.35</v>
      </c>
      <c r="D7924">
        <v>15.35</v>
      </c>
      <c r="E7924">
        <v>0</v>
      </c>
      <c r="F7924">
        <v>2.1036787583364613E-16</v>
      </c>
      <c r="G7924">
        <v>6.3122021362946658E-16</v>
      </c>
      <c r="H7924">
        <v>1.29525546025139E-15</v>
      </c>
      <c r="I7924">
        <v>2.0002047662844308E-15</v>
      </c>
      <c r="J7924">
        <v>-25349.356554962884</v>
      </c>
      <c r="K7924">
        <v>-25349.356554962898</v>
      </c>
      <c r="L7924">
        <v>5.7405461936736529E-16</v>
      </c>
      <c r="M7924" t="b">
        <v>1</v>
      </c>
    </row>
    <row r="7925" spans="2:13" x14ac:dyDescent="0.2">
      <c r="B7925">
        <v>7913</v>
      </c>
      <c r="C7925">
        <v>104.25</v>
      </c>
      <c r="D7925">
        <v>104.25</v>
      </c>
      <c r="E7925">
        <v>0</v>
      </c>
      <c r="F7925">
        <v>0</v>
      </c>
      <c r="G7925">
        <v>5.0894501048179071E-16</v>
      </c>
      <c r="H7925">
        <v>5.7836619948707116E-16</v>
      </c>
      <c r="I7925">
        <v>3.3702393704451194E-16</v>
      </c>
      <c r="J7925">
        <v>231098.46939210012</v>
      </c>
      <c r="K7925">
        <v>231098.4693920998</v>
      </c>
      <c r="L7925">
        <v>1.3853061678262026E-15</v>
      </c>
      <c r="M7925" t="b">
        <v>1</v>
      </c>
    </row>
    <row r="7926" spans="2:13" x14ac:dyDescent="0.2">
      <c r="B7926">
        <v>7914</v>
      </c>
      <c r="C7926">
        <v>74.150000000000006</v>
      </c>
      <c r="D7926">
        <v>74.150000000000006</v>
      </c>
      <c r="E7926">
        <v>0</v>
      </c>
      <c r="F7926">
        <v>0</v>
      </c>
      <c r="G7926">
        <v>4.2121934110653148E-16</v>
      </c>
      <c r="H7926">
        <v>9.577798274650992E-16</v>
      </c>
      <c r="I7926">
        <v>3.31046069063174E-15</v>
      </c>
      <c r="J7926">
        <v>38289.344878540323</v>
      </c>
      <c r="K7926">
        <v>38289.344878540302</v>
      </c>
      <c r="L7926">
        <v>5.7007694730196223E-16</v>
      </c>
      <c r="M7926" t="b">
        <v>1</v>
      </c>
    </row>
    <row r="7927" spans="2:13" x14ac:dyDescent="0.2">
      <c r="B7927">
        <v>7915</v>
      </c>
      <c r="C7927">
        <v>22.52</v>
      </c>
      <c r="D7927">
        <v>22.52</v>
      </c>
      <c r="E7927">
        <v>0</v>
      </c>
      <c r="F7927">
        <v>1.2061016454783922E-16</v>
      </c>
      <c r="G7927">
        <v>3.005998488126091E-16</v>
      </c>
      <c r="H7927">
        <v>5.1788134622336303E-16</v>
      </c>
      <c r="I7927">
        <v>0</v>
      </c>
      <c r="J7927">
        <v>-4265.6374152490716</v>
      </c>
      <c r="K7927">
        <v>-4265.6374152490998</v>
      </c>
      <c r="L7927">
        <v>6.6096418917767565E-15</v>
      </c>
      <c r="M7927" t="b">
        <v>1</v>
      </c>
    </row>
    <row r="7928" spans="2:13" x14ac:dyDescent="0.2">
      <c r="B7928">
        <v>7916</v>
      </c>
      <c r="C7928">
        <v>41.24</v>
      </c>
      <c r="D7928">
        <v>41.24</v>
      </c>
      <c r="E7928">
        <v>0</v>
      </c>
      <c r="F7928">
        <v>1.5462297596114136E-15</v>
      </c>
      <c r="G7928">
        <v>2.121102455652345E-15</v>
      </c>
      <c r="H7928">
        <v>7.8366804426495101E-15</v>
      </c>
      <c r="I7928">
        <v>0</v>
      </c>
      <c r="J7928">
        <v>1319.0919838618274</v>
      </c>
      <c r="K7928">
        <v>1319.0919838617999</v>
      </c>
      <c r="L7928">
        <v>2.0856934213250066E-14</v>
      </c>
      <c r="M7928" t="b">
        <v>1</v>
      </c>
    </row>
    <row r="7929" spans="2:13" x14ac:dyDescent="0.2">
      <c r="B7929">
        <v>7917</v>
      </c>
      <c r="C7929">
        <v>24.24</v>
      </c>
      <c r="D7929">
        <v>24.24</v>
      </c>
      <c r="E7929">
        <v>0</v>
      </c>
      <c r="F7929">
        <v>3.716003652036445E-15</v>
      </c>
      <c r="G7929">
        <v>1.3698274620907728E-15</v>
      </c>
      <c r="H7929">
        <v>1.2934340153456884E-14</v>
      </c>
      <c r="I7929">
        <v>0</v>
      </c>
      <c r="J7929">
        <v>-1406.5236759583963</v>
      </c>
      <c r="K7929">
        <v>-1406.5236759584</v>
      </c>
      <c r="L7929">
        <v>2.5865037818242253E-15</v>
      </c>
      <c r="M7929" t="b">
        <v>1</v>
      </c>
    </row>
    <row r="7930" spans="2:13" x14ac:dyDescent="0.2">
      <c r="B7930">
        <v>7918</v>
      </c>
      <c r="C7930">
        <v>5.88</v>
      </c>
      <c r="D7930">
        <v>5.88</v>
      </c>
      <c r="E7930">
        <v>0</v>
      </c>
      <c r="F7930">
        <v>6.0238117108673076E-15</v>
      </c>
      <c r="G7930">
        <v>5.8764695287010402E-15</v>
      </c>
      <c r="H7930">
        <v>5.8684066118384144E-15</v>
      </c>
      <c r="I7930">
        <v>0</v>
      </c>
      <c r="J7930">
        <v>-4036.0871858830678</v>
      </c>
      <c r="K7930">
        <v>-4036.0871858831001</v>
      </c>
      <c r="L7930">
        <v>7.9995947624393325E-15</v>
      </c>
      <c r="M7930" t="b">
        <v>1</v>
      </c>
    </row>
    <row r="7931" spans="2:13" x14ac:dyDescent="0.2">
      <c r="B7931">
        <v>7919</v>
      </c>
      <c r="C7931">
        <v>6.12</v>
      </c>
      <c r="D7931">
        <v>6.12</v>
      </c>
      <c r="E7931">
        <v>0</v>
      </c>
      <c r="F7931">
        <v>7.8037458579723196E-16</v>
      </c>
      <c r="G7931">
        <v>1.0248377774976231E-15</v>
      </c>
      <c r="H7931">
        <v>1.0888075444812556E-15</v>
      </c>
      <c r="I7931">
        <v>4.8093318432643357E-15</v>
      </c>
      <c r="J7931">
        <v>-45930.852581604981</v>
      </c>
      <c r="K7931">
        <v>-45930.8525816049</v>
      </c>
      <c r="L7931">
        <v>1.7425222754970492E-15</v>
      </c>
      <c r="M7931" t="b">
        <v>1</v>
      </c>
    </row>
    <row r="7932" spans="2:13" x14ac:dyDescent="0.2">
      <c r="B7932">
        <v>7920</v>
      </c>
      <c r="C7932">
        <v>68.8</v>
      </c>
      <c r="D7932">
        <v>68.8</v>
      </c>
      <c r="E7932">
        <v>0</v>
      </c>
      <c r="F7932">
        <v>1.4036257238395632E-16</v>
      </c>
      <c r="G7932">
        <v>1.0543803075104127E-15</v>
      </c>
      <c r="H7932">
        <v>3.1564733088743203E-16</v>
      </c>
      <c r="I7932">
        <v>4.4178768598430721E-16</v>
      </c>
      <c r="J7932">
        <v>119253.35669183325</v>
      </c>
      <c r="K7932">
        <v>119253.3566918326</v>
      </c>
      <c r="L7932">
        <v>5.4911341990036969E-15</v>
      </c>
      <c r="M7932" t="b">
        <v>1</v>
      </c>
    </row>
    <row r="7933" spans="2:13" x14ac:dyDescent="0.2">
      <c r="B7933">
        <v>7921</v>
      </c>
      <c r="C7933">
        <v>5.44</v>
      </c>
      <c r="D7933">
        <v>5.44</v>
      </c>
      <c r="E7933">
        <v>0</v>
      </c>
      <c r="F7933">
        <v>8.4013091838614544E-16</v>
      </c>
      <c r="G7933">
        <v>1.6875983390016192E-15</v>
      </c>
      <c r="H7933">
        <v>2.6826505773496169E-15</v>
      </c>
      <c r="I7933">
        <v>0</v>
      </c>
      <c r="J7933">
        <v>-18091.865027848402</v>
      </c>
      <c r="K7933">
        <v>-18091.865027848398</v>
      </c>
      <c r="L7933">
        <v>2.0108368051009968E-16</v>
      </c>
      <c r="M7933" t="b">
        <v>1</v>
      </c>
    </row>
    <row r="7934" spans="2:13" x14ac:dyDescent="0.2">
      <c r="B7934">
        <v>7922</v>
      </c>
      <c r="C7934">
        <v>67.44</v>
      </c>
      <c r="D7934">
        <v>67.44</v>
      </c>
      <c r="E7934">
        <v>0</v>
      </c>
      <c r="F7934">
        <v>9.9351826061246662E-16</v>
      </c>
      <c r="G7934">
        <v>9.2150000289676576E-16</v>
      </c>
      <c r="H7934">
        <v>2.8125704820164706E-15</v>
      </c>
      <c r="I7934">
        <v>0</v>
      </c>
      <c r="J7934">
        <v>35.654186441384809</v>
      </c>
      <c r="K7934">
        <v>35.654186441299998</v>
      </c>
      <c r="L7934">
        <v>2.3786934833011789E-12</v>
      </c>
      <c r="M7934" t="b">
        <v>1</v>
      </c>
    </row>
    <row r="7935" spans="2:13" x14ac:dyDescent="0.2">
      <c r="B7935">
        <v>7923</v>
      </c>
      <c r="C7935">
        <v>55.78</v>
      </c>
      <c r="D7935">
        <v>55.78</v>
      </c>
      <c r="E7935">
        <v>0</v>
      </c>
      <c r="F7935">
        <v>5.0960208257606725E-16</v>
      </c>
      <c r="G7935">
        <v>1.1674177304259659E-15</v>
      </c>
      <c r="H7935">
        <v>1.649395504534412E-16</v>
      </c>
      <c r="I7935">
        <v>0</v>
      </c>
      <c r="J7935">
        <v>31876.500267085121</v>
      </c>
      <c r="K7935">
        <v>31876.500267085201</v>
      </c>
      <c r="L7935">
        <v>2.5108005297137397E-15</v>
      </c>
      <c r="M7935" t="b">
        <v>1</v>
      </c>
    </row>
    <row r="7936" spans="2:13" x14ac:dyDescent="0.2">
      <c r="B7936">
        <v>7924</v>
      </c>
      <c r="C7936">
        <v>298.25</v>
      </c>
      <c r="D7936">
        <v>298.25</v>
      </c>
      <c r="E7936">
        <v>0</v>
      </c>
      <c r="F7936">
        <v>4.9781884314458582E-16</v>
      </c>
      <c r="G7936">
        <v>2.4886912176027556E-16</v>
      </c>
      <c r="H7936">
        <v>1.0114289291416775E-15</v>
      </c>
      <c r="I7936">
        <v>0</v>
      </c>
      <c r="J7936">
        <v>-32674.776786124348</v>
      </c>
      <c r="K7936">
        <v>-32674.776786123901</v>
      </c>
      <c r="L7936">
        <v>1.3694703905745111E-14</v>
      </c>
      <c r="M7936" t="b">
        <v>1</v>
      </c>
    </row>
    <row r="7937" spans="2:13" x14ac:dyDescent="0.2">
      <c r="B7937">
        <v>7925</v>
      </c>
      <c r="C7937">
        <v>156.68</v>
      </c>
      <c r="D7937">
        <v>156.68</v>
      </c>
      <c r="E7937">
        <v>0</v>
      </c>
      <c r="F7937">
        <v>1.7306272496091584E-16</v>
      </c>
      <c r="G7937">
        <v>1.5425585056803963E-16</v>
      </c>
      <c r="H7937">
        <v>1.5072166571562228E-15</v>
      </c>
      <c r="I7937">
        <v>0</v>
      </c>
      <c r="J7937">
        <v>-51868.074574270853</v>
      </c>
      <c r="K7937">
        <v>-51868.074574270897</v>
      </c>
      <c r="L7937">
        <v>8.4166890796358844E-16</v>
      </c>
      <c r="M7937" t="b">
        <v>1</v>
      </c>
    </row>
    <row r="7938" spans="2:13" x14ac:dyDescent="0.2">
      <c r="B7938">
        <v>7926</v>
      </c>
      <c r="C7938">
        <v>34.700000000000003</v>
      </c>
      <c r="D7938">
        <v>34.700000000000003</v>
      </c>
      <c r="E7938">
        <v>0</v>
      </c>
      <c r="F7938">
        <v>6.8333408752106728E-16</v>
      </c>
      <c r="G7938">
        <v>1.296585810248242E-16</v>
      </c>
      <c r="H7938">
        <v>3.8816252508603925E-16</v>
      </c>
      <c r="I7938">
        <v>0</v>
      </c>
      <c r="J7938">
        <v>-3204.4089862972032</v>
      </c>
      <c r="K7938">
        <v>-3204.4089862972</v>
      </c>
      <c r="L7938">
        <v>9.9339112760496204E-16</v>
      </c>
      <c r="M7938" t="b">
        <v>1</v>
      </c>
    </row>
    <row r="7939" spans="2:13" x14ac:dyDescent="0.2">
      <c r="B7939">
        <v>7927</v>
      </c>
      <c r="C7939">
        <v>79.12</v>
      </c>
      <c r="D7939">
        <v>79.12</v>
      </c>
      <c r="E7939">
        <v>0</v>
      </c>
      <c r="F7939">
        <v>0</v>
      </c>
      <c r="G7939">
        <v>2.0994073800990328E-15</v>
      </c>
      <c r="H7939">
        <v>2.6563507996093384E-15</v>
      </c>
      <c r="I7939">
        <v>0</v>
      </c>
      <c r="J7939">
        <v>355.77252987453039</v>
      </c>
      <c r="K7939">
        <v>355.77252987449998</v>
      </c>
      <c r="L7939">
        <v>8.5479418833320143E-14</v>
      </c>
      <c r="M7939" t="b">
        <v>1</v>
      </c>
    </row>
    <row r="7940" spans="2:13" x14ac:dyDescent="0.2">
      <c r="B7940">
        <v>7928</v>
      </c>
      <c r="C7940">
        <v>27.77</v>
      </c>
      <c r="D7940">
        <v>27.77</v>
      </c>
      <c r="E7940">
        <v>0</v>
      </c>
      <c r="F7940">
        <v>2.732102162510528E-16</v>
      </c>
      <c r="G7940">
        <v>4.1040976236413596E-16</v>
      </c>
      <c r="H7940">
        <v>1.0761034858426989E-15</v>
      </c>
      <c r="I7940">
        <v>3.617781598865823E-15</v>
      </c>
      <c r="J7940">
        <v>-12273.787966769007</v>
      </c>
      <c r="K7940">
        <v>-12273.787966768999</v>
      </c>
      <c r="L7940">
        <v>5.9280457132573208E-16</v>
      </c>
      <c r="M7940" t="b">
        <v>1</v>
      </c>
    </row>
    <row r="7941" spans="2:13" x14ac:dyDescent="0.2">
      <c r="B7941">
        <v>7929</v>
      </c>
      <c r="C7941">
        <v>133.68</v>
      </c>
      <c r="D7941">
        <v>133.68</v>
      </c>
      <c r="E7941">
        <v>0</v>
      </c>
      <c r="F7941">
        <v>0</v>
      </c>
      <c r="G7941">
        <v>3.360992242613012E-16</v>
      </c>
      <c r="H7941">
        <v>9.3494072572752937E-16</v>
      </c>
      <c r="I7941">
        <v>0</v>
      </c>
      <c r="J7941">
        <v>-27432.423950430642</v>
      </c>
      <c r="K7941">
        <v>-27432.423950430599</v>
      </c>
      <c r="L7941">
        <v>1.5913922066815866E-15</v>
      </c>
      <c r="M7941" t="b">
        <v>1</v>
      </c>
    </row>
    <row r="7942" spans="2:13" x14ac:dyDescent="0.2">
      <c r="B7942">
        <v>7930</v>
      </c>
      <c r="C7942">
        <v>71.95</v>
      </c>
      <c r="D7942">
        <v>71.95</v>
      </c>
      <c r="E7942">
        <v>0</v>
      </c>
      <c r="F7942">
        <v>0</v>
      </c>
      <c r="G7942">
        <v>6.7233615076800184E-16</v>
      </c>
      <c r="H7942">
        <v>0</v>
      </c>
      <c r="I7942">
        <v>5.7667050532731187E-16</v>
      </c>
      <c r="J7942">
        <v>98720.676459236638</v>
      </c>
      <c r="K7942">
        <v>98720.6764592369</v>
      </c>
      <c r="L7942">
        <v>2.6532888904864791E-15</v>
      </c>
      <c r="M7942" t="b">
        <v>1</v>
      </c>
    </row>
    <row r="7943" spans="2:13" x14ac:dyDescent="0.2">
      <c r="B7943">
        <v>7931</v>
      </c>
      <c r="C7943">
        <v>36.51</v>
      </c>
      <c r="D7943">
        <v>36.51</v>
      </c>
      <c r="E7943">
        <v>0</v>
      </c>
      <c r="F7943">
        <v>5.5524282613289154E-16</v>
      </c>
      <c r="G7943">
        <v>4.3562005242274888E-16</v>
      </c>
      <c r="H7943">
        <v>0</v>
      </c>
      <c r="I7943">
        <v>0</v>
      </c>
      <c r="J7943">
        <v>2385.4438060844477</v>
      </c>
      <c r="K7943">
        <v>2385.4438060845</v>
      </c>
      <c r="L7943">
        <v>2.1922941642369959E-14</v>
      </c>
      <c r="M7943" t="b">
        <v>1</v>
      </c>
    </row>
    <row r="7944" spans="2:13" x14ac:dyDescent="0.2">
      <c r="B7944">
        <v>7932</v>
      </c>
      <c r="C7944">
        <v>208.49</v>
      </c>
      <c r="D7944">
        <v>208.49</v>
      </c>
      <c r="E7944">
        <v>0</v>
      </c>
      <c r="F7944">
        <v>7.9672593635642569E-16</v>
      </c>
      <c r="G7944">
        <v>4.5594400218761102E-16</v>
      </c>
      <c r="H7944">
        <v>2.5854635676978382E-15</v>
      </c>
      <c r="I7944">
        <v>1.2937951538284563E-15</v>
      </c>
      <c r="J7944">
        <v>167894.95695437395</v>
      </c>
      <c r="K7944">
        <v>167894.9569543736</v>
      </c>
      <c r="L7944">
        <v>2.0801456566424089E-15</v>
      </c>
      <c r="M7944" t="b">
        <v>1</v>
      </c>
    </row>
    <row r="7945" spans="2:13" x14ac:dyDescent="0.2">
      <c r="B7945">
        <v>7933</v>
      </c>
      <c r="C7945">
        <v>40.880000000000003</v>
      </c>
      <c r="D7945">
        <v>40.880000000000003</v>
      </c>
      <c r="E7945">
        <v>0</v>
      </c>
      <c r="F7945">
        <v>9.0328144357869796E-16</v>
      </c>
      <c r="G7945">
        <v>6.1915980411647334E-16</v>
      </c>
      <c r="H7945">
        <v>5.3829183420820826E-16</v>
      </c>
      <c r="I7945">
        <v>0</v>
      </c>
      <c r="J7945">
        <v>-47.661812059685872</v>
      </c>
      <c r="K7945">
        <v>-47.661812059699997</v>
      </c>
      <c r="L7945">
        <v>2.9637122418294612E-13</v>
      </c>
      <c r="M7945" t="b">
        <v>1</v>
      </c>
    </row>
    <row r="7946" spans="2:13" x14ac:dyDescent="0.2">
      <c r="B7946">
        <v>7934</v>
      </c>
      <c r="C7946">
        <v>11.63</v>
      </c>
      <c r="D7946">
        <v>11.63</v>
      </c>
      <c r="E7946">
        <v>0</v>
      </c>
      <c r="F7946">
        <v>1.4723280085287334E-15</v>
      </c>
      <c r="G7946">
        <v>4.7752918996774006E-16</v>
      </c>
      <c r="H7946">
        <v>1.1181000772681679E-15</v>
      </c>
      <c r="I7946">
        <v>0</v>
      </c>
      <c r="J7946">
        <v>-20756.074251993679</v>
      </c>
      <c r="K7946">
        <v>-20756.074251993701</v>
      </c>
      <c r="L7946">
        <v>1.051637827921801E-15</v>
      </c>
      <c r="M7946" t="b">
        <v>1</v>
      </c>
    </row>
    <row r="7947" spans="2:13" x14ac:dyDescent="0.2">
      <c r="B7947">
        <v>7935</v>
      </c>
      <c r="C7947">
        <v>86.36</v>
      </c>
      <c r="D7947">
        <v>86.36</v>
      </c>
      <c r="E7947">
        <v>0</v>
      </c>
      <c r="F7947">
        <v>4.0495029629470741E-16</v>
      </c>
      <c r="G7947">
        <v>1.120633728305239E-15</v>
      </c>
      <c r="H7947">
        <v>5.4399155197542654E-16</v>
      </c>
      <c r="I7947">
        <v>0</v>
      </c>
      <c r="J7947">
        <v>81756.741807691695</v>
      </c>
      <c r="K7947">
        <v>81756.7418076912</v>
      </c>
      <c r="L7947">
        <v>6.0516736213419937E-15</v>
      </c>
      <c r="M7947" t="b">
        <v>1</v>
      </c>
    </row>
    <row r="7948" spans="2:13" x14ac:dyDescent="0.2">
      <c r="B7948">
        <v>7936</v>
      </c>
      <c r="C7948">
        <v>10.58</v>
      </c>
      <c r="D7948">
        <v>10.58</v>
      </c>
      <c r="E7948">
        <v>0</v>
      </c>
      <c r="F7948">
        <v>0</v>
      </c>
      <c r="G7948">
        <v>2.2814370892572389E-15</v>
      </c>
      <c r="H7948">
        <v>2.0090902730375187E-16</v>
      </c>
      <c r="I7948">
        <v>0</v>
      </c>
      <c r="J7948">
        <v>-7628.8784832835408</v>
      </c>
      <c r="K7948">
        <v>-7628.8784832836</v>
      </c>
      <c r="L7948">
        <v>7.7491279674696428E-15</v>
      </c>
      <c r="M7948" t="b">
        <v>1</v>
      </c>
    </row>
    <row r="7949" spans="2:13" x14ac:dyDescent="0.2">
      <c r="B7949">
        <v>7937</v>
      </c>
      <c r="C7949">
        <v>51.76</v>
      </c>
      <c r="D7949">
        <v>51.76</v>
      </c>
      <c r="E7949">
        <v>0</v>
      </c>
      <c r="F7949">
        <v>3.7297559964665624E-16</v>
      </c>
      <c r="G7949">
        <v>1.0983384525795155E-15</v>
      </c>
      <c r="H7949">
        <v>2.3551460254367609E-16</v>
      </c>
      <c r="I7949">
        <v>0</v>
      </c>
      <c r="J7949">
        <v>8125.7194269458178</v>
      </c>
      <c r="K7949">
        <v>8125.7194269458996</v>
      </c>
      <c r="L7949">
        <v>1.0073510892847681E-14</v>
      </c>
      <c r="M7949" t="b">
        <v>1</v>
      </c>
    </row>
    <row r="7950" spans="2:13" x14ac:dyDescent="0.2">
      <c r="B7950">
        <v>7938</v>
      </c>
      <c r="C7950">
        <v>95.9</v>
      </c>
      <c r="D7950">
        <v>95.9</v>
      </c>
      <c r="E7950">
        <v>0</v>
      </c>
      <c r="F7950">
        <v>4.044800033155364E-16</v>
      </c>
      <c r="G7950">
        <v>5.0183342507162895E-16</v>
      </c>
      <c r="H7950">
        <v>1.1794169165578136E-15</v>
      </c>
      <c r="I7950">
        <v>0</v>
      </c>
      <c r="J7950">
        <v>-151156.04068029963</v>
      </c>
      <c r="K7950">
        <v>-151156.04068029951</v>
      </c>
      <c r="L7950">
        <v>7.7016651999477427E-16</v>
      </c>
      <c r="M7950" t="b">
        <v>1</v>
      </c>
    </row>
    <row r="7951" spans="2:13" x14ac:dyDescent="0.2">
      <c r="B7951">
        <v>7939</v>
      </c>
      <c r="C7951">
        <v>67.19</v>
      </c>
      <c r="D7951">
        <v>67.19</v>
      </c>
      <c r="E7951">
        <v>0</v>
      </c>
      <c r="F7951">
        <v>1.1419983866709498E-16</v>
      </c>
      <c r="G7951">
        <v>6.2198854143765289E-16</v>
      </c>
      <c r="H7951">
        <v>3.689309574541329E-16</v>
      </c>
      <c r="I7951">
        <v>0</v>
      </c>
      <c r="J7951">
        <v>23980.968273404229</v>
      </c>
      <c r="K7951">
        <v>23980.9682734042</v>
      </c>
      <c r="L7951">
        <v>1.2136219907772012E-15</v>
      </c>
      <c r="M7951" t="b">
        <v>1</v>
      </c>
    </row>
    <row r="7952" spans="2:13" x14ac:dyDescent="0.2">
      <c r="B7952">
        <v>7940</v>
      </c>
      <c r="C7952">
        <v>5.25</v>
      </c>
      <c r="D7952">
        <v>5.25</v>
      </c>
      <c r="E7952">
        <v>0</v>
      </c>
      <c r="F7952">
        <v>8.6162276744754053E-16</v>
      </c>
      <c r="G7952">
        <v>2.7231846976451419E-15</v>
      </c>
      <c r="H7952">
        <v>1.5076670540081305E-15</v>
      </c>
      <c r="I7952">
        <v>0</v>
      </c>
      <c r="J7952">
        <v>-13361.216033364346</v>
      </c>
      <c r="K7952">
        <v>-13361.216033364301</v>
      </c>
      <c r="L7952">
        <v>3.4034877495499979E-15</v>
      </c>
      <c r="M7952" t="b">
        <v>1</v>
      </c>
    </row>
    <row r="7953" spans="2:13" x14ac:dyDescent="0.2">
      <c r="B7953">
        <v>7941</v>
      </c>
      <c r="C7953">
        <v>53.02</v>
      </c>
      <c r="D7953">
        <v>53.02</v>
      </c>
      <c r="E7953">
        <v>0</v>
      </c>
      <c r="F7953">
        <v>2.4293548982388511E-16</v>
      </c>
      <c r="G7953">
        <v>8.6955902184286521E-16</v>
      </c>
      <c r="H7953">
        <v>4.7084777983633143E-16</v>
      </c>
      <c r="I7953">
        <v>0</v>
      </c>
      <c r="J7953">
        <v>15604.115440185691</v>
      </c>
      <c r="K7953">
        <v>15604.1154401857</v>
      </c>
      <c r="L7953">
        <v>5.8285566090512378E-16</v>
      </c>
      <c r="M7953" t="b">
        <v>1</v>
      </c>
    </row>
    <row r="7954" spans="2:13" x14ac:dyDescent="0.2">
      <c r="B7954">
        <v>7942</v>
      </c>
      <c r="C7954">
        <v>5.09</v>
      </c>
      <c r="D7954">
        <v>5.09</v>
      </c>
      <c r="E7954">
        <v>0</v>
      </c>
      <c r="F7954">
        <v>6.0187570667413384E-15</v>
      </c>
      <c r="G7954">
        <v>2.2792994131276256E-16</v>
      </c>
      <c r="H7954">
        <v>8.2494028992117195E-15</v>
      </c>
      <c r="I7954">
        <v>0</v>
      </c>
      <c r="J7954">
        <v>-981.57094240709785</v>
      </c>
      <c r="K7954">
        <v>-981.57094240710001</v>
      </c>
      <c r="L7954">
        <v>2.2006049928634075E-15</v>
      </c>
      <c r="M7954" t="b">
        <v>1</v>
      </c>
    </row>
    <row r="7955" spans="2:13" x14ac:dyDescent="0.2">
      <c r="B7955">
        <v>7943</v>
      </c>
      <c r="C7955">
        <v>91.88</v>
      </c>
      <c r="D7955">
        <v>91.88</v>
      </c>
      <c r="E7955">
        <v>0</v>
      </c>
      <c r="F7955">
        <v>7.7554722441411198E-16</v>
      </c>
      <c r="G7955">
        <v>1.1469172742019299E-15</v>
      </c>
      <c r="H7955">
        <v>2.0840064418270267E-15</v>
      </c>
      <c r="I7955">
        <v>1.3335553762977513E-15</v>
      </c>
      <c r="J7955">
        <v>86892.221401766088</v>
      </c>
      <c r="K7955">
        <v>86892.221401766103</v>
      </c>
      <c r="L7955">
        <v>1.6747086210493728E-16</v>
      </c>
      <c r="M7955" t="b">
        <v>1</v>
      </c>
    </row>
    <row r="7956" spans="2:13" x14ac:dyDescent="0.2">
      <c r="B7956">
        <v>7944</v>
      </c>
      <c r="C7956">
        <v>79.22</v>
      </c>
      <c r="D7956">
        <v>79.22</v>
      </c>
      <c r="E7956">
        <v>0</v>
      </c>
      <c r="F7956">
        <v>8.6900024819455828E-16</v>
      </c>
      <c r="G7956">
        <v>8.1704971221087172E-16</v>
      </c>
      <c r="H7956">
        <v>2.472306939926437E-15</v>
      </c>
      <c r="I7956">
        <v>0</v>
      </c>
      <c r="J7956">
        <v>6968.5462837043306</v>
      </c>
      <c r="K7956">
        <v>6968.5462837042996</v>
      </c>
      <c r="L7956">
        <v>4.4374850365264107E-15</v>
      </c>
      <c r="M7956" t="b">
        <v>1</v>
      </c>
    </row>
    <row r="7957" spans="2:13" x14ac:dyDescent="0.2">
      <c r="B7957">
        <v>7945</v>
      </c>
      <c r="C7957">
        <v>61.5</v>
      </c>
      <c r="D7957">
        <v>61.5</v>
      </c>
      <c r="E7957">
        <v>0</v>
      </c>
      <c r="F7957">
        <v>4.0797282104078288E-16</v>
      </c>
      <c r="G7957">
        <v>1.4363481343362285E-16</v>
      </c>
      <c r="H7957">
        <v>8.2712405996431802E-16</v>
      </c>
      <c r="I7957">
        <v>0</v>
      </c>
      <c r="J7957">
        <v>-3102.0851423991771</v>
      </c>
      <c r="K7957">
        <v>-3102.0851423991999</v>
      </c>
      <c r="L7957">
        <v>7.3297045376187775E-15</v>
      </c>
      <c r="M7957" t="b">
        <v>1</v>
      </c>
    </row>
    <row r="7958" spans="2:13" x14ac:dyDescent="0.2">
      <c r="B7958">
        <v>7946</v>
      </c>
      <c r="C7958">
        <v>6.36</v>
      </c>
      <c r="D7958">
        <v>6.36</v>
      </c>
      <c r="E7958">
        <v>0</v>
      </c>
      <c r="F7958">
        <v>1.5096542111562253E-14</v>
      </c>
      <c r="G7958">
        <v>1.3977457574776459E-14</v>
      </c>
      <c r="H7958">
        <v>1.0526647908154762E-14</v>
      </c>
      <c r="I7958">
        <v>0</v>
      </c>
      <c r="J7958">
        <v>-2291.8088375586708</v>
      </c>
      <c r="K7958">
        <v>-2291.8088375586999</v>
      </c>
      <c r="L7958">
        <v>1.2699065462953678E-14</v>
      </c>
      <c r="M7958" t="b">
        <v>1</v>
      </c>
    </row>
    <row r="7959" spans="2:13" x14ac:dyDescent="0.2">
      <c r="B7959">
        <v>7947</v>
      </c>
      <c r="C7959">
        <v>190.9</v>
      </c>
      <c r="D7959">
        <v>190.9</v>
      </c>
      <c r="E7959">
        <v>0</v>
      </c>
      <c r="F7959">
        <v>4.4226677096434452E-16</v>
      </c>
      <c r="G7959">
        <v>2.2584478438991303E-16</v>
      </c>
      <c r="H7959">
        <v>3.9029099518308761E-15</v>
      </c>
      <c r="I7959">
        <v>0</v>
      </c>
      <c r="J7959">
        <v>-1499.7173486955799</v>
      </c>
      <c r="K7959">
        <v>-1499.7173486956999</v>
      </c>
      <c r="L7959">
        <v>8.0050618030415232E-14</v>
      </c>
      <c r="M7959" t="b">
        <v>1</v>
      </c>
    </row>
    <row r="7960" spans="2:13" x14ac:dyDescent="0.2">
      <c r="B7960">
        <v>7948</v>
      </c>
      <c r="C7960">
        <v>154.18</v>
      </c>
      <c r="D7960">
        <v>154.18</v>
      </c>
      <c r="E7960">
        <v>0</v>
      </c>
      <c r="F7960">
        <v>1.0893903783273566E-15</v>
      </c>
      <c r="G7960">
        <v>9.2430054828107145E-16</v>
      </c>
      <c r="H7960">
        <v>3.0787582589643785E-15</v>
      </c>
      <c r="I7960">
        <v>0</v>
      </c>
      <c r="J7960">
        <v>-164817.65555961904</v>
      </c>
      <c r="K7960">
        <v>-164817.65555961899</v>
      </c>
      <c r="L7960">
        <v>3.5316399032512707E-16</v>
      </c>
      <c r="M7960" t="b">
        <v>1</v>
      </c>
    </row>
    <row r="7961" spans="2:13" x14ac:dyDescent="0.2">
      <c r="B7961">
        <v>7949</v>
      </c>
      <c r="C7961">
        <v>36.380000000000003</v>
      </c>
      <c r="D7961">
        <v>36.380000000000003</v>
      </c>
      <c r="E7961">
        <v>0</v>
      </c>
      <c r="F7961">
        <v>2.0300373437227265E-16</v>
      </c>
      <c r="G7961">
        <v>2.3329841324088919E-16</v>
      </c>
      <c r="H7961">
        <v>1.8141907627762755E-15</v>
      </c>
      <c r="I7961">
        <v>0</v>
      </c>
      <c r="J7961">
        <v>-718.14361108437879</v>
      </c>
      <c r="K7961">
        <v>-718.14361108430001</v>
      </c>
      <c r="L7961">
        <v>1.0970643938769464E-13</v>
      </c>
      <c r="M7961" t="b">
        <v>1</v>
      </c>
    </row>
    <row r="7962" spans="2:13" x14ac:dyDescent="0.2">
      <c r="B7962">
        <v>7950</v>
      </c>
      <c r="C7962">
        <v>125.35</v>
      </c>
      <c r="D7962">
        <v>125.35</v>
      </c>
      <c r="E7962">
        <v>0</v>
      </c>
      <c r="F7962">
        <v>2.8109889904165994E-16</v>
      </c>
      <c r="G7962">
        <v>1.6565912779699439E-16</v>
      </c>
      <c r="H7962">
        <v>6.4201757303214227E-16</v>
      </c>
      <c r="I7962">
        <v>0</v>
      </c>
      <c r="J7962">
        <v>22887.06342219263</v>
      </c>
      <c r="K7962">
        <v>22887.063422192601</v>
      </c>
      <c r="L7962">
        <v>1.271627990007358E-15</v>
      </c>
      <c r="M7962" t="b">
        <v>1</v>
      </c>
    </row>
    <row r="7963" spans="2:13" x14ac:dyDescent="0.2">
      <c r="B7963">
        <v>7951</v>
      </c>
      <c r="C7963">
        <v>100.3</v>
      </c>
      <c r="D7963">
        <v>100.3</v>
      </c>
      <c r="E7963">
        <v>0</v>
      </c>
      <c r="F7963">
        <v>2.1929126644066542E-16</v>
      </c>
      <c r="G7963">
        <v>1.4620807449778022E-16</v>
      </c>
      <c r="H7963">
        <v>2.0725040388011264E-15</v>
      </c>
      <c r="I7963">
        <v>0</v>
      </c>
      <c r="J7963">
        <v>26167.466561920213</v>
      </c>
      <c r="K7963">
        <v>26167.466561920101</v>
      </c>
      <c r="L7963">
        <v>4.3098304053614805E-15</v>
      </c>
      <c r="M7963" t="b">
        <v>1</v>
      </c>
    </row>
    <row r="7964" spans="2:13" x14ac:dyDescent="0.2">
      <c r="B7964">
        <v>7952</v>
      </c>
      <c r="C7964">
        <v>45.19</v>
      </c>
      <c r="D7964">
        <v>45.19</v>
      </c>
      <c r="E7964">
        <v>0</v>
      </c>
      <c r="F7964">
        <v>1.9092228700472597E-16</v>
      </c>
      <c r="G7964">
        <v>5.7307843327748112E-16</v>
      </c>
      <c r="H7964">
        <v>5.7092726314838597E-16</v>
      </c>
      <c r="I7964">
        <v>1.0636916171836848E-15</v>
      </c>
      <c r="J7964">
        <v>53636.93716195038</v>
      </c>
      <c r="K7964">
        <v>53636.937161950402</v>
      </c>
      <c r="L7964">
        <v>4.0695598961297122E-16</v>
      </c>
      <c r="M7964" t="b">
        <v>1</v>
      </c>
    </row>
    <row r="7965" spans="2:13" x14ac:dyDescent="0.2">
      <c r="B7965">
        <v>7953</v>
      </c>
      <c r="C7965">
        <v>41.48</v>
      </c>
      <c r="D7965">
        <v>41.48</v>
      </c>
      <c r="E7965">
        <v>0</v>
      </c>
      <c r="F7965">
        <v>3.9227534937498194E-16</v>
      </c>
      <c r="G7965">
        <v>1.9621428741793439E-16</v>
      </c>
      <c r="H7965">
        <v>3.5933446180063891E-16</v>
      </c>
      <c r="I7965">
        <v>1.2467240169066144E-15</v>
      </c>
      <c r="J7965">
        <v>32490.502235959771</v>
      </c>
      <c r="K7965">
        <v>32490.502235960001</v>
      </c>
      <c r="L7965">
        <v>7.0541434903739627E-15</v>
      </c>
      <c r="M7965" t="b">
        <v>1</v>
      </c>
    </row>
    <row r="7966" spans="2:13" x14ac:dyDescent="0.2">
      <c r="B7966">
        <v>7954</v>
      </c>
      <c r="C7966">
        <v>343.82</v>
      </c>
      <c r="D7966">
        <v>343.82</v>
      </c>
      <c r="E7966">
        <v>0</v>
      </c>
      <c r="F7966">
        <v>2.8886145415064136E-16</v>
      </c>
      <c r="G7966">
        <v>1.3731684278443887E-16</v>
      </c>
      <c r="H7966">
        <v>1.6268988205302252E-15</v>
      </c>
      <c r="I7966">
        <v>0</v>
      </c>
      <c r="J7966">
        <v>-108112.39171469872</v>
      </c>
      <c r="K7966">
        <v>-108112.39171469869</v>
      </c>
      <c r="L7966">
        <v>2.6919976512532205E-16</v>
      </c>
      <c r="M7966" t="b">
        <v>1</v>
      </c>
    </row>
    <row r="7967" spans="2:13" x14ac:dyDescent="0.2">
      <c r="B7967">
        <v>7955</v>
      </c>
      <c r="C7967">
        <v>28.59</v>
      </c>
      <c r="D7967">
        <v>28.59</v>
      </c>
      <c r="E7967">
        <v>0</v>
      </c>
      <c r="F7967">
        <v>1.5745147795168235E-14</v>
      </c>
      <c r="G7967">
        <v>4.4144148681560076E-14</v>
      </c>
      <c r="H7967">
        <v>1.882120241315998E-13</v>
      </c>
      <c r="I7967">
        <v>0</v>
      </c>
      <c r="J7967">
        <v>-82.30798793904404</v>
      </c>
      <c r="K7967">
        <v>-82.307987939</v>
      </c>
      <c r="L7967">
        <v>5.350566799792198E-13</v>
      </c>
      <c r="M7967" t="b">
        <v>1</v>
      </c>
    </row>
    <row r="7968" spans="2:13" x14ac:dyDescent="0.2">
      <c r="B7968">
        <v>7956</v>
      </c>
      <c r="C7968">
        <v>113.9</v>
      </c>
      <c r="D7968">
        <v>113.9</v>
      </c>
      <c r="E7968">
        <v>0</v>
      </c>
      <c r="F7968">
        <v>1.1911866185970667E-16</v>
      </c>
      <c r="G7968">
        <v>1.253097067962998E-15</v>
      </c>
      <c r="H7968">
        <v>6.3558146348725735E-16</v>
      </c>
      <c r="I7968">
        <v>0</v>
      </c>
      <c r="J7968">
        <v>81681.130060209922</v>
      </c>
      <c r="K7968">
        <v>81681.130060210096</v>
      </c>
      <c r="L7968">
        <v>2.1378619836880482E-15</v>
      </c>
      <c r="M7968" t="b">
        <v>1</v>
      </c>
    </row>
    <row r="7969" spans="2:13" x14ac:dyDescent="0.2">
      <c r="B7969">
        <v>7957</v>
      </c>
      <c r="C7969">
        <v>69.23</v>
      </c>
      <c r="D7969">
        <v>69.23</v>
      </c>
      <c r="E7969">
        <v>0</v>
      </c>
      <c r="F7969">
        <v>6.9144162212958095E-16</v>
      </c>
      <c r="G7969">
        <v>1.2269256764790384E-16</v>
      </c>
      <c r="H7969">
        <v>1.2381889741523203E-15</v>
      </c>
      <c r="I7969">
        <v>0</v>
      </c>
      <c r="J7969">
        <v>36539.736057492351</v>
      </c>
      <c r="K7969">
        <v>36539.7360574923</v>
      </c>
      <c r="L7969">
        <v>1.3938716803850769E-15</v>
      </c>
      <c r="M7969" t="b">
        <v>1</v>
      </c>
    </row>
    <row r="7970" spans="2:13" x14ac:dyDescent="0.2">
      <c r="B7970">
        <v>7958</v>
      </c>
      <c r="C7970">
        <v>122.69</v>
      </c>
      <c r="D7970">
        <v>122.69</v>
      </c>
      <c r="E7970">
        <v>0</v>
      </c>
      <c r="F7970">
        <v>1.7434076636217753E-15</v>
      </c>
      <c r="G7970">
        <v>2.3571458398600549E-15</v>
      </c>
      <c r="H7970">
        <v>7.7265887042017093E-15</v>
      </c>
      <c r="I7970">
        <v>7.2442824538850703E-15</v>
      </c>
      <c r="J7970">
        <v>2713.7872945920117</v>
      </c>
      <c r="K7970">
        <v>2713.7872945919999</v>
      </c>
      <c r="L7970">
        <v>4.3568009720620508E-15</v>
      </c>
      <c r="M7970" t="b">
        <v>1</v>
      </c>
    </row>
    <row r="7971" spans="2:13" x14ac:dyDescent="0.2">
      <c r="B7971">
        <v>7959</v>
      </c>
      <c r="C7971">
        <v>46.08</v>
      </c>
      <c r="D7971">
        <v>46.08</v>
      </c>
      <c r="E7971">
        <v>0</v>
      </c>
      <c r="F7971">
        <v>2.1777000867863884E-16</v>
      </c>
      <c r="G7971">
        <v>6.9250071168103033E-16</v>
      </c>
      <c r="H7971">
        <v>2.3409272620530267E-15</v>
      </c>
      <c r="I7971">
        <v>0</v>
      </c>
      <c r="J7971">
        <v>-49227.511423353324</v>
      </c>
      <c r="K7971">
        <v>-49227.511423353302</v>
      </c>
      <c r="L7971">
        <v>4.4340800929041553E-16</v>
      </c>
      <c r="M7971" t="b">
        <v>1</v>
      </c>
    </row>
    <row r="7972" spans="2:13" x14ac:dyDescent="0.2">
      <c r="B7972">
        <v>7960</v>
      </c>
      <c r="C7972">
        <v>118.41</v>
      </c>
      <c r="D7972">
        <v>118.41</v>
      </c>
      <c r="E7972">
        <v>0</v>
      </c>
      <c r="F7972">
        <v>3.341364038974596E-16</v>
      </c>
      <c r="G7972">
        <v>1.8630319940535002E-16</v>
      </c>
      <c r="H7972">
        <v>2.0866868660072564E-15</v>
      </c>
      <c r="I7972">
        <v>0</v>
      </c>
      <c r="J7972">
        <v>10140.328786559403</v>
      </c>
      <c r="K7972">
        <v>10140.328786559399</v>
      </c>
      <c r="L7972">
        <v>3.587633974860567E-16</v>
      </c>
      <c r="M7972" t="b">
        <v>1</v>
      </c>
    </row>
    <row r="7973" spans="2:13" x14ac:dyDescent="0.2">
      <c r="B7973">
        <v>7961</v>
      </c>
      <c r="C7973">
        <v>20.54</v>
      </c>
      <c r="D7973">
        <v>20.54</v>
      </c>
      <c r="E7973">
        <v>0</v>
      </c>
      <c r="F7973">
        <v>1.0817446284181732E-15</v>
      </c>
      <c r="G7973">
        <v>1.1604864795910927E-15</v>
      </c>
      <c r="H7973">
        <v>4.1727699728930743E-16</v>
      </c>
      <c r="I7973">
        <v>3.668619287602164E-16</v>
      </c>
      <c r="J7973">
        <v>-10842.498367632415</v>
      </c>
      <c r="K7973">
        <v>-10842.498367632499</v>
      </c>
      <c r="L7973">
        <v>7.7171800931873078E-15</v>
      </c>
      <c r="M7973" t="b">
        <v>1</v>
      </c>
    </row>
    <row r="7974" spans="2:13" x14ac:dyDescent="0.2">
      <c r="B7974">
        <v>7962</v>
      </c>
      <c r="C7974">
        <v>114.22</v>
      </c>
      <c r="D7974">
        <v>114.22</v>
      </c>
      <c r="E7974">
        <v>0</v>
      </c>
      <c r="F7974">
        <v>9.5589075928505921E-16</v>
      </c>
      <c r="G7974">
        <v>8.6098897369741631E-16</v>
      </c>
      <c r="H7974">
        <v>3.5973590893543492E-16</v>
      </c>
      <c r="I7974">
        <v>0</v>
      </c>
      <c r="J7974">
        <v>229714.40536486739</v>
      </c>
      <c r="K7974">
        <v>229714.4053648675</v>
      </c>
      <c r="L7974">
        <v>5.067828534393662E-16</v>
      </c>
      <c r="M7974" t="b">
        <v>1</v>
      </c>
    </row>
    <row r="7975" spans="2:13" x14ac:dyDescent="0.2">
      <c r="B7975">
        <v>7963</v>
      </c>
      <c r="C7975">
        <v>58.79</v>
      </c>
      <c r="D7975">
        <v>58.79</v>
      </c>
      <c r="E7975">
        <v>0</v>
      </c>
      <c r="F7975">
        <v>4.7680013741830226E-16</v>
      </c>
      <c r="G7975">
        <v>2.3854235297695851E-16</v>
      </c>
      <c r="H7975">
        <v>8.0262258837993366E-16</v>
      </c>
      <c r="I7975">
        <v>1.2070966278525773E-15</v>
      </c>
      <c r="J7975">
        <v>9806.4201045150985</v>
      </c>
      <c r="K7975">
        <v>9806.4201045152004</v>
      </c>
      <c r="L7975">
        <v>1.0387420232146354E-14</v>
      </c>
      <c r="M7975" t="b">
        <v>1</v>
      </c>
    </row>
    <row r="7976" spans="2:13" x14ac:dyDescent="0.2">
      <c r="B7976">
        <v>7964</v>
      </c>
      <c r="C7976">
        <v>49.68</v>
      </c>
      <c r="D7976">
        <v>49.68</v>
      </c>
      <c r="E7976">
        <v>0</v>
      </c>
      <c r="F7976">
        <v>3.367981469209762E-16</v>
      </c>
      <c r="G7976">
        <v>3.635399767657853E-16</v>
      </c>
      <c r="H7976">
        <v>1.9218398157492734E-16</v>
      </c>
      <c r="I7976">
        <v>0</v>
      </c>
      <c r="J7976">
        <v>65338.218783946621</v>
      </c>
      <c r="K7976">
        <v>65338.218783946802</v>
      </c>
      <c r="L7976">
        <v>2.7839592774340691E-15</v>
      </c>
      <c r="M7976" t="b">
        <v>1</v>
      </c>
    </row>
    <row r="7977" spans="2:13" x14ac:dyDescent="0.2">
      <c r="B7977">
        <v>7965</v>
      </c>
      <c r="C7977">
        <v>128.47999999999999</v>
      </c>
      <c r="D7977">
        <v>128.47999999999999</v>
      </c>
      <c r="E7977">
        <v>0</v>
      </c>
      <c r="F7977">
        <v>2.9879185155784694E-16</v>
      </c>
      <c r="G7977">
        <v>4.0728696695059665E-16</v>
      </c>
      <c r="H7977">
        <v>8.8512526109516239E-16</v>
      </c>
      <c r="I7977">
        <v>0</v>
      </c>
      <c r="J7977">
        <v>349393.69008107932</v>
      </c>
      <c r="K7977">
        <v>349393.69008107932</v>
      </c>
      <c r="L7977">
        <v>0</v>
      </c>
      <c r="M7977" t="b">
        <v>1</v>
      </c>
    </row>
    <row r="7978" spans="2:13" x14ac:dyDescent="0.2">
      <c r="B7978">
        <v>7966</v>
      </c>
      <c r="C7978">
        <v>53.06</v>
      </c>
      <c r="D7978">
        <v>53.06</v>
      </c>
      <c r="E7978">
        <v>0</v>
      </c>
      <c r="F7978">
        <v>1.3725305137071027E-14</v>
      </c>
      <c r="G7978">
        <v>4.4253455104510297E-15</v>
      </c>
      <c r="H7978">
        <v>1.4900493303553505E-13</v>
      </c>
      <c r="I7978">
        <v>0</v>
      </c>
      <c r="J7978">
        <v>-237.40309835254914</v>
      </c>
      <c r="K7978">
        <v>-237.4030983525</v>
      </c>
      <c r="L7978">
        <v>2.0699449984516618E-13</v>
      </c>
      <c r="M7978" t="b">
        <v>1</v>
      </c>
    </row>
    <row r="7979" spans="2:13" x14ac:dyDescent="0.2">
      <c r="B7979">
        <v>7967</v>
      </c>
      <c r="C7979">
        <v>9.76</v>
      </c>
      <c r="D7979">
        <v>9.76</v>
      </c>
      <c r="E7979">
        <v>0</v>
      </c>
      <c r="F7979">
        <v>1.0718852335322109E-15</v>
      </c>
      <c r="G7979">
        <v>3.6701388989782576E-16</v>
      </c>
      <c r="H7979">
        <v>2.9522315757519201E-15</v>
      </c>
      <c r="I7979">
        <v>0</v>
      </c>
      <c r="J7979">
        <v>-7460.1165648612059</v>
      </c>
      <c r="K7979">
        <v>-7460.1165648611995</v>
      </c>
      <c r="L7979">
        <v>8.5339992439232746E-16</v>
      </c>
      <c r="M7979" t="b">
        <v>1</v>
      </c>
    </row>
    <row r="7980" spans="2:13" x14ac:dyDescent="0.2">
      <c r="B7980">
        <v>7968</v>
      </c>
      <c r="C7980">
        <v>57.02</v>
      </c>
      <c r="D7980">
        <v>57.02</v>
      </c>
      <c r="E7980">
        <v>0</v>
      </c>
      <c r="F7980">
        <v>2.0715799347780711E-16</v>
      </c>
      <c r="G7980">
        <v>1.3720623314216431E-16</v>
      </c>
      <c r="H7980">
        <v>1.8504378997097352E-15</v>
      </c>
      <c r="I7980">
        <v>0</v>
      </c>
      <c r="J7980">
        <v>43306.43590459694</v>
      </c>
      <c r="K7980">
        <v>43306.435904596903</v>
      </c>
      <c r="L7980">
        <v>8.400550013180715E-16</v>
      </c>
      <c r="M7980" t="b">
        <v>1</v>
      </c>
    </row>
    <row r="7981" spans="2:13" x14ac:dyDescent="0.2">
      <c r="B7981">
        <v>7969</v>
      </c>
      <c r="C7981">
        <v>212.51</v>
      </c>
      <c r="D7981">
        <v>212.51</v>
      </c>
      <c r="E7981">
        <v>0</v>
      </c>
      <c r="F7981">
        <v>0</v>
      </c>
      <c r="G7981">
        <v>1.1442853480575931E-16</v>
      </c>
      <c r="H7981">
        <v>4.4120749037381671E-16</v>
      </c>
      <c r="I7981">
        <v>0</v>
      </c>
      <c r="J7981">
        <v>-82681.388772108709</v>
      </c>
      <c r="K7981">
        <v>-82681.388772108505</v>
      </c>
      <c r="L7981">
        <v>2.4639984429707658E-15</v>
      </c>
      <c r="M7981" t="b">
        <v>1</v>
      </c>
    </row>
    <row r="7982" spans="2:13" x14ac:dyDescent="0.2">
      <c r="B7982">
        <v>7970</v>
      </c>
      <c r="C7982">
        <v>6.45</v>
      </c>
      <c r="D7982">
        <v>6.45</v>
      </c>
      <c r="E7982">
        <v>0</v>
      </c>
      <c r="F7982">
        <v>2.4952794447917169E-15</v>
      </c>
      <c r="G7982">
        <v>1.4829359617317109E-14</v>
      </c>
      <c r="H7982">
        <v>1.5177801629516015E-16</v>
      </c>
      <c r="I7982">
        <v>4.3199184216393189E-15</v>
      </c>
      <c r="J7982">
        <v>-5110.6146185741445</v>
      </c>
      <c r="K7982">
        <v>-5110.6146185742</v>
      </c>
      <c r="L7982">
        <v>1.0855676068102087E-14</v>
      </c>
      <c r="M7982" t="b">
        <v>1</v>
      </c>
    </row>
    <row r="7983" spans="2:13" x14ac:dyDescent="0.2">
      <c r="B7983">
        <v>7971</v>
      </c>
      <c r="C7983">
        <v>4.3499999999999996</v>
      </c>
      <c r="D7983">
        <v>4.3499999999999996</v>
      </c>
      <c r="E7983">
        <v>0</v>
      </c>
      <c r="F7983">
        <v>8.6392752593008494E-15</v>
      </c>
      <c r="G7983">
        <v>2.2132216044165663E-14</v>
      </c>
      <c r="H7983">
        <v>1.8229041327372994E-14</v>
      </c>
      <c r="I7983">
        <v>0</v>
      </c>
      <c r="J7983">
        <v>-1703.2528980418242</v>
      </c>
      <c r="K7983">
        <v>-1703.2528980418001</v>
      </c>
      <c r="L7983">
        <v>1.4150341164657225E-14</v>
      </c>
      <c r="M7983" t="b">
        <v>1</v>
      </c>
    </row>
    <row r="7984" spans="2:13" x14ac:dyDescent="0.2">
      <c r="B7984">
        <v>7972</v>
      </c>
      <c r="C7984">
        <v>531.84</v>
      </c>
      <c r="D7984">
        <v>531.84</v>
      </c>
      <c r="E7984">
        <v>0</v>
      </c>
      <c r="F7984">
        <v>3.5903885704272215E-16</v>
      </c>
      <c r="G7984">
        <v>6.6654757523546472E-16</v>
      </c>
      <c r="H7984">
        <v>2.0878187640599151E-15</v>
      </c>
      <c r="I7984">
        <v>0</v>
      </c>
      <c r="J7984">
        <v>-169568.04500788203</v>
      </c>
      <c r="K7984">
        <v>-169568.04500788249</v>
      </c>
      <c r="L7984">
        <v>2.7461617976788767E-15</v>
      </c>
      <c r="M7984" t="b">
        <v>1</v>
      </c>
    </row>
    <row r="7985" spans="2:13" x14ac:dyDescent="0.2">
      <c r="B7985">
        <v>7973</v>
      </c>
      <c r="C7985">
        <v>4.78</v>
      </c>
      <c r="D7985">
        <v>4.78</v>
      </c>
      <c r="E7985">
        <v>0</v>
      </c>
      <c r="F7985">
        <v>5.5099950347995947E-15</v>
      </c>
      <c r="G7985">
        <v>8.5975342108913418E-15</v>
      </c>
      <c r="H7985">
        <v>3.4721964475824274E-15</v>
      </c>
      <c r="I7985">
        <v>2.7378318767472705E-14</v>
      </c>
      <c r="J7985">
        <v>-10996.466160360766</v>
      </c>
      <c r="K7985">
        <v>-10996.4661603608</v>
      </c>
      <c r="L7985">
        <v>3.1429004703304899E-15</v>
      </c>
      <c r="M7985" t="b">
        <v>1</v>
      </c>
    </row>
    <row r="7986" spans="2:13" x14ac:dyDescent="0.2">
      <c r="B7986">
        <v>7974</v>
      </c>
      <c r="C7986">
        <v>1.79</v>
      </c>
      <c r="D7986">
        <v>1.79</v>
      </c>
      <c r="E7986">
        <v>0</v>
      </c>
      <c r="F7986">
        <v>9.6591060107300194E-16</v>
      </c>
      <c r="G7986">
        <v>4.6060861082344107E-15</v>
      </c>
      <c r="H7986">
        <v>7.4754534698655907E-16</v>
      </c>
      <c r="I7986">
        <v>3.6765854477787942E-15</v>
      </c>
      <c r="J7986">
        <v>-91533.135006971177</v>
      </c>
      <c r="K7986">
        <v>-91533.135006971002</v>
      </c>
      <c r="L7986">
        <v>1.9077570404105928E-15</v>
      </c>
      <c r="M7986" t="b">
        <v>1</v>
      </c>
    </row>
    <row r="7987" spans="2:13" x14ac:dyDescent="0.2">
      <c r="B7987">
        <v>7975</v>
      </c>
      <c r="C7987">
        <v>54.71</v>
      </c>
      <c r="D7987">
        <v>54.71</v>
      </c>
      <c r="E7987">
        <v>0</v>
      </c>
      <c r="F7987">
        <v>3.224960699340538E-15</v>
      </c>
      <c r="G7987">
        <v>1.0377681644884084E-15</v>
      </c>
      <c r="H7987">
        <v>1.4517428161731072E-15</v>
      </c>
      <c r="I7987">
        <v>0</v>
      </c>
      <c r="J7987">
        <v>-202.97457225773383</v>
      </c>
      <c r="K7987">
        <v>-202.9745722577</v>
      </c>
      <c r="L7987">
        <v>1.6663089295362568E-13</v>
      </c>
      <c r="M7987" t="b">
        <v>1</v>
      </c>
    </row>
    <row r="7988" spans="2:13" x14ac:dyDescent="0.2">
      <c r="B7988">
        <v>7976</v>
      </c>
      <c r="C7988">
        <v>112.63</v>
      </c>
      <c r="D7988">
        <v>112.63</v>
      </c>
      <c r="E7988">
        <v>0</v>
      </c>
      <c r="F7988">
        <v>3.8142904299401393E-16</v>
      </c>
      <c r="G7988">
        <v>5.7311897530089011E-16</v>
      </c>
      <c r="H7988">
        <v>2.5830993467652406E-15</v>
      </c>
      <c r="I7988">
        <v>5.3779374091739428E-16</v>
      </c>
      <c r="J7988">
        <v>18776.087839077434</v>
      </c>
      <c r="K7988">
        <v>18776.087839077401</v>
      </c>
      <c r="L7988">
        <v>1.7438035838159056E-15</v>
      </c>
      <c r="M7988" t="b">
        <v>1</v>
      </c>
    </row>
    <row r="7989" spans="2:13" x14ac:dyDescent="0.2">
      <c r="B7989">
        <v>7977</v>
      </c>
      <c r="C7989">
        <v>189.35</v>
      </c>
      <c r="D7989">
        <v>189.35</v>
      </c>
      <c r="E7989">
        <v>0</v>
      </c>
      <c r="F7989">
        <v>6.324893210337446E-16</v>
      </c>
      <c r="G7989">
        <v>1.0723091810471571E-15</v>
      </c>
      <c r="H7989">
        <v>0</v>
      </c>
      <c r="I7989">
        <v>0</v>
      </c>
      <c r="J7989">
        <v>269498.43236210168</v>
      </c>
      <c r="K7989">
        <v>269498.43236210238</v>
      </c>
      <c r="L7989">
        <v>2.5918218701291145E-15</v>
      </c>
      <c r="M7989" t="b">
        <v>1</v>
      </c>
    </row>
    <row r="7990" spans="2:13" x14ac:dyDescent="0.2">
      <c r="B7990">
        <v>7978</v>
      </c>
      <c r="C7990">
        <v>58.24</v>
      </c>
      <c r="D7990">
        <v>58.24</v>
      </c>
      <c r="E7990">
        <v>0</v>
      </c>
      <c r="F7990">
        <v>0</v>
      </c>
      <c r="G7990">
        <v>1.3708546118881642E-16</v>
      </c>
      <c r="H7990">
        <v>9.1621678496007862E-16</v>
      </c>
      <c r="I7990">
        <v>0</v>
      </c>
      <c r="J7990">
        <v>16776.160162110478</v>
      </c>
      <c r="K7990">
        <v>16776.1601621105</v>
      </c>
      <c r="L7990">
        <v>1.3011244904450324E-15</v>
      </c>
      <c r="M7990" t="b">
        <v>1</v>
      </c>
    </row>
    <row r="7991" spans="2:13" x14ac:dyDescent="0.2">
      <c r="B7991">
        <v>7979</v>
      </c>
      <c r="C7991">
        <v>218.73</v>
      </c>
      <c r="D7991">
        <v>218.73</v>
      </c>
      <c r="E7991">
        <v>0</v>
      </c>
      <c r="F7991">
        <v>0</v>
      </c>
      <c r="G7991">
        <v>0</v>
      </c>
      <c r="H7991">
        <v>2.2114620368192616E-16</v>
      </c>
      <c r="I7991">
        <v>0</v>
      </c>
      <c r="J7991">
        <v>243429.83342548768</v>
      </c>
      <c r="K7991">
        <v>243429.83342548771</v>
      </c>
      <c r="L7991">
        <v>1.1955736914901269E-16</v>
      </c>
      <c r="M7991" t="b">
        <v>1</v>
      </c>
    </row>
    <row r="7992" spans="2:13" x14ac:dyDescent="0.2">
      <c r="B7992">
        <v>7980</v>
      </c>
      <c r="C7992">
        <v>57.08</v>
      </c>
      <c r="D7992">
        <v>57.08</v>
      </c>
      <c r="E7992">
        <v>0</v>
      </c>
      <c r="F7992">
        <v>3.3885660524598844E-16</v>
      </c>
      <c r="G7992">
        <v>1.4615631663953041E-16</v>
      </c>
      <c r="H7992">
        <v>9.3335374136538805E-16</v>
      </c>
      <c r="I7992">
        <v>0</v>
      </c>
      <c r="J7992">
        <v>17575.205730475136</v>
      </c>
      <c r="K7992">
        <v>17575.205730475202</v>
      </c>
      <c r="L7992">
        <v>3.7259090750842819E-15</v>
      </c>
      <c r="M7992" t="b">
        <v>1</v>
      </c>
    </row>
    <row r="7993" spans="2:13" x14ac:dyDescent="0.2">
      <c r="B7993">
        <v>7981</v>
      </c>
      <c r="C7993">
        <v>85.31</v>
      </c>
      <c r="D7993">
        <v>85.31</v>
      </c>
      <c r="E7993">
        <v>0</v>
      </c>
      <c r="F7993">
        <v>7.3201941380553671E-16</v>
      </c>
      <c r="G7993">
        <v>1.2837189150913796E-15</v>
      </c>
      <c r="H7993">
        <v>5.9055518758215595E-15</v>
      </c>
      <c r="I7993">
        <v>1.3372398770159431E-15</v>
      </c>
      <c r="J7993">
        <v>9811.1605929541765</v>
      </c>
      <c r="K7993">
        <v>9811.1605929542002</v>
      </c>
      <c r="L7993">
        <v>2.4102003042410621E-15</v>
      </c>
      <c r="M7993" t="b">
        <v>1</v>
      </c>
    </row>
    <row r="7994" spans="2:13" x14ac:dyDescent="0.2">
      <c r="B7994">
        <v>7982</v>
      </c>
      <c r="C7994">
        <v>43.23</v>
      </c>
      <c r="D7994">
        <v>43.23</v>
      </c>
      <c r="E7994">
        <v>0</v>
      </c>
      <c r="F7994">
        <v>3.5611767144292045E-16</v>
      </c>
      <c r="G7994">
        <v>4.2836397308160875E-16</v>
      </c>
      <c r="H7994">
        <v>1.1124652112573528E-15</v>
      </c>
      <c r="I7994">
        <v>0</v>
      </c>
      <c r="J7994">
        <v>15891.627528440455</v>
      </c>
      <c r="K7994">
        <v>15891.6275284403</v>
      </c>
      <c r="L7994">
        <v>9.7292803411541178E-15</v>
      </c>
      <c r="M7994" t="b">
        <v>1</v>
      </c>
    </row>
    <row r="7995" spans="2:13" x14ac:dyDescent="0.2">
      <c r="B7995">
        <v>7983</v>
      </c>
      <c r="C7995">
        <v>39.33</v>
      </c>
      <c r="D7995">
        <v>39.33</v>
      </c>
      <c r="E7995">
        <v>0</v>
      </c>
      <c r="F7995">
        <v>0</v>
      </c>
      <c r="G7995">
        <v>1.0227976246531089E-15</v>
      </c>
      <c r="H7995">
        <v>1.2118963112054422E-16</v>
      </c>
      <c r="I7995">
        <v>6.3383242969814035E-16</v>
      </c>
      <c r="J7995">
        <v>10953.294471015401</v>
      </c>
      <c r="K7995">
        <v>10953.294471015201</v>
      </c>
      <c r="L7995">
        <v>1.82674568751459E-14</v>
      </c>
      <c r="M7995" t="b">
        <v>1</v>
      </c>
    </row>
    <row r="7996" spans="2:13" x14ac:dyDescent="0.2">
      <c r="B7996">
        <v>7984</v>
      </c>
      <c r="C7996">
        <v>112.07</v>
      </c>
      <c r="D7996">
        <v>112.07</v>
      </c>
      <c r="E7996">
        <v>0</v>
      </c>
      <c r="F7996">
        <v>4.5892756021322584E-16</v>
      </c>
      <c r="G7996">
        <v>1.0349622826606743E-15</v>
      </c>
      <c r="H7996">
        <v>1.8069946934291496E-16</v>
      </c>
      <c r="I7996">
        <v>3.4533143491228775E-15</v>
      </c>
      <c r="J7996">
        <v>31100.235411185422</v>
      </c>
      <c r="K7996">
        <v>31100.235411185498</v>
      </c>
      <c r="L7996">
        <v>2.456494426452118E-15</v>
      </c>
      <c r="M7996" t="b">
        <v>1</v>
      </c>
    </row>
    <row r="7997" spans="2:13" x14ac:dyDescent="0.2">
      <c r="B7997">
        <v>7985</v>
      </c>
      <c r="C7997">
        <v>75.62</v>
      </c>
      <c r="D7997">
        <v>75.62</v>
      </c>
      <c r="E7997">
        <v>0</v>
      </c>
      <c r="F7997">
        <v>7.4978417157710735E-16</v>
      </c>
      <c r="G7997">
        <v>1.0694466244767932E-15</v>
      </c>
      <c r="H7997">
        <v>4.7545427981152027E-15</v>
      </c>
      <c r="I7997">
        <v>4.5300591078398893E-15</v>
      </c>
      <c r="J7997">
        <v>32083.388494257983</v>
      </c>
      <c r="K7997">
        <v>32083.388494257899</v>
      </c>
      <c r="L7997">
        <v>2.6080011024423062E-15</v>
      </c>
      <c r="M7997" t="b">
        <v>1</v>
      </c>
    </row>
    <row r="7998" spans="2:13" x14ac:dyDescent="0.2">
      <c r="B7998">
        <v>7986</v>
      </c>
      <c r="C7998">
        <v>116.03</v>
      </c>
      <c r="D7998">
        <v>116.03</v>
      </c>
      <c r="E7998">
        <v>0</v>
      </c>
      <c r="F7998">
        <v>1.2769714886325716E-16</v>
      </c>
      <c r="G7998">
        <v>2.8258129975955176E-16</v>
      </c>
      <c r="H7998">
        <v>1.7541174615020395E-16</v>
      </c>
      <c r="I7998">
        <v>0</v>
      </c>
      <c r="J7998">
        <v>46230.235405135216</v>
      </c>
      <c r="K7998">
        <v>46230.235405135303</v>
      </c>
      <c r="L7998">
        <v>1.8886231187242117E-15</v>
      </c>
      <c r="M7998" t="b">
        <v>1</v>
      </c>
    </row>
    <row r="7999" spans="2:13" x14ac:dyDescent="0.2">
      <c r="B7999">
        <v>7987</v>
      </c>
      <c r="C7999">
        <v>35.85</v>
      </c>
      <c r="D7999">
        <v>35.85</v>
      </c>
      <c r="E7999">
        <v>0</v>
      </c>
      <c r="F7999">
        <v>7.8502578368916455E-16</v>
      </c>
      <c r="G7999">
        <v>2.35588019431514E-16</v>
      </c>
      <c r="H7999">
        <v>1.0696172175937878E-15</v>
      </c>
      <c r="I7999">
        <v>6.1343881107060384E-16</v>
      </c>
      <c r="J7999">
        <v>6451.782082426078</v>
      </c>
      <c r="K7999">
        <v>6451.7820824257997</v>
      </c>
      <c r="L7999">
        <v>4.3136202554112966E-14</v>
      </c>
      <c r="M7999" t="b">
        <v>1</v>
      </c>
    </row>
    <row r="8000" spans="2:13" x14ac:dyDescent="0.2">
      <c r="B8000">
        <v>7988</v>
      </c>
      <c r="C8000">
        <v>35.270000000000003</v>
      </c>
      <c r="D8000">
        <v>35.270000000000003</v>
      </c>
      <c r="E8000">
        <v>0</v>
      </c>
      <c r="F8000">
        <v>2.3451884152181437E-16</v>
      </c>
      <c r="G8000">
        <v>3.2363400012263643E-16</v>
      </c>
      <c r="H8000">
        <v>1.9857913601337025E-16</v>
      </c>
      <c r="I8000">
        <v>0</v>
      </c>
      <c r="J8000">
        <v>31703.823563507176</v>
      </c>
      <c r="K8000">
        <v>31703.8235635073</v>
      </c>
      <c r="L8000">
        <v>3.901462522125979E-15</v>
      </c>
      <c r="M8000" t="b">
        <v>1</v>
      </c>
    </row>
    <row r="8001" spans="2:13" x14ac:dyDescent="0.2">
      <c r="B8001">
        <v>7989</v>
      </c>
      <c r="C8001">
        <v>167.07</v>
      </c>
      <c r="D8001">
        <v>167.07</v>
      </c>
      <c r="E8001">
        <v>0</v>
      </c>
      <c r="F8001">
        <v>2.240000132162424E-16</v>
      </c>
      <c r="G8001">
        <v>2.1036619821891174E-16</v>
      </c>
      <c r="H8001">
        <v>3.3441890429388021E-15</v>
      </c>
      <c r="I8001">
        <v>0</v>
      </c>
      <c r="J8001">
        <v>-25000.100892849849</v>
      </c>
      <c r="K8001">
        <v>-25000.100892850001</v>
      </c>
      <c r="L8001">
        <v>6.111779730519054E-15</v>
      </c>
      <c r="M8001" t="b">
        <v>1</v>
      </c>
    </row>
    <row r="8002" spans="2:13" x14ac:dyDescent="0.2">
      <c r="B8002">
        <v>7990</v>
      </c>
      <c r="C8002">
        <v>84.99</v>
      </c>
      <c r="D8002">
        <v>84.99</v>
      </c>
      <c r="E8002">
        <v>0</v>
      </c>
      <c r="F8002">
        <v>1.0532802921100499E-15</v>
      </c>
      <c r="G8002">
        <v>0</v>
      </c>
      <c r="H8002">
        <v>5.3241988906016281E-15</v>
      </c>
      <c r="I8002">
        <v>0</v>
      </c>
      <c r="J8002">
        <v>2798.6860554480154</v>
      </c>
      <c r="K8002">
        <v>2798.6860554481</v>
      </c>
      <c r="L8002">
        <v>3.0222399222030525E-14</v>
      </c>
      <c r="M8002" t="b">
        <v>1</v>
      </c>
    </row>
    <row r="8003" spans="2:13" x14ac:dyDescent="0.2">
      <c r="B8003">
        <v>7991</v>
      </c>
      <c r="C8003">
        <v>226.13</v>
      </c>
      <c r="D8003">
        <v>226.13</v>
      </c>
      <c r="E8003">
        <v>0</v>
      </c>
      <c r="F8003">
        <v>7.2492933626641486E-16</v>
      </c>
      <c r="G8003">
        <v>0</v>
      </c>
      <c r="H8003">
        <v>2.4353636525383934E-16</v>
      </c>
      <c r="I8003">
        <v>0</v>
      </c>
      <c r="J8003">
        <v>-7814.8583562270869</v>
      </c>
      <c r="K8003">
        <v>-7814.8583562272997</v>
      </c>
      <c r="L8003">
        <v>2.7232964503480395E-14</v>
      </c>
      <c r="M8003" t="b">
        <v>1</v>
      </c>
    </row>
    <row r="8004" spans="2:13" x14ac:dyDescent="0.2">
      <c r="B8004">
        <v>7992</v>
      </c>
      <c r="C8004">
        <v>59.02</v>
      </c>
      <c r="D8004">
        <v>59.02</v>
      </c>
      <c r="E8004">
        <v>0</v>
      </c>
      <c r="F8004">
        <v>1.8930436246716116E-15</v>
      </c>
      <c r="G8004">
        <v>2.5760993870111436E-15</v>
      </c>
      <c r="H8004">
        <v>2.2592645293449739E-14</v>
      </c>
      <c r="I8004">
        <v>0</v>
      </c>
      <c r="J8004">
        <v>560.27523590624014</v>
      </c>
      <c r="K8004">
        <v>560.27523590620001</v>
      </c>
      <c r="L8004">
        <v>7.1628105516427237E-14</v>
      </c>
      <c r="M8004" t="b">
        <v>1</v>
      </c>
    </row>
    <row r="8005" spans="2:13" x14ac:dyDescent="0.2">
      <c r="B8005">
        <v>7993</v>
      </c>
      <c r="C8005">
        <v>2.5299999999999998</v>
      </c>
      <c r="D8005">
        <v>2.5299999999999998</v>
      </c>
      <c r="E8005">
        <v>0</v>
      </c>
      <c r="F8005">
        <v>3.7985734574404394E-14</v>
      </c>
      <c r="G8005">
        <v>1.4110246747830632E-14</v>
      </c>
      <c r="H8005">
        <v>3.6272178609391762E-15</v>
      </c>
      <c r="I8005">
        <v>0</v>
      </c>
      <c r="J8005">
        <v>-2404.6343333475593</v>
      </c>
      <c r="K8005">
        <v>-2404.6343333476002</v>
      </c>
      <c r="L8005">
        <v>1.7020160201574215E-14</v>
      </c>
      <c r="M8005" t="b">
        <v>1</v>
      </c>
    </row>
    <row r="8006" spans="2:13" x14ac:dyDescent="0.2">
      <c r="B8006">
        <v>7994</v>
      </c>
      <c r="C8006">
        <v>35.61</v>
      </c>
      <c r="D8006">
        <v>35.61</v>
      </c>
      <c r="E8006">
        <v>0</v>
      </c>
      <c r="F8006">
        <v>8.8028575337941122E-16</v>
      </c>
      <c r="G8006">
        <v>0</v>
      </c>
      <c r="H8006">
        <v>8.6026984157835349E-16</v>
      </c>
      <c r="I8006">
        <v>0</v>
      </c>
      <c r="J8006">
        <v>24016.954547775658</v>
      </c>
      <c r="K8006">
        <v>24016.9545477758</v>
      </c>
      <c r="L8006">
        <v>5.907542240392688E-15</v>
      </c>
      <c r="M8006" t="b">
        <v>1</v>
      </c>
    </row>
    <row r="8007" spans="2:13" x14ac:dyDescent="0.2">
      <c r="B8007">
        <v>7995</v>
      </c>
      <c r="C8007">
        <v>24.39</v>
      </c>
      <c r="D8007">
        <v>24.39</v>
      </c>
      <c r="E8007">
        <v>0</v>
      </c>
      <c r="F8007">
        <v>1.4083471476323176E-15</v>
      </c>
      <c r="G8007">
        <v>1.3129672513302816E-15</v>
      </c>
      <c r="H8007">
        <v>1.0659295790517702E-14</v>
      </c>
      <c r="I8007">
        <v>0</v>
      </c>
      <c r="J8007">
        <v>-7838.6314863310627</v>
      </c>
      <c r="K8007">
        <v>-7838.6314863310999</v>
      </c>
      <c r="L8007">
        <v>4.7571164479047911E-15</v>
      </c>
      <c r="M8007" t="b">
        <v>1</v>
      </c>
    </row>
    <row r="8008" spans="2:13" x14ac:dyDescent="0.2">
      <c r="B8008">
        <v>7996</v>
      </c>
      <c r="C8008">
        <v>213.05</v>
      </c>
      <c r="D8008">
        <v>213.05</v>
      </c>
      <c r="E8008">
        <v>0</v>
      </c>
      <c r="F8008">
        <v>4.2571192128573246E-16</v>
      </c>
      <c r="G8008">
        <v>1.1161197482913164E-16</v>
      </c>
      <c r="H8008">
        <v>3.1456503916649667E-15</v>
      </c>
      <c r="I8008">
        <v>0</v>
      </c>
      <c r="J8008">
        <v>12102.719225406692</v>
      </c>
      <c r="K8008">
        <v>12102.719225406499</v>
      </c>
      <c r="L8008">
        <v>1.5931368247484458E-14</v>
      </c>
      <c r="M8008" t="b">
        <v>1</v>
      </c>
    </row>
    <row r="8009" spans="2:13" x14ac:dyDescent="0.2">
      <c r="B8009">
        <v>7997</v>
      </c>
      <c r="C8009">
        <v>22.65</v>
      </c>
      <c r="D8009">
        <v>22.65</v>
      </c>
      <c r="E8009">
        <v>0</v>
      </c>
      <c r="F8009">
        <v>4.01588707649454E-15</v>
      </c>
      <c r="G8009">
        <v>2.6798524410822346E-15</v>
      </c>
      <c r="H8009">
        <v>5.9198986637937605E-16</v>
      </c>
      <c r="I8009">
        <v>0</v>
      </c>
      <c r="J8009">
        <v>-2068.1618731100712</v>
      </c>
      <c r="K8009">
        <v>-2068.1618731100998</v>
      </c>
      <c r="L8009">
        <v>1.3852437509045062E-14</v>
      </c>
      <c r="M8009" t="b">
        <v>1</v>
      </c>
    </row>
    <row r="8010" spans="2:13" x14ac:dyDescent="0.2">
      <c r="B8010">
        <v>7998</v>
      </c>
      <c r="C8010">
        <v>238.41</v>
      </c>
      <c r="D8010">
        <v>238.41</v>
      </c>
      <c r="E8010">
        <v>0</v>
      </c>
      <c r="F8010">
        <v>9.1009013918477944E-16</v>
      </c>
      <c r="G8010">
        <v>5.5335691540507805E-16</v>
      </c>
      <c r="H8010">
        <v>5.3443813282236072E-16</v>
      </c>
      <c r="I8010">
        <v>0</v>
      </c>
      <c r="J8010">
        <v>243851.94378087245</v>
      </c>
      <c r="K8010">
        <v>243851.94378087201</v>
      </c>
      <c r="L8010">
        <v>1.7902562107247371E-15</v>
      </c>
      <c r="M8010" t="b">
        <v>1</v>
      </c>
    </row>
    <row r="8011" spans="2:13" x14ac:dyDescent="0.2">
      <c r="B8011">
        <v>7999</v>
      </c>
      <c r="C8011">
        <v>38.32</v>
      </c>
      <c r="D8011">
        <v>38.32</v>
      </c>
      <c r="E8011">
        <v>0</v>
      </c>
      <c r="F8011">
        <v>0</v>
      </c>
      <c r="G8011">
        <v>0</v>
      </c>
      <c r="H8011">
        <v>3.7866515844175254E-15</v>
      </c>
      <c r="I8011">
        <v>5.4135789483043759E-15</v>
      </c>
      <c r="J8011">
        <v>4724.9814283912992</v>
      </c>
      <c r="K8011">
        <v>4724.9814283913001</v>
      </c>
      <c r="L8011">
        <v>1.9248640773654451E-16</v>
      </c>
      <c r="M8011" t="b">
        <v>1</v>
      </c>
    </row>
    <row r="8012" spans="2:13" x14ac:dyDescent="0.2">
      <c r="B8012">
        <v>8000</v>
      </c>
      <c r="C8012">
        <v>230.81</v>
      </c>
      <c r="D8012">
        <v>230.81</v>
      </c>
      <c r="E8012">
        <v>0</v>
      </c>
      <c r="F8012">
        <v>5.4302774683075179E-16</v>
      </c>
      <c r="G8012">
        <v>1.1300242678430527E-16</v>
      </c>
      <c r="H8012">
        <v>1.9003132057639292E-16</v>
      </c>
      <c r="I8012">
        <v>0</v>
      </c>
      <c r="J8012">
        <v>-191818.45086177677</v>
      </c>
      <c r="K8012">
        <v>-191818.45086177709</v>
      </c>
      <c r="L8012">
        <v>1.6689850928613886E-15</v>
      </c>
      <c r="M8012" t="b">
        <v>1</v>
      </c>
    </row>
    <row r="8013" spans="2:13" x14ac:dyDescent="0.2">
      <c r="B8013">
        <v>8001</v>
      </c>
      <c r="C8013">
        <v>49.28</v>
      </c>
      <c r="D8013">
        <v>49.28</v>
      </c>
      <c r="E8013">
        <v>0</v>
      </c>
      <c r="F8013">
        <v>3.5898156247522028E-16</v>
      </c>
      <c r="G8013">
        <v>4.0890837965035852E-16</v>
      </c>
      <c r="H8013">
        <v>1.1321552529812798E-14</v>
      </c>
      <c r="I8013">
        <v>0</v>
      </c>
      <c r="J8013">
        <v>772.11999675432071</v>
      </c>
      <c r="K8013">
        <v>772.11999675430002</v>
      </c>
      <c r="L8013">
        <v>2.6797653929844147E-14</v>
      </c>
      <c r="M8013" t="b">
        <v>1</v>
      </c>
    </row>
    <row r="8014" spans="2:13" x14ac:dyDescent="0.2">
      <c r="B8014">
        <v>8002</v>
      </c>
      <c r="C8014">
        <v>210.32</v>
      </c>
      <c r="D8014">
        <v>210.32</v>
      </c>
      <c r="E8014">
        <v>0</v>
      </c>
      <c r="F8014">
        <v>4.4232862242814082E-16</v>
      </c>
      <c r="G8014">
        <v>2.5809757295676076E-16</v>
      </c>
      <c r="H8014">
        <v>1.9403833147203255E-15</v>
      </c>
      <c r="I8014">
        <v>0</v>
      </c>
      <c r="J8014">
        <v>62199.078832407671</v>
      </c>
      <c r="K8014">
        <v>62199.0788324073</v>
      </c>
      <c r="L8014">
        <v>5.9659056900697352E-15</v>
      </c>
      <c r="M8014" t="b">
        <v>1</v>
      </c>
    </row>
    <row r="8015" spans="2:13" x14ac:dyDescent="0.2">
      <c r="B8015">
        <v>8003</v>
      </c>
      <c r="C8015">
        <v>34.85</v>
      </c>
      <c r="D8015">
        <v>34.85</v>
      </c>
      <c r="E8015">
        <v>0</v>
      </c>
      <c r="F8015">
        <v>1.190803617510177E-15</v>
      </c>
      <c r="G8015">
        <v>6.6713730618333279E-16</v>
      </c>
      <c r="H8015">
        <v>3.2438765398589268E-15</v>
      </c>
      <c r="I8015">
        <v>0</v>
      </c>
      <c r="J8015">
        <v>-1385.0508614712007</v>
      </c>
      <c r="K8015">
        <v>-1385.0508614712001</v>
      </c>
      <c r="L8015">
        <v>4.9248807051399376E-16</v>
      </c>
      <c r="M8015" t="b">
        <v>1</v>
      </c>
    </row>
    <row r="8016" spans="2:13" x14ac:dyDescent="0.2">
      <c r="B8016">
        <v>8004</v>
      </c>
      <c r="C8016">
        <v>16.64</v>
      </c>
      <c r="D8016">
        <v>16.64</v>
      </c>
      <c r="E8016">
        <v>0</v>
      </c>
      <c r="F8016">
        <v>1.1840078405222937E-16</v>
      </c>
      <c r="G8016">
        <v>2.962232252833986E-16</v>
      </c>
      <c r="H8016">
        <v>1.9122762040702823E-16</v>
      </c>
      <c r="I8016">
        <v>0</v>
      </c>
      <c r="J8016">
        <v>-6697.2286129753993</v>
      </c>
      <c r="K8016">
        <v>-6697.2286129754002</v>
      </c>
      <c r="L8016">
        <v>1.3580165085164443E-16</v>
      </c>
      <c r="M8016" t="b">
        <v>1</v>
      </c>
    </row>
    <row r="8017" spans="2:13" x14ac:dyDescent="0.2">
      <c r="B8017">
        <v>8005</v>
      </c>
      <c r="C8017">
        <v>113.58</v>
      </c>
      <c r="D8017">
        <v>113.58</v>
      </c>
      <c r="E8017">
        <v>0</v>
      </c>
      <c r="F8017">
        <v>4.115076256386776E-16</v>
      </c>
      <c r="G8017">
        <v>1.7702843126712136E-16</v>
      </c>
      <c r="H8017">
        <v>1.6230365565027957E-15</v>
      </c>
      <c r="I8017">
        <v>0</v>
      </c>
      <c r="J8017">
        <v>150744.23512583619</v>
      </c>
      <c r="K8017">
        <v>150744.23512583601</v>
      </c>
      <c r="L8017">
        <v>1.1584057101396485E-15</v>
      </c>
      <c r="M8017" t="b">
        <v>1</v>
      </c>
    </row>
    <row r="8018" spans="2:13" x14ac:dyDescent="0.2">
      <c r="B8018">
        <v>8006</v>
      </c>
      <c r="C8018">
        <v>136.22999999999999</v>
      </c>
      <c r="D8018">
        <v>136.22999999999999</v>
      </c>
      <c r="E8018">
        <v>0</v>
      </c>
      <c r="F8018">
        <v>4.3670352491045835E-16</v>
      </c>
      <c r="G8018">
        <v>9.6395952709150423E-16</v>
      </c>
      <c r="H8018">
        <v>1.3815657702581366E-15</v>
      </c>
      <c r="I8018">
        <v>0</v>
      </c>
      <c r="J8018">
        <v>44700.815444794382</v>
      </c>
      <c r="K8018">
        <v>44700.815444794498</v>
      </c>
      <c r="L8018">
        <v>2.6043221061751709E-15</v>
      </c>
      <c r="M8018" t="b">
        <v>1</v>
      </c>
    </row>
    <row r="8019" spans="2:13" x14ac:dyDescent="0.2">
      <c r="B8019">
        <v>8007</v>
      </c>
      <c r="C8019">
        <v>3.28</v>
      </c>
      <c r="D8019">
        <v>3.28</v>
      </c>
      <c r="E8019">
        <v>0</v>
      </c>
      <c r="F8019">
        <v>8.100849778484382E-15</v>
      </c>
      <c r="G8019">
        <v>1.7076371052760104E-15</v>
      </c>
      <c r="H8019">
        <v>7.477701142648123E-15</v>
      </c>
      <c r="I8019">
        <v>0</v>
      </c>
      <c r="J8019">
        <v>-4851.6341417520052</v>
      </c>
      <c r="K8019">
        <v>-4851.6341417519998</v>
      </c>
      <c r="L8019">
        <v>1.1247691089639695E-15</v>
      </c>
      <c r="M8019" t="b">
        <v>1</v>
      </c>
    </row>
    <row r="8020" spans="2:13" x14ac:dyDescent="0.2">
      <c r="B8020">
        <v>8008</v>
      </c>
      <c r="C8020">
        <v>10.45</v>
      </c>
      <c r="D8020">
        <v>10.45</v>
      </c>
      <c r="E8020">
        <v>0</v>
      </c>
      <c r="F8020">
        <v>9.6201685899462476E-16</v>
      </c>
      <c r="G8020">
        <v>1.2372699839594768E-15</v>
      </c>
      <c r="H8020">
        <v>1.8096737519396809E-16</v>
      </c>
      <c r="I8020">
        <v>3.5698987679753815E-15</v>
      </c>
      <c r="J8020">
        <v>-27642.558589202319</v>
      </c>
      <c r="K8020">
        <v>-27642.558589202199</v>
      </c>
      <c r="L8020">
        <v>4.3430603663773014E-15</v>
      </c>
      <c r="M8020" t="b">
        <v>1</v>
      </c>
    </row>
    <row r="8021" spans="2:13" x14ac:dyDescent="0.2">
      <c r="B8021">
        <v>8009</v>
      </c>
      <c r="C8021">
        <v>6.49</v>
      </c>
      <c r="D8021">
        <v>6.49</v>
      </c>
      <c r="E8021">
        <v>0</v>
      </c>
      <c r="F8021">
        <v>5.4646446457640634E-15</v>
      </c>
      <c r="G8021">
        <v>6.5069650924649799E-15</v>
      </c>
      <c r="H8021">
        <v>2.9590725835761247E-15</v>
      </c>
      <c r="I8021">
        <v>0</v>
      </c>
      <c r="J8021">
        <v>-5746.1630366680229</v>
      </c>
      <c r="K8021">
        <v>-5746.1630366680001</v>
      </c>
      <c r="L8021">
        <v>3.9569652652090104E-15</v>
      </c>
      <c r="M8021" t="b">
        <v>1</v>
      </c>
    </row>
    <row r="8022" spans="2:13" x14ac:dyDescent="0.2">
      <c r="B8022">
        <v>8010</v>
      </c>
      <c r="C8022">
        <v>83.3</v>
      </c>
      <c r="D8022">
        <v>83.3</v>
      </c>
      <c r="E8022">
        <v>0</v>
      </c>
      <c r="F8022">
        <v>4.3730400292640121E-16</v>
      </c>
      <c r="G8022">
        <v>0</v>
      </c>
      <c r="H8022">
        <v>3.1345378070413364E-15</v>
      </c>
      <c r="I8022">
        <v>0</v>
      </c>
      <c r="J8022">
        <v>-22208.678589561241</v>
      </c>
      <c r="K8022">
        <v>-22208.678589561201</v>
      </c>
      <c r="L8022">
        <v>1.8018977003349712E-15</v>
      </c>
      <c r="M8022" t="b">
        <v>1</v>
      </c>
    </row>
    <row r="8023" spans="2:13" x14ac:dyDescent="0.2">
      <c r="B8023">
        <v>8011</v>
      </c>
      <c r="C8023">
        <v>91.65</v>
      </c>
      <c r="D8023">
        <v>91.65</v>
      </c>
      <c r="E8023">
        <v>0</v>
      </c>
      <c r="F8023">
        <v>5.9455960880255166E-16</v>
      </c>
      <c r="G8023">
        <v>2.0389344290188319E-15</v>
      </c>
      <c r="H8023">
        <v>3.5156346377245763E-15</v>
      </c>
      <c r="I8023">
        <v>0</v>
      </c>
      <c r="J8023">
        <v>1641.2065269855661</v>
      </c>
      <c r="K8023">
        <v>1641.2065269856</v>
      </c>
      <c r="L8023">
        <v>2.0642543813950374E-14</v>
      </c>
      <c r="M8023" t="b">
        <v>1</v>
      </c>
    </row>
    <row r="8024" spans="2:13" x14ac:dyDescent="0.2">
      <c r="B8024">
        <v>8012</v>
      </c>
      <c r="C8024">
        <v>60.51</v>
      </c>
      <c r="D8024">
        <v>60.51</v>
      </c>
      <c r="E8024">
        <v>0</v>
      </c>
      <c r="F8024">
        <v>2.1142207498262008E-16</v>
      </c>
      <c r="G8024">
        <v>4.9160169980734038E-16</v>
      </c>
      <c r="H8024">
        <v>6.179694681058762E-16</v>
      </c>
      <c r="I8024">
        <v>0</v>
      </c>
      <c r="J8024">
        <v>14958.79536382993</v>
      </c>
      <c r="K8024">
        <v>14958.795363830101</v>
      </c>
      <c r="L8024">
        <v>1.1430399291827129E-14</v>
      </c>
      <c r="M8024" t="b">
        <v>1</v>
      </c>
    </row>
    <row r="8025" spans="2:13" x14ac:dyDescent="0.2">
      <c r="B8025">
        <v>8013</v>
      </c>
      <c r="C8025">
        <v>60.82</v>
      </c>
      <c r="D8025">
        <v>60.82</v>
      </c>
      <c r="E8025">
        <v>0</v>
      </c>
      <c r="F8025">
        <v>0</v>
      </c>
      <c r="G8025">
        <v>8.7290278275063732E-16</v>
      </c>
      <c r="H8025">
        <v>2.259909864442451E-14</v>
      </c>
      <c r="I8025">
        <v>0</v>
      </c>
      <c r="J8025">
        <v>-9042.4024203086301</v>
      </c>
      <c r="K8025">
        <v>-9042.4024203085992</v>
      </c>
      <c r="L8025">
        <v>3.4197570980505231E-15</v>
      </c>
      <c r="M8025" t="b">
        <v>1</v>
      </c>
    </row>
    <row r="8026" spans="2:13" x14ac:dyDescent="0.2">
      <c r="B8026">
        <v>8014</v>
      </c>
      <c r="C8026">
        <v>24.85</v>
      </c>
      <c r="D8026">
        <v>24.85</v>
      </c>
      <c r="E8026">
        <v>0</v>
      </c>
      <c r="F8026">
        <v>6.4823711525468087E-16</v>
      </c>
      <c r="G8026">
        <v>1.6432340758956424E-16</v>
      </c>
      <c r="H8026">
        <v>3.9683448039942008E-15</v>
      </c>
      <c r="I8026">
        <v>0</v>
      </c>
      <c r="J8026">
        <v>-8548.8852994432164</v>
      </c>
      <c r="K8026">
        <v>-8548.8852994432</v>
      </c>
      <c r="L8026">
        <v>1.9149753515793416E-15</v>
      </c>
      <c r="M8026" t="b">
        <v>1</v>
      </c>
    </row>
    <row r="8027" spans="2:13" x14ac:dyDescent="0.2">
      <c r="B8027">
        <v>8015</v>
      </c>
      <c r="C8027">
        <v>107.7</v>
      </c>
      <c r="D8027">
        <v>107.7</v>
      </c>
      <c r="E8027">
        <v>0</v>
      </c>
      <c r="F8027">
        <v>6.5875506225836429E-16</v>
      </c>
      <c r="G8027">
        <v>4.9603623940284872E-16</v>
      </c>
      <c r="H8027">
        <v>1.443143940146687E-16</v>
      </c>
      <c r="I8027">
        <v>0</v>
      </c>
      <c r="J8027">
        <v>17784.77499184115</v>
      </c>
      <c r="K8027">
        <v>17784.774991841099</v>
      </c>
      <c r="L8027">
        <v>2.8637811455387707E-15</v>
      </c>
      <c r="M8027" t="b">
        <v>1</v>
      </c>
    </row>
    <row r="8028" spans="2:13" x14ac:dyDescent="0.2">
      <c r="B8028">
        <v>8016</v>
      </c>
      <c r="C8028">
        <v>49.52</v>
      </c>
      <c r="D8028">
        <v>49.52</v>
      </c>
      <c r="E8028">
        <v>0</v>
      </c>
      <c r="F8028">
        <v>4.2816885882061323E-16</v>
      </c>
      <c r="G8028">
        <v>3.3944459077195133E-15</v>
      </c>
      <c r="H8028">
        <v>1.0150814484103829E-14</v>
      </c>
      <c r="I8028">
        <v>3.3296109303569517E-14</v>
      </c>
      <c r="J8028">
        <v>2438.9337548436815</v>
      </c>
      <c r="K8028">
        <v>2438.9337548437002</v>
      </c>
      <c r="L8028">
        <v>7.644587045186013E-15</v>
      </c>
      <c r="M8028" t="b">
        <v>1</v>
      </c>
    </row>
    <row r="8029" spans="2:13" x14ac:dyDescent="0.2">
      <c r="B8029">
        <v>8017</v>
      </c>
      <c r="C8029">
        <v>45.7</v>
      </c>
      <c r="D8029">
        <v>45.7</v>
      </c>
      <c r="E8029">
        <v>0</v>
      </c>
      <c r="F8029">
        <v>8.3023087318240839E-16</v>
      </c>
      <c r="G8029">
        <v>6.8844599240384802E-16</v>
      </c>
      <c r="H8029">
        <v>1.0729620417464375E-15</v>
      </c>
      <c r="I8029">
        <v>0</v>
      </c>
      <c r="J8029">
        <v>1721.9020072295889</v>
      </c>
      <c r="K8029">
        <v>1721.9020072296</v>
      </c>
      <c r="L8029">
        <v>6.470350838747108E-15</v>
      </c>
      <c r="M8029" t="b">
        <v>1</v>
      </c>
    </row>
    <row r="8030" spans="2:13" x14ac:dyDescent="0.2">
      <c r="B8030">
        <v>8018</v>
      </c>
      <c r="C8030">
        <v>25.82</v>
      </c>
      <c r="D8030">
        <v>25.82</v>
      </c>
      <c r="E8030">
        <v>0</v>
      </c>
      <c r="F8030">
        <v>6.5960157042338159E-15</v>
      </c>
      <c r="G8030">
        <v>2.9396628063284803E-16</v>
      </c>
      <c r="H8030">
        <v>2.0153431608647281E-14</v>
      </c>
      <c r="I8030">
        <v>0</v>
      </c>
      <c r="J8030">
        <v>751.06452432142419</v>
      </c>
      <c r="K8030">
        <v>751.06452432139997</v>
      </c>
      <c r="L8030">
        <v>3.2241299716003974E-14</v>
      </c>
      <c r="M8030" t="b">
        <v>1</v>
      </c>
    </row>
    <row r="8031" spans="2:13" x14ac:dyDescent="0.2">
      <c r="B8031">
        <v>8019</v>
      </c>
      <c r="C8031">
        <v>78.8</v>
      </c>
      <c r="D8031">
        <v>78.8</v>
      </c>
      <c r="E8031">
        <v>0</v>
      </c>
      <c r="F8031">
        <v>2.7127238874999382E-16</v>
      </c>
      <c r="G8031">
        <v>5.115337600277869E-16</v>
      </c>
      <c r="H8031">
        <v>2.9155307603097945E-15</v>
      </c>
      <c r="I8031">
        <v>0</v>
      </c>
      <c r="J8031">
        <v>29537.437861017632</v>
      </c>
      <c r="K8031">
        <v>29537.437861017599</v>
      </c>
      <c r="L8031">
        <v>1.1084850831641301E-15</v>
      </c>
      <c r="M8031" t="b">
        <v>1</v>
      </c>
    </row>
    <row r="8032" spans="2:13" x14ac:dyDescent="0.2">
      <c r="B8032">
        <v>8020</v>
      </c>
      <c r="C8032">
        <v>68.34</v>
      </c>
      <c r="D8032">
        <v>68.34</v>
      </c>
      <c r="E8032">
        <v>0</v>
      </c>
      <c r="F8032">
        <v>1.3423686977256665E-16</v>
      </c>
      <c r="G8032">
        <v>4.6279720529493257E-16</v>
      </c>
      <c r="H8032">
        <v>1.7850850674951356E-15</v>
      </c>
      <c r="I8032">
        <v>0</v>
      </c>
      <c r="J8032">
        <v>11845.255105526076</v>
      </c>
      <c r="K8032">
        <v>11845.255105526099</v>
      </c>
      <c r="L8032">
        <v>1.9963151519686814E-15</v>
      </c>
      <c r="M8032" t="b">
        <v>1</v>
      </c>
    </row>
    <row r="8033" spans="2:13" x14ac:dyDescent="0.2">
      <c r="B8033">
        <v>8021</v>
      </c>
      <c r="C8033">
        <v>5.08</v>
      </c>
      <c r="D8033">
        <v>5.08</v>
      </c>
      <c r="E8033">
        <v>0</v>
      </c>
      <c r="F8033">
        <v>2.0699395341698276E-15</v>
      </c>
      <c r="G8033">
        <v>2.1938546781393421E-15</v>
      </c>
      <c r="H8033">
        <v>3.3683284394535285E-16</v>
      </c>
      <c r="I8033">
        <v>0</v>
      </c>
      <c r="J8033">
        <v>-23981.740285012696</v>
      </c>
      <c r="K8033">
        <v>-23981.7402850127</v>
      </c>
      <c r="L8033">
        <v>1.5169786528650109E-16</v>
      </c>
      <c r="M8033" t="b">
        <v>1</v>
      </c>
    </row>
    <row r="8034" spans="2:13" x14ac:dyDescent="0.2">
      <c r="B8034">
        <v>8022</v>
      </c>
      <c r="C8034">
        <v>23.43</v>
      </c>
      <c r="D8034">
        <v>23.43</v>
      </c>
      <c r="E8034">
        <v>0</v>
      </c>
      <c r="F8034">
        <v>9.0611516754641352E-16</v>
      </c>
      <c r="G8034">
        <v>0</v>
      </c>
      <c r="H8034">
        <v>2.9056829634654589E-16</v>
      </c>
      <c r="I8034">
        <v>6.5267124094955237E-15</v>
      </c>
      <c r="J8034">
        <v>4934.0131080504607</v>
      </c>
      <c r="K8034">
        <v>4934.0131080503998</v>
      </c>
      <c r="L8034">
        <v>1.2350219524014233E-14</v>
      </c>
      <c r="M8034" t="b">
        <v>1</v>
      </c>
    </row>
    <row r="8035" spans="2:13" x14ac:dyDescent="0.2">
      <c r="B8035">
        <v>8023</v>
      </c>
      <c r="C8035">
        <v>5.22</v>
      </c>
      <c r="D8035">
        <v>5.22</v>
      </c>
      <c r="E8035">
        <v>0</v>
      </c>
      <c r="F8035">
        <v>7.3749220714257509E-15</v>
      </c>
      <c r="G8035">
        <v>5.7013077008017682E-15</v>
      </c>
      <c r="H8035">
        <v>6.6572898973135505E-15</v>
      </c>
      <c r="I8035">
        <v>0</v>
      </c>
      <c r="J8035">
        <v>-5720.7847611634288</v>
      </c>
      <c r="K8035">
        <v>-5720.7847611633997</v>
      </c>
      <c r="L8035">
        <v>5.0873842788685939E-15</v>
      </c>
      <c r="M8035" t="b">
        <v>1</v>
      </c>
    </row>
    <row r="8036" spans="2:13" x14ac:dyDescent="0.2">
      <c r="B8036">
        <v>8024</v>
      </c>
      <c r="C8036">
        <v>329.55</v>
      </c>
      <c r="D8036">
        <v>329.55</v>
      </c>
      <c r="E8036">
        <v>0</v>
      </c>
      <c r="F8036">
        <v>4.7713946623665336E-16</v>
      </c>
      <c r="G8036">
        <v>3.5874972422688916E-16</v>
      </c>
      <c r="H8036">
        <v>1.1031451102101226E-15</v>
      </c>
      <c r="I8036">
        <v>2.120112661240593E-15</v>
      </c>
      <c r="J8036">
        <v>340288.43076208141</v>
      </c>
      <c r="K8036">
        <v>340288.43076208129</v>
      </c>
      <c r="L8036">
        <v>3.421077865216307E-16</v>
      </c>
      <c r="M8036" t="b">
        <v>1</v>
      </c>
    </row>
    <row r="8037" spans="2:13" x14ac:dyDescent="0.2">
      <c r="B8037">
        <v>8025</v>
      </c>
      <c r="C8037">
        <v>55.46</v>
      </c>
      <c r="D8037">
        <v>55.46</v>
      </c>
      <c r="E8037">
        <v>0</v>
      </c>
      <c r="F8037">
        <v>7.9959637463534094E-16</v>
      </c>
      <c r="G8037">
        <v>7.9957815270764733E-16</v>
      </c>
      <c r="H8037">
        <v>2.329642698577616E-15</v>
      </c>
      <c r="I8037">
        <v>0</v>
      </c>
      <c r="J8037">
        <v>12969.1186731665</v>
      </c>
      <c r="K8037">
        <v>12969.1186731664</v>
      </c>
      <c r="L8037">
        <v>7.7140490203099002E-15</v>
      </c>
      <c r="M8037" t="b">
        <v>1</v>
      </c>
    </row>
    <row r="8038" spans="2:13" x14ac:dyDescent="0.2">
      <c r="B8038">
        <v>8026</v>
      </c>
      <c r="C8038">
        <v>214.04</v>
      </c>
      <c r="D8038">
        <v>214.04</v>
      </c>
      <c r="E8038">
        <v>0</v>
      </c>
      <c r="F8038">
        <v>1.9855950652551266E-16</v>
      </c>
      <c r="G8038">
        <v>8.9512718021012486E-16</v>
      </c>
      <c r="H8038">
        <v>9.9564330720126857E-16</v>
      </c>
      <c r="I8038">
        <v>0</v>
      </c>
      <c r="J8038">
        <v>467190.04693928454</v>
      </c>
      <c r="K8038">
        <v>467190.04693928559</v>
      </c>
      <c r="L8038">
        <v>2.2426374519459181E-15</v>
      </c>
      <c r="M8038" t="b">
        <v>1</v>
      </c>
    </row>
    <row r="8039" spans="2:13" x14ac:dyDescent="0.2">
      <c r="B8039">
        <v>8027</v>
      </c>
      <c r="C8039">
        <v>59.25</v>
      </c>
      <c r="D8039">
        <v>59.25</v>
      </c>
      <c r="E8039">
        <v>0</v>
      </c>
      <c r="F8039">
        <v>1.8051323897448857E-16</v>
      </c>
      <c r="G8039">
        <v>1.8415544125662988E-16</v>
      </c>
      <c r="H8039">
        <v>3.5612199000004985E-15</v>
      </c>
      <c r="I8039">
        <v>0</v>
      </c>
      <c r="J8039">
        <v>-10602.229476330609</v>
      </c>
      <c r="K8039">
        <v>-10602.2294763306</v>
      </c>
      <c r="L8039">
        <v>8.5783344324263923E-16</v>
      </c>
      <c r="M8039" t="b">
        <v>1</v>
      </c>
    </row>
    <row r="8040" spans="2:13" x14ac:dyDescent="0.2">
      <c r="B8040">
        <v>8028</v>
      </c>
      <c r="C8040">
        <v>46.51</v>
      </c>
      <c r="D8040">
        <v>46.51</v>
      </c>
      <c r="E8040">
        <v>0</v>
      </c>
      <c r="F8040">
        <v>3.3498531957435654E-16</v>
      </c>
      <c r="G8040">
        <v>0</v>
      </c>
      <c r="H8040">
        <v>1.259266209110063E-16</v>
      </c>
      <c r="I8040">
        <v>0</v>
      </c>
      <c r="J8040">
        <v>-28603.008881450358</v>
      </c>
      <c r="K8040">
        <v>-28603.008881450402</v>
      </c>
      <c r="L8040">
        <v>1.5262641027046683E-15</v>
      </c>
      <c r="M8040" t="b">
        <v>1</v>
      </c>
    </row>
    <row r="8041" spans="2:13" x14ac:dyDescent="0.2">
      <c r="B8041">
        <v>8029</v>
      </c>
      <c r="C8041">
        <v>63.55</v>
      </c>
      <c r="D8041">
        <v>63.55</v>
      </c>
      <c r="E8041">
        <v>0</v>
      </c>
      <c r="F8041">
        <v>2.0517397424176888E-16</v>
      </c>
      <c r="G8041">
        <v>9.4908861161304469E-16</v>
      </c>
      <c r="H8041">
        <v>3.1445879034662864E-16</v>
      </c>
      <c r="I8041">
        <v>0</v>
      </c>
      <c r="J8041">
        <v>-46089.282360323217</v>
      </c>
      <c r="K8041">
        <v>-46089.282360322999</v>
      </c>
      <c r="L8041">
        <v>4.735997551860624E-15</v>
      </c>
      <c r="M8041" t="b">
        <v>1</v>
      </c>
    </row>
    <row r="8042" spans="2:13" x14ac:dyDescent="0.2">
      <c r="B8042">
        <v>8030</v>
      </c>
      <c r="C8042">
        <v>55.15</v>
      </c>
      <c r="D8042">
        <v>55.15</v>
      </c>
      <c r="E8042">
        <v>0</v>
      </c>
      <c r="F8042">
        <v>1.1176467791008864E-15</v>
      </c>
      <c r="G8042">
        <v>6.0309909107024369E-16</v>
      </c>
      <c r="H8042">
        <v>3.6896067913862521E-15</v>
      </c>
      <c r="I8042">
        <v>8.7347878107391379E-15</v>
      </c>
      <c r="J8042">
        <v>17125.668001109778</v>
      </c>
      <c r="K8042">
        <v>17125.668001109701</v>
      </c>
      <c r="L8042">
        <v>4.4609970801708636E-15</v>
      </c>
      <c r="M8042" t="b">
        <v>1</v>
      </c>
    </row>
    <row r="8043" spans="2:13" x14ac:dyDescent="0.2">
      <c r="B8043">
        <v>8031</v>
      </c>
      <c r="C8043">
        <v>117.28</v>
      </c>
      <c r="D8043">
        <v>117.28</v>
      </c>
      <c r="E8043">
        <v>0</v>
      </c>
      <c r="F8043">
        <v>1.4489002498192622E-15</v>
      </c>
      <c r="G8043">
        <v>1.0427976830205223E-15</v>
      </c>
      <c r="H8043">
        <v>1.0169377617679508E-15</v>
      </c>
      <c r="I8043">
        <v>1.9168685231498326E-15</v>
      </c>
      <c r="J8043">
        <v>57197.374372227037</v>
      </c>
      <c r="K8043">
        <v>57197.374372226899</v>
      </c>
      <c r="L8043">
        <v>2.4169500118979464E-15</v>
      </c>
      <c r="M8043" t="b">
        <v>1</v>
      </c>
    </row>
    <row r="8044" spans="2:13" x14ac:dyDescent="0.2">
      <c r="B8044">
        <v>8032</v>
      </c>
      <c r="C8044">
        <v>42.48</v>
      </c>
      <c r="D8044">
        <v>42.48</v>
      </c>
      <c r="E8044">
        <v>0</v>
      </c>
      <c r="F8044">
        <v>2.0706985493050534E-14</v>
      </c>
      <c r="G8044">
        <v>1.6446887774397722E-14</v>
      </c>
      <c r="H8044">
        <v>2.487165214865933E-13</v>
      </c>
      <c r="I8044">
        <v>0</v>
      </c>
      <c r="J8044">
        <v>-640.47552374183158</v>
      </c>
      <c r="K8044">
        <v>-640.47552374179998</v>
      </c>
      <c r="L8044">
        <v>4.9346055727416696E-14</v>
      </c>
      <c r="M8044" t="b">
        <v>1</v>
      </c>
    </row>
    <row r="8045" spans="2:13" x14ac:dyDescent="0.2">
      <c r="B8045">
        <v>8033</v>
      </c>
      <c r="C8045">
        <v>74.819999999999993</v>
      </c>
      <c r="D8045">
        <v>74.819999999999993</v>
      </c>
      <c r="E8045">
        <v>0</v>
      </c>
      <c r="F8045">
        <v>8.8982877509892841E-16</v>
      </c>
      <c r="G8045">
        <v>5.1192659358275098E-16</v>
      </c>
      <c r="H8045">
        <v>1.7011020183620781E-14</v>
      </c>
      <c r="I8045">
        <v>0</v>
      </c>
      <c r="J8045">
        <v>-12123.517997943058</v>
      </c>
      <c r="K8045">
        <v>-12123.5179979431</v>
      </c>
      <c r="L8045">
        <v>3.4508759164338937E-15</v>
      </c>
      <c r="M8045" t="b">
        <v>1</v>
      </c>
    </row>
    <row r="8046" spans="2:13" x14ac:dyDescent="0.2">
      <c r="B8046">
        <v>8034</v>
      </c>
      <c r="C8046">
        <v>46.01</v>
      </c>
      <c r="D8046">
        <v>46.01</v>
      </c>
      <c r="E8046">
        <v>0</v>
      </c>
      <c r="F8046">
        <v>1.2432819706541019E-16</v>
      </c>
      <c r="G8046">
        <v>4.1233315330833454E-16</v>
      </c>
      <c r="H8046">
        <v>1.8231451856158051E-15</v>
      </c>
      <c r="I8046">
        <v>0</v>
      </c>
      <c r="J8046">
        <v>-37092.578839299487</v>
      </c>
      <c r="K8046">
        <v>-37092.578839299502</v>
      </c>
      <c r="L8046">
        <v>3.9231338676698132E-16</v>
      </c>
      <c r="M8046" t="b">
        <v>1</v>
      </c>
    </row>
    <row r="8047" spans="2:13" x14ac:dyDescent="0.2">
      <c r="B8047">
        <v>8035</v>
      </c>
      <c r="C8047">
        <v>10.08</v>
      </c>
      <c r="D8047">
        <v>10.08</v>
      </c>
      <c r="E8047">
        <v>0</v>
      </c>
      <c r="F8047">
        <v>7.0987639216946853E-16</v>
      </c>
      <c r="G8047">
        <v>9.4277134810941427E-16</v>
      </c>
      <c r="H8047">
        <v>2.9822946752630513E-15</v>
      </c>
      <c r="I8047">
        <v>0</v>
      </c>
      <c r="J8047">
        <v>-18327.288766475223</v>
      </c>
      <c r="K8047">
        <v>-18327.288766475202</v>
      </c>
      <c r="L8047">
        <v>1.1910039242944895E-15</v>
      </c>
      <c r="M8047" t="b">
        <v>1</v>
      </c>
    </row>
    <row r="8048" spans="2:13" x14ac:dyDescent="0.2">
      <c r="B8048">
        <v>8036</v>
      </c>
      <c r="C8048">
        <v>148.69</v>
      </c>
      <c r="D8048">
        <v>148.69</v>
      </c>
      <c r="E8048">
        <v>0</v>
      </c>
      <c r="F8048">
        <v>1.5077339099117003E-15</v>
      </c>
      <c r="G8048">
        <v>5.0300363203773473E-16</v>
      </c>
      <c r="H8048">
        <v>1.0260789717011419E-15</v>
      </c>
      <c r="I8048">
        <v>6.6237837031339089E-16</v>
      </c>
      <c r="J8048">
        <v>283300.51107573556</v>
      </c>
      <c r="K8048">
        <v>283300.51107573672</v>
      </c>
      <c r="L8048">
        <v>4.1092520936473953E-15</v>
      </c>
      <c r="M8048" t="b">
        <v>1</v>
      </c>
    </row>
    <row r="8049" spans="2:13" x14ac:dyDescent="0.2">
      <c r="B8049">
        <v>8037</v>
      </c>
      <c r="C8049">
        <v>38.83</v>
      </c>
      <c r="D8049">
        <v>38.83</v>
      </c>
      <c r="E8049">
        <v>0</v>
      </c>
      <c r="F8049">
        <v>7.5451932241197398E-16</v>
      </c>
      <c r="G8049">
        <v>1.1336739636270824E-16</v>
      </c>
      <c r="H8049">
        <v>3.646643091282597E-16</v>
      </c>
      <c r="I8049">
        <v>3.8933647629609948E-16</v>
      </c>
      <c r="J8049">
        <v>11819.313759605022</v>
      </c>
      <c r="K8049">
        <v>11819.3137596047</v>
      </c>
      <c r="L8049">
        <v>2.7240255312283433E-14</v>
      </c>
      <c r="M8049" t="b">
        <v>1</v>
      </c>
    </row>
    <row r="8050" spans="2:13" x14ac:dyDescent="0.2">
      <c r="B8050">
        <v>8038</v>
      </c>
      <c r="C8050">
        <v>245.22</v>
      </c>
      <c r="D8050">
        <v>245.22</v>
      </c>
      <c r="E8050">
        <v>0</v>
      </c>
      <c r="F8050">
        <v>9.0321857277452278E-16</v>
      </c>
      <c r="G8050">
        <v>3.8768978615848571E-16</v>
      </c>
      <c r="H8050">
        <v>6.4704999477431245E-16</v>
      </c>
      <c r="I8050">
        <v>0</v>
      </c>
      <c r="J8050">
        <v>403158.0242625688</v>
      </c>
      <c r="K8050">
        <v>403158.02426256827</v>
      </c>
      <c r="L8050">
        <v>1.2994134227625391E-15</v>
      </c>
      <c r="M8050" t="b">
        <v>1</v>
      </c>
    </row>
    <row r="8051" spans="2:13" x14ac:dyDescent="0.2">
      <c r="B8051">
        <v>8039</v>
      </c>
      <c r="C8051">
        <v>48.11</v>
      </c>
      <c r="D8051">
        <v>48.11</v>
      </c>
      <c r="E8051">
        <v>0</v>
      </c>
      <c r="F8051">
        <v>2.7790258039734176E-16</v>
      </c>
      <c r="G8051">
        <v>1.752709044911109E-16</v>
      </c>
      <c r="H8051">
        <v>3.029415439211804E-15</v>
      </c>
      <c r="I8051">
        <v>0</v>
      </c>
      <c r="J8051">
        <v>10293.055841471045</v>
      </c>
      <c r="K8051">
        <v>10293.055841471099</v>
      </c>
      <c r="L8051">
        <v>5.3016016765898077E-15</v>
      </c>
      <c r="M8051" t="b">
        <v>1</v>
      </c>
    </row>
    <row r="8052" spans="2:13" x14ac:dyDescent="0.2">
      <c r="B8052">
        <v>8040</v>
      </c>
      <c r="C8052">
        <v>85.24</v>
      </c>
      <c r="D8052">
        <v>85.24</v>
      </c>
      <c r="E8052">
        <v>0</v>
      </c>
      <c r="F8052">
        <v>1.7441084961004693E-16</v>
      </c>
      <c r="G8052">
        <v>0</v>
      </c>
      <c r="H8052">
        <v>3.656460717004136E-16</v>
      </c>
      <c r="I8052">
        <v>0</v>
      </c>
      <c r="J8052">
        <v>1351.0351108529449</v>
      </c>
      <c r="K8052">
        <v>1351.0351108529001</v>
      </c>
      <c r="L8052">
        <v>3.315429310644593E-14</v>
      </c>
      <c r="M8052" t="b">
        <v>1</v>
      </c>
    </row>
    <row r="8053" spans="2:13" x14ac:dyDescent="0.2">
      <c r="B8053">
        <v>8041</v>
      </c>
      <c r="C8053">
        <v>19.93</v>
      </c>
      <c r="D8053">
        <v>19.93</v>
      </c>
      <c r="E8053">
        <v>0</v>
      </c>
      <c r="F8053">
        <v>2.3353048373701435E-14</v>
      </c>
      <c r="G8053">
        <v>4.8751560226962537E-14</v>
      </c>
      <c r="H8053">
        <v>5.3939045092347096E-14</v>
      </c>
      <c r="I8053">
        <v>0</v>
      </c>
      <c r="J8053">
        <v>-223.96373301118129</v>
      </c>
      <c r="K8053">
        <v>-223.96373301119999</v>
      </c>
      <c r="L8053">
        <v>8.3502290990437335E-14</v>
      </c>
      <c r="M8053" t="b">
        <v>1</v>
      </c>
    </row>
    <row r="8054" spans="2:13" x14ac:dyDescent="0.2">
      <c r="B8054">
        <v>8042</v>
      </c>
      <c r="C8054">
        <v>117.85</v>
      </c>
      <c r="D8054">
        <v>117.85</v>
      </c>
      <c r="E8054">
        <v>0</v>
      </c>
      <c r="F8054">
        <v>6.7999747679341932E-16</v>
      </c>
      <c r="G8054">
        <v>6.1158280610847092E-16</v>
      </c>
      <c r="H8054">
        <v>2.3521432796481611E-15</v>
      </c>
      <c r="I8054">
        <v>0</v>
      </c>
      <c r="J8054">
        <v>-66438.076529612401</v>
      </c>
      <c r="K8054">
        <v>-66438.076529612401</v>
      </c>
      <c r="L8054">
        <v>0</v>
      </c>
      <c r="M8054" t="b">
        <v>1</v>
      </c>
    </row>
    <row r="8055" spans="2:13" x14ac:dyDescent="0.2">
      <c r="B8055">
        <v>8043</v>
      </c>
      <c r="C8055">
        <v>31.64</v>
      </c>
      <c r="D8055">
        <v>31.64</v>
      </c>
      <c r="E8055">
        <v>0</v>
      </c>
      <c r="F8055">
        <v>0</v>
      </c>
      <c r="G8055">
        <v>0</v>
      </c>
      <c r="H8055">
        <v>1.3148439383277379E-15</v>
      </c>
      <c r="I8055">
        <v>1.9458465653237048E-15</v>
      </c>
      <c r="J8055">
        <v>-4127.3555655111486</v>
      </c>
      <c r="K8055">
        <v>-4127.3555655111004</v>
      </c>
      <c r="L8055">
        <v>1.1678959670148039E-14</v>
      </c>
      <c r="M8055" t="b">
        <v>1</v>
      </c>
    </row>
    <row r="8056" spans="2:13" x14ac:dyDescent="0.2">
      <c r="B8056">
        <v>8044</v>
      </c>
      <c r="C8056">
        <v>184.1</v>
      </c>
      <c r="D8056">
        <v>184.1</v>
      </c>
      <c r="E8056">
        <v>0</v>
      </c>
      <c r="F8056">
        <v>0</v>
      </c>
      <c r="G8056">
        <v>0</v>
      </c>
      <c r="H8056">
        <v>6.4540921703827312E-16</v>
      </c>
      <c r="I8056">
        <v>0</v>
      </c>
      <c r="J8056">
        <v>407654.79238557396</v>
      </c>
      <c r="K8056">
        <v>407654.79238557472</v>
      </c>
      <c r="L8056">
        <v>1.8562264102107312E-15</v>
      </c>
      <c r="M8056" t="b">
        <v>1</v>
      </c>
    </row>
    <row r="8057" spans="2:13" x14ac:dyDescent="0.2">
      <c r="B8057">
        <v>8045</v>
      </c>
      <c r="C8057">
        <v>11.92</v>
      </c>
      <c r="D8057">
        <v>11.92</v>
      </c>
      <c r="E8057">
        <v>0</v>
      </c>
      <c r="F8057">
        <v>1.2051501655069701E-16</v>
      </c>
      <c r="G8057">
        <v>1.0050388558643794E-15</v>
      </c>
      <c r="H8057">
        <v>3.2662795983372287E-15</v>
      </c>
      <c r="I8057">
        <v>0</v>
      </c>
      <c r="J8057">
        <v>-11579.670050265289</v>
      </c>
      <c r="K8057">
        <v>-11579.6700502653</v>
      </c>
      <c r="L8057">
        <v>9.4250841119821808E-16</v>
      </c>
      <c r="M8057" t="b">
        <v>1</v>
      </c>
    </row>
    <row r="8058" spans="2:13" x14ac:dyDescent="0.2">
      <c r="B8058">
        <v>8046</v>
      </c>
      <c r="C8058">
        <v>19.239999999999998</v>
      </c>
      <c r="D8058">
        <v>19.239999999999998</v>
      </c>
      <c r="E8058">
        <v>0</v>
      </c>
      <c r="F8058">
        <v>4.8093014570648513E-15</v>
      </c>
      <c r="G8058">
        <v>3.1665884647922838E-15</v>
      </c>
      <c r="H8058">
        <v>6.0226506524205874E-15</v>
      </c>
      <c r="I8058">
        <v>0</v>
      </c>
      <c r="J8058">
        <v>-1924.3171419756395</v>
      </c>
      <c r="K8058">
        <v>-1924.3171419756</v>
      </c>
      <c r="L8058">
        <v>2.0559511041150427E-14</v>
      </c>
      <c r="M8058" t="b">
        <v>1</v>
      </c>
    </row>
    <row r="8059" spans="2:13" x14ac:dyDescent="0.2">
      <c r="B8059">
        <v>8047</v>
      </c>
      <c r="C8059">
        <v>56.62</v>
      </c>
      <c r="D8059">
        <v>56.62</v>
      </c>
      <c r="E8059">
        <v>0</v>
      </c>
      <c r="F8059">
        <v>0</v>
      </c>
      <c r="G8059">
        <v>2.6453058002901778E-16</v>
      </c>
      <c r="H8059">
        <v>4.5169605686517253E-15</v>
      </c>
      <c r="I8059">
        <v>0</v>
      </c>
      <c r="J8059">
        <v>973.12224550487917</v>
      </c>
      <c r="K8059">
        <v>973.12224550489998</v>
      </c>
      <c r="L8059">
        <v>2.1379319401193337E-14</v>
      </c>
      <c r="M8059" t="b">
        <v>1</v>
      </c>
    </row>
    <row r="8060" spans="2:13" x14ac:dyDescent="0.2">
      <c r="B8060">
        <v>8048</v>
      </c>
      <c r="C8060">
        <v>180.28</v>
      </c>
      <c r="D8060">
        <v>180.28</v>
      </c>
      <c r="E8060">
        <v>0</v>
      </c>
      <c r="F8060">
        <v>4.4343116085134853E-16</v>
      </c>
      <c r="G8060">
        <v>4.4012623952984788E-16</v>
      </c>
      <c r="H8060">
        <v>2.377017531970656E-15</v>
      </c>
      <c r="I8060">
        <v>0</v>
      </c>
      <c r="J8060">
        <v>-19247.541136417309</v>
      </c>
      <c r="K8060">
        <v>-19247.5411364178</v>
      </c>
      <c r="L8060">
        <v>2.5516357412954514E-14</v>
      </c>
      <c r="M8060" t="b">
        <v>1</v>
      </c>
    </row>
    <row r="8061" spans="2:13" x14ac:dyDescent="0.2">
      <c r="B8061">
        <v>8049</v>
      </c>
      <c r="C8061">
        <v>143.80000000000001</v>
      </c>
      <c r="D8061">
        <v>143.80000000000001</v>
      </c>
      <c r="E8061">
        <v>0</v>
      </c>
      <c r="F8061">
        <v>4.1150411462137677E-16</v>
      </c>
      <c r="G8061">
        <v>8.6646065653025128E-16</v>
      </c>
      <c r="H8061">
        <v>1.4456698992965296E-15</v>
      </c>
      <c r="I8061">
        <v>0</v>
      </c>
      <c r="J8061">
        <v>-60996.430147552077</v>
      </c>
      <c r="K8061">
        <v>-60996.4301475518</v>
      </c>
      <c r="L8061">
        <v>4.5328290306521727E-15</v>
      </c>
      <c r="M8061" t="b">
        <v>1</v>
      </c>
    </row>
    <row r="8062" spans="2:13" x14ac:dyDescent="0.2">
      <c r="B8062">
        <v>8050</v>
      </c>
      <c r="C8062">
        <v>73.260000000000005</v>
      </c>
      <c r="D8062">
        <v>73.260000000000005</v>
      </c>
      <c r="E8062">
        <v>0</v>
      </c>
      <c r="F8062">
        <v>4.0456514949916165E-16</v>
      </c>
      <c r="G8062">
        <v>2.1999400952003491E-16</v>
      </c>
      <c r="H8062">
        <v>6.6193880069495893E-15</v>
      </c>
      <c r="I8062">
        <v>0</v>
      </c>
      <c r="J8062">
        <v>-31805.439768873537</v>
      </c>
      <c r="K8062">
        <v>-31805.439768873501</v>
      </c>
      <c r="L8062">
        <v>1.1438228282735562E-15</v>
      </c>
      <c r="M8062" t="b">
        <v>1</v>
      </c>
    </row>
    <row r="8063" spans="2:13" x14ac:dyDescent="0.2">
      <c r="B8063">
        <v>8051</v>
      </c>
      <c r="C8063">
        <v>193.3</v>
      </c>
      <c r="D8063">
        <v>193.3</v>
      </c>
      <c r="E8063">
        <v>0</v>
      </c>
      <c r="F8063">
        <v>2.2421494929497661E-16</v>
      </c>
      <c r="G8063">
        <v>2.5962018501835643E-16</v>
      </c>
      <c r="H8063">
        <v>5.2608789000575742E-16</v>
      </c>
      <c r="I8063">
        <v>0</v>
      </c>
      <c r="J8063">
        <v>113952.86810362853</v>
      </c>
      <c r="K8063">
        <v>113952.8681036287</v>
      </c>
      <c r="L8063">
        <v>1.5324141080995008E-15</v>
      </c>
      <c r="M8063" t="b">
        <v>1</v>
      </c>
    </row>
    <row r="8064" spans="2:13" x14ac:dyDescent="0.2">
      <c r="B8064">
        <v>8052</v>
      </c>
      <c r="C8064">
        <v>2.7</v>
      </c>
      <c r="D8064">
        <v>2.7</v>
      </c>
      <c r="E8064">
        <v>0</v>
      </c>
      <c r="F8064">
        <v>3.2037129703574819E-14</v>
      </c>
      <c r="G8064">
        <v>2.0036291856770944E-14</v>
      </c>
      <c r="H8064">
        <v>1.8889385508892961E-14</v>
      </c>
      <c r="I8064">
        <v>0</v>
      </c>
      <c r="J8064">
        <v>-1512.5316239365125</v>
      </c>
      <c r="K8064">
        <v>-1512.5316239365</v>
      </c>
      <c r="L8064">
        <v>8.2679607827510643E-15</v>
      </c>
      <c r="M8064" t="b">
        <v>1</v>
      </c>
    </row>
    <row r="8065" spans="2:13" x14ac:dyDescent="0.2">
      <c r="B8065">
        <v>8053</v>
      </c>
      <c r="C8065">
        <v>112.9</v>
      </c>
      <c r="D8065">
        <v>112.9</v>
      </c>
      <c r="E8065">
        <v>0</v>
      </c>
      <c r="F8065">
        <v>8.5759247245845508E-16</v>
      </c>
      <c r="G8065">
        <v>5.0268343502537084E-16</v>
      </c>
      <c r="H8065">
        <v>5.6506669521004815E-16</v>
      </c>
      <c r="I8065">
        <v>0</v>
      </c>
      <c r="J8065">
        <v>54058.630651395259</v>
      </c>
      <c r="K8065">
        <v>54058.630651395499</v>
      </c>
      <c r="L8065">
        <v>4.4415960666191017E-15</v>
      </c>
      <c r="M8065" t="b">
        <v>1</v>
      </c>
    </row>
    <row r="8066" spans="2:13" x14ac:dyDescent="0.2">
      <c r="B8066">
        <v>8054</v>
      </c>
      <c r="C8066">
        <v>79.88</v>
      </c>
      <c r="D8066">
        <v>79.88</v>
      </c>
      <c r="E8066">
        <v>0</v>
      </c>
      <c r="F8066">
        <v>5.5952351662496445E-16</v>
      </c>
      <c r="G8066">
        <v>2.3808512802082049E-16</v>
      </c>
      <c r="H8066">
        <v>1.4854288557111944E-15</v>
      </c>
      <c r="I8066">
        <v>0</v>
      </c>
      <c r="J8066">
        <v>-1549.4088522042985</v>
      </c>
      <c r="K8066">
        <v>-1549.4088522043</v>
      </c>
      <c r="L8066">
        <v>1.0272406317017473E-15</v>
      </c>
      <c r="M8066" t="b">
        <v>1</v>
      </c>
    </row>
    <row r="8067" spans="2:13" x14ac:dyDescent="0.2">
      <c r="B8067">
        <v>8055</v>
      </c>
      <c r="C8067">
        <v>12.99</v>
      </c>
      <c r="D8067">
        <v>12.99</v>
      </c>
      <c r="E8067">
        <v>0</v>
      </c>
      <c r="F8067">
        <v>1.6297989500571126E-16</v>
      </c>
      <c r="G8067">
        <v>1.3753027143109047E-15</v>
      </c>
      <c r="H8067">
        <v>1.6225674070517798E-15</v>
      </c>
      <c r="I8067">
        <v>0</v>
      </c>
      <c r="J8067">
        <v>-10326.70317660693</v>
      </c>
      <c r="K8067">
        <v>-10326.703176606899</v>
      </c>
      <c r="L8067">
        <v>2.9944522788578919E-15</v>
      </c>
      <c r="M8067" t="b">
        <v>1</v>
      </c>
    </row>
    <row r="8068" spans="2:13" x14ac:dyDescent="0.2">
      <c r="B8068">
        <v>8056</v>
      </c>
      <c r="C8068">
        <v>42.19</v>
      </c>
      <c r="D8068">
        <v>42.19</v>
      </c>
      <c r="E8068">
        <v>0</v>
      </c>
      <c r="F8068">
        <v>5.122886547399406E-16</v>
      </c>
      <c r="G8068">
        <v>1.9221015355594366E-16</v>
      </c>
      <c r="H8068">
        <v>1.7072793982946924E-16</v>
      </c>
      <c r="I8068">
        <v>1.1644259618248155E-15</v>
      </c>
      <c r="J8068">
        <v>22683.404490612702</v>
      </c>
      <c r="K8068">
        <v>22683.4044906124</v>
      </c>
      <c r="L8068">
        <v>1.3311592671795633E-14</v>
      </c>
      <c r="M8068" t="b">
        <v>1</v>
      </c>
    </row>
    <row r="8069" spans="2:13" x14ac:dyDescent="0.2">
      <c r="B8069">
        <v>8057</v>
      </c>
      <c r="C8069">
        <v>37.380000000000003</v>
      </c>
      <c r="D8069">
        <v>37.380000000000003</v>
      </c>
      <c r="E8069">
        <v>0</v>
      </c>
      <c r="F8069">
        <v>6.4789663564224741E-16</v>
      </c>
      <c r="G8069">
        <v>3.3135648892016919E-16</v>
      </c>
      <c r="H8069">
        <v>4.503237234967584E-16</v>
      </c>
      <c r="I8069">
        <v>0</v>
      </c>
      <c r="J8069">
        <v>16623.308599214881</v>
      </c>
      <c r="K8069">
        <v>16623.308599214699</v>
      </c>
      <c r="L8069">
        <v>1.094240290787712E-14</v>
      </c>
      <c r="M8069" t="b">
        <v>1</v>
      </c>
    </row>
    <row r="8070" spans="2:13" x14ac:dyDescent="0.2">
      <c r="B8070">
        <v>8058</v>
      </c>
      <c r="C8070">
        <v>238.82</v>
      </c>
      <c r="D8070">
        <v>238.82</v>
      </c>
      <c r="E8070">
        <v>0</v>
      </c>
      <c r="F8070">
        <v>4.3880889513817587E-16</v>
      </c>
      <c r="G8070">
        <v>1.1544768635117592E-15</v>
      </c>
      <c r="H8070">
        <v>8.0568248391156204E-15</v>
      </c>
      <c r="I8070">
        <v>1.3649861471891823E-15</v>
      </c>
      <c r="J8070">
        <v>29465.355949210803</v>
      </c>
      <c r="K8070">
        <v>29465.3559492108</v>
      </c>
      <c r="L8070">
        <v>1.2346631119483058E-16</v>
      </c>
      <c r="M8070" t="b">
        <v>1</v>
      </c>
    </row>
    <row r="8071" spans="2:13" x14ac:dyDescent="0.2">
      <c r="B8071">
        <v>8059</v>
      </c>
      <c r="C8071">
        <v>33.090000000000003</v>
      </c>
      <c r="D8071">
        <v>33.090000000000003</v>
      </c>
      <c r="E8071">
        <v>0</v>
      </c>
      <c r="F8071">
        <v>2.1882523514376048E-16</v>
      </c>
      <c r="G8071">
        <v>0</v>
      </c>
      <c r="H8071">
        <v>1.3916140544494968E-15</v>
      </c>
      <c r="I8071">
        <v>0</v>
      </c>
      <c r="J8071">
        <v>-2508.407547929899</v>
      </c>
      <c r="K8071">
        <v>-2508.4075479298999</v>
      </c>
      <c r="L8071">
        <v>3.6257852218771313E-16</v>
      </c>
      <c r="M8071" t="b">
        <v>1</v>
      </c>
    </row>
    <row r="8072" spans="2:13" x14ac:dyDescent="0.2">
      <c r="B8072">
        <v>8060</v>
      </c>
      <c r="C8072">
        <v>39.229999999999997</v>
      </c>
      <c r="D8072">
        <v>39.229999999999997</v>
      </c>
      <c r="E8072">
        <v>0</v>
      </c>
      <c r="F8072">
        <v>0</v>
      </c>
      <c r="G8072">
        <v>0</v>
      </c>
      <c r="H8072">
        <v>0</v>
      </c>
      <c r="I8072">
        <v>0</v>
      </c>
      <c r="J8072">
        <v>0</v>
      </c>
      <c r="K8072">
        <v>0</v>
      </c>
      <c r="L8072">
        <v>0</v>
      </c>
      <c r="M8072" t="b">
        <v>1</v>
      </c>
    </row>
    <row r="8073" spans="2:13" x14ac:dyDescent="0.2">
      <c r="B8073">
        <v>8061</v>
      </c>
      <c r="C8073">
        <v>204.78</v>
      </c>
      <c r="D8073">
        <v>204.78</v>
      </c>
      <c r="E8073">
        <v>0</v>
      </c>
      <c r="F8073">
        <v>1.30326385126384E-16</v>
      </c>
      <c r="G8073">
        <v>7.3146544084783365E-16</v>
      </c>
      <c r="H8073">
        <v>3.2024998318602434E-16</v>
      </c>
      <c r="I8073">
        <v>0</v>
      </c>
      <c r="J8073">
        <v>-168762.22447818879</v>
      </c>
      <c r="K8073">
        <v>-168762.22447818721</v>
      </c>
      <c r="L8073">
        <v>9.312551132358134E-15</v>
      </c>
      <c r="M8073" t="b">
        <v>1</v>
      </c>
    </row>
    <row r="8074" spans="2:13" x14ac:dyDescent="0.2">
      <c r="B8074">
        <v>8062</v>
      </c>
      <c r="C8074">
        <v>21.51</v>
      </c>
      <c r="D8074">
        <v>21.51</v>
      </c>
      <c r="E8074">
        <v>0</v>
      </c>
      <c r="F8074">
        <v>1.1266279824583811E-16</v>
      </c>
      <c r="G8074">
        <v>1.3544364240186517E-15</v>
      </c>
      <c r="H8074">
        <v>1.5080365592119487E-16</v>
      </c>
      <c r="I8074">
        <v>2.7606717639558535E-15</v>
      </c>
      <c r="J8074">
        <v>-8777.2687791636727</v>
      </c>
      <c r="K8074">
        <v>-8777.2687791636999</v>
      </c>
      <c r="L8074">
        <v>3.10857987144693E-15</v>
      </c>
      <c r="M8074" t="b">
        <v>1</v>
      </c>
    </row>
    <row r="8075" spans="2:13" x14ac:dyDescent="0.2">
      <c r="B8075">
        <v>8063</v>
      </c>
      <c r="C8075">
        <v>217.79</v>
      </c>
      <c r="D8075">
        <v>217.79</v>
      </c>
      <c r="E8075">
        <v>0</v>
      </c>
      <c r="F8075">
        <v>0</v>
      </c>
      <c r="G8075">
        <v>3.0905466658808035E-16</v>
      </c>
      <c r="H8075">
        <v>1.1788004064601888E-16</v>
      </c>
      <c r="I8075">
        <v>0</v>
      </c>
      <c r="J8075">
        <v>-236227.78519786242</v>
      </c>
      <c r="K8075">
        <v>-236227.78519786269</v>
      </c>
      <c r="L8075">
        <v>1.1088216142364833E-15</v>
      </c>
      <c r="M8075" t="b">
        <v>1</v>
      </c>
    </row>
    <row r="8076" spans="2:13" x14ac:dyDescent="0.2">
      <c r="B8076">
        <v>8064</v>
      </c>
      <c r="C8076">
        <v>418.49</v>
      </c>
      <c r="D8076">
        <v>418.49</v>
      </c>
      <c r="E8076">
        <v>0</v>
      </c>
      <c r="F8076">
        <v>0</v>
      </c>
      <c r="G8076">
        <v>1.3183292611986086E-16</v>
      </c>
      <c r="H8076">
        <v>9.3706672410723004E-15</v>
      </c>
      <c r="I8076">
        <v>0</v>
      </c>
      <c r="J8076">
        <v>-155202.06304513611</v>
      </c>
      <c r="K8076">
        <v>-155202.06304513599</v>
      </c>
      <c r="L8076">
        <v>7.5008875231947663E-16</v>
      </c>
      <c r="M8076" t="b">
        <v>1</v>
      </c>
    </row>
    <row r="8077" spans="2:13" x14ac:dyDescent="0.2">
      <c r="B8077">
        <v>8065</v>
      </c>
      <c r="C8077">
        <v>76.790000000000006</v>
      </c>
      <c r="D8077">
        <v>76.790000000000006</v>
      </c>
      <c r="E8077">
        <v>0</v>
      </c>
      <c r="F8077">
        <v>5.125610661402228E-16</v>
      </c>
      <c r="G8077">
        <v>1.1972908521074746E-16</v>
      </c>
      <c r="H8077">
        <v>1.5099870180679112E-16</v>
      </c>
      <c r="I8077">
        <v>0</v>
      </c>
      <c r="J8077">
        <v>147027.38002597171</v>
      </c>
      <c r="K8077">
        <v>147027.3800259713</v>
      </c>
      <c r="L8077">
        <v>2.7712772023979356E-15</v>
      </c>
      <c r="M8077" t="b">
        <v>1</v>
      </c>
    </row>
    <row r="8078" spans="2:13" x14ac:dyDescent="0.2">
      <c r="B8078">
        <v>8066</v>
      </c>
      <c r="C8078">
        <v>27.64</v>
      </c>
      <c r="D8078">
        <v>27.64</v>
      </c>
      <c r="E8078">
        <v>0</v>
      </c>
      <c r="F8078">
        <v>1.6134254693207765E-16</v>
      </c>
      <c r="G8078">
        <v>8.7453824279542055E-16</v>
      </c>
      <c r="H8078">
        <v>1.0584816780133704E-14</v>
      </c>
      <c r="I8078">
        <v>0</v>
      </c>
      <c r="J8078">
        <v>-6535.518513895433</v>
      </c>
      <c r="K8078">
        <v>-6535.5185138954002</v>
      </c>
      <c r="L8078">
        <v>5.0098257994697565E-15</v>
      </c>
      <c r="M8078" t="b">
        <v>1</v>
      </c>
    </row>
    <row r="8079" spans="2:13" x14ac:dyDescent="0.2">
      <c r="B8079">
        <v>8067</v>
      </c>
      <c r="C8079">
        <v>66.27</v>
      </c>
      <c r="D8079">
        <v>66.27</v>
      </c>
      <c r="E8079">
        <v>0</v>
      </c>
      <c r="F8079">
        <v>7.7893062232772432E-16</v>
      </c>
      <c r="G8079">
        <v>7.3042652811366501E-16</v>
      </c>
      <c r="H8079">
        <v>4.0902908804434709E-16</v>
      </c>
      <c r="I8079">
        <v>3.4153690236527679E-15</v>
      </c>
      <c r="J8079">
        <v>17674.588588723498</v>
      </c>
      <c r="K8079">
        <v>17674.5885887236</v>
      </c>
      <c r="L8079">
        <v>5.7632688923552591E-15</v>
      </c>
      <c r="M8079" t="b">
        <v>1</v>
      </c>
    </row>
    <row r="8080" spans="2:13" x14ac:dyDescent="0.2">
      <c r="B8080">
        <v>8068</v>
      </c>
      <c r="C8080">
        <v>449.79</v>
      </c>
      <c r="D8080">
        <v>449.79</v>
      </c>
      <c r="E8080">
        <v>0</v>
      </c>
      <c r="F8080">
        <v>0</v>
      </c>
      <c r="G8080">
        <v>3.1109177325252313E-16</v>
      </c>
      <c r="H8080">
        <v>2.113895454597015E-16</v>
      </c>
      <c r="I8080">
        <v>0</v>
      </c>
      <c r="J8080">
        <v>-35019.145332310334</v>
      </c>
      <c r="K8080">
        <v>-35019.145332309403</v>
      </c>
      <c r="L8080">
        <v>2.6594668881202554E-14</v>
      </c>
      <c r="M8080" t="b">
        <v>1</v>
      </c>
    </row>
    <row r="8081" spans="2:13" x14ac:dyDescent="0.2">
      <c r="B8081">
        <v>8069</v>
      </c>
      <c r="C8081">
        <v>326.66000000000003</v>
      </c>
      <c r="D8081">
        <v>326.66000000000003</v>
      </c>
      <c r="E8081">
        <v>0</v>
      </c>
      <c r="F8081">
        <v>0</v>
      </c>
      <c r="G8081">
        <v>4.6203697147618177E-16</v>
      </c>
      <c r="H8081">
        <v>1.7802768863727596E-15</v>
      </c>
      <c r="I8081">
        <v>0</v>
      </c>
      <c r="J8081">
        <v>269785.45579666569</v>
      </c>
      <c r="K8081">
        <v>269785.45579666621</v>
      </c>
      <c r="L8081">
        <v>1.9417983325833542E-15</v>
      </c>
      <c r="M8081" t="b">
        <v>1</v>
      </c>
    </row>
    <row r="8082" spans="2:13" x14ac:dyDescent="0.2">
      <c r="B8082">
        <v>8070</v>
      </c>
      <c r="C8082">
        <v>45.96</v>
      </c>
      <c r="D8082">
        <v>45.96</v>
      </c>
      <c r="E8082">
        <v>0</v>
      </c>
      <c r="F8082">
        <v>1.1008282519732988E-15</v>
      </c>
      <c r="G8082">
        <v>8.269537441901109E-16</v>
      </c>
      <c r="H8082">
        <v>2.352655568753178E-16</v>
      </c>
      <c r="I8082">
        <v>7.4444029243742555E-16</v>
      </c>
      <c r="J8082">
        <v>32601.186162903843</v>
      </c>
      <c r="K8082">
        <v>32601.186162903599</v>
      </c>
      <c r="L8082">
        <v>7.4765555724625162E-15</v>
      </c>
      <c r="M8082" t="b">
        <v>1</v>
      </c>
    </row>
    <row r="8083" spans="2:13" x14ac:dyDescent="0.2">
      <c r="B8083">
        <v>8071</v>
      </c>
      <c r="C8083">
        <v>11.13</v>
      </c>
      <c r="D8083">
        <v>11.13</v>
      </c>
      <c r="E8083">
        <v>0</v>
      </c>
      <c r="F8083">
        <v>4.9277967212106158E-15</v>
      </c>
      <c r="G8083">
        <v>6.3579323247807021E-15</v>
      </c>
      <c r="H8083">
        <v>1.0828615926217041E-14</v>
      </c>
      <c r="I8083">
        <v>0</v>
      </c>
      <c r="J8083">
        <v>-2037.8206307085266</v>
      </c>
      <c r="K8083">
        <v>-2037.8206307084999</v>
      </c>
      <c r="L8083">
        <v>1.3054495388835593E-14</v>
      </c>
      <c r="M8083" t="b">
        <v>1</v>
      </c>
    </row>
    <row r="8084" spans="2:13" x14ac:dyDescent="0.2">
      <c r="B8084">
        <v>8072</v>
      </c>
      <c r="C8084">
        <v>39.229999999999997</v>
      </c>
      <c r="D8084">
        <v>39.229999999999997</v>
      </c>
      <c r="E8084">
        <v>0</v>
      </c>
      <c r="F8084">
        <v>0</v>
      </c>
      <c r="G8084">
        <v>1.2098932847596645E-16</v>
      </c>
      <c r="H8084">
        <v>1.2617609111091537E-15</v>
      </c>
      <c r="I8084">
        <v>0</v>
      </c>
      <c r="J8084">
        <v>-12584.322211660728</v>
      </c>
      <c r="K8084">
        <v>-12584.322211660799</v>
      </c>
      <c r="L8084">
        <v>5.6372195137020507E-15</v>
      </c>
      <c r="M8084" t="b">
        <v>1</v>
      </c>
    </row>
    <row r="8085" spans="2:13" x14ac:dyDescent="0.2">
      <c r="B8085">
        <v>8073</v>
      </c>
      <c r="C8085">
        <v>46.71</v>
      </c>
      <c r="D8085">
        <v>46.71</v>
      </c>
      <c r="E8085">
        <v>0</v>
      </c>
      <c r="F8085">
        <v>1.4840020405413932E-15</v>
      </c>
      <c r="G8085">
        <v>1.1368750066719634E-15</v>
      </c>
      <c r="H8085">
        <v>5.7525466130404188E-15</v>
      </c>
      <c r="I8085">
        <v>0</v>
      </c>
      <c r="J8085">
        <v>11823.713142528904</v>
      </c>
      <c r="K8085">
        <v>11823.713142528901</v>
      </c>
      <c r="L8085">
        <v>3.0768496860822932E-16</v>
      </c>
      <c r="M8085" t="b">
        <v>1</v>
      </c>
    </row>
    <row r="8086" spans="2:13" x14ac:dyDescent="0.2">
      <c r="B8086">
        <v>8074</v>
      </c>
      <c r="C8086">
        <v>118.65</v>
      </c>
      <c r="D8086">
        <v>118.65</v>
      </c>
      <c r="E8086">
        <v>0</v>
      </c>
      <c r="F8086">
        <v>1.1157735634672479E-16</v>
      </c>
      <c r="G8086">
        <v>2.1991332013350379E-16</v>
      </c>
      <c r="H8086">
        <v>6.5570436387089411E-16</v>
      </c>
      <c r="I8086">
        <v>0</v>
      </c>
      <c r="J8086">
        <v>-14941.026280478631</v>
      </c>
      <c r="K8086">
        <v>-14941.0262804786</v>
      </c>
      <c r="L8086">
        <v>2.069658354103974E-15</v>
      </c>
      <c r="M8086" t="b">
        <v>1</v>
      </c>
    </row>
    <row r="8087" spans="2:13" x14ac:dyDescent="0.2">
      <c r="B8087">
        <v>8075</v>
      </c>
      <c r="C8087">
        <v>155.59</v>
      </c>
      <c r="D8087">
        <v>155.59</v>
      </c>
      <c r="E8087">
        <v>0</v>
      </c>
      <c r="F8087">
        <v>0</v>
      </c>
      <c r="G8087">
        <v>2.3442378805647651E-16</v>
      </c>
      <c r="H8087">
        <v>5.6424322783113618E-16</v>
      </c>
      <c r="I8087">
        <v>1.194147723346848E-15</v>
      </c>
      <c r="J8087">
        <v>138436.50555911195</v>
      </c>
      <c r="K8087">
        <v>138436.50555911209</v>
      </c>
      <c r="L8087">
        <v>1.0511616982525765E-15</v>
      </c>
      <c r="M8087" t="b">
        <v>1</v>
      </c>
    </row>
    <row r="8088" spans="2:13" x14ac:dyDescent="0.2">
      <c r="B8088">
        <v>8076</v>
      </c>
      <c r="C8088">
        <v>340.04</v>
      </c>
      <c r="D8088">
        <v>340.04</v>
      </c>
      <c r="E8088">
        <v>0</v>
      </c>
      <c r="F8088">
        <v>6.0848541885384377E-16</v>
      </c>
      <c r="G8088">
        <v>7.2829301174305946E-16</v>
      </c>
      <c r="H8088">
        <v>1.5188774867071143E-15</v>
      </c>
      <c r="I8088">
        <v>0</v>
      </c>
      <c r="J8088">
        <v>-336546.50583530584</v>
      </c>
      <c r="K8088">
        <v>-336546.50583530572</v>
      </c>
      <c r="L8088">
        <v>3.4591154508644481E-16</v>
      </c>
      <c r="M8088" t="b">
        <v>1</v>
      </c>
    </row>
    <row r="8089" spans="2:13" x14ac:dyDescent="0.2">
      <c r="B8089">
        <v>8077</v>
      </c>
      <c r="C8089">
        <v>35.380000000000003</v>
      </c>
      <c r="D8089">
        <v>35.380000000000003</v>
      </c>
      <c r="E8089">
        <v>0</v>
      </c>
      <c r="F8089">
        <v>1.5348224769258495E-16</v>
      </c>
      <c r="G8089">
        <v>2.3032549590071651E-16</v>
      </c>
      <c r="H8089">
        <v>6.2172651924796508E-16</v>
      </c>
      <c r="I8089">
        <v>1.3103088654518808E-15</v>
      </c>
      <c r="J8089">
        <v>-8535.3001460221676</v>
      </c>
      <c r="K8089">
        <v>-8535.3001460221003</v>
      </c>
      <c r="L8089">
        <v>7.8852069382191859E-15</v>
      </c>
      <c r="M8089" t="b">
        <v>1</v>
      </c>
    </row>
    <row r="8090" spans="2:13" x14ac:dyDescent="0.2">
      <c r="B8090">
        <v>8078</v>
      </c>
      <c r="C8090">
        <v>1.4</v>
      </c>
      <c r="D8090">
        <v>1.4</v>
      </c>
      <c r="E8090">
        <v>0</v>
      </c>
      <c r="F8090">
        <v>8.5127521745324376E-14</v>
      </c>
      <c r="G8090">
        <v>1.7229565249611398E-13</v>
      </c>
      <c r="H8090">
        <v>1.8713704567208619E-14</v>
      </c>
      <c r="I8090">
        <v>0</v>
      </c>
      <c r="J8090">
        <v>-968.2994221069622</v>
      </c>
      <c r="K8090">
        <v>-968.29942210700005</v>
      </c>
      <c r="L8090">
        <v>3.909711820226073E-14</v>
      </c>
      <c r="M8090" t="b">
        <v>1</v>
      </c>
    </row>
    <row r="8091" spans="2:13" x14ac:dyDescent="0.2">
      <c r="B8091">
        <v>8079</v>
      </c>
      <c r="C8091">
        <v>60.57</v>
      </c>
      <c r="D8091">
        <v>60.57</v>
      </c>
      <c r="E8091">
        <v>0</v>
      </c>
      <c r="F8091">
        <v>8.0762624751393203E-16</v>
      </c>
      <c r="G8091">
        <v>0</v>
      </c>
      <c r="H8091">
        <v>1.2133773810070698E-14</v>
      </c>
      <c r="I8091">
        <v>0</v>
      </c>
      <c r="J8091">
        <v>-2422.6879264472668</v>
      </c>
      <c r="K8091">
        <v>-2422.6879264473</v>
      </c>
      <c r="L8091">
        <v>1.3702365976369179E-14</v>
      </c>
      <c r="M8091" t="b">
        <v>1</v>
      </c>
    </row>
    <row r="8092" spans="2:13" x14ac:dyDescent="0.2">
      <c r="B8092">
        <v>8080</v>
      </c>
      <c r="C8092">
        <v>5.36</v>
      </c>
      <c r="D8092">
        <v>5.36</v>
      </c>
      <c r="E8092">
        <v>0</v>
      </c>
      <c r="F8092">
        <v>1.4687524843110811E-15</v>
      </c>
      <c r="G8092">
        <v>1.2295147044593548E-15</v>
      </c>
      <c r="H8092">
        <v>1.5141775579599047E-15</v>
      </c>
      <c r="I8092">
        <v>0</v>
      </c>
      <c r="J8092">
        <v>-28399.823885123842</v>
      </c>
      <c r="K8092">
        <v>-28399.823885123798</v>
      </c>
      <c r="L8092">
        <v>1.5371836762680775E-15</v>
      </c>
      <c r="M8092" t="b">
        <v>1</v>
      </c>
    </row>
    <row r="8093" spans="2:13" x14ac:dyDescent="0.2">
      <c r="B8093">
        <v>8081</v>
      </c>
      <c r="C8093">
        <v>277.42</v>
      </c>
      <c r="D8093">
        <v>277.42</v>
      </c>
      <c r="E8093">
        <v>0</v>
      </c>
      <c r="F8093">
        <v>2.8678608370009482E-16</v>
      </c>
      <c r="G8093">
        <v>5.979034092685227E-16</v>
      </c>
      <c r="H8093">
        <v>6.8688176134876668E-16</v>
      </c>
      <c r="I8093">
        <v>0</v>
      </c>
      <c r="J8093">
        <v>847419.6583114044</v>
      </c>
      <c r="K8093">
        <v>847419.6583114044</v>
      </c>
      <c r="L8093">
        <v>0</v>
      </c>
      <c r="M8093" t="b">
        <v>1</v>
      </c>
    </row>
    <row r="8094" spans="2:13" x14ac:dyDescent="0.2">
      <c r="B8094">
        <v>8082</v>
      </c>
      <c r="C8094">
        <v>48.33</v>
      </c>
      <c r="D8094">
        <v>48.33</v>
      </c>
      <c r="E8094">
        <v>0</v>
      </c>
      <c r="F8094">
        <v>2.0213971725737808E-15</v>
      </c>
      <c r="G8094">
        <v>1.5135733370502353E-15</v>
      </c>
      <c r="H8094">
        <v>5.712790756612648E-15</v>
      </c>
      <c r="I8094">
        <v>0</v>
      </c>
      <c r="J8094">
        <v>-1511.009497170463</v>
      </c>
      <c r="K8094">
        <v>-1511.0094971705</v>
      </c>
      <c r="L8094">
        <v>2.4527912740885185E-14</v>
      </c>
      <c r="M8094" t="b">
        <v>1</v>
      </c>
    </row>
    <row r="8095" spans="2:13" x14ac:dyDescent="0.2">
      <c r="B8095">
        <v>8083</v>
      </c>
      <c r="C8095">
        <v>83.4</v>
      </c>
      <c r="D8095">
        <v>83.4</v>
      </c>
      <c r="E8095">
        <v>0</v>
      </c>
      <c r="F8095">
        <v>8.2191694953739373E-16</v>
      </c>
      <c r="G8095">
        <v>1.7059888899595747E-16</v>
      </c>
      <c r="H8095">
        <v>9.1893552657439415E-15</v>
      </c>
      <c r="I8095">
        <v>0</v>
      </c>
      <c r="J8095">
        <v>-2119.2823099150974</v>
      </c>
      <c r="K8095">
        <v>-2119.2823099151001</v>
      </c>
      <c r="L8095">
        <v>1.2874566510339482E-15</v>
      </c>
      <c r="M8095" t="b">
        <v>1</v>
      </c>
    </row>
    <row r="8096" spans="2:13" x14ac:dyDescent="0.2">
      <c r="B8096">
        <v>8084</v>
      </c>
      <c r="C8096">
        <v>7.81</v>
      </c>
      <c r="D8096">
        <v>7.81</v>
      </c>
      <c r="E8096">
        <v>0</v>
      </c>
      <c r="F8096">
        <v>2.276103576057397E-16</v>
      </c>
      <c r="G8096">
        <v>1.7232099892565091E-15</v>
      </c>
      <c r="H8096">
        <v>3.445502315842489E-16</v>
      </c>
      <c r="I8096">
        <v>0</v>
      </c>
      <c r="J8096">
        <v>-22929.160905749955</v>
      </c>
      <c r="K8096">
        <v>-22929.160905749901</v>
      </c>
      <c r="L8096">
        <v>2.3799249493116586E-15</v>
      </c>
      <c r="M8096" t="b">
        <v>1</v>
      </c>
    </row>
    <row r="8097" spans="2:13" x14ac:dyDescent="0.2">
      <c r="B8097">
        <v>8085</v>
      </c>
      <c r="C8097">
        <v>33.5</v>
      </c>
      <c r="D8097">
        <v>33.5</v>
      </c>
      <c r="E8097">
        <v>0</v>
      </c>
      <c r="F8097">
        <v>3.5432255018569346E-16</v>
      </c>
      <c r="G8097">
        <v>2.0578550597747196E-16</v>
      </c>
      <c r="H8097">
        <v>5.776260753246063E-16</v>
      </c>
      <c r="I8097">
        <v>0</v>
      </c>
      <c r="J8097">
        <v>-2341.8749724857043</v>
      </c>
      <c r="K8097">
        <v>-2341.8749724856998</v>
      </c>
      <c r="L8097">
        <v>1.9418088336449008E-15</v>
      </c>
      <c r="M8097" t="b">
        <v>1</v>
      </c>
    </row>
    <row r="8098" spans="2:13" x14ac:dyDescent="0.2">
      <c r="B8098">
        <v>8086</v>
      </c>
      <c r="C8098">
        <v>61.39</v>
      </c>
      <c r="D8098">
        <v>61.39</v>
      </c>
      <c r="E8098">
        <v>0</v>
      </c>
      <c r="F8098">
        <v>6.4163876054024847E-16</v>
      </c>
      <c r="G8098">
        <v>5.8359774480826644E-16</v>
      </c>
      <c r="H8098">
        <v>7.878435759309912E-16</v>
      </c>
      <c r="I8098">
        <v>0</v>
      </c>
      <c r="J8098">
        <v>-50154.711898742753</v>
      </c>
      <c r="K8098">
        <v>-50154.711898742797</v>
      </c>
      <c r="L8098">
        <v>8.7042162206488223E-16</v>
      </c>
      <c r="M8098" t="b">
        <v>1</v>
      </c>
    </row>
    <row r="8099" spans="2:13" x14ac:dyDescent="0.2">
      <c r="B8099">
        <v>8087</v>
      </c>
      <c r="C8099">
        <v>56.68</v>
      </c>
      <c r="D8099">
        <v>56.68</v>
      </c>
      <c r="E8099">
        <v>0</v>
      </c>
      <c r="F8099">
        <v>1.2947683683361856E-16</v>
      </c>
      <c r="G8099">
        <v>3.3413671325551752E-16</v>
      </c>
      <c r="H8099">
        <v>2.547548420331722E-15</v>
      </c>
      <c r="I8099">
        <v>0</v>
      </c>
      <c r="J8099">
        <v>-71809.243196186115</v>
      </c>
      <c r="K8099">
        <v>-71809.2431961861</v>
      </c>
      <c r="L8099">
        <v>2.0264682623949068E-16</v>
      </c>
      <c r="M8099" t="b">
        <v>1</v>
      </c>
    </row>
    <row r="8100" spans="2:13" x14ac:dyDescent="0.2">
      <c r="B8100">
        <v>8088</v>
      </c>
      <c r="C8100">
        <v>28.74</v>
      </c>
      <c r="D8100">
        <v>28.74</v>
      </c>
      <c r="E8100">
        <v>0</v>
      </c>
      <c r="F8100">
        <v>2.1340945125593546E-16</v>
      </c>
      <c r="G8100">
        <v>3.6439969970393746E-16</v>
      </c>
      <c r="H8100">
        <v>7.2982440140881643E-16</v>
      </c>
      <c r="I8100">
        <v>0</v>
      </c>
      <c r="J8100">
        <v>-16699.856019113613</v>
      </c>
      <c r="K8100">
        <v>-16699.8560191137</v>
      </c>
      <c r="L8100">
        <v>5.2282780923541717E-15</v>
      </c>
      <c r="M8100" t="b">
        <v>1</v>
      </c>
    </row>
    <row r="8101" spans="2:13" x14ac:dyDescent="0.2">
      <c r="B8101">
        <v>8089</v>
      </c>
      <c r="C8101">
        <v>119.34</v>
      </c>
      <c r="D8101">
        <v>119.34</v>
      </c>
      <c r="E8101">
        <v>0</v>
      </c>
      <c r="F8101">
        <v>7.3970650688084998E-16</v>
      </c>
      <c r="G8101">
        <v>8.3264195037224128E-16</v>
      </c>
      <c r="H8101">
        <v>9.118989048717455E-16</v>
      </c>
      <c r="I8101">
        <v>5.8648937945808076E-16</v>
      </c>
      <c r="J8101">
        <v>241120.38719522592</v>
      </c>
      <c r="K8101">
        <v>241120.38719522799</v>
      </c>
      <c r="L8101">
        <v>8.5698765934504462E-15</v>
      </c>
      <c r="M8101" t="b">
        <v>1</v>
      </c>
    </row>
    <row r="8102" spans="2:13" x14ac:dyDescent="0.2">
      <c r="B8102">
        <v>8090</v>
      </c>
      <c r="C8102">
        <v>60.67</v>
      </c>
      <c r="D8102">
        <v>60.67</v>
      </c>
      <c r="E8102">
        <v>0</v>
      </c>
      <c r="F8102">
        <v>0</v>
      </c>
      <c r="G8102">
        <v>7.90715899622719E-16</v>
      </c>
      <c r="H8102">
        <v>0</v>
      </c>
      <c r="I8102">
        <v>6.7864621008561881E-16</v>
      </c>
      <c r="J8102">
        <v>96909.779407099544</v>
      </c>
      <c r="K8102">
        <v>96909.779407099297</v>
      </c>
      <c r="L8102">
        <v>2.5527099576094383E-15</v>
      </c>
      <c r="M8102" t="b">
        <v>1</v>
      </c>
    </row>
    <row r="8103" spans="2:13" x14ac:dyDescent="0.2">
      <c r="B8103">
        <v>8091</v>
      </c>
      <c r="C8103">
        <v>71.239999999999995</v>
      </c>
      <c r="D8103">
        <v>71.239999999999995</v>
      </c>
      <c r="E8103">
        <v>0</v>
      </c>
      <c r="F8103">
        <v>0</v>
      </c>
      <c r="G8103">
        <v>0</v>
      </c>
      <c r="H8103">
        <v>0</v>
      </c>
      <c r="I8103">
        <v>0</v>
      </c>
      <c r="J8103">
        <v>0</v>
      </c>
      <c r="K8103">
        <v>0</v>
      </c>
      <c r="L8103">
        <v>0</v>
      </c>
      <c r="M8103" t="b">
        <v>1</v>
      </c>
    </row>
    <row r="8104" spans="2:13" x14ac:dyDescent="0.2">
      <c r="B8104">
        <v>8092</v>
      </c>
      <c r="C8104">
        <v>45.13</v>
      </c>
      <c r="D8104">
        <v>45.13</v>
      </c>
      <c r="E8104">
        <v>0</v>
      </c>
      <c r="F8104">
        <v>1.4399543219778283E-16</v>
      </c>
      <c r="G8104">
        <v>3.7014983705737181E-16</v>
      </c>
      <c r="H8104">
        <v>2.4023347833523725E-15</v>
      </c>
      <c r="I8104">
        <v>0</v>
      </c>
      <c r="J8104">
        <v>-28240.202228102771</v>
      </c>
      <c r="K8104">
        <v>-28240.2022281028</v>
      </c>
      <c r="L8104">
        <v>1.0305815171454926E-15</v>
      </c>
      <c r="M8104" t="b">
        <v>1</v>
      </c>
    </row>
    <row r="8105" spans="2:13" x14ac:dyDescent="0.2">
      <c r="B8105">
        <v>8093</v>
      </c>
      <c r="C8105">
        <v>332.84</v>
      </c>
      <c r="D8105">
        <v>332.84</v>
      </c>
      <c r="E8105">
        <v>0</v>
      </c>
      <c r="F8105">
        <v>0</v>
      </c>
      <c r="G8105">
        <v>1.2658906211888475E-16</v>
      </c>
      <c r="H8105">
        <v>2.3559853665806346E-15</v>
      </c>
      <c r="I8105">
        <v>0</v>
      </c>
      <c r="J8105">
        <v>-316703.16169898934</v>
      </c>
      <c r="K8105">
        <v>-316703.1616989891</v>
      </c>
      <c r="L8105">
        <v>7.3516993769441367E-16</v>
      </c>
      <c r="M8105" t="b">
        <v>1</v>
      </c>
    </row>
    <row r="8106" spans="2:13" x14ac:dyDescent="0.2">
      <c r="B8106">
        <v>8094</v>
      </c>
      <c r="C8106">
        <v>264.75</v>
      </c>
      <c r="D8106">
        <v>264.75</v>
      </c>
      <c r="E8106">
        <v>0</v>
      </c>
      <c r="F8106">
        <v>7.8458929126263876E-16</v>
      </c>
      <c r="G8106">
        <v>1.1524954508145037E-15</v>
      </c>
      <c r="H8106">
        <v>1.7366424674622304E-16</v>
      </c>
      <c r="I8106">
        <v>0</v>
      </c>
      <c r="J8106">
        <v>485679.96634511149</v>
      </c>
      <c r="K8106">
        <v>485679.96634511201</v>
      </c>
      <c r="L8106">
        <v>1.0786299302470272E-15</v>
      </c>
      <c r="M8106" t="b">
        <v>1</v>
      </c>
    </row>
    <row r="8107" spans="2:13" x14ac:dyDescent="0.2">
      <c r="B8107">
        <v>8095</v>
      </c>
      <c r="C8107">
        <v>99.85</v>
      </c>
      <c r="D8107">
        <v>99.85</v>
      </c>
      <c r="E8107">
        <v>0</v>
      </c>
      <c r="F8107">
        <v>2.4692357576148302E-16</v>
      </c>
      <c r="G8107">
        <v>5.7709451408217478E-16</v>
      </c>
      <c r="H8107">
        <v>1.7699597937173326E-15</v>
      </c>
      <c r="I8107">
        <v>0</v>
      </c>
      <c r="J8107">
        <v>-57518.388678071024</v>
      </c>
      <c r="K8107">
        <v>-57518.388678070798</v>
      </c>
      <c r="L8107">
        <v>3.921436104584066E-15</v>
      </c>
      <c r="M8107" t="b">
        <v>1</v>
      </c>
    </row>
    <row r="8108" spans="2:13" x14ac:dyDescent="0.2">
      <c r="B8108">
        <v>8096</v>
      </c>
      <c r="C8108">
        <v>87.42</v>
      </c>
      <c r="D8108">
        <v>87.42</v>
      </c>
      <c r="E8108">
        <v>0</v>
      </c>
      <c r="F8108">
        <v>0</v>
      </c>
      <c r="G8108">
        <v>0</v>
      </c>
      <c r="H8108">
        <v>0</v>
      </c>
      <c r="I8108">
        <v>0</v>
      </c>
      <c r="J8108">
        <v>0</v>
      </c>
      <c r="K8108">
        <v>0</v>
      </c>
      <c r="L8108">
        <v>0</v>
      </c>
      <c r="M8108" t="b">
        <v>1</v>
      </c>
    </row>
    <row r="8109" spans="2:13" x14ac:dyDescent="0.2">
      <c r="B8109">
        <v>8097</v>
      </c>
      <c r="C8109">
        <v>15.07</v>
      </c>
      <c r="D8109">
        <v>15.07</v>
      </c>
      <c r="E8109">
        <v>0</v>
      </c>
      <c r="F8109">
        <v>1.0639178708858789E-15</v>
      </c>
      <c r="G8109">
        <v>9.126874336029523E-16</v>
      </c>
      <c r="H8109">
        <v>2.0191543580467355E-15</v>
      </c>
      <c r="I8109">
        <v>4.9168342472971936E-15</v>
      </c>
      <c r="J8109">
        <v>-13864.887292233852</v>
      </c>
      <c r="K8109">
        <v>-13864.8872922339</v>
      </c>
      <c r="L8109">
        <v>3.4110428375918189E-15</v>
      </c>
      <c r="M8109" t="b">
        <v>1</v>
      </c>
    </row>
    <row r="8110" spans="2:13" x14ac:dyDescent="0.2">
      <c r="B8110">
        <v>8098</v>
      </c>
      <c r="C8110">
        <v>42.17</v>
      </c>
      <c r="D8110">
        <v>42.17</v>
      </c>
      <c r="E8110">
        <v>0</v>
      </c>
      <c r="F8110">
        <v>3.3480319380164603E-15</v>
      </c>
      <c r="G8110">
        <v>6.0764304123362669E-16</v>
      </c>
      <c r="H8110">
        <v>1.9270714641161028E-15</v>
      </c>
      <c r="I8110">
        <v>0</v>
      </c>
      <c r="J8110">
        <v>294.24683464415102</v>
      </c>
      <c r="K8110">
        <v>294.24683464409998</v>
      </c>
      <c r="L8110">
        <v>1.7347812831613455E-13</v>
      </c>
      <c r="M8110" t="b">
        <v>1</v>
      </c>
    </row>
    <row r="8111" spans="2:13" x14ac:dyDescent="0.2">
      <c r="B8111">
        <v>8099</v>
      </c>
      <c r="C8111">
        <v>17.739999999999998</v>
      </c>
      <c r="D8111">
        <v>17.739999999999998</v>
      </c>
      <c r="E8111">
        <v>0</v>
      </c>
      <c r="F8111">
        <v>0</v>
      </c>
      <c r="G8111">
        <v>2.5814294506819082E-16</v>
      </c>
      <c r="H8111">
        <v>0</v>
      </c>
      <c r="I8111">
        <v>7.8028524889493709E-16</v>
      </c>
      <c r="J8111">
        <v>-35576.938417212172</v>
      </c>
      <c r="K8111">
        <v>-35576.938417212201</v>
      </c>
      <c r="L8111">
        <v>8.1805326010439406E-16</v>
      </c>
      <c r="M8111" t="b">
        <v>1</v>
      </c>
    </row>
    <row r="8112" spans="2:13" x14ac:dyDescent="0.2">
      <c r="B8112">
        <v>8100</v>
      </c>
      <c r="C8112">
        <v>12.82</v>
      </c>
      <c r="D8112">
        <v>12.82</v>
      </c>
      <c r="E8112">
        <v>0</v>
      </c>
      <c r="F8112">
        <v>1.0011157897226534E-15</v>
      </c>
      <c r="G8112">
        <v>8.5954859360074376E-16</v>
      </c>
      <c r="H8112">
        <v>1.2416147023978305E-15</v>
      </c>
      <c r="I8112">
        <v>5.939201564305795E-15</v>
      </c>
      <c r="J8112">
        <v>-24882.863045322294</v>
      </c>
      <c r="K8112">
        <v>-24882.863045322301</v>
      </c>
      <c r="L8112">
        <v>2.9240837764250861E-16</v>
      </c>
      <c r="M8112" t="b">
        <v>1</v>
      </c>
    </row>
    <row r="8113" spans="2:13" x14ac:dyDescent="0.2">
      <c r="B8113">
        <v>8101</v>
      </c>
      <c r="C8113">
        <v>26.54</v>
      </c>
      <c r="D8113">
        <v>26.54</v>
      </c>
      <c r="E8113">
        <v>0</v>
      </c>
      <c r="F8113">
        <v>0</v>
      </c>
      <c r="G8113">
        <v>5.3796649838302386E-16</v>
      </c>
      <c r="H8113">
        <v>5.5410156061266837E-15</v>
      </c>
      <c r="I8113">
        <v>0</v>
      </c>
      <c r="J8113">
        <v>1995.1332395829777</v>
      </c>
      <c r="K8113">
        <v>1995.133239583</v>
      </c>
      <c r="L8113">
        <v>1.1168487272606416E-14</v>
      </c>
      <c r="M8113" t="b">
        <v>1</v>
      </c>
    </row>
    <row r="8114" spans="2:13" x14ac:dyDescent="0.2">
      <c r="B8114">
        <v>8102</v>
      </c>
      <c r="C8114">
        <v>73.67</v>
      </c>
      <c r="D8114">
        <v>73.67</v>
      </c>
      <c r="E8114">
        <v>0</v>
      </c>
      <c r="F8114">
        <v>5.1939470418034876E-16</v>
      </c>
      <c r="G8114">
        <v>3.1679661604102306E-16</v>
      </c>
      <c r="H8114">
        <v>1.0721928136976361E-14</v>
      </c>
      <c r="I8114">
        <v>0</v>
      </c>
      <c r="J8114">
        <v>-6793.0415537486233</v>
      </c>
      <c r="K8114">
        <v>-6793.0415537485997</v>
      </c>
      <c r="L8114">
        <v>3.4810418954447735E-15</v>
      </c>
      <c r="M8114" t="b">
        <v>1</v>
      </c>
    </row>
    <row r="8115" spans="2:13" x14ac:dyDescent="0.2">
      <c r="B8115">
        <v>8103</v>
      </c>
      <c r="C8115">
        <v>28.02</v>
      </c>
      <c r="D8115">
        <v>28.02</v>
      </c>
      <c r="E8115">
        <v>0</v>
      </c>
      <c r="F8115">
        <v>5.5906876855215837E-16</v>
      </c>
      <c r="G8115">
        <v>1.246684955148286E-15</v>
      </c>
      <c r="H8115">
        <v>9.0757200676234554E-16</v>
      </c>
      <c r="I8115">
        <v>0</v>
      </c>
      <c r="J8115">
        <v>4731.2002632895237</v>
      </c>
      <c r="K8115">
        <v>4731.2002632899002</v>
      </c>
      <c r="L8115">
        <v>7.9584626644437753E-14</v>
      </c>
      <c r="M8115" t="b">
        <v>1</v>
      </c>
    </row>
    <row r="8116" spans="2:13" x14ac:dyDescent="0.2">
      <c r="B8116">
        <v>8104</v>
      </c>
      <c r="C8116">
        <v>15.39</v>
      </c>
      <c r="D8116">
        <v>15.39</v>
      </c>
      <c r="E8116">
        <v>0</v>
      </c>
      <c r="F8116">
        <v>2.55202107514808E-16</v>
      </c>
      <c r="G8116">
        <v>2.49142450017893E-15</v>
      </c>
      <c r="H8116">
        <v>4.5243646203890125E-15</v>
      </c>
      <c r="I8116">
        <v>0</v>
      </c>
      <c r="J8116">
        <v>-1581.2674527405979</v>
      </c>
      <c r="K8116">
        <v>-1581.2674527406</v>
      </c>
      <c r="L8116">
        <v>1.2941283749579493E-15</v>
      </c>
      <c r="M8116" t="b">
        <v>1</v>
      </c>
    </row>
    <row r="8117" spans="2:13" x14ac:dyDescent="0.2">
      <c r="B8117">
        <v>8105</v>
      </c>
      <c r="C8117">
        <v>25.67</v>
      </c>
      <c r="D8117">
        <v>25.67</v>
      </c>
      <c r="E8117">
        <v>0</v>
      </c>
      <c r="F8117">
        <v>1.0841236959472301E-15</v>
      </c>
      <c r="G8117">
        <v>1.3226948741959244E-16</v>
      </c>
      <c r="H8117">
        <v>1.6063352815021531E-15</v>
      </c>
      <c r="I8117">
        <v>0</v>
      </c>
      <c r="J8117">
        <v>-2966.9619141048934</v>
      </c>
      <c r="K8117">
        <v>-2966.9619141049002</v>
      </c>
      <c r="L8117">
        <v>2.2990555527083152E-15</v>
      </c>
      <c r="M8117" t="b">
        <v>1</v>
      </c>
    </row>
    <row r="8118" spans="2:13" x14ac:dyDescent="0.2">
      <c r="B8118">
        <v>8106</v>
      </c>
      <c r="C8118">
        <v>121.98</v>
      </c>
      <c r="D8118">
        <v>121.98</v>
      </c>
      <c r="E8118">
        <v>0</v>
      </c>
      <c r="F8118">
        <v>2.7892309012366143E-16</v>
      </c>
      <c r="G8118">
        <v>8.3186468311825476E-16</v>
      </c>
      <c r="H8118">
        <v>1.7992745531452662E-14</v>
      </c>
      <c r="I8118">
        <v>0</v>
      </c>
      <c r="J8118">
        <v>-2455.8832477435121</v>
      </c>
      <c r="K8118">
        <v>-2455.8832477434999</v>
      </c>
      <c r="L8118">
        <v>4.9994960001522446E-15</v>
      </c>
      <c r="M8118" t="b">
        <v>1</v>
      </c>
    </row>
    <row r="8119" spans="2:13" x14ac:dyDescent="0.2">
      <c r="B8119">
        <v>8107</v>
      </c>
      <c r="C8119">
        <v>45.94</v>
      </c>
      <c r="D8119">
        <v>45.94</v>
      </c>
      <c r="E8119">
        <v>0</v>
      </c>
      <c r="F8119">
        <v>1.51359596500199E-15</v>
      </c>
      <c r="G8119">
        <v>1.638739252072237E-15</v>
      </c>
      <c r="H8119">
        <v>2.8896419449288359E-15</v>
      </c>
      <c r="I8119">
        <v>0</v>
      </c>
      <c r="J8119">
        <v>-7736.0182225066983</v>
      </c>
      <c r="K8119">
        <v>-7736.0182225067001</v>
      </c>
      <c r="L8119">
        <v>2.3513251277689592E-16</v>
      </c>
      <c r="M8119" t="b">
        <v>1</v>
      </c>
    </row>
    <row r="8120" spans="2:13" x14ac:dyDescent="0.2">
      <c r="B8120">
        <v>8108</v>
      </c>
      <c r="C8120">
        <v>170.24</v>
      </c>
      <c r="D8120">
        <v>170.24</v>
      </c>
      <c r="E8120">
        <v>0</v>
      </c>
      <c r="F8120">
        <v>3.2611033470288883E-16</v>
      </c>
      <c r="G8120">
        <v>1.6297323812836419E-16</v>
      </c>
      <c r="H8120">
        <v>1.1991132506537901E-15</v>
      </c>
      <c r="I8120">
        <v>0</v>
      </c>
      <c r="J8120">
        <v>-5399.0392105780866</v>
      </c>
      <c r="K8120">
        <v>-5399.0392105780002</v>
      </c>
      <c r="L8120">
        <v>1.6003217109286066E-14</v>
      </c>
      <c r="M8120" t="b">
        <v>1</v>
      </c>
    </row>
    <row r="8121" spans="2:13" x14ac:dyDescent="0.2">
      <c r="B8121">
        <v>8109</v>
      </c>
      <c r="C8121">
        <v>102.33</v>
      </c>
      <c r="D8121">
        <v>102.33</v>
      </c>
      <c r="E8121">
        <v>0</v>
      </c>
      <c r="F8121">
        <v>0</v>
      </c>
      <c r="G8121">
        <v>3.5417015654068116E-16</v>
      </c>
      <c r="H8121">
        <v>1.2486367042079291E-15</v>
      </c>
      <c r="I8121">
        <v>0</v>
      </c>
      <c r="J8121">
        <v>23913.384454243147</v>
      </c>
      <c r="K8121">
        <v>23913.3844542433</v>
      </c>
      <c r="L8121">
        <v>6.3895225784629275E-15</v>
      </c>
      <c r="M8121" t="b">
        <v>1</v>
      </c>
    </row>
    <row r="8122" spans="2:13" x14ac:dyDescent="0.2">
      <c r="B8122">
        <v>8110</v>
      </c>
      <c r="C8122">
        <v>18.239999999999998</v>
      </c>
      <c r="D8122">
        <v>18.239999999999998</v>
      </c>
      <c r="E8122">
        <v>0</v>
      </c>
      <c r="F8122">
        <v>1.5286920934952084E-15</v>
      </c>
      <c r="G8122">
        <v>6.0884014918810793E-16</v>
      </c>
      <c r="H8122">
        <v>5.249980905773512E-15</v>
      </c>
      <c r="I8122">
        <v>0</v>
      </c>
      <c r="J8122">
        <v>-3800.4066500291383</v>
      </c>
      <c r="K8122">
        <v>-3800.4066500291001</v>
      </c>
      <c r="L8122">
        <v>1.0051234247306271E-14</v>
      </c>
      <c r="M8122" t="b">
        <v>1</v>
      </c>
    </row>
    <row r="8123" spans="2:13" x14ac:dyDescent="0.2">
      <c r="B8123">
        <v>8111</v>
      </c>
      <c r="C8123">
        <v>75.14</v>
      </c>
      <c r="D8123">
        <v>75.14</v>
      </c>
      <c r="E8123">
        <v>0</v>
      </c>
      <c r="F8123">
        <v>3.6795372658530973E-16</v>
      </c>
      <c r="G8123">
        <v>0</v>
      </c>
      <c r="H8123">
        <v>1.8392116225066918E-15</v>
      </c>
      <c r="I8123">
        <v>0</v>
      </c>
      <c r="J8123">
        <v>-6442.6461374163791</v>
      </c>
      <c r="K8123">
        <v>-6442.6461374163</v>
      </c>
      <c r="L8123">
        <v>1.2281605627028391E-14</v>
      </c>
      <c r="M8123" t="b">
        <v>1</v>
      </c>
    </row>
    <row r="8124" spans="2:13" x14ac:dyDescent="0.2">
      <c r="B8124">
        <v>8112</v>
      </c>
      <c r="C8124">
        <v>224.94</v>
      </c>
      <c r="D8124">
        <v>224.94</v>
      </c>
      <c r="E8124">
        <v>0</v>
      </c>
      <c r="F8124">
        <v>3.8715255651182369E-15</v>
      </c>
      <c r="G8124">
        <v>3.3136542873072656E-15</v>
      </c>
      <c r="H8124">
        <v>1.0225048280442612E-13</v>
      </c>
      <c r="I8124">
        <v>0</v>
      </c>
      <c r="J8124">
        <v>-2889.1743049443762</v>
      </c>
      <c r="K8124">
        <v>-2889.1743049443999</v>
      </c>
      <c r="L8124">
        <v>8.1846436906309118E-15</v>
      </c>
      <c r="M8124" t="b">
        <v>1</v>
      </c>
    </row>
    <row r="8125" spans="2:13" x14ac:dyDescent="0.2">
      <c r="B8125">
        <v>8113</v>
      </c>
      <c r="C8125">
        <v>25.05</v>
      </c>
      <c r="D8125">
        <v>25.05</v>
      </c>
      <c r="E8125">
        <v>0</v>
      </c>
      <c r="F8125">
        <v>1.3498059597561827E-15</v>
      </c>
      <c r="G8125">
        <v>1.0907724756329399E-15</v>
      </c>
      <c r="H8125">
        <v>3.8018271525772929E-14</v>
      </c>
      <c r="I8125">
        <v>0</v>
      </c>
      <c r="J8125">
        <v>-2065.0203334666635</v>
      </c>
      <c r="K8125">
        <v>-2065.0203334666999</v>
      </c>
      <c r="L8125">
        <v>1.7617157313818665E-14</v>
      </c>
      <c r="M8125" t="b">
        <v>1</v>
      </c>
    </row>
    <row r="8126" spans="2:13" x14ac:dyDescent="0.2">
      <c r="B8126">
        <v>8114</v>
      </c>
      <c r="C8126">
        <v>137.57</v>
      </c>
      <c r="D8126">
        <v>137.57</v>
      </c>
      <c r="E8126">
        <v>0</v>
      </c>
      <c r="F8126">
        <v>0</v>
      </c>
      <c r="G8126">
        <v>8.7213762047394284E-16</v>
      </c>
      <c r="H8126">
        <v>0</v>
      </c>
      <c r="I8126">
        <v>0</v>
      </c>
      <c r="J8126">
        <v>65171.99052553028</v>
      </c>
      <c r="K8126">
        <v>65171.990525531</v>
      </c>
      <c r="L8126">
        <v>1.1052597872117705E-14</v>
      </c>
      <c r="M8126" t="b">
        <v>1</v>
      </c>
    </row>
    <row r="8127" spans="2:13" x14ac:dyDescent="0.2">
      <c r="B8127">
        <v>8115</v>
      </c>
      <c r="C8127">
        <v>41.29</v>
      </c>
      <c r="D8127">
        <v>41.29</v>
      </c>
      <c r="E8127">
        <v>0</v>
      </c>
      <c r="F8127">
        <v>0</v>
      </c>
      <c r="G8127">
        <v>2.6783317245192413E-16</v>
      </c>
      <c r="H8127">
        <v>3.5555215027438514E-16</v>
      </c>
      <c r="I8127">
        <v>1.4255004634294311E-15</v>
      </c>
      <c r="J8127">
        <v>29095.119862033782</v>
      </c>
      <c r="K8127">
        <v>29095.1198620338</v>
      </c>
      <c r="L8127">
        <v>6.2518711459905497E-16</v>
      </c>
      <c r="M8127" t="b">
        <v>1</v>
      </c>
    </row>
    <row r="8128" spans="2:13" x14ac:dyDescent="0.2">
      <c r="B8128">
        <v>8116</v>
      </c>
      <c r="C8128">
        <v>167.34</v>
      </c>
      <c r="D8128">
        <v>167.34</v>
      </c>
      <c r="E8128">
        <v>0</v>
      </c>
      <c r="F8128">
        <v>1.6364468689766627E-16</v>
      </c>
      <c r="G8128">
        <v>1.2732938708338858E-16</v>
      </c>
      <c r="H8128">
        <v>3.3812067196162791E-16</v>
      </c>
      <c r="I8128">
        <v>0</v>
      </c>
      <c r="J8128">
        <v>-112206.41306694942</v>
      </c>
      <c r="K8128">
        <v>-112206.4130669494</v>
      </c>
      <c r="L8128">
        <v>1.2968880147415696E-16</v>
      </c>
      <c r="M8128" t="b">
        <v>1</v>
      </c>
    </row>
    <row r="8129" spans="2:13" x14ac:dyDescent="0.2">
      <c r="B8129">
        <v>8117</v>
      </c>
      <c r="C8129">
        <v>65.77</v>
      </c>
      <c r="D8129">
        <v>65.77</v>
      </c>
      <c r="E8129">
        <v>0</v>
      </c>
      <c r="F8129">
        <v>7.5326765104215314E-16</v>
      </c>
      <c r="G8129">
        <v>5.1993466269824942E-16</v>
      </c>
      <c r="H8129">
        <v>7.2642711842823298E-16</v>
      </c>
      <c r="I8129">
        <v>0</v>
      </c>
      <c r="J8129">
        <v>10231.914393268366</v>
      </c>
      <c r="K8129">
        <v>10231.9143932683</v>
      </c>
      <c r="L8129">
        <v>6.3999380771533134E-15</v>
      </c>
      <c r="M8129" t="b">
        <v>1</v>
      </c>
    </row>
    <row r="8130" spans="2:13" x14ac:dyDescent="0.2">
      <c r="B8130">
        <v>8118</v>
      </c>
      <c r="C8130">
        <v>62.07</v>
      </c>
      <c r="D8130">
        <v>62.07</v>
      </c>
      <c r="E8130">
        <v>0</v>
      </c>
      <c r="F8130">
        <v>6.5901165623619605E-16</v>
      </c>
      <c r="G8130">
        <v>6.5351045900790531E-16</v>
      </c>
      <c r="H8130">
        <v>4.7486333072756012E-15</v>
      </c>
      <c r="I8130">
        <v>0</v>
      </c>
      <c r="J8130">
        <v>-5920.4137340821717</v>
      </c>
      <c r="K8130">
        <v>-5920.4137340821999</v>
      </c>
      <c r="L8130">
        <v>4.7622238953763841E-15</v>
      </c>
      <c r="M8130" t="b">
        <v>1</v>
      </c>
    </row>
    <row r="8131" spans="2:13" x14ac:dyDescent="0.2">
      <c r="B8131">
        <v>8119</v>
      </c>
      <c r="C8131">
        <v>58.27</v>
      </c>
      <c r="D8131">
        <v>58.27</v>
      </c>
      <c r="E8131">
        <v>0</v>
      </c>
      <c r="F8131">
        <v>1.3054920351751006E-16</v>
      </c>
      <c r="G8131">
        <v>0</v>
      </c>
      <c r="H8131">
        <v>1.7622679327602389E-16</v>
      </c>
      <c r="I8131">
        <v>0</v>
      </c>
      <c r="J8131">
        <v>123123.31529068275</v>
      </c>
      <c r="K8131">
        <v>123123.31529068291</v>
      </c>
      <c r="L8131">
        <v>1.3000873728434147E-15</v>
      </c>
      <c r="M8131" t="b">
        <v>1</v>
      </c>
    </row>
    <row r="8132" spans="2:13" x14ac:dyDescent="0.2">
      <c r="B8132">
        <v>8120</v>
      </c>
      <c r="C8132">
        <v>78.849999999999994</v>
      </c>
      <c r="D8132">
        <v>78.849999999999994</v>
      </c>
      <c r="E8132">
        <v>0</v>
      </c>
      <c r="F8132">
        <v>5.1196779517241326E-16</v>
      </c>
      <c r="G8132">
        <v>7.641889315702365E-16</v>
      </c>
      <c r="H8132">
        <v>1.6521268900236722E-15</v>
      </c>
      <c r="I8132">
        <v>3.61415125605684E-16</v>
      </c>
      <c r="J8132">
        <v>158014.9487118753</v>
      </c>
      <c r="K8132">
        <v>158014.94871187519</v>
      </c>
      <c r="L8132">
        <v>7.3673613019491454E-16</v>
      </c>
      <c r="M8132" t="b">
        <v>1</v>
      </c>
    </row>
    <row r="8133" spans="2:13" x14ac:dyDescent="0.2">
      <c r="B8133">
        <v>8121</v>
      </c>
      <c r="C8133">
        <v>101.43</v>
      </c>
      <c r="D8133">
        <v>101.43</v>
      </c>
      <c r="E8133">
        <v>0</v>
      </c>
      <c r="F8133">
        <v>2.2131053861572275E-16</v>
      </c>
      <c r="G8133">
        <v>4.9839056615502834E-16</v>
      </c>
      <c r="H8133">
        <v>5.303349659986469E-16</v>
      </c>
      <c r="I8133">
        <v>1.2909537908990511E-15</v>
      </c>
      <c r="J8133">
        <v>83769.598538339007</v>
      </c>
      <c r="K8133">
        <v>83769.598538339007</v>
      </c>
      <c r="L8133">
        <v>0</v>
      </c>
      <c r="M8133" t="b">
        <v>1</v>
      </c>
    </row>
    <row r="8134" spans="2:13" x14ac:dyDescent="0.2">
      <c r="B8134">
        <v>8122</v>
      </c>
      <c r="C8134">
        <v>56.35</v>
      </c>
      <c r="D8134">
        <v>56.35</v>
      </c>
      <c r="E8134">
        <v>0</v>
      </c>
      <c r="F8134">
        <v>7.3334023128298539E-16</v>
      </c>
      <c r="G8134">
        <v>8.0079289367178791E-16</v>
      </c>
      <c r="H8134">
        <v>1.9834837668295638E-15</v>
      </c>
      <c r="I8134">
        <v>0</v>
      </c>
      <c r="J8134">
        <v>-1301.4829530876868</v>
      </c>
      <c r="K8134">
        <v>-1301.4829530877</v>
      </c>
      <c r="L8134">
        <v>1.0132805154627955E-14</v>
      </c>
      <c r="M8134" t="b">
        <v>1</v>
      </c>
    </row>
    <row r="8135" spans="2:13" x14ac:dyDescent="0.2">
      <c r="B8135">
        <v>8123</v>
      </c>
      <c r="C8135">
        <v>91.88</v>
      </c>
      <c r="D8135">
        <v>91.88</v>
      </c>
      <c r="E8135">
        <v>0</v>
      </c>
      <c r="F8135">
        <v>3.814040618627447E-16</v>
      </c>
      <c r="G8135">
        <v>0</v>
      </c>
      <c r="H8135">
        <v>8.5067658947135637E-16</v>
      </c>
      <c r="I8135">
        <v>0</v>
      </c>
      <c r="J8135">
        <v>14516.986227652735</v>
      </c>
      <c r="K8135">
        <v>14516.9862276525</v>
      </c>
      <c r="L8135">
        <v>1.6163798007223156E-14</v>
      </c>
      <c r="M8135" t="b">
        <v>1</v>
      </c>
    </row>
    <row r="8136" spans="2:13" x14ac:dyDescent="0.2">
      <c r="B8136">
        <v>8124</v>
      </c>
      <c r="C8136">
        <v>14.84</v>
      </c>
      <c r="D8136">
        <v>14.84</v>
      </c>
      <c r="E8136">
        <v>0</v>
      </c>
      <c r="F8136">
        <v>0</v>
      </c>
      <c r="G8136">
        <v>0</v>
      </c>
      <c r="H8136">
        <v>0</v>
      </c>
      <c r="I8136">
        <v>0</v>
      </c>
      <c r="J8136">
        <v>0</v>
      </c>
      <c r="K8136">
        <v>0</v>
      </c>
      <c r="L8136">
        <v>0</v>
      </c>
      <c r="M8136" t="b">
        <v>1</v>
      </c>
    </row>
    <row r="8137" spans="2:13" x14ac:dyDescent="0.2">
      <c r="B8137">
        <v>8125</v>
      </c>
      <c r="C8137">
        <v>15.32</v>
      </c>
      <c r="D8137">
        <v>15.32</v>
      </c>
      <c r="E8137">
        <v>0</v>
      </c>
      <c r="F8137">
        <v>0</v>
      </c>
      <c r="G8137">
        <v>0</v>
      </c>
      <c r="H8137">
        <v>1.302967283597502E-15</v>
      </c>
      <c r="I8137">
        <v>3.8924542172144016E-15</v>
      </c>
      <c r="J8137">
        <v>-10651.640236236912</v>
      </c>
      <c r="K8137">
        <v>-10651.640236236901</v>
      </c>
      <c r="L8137">
        <v>1.024624957210431E-15</v>
      </c>
      <c r="M8137" t="b">
        <v>1</v>
      </c>
    </row>
    <row r="8138" spans="2:13" x14ac:dyDescent="0.2">
      <c r="B8138">
        <v>8126</v>
      </c>
      <c r="C8138">
        <v>100.85</v>
      </c>
      <c r="D8138">
        <v>100.85</v>
      </c>
      <c r="E8138">
        <v>0</v>
      </c>
      <c r="F8138">
        <v>7.0743899903426297E-16</v>
      </c>
      <c r="G8138">
        <v>5.1449350788259938E-16</v>
      </c>
      <c r="H8138">
        <v>1.7292505294409597E-15</v>
      </c>
      <c r="I8138">
        <v>0</v>
      </c>
      <c r="J8138">
        <v>25475.792707051427</v>
      </c>
      <c r="K8138">
        <v>25475.792707051602</v>
      </c>
      <c r="L8138">
        <v>6.854467091501622E-15</v>
      </c>
      <c r="M8138" t="b">
        <v>1</v>
      </c>
    </row>
    <row r="8139" spans="2:13" x14ac:dyDescent="0.2">
      <c r="B8139">
        <v>8127</v>
      </c>
      <c r="C8139">
        <v>27.4</v>
      </c>
      <c r="D8139">
        <v>27.4</v>
      </c>
      <c r="E8139">
        <v>0</v>
      </c>
      <c r="F8139">
        <v>1.2411329717428381E-15</v>
      </c>
      <c r="G8139">
        <v>1.3032645588195085E-15</v>
      </c>
      <c r="H8139">
        <v>2.3688191550978529E-15</v>
      </c>
      <c r="I8139">
        <v>0</v>
      </c>
      <c r="J8139">
        <v>-1029.3672958635484</v>
      </c>
      <c r="K8139">
        <v>-1029.3672958635</v>
      </c>
      <c r="L8139">
        <v>4.7048894076998734E-14</v>
      </c>
      <c r="M8139" t="b">
        <v>1</v>
      </c>
    </row>
    <row r="8140" spans="2:13" x14ac:dyDescent="0.2">
      <c r="B8140">
        <v>8128</v>
      </c>
      <c r="C8140">
        <v>54.08</v>
      </c>
      <c r="D8140">
        <v>54.08</v>
      </c>
      <c r="E8140">
        <v>0</v>
      </c>
      <c r="F8140">
        <v>0</v>
      </c>
      <c r="G8140">
        <v>1.1225911993670055E-16</v>
      </c>
      <c r="H8140">
        <v>4.1304139908090107E-16</v>
      </c>
      <c r="I8140">
        <v>0</v>
      </c>
      <c r="J8140">
        <v>-1689.7580136538145</v>
      </c>
      <c r="K8140">
        <v>-1689.7580136537999</v>
      </c>
      <c r="L8140">
        <v>8.6118338311063445E-15</v>
      </c>
      <c r="M8140" t="b">
        <v>1</v>
      </c>
    </row>
    <row r="8141" spans="2:13" x14ac:dyDescent="0.2">
      <c r="B8141">
        <v>8129</v>
      </c>
      <c r="C8141">
        <v>30.74</v>
      </c>
      <c r="D8141">
        <v>30.74</v>
      </c>
      <c r="E8141">
        <v>0</v>
      </c>
      <c r="F8141">
        <v>9.41171210797002E-16</v>
      </c>
      <c r="G8141">
        <v>7.0644833439153697E-16</v>
      </c>
      <c r="H8141">
        <v>5.9562492139490123E-16</v>
      </c>
      <c r="I8141">
        <v>3.5413143742970957E-15</v>
      </c>
      <c r="J8141">
        <v>499.34649538958547</v>
      </c>
      <c r="K8141">
        <v>499.34649538970001</v>
      </c>
      <c r="L8141">
        <v>2.2937877818715687E-13</v>
      </c>
      <c r="M8141" t="b">
        <v>1</v>
      </c>
    </row>
    <row r="8142" spans="2:13" x14ac:dyDescent="0.2">
      <c r="B8142">
        <v>8130</v>
      </c>
      <c r="C8142">
        <v>143.31</v>
      </c>
      <c r="D8142">
        <v>143.31</v>
      </c>
      <c r="E8142">
        <v>0</v>
      </c>
      <c r="F8142">
        <v>1.2906182581592386E-15</v>
      </c>
      <c r="G8142">
        <v>4.0704834222123616E-16</v>
      </c>
      <c r="H8142">
        <v>2.5141913641738975E-15</v>
      </c>
      <c r="I8142">
        <v>0</v>
      </c>
      <c r="J8142">
        <v>-18781.248906710836</v>
      </c>
      <c r="K8142">
        <v>-18781.248906710902</v>
      </c>
      <c r="L8142">
        <v>3.4866487768154906E-15</v>
      </c>
      <c r="M8142" t="b">
        <v>1</v>
      </c>
    </row>
    <row r="8143" spans="2:13" x14ac:dyDescent="0.2">
      <c r="B8143">
        <v>8131</v>
      </c>
      <c r="C8143">
        <v>23.33</v>
      </c>
      <c r="D8143">
        <v>23.33</v>
      </c>
      <c r="E8143">
        <v>0</v>
      </c>
      <c r="F8143">
        <v>1.1685114536803949E-16</v>
      </c>
      <c r="G8143">
        <v>1.5078368394394893E-16</v>
      </c>
      <c r="H8143">
        <v>6.454601138540416E-16</v>
      </c>
      <c r="I8143">
        <v>0</v>
      </c>
      <c r="J8143">
        <v>-156.05293557809273</v>
      </c>
      <c r="K8143">
        <v>-156.0529355781</v>
      </c>
      <c r="L8143">
        <v>4.6624932669350639E-14</v>
      </c>
      <c r="M8143" t="b">
        <v>1</v>
      </c>
    </row>
    <row r="8144" spans="2:13" x14ac:dyDescent="0.2">
      <c r="B8144">
        <v>8132</v>
      </c>
      <c r="C8144">
        <v>27.64</v>
      </c>
      <c r="D8144">
        <v>27.64</v>
      </c>
      <c r="E8144">
        <v>0</v>
      </c>
      <c r="F8144">
        <v>3.4505100583931913E-16</v>
      </c>
      <c r="G8144">
        <v>7.3793819384554313E-16</v>
      </c>
      <c r="H8144">
        <v>2.1932221134859158E-15</v>
      </c>
      <c r="I8144">
        <v>0</v>
      </c>
      <c r="J8144">
        <v>8600.0067854612425</v>
      </c>
      <c r="K8144">
        <v>8600.0067854613008</v>
      </c>
      <c r="L8144">
        <v>6.7683273240981716E-15</v>
      </c>
      <c r="M8144" t="b">
        <v>1</v>
      </c>
    </row>
    <row r="8145" spans="2:13" x14ac:dyDescent="0.2">
      <c r="B8145">
        <v>8133</v>
      </c>
      <c r="C8145">
        <v>63.78</v>
      </c>
      <c r="D8145">
        <v>63.78</v>
      </c>
      <c r="E8145">
        <v>0</v>
      </c>
      <c r="F8145">
        <v>4.1727124571800828E-16</v>
      </c>
      <c r="G8145">
        <v>1.5676803828534699E-16</v>
      </c>
      <c r="H8145">
        <v>2.2476636400697756E-15</v>
      </c>
      <c r="I8145">
        <v>1.9671084025050245E-16</v>
      </c>
      <c r="J8145">
        <v>8754.7108386865439</v>
      </c>
      <c r="K8145">
        <v>8754.7108386866003</v>
      </c>
      <c r="L8145">
        <v>6.4409519113690219E-15</v>
      </c>
      <c r="M8145" t="b">
        <v>1</v>
      </c>
    </row>
    <row r="8146" spans="2:13" x14ac:dyDescent="0.2">
      <c r="B8146">
        <v>8134</v>
      </c>
      <c r="C8146">
        <v>51.26</v>
      </c>
      <c r="D8146">
        <v>51.26</v>
      </c>
      <c r="E8146">
        <v>0</v>
      </c>
      <c r="F8146">
        <v>3.5591186981895791E-16</v>
      </c>
      <c r="G8146">
        <v>1.4750414803329501E-15</v>
      </c>
      <c r="H8146">
        <v>6.3892321203332305E-16</v>
      </c>
      <c r="I8146">
        <v>0</v>
      </c>
      <c r="J8146">
        <v>16694.79511176567</v>
      </c>
      <c r="K8146">
        <v>16694.795111765401</v>
      </c>
      <c r="L8146">
        <v>1.6125410939309153E-14</v>
      </c>
      <c r="M8146" t="b">
        <v>1</v>
      </c>
    </row>
    <row r="8147" spans="2:13" x14ac:dyDescent="0.2">
      <c r="B8147">
        <v>8135</v>
      </c>
      <c r="C8147">
        <v>25.73</v>
      </c>
      <c r="D8147">
        <v>25.73</v>
      </c>
      <c r="E8147">
        <v>0</v>
      </c>
      <c r="F8147">
        <v>1.4536080395952213E-16</v>
      </c>
      <c r="G8147">
        <v>0</v>
      </c>
      <c r="H8147">
        <v>8.506231389379488E-16</v>
      </c>
      <c r="I8147">
        <v>2.7521858393184232E-16</v>
      </c>
      <c r="J8147">
        <v>-27973.317249325475</v>
      </c>
      <c r="K8147">
        <v>-27973.317249325501</v>
      </c>
      <c r="L8147">
        <v>9.1036223636494281E-16</v>
      </c>
      <c r="M8147" t="b">
        <v>1</v>
      </c>
    </row>
    <row r="8148" spans="2:13" x14ac:dyDescent="0.2">
      <c r="B8148">
        <v>8136</v>
      </c>
      <c r="C8148">
        <v>178.2</v>
      </c>
      <c r="D8148">
        <v>178.2</v>
      </c>
      <c r="E8148">
        <v>0</v>
      </c>
      <c r="F8148">
        <v>1.7058711805047276E-16</v>
      </c>
      <c r="G8148">
        <v>6.2663282390753905E-16</v>
      </c>
      <c r="H8148">
        <v>3.677043358982635E-15</v>
      </c>
      <c r="I8148">
        <v>0</v>
      </c>
      <c r="J8148">
        <v>26328.525596960797</v>
      </c>
      <c r="K8148">
        <v>26328.525596960699</v>
      </c>
      <c r="L8148">
        <v>3.7307606698194737E-15</v>
      </c>
      <c r="M8148" t="b">
        <v>1</v>
      </c>
    </row>
    <row r="8149" spans="2:13" x14ac:dyDescent="0.2">
      <c r="B8149">
        <v>8137</v>
      </c>
      <c r="C8149">
        <v>66.19</v>
      </c>
      <c r="D8149">
        <v>66.19</v>
      </c>
      <c r="E8149">
        <v>0</v>
      </c>
      <c r="F8149">
        <v>9.0321944136795464E-16</v>
      </c>
      <c r="G8149">
        <v>2.2590808764627439E-16</v>
      </c>
      <c r="H8149">
        <v>3.2984991299430038E-16</v>
      </c>
      <c r="I8149">
        <v>2.3781411414303403E-16</v>
      </c>
      <c r="J8149">
        <v>108590.33365318121</v>
      </c>
      <c r="K8149">
        <v>108590.3336531806</v>
      </c>
      <c r="L8149">
        <v>5.6283134882282992E-15</v>
      </c>
      <c r="M8149" t="b">
        <v>1</v>
      </c>
    </row>
    <row r="8150" spans="2:13" x14ac:dyDescent="0.2">
      <c r="B8150">
        <v>8138</v>
      </c>
      <c r="C8150">
        <v>60.25</v>
      </c>
      <c r="D8150">
        <v>60.25</v>
      </c>
      <c r="E8150">
        <v>0</v>
      </c>
      <c r="F8150">
        <v>2.0368167479447768E-16</v>
      </c>
      <c r="G8150">
        <v>6.3790370445261E-16</v>
      </c>
      <c r="H8150">
        <v>0</v>
      </c>
      <c r="I8150">
        <v>0</v>
      </c>
      <c r="J8150">
        <v>-12609.934221750416</v>
      </c>
      <c r="K8150">
        <v>-12609.9342217503</v>
      </c>
      <c r="L8150">
        <v>9.2320324420198269E-15</v>
      </c>
      <c r="M8150" t="b">
        <v>1</v>
      </c>
    </row>
    <row r="8151" spans="2:13" x14ac:dyDescent="0.2">
      <c r="B8151">
        <v>8139</v>
      </c>
      <c r="C8151">
        <v>7.69</v>
      </c>
      <c r="D8151">
        <v>7.69</v>
      </c>
      <c r="E8151">
        <v>0</v>
      </c>
      <c r="F8151">
        <v>1.5631118931666207E-15</v>
      </c>
      <c r="G8151">
        <v>1.9940550892723358E-15</v>
      </c>
      <c r="H8151">
        <v>1.4146864767335147E-15</v>
      </c>
      <c r="I8151">
        <v>0</v>
      </c>
      <c r="J8151">
        <v>-15843.661250086636</v>
      </c>
      <c r="K8151">
        <v>-15843.661250086599</v>
      </c>
      <c r="L8151">
        <v>2.2961730560048599E-15</v>
      </c>
      <c r="M8151" t="b">
        <v>1</v>
      </c>
    </row>
    <row r="8152" spans="2:13" x14ac:dyDescent="0.2">
      <c r="B8152">
        <v>8140</v>
      </c>
      <c r="C8152">
        <v>30.71</v>
      </c>
      <c r="D8152">
        <v>30.71</v>
      </c>
      <c r="E8152">
        <v>0</v>
      </c>
      <c r="F8152">
        <v>3.7125833936590874E-15</v>
      </c>
      <c r="G8152">
        <v>1.0363363647813044E-14</v>
      </c>
      <c r="H8152">
        <v>6.6298798040439428E-14</v>
      </c>
      <c r="I8152">
        <v>0</v>
      </c>
      <c r="J8152">
        <v>221.12150538504466</v>
      </c>
      <c r="K8152">
        <v>221.12150538500001</v>
      </c>
      <c r="L8152">
        <v>2.0192746715170296E-13</v>
      </c>
      <c r="M8152" t="b">
        <v>1</v>
      </c>
    </row>
    <row r="8153" spans="2:13" x14ac:dyDescent="0.2">
      <c r="B8153">
        <v>8141</v>
      </c>
      <c r="C8153">
        <v>36.200000000000003</v>
      </c>
      <c r="D8153">
        <v>36.200000000000003</v>
      </c>
      <c r="E8153">
        <v>0</v>
      </c>
      <c r="F8153">
        <v>0</v>
      </c>
      <c r="G8153">
        <v>3.342907197735114E-16</v>
      </c>
      <c r="H8153">
        <v>1.3717277320907198E-15</v>
      </c>
      <c r="I8153">
        <v>1.9744413481199365E-15</v>
      </c>
      <c r="J8153">
        <v>10005.085596036224</v>
      </c>
      <c r="K8153">
        <v>10005.085596036201</v>
      </c>
      <c r="L8153">
        <v>2.3634842519952563E-15</v>
      </c>
      <c r="M8153" t="b">
        <v>1</v>
      </c>
    </row>
    <row r="8154" spans="2:13" x14ac:dyDescent="0.2">
      <c r="B8154">
        <v>8142</v>
      </c>
      <c r="C8154">
        <v>2.88</v>
      </c>
      <c r="D8154">
        <v>2.88</v>
      </c>
      <c r="E8154">
        <v>0</v>
      </c>
      <c r="F8154">
        <v>7.4148513857438303E-16</v>
      </c>
      <c r="G8154">
        <v>4.0930113801437679E-15</v>
      </c>
      <c r="H8154">
        <v>1.8052177956919428E-15</v>
      </c>
      <c r="I8154">
        <v>0</v>
      </c>
      <c r="J8154">
        <v>-18790.250541753594</v>
      </c>
      <c r="K8154">
        <v>-18790.250541753601</v>
      </c>
      <c r="L8154">
        <v>3.872198296672843E-16</v>
      </c>
      <c r="M8154" t="b">
        <v>1</v>
      </c>
    </row>
    <row r="8155" spans="2:13" x14ac:dyDescent="0.2">
      <c r="B8155">
        <v>8143</v>
      </c>
      <c r="C8155">
        <v>59.91</v>
      </c>
      <c r="D8155">
        <v>59.91</v>
      </c>
      <c r="E8155">
        <v>0</v>
      </c>
      <c r="F8155">
        <v>4.6735718017623328E-16</v>
      </c>
      <c r="G8155">
        <v>3.5120613727153089E-16</v>
      </c>
      <c r="H8155">
        <v>1.1625787902967226E-15</v>
      </c>
      <c r="I8155">
        <v>2.0061416244444998E-16</v>
      </c>
      <c r="J8155">
        <v>38698.429402603928</v>
      </c>
      <c r="K8155">
        <v>38698.429402603899</v>
      </c>
      <c r="L8155">
        <v>7.5206748454694118E-16</v>
      </c>
      <c r="M8155" t="b">
        <v>1</v>
      </c>
    </row>
    <row r="8156" spans="2:13" x14ac:dyDescent="0.2">
      <c r="B8156">
        <v>8144</v>
      </c>
      <c r="C8156">
        <v>313.17</v>
      </c>
      <c r="D8156">
        <v>313.17</v>
      </c>
      <c r="E8156">
        <v>0</v>
      </c>
      <c r="F8156">
        <v>2.3693063536666114E-16</v>
      </c>
      <c r="G8156">
        <v>1.3269291729557257E-16</v>
      </c>
      <c r="H8156">
        <v>5.3224200768100234E-15</v>
      </c>
      <c r="I8156">
        <v>0</v>
      </c>
      <c r="J8156">
        <v>22240.522647206602</v>
      </c>
      <c r="K8156">
        <v>22240.522647206501</v>
      </c>
      <c r="L8156">
        <v>4.5800815122194268E-15</v>
      </c>
      <c r="M8156" t="b">
        <v>1</v>
      </c>
    </row>
    <row r="8157" spans="2:13" x14ac:dyDescent="0.2">
      <c r="B8157">
        <v>8145</v>
      </c>
      <c r="C8157">
        <v>55.34</v>
      </c>
      <c r="D8157">
        <v>55.34</v>
      </c>
      <c r="E8157">
        <v>0</v>
      </c>
      <c r="F8157">
        <v>1.567484686663386E-16</v>
      </c>
      <c r="G8157">
        <v>6.2490851450023177E-16</v>
      </c>
      <c r="H8157">
        <v>7.1035705933899462E-15</v>
      </c>
      <c r="I8157">
        <v>0</v>
      </c>
      <c r="J8157">
        <v>-4380.004112669435</v>
      </c>
      <c r="K8157">
        <v>-4380.0041126693995</v>
      </c>
      <c r="L8157">
        <v>8.0982328912761649E-15</v>
      </c>
      <c r="M8157" t="b">
        <v>1</v>
      </c>
    </row>
    <row r="8158" spans="2:13" x14ac:dyDescent="0.2">
      <c r="B8158">
        <v>8146</v>
      </c>
      <c r="C8158">
        <v>68.260000000000005</v>
      </c>
      <c r="D8158">
        <v>68.260000000000005</v>
      </c>
      <c r="E8158">
        <v>0</v>
      </c>
      <c r="F8158">
        <v>2.850229636679919E-16</v>
      </c>
      <c r="G8158">
        <v>1.8381709632072298E-16</v>
      </c>
      <c r="H8158">
        <v>5.8636320816779969E-16</v>
      </c>
      <c r="I8158">
        <v>0</v>
      </c>
      <c r="J8158">
        <v>60759.59891885746</v>
      </c>
      <c r="K8158">
        <v>60759.5989188573</v>
      </c>
      <c r="L8158">
        <v>2.6344984226410988E-15</v>
      </c>
      <c r="M8158" t="b">
        <v>1</v>
      </c>
    </row>
    <row r="8159" spans="2:13" x14ac:dyDescent="0.2">
      <c r="B8159">
        <v>8147</v>
      </c>
      <c r="C8159">
        <v>79.53</v>
      </c>
      <c r="D8159">
        <v>79.53</v>
      </c>
      <c r="E8159">
        <v>0</v>
      </c>
      <c r="F8159">
        <v>4.0675078463086197E-16</v>
      </c>
      <c r="G8159">
        <v>1.4380902413255343E-16</v>
      </c>
      <c r="H8159">
        <v>3.8532211711868512E-15</v>
      </c>
      <c r="I8159">
        <v>0</v>
      </c>
      <c r="J8159">
        <v>-1412.3692322739425</v>
      </c>
      <c r="K8159">
        <v>-1412.3692322739</v>
      </c>
      <c r="L8159">
        <v>3.01046470967294E-14</v>
      </c>
      <c r="M8159" t="b">
        <v>1</v>
      </c>
    </row>
    <row r="8160" spans="2:13" x14ac:dyDescent="0.2">
      <c r="B8160">
        <v>8148</v>
      </c>
      <c r="C8160">
        <v>19.48</v>
      </c>
      <c r="D8160">
        <v>19.48</v>
      </c>
      <c r="E8160">
        <v>0</v>
      </c>
      <c r="F8160">
        <v>0</v>
      </c>
      <c r="G8160">
        <v>1.2400567557340578E-15</v>
      </c>
      <c r="H8160">
        <v>1.0079239544741363E-15</v>
      </c>
      <c r="I8160">
        <v>0</v>
      </c>
      <c r="J8160">
        <v>-16346.423843756345</v>
      </c>
      <c r="K8160">
        <v>-16346.4238437563</v>
      </c>
      <c r="L8160">
        <v>2.7819378429989746E-15</v>
      </c>
      <c r="M8160" t="b">
        <v>1</v>
      </c>
    </row>
    <row r="8161" spans="2:13" x14ac:dyDescent="0.2">
      <c r="B8161">
        <v>8149</v>
      </c>
      <c r="C8161">
        <v>204.94</v>
      </c>
      <c r="D8161">
        <v>204.94</v>
      </c>
      <c r="E8161">
        <v>0</v>
      </c>
      <c r="F8161">
        <v>6.1713568730486677E-16</v>
      </c>
      <c r="G8161">
        <v>0</v>
      </c>
      <c r="H8161">
        <v>4.8782496104718627E-15</v>
      </c>
      <c r="I8161">
        <v>0</v>
      </c>
      <c r="J8161">
        <v>-92940.245314691419</v>
      </c>
      <c r="K8161">
        <v>-92940.245314691507</v>
      </c>
      <c r="L8161">
        <v>9.3943685079126172E-16</v>
      </c>
      <c r="M8161" t="b">
        <v>1</v>
      </c>
    </row>
    <row r="8162" spans="2:13" x14ac:dyDescent="0.2">
      <c r="B8162">
        <v>8150</v>
      </c>
      <c r="C8162">
        <v>9.75</v>
      </c>
      <c r="D8162">
        <v>9.75</v>
      </c>
      <c r="E8162">
        <v>0</v>
      </c>
      <c r="F8162">
        <v>2.7986387263297429E-15</v>
      </c>
      <c r="G8162">
        <v>2.4889071665681456E-15</v>
      </c>
      <c r="H8162">
        <v>5.0112426116167602E-15</v>
      </c>
      <c r="I8162">
        <v>0</v>
      </c>
      <c r="J8162">
        <v>-3579.9437607588052</v>
      </c>
      <c r="K8162">
        <v>-3579.9437607588002</v>
      </c>
      <c r="L8162">
        <v>1.3972903470111612E-15</v>
      </c>
      <c r="M8162" t="b">
        <v>1</v>
      </c>
    </row>
    <row r="8163" spans="2:13" x14ac:dyDescent="0.2">
      <c r="B8163">
        <v>8151</v>
      </c>
      <c r="C8163">
        <v>18</v>
      </c>
      <c r="D8163">
        <v>18</v>
      </c>
      <c r="E8163">
        <v>0</v>
      </c>
      <c r="F8163">
        <v>3.8812853800059674E-15</v>
      </c>
      <c r="G8163">
        <v>4.0972810548919829E-16</v>
      </c>
      <c r="H8163">
        <v>4.9810113701400526E-15</v>
      </c>
      <c r="I8163">
        <v>0</v>
      </c>
      <c r="J8163">
        <v>-5552.186830217167</v>
      </c>
      <c r="K8163">
        <v>-5552.1868302171997</v>
      </c>
      <c r="L8163">
        <v>5.8971014962305521E-15</v>
      </c>
      <c r="M8163" t="b">
        <v>1</v>
      </c>
    </row>
    <row r="8164" spans="2:13" x14ac:dyDescent="0.2">
      <c r="B8164">
        <v>8152</v>
      </c>
      <c r="C8164">
        <v>63.71</v>
      </c>
      <c r="D8164">
        <v>63.71</v>
      </c>
      <c r="E8164">
        <v>0</v>
      </c>
      <c r="F8164">
        <v>0</v>
      </c>
      <c r="G8164">
        <v>3.719550407198365E-16</v>
      </c>
      <c r="H8164">
        <v>4.3457138814042166E-16</v>
      </c>
      <c r="I8164">
        <v>0</v>
      </c>
      <c r="J8164">
        <v>100468.37468738201</v>
      </c>
      <c r="K8164">
        <v>100468.37468738219</v>
      </c>
      <c r="L8164">
        <v>1.8829298130621348E-15</v>
      </c>
      <c r="M8164" t="b">
        <v>1</v>
      </c>
    </row>
    <row r="8165" spans="2:13" x14ac:dyDescent="0.2">
      <c r="B8165">
        <v>8153</v>
      </c>
      <c r="C8165">
        <v>404.21</v>
      </c>
      <c r="D8165">
        <v>404.21</v>
      </c>
      <c r="E8165">
        <v>0</v>
      </c>
      <c r="F8165">
        <v>1.5992781905083326E-16</v>
      </c>
      <c r="G8165">
        <v>1.8342872040923011E-16</v>
      </c>
      <c r="H8165">
        <v>0</v>
      </c>
      <c r="I8165">
        <v>0</v>
      </c>
      <c r="J8165">
        <v>334526.41703716025</v>
      </c>
      <c r="K8165">
        <v>334526.41703716072</v>
      </c>
      <c r="L8165">
        <v>1.3920015388680395E-15</v>
      </c>
      <c r="M8165" t="b">
        <v>1</v>
      </c>
    </row>
    <row r="8166" spans="2:13" x14ac:dyDescent="0.2">
      <c r="B8166">
        <v>8154</v>
      </c>
      <c r="C8166">
        <v>99.52</v>
      </c>
      <c r="D8166">
        <v>99.52</v>
      </c>
      <c r="E8166">
        <v>0</v>
      </c>
      <c r="F8166">
        <v>6.6512412421811272E-16</v>
      </c>
      <c r="G8166">
        <v>9.5694537961103511E-16</v>
      </c>
      <c r="H8166">
        <v>9.7261997337359543E-16</v>
      </c>
      <c r="I8166">
        <v>0</v>
      </c>
      <c r="J8166">
        <v>-193137.67080037904</v>
      </c>
      <c r="K8166">
        <v>-193137.67080037869</v>
      </c>
      <c r="L8166">
        <v>1.8082747090896348E-15</v>
      </c>
      <c r="M8166" t="b">
        <v>1</v>
      </c>
    </row>
    <row r="8167" spans="2:13" x14ac:dyDescent="0.2">
      <c r="B8167">
        <v>8155</v>
      </c>
      <c r="C8167">
        <v>160.65</v>
      </c>
      <c r="D8167">
        <v>160.65</v>
      </c>
      <c r="E8167">
        <v>0</v>
      </c>
      <c r="F8167">
        <v>1.2317264813024573E-15</v>
      </c>
      <c r="G8167">
        <v>4.495114636402169E-16</v>
      </c>
      <c r="H8167">
        <v>2.3400950194966145E-14</v>
      </c>
      <c r="I8167">
        <v>0</v>
      </c>
      <c r="J8167">
        <v>-18965.39643852361</v>
      </c>
      <c r="K8167">
        <v>-18965.396438523599</v>
      </c>
      <c r="L8167">
        <v>5.754657677023891E-16</v>
      </c>
      <c r="M8167" t="b">
        <v>1</v>
      </c>
    </row>
    <row r="8168" spans="2:13" x14ac:dyDescent="0.2">
      <c r="B8168">
        <v>8156</v>
      </c>
      <c r="C8168">
        <v>13.26</v>
      </c>
      <c r="D8168">
        <v>13.26</v>
      </c>
      <c r="E8168">
        <v>0</v>
      </c>
      <c r="F8168">
        <v>1.7786818499126206E-16</v>
      </c>
      <c r="G8168">
        <v>1.0680512009717144E-15</v>
      </c>
      <c r="H8168">
        <v>8.0552531032628476E-16</v>
      </c>
      <c r="I8168">
        <v>1.3488671092279914E-15</v>
      </c>
      <c r="J8168">
        <v>-37669.648469313208</v>
      </c>
      <c r="K8168">
        <v>-37669.648469313201</v>
      </c>
      <c r="L8168">
        <v>1.9315172585458646E-16</v>
      </c>
      <c r="M8168" t="b">
        <v>1</v>
      </c>
    </row>
    <row r="8169" spans="2:13" x14ac:dyDescent="0.2">
      <c r="B8169">
        <v>8157</v>
      </c>
      <c r="C8169">
        <v>9.3699999999999992</v>
      </c>
      <c r="D8169">
        <v>9.3699999999999992</v>
      </c>
      <c r="E8169">
        <v>0</v>
      </c>
      <c r="F8169">
        <v>4.0657734895653778E-15</v>
      </c>
      <c r="G8169">
        <v>4.6106201842452131E-15</v>
      </c>
      <c r="H8169">
        <v>7.5598736826771072E-15</v>
      </c>
      <c r="I8169">
        <v>0</v>
      </c>
      <c r="J8169">
        <v>-5896.1520420938677</v>
      </c>
      <c r="K8169">
        <v>-5896.1520420938996</v>
      </c>
      <c r="L8169">
        <v>5.398828648717797E-15</v>
      </c>
      <c r="M8169" t="b">
        <v>1</v>
      </c>
    </row>
    <row r="8170" spans="2:13" x14ac:dyDescent="0.2">
      <c r="B8170">
        <v>8158</v>
      </c>
      <c r="C8170">
        <v>72.430000000000007</v>
      </c>
      <c r="D8170">
        <v>72.430000000000007</v>
      </c>
      <c r="E8170">
        <v>0</v>
      </c>
      <c r="F8170">
        <v>5.3564189285453146E-16</v>
      </c>
      <c r="G8170">
        <v>1.7895425173406842E-16</v>
      </c>
      <c r="H8170">
        <v>7.8304450412617564E-15</v>
      </c>
      <c r="I8170">
        <v>0</v>
      </c>
      <c r="J8170">
        <v>-5505.9376147453149</v>
      </c>
      <c r="K8170">
        <v>-5505.9376147453004</v>
      </c>
      <c r="L8170">
        <v>2.642949529503525E-15</v>
      </c>
      <c r="M8170" t="b">
        <v>1</v>
      </c>
    </row>
    <row r="8171" spans="2:13" x14ac:dyDescent="0.2">
      <c r="B8171">
        <v>8159</v>
      </c>
      <c r="C8171">
        <v>27.01</v>
      </c>
      <c r="D8171">
        <v>27.01</v>
      </c>
      <c r="E8171">
        <v>0</v>
      </c>
      <c r="F8171">
        <v>1.1844638094813517E-16</v>
      </c>
      <c r="G8171">
        <v>1.1793154028047755E-15</v>
      </c>
      <c r="H8171">
        <v>8.1963661757480888E-15</v>
      </c>
      <c r="I8171">
        <v>0</v>
      </c>
      <c r="J8171">
        <v>-5904.1697091353135</v>
      </c>
      <c r="K8171">
        <v>-5904.1697091352999</v>
      </c>
      <c r="L8171">
        <v>2.3106416649042994E-15</v>
      </c>
      <c r="M8171" t="b">
        <v>1</v>
      </c>
    </row>
    <row r="8172" spans="2:13" x14ac:dyDescent="0.2">
      <c r="B8172">
        <v>8160</v>
      </c>
      <c r="C8172">
        <v>186.44</v>
      </c>
      <c r="D8172">
        <v>186.44</v>
      </c>
      <c r="E8172">
        <v>0</v>
      </c>
      <c r="F8172">
        <v>7.5032162365744377E-16</v>
      </c>
      <c r="G8172">
        <v>0</v>
      </c>
      <c r="H8172">
        <v>1.1977155903282396E-14</v>
      </c>
      <c r="I8172">
        <v>0</v>
      </c>
      <c r="J8172">
        <v>-39069.124622207935</v>
      </c>
      <c r="K8172">
        <v>-39069.124622207899</v>
      </c>
      <c r="L8172">
        <v>9.3116465809520391E-16</v>
      </c>
      <c r="M8172" t="b">
        <v>1</v>
      </c>
    </row>
    <row r="8173" spans="2:13" x14ac:dyDescent="0.2">
      <c r="B8173">
        <v>8161</v>
      </c>
      <c r="C8173">
        <v>123.12</v>
      </c>
      <c r="D8173">
        <v>123.12</v>
      </c>
      <c r="E8173">
        <v>0</v>
      </c>
      <c r="F8173">
        <v>4.5591551195606664E-16</v>
      </c>
      <c r="G8173">
        <v>1.4259026569964654E-15</v>
      </c>
      <c r="H8173">
        <v>5.2639482565607015E-15</v>
      </c>
      <c r="I8173">
        <v>0</v>
      </c>
      <c r="J8173">
        <v>-74.4772755603326</v>
      </c>
      <c r="K8173">
        <v>-74.477275560300001</v>
      </c>
      <c r="L8173">
        <v>4.3771338937175917E-13</v>
      </c>
      <c r="M8173" t="b">
        <v>1</v>
      </c>
    </row>
    <row r="8174" spans="2:13" x14ac:dyDescent="0.2">
      <c r="B8174">
        <v>8162</v>
      </c>
      <c r="C8174">
        <v>17.690000000000001</v>
      </c>
      <c r="D8174">
        <v>17.690000000000001</v>
      </c>
      <c r="E8174">
        <v>0</v>
      </c>
      <c r="F8174">
        <v>0</v>
      </c>
      <c r="G8174">
        <v>3.4480715228467593E-16</v>
      </c>
      <c r="H8174">
        <v>8.6913450797149325E-16</v>
      </c>
      <c r="I8174">
        <v>0</v>
      </c>
      <c r="J8174">
        <v>-11534.289907180239</v>
      </c>
      <c r="K8174">
        <v>-11534.2899071802</v>
      </c>
      <c r="L8174">
        <v>3.3117580520222488E-15</v>
      </c>
      <c r="M8174" t="b">
        <v>1</v>
      </c>
    </row>
    <row r="8175" spans="2:13" x14ac:dyDescent="0.2">
      <c r="B8175">
        <v>8163</v>
      </c>
      <c r="C8175">
        <v>83.84</v>
      </c>
      <c r="D8175">
        <v>83.84</v>
      </c>
      <c r="E8175">
        <v>0</v>
      </c>
      <c r="F8175">
        <v>0</v>
      </c>
      <c r="G8175">
        <v>3.5870719529203545E-16</v>
      </c>
      <c r="H8175">
        <v>6.8430334925870749E-16</v>
      </c>
      <c r="I8175">
        <v>0</v>
      </c>
      <c r="J8175">
        <v>73179.334024720898</v>
      </c>
      <c r="K8175">
        <v>73179.334024721</v>
      </c>
      <c r="L8175">
        <v>1.3919695766041965E-15</v>
      </c>
      <c r="M8175" t="b">
        <v>1</v>
      </c>
    </row>
    <row r="8176" spans="2:13" x14ac:dyDescent="0.2">
      <c r="B8176">
        <v>8164</v>
      </c>
      <c r="C8176">
        <v>9.2899999999999991</v>
      </c>
      <c r="D8176">
        <v>9.2899999999999991</v>
      </c>
      <c r="E8176">
        <v>0</v>
      </c>
      <c r="F8176">
        <v>4.260894474390379E-15</v>
      </c>
      <c r="G8176">
        <v>1.3637057598702962E-14</v>
      </c>
      <c r="H8176">
        <v>2.843900777238762E-14</v>
      </c>
      <c r="I8176">
        <v>0</v>
      </c>
      <c r="J8176">
        <v>-1345.9999680924955</v>
      </c>
      <c r="K8176">
        <v>-1345.9999680925</v>
      </c>
      <c r="L8176">
        <v>3.3785093734505418E-15</v>
      </c>
      <c r="M8176" t="b">
        <v>1</v>
      </c>
    </row>
    <row r="8177" spans="2:13" x14ac:dyDescent="0.2">
      <c r="B8177">
        <v>8165</v>
      </c>
      <c r="C8177">
        <v>85.98</v>
      </c>
      <c r="D8177">
        <v>85.98</v>
      </c>
      <c r="E8177">
        <v>0</v>
      </c>
      <c r="F8177">
        <v>0</v>
      </c>
      <c r="G8177">
        <v>6.1430909935544165E-16</v>
      </c>
      <c r="H8177">
        <v>5.8243311802924026E-15</v>
      </c>
      <c r="I8177">
        <v>0</v>
      </c>
      <c r="J8177">
        <v>19626.405120575873</v>
      </c>
      <c r="K8177">
        <v>19626.405120575899</v>
      </c>
      <c r="L8177">
        <v>1.2975301127838304E-15</v>
      </c>
      <c r="M8177" t="b">
        <v>1</v>
      </c>
    </row>
    <row r="8178" spans="2:13" x14ac:dyDescent="0.2">
      <c r="B8178">
        <v>8166</v>
      </c>
      <c r="C8178">
        <v>6.17</v>
      </c>
      <c r="D8178">
        <v>6.17</v>
      </c>
      <c r="E8178">
        <v>0</v>
      </c>
      <c r="F8178">
        <v>4.8506303348867263E-14</v>
      </c>
      <c r="G8178">
        <v>5.7802539002227713E-14</v>
      </c>
      <c r="H8178">
        <v>2.0703881017767858E-13</v>
      </c>
      <c r="I8178">
        <v>0</v>
      </c>
      <c r="J8178">
        <v>-192.57911173991579</v>
      </c>
      <c r="K8178">
        <v>-192.57911173989999</v>
      </c>
      <c r="L8178">
        <v>8.2057032564609936E-14</v>
      </c>
      <c r="M8178" t="b">
        <v>1</v>
      </c>
    </row>
    <row r="8179" spans="2:13" x14ac:dyDescent="0.2">
      <c r="B8179">
        <v>8167</v>
      </c>
      <c r="C8179">
        <v>22.68</v>
      </c>
      <c r="D8179">
        <v>22.68</v>
      </c>
      <c r="E8179">
        <v>0</v>
      </c>
      <c r="F8179">
        <v>7.7070487609726547E-16</v>
      </c>
      <c r="G8179">
        <v>1.4877930430914663E-15</v>
      </c>
      <c r="H8179">
        <v>4.1692236266489114E-15</v>
      </c>
      <c r="I8179">
        <v>0</v>
      </c>
      <c r="J8179">
        <v>-3640.8079987618285</v>
      </c>
      <c r="K8179">
        <v>-3640.8079987617998</v>
      </c>
      <c r="L8179">
        <v>7.8688805110268067E-15</v>
      </c>
      <c r="M8179" t="b">
        <v>1</v>
      </c>
    </row>
    <row r="8180" spans="2:13" x14ac:dyDescent="0.2">
      <c r="B8180">
        <v>8168</v>
      </c>
      <c r="C8180">
        <v>49.48</v>
      </c>
      <c r="D8180">
        <v>49.48</v>
      </c>
      <c r="E8180">
        <v>0</v>
      </c>
      <c r="F8180">
        <v>2.2017569812707633E-16</v>
      </c>
      <c r="G8180">
        <v>3.0826123113790235E-16</v>
      </c>
      <c r="H8180">
        <v>2.0486727791166021E-15</v>
      </c>
      <c r="I8180">
        <v>0</v>
      </c>
      <c r="J8180">
        <v>23565.504796478424</v>
      </c>
      <c r="K8180">
        <v>23565.504796478399</v>
      </c>
      <c r="L8180">
        <v>1.08064104162316E-15</v>
      </c>
      <c r="M8180" t="b">
        <v>1</v>
      </c>
    </row>
    <row r="8181" spans="2:13" x14ac:dyDescent="0.2">
      <c r="B8181">
        <v>8169</v>
      </c>
      <c r="C8181">
        <v>19.489999999999998</v>
      </c>
      <c r="D8181">
        <v>19.489999999999998</v>
      </c>
      <c r="E8181">
        <v>0</v>
      </c>
      <c r="F8181">
        <v>2.4884444274716438E-16</v>
      </c>
      <c r="G8181">
        <v>4.4991539458009739E-16</v>
      </c>
      <c r="H8181">
        <v>2.3583255892710343E-16</v>
      </c>
      <c r="I8181">
        <v>0</v>
      </c>
      <c r="J8181">
        <v>-10927.310721118214</v>
      </c>
      <c r="K8181">
        <v>-10927.3107211182</v>
      </c>
      <c r="L8181">
        <v>1.3317014222212712E-15</v>
      </c>
      <c r="M8181" t="b">
        <v>1</v>
      </c>
    </row>
    <row r="8182" spans="2:13" x14ac:dyDescent="0.2">
      <c r="B8182">
        <v>8170</v>
      </c>
      <c r="C8182">
        <v>35.159999999999997</v>
      </c>
      <c r="D8182">
        <v>35.159999999999997</v>
      </c>
      <c r="E8182">
        <v>0</v>
      </c>
      <c r="F8182">
        <v>1.3472557852936409E-16</v>
      </c>
      <c r="G8182">
        <v>1.3920635604006507E-16</v>
      </c>
      <c r="H8182">
        <v>9.1598270414137071E-16</v>
      </c>
      <c r="I8182">
        <v>0</v>
      </c>
      <c r="J8182">
        <v>-24819.985509686216</v>
      </c>
      <c r="K8182">
        <v>-24819.985509686099</v>
      </c>
      <c r="L8182">
        <v>4.6903863735739595E-15</v>
      </c>
      <c r="M8182" t="b">
        <v>1</v>
      </c>
    </row>
    <row r="8183" spans="2:13" x14ac:dyDescent="0.2">
      <c r="B8183">
        <v>8171</v>
      </c>
      <c r="C8183">
        <v>49.95</v>
      </c>
      <c r="D8183">
        <v>49.95</v>
      </c>
      <c r="E8183">
        <v>0</v>
      </c>
      <c r="F8183">
        <v>3.4620290023305757E-16</v>
      </c>
      <c r="G8183">
        <v>1.3328422620866576E-16</v>
      </c>
      <c r="H8183">
        <v>1.3627836794738518E-15</v>
      </c>
      <c r="I8183">
        <v>0</v>
      </c>
      <c r="J8183">
        <v>7143.1032802415029</v>
      </c>
      <c r="K8183">
        <v>7143.1032802416003</v>
      </c>
      <c r="L8183">
        <v>1.3623761168186807E-14</v>
      </c>
      <c r="M8183" t="b">
        <v>1</v>
      </c>
    </row>
    <row r="8184" spans="2:13" x14ac:dyDescent="0.2">
      <c r="B8184">
        <v>8172</v>
      </c>
      <c r="C8184">
        <v>62.39</v>
      </c>
      <c r="D8184">
        <v>62.39</v>
      </c>
      <c r="E8184">
        <v>0</v>
      </c>
      <c r="F8184">
        <v>7.9500260970605911E-16</v>
      </c>
      <c r="G8184">
        <v>0</v>
      </c>
      <c r="H8184">
        <v>1.8089432167420171E-15</v>
      </c>
      <c r="I8184">
        <v>0</v>
      </c>
      <c r="J8184">
        <v>-59927.042696108016</v>
      </c>
      <c r="K8184">
        <v>-59927.042696108198</v>
      </c>
      <c r="L8184">
        <v>3.0353398427651525E-15</v>
      </c>
      <c r="M8184" t="b">
        <v>1</v>
      </c>
    </row>
    <row r="8185" spans="2:13" x14ac:dyDescent="0.2">
      <c r="B8185">
        <v>8173</v>
      </c>
      <c r="C8185">
        <v>51.45</v>
      </c>
      <c r="D8185">
        <v>51.45</v>
      </c>
      <c r="E8185">
        <v>0</v>
      </c>
      <c r="F8185">
        <v>1.0423678346475997E-15</v>
      </c>
      <c r="G8185">
        <v>4.3378554112809112E-16</v>
      </c>
      <c r="H8185">
        <v>5.0625168740111146E-15</v>
      </c>
      <c r="I8185">
        <v>0</v>
      </c>
      <c r="J8185">
        <v>-23.48487873000613</v>
      </c>
      <c r="K8185">
        <v>-23.484878729999998</v>
      </c>
      <c r="L8185">
        <v>2.611034904675305E-13</v>
      </c>
      <c r="M8185" t="b">
        <v>1</v>
      </c>
    </row>
    <row r="8186" spans="2:13" x14ac:dyDescent="0.2">
      <c r="B8186">
        <v>8174</v>
      </c>
      <c r="C8186">
        <v>85.39</v>
      </c>
      <c r="D8186">
        <v>85.39</v>
      </c>
      <c r="E8186">
        <v>0</v>
      </c>
      <c r="F8186">
        <v>5.7057990312558673E-16</v>
      </c>
      <c r="G8186">
        <v>1.7609179000327768E-16</v>
      </c>
      <c r="H8186">
        <v>1.5951989068632202E-15</v>
      </c>
      <c r="I8186">
        <v>0</v>
      </c>
      <c r="J8186">
        <v>-21376.421875597269</v>
      </c>
      <c r="K8186">
        <v>-21376.421875597302</v>
      </c>
      <c r="L8186">
        <v>1.5316786623304114E-15</v>
      </c>
      <c r="M8186" t="b">
        <v>1</v>
      </c>
    </row>
    <row r="8187" spans="2:13" x14ac:dyDescent="0.2">
      <c r="B8187">
        <v>8175</v>
      </c>
      <c r="C8187">
        <v>2.36</v>
      </c>
      <c r="D8187">
        <v>2.36</v>
      </c>
      <c r="E8187">
        <v>0</v>
      </c>
      <c r="F8187">
        <v>1.0665331999107637E-15</v>
      </c>
      <c r="G8187">
        <v>2.9485885279945696E-15</v>
      </c>
      <c r="H8187">
        <v>9.6344812133571097E-16</v>
      </c>
      <c r="I8187">
        <v>0</v>
      </c>
      <c r="J8187">
        <v>-34893.566928548687</v>
      </c>
      <c r="K8187">
        <v>-34893.566928548702</v>
      </c>
      <c r="L8187">
        <v>4.1703719365133123E-16</v>
      </c>
      <c r="M8187" t="b">
        <v>1</v>
      </c>
    </row>
    <row r="8188" spans="2:13" x14ac:dyDescent="0.2">
      <c r="B8188">
        <v>8176</v>
      </c>
      <c r="C8188">
        <v>16.09</v>
      </c>
      <c r="D8188">
        <v>16.09</v>
      </c>
      <c r="E8188">
        <v>0</v>
      </c>
      <c r="F8188">
        <v>0</v>
      </c>
      <c r="G8188">
        <v>6.9383178018714951E-16</v>
      </c>
      <c r="H8188">
        <v>2.1254586112650926E-15</v>
      </c>
      <c r="I8188">
        <v>0</v>
      </c>
      <c r="J8188">
        <v>-15340.595911306704</v>
      </c>
      <c r="K8188">
        <v>-15340.5959113067</v>
      </c>
      <c r="L8188">
        <v>2.3714716352122677E-16</v>
      </c>
      <c r="M8188" t="b">
        <v>1</v>
      </c>
    </row>
    <row r="8189" spans="2:13" x14ac:dyDescent="0.2">
      <c r="B8189">
        <v>8177</v>
      </c>
      <c r="C8189">
        <v>24.77</v>
      </c>
      <c r="D8189">
        <v>24.77</v>
      </c>
      <c r="E8189">
        <v>0</v>
      </c>
      <c r="F8189">
        <v>3.2845289568105045E-16</v>
      </c>
      <c r="G8189">
        <v>2.4527232105544512E-16</v>
      </c>
      <c r="H8189">
        <v>0</v>
      </c>
      <c r="I8189">
        <v>8.5398629159080583E-16</v>
      </c>
      <c r="J8189">
        <v>6755.0630721592879</v>
      </c>
      <c r="K8189">
        <v>6755.0630721593998</v>
      </c>
      <c r="L8189">
        <v>1.6560592717354042E-14</v>
      </c>
      <c r="M8189" t="b">
        <v>1</v>
      </c>
    </row>
    <row r="8190" spans="2:13" x14ac:dyDescent="0.2">
      <c r="B8190">
        <v>8178</v>
      </c>
      <c r="C8190">
        <v>36.770000000000003</v>
      </c>
      <c r="D8190">
        <v>36.770000000000003</v>
      </c>
      <c r="E8190">
        <v>0</v>
      </c>
      <c r="F8190">
        <v>1.1245675689844393E-15</v>
      </c>
      <c r="G8190">
        <v>1.0335444588082613E-15</v>
      </c>
      <c r="H8190">
        <v>1.1016502001727337E-15</v>
      </c>
      <c r="I8190">
        <v>0</v>
      </c>
      <c r="J8190">
        <v>1391.2365510688433</v>
      </c>
      <c r="K8190">
        <v>1391.2365510688001</v>
      </c>
      <c r="L8190">
        <v>3.105223069435997E-14</v>
      </c>
      <c r="M8190" t="b">
        <v>1</v>
      </c>
    </row>
    <row r="8191" spans="2:13" x14ac:dyDescent="0.2">
      <c r="B8191">
        <v>8179</v>
      </c>
      <c r="C8191">
        <v>49.83</v>
      </c>
      <c r="D8191">
        <v>49.83</v>
      </c>
      <c r="E8191">
        <v>0</v>
      </c>
      <c r="F8191">
        <v>1.4121180291860864E-15</v>
      </c>
      <c r="G8191">
        <v>3.0239251317373678E-15</v>
      </c>
      <c r="H8191">
        <v>2.6305935255941446E-14</v>
      </c>
      <c r="I8191">
        <v>0</v>
      </c>
      <c r="J8191">
        <v>544.25651903747803</v>
      </c>
      <c r="K8191">
        <v>544.25651903749997</v>
      </c>
      <c r="L8191">
        <v>4.0314739305419496E-14</v>
      </c>
      <c r="M8191" t="b">
        <v>1</v>
      </c>
    </row>
    <row r="8192" spans="2:13" x14ac:dyDescent="0.2">
      <c r="B8192">
        <v>8180</v>
      </c>
      <c r="C8192">
        <v>27.28</v>
      </c>
      <c r="D8192">
        <v>27.28</v>
      </c>
      <c r="E8192">
        <v>0</v>
      </c>
      <c r="F8192">
        <v>1.2122640376762729E-15</v>
      </c>
      <c r="G8192">
        <v>1.6321002581338389E-15</v>
      </c>
      <c r="H8192">
        <v>3.5258398175764423E-15</v>
      </c>
      <c r="I8192">
        <v>0</v>
      </c>
      <c r="J8192">
        <v>2810.9822630492681</v>
      </c>
      <c r="K8192">
        <v>2810.9822630492999</v>
      </c>
      <c r="L8192">
        <v>1.1324267314131467E-14</v>
      </c>
      <c r="M8192" t="b">
        <v>1</v>
      </c>
    </row>
    <row r="8193" spans="2:13" x14ac:dyDescent="0.2">
      <c r="B8193">
        <v>8181</v>
      </c>
      <c r="C8193">
        <v>148.22999999999999</v>
      </c>
      <c r="D8193">
        <v>148.22999999999999</v>
      </c>
      <c r="E8193">
        <v>0</v>
      </c>
      <c r="F8193">
        <v>4.5124328228830229E-16</v>
      </c>
      <c r="G8193">
        <v>1.483358632403264E-16</v>
      </c>
      <c r="H8193">
        <v>2.9968215407897355E-15</v>
      </c>
      <c r="I8193">
        <v>0</v>
      </c>
      <c r="J8193">
        <v>-18776.00787293437</v>
      </c>
      <c r="K8193">
        <v>-18776.007872934399</v>
      </c>
      <c r="L8193">
        <v>1.5500542316392427E-15</v>
      </c>
      <c r="M8193" t="b">
        <v>1</v>
      </c>
    </row>
    <row r="8194" spans="2:13" x14ac:dyDescent="0.2">
      <c r="B8194">
        <v>8182</v>
      </c>
      <c r="C8194">
        <v>305.85000000000002</v>
      </c>
      <c r="D8194">
        <v>305.85000000000002</v>
      </c>
      <c r="E8194">
        <v>0</v>
      </c>
      <c r="F8194">
        <v>6.409298757876407E-16</v>
      </c>
      <c r="G8194">
        <v>7.0581158714422889E-16</v>
      </c>
      <c r="H8194">
        <v>4.8932744039680957E-15</v>
      </c>
      <c r="I8194">
        <v>0</v>
      </c>
      <c r="J8194">
        <v>40797.073963334857</v>
      </c>
      <c r="K8194">
        <v>40797.0739633349</v>
      </c>
      <c r="L8194">
        <v>1.0700705085941899E-15</v>
      </c>
      <c r="M8194" t="b">
        <v>1</v>
      </c>
    </row>
    <row r="8195" spans="2:13" x14ac:dyDescent="0.2">
      <c r="B8195">
        <v>8183</v>
      </c>
      <c r="C8195">
        <v>158.19999999999999</v>
      </c>
      <c r="D8195">
        <v>158.19999999999999</v>
      </c>
      <c r="E8195">
        <v>0</v>
      </c>
      <c r="F8195">
        <v>4.0943070655671163E-16</v>
      </c>
      <c r="G8195">
        <v>6.3895317026735184E-16</v>
      </c>
      <c r="H8195">
        <v>1.8791333878001529E-16</v>
      </c>
      <c r="I8195">
        <v>0</v>
      </c>
      <c r="J8195">
        <v>375267.86205169815</v>
      </c>
      <c r="K8195">
        <v>375267.86205169791</v>
      </c>
      <c r="L8195">
        <v>6.2043853790441097E-16</v>
      </c>
      <c r="M8195" t="b">
        <v>1</v>
      </c>
    </row>
    <row r="8196" spans="2:13" x14ac:dyDescent="0.2">
      <c r="B8196">
        <v>8184</v>
      </c>
      <c r="C8196">
        <v>123.13</v>
      </c>
      <c r="D8196">
        <v>123.13</v>
      </c>
      <c r="E8196">
        <v>0</v>
      </c>
      <c r="F8196">
        <v>1.4022338778502542E-16</v>
      </c>
      <c r="G8196">
        <v>2.7508845411518953E-16</v>
      </c>
      <c r="H8196">
        <v>1.2565336299337006E-15</v>
      </c>
      <c r="I8196">
        <v>0</v>
      </c>
      <c r="J8196">
        <v>-50914.341243549439</v>
      </c>
      <c r="K8196">
        <v>-50914.341243549097</v>
      </c>
      <c r="L8196">
        <v>6.7165753207098399E-15</v>
      </c>
      <c r="M8196" t="b">
        <v>1</v>
      </c>
    </row>
    <row r="8197" spans="2:13" x14ac:dyDescent="0.2">
      <c r="B8197">
        <v>8185</v>
      </c>
      <c r="C8197">
        <v>410.43</v>
      </c>
      <c r="D8197">
        <v>410.43</v>
      </c>
      <c r="E8197">
        <v>0</v>
      </c>
      <c r="F8197">
        <v>5.4731424457377228E-16</v>
      </c>
      <c r="G8197">
        <v>1.2297552852532543E-15</v>
      </c>
      <c r="H8197">
        <v>2.1918605356904393E-16</v>
      </c>
      <c r="I8197">
        <v>0</v>
      </c>
      <c r="J8197">
        <v>494537.68362898787</v>
      </c>
      <c r="K8197">
        <v>494537.68362898502</v>
      </c>
      <c r="L8197">
        <v>5.767357026931195E-15</v>
      </c>
      <c r="M8197" t="b">
        <v>1</v>
      </c>
    </row>
    <row r="8198" spans="2:13" x14ac:dyDescent="0.2">
      <c r="B8198">
        <v>8186</v>
      </c>
      <c r="C8198">
        <v>20.07</v>
      </c>
      <c r="D8198">
        <v>20.07</v>
      </c>
      <c r="E8198">
        <v>0</v>
      </c>
      <c r="F8198">
        <v>9.4287377620460242E-16</v>
      </c>
      <c r="G8198">
        <v>3.5387639744661182E-16</v>
      </c>
      <c r="H8198">
        <v>1.9903632093287343E-16</v>
      </c>
      <c r="I8198">
        <v>1.6342282418983214E-15</v>
      </c>
      <c r="J8198">
        <v>-29082.234927761332</v>
      </c>
      <c r="K8198">
        <v>-29082.234927761499</v>
      </c>
      <c r="L8198">
        <v>5.7542697644076739E-15</v>
      </c>
      <c r="M8198" t="b">
        <v>1</v>
      </c>
    </row>
    <row r="8199" spans="2:13" x14ac:dyDescent="0.2">
      <c r="B8199">
        <v>8187</v>
      </c>
      <c r="C8199">
        <v>19.02</v>
      </c>
      <c r="D8199">
        <v>19.02</v>
      </c>
      <c r="E8199">
        <v>0</v>
      </c>
      <c r="F8199">
        <v>1.1551146074568585E-15</v>
      </c>
      <c r="G8199">
        <v>1.9376015136545203E-16</v>
      </c>
      <c r="H8199">
        <v>1.3724619967345754E-15</v>
      </c>
      <c r="I8199">
        <v>0</v>
      </c>
      <c r="J8199">
        <v>-5387.1541441164445</v>
      </c>
      <c r="K8199">
        <v>-5387.1541441165</v>
      </c>
      <c r="L8199">
        <v>1.0298420153568351E-14</v>
      </c>
      <c r="M8199" t="b">
        <v>1</v>
      </c>
    </row>
    <row r="8200" spans="2:13" x14ac:dyDescent="0.2">
      <c r="B8200">
        <v>8188</v>
      </c>
      <c r="C8200">
        <v>84.76</v>
      </c>
      <c r="D8200">
        <v>84.76</v>
      </c>
      <c r="E8200">
        <v>0</v>
      </c>
      <c r="F8200">
        <v>0</v>
      </c>
      <c r="G8200">
        <v>0</v>
      </c>
      <c r="H8200">
        <v>0</v>
      </c>
      <c r="I8200">
        <v>0</v>
      </c>
      <c r="J8200">
        <v>0</v>
      </c>
      <c r="K8200">
        <v>0</v>
      </c>
      <c r="L8200">
        <v>0</v>
      </c>
      <c r="M8200" t="b">
        <v>1</v>
      </c>
    </row>
    <row r="8201" spans="2:13" x14ac:dyDescent="0.2">
      <c r="B8201">
        <v>8189</v>
      </c>
      <c r="C8201">
        <v>118.06</v>
      </c>
      <c r="D8201">
        <v>118.06</v>
      </c>
      <c r="E8201">
        <v>0</v>
      </c>
      <c r="F8201">
        <v>2.4071251008974194E-15</v>
      </c>
      <c r="G8201">
        <v>0</v>
      </c>
      <c r="H8201">
        <v>3.760028371689561E-14</v>
      </c>
      <c r="I8201">
        <v>0</v>
      </c>
      <c r="J8201">
        <v>-14230.045344288425</v>
      </c>
      <c r="K8201">
        <v>-14230.045344288401</v>
      </c>
      <c r="L8201">
        <v>1.6617559307769471E-15</v>
      </c>
      <c r="M8201" t="b">
        <v>1</v>
      </c>
    </row>
    <row r="8202" spans="2:13" x14ac:dyDescent="0.2">
      <c r="B8202">
        <v>8190</v>
      </c>
      <c r="C8202">
        <v>65.430000000000007</v>
      </c>
      <c r="D8202">
        <v>65.430000000000007</v>
      </c>
      <c r="E8202">
        <v>0</v>
      </c>
      <c r="F8202">
        <v>5.7819278995569927E-16</v>
      </c>
      <c r="G8202">
        <v>0</v>
      </c>
      <c r="H8202">
        <v>2.2392572291095556E-16</v>
      </c>
      <c r="I8202">
        <v>0</v>
      </c>
      <c r="J8202">
        <v>60921.077037320458</v>
      </c>
      <c r="K8202">
        <v>60921.077037320603</v>
      </c>
      <c r="L8202">
        <v>2.3886503548603162E-15</v>
      </c>
      <c r="M8202" t="b">
        <v>1</v>
      </c>
    </row>
    <row r="8203" spans="2:13" x14ac:dyDescent="0.2">
      <c r="B8203">
        <v>8191</v>
      </c>
      <c r="C8203">
        <v>70.180000000000007</v>
      </c>
      <c r="D8203">
        <v>70.180000000000007</v>
      </c>
      <c r="E8203">
        <v>0</v>
      </c>
      <c r="F8203">
        <v>4.5072310333464559E-16</v>
      </c>
      <c r="G8203">
        <v>1.4906344342346138E-16</v>
      </c>
      <c r="H8203">
        <v>3.9152429194105001E-16</v>
      </c>
      <c r="I8203">
        <v>0</v>
      </c>
      <c r="J8203">
        <v>-37696.79141250009</v>
      </c>
      <c r="K8203">
        <v>-37696.791412500097</v>
      </c>
      <c r="L8203">
        <v>1.9301265018992437E-16</v>
      </c>
      <c r="M8203" t="b">
        <v>1</v>
      </c>
    </row>
    <row r="8204" spans="2:13" x14ac:dyDescent="0.2">
      <c r="B8204">
        <v>8192</v>
      </c>
      <c r="C8204">
        <v>42.2</v>
      </c>
      <c r="D8204">
        <v>42.2</v>
      </c>
      <c r="E8204">
        <v>0</v>
      </c>
      <c r="F8204">
        <v>5.5015547937207991E-16</v>
      </c>
      <c r="G8204">
        <v>4.1310138766385286E-16</v>
      </c>
      <c r="H8204">
        <v>3.2984334707748961E-15</v>
      </c>
      <c r="I8204">
        <v>1.9101227256406113E-15</v>
      </c>
      <c r="J8204">
        <v>-506.67272611143562</v>
      </c>
      <c r="K8204">
        <v>-506.67272611139998</v>
      </c>
      <c r="L8204">
        <v>7.0342889579358227E-14</v>
      </c>
      <c r="M8204" t="b">
        <v>1</v>
      </c>
    </row>
    <row r="8205" spans="2:13" x14ac:dyDescent="0.2">
      <c r="B8205">
        <v>8193</v>
      </c>
      <c r="C8205">
        <v>22.94</v>
      </c>
      <c r="D8205">
        <v>22.94</v>
      </c>
      <c r="E8205">
        <v>0</v>
      </c>
      <c r="F8205">
        <v>1.5908256256220118E-16</v>
      </c>
      <c r="G8205">
        <v>6.3881645836474621E-16</v>
      </c>
      <c r="H8205">
        <v>6.740357462927734E-16</v>
      </c>
      <c r="I8205">
        <v>0</v>
      </c>
      <c r="J8205">
        <v>3092.5339401592501</v>
      </c>
      <c r="K8205">
        <v>3092.5339401594001</v>
      </c>
      <c r="L8205">
        <v>4.8525457988926128E-14</v>
      </c>
      <c r="M8205" t="b">
        <v>1</v>
      </c>
    </row>
    <row r="8206" spans="2:13" x14ac:dyDescent="0.2">
      <c r="B8206">
        <v>8194</v>
      </c>
      <c r="C8206">
        <v>30.16</v>
      </c>
      <c r="D8206">
        <v>30.16</v>
      </c>
      <c r="E8206">
        <v>0</v>
      </c>
      <c r="F8206">
        <v>9.992346251897331E-16</v>
      </c>
      <c r="G8206">
        <v>3.0879971899327392E-16</v>
      </c>
      <c r="H8206">
        <v>9.8042990876567866E-16</v>
      </c>
      <c r="I8206">
        <v>0</v>
      </c>
      <c r="J8206">
        <v>-21712.254815386157</v>
      </c>
      <c r="K8206">
        <v>-21712.254815386201</v>
      </c>
      <c r="L8206">
        <v>2.0106500248958156E-15</v>
      </c>
      <c r="M8206" t="b">
        <v>1</v>
      </c>
    </row>
    <row r="8207" spans="2:13" x14ac:dyDescent="0.2">
      <c r="B8207">
        <v>8195</v>
      </c>
      <c r="C8207">
        <v>37.799999999999997</v>
      </c>
      <c r="D8207">
        <v>37.799999999999997</v>
      </c>
      <c r="E8207">
        <v>0</v>
      </c>
      <c r="F8207">
        <v>8.0244607907844122E-16</v>
      </c>
      <c r="G8207">
        <v>2.5725139813815094E-16</v>
      </c>
      <c r="H8207">
        <v>2.5633849576404915E-15</v>
      </c>
      <c r="I8207">
        <v>0</v>
      </c>
      <c r="J8207">
        <v>6036.4178937276138</v>
      </c>
      <c r="K8207">
        <v>6036.4178937276001</v>
      </c>
      <c r="L8207">
        <v>2.2600192310690861E-15</v>
      </c>
      <c r="M8207" t="b">
        <v>1</v>
      </c>
    </row>
    <row r="8208" spans="2:13" x14ac:dyDescent="0.2">
      <c r="B8208">
        <v>8196</v>
      </c>
      <c r="C8208">
        <v>43.06</v>
      </c>
      <c r="D8208">
        <v>43.06</v>
      </c>
      <c r="E8208">
        <v>0</v>
      </c>
      <c r="F8208">
        <v>6.097724730148615E-16</v>
      </c>
      <c r="G8208">
        <v>1.8340090782651899E-16</v>
      </c>
      <c r="H8208">
        <v>0</v>
      </c>
      <c r="I8208">
        <v>0</v>
      </c>
      <c r="J8208">
        <v>17863.458748898112</v>
      </c>
      <c r="K8208">
        <v>17863.458748898302</v>
      </c>
      <c r="L8208">
        <v>1.0590048692582344E-14</v>
      </c>
      <c r="M8208" t="b">
        <v>1</v>
      </c>
    </row>
    <row r="8209" spans="2:13" x14ac:dyDescent="0.2">
      <c r="B8209">
        <v>8197</v>
      </c>
      <c r="C8209">
        <v>29.12</v>
      </c>
      <c r="D8209">
        <v>29.12</v>
      </c>
      <c r="E8209">
        <v>0</v>
      </c>
      <c r="F8209">
        <v>8.1659496811256185E-16</v>
      </c>
      <c r="G8209">
        <v>9.2758546360815668E-16</v>
      </c>
      <c r="H8209">
        <v>1.1673370652946982E-15</v>
      </c>
      <c r="I8209">
        <v>0</v>
      </c>
      <c r="J8209">
        <v>-5905.148619816282</v>
      </c>
      <c r="K8209">
        <v>-5905.1486198163002</v>
      </c>
      <c r="L8209">
        <v>3.0803448323751795E-15</v>
      </c>
      <c r="M8209" t="b">
        <v>1</v>
      </c>
    </row>
    <row r="8210" spans="2:13" x14ac:dyDescent="0.2">
      <c r="B8210">
        <v>8198</v>
      </c>
      <c r="C8210">
        <v>40.03</v>
      </c>
      <c r="D8210">
        <v>40.03</v>
      </c>
      <c r="E8210">
        <v>0</v>
      </c>
      <c r="F8210">
        <v>6.3365023753554401E-16</v>
      </c>
      <c r="G8210">
        <v>4.1484527830980209E-16</v>
      </c>
      <c r="H8210">
        <v>1.8775829693101477E-15</v>
      </c>
      <c r="I8210">
        <v>0</v>
      </c>
      <c r="J8210">
        <v>-4939.6126923880493</v>
      </c>
      <c r="K8210">
        <v>-4939.6126923881002</v>
      </c>
      <c r="L8210">
        <v>1.0310869793044562E-14</v>
      </c>
      <c r="M8210" t="b">
        <v>1</v>
      </c>
    </row>
    <row r="8211" spans="2:13" x14ac:dyDescent="0.2">
      <c r="B8211">
        <v>8199</v>
      </c>
      <c r="C8211">
        <v>4.1900000000000004</v>
      </c>
      <c r="D8211">
        <v>4.1900000000000004</v>
      </c>
      <c r="E8211">
        <v>0</v>
      </c>
      <c r="F8211">
        <v>8.7460815664097166E-16</v>
      </c>
      <c r="G8211">
        <v>0</v>
      </c>
      <c r="H8211">
        <v>3.0704416819973114E-15</v>
      </c>
      <c r="I8211">
        <v>0</v>
      </c>
      <c r="J8211">
        <v>-15281.026083007442</v>
      </c>
      <c r="K8211">
        <v>-15281.0260830074</v>
      </c>
      <c r="L8211">
        <v>2.7378237596281208E-15</v>
      </c>
      <c r="M8211" t="b">
        <v>1</v>
      </c>
    </row>
    <row r="8212" spans="2:13" x14ac:dyDescent="0.2">
      <c r="B8212">
        <v>8200</v>
      </c>
      <c r="C8212">
        <v>106.67</v>
      </c>
      <c r="D8212">
        <v>106.67</v>
      </c>
      <c r="E8212">
        <v>0</v>
      </c>
      <c r="F8212">
        <v>0</v>
      </c>
      <c r="G8212">
        <v>4.9139612529306081E-16</v>
      </c>
      <c r="H8212">
        <v>6.7467910289022396E-16</v>
      </c>
      <c r="I8212">
        <v>0</v>
      </c>
      <c r="J8212">
        <v>-112007.43199868826</v>
      </c>
      <c r="K8212">
        <v>-112007.4319986887</v>
      </c>
      <c r="L8212">
        <v>3.8975758042208883E-15</v>
      </c>
      <c r="M8212" t="b">
        <v>1</v>
      </c>
    </row>
    <row r="8213" spans="2:13" x14ac:dyDescent="0.2">
      <c r="B8213">
        <v>8201</v>
      </c>
      <c r="C8213">
        <v>89.06</v>
      </c>
      <c r="D8213">
        <v>89.06</v>
      </c>
      <c r="E8213">
        <v>0</v>
      </c>
      <c r="F8213">
        <v>3.9009959306153515E-16</v>
      </c>
      <c r="G8213">
        <v>5.590190897147775E-16</v>
      </c>
      <c r="H8213">
        <v>2.0898754266863134E-16</v>
      </c>
      <c r="I8213">
        <v>0</v>
      </c>
      <c r="J8213">
        <v>-62713.868600832713</v>
      </c>
      <c r="K8213">
        <v>-62713.868600832597</v>
      </c>
      <c r="L8213">
        <v>1.8562931042877693E-15</v>
      </c>
      <c r="M8213" t="b">
        <v>1</v>
      </c>
    </row>
    <row r="8214" spans="2:13" x14ac:dyDescent="0.2">
      <c r="B8214">
        <v>8202</v>
      </c>
      <c r="C8214">
        <v>80.42</v>
      </c>
      <c r="D8214">
        <v>80.42</v>
      </c>
      <c r="E8214">
        <v>0</v>
      </c>
      <c r="F8214">
        <v>5.7769018134954822E-16</v>
      </c>
      <c r="G8214">
        <v>3.4815144167516372E-16</v>
      </c>
      <c r="H8214">
        <v>2.0636478035147326E-15</v>
      </c>
      <c r="I8214">
        <v>0</v>
      </c>
      <c r="J8214">
        <v>32100.197904545221</v>
      </c>
      <c r="K8214">
        <v>32100.197904544999</v>
      </c>
      <c r="L8214">
        <v>6.9132504382838639E-15</v>
      </c>
      <c r="M8214" t="b">
        <v>1</v>
      </c>
    </row>
    <row r="8215" spans="2:13" x14ac:dyDescent="0.2">
      <c r="B8215">
        <v>8203</v>
      </c>
      <c r="C8215">
        <v>29.05</v>
      </c>
      <c r="D8215">
        <v>29.05</v>
      </c>
      <c r="E8215">
        <v>0</v>
      </c>
      <c r="F8215">
        <v>1.6823627728244008E-14</v>
      </c>
      <c r="G8215">
        <v>2.7155777208453475E-14</v>
      </c>
      <c r="H8215">
        <v>1.293914196766374E-13</v>
      </c>
      <c r="I8215">
        <v>0</v>
      </c>
      <c r="J8215">
        <v>-120.79048530401769</v>
      </c>
      <c r="K8215">
        <v>-120.790485304</v>
      </c>
      <c r="L8215">
        <v>1.4647274639139646E-13</v>
      </c>
      <c r="M8215" t="b">
        <v>1</v>
      </c>
    </row>
    <row r="8216" spans="2:13" x14ac:dyDescent="0.2">
      <c r="B8216">
        <v>8204</v>
      </c>
      <c r="C8216">
        <v>26.9</v>
      </c>
      <c r="D8216">
        <v>26.9</v>
      </c>
      <c r="E8216">
        <v>0</v>
      </c>
      <c r="F8216">
        <v>2.253359400105323E-16</v>
      </c>
      <c r="G8216">
        <v>4.4385443285646208E-16</v>
      </c>
      <c r="H8216">
        <v>2.8712948298718776E-16</v>
      </c>
      <c r="I8216">
        <v>0</v>
      </c>
      <c r="J8216">
        <v>10922.365429262551</v>
      </c>
      <c r="K8216">
        <v>10922.3654292625</v>
      </c>
      <c r="L8216">
        <v>4.6630653066075813E-15</v>
      </c>
      <c r="M8216" t="b">
        <v>1</v>
      </c>
    </row>
    <row r="8217" spans="2:13" x14ac:dyDescent="0.2">
      <c r="B8217">
        <v>8205</v>
      </c>
      <c r="C8217">
        <v>503.27</v>
      </c>
      <c r="D8217">
        <v>503.27</v>
      </c>
      <c r="E8217">
        <v>0</v>
      </c>
      <c r="F8217">
        <v>0</v>
      </c>
      <c r="G8217">
        <v>1.5482151705794376E-16</v>
      </c>
      <c r="H8217">
        <v>2.1035729266267027E-16</v>
      </c>
      <c r="I8217">
        <v>0</v>
      </c>
      <c r="J8217">
        <v>228224.53000361548</v>
      </c>
      <c r="K8217">
        <v>228224.53000361589</v>
      </c>
      <c r="L8217">
        <v>1.785319160862403E-15</v>
      </c>
      <c r="M8217" t="b">
        <v>1</v>
      </c>
    </row>
    <row r="8218" spans="2:13" x14ac:dyDescent="0.2">
      <c r="B8218">
        <v>8206</v>
      </c>
      <c r="C8218">
        <v>39.770000000000003</v>
      </c>
      <c r="D8218">
        <v>39.770000000000003</v>
      </c>
      <c r="E8218">
        <v>0</v>
      </c>
      <c r="F8218">
        <v>4.8343489250331021E-16</v>
      </c>
      <c r="G8218">
        <v>0</v>
      </c>
      <c r="H8218">
        <v>1.3525953019707359E-15</v>
      </c>
      <c r="I8218">
        <v>3.4205084926535938E-16</v>
      </c>
      <c r="J8218">
        <v>-2593.1278573242089</v>
      </c>
      <c r="K8218">
        <v>-2593.1278573241998</v>
      </c>
      <c r="L8218">
        <v>3.5073268724644329E-15</v>
      </c>
      <c r="M8218" t="b">
        <v>1</v>
      </c>
    </row>
    <row r="8219" spans="2:13" x14ac:dyDescent="0.2">
      <c r="B8219">
        <v>8207</v>
      </c>
      <c r="C8219">
        <v>113.29</v>
      </c>
      <c r="D8219">
        <v>113.29</v>
      </c>
      <c r="E8219">
        <v>0</v>
      </c>
      <c r="F8219">
        <v>6.8083310775678763E-16</v>
      </c>
      <c r="G8219">
        <v>9.5284027468757782E-16</v>
      </c>
      <c r="H8219">
        <v>1.8459983603519617E-16</v>
      </c>
      <c r="I8219">
        <v>0</v>
      </c>
      <c r="J8219">
        <v>41234.91540786314</v>
      </c>
      <c r="K8219">
        <v>41234.915407863198</v>
      </c>
      <c r="L8219">
        <v>1.4116110179376682E-15</v>
      </c>
      <c r="M8219" t="b">
        <v>1</v>
      </c>
    </row>
    <row r="8220" spans="2:13" x14ac:dyDescent="0.2">
      <c r="B8220">
        <v>8208</v>
      </c>
      <c r="C8220">
        <v>132.4</v>
      </c>
      <c r="D8220">
        <v>132.4</v>
      </c>
      <c r="E8220">
        <v>0</v>
      </c>
      <c r="F8220">
        <v>7.76095681423487E-16</v>
      </c>
      <c r="G8220">
        <v>4.9569137232082338E-16</v>
      </c>
      <c r="H8220">
        <v>8.5103464479651609E-16</v>
      </c>
      <c r="I8220">
        <v>0</v>
      </c>
      <c r="J8220">
        <v>15519.511787118663</v>
      </c>
      <c r="K8220">
        <v>15519.5117871189</v>
      </c>
      <c r="L8220">
        <v>1.5236859619336019E-14</v>
      </c>
      <c r="M8220" t="b">
        <v>1</v>
      </c>
    </row>
    <row r="8221" spans="2:13" x14ac:dyDescent="0.2">
      <c r="B8221">
        <v>8209</v>
      </c>
      <c r="C8221">
        <v>5.43</v>
      </c>
      <c r="D8221">
        <v>5.43</v>
      </c>
      <c r="E8221">
        <v>0</v>
      </c>
      <c r="F8221">
        <v>1.8863511784233745E-15</v>
      </c>
      <c r="G8221">
        <v>1.7876979198028935E-15</v>
      </c>
      <c r="H8221">
        <v>8.8566100931086925E-16</v>
      </c>
      <c r="I8221">
        <v>0</v>
      </c>
      <c r="J8221">
        <v>-19298.185988269477</v>
      </c>
      <c r="K8221">
        <v>-19298.185988269499</v>
      </c>
      <c r="L8221">
        <v>1.1310841783688095E-15</v>
      </c>
      <c r="M8221" t="b">
        <v>1</v>
      </c>
    </row>
    <row r="8222" spans="2:13" x14ac:dyDescent="0.2">
      <c r="B8222">
        <v>8210</v>
      </c>
      <c r="C8222">
        <v>148.69</v>
      </c>
      <c r="D8222">
        <v>148.69</v>
      </c>
      <c r="E8222">
        <v>0</v>
      </c>
      <c r="F8222">
        <v>9.2842851978137534E-16</v>
      </c>
      <c r="G8222">
        <v>2.9177429076665341E-16</v>
      </c>
      <c r="H8222">
        <v>3.8782351469750992E-15</v>
      </c>
      <c r="I8222">
        <v>0</v>
      </c>
      <c r="J8222">
        <v>-35954.788176187867</v>
      </c>
      <c r="K8222">
        <v>-35954.788176187998</v>
      </c>
      <c r="L8222">
        <v>3.6425534316466408E-15</v>
      </c>
      <c r="M8222" t="b">
        <v>1</v>
      </c>
    </row>
    <row r="8223" spans="2:13" x14ac:dyDescent="0.2">
      <c r="B8223">
        <v>8211</v>
      </c>
      <c r="C8223">
        <v>237.66</v>
      </c>
      <c r="D8223">
        <v>237.66</v>
      </c>
      <c r="E8223">
        <v>0</v>
      </c>
      <c r="F8223">
        <v>0</v>
      </c>
      <c r="G8223">
        <v>6.9391617076912542E-16</v>
      </c>
      <c r="H8223">
        <v>3.6169445121473953E-15</v>
      </c>
      <c r="I8223">
        <v>0</v>
      </c>
      <c r="J8223">
        <v>20771.448333354499</v>
      </c>
      <c r="K8223">
        <v>20771.4483333547</v>
      </c>
      <c r="L8223">
        <v>9.6328783231134856E-15</v>
      </c>
      <c r="M8223" t="b">
        <v>1</v>
      </c>
    </row>
    <row r="8224" spans="2:13" x14ac:dyDescent="0.2">
      <c r="B8224">
        <v>8212</v>
      </c>
      <c r="C8224">
        <v>2.2000000000000002</v>
      </c>
      <c r="D8224">
        <v>2.2000000000000002</v>
      </c>
      <c r="E8224">
        <v>0</v>
      </c>
      <c r="F8224">
        <v>5.3355962724458705E-14</v>
      </c>
      <c r="G8224">
        <v>5.3480544598627236E-14</v>
      </c>
      <c r="H8224">
        <v>4.7771901671402791E-14</v>
      </c>
      <c r="I8224">
        <v>0</v>
      </c>
      <c r="J8224">
        <v>-990.01356132135697</v>
      </c>
      <c r="K8224">
        <v>-990.01356132139995</v>
      </c>
      <c r="L8224">
        <v>4.3407107071758402E-14</v>
      </c>
      <c r="M8224" t="b">
        <v>1</v>
      </c>
    </row>
    <row r="8225" spans="2:13" x14ac:dyDescent="0.2">
      <c r="B8225">
        <v>8213</v>
      </c>
      <c r="C8225">
        <v>17.760000000000002</v>
      </c>
      <c r="D8225">
        <v>17.760000000000002</v>
      </c>
      <c r="E8225">
        <v>0</v>
      </c>
      <c r="F8225">
        <v>4.021155263769489E-16</v>
      </c>
      <c r="G8225">
        <v>3.5246007223951729E-16</v>
      </c>
      <c r="H8225">
        <v>5.1237764089585479E-16</v>
      </c>
      <c r="I8225">
        <v>0</v>
      </c>
      <c r="J8225">
        <v>-21707.681859160599</v>
      </c>
      <c r="K8225">
        <v>-21707.681859160599</v>
      </c>
      <c r="L8225">
        <v>0</v>
      </c>
      <c r="M8225" t="b">
        <v>1</v>
      </c>
    </row>
    <row r="8226" spans="2:13" x14ac:dyDescent="0.2">
      <c r="B8226">
        <v>8214</v>
      </c>
      <c r="C8226">
        <v>86.38</v>
      </c>
      <c r="D8226">
        <v>86.38</v>
      </c>
      <c r="E8226">
        <v>0</v>
      </c>
      <c r="F8226">
        <v>2.0955263784116167E-16</v>
      </c>
      <c r="G8226">
        <v>1.5744477879085863E-16</v>
      </c>
      <c r="H8226">
        <v>6.3972413604468565E-16</v>
      </c>
      <c r="I8226">
        <v>0</v>
      </c>
      <c r="J8226">
        <v>27659.467150816701</v>
      </c>
      <c r="K8226">
        <v>27659.467150816599</v>
      </c>
      <c r="L8226">
        <v>3.6827682197616236E-15</v>
      </c>
      <c r="M8226" t="b">
        <v>1</v>
      </c>
    </row>
    <row r="8227" spans="2:13" x14ac:dyDescent="0.2">
      <c r="B8227">
        <v>8215</v>
      </c>
      <c r="C8227">
        <v>5.79</v>
      </c>
      <c r="D8227">
        <v>5.79</v>
      </c>
      <c r="E8227">
        <v>0</v>
      </c>
      <c r="F8227">
        <v>6.2981605032005947E-16</v>
      </c>
      <c r="G8227">
        <v>3.7831787294905112E-16</v>
      </c>
      <c r="H8227">
        <v>1.6656383339294655E-16</v>
      </c>
      <c r="I8227">
        <v>1.6242787662792759E-14</v>
      </c>
      <c r="J8227">
        <v>-18920.692384306378</v>
      </c>
      <c r="K8227">
        <v>-18920.6923843064</v>
      </c>
      <c r="L8227">
        <v>1.1536508495141125E-15</v>
      </c>
      <c r="M8227" t="b">
        <v>1</v>
      </c>
    </row>
    <row r="8228" spans="2:13" x14ac:dyDescent="0.2">
      <c r="B8228">
        <v>8216</v>
      </c>
      <c r="C8228">
        <v>73.900000000000006</v>
      </c>
      <c r="D8228">
        <v>73.900000000000006</v>
      </c>
      <c r="E8228">
        <v>0</v>
      </c>
      <c r="F8228">
        <v>3.0256922943390808E-16</v>
      </c>
      <c r="G8228">
        <v>5.6853662149510577E-16</v>
      </c>
      <c r="H8228">
        <v>2.2023405538909603E-15</v>
      </c>
      <c r="I8228">
        <v>1.1382926183215228E-15</v>
      </c>
      <c r="J8228">
        <v>15706.914419007295</v>
      </c>
      <c r="K8228">
        <v>15706.9144190074</v>
      </c>
      <c r="L8228">
        <v>6.7168752939781313E-15</v>
      </c>
      <c r="M8228" t="b">
        <v>1</v>
      </c>
    </row>
    <row r="8229" spans="2:13" x14ac:dyDescent="0.2">
      <c r="B8229">
        <v>8217</v>
      </c>
      <c r="C8229">
        <v>4.34</v>
      </c>
      <c r="D8229">
        <v>4.34</v>
      </c>
      <c r="E8229">
        <v>0</v>
      </c>
      <c r="F8229">
        <v>1.638416082965841E-16</v>
      </c>
      <c r="G8229">
        <v>4.0171115381254766E-16</v>
      </c>
      <c r="H8229">
        <v>1.1090481112396295E-15</v>
      </c>
      <c r="I8229">
        <v>0</v>
      </c>
      <c r="J8229">
        <v>-11075.16997459678</v>
      </c>
      <c r="K8229">
        <v>-11075.1699745968</v>
      </c>
      <c r="L8229">
        <v>1.8066434632514849E-15</v>
      </c>
      <c r="M8229" t="b">
        <v>1</v>
      </c>
    </row>
    <row r="8230" spans="2:13" x14ac:dyDescent="0.2">
      <c r="B8230">
        <v>8218</v>
      </c>
      <c r="C8230">
        <v>82.69</v>
      </c>
      <c r="D8230">
        <v>82.69</v>
      </c>
      <c r="E8230">
        <v>0</v>
      </c>
      <c r="F8230">
        <v>3.998761596829822E-16</v>
      </c>
      <c r="G8230">
        <v>3.4632385330414787E-16</v>
      </c>
      <c r="H8230">
        <v>5.2034532474061861E-16</v>
      </c>
      <c r="I8230">
        <v>0</v>
      </c>
      <c r="J8230">
        <v>145161.87761933464</v>
      </c>
      <c r="K8230">
        <v>145161.8776193352</v>
      </c>
      <c r="L8230">
        <v>3.8093526189295155E-15</v>
      </c>
      <c r="M8230" t="b">
        <v>1</v>
      </c>
    </row>
    <row r="8231" spans="2:13" x14ac:dyDescent="0.2">
      <c r="B8231">
        <v>8219</v>
      </c>
      <c r="C8231">
        <v>136.02000000000001</v>
      </c>
      <c r="D8231">
        <v>136.02000000000001</v>
      </c>
      <c r="E8231">
        <v>0</v>
      </c>
      <c r="F8231">
        <v>6.1380363724096605E-16</v>
      </c>
      <c r="G8231">
        <v>4.9599682619799844E-16</v>
      </c>
      <c r="H8231">
        <v>1.9535495819522945E-14</v>
      </c>
      <c r="I8231">
        <v>0</v>
      </c>
      <c r="J8231">
        <v>-13007.76404730833</v>
      </c>
      <c r="K8231">
        <v>-13007.764047308299</v>
      </c>
      <c r="L8231">
        <v>2.3772586701154401E-15</v>
      </c>
      <c r="M8231" t="b">
        <v>1</v>
      </c>
    </row>
    <row r="8232" spans="2:13" x14ac:dyDescent="0.2">
      <c r="B8232">
        <v>8220</v>
      </c>
      <c r="C8232">
        <v>137.62</v>
      </c>
      <c r="D8232">
        <v>137.62</v>
      </c>
      <c r="E8232">
        <v>0</v>
      </c>
      <c r="F8232">
        <v>7.9749114228212861E-16</v>
      </c>
      <c r="G8232">
        <v>1.998339634548624E-16</v>
      </c>
      <c r="H8232">
        <v>1.4144973831636005E-15</v>
      </c>
      <c r="I8232">
        <v>1.1212149104637102E-15</v>
      </c>
      <c r="J8232">
        <v>59955.399614234018</v>
      </c>
      <c r="K8232">
        <v>59955.399614233698</v>
      </c>
      <c r="L8232">
        <v>5.3396714405030416E-15</v>
      </c>
      <c r="M8232" t="b">
        <v>1</v>
      </c>
    </row>
    <row r="8233" spans="2:13" x14ac:dyDescent="0.2">
      <c r="B8233">
        <v>8221</v>
      </c>
      <c r="C8233">
        <v>27.3</v>
      </c>
      <c r="D8233">
        <v>27.3</v>
      </c>
      <c r="E8233">
        <v>0</v>
      </c>
      <c r="F8233">
        <v>1.1048201353189708E-15</v>
      </c>
      <c r="G8233">
        <v>2.5460373465459898E-16</v>
      </c>
      <c r="H8233">
        <v>1.3215497111854755E-15</v>
      </c>
      <c r="I8233">
        <v>0</v>
      </c>
      <c r="J8233">
        <v>-3686.3194156336231</v>
      </c>
      <c r="K8233">
        <v>-3686.3194156335999</v>
      </c>
      <c r="L8233">
        <v>6.2914013356662524E-15</v>
      </c>
      <c r="M8233" t="b">
        <v>1</v>
      </c>
    </row>
    <row r="8234" spans="2:13" x14ac:dyDescent="0.2">
      <c r="B8234">
        <v>8222</v>
      </c>
      <c r="C8234">
        <v>72.239999999999995</v>
      </c>
      <c r="D8234">
        <v>72.239999999999995</v>
      </c>
      <c r="E8234">
        <v>0</v>
      </c>
      <c r="F8234">
        <v>7.5543981437174865E-16</v>
      </c>
      <c r="G8234">
        <v>6.4990770717307934E-16</v>
      </c>
      <c r="H8234">
        <v>4.1726218978525329E-15</v>
      </c>
      <c r="I8234">
        <v>0</v>
      </c>
      <c r="J8234">
        <v>8859.9022799466748</v>
      </c>
      <c r="K8234">
        <v>8859.9022799466002</v>
      </c>
      <c r="L8234">
        <v>8.4175381611352957E-15</v>
      </c>
      <c r="M8234" t="b">
        <v>1</v>
      </c>
    </row>
    <row r="8235" spans="2:13" x14ac:dyDescent="0.2">
      <c r="B8235">
        <v>8223</v>
      </c>
      <c r="C8235">
        <v>13.21</v>
      </c>
      <c r="D8235">
        <v>13.21</v>
      </c>
      <c r="E8235">
        <v>0</v>
      </c>
      <c r="F8235">
        <v>3.9961719102939296E-15</v>
      </c>
      <c r="G8235">
        <v>1.8610192114150833E-15</v>
      </c>
      <c r="H8235">
        <v>1.4704669072667641E-14</v>
      </c>
      <c r="I8235">
        <v>0</v>
      </c>
      <c r="J8235">
        <v>-1235.7663782750406</v>
      </c>
      <c r="K8235">
        <v>-1235.7663782750001</v>
      </c>
      <c r="L8235">
        <v>3.2750943010272446E-14</v>
      </c>
      <c r="M8235" t="b">
        <v>1</v>
      </c>
    </row>
    <row r="8236" spans="2:13" x14ac:dyDescent="0.2">
      <c r="B8236">
        <v>8224</v>
      </c>
      <c r="C8236">
        <v>49.13</v>
      </c>
      <c r="D8236">
        <v>49.13</v>
      </c>
      <c r="E8236">
        <v>0</v>
      </c>
      <c r="F8236">
        <v>1.2772912249310961E-16</v>
      </c>
      <c r="G8236">
        <v>1.6881176215453208E-16</v>
      </c>
      <c r="H8236">
        <v>2.2678034559455126E-15</v>
      </c>
      <c r="I8236">
        <v>0</v>
      </c>
      <c r="J8236">
        <v>15694.51770155675</v>
      </c>
      <c r="K8236">
        <v>15694.517701556801</v>
      </c>
      <c r="L8236">
        <v>3.2451907263280774E-15</v>
      </c>
      <c r="M8236" t="b">
        <v>1</v>
      </c>
    </row>
    <row r="8237" spans="2:13" x14ac:dyDescent="0.2">
      <c r="B8237">
        <v>8225</v>
      </c>
      <c r="C8237">
        <v>39.07</v>
      </c>
      <c r="D8237">
        <v>39.07</v>
      </c>
      <c r="E8237">
        <v>0</v>
      </c>
      <c r="F8237">
        <v>8.79281959291214E-16</v>
      </c>
      <c r="G8237">
        <v>2.0682126582942156E-16</v>
      </c>
      <c r="H8237">
        <v>0</v>
      </c>
      <c r="I8237">
        <v>0</v>
      </c>
      <c r="J8237">
        <v>-12692.140590798355</v>
      </c>
      <c r="K8237">
        <v>-12692.140590798401</v>
      </c>
      <c r="L8237">
        <v>3.5829050870752932E-15</v>
      </c>
      <c r="M8237" t="b">
        <v>1</v>
      </c>
    </row>
    <row r="8238" spans="2:13" x14ac:dyDescent="0.2">
      <c r="B8238">
        <v>8226</v>
      </c>
      <c r="C8238">
        <v>46.19</v>
      </c>
      <c r="D8238">
        <v>46.19</v>
      </c>
      <c r="E8238">
        <v>0</v>
      </c>
      <c r="F8238">
        <v>5.4388850523923392E-16</v>
      </c>
      <c r="G8238">
        <v>2.1382933773335959E-16</v>
      </c>
      <c r="H8238">
        <v>2.016318355095917E-16</v>
      </c>
      <c r="I8238">
        <v>0</v>
      </c>
      <c r="J8238">
        <v>12763.068174961663</v>
      </c>
      <c r="K8238">
        <v>12763.0681749616</v>
      </c>
      <c r="L8238">
        <v>4.9881915736375457E-15</v>
      </c>
      <c r="M8238" t="b">
        <v>1</v>
      </c>
    </row>
    <row r="8239" spans="2:13" x14ac:dyDescent="0.2">
      <c r="B8239">
        <v>8227</v>
      </c>
      <c r="C8239">
        <v>395.92</v>
      </c>
      <c r="D8239">
        <v>395.92</v>
      </c>
      <c r="E8239">
        <v>0</v>
      </c>
      <c r="F8239">
        <v>1.4171144137008302E-16</v>
      </c>
      <c r="G8239">
        <v>5.7005893346062445E-16</v>
      </c>
      <c r="H8239">
        <v>8.5136593025469519E-16</v>
      </c>
      <c r="I8239">
        <v>0</v>
      </c>
      <c r="J8239">
        <v>-210268.65889042406</v>
      </c>
      <c r="K8239">
        <v>-210268.65889042371</v>
      </c>
      <c r="L8239">
        <v>1.6609511247361182E-15</v>
      </c>
      <c r="M8239" t="b">
        <v>1</v>
      </c>
    </row>
    <row r="8240" spans="2:13" x14ac:dyDescent="0.2">
      <c r="B8240">
        <v>8228</v>
      </c>
      <c r="C8240">
        <v>17.91</v>
      </c>
      <c r="D8240">
        <v>17.91</v>
      </c>
      <c r="E8240">
        <v>0</v>
      </c>
      <c r="F8240">
        <v>1.2306248555765198E-16</v>
      </c>
      <c r="G8240">
        <v>2.8856371689971931E-15</v>
      </c>
      <c r="H8240">
        <v>1.0173272430930201E-14</v>
      </c>
      <c r="I8240">
        <v>0</v>
      </c>
      <c r="J8240">
        <v>-226.31181236012799</v>
      </c>
      <c r="K8240">
        <v>-226.31181236009999</v>
      </c>
      <c r="L8240">
        <v>1.2370270688479399E-13</v>
      </c>
      <c r="M8240" t="b">
        <v>1</v>
      </c>
    </row>
    <row r="8241" spans="2:13" x14ac:dyDescent="0.2">
      <c r="B8241">
        <v>8229</v>
      </c>
      <c r="C8241">
        <v>31.81</v>
      </c>
      <c r="D8241">
        <v>31.81</v>
      </c>
      <c r="E8241">
        <v>0</v>
      </c>
      <c r="F8241">
        <v>1.3756995709981048E-15</v>
      </c>
      <c r="G8241">
        <v>2.1364364759835551E-16</v>
      </c>
      <c r="H8241">
        <v>7.9204578169442332E-16</v>
      </c>
      <c r="I8241">
        <v>0</v>
      </c>
      <c r="J8241">
        <v>-9560.6242829389466</v>
      </c>
      <c r="K8241">
        <v>-9560.6242829389994</v>
      </c>
      <c r="L8241">
        <v>5.5174945842149465E-15</v>
      </c>
      <c r="M8241" t="b">
        <v>1</v>
      </c>
    </row>
    <row r="8242" spans="2:13" x14ac:dyDescent="0.2">
      <c r="B8242">
        <v>8230</v>
      </c>
      <c r="C8242">
        <v>242.26</v>
      </c>
      <c r="D8242">
        <v>242.26</v>
      </c>
      <c r="E8242">
        <v>0</v>
      </c>
      <c r="F8242">
        <v>4.2304576983079615E-16</v>
      </c>
      <c r="G8242">
        <v>3.1897931369407127E-16</v>
      </c>
      <c r="H8242">
        <v>2.2437875930726374E-15</v>
      </c>
      <c r="I8242">
        <v>0</v>
      </c>
      <c r="J8242">
        <v>38896.188077057799</v>
      </c>
      <c r="K8242">
        <v>38896.188077057501</v>
      </c>
      <c r="L8242">
        <v>7.6694986560258315E-15</v>
      </c>
      <c r="M8242" t="b">
        <v>1</v>
      </c>
    </row>
    <row r="8243" spans="2:13" x14ac:dyDescent="0.2">
      <c r="B8243">
        <v>8231</v>
      </c>
      <c r="C8243">
        <v>28.93</v>
      </c>
      <c r="D8243">
        <v>28.93</v>
      </c>
      <c r="E8243">
        <v>0</v>
      </c>
      <c r="F8243">
        <v>1.490657176811131E-16</v>
      </c>
      <c r="G8243">
        <v>4.3084148572463751E-16</v>
      </c>
      <c r="H8243">
        <v>7.9227434712665832E-16</v>
      </c>
      <c r="I8243">
        <v>3.8507173783337049E-15</v>
      </c>
      <c r="J8243">
        <v>36417.324392082373</v>
      </c>
      <c r="K8243">
        <v>36417.324392082199</v>
      </c>
      <c r="L8243">
        <v>4.7950525101829968E-15</v>
      </c>
      <c r="M8243" t="b">
        <v>1</v>
      </c>
    </row>
    <row r="8244" spans="2:13" x14ac:dyDescent="0.2">
      <c r="B8244">
        <v>8232</v>
      </c>
      <c r="C8244">
        <v>72.010000000000005</v>
      </c>
      <c r="D8244">
        <v>72.010000000000005</v>
      </c>
      <c r="E8244">
        <v>0</v>
      </c>
      <c r="F8244">
        <v>9.4419253674937045E-16</v>
      </c>
      <c r="G8244">
        <v>2.8742101431644193E-16</v>
      </c>
      <c r="H8244">
        <v>0</v>
      </c>
      <c r="I8244">
        <v>0</v>
      </c>
      <c r="J8244">
        <v>-2056.9365562125495</v>
      </c>
      <c r="K8244">
        <v>-2056.9365562127</v>
      </c>
      <c r="L8244">
        <v>7.3177450558107922E-14</v>
      </c>
      <c r="M8244" t="b">
        <v>1</v>
      </c>
    </row>
    <row r="8245" spans="2:13" x14ac:dyDescent="0.2">
      <c r="B8245">
        <v>8233</v>
      </c>
      <c r="C8245">
        <v>64.16</v>
      </c>
      <c r="D8245">
        <v>64.16</v>
      </c>
      <c r="E8245">
        <v>0</v>
      </c>
      <c r="F8245">
        <v>7.703899354203892E-16</v>
      </c>
      <c r="G8245">
        <v>0</v>
      </c>
      <c r="H8245">
        <v>0</v>
      </c>
      <c r="I8245">
        <v>0</v>
      </c>
      <c r="J8245">
        <v>113537.23681055728</v>
      </c>
      <c r="K8245">
        <v>113537.2368105568</v>
      </c>
      <c r="L8245">
        <v>4.2295657004350787E-15</v>
      </c>
      <c r="M8245" t="b">
        <v>1</v>
      </c>
    </row>
    <row r="8246" spans="2:13" x14ac:dyDescent="0.2">
      <c r="B8246">
        <v>8234</v>
      </c>
      <c r="C8246">
        <v>65.760000000000005</v>
      </c>
      <c r="D8246">
        <v>65.760000000000005</v>
      </c>
      <c r="E8246">
        <v>0</v>
      </c>
      <c r="F8246">
        <v>6.6501893093668003E-16</v>
      </c>
      <c r="G8246">
        <v>5.710848491760281E-16</v>
      </c>
      <c r="H8246">
        <v>2.8157893296396516E-15</v>
      </c>
      <c r="I8246">
        <v>0</v>
      </c>
      <c r="J8246">
        <v>19031.08213416607</v>
      </c>
      <c r="K8246">
        <v>19031.082134166099</v>
      </c>
      <c r="L8246">
        <v>1.5292788004148336E-15</v>
      </c>
      <c r="M8246" t="b">
        <v>1</v>
      </c>
    </row>
    <row r="8247" spans="2:13" x14ac:dyDescent="0.2">
      <c r="B8247">
        <v>8235</v>
      </c>
      <c r="C8247">
        <v>40.869999999999997</v>
      </c>
      <c r="D8247">
        <v>40.869999999999997</v>
      </c>
      <c r="E8247">
        <v>0</v>
      </c>
      <c r="F8247">
        <v>1.304120585705247E-15</v>
      </c>
      <c r="G8247">
        <v>1.4053515197999975E-15</v>
      </c>
      <c r="H8247">
        <v>1.0828751906184565E-15</v>
      </c>
      <c r="I8247">
        <v>0</v>
      </c>
      <c r="J8247">
        <v>-13930.924322741415</v>
      </c>
      <c r="K8247">
        <v>-13930.924322741401</v>
      </c>
      <c r="L8247">
        <v>1.0445764323485499E-15</v>
      </c>
      <c r="M8247" t="b">
        <v>1</v>
      </c>
    </row>
    <row r="8248" spans="2:13" x14ac:dyDescent="0.2">
      <c r="B8248">
        <v>8236</v>
      </c>
      <c r="C8248">
        <v>165.18</v>
      </c>
      <c r="D8248">
        <v>165.18</v>
      </c>
      <c r="E8248">
        <v>0</v>
      </c>
      <c r="F8248">
        <v>1.0282937903757282E-15</v>
      </c>
      <c r="G8248">
        <v>3.1110942562506685E-16</v>
      </c>
      <c r="H8248">
        <v>2.5220420926656699E-16</v>
      </c>
      <c r="I8248">
        <v>0</v>
      </c>
      <c r="J8248">
        <v>256918.47731488012</v>
      </c>
      <c r="K8248">
        <v>256918.47731487901</v>
      </c>
      <c r="L8248">
        <v>4.3046555814684946E-15</v>
      </c>
      <c r="M8248" t="b">
        <v>1</v>
      </c>
    </row>
    <row r="8249" spans="2:13" x14ac:dyDescent="0.2">
      <c r="B8249">
        <v>8237</v>
      </c>
      <c r="C8249">
        <v>173.45</v>
      </c>
      <c r="D8249">
        <v>173.45</v>
      </c>
      <c r="E8249">
        <v>0</v>
      </c>
      <c r="F8249">
        <v>1.7319273089325443E-16</v>
      </c>
      <c r="G8249">
        <v>4.0599877010435877E-16</v>
      </c>
      <c r="H8249">
        <v>7.2898359844582461E-16</v>
      </c>
      <c r="I8249">
        <v>0</v>
      </c>
      <c r="J8249">
        <v>78733.948098354464</v>
      </c>
      <c r="K8249">
        <v>78733.948098354595</v>
      </c>
      <c r="L8249">
        <v>1.6634150861036099E-15</v>
      </c>
      <c r="M8249" t="b">
        <v>1</v>
      </c>
    </row>
    <row r="8250" spans="2:13" x14ac:dyDescent="0.2">
      <c r="B8250">
        <v>8238</v>
      </c>
      <c r="C8250">
        <v>48.28</v>
      </c>
      <c r="D8250">
        <v>48.28</v>
      </c>
      <c r="E8250">
        <v>0</v>
      </c>
      <c r="F8250">
        <v>4.3576692325391081E-16</v>
      </c>
      <c r="G8250">
        <v>0</v>
      </c>
      <c r="H8250">
        <v>1.8733341479386103E-15</v>
      </c>
      <c r="I8250">
        <v>0</v>
      </c>
      <c r="J8250">
        <v>15523.843285576262</v>
      </c>
      <c r="K8250">
        <v>15523.8432855761</v>
      </c>
      <c r="L8250">
        <v>1.0428477918609275E-14</v>
      </c>
      <c r="M8250" t="b">
        <v>1</v>
      </c>
    </row>
    <row r="8251" spans="2:13" x14ac:dyDescent="0.2">
      <c r="B8251">
        <v>8239</v>
      </c>
      <c r="C8251">
        <v>35.130000000000003</v>
      </c>
      <c r="D8251">
        <v>35.130000000000003</v>
      </c>
      <c r="E8251">
        <v>0</v>
      </c>
      <c r="F8251">
        <v>2.0278162732981436E-15</v>
      </c>
      <c r="G8251">
        <v>1.717047491097516E-15</v>
      </c>
      <c r="H8251">
        <v>1.3566420490029929E-14</v>
      </c>
      <c r="I8251">
        <v>0</v>
      </c>
      <c r="J8251">
        <v>-3895.0110530755583</v>
      </c>
      <c r="K8251">
        <v>-3895.0110530756001</v>
      </c>
      <c r="L8251">
        <v>1.074111362239122E-14</v>
      </c>
      <c r="M8251" t="b">
        <v>1</v>
      </c>
    </row>
    <row r="8252" spans="2:13" x14ac:dyDescent="0.2">
      <c r="B8252">
        <v>8240</v>
      </c>
      <c r="C8252">
        <v>88.68</v>
      </c>
      <c r="D8252">
        <v>88.68</v>
      </c>
      <c r="E8252">
        <v>0</v>
      </c>
      <c r="F8252">
        <v>3.0710054207064347E-16</v>
      </c>
      <c r="G8252">
        <v>2.6889526950050802E-16</v>
      </c>
      <c r="H8252">
        <v>1.5143907067369542E-15</v>
      </c>
      <c r="I8252">
        <v>0</v>
      </c>
      <c r="J8252">
        <v>-37740.433050258915</v>
      </c>
      <c r="K8252">
        <v>-37740.4330502589</v>
      </c>
      <c r="L8252">
        <v>3.8557891503227003E-16</v>
      </c>
      <c r="M8252" t="b">
        <v>1</v>
      </c>
    </row>
    <row r="8253" spans="2:13" x14ac:dyDescent="0.2">
      <c r="B8253">
        <v>8241</v>
      </c>
      <c r="C8253">
        <v>70.959999999999994</v>
      </c>
      <c r="D8253">
        <v>70.959999999999994</v>
      </c>
      <c r="E8253">
        <v>0</v>
      </c>
      <c r="F8253">
        <v>3.7522687318175441E-16</v>
      </c>
      <c r="G8253">
        <v>1.334907966490699E-15</v>
      </c>
      <c r="H8253">
        <v>3.1227221873259678E-16</v>
      </c>
      <c r="I8253">
        <v>0</v>
      </c>
      <c r="J8253">
        <v>34465.928985324404</v>
      </c>
      <c r="K8253">
        <v>34465.928985324303</v>
      </c>
      <c r="L8253">
        <v>2.9554812418357186E-15</v>
      </c>
      <c r="M8253" t="b">
        <v>1</v>
      </c>
    </row>
    <row r="8254" spans="2:13" x14ac:dyDescent="0.2">
      <c r="B8254">
        <v>8242</v>
      </c>
      <c r="C8254">
        <v>156.26</v>
      </c>
      <c r="D8254">
        <v>156.26</v>
      </c>
      <c r="E8254">
        <v>0</v>
      </c>
      <c r="F8254">
        <v>1.929817803590253E-16</v>
      </c>
      <c r="G8254">
        <v>8.9698540861068839E-16</v>
      </c>
      <c r="H8254">
        <v>1.4550672006867998E-15</v>
      </c>
      <c r="I8254">
        <v>0</v>
      </c>
      <c r="J8254">
        <v>-131363.91695525654</v>
      </c>
      <c r="K8254">
        <v>-131363.91695525509</v>
      </c>
      <c r="L8254">
        <v>1.1077558865212199E-14</v>
      </c>
      <c r="M8254" t="b">
        <v>1</v>
      </c>
    </row>
    <row r="8255" spans="2:13" x14ac:dyDescent="0.2">
      <c r="B8255">
        <v>8243</v>
      </c>
      <c r="C8255">
        <v>51.38</v>
      </c>
      <c r="D8255">
        <v>51.38</v>
      </c>
      <c r="E8255">
        <v>0</v>
      </c>
      <c r="F8255">
        <v>1.0913426241099087E-15</v>
      </c>
      <c r="G8255">
        <v>1.6370407149164523E-15</v>
      </c>
      <c r="H8255">
        <v>8.2891045805419716E-15</v>
      </c>
      <c r="I8255">
        <v>1.0450824930780831E-14</v>
      </c>
      <c r="J8255">
        <v>3262.2212567378065</v>
      </c>
      <c r="K8255">
        <v>3262.2212567378001</v>
      </c>
      <c r="L8255">
        <v>1.9515729962402729E-15</v>
      </c>
      <c r="M8255" t="b">
        <v>1</v>
      </c>
    </row>
    <row r="8256" spans="2:13" x14ac:dyDescent="0.2">
      <c r="B8256">
        <v>8244</v>
      </c>
      <c r="C8256">
        <v>58.72</v>
      </c>
      <c r="D8256">
        <v>58.72</v>
      </c>
      <c r="E8256">
        <v>0</v>
      </c>
      <c r="F8256">
        <v>7.3470294626982866E-16</v>
      </c>
      <c r="G8256">
        <v>1.8370874672880209E-16</v>
      </c>
      <c r="H8256">
        <v>1.1922724637997814E-15</v>
      </c>
      <c r="I8256">
        <v>1.9366086142245631E-15</v>
      </c>
      <c r="J8256">
        <v>29956.298735116732</v>
      </c>
      <c r="K8256">
        <v>29956.298735116601</v>
      </c>
      <c r="L8256">
        <v>4.3719432167958016E-15</v>
      </c>
      <c r="M8256" t="b">
        <v>1</v>
      </c>
    </row>
    <row r="8257" spans="2:13" x14ac:dyDescent="0.2">
      <c r="B8257">
        <v>8245</v>
      </c>
      <c r="C8257">
        <v>18.29</v>
      </c>
      <c r="D8257">
        <v>18.29</v>
      </c>
      <c r="E8257">
        <v>0</v>
      </c>
      <c r="F8257">
        <v>3.0986863352229589E-16</v>
      </c>
      <c r="G8257">
        <v>0</v>
      </c>
      <c r="H8257">
        <v>1.3375863098319978E-16</v>
      </c>
      <c r="I8257">
        <v>0</v>
      </c>
      <c r="J8257">
        <v>-6519.1439010890463</v>
      </c>
      <c r="K8257">
        <v>-6519.1439010889999</v>
      </c>
      <c r="L8257">
        <v>7.1150799083712543E-15</v>
      </c>
      <c r="M8257" t="b">
        <v>1</v>
      </c>
    </row>
    <row r="8258" spans="2:13" x14ac:dyDescent="0.2">
      <c r="B8258">
        <v>8246</v>
      </c>
      <c r="C8258">
        <v>213.24</v>
      </c>
      <c r="D8258">
        <v>213.24</v>
      </c>
      <c r="E8258">
        <v>0</v>
      </c>
      <c r="F8258">
        <v>7.47118808160935E-16</v>
      </c>
      <c r="G8258">
        <v>8.0368417995427892E-16</v>
      </c>
      <c r="H8258">
        <v>1.9452316968578321E-15</v>
      </c>
      <c r="I8258">
        <v>0</v>
      </c>
      <c r="J8258">
        <v>-246344.91658132346</v>
      </c>
      <c r="K8258">
        <v>-246344.9165813234</v>
      </c>
      <c r="L8258">
        <v>2.3628521230009586E-16</v>
      </c>
      <c r="M8258" t="b">
        <v>1</v>
      </c>
    </row>
    <row r="8259" spans="2:13" x14ac:dyDescent="0.2">
      <c r="B8259">
        <v>8247</v>
      </c>
      <c r="C8259">
        <v>104.43</v>
      </c>
      <c r="D8259">
        <v>104.43</v>
      </c>
      <c r="E8259">
        <v>0</v>
      </c>
      <c r="F8259">
        <v>1.6024151355928372E-16</v>
      </c>
      <c r="G8259">
        <v>3.2296809488760586E-16</v>
      </c>
      <c r="H8259">
        <v>4.7794027527097552E-15</v>
      </c>
      <c r="I8259">
        <v>0</v>
      </c>
      <c r="J8259">
        <v>-3678.0235264209005</v>
      </c>
      <c r="K8259">
        <v>-3678.0235264209</v>
      </c>
      <c r="L8259">
        <v>1.2363905440511977E-16</v>
      </c>
      <c r="M8259" t="b">
        <v>1</v>
      </c>
    </row>
    <row r="8260" spans="2:13" x14ac:dyDescent="0.2">
      <c r="B8260">
        <v>8248</v>
      </c>
      <c r="C8260">
        <v>50.46</v>
      </c>
      <c r="D8260">
        <v>50.46</v>
      </c>
      <c r="E8260">
        <v>0</v>
      </c>
      <c r="F8260">
        <v>6.1880157457427911E-16</v>
      </c>
      <c r="G8260">
        <v>2.5309305544762283E-16</v>
      </c>
      <c r="H8260">
        <v>8.8361740801005914E-16</v>
      </c>
      <c r="I8260">
        <v>0</v>
      </c>
      <c r="J8260">
        <v>23390.226971913875</v>
      </c>
      <c r="K8260">
        <v>23390.2269719139</v>
      </c>
      <c r="L8260">
        <v>1.0887389712045301E-15</v>
      </c>
      <c r="M8260" t="b">
        <v>1</v>
      </c>
    </row>
    <row r="8261" spans="2:13" x14ac:dyDescent="0.2">
      <c r="B8261">
        <v>8249</v>
      </c>
      <c r="C8261">
        <v>11.81</v>
      </c>
      <c r="D8261">
        <v>11.81</v>
      </c>
      <c r="E8261">
        <v>0</v>
      </c>
      <c r="F8261">
        <v>6.8859712645551179E-16</v>
      </c>
      <c r="G8261">
        <v>6.8855724354468188E-16</v>
      </c>
      <c r="H8261">
        <v>3.4478734375678136E-16</v>
      </c>
      <c r="I8261">
        <v>6.4338444987772226E-15</v>
      </c>
      <c r="J8261">
        <v>-27153.752689773199</v>
      </c>
      <c r="K8261">
        <v>-27153.752689773301</v>
      </c>
      <c r="L8261">
        <v>3.7513564980258497E-15</v>
      </c>
      <c r="M8261" t="b">
        <v>1</v>
      </c>
    </row>
    <row r="8262" spans="2:13" x14ac:dyDescent="0.2">
      <c r="B8262">
        <v>8250</v>
      </c>
      <c r="C8262">
        <v>46.44</v>
      </c>
      <c r="D8262">
        <v>46.44</v>
      </c>
      <c r="E8262">
        <v>0</v>
      </c>
      <c r="F8262">
        <v>1.2413486615765373E-15</v>
      </c>
      <c r="G8262">
        <v>5.0234382989091818E-15</v>
      </c>
      <c r="H8262">
        <v>2.0383297398141209E-15</v>
      </c>
      <c r="I8262">
        <v>0</v>
      </c>
      <c r="J8262">
        <v>-846.57888999563465</v>
      </c>
      <c r="K8262">
        <v>-846.57888999559998</v>
      </c>
      <c r="L8262">
        <v>4.0958363024234054E-14</v>
      </c>
      <c r="M8262" t="b">
        <v>1</v>
      </c>
    </row>
    <row r="8263" spans="2:13" x14ac:dyDescent="0.2">
      <c r="B8263">
        <v>8251</v>
      </c>
      <c r="C8263">
        <v>7.95</v>
      </c>
      <c r="D8263">
        <v>7.95</v>
      </c>
      <c r="E8263">
        <v>0</v>
      </c>
      <c r="F8263">
        <v>0</v>
      </c>
      <c r="G8263">
        <v>0</v>
      </c>
      <c r="H8263">
        <v>3.3559014543633511E-15</v>
      </c>
      <c r="I8263">
        <v>0</v>
      </c>
      <c r="J8263">
        <v>-12306.88256742265</v>
      </c>
      <c r="K8263">
        <v>-12306.882567422599</v>
      </c>
      <c r="L8263">
        <v>4.1384731689977023E-15</v>
      </c>
      <c r="M8263" t="b">
        <v>1</v>
      </c>
    </row>
    <row r="8264" spans="2:13" x14ac:dyDescent="0.2">
      <c r="B8264">
        <v>8252</v>
      </c>
      <c r="C8264">
        <v>43.73</v>
      </c>
      <c r="D8264">
        <v>43.73</v>
      </c>
      <c r="E8264">
        <v>0</v>
      </c>
      <c r="F8264">
        <v>1.8885069612665967E-16</v>
      </c>
      <c r="G8264">
        <v>3.563595178373028E-16</v>
      </c>
      <c r="H8264">
        <v>2.7576172276396676E-15</v>
      </c>
      <c r="I8264">
        <v>0</v>
      </c>
      <c r="J8264">
        <v>13136.018450273063</v>
      </c>
      <c r="K8264">
        <v>13136.018450273101</v>
      </c>
      <c r="L8264">
        <v>2.9079418256807354E-15</v>
      </c>
      <c r="M8264" t="b">
        <v>1</v>
      </c>
    </row>
    <row r="8265" spans="2:13" x14ac:dyDescent="0.2">
      <c r="B8265">
        <v>8253</v>
      </c>
      <c r="C8265">
        <v>31.53</v>
      </c>
      <c r="D8265">
        <v>31.53</v>
      </c>
      <c r="E8265">
        <v>0</v>
      </c>
      <c r="F8265">
        <v>1.5621203486073936E-16</v>
      </c>
      <c r="G8265">
        <v>6.7213404138634366E-16</v>
      </c>
      <c r="H8265">
        <v>1.6979754405164819E-15</v>
      </c>
      <c r="I8265">
        <v>0</v>
      </c>
      <c r="J8265">
        <v>-8444.1508835380082</v>
      </c>
      <c r="K8265">
        <v>-8444.1508835380992</v>
      </c>
      <c r="L8265">
        <v>1.077070642527233E-14</v>
      </c>
      <c r="M8265" t="b">
        <v>1</v>
      </c>
    </row>
    <row r="8266" spans="2:13" x14ac:dyDescent="0.2">
      <c r="B8266">
        <v>8254</v>
      </c>
      <c r="C8266">
        <v>8.77</v>
      </c>
      <c r="D8266">
        <v>8.77</v>
      </c>
      <c r="E8266">
        <v>0</v>
      </c>
      <c r="F8266">
        <v>3.5341836330564932E-15</v>
      </c>
      <c r="G8266">
        <v>2.1290527791555919E-15</v>
      </c>
      <c r="H8266">
        <v>2.0158842214169129E-15</v>
      </c>
      <c r="I8266">
        <v>0</v>
      </c>
      <c r="J8266">
        <v>-8472.5282888827096</v>
      </c>
      <c r="K8266">
        <v>-8472.5282888827005</v>
      </c>
      <c r="L8266">
        <v>1.0734631632523782E-15</v>
      </c>
      <c r="M8266" t="b">
        <v>1</v>
      </c>
    </row>
    <row r="8267" spans="2:13" x14ac:dyDescent="0.2">
      <c r="B8267">
        <v>8255</v>
      </c>
      <c r="C8267">
        <v>31.58</v>
      </c>
      <c r="D8267">
        <v>31.58</v>
      </c>
      <c r="E8267">
        <v>0</v>
      </c>
      <c r="F8267">
        <v>6.2783369203023867E-16</v>
      </c>
      <c r="G8267">
        <v>1.8511716658346682E-16</v>
      </c>
      <c r="H8267">
        <v>0</v>
      </c>
      <c r="I8267">
        <v>0</v>
      </c>
      <c r="J8267">
        <v>-6253.1080336243613</v>
      </c>
      <c r="K8267">
        <v>-6253.1080336242003</v>
      </c>
      <c r="L8267">
        <v>2.5744087795730368E-14</v>
      </c>
      <c r="M8267" t="b">
        <v>1</v>
      </c>
    </row>
    <row r="8268" spans="2:13" x14ac:dyDescent="0.2">
      <c r="B8268">
        <v>8256</v>
      </c>
      <c r="C8268">
        <v>62.56</v>
      </c>
      <c r="D8268">
        <v>62.56</v>
      </c>
      <c r="E8268">
        <v>0</v>
      </c>
      <c r="F8268">
        <v>3.9544355426333385E-16</v>
      </c>
      <c r="G8268">
        <v>1.2842879927998748E-15</v>
      </c>
      <c r="H8268">
        <v>2.0136239542106957E-16</v>
      </c>
      <c r="I8268">
        <v>0</v>
      </c>
      <c r="J8268">
        <v>-306.51837335864184</v>
      </c>
      <c r="K8268">
        <v>-306.51837335869999</v>
      </c>
      <c r="L8268">
        <v>1.8971397002213699E-13</v>
      </c>
      <c r="M8268" t="b">
        <v>1</v>
      </c>
    </row>
    <row r="8269" spans="2:13" x14ac:dyDescent="0.2">
      <c r="B8269">
        <v>8257</v>
      </c>
      <c r="C8269">
        <v>306.54000000000002</v>
      </c>
      <c r="D8269">
        <v>306.54000000000002</v>
      </c>
      <c r="E8269">
        <v>0</v>
      </c>
      <c r="F8269">
        <v>0</v>
      </c>
      <c r="G8269">
        <v>7.2981091213849606E-16</v>
      </c>
      <c r="H8269">
        <v>2.1958185206966227E-15</v>
      </c>
      <c r="I8269">
        <v>0</v>
      </c>
      <c r="J8269">
        <v>-45880.366063814639</v>
      </c>
      <c r="K8269">
        <v>-45880.366063814399</v>
      </c>
      <c r="L8269">
        <v>5.2333192140204798E-15</v>
      </c>
      <c r="M8269" t="b">
        <v>1</v>
      </c>
    </row>
    <row r="8270" spans="2:13" x14ac:dyDescent="0.2">
      <c r="B8270">
        <v>8258</v>
      </c>
      <c r="C8270">
        <v>48.44</v>
      </c>
      <c r="D8270">
        <v>48.44</v>
      </c>
      <c r="E8270">
        <v>0</v>
      </c>
      <c r="F8270">
        <v>3.8377553062103505E-16</v>
      </c>
      <c r="G8270">
        <v>5.7617866563230788E-16</v>
      </c>
      <c r="H8270">
        <v>7.7902081069861989E-16</v>
      </c>
      <c r="I8270">
        <v>1.82512412595767E-15</v>
      </c>
      <c r="J8270">
        <v>8342.8319222208356</v>
      </c>
      <c r="K8270">
        <v>8342.8319222207992</v>
      </c>
      <c r="L8270">
        <v>4.3606042180978165E-15</v>
      </c>
      <c r="M8270" t="b">
        <v>1</v>
      </c>
    </row>
    <row r="8271" spans="2:13" x14ac:dyDescent="0.2">
      <c r="B8271">
        <v>8259</v>
      </c>
      <c r="C8271">
        <v>22.63</v>
      </c>
      <c r="D8271">
        <v>22.63</v>
      </c>
      <c r="E8271">
        <v>0</v>
      </c>
      <c r="F8271">
        <v>1.3334503587073007E-16</v>
      </c>
      <c r="G8271">
        <v>7.9822413759966422E-16</v>
      </c>
      <c r="H8271">
        <v>5.9711245876181921E-16</v>
      </c>
      <c r="I8271">
        <v>0</v>
      </c>
      <c r="J8271">
        <v>-6155.7161172050228</v>
      </c>
      <c r="K8271">
        <v>-6155.716117205</v>
      </c>
      <c r="L8271">
        <v>3.6936998249112075E-15</v>
      </c>
      <c r="M8271" t="b">
        <v>1</v>
      </c>
    </row>
    <row r="8272" spans="2:13" x14ac:dyDescent="0.2">
      <c r="B8272">
        <v>8260</v>
      </c>
      <c r="C8272">
        <v>9.7899999999999991</v>
      </c>
      <c r="D8272">
        <v>9.7899999999999991</v>
      </c>
      <c r="E8272">
        <v>0</v>
      </c>
      <c r="F8272">
        <v>1.3159688832597048E-15</v>
      </c>
      <c r="G8272">
        <v>7.5990205974173917E-16</v>
      </c>
      <c r="H8272">
        <v>3.3089008667956218E-15</v>
      </c>
      <c r="I8272">
        <v>0</v>
      </c>
      <c r="J8272">
        <v>-6570.9905333130828</v>
      </c>
      <c r="K8272">
        <v>-6570.9905333131001</v>
      </c>
      <c r="L8272">
        <v>2.6298012827866366E-15</v>
      </c>
      <c r="M8272" t="b">
        <v>1</v>
      </c>
    </row>
    <row r="8273" spans="2:13" x14ac:dyDescent="0.2">
      <c r="B8273">
        <v>8261</v>
      </c>
      <c r="C8273">
        <v>35.29</v>
      </c>
      <c r="D8273">
        <v>35.29</v>
      </c>
      <c r="E8273">
        <v>0</v>
      </c>
      <c r="F8273">
        <v>5.9820422654482105E-16</v>
      </c>
      <c r="G8273">
        <v>1.1828488904362907E-16</v>
      </c>
      <c r="H8273">
        <v>9.2935130919583086E-15</v>
      </c>
      <c r="I8273">
        <v>0</v>
      </c>
      <c r="J8273">
        <v>112.07521989480824</v>
      </c>
      <c r="K8273">
        <v>112.0752198948</v>
      </c>
      <c r="L8273">
        <v>7.3542534581273514E-14</v>
      </c>
      <c r="M8273" t="b">
        <v>1</v>
      </c>
    </row>
    <row r="8274" spans="2:13" x14ac:dyDescent="0.2">
      <c r="B8274">
        <v>8262</v>
      </c>
      <c r="C8274">
        <v>70.069999999999993</v>
      </c>
      <c r="D8274">
        <v>70.069999999999993</v>
      </c>
      <c r="E8274">
        <v>0</v>
      </c>
      <c r="F8274">
        <v>1.496837417655451E-16</v>
      </c>
      <c r="G8274">
        <v>1.3657283923531509E-16</v>
      </c>
      <c r="H8274">
        <v>1.3029555849477345E-16</v>
      </c>
      <c r="I8274">
        <v>0</v>
      </c>
      <c r="J8274">
        <v>-16313.082357680689</v>
      </c>
      <c r="K8274">
        <v>-16313.0823576807</v>
      </c>
      <c r="L8274">
        <v>6.6902968929943048E-16</v>
      </c>
      <c r="M8274" t="b">
        <v>1</v>
      </c>
    </row>
    <row r="8275" spans="2:13" x14ac:dyDescent="0.2">
      <c r="B8275">
        <v>8263</v>
      </c>
      <c r="C8275">
        <v>239.12</v>
      </c>
      <c r="D8275">
        <v>239.12</v>
      </c>
      <c r="E8275">
        <v>0</v>
      </c>
      <c r="F8275">
        <v>6.5586257154943435E-16</v>
      </c>
      <c r="G8275">
        <v>2.3115753380639448E-16</v>
      </c>
      <c r="H8275">
        <v>1.1744159241307132E-15</v>
      </c>
      <c r="I8275">
        <v>6.5493113002523928E-16</v>
      </c>
      <c r="J8275">
        <v>348453.14353895618</v>
      </c>
      <c r="K8275">
        <v>348453.14353895618</v>
      </c>
      <c r="L8275">
        <v>0</v>
      </c>
      <c r="M8275" t="b">
        <v>1</v>
      </c>
    </row>
    <row r="8276" spans="2:13" x14ac:dyDescent="0.2">
      <c r="B8276">
        <v>8264</v>
      </c>
      <c r="C8276">
        <v>0.75</v>
      </c>
      <c r="D8276">
        <v>0.75</v>
      </c>
      <c r="E8276">
        <v>0</v>
      </c>
      <c r="F8276">
        <v>1.4681976159929817E-15</v>
      </c>
      <c r="G8276">
        <v>6.0909422882091216E-15</v>
      </c>
      <c r="H8276">
        <v>9.7985713191122837E-16</v>
      </c>
      <c r="I8276">
        <v>0</v>
      </c>
      <c r="J8276">
        <v>-29248.1719041346</v>
      </c>
      <c r="K8276">
        <v>-29248.1719041346</v>
      </c>
      <c r="L8276">
        <v>0</v>
      </c>
      <c r="M8276" t="b">
        <v>1</v>
      </c>
    </row>
    <row r="8277" spans="2:13" x14ac:dyDescent="0.2">
      <c r="B8277">
        <v>8265</v>
      </c>
      <c r="C8277">
        <v>16.7</v>
      </c>
      <c r="D8277">
        <v>16.7</v>
      </c>
      <c r="E8277">
        <v>0</v>
      </c>
      <c r="F8277">
        <v>1.1862835108837033E-15</v>
      </c>
      <c r="G8277">
        <v>7.4267607893110076E-16</v>
      </c>
      <c r="H8277">
        <v>1.1205756287859799E-15</v>
      </c>
      <c r="I8277">
        <v>1.1209664154730418E-14</v>
      </c>
      <c r="J8277">
        <v>-6019.5934338427751</v>
      </c>
      <c r="K8277">
        <v>-6019.5934338427996</v>
      </c>
      <c r="L8277">
        <v>4.0794045673933045E-15</v>
      </c>
      <c r="M8277" t="b">
        <v>1</v>
      </c>
    </row>
    <row r="8278" spans="2:13" x14ac:dyDescent="0.2">
      <c r="B8278">
        <v>8266</v>
      </c>
      <c r="C8278">
        <v>159.66999999999999</v>
      </c>
      <c r="D8278">
        <v>159.66999999999999</v>
      </c>
      <c r="E8278">
        <v>0</v>
      </c>
      <c r="F8278">
        <v>2.1328331061522619E-16</v>
      </c>
      <c r="G8278">
        <v>1.9864648438721847E-15</v>
      </c>
      <c r="H8278">
        <v>3.411239596173746E-14</v>
      </c>
      <c r="I8278">
        <v>0</v>
      </c>
      <c r="J8278">
        <v>-1793.3759748115135</v>
      </c>
      <c r="K8278">
        <v>-1793.3759748115001</v>
      </c>
      <c r="L8278">
        <v>7.4803315309054107E-15</v>
      </c>
      <c r="M8278" t="b">
        <v>1</v>
      </c>
    </row>
    <row r="8279" spans="2:13" x14ac:dyDescent="0.2">
      <c r="B8279">
        <v>8267</v>
      </c>
      <c r="C8279">
        <v>50.15</v>
      </c>
      <c r="D8279">
        <v>50.15</v>
      </c>
      <c r="E8279">
        <v>0</v>
      </c>
      <c r="F8279">
        <v>3.888814991984301E-16</v>
      </c>
      <c r="G8279">
        <v>5.9905889123922546E-16</v>
      </c>
      <c r="H8279">
        <v>2.3443564525252747E-15</v>
      </c>
      <c r="I8279">
        <v>0</v>
      </c>
      <c r="J8279">
        <v>6912.1421339448243</v>
      </c>
      <c r="K8279">
        <v>6912.1421339447998</v>
      </c>
      <c r="L8279">
        <v>3.5526406245721407E-15</v>
      </c>
      <c r="M8279" t="b">
        <v>1</v>
      </c>
    </row>
    <row r="8280" spans="2:13" x14ac:dyDescent="0.2">
      <c r="B8280">
        <v>8268</v>
      </c>
      <c r="C8280">
        <v>113.71</v>
      </c>
      <c r="D8280">
        <v>113.71</v>
      </c>
      <c r="E8280">
        <v>0</v>
      </c>
      <c r="F8280">
        <v>2.0736308425972782E-16</v>
      </c>
      <c r="G8280">
        <v>5.7425140778756076E-16</v>
      </c>
      <c r="H8280">
        <v>4.1609418751181359E-16</v>
      </c>
      <c r="I8280">
        <v>0</v>
      </c>
      <c r="J8280">
        <v>56730.507101334093</v>
      </c>
      <c r="K8280">
        <v>56730.507101334799</v>
      </c>
      <c r="L8280">
        <v>1.2440711790485413E-14</v>
      </c>
      <c r="M8280" t="b">
        <v>1</v>
      </c>
    </row>
    <row r="8281" spans="2:13" x14ac:dyDescent="0.2">
      <c r="B8281">
        <v>8269</v>
      </c>
      <c r="C8281">
        <v>87.87</v>
      </c>
      <c r="D8281">
        <v>87.87</v>
      </c>
      <c r="E8281">
        <v>0</v>
      </c>
      <c r="F8281">
        <v>5.0232892535806467E-16</v>
      </c>
      <c r="G8281">
        <v>8.2603796684782974E-16</v>
      </c>
      <c r="H8281">
        <v>2.4063938189847369E-15</v>
      </c>
      <c r="I8281">
        <v>0</v>
      </c>
      <c r="J8281">
        <v>22298.638996672453</v>
      </c>
      <c r="K8281">
        <v>22298.638996672398</v>
      </c>
      <c r="L8281">
        <v>2.4472203040965447E-15</v>
      </c>
      <c r="M8281" t="b">
        <v>1</v>
      </c>
    </row>
    <row r="8282" spans="2:13" x14ac:dyDescent="0.2">
      <c r="B8282">
        <v>8270</v>
      </c>
      <c r="C8282">
        <v>69.08</v>
      </c>
      <c r="D8282">
        <v>69.08</v>
      </c>
      <c r="E8282">
        <v>0</v>
      </c>
      <c r="F8282">
        <v>6.8857714614183047E-16</v>
      </c>
      <c r="G8282">
        <v>1.6049789150276556E-16</v>
      </c>
      <c r="H8282">
        <v>1.9722289163667566E-15</v>
      </c>
      <c r="I8282">
        <v>0</v>
      </c>
      <c r="J8282">
        <v>14319.331410701287</v>
      </c>
      <c r="K8282">
        <v>14319.331410701199</v>
      </c>
      <c r="L8282">
        <v>6.0974558703872876E-15</v>
      </c>
      <c r="M8282" t="b">
        <v>1</v>
      </c>
    </row>
    <row r="8283" spans="2:13" x14ac:dyDescent="0.2">
      <c r="B8283">
        <v>8271</v>
      </c>
      <c r="C8283">
        <v>29.87</v>
      </c>
      <c r="D8283">
        <v>29.87</v>
      </c>
      <c r="E8283">
        <v>0</v>
      </c>
      <c r="F8283">
        <v>0</v>
      </c>
      <c r="G8283">
        <v>3.607024097881963E-16</v>
      </c>
      <c r="H8283">
        <v>1.009472215492871E-15</v>
      </c>
      <c r="I8283">
        <v>0</v>
      </c>
      <c r="J8283">
        <v>-1707.770277321717</v>
      </c>
      <c r="K8283">
        <v>-1707.7702773217</v>
      </c>
      <c r="L8283">
        <v>9.9855500969291395E-15</v>
      </c>
      <c r="M8283" t="b">
        <v>1</v>
      </c>
    </row>
    <row r="8284" spans="2:13" x14ac:dyDescent="0.2">
      <c r="B8284">
        <v>8272</v>
      </c>
      <c r="C8284">
        <v>27.66</v>
      </c>
      <c r="D8284">
        <v>27.66</v>
      </c>
      <c r="E8284">
        <v>0</v>
      </c>
      <c r="F8284">
        <v>9.7429994533972047E-16</v>
      </c>
      <c r="G8284">
        <v>5.8524035800425138E-16</v>
      </c>
      <c r="H8284">
        <v>2.5452107810490087E-15</v>
      </c>
      <c r="I8284">
        <v>3.4023157265721966E-15</v>
      </c>
      <c r="J8284">
        <v>-7417.1276154556508</v>
      </c>
      <c r="K8284">
        <v>-7417.1276154554998</v>
      </c>
      <c r="L8284">
        <v>2.0355065777715402E-14</v>
      </c>
      <c r="M8284" t="b">
        <v>1</v>
      </c>
    </row>
    <row r="8285" spans="2:13" x14ac:dyDescent="0.2">
      <c r="B8285">
        <v>8273</v>
      </c>
      <c r="C8285">
        <v>50.48</v>
      </c>
      <c r="D8285">
        <v>50.48</v>
      </c>
      <c r="E8285">
        <v>0</v>
      </c>
      <c r="F8285">
        <v>8.1566387953937457E-16</v>
      </c>
      <c r="G8285">
        <v>2.0900063150664022E-16</v>
      </c>
      <c r="H8285">
        <v>1.3934100526632349E-15</v>
      </c>
      <c r="I8285">
        <v>0</v>
      </c>
      <c r="J8285">
        <v>41755.009487297721</v>
      </c>
      <c r="K8285">
        <v>41755.009487297299</v>
      </c>
      <c r="L8285">
        <v>1.0106704484189404E-14</v>
      </c>
      <c r="M8285" t="b">
        <v>1</v>
      </c>
    </row>
    <row r="8286" spans="2:13" x14ac:dyDescent="0.2">
      <c r="B8286">
        <v>8274</v>
      </c>
      <c r="C8286">
        <v>138.66</v>
      </c>
      <c r="D8286">
        <v>138.66</v>
      </c>
      <c r="E8286">
        <v>0</v>
      </c>
      <c r="F8286">
        <v>3.5184793692527678E-16</v>
      </c>
      <c r="G8286">
        <v>2.3718044677032867E-16</v>
      </c>
      <c r="H8286">
        <v>1.9403539740331474E-15</v>
      </c>
      <c r="I8286">
        <v>0</v>
      </c>
      <c r="J8286">
        <v>-13276.808502103606</v>
      </c>
      <c r="K8286">
        <v>-13276.808502104001</v>
      </c>
      <c r="L8286">
        <v>2.9730089163137268E-14</v>
      </c>
      <c r="M8286" t="b">
        <v>1</v>
      </c>
    </row>
    <row r="8287" spans="2:13" x14ac:dyDescent="0.2">
      <c r="B8287">
        <v>8275</v>
      </c>
      <c r="C8287">
        <v>80.849999999999994</v>
      </c>
      <c r="D8287">
        <v>80.849999999999994</v>
      </c>
      <c r="E8287">
        <v>0</v>
      </c>
      <c r="F8287">
        <v>6.3969312426449358E-16</v>
      </c>
      <c r="G8287">
        <v>9.6182924760896381E-16</v>
      </c>
      <c r="H8287">
        <v>9.6317706021361046E-16</v>
      </c>
      <c r="I8287">
        <v>9.8637971661245153E-16</v>
      </c>
      <c r="J8287">
        <v>125587.75912652686</v>
      </c>
      <c r="K8287">
        <v>125587.7591265269</v>
      </c>
      <c r="L8287">
        <v>3.4761147096444608E-16</v>
      </c>
      <c r="M8287" t="b">
        <v>1</v>
      </c>
    </row>
    <row r="8288" spans="2:13" x14ac:dyDescent="0.2">
      <c r="B8288">
        <v>8276</v>
      </c>
      <c r="C8288">
        <v>45.69</v>
      </c>
      <c r="D8288">
        <v>45.69</v>
      </c>
      <c r="E8288">
        <v>0</v>
      </c>
      <c r="F8288">
        <v>1.0998431644043039E-15</v>
      </c>
      <c r="G8288">
        <v>1.0328085441992182E-15</v>
      </c>
      <c r="H8288">
        <v>3.9172107475195614E-16</v>
      </c>
      <c r="I8288">
        <v>1.2417991219066606E-15</v>
      </c>
      <c r="J8288">
        <v>26283.947643704712</v>
      </c>
      <c r="K8288">
        <v>26283.947643704501</v>
      </c>
      <c r="L8288">
        <v>8.0278188676828565E-15</v>
      </c>
      <c r="M8288" t="b">
        <v>1</v>
      </c>
    </row>
    <row r="8289" spans="2:13" x14ac:dyDescent="0.2">
      <c r="B8289">
        <v>8277</v>
      </c>
      <c r="C8289">
        <v>7.1</v>
      </c>
      <c r="D8289">
        <v>7.1</v>
      </c>
      <c r="E8289">
        <v>0</v>
      </c>
      <c r="F8289">
        <v>1.4963993965380865E-13</v>
      </c>
      <c r="G8289">
        <v>4.0485362116611758E-13</v>
      </c>
      <c r="H8289">
        <v>6.0609741184704201E-13</v>
      </c>
      <c r="I8289">
        <v>0</v>
      </c>
      <c r="J8289">
        <v>-89.005312757115817</v>
      </c>
      <c r="K8289">
        <v>-89.0053127571</v>
      </c>
      <c r="L8289">
        <v>1.7770491230320546E-13</v>
      </c>
      <c r="M8289" t="b">
        <v>1</v>
      </c>
    </row>
    <row r="8290" spans="2:13" x14ac:dyDescent="0.2">
      <c r="B8290">
        <v>8278</v>
      </c>
      <c r="C8290">
        <v>62.76</v>
      </c>
      <c r="D8290">
        <v>62.76</v>
      </c>
      <c r="E8290">
        <v>0</v>
      </c>
      <c r="F8290">
        <v>9.8249709920954877E-16</v>
      </c>
      <c r="G8290">
        <v>6.3205119504625917E-16</v>
      </c>
      <c r="H8290">
        <v>3.4717232878439179E-15</v>
      </c>
      <c r="I8290">
        <v>3.6399149025768669E-16</v>
      </c>
      <c r="J8290">
        <v>11514.834847653308</v>
      </c>
      <c r="K8290">
        <v>11514.834847653299</v>
      </c>
      <c r="L8290">
        <v>7.8984606710037315E-16</v>
      </c>
      <c r="M8290" t="b">
        <v>1</v>
      </c>
    </row>
    <row r="8291" spans="2:13" x14ac:dyDescent="0.2">
      <c r="B8291">
        <v>8279</v>
      </c>
      <c r="C8291">
        <v>1.52</v>
      </c>
      <c r="D8291">
        <v>1.52</v>
      </c>
      <c r="E8291">
        <v>0</v>
      </c>
      <c r="F8291">
        <v>5.5557483059899028E-15</v>
      </c>
      <c r="G8291">
        <v>8.7332353467820067E-16</v>
      </c>
      <c r="H8291">
        <v>2.5525430114485452E-15</v>
      </c>
      <c r="I8291">
        <v>0</v>
      </c>
      <c r="J8291">
        <v>-9084.6280071442379</v>
      </c>
      <c r="K8291">
        <v>-9084.6280071441997</v>
      </c>
      <c r="L8291">
        <v>4.2047706790441244E-15</v>
      </c>
      <c r="M8291" t="b">
        <v>1</v>
      </c>
    </row>
    <row r="8292" spans="2:13" x14ac:dyDescent="0.2">
      <c r="B8292">
        <v>8280</v>
      </c>
      <c r="C8292">
        <v>66.599999999999994</v>
      </c>
      <c r="D8292">
        <v>66.599999999999994</v>
      </c>
      <c r="E8292">
        <v>0</v>
      </c>
      <c r="F8292">
        <v>0</v>
      </c>
      <c r="G8292">
        <v>6.9330668525272611E-16</v>
      </c>
      <c r="H8292">
        <v>3.0941202269402193E-16</v>
      </c>
      <c r="I8292">
        <v>0</v>
      </c>
      <c r="J8292">
        <v>24916.14076648403</v>
      </c>
      <c r="K8292">
        <v>24916.140766484201</v>
      </c>
      <c r="L8292">
        <v>6.8624192460539467E-15</v>
      </c>
      <c r="M8292" t="b">
        <v>1</v>
      </c>
    </row>
    <row r="8293" spans="2:13" x14ac:dyDescent="0.2">
      <c r="B8293">
        <v>8281</v>
      </c>
      <c r="C8293">
        <v>12.82</v>
      </c>
      <c r="D8293">
        <v>12.82</v>
      </c>
      <c r="E8293">
        <v>0</v>
      </c>
      <c r="F8293">
        <v>4.9132090066958297E-16</v>
      </c>
      <c r="G8293">
        <v>1.8721132587290247E-16</v>
      </c>
      <c r="H8293">
        <v>2.0016264057914428E-16</v>
      </c>
      <c r="I8293">
        <v>0</v>
      </c>
      <c r="J8293">
        <v>-25226.281213616734</v>
      </c>
      <c r="K8293">
        <v>-25226.281213616701</v>
      </c>
      <c r="L8293">
        <v>1.2979245330124982E-15</v>
      </c>
      <c r="M8293" t="b">
        <v>1</v>
      </c>
    </row>
    <row r="8294" spans="2:13" x14ac:dyDescent="0.2">
      <c r="B8294">
        <v>8282</v>
      </c>
      <c r="C8294">
        <v>19.75</v>
      </c>
      <c r="D8294">
        <v>19.75</v>
      </c>
      <c r="E8294">
        <v>0</v>
      </c>
      <c r="F8294">
        <v>4.4346827245653061E-16</v>
      </c>
      <c r="G8294">
        <v>7.7177602617363424E-16</v>
      </c>
      <c r="H8294">
        <v>1.0460723782394021E-15</v>
      </c>
      <c r="I8294">
        <v>0</v>
      </c>
      <c r="J8294">
        <v>-8326.2945348336252</v>
      </c>
      <c r="K8294">
        <v>-8326.2945348336998</v>
      </c>
      <c r="L8294">
        <v>8.9569934420857788E-15</v>
      </c>
      <c r="M8294" t="b">
        <v>1</v>
      </c>
    </row>
    <row r="8295" spans="2:13" x14ac:dyDescent="0.2">
      <c r="B8295">
        <v>8283</v>
      </c>
      <c r="C8295">
        <v>16.96</v>
      </c>
      <c r="D8295">
        <v>16.96</v>
      </c>
      <c r="E8295">
        <v>0</v>
      </c>
      <c r="F8295">
        <v>3.0730601158048044E-15</v>
      </c>
      <c r="G8295">
        <v>6.577321359075223E-16</v>
      </c>
      <c r="H8295">
        <v>6.7314454850740648E-15</v>
      </c>
      <c r="I8295">
        <v>0</v>
      </c>
      <c r="J8295">
        <v>-4267.0399021069761</v>
      </c>
      <c r="K8295">
        <v>-4267.0399021069998</v>
      </c>
      <c r="L8295">
        <v>5.5417485630775728E-15</v>
      </c>
      <c r="M8295" t="b">
        <v>1</v>
      </c>
    </row>
    <row r="8296" spans="2:13" x14ac:dyDescent="0.2">
      <c r="B8296">
        <v>8284</v>
      </c>
      <c r="C8296">
        <v>186.96</v>
      </c>
      <c r="D8296">
        <v>186.96</v>
      </c>
      <c r="E8296">
        <v>0</v>
      </c>
      <c r="F8296">
        <v>9.0915202760769038E-16</v>
      </c>
      <c r="G8296">
        <v>7.7998857174008047E-16</v>
      </c>
      <c r="H8296">
        <v>4.3190483519126605E-15</v>
      </c>
      <c r="I8296">
        <v>3.673208527007274E-16</v>
      </c>
      <c r="J8296">
        <v>17295.340607983817</v>
      </c>
      <c r="K8296">
        <v>17295.340607983799</v>
      </c>
      <c r="L8296">
        <v>1.051722220900456E-15</v>
      </c>
      <c r="M8296" t="b">
        <v>1</v>
      </c>
    </row>
    <row r="8297" spans="2:13" x14ac:dyDescent="0.2">
      <c r="B8297">
        <v>8285</v>
      </c>
      <c r="C8297">
        <v>73.760000000000005</v>
      </c>
      <c r="D8297">
        <v>73.760000000000005</v>
      </c>
      <c r="E8297">
        <v>0</v>
      </c>
      <c r="F8297">
        <v>9.5583151363445428E-16</v>
      </c>
      <c r="G8297">
        <v>7.3579348436449418E-16</v>
      </c>
      <c r="H8297">
        <v>1.7263687090744426E-15</v>
      </c>
      <c r="I8297">
        <v>0</v>
      </c>
      <c r="J8297">
        <v>-38936.262162477731</v>
      </c>
      <c r="K8297">
        <v>-38936.262162477797</v>
      </c>
      <c r="L8297">
        <v>1.6818157391275289E-15</v>
      </c>
      <c r="M8297" t="b">
        <v>1</v>
      </c>
    </row>
    <row r="8298" spans="2:13" x14ac:dyDescent="0.2">
      <c r="B8298">
        <v>8286</v>
      </c>
      <c r="C8298">
        <v>25.94</v>
      </c>
      <c r="D8298">
        <v>25.94</v>
      </c>
      <c r="E8298">
        <v>0</v>
      </c>
      <c r="F8298">
        <v>8.4964687870741835E-16</v>
      </c>
      <c r="G8298">
        <v>5.0895088517442637E-16</v>
      </c>
      <c r="H8298">
        <v>2.1408998020849138E-15</v>
      </c>
      <c r="I8298">
        <v>0</v>
      </c>
      <c r="J8298">
        <v>-4540.2193424414727</v>
      </c>
      <c r="K8298">
        <v>-4540.2193424416</v>
      </c>
      <c r="L8298">
        <v>2.8044737190986884E-14</v>
      </c>
      <c r="M8298" t="b">
        <v>1</v>
      </c>
    </row>
    <row r="8299" spans="2:13" x14ac:dyDescent="0.2">
      <c r="B8299">
        <v>8287</v>
      </c>
      <c r="C8299">
        <v>26.01</v>
      </c>
      <c r="D8299">
        <v>26.01</v>
      </c>
      <c r="E8299">
        <v>0</v>
      </c>
      <c r="F8299">
        <v>5.9052074728846423E-16</v>
      </c>
      <c r="G8299">
        <v>1.6291308074758571E-16</v>
      </c>
      <c r="H8299">
        <v>0</v>
      </c>
      <c r="I8299">
        <v>0</v>
      </c>
      <c r="J8299">
        <v>-10244.829659018957</v>
      </c>
      <c r="K8299">
        <v>-10244.8296590189</v>
      </c>
      <c r="L8299">
        <v>5.5041102084387056E-15</v>
      </c>
      <c r="M8299" t="b">
        <v>1</v>
      </c>
    </row>
    <row r="8300" spans="2:13" x14ac:dyDescent="0.2">
      <c r="B8300">
        <v>8288</v>
      </c>
      <c r="C8300">
        <v>6.37</v>
      </c>
      <c r="D8300">
        <v>6.37</v>
      </c>
      <c r="E8300">
        <v>0</v>
      </c>
      <c r="F8300">
        <v>1.738406895784516E-14</v>
      </c>
      <c r="G8300">
        <v>3.0681184364169505E-14</v>
      </c>
      <c r="H8300">
        <v>1.0440591492495708E-14</v>
      </c>
      <c r="I8300">
        <v>1.2841481927869792E-13</v>
      </c>
      <c r="J8300">
        <v>-2566.1149101059859</v>
      </c>
      <c r="K8300">
        <v>-2566.114910106</v>
      </c>
      <c r="L8300">
        <v>5.4935840253927159E-15</v>
      </c>
      <c r="M8300" t="b">
        <v>1</v>
      </c>
    </row>
    <row r="8301" spans="2:13" x14ac:dyDescent="0.2">
      <c r="B8301">
        <v>8289</v>
      </c>
      <c r="C8301">
        <v>56.57</v>
      </c>
      <c r="D8301">
        <v>56.57</v>
      </c>
      <c r="E8301">
        <v>0</v>
      </c>
      <c r="F8301">
        <v>0</v>
      </c>
      <c r="G8301">
        <v>2.9713306701908653E-16</v>
      </c>
      <c r="H8301">
        <v>1.1103283530379094E-15</v>
      </c>
      <c r="I8301">
        <v>1.2544672220514939E-15</v>
      </c>
      <c r="J8301">
        <v>71218.874225405321</v>
      </c>
      <c r="K8301">
        <v>71218.874225405307</v>
      </c>
      <c r="L8301">
        <v>2.0432666742681914E-16</v>
      </c>
      <c r="M8301" t="b">
        <v>1</v>
      </c>
    </row>
    <row r="8302" spans="2:13" x14ac:dyDescent="0.2">
      <c r="B8302">
        <v>8290</v>
      </c>
      <c r="C8302">
        <v>47.7</v>
      </c>
      <c r="D8302">
        <v>47.7</v>
      </c>
      <c r="E8302">
        <v>0</v>
      </c>
      <c r="F8302">
        <v>0</v>
      </c>
      <c r="G8302">
        <v>1.159436000171133E-15</v>
      </c>
      <c r="H8302">
        <v>2.6163296398288252E-15</v>
      </c>
      <c r="I8302">
        <v>0</v>
      </c>
      <c r="J8302">
        <v>-682.52532988047642</v>
      </c>
      <c r="K8302">
        <v>-682.52532988040002</v>
      </c>
      <c r="L8302">
        <v>1.1193365521293288E-13</v>
      </c>
      <c r="M8302" t="b">
        <v>1</v>
      </c>
    </row>
    <row r="8303" spans="2:13" x14ac:dyDescent="0.2">
      <c r="B8303">
        <v>8291</v>
      </c>
      <c r="C8303">
        <v>19.04</v>
      </c>
      <c r="D8303">
        <v>19.04</v>
      </c>
      <c r="E8303">
        <v>0</v>
      </c>
      <c r="F8303">
        <v>7.9670835238928523E-16</v>
      </c>
      <c r="G8303">
        <v>2.270670587140125E-15</v>
      </c>
      <c r="H8303">
        <v>2.3860170582151141E-15</v>
      </c>
      <c r="I8303">
        <v>0</v>
      </c>
      <c r="J8303">
        <v>-5479.3606306337169</v>
      </c>
      <c r="K8303">
        <v>-5479.3606306336997</v>
      </c>
      <c r="L8303">
        <v>3.1537254980216774E-15</v>
      </c>
      <c r="M8303" t="b">
        <v>1</v>
      </c>
    </row>
    <row r="8304" spans="2:13" x14ac:dyDescent="0.2">
      <c r="B8304">
        <v>8292</v>
      </c>
      <c r="C8304">
        <v>209.17</v>
      </c>
      <c r="D8304">
        <v>209.17</v>
      </c>
      <c r="E8304">
        <v>0</v>
      </c>
      <c r="F8304">
        <v>0</v>
      </c>
      <c r="G8304">
        <v>1.4200759759747858E-16</v>
      </c>
      <c r="H8304">
        <v>1.6292352295122829E-16</v>
      </c>
      <c r="I8304">
        <v>1.4930201410825449E-16</v>
      </c>
      <c r="J8304">
        <v>537652.55575963086</v>
      </c>
      <c r="K8304">
        <v>537652.5557596311</v>
      </c>
      <c r="L8304">
        <v>4.3305038013798911E-16</v>
      </c>
      <c r="M8304" t="b">
        <v>1</v>
      </c>
    </row>
    <row r="8305" spans="2:13" x14ac:dyDescent="0.2">
      <c r="B8305">
        <v>8293</v>
      </c>
      <c r="C8305">
        <v>21.57</v>
      </c>
      <c r="D8305">
        <v>21.57</v>
      </c>
      <c r="E8305">
        <v>0</v>
      </c>
      <c r="F8305">
        <v>3.4985018526511625E-16</v>
      </c>
      <c r="G8305">
        <v>5.9492815547713771E-16</v>
      </c>
      <c r="H8305">
        <v>1.2898885998743666E-15</v>
      </c>
      <c r="I8305">
        <v>0</v>
      </c>
      <c r="J8305">
        <v>-9933.1268651350838</v>
      </c>
      <c r="K8305">
        <v>-9933.1268651350001</v>
      </c>
      <c r="L8305">
        <v>8.4236830656820766E-15</v>
      </c>
      <c r="M8305" t="b">
        <v>1</v>
      </c>
    </row>
    <row r="8306" spans="2:13" x14ac:dyDescent="0.2">
      <c r="B8306">
        <v>8294</v>
      </c>
      <c r="C8306">
        <v>3.35</v>
      </c>
      <c r="D8306">
        <v>3.35</v>
      </c>
      <c r="E8306">
        <v>0</v>
      </c>
      <c r="F8306">
        <v>4.4810314905238621E-16</v>
      </c>
      <c r="G8306">
        <v>1.008358013967945E-15</v>
      </c>
      <c r="H8306">
        <v>1.1285441756890314E-15</v>
      </c>
      <c r="I8306">
        <v>2.3191927536177461E-15</v>
      </c>
      <c r="J8306">
        <v>-69676.231862564207</v>
      </c>
      <c r="K8306">
        <v>-69676.231862564193</v>
      </c>
      <c r="L8306">
        <v>2.0885049089724583E-16</v>
      </c>
      <c r="M8306" t="b">
        <v>1</v>
      </c>
    </row>
    <row r="8307" spans="2:13" x14ac:dyDescent="0.2">
      <c r="B8307">
        <v>8295</v>
      </c>
      <c r="C8307">
        <v>211.34</v>
      </c>
      <c r="D8307">
        <v>211.34</v>
      </c>
      <c r="E8307">
        <v>0</v>
      </c>
      <c r="F8307">
        <v>5.3043916720077505E-16</v>
      </c>
      <c r="G8307">
        <v>1.5344911771400859E-16</v>
      </c>
      <c r="H8307">
        <v>1.1143878118027705E-14</v>
      </c>
      <c r="I8307">
        <v>0</v>
      </c>
      <c r="J8307">
        <v>-29020.372069851292</v>
      </c>
      <c r="K8307">
        <v>-29020.372069851299</v>
      </c>
      <c r="L8307">
        <v>2.5071896379103551E-16</v>
      </c>
      <c r="M8307" t="b">
        <v>1</v>
      </c>
    </row>
    <row r="8308" spans="2:13" x14ac:dyDescent="0.2">
      <c r="B8308">
        <v>8296</v>
      </c>
      <c r="C8308">
        <v>95.89</v>
      </c>
      <c r="D8308">
        <v>95.89</v>
      </c>
      <c r="E8308">
        <v>0</v>
      </c>
      <c r="F8308">
        <v>5.775382054047126E-16</v>
      </c>
      <c r="G8308">
        <v>2.0042972120867304E-16</v>
      </c>
      <c r="H8308">
        <v>2.5817046421145453E-15</v>
      </c>
      <c r="I8308">
        <v>0</v>
      </c>
      <c r="J8308">
        <v>-51836.585178671252</v>
      </c>
      <c r="K8308">
        <v>-51836.585178671201</v>
      </c>
      <c r="L8308">
        <v>9.8254356693697591E-16</v>
      </c>
      <c r="M8308" t="b">
        <v>1</v>
      </c>
    </row>
    <row r="8309" spans="2:13" x14ac:dyDescent="0.2">
      <c r="B8309">
        <v>8297</v>
      </c>
      <c r="C8309">
        <v>66.790000000000006</v>
      </c>
      <c r="D8309">
        <v>66.790000000000006</v>
      </c>
      <c r="E8309">
        <v>0</v>
      </c>
      <c r="F8309">
        <v>5.8923511792696049E-16</v>
      </c>
      <c r="G8309">
        <v>8.752641288267814E-16</v>
      </c>
      <c r="H8309">
        <v>3.5460064337368405E-15</v>
      </c>
      <c r="I8309">
        <v>0</v>
      </c>
      <c r="J8309">
        <v>-4203.6867689073715</v>
      </c>
      <c r="K8309">
        <v>-4203.6867689073997</v>
      </c>
      <c r="L8309">
        <v>6.7070496221317886E-15</v>
      </c>
      <c r="M8309" t="b">
        <v>1</v>
      </c>
    </row>
    <row r="8310" spans="2:13" x14ac:dyDescent="0.2">
      <c r="B8310">
        <v>8298</v>
      </c>
      <c r="C8310">
        <v>34.71</v>
      </c>
      <c r="D8310">
        <v>34.71</v>
      </c>
      <c r="E8310">
        <v>0</v>
      </c>
      <c r="F8310">
        <v>0</v>
      </c>
      <c r="G8310">
        <v>1.2523280505011976E-16</v>
      </c>
      <c r="H8310">
        <v>1.5536744562923898E-16</v>
      </c>
      <c r="I8310">
        <v>0</v>
      </c>
      <c r="J8310">
        <v>16973.476145194123</v>
      </c>
      <c r="K8310">
        <v>16973.476145194101</v>
      </c>
      <c r="L8310">
        <v>1.2859989701479422E-15</v>
      </c>
      <c r="M8310" t="b">
        <v>1</v>
      </c>
    </row>
    <row r="8311" spans="2:13" x14ac:dyDescent="0.2">
      <c r="B8311">
        <v>8299</v>
      </c>
      <c r="C8311">
        <v>29.46</v>
      </c>
      <c r="D8311">
        <v>29.46</v>
      </c>
      <c r="E8311">
        <v>0</v>
      </c>
      <c r="F8311">
        <v>1.4059022114725182E-16</v>
      </c>
      <c r="G8311">
        <v>0</v>
      </c>
      <c r="H8311">
        <v>4.0093021969793651E-15</v>
      </c>
      <c r="I8311">
        <v>0</v>
      </c>
      <c r="J8311">
        <v>578.4641094124172</v>
      </c>
      <c r="K8311">
        <v>578.46410941240003</v>
      </c>
      <c r="L8311">
        <v>2.9676365770387813E-14</v>
      </c>
      <c r="M8311" t="b">
        <v>1</v>
      </c>
    </row>
    <row r="8312" spans="2:13" x14ac:dyDescent="0.2">
      <c r="B8312">
        <v>8300</v>
      </c>
      <c r="C8312">
        <v>60</v>
      </c>
      <c r="D8312">
        <v>60</v>
      </c>
      <c r="E8312">
        <v>0</v>
      </c>
      <c r="F8312">
        <v>1.1337521633215733E-15</v>
      </c>
      <c r="G8312">
        <v>2.7748444602165781E-15</v>
      </c>
      <c r="H8312">
        <v>1.1850388391924148E-14</v>
      </c>
      <c r="I8312">
        <v>0</v>
      </c>
      <c r="J8312">
        <v>-1349.8597984636099</v>
      </c>
      <c r="K8312">
        <v>-1349.8597984636001</v>
      </c>
      <c r="L8312">
        <v>7.2430248350140968E-15</v>
      </c>
      <c r="M8312" t="b">
        <v>1</v>
      </c>
    </row>
    <row r="8313" spans="2:13" x14ac:dyDescent="0.2">
      <c r="B8313">
        <v>8301</v>
      </c>
      <c r="C8313">
        <v>34.840000000000003</v>
      </c>
      <c r="D8313">
        <v>34.840000000000003</v>
      </c>
      <c r="E8313">
        <v>0</v>
      </c>
      <c r="F8313">
        <v>1.1685679957456928E-15</v>
      </c>
      <c r="G8313">
        <v>1.7106698035433371E-15</v>
      </c>
      <c r="H8313">
        <v>2.9165729880153236E-15</v>
      </c>
      <c r="I8313">
        <v>0</v>
      </c>
      <c r="J8313">
        <v>-8453.5311169094894</v>
      </c>
      <c r="K8313">
        <v>-8453.5311169095003</v>
      </c>
      <c r="L8313">
        <v>1.2910506000793111E-15</v>
      </c>
      <c r="M8313" t="b">
        <v>1</v>
      </c>
    </row>
    <row r="8314" spans="2:13" x14ac:dyDescent="0.2">
      <c r="B8314">
        <v>8302</v>
      </c>
      <c r="C8314">
        <v>83.88</v>
      </c>
      <c r="D8314">
        <v>83.88</v>
      </c>
      <c r="E8314">
        <v>0</v>
      </c>
      <c r="F8314">
        <v>0</v>
      </c>
      <c r="G8314">
        <v>6.4066235906548412E-16</v>
      </c>
      <c r="H8314">
        <v>1.4885027514320779E-15</v>
      </c>
      <c r="I8314">
        <v>0</v>
      </c>
      <c r="J8314">
        <v>22723.463277224644</v>
      </c>
      <c r="K8314">
        <v>22723.463277224801</v>
      </c>
      <c r="L8314">
        <v>6.8842098053659328E-15</v>
      </c>
      <c r="M8314" t="b">
        <v>1</v>
      </c>
    </row>
    <row r="8315" spans="2:13" x14ac:dyDescent="0.2">
      <c r="B8315">
        <v>8303</v>
      </c>
      <c r="C8315">
        <v>41.57</v>
      </c>
      <c r="D8315">
        <v>41.57</v>
      </c>
      <c r="E8315">
        <v>0</v>
      </c>
      <c r="F8315">
        <v>2.3435627054560273E-16</v>
      </c>
      <c r="G8315">
        <v>2.1957213032325865E-16</v>
      </c>
      <c r="H8315">
        <v>2.5499310847990679E-15</v>
      </c>
      <c r="I8315">
        <v>0</v>
      </c>
      <c r="J8315">
        <v>-5835.4940439084958</v>
      </c>
      <c r="K8315">
        <v>-5835.4940439085003</v>
      </c>
      <c r="L8315">
        <v>7.7927823670930049E-16</v>
      </c>
      <c r="M8315" t="b">
        <v>1</v>
      </c>
    </row>
    <row r="8316" spans="2:13" x14ac:dyDescent="0.2">
      <c r="B8316">
        <v>8304</v>
      </c>
      <c r="C8316">
        <v>7.96</v>
      </c>
      <c r="D8316">
        <v>7.96</v>
      </c>
      <c r="E8316">
        <v>0</v>
      </c>
      <c r="F8316">
        <v>6.7930160980811493E-16</v>
      </c>
      <c r="G8316">
        <v>8.2464297109046046E-16</v>
      </c>
      <c r="H8316">
        <v>7.4707024253373651E-16</v>
      </c>
      <c r="I8316">
        <v>0</v>
      </c>
      <c r="J8316">
        <v>-34510.551765662945</v>
      </c>
      <c r="K8316">
        <v>-34510.551765663004</v>
      </c>
      <c r="L8316">
        <v>1.6866627143116946E-15</v>
      </c>
      <c r="M8316" t="b">
        <v>1</v>
      </c>
    </row>
    <row r="8317" spans="2:13" x14ac:dyDescent="0.2">
      <c r="B8317">
        <v>8305</v>
      </c>
      <c r="C8317">
        <v>19.36</v>
      </c>
      <c r="D8317">
        <v>19.36</v>
      </c>
      <c r="E8317">
        <v>0</v>
      </c>
      <c r="F8317">
        <v>7.9663302829227306E-16</v>
      </c>
      <c r="G8317">
        <v>1.1503022959941991E-16</v>
      </c>
      <c r="H8317">
        <v>2.8156616960358668E-15</v>
      </c>
      <c r="I8317">
        <v>0</v>
      </c>
      <c r="J8317">
        <v>-9566.2415799066985</v>
      </c>
      <c r="K8317">
        <v>-9566.2415799067003</v>
      </c>
      <c r="L8317">
        <v>1.9014671418778839E-16</v>
      </c>
      <c r="M8317" t="b">
        <v>1</v>
      </c>
    </row>
    <row r="8318" spans="2:13" x14ac:dyDescent="0.2">
      <c r="B8318">
        <v>8306</v>
      </c>
      <c r="C8318">
        <v>44.42</v>
      </c>
      <c r="D8318">
        <v>44.42</v>
      </c>
      <c r="E8318">
        <v>0</v>
      </c>
      <c r="F8318">
        <v>2.0398875282644904E-15</v>
      </c>
      <c r="G8318">
        <v>1.8514319343880331E-15</v>
      </c>
      <c r="H8318">
        <v>6.3369070703924555E-15</v>
      </c>
      <c r="I8318">
        <v>0</v>
      </c>
      <c r="J8318">
        <v>-5861.3724946652856</v>
      </c>
      <c r="K8318">
        <v>-5861.3724946653001</v>
      </c>
      <c r="L8318">
        <v>2.4826805055660951E-15</v>
      </c>
      <c r="M8318" t="b">
        <v>1</v>
      </c>
    </row>
    <row r="8319" spans="2:13" x14ac:dyDescent="0.2">
      <c r="B8319">
        <v>8307</v>
      </c>
      <c r="C8319">
        <v>110.86</v>
      </c>
      <c r="D8319">
        <v>110.86</v>
      </c>
      <c r="E8319">
        <v>0</v>
      </c>
      <c r="F8319">
        <v>4.6432457342800935E-16</v>
      </c>
      <c r="G8319">
        <v>8.733121593725771E-16</v>
      </c>
      <c r="H8319">
        <v>1.9868023850229967E-15</v>
      </c>
      <c r="I8319">
        <v>6.6352750166136388E-15</v>
      </c>
      <c r="J8319">
        <v>20553.714336920963</v>
      </c>
      <c r="K8319">
        <v>20553.714336921101</v>
      </c>
      <c r="L8319">
        <v>6.7259470674434605E-15</v>
      </c>
      <c r="M8319" t="b">
        <v>1</v>
      </c>
    </row>
    <row r="8320" spans="2:13" x14ac:dyDescent="0.2">
      <c r="B8320">
        <v>8308</v>
      </c>
      <c r="C8320">
        <v>19.690000000000001</v>
      </c>
      <c r="D8320">
        <v>19.690000000000001</v>
      </c>
      <c r="E8320">
        <v>0</v>
      </c>
      <c r="F8320">
        <v>2.1695608007935393E-16</v>
      </c>
      <c r="G8320">
        <v>7.8298737640910053E-16</v>
      </c>
      <c r="H8320">
        <v>4.1941931212168351E-16</v>
      </c>
      <c r="I8320">
        <v>0</v>
      </c>
      <c r="J8320">
        <v>-12307.542672188247</v>
      </c>
      <c r="K8320">
        <v>-12307.5426721883</v>
      </c>
      <c r="L8320">
        <v>4.2860458913566935E-15</v>
      </c>
      <c r="M8320" t="b">
        <v>1</v>
      </c>
    </row>
    <row r="8321" spans="2:13" x14ac:dyDescent="0.2">
      <c r="B8321">
        <v>8309</v>
      </c>
      <c r="C8321">
        <v>52.69</v>
      </c>
      <c r="D8321">
        <v>52.69</v>
      </c>
      <c r="E8321">
        <v>0</v>
      </c>
      <c r="F8321">
        <v>2.4410712321973516E-16</v>
      </c>
      <c r="G8321">
        <v>9.1567762434352549E-16</v>
      </c>
      <c r="H8321">
        <v>2.0403470974715798E-16</v>
      </c>
      <c r="I8321">
        <v>1.5907972575804047E-16</v>
      </c>
      <c r="J8321">
        <v>42004.745022948824</v>
      </c>
      <c r="K8321">
        <v>42004.7450229487</v>
      </c>
      <c r="L8321">
        <v>2.944697780537443E-15</v>
      </c>
      <c r="M8321" t="b">
        <v>1</v>
      </c>
    </row>
    <row r="8322" spans="2:13" x14ac:dyDescent="0.2">
      <c r="B8322">
        <v>8310</v>
      </c>
      <c r="C8322">
        <v>80.91</v>
      </c>
      <c r="D8322">
        <v>80.91</v>
      </c>
      <c r="E8322">
        <v>0</v>
      </c>
      <c r="F8322">
        <v>3.4023903160969416E-16</v>
      </c>
      <c r="G8322">
        <v>3.4908943803210563E-16</v>
      </c>
      <c r="H8322">
        <v>1.6564997693032592E-15</v>
      </c>
      <c r="I8322">
        <v>0</v>
      </c>
      <c r="J8322">
        <v>-26574.36412914886</v>
      </c>
      <c r="K8322">
        <v>-26574.364129148798</v>
      </c>
      <c r="L8322">
        <v>2.3272669637548199E-15</v>
      </c>
      <c r="M8322" t="b">
        <v>1</v>
      </c>
    </row>
    <row r="8323" spans="2:13" x14ac:dyDescent="0.2">
      <c r="B8323">
        <v>8311</v>
      </c>
      <c r="C8323">
        <v>84.59</v>
      </c>
      <c r="D8323">
        <v>84.59</v>
      </c>
      <c r="E8323">
        <v>0</v>
      </c>
      <c r="F8323">
        <v>8.3644522438784047E-16</v>
      </c>
      <c r="G8323">
        <v>4.4105344109255018E-16</v>
      </c>
      <c r="H8323">
        <v>4.2104833559204704E-15</v>
      </c>
      <c r="I8323">
        <v>0</v>
      </c>
      <c r="J8323">
        <v>-8589.0694514256993</v>
      </c>
      <c r="K8323">
        <v>-8589.0694514256993</v>
      </c>
      <c r="L8323">
        <v>0</v>
      </c>
      <c r="M8323" t="b">
        <v>1</v>
      </c>
    </row>
    <row r="8324" spans="2:13" x14ac:dyDescent="0.2">
      <c r="B8324">
        <v>8312</v>
      </c>
      <c r="C8324">
        <v>46.09</v>
      </c>
      <c r="D8324">
        <v>46.09</v>
      </c>
      <c r="E8324">
        <v>0</v>
      </c>
      <c r="F8324">
        <v>6.7471695654255646E-16</v>
      </c>
      <c r="G8324">
        <v>4.2045958520698577E-16</v>
      </c>
      <c r="H8324">
        <v>8.6760962333554064E-16</v>
      </c>
      <c r="I8324">
        <v>0</v>
      </c>
      <c r="J8324">
        <v>21800.226318486079</v>
      </c>
      <c r="K8324">
        <v>21800.226318485998</v>
      </c>
      <c r="L8324">
        <v>3.6713166453758201E-15</v>
      </c>
      <c r="M8324" t="b">
        <v>1</v>
      </c>
    </row>
    <row r="8325" spans="2:13" x14ac:dyDescent="0.2">
      <c r="B8325">
        <v>8313</v>
      </c>
      <c r="C8325">
        <v>26.35</v>
      </c>
      <c r="D8325">
        <v>26.35</v>
      </c>
      <c r="E8325">
        <v>0</v>
      </c>
      <c r="F8325">
        <v>0</v>
      </c>
      <c r="G8325">
        <v>2.0007856388143488E-16</v>
      </c>
      <c r="H8325">
        <v>9.8289425861426361E-15</v>
      </c>
      <c r="I8325">
        <v>0</v>
      </c>
      <c r="J8325">
        <v>453.61920231212162</v>
      </c>
      <c r="K8325">
        <v>453.61920231210001</v>
      </c>
      <c r="L8325">
        <v>4.7618132250595126E-14</v>
      </c>
      <c r="M8325" t="b">
        <v>1</v>
      </c>
    </row>
    <row r="8326" spans="2:13" x14ac:dyDescent="0.2">
      <c r="B8326">
        <v>8314</v>
      </c>
      <c r="C8326">
        <v>10.45</v>
      </c>
      <c r="D8326">
        <v>10.45</v>
      </c>
      <c r="E8326">
        <v>0</v>
      </c>
      <c r="F8326">
        <v>4.2679845109787782E-16</v>
      </c>
      <c r="G8326">
        <v>1.7971687409759039E-16</v>
      </c>
      <c r="H8326">
        <v>6.9615078367580688E-16</v>
      </c>
      <c r="I8326">
        <v>0</v>
      </c>
      <c r="J8326">
        <v>-30943.2633351685</v>
      </c>
      <c r="K8326">
        <v>-30943.2633351685</v>
      </c>
      <c r="L8326">
        <v>0</v>
      </c>
      <c r="M8326" t="b">
        <v>1</v>
      </c>
    </row>
    <row r="8327" spans="2:13" x14ac:dyDescent="0.2">
      <c r="B8327">
        <v>8315</v>
      </c>
      <c r="C8327">
        <v>54.1</v>
      </c>
      <c r="D8327">
        <v>54.1</v>
      </c>
      <c r="E8327">
        <v>0</v>
      </c>
      <c r="F8327">
        <v>5.7736667646409977E-16</v>
      </c>
      <c r="G8327">
        <v>7.7648801299012074E-16</v>
      </c>
      <c r="H8327">
        <v>1.9151920297123291E-16</v>
      </c>
      <c r="I8327">
        <v>0</v>
      </c>
      <c r="J8327">
        <v>-21126.020020032433</v>
      </c>
      <c r="K8327">
        <v>-21126.0200200324</v>
      </c>
      <c r="L8327">
        <v>1.5498332971746944E-15</v>
      </c>
      <c r="M8327" t="b">
        <v>1</v>
      </c>
    </row>
    <row r="8328" spans="2:13" x14ac:dyDescent="0.2">
      <c r="B8328">
        <v>8316</v>
      </c>
      <c r="C8328">
        <v>85.55</v>
      </c>
      <c r="D8328">
        <v>85.55</v>
      </c>
      <c r="E8328">
        <v>0</v>
      </c>
      <c r="F8328">
        <v>7.9179707918313059E-16</v>
      </c>
      <c r="G8328">
        <v>3.9632032974898578E-16</v>
      </c>
      <c r="H8328">
        <v>5.5737181970570145E-15</v>
      </c>
      <c r="I8328">
        <v>1.8753541641151028E-15</v>
      </c>
      <c r="J8328">
        <v>18314.880903250079</v>
      </c>
      <c r="K8328">
        <v>18314.880903250101</v>
      </c>
      <c r="L8328">
        <v>1.191810798981323E-15</v>
      </c>
      <c r="M8328" t="b">
        <v>1</v>
      </c>
    </row>
    <row r="8329" spans="2:13" x14ac:dyDescent="0.2">
      <c r="B8329">
        <v>8317</v>
      </c>
      <c r="C8329">
        <v>57.84</v>
      </c>
      <c r="D8329">
        <v>57.84</v>
      </c>
      <c r="E8329">
        <v>0</v>
      </c>
      <c r="F8329">
        <v>2.7975391811257635E-15</v>
      </c>
      <c r="G8329">
        <v>1.8386876330955229E-15</v>
      </c>
      <c r="H8329">
        <v>2.2048331234153221E-14</v>
      </c>
      <c r="I8329">
        <v>0</v>
      </c>
      <c r="J8329">
        <v>392.98196541346579</v>
      </c>
      <c r="K8329">
        <v>392.98196541350001</v>
      </c>
      <c r="L8329">
        <v>8.7077121002741273E-14</v>
      </c>
      <c r="M8329" t="b">
        <v>1</v>
      </c>
    </row>
    <row r="8330" spans="2:13" x14ac:dyDescent="0.2">
      <c r="B8330">
        <v>8318</v>
      </c>
      <c r="C8330">
        <v>249.71</v>
      </c>
      <c r="D8330">
        <v>249.71</v>
      </c>
      <c r="E8330">
        <v>0</v>
      </c>
      <c r="F8330">
        <v>6.5340965390586212E-16</v>
      </c>
      <c r="G8330">
        <v>2.5206516048439526E-16</v>
      </c>
      <c r="H8330">
        <v>5.4660668627587656E-15</v>
      </c>
      <c r="I8330">
        <v>0</v>
      </c>
      <c r="J8330">
        <v>-112835.45970701362</v>
      </c>
      <c r="K8330">
        <v>-112835.4597070138</v>
      </c>
      <c r="L8330">
        <v>1.5475895892463647E-15</v>
      </c>
      <c r="M8330" t="b">
        <v>1</v>
      </c>
    </row>
    <row r="8331" spans="2:13" x14ac:dyDescent="0.2">
      <c r="B8331">
        <v>8319</v>
      </c>
      <c r="C8331">
        <v>4.32</v>
      </c>
      <c r="D8331">
        <v>4.32</v>
      </c>
      <c r="E8331">
        <v>0</v>
      </c>
      <c r="F8331">
        <v>9.9560672526412852E-15</v>
      </c>
      <c r="G8331">
        <v>4.2553661375962914E-15</v>
      </c>
      <c r="H8331">
        <v>1.4355953385386671E-14</v>
      </c>
      <c r="I8331">
        <v>0</v>
      </c>
      <c r="J8331">
        <v>-2770.7929670216727</v>
      </c>
      <c r="K8331">
        <v>-2770.7929670217</v>
      </c>
      <c r="L8331">
        <v>9.8473041392609254E-15</v>
      </c>
      <c r="M8331" t="b">
        <v>1</v>
      </c>
    </row>
    <row r="8332" spans="2:13" x14ac:dyDescent="0.2">
      <c r="B8332">
        <v>8320</v>
      </c>
      <c r="C8332">
        <v>34.9</v>
      </c>
      <c r="D8332">
        <v>34.9</v>
      </c>
      <c r="E8332">
        <v>0</v>
      </c>
      <c r="F8332">
        <v>1.3615693241488505E-16</v>
      </c>
      <c r="G8332">
        <v>5.9631928033773968E-16</v>
      </c>
      <c r="H8332">
        <v>2.808294129080156E-15</v>
      </c>
      <c r="I8332">
        <v>0</v>
      </c>
      <c r="J8332">
        <v>-6280.8083999515711</v>
      </c>
      <c r="K8332">
        <v>-6280.8083999516002</v>
      </c>
      <c r="L8332">
        <v>4.6337714197678723E-15</v>
      </c>
      <c r="M8332" t="b">
        <v>1</v>
      </c>
    </row>
    <row r="8333" spans="2:13" x14ac:dyDescent="0.2">
      <c r="B8333">
        <v>8321</v>
      </c>
      <c r="C8333">
        <v>76.819999999999993</v>
      </c>
      <c r="D8333">
        <v>76.819999999999993</v>
      </c>
      <c r="E8333">
        <v>0</v>
      </c>
      <c r="F8333">
        <v>1.0512392510210136E-15</v>
      </c>
      <c r="G8333">
        <v>7.7051034442293987E-16</v>
      </c>
      <c r="H8333">
        <v>4.0080413111737092E-15</v>
      </c>
      <c r="I8333">
        <v>0</v>
      </c>
      <c r="J8333">
        <v>-30271.937703114323</v>
      </c>
      <c r="K8333">
        <v>-30271.937703114301</v>
      </c>
      <c r="L8333">
        <v>7.2105965123946061E-16</v>
      </c>
      <c r="M8333" t="b">
        <v>1</v>
      </c>
    </row>
    <row r="8334" spans="2:13" x14ac:dyDescent="0.2">
      <c r="B8334">
        <v>8322</v>
      </c>
      <c r="C8334">
        <v>113.61</v>
      </c>
      <c r="D8334">
        <v>113.61</v>
      </c>
      <c r="E8334">
        <v>0</v>
      </c>
      <c r="F8334">
        <v>3.4726288945151243E-16</v>
      </c>
      <c r="G8334">
        <v>5.6236356052826848E-16</v>
      </c>
      <c r="H8334">
        <v>2.7375357418547507E-15</v>
      </c>
      <c r="I8334">
        <v>0</v>
      </c>
      <c r="J8334">
        <v>9438.0528506610772</v>
      </c>
      <c r="K8334">
        <v>9438.0528506611008</v>
      </c>
      <c r="L8334">
        <v>2.5054810160805316E-15</v>
      </c>
      <c r="M8334" t="b">
        <v>1</v>
      </c>
    </row>
    <row r="8335" spans="2:13" x14ac:dyDescent="0.2">
      <c r="B8335">
        <v>8323</v>
      </c>
      <c r="C8335">
        <v>3.44</v>
      </c>
      <c r="D8335">
        <v>3.44</v>
      </c>
      <c r="E8335">
        <v>0</v>
      </c>
      <c r="F8335">
        <v>2.8899948378469447E-14</v>
      </c>
      <c r="G8335">
        <v>5.9115450139003694E-14</v>
      </c>
      <c r="H8335">
        <v>4.2659814796795297E-15</v>
      </c>
      <c r="I8335">
        <v>0</v>
      </c>
      <c r="J8335">
        <v>-1369.566204497127</v>
      </c>
      <c r="K8335">
        <v>-1369.5662044971</v>
      </c>
      <c r="L8335">
        <v>1.9756231782661449E-14</v>
      </c>
      <c r="M8335" t="b">
        <v>1</v>
      </c>
    </row>
    <row r="8336" spans="2:13" x14ac:dyDescent="0.2">
      <c r="B8336">
        <v>8324</v>
      </c>
      <c r="C8336">
        <v>12.73</v>
      </c>
      <c r="D8336">
        <v>12.73</v>
      </c>
      <c r="E8336">
        <v>0</v>
      </c>
      <c r="F8336">
        <v>3.017606299989079E-15</v>
      </c>
      <c r="G8336">
        <v>1.1830731717604609E-14</v>
      </c>
      <c r="H8336">
        <v>5.3271154571279907E-15</v>
      </c>
      <c r="I8336">
        <v>3.0916627607779964E-14</v>
      </c>
      <c r="J8336">
        <v>-2661.1242054874019</v>
      </c>
      <c r="K8336">
        <v>-2661.1242054874001</v>
      </c>
      <c r="L8336">
        <v>6.8354171511235346E-16</v>
      </c>
      <c r="M8336" t="b">
        <v>1</v>
      </c>
    </row>
    <row r="8337" spans="2:13" x14ac:dyDescent="0.2">
      <c r="B8337">
        <v>8325</v>
      </c>
      <c r="C8337">
        <v>2.3199999999999998</v>
      </c>
      <c r="D8337">
        <v>2.3199999999999998</v>
      </c>
      <c r="E8337">
        <v>0</v>
      </c>
      <c r="F8337">
        <v>2.3174301241973473E-15</v>
      </c>
      <c r="G8337">
        <v>5.7380037269095937E-16</v>
      </c>
      <c r="H8337">
        <v>6.960582574046939E-16</v>
      </c>
      <c r="I8337">
        <v>0</v>
      </c>
      <c r="J8337">
        <v>-23869.189389558749</v>
      </c>
      <c r="K8337">
        <v>-23869.189389558702</v>
      </c>
      <c r="L8337">
        <v>1.9813712028645747E-15</v>
      </c>
      <c r="M8337" t="b">
        <v>1</v>
      </c>
    </row>
    <row r="8338" spans="2:13" x14ac:dyDescent="0.2">
      <c r="B8338">
        <v>8326</v>
      </c>
      <c r="C8338">
        <v>4.7699999999999996</v>
      </c>
      <c r="D8338">
        <v>4.7699999999999996</v>
      </c>
      <c r="E8338">
        <v>0</v>
      </c>
      <c r="F8338">
        <v>6.6055343267207238E-16</v>
      </c>
      <c r="G8338">
        <v>6.5280449003599539E-16</v>
      </c>
      <c r="H8338">
        <v>0</v>
      </c>
      <c r="I8338">
        <v>0</v>
      </c>
      <c r="J8338">
        <v>-15113.18934371608</v>
      </c>
      <c r="K8338">
        <v>-15113.1893437161</v>
      </c>
      <c r="L8338">
        <v>1.323935205465013E-15</v>
      </c>
      <c r="M8338" t="b">
        <v>1</v>
      </c>
    </row>
    <row r="8339" spans="2:13" x14ac:dyDescent="0.2">
      <c r="B8339">
        <v>8327</v>
      </c>
      <c r="C8339">
        <v>44.12</v>
      </c>
      <c r="D8339">
        <v>44.12</v>
      </c>
      <c r="E8339">
        <v>0</v>
      </c>
      <c r="F8339">
        <v>5.7673809577523474E-16</v>
      </c>
      <c r="G8339">
        <v>3.7172414238730993E-16</v>
      </c>
      <c r="H8339">
        <v>1.0319882904248027E-15</v>
      </c>
      <c r="I8339">
        <v>0</v>
      </c>
      <c r="J8339">
        <v>41172.920256335346</v>
      </c>
      <c r="K8339">
        <v>41172.920256335201</v>
      </c>
      <c r="L8339">
        <v>3.5343412946590243E-15</v>
      </c>
      <c r="M8339" t="b">
        <v>1</v>
      </c>
    </row>
    <row r="8340" spans="2:13" x14ac:dyDescent="0.2">
      <c r="B8340">
        <v>8328</v>
      </c>
      <c r="C8340">
        <v>253.15</v>
      </c>
      <c r="D8340">
        <v>253.15</v>
      </c>
      <c r="E8340">
        <v>0</v>
      </c>
      <c r="F8340">
        <v>3.4773722699016187E-16</v>
      </c>
      <c r="G8340">
        <v>0</v>
      </c>
      <c r="H8340">
        <v>1.2545743013794519E-14</v>
      </c>
      <c r="I8340">
        <v>0</v>
      </c>
      <c r="J8340">
        <v>-104786.81520730323</v>
      </c>
      <c r="K8340">
        <v>-104786.8152073032</v>
      </c>
      <c r="L8340">
        <v>2.7774324851038405E-16</v>
      </c>
      <c r="M8340" t="b">
        <v>1</v>
      </c>
    </row>
    <row r="8341" spans="2:13" x14ac:dyDescent="0.2">
      <c r="B8341">
        <v>8329</v>
      </c>
      <c r="C8341">
        <v>46.6</v>
      </c>
      <c r="D8341">
        <v>46.6</v>
      </c>
      <c r="E8341">
        <v>0</v>
      </c>
      <c r="F8341">
        <v>1.5166168573122338E-16</v>
      </c>
      <c r="G8341">
        <v>0</v>
      </c>
      <c r="H8341">
        <v>1.8117366684322426E-15</v>
      </c>
      <c r="I8341">
        <v>1.4382830711545382E-16</v>
      </c>
      <c r="J8341">
        <v>2634.739724752224</v>
      </c>
      <c r="K8341">
        <v>2634.7397247521999</v>
      </c>
      <c r="L8341">
        <v>9.1476244771196063E-15</v>
      </c>
      <c r="M8341" t="b">
        <v>1</v>
      </c>
    </row>
    <row r="8342" spans="2:13" x14ac:dyDescent="0.2">
      <c r="B8342">
        <v>8330</v>
      </c>
      <c r="C8342">
        <v>584.80999999999995</v>
      </c>
      <c r="D8342">
        <v>584.80999999999995</v>
      </c>
      <c r="E8342">
        <v>0</v>
      </c>
      <c r="F8342">
        <v>1.4537471560616442E-16</v>
      </c>
      <c r="G8342">
        <v>5.7652191741896781E-16</v>
      </c>
      <c r="H8342">
        <v>3.682759586922984E-16</v>
      </c>
      <c r="I8342">
        <v>0</v>
      </c>
      <c r="J8342">
        <v>1500841.0852273637</v>
      </c>
      <c r="K8342">
        <v>1500841.085227367</v>
      </c>
      <c r="L8342">
        <v>2.1718681899358876E-15</v>
      </c>
      <c r="M8342" t="b">
        <v>1</v>
      </c>
    </row>
    <row r="8343" spans="2:13" x14ac:dyDescent="0.2">
      <c r="B8343">
        <v>8331</v>
      </c>
      <c r="C8343">
        <v>30.15</v>
      </c>
      <c r="D8343">
        <v>30.15</v>
      </c>
      <c r="E8343">
        <v>0</v>
      </c>
      <c r="F8343">
        <v>6.2517262489479335E-16</v>
      </c>
      <c r="G8343">
        <v>5.3370161796356778E-16</v>
      </c>
      <c r="H8343">
        <v>2.3293147453138104E-15</v>
      </c>
      <c r="I8343">
        <v>0</v>
      </c>
      <c r="J8343">
        <v>-12984.582166954737</v>
      </c>
      <c r="K8343">
        <v>-12984.5821669548</v>
      </c>
      <c r="L8343">
        <v>4.903094170109586E-15</v>
      </c>
      <c r="M8343" t="b">
        <v>1</v>
      </c>
    </row>
    <row r="8344" spans="2:13" x14ac:dyDescent="0.2">
      <c r="B8344">
        <v>8332</v>
      </c>
      <c r="C8344">
        <v>49.54</v>
      </c>
      <c r="D8344">
        <v>49.54</v>
      </c>
      <c r="E8344">
        <v>0</v>
      </c>
      <c r="F8344">
        <v>1.0342764477779425E-15</v>
      </c>
      <c r="G8344">
        <v>2.1353062858525343E-16</v>
      </c>
      <c r="H8344">
        <v>2.5153133189112483E-16</v>
      </c>
      <c r="I8344">
        <v>0</v>
      </c>
      <c r="J8344">
        <v>-10064.902914741991</v>
      </c>
      <c r="K8344">
        <v>-10064.902914742001</v>
      </c>
      <c r="L8344">
        <v>9.0362988046392089E-16</v>
      </c>
      <c r="M8344" t="b">
        <v>1</v>
      </c>
    </row>
    <row r="8345" spans="2:13" x14ac:dyDescent="0.2">
      <c r="B8345">
        <v>8333</v>
      </c>
      <c r="C8345">
        <v>150.34</v>
      </c>
      <c r="D8345">
        <v>150.34</v>
      </c>
      <c r="E8345">
        <v>0</v>
      </c>
      <c r="F8345">
        <v>4.3061676604194077E-16</v>
      </c>
      <c r="G8345">
        <v>1.4106834435967706E-16</v>
      </c>
      <c r="H8345">
        <v>2.5694593106764786E-16</v>
      </c>
      <c r="I8345">
        <v>0</v>
      </c>
      <c r="J8345">
        <v>-42521.035361226444</v>
      </c>
      <c r="K8345">
        <v>-42521.035361226903</v>
      </c>
      <c r="L8345">
        <v>1.0780201512015337E-14</v>
      </c>
      <c r="M8345" t="b">
        <v>1</v>
      </c>
    </row>
    <row r="8346" spans="2:13" x14ac:dyDescent="0.2">
      <c r="B8346">
        <v>8334</v>
      </c>
      <c r="C8346">
        <v>41.96</v>
      </c>
      <c r="D8346">
        <v>41.96</v>
      </c>
      <c r="E8346">
        <v>0</v>
      </c>
      <c r="F8346">
        <v>7.032090782069529E-16</v>
      </c>
      <c r="G8346">
        <v>2.6190654700875697E-15</v>
      </c>
      <c r="H8346">
        <v>7.3221509082016384E-15</v>
      </c>
      <c r="I8346">
        <v>0</v>
      </c>
      <c r="J8346">
        <v>-976.14707319610397</v>
      </c>
      <c r="K8346">
        <v>-976.1470731961</v>
      </c>
      <c r="L8346">
        <v>4.0762702972907489E-15</v>
      </c>
      <c r="M8346" t="b">
        <v>1</v>
      </c>
    </row>
    <row r="8347" spans="2:13" x14ac:dyDescent="0.2">
      <c r="B8347">
        <v>8335</v>
      </c>
      <c r="C8347">
        <v>362.08</v>
      </c>
      <c r="D8347">
        <v>362.08</v>
      </c>
      <c r="E8347">
        <v>0</v>
      </c>
      <c r="F8347">
        <v>4.3677380604447698E-16</v>
      </c>
      <c r="G8347">
        <v>6.1176569572193953E-16</v>
      </c>
      <c r="H8347">
        <v>3.4121088999041481E-16</v>
      </c>
      <c r="I8347">
        <v>0</v>
      </c>
      <c r="J8347">
        <v>1155877.9540060791</v>
      </c>
      <c r="K8347">
        <v>1155877.9540060831</v>
      </c>
      <c r="L8347">
        <v>3.4243415824288255E-15</v>
      </c>
      <c r="M8347" t="b">
        <v>1</v>
      </c>
    </row>
    <row r="8348" spans="2:13" x14ac:dyDescent="0.2">
      <c r="B8348">
        <v>8336</v>
      </c>
      <c r="C8348">
        <v>19.48</v>
      </c>
      <c r="D8348">
        <v>19.48</v>
      </c>
      <c r="E8348">
        <v>0</v>
      </c>
      <c r="F8348">
        <v>2.5417698328723006E-16</v>
      </c>
      <c r="G8348">
        <v>0</v>
      </c>
      <c r="H8348">
        <v>6.0121269322588167E-16</v>
      </c>
      <c r="I8348">
        <v>0</v>
      </c>
      <c r="J8348">
        <v>-12439.037958573757</v>
      </c>
      <c r="K8348">
        <v>-12439.037958573699</v>
      </c>
      <c r="L8348">
        <v>4.6794343025014523E-15</v>
      </c>
      <c r="M8348" t="b">
        <v>1</v>
      </c>
    </row>
    <row r="8349" spans="2:13" x14ac:dyDescent="0.2">
      <c r="B8349">
        <v>8337</v>
      </c>
      <c r="C8349">
        <v>34.92</v>
      </c>
      <c r="D8349">
        <v>34.92</v>
      </c>
      <c r="E8349">
        <v>0</v>
      </c>
      <c r="F8349">
        <v>5.2157080009395744E-16</v>
      </c>
      <c r="G8349">
        <v>1.1759274226516856E-15</v>
      </c>
      <c r="H8349">
        <v>1.281736052276249E-15</v>
      </c>
      <c r="I8349">
        <v>7.3748855878180356E-16</v>
      </c>
      <c r="J8349">
        <v>-2915.1796207623347</v>
      </c>
      <c r="K8349">
        <v>-2915.1796207623001</v>
      </c>
      <c r="L8349">
        <v>1.1855461125353866E-14</v>
      </c>
      <c r="M8349" t="b">
        <v>1</v>
      </c>
    </row>
    <row r="8350" spans="2:13" x14ac:dyDescent="0.2">
      <c r="B8350">
        <v>8338</v>
      </c>
      <c r="C8350">
        <v>32.68</v>
      </c>
      <c r="D8350">
        <v>32.68</v>
      </c>
      <c r="E8350">
        <v>0</v>
      </c>
      <c r="F8350">
        <v>9.3117892326898208E-16</v>
      </c>
      <c r="G8350">
        <v>6.8553389089204846E-16</v>
      </c>
      <c r="H8350">
        <v>4.2676014981895951E-16</v>
      </c>
      <c r="I8350">
        <v>0</v>
      </c>
      <c r="J8350">
        <v>3337.404898527162</v>
      </c>
      <c r="K8350">
        <v>3337.4048985271002</v>
      </c>
      <c r="L8350">
        <v>1.8531056794413382E-14</v>
      </c>
      <c r="M8350" t="b">
        <v>1</v>
      </c>
    </row>
    <row r="8351" spans="2:13" x14ac:dyDescent="0.2">
      <c r="B8351">
        <v>8339</v>
      </c>
      <c r="C8351">
        <v>73.14</v>
      </c>
      <c r="D8351">
        <v>73.14</v>
      </c>
      <c r="E8351">
        <v>0</v>
      </c>
      <c r="F8351">
        <v>7.7859628705476468E-16</v>
      </c>
      <c r="G8351">
        <v>3.1610440026799236E-16</v>
      </c>
      <c r="H8351">
        <v>4.4398990518149457E-16</v>
      </c>
      <c r="I8351">
        <v>0</v>
      </c>
      <c r="J8351">
        <v>95003.809501721364</v>
      </c>
      <c r="K8351">
        <v>95003.8095017218</v>
      </c>
      <c r="L8351">
        <v>4.5951573851687878E-15</v>
      </c>
      <c r="M8351" t="b">
        <v>1</v>
      </c>
    </row>
    <row r="8352" spans="2:13" x14ac:dyDescent="0.2">
      <c r="B8352">
        <v>8340</v>
      </c>
      <c r="C8352">
        <v>204.17</v>
      </c>
      <c r="D8352">
        <v>204.17</v>
      </c>
      <c r="E8352">
        <v>0</v>
      </c>
      <c r="F8352">
        <v>1.4888879089285519E-16</v>
      </c>
      <c r="G8352">
        <v>0</v>
      </c>
      <c r="H8352">
        <v>3.677043358982635E-15</v>
      </c>
      <c r="I8352">
        <v>0</v>
      </c>
      <c r="J8352">
        <v>61766.344016793824</v>
      </c>
      <c r="K8352">
        <v>61766.344016793802</v>
      </c>
      <c r="L8352">
        <v>3.5339428276045355E-16</v>
      </c>
      <c r="M8352" t="b">
        <v>1</v>
      </c>
    </row>
    <row r="8353" spans="2:13" x14ac:dyDescent="0.2">
      <c r="B8353">
        <v>8341</v>
      </c>
      <c r="C8353">
        <v>48.95</v>
      </c>
      <c r="D8353">
        <v>48.95</v>
      </c>
      <c r="E8353">
        <v>0</v>
      </c>
      <c r="F8353">
        <v>2.7885913897016552E-16</v>
      </c>
      <c r="G8353">
        <v>5.9963632021242367E-16</v>
      </c>
      <c r="H8353">
        <v>4.3095710944318033E-15</v>
      </c>
      <c r="I8353">
        <v>0</v>
      </c>
      <c r="J8353">
        <v>-13973.062366656455</v>
      </c>
      <c r="K8353">
        <v>-13973.062366656401</v>
      </c>
      <c r="L8353">
        <v>3.9053487828547934E-15</v>
      </c>
      <c r="M8353" t="b">
        <v>1</v>
      </c>
    </row>
    <row r="8354" spans="2:13" x14ac:dyDescent="0.2">
      <c r="B8354">
        <v>8342</v>
      </c>
      <c r="C8354">
        <v>39.659999999999997</v>
      </c>
      <c r="D8354">
        <v>39.659999999999997</v>
      </c>
      <c r="E8354">
        <v>0</v>
      </c>
      <c r="F8354">
        <v>1.1101881900079412E-15</v>
      </c>
      <c r="G8354">
        <v>4.3768437323492387E-16</v>
      </c>
      <c r="H8354">
        <v>8.6999854806193708E-16</v>
      </c>
      <c r="I8354">
        <v>0</v>
      </c>
      <c r="J8354">
        <v>25426.970035193324</v>
      </c>
      <c r="K8354">
        <v>25426.970035193201</v>
      </c>
      <c r="L8354">
        <v>4.8645701501169211E-15</v>
      </c>
      <c r="M8354" t="b">
        <v>1</v>
      </c>
    </row>
    <row r="8355" spans="2:13" x14ac:dyDescent="0.2">
      <c r="B8355">
        <v>8343</v>
      </c>
      <c r="C8355">
        <v>141.66</v>
      </c>
      <c r="D8355">
        <v>141.66</v>
      </c>
      <c r="E8355">
        <v>0</v>
      </c>
      <c r="F8355">
        <v>0</v>
      </c>
      <c r="G8355">
        <v>4.5644563097508676E-16</v>
      </c>
      <c r="H8355">
        <v>1.3944387115512359E-15</v>
      </c>
      <c r="I8355">
        <v>1.9057962887525236E-15</v>
      </c>
      <c r="J8355">
        <v>230718.78182733146</v>
      </c>
      <c r="K8355">
        <v>230718.78182733219</v>
      </c>
      <c r="L8355">
        <v>3.1536043821645545E-15</v>
      </c>
      <c r="M8355" t="b">
        <v>1</v>
      </c>
    </row>
    <row r="8356" spans="2:13" x14ac:dyDescent="0.2">
      <c r="B8356">
        <v>8344</v>
      </c>
      <c r="C8356">
        <v>48.75</v>
      </c>
      <c r="D8356">
        <v>48.75</v>
      </c>
      <c r="E8356">
        <v>0</v>
      </c>
      <c r="F8356">
        <v>0</v>
      </c>
      <c r="G8356">
        <v>2.7815512369334681E-14</v>
      </c>
      <c r="H8356">
        <v>0</v>
      </c>
      <c r="I8356">
        <v>0</v>
      </c>
      <c r="J8356">
        <v>-151.16870957253695</v>
      </c>
      <c r="K8356">
        <v>-151.16870957250001</v>
      </c>
      <c r="L8356">
        <v>2.4441713079388935E-13</v>
      </c>
      <c r="M8356" t="b">
        <v>1</v>
      </c>
    </row>
    <row r="8357" spans="2:13" x14ac:dyDescent="0.2">
      <c r="B8357">
        <v>8345</v>
      </c>
      <c r="C8357">
        <v>22.25</v>
      </c>
      <c r="D8357">
        <v>22.25</v>
      </c>
      <c r="E8357">
        <v>0</v>
      </c>
      <c r="F8357">
        <v>2.8809116830466674E-15</v>
      </c>
      <c r="G8357">
        <v>5.2722595052245748E-15</v>
      </c>
      <c r="H8357">
        <v>4.3977825965204242E-15</v>
      </c>
      <c r="I8357">
        <v>0</v>
      </c>
      <c r="J8357">
        <v>-1142.879725220635</v>
      </c>
      <c r="K8357">
        <v>-1142.8797252206</v>
      </c>
      <c r="L8357">
        <v>3.0637997372382292E-14</v>
      </c>
      <c r="M8357" t="b">
        <v>1</v>
      </c>
    </row>
    <row r="8358" spans="2:13" x14ac:dyDescent="0.2">
      <c r="B8358">
        <v>8346</v>
      </c>
      <c r="C8358">
        <v>14.08</v>
      </c>
      <c r="D8358">
        <v>14.08</v>
      </c>
      <c r="E8358">
        <v>0</v>
      </c>
      <c r="F8358">
        <v>8.0109180844372114E-16</v>
      </c>
      <c r="G8358">
        <v>1.3707502160724988E-15</v>
      </c>
      <c r="H8358">
        <v>1.4494378162996518E-15</v>
      </c>
      <c r="I8358">
        <v>0</v>
      </c>
      <c r="J8358">
        <v>-26673.752778405367</v>
      </c>
      <c r="K8358">
        <v>-26673.752778405498</v>
      </c>
      <c r="L8358">
        <v>4.9099666681071569E-15</v>
      </c>
      <c r="M8358" t="b">
        <v>1</v>
      </c>
    </row>
    <row r="8359" spans="2:13" x14ac:dyDescent="0.2">
      <c r="B8359">
        <v>8347</v>
      </c>
      <c r="C8359">
        <v>192.83</v>
      </c>
      <c r="D8359">
        <v>192.83</v>
      </c>
      <c r="E8359">
        <v>0</v>
      </c>
      <c r="F8359">
        <v>1.3725133579981924E-16</v>
      </c>
      <c r="G8359">
        <v>4.5053345360381196E-16</v>
      </c>
      <c r="H8359">
        <v>6.2360765285138006E-16</v>
      </c>
      <c r="I8359">
        <v>0</v>
      </c>
      <c r="J8359">
        <v>49672.559197691895</v>
      </c>
      <c r="K8359">
        <v>49672.559197692397</v>
      </c>
      <c r="L8359">
        <v>1.0107010459851228E-14</v>
      </c>
      <c r="M8359" t="b">
        <v>1</v>
      </c>
    </row>
    <row r="8360" spans="2:13" x14ac:dyDescent="0.2">
      <c r="B8360">
        <v>8348</v>
      </c>
      <c r="C8360">
        <v>31.41</v>
      </c>
      <c r="D8360">
        <v>31.41</v>
      </c>
      <c r="E8360">
        <v>0</v>
      </c>
      <c r="F8360">
        <v>2.0349998491779298E-15</v>
      </c>
      <c r="G8360">
        <v>5.8350831420972545E-16</v>
      </c>
      <c r="H8360">
        <v>4.4795120836394884E-15</v>
      </c>
      <c r="I8360">
        <v>0</v>
      </c>
      <c r="J8360">
        <v>-703.12172165047014</v>
      </c>
      <c r="K8360">
        <v>-703.12172165050004</v>
      </c>
      <c r="L8360">
        <v>4.2524128326741125E-14</v>
      </c>
      <c r="M8360" t="b">
        <v>1</v>
      </c>
    </row>
    <row r="8361" spans="2:13" x14ac:dyDescent="0.2">
      <c r="B8361">
        <v>8349</v>
      </c>
      <c r="C8361">
        <v>124</v>
      </c>
      <c r="D8361">
        <v>124</v>
      </c>
      <c r="E8361">
        <v>0</v>
      </c>
      <c r="F8361">
        <v>0</v>
      </c>
      <c r="G8361">
        <v>7.866430699865896E-16</v>
      </c>
      <c r="H8361">
        <v>1.8545449103675918E-16</v>
      </c>
      <c r="I8361">
        <v>3.9716252267157726E-16</v>
      </c>
      <c r="J8361">
        <v>72886.738683043062</v>
      </c>
      <c r="K8361">
        <v>72886.7386830428</v>
      </c>
      <c r="L8361">
        <v>3.5937192257930282E-15</v>
      </c>
      <c r="M8361" t="b">
        <v>1</v>
      </c>
    </row>
    <row r="8362" spans="2:13" x14ac:dyDescent="0.2">
      <c r="B8362">
        <v>8350</v>
      </c>
      <c r="C8362">
        <v>75.099999999999994</v>
      </c>
      <c r="D8362">
        <v>75.099999999999994</v>
      </c>
      <c r="E8362">
        <v>0</v>
      </c>
      <c r="F8362">
        <v>2.4843374135284527E-16</v>
      </c>
      <c r="G8362">
        <v>9.2918414159104201E-16</v>
      </c>
      <c r="H8362">
        <v>1.519006207198717E-15</v>
      </c>
      <c r="I8362">
        <v>0</v>
      </c>
      <c r="J8362">
        <v>29602.2070295296</v>
      </c>
      <c r="K8362">
        <v>29602.2070295298</v>
      </c>
      <c r="L8362">
        <v>6.7592539363853782E-15</v>
      </c>
      <c r="M8362" t="b">
        <v>1</v>
      </c>
    </row>
    <row r="8363" spans="2:13" x14ac:dyDescent="0.2">
      <c r="B8363">
        <v>8351</v>
      </c>
      <c r="C8363">
        <v>167.8</v>
      </c>
      <c r="D8363">
        <v>167.8</v>
      </c>
      <c r="E8363">
        <v>0</v>
      </c>
      <c r="F8363">
        <v>5.7671241665966505E-16</v>
      </c>
      <c r="G8363">
        <v>3.9332642955816879E-16</v>
      </c>
      <c r="H8363">
        <v>7.5847064081337225E-16</v>
      </c>
      <c r="I8363">
        <v>0</v>
      </c>
      <c r="J8363">
        <v>284860.80972125207</v>
      </c>
      <c r="K8363">
        <v>284860.80972125311</v>
      </c>
      <c r="L8363">
        <v>3.678069642039085E-15</v>
      </c>
      <c r="M8363" t="b">
        <v>1</v>
      </c>
    </row>
    <row r="8364" spans="2:13" x14ac:dyDescent="0.2">
      <c r="B8364">
        <v>8352</v>
      </c>
      <c r="C8364">
        <v>12.86</v>
      </c>
      <c r="D8364">
        <v>12.86</v>
      </c>
      <c r="E8364">
        <v>0</v>
      </c>
      <c r="F8364">
        <v>1.4869696172262726E-15</v>
      </c>
      <c r="G8364">
        <v>2.8524885465937935E-15</v>
      </c>
      <c r="H8364">
        <v>1.0223528327072793E-15</v>
      </c>
      <c r="I8364">
        <v>4.4787109337964136E-16</v>
      </c>
      <c r="J8364">
        <v>-11968.919722976647</v>
      </c>
      <c r="K8364">
        <v>-11968.9197229767</v>
      </c>
      <c r="L8364">
        <v>4.4073060830681729E-15</v>
      </c>
      <c r="M8364" t="b">
        <v>1</v>
      </c>
    </row>
    <row r="8365" spans="2:13" x14ac:dyDescent="0.2">
      <c r="B8365">
        <v>8353</v>
      </c>
      <c r="C8365">
        <v>71</v>
      </c>
      <c r="D8365">
        <v>71</v>
      </c>
      <c r="E8365">
        <v>0</v>
      </c>
      <c r="F8365">
        <v>3.5583005281656845E-16</v>
      </c>
      <c r="G8365">
        <v>0</v>
      </c>
      <c r="H8365">
        <v>2.5056755914294989E-15</v>
      </c>
      <c r="I8365">
        <v>0</v>
      </c>
      <c r="J8365">
        <v>-5031.532548185919</v>
      </c>
      <c r="K8365">
        <v>-5031.5325481858999</v>
      </c>
      <c r="L8365">
        <v>3.7959386239323258E-15</v>
      </c>
      <c r="M8365" t="b">
        <v>1</v>
      </c>
    </row>
    <row r="8366" spans="2:13" x14ac:dyDescent="0.2">
      <c r="B8366">
        <v>8354</v>
      </c>
      <c r="C8366">
        <v>30.62</v>
      </c>
      <c r="D8366">
        <v>30.62</v>
      </c>
      <c r="E8366">
        <v>0</v>
      </c>
      <c r="F8366">
        <v>1.7064865124278746E-16</v>
      </c>
      <c r="G8366">
        <v>3.1019353065607567E-15</v>
      </c>
      <c r="H8366">
        <v>5.2383651000002265E-14</v>
      </c>
      <c r="I8366">
        <v>0</v>
      </c>
      <c r="J8366">
        <v>-1993.2683068239335</v>
      </c>
      <c r="K8366">
        <v>-1993.2683068239</v>
      </c>
      <c r="L8366">
        <v>1.6768405023914338E-14</v>
      </c>
      <c r="M8366" t="b">
        <v>1</v>
      </c>
    </row>
    <row r="8367" spans="2:13" x14ac:dyDescent="0.2">
      <c r="B8367">
        <v>8355</v>
      </c>
      <c r="C8367">
        <v>18.27</v>
      </c>
      <c r="D8367">
        <v>18.27</v>
      </c>
      <c r="E8367">
        <v>0</v>
      </c>
      <c r="F8367">
        <v>4.4290757922825094E-16</v>
      </c>
      <c r="G8367">
        <v>5.8514444709659385E-16</v>
      </c>
      <c r="H8367">
        <v>1.2745291666921399E-16</v>
      </c>
      <c r="I8367">
        <v>0</v>
      </c>
      <c r="J8367">
        <v>-9168.4552243254948</v>
      </c>
      <c r="K8367">
        <v>-9168.4552243254002</v>
      </c>
      <c r="L8367">
        <v>1.031661786747114E-14</v>
      </c>
      <c r="M8367" t="b">
        <v>1</v>
      </c>
    </row>
    <row r="8368" spans="2:13" x14ac:dyDescent="0.2">
      <c r="B8368">
        <v>8356</v>
      </c>
      <c r="C8368">
        <v>37.79</v>
      </c>
      <c r="D8368">
        <v>37.79</v>
      </c>
      <c r="E8368">
        <v>0</v>
      </c>
      <c r="F8368">
        <v>2.6346030075556658E-16</v>
      </c>
      <c r="G8368">
        <v>3.8167892307340738E-16</v>
      </c>
      <c r="H8368">
        <v>1.1918970108412397E-16</v>
      </c>
      <c r="I8368">
        <v>0</v>
      </c>
      <c r="J8368">
        <v>27763.7994195641</v>
      </c>
      <c r="K8368">
        <v>27763.799419563999</v>
      </c>
      <c r="L8368">
        <v>3.6689289192454345E-15</v>
      </c>
      <c r="M8368" t="b">
        <v>1</v>
      </c>
    </row>
    <row r="8369" spans="2:13" x14ac:dyDescent="0.2">
      <c r="B8369">
        <v>8357</v>
      </c>
      <c r="C8369">
        <v>116.42</v>
      </c>
      <c r="D8369">
        <v>116.42</v>
      </c>
      <c r="E8369">
        <v>0</v>
      </c>
      <c r="F8369">
        <v>5.1238056874726428E-16</v>
      </c>
      <c r="G8369">
        <v>0</v>
      </c>
      <c r="H8369">
        <v>9.0297796486345932E-16</v>
      </c>
      <c r="I8369">
        <v>0</v>
      </c>
      <c r="J8369">
        <v>-86412.224128420086</v>
      </c>
      <c r="K8369">
        <v>-86412.224128420305</v>
      </c>
      <c r="L8369">
        <v>2.5260167832401923E-15</v>
      </c>
      <c r="M8369" t="b">
        <v>1</v>
      </c>
    </row>
    <row r="8370" spans="2:13" x14ac:dyDescent="0.2">
      <c r="B8370">
        <v>8358</v>
      </c>
      <c r="C8370">
        <v>8.68</v>
      </c>
      <c r="D8370">
        <v>8.68</v>
      </c>
      <c r="E8370">
        <v>0</v>
      </c>
      <c r="F8370">
        <v>3.0488465652078038E-14</v>
      </c>
      <c r="G8370">
        <v>3.884927650333988E-14</v>
      </c>
      <c r="H8370">
        <v>1.9965746638734151E-14</v>
      </c>
      <c r="I8370">
        <v>0</v>
      </c>
      <c r="J8370">
        <v>-651.78473591586885</v>
      </c>
      <c r="K8370">
        <v>-651.7847359159</v>
      </c>
      <c r="L8370">
        <v>4.7792149492347291E-14</v>
      </c>
      <c r="M8370" t="b">
        <v>1</v>
      </c>
    </row>
    <row r="8371" spans="2:13" x14ac:dyDescent="0.2">
      <c r="B8371">
        <v>8359</v>
      </c>
      <c r="C8371">
        <v>56.05</v>
      </c>
      <c r="D8371">
        <v>56.05</v>
      </c>
      <c r="E8371">
        <v>0</v>
      </c>
      <c r="F8371">
        <v>7.2852466768822833E-16</v>
      </c>
      <c r="G8371">
        <v>5.4654637387406291E-16</v>
      </c>
      <c r="H8371">
        <v>1.6172421253652857E-16</v>
      </c>
      <c r="I8371">
        <v>4.7384345309510226E-16</v>
      </c>
      <c r="J8371">
        <v>30889.961244508846</v>
      </c>
      <c r="K8371">
        <v>30889.961244508999</v>
      </c>
      <c r="L8371">
        <v>4.9464325542011747E-15</v>
      </c>
      <c r="M8371" t="b">
        <v>1</v>
      </c>
    </row>
    <row r="8372" spans="2:13" x14ac:dyDescent="0.2">
      <c r="B8372">
        <v>8360</v>
      </c>
      <c r="C8372">
        <v>55.5</v>
      </c>
      <c r="D8372">
        <v>55.5</v>
      </c>
      <c r="E8372">
        <v>0</v>
      </c>
      <c r="F8372">
        <v>4.4102064393709577E-16</v>
      </c>
      <c r="G8372">
        <v>1.3692537345105168E-16</v>
      </c>
      <c r="H8372">
        <v>2.0732079567552214E-15</v>
      </c>
      <c r="I8372">
        <v>0</v>
      </c>
      <c r="J8372">
        <v>26848.848931555847</v>
      </c>
      <c r="K8372">
        <v>26848.8489315558</v>
      </c>
      <c r="L8372">
        <v>1.7614805242770517E-15</v>
      </c>
      <c r="M8372" t="b">
        <v>1</v>
      </c>
    </row>
    <row r="8373" spans="2:13" x14ac:dyDescent="0.2">
      <c r="B8373">
        <v>8361</v>
      </c>
      <c r="C8373">
        <v>9.32</v>
      </c>
      <c r="D8373">
        <v>9.32</v>
      </c>
      <c r="E8373">
        <v>0</v>
      </c>
      <c r="F8373">
        <v>2.354128013608782E-16</v>
      </c>
      <c r="G8373">
        <v>1.7665329148676563E-16</v>
      </c>
      <c r="H8373">
        <v>3.7603028116668965E-16</v>
      </c>
      <c r="I8373">
        <v>1.1176637501398278E-16</v>
      </c>
      <c r="J8373">
        <v>-45558.964899096551</v>
      </c>
      <c r="K8373">
        <v>-45558.964899096602</v>
      </c>
      <c r="L8373">
        <v>1.1179293342613654E-15</v>
      </c>
      <c r="M8373" t="b">
        <v>1</v>
      </c>
    </row>
    <row r="8374" spans="2:13" x14ac:dyDescent="0.2">
      <c r="B8374">
        <v>8362</v>
      </c>
      <c r="C8374">
        <v>9.19</v>
      </c>
      <c r="D8374">
        <v>9.19</v>
      </c>
      <c r="E8374">
        <v>0</v>
      </c>
      <c r="F8374">
        <v>1.7142212131642986E-15</v>
      </c>
      <c r="G8374">
        <v>9.9369422231474687E-16</v>
      </c>
      <c r="H8374">
        <v>1.01230710898815E-15</v>
      </c>
      <c r="I8374">
        <v>0</v>
      </c>
      <c r="J8374">
        <v>-9986.4663412015398</v>
      </c>
      <c r="K8374">
        <v>-9986.4663412014997</v>
      </c>
      <c r="L8374">
        <v>4.0071998954130745E-15</v>
      </c>
      <c r="M8374" t="b">
        <v>1</v>
      </c>
    </row>
    <row r="8375" spans="2:13" x14ac:dyDescent="0.2">
      <c r="B8375">
        <v>8363</v>
      </c>
      <c r="C8375">
        <v>37.950000000000003</v>
      </c>
      <c r="D8375">
        <v>37.950000000000003</v>
      </c>
      <c r="E8375">
        <v>0</v>
      </c>
      <c r="F8375">
        <v>1.5779165264593405E-15</v>
      </c>
      <c r="G8375">
        <v>1.167680961581129E-15</v>
      </c>
      <c r="H8375">
        <v>7.3005767907351929E-15</v>
      </c>
      <c r="I8375">
        <v>6.4999663675010705E-15</v>
      </c>
      <c r="J8375">
        <v>3984.6197681159238</v>
      </c>
      <c r="K8375">
        <v>3984.6197681159001</v>
      </c>
      <c r="L8375">
        <v>5.9345341895137436E-15</v>
      </c>
      <c r="M8375" t="b">
        <v>1</v>
      </c>
    </row>
    <row r="8376" spans="2:13" x14ac:dyDescent="0.2">
      <c r="B8376">
        <v>8364</v>
      </c>
      <c r="C8376">
        <v>1.93</v>
      </c>
      <c r="D8376">
        <v>1.93</v>
      </c>
      <c r="E8376">
        <v>0</v>
      </c>
      <c r="F8376">
        <v>3.964640251121012E-15</v>
      </c>
      <c r="G8376">
        <v>4.3623671407965401E-15</v>
      </c>
      <c r="H8376">
        <v>5.1142162973175286E-15</v>
      </c>
      <c r="I8376">
        <v>0</v>
      </c>
      <c r="J8376">
        <v>-9164.2907364075509</v>
      </c>
      <c r="K8376">
        <v>-9164.2907364074999</v>
      </c>
      <c r="L8376">
        <v>5.5576263089236902E-15</v>
      </c>
      <c r="M8376" t="b">
        <v>1</v>
      </c>
    </row>
    <row r="8377" spans="2:13" x14ac:dyDescent="0.2">
      <c r="B8377">
        <v>8365</v>
      </c>
      <c r="C8377">
        <v>156.9</v>
      </c>
      <c r="D8377">
        <v>156.9</v>
      </c>
      <c r="E8377">
        <v>0</v>
      </c>
      <c r="F8377">
        <v>0</v>
      </c>
      <c r="G8377">
        <v>5.1404029631245275E-16</v>
      </c>
      <c r="H8377">
        <v>6.9485349405874852E-16</v>
      </c>
      <c r="I8377">
        <v>0</v>
      </c>
      <c r="J8377">
        <v>313180.21910688316</v>
      </c>
      <c r="K8377">
        <v>313180.21910688351</v>
      </c>
      <c r="L8377">
        <v>1.1151597201022849E-15</v>
      </c>
      <c r="M8377" t="b">
        <v>1</v>
      </c>
    </row>
    <row r="8378" spans="2:13" x14ac:dyDescent="0.2">
      <c r="B8378">
        <v>8366</v>
      </c>
      <c r="C8378">
        <v>11.95</v>
      </c>
      <c r="D8378">
        <v>11.95</v>
      </c>
      <c r="E8378">
        <v>0</v>
      </c>
      <c r="F8378">
        <v>3.1188138486921712E-16</v>
      </c>
      <c r="G8378">
        <v>1.7950508067134152E-16</v>
      </c>
      <c r="H8378">
        <v>1.0631689039365864E-15</v>
      </c>
      <c r="I8378">
        <v>0</v>
      </c>
      <c r="J8378">
        <v>-28811.796083200723</v>
      </c>
      <c r="K8378">
        <v>-28811.796083200701</v>
      </c>
      <c r="L8378">
        <v>7.5760194815752776E-16</v>
      </c>
      <c r="M8378" t="b">
        <v>1</v>
      </c>
    </row>
    <row r="8379" spans="2:13" x14ac:dyDescent="0.2">
      <c r="B8379">
        <v>8367</v>
      </c>
      <c r="C8379">
        <v>14.33</v>
      </c>
      <c r="D8379">
        <v>14.33</v>
      </c>
      <c r="E8379">
        <v>0</v>
      </c>
      <c r="F8379">
        <v>2.0113706580795049E-16</v>
      </c>
      <c r="G8379">
        <v>4.485955837752784E-16</v>
      </c>
      <c r="H8379">
        <v>1.136053139908234E-15</v>
      </c>
      <c r="I8379">
        <v>0</v>
      </c>
      <c r="J8379">
        <v>-9073.8876279366941</v>
      </c>
      <c r="K8379">
        <v>-9073.8876279366996</v>
      </c>
      <c r="L8379">
        <v>6.0139252703952901E-16</v>
      </c>
      <c r="M8379" t="b">
        <v>1</v>
      </c>
    </row>
    <row r="8380" spans="2:13" x14ac:dyDescent="0.2">
      <c r="B8380">
        <v>8368</v>
      </c>
      <c r="C8380">
        <v>54.96</v>
      </c>
      <c r="D8380">
        <v>54.96</v>
      </c>
      <c r="E8380">
        <v>0</v>
      </c>
      <c r="F8380">
        <v>4.2739395254309932E-16</v>
      </c>
      <c r="G8380">
        <v>5.4375228295954076E-16</v>
      </c>
      <c r="H8380">
        <v>8.2007180363377131E-16</v>
      </c>
      <c r="I8380">
        <v>0</v>
      </c>
      <c r="J8380">
        <v>63341.679896010617</v>
      </c>
      <c r="K8380">
        <v>63341.679896010603</v>
      </c>
      <c r="L8380">
        <v>2.2973680603762079E-16</v>
      </c>
      <c r="M8380" t="b">
        <v>1</v>
      </c>
    </row>
    <row r="8381" spans="2:13" x14ac:dyDescent="0.2">
      <c r="B8381">
        <v>8369</v>
      </c>
      <c r="C8381">
        <v>59.7</v>
      </c>
      <c r="D8381">
        <v>59.7</v>
      </c>
      <c r="E8381">
        <v>0</v>
      </c>
      <c r="F8381">
        <v>3.2268336914575991E-16</v>
      </c>
      <c r="G8381">
        <v>4.6890522130147291E-16</v>
      </c>
      <c r="H8381">
        <v>1.1282662612862564E-15</v>
      </c>
      <c r="I8381">
        <v>3.7046804512179728E-15</v>
      </c>
      <c r="J8381">
        <v>34237.109680041773</v>
      </c>
      <c r="K8381">
        <v>34237.1096800417</v>
      </c>
      <c r="L8381">
        <v>2.1251670138571594E-15</v>
      </c>
      <c r="M8381" t="b">
        <v>1</v>
      </c>
    </row>
    <row r="8382" spans="2:13" x14ac:dyDescent="0.2">
      <c r="B8382">
        <v>8370</v>
      </c>
      <c r="C8382">
        <v>48.89</v>
      </c>
      <c r="D8382">
        <v>48.89</v>
      </c>
      <c r="E8382">
        <v>0</v>
      </c>
      <c r="F8382">
        <v>8.5470494452738008E-16</v>
      </c>
      <c r="G8382">
        <v>1.0882421959526356E-15</v>
      </c>
      <c r="H8382">
        <v>0</v>
      </c>
      <c r="I8382">
        <v>0</v>
      </c>
      <c r="J8382">
        <v>31758.103613467905</v>
      </c>
      <c r="K8382">
        <v>31758.103613467902</v>
      </c>
      <c r="L8382">
        <v>1.1455277214817472E-16</v>
      </c>
      <c r="M8382" t="b">
        <v>1</v>
      </c>
    </row>
    <row r="8383" spans="2:13" x14ac:dyDescent="0.2">
      <c r="B8383">
        <v>8371</v>
      </c>
      <c r="C8383">
        <v>268.45999999999998</v>
      </c>
      <c r="D8383">
        <v>268.45999999999998</v>
      </c>
      <c r="E8383">
        <v>0</v>
      </c>
      <c r="F8383">
        <v>2.4465095538273551E-16</v>
      </c>
      <c r="G8383">
        <v>0</v>
      </c>
      <c r="H8383">
        <v>9.5508379617210341E-15</v>
      </c>
      <c r="I8383">
        <v>0</v>
      </c>
      <c r="J8383">
        <v>-4766.401253418353</v>
      </c>
      <c r="K8383">
        <v>-4766.4012534184003</v>
      </c>
      <c r="L8383">
        <v>9.922312868282718E-15</v>
      </c>
      <c r="M8383" t="b">
        <v>1</v>
      </c>
    </row>
    <row r="8384" spans="2:13" x14ac:dyDescent="0.2">
      <c r="B8384">
        <v>8372</v>
      </c>
      <c r="C8384">
        <v>161.91999999999999</v>
      </c>
      <c r="D8384">
        <v>161.91999999999999</v>
      </c>
      <c r="E8384">
        <v>0</v>
      </c>
      <c r="F8384">
        <v>2.9171265658326156E-16</v>
      </c>
      <c r="G8384">
        <v>1.3506374284868597E-16</v>
      </c>
      <c r="H8384">
        <v>1.3218943494256129E-15</v>
      </c>
      <c r="I8384">
        <v>0</v>
      </c>
      <c r="J8384">
        <v>-22136.738868457433</v>
      </c>
      <c r="K8384">
        <v>-22136.738868457502</v>
      </c>
      <c r="L8384">
        <v>3.1224832955514268E-15</v>
      </c>
      <c r="M8384" t="b">
        <v>1</v>
      </c>
    </row>
    <row r="8385" spans="2:13" x14ac:dyDescent="0.2">
      <c r="B8385">
        <v>8373</v>
      </c>
      <c r="C8385">
        <v>44.18</v>
      </c>
      <c r="D8385">
        <v>44.18</v>
      </c>
      <c r="E8385">
        <v>0</v>
      </c>
      <c r="F8385">
        <v>3.6874636298404199E-16</v>
      </c>
      <c r="G8385">
        <v>6.2398569337270084E-16</v>
      </c>
      <c r="H8385">
        <v>2.5752272507927578E-16</v>
      </c>
      <c r="I8385">
        <v>0</v>
      </c>
      <c r="J8385">
        <v>21958.315283223608</v>
      </c>
      <c r="K8385">
        <v>21958.315283223601</v>
      </c>
      <c r="L8385">
        <v>3.3135318080355366E-16</v>
      </c>
      <c r="M8385" t="b">
        <v>1</v>
      </c>
    </row>
    <row r="8386" spans="2:13" x14ac:dyDescent="0.2">
      <c r="B8386">
        <v>8374</v>
      </c>
      <c r="C8386">
        <v>28.58</v>
      </c>
      <c r="D8386">
        <v>28.58</v>
      </c>
      <c r="E8386">
        <v>0</v>
      </c>
      <c r="F8386">
        <v>5.4087939127466496E-16</v>
      </c>
      <c r="G8386">
        <v>7.7818616528997899E-16</v>
      </c>
      <c r="H8386">
        <v>0</v>
      </c>
      <c r="I8386">
        <v>0</v>
      </c>
      <c r="J8386">
        <v>35573.756238545888</v>
      </c>
      <c r="K8386">
        <v>35573.756238545902</v>
      </c>
      <c r="L8386">
        <v>4.0906321870500539E-16</v>
      </c>
      <c r="M8386" t="b">
        <v>1</v>
      </c>
    </row>
    <row r="8387" spans="2:13" x14ac:dyDescent="0.2">
      <c r="B8387">
        <v>8375</v>
      </c>
      <c r="C8387">
        <v>37.76</v>
      </c>
      <c r="D8387">
        <v>37.76</v>
      </c>
      <c r="E8387">
        <v>0</v>
      </c>
      <c r="F8387">
        <v>4.6965732107916656E-16</v>
      </c>
      <c r="G8387">
        <v>1.5870177950102709E-15</v>
      </c>
      <c r="H8387">
        <v>6.9606374356941892E-16</v>
      </c>
      <c r="I8387">
        <v>3.8036291961201699E-15</v>
      </c>
      <c r="J8387">
        <v>3324.2066814458849</v>
      </c>
      <c r="K8387">
        <v>3324.2066814459999</v>
      </c>
      <c r="L8387">
        <v>3.4610086194829869E-14</v>
      </c>
      <c r="M8387" t="b">
        <v>1</v>
      </c>
    </row>
    <row r="8388" spans="2:13" x14ac:dyDescent="0.2">
      <c r="B8388">
        <v>8376</v>
      </c>
      <c r="C8388">
        <v>182.31</v>
      </c>
      <c r="D8388">
        <v>182.31</v>
      </c>
      <c r="E8388">
        <v>0</v>
      </c>
      <c r="F8388">
        <v>1.5685265373417731E-16</v>
      </c>
      <c r="G8388">
        <v>1.6308952391213245E-16</v>
      </c>
      <c r="H8388">
        <v>1.2060704441772283E-15</v>
      </c>
      <c r="I8388">
        <v>0</v>
      </c>
      <c r="J8388">
        <v>14536.620535442591</v>
      </c>
      <c r="K8388">
        <v>14536.6205354426</v>
      </c>
      <c r="L8388">
        <v>6.2565759321806264E-16</v>
      </c>
      <c r="M8388" t="b">
        <v>1</v>
      </c>
    </row>
    <row r="8389" spans="2:13" x14ac:dyDescent="0.2">
      <c r="B8389">
        <v>8377</v>
      </c>
      <c r="C8389">
        <v>42.66</v>
      </c>
      <c r="D8389">
        <v>42.66</v>
      </c>
      <c r="E8389">
        <v>0</v>
      </c>
      <c r="F8389">
        <v>0</v>
      </c>
      <c r="G8389">
        <v>6.1982647070998073E-16</v>
      </c>
      <c r="H8389">
        <v>3.1580357722401984E-15</v>
      </c>
      <c r="I8389">
        <v>0</v>
      </c>
      <c r="J8389">
        <v>-8853.1432835078995</v>
      </c>
      <c r="K8389">
        <v>-8853.1432835078995</v>
      </c>
      <c r="L8389">
        <v>0</v>
      </c>
      <c r="M8389" t="b">
        <v>1</v>
      </c>
    </row>
    <row r="8390" spans="2:13" x14ac:dyDescent="0.2">
      <c r="B8390">
        <v>8378</v>
      </c>
      <c r="C8390">
        <v>162.38999999999999</v>
      </c>
      <c r="D8390">
        <v>162.38999999999999</v>
      </c>
      <c r="E8390">
        <v>0</v>
      </c>
      <c r="F8390">
        <v>6.6996842692610232E-16</v>
      </c>
      <c r="G8390">
        <v>4.6134451733038563E-16</v>
      </c>
      <c r="H8390">
        <v>4.3091539070694491E-15</v>
      </c>
      <c r="I8390">
        <v>0</v>
      </c>
      <c r="J8390">
        <v>-41890.188044864364</v>
      </c>
      <c r="K8390">
        <v>-41890.188044864401</v>
      </c>
      <c r="L8390">
        <v>8.6845606975920872E-16</v>
      </c>
      <c r="M8390" t="b">
        <v>1</v>
      </c>
    </row>
    <row r="8391" spans="2:13" x14ac:dyDescent="0.2">
      <c r="B8391">
        <v>8379</v>
      </c>
      <c r="C8391">
        <v>158.85</v>
      </c>
      <c r="D8391">
        <v>158.85</v>
      </c>
      <c r="E8391">
        <v>0</v>
      </c>
      <c r="F8391">
        <v>1.2234261710544972E-16</v>
      </c>
      <c r="G8391">
        <v>6.2427555786996755E-16</v>
      </c>
      <c r="H8391">
        <v>1.0438146366922212E-14</v>
      </c>
      <c r="I8391">
        <v>0</v>
      </c>
      <c r="J8391">
        <v>-1396.6915327550814</v>
      </c>
      <c r="K8391">
        <v>-1396.6915327551001</v>
      </c>
      <c r="L8391">
        <v>1.3349147574172509E-14</v>
      </c>
      <c r="M8391" t="b">
        <v>1</v>
      </c>
    </row>
    <row r="8392" spans="2:13" x14ac:dyDescent="0.2">
      <c r="B8392">
        <v>8380</v>
      </c>
      <c r="C8392">
        <v>37.56</v>
      </c>
      <c r="D8392">
        <v>37.56</v>
      </c>
      <c r="E8392">
        <v>0</v>
      </c>
      <c r="F8392">
        <v>5.4794072916497718E-16</v>
      </c>
      <c r="G8392">
        <v>0</v>
      </c>
      <c r="H8392">
        <v>5.8914042347125064E-16</v>
      </c>
      <c r="I8392">
        <v>1.2153686521128832E-15</v>
      </c>
      <c r="J8392">
        <v>-4826.4853995355807</v>
      </c>
      <c r="K8392">
        <v>-4826.4853995355998</v>
      </c>
      <c r="L8392">
        <v>3.9572042917749675E-15</v>
      </c>
      <c r="M8392" t="b">
        <v>1</v>
      </c>
    </row>
    <row r="8393" spans="2:13" x14ac:dyDescent="0.2">
      <c r="B8393">
        <v>8381</v>
      </c>
      <c r="C8393">
        <v>127.8</v>
      </c>
      <c r="D8393">
        <v>127.8</v>
      </c>
      <c r="E8393">
        <v>0</v>
      </c>
      <c r="F8393">
        <v>7.4563869287380022E-16</v>
      </c>
      <c r="G8393">
        <v>1.9896630206139559E-16</v>
      </c>
      <c r="H8393">
        <v>8.3044910658827072E-14</v>
      </c>
      <c r="I8393">
        <v>0</v>
      </c>
      <c r="J8393">
        <v>-4220.9687753473327</v>
      </c>
      <c r="K8393">
        <v>-4220.9687753472999</v>
      </c>
      <c r="L8393">
        <v>7.7569418317081567E-15</v>
      </c>
      <c r="M8393" t="b">
        <v>1</v>
      </c>
    </row>
    <row r="8394" spans="2:13" x14ac:dyDescent="0.2">
      <c r="B8394">
        <v>8382</v>
      </c>
      <c r="C8394">
        <v>105.22</v>
      </c>
      <c r="D8394">
        <v>105.22</v>
      </c>
      <c r="E8394">
        <v>0</v>
      </c>
      <c r="F8394">
        <v>0</v>
      </c>
      <c r="G8394">
        <v>4.2066188125739949E-16</v>
      </c>
      <c r="H8394">
        <v>7.5966822881537438E-16</v>
      </c>
      <c r="I8394">
        <v>0</v>
      </c>
      <c r="J8394">
        <v>-38009.61799824574</v>
      </c>
      <c r="K8394">
        <v>-38009.617998245703</v>
      </c>
      <c r="L8394">
        <v>9.5712059175643919E-16</v>
      </c>
      <c r="M8394" t="b">
        <v>1</v>
      </c>
    </row>
    <row r="8395" spans="2:13" x14ac:dyDescent="0.2">
      <c r="B8395">
        <v>8383</v>
      </c>
      <c r="C8395">
        <v>9.56</v>
      </c>
      <c r="D8395">
        <v>9.56</v>
      </c>
      <c r="E8395">
        <v>0</v>
      </c>
      <c r="F8395">
        <v>4.2664244124390629E-15</v>
      </c>
      <c r="G8395">
        <v>1.7825308979771849E-14</v>
      </c>
      <c r="H8395">
        <v>1.2698354237814242E-14</v>
      </c>
      <c r="I8395">
        <v>1.2682642076998395E-13</v>
      </c>
      <c r="J8395">
        <v>-1760.938568814709</v>
      </c>
      <c r="K8395">
        <v>-1760.9385688146999</v>
      </c>
      <c r="L8395">
        <v>5.1648292443564087E-15</v>
      </c>
      <c r="M8395" t="b">
        <v>1</v>
      </c>
    </row>
    <row r="8396" spans="2:13" x14ac:dyDescent="0.2">
      <c r="B8396">
        <v>8384</v>
      </c>
      <c r="C8396">
        <v>46.38</v>
      </c>
      <c r="D8396">
        <v>46.38</v>
      </c>
      <c r="E8396">
        <v>0</v>
      </c>
      <c r="F8396">
        <v>1.8542078027129043E-15</v>
      </c>
      <c r="G8396">
        <v>1.3166329381903325E-15</v>
      </c>
      <c r="H8396">
        <v>1.4714241343323633E-14</v>
      </c>
      <c r="I8396">
        <v>0</v>
      </c>
      <c r="J8396">
        <v>-1383.9807952758724</v>
      </c>
      <c r="K8396">
        <v>-1383.9807952758999</v>
      </c>
      <c r="L8396">
        <v>1.9879043714003598E-14</v>
      </c>
      <c r="M8396" t="b">
        <v>1</v>
      </c>
    </row>
    <row r="8397" spans="2:13" x14ac:dyDescent="0.2">
      <c r="B8397">
        <v>8385</v>
      </c>
      <c r="C8397">
        <v>101.98</v>
      </c>
      <c r="D8397">
        <v>101.98</v>
      </c>
      <c r="E8397">
        <v>0</v>
      </c>
      <c r="F8397">
        <v>1.8905903184404617E-16</v>
      </c>
      <c r="G8397">
        <v>2.0689912584874174E-16</v>
      </c>
      <c r="H8397">
        <v>1.4896245897357822E-15</v>
      </c>
      <c r="I8397">
        <v>0</v>
      </c>
      <c r="J8397">
        <v>21345.949158100007</v>
      </c>
      <c r="K8397">
        <v>21345.9491580998</v>
      </c>
      <c r="L8397">
        <v>9.7144798044992193E-15</v>
      </c>
      <c r="M8397" t="b">
        <v>1</v>
      </c>
    </row>
    <row r="8398" spans="2:13" x14ac:dyDescent="0.2">
      <c r="B8398">
        <v>8386</v>
      </c>
      <c r="C8398">
        <v>22.73</v>
      </c>
      <c r="D8398">
        <v>22.73</v>
      </c>
      <c r="E8398">
        <v>0</v>
      </c>
      <c r="F8398">
        <v>4.7630997242420215E-16</v>
      </c>
      <c r="G8398">
        <v>0</v>
      </c>
      <c r="H8398">
        <v>0</v>
      </c>
      <c r="I8398">
        <v>1.6266175944511587E-15</v>
      </c>
      <c r="J8398">
        <v>-15051.726693776545</v>
      </c>
      <c r="K8398">
        <v>-15051.7266937766</v>
      </c>
      <c r="L8398">
        <v>3.6254765460854723E-15</v>
      </c>
      <c r="M8398" t="b">
        <v>1</v>
      </c>
    </row>
    <row r="8399" spans="2:13" x14ac:dyDescent="0.2">
      <c r="B8399">
        <v>8387</v>
      </c>
      <c r="C8399">
        <v>16.5</v>
      </c>
      <c r="D8399">
        <v>16.5</v>
      </c>
      <c r="E8399">
        <v>0</v>
      </c>
      <c r="F8399">
        <v>4.0644228006376731E-16</v>
      </c>
      <c r="G8399">
        <v>5.9698015085508061E-16</v>
      </c>
      <c r="H8399">
        <v>3.2674052022602227E-16</v>
      </c>
      <c r="I8399">
        <v>0</v>
      </c>
      <c r="J8399">
        <v>-11601.69331682417</v>
      </c>
      <c r="K8399">
        <v>-11601.693316824099</v>
      </c>
      <c r="L8399">
        <v>6.1146752289525271E-15</v>
      </c>
      <c r="M8399" t="b">
        <v>1</v>
      </c>
    </row>
    <row r="8400" spans="2:13" x14ac:dyDescent="0.2">
      <c r="B8400">
        <v>8388</v>
      </c>
      <c r="C8400">
        <v>74</v>
      </c>
      <c r="D8400">
        <v>74</v>
      </c>
      <c r="E8400">
        <v>0</v>
      </c>
      <c r="F8400">
        <v>4.4310133479422829E-16</v>
      </c>
      <c r="G8400">
        <v>4.417084341491664E-16</v>
      </c>
      <c r="H8400">
        <v>3.9552421899019439E-16</v>
      </c>
      <c r="I8400">
        <v>0</v>
      </c>
      <c r="J8400">
        <v>-14418.172753047133</v>
      </c>
      <c r="K8400">
        <v>-14418.1727530473</v>
      </c>
      <c r="L8400">
        <v>1.1606673605075913E-14</v>
      </c>
      <c r="M8400" t="b">
        <v>1</v>
      </c>
    </row>
    <row r="8401" spans="2:13" x14ac:dyDescent="0.2">
      <c r="B8401">
        <v>8389</v>
      </c>
      <c r="C8401">
        <v>46.34</v>
      </c>
      <c r="D8401">
        <v>46.34</v>
      </c>
      <c r="E8401">
        <v>0</v>
      </c>
      <c r="F8401">
        <v>1.5843430102895241E-15</v>
      </c>
      <c r="G8401">
        <v>2.0793200257206118E-15</v>
      </c>
      <c r="H8401">
        <v>1.257625159454913E-14</v>
      </c>
      <c r="I8401">
        <v>0</v>
      </c>
      <c r="J8401">
        <v>-528.12291510833984</v>
      </c>
      <c r="K8401">
        <v>-528.12291510830005</v>
      </c>
      <c r="L8401">
        <v>7.5343053793463887E-14</v>
      </c>
      <c r="M8401" t="b">
        <v>1</v>
      </c>
    </row>
    <row r="8402" spans="2:13" x14ac:dyDescent="0.2">
      <c r="B8402">
        <v>8390</v>
      </c>
      <c r="C8402">
        <v>197.29</v>
      </c>
      <c r="D8402">
        <v>197.29</v>
      </c>
      <c r="E8402">
        <v>0</v>
      </c>
      <c r="F8402">
        <v>6.0351181995894451E-16</v>
      </c>
      <c r="G8402">
        <v>3.0205245640994934E-16</v>
      </c>
      <c r="H8402">
        <v>0</v>
      </c>
      <c r="I8402">
        <v>0</v>
      </c>
      <c r="J8402">
        <v>113913.73968751663</v>
      </c>
      <c r="K8402">
        <v>113913.7396875171</v>
      </c>
      <c r="L8402">
        <v>4.0878412787177361E-15</v>
      </c>
      <c r="M8402" t="b">
        <v>1</v>
      </c>
    </row>
    <row r="8403" spans="2:13" x14ac:dyDescent="0.2">
      <c r="B8403">
        <v>8391</v>
      </c>
      <c r="C8403">
        <v>21</v>
      </c>
      <c r="D8403">
        <v>21</v>
      </c>
      <c r="E8403">
        <v>0</v>
      </c>
      <c r="F8403">
        <v>1.9072990893664285E-16</v>
      </c>
      <c r="G8403">
        <v>4.4301736058324025E-16</v>
      </c>
      <c r="H8403">
        <v>1.9229758573598093E-16</v>
      </c>
      <c r="I8403">
        <v>0</v>
      </c>
      <c r="J8403">
        <v>-16634.233342803454</v>
      </c>
      <c r="K8403">
        <v>-16634.2333428034</v>
      </c>
      <c r="L8403">
        <v>3.280564903821348E-15</v>
      </c>
      <c r="M8403" t="b">
        <v>1</v>
      </c>
    </row>
    <row r="8404" spans="2:13" x14ac:dyDescent="0.2">
      <c r="B8404">
        <v>8392</v>
      </c>
      <c r="C8404">
        <v>2.11</v>
      </c>
      <c r="D8404">
        <v>2.11</v>
      </c>
      <c r="E8404">
        <v>0</v>
      </c>
      <c r="F8404">
        <v>3.0205010696322053E-15</v>
      </c>
      <c r="G8404">
        <v>3.5481439585026526E-15</v>
      </c>
      <c r="H8404">
        <v>0</v>
      </c>
      <c r="I8404">
        <v>0</v>
      </c>
      <c r="J8404">
        <v>-35613.816306194392</v>
      </c>
      <c r="K8404">
        <v>-35613.8163061944</v>
      </c>
      <c r="L8404">
        <v>2.0430154273912793E-16</v>
      </c>
      <c r="M8404" t="b">
        <v>1</v>
      </c>
    </row>
    <row r="8405" spans="2:13" x14ac:dyDescent="0.2">
      <c r="B8405">
        <v>8393</v>
      </c>
      <c r="C8405">
        <v>13.03</v>
      </c>
      <c r="D8405">
        <v>13.03</v>
      </c>
      <c r="E8405">
        <v>0</v>
      </c>
      <c r="F8405">
        <v>8.8169241133506553E-16</v>
      </c>
      <c r="G8405">
        <v>9.6411965599908192E-16</v>
      </c>
      <c r="H8405">
        <v>1.6926353003315187E-15</v>
      </c>
      <c r="I8405">
        <v>0</v>
      </c>
      <c r="J8405">
        <v>-30204.007514454446</v>
      </c>
      <c r="K8405">
        <v>-30204.007514454399</v>
      </c>
      <c r="L8405">
        <v>1.5658095856836028E-15</v>
      </c>
      <c r="M8405" t="b">
        <v>1</v>
      </c>
    </row>
    <row r="8406" spans="2:13" x14ac:dyDescent="0.2">
      <c r="B8406">
        <v>8394</v>
      </c>
      <c r="C8406">
        <v>143.12</v>
      </c>
      <c r="D8406">
        <v>143.12</v>
      </c>
      <c r="E8406">
        <v>0</v>
      </c>
      <c r="F8406">
        <v>1.076568747423283E-15</v>
      </c>
      <c r="G8406">
        <v>3.7102463960945081E-16</v>
      </c>
      <c r="H8406">
        <v>4.5068731822008841E-15</v>
      </c>
      <c r="I8406">
        <v>0</v>
      </c>
      <c r="J8406">
        <v>51517.228912570026</v>
      </c>
      <c r="K8406">
        <v>51517.228912569903</v>
      </c>
      <c r="L8406">
        <v>2.4009691913172429E-15</v>
      </c>
      <c r="M8406" t="b">
        <v>1</v>
      </c>
    </row>
    <row r="8407" spans="2:13" x14ac:dyDescent="0.2">
      <c r="B8407">
        <v>8395</v>
      </c>
      <c r="C8407">
        <v>42.7</v>
      </c>
      <c r="D8407">
        <v>42.7</v>
      </c>
      <c r="E8407">
        <v>0</v>
      </c>
      <c r="F8407">
        <v>2.6427269909105786E-16</v>
      </c>
      <c r="G8407">
        <v>3.2419897778603777E-16</v>
      </c>
      <c r="H8407">
        <v>2.655257738155978E-16</v>
      </c>
      <c r="I8407">
        <v>0</v>
      </c>
      <c r="J8407">
        <v>3327.7404495695946</v>
      </c>
      <c r="K8407">
        <v>3327.7404495696001</v>
      </c>
      <c r="L8407">
        <v>1.6398418967270592E-15</v>
      </c>
      <c r="M8407" t="b">
        <v>1</v>
      </c>
    </row>
    <row r="8408" spans="2:13" x14ac:dyDescent="0.2">
      <c r="B8408">
        <v>8396</v>
      </c>
      <c r="C8408">
        <v>6.51</v>
      </c>
      <c r="D8408">
        <v>6.51</v>
      </c>
      <c r="E8408">
        <v>0</v>
      </c>
      <c r="F8408">
        <v>0</v>
      </c>
      <c r="G8408">
        <v>8.7732342962580304E-16</v>
      </c>
      <c r="H8408">
        <v>4.4185742726526647E-16</v>
      </c>
      <c r="I8408">
        <v>0</v>
      </c>
      <c r="J8408">
        <v>-37796.409579992032</v>
      </c>
      <c r="K8408">
        <v>-37796.409579992003</v>
      </c>
      <c r="L8408">
        <v>7.7001574435631515E-16</v>
      </c>
      <c r="M8408" t="b">
        <v>1</v>
      </c>
    </row>
    <row r="8409" spans="2:13" x14ac:dyDescent="0.2">
      <c r="B8409">
        <v>8397</v>
      </c>
      <c r="C8409">
        <v>80.48</v>
      </c>
      <c r="D8409">
        <v>80.48</v>
      </c>
      <c r="E8409">
        <v>0</v>
      </c>
      <c r="F8409">
        <v>0</v>
      </c>
      <c r="G8409">
        <v>1.7093521893629758E-16</v>
      </c>
      <c r="H8409">
        <v>5.5616761820737903E-16</v>
      </c>
      <c r="I8409">
        <v>0</v>
      </c>
      <c r="J8409">
        <v>57521.939225803078</v>
      </c>
      <c r="K8409">
        <v>57521.939225802897</v>
      </c>
      <c r="L8409">
        <v>3.1622532689751591E-15</v>
      </c>
      <c r="M8409" t="b">
        <v>1</v>
      </c>
    </row>
    <row r="8410" spans="2:13" x14ac:dyDescent="0.2">
      <c r="B8410">
        <v>8398</v>
      </c>
      <c r="C8410">
        <v>33.770000000000003</v>
      </c>
      <c r="D8410">
        <v>33.770000000000003</v>
      </c>
      <c r="E8410">
        <v>0</v>
      </c>
      <c r="F8410">
        <v>3.8098184084459141E-16</v>
      </c>
      <c r="G8410">
        <v>4.2940718116388259E-16</v>
      </c>
      <c r="H8410">
        <v>1.8885267508549723E-15</v>
      </c>
      <c r="I8410">
        <v>2.5482416405156763E-15</v>
      </c>
      <c r="J8410">
        <v>1077.1837010589743</v>
      </c>
      <c r="K8410">
        <v>1077.183701059</v>
      </c>
      <c r="L8410">
        <v>2.3852222513045564E-14</v>
      </c>
      <c r="M8410" t="b">
        <v>1</v>
      </c>
    </row>
    <row r="8411" spans="2:13" x14ac:dyDescent="0.2">
      <c r="B8411">
        <v>8399</v>
      </c>
      <c r="C8411">
        <v>4.29</v>
      </c>
      <c r="D8411">
        <v>4.29</v>
      </c>
      <c r="E8411">
        <v>0</v>
      </c>
      <c r="F8411">
        <v>3.8505679222115653E-16</v>
      </c>
      <c r="G8411">
        <v>1.3140464043399526E-15</v>
      </c>
      <c r="H8411">
        <v>9.2560171402640686E-15</v>
      </c>
      <c r="I8411">
        <v>0</v>
      </c>
      <c r="J8411">
        <v>-7106.055320236962</v>
      </c>
      <c r="K8411">
        <v>-7106.0553202370002</v>
      </c>
      <c r="L8411">
        <v>5.3755249224810403E-15</v>
      </c>
      <c r="M8411" t="b">
        <v>1</v>
      </c>
    </row>
    <row r="8412" spans="2:13" x14ac:dyDescent="0.2">
      <c r="B8412">
        <v>8400</v>
      </c>
      <c r="C8412">
        <v>249.05</v>
      </c>
      <c r="D8412">
        <v>249.05</v>
      </c>
      <c r="E8412">
        <v>0</v>
      </c>
      <c r="F8412">
        <v>3.615530462401509E-16</v>
      </c>
      <c r="G8412">
        <v>3.8133779226372655E-16</v>
      </c>
      <c r="H8412">
        <v>1.8382168803909235E-16</v>
      </c>
      <c r="I8412">
        <v>0</v>
      </c>
      <c r="J8412">
        <v>30325.612926228016</v>
      </c>
      <c r="K8412">
        <v>30325.612926228001</v>
      </c>
      <c r="L8412">
        <v>4.7985560139433154E-16</v>
      </c>
      <c r="M8412" t="b">
        <v>1</v>
      </c>
    </row>
    <row r="8413" spans="2:13" x14ac:dyDescent="0.2">
      <c r="B8413">
        <v>8401</v>
      </c>
      <c r="C8413">
        <v>55.72</v>
      </c>
      <c r="D8413">
        <v>55.72</v>
      </c>
      <c r="E8413">
        <v>0</v>
      </c>
      <c r="F8413">
        <v>6.7460231126313191E-16</v>
      </c>
      <c r="G8413">
        <v>9.8390532226766972E-16</v>
      </c>
      <c r="H8413">
        <v>1.168363828635697E-15</v>
      </c>
      <c r="I8413">
        <v>0</v>
      </c>
      <c r="J8413">
        <v>-12514.810308667888</v>
      </c>
      <c r="K8413">
        <v>-12514.8103086679</v>
      </c>
      <c r="L8413">
        <v>1.0174285914667061E-15</v>
      </c>
      <c r="M8413" t="b">
        <v>1</v>
      </c>
    </row>
    <row r="8414" spans="2:13" x14ac:dyDescent="0.2">
      <c r="B8414">
        <v>8402</v>
      </c>
      <c r="C8414">
        <v>2.84</v>
      </c>
      <c r="D8414">
        <v>2.84</v>
      </c>
      <c r="E8414">
        <v>0</v>
      </c>
      <c r="F8414">
        <v>1.8948456214001402E-14</v>
      </c>
      <c r="G8414">
        <v>3.3618421231116139E-14</v>
      </c>
      <c r="H8414">
        <v>6.2446484690522804E-15</v>
      </c>
      <c r="I8414">
        <v>0</v>
      </c>
      <c r="J8414">
        <v>-1503.9474964523024</v>
      </c>
      <c r="K8414">
        <v>-1503.9474964522999</v>
      </c>
      <c r="L8414">
        <v>1.6630304154736026E-15</v>
      </c>
      <c r="M8414" t="b">
        <v>1</v>
      </c>
    </row>
    <row r="8415" spans="2:13" x14ac:dyDescent="0.2">
      <c r="B8415">
        <v>8403</v>
      </c>
      <c r="C8415">
        <v>81.63</v>
      </c>
      <c r="D8415">
        <v>81.63</v>
      </c>
      <c r="E8415">
        <v>0</v>
      </c>
      <c r="F8415">
        <v>5.4606478648035366E-16</v>
      </c>
      <c r="G8415">
        <v>5.0576492913769167E-16</v>
      </c>
      <c r="H8415">
        <v>3.2589775644002693E-15</v>
      </c>
      <c r="I8415">
        <v>0</v>
      </c>
      <c r="J8415">
        <v>-22787.020471904245</v>
      </c>
      <c r="K8415">
        <v>-22787.020471904201</v>
      </c>
      <c r="L8415">
        <v>1.915816319159714E-15</v>
      </c>
      <c r="M8415" t="b">
        <v>1</v>
      </c>
    </row>
    <row r="8416" spans="2:13" x14ac:dyDescent="0.2">
      <c r="B8416">
        <v>8404</v>
      </c>
      <c r="C8416">
        <v>26.97</v>
      </c>
      <c r="D8416">
        <v>26.97</v>
      </c>
      <c r="E8416">
        <v>0</v>
      </c>
      <c r="F8416">
        <v>4.6759973053547187E-16</v>
      </c>
      <c r="G8416">
        <v>2.5689481511267423E-16</v>
      </c>
      <c r="H8416">
        <v>1.2160113492008839E-15</v>
      </c>
      <c r="I8416">
        <v>0</v>
      </c>
      <c r="J8416">
        <v>-6371.4408167640704</v>
      </c>
      <c r="K8416">
        <v>-6371.4408167640004</v>
      </c>
      <c r="L8416">
        <v>1.099140587671403E-14</v>
      </c>
      <c r="M8416" t="b">
        <v>1</v>
      </c>
    </row>
    <row r="8417" spans="2:13" x14ac:dyDescent="0.2">
      <c r="B8417">
        <v>8405</v>
      </c>
      <c r="C8417">
        <v>19.75</v>
      </c>
      <c r="D8417">
        <v>19.75</v>
      </c>
      <c r="E8417">
        <v>0</v>
      </c>
      <c r="F8417">
        <v>7.6029968189603666E-16</v>
      </c>
      <c r="G8417">
        <v>1.4276978217901103E-16</v>
      </c>
      <c r="H8417">
        <v>8.4626685554307731E-16</v>
      </c>
      <c r="I8417">
        <v>3.0491154760859832E-15</v>
      </c>
      <c r="J8417">
        <v>-18936.442856104557</v>
      </c>
      <c r="K8417">
        <v>-18936.442856104601</v>
      </c>
      <c r="L8417">
        <v>2.3053825904281234E-15</v>
      </c>
      <c r="M8417" t="b">
        <v>1</v>
      </c>
    </row>
    <row r="8418" spans="2:13" x14ac:dyDescent="0.2">
      <c r="B8418">
        <v>8406</v>
      </c>
      <c r="C8418">
        <v>43.62</v>
      </c>
      <c r="D8418">
        <v>43.62</v>
      </c>
      <c r="E8418">
        <v>0</v>
      </c>
      <c r="F8418">
        <v>0</v>
      </c>
      <c r="G8418">
        <v>9.6558010633119744E-16</v>
      </c>
      <c r="H8418">
        <v>1.6181123914377289E-15</v>
      </c>
      <c r="I8418">
        <v>0</v>
      </c>
      <c r="J8418">
        <v>5861.5449859771434</v>
      </c>
      <c r="K8418">
        <v>5861.5449859770997</v>
      </c>
      <c r="L8418">
        <v>7.4478223385712514E-15</v>
      </c>
      <c r="M8418" t="b">
        <v>1</v>
      </c>
    </row>
    <row r="8419" spans="2:13" x14ac:dyDescent="0.2">
      <c r="B8419">
        <v>8407</v>
      </c>
      <c r="C8419">
        <v>61.63</v>
      </c>
      <c r="D8419">
        <v>61.63</v>
      </c>
      <c r="E8419">
        <v>0</v>
      </c>
      <c r="F8419">
        <v>1.2151674528877049E-16</v>
      </c>
      <c r="G8419">
        <v>0</v>
      </c>
      <c r="H8419">
        <v>6.891711797252786E-16</v>
      </c>
      <c r="I8419">
        <v>0</v>
      </c>
      <c r="J8419">
        <v>96675.714210743085</v>
      </c>
      <c r="K8419">
        <v>96675.714210742997</v>
      </c>
      <c r="L8419">
        <v>9.0313779508130801E-16</v>
      </c>
      <c r="M8419" t="b">
        <v>1</v>
      </c>
    </row>
    <row r="8420" spans="2:13" x14ac:dyDescent="0.2">
      <c r="B8420">
        <v>8408</v>
      </c>
      <c r="C8420">
        <v>82.12</v>
      </c>
      <c r="D8420">
        <v>82.12</v>
      </c>
      <c r="E8420">
        <v>0</v>
      </c>
      <c r="F8420">
        <v>2.844573332345994E-15</v>
      </c>
      <c r="G8420">
        <v>4.9401512567953561E-15</v>
      </c>
      <c r="H8420">
        <v>2.2676268134022432E-14</v>
      </c>
      <c r="I8420">
        <v>0</v>
      </c>
      <c r="J8420">
        <v>-114.81272075095126</v>
      </c>
      <c r="K8420">
        <v>-114.8127207509</v>
      </c>
      <c r="L8420">
        <v>4.4645360394293955E-13</v>
      </c>
      <c r="M8420" t="b">
        <v>1</v>
      </c>
    </row>
    <row r="8421" spans="2:13" x14ac:dyDescent="0.2">
      <c r="B8421">
        <v>8409</v>
      </c>
      <c r="C8421">
        <v>111.06</v>
      </c>
      <c r="D8421">
        <v>111.06</v>
      </c>
      <c r="E8421">
        <v>0</v>
      </c>
      <c r="F8421">
        <v>4.2320565625521227E-16</v>
      </c>
      <c r="G8421">
        <v>8.727062035016396E-16</v>
      </c>
      <c r="H8421">
        <v>4.0607186365517524E-16</v>
      </c>
      <c r="I8421">
        <v>0</v>
      </c>
      <c r="J8421">
        <v>246190.7694078327</v>
      </c>
      <c r="K8421">
        <v>246190.7694078332</v>
      </c>
      <c r="L8421">
        <v>2.0096818371969828E-15</v>
      </c>
      <c r="M8421" t="b">
        <v>1</v>
      </c>
    </row>
    <row r="8422" spans="2:13" x14ac:dyDescent="0.2">
      <c r="B8422">
        <v>8410</v>
      </c>
      <c r="C8422">
        <v>45.04</v>
      </c>
      <c r="D8422">
        <v>45.04</v>
      </c>
      <c r="E8422">
        <v>0</v>
      </c>
      <c r="F8422">
        <v>4.8323607690411533E-16</v>
      </c>
      <c r="G8422">
        <v>3.0242586201752623E-16</v>
      </c>
      <c r="H8422">
        <v>1.433832651186825E-15</v>
      </c>
      <c r="I8422">
        <v>0</v>
      </c>
      <c r="J8422">
        <v>-16043.148080131788</v>
      </c>
      <c r="K8422">
        <v>-16043.148080131799</v>
      </c>
      <c r="L8422">
        <v>6.8028646041054787E-16</v>
      </c>
      <c r="M8422" t="b">
        <v>1</v>
      </c>
    </row>
    <row r="8423" spans="2:13" x14ac:dyDescent="0.2">
      <c r="B8423">
        <v>8411</v>
      </c>
      <c r="C8423">
        <v>128.81</v>
      </c>
      <c r="D8423">
        <v>128.81</v>
      </c>
      <c r="E8423">
        <v>0</v>
      </c>
      <c r="F8423">
        <v>0</v>
      </c>
      <c r="G8423">
        <v>0</v>
      </c>
      <c r="H8423">
        <v>1.3658195052561917E-16</v>
      </c>
      <c r="I8423">
        <v>2.0376726150309062E-16</v>
      </c>
      <c r="J8423">
        <v>176551.27821279681</v>
      </c>
      <c r="K8423">
        <v>176551.27821279681</v>
      </c>
      <c r="L8423">
        <v>0</v>
      </c>
      <c r="M8423" t="b">
        <v>1</v>
      </c>
    </row>
    <row r="8424" spans="2:13" x14ac:dyDescent="0.2">
      <c r="B8424">
        <v>8412</v>
      </c>
      <c r="C8424">
        <v>82.79</v>
      </c>
      <c r="D8424">
        <v>82.79</v>
      </c>
      <c r="E8424">
        <v>0</v>
      </c>
      <c r="F8424">
        <v>3.7948139801596207E-16</v>
      </c>
      <c r="G8424">
        <v>1.8976975866376566E-16</v>
      </c>
      <c r="H8424">
        <v>1.3547508336135182E-15</v>
      </c>
      <c r="I8424">
        <v>3.6055526783218755E-16</v>
      </c>
      <c r="J8424">
        <v>44558.480689846248</v>
      </c>
      <c r="K8424">
        <v>44558.480689846001</v>
      </c>
      <c r="L8424">
        <v>5.5518625198235292E-15</v>
      </c>
      <c r="M8424" t="b">
        <v>1</v>
      </c>
    </row>
    <row r="8425" spans="2:13" x14ac:dyDescent="0.2">
      <c r="B8425">
        <v>8413</v>
      </c>
      <c r="C8425">
        <v>48.7</v>
      </c>
      <c r="D8425">
        <v>48.7</v>
      </c>
      <c r="E8425">
        <v>0</v>
      </c>
      <c r="F8425">
        <v>5.9619044032991627E-16</v>
      </c>
      <c r="G8425">
        <v>1.3166931053777701E-16</v>
      </c>
      <c r="H8425">
        <v>4.2076064713000657E-16</v>
      </c>
      <c r="I8425">
        <v>0</v>
      </c>
      <c r="J8425">
        <v>-2894.2384342211517</v>
      </c>
      <c r="K8425">
        <v>-2894.2384342212999</v>
      </c>
      <c r="L8425">
        <v>5.1221639045393161E-14</v>
      </c>
      <c r="M8425" t="b">
        <v>1</v>
      </c>
    </row>
    <row r="8426" spans="2:13" x14ac:dyDescent="0.2">
      <c r="B8426">
        <v>8414</v>
      </c>
      <c r="C8426">
        <v>28.13</v>
      </c>
      <c r="D8426">
        <v>28.13</v>
      </c>
      <c r="E8426">
        <v>0</v>
      </c>
      <c r="F8426">
        <v>6.3757787227116268E-16</v>
      </c>
      <c r="G8426">
        <v>4.0778793464637071E-16</v>
      </c>
      <c r="H8426">
        <v>1.9563087684118051E-15</v>
      </c>
      <c r="I8426">
        <v>0</v>
      </c>
      <c r="J8426">
        <v>-32496.56191899753</v>
      </c>
      <c r="K8426">
        <v>-32496.561918997599</v>
      </c>
      <c r="L8426">
        <v>2.1270433932992101E-15</v>
      </c>
      <c r="M8426" t="b">
        <v>1</v>
      </c>
    </row>
    <row r="8427" spans="2:13" x14ac:dyDescent="0.2">
      <c r="B8427">
        <v>8415</v>
      </c>
      <c r="C8427">
        <v>129.76</v>
      </c>
      <c r="D8427">
        <v>129.76</v>
      </c>
      <c r="E8427">
        <v>0</v>
      </c>
      <c r="F8427">
        <v>3.4330886626050522E-16</v>
      </c>
      <c r="G8427">
        <v>1.8221288095964523E-16</v>
      </c>
      <c r="H8427">
        <v>5.2972957920015993E-16</v>
      </c>
      <c r="I8427">
        <v>0</v>
      </c>
      <c r="J8427">
        <v>11828.053439478073</v>
      </c>
      <c r="K8427">
        <v>11828.053439478401</v>
      </c>
      <c r="L8427">
        <v>2.7681485741807131E-14</v>
      </c>
      <c r="M8427" t="b">
        <v>1</v>
      </c>
    </row>
    <row r="8428" spans="2:13" x14ac:dyDescent="0.2">
      <c r="B8428">
        <v>8416</v>
      </c>
      <c r="C8428">
        <v>113.05</v>
      </c>
      <c r="D8428">
        <v>113.05</v>
      </c>
      <c r="E8428">
        <v>0</v>
      </c>
      <c r="F8428">
        <v>6.006598152425638E-16</v>
      </c>
      <c r="G8428">
        <v>2.1629368644149831E-16</v>
      </c>
      <c r="H8428">
        <v>8.1274056133866091E-15</v>
      </c>
      <c r="I8428">
        <v>5.4041824014261088E-15</v>
      </c>
      <c r="J8428">
        <v>19597.79034573544</v>
      </c>
      <c r="K8428">
        <v>19597.7903457354</v>
      </c>
      <c r="L8428">
        <v>2.0419530044986401E-15</v>
      </c>
      <c r="M8428" t="b">
        <v>1</v>
      </c>
    </row>
    <row r="8429" spans="2:13" x14ac:dyDescent="0.2">
      <c r="B8429">
        <v>8417</v>
      </c>
      <c r="C8429">
        <v>94.88</v>
      </c>
      <c r="D8429">
        <v>94.88</v>
      </c>
      <c r="E8429">
        <v>0</v>
      </c>
      <c r="F8429">
        <v>4.0320067556474582E-16</v>
      </c>
      <c r="G8429">
        <v>4.2289920854898678E-16</v>
      </c>
      <c r="H8429">
        <v>2.8491437816814828E-15</v>
      </c>
      <c r="I8429">
        <v>0</v>
      </c>
      <c r="J8429">
        <v>-936.76771576939245</v>
      </c>
      <c r="K8429">
        <v>-936.76771576939996</v>
      </c>
      <c r="L8429">
        <v>8.0098098635518304E-15</v>
      </c>
      <c r="M8429" t="b">
        <v>1</v>
      </c>
    </row>
    <row r="8430" spans="2:13" x14ac:dyDescent="0.2">
      <c r="B8430">
        <v>8418</v>
      </c>
      <c r="C8430">
        <v>165.5</v>
      </c>
      <c r="D8430">
        <v>165.5</v>
      </c>
      <c r="E8430">
        <v>0</v>
      </c>
      <c r="F8430">
        <v>0</v>
      </c>
      <c r="G8430">
        <v>3.3903271850623839E-16</v>
      </c>
      <c r="H8430">
        <v>1.960485770348357E-15</v>
      </c>
      <c r="I8430">
        <v>0</v>
      </c>
      <c r="J8430">
        <v>12297.090820076668</v>
      </c>
      <c r="K8430">
        <v>12297.090820076801</v>
      </c>
      <c r="L8430">
        <v>1.0798182139311728E-14</v>
      </c>
      <c r="M8430" t="b">
        <v>1</v>
      </c>
    </row>
    <row r="8431" spans="2:13" x14ac:dyDescent="0.2">
      <c r="B8431">
        <v>8419</v>
      </c>
      <c r="C8431">
        <v>123.35</v>
      </c>
      <c r="D8431">
        <v>123.35</v>
      </c>
      <c r="E8431">
        <v>0</v>
      </c>
      <c r="F8431">
        <v>9.2081750721435691E-16</v>
      </c>
      <c r="G8431">
        <v>4.6099438431322176E-16</v>
      </c>
      <c r="H8431">
        <v>5.6501678891336411E-15</v>
      </c>
      <c r="I8431">
        <v>1.5953319303157184E-15</v>
      </c>
      <c r="J8431">
        <v>12384.027416097899</v>
      </c>
      <c r="K8431">
        <v>12384.027416098001</v>
      </c>
      <c r="L8431">
        <v>8.2253860699755635E-15</v>
      </c>
      <c r="M8431" t="b">
        <v>1</v>
      </c>
    </row>
    <row r="8432" spans="2:13" x14ac:dyDescent="0.2">
      <c r="B8432">
        <v>8420</v>
      </c>
      <c r="C8432">
        <v>24.71</v>
      </c>
      <c r="D8432">
        <v>24.71</v>
      </c>
      <c r="E8432">
        <v>0</v>
      </c>
      <c r="F8432">
        <v>1.8430557769471297E-16</v>
      </c>
      <c r="G8432">
        <v>0</v>
      </c>
      <c r="H8432">
        <v>4.4048511153193985E-16</v>
      </c>
      <c r="I8432">
        <v>0</v>
      </c>
      <c r="J8432">
        <v>-7871.1764324502001</v>
      </c>
      <c r="K8432">
        <v>-7871.1764324502001</v>
      </c>
      <c r="L8432">
        <v>0</v>
      </c>
      <c r="M8432" t="b">
        <v>1</v>
      </c>
    </row>
    <row r="8433" spans="2:13" x14ac:dyDescent="0.2">
      <c r="B8433">
        <v>8421</v>
      </c>
      <c r="C8433">
        <v>3.81</v>
      </c>
      <c r="D8433">
        <v>3.81</v>
      </c>
      <c r="E8433">
        <v>0</v>
      </c>
      <c r="F8433">
        <v>1.9617954077942973E-15</v>
      </c>
      <c r="G8433">
        <v>8.5913252071050351E-16</v>
      </c>
      <c r="H8433">
        <v>3.1645169028646205E-16</v>
      </c>
      <c r="I8433">
        <v>2.1315362801496548E-16</v>
      </c>
      <c r="J8433">
        <v>-40685.781453302145</v>
      </c>
      <c r="K8433">
        <v>-40685.781453302101</v>
      </c>
      <c r="L8433">
        <v>1.0729975958605413E-15</v>
      </c>
      <c r="M8433" t="b">
        <v>1</v>
      </c>
    </row>
    <row r="8434" spans="2:13" x14ac:dyDescent="0.2">
      <c r="B8434">
        <v>8422</v>
      </c>
      <c r="C8434">
        <v>64.03</v>
      </c>
      <c r="D8434">
        <v>64.03</v>
      </c>
      <c r="E8434">
        <v>0</v>
      </c>
      <c r="F8434">
        <v>5.6516288910170581E-16</v>
      </c>
      <c r="G8434">
        <v>8.6718113723085497E-16</v>
      </c>
      <c r="H8434">
        <v>1.4756623073817416E-16</v>
      </c>
      <c r="I8434">
        <v>0</v>
      </c>
      <c r="J8434">
        <v>15833.593765409874</v>
      </c>
      <c r="K8434">
        <v>15833.5937654099</v>
      </c>
      <c r="L8434">
        <v>1.6083431232948985E-15</v>
      </c>
      <c r="M8434" t="b">
        <v>1</v>
      </c>
    </row>
    <row r="8435" spans="2:13" x14ac:dyDescent="0.2">
      <c r="B8435">
        <v>8423</v>
      </c>
      <c r="C8435">
        <v>438.48</v>
      </c>
      <c r="D8435">
        <v>438.48</v>
      </c>
      <c r="E8435">
        <v>0</v>
      </c>
      <c r="F8435">
        <v>0</v>
      </c>
      <c r="G8435">
        <v>0</v>
      </c>
      <c r="H8435">
        <v>5.8252759610060562E-15</v>
      </c>
      <c r="I8435">
        <v>0</v>
      </c>
      <c r="J8435">
        <v>-146154.6299782228</v>
      </c>
      <c r="K8435">
        <v>-146154.62997822289</v>
      </c>
      <c r="L8435">
        <v>5.9739121082384157E-16</v>
      </c>
      <c r="M8435" t="b">
        <v>1</v>
      </c>
    </row>
    <row r="8436" spans="2:13" x14ac:dyDescent="0.2">
      <c r="B8436">
        <v>8424</v>
      </c>
      <c r="C8436">
        <v>189.34</v>
      </c>
      <c r="D8436">
        <v>189.34</v>
      </c>
      <c r="E8436">
        <v>0</v>
      </c>
      <c r="F8436">
        <v>8.5428627520242329E-16</v>
      </c>
      <c r="G8436">
        <v>8.5491650538842035E-16</v>
      </c>
      <c r="H8436">
        <v>2.5579743707081131E-15</v>
      </c>
      <c r="I8436">
        <v>2.2505456190624771E-16</v>
      </c>
      <c r="J8436">
        <v>175575.53489681537</v>
      </c>
      <c r="K8436">
        <v>175575.53489681651</v>
      </c>
      <c r="L8436">
        <v>6.4647354682966989E-15</v>
      </c>
      <c r="M8436" t="b">
        <v>1</v>
      </c>
    </row>
    <row r="8437" spans="2:13" x14ac:dyDescent="0.2">
      <c r="B8437">
        <v>8425</v>
      </c>
      <c r="C8437">
        <v>17.170000000000002</v>
      </c>
      <c r="D8437">
        <v>17.170000000000002</v>
      </c>
      <c r="E8437">
        <v>0</v>
      </c>
      <c r="F8437">
        <v>8.4274610559407098E-16</v>
      </c>
      <c r="G8437">
        <v>2.281727334087423E-15</v>
      </c>
      <c r="H8437">
        <v>1.546560909246348E-14</v>
      </c>
      <c r="I8437">
        <v>0</v>
      </c>
      <c r="J8437">
        <v>-2664.2780308442666</v>
      </c>
      <c r="K8437">
        <v>-2664.2780308442998</v>
      </c>
      <c r="L8437">
        <v>1.2459869514516102E-14</v>
      </c>
      <c r="M8437" t="b">
        <v>1</v>
      </c>
    </row>
    <row r="8438" spans="2:13" x14ac:dyDescent="0.2">
      <c r="B8438">
        <v>8426</v>
      </c>
      <c r="C8438">
        <v>52.59</v>
      </c>
      <c r="D8438">
        <v>52.59</v>
      </c>
      <c r="E8438">
        <v>0</v>
      </c>
      <c r="F8438">
        <v>1.0923389045322648E-15</v>
      </c>
      <c r="G8438">
        <v>8.7771713968720463E-16</v>
      </c>
      <c r="H8438">
        <v>5.3567527544759428E-15</v>
      </c>
      <c r="I8438">
        <v>0</v>
      </c>
      <c r="J8438">
        <v>-5302.9616617804077</v>
      </c>
      <c r="K8438">
        <v>-5302.9616617804004</v>
      </c>
      <c r="L8438">
        <v>1.3720554811140419E-15</v>
      </c>
      <c r="M8438" t="b">
        <v>1</v>
      </c>
    </row>
    <row r="8439" spans="2:13" x14ac:dyDescent="0.2">
      <c r="B8439">
        <v>8427</v>
      </c>
      <c r="C8439">
        <v>19.18</v>
      </c>
      <c r="D8439">
        <v>19.18</v>
      </c>
      <c r="E8439">
        <v>0</v>
      </c>
      <c r="F8439">
        <v>3.061805765323647E-16</v>
      </c>
      <c r="G8439">
        <v>4.5993783727653556E-16</v>
      </c>
      <c r="H8439">
        <v>1.8378833131056482E-16</v>
      </c>
      <c r="I8439">
        <v>1.9792198029457226E-16</v>
      </c>
      <c r="J8439">
        <v>-34005.021104755608</v>
      </c>
      <c r="K8439">
        <v>-34005.021104755499</v>
      </c>
      <c r="L8439">
        <v>3.2095073217728009E-15</v>
      </c>
      <c r="M8439" t="b">
        <v>1</v>
      </c>
    </row>
    <row r="8440" spans="2:13" x14ac:dyDescent="0.2">
      <c r="B8440">
        <v>8428</v>
      </c>
      <c r="C8440">
        <v>46.87</v>
      </c>
      <c r="D8440">
        <v>46.87</v>
      </c>
      <c r="E8440">
        <v>0</v>
      </c>
      <c r="F8440">
        <v>1.8955700895490424E-16</v>
      </c>
      <c r="G8440">
        <v>1.3150441781656289E-16</v>
      </c>
      <c r="H8440">
        <v>6.2673967620182304E-16</v>
      </c>
      <c r="I8440">
        <v>0</v>
      </c>
      <c r="J8440">
        <v>50929.934513474604</v>
      </c>
      <c r="K8440">
        <v>50929.934513474604</v>
      </c>
      <c r="L8440">
        <v>0</v>
      </c>
      <c r="M8440" t="b">
        <v>1</v>
      </c>
    </row>
    <row r="8441" spans="2:13" x14ac:dyDescent="0.2">
      <c r="B8441">
        <v>8429</v>
      </c>
      <c r="C8441">
        <v>3.35</v>
      </c>
      <c r="D8441">
        <v>3.35</v>
      </c>
      <c r="E8441">
        <v>0</v>
      </c>
      <c r="F8441">
        <v>1.9143090126329612E-15</v>
      </c>
      <c r="G8441">
        <v>2.5460582598522504E-15</v>
      </c>
      <c r="H8441">
        <v>8.6672288813109768E-16</v>
      </c>
      <c r="I8441">
        <v>0</v>
      </c>
      <c r="J8441">
        <v>-27524.03819643088</v>
      </c>
      <c r="K8441">
        <v>-27524.038196430902</v>
      </c>
      <c r="L8441">
        <v>7.9304761484384013E-16</v>
      </c>
      <c r="M8441" t="b">
        <v>1</v>
      </c>
    </row>
    <row r="8442" spans="2:13" x14ac:dyDescent="0.2">
      <c r="B8442">
        <v>8430</v>
      </c>
      <c r="C8442">
        <v>85.73</v>
      </c>
      <c r="D8442">
        <v>85.73</v>
      </c>
      <c r="E8442">
        <v>0</v>
      </c>
      <c r="F8442">
        <v>7.4684338735114974E-16</v>
      </c>
      <c r="G8442">
        <v>4.834947332010121E-16</v>
      </c>
      <c r="H8442">
        <v>7.8176846658133939E-16</v>
      </c>
      <c r="I8442">
        <v>0</v>
      </c>
      <c r="J8442">
        <v>5255.2640015197467</v>
      </c>
      <c r="K8442">
        <v>5255.2640015197003</v>
      </c>
      <c r="L8442">
        <v>8.8262416078442673E-15</v>
      </c>
      <c r="M8442" t="b">
        <v>1</v>
      </c>
    </row>
    <row r="8443" spans="2:13" x14ac:dyDescent="0.2">
      <c r="B8443">
        <v>8431</v>
      </c>
      <c r="C8443">
        <v>20.18</v>
      </c>
      <c r="D8443">
        <v>20.18</v>
      </c>
      <c r="E8443">
        <v>0</v>
      </c>
      <c r="F8443">
        <v>7.0943670906808868E-16</v>
      </c>
      <c r="G8443">
        <v>8.492064956269992E-15</v>
      </c>
      <c r="H8443">
        <v>9.8262599909802848E-15</v>
      </c>
      <c r="I8443">
        <v>0</v>
      </c>
      <c r="J8443">
        <v>-1499.6522185400613</v>
      </c>
      <c r="K8443">
        <v>-1499.6522185401</v>
      </c>
      <c r="L8443">
        <v>2.57749925932683E-14</v>
      </c>
      <c r="M8443" t="b">
        <v>1</v>
      </c>
    </row>
    <row r="8444" spans="2:13" x14ac:dyDescent="0.2">
      <c r="B8444">
        <v>8432</v>
      </c>
      <c r="C8444">
        <v>167.12</v>
      </c>
      <c r="D8444">
        <v>167.12</v>
      </c>
      <c r="E8444">
        <v>0</v>
      </c>
      <c r="F8444">
        <v>1.2384042568569831E-16</v>
      </c>
      <c r="G8444">
        <v>0</v>
      </c>
      <c r="H8444">
        <v>2.3137487886838148E-15</v>
      </c>
      <c r="I8444">
        <v>0</v>
      </c>
      <c r="J8444">
        <v>32785.262129536794</v>
      </c>
      <c r="K8444">
        <v>32785.262129536699</v>
      </c>
      <c r="L8444">
        <v>2.885060019061717E-15</v>
      </c>
      <c r="M8444" t="b">
        <v>1</v>
      </c>
    </row>
    <row r="8445" spans="2:13" x14ac:dyDescent="0.2">
      <c r="B8445">
        <v>8433</v>
      </c>
      <c r="C8445">
        <v>53.72</v>
      </c>
      <c r="D8445">
        <v>53.72</v>
      </c>
      <c r="E8445">
        <v>0</v>
      </c>
      <c r="F8445">
        <v>5.2830898760562323E-16</v>
      </c>
      <c r="G8445">
        <v>5.2898161775069021E-16</v>
      </c>
      <c r="H8445">
        <v>5.375806395139498E-16</v>
      </c>
      <c r="I8445">
        <v>5.0017392630782467E-16</v>
      </c>
      <c r="J8445">
        <v>6339.1974879870868</v>
      </c>
      <c r="K8445">
        <v>6339.1974879870004</v>
      </c>
      <c r="L8445">
        <v>1.3629800433282441E-14</v>
      </c>
      <c r="M8445" t="b">
        <v>1</v>
      </c>
    </row>
    <row r="8446" spans="2:13" x14ac:dyDescent="0.2">
      <c r="B8446">
        <v>8434</v>
      </c>
      <c r="C8446">
        <v>125.89</v>
      </c>
      <c r="D8446">
        <v>125.89</v>
      </c>
      <c r="E8446">
        <v>0</v>
      </c>
      <c r="F8446">
        <v>3.9285427285660037E-16</v>
      </c>
      <c r="G8446">
        <v>3.7178490501404607E-16</v>
      </c>
      <c r="H8446">
        <v>1.502663068025711E-16</v>
      </c>
      <c r="I8446">
        <v>0</v>
      </c>
      <c r="J8446">
        <v>-57796.992901598409</v>
      </c>
      <c r="K8446">
        <v>-57796.992901598896</v>
      </c>
      <c r="L8446">
        <v>8.4345073277472132E-15</v>
      </c>
      <c r="M8446" t="b">
        <v>1</v>
      </c>
    </row>
    <row r="8447" spans="2:13" x14ac:dyDescent="0.2">
      <c r="B8447">
        <v>8435</v>
      </c>
      <c r="C8447">
        <v>4.07</v>
      </c>
      <c r="D8447">
        <v>4.07</v>
      </c>
      <c r="E8447">
        <v>0</v>
      </c>
      <c r="F8447">
        <v>1.7440539397723613E-14</v>
      </c>
      <c r="G8447">
        <v>1.9760732451918167E-14</v>
      </c>
      <c r="H8447">
        <v>2.3621843247207551E-15</v>
      </c>
      <c r="I8447">
        <v>0</v>
      </c>
      <c r="J8447">
        <v>-1218.9974835080411</v>
      </c>
      <c r="K8447">
        <v>-1218.997483508</v>
      </c>
      <c r="L8447">
        <v>3.3761050217094168E-14</v>
      </c>
      <c r="M8447" t="b">
        <v>1</v>
      </c>
    </row>
    <row r="8448" spans="2:13" x14ac:dyDescent="0.2">
      <c r="B8448">
        <v>8436</v>
      </c>
      <c r="C8448">
        <v>96.41</v>
      </c>
      <c r="D8448">
        <v>96.41</v>
      </c>
      <c r="E8448">
        <v>0</v>
      </c>
      <c r="F8448">
        <v>6.862218077954864E-16</v>
      </c>
      <c r="G8448">
        <v>2.4677767970855639E-16</v>
      </c>
      <c r="H8448">
        <v>1.9801040610362507E-16</v>
      </c>
      <c r="I8448">
        <v>1.282273211430311E-15</v>
      </c>
      <c r="J8448">
        <v>138891.64629461089</v>
      </c>
      <c r="K8448">
        <v>138891.6462946106</v>
      </c>
      <c r="L8448">
        <v>2.0954341915567758E-15</v>
      </c>
      <c r="M8448" t="b">
        <v>1</v>
      </c>
    </row>
    <row r="8449" spans="2:13" x14ac:dyDescent="0.2">
      <c r="B8449">
        <v>8437</v>
      </c>
      <c r="C8449">
        <v>188.01</v>
      </c>
      <c r="D8449">
        <v>188.01</v>
      </c>
      <c r="E8449">
        <v>0</v>
      </c>
      <c r="F8449">
        <v>1.6578174065784835E-16</v>
      </c>
      <c r="G8449">
        <v>3.6684192519441448E-16</v>
      </c>
      <c r="H8449">
        <v>2.4707193234184646E-15</v>
      </c>
      <c r="I8449">
        <v>0</v>
      </c>
      <c r="J8449">
        <v>48389.430111995825</v>
      </c>
      <c r="K8449">
        <v>48389.430111995898</v>
      </c>
      <c r="L8449">
        <v>1.5036253986342552E-15</v>
      </c>
      <c r="M8449" t="b">
        <v>1</v>
      </c>
    </row>
    <row r="8450" spans="2:13" x14ac:dyDescent="0.2">
      <c r="B8450">
        <v>8438</v>
      </c>
      <c r="C8450">
        <v>272.12</v>
      </c>
      <c r="D8450">
        <v>272.12</v>
      </c>
      <c r="E8450">
        <v>0</v>
      </c>
      <c r="F8450">
        <v>1.1298243677844369E-15</v>
      </c>
      <c r="G8450">
        <v>9.7042263240260173E-16</v>
      </c>
      <c r="H8450">
        <v>1.198041921881398E-15</v>
      </c>
      <c r="I8450">
        <v>1.032236342391639E-15</v>
      </c>
      <c r="J8450">
        <v>149671.30650842536</v>
      </c>
      <c r="K8450">
        <v>149671.30650842501</v>
      </c>
      <c r="L8450">
        <v>2.3334196355207559E-15</v>
      </c>
      <c r="M8450" t="b">
        <v>1</v>
      </c>
    </row>
    <row r="8451" spans="2:13" x14ac:dyDescent="0.2">
      <c r="B8451">
        <v>8439</v>
      </c>
      <c r="C8451">
        <v>47.9</v>
      </c>
      <c r="D8451">
        <v>47.9</v>
      </c>
      <c r="E8451">
        <v>0</v>
      </c>
      <c r="F8451">
        <v>6.6431153727705081E-16</v>
      </c>
      <c r="G8451">
        <v>1.3579707320109823E-15</v>
      </c>
      <c r="H8451">
        <v>5.5796168973830868E-15</v>
      </c>
      <c r="I8451">
        <v>0</v>
      </c>
      <c r="J8451">
        <v>-230.95838558069863</v>
      </c>
      <c r="K8451">
        <v>-230.9583855807</v>
      </c>
      <c r="L8451">
        <v>5.906873869200595E-15</v>
      </c>
      <c r="M8451" t="b">
        <v>1</v>
      </c>
    </row>
    <row r="8452" spans="2:13" x14ac:dyDescent="0.2">
      <c r="B8452">
        <v>8440</v>
      </c>
      <c r="C8452">
        <v>15.96</v>
      </c>
      <c r="D8452">
        <v>15.96</v>
      </c>
      <c r="E8452">
        <v>0</v>
      </c>
      <c r="F8452">
        <v>1.2845433701843916E-15</v>
      </c>
      <c r="G8452">
        <v>3.1650414878538992E-15</v>
      </c>
      <c r="H8452">
        <v>1.179391191758608E-14</v>
      </c>
      <c r="I8452">
        <v>0</v>
      </c>
      <c r="J8452">
        <v>-1978.9557506540368</v>
      </c>
      <c r="K8452">
        <v>-1978.955750654</v>
      </c>
      <c r="L8452">
        <v>1.8613117251171794E-14</v>
      </c>
      <c r="M8452" t="b">
        <v>1</v>
      </c>
    </row>
    <row r="8453" spans="2:13" x14ac:dyDescent="0.2">
      <c r="B8453">
        <v>8441</v>
      </c>
      <c r="C8453">
        <v>3.29</v>
      </c>
      <c r="D8453">
        <v>3.29</v>
      </c>
      <c r="E8453">
        <v>0</v>
      </c>
      <c r="F8453">
        <v>8.3223100016877128E-15</v>
      </c>
      <c r="G8453">
        <v>9.2297882658679079E-15</v>
      </c>
      <c r="H8453">
        <v>2.9602994725980172E-15</v>
      </c>
      <c r="I8453">
        <v>0</v>
      </c>
      <c r="J8453">
        <v>-6245.1207192664224</v>
      </c>
      <c r="K8453">
        <v>-6245.1207192663996</v>
      </c>
      <c r="L8453">
        <v>3.6408211412435458E-15</v>
      </c>
      <c r="M8453" t="b">
        <v>1</v>
      </c>
    </row>
    <row r="8454" spans="2:13" x14ac:dyDescent="0.2">
      <c r="B8454">
        <v>8442</v>
      </c>
      <c r="C8454">
        <v>145.1</v>
      </c>
      <c r="D8454">
        <v>145.1</v>
      </c>
      <c r="E8454">
        <v>0</v>
      </c>
      <c r="F8454">
        <v>6.0292471807219452E-16</v>
      </c>
      <c r="G8454">
        <v>1.5076740366586207E-16</v>
      </c>
      <c r="H8454">
        <v>1.2092962229980514E-16</v>
      </c>
      <c r="I8454">
        <v>1.5965972339248658E-16</v>
      </c>
      <c r="J8454">
        <v>235044.06413531018</v>
      </c>
      <c r="K8454">
        <v>235044.06413531129</v>
      </c>
      <c r="L8454">
        <v>4.7052690372099964E-15</v>
      </c>
      <c r="M8454" t="b">
        <v>1</v>
      </c>
    </row>
    <row r="8455" spans="2:13" x14ac:dyDescent="0.2">
      <c r="B8455">
        <v>8443</v>
      </c>
      <c r="C8455">
        <v>36.93</v>
      </c>
      <c r="D8455">
        <v>36.93</v>
      </c>
      <c r="E8455">
        <v>0</v>
      </c>
      <c r="F8455">
        <v>1.267897203728245E-16</v>
      </c>
      <c r="G8455">
        <v>4.9335599404368002E-16</v>
      </c>
      <c r="H8455">
        <v>5.6407281619572252E-16</v>
      </c>
      <c r="I8455">
        <v>0</v>
      </c>
      <c r="J8455">
        <v>20322.040381034272</v>
      </c>
      <c r="K8455">
        <v>20322.0403810342</v>
      </c>
      <c r="L8455">
        <v>3.5803282927111026E-15</v>
      </c>
      <c r="M8455" t="b">
        <v>1</v>
      </c>
    </row>
    <row r="8456" spans="2:13" x14ac:dyDescent="0.2">
      <c r="B8456">
        <v>8444</v>
      </c>
      <c r="C8456">
        <v>31.52</v>
      </c>
      <c r="D8456">
        <v>31.52</v>
      </c>
      <c r="E8456">
        <v>0</v>
      </c>
      <c r="F8456">
        <v>4.1102207056584785E-16</v>
      </c>
      <c r="G8456">
        <v>1.441685464241657E-15</v>
      </c>
      <c r="H8456">
        <v>1.5827020440160152E-15</v>
      </c>
      <c r="I8456">
        <v>1.0322712152602433E-14</v>
      </c>
      <c r="J8456">
        <v>-2105.4360755307416</v>
      </c>
      <c r="K8456">
        <v>-2105.4360755307998</v>
      </c>
      <c r="L8456">
        <v>2.7646368175197492E-14</v>
      </c>
      <c r="M8456" t="b">
        <v>1</v>
      </c>
    </row>
    <row r="8457" spans="2:13" x14ac:dyDescent="0.2">
      <c r="B8457">
        <v>8445</v>
      </c>
      <c r="C8457">
        <v>84.26</v>
      </c>
      <c r="D8457">
        <v>84.26</v>
      </c>
      <c r="E8457">
        <v>0</v>
      </c>
      <c r="F8457">
        <v>1.8543760769772855E-16</v>
      </c>
      <c r="G8457">
        <v>2.468094109791711E-16</v>
      </c>
      <c r="H8457">
        <v>5.6425358268467914E-16</v>
      </c>
      <c r="I8457">
        <v>0</v>
      </c>
      <c r="J8457">
        <v>117421.45506963169</v>
      </c>
      <c r="K8457">
        <v>117421.4550696317</v>
      </c>
      <c r="L8457">
        <v>1.2392892951068838E-16</v>
      </c>
      <c r="M8457" t="b">
        <v>1</v>
      </c>
    </row>
    <row r="8458" spans="2:13" x14ac:dyDescent="0.2">
      <c r="B8458">
        <v>8446</v>
      </c>
      <c r="C8458">
        <v>59.83</v>
      </c>
      <c r="D8458">
        <v>59.83</v>
      </c>
      <c r="E8458">
        <v>0</v>
      </c>
      <c r="F8458">
        <v>3.0985270981957455E-16</v>
      </c>
      <c r="G8458">
        <v>4.87629584204997E-16</v>
      </c>
      <c r="H8458">
        <v>2.2806565939946612E-15</v>
      </c>
      <c r="I8458">
        <v>0</v>
      </c>
      <c r="J8458">
        <v>-3574.2250431616922</v>
      </c>
      <c r="K8458">
        <v>-3574.2250431616999</v>
      </c>
      <c r="L8458">
        <v>2.1629038103967393E-15</v>
      </c>
      <c r="M8458" t="b">
        <v>1</v>
      </c>
    </row>
    <row r="8459" spans="2:13" x14ac:dyDescent="0.2">
      <c r="B8459">
        <v>8447</v>
      </c>
      <c r="C8459">
        <v>36.64</v>
      </c>
      <c r="D8459">
        <v>36.64</v>
      </c>
      <c r="E8459">
        <v>0</v>
      </c>
      <c r="F8459">
        <v>3.6573717492864592E-16</v>
      </c>
      <c r="G8459">
        <v>4.664454119302287E-16</v>
      </c>
      <c r="H8459">
        <v>8.6991862151192242E-16</v>
      </c>
      <c r="I8459">
        <v>0</v>
      </c>
      <c r="J8459">
        <v>-22154.062128924834</v>
      </c>
      <c r="K8459">
        <v>-22154.062128924801</v>
      </c>
      <c r="L8459">
        <v>1.4779144823773439E-15</v>
      </c>
      <c r="M8459" t="b">
        <v>1</v>
      </c>
    </row>
    <row r="8460" spans="2:13" x14ac:dyDescent="0.2">
      <c r="B8460">
        <v>8448</v>
      </c>
      <c r="C8460">
        <v>17.96</v>
      </c>
      <c r="D8460">
        <v>17.96</v>
      </c>
      <c r="E8460">
        <v>0</v>
      </c>
      <c r="F8460">
        <v>9.7237840023017475E-16</v>
      </c>
      <c r="G8460">
        <v>1.2072000958759115E-16</v>
      </c>
      <c r="H8460">
        <v>3.3836309284498758E-16</v>
      </c>
      <c r="I8460">
        <v>0</v>
      </c>
      <c r="J8460">
        <v>-6948.3481957451404</v>
      </c>
      <c r="K8460">
        <v>-6948.3481957452004</v>
      </c>
      <c r="L8460">
        <v>8.6389813270685538E-15</v>
      </c>
      <c r="M8460" t="b">
        <v>1</v>
      </c>
    </row>
    <row r="8461" spans="2:13" x14ac:dyDescent="0.2">
      <c r="B8461">
        <v>8449</v>
      </c>
      <c r="C8461">
        <v>38.200000000000003</v>
      </c>
      <c r="D8461">
        <v>38.200000000000003</v>
      </c>
      <c r="E8461">
        <v>0</v>
      </c>
      <c r="F8461">
        <v>1.4870390291792526E-16</v>
      </c>
      <c r="G8461">
        <v>3.5029303541809595E-16</v>
      </c>
      <c r="H8461">
        <v>3.1530948953836854E-15</v>
      </c>
      <c r="I8461">
        <v>0</v>
      </c>
      <c r="J8461">
        <v>752.80719230674913</v>
      </c>
      <c r="K8461">
        <v>752.80719230679995</v>
      </c>
      <c r="L8461">
        <v>6.7504690418595159E-14</v>
      </c>
      <c r="M8461" t="b">
        <v>1</v>
      </c>
    </row>
    <row r="8462" spans="2:13" x14ac:dyDescent="0.2">
      <c r="B8462">
        <v>8450</v>
      </c>
      <c r="C8462">
        <v>64.13</v>
      </c>
      <c r="D8462">
        <v>64.13</v>
      </c>
      <c r="E8462">
        <v>0</v>
      </c>
      <c r="F8462">
        <v>1.1249685322488911E-15</v>
      </c>
      <c r="G8462">
        <v>1.3232928179990458E-15</v>
      </c>
      <c r="H8462">
        <v>4.665334018196969E-15</v>
      </c>
      <c r="I8462">
        <v>0</v>
      </c>
      <c r="J8462">
        <v>-7817.9930001592347</v>
      </c>
      <c r="K8462">
        <v>-7817.9930001592002</v>
      </c>
      <c r="L8462">
        <v>4.420674035736218E-15</v>
      </c>
      <c r="M8462" t="b">
        <v>1</v>
      </c>
    </row>
    <row r="8463" spans="2:13" x14ac:dyDescent="0.2">
      <c r="B8463">
        <v>8451</v>
      </c>
      <c r="C8463">
        <v>93.61</v>
      </c>
      <c r="D8463">
        <v>93.61</v>
      </c>
      <c r="E8463">
        <v>0</v>
      </c>
      <c r="F8463">
        <v>1.8508511763093985E-15</v>
      </c>
      <c r="G8463">
        <v>1.0708614943988899E-15</v>
      </c>
      <c r="H8463">
        <v>3.419883810696455E-14</v>
      </c>
      <c r="I8463">
        <v>0</v>
      </c>
      <c r="J8463">
        <v>-7041.3253320894091</v>
      </c>
      <c r="K8463">
        <v>-7041.3253320894</v>
      </c>
      <c r="L8463">
        <v>1.2916527200186194E-15</v>
      </c>
      <c r="M8463" t="b">
        <v>1</v>
      </c>
    </row>
    <row r="8464" spans="2:13" x14ac:dyDescent="0.2">
      <c r="B8464">
        <v>8452</v>
      </c>
      <c r="C8464">
        <v>65.28</v>
      </c>
      <c r="D8464">
        <v>65.28</v>
      </c>
      <c r="E8464">
        <v>0</v>
      </c>
      <c r="F8464">
        <v>6.923140405771377E-16</v>
      </c>
      <c r="G8464">
        <v>0</v>
      </c>
      <c r="H8464">
        <v>8.4062143574654372E-16</v>
      </c>
      <c r="I8464">
        <v>0</v>
      </c>
      <c r="J8464">
        <v>59108.059712014867</v>
      </c>
      <c r="K8464">
        <v>59108.059712014598</v>
      </c>
      <c r="L8464">
        <v>4.5545469270422642E-15</v>
      </c>
      <c r="M8464" t="b">
        <v>1</v>
      </c>
    </row>
    <row r="8465" spans="2:13" x14ac:dyDescent="0.2">
      <c r="B8465">
        <v>8453</v>
      </c>
      <c r="C8465">
        <v>3.92</v>
      </c>
      <c r="D8465">
        <v>3.92</v>
      </c>
      <c r="E8465">
        <v>0</v>
      </c>
      <c r="F8465">
        <v>1.7741711758842896E-15</v>
      </c>
      <c r="G8465">
        <v>1.2438102143410351E-15</v>
      </c>
      <c r="H8465">
        <v>2.8937592327993807E-16</v>
      </c>
      <c r="I8465">
        <v>0</v>
      </c>
      <c r="J8465">
        <v>-42626.486369938983</v>
      </c>
      <c r="K8465">
        <v>-42626.486369938997</v>
      </c>
      <c r="L8465">
        <v>3.4138200137061113E-16</v>
      </c>
      <c r="M8465" t="b">
        <v>1</v>
      </c>
    </row>
    <row r="8466" spans="2:13" x14ac:dyDescent="0.2">
      <c r="B8466">
        <v>8454</v>
      </c>
      <c r="C8466">
        <v>74.3</v>
      </c>
      <c r="D8466">
        <v>74.3</v>
      </c>
      <c r="E8466">
        <v>0</v>
      </c>
      <c r="F8466">
        <v>1.4853695417172147E-16</v>
      </c>
      <c r="G8466">
        <v>0</v>
      </c>
      <c r="H8466">
        <v>8.1859700779973586E-16</v>
      </c>
      <c r="I8466">
        <v>0</v>
      </c>
      <c r="J8466">
        <v>-2901.1112182255092</v>
      </c>
      <c r="K8466">
        <v>-2901.1112182255001</v>
      </c>
      <c r="L8466">
        <v>3.1349873664244822E-15</v>
      </c>
      <c r="M8466" t="b">
        <v>1</v>
      </c>
    </row>
    <row r="8467" spans="2:13" x14ac:dyDescent="0.2">
      <c r="B8467">
        <v>8455</v>
      </c>
      <c r="C8467">
        <v>132.68</v>
      </c>
      <c r="D8467">
        <v>132.68</v>
      </c>
      <c r="E8467">
        <v>0</v>
      </c>
      <c r="F8467">
        <v>9.528555877469303E-16</v>
      </c>
      <c r="G8467">
        <v>1.0836970084930349E-15</v>
      </c>
      <c r="H8467">
        <v>2.0867373564272555E-16</v>
      </c>
      <c r="I8467">
        <v>0</v>
      </c>
      <c r="J8467">
        <v>175813.36500970315</v>
      </c>
      <c r="K8467">
        <v>175813.36500970309</v>
      </c>
      <c r="L8467">
        <v>3.3107642817856849E-16</v>
      </c>
      <c r="M8467" t="b">
        <v>1</v>
      </c>
    </row>
    <row r="8468" spans="2:13" x14ac:dyDescent="0.2">
      <c r="B8468">
        <v>8456</v>
      </c>
      <c r="C8468">
        <v>44.73</v>
      </c>
      <c r="D8468">
        <v>44.73</v>
      </c>
      <c r="E8468">
        <v>0</v>
      </c>
      <c r="F8468">
        <v>2.1984340344432593E-16</v>
      </c>
      <c r="G8468">
        <v>3.5363817874301875E-15</v>
      </c>
      <c r="H8468">
        <v>2.735628576086344E-15</v>
      </c>
      <c r="I8468">
        <v>0</v>
      </c>
      <c r="J8468">
        <v>1777.2716321918549</v>
      </c>
      <c r="K8468">
        <v>1777.2716321918001</v>
      </c>
      <c r="L8468">
        <v>3.0832121994903545E-14</v>
      </c>
      <c r="M8468" t="b">
        <v>1</v>
      </c>
    </row>
    <row r="8469" spans="2:13" x14ac:dyDescent="0.2">
      <c r="B8469">
        <v>8457</v>
      </c>
      <c r="C8469">
        <v>41.78</v>
      </c>
      <c r="D8469">
        <v>41.78</v>
      </c>
      <c r="E8469">
        <v>0</v>
      </c>
      <c r="F8469">
        <v>5.7910208167822013E-16</v>
      </c>
      <c r="G8469">
        <v>2.4827133746802322E-16</v>
      </c>
      <c r="H8469">
        <v>9.7366307056068877E-16</v>
      </c>
      <c r="I8469">
        <v>0</v>
      </c>
      <c r="J8469">
        <v>14862.650830315062</v>
      </c>
      <c r="K8469">
        <v>14862.650830315</v>
      </c>
      <c r="L8469">
        <v>4.1611446320473342E-15</v>
      </c>
      <c r="M8469" t="b">
        <v>1</v>
      </c>
    </row>
    <row r="8470" spans="2:13" x14ac:dyDescent="0.2">
      <c r="B8470">
        <v>8458</v>
      </c>
      <c r="C8470">
        <v>64.67</v>
      </c>
      <c r="D8470">
        <v>64.67</v>
      </c>
      <c r="E8470">
        <v>0</v>
      </c>
      <c r="F8470">
        <v>5.9795206548998163E-16</v>
      </c>
      <c r="G8470">
        <v>6.6209569991130061E-16</v>
      </c>
      <c r="H8470">
        <v>8.9092523824395592E-16</v>
      </c>
      <c r="I8470">
        <v>0</v>
      </c>
      <c r="J8470">
        <v>188468.6846461164</v>
      </c>
      <c r="K8470">
        <v>188468.68464611741</v>
      </c>
      <c r="L8470">
        <v>5.4047921430466893E-15</v>
      </c>
      <c r="M8470" t="b">
        <v>1</v>
      </c>
    </row>
    <row r="8471" spans="2:13" x14ac:dyDescent="0.2">
      <c r="B8471">
        <v>8459</v>
      </c>
      <c r="C8471">
        <v>51.7</v>
      </c>
      <c r="D8471">
        <v>51.7</v>
      </c>
      <c r="E8471">
        <v>0</v>
      </c>
      <c r="F8471">
        <v>2.4855853504523857E-16</v>
      </c>
      <c r="G8471">
        <v>1.8645596590047507E-16</v>
      </c>
      <c r="H8471">
        <v>1.1095316873688039E-15</v>
      </c>
      <c r="I8471">
        <v>2.36830224981017E-16</v>
      </c>
      <c r="J8471">
        <v>4011.49092159053</v>
      </c>
      <c r="K8471">
        <v>4011.4909215905</v>
      </c>
      <c r="L8471">
        <v>7.4818379862135565E-15</v>
      </c>
      <c r="M8471" t="b">
        <v>1</v>
      </c>
    </row>
    <row r="8472" spans="2:13" x14ac:dyDescent="0.2">
      <c r="B8472">
        <v>8460</v>
      </c>
      <c r="C8472">
        <v>104.46</v>
      </c>
      <c r="D8472">
        <v>104.46</v>
      </c>
      <c r="E8472">
        <v>0</v>
      </c>
      <c r="F8472">
        <v>6.1552620233153743E-16</v>
      </c>
      <c r="G8472">
        <v>8.0953524672482485E-16</v>
      </c>
      <c r="H8472">
        <v>2.0909842206029555E-15</v>
      </c>
      <c r="I8472">
        <v>2.1460025683055166E-15</v>
      </c>
      <c r="J8472">
        <v>34126.054891630891</v>
      </c>
      <c r="K8472">
        <v>34126.054891630803</v>
      </c>
      <c r="L8472">
        <v>2.5584994118852484E-15</v>
      </c>
      <c r="M8472" t="b">
        <v>1</v>
      </c>
    </row>
    <row r="8473" spans="2:13" x14ac:dyDescent="0.2">
      <c r="B8473">
        <v>8461</v>
      </c>
      <c r="C8473">
        <v>37.08</v>
      </c>
      <c r="D8473">
        <v>37.08</v>
      </c>
      <c r="E8473">
        <v>0</v>
      </c>
      <c r="F8473">
        <v>2.1874721200513164E-16</v>
      </c>
      <c r="G8473">
        <v>1.1220731936746245E-16</v>
      </c>
      <c r="H8473">
        <v>2.1475336294895728E-15</v>
      </c>
      <c r="I8473">
        <v>0</v>
      </c>
      <c r="J8473">
        <v>-15274.267314477551</v>
      </c>
      <c r="K8473">
        <v>-15274.2673144775</v>
      </c>
      <c r="L8473">
        <v>3.3344776708869748E-15</v>
      </c>
      <c r="M8473" t="b">
        <v>1</v>
      </c>
    </row>
    <row r="8474" spans="2:13" x14ac:dyDescent="0.2">
      <c r="B8474">
        <v>8462</v>
      </c>
      <c r="C8474">
        <v>517.36</v>
      </c>
      <c r="D8474">
        <v>517.36</v>
      </c>
      <c r="E8474">
        <v>0</v>
      </c>
      <c r="F8474">
        <v>2.0119368520789155E-16</v>
      </c>
      <c r="G8474">
        <v>1.511009059394072E-15</v>
      </c>
      <c r="H8474">
        <v>2.5653696379332769E-15</v>
      </c>
      <c r="I8474">
        <v>0</v>
      </c>
      <c r="J8474">
        <v>441310.56771340925</v>
      </c>
      <c r="K8474">
        <v>441310.56771341158</v>
      </c>
      <c r="L8474">
        <v>5.2758909640493939E-15</v>
      </c>
      <c r="M8474" t="b">
        <v>1</v>
      </c>
    </row>
    <row r="8475" spans="2:13" x14ac:dyDescent="0.2">
      <c r="B8475">
        <v>8463</v>
      </c>
      <c r="C8475">
        <v>23.2</v>
      </c>
      <c r="D8475">
        <v>23.2</v>
      </c>
      <c r="E8475">
        <v>0</v>
      </c>
      <c r="F8475">
        <v>5.4472302930538732E-16</v>
      </c>
      <c r="G8475">
        <v>3.8437476327149586E-16</v>
      </c>
      <c r="H8475">
        <v>4.3643326169875627E-16</v>
      </c>
      <c r="I8475">
        <v>0</v>
      </c>
      <c r="J8475">
        <v>6132.9094526797198</v>
      </c>
      <c r="K8475">
        <v>6132.9094526795998</v>
      </c>
      <c r="L8475">
        <v>1.9575260577436484E-14</v>
      </c>
      <c r="M8475" t="b">
        <v>1</v>
      </c>
    </row>
    <row r="8476" spans="2:13" x14ac:dyDescent="0.2">
      <c r="B8476">
        <v>8464</v>
      </c>
      <c r="C8476">
        <v>37.340000000000003</v>
      </c>
      <c r="D8476">
        <v>37.340000000000003</v>
      </c>
      <c r="E8476">
        <v>0</v>
      </c>
      <c r="F8476">
        <v>4.1939706382168104E-15</v>
      </c>
      <c r="G8476">
        <v>1.876460203165125E-15</v>
      </c>
      <c r="H8476">
        <v>2.7314965858628676E-15</v>
      </c>
      <c r="I8476">
        <v>0</v>
      </c>
      <c r="J8476">
        <v>-1215.4280038892493</v>
      </c>
      <c r="K8476">
        <v>-1215.4280038892</v>
      </c>
      <c r="L8476">
        <v>4.0594825372872736E-14</v>
      </c>
      <c r="M8476" t="b">
        <v>1</v>
      </c>
    </row>
    <row r="8477" spans="2:13" x14ac:dyDescent="0.2">
      <c r="B8477">
        <v>8465</v>
      </c>
      <c r="C8477">
        <v>9.85</v>
      </c>
      <c r="D8477">
        <v>9.85</v>
      </c>
      <c r="E8477">
        <v>0</v>
      </c>
      <c r="F8477">
        <v>7.395324059214398E-16</v>
      </c>
      <c r="G8477">
        <v>1.3880747675181448E-16</v>
      </c>
      <c r="H8477">
        <v>1.3745695487428863E-15</v>
      </c>
      <c r="I8477">
        <v>1.1031874215735636E-14</v>
      </c>
      <c r="J8477">
        <v>-11203.185216852811</v>
      </c>
      <c r="K8477">
        <v>-11203.1852168528</v>
      </c>
      <c r="L8477">
        <v>9.7418155730010176E-16</v>
      </c>
      <c r="M8477" t="b">
        <v>1</v>
      </c>
    </row>
    <row r="8478" spans="2:13" x14ac:dyDescent="0.2">
      <c r="B8478">
        <v>8466</v>
      </c>
      <c r="C8478">
        <v>62.94</v>
      </c>
      <c r="D8478">
        <v>62.94</v>
      </c>
      <c r="E8478">
        <v>0</v>
      </c>
      <c r="F8478">
        <v>1.3715608510220143E-16</v>
      </c>
      <c r="G8478">
        <v>4.1173154300101148E-16</v>
      </c>
      <c r="H8478">
        <v>5.4476846145941196E-16</v>
      </c>
      <c r="I8478">
        <v>7.131067025159533E-16</v>
      </c>
      <c r="J8478">
        <v>47407.281051848979</v>
      </c>
      <c r="K8478">
        <v>47407.281051849102</v>
      </c>
      <c r="L8478">
        <v>2.6091198798310691E-15</v>
      </c>
      <c r="M8478" t="b">
        <v>1</v>
      </c>
    </row>
    <row r="8479" spans="2:13" x14ac:dyDescent="0.2">
      <c r="B8479">
        <v>8467</v>
      </c>
      <c r="C8479">
        <v>102.36</v>
      </c>
      <c r="D8479">
        <v>102.36</v>
      </c>
      <c r="E8479">
        <v>0</v>
      </c>
      <c r="F8479">
        <v>6.1872787150621757E-16</v>
      </c>
      <c r="G8479">
        <v>1.5653291106216162E-15</v>
      </c>
      <c r="H8479">
        <v>1.5506768841630124E-14</v>
      </c>
      <c r="I8479">
        <v>0</v>
      </c>
      <c r="J8479">
        <v>5571.2562997305904</v>
      </c>
      <c r="K8479">
        <v>5571.2562997306004</v>
      </c>
      <c r="L8479">
        <v>1.7957245513881632E-15</v>
      </c>
      <c r="M8479" t="b">
        <v>1</v>
      </c>
    </row>
    <row r="8480" spans="2:13" x14ac:dyDescent="0.2">
      <c r="B8480">
        <v>8468</v>
      </c>
      <c r="C8480">
        <v>39.33</v>
      </c>
      <c r="D8480">
        <v>39.33</v>
      </c>
      <c r="E8480">
        <v>0</v>
      </c>
      <c r="F8480">
        <v>1.7623915661400705E-16</v>
      </c>
      <c r="G8480">
        <v>7.2093025158335794E-16</v>
      </c>
      <c r="H8480">
        <v>1.6945955801897427E-15</v>
      </c>
      <c r="I8480">
        <v>0</v>
      </c>
      <c r="J8480">
        <v>-8904.5806489285351</v>
      </c>
      <c r="K8480">
        <v>-8904.5806489285005</v>
      </c>
      <c r="L8480">
        <v>3.8812382109796511E-15</v>
      </c>
      <c r="M8480" t="b">
        <v>1</v>
      </c>
    </row>
    <row r="8481" spans="2:13" x14ac:dyDescent="0.2">
      <c r="B8481">
        <v>8469</v>
      </c>
      <c r="C8481">
        <v>21.05</v>
      </c>
      <c r="D8481">
        <v>21.05</v>
      </c>
      <c r="E8481">
        <v>0</v>
      </c>
      <c r="F8481">
        <v>1.2398598245808027E-15</v>
      </c>
      <c r="G8481">
        <v>1.6195654404109268E-15</v>
      </c>
      <c r="H8481">
        <v>5.366208321667504E-15</v>
      </c>
      <c r="I8481">
        <v>0</v>
      </c>
      <c r="J8481">
        <v>-4731.7586792229667</v>
      </c>
      <c r="K8481">
        <v>-4731.7586792230004</v>
      </c>
      <c r="L8481">
        <v>7.1117963207549312E-15</v>
      </c>
      <c r="M8481" t="b">
        <v>1</v>
      </c>
    </row>
    <row r="8482" spans="2:13" x14ac:dyDescent="0.2">
      <c r="B8482">
        <v>8470</v>
      </c>
      <c r="C8482">
        <v>0.48</v>
      </c>
      <c r="D8482">
        <v>0.48</v>
      </c>
      <c r="E8482">
        <v>0</v>
      </c>
      <c r="F8482">
        <v>2.9180285075527822E-14</v>
      </c>
      <c r="G8482">
        <v>5.5792227385125218E-14</v>
      </c>
      <c r="H8482">
        <v>4.7052405099264504E-15</v>
      </c>
      <c r="I8482">
        <v>0</v>
      </c>
      <c r="J8482">
        <v>-6610.7734148799764</v>
      </c>
      <c r="K8482">
        <v>-6610.77341488</v>
      </c>
      <c r="L8482">
        <v>3.5770190206292791E-15</v>
      </c>
      <c r="M8482" t="b">
        <v>1</v>
      </c>
    </row>
    <row r="8483" spans="2:13" x14ac:dyDescent="0.2">
      <c r="B8483">
        <v>8471</v>
      </c>
      <c r="C8483">
        <v>130.63</v>
      </c>
      <c r="D8483">
        <v>130.63</v>
      </c>
      <c r="E8483">
        <v>0</v>
      </c>
      <c r="F8483">
        <v>8.6019700125886917E-16</v>
      </c>
      <c r="G8483">
        <v>6.5923336878670309E-16</v>
      </c>
      <c r="H8483">
        <v>2.507046790228022E-15</v>
      </c>
      <c r="I8483">
        <v>0</v>
      </c>
      <c r="J8483">
        <v>13330.529951253917</v>
      </c>
      <c r="K8483">
        <v>13330.5299512538</v>
      </c>
      <c r="L8483">
        <v>8.7329852791025303E-15</v>
      </c>
      <c r="M8483" t="b">
        <v>1</v>
      </c>
    </row>
    <row r="8484" spans="2:13" x14ac:dyDescent="0.2">
      <c r="B8484">
        <v>8472</v>
      </c>
      <c r="C8484">
        <v>183.49</v>
      </c>
      <c r="D8484">
        <v>183.49</v>
      </c>
      <c r="E8484">
        <v>0</v>
      </c>
      <c r="F8484">
        <v>0</v>
      </c>
      <c r="G8484">
        <v>1.1886598961245574E-16</v>
      </c>
      <c r="H8484">
        <v>6.2532097885813616E-16</v>
      </c>
      <c r="I8484">
        <v>0</v>
      </c>
      <c r="J8484">
        <v>354897.66714688891</v>
      </c>
      <c r="K8484">
        <v>354897.66714688868</v>
      </c>
      <c r="L8484">
        <v>6.5605008205788879E-16</v>
      </c>
      <c r="M8484" t="b">
        <v>1</v>
      </c>
    </row>
    <row r="8485" spans="2:13" x14ac:dyDescent="0.2">
      <c r="B8485">
        <v>8473</v>
      </c>
      <c r="C8485">
        <v>107.97</v>
      </c>
      <c r="D8485">
        <v>107.97</v>
      </c>
      <c r="E8485">
        <v>0</v>
      </c>
      <c r="F8485">
        <v>7.6968319707125364E-16</v>
      </c>
      <c r="G8485">
        <v>1.3007002191316456E-15</v>
      </c>
      <c r="H8485">
        <v>9.7647684163973083E-16</v>
      </c>
      <c r="I8485">
        <v>1.3304599481356269E-14</v>
      </c>
      <c r="J8485">
        <v>6188.8495317254956</v>
      </c>
      <c r="K8485">
        <v>6188.8495317255001</v>
      </c>
      <c r="L8485">
        <v>7.3478495244604367E-16</v>
      </c>
      <c r="M8485" t="b">
        <v>1</v>
      </c>
    </row>
    <row r="8486" spans="2:13" x14ac:dyDescent="0.2">
      <c r="B8486">
        <v>8474</v>
      </c>
      <c r="C8486">
        <v>78.87</v>
      </c>
      <c r="D8486">
        <v>78.87</v>
      </c>
      <c r="E8486">
        <v>0</v>
      </c>
      <c r="F8486">
        <v>2.1850346324948064E-16</v>
      </c>
      <c r="G8486">
        <v>5.2363455802254428E-16</v>
      </c>
      <c r="H8486">
        <v>1.6733661201730707E-15</v>
      </c>
      <c r="I8486">
        <v>0</v>
      </c>
      <c r="J8486">
        <v>13339.157403205967</v>
      </c>
      <c r="K8486">
        <v>13339.1574032059</v>
      </c>
      <c r="L8486">
        <v>5.0454916976256197E-15</v>
      </c>
      <c r="M8486" t="b">
        <v>1</v>
      </c>
    </row>
    <row r="8487" spans="2:13" x14ac:dyDescent="0.2">
      <c r="B8487">
        <v>8475</v>
      </c>
      <c r="C8487">
        <v>111.07</v>
      </c>
      <c r="D8487">
        <v>111.07</v>
      </c>
      <c r="E8487">
        <v>0</v>
      </c>
      <c r="F8487">
        <v>1.472804607533964E-16</v>
      </c>
      <c r="G8487">
        <v>4.1024609216500684E-16</v>
      </c>
      <c r="H8487">
        <v>1.8105141012312829E-15</v>
      </c>
      <c r="I8487">
        <v>0</v>
      </c>
      <c r="J8487">
        <v>-48522.036214643624</v>
      </c>
      <c r="K8487">
        <v>-48522.0362146435</v>
      </c>
      <c r="L8487">
        <v>2.5491774272199518E-15</v>
      </c>
      <c r="M8487" t="b">
        <v>1</v>
      </c>
    </row>
    <row r="8488" spans="2:13" x14ac:dyDescent="0.2">
      <c r="B8488">
        <v>8476</v>
      </c>
      <c r="C8488">
        <v>150.02000000000001</v>
      </c>
      <c r="D8488">
        <v>150.02000000000001</v>
      </c>
      <c r="E8488">
        <v>0</v>
      </c>
      <c r="F8488">
        <v>9.1745228940750544E-16</v>
      </c>
      <c r="G8488">
        <v>4.6487440362121559E-16</v>
      </c>
      <c r="H8488">
        <v>1.1696101941175406E-16</v>
      </c>
      <c r="I8488">
        <v>0</v>
      </c>
      <c r="J8488">
        <v>105854.77132774494</v>
      </c>
      <c r="K8488">
        <v>105854.7713277438</v>
      </c>
      <c r="L8488">
        <v>1.0722704074418287E-14</v>
      </c>
      <c r="M8488" t="b">
        <v>1</v>
      </c>
    </row>
    <row r="8489" spans="2:13" x14ac:dyDescent="0.2">
      <c r="B8489">
        <v>8477</v>
      </c>
      <c r="C8489">
        <v>82.51</v>
      </c>
      <c r="D8489">
        <v>82.51</v>
      </c>
      <c r="E8489">
        <v>0</v>
      </c>
      <c r="F8489">
        <v>5.9550925725547464E-16</v>
      </c>
      <c r="G8489">
        <v>0</v>
      </c>
      <c r="H8489">
        <v>2.4209501095870911E-16</v>
      </c>
      <c r="I8489">
        <v>0</v>
      </c>
      <c r="J8489">
        <v>-15952.219751287737</v>
      </c>
      <c r="K8489">
        <v>-15952.219751287799</v>
      </c>
      <c r="L8489">
        <v>3.8769300250873494E-15</v>
      </c>
      <c r="M8489" t="b">
        <v>1</v>
      </c>
    </row>
    <row r="8490" spans="2:13" x14ac:dyDescent="0.2">
      <c r="B8490">
        <v>8478</v>
      </c>
      <c r="C8490">
        <v>15.49</v>
      </c>
      <c r="D8490">
        <v>15.49</v>
      </c>
      <c r="E8490">
        <v>0</v>
      </c>
      <c r="F8490">
        <v>5.7415030059756619E-16</v>
      </c>
      <c r="G8490">
        <v>3.9495074465713571E-16</v>
      </c>
      <c r="H8490">
        <v>1.3946565743976716E-16</v>
      </c>
      <c r="I8490">
        <v>0</v>
      </c>
      <c r="J8490">
        <v>-10634.111440753462</v>
      </c>
      <c r="K8490">
        <v>-10634.111440753501</v>
      </c>
      <c r="L8490">
        <v>3.5920986616777774E-15</v>
      </c>
      <c r="M8490" t="b">
        <v>1</v>
      </c>
    </row>
    <row r="8491" spans="2:13" x14ac:dyDescent="0.2">
      <c r="B8491">
        <v>8479</v>
      </c>
      <c r="C8491">
        <v>45.62</v>
      </c>
      <c r="D8491">
        <v>45.62</v>
      </c>
      <c r="E8491">
        <v>0</v>
      </c>
      <c r="F8491">
        <v>0</v>
      </c>
      <c r="G8491">
        <v>1.5195070578856087E-16</v>
      </c>
      <c r="H8491">
        <v>2.7055394020558515E-16</v>
      </c>
      <c r="I8491">
        <v>0</v>
      </c>
      <c r="J8491">
        <v>20195.202050392552</v>
      </c>
      <c r="K8491">
        <v>20195.202050392501</v>
      </c>
      <c r="L8491">
        <v>2.5219704745808227E-15</v>
      </c>
      <c r="M8491" t="b">
        <v>1</v>
      </c>
    </row>
    <row r="8492" spans="2:13" x14ac:dyDescent="0.2">
      <c r="B8492">
        <v>8480</v>
      </c>
      <c r="C8492">
        <v>150.65</v>
      </c>
      <c r="D8492">
        <v>150.65</v>
      </c>
      <c r="E8492">
        <v>0</v>
      </c>
      <c r="F8492">
        <v>9.9130594828681822E-16</v>
      </c>
      <c r="G8492">
        <v>4.9503137825886262E-16</v>
      </c>
      <c r="H8492">
        <v>1.7334147437682223E-15</v>
      </c>
      <c r="I8492">
        <v>0</v>
      </c>
      <c r="J8492">
        <v>47929.560409171114</v>
      </c>
      <c r="K8492">
        <v>47929.560409170903</v>
      </c>
      <c r="L8492">
        <v>4.4023514718266815E-15</v>
      </c>
      <c r="M8492" t="b">
        <v>1</v>
      </c>
    </row>
    <row r="8493" spans="2:13" x14ac:dyDescent="0.2">
      <c r="B8493">
        <v>8481</v>
      </c>
      <c r="C8493">
        <v>195.44</v>
      </c>
      <c r="D8493">
        <v>195.44</v>
      </c>
      <c r="E8493">
        <v>0</v>
      </c>
      <c r="F8493">
        <v>3.0182484488983509E-16</v>
      </c>
      <c r="G8493">
        <v>1.2334586175678449E-16</v>
      </c>
      <c r="H8493">
        <v>2.0103071684885447E-15</v>
      </c>
      <c r="I8493">
        <v>0</v>
      </c>
      <c r="J8493">
        <v>-48077.158484699234</v>
      </c>
      <c r="K8493">
        <v>-48077.158484699299</v>
      </c>
      <c r="L8493">
        <v>1.3620525961094641E-15</v>
      </c>
      <c r="M8493" t="b">
        <v>1</v>
      </c>
    </row>
    <row r="8494" spans="2:13" x14ac:dyDescent="0.2">
      <c r="B8494">
        <v>8482</v>
      </c>
      <c r="C8494">
        <v>47.37</v>
      </c>
      <c r="D8494">
        <v>47.37</v>
      </c>
      <c r="E8494">
        <v>0</v>
      </c>
      <c r="F8494">
        <v>2.0381969459389788E-15</v>
      </c>
      <c r="G8494">
        <v>2.1227677899893066E-15</v>
      </c>
      <c r="H8494">
        <v>1.9634957741033179E-14</v>
      </c>
      <c r="I8494">
        <v>0</v>
      </c>
      <c r="J8494">
        <v>411.595082504537</v>
      </c>
      <c r="K8494">
        <v>411.5950825045</v>
      </c>
      <c r="L8494">
        <v>8.9906481518717951E-14</v>
      </c>
      <c r="M8494" t="b">
        <v>1</v>
      </c>
    </row>
    <row r="8495" spans="2:13" x14ac:dyDescent="0.2">
      <c r="B8495">
        <v>8483</v>
      </c>
      <c r="C8495">
        <v>42.13</v>
      </c>
      <c r="D8495">
        <v>42.13</v>
      </c>
      <c r="E8495">
        <v>0</v>
      </c>
      <c r="F8495">
        <v>2.4864119656054611E-15</v>
      </c>
      <c r="G8495">
        <v>2.6002519450085643E-15</v>
      </c>
      <c r="H8495">
        <v>1.3790868803173177E-14</v>
      </c>
      <c r="I8495">
        <v>0</v>
      </c>
      <c r="J8495">
        <v>-144.23010823636696</v>
      </c>
      <c r="K8495">
        <v>-144.23010823640001</v>
      </c>
      <c r="L8495">
        <v>2.2917855690284893E-13</v>
      </c>
      <c r="M8495" t="b">
        <v>1</v>
      </c>
    </row>
    <row r="8496" spans="2:13" x14ac:dyDescent="0.2">
      <c r="B8496">
        <v>8484</v>
      </c>
      <c r="C8496">
        <v>23.03</v>
      </c>
      <c r="D8496">
        <v>23.03</v>
      </c>
      <c r="E8496">
        <v>0</v>
      </c>
      <c r="F8496">
        <v>0</v>
      </c>
      <c r="G8496">
        <v>3.0924684671693478E-16</v>
      </c>
      <c r="H8496">
        <v>1.270520380561903E-15</v>
      </c>
      <c r="I8496">
        <v>0</v>
      </c>
      <c r="J8496">
        <v>-14779.096610146422</v>
      </c>
      <c r="K8496">
        <v>-14779.0966101465</v>
      </c>
      <c r="L8496">
        <v>5.292376551539201E-15</v>
      </c>
      <c r="M8496" t="b">
        <v>1</v>
      </c>
    </row>
    <row r="8497" spans="2:13" x14ac:dyDescent="0.2">
      <c r="B8497">
        <v>8485</v>
      </c>
      <c r="C8497">
        <v>1.81</v>
      </c>
      <c r="D8497">
        <v>1.81</v>
      </c>
      <c r="E8497">
        <v>0</v>
      </c>
      <c r="F8497">
        <v>1.953644063286316E-15</v>
      </c>
      <c r="G8497">
        <v>1.9522080787473971E-15</v>
      </c>
      <c r="H8497">
        <v>6.1651417959272706E-16</v>
      </c>
      <c r="I8497">
        <v>1.9226463650377131E-14</v>
      </c>
      <c r="J8497">
        <v>-88750.416568169094</v>
      </c>
      <c r="K8497">
        <v>-88750.416568169094</v>
      </c>
      <c r="L8497">
        <v>0</v>
      </c>
      <c r="M8497" t="b">
        <v>1</v>
      </c>
    </row>
    <row r="8498" spans="2:13" x14ac:dyDescent="0.2">
      <c r="B8498">
        <v>8486</v>
      </c>
      <c r="C8498">
        <v>128.84</v>
      </c>
      <c r="D8498">
        <v>128.84</v>
      </c>
      <c r="E8498">
        <v>0</v>
      </c>
      <c r="F8498">
        <v>3.6518417701914711E-16</v>
      </c>
      <c r="G8498">
        <v>1.3004838912578263E-16</v>
      </c>
      <c r="H8498">
        <v>0</v>
      </c>
      <c r="I8498">
        <v>0</v>
      </c>
      <c r="J8498">
        <v>22771.921507112442</v>
      </c>
      <c r="K8498">
        <v>22771.921507112002</v>
      </c>
      <c r="L8498">
        <v>1.9330623264295805E-14</v>
      </c>
      <c r="M8498" t="b">
        <v>1</v>
      </c>
    </row>
    <row r="8499" spans="2:13" x14ac:dyDescent="0.2">
      <c r="B8499">
        <v>8487</v>
      </c>
      <c r="C8499">
        <v>356.68</v>
      </c>
      <c r="D8499">
        <v>356.68</v>
      </c>
      <c r="E8499">
        <v>0</v>
      </c>
      <c r="F8499">
        <v>0</v>
      </c>
      <c r="G8499">
        <v>1.3714933976343636E-16</v>
      </c>
      <c r="H8499">
        <v>2.9977575743140117E-15</v>
      </c>
      <c r="I8499">
        <v>0</v>
      </c>
      <c r="J8499">
        <v>-45990.531246372077</v>
      </c>
      <c r="K8499">
        <v>-45990.531246371997</v>
      </c>
      <c r="L8499">
        <v>1.7402611273887243E-15</v>
      </c>
      <c r="M8499" t="b">
        <v>1</v>
      </c>
    </row>
    <row r="8500" spans="2:13" x14ac:dyDescent="0.2">
      <c r="B8500">
        <v>8488</v>
      </c>
      <c r="C8500">
        <v>17.11</v>
      </c>
      <c r="D8500">
        <v>17.11</v>
      </c>
      <c r="E8500">
        <v>0</v>
      </c>
      <c r="F8500">
        <v>4.1815194522579161E-16</v>
      </c>
      <c r="G8500">
        <v>3.5699457512668625E-16</v>
      </c>
      <c r="H8500">
        <v>3.36165571878414E-16</v>
      </c>
      <c r="I8500">
        <v>0</v>
      </c>
      <c r="J8500">
        <v>-26372.623949222929</v>
      </c>
      <c r="K8500">
        <v>-26372.623949223002</v>
      </c>
      <c r="L8500">
        <v>2.7589054574896755E-15</v>
      </c>
      <c r="M8500" t="b">
        <v>1</v>
      </c>
    </row>
    <row r="8501" spans="2:13" x14ac:dyDescent="0.2">
      <c r="B8501">
        <v>8489</v>
      </c>
      <c r="C8501">
        <v>416.89</v>
      </c>
      <c r="D8501">
        <v>416.89</v>
      </c>
      <c r="E8501">
        <v>0</v>
      </c>
      <c r="F8501">
        <v>2.2325062636823631E-16</v>
      </c>
      <c r="G8501">
        <v>4.1459559395784969E-16</v>
      </c>
      <c r="H8501">
        <v>1.5956934039597868E-15</v>
      </c>
      <c r="I8501">
        <v>0</v>
      </c>
      <c r="J8501">
        <v>-81797.830719952559</v>
      </c>
      <c r="K8501">
        <v>-81797.830719952501</v>
      </c>
      <c r="L8501">
        <v>7.1160396799213812E-16</v>
      </c>
      <c r="M8501" t="b">
        <v>1</v>
      </c>
    </row>
    <row r="8502" spans="2:13" x14ac:dyDescent="0.2">
      <c r="B8502">
        <v>8490</v>
      </c>
      <c r="C8502">
        <v>292.99</v>
      </c>
      <c r="D8502">
        <v>292.99</v>
      </c>
      <c r="E8502">
        <v>0</v>
      </c>
      <c r="F8502">
        <v>6.6082996944385911E-16</v>
      </c>
      <c r="G8502">
        <v>3.7131388113098624E-16</v>
      </c>
      <c r="H8502">
        <v>7.2333565997658595E-16</v>
      </c>
      <c r="I8502">
        <v>0</v>
      </c>
      <c r="J8502">
        <v>130084.60142176336</v>
      </c>
      <c r="K8502">
        <v>130084.6014217631</v>
      </c>
      <c r="L8502">
        <v>2.0135701785436828E-15</v>
      </c>
      <c r="M8502" t="b">
        <v>1</v>
      </c>
    </row>
    <row r="8503" spans="2:13" x14ac:dyDescent="0.2">
      <c r="B8503">
        <v>8491</v>
      </c>
      <c r="C8503">
        <v>156.47999999999999</v>
      </c>
      <c r="D8503">
        <v>156.47999999999999</v>
      </c>
      <c r="E8503">
        <v>0</v>
      </c>
      <c r="F8503">
        <v>3.4841522018223596E-16</v>
      </c>
      <c r="G8503">
        <v>2.6762155555893844E-16</v>
      </c>
      <c r="H8503">
        <v>1.3024724897753606E-15</v>
      </c>
      <c r="I8503">
        <v>0</v>
      </c>
      <c r="J8503">
        <v>98867.168845255263</v>
      </c>
      <c r="K8503">
        <v>98867.168845255306</v>
      </c>
      <c r="L8503">
        <v>4.4155958135535932E-16</v>
      </c>
      <c r="M8503" t="b">
        <v>1</v>
      </c>
    </row>
    <row r="8504" spans="2:13" x14ac:dyDescent="0.2">
      <c r="B8504">
        <v>8492</v>
      </c>
      <c r="C8504">
        <v>159.24</v>
      </c>
      <c r="D8504">
        <v>159.24</v>
      </c>
      <c r="E8504">
        <v>0</v>
      </c>
      <c r="F8504">
        <v>0</v>
      </c>
      <c r="G8504">
        <v>6.1449235587259319E-16</v>
      </c>
      <c r="H8504">
        <v>3.7856493737504763E-15</v>
      </c>
      <c r="I8504">
        <v>0</v>
      </c>
      <c r="J8504">
        <v>20510.58445814508</v>
      </c>
      <c r="K8504">
        <v>20510.5844581454</v>
      </c>
      <c r="L8504">
        <v>1.5608630542799194E-14</v>
      </c>
      <c r="M8504" t="b">
        <v>1</v>
      </c>
    </row>
    <row r="8505" spans="2:13" x14ac:dyDescent="0.2">
      <c r="B8505">
        <v>8493</v>
      </c>
      <c r="C8505">
        <v>191.47</v>
      </c>
      <c r="D8505">
        <v>191.47</v>
      </c>
      <c r="E8505">
        <v>0</v>
      </c>
      <c r="F8505">
        <v>1.0740954641541582E-15</v>
      </c>
      <c r="G8505">
        <v>6.0760982537289589E-16</v>
      </c>
      <c r="H8505">
        <v>2.0502457175288188E-16</v>
      </c>
      <c r="I8505">
        <v>0</v>
      </c>
      <c r="J8505">
        <v>115552.88962985144</v>
      </c>
      <c r="K8505">
        <v>115552.8896298508</v>
      </c>
      <c r="L8505">
        <v>5.541049402564977E-15</v>
      </c>
      <c r="M8505" t="b">
        <v>1</v>
      </c>
    </row>
    <row r="8506" spans="2:13" x14ac:dyDescent="0.2">
      <c r="B8506">
        <v>8494</v>
      </c>
      <c r="C8506">
        <v>26.91</v>
      </c>
      <c r="D8506">
        <v>26.91</v>
      </c>
      <c r="E8506">
        <v>0</v>
      </c>
      <c r="F8506">
        <v>4.0887038171704432E-16</v>
      </c>
      <c r="G8506">
        <v>2.8668462683321336E-16</v>
      </c>
      <c r="H8506">
        <v>1.0588996235580626E-15</v>
      </c>
      <c r="I8506">
        <v>0</v>
      </c>
      <c r="J8506">
        <v>-15360.759399584658</v>
      </c>
      <c r="K8506">
        <v>-15360.7593995846</v>
      </c>
      <c r="L8506">
        <v>3.7893739104488228E-15</v>
      </c>
      <c r="M8506" t="b">
        <v>1</v>
      </c>
    </row>
    <row r="8507" spans="2:13" x14ac:dyDescent="0.2">
      <c r="B8507">
        <v>8495</v>
      </c>
      <c r="C8507">
        <v>10.81</v>
      </c>
      <c r="D8507">
        <v>10.81</v>
      </c>
      <c r="E8507">
        <v>0</v>
      </c>
      <c r="F8507">
        <v>5.9342748351058212E-16</v>
      </c>
      <c r="G8507">
        <v>3.3489777008374378E-16</v>
      </c>
      <c r="H8507">
        <v>7.8602733708740076E-16</v>
      </c>
      <c r="I8507">
        <v>0</v>
      </c>
      <c r="J8507">
        <v>-8774.8747026832862</v>
      </c>
      <c r="K8507">
        <v>-8774.8747026833007</v>
      </c>
      <c r="L8507">
        <v>1.6583615973361955E-15</v>
      </c>
      <c r="M8507" t="b">
        <v>1</v>
      </c>
    </row>
    <row r="8508" spans="2:13" x14ac:dyDescent="0.2">
      <c r="B8508">
        <v>8496</v>
      </c>
      <c r="C8508">
        <v>142.24</v>
      </c>
      <c r="D8508">
        <v>142.24</v>
      </c>
      <c r="E8508">
        <v>0</v>
      </c>
      <c r="F8508">
        <v>8.5150661466631965E-16</v>
      </c>
      <c r="G8508">
        <v>1.4541324043260194E-16</v>
      </c>
      <c r="H8508">
        <v>9.2496791558840514E-15</v>
      </c>
      <c r="I8508">
        <v>0</v>
      </c>
      <c r="J8508">
        <v>-17672.931384856805</v>
      </c>
      <c r="K8508">
        <v>-17672.931384856802</v>
      </c>
      <c r="L8508">
        <v>2.0585033279815397E-16</v>
      </c>
      <c r="M8508" t="b">
        <v>1</v>
      </c>
    </row>
    <row r="8509" spans="2:13" x14ac:dyDescent="0.2">
      <c r="B8509">
        <v>8497</v>
      </c>
      <c r="C8509">
        <v>43.25</v>
      </c>
      <c r="D8509">
        <v>43.25</v>
      </c>
      <c r="E8509">
        <v>0</v>
      </c>
      <c r="F8509">
        <v>1.1455576350363273E-15</v>
      </c>
      <c r="G8509">
        <v>3.5512994918665805E-16</v>
      </c>
      <c r="H8509">
        <v>5.9130183037153971E-16</v>
      </c>
      <c r="I8509">
        <v>0</v>
      </c>
      <c r="J8509">
        <v>29462.700871502188</v>
      </c>
      <c r="K8509">
        <v>29462.700871501602</v>
      </c>
      <c r="L8509">
        <v>1.9879867446514727E-14</v>
      </c>
      <c r="M8509" t="b">
        <v>1</v>
      </c>
    </row>
    <row r="8510" spans="2:13" x14ac:dyDescent="0.2">
      <c r="B8510">
        <v>8498</v>
      </c>
      <c r="C8510">
        <v>86.19</v>
      </c>
      <c r="D8510">
        <v>86.19</v>
      </c>
      <c r="E8510">
        <v>0</v>
      </c>
      <c r="F8510">
        <v>9.7506771892305705E-16</v>
      </c>
      <c r="G8510">
        <v>1.2213878596169115E-15</v>
      </c>
      <c r="H8510">
        <v>6.5500673776344539E-16</v>
      </c>
      <c r="I8510">
        <v>4.1671207870289656E-16</v>
      </c>
      <c r="J8510">
        <v>103291.50336218803</v>
      </c>
      <c r="K8510">
        <v>103291.5033621879</v>
      </c>
      <c r="L8510">
        <v>1.2679381439155728E-15</v>
      </c>
      <c r="M8510" t="b">
        <v>1</v>
      </c>
    </row>
    <row r="8511" spans="2:13" x14ac:dyDescent="0.2">
      <c r="B8511">
        <v>8499</v>
      </c>
      <c r="C8511">
        <v>45.57</v>
      </c>
      <c r="D8511">
        <v>45.57</v>
      </c>
      <c r="E8511">
        <v>0</v>
      </c>
      <c r="F8511">
        <v>1.3576514259779028E-16</v>
      </c>
      <c r="G8511">
        <v>9.8651973927209236E-16</v>
      </c>
      <c r="H8511">
        <v>2.5702550651406671E-15</v>
      </c>
      <c r="I8511">
        <v>0</v>
      </c>
      <c r="J8511">
        <v>3324.4426594376346</v>
      </c>
      <c r="K8511">
        <v>3324.4426594376</v>
      </c>
      <c r="L8511">
        <v>1.0395967747934616E-14</v>
      </c>
      <c r="M8511" t="b">
        <v>1</v>
      </c>
    </row>
    <row r="8512" spans="2:13" x14ac:dyDescent="0.2">
      <c r="B8512">
        <v>8500</v>
      </c>
      <c r="C8512">
        <v>38.56</v>
      </c>
      <c r="D8512">
        <v>38.56</v>
      </c>
      <c r="E8512">
        <v>0</v>
      </c>
      <c r="F8512">
        <v>6.0690675361431408E-16</v>
      </c>
      <c r="G8512">
        <v>2.5623100310874704E-16</v>
      </c>
      <c r="H8512">
        <v>7.5454334262757559E-16</v>
      </c>
      <c r="I8512">
        <v>0</v>
      </c>
      <c r="J8512">
        <v>10993.038240905182</v>
      </c>
      <c r="K8512">
        <v>10993.0382409052</v>
      </c>
      <c r="L8512">
        <v>1.6546739524450844E-15</v>
      </c>
      <c r="M8512" t="b">
        <v>1</v>
      </c>
    </row>
    <row r="8513" spans="2:13" x14ac:dyDescent="0.2">
      <c r="B8513">
        <v>8501</v>
      </c>
      <c r="C8513">
        <v>55.07</v>
      </c>
      <c r="D8513">
        <v>55.07</v>
      </c>
      <c r="E8513">
        <v>0</v>
      </c>
      <c r="F8513">
        <v>7.6346795341600342E-16</v>
      </c>
      <c r="G8513">
        <v>6.6882746919700165E-16</v>
      </c>
      <c r="H8513">
        <v>1.6221784414732456E-16</v>
      </c>
      <c r="I8513">
        <v>0</v>
      </c>
      <c r="J8513">
        <v>64476.14195000421</v>
      </c>
      <c r="K8513">
        <v>64476.141950004101</v>
      </c>
      <c r="L8513">
        <v>1.692709286132224E-15</v>
      </c>
      <c r="M8513" t="b">
        <v>1</v>
      </c>
    </row>
    <row r="8514" spans="2:13" x14ac:dyDescent="0.2">
      <c r="B8514">
        <v>8502</v>
      </c>
      <c r="C8514">
        <v>50.05</v>
      </c>
      <c r="D8514">
        <v>50.05</v>
      </c>
      <c r="E8514">
        <v>0</v>
      </c>
      <c r="F8514">
        <v>5.1169523355876284E-16</v>
      </c>
      <c r="G8514">
        <v>2.5596591374687877E-16</v>
      </c>
      <c r="H8514">
        <v>1.1000455508393437E-15</v>
      </c>
      <c r="I8514">
        <v>3.2271555705201073E-16</v>
      </c>
      <c r="J8514">
        <v>9239.5194263483063</v>
      </c>
      <c r="K8514">
        <v>9239.5194263481008</v>
      </c>
      <c r="L8514">
        <v>2.2246373768589316E-14</v>
      </c>
      <c r="M8514" t="b">
        <v>1</v>
      </c>
    </row>
    <row r="8515" spans="2:13" x14ac:dyDescent="0.2">
      <c r="B8515">
        <v>8503</v>
      </c>
      <c r="C8515">
        <v>32.729999999999997</v>
      </c>
      <c r="D8515">
        <v>32.729999999999997</v>
      </c>
      <c r="E8515">
        <v>0</v>
      </c>
      <c r="F8515">
        <v>1.2928001938840945E-16</v>
      </c>
      <c r="G8515">
        <v>1.6053423928498852E-16</v>
      </c>
      <c r="H8515">
        <v>2.0480017809892014E-15</v>
      </c>
      <c r="I8515">
        <v>0</v>
      </c>
      <c r="J8515">
        <v>8301.7094507389193</v>
      </c>
      <c r="K8515">
        <v>8301.7094507388992</v>
      </c>
      <c r="L8515">
        <v>2.4102124457298992E-15</v>
      </c>
      <c r="M8515" t="b">
        <v>1</v>
      </c>
    </row>
    <row r="8516" spans="2:13" x14ac:dyDescent="0.2">
      <c r="B8516">
        <v>8504</v>
      </c>
      <c r="C8516">
        <v>298.19</v>
      </c>
      <c r="D8516">
        <v>298.19</v>
      </c>
      <c r="E8516">
        <v>0</v>
      </c>
      <c r="F8516">
        <v>1.6773599771777301E-16</v>
      </c>
      <c r="G8516">
        <v>1.1267307129907196E-16</v>
      </c>
      <c r="H8516">
        <v>5.2772716956346208E-15</v>
      </c>
      <c r="I8516">
        <v>0</v>
      </c>
      <c r="J8516">
        <v>-175446.80598051066</v>
      </c>
      <c r="K8516">
        <v>-175446.80598051069</v>
      </c>
      <c r="L8516">
        <v>1.6588407120940502E-16</v>
      </c>
      <c r="M8516" t="b">
        <v>1</v>
      </c>
    </row>
    <row r="8517" spans="2:13" x14ac:dyDescent="0.2">
      <c r="B8517">
        <v>8505</v>
      </c>
      <c r="C8517">
        <v>64.3</v>
      </c>
      <c r="D8517">
        <v>64.3</v>
      </c>
      <c r="E8517">
        <v>0</v>
      </c>
      <c r="F8517">
        <v>2.2210108406836711E-16</v>
      </c>
      <c r="G8517">
        <v>0</v>
      </c>
      <c r="H8517">
        <v>1.2358228494120112E-15</v>
      </c>
      <c r="I8517">
        <v>0</v>
      </c>
      <c r="J8517">
        <v>-38064.612266726595</v>
      </c>
      <c r="K8517">
        <v>-38064.612266726697</v>
      </c>
      <c r="L8517">
        <v>2.6760657874245447E-15</v>
      </c>
      <c r="M8517" t="b">
        <v>1</v>
      </c>
    </row>
    <row r="8518" spans="2:13" x14ac:dyDescent="0.2">
      <c r="B8518">
        <v>8506</v>
      </c>
      <c r="C8518">
        <v>32.24</v>
      </c>
      <c r="D8518">
        <v>32.24</v>
      </c>
      <c r="E8518">
        <v>0</v>
      </c>
      <c r="F8518">
        <v>1.4214926107274979E-15</v>
      </c>
      <c r="G8518">
        <v>5.517645018021126E-15</v>
      </c>
      <c r="H8518">
        <v>2.7232120668510267E-14</v>
      </c>
      <c r="I8518">
        <v>0</v>
      </c>
      <c r="J8518">
        <v>-348.95224121433012</v>
      </c>
      <c r="K8518">
        <v>-348.95224121429999</v>
      </c>
      <c r="L8518">
        <v>8.6335631178039986E-14</v>
      </c>
      <c r="M8518" t="b">
        <v>1</v>
      </c>
    </row>
    <row r="8519" spans="2:13" x14ac:dyDescent="0.2">
      <c r="B8519">
        <v>8507</v>
      </c>
      <c r="C8519">
        <v>26.92</v>
      </c>
      <c r="D8519">
        <v>26.92</v>
      </c>
      <c r="E8519">
        <v>0</v>
      </c>
      <c r="F8519">
        <v>2.2216746544534894E-16</v>
      </c>
      <c r="G8519">
        <v>1.4180807586542509E-16</v>
      </c>
      <c r="H8519">
        <v>2.6091916017240068E-15</v>
      </c>
      <c r="I8519">
        <v>0</v>
      </c>
      <c r="J8519">
        <v>3285.2624926421886</v>
      </c>
      <c r="K8519">
        <v>3285.2624926422</v>
      </c>
      <c r="L8519">
        <v>3.4605100194043377E-15</v>
      </c>
      <c r="M8519" t="b">
        <v>1</v>
      </c>
    </row>
    <row r="8520" spans="2:13" x14ac:dyDescent="0.2">
      <c r="B8520">
        <v>8508</v>
      </c>
      <c r="C8520">
        <v>46.13</v>
      </c>
      <c r="D8520">
        <v>46.13</v>
      </c>
      <c r="E8520">
        <v>0</v>
      </c>
      <c r="F8520">
        <v>1.4808360081664321E-16</v>
      </c>
      <c r="G8520">
        <v>1.6162493895701475E-16</v>
      </c>
      <c r="H8520">
        <v>1.6366920912283694E-16</v>
      </c>
      <c r="I8520">
        <v>0</v>
      </c>
      <c r="J8520">
        <v>-5761.3170565398177</v>
      </c>
      <c r="K8520">
        <v>-5761.3170565398004</v>
      </c>
      <c r="L8520">
        <v>2.9993835027826264E-15</v>
      </c>
      <c r="M8520" t="b">
        <v>1</v>
      </c>
    </row>
    <row r="8521" spans="2:13" x14ac:dyDescent="0.2">
      <c r="B8521">
        <v>8509</v>
      </c>
      <c r="C8521">
        <v>24.1</v>
      </c>
      <c r="D8521">
        <v>24.1</v>
      </c>
      <c r="E8521">
        <v>0</v>
      </c>
      <c r="F8521">
        <v>8.0814429344467629E-16</v>
      </c>
      <c r="G8521">
        <v>9.7166113044296363E-16</v>
      </c>
      <c r="H8521">
        <v>1.2083661652342081E-15</v>
      </c>
      <c r="I8521">
        <v>1.24936170678369E-15</v>
      </c>
      <c r="J8521">
        <v>-17429.220174773662</v>
      </c>
      <c r="K8521">
        <v>-17429.220174773702</v>
      </c>
      <c r="L8521">
        <v>2.2960159133183037E-15</v>
      </c>
      <c r="M8521" t="b">
        <v>1</v>
      </c>
    </row>
    <row r="8522" spans="2:13" x14ac:dyDescent="0.2">
      <c r="B8522">
        <v>8510</v>
      </c>
      <c r="C8522">
        <v>147.35</v>
      </c>
      <c r="D8522">
        <v>147.35</v>
      </c>
      <c r="E8522">
        <v>0</v>
      </c>
      <c r="F8522">
        <v>2.608095644048054E-16</v>
      </c>
      <c r="G8522">
        <v>4.71853413810617E-16</v>
      </c>
      <c r="H8522">
        <v>3.2000782100148965E-15</v>
      </c>
      <c r="I8522">
        <v>0</v>
      </c>
      <c r="J8522">
        <v>30183.375122881549</v>
      </c>
      <c r="K8522">
        <v>30183.3751228816</v>
      </c>
      <c r="L8522">
        <v>1.687409147980716E-15</v>
      </c>
      <c r="M8522" t="b">
        <v>1</v>
      </c>
    </row>
    <row r="8523" spans="2:13" x14ac:dyDescent="0.2">
      <c r="B8523">
        <v>8511</v>
      </c>
      <c r="C8523">
        <v>26.01</v>
      </c>
      <c r="D8523">
        <v>26.01</v>
      </c>
      <c r="E8523">
        <v>0</v>
      </c>
      <c r="F8523">
        <v>6.3511162065497246E-16</v>
      </c>
      <c r="G8523">
        <v>2.8242549601551599E-15</v>
      </c>
      <c r="H8523">
        <v>8.7204743356164383E-15</v>
      </c>
      <c r="I8523">
        <v>0</v>
      </c>
      <c r="J8523">
        <v>-140.9343336638658</v>
      </c>
      <c r="K8523">
        <v>-140.93433366389999</v>
      </c>
      <c r="L8523">
        <v>2.4260459148524751E-13</v>
      </c>
      <c r="M8523" t="b">
        <v>1</v>
      </c>
    </row>
    <row r="8524" spans="2:13" x14ac:dyDescent="0.2">
      <c r="B8524">
        <v>8512</v>
      </c>
      <c r="C8524">
        <v>57.98</v>
      </c>
      <c r="D8524">
        <v>57.98</v>
      </c>
      <c r="E8524">
        <v>0</v>
      </c>
      <c r="F8524">
        <v>2.5777037286476265E-16</v>
      </c>
      <c r="G8524">
        <v>4.6306614890012166E-16</v>
      </c>
      <c r="H8524">
        <v>2.0192646650244393E-15</v>
      </c>
      <c r="I8524">
        <v>0</v>
      </c>
      <c r="J8524">
        <v>-45406.984641647388</v>
      </c>
      <c r="K8524">
        <v>-45406.984641647403</v>
      </c>
      <c r="L8524">
        <v>3.204774627342199E-16</v>
      </c>
      <c r="M8524" t="b">
        <v>1</v>
      </c>
    </row>
    <row r="8525" spans="2:13" x14ac:dyDescent="0.2">
      <c r="B8525">
        <v>8513</v>
      </c>
      <c r="C8525">
        <v>22.37</v>
      </c>
      <c r="D8525">
        <v>22.37</v>
      </c>
      <c r="E8525">
        <v>0</v>
      </c>
      <c r="F8525">
        <v>2.4895686490069146E-15</v>
      </c>
      <c r="G8525">
        <v>1.4313247799516208E-15</v>
      </c>
      <c r="H8525">
        <v>1.0648393935320128E-14</v>
      </c>
      <c r="I8525">
        <v>0</v>
      </c>
      <c r="J8525">
        <v>-1728.9908875345927</v>
      </c>
      <c r="K8525">
        <v>-1728.9908875346</v>
      </c>
      <c r="L8525">
        <v>4.2082105039653203E-15</v>
      </c>
      <c r="M8525" t="b">
        <v>1</v>
      </c>
    </row>
    <row r="8526" spans="2:13" x14ac:dyDescent="0.2">
      <c r="B8526">
        <v>8514</v>
      </c>
      <c r="C8526">
        <v>122.15</v>
      </c>
      <c r="D8526">
        <v>122.15</v>
      </c>
      <c r="E8526">
        <v>0</v>
      </c>
      <c r="F8526">
        <v>5.7175876098533576E-16</v>
      </c>
      <c r="G8526">
        <v>0</v>
      </c>
      <c r="H8526">
        <v>2.6709284615070828E-14</v>
      </c>
      <c r="I8526">
        <v>0</v>
      </c>
      <c r="J8526">
        <v>-4234.2402016933356</v>
      </c>
      <c r="K8526">
        <v>-4234.2402016933002</v>
      </c>
      <c r="L8526">
        <v>8.3770149258323602E-15</v>
      </c>
      <c r="M8526" t="b">
        <v>1</v>
      </c>
    </row>
    <row r="8527" spans="2:13" x14ac:dyDescent="0.2">
      <c r="B8527">
        <v>8515</v>
      </c>
      <c r="C8527">
        <v>54.86</v>
      </c>
      <c r="D8527">
        <v>54.86</v>
      </c>
      <c r="E8527">
        <v>0</v>
      </c>
      <c r="F8527">
        <v>0</v>
      </c>
      <c r="G8527">
        <v>3.1433834396323261E-15</v>
      </c>
      <c r="H8527">
        <v>0</v>
      </c>
      <c r="I8527">
        <v>0</v>
      </c>
      <c r="J8527">
        <v>-196.01037459940972</v>
      </c>
      <c r="K8527">
        <v>-196.0103745994</v>
      </c>
      <c r="L8527">
        <v>4.9590357883168525E-14</v>
      </c>
      <c r="M8527" t="b">
        <v>1</v>
      </c>
    </row>
    <row r="8528" spans="2:13" x14ac:dyDescent="0.2">
      <c r="B8528">
        <v>8516</v>
      </c>
      <c r="C8528">
        <v>23.01</v>
      </c>
      <c r="D8528">
        <v>23.01</v>
      </c>
      <c r="E8528">
        <v>0</v>
      </c>
      <c r="F8528">
        <v>1.3586377937549579E-15</v>
      </c>
      <c r="G8528">
        <v>1.5353040341358798E-15</v>
      </c>
      <c r="H8528">
        <v>5.9003892301348287E-15</v>
      </c>
      <c r="I8528">
        <v>1.0727657495471836E-15</v>
      </c>
      <c r="J8528">
        <v>1173.0644794755106</v>
      </c>
      <c r="K8528">
        <v>1173.0644794755001</v>
      </c>
      <c r="L8528">
        <v>8.9161246064369632E-15</v>
      </c>
      <c r="M8528" t="b">
        <v>1</v>
      </c>
    </row>
    <row r="8529" spans="2:13" x14ac:dyDescent="0.2">
      <c r="B8529">
        <v>8517</v>
      </c>
      <c r="C8529">
        <v>4.54</v>
      </c>
      <c r="D8529">
        <v>4.54</v>
      </c>
      <c r="E8529">
        <v>0</v>
      </c>
      <c r="F8529">
        <v>6.2530657090661518E-16</v>
      </c>
      <c r="G8529">
        <v>1.5247091119471448E-15</v>
      </c>
      <c r="H8529">
        <v>1.7107246074422344E-15</v>
      </c>
      <c r="I8529">
        <v>0</v>
      </c>
      <c r="J8529">
        <v>-26409.72306616111</v>
      </c>
      <c r="K8529">
        <v>-26409.723066161099</v>
      </c>
      <c r="L8529">
        <v>4.1325448184116767E-16</v>
      </c>
      <c r="M8529" t="b">
        <v>1</v>
      </c>
    </row>
    <row r="8530" spans="2:13" x14ac:dyDescent="0.2">
      <c r="B8530">
        <v>8518</v>
      </c>
      <c r="C8530">
        <v>264.86</v>
      </c>
      <c r="D8530">
        <v>264.86</v>
      </c>
      <c r="E8530">
        <v>0</v>
      </c>
      <c r="F8530">
        <v>6.9782917912685462E-16</v>
      </c>
      <c r="G8530">
        <v>7.3843787063442276E-16</v>
      </c>
      <c r="H8530">
        <v>5.263683963508666E-15</v>
      </c>
      <c r="I8530">
        <v>0</v>
      </c>
      <c r="J8530">
        <v>-69902.196920363</v>
      </c>
      <c r="K8530">
        <v>-69902.196920363</v>
      </c>
      <c r="L8530">
        <v>0</v>
      </c>
      <c r="M8530" t="b">
        <v>1</v>
      </c>
    </row>
    <row r="8531" spans="2:13" x14ac:dyDescent="0.2">
      <c r="B8531">
        <v>8519</v>
      </c>
      <c r="C8531">
        <v>8.92</v>
      </c>
      <c r="D8531">
        <v>8.92</v>
      </c>
      <c r="E8531">
        <v>0</v>
      </c>
      <c r="F8531">
        <v>2.210452325770374E-16</v>
      </c>
      <c r="G8531">
        <v>1.0899594543970276E-15</v>
      </c>
      <c r="H8531">
        <v>5.688353518126181E-16</v>
      </c>
      <c r="I8531">
        <v>0</v>
      </c>
      <c r="J8531">
        <v>-32619.571768482332</v>
      </c>
      <c r="K8531">
        <v>-32619.571768482299</v>
      </c>
      <c r="L8531">
        <v>1.0037473666487929E-15</v>
      </c>
      <c r="M8531" t="b">
        <v>1</v>
      </c>
    </row>
    <row r="8532" spans="2:13" x14ac:dyDescent="0.2">
      <c r="B8532">
        <v>8520</v>
      </c>
      <c r="C8532">
        <v>354.03</v>
      </c>
      <c r="D8532">
        <v>354.03</v>
      </c>
      <c r="E8532">
        <v>0</v>
      </c>
      <c r="F8532">
        <v>4.4300595249515951E-16</v>
      </c>
      <c r="G8532">
        <v>2.6852804912664332E-16</v>
      </c>
      <c r="H8532">
        <v>4.7019400982762474E-16</v>
      </c>
      <c r="I8532">
        <v>0</v>
      </c>
      <c r="J8532">
        <v>-361253.67584512598</v>
      </c>
      <c r="K8532">
        <v>-361253.67584512639</v>
      </c>
      <c r="L8532">
        <v>1.1278878351647608E-15</v>
      </c>
      <c r="M8532" t="b">
        <v>1</v>
      </c>
    </row>
    <row r="8533" spans="2:13" x14ac:dyDescent="0.2">
      <c r="B8533">
        <v>8521</v>
      </c>
      <c r="C8533">
        <v>121.57</v>
      </c>
      <c r="D8533">
        <v>121.57</v>
      </c>
      <c r="E8533">
        <v>0</v>
      </c>
      <c r="F8533">
        <v>3.9559648301576724E-15</v>
      </c>
      <c r="G8533">
        <v>4.9659166993190267E-15</v>
      </c>
      <c r="H8533">
        <v>2.1070539138102951E-13</v>
      </c>
      <c r="I8533">
        <v>0</v>
      </c>
      <c r="J8533">
        <v>-390.30274925439835</v>
      </c>
      <c r="K8533">
        <v>-390.3027492544</v>
      </c>
      <c r="L8533">
        <v>4.2235396755787747E-15</v>
      </c>
      <c r="M8533" t="b">
        <v>1</v>
      </c>
    </row>
    <row r="8534" spans="2:13" x14ac:dyDescent="0.2">
      <c r="B8534">
        <v>8522</v>
      </c>
      <c r="C8534">
        <v>171.08</v>
      </c>
      <c r="D8534">
        <v>171.08</v>
      </c>
      <c r="E8534">
        <v>0</v>
      </c>
      <c r="F8534">
        <v>0</v>
      </c>
      <c r="G8534">
        <v>0</v>
      </c>
      <c r="H8534">
        <v>1.9580231682784957E-15</v>
      </c>
      <c r="I8534">
        <v>0</v>
      </c>
      <c r="J8534">
        <v>1496.2288087506113</v>
      </c>
      <c r="K8534">
        <v>1496.2288087505999</v>
      </c>
      <c r="L8534">
        <v>7.5982254222566578E-15</v>
      </c>
      <c r="M8534" t="b">
        <v>1</v>
      </c>
    </row>
    <row r="8535" spans="2:13" x14ac:dyDescent="0.2">
      <c r="B8535">
        <v>8523</v>
      </c>
      <c r="C8535">
        <v>101.9</v>
      </c>
      <c r="D8535">
        <v>101.9</v>
      </c>
      <c r="E8535">
        <v>0</v>
      </c>
      <c r="F8535">
        <v>1.1038876012815239E-14</v>
      </c>
      <c r="G8535">
        <v>2.4149864839688038E-15</v>
      </c>
      <c r="H8535">
        <v>2.1578677108689682E-13</v>
      </c>
      <c r="I8535">
        <v>0</v>
      </c>
      <c r="J8535">
        <v>-30.29385421101955</v>
      </c>
      <c r="K8535">
        <v>-30.293854210999999</v>
      </c>
      <c r="L8535">
        <v>6.4536467490294276E-13</v>
      </c>
      <c r="M8535" t="b">
        <v>1</v>
      </c>
    </row>
    <row r="8536" spans="2:13" x14ac:dyDescent="0.2">
      <c r="B8536">
        <v>8524</v>
      </c>
      <c r="C8536">
        <v>40.04</v>
      </c>
      <c r="D8536">
        <v>40.04</v>
      </c>
      <c r="E8536">
        <v>0</v>
      </c>
      <c r="F8536">
        <v>1.402770843713863E-15</v>
      </c>
      <c r="G8536">
        <v>3.8255903274364534E-16</v>
      </c>
      <c r="H8536">
        <v>7.2808434947933602E-16</v>
      </c>
      <c r="I8536">
        <v>0</v>
      </c>
      <c r="J8536">
        <v>19179.712728790088</v>
      </c>
      <c r="K8536">
        <v>19179.712728790499</v>
      </c>
      <c r="L8536">
        <v>2.1433668533745948E-14</v>
      </c>
      <c r="M8536" t="b">
        <v>1</v>
      </c>
    </row>
    <row r="8537" spans="2:13" x14ac:dyDescent="0.2">
      <c r="B8537">
        <v>8525</v>
      </c>
      <c r="C8537">
        <v>57.16</v>
      </c>
      <c r="D8537">
        <v>57.16</v>
      </c>
      <c r="E8537">
        <v>0</v>
      </c>
      <c r="F8537">
        <v>0</v>
      </c>
      <c r="G8537">
        <v>9.4206261585425717E-16</v>
      </c>
      <c r="H8537">
        <v>5.1340487138655022E-15</v>
      </c>
      <c r="I8537">
        <v>0</v>
      </c>
      <c r="J8537">
        <v>1004.0614875037791</v>
      </c>
      <c r="K8537">
        <v>1004.0614875038</v>
      </c>
      <c r="L8537">
        <v>2.083376207644672E-14</v>
      </c>
      <c r="M8537" t="b">
        <v>1</v>
      </c>
    </row>
    <row r="8538" spans="2:13" x14ac:dyDescent="0.2">
      <c r="B8538">
        <v>8526</v>
      </c>
      <c r="C8538">
        <v>140.22</v>
      </c>
      <c r="D8538">
        <v>140.22</v>
      </c>
      <c r="E8538">
        <v>0</v>
      </c>
      <c r="F8538">
        <v>1.3485097224434481E-16</v>
      </c>
      <c r="G8538">
        <v>1.3388999960217976E-16</v>
      </c>
      <c r="H8538">
        <v>2.9160569980448671E-15</v>
      </c>
      <c r="I8538">
        <v>0</v>
      </c>
      <c r="J8538">
        <v>-18692.651227446826</v>
      </c>
      <c r="K8538">
        <v>-18692.651227446899</v>
      </c>
      <c r="L8538">
        <v>3.8924160760566438E-15</v>
      </c>
      <c r="M8538" t="b">
        <v>1</v>
      </c>
    </row>
    <row r="8539" spans="2:13" x14ac:dyDescent="0.2">
      <c r="B8539">
        <v>8527</v>
      </c>
      <c r="C8539">
        <v>45.7</v>
      </c>
      <c r="D8539">
        <v>45.7</v>
      </c>
      <c r="E8539">
        <v>0</v>
      </c>
      <c r="F8539">
        <v>1.0996574719912996E-15</v>
      </c>
      <c r="G8539">
        <v>7.9485837019257087E-16</v>
      </c>
      <c r="H8539">
        <v>0</v>
      </c>
      <c r="I8539">
        <v>0</v>
      </c>
      <c r="J8539">
        <v>3843.1842936981211</v>
      </c>
      <c r="K8539">
        <v>3843.1842936981002</v>
      </c>
      <c r="L8539">
        <v>5.4429807529861286E-15</v>
      </c>
      <c r="M8539" t="b">
        <v>1</v>
      </c>
    </row>
    <row r="8540" spans="2:13" x14ac:dyDescent="0.2">
      <c r="B8540">
        <v>8528</v>
      </c>
      <c r="C8540">
        <v>26.38</v>
      </c>
      <c r="D8540">
        <v>26.38</v>
      </c>
      <c r="E8540">
        <v>0</v>
      </c>
      <c r="F8540">
        <v>7.8906947139059416E-16</v>
      </c>
      <c r="G8540">
        <v>3.5404189316599689E-16</v>
      </c>
      <c r="H8540">
        <v>1.5849748250415964E-15</v>
      </c>
      <c r="I8540">
        <v>0</v>
      </c>
      <c r="J8540">
        <v>-9730.9244221246936</v>
      </c>
      <c r="K8540">
        <v>-9730.9244221247009</v>
      </c>
      <c r="L8540">
        <v>7.4771494449596755E-16</v>
      </c>
      <c r="M8540" t="b">
        <v>1</v>
      </c>
    </row>
    <row r="8541" spans="2:13" x14ac:dyDescent="0.2">
      <c r="B8541">
        <v>8529</v>
      </c>
      <c r="C8541">
        <v>40.21</v>
      </c>
      <c r="D8541">
        <v>40.21</v>
      </c>
      <c r="E8541">
        <v>0</v>
      </c>
      <c r="F8541">
        <v>1.4046973605861187E-15</v>
      </c>
      <c r="G8541">
        <v>7.2733170046735218E-16</v>
      </c>
      <c r="H8541">
        <v>8.1895042288872315E-15</v>
      </c>
      <c r="I8541">
        <v>0</v>
      </c>
      <c r="J8541">
        <v>-8309.6910855352144</v>
      </c>
      <c r="K8541">
        <v>-8309.6910855351998</v>
      </c>
      <c r="L8541">
        <v>1.7511980985307121E-15</v>
      </c>
      <c r="M8541" t="b">
        <v>1</v>
      </c>
    </row>
    <row r="8542" spans="2:13" x14ac:dyDescent="0.2">
      <c r="B8542">
        <v>8530</v>
      </c>
      <c r="C8542">
        <v>27.19</v>
      </c>
      <c r="D8542">
        <v>27.19</v>
      </c>
      <c r="E8542">
        <v>0</v>
      </c>
      <c r="F8542">
        <v>4.5996061650541844E-16</v>
      </c>
      <c r="G8542">
        <v>2.6755358998740423E-16</v>
      </c>
      <c r="H8542">
        <v>6.1492871043574788E-16</v>
      </c>
      <c r="I8542">
        <v>0</v>
      </c>
      <c r="J8542">
        <v>-2946.3700132955928</v>
      </c>
      <c r="K8542">
        <v>-2946.3700132956001</v>
      </c>
      <c r="L8542">
        <v>2.4694649963685506E-15</v>
      </c>
      <c r="M8542" t="b">
        <v>1</v>
      </c>
    </row>
    <row r="8543" spans="2:13" x14ac:dyDescent="0.2">
      <c r="B8543">
        <v>8531</v>
      </c>
      <c r="C8543">
        <v>91.39</v>
      </c>
      <c r="D8543">
        <v>91.39</v>
      </c>
      <c r="E8543">
        <v>0</v>
      </c>
      <c r="F8543">
        <v>6.1034736587590325E-16</v>
      </c>
      <c r="G8543">
        <v>5.8172062779917461E-16</v>
      </c>
      <c r="H8543">
        <v>1.2274390012707374E-15</v>
      </c>
      <c r="I8543">
        <v>0</v>
      </c>
      <c r="J8543">
        <v>39299.899224320448</v>
      </c>
      <c r="K8543">
        <v>39299.899224320499</v>
      </c>
      <c r="L8543">
        <v>1.2959754173559105E-15</v>
      </c>
      <c r="M8543" t="b">
        <v>1</v>
      </c>
    </row>
    <row r="8544" spans="2:13" x14ac:dyDescent="0.2">
      <c r="B8544">
        <v>8532</v>
      </c>
      <c r="C8544">
        <v>23.36</v>
      </c>
      <c r="D8544">
        <v>23.36</v>
      </c>
      <c r="E8544">
        <v>0</v>
      </c>
      <c r="F8544">
        <v>3.7668847936156406E-16</v>
      </c>
      <c r="G8544">
        <v>2.0676152061371259E-16</v>
      </c>
      <c r="H8544">
        <v>2.1676785767211872E-15</v>
      </c>
      <c r="I8544">
        <v>0</v>
      </c>
      <c r="J8544">
        <v>-9900.6915589169221</v>
      </c>
      <c r="K8544">
        <v>-9900.6915589169002</v>
      </c>
      <c r="L8544">
        <v>2.2046816338694391E-15</v>
      </c>
      <c r="M8544" t="b">
        <v>1</v>
      </c>
    </row>
    <row r="8545" spans="2:13" x14ac:dyDescent="0.2">
      <c r="B8545">
        <v>8533</v>
      </c>
      <c r="C8545">
        <v>162.81</v>
      </c>
      <c r="D8545">
        <v>162.81</v>
      </c>
      <c r="E8545">
        <v>0</v>
      </c>
      <c r="F8545">
        <v>6.0511951879180603E-16</v>
      </c>
      <c r="G8545">
        <v>1.3150330274526061E-15</v>
      </c>
      <c r="H8545">
        <v>1.3740295323802798E-14</v>
      </c>
      <c r="I8545">
        <v>0</v>
      </c>
      <c r="J8545">
        <v>-3767.0704118478598</v>
      </c>
      <c r="K8545">
        <v>-3767.0704118478998</v>
      </c>
      <c r="L8545">
        <v>1.0623047223154641E-14</v>
      </c>
      <c r="M8545" t="b">
        <v>1</v>
      </c>
    </row>
    <row r="8546" spans="2:13" x14ac:dyDescent="0.2">
      <c r="B8546">
        <v>8534</v>
      </c>
      <c r="C8546">
        <v>15.97</v>
      </c>
      <c r="D8546">
        <v>15.97</v>
      </c>
      <c r="E8546">
        <v>0</v>
      </c>
      <c r="F8546">
        <v>1.0427368720422966E-15</v>
      </c>
      <c r="G8546">
        <v>8.6621756805888256E-16</v>
      </c>
      <c r="H8546">
        <v>2.6930382577954114E-15</v>
      </c>
      <c r="I8546">
        <v>0</v>
      </c>
      <c r="J8546">
        <v>-13640.766465991055</v>
      </c>
      <c r="K8546">
        <v>-13640.766465991101</v>
      </c>
      <c r="L8546">
        <v>3.3337375287542057E-15</v>
      </c>
      <c r="M8546" t="b">
        <v>1</v>
      </c>
    </row>
    <row r="8547" spans="2:13" x14ac:dyDescent="0.2">
      <c r="B8547">
        <v>8535</v>
      </c>
      <c r="C8547">
        <v>46.77</v>
      </c>
      <c r="D8547">
        <v>46.77</v>
      </c>
      <c r="E8547">
        <v>0</v>
      </c>
      <c r="F8547">
        <v>8.2294315970149093E-16</v>
      </c>
      <c r="G8547">
        <v>5.5743863029963461E-16</v>
      </c>
      <c r="H8547">
        <v>3.1486120281426666E-15</v>
      </c>
      <c r="I8547">
        <v>0</v>
      </c>
      <c r="J8547">
        <v>-20610.499663009025</v>
      </c>
      <c r="K8547">
        <v>-20610.499663008999</v>
      </c>
      <c r="L8547">
        <v>1.2355766267688893E-15</v>
      </c>
      <c r="M8547" t="b">
        <v>1</v>
      </c>
    </row>
    <row r="8548" spans="2:13" x14ac:dyDescent="0.2">
      <c r="B8548">
        <v>8536</v>
      </c>
      <c r="C8548">
        <v>27.35</v>
      </c>
      <c r="D8548">
        <v>27.35</v>
      </c>
      <c r="E8548">
        <v>0</v>
      </c>
      <c r="F8548">
        <v>2.275087633617941E-16</v>
      </c>
      <c r="G8548">
        <v>1.4447606284818124E-16</v>
      </c>
      <c r="H8548">
        <v>2.9583089876615459E-16</v>
      </c>
      <c r="I8548">
        <v>0</v>
      </c>
      <c r="J8548">
        <v>5214.0558202979955</v>
      </c>
      <c r="K8548">
        <v>5214.0558202979</v>
      </c>
      <c r="L8548">
        <v>1.8315289858308679E-14</v>
      </c>
      <c r="M8548" t="b">
        <v>1</v>
      </c>
    </row>
    <row r="8549" spans="2:13" x14ac:dyDescent="0.2">
      <c r="B8549">
        <v>8537</v>
      </c>
      <c r="C8549">
        <v>43.61</v>
      </c>
      <c r="D8549">
        <v>43.61</v>
      </c>
      <c r="E8549">
        <v>0</v>
      </c>
      <c r="F8549">
        <v>2.157887460787919E-16</v>
      </c>
      <c r="G8549">
        <v>1.393891758467937E-16</v>
      </c>
      <c r="H8549">
        <v>5.6784530546165728E-16</v>
      </c>
      <c r="I8549">
        <v>0</v>
      </c>
      <c r="J8549">
        <v>28915.058690095895</v>
      </c>
      <c r="K8549">
        <v>28915.058690095801</v>
      </c>
      <c r="L8549">
        <v>3.2712176031924613E-15</v>
      </c>
      <c r="M8549" t="b">
        <v>1</v>
      </c>
    </row>
    <row r="8550" spans="2:13" x14ac:dyDescent="0.2">
      <c r="B8550">
        <v>8538</v>
      </c>
      <c r="C8550">
        <v>160.63999999999999</v>
      </c>
      <c r="D8550">
        <v>160.63999999999999</v>
      </c>
      <c r="E8550">
        <v>0</v>
      </c>
      <c r="F8550">
        <v>2.215272599029706E-16</v>
      </c>
      <c r="G8550">
        <v>4.8443751601392499E-16</v>
      </c>
      <c r="H8550">
        <v>1.9154344127306709E-15</v>
      </c>
      <c r="I8550">
        <v>3.4966062675272033E-16</v>
      </c>
      <c r="J8550">
        <v>106336.03116974249</v>
      </c>
      <c r="K8550">
        <v>106336.03116974251</v>
      </c>
      <c r="L8550">
        <v>1.368483953020389E-16</v>
      </c>
      <c r="M8550" t="b">
        <v>1</v>
      </c>
    </row>
    <row r="8551" spans="2:13" x14ac:dyDescent="0.2">
      <c r="B8551">
        <v>8539</v>
      </c>
      <c r="C8551">
        <v>53.92</v>
      </c>
      <c r="D8551">
        <v>53.92</v>
      </c>
      <c r="E8551">
        <v>0</v>
      </c>
      <c r="F8551">
        <v>0</v>
      </c>
      <c r="G8551">
        <v>1.1500633492288866E-16</v>
      </c>
      <c r="H8551">
        <v>1.4101822953971922E-15</v>
      </c>
      <c r="I8551">
        <v>0</v>
      </c>
      <c r="J8551">
        <v>6203.8705861869057</v>
      </c>
      <c r="K8551">
        <v>6203.8705861869003</v>
      </c>
      <c r="L8551">
        <v>8.796070348062497E-16</v>
      </c>
      <c r="M8551" t="b">
        <v>1</v>
      </c>
    </row>
    <row r="8552" spans="2:13" x14ac:dyDescent="0.2">
      <c r="B8552">
        <v>8540</v>
      </c>
      <c r="C8552">
        <v>6.47</v>
      </c>
      <c r="D8552">
        <v>6.47</v>
      </c>
      <c r="E8552">
        <v>0</v>
      </c>
      <c r="F8552">
        <v>5.3124002817458743E-16</v>
      </c>
      <c r="G8552">
        <v>1.046470698659344E-15</v>
      </c>
      <c r="H8552">
        <v>1.5282062244594255E-15</v>
      </c>
      <c r="I8552">
        <v>0</v>
      </c>
      <c r="J8552">
        <v>-27003.504860447931</v>
      </c>
      <c r="K8552">
        <v>-27003.504860447902</v>
      </c>
      <c r="L8552">
        <v>1.0777797403388978E-15</v>
      </c>
      <c r="M8552" t="b">
        <v>1</v>
      </c>
    </row>
    <row r="8553" spans="2:13" x14ac:dyDescent="0.2">
      <c r="B8553">
        <v>8541</v>
      </c>
      <c r="C8553">
        <v>123.36</v>
      </c>
      <c r="D8553">
        <v>123.36</v>
      </c>
      <c r="E8553">
        <v>0</v>
      </c>
      <c r="F8553">
        <v>2.5819073022889265E-16</v>
      </c>
      <c r="G8553">
        <v>1.9416504857739126E-16</v>
      </c>
      <c r="H8553">
        <v>2.0974210103372166E-15</v>
      </c>
      <c r="I8553">
        <v>3.3002639544907999E-15</v>
      </c>
      <c r="J8553">
        <v>19381.176487045297</v>
      </c>
      <c r="K8553">
        <v>19381.176487045399</v>
      </c>
      <c r="L8553">
        <v>5.2557906722873417E-15</v>
      </c>
      <c r="M8553" t="b">
        <v>1</v>
      </c>
    </row>
    <row r="8554" spans="2:13" x14ac:dyDescent="0.2">
      <c r="B8554">
        <v>8542</v>
      </c>
      <c r="C8554">
        <v>42.13</v>
      </c>
      <c r="D8554">
        <v>42.13</v>
      </c>
      <c r="E8554">
        <v>0</v>
      </c>
      <c r="F8554">
        <v>2.7736048338695043E-16</v>
      </c>
      <c r="G8554">
        <v>0</v>
      </c>
      <c r="H8554">
        <v>1.3751459180408843E-16</v>
      </c>
      <c r="I8554">
        <v>0</v>
      </c>
      <c r="J8554">
        <v>-11756.979999697745</v>
      </c>
      <c r="K8554">
        <v>-11756.9799996977</v>
      </c>
      <c r="L8554">
        <v>3.867892527657245E-15</v>
      </c>
      <c r="M8554" t="b">
        <v>1</v>
      </c>
    </row>
    <row r="8555" spans="2:13" x14ac:dyDescent="0.2">
      <c r="B8555">
        <v>8543</v>
      </c>
      <c r="C8555">
        <v>187.73</v>
      </c>
      <c r="D8555">
        <v>187.73</v>
      </c>
      <c r="E8555">
        <v>0</v>
      </c>
      <c r="F8555">
        <v>1.1648629046295263E-15</v>
      </c>
      <c r="G8555">
        <v>8.7374744096000498E-16</v>
      </c>
      <c r="H8555">
        <v>1.7330989441348404E-15</v>
      </c>
      <c r="I8555">
        <v>7.5352727009898029E-16</v>
      </c>
      <c r="J8555">
        <v>116799.41959989238</v>
      </c>
      <c r="K8555">
        <v>116799.4195998928</v>
      </c>
      <c r="L8555">
        <v>3.6130790980662204E-15</v>
      </c>
      <c r="M8555" t="b">
        <v>1</v>
      </c>
    </row>
    <row r="8556" spans="2:13" x14ac:dyDescent="0.2">
      <c r="B8556">
        <v>8544</v>
      </c>
      <c r="C8556">
        <v>33</v>
      </c>
      <c r="D8556">
        <v>33</v>
      </c>
      <c r="E8556">
        <v>0</v>
      </c>
      <c r="F8556">
        <v>2.4784070724321248E-16</v>
      </c>
      <c r="G8556">
        <v>9.1027674231183091E-16</v>
      </c>
      <c r="H8556">
        <v>2.8645085733838807E-15</v>
      </c>
      <c r="I8556">
        <v>0</v>
      </c>
      <c r="J8556">
        <v>2461.7799916128133</v>
      </c>
      <c r="K8556">
        <v>2461.7799916128001</v>
      </c>
      <c r="L8556">
        <v>5.3569665935369563E-15</v>
      </c>
      <c r="M8556" t="b">
        <v>1</v>
      </c>
    </row>
    <row r="8557" spans="2:13" x14ac:dyDescent="0.2">
      <c r="B8557">
        <v>8545</v>
      </c>
      <c r="C8557">
        <v>67.58</v>
      </c>
      <c r="D8557">
        <v>67.58</v>
      </c>
      <c r="E8557">
        <v>0</v>
      </c>
      <c r="F8557">
        <v>9.3366663209693217E-16</v>
      </c>
      <c r="G8557">
        <v>3.7646354764235164E-16</v>
      </c>
      <c r="H8557">
        <v>2.1599362255396278E-15</v>
      </c>
      <c r="I8557">
        <v>8.7154371815217308E-15</v>
      </c>
      <c r="J8557">
        <v>41627.45667381103</v>
      </c>
      <c r="K8557">
        <v>41627.456673810899</v>
      </c>
      <c r="L8557">
        <v>3.1461743647119605E-15</v>
      </c>
      <c r="M8557" t="b">
        <v>1</v>
      </c>
    </row>
    <row r="8558" spans="2:13" x14ac:dyDescent="0.2">
      <c r="B8558">
        <v>8546</v>
      </c>
      <c r="C8558">
        <v>73.34</v>
      </c>
      <c r="D8558">
        <v>73.34</v>
      </c>
      <c r="E8558">
        <v>0</v>
      </c>
      <c r="F8558">
        <v>4.0693888630316845E-16</v>
      </c>
      <c r="G8558">
        <v>8.9648897933374256E-16</v>
      </c>
      <c r="H8558">
        <v>1.2771394039466721E-14</v>
      </c>
      <c r="I8558">
        <v>0</v>
      </c>
      <c r="J8558">
        <v>-7478.386671107316</v>
      </c>
      <c r="K8558">
        <v>-7478.3866711072997</v>
      </c>
      <c r="L8558">
        <v>2.1890957705037634E-15</v>
      </c>
      <c r="M8558" t="b">
        <v>1</v>
      </c>
    </row>
    <row r="8559" spans="2:13" x14ac:dyDescent="0.2">
      <c r="B8559">
        <v>8547</v>
      </c>
      <c r="C8559">
        <v>71.81</v>
      </c>
      <c r="D8559">
        <v>71.81</v>
      </c>
      <c r="E8559">
        <v>0</v>
      </c>
      <c r="F8559">
        <v>3.3458627026266145E-16</v>
      </c>
      <c r="G8559">
        <v>3.3475479367744441E-16</v>
      </c>
      <c r="H8559">
        <v>5.7330184884281001E-16</v>
      </c>
      <c r="I8559">
        <v>8.4705923271473912E-16</v>
      </c>
      <c r="J8559">
        <v>41970.278447144432</v>
      </c>
      <c r="K8559">
        <v>41970.278447144403</v>
      </c>
      <c r="L8559">
        <v>6.9343906053389283E-16</v>
      </c>
      <c r="M8559" t="b">
        <v>1</v>
      </c>
    </row>
    <row r="8560" spans="2:13" x14ac:dyDescent="0.2">
      <c r="B8560">
        <v>8548</v>
      </c>
      <c r="C8560">
        <v>190.31</v>
      </c>
      <c r="D8560">
        <v>190.31</v>
      </c>
      <c r="E8560">
        <v>0</v>
      </c>
      <c r="F8560">
        <v>1.9097006667840392E-16</v>
      </c>
      <c r="G8560">
        <v>0</v>
      </c>
      <c r="H8560">
        <v>1.1048018263449527E-14</v>
      </c>
      <c r="I8560">
        <v>0</v>
      </c>
      <c r="J8560">
        <v>-31421.656985103487</v>
      </c>
      <c r="K8560">
        <v>-31421.656985103498</v>
      </c>
      <c r="L8560">
        <v>3.4733802951414244E-16</v>
      </c>
      <c r="M8560" t="b">
        <v>1</v>
      </c>
    </row>
    <row r="8561" spans="2:13" x14ac:dyDescent="0.2">
      <c r="B8561">
        <v>8549</v>
      </c>
      <c r="C8561">
        <v>1.95</v>
      </c>
      <c r="D8561">
        <v>1.95</v>
      </c>
      <c r="E8561">
        <v>0</v>
      </c>
      <c r="F8561">
        <v>1.4874221682085449E-14</v>
      </c>
      <c r="G8561">
        <v>2.13486566663115E-14</v>
      </c>
      <c r="H8561">
        <v>8.4005752265107102E-15</v>
      </c>
      <c r="I8561">
        <v>0</v>
      </c>
      <c r="J8561">
        <v>-5674.5960988230408</v>
      </c>
      <c r="K8561">
        <v>-5674.5960988229999</v>
      </c>
      <c r="L8561">
        <v>7.212365579335369E-15</v>
      </c>
      <c r="M8561" t="b">
        <v>1</v>
      </c>
    </row>
    <row r="8562" spans="2:13" x14ac:dyDescent="0.2">
      <c r="B8562">
        <v>8550</v>
      </c>
      <c r="C8562">
        <v>23.28</v>
      </c>
      <c r="D8562">
        <v>23.28</v>
      </c>
      <c r="E8562">
        <v>0</v>
      </c>
      <c r="F8562">
        <v>1.4125354786274694E-16</v>
      </c>
      <c r="G8562">
        <v>3.662196420712167E-16</v>
      </c>
      <c r="H8562">
        <v>0</v>
      </c>
      <c r="I8562">
        <v>0</v>
      </c>
      <c r="J8562">
        <v>647.85875075857984</v>
      </c>
      <c r="K8562">
        <v>647.85875075859997</v>
      </c>
      <c r="L8562">
        <v>3.1060119591135923E-14</v>
      </c>
      <c r="M8562" t="b">
        <v>1</v>
      </c>
    </row>
    <row r="8563" spans="2:13" x14ac:dyDescent="0.2">
      <c r="B8563">
        <v>8551</v>
      </c>
      <c r="C8563">
        <v>46.99</v>
      </c>
      <c r="D8563">
        <v>46.99</v>
      </c>
      <c r="E8563">
        <v>0</v>
      </c>
      <c r="F8563">
        <v>1.3283585444537737E-16</v>
      </c>
      <c r="G8563">
        <v>6.325293327342177E-16</v>
      </c>
      <c r="H8563">
        <v>2.2719818616203392E-15</v>
      </c>
      <c r="I8563">
        <v>0</v>
      </c>
      <c r="J8563">
        <v>-17490.739061130997</v>
      </c>
      <c r="K8563">
        <v>-17490.739061131</v>
      </c>
      <c r="L8563">
        <v>2.0799457326398826E-16</v>
      </c>
      <c r="M8563" t="b">
        <v>1</v>
      </c>
    </row>
    <row r="8564" spans="2:13" x14ac:dyDescent="0.2">
      <c r="B8564">
        <v>8552</v>
      </c>
      <c r="C8564">
        <v>75.62</v>
      </c>
      <c r="D8564">
        <v>75.62</v>
      </c>
      <c r="E8564">
        <v>0</v>
      </c>
      <c r="F8564">
        <v>1.2337040619131679E-15</v>
      </c>
      <c r="G8564">
        <v>1.3236770595199702E-15</v>
      </c>
      <c r="H8564">
        <v>1.847534364186134E-15</v>
      </c>
      <c r="I8564">
        <v>0</v>
      </c>
      <c r="J8564">
        <v>35.277172625422736</v>
      </c>
      <c r="K8564">
        <v>35.277172625399999</v>
      </c>
      <c r="L8564">
        <v>6.4453486070910405E-13</v>
      </c>
      <c r="M8564" t="b">
        <v>1</v>
      </c>
    </row>
    <row r="8565" spans="2:13" x14ac:dyDescent="0.2">
      <c r="B8565">
        <v>8553</v>
      </c>
      <c r="C8565">
        <v>18.2</v>
      </c>
      <c r="D8565">
        <v>18.2</v>
      </c>
      <c r="E8565">
        <v>0</v>
      </c>
      <c r="F8565">
        <v>9.0503123979283705E-16</v>
      </c>
      <c r="G8565">
        <v>1.658208557739817E-16</v>
      </c>
      <c r="H8565">
        <v>1.3226086656125231E-15</v>
      </c>
      <c r="I8565">
        <v>2.3299153379157587E-15</v>
      </c>
      <c r="J8565">
        <v>-5417.420392565753</v>
      </c>
      <c r="K8565">
        <v>-5417.4203925659003</v>
      </c>
      <c r="L8565">
        <v>2.7197103235591676E-14</v>
      </c>
      <c r="M8565" t="b">
        <v>1</v>
      </c>
    </row>
    <row r="8566" spans="2:13" x14ac:dyDescent="0.2">
      <c r="B8566">
        <v>8554</v>
      </c>
      <c r="C8566">
        <v>34.119999999999997</v>
      </c>
      <c r="D8566">
        <v>34.119999999999997</v>
      </c>
      <c r="E8566">
        <v>0</v>
      </c>
      <c r="F8566">
        <v>2.1120195819662985E-16</v>
      </c>
      <c r="G8566">
        <v>1.1449680454377841E-16</v>
      </c>
      <c r="H8566">
        <v>2.1502899965690271E-15</v>
      </c>
      <c r="I8566">
        <v>0</v>
      </c>
      <c r="J8566">
        <v>-2398.9548334038227</v>
      </c>
      <c r="K8566">
        <v>-2398.9548334038</v>
      </c>
      <c r="L8566">
        <v>9.4780306939176037E-15</v>
      </c>
      <c r="M8566" t="b">
        <v>1</v>
      </c>
    </row>
    <row r="8567" spans="2:13" x14ac:dyDescent="0.2">
      <c r="B8567">
        <v>8555</v>
      </c>
      <c r="C8567">
        <v>174.6</v>
      </c>
      <c r="D8567">
        <v>174.6</v>
      </c>
      <c r="E8567">
        <v>0</v>
      </c>
      <c r="F8567">
        <v>8.9366623755409147E-16</v>
      </c>
      <c r="G8567">
        <v>6.8480743818248237E-16</v>
      </c>
      <c r="H8567">
        <v>4.0873432204540589E-16</v>
      </c>
      <c r="I8567">
        <v>0</v>
      </c>
      <c r="J8567">
        <v>17591.098691164134</v>
      </c>
      <c r="K8567">
        <v>17591.098691163999</v>
      </c>
      <c r="L8567">
        <v>7.6518936210621972E-15</v>
      </c>
      <c r="M8567" t="b">
        <v>1</v>
      </c>
    </row>
    <row r="8568" spans="2:13" x14ac:dyDescent="0.2">
      <c r="B8568">
        <v>8556</v>
      </c>
      <c r="C8568">
        <v>53.96</v>
      </c>
      <c r="D8568">
        <v>53.96</v>
      </c>
      <c r="E8568">
        <v>0</v>
      </c>
      <c r="F8568">
        <v>1.648380449015413E-16</v>
      </c>
      <c r="G8568">
        <v>1.1141765813924037E-15</v>
      </c>
      <c r="H8568">
        <v>1.1151594642419596E-15</v>
      </c>
      <c r="I8568">
        <v>2.7722402810499275E-15</v>
      </c>
      <c r="J8568">
        <v>15855.833815211063</v>
      </c>
      <c r="K8568">
        <v>15855.833815211199</v>
      </c>
      <c r="L8568">
        <v>8.6040385422721509E-15</v>
      </c>
      <c r="M8568" t="b">
        <v>1</v>
      </c>
    </row>
    <row r="8569" spans="2:13" x14ac:dyDescent="0.2">
      <c r="B8569">
        <v>8557</v>
      </c>
      <c r="C8569">
        <v>87.07</v>
      </c>
      <c r="D8569">
        <v>87.07</v>
      </c>
      <c r="E8569">
        <v>0</v>
      </c>
      <c r="F8569">
        <v>6.9200610372992811E-16</v>
      </c>
      <c r="G8569">
        <v>1.0095629768709645E-15</v>
      </c>
      <c r="H8569">
        <v>2.4584701831953634E-15</v>
      </c>
      <c r="I8569">
        <v>0</v>
      </c>
      <c r="J8569">
        <v>35008.471361297088</v>
      </c>
      <c r="K8569">
        <v>35008.471361297103</v>
      </c>
      <c r="L8569">
        <v>4.156683986052137E-16</v>
      </c>
      <c r="M8569" t="b">
        <v>1</v>
      </c>
    </row>
    <row r="8570" spans="2:13" x14ac:dyDescent="0.2">
      <c r="B8570">
        <v>8558</v>
      </c>
      <c r="C8570">
        <v>30.49</v>
      </c>
      <c r="D8570">
        <v>30.49</v>
      </c>
      <c r="E8570">
        <v>0</v>
      </c>
      <c r="F8570">
        <v>8.2110977452355226E-16</v>
      </c>
      <c r="G8570">
        <v>4.3610544647360635E-16</v>
      </c>
      <c r="H8570">
        <v>8.6427229163135392E-16</v>
      </c>
      <c r="I8570">
        <v>0</v>
      </c>
      <c r="J8570">
        <v>1452.8196280223819</v>
      </c>
      <c r="K8570">
        <v>1452.8196280223999</v>
      </c>
      <c r="L8570">
        <v>1.2363902588834229E-14</v>
      </c>
      <c r="M8570" t="b">
        <v>1</v>
      </c>
    </row>
    <row r="8571" spans="2:13" x14ac:dyDescent="0.2">
      <c r="B8571">
        <v>8559</v>
      </c>
      <c r="C8571">
        <v>2.29</v>
      </c>
      <c r="D8571">
        <v>2.29</v>
      </c>
      <c r="E8571">
        <v>0</v>
      </c>
      <c r="F8571">
        <v>8.6629484758769289E-15</v>
      </c>
      <c r="G8571">
        <v>1.1452263839005491E-14</v>
      </c>
      <c r="H8571">
        <v>2.3214859594374804E-15</v>
      </c>
      <c r="I8571">
        <v>0</v>
      </c>
      <c r="J8571">
        <v>-5975.0372404753807</v>
      </c>
      <c r="K8571">
        <v>-5975.0372404753998</v>
      </c>
      <c r="L8571">
        <v>3.1965304932077485E-15</v>
      </c>
      <c r="M8571" t="b">
        <v>1</v>
      </c>
    </row>
    <row r="8572" spans="2:13" x14ac:dyDescent="0.2">
      <c r="B8572">
        <v>8560</v>
      </c>
      <c r="C8572">
        <v>103.92</v>
      </c>
      <c r="D8572">
        <v>103.92</v>
      </c>
      <c r="E8572">
        <v>0</v>
      </c>
      <c r="F8572">
        <v>1.7769311716589018E-16</v>
      </c>
      <c r="G8572">
        <v>6.2092720008379046E-16</v>
      </c>
      <c r="H8572">
        <v>2.602095854157703E-15</v>
      </c>
      <c r="I8572">
        <v>0</v>
      </c>
      <c r="J8572">
        <v>76439.109499013342</v>
      </c>
      <c r="K8572">
        <v>76439.109499013299</v>
      </c>
      <c r="L8572">
        <v>5.7111792603580866E-16</v>
      </c>
      <c r="M8572" t="b">
        <v>1</v>
      </c>
    </row>
    <row r="8573" spans="2:13" x14ac:dyDescent="0.2">
      <c r="B8573">
        <v>8561</v>
      </c>
      <c r="C8573">
        <v>139.99</v>
      </c>
      <c r="D8573">
        <v>139.99</v>
      </c>
      <c r="E8573">
        <v>0</v>
      </c>
      <c r="F8573">
        <v>1.148408657371341E-15</v>
      </c>
      <c r="G8573">
        <v>8.8183493498442096E-16</v>
      </c>
      <c r="H8573">
        <v>3.2106445824571068E-16</v>
      </c>
      <c r="I8573">
        <v>0</v>
      </c>
      <c r="J8573">
        <v>-149020.76717302841</v>
      </c>
      <c r="K8573">
        <v>-149020.76717302861</v>
      </c>
      <c r="L8573">
        <v>1.3671035055173746E-15</v>
      </c>
      <c r="M8573" t="b">
        <v>1</v>
      </c>
    </row>
    <row r="8574" spans="2:13" x14ac:dyDescent="0.2">
      <c r="B8574">
        <v>8562</v>
      </c>
      <c r="C8574">
        <v>86.38</v>
      </c>
      <c r="D8574">
        <v>86.38</v>
      </c>
      <c r="E8574">
        <v>0</v>
      </c>
      <c r="F8574">
        <v>4.684305859244227E-16</v>
      </c>
      <c r="G8574">
        <v>6.2257783009045656E-16</v>
      </c>
      <c r="H8574">
        <v>9.5405762415935767E-16</v>
      </c>
      <c r="I8574">
        <v>0</v>
      </c>
      <c r="J8574">
        <v>69420.283159056838</v>
      </c>
      <c r="K8574">
        <v>69420.283159057202</v>
      </c>
      <c r="L8574">
        <v>5.2405127745680607E-15</v>
      </c>
      <c r="M8574" t="b">
        <v>1</v>
      </c>
    </row>
    <row r="8575" spans="2:13" x14ac:dyDescent="0.2">
      <c r="B8575">
        <v>8563</v>
      </c>
      <c r="C8575">
        <v>24.7</v>
      </c>
      <c r="D8575">
        <v>24.7</v>
      </c>
      <c r="E8575">
        <v>0</v>
      </c>
      <c r="F8575">
        <v>5.258989918731521E-16</v>
      </c>
      <c r="G8575">
        <v>1.0530624760946884E-15</v>
      </c>
      <c r="H8575">
        <v>1.5647386263148382E-15</v>
      </c>
      <c r="I8575">
        <v>0</v>
      </c>
      <c r="J8575">
        <v>2260.2380657837621</v>
      </c>
      <c r="K8575">
        <v>2260.2380657837998</v>
      </c>
      <c r="L8575">
        <v>1.669913921677438E-14</v>
      </c>
      <c r="M8575" t="b">
        <v>1</v>
      </c>
    </row>
    <row r="8576" spans="2:13" x14ac:dyDescent="0.2">
      <c r="B8576">
        <v>8564</v>
      </c>
      <c r="C8576">
        <v>180.01</v>
      </c>
      <c r="D8576">
        <v>180.01</v>
      </c>
      <c r="E8576">
        <v>0</v>
      </c>
      <c r="F8576">
        <v>3.9803782505475928E-16</v>
      </c>
      <c r="G8576">
        <v>7.0997558177261913E-16</v>
      </c>
      <c r="H8576">
        <v>6.269073623276934E-16</v>
      </c>
      <c r="I8576">
        <v>0</v>
      </c>
      <c r="J8576">
        <v>302496.84829335369</v>
      </c>
      <c r="K8576">
        <v>302496.84829335322</v>
      </c>
      <c r="L8576">
        <v>1.5393921951086036E-15</v>
      </c>
      <c r="M8576" t="b">
        <v>1</v>
      </c>
    </row>
    <row r="8577" spans="2:13" x14ac:dyDescent="0.2">
      <c r="B8577">
        <v>8565</v>
      </c>
      <c r="C8577">
        <v>45.11</v>
      </c>
      <c r="D8577">
        <v>45.11</v>
      </c>
      <c r="E8577">
        <v>0</v>
      </c>
      <c r="F8577">
        <v>1.2268314203229283E-16</v>
      </c>
      <c r="G8577">
        <v>7.1412043873507404E-16</v>
      </c>
      <c r="H8577">
        <v>0</v>
      </c>
      <c r="I8577">
        <v>0</v>
      </c>
      <c r="J8577">
        <v>10998.508068126888</v>
      </c>
      <c r="K8577">
        <v>10998.508068127099</v>
      </c>
      <c r="L8577">
        <v>1.918467209409888E-14</v>
      </c>
      <c r="M8577" t="b">
        <v>1</v>
      </c>
    </row>
    <row r="8578" spans="2:13" x14ac:dyDescent="0.2">
      <c r="B8578">
        <v>8566</v>
      </c>
      <c r="C8578">
        <v>3.98</v>
      </c>
      <c r="D8578">
        <v>3.98</v>
      </c>
      <c r="E8578">
        <v>0</v>
      </c>
      <c r="F8578">
        <v>2.7600701816220549E-14</v>
      </c>
      <c r="G8578">
        <v>3.3369099878762907E-14</v>
      </c>
      <c r="H8578">
        <v>1.4671484746277578E-14</v>
      </c>
      <c r="I8578">
        <v>0</v>
      </c>
      <c r="J8578">
        <v>-1523.0378637633662</v>
      </c>
      <c r="K8578">
        <v>-1523.0378637634001</v>
      </c>
      <c r="L8578">
        <v>2.224414668019346E-14</v>
      </c>
      <c r="M8578" t="b">
        <v>1</v>
      </c>
    </row>
    <row r="8579" spans="2:13" x14ac:dyDescent="0.2">
      <c r="B8579">
        <v>8567</v>
      </c>
      <c r="C8579">
        <v>50.2</v>
      </c>
      <c r="D8579">
        <v>50.2</v>
      </c>
      <c r="E8579">
        <v>0</v>
      </c>
      <c r="F8579">
        <v>6.1582445784722827E-16</v>
      </c>
      <c r="G8579">
        <v>1.0617304947078445E-15</v>
      </c>
      <c r="H8579">
        <v>2.0496439663868703E-15</v>
      </c>
      <c r="I8579">
        <v>1.1923649603441396E-15</v>
      </c>
      <c r="J8579">
        <v>43197.608707829939</v>
      </c>
      <c r="K8579">
        <v>43197.608707829902</v>
      </c>
      <c r="L8579">
        <v>8.4217134140397479E-16</v>
      </c>
      <c r="M8579" t="b">
        <v>1</v>
      </c>
    </row>
    <row r="8580" spans="2:13" x14ac:dyDescent="0.2">
      <c r="B8580">
        <v>8568</v>
      </c>
      <c r="C8580">
        <v>55.57</v>
      </c>
      <c r="D8580">
        <v>55.57</v>
      </c>
      <c r="E8580">
        <v>0</v>
      </c>
      <c r="F8580">
        <v>4.2512272212792681E-15</v>
      </c>
      <c r="G8580">
        <v>8.2401741082664277E-15</v>
      </c>
      <c r="H8580">
        <v>3.6748703565447496E-14</v>
      </c>
      <c r="I8580">
        <v>0</v>
      </c>
      <c r="J8580">
        <v>1541.2980380848169</v>
      </c>
      <c r="K8580">
        <v>1541.2980380848001</v>
      </c>
      <c r="L8580">
        <v>1.0916546681462426E-14</v>
      </c>
      <c r="M8580" t="b">
        <v>1</v>
      </c>
    </row>
    <row r="8581" spans="2:13" x14ac:dyDescent="0.2">
      <c r="B8581">
        <v>8569</v>
      </c>
      <c r="C8581">
        <v>36.61</v>
      </c>
      <c r="D8581">
        <v>36.61</v>
      </c>
      <c r="E8581">
        <v>0</v>
      </c>
      <c r="F8581">
        <v>2.1330459006915816E-14</v>
      </c>
      <c r="G8581">
        <v>1.4398825373879746E-14</v>
      </c>
      <c r="H8581">
        <v>4.6194858928957534E-14</v>
      </c>
      <c r="I8581">
        <v>0</v>
      </c>
      <c r="J8581">
        <v>-431.95195993833846</v>
      </c>
      <c r="K8581">
        <v>-431.95195993829998</v>
      </c>
      <c r="L8581">
        <v>8.9090913198458315E-14</v>
      </c>
      <c r="M8581" t="b">
        <v>1</v>
      </c>
    </row>
    <row r="8582" spans="2:13" x14ac:dyDescent="0.2">
      <c r="B8582">
        <v>8570</v>
      </c>
      <c r="C8582">
        <v>267.8</v>
      </c>
      <c r="D8582">
        <v>267.8</v>
      </c>
      <c r="E8582">
        <v>0</v>
      </c>
      <c r="F8582">
        <v>0</v>
      </c>
      <c r="G8582">
        <v>3.5066929561002734E-16</v>
      </c>
      <c r="H8582">
        <v>9.530832998987425E-16</v>
      </c>
      <c r="I8582">
        <v>0</v>
      </c>
      <c r="J8582">
        <v>27030.090604977162</v>
      </c>
      <c r="K8582">
        <v>27030.0906049769</v>
      </c>
      <c r="L8582">
        <v>9.6904771034091462E-15</v>
      </c>
      <c r="M8582" t="b">
        <v>1</v>
      </c>
    </row>
    <row r="8583" spans="2:13" x14ac:dyDescent="0.2">
      <c r="B8583">
        <v>8571</v>
      </c>
      <c r="C8583">
        <v>154.29</v>
      </c>
      <c r="D8583">
        <v>154.29</v>
      </c>
      <c r="E8583">
        <v>0</v>
      </c>
      <c r="F8583">
        <v>2.6395349787038606E-16</v>
      </c>
      <c r="G8583">
        <v>5.7369405636120988E-16</v>
      </c>
      <c r="H8583">
        <v>4.9070246368829946E-16</v>
      </c>
      <c r="I8583">
        <v>0</v>
      </c>
      <c r="J8583">
        <v>40745.128265108186</v>
      </c>
      <c r="K8583">
        <v>40745.128265108397</v>
      </c>
      <c r="L8583">
        <v>5.1786012167744006E-15</v>
      </c>
      <c r="M8583" t="b">
        <v>1</v>
      </c>
    </row>
    <row r="8584" spans="2:13" x14ac:dyDescent="0.2">
      <c r="B8584">
        <v>8572</v>
      </c>
      <c r="C8584">
        <v>48.06</v>
      </c>
      <c r="D8584">
        <v>48.06</v>
      </c>
      <c r="E8584">
        <v>0</v>
      </c>
      <c r="F8584">
        <v>7.6067613017555012E-16</v>
      </c>
      <c r="G8584">
        <v>4.416121130021471E-16</v>
      </c>
      <c r="H8584">
        <v>4.7944297414375698E-15</v>
      </c>
      <c r="I8584">
        <v>0</v>
      </c>
      <c r="J8584">
        <v>1230.1614509865799</v>
      </c>
      <c r="K8584">
        <v>1230.1614509865999</v>
      </c>
      <c r="L8584">
        <v>1.6265249917364201E-14</v>
      </c>
      <c r="M8584" t="b">
        <v>1</v>
      </c>
    </row>
    <row r="8585" spans="2:13" x14ac:dyDescent="0.2">
      <c r="B8585">
        <v>8573</v>
      </c>
      <c r="C8585">
        <v>21.6</v>
      </c>
      <c r="D8585">
        <v>21.6</v>
      </c>
      <c r="E8585">
        <v>0</v>
      </c>
      <c r="F8585">
        <v>2.3028498421626381E-15</v>
      </c>
      <c r="G8585">
        <v>2.5859013695666209E-15</v>
      </c>
      <c r="H8585">
        <v>8.2747040955434859E-15</v>
      </c>
      <c r="I8585">
        <v>0</v>
      </c>
      <c r="J8585">
        <v>-164.27136091263947</v>
      </c>
      <c r="K8585">
        <v>-164.27136091259999</v>
      </c>
      <c r="L8585">
        <v>2.4032037099780994E-13</v>
      </c>
      <c r="M8585" t="b">
        <v>1</v>
      </c>
    </row>
    <row r="8586" spans="2:13" x14ac:dyDescent="0.2">
      <c r="B8586">
        <v>8574</v>
      </c>
      <c r="C8586">
        <v>40.590000000000003</v>
      </c>
      <c r="D8586">
        <v>40.590000000000003</v>
      </c>
      <c r="E8586">
        <v>0</v>
      </c>
      <c r="F8586">
        <v>6.0655882219400959E-16</v>
      </c>
      <c r="G8586">
        <v>4.5575924212869448E-16</v>
      </c>
      <c r="H8586">
        <v>1.3395169624977903E-15</v>
      </c>
      <c r="I8586">
        <v>7.8193554502071298E-16</v>
      </c>
      <c r="J8586">
        <v>7579.1343024661946</v>
      </c>
      <c r="K8586">
        <v>7579.1343024661001</v>
      </c>
      <c r="L8586">
        <v>1.2479980590079747E-14</v>
      </c>
      <c r="M8586" t="b">
        <v>1</v>
      </c>
    </row>
    <row r="8587" spans="2:13" x14ac:dyDescent="0.2">
      <c r="B8587">
        <v>8575</v>
      </c>
      <c r="C8587">
        <v>104.6</v>
      </c>
      <c r="D8587">
        <v>104.6</v>
      </c>
      <c r="E8587">
        <v>0</v>
      </c>
      <c r="F8587">
        <v>0</v>
      </c>
      <c r="G8587">
        <v>6.1308190031932059E-16</v>
      </c>
      <c r="H8587">
        <v>1.1981289227138837E-15</v>
      </c>
      <c r="I8587">
        <v>1.1605870348618499E-15</v>
      </c>
      <c r="J8587">
        <v>108944.54668427394</v>
      </c>
      <c r="K8587">
        <v>108944.5466842742</v>
      </c>
      <c r="L8587">
        <v>2.4042917436675401E-15</v>
      </c>
      <c r="M8587" t="b">
        <v>1</v>
      </c>
    </row>
    <row r="8588" spans="2:13" x14ac:dyDescent="0.2">
      <c r="B8588">
        <v>8576</v>
      </c>
      <c r="C8588">
        <v>52.03</v>
      </c>
      <c r="D8588">
        <v>52.03</v>
      </c>
      <c r="E8588">
        <v>0</v>
      </c>
      <c r="F8588">
        <v>3.2067027429633015E-16</v>
      </c>
      <c r="G8588">
        <v>1.9715213922877162E-15</v>
      </c>
      <c r="H8588">
        <v>4.9949931701844552E-15</v>
      </c>
      <c r="I8588">
        <v>0</v>
      </c>
      <c r="J8588">
        <v>-3483.5749498137689</v>
      </c>
      <c r="K8588">
        <v>-3483.5749498137998</v>
      </c>
      <c r="L8588">
        <v>8.8767488300868654E-15</v>
      </c>
      <c r="M8588" t="b">
        <v>1</v>
      </c>
    </row>
    <row r="8589" spans="2:13" x14ac:dyDescent="0.2">
      <c r="B8589">
        <v>8577</v>
      </c>
      <c r="C8589">
        <v>99.96</v>
      </c>
      <c r="D8589">
        <v>99.96</v>
      </c>
      <c r="E8589">
        <v>0</v>
      </c>
      <c r="F8589">
        <v>3.7900812514886585E-16</v>
      </c>
      <c r="G8589">
        <v>4.2666146023582553E-16</v>
      </c>
      <c r="H8589">
        <v>2.5425155984725469E-15</v>
      </c>
      <c r="I8589">
        <v>4.9149421057890583E-16</v>
      </c>
      <c r="J8589">
        <v>24293.48030323792</v>
      </c>
      <c r="K8589">
        <v>24293.480303237899</v>
      </c>
      <c r="L8589">
        <v>8.9850744191811011E-16</v>
      </c>
      <c r="M8589" t="b">
        <v>1</v>
      </c>
    </row>
    <row r="8590" spans="2:13" x14ac:dyDescent="0.2">
      <c r="B8590">
        <v>8578</v>
      </c>
      <c r="C8590">
        <v>61.58</v>
      </c>
      <c r="D8590">
        <v>61.58</v>
      </c>
      <c r="E8590">
        <v>0</v>
      </c>
      <c r="F8590">
        <v>6.6000029875651079E-16</v>
      </c>
      <c r="G8590">
        <v>1.5660237889350685E-16</v>
      </c>
      <c r="H8590">
        <v>0</v>
      </c>
      <c r="I8590">
        <v>0</v>
      </c>
      <c r="J8590">
        <v>16244.37719634634</v>
      </c>
      <c r="K8590">
        <v>16244.3771963462</v>
      </c>
      <c r="L8590">
        <v>8.6221947680785649E-15</v>
      </c>
      <c r="M8590" t="b">
        <v>1</v>
      </c>
    </row>
    <row r="8591" spans="2:13" x14ac:dyDescent="0.2">
      <c r="B8591">
        <v>8579</v>
      </c>
      <c r="C8591">
        <v>1.82</v>
      </c>
      <c r="D8591">
        <v>1.82</v>
      </c>
      <c r="E8591">
        <v>0</v>
      </c>
      <c r="F8591">
        <v>1.5772679669523111E-15</v>
      </c>
      <c r="G8591">
        <v>2.1224986570705078E-15</v>
      </c>
      <c r="H8591">
        <v>9.2211739886236235E-16</v>
      </c>
      <c r="I8591">
        <v>0</v>
      </c>
      <c r="J8591">
        <v>-35897.453865903633</v>
      </c>
      <c r="K8591">
        <v>-35897.453865903597</v>
      </c>
      <c r="L8591">
        <v>1.013436446128333E-15</v>
      </c>
      <c r="M8591" t="b">
        <v>1</v>
      </c>
    </row>
    <row r="8592" spans="2:13" x14ac:dyDescent="0.2">
      <c r="B8592">
        <v>8580</v>
      </c>
      <c r="C8592">
        <v>14.35</v>
      </c>
      <c r="D8592">
        <v>14.35</v>
      </c>
      <c r="E8592">
        <v>0</v>
      </c>
      <c r="F8592">
        <v>1.9443880179192324E-16</v>
      </c>
      <c r="G8592">
        <v>8.552788784316798E-16</v>
      </c>
      <c r="H8592">
        <v>1.3719240510541854E-16</v>
      </c>
      <c r="I8592">
        <v>0</v>
      </c>
      <c r="J8592">
        <v>-9866.8463084895193</v>
      </c>
      <c r="K8592">
        <v>-9866.8463084894993</v>
      </c>
      <c r="L8592">
        <v>2.0278904538919035E-15</v>
      </c>
      <c r="M8592" t="b">
        <v>1</v>
      </c>
    </row>
    <row r="8593" spans="2:13" x14ac:dyDescent="0.2">
      <c r="B8593">
        <v>8581</v>
      </c>
      <c r="C8593">
        <v>310.42</v>
      </c>
      <c r="D8593">
        <v>310.42</v>
      </c>
      <c r="E8593">
        <v>0</v>
      </c>
      <c r="F8593">
        <v>2.7712632382271631E-16</v>
      </c>
      <c r="G8593">
        <v>4.1780150068100753E-16</v>
      </c>
      <c r="H8593">
        <v>1.2745057187334029E-16</v>
      </c>
      <c r="I8593">
        <v>0</v>
      </c>
      <c r="J8593">
        <v>-40100.188511866247</v>
      </c>
      <c r="K8593">
        <v>-40100.188511866203</v>
      </c>
      <c r="L8593">
        <v>1.0886668443511733E-15</v>
      </c>
      <c r="M8593" t="b">
        <v>1</v>
      </c>
    </row>
    <row r="8594" spans="2:13" x14ac:dyDescent="0.2">
      <c r="B8594">
        <v>8582</v>
      </c>
      <c r="C8594">
        <v>52.31</v>
      </c>
      <c r="D8594">
        <v>52.31</v>
      </c>
      <c r="E8594">
        <v>0</v>
      </c>
      <c r="F8594">
        <v>3.6910189254136932E-16</v>
      </c>
      <c r="G8594">
        <v>3.6939806806429129E-16</v>
      </c>
      <c r="H8594">
        <v>8.4855682958778054E-16</v>
      </c>
      <c r="I8594">
        <v>1.3587622995485913E-15</v>
      </c>
      <c r="J8594">
        <v>51873.712955835348</v>
      </c>
      <c r="K8594">
        <v>51873.712955835603</v>
      </c>
      <c r="L8594">
        <v>4.9092016357732445E-15</v>
      </c>
      <c r="M8594" t="b">
        <v>1</v>
      </c>
    </row>
    <row r="8595" spans="2:13" x14ac:dyDescent="0.2">
      <c r="B8595">
        <v>8583</v>
      </c>
      <c r="C8595">
        <v>34.51</v>
      </c>
      <c r="D8595">
        <v>34.51</v>
      </c>
      <c r="E8595">
        <v>0</v>
      </c>
      <c r="F8595">
        <v>9.2340397460206883E-16</v>
      </c>
      <c r="G8595">
        <v>1.8859440507893061E-16</v>
      </c>
      <c r="H8595">
        <v>9.0424389100202351E-16</v>
      </c>
      <c r="I8595">
        <v>0</v>
      </c>
      <c r="J8595">
        <v>6625.6123291607328</v>
      </c>
      <c r="K8595">
        <v>6625.6123291604999</v>
      </c>
      <c r="L8595">
        <v>3.5141000119964835E-14</v>
      </c>
      <c r="M8595" t="b">
        <v>1</v>
      </c>
    </row>
    <row r="8596" spans="2:13" x14ac:dyDescent="0.2">
      <c r="B8596">
        <v>8584</v>
      </c>
      <c r="C8596">
        <v>43.44</v>
      </c>
      <c r="D8596">
        <v>43.44</v>
      </c>
      <c r="E8596">
        <v>0</v>
      </c>
      <c r="F8596">
        <v>0</v>
      </c>
      <c r="G8596">
        <v>9.683431170062207E-16</v>
      </c>
      <c r="H8596">
        <v>3.3710545367227906E-16</v>
      </c>
      <c r="I8596">
        <v>0</v>
      </c>
      <c r="J8596">
        <v>10219.405826186146</v>
      </c>
      <c r="K8596">
        <v>10219.405826186299</v>
      </c>
      <c r="L8596">
        <v>1.4951467090809562E-14</v>
      </c>
      <c r="M8596" t="b">
        <v>1</v>
      </c>
    </row>
    <row r="8597" spans="2:13" x14ac:dyDescent="0.2">
      <c r="B8597">
        <v>8585</v>
      </c>
      <c r="C8597">
        <v>238.51</v>
      </c>
      <c r="D8597">
        <v>238.51</v>
      </c>
      <c r="E8597">
        <v>0</v>
      </c>
      <c r="F8597">
        <v>1.6992235058795039E-16</v>
      </c>
      <c r="G8597">
        <v>3.2016530043712301E-16</v>
      </c>
      <c r="H8597">
        <v>2.6454323087214348E-15</v>
      </c>
      <c r="I8597">
        <v>0</v>
      </c>
      <c r="J8597">
        <v>-14137.671405192899</v>
      </c>
      <c r="K8597">
        <v>-14137.671405192999</v>
      </c>
      <c r="L8597">
        <v>7.0764423876957663E-15</v>
      </c>
      <c r="M8597" t="b">
        <v>1</v>
      </c>
    </row>
    <row r="8598" spans="2:13" x14ac:dyDescent="0.2">
      <c r="B8598">
        <v>8586</v>
      </c>
      <c r="C8598">
        <v>106.91</v>
      </c>
      <c r="D8598">
        <v>106.91</v>
      </c>
      <c r="E8598">
        <v>0</v>
      </c>
      <c r="F8598">
        <v>1.0026407754300035E-15</v>
      </c>
      <c r="G8598">
        <v>3.3615531376412956E-16</v>
      </c>
      <c r="H8598">
        <v>5.1320456345817178E-15</v>
      </c>
      <c r="I8598">
        <v>0</v>
      </c>
      <c r="J8598">
        <v>-893.25631844320776</v>
      </c>
      <c r="K8598">
        <v>-893.25631844320003</v>
      </c>
      <c r="L8598">
        <v>8.6545203268679335E-15</v>
      </c>
      <c r="M8598" t="b">
        <v>1</v>
      </c>
    </row>
    <row r="8599" spans="2:13" x14ac:dyDescent="0.2">
      <c r="B8599">
        <v>8587</v>
      </c>
      <c r="C8599">
        <v>316.07</v>
      </c>
      <c r="D8599">
        <v>316.07</v>
      </c>
      <c r="E8599">
        <v>0</v>
      </c>
      <c r="F8599">
        <v>5.9455496315214654E-16</v>
      </c>
      <c r="G8599">
        <v>5.9501319165112896E-16</v>
      </c>
      <c r="H8599">
        <v>9.0300573012133256E-16</v>
      </c>
      <c r="I8599">
        <v>4.6673868574964989E-16</v>
      </c>
      <c r="J8599">
        <v>270473.27400469733</v>
      </c>
      <c r="K8599">
        <v>270473.27400469763</v>
      </c>
      <c r="L8599">
        <v>1.0760335032668781E-15</v>
      </c>
      <c r="M8599" t="b">
        <v>1</v>
      </c>
    </row>
    <row r="8600" spans="2:13" x14ac:dyDescent="0.2">
      <c r="B8600">
        <v>8588</v>
      </c>
      <c r="C8600">
        <v>225.6</v>
      </c>
      <c r="D8600">
        <v>225.6</v>
      </c>
      <c r="E8600">
        <v>0</v>
      </c>
      <c r="F8600">
        <v>2.1960051296397709E-16</v>
      </c>
      <c r="G8600">
        <v>2.2148604874258574E-16</v>
      </c>
      <c r="H8600">
        <v>7.3371927041342963E-16</v>
      </c>
      <c r="I8600">
        <v>0</v>
      </c>
      <c r="J8600">
        <v>-15765.356695695158</v>
      </c>
      <c r="K8600">
        <v>-15765.3566956954</v>
      </c>
      <c r="L8600">
        <v>1.5345392771078543E-14</v>
      </c>
      <c r="M8600" t="b">
        <v>1</v>
      </c>
    </row>
    <row r="8601" spans="2:13" x14ac:dyDescent="0.2">
      <c r="B8601">
        <v>8589</v>
      </c>
      <c r="C8601">
        <v>172.22</v>
      </c>
      <c r="D8601">
        <v>172.22</v>
      </c>
      <c r="E8601">
        <v>0</v>
      </c>
      <c r="F8601">
        <v>3.5851189948413855E-16</v>
      </c>
      <c r="G8601">
        <v>3.7908061322844587E-16</v>
      </c>
      <c r="H8601">
        <v>1.399759392878144E-14</v>
      </c>
      <c r="I8601">
        <v>0</v>
      </c>
      <c r="J8601">
        <v>-17660.696484357326</v>
      </c>
      <c r="K8601">
        <v>-17660.696484357301</v>
      </c>
      <c r="L8601">
        <v>1.4419505862748953E-15</v>
      </c>
      <c r="M8601" t="b">
        <v>1</v>
      </c>
    </row>
    <row r="8602" spans="2:13" x14ac:dyDescent="0.2">
      <c r="B8602">
        <v>8590</v>
      </c>
      <c r="C8602">
        <v>15.66</v>
      </c>
      <c r="D8602">
        <v>15.66</v>
      </c>
      <c r="E8602">
        <v>0</v>
      </c>
      <c r="F8602">
        <v>3.4041070694227116E-16</v>
      </c>
      <c r="G8602">
        <v>6.3945382659343283E-16</v>
      </c>
      <c r="H8602">
        <v>0</v>
      </c>
      <c r="I8602">
        <v>2.631082988249281E-15</v>
      </c>
      <c r="J8602">
        <v>-47382.058337877061</v>
      </c>
      <c r="K8602">
        <v>-47382.058337877002</v>
      </c>
      <c r="L8602">
        <v>1.2284747213469295E-15</v>
      </c>
      <c r="M8602" t="b">
        <v>1</v>
      </c>
    </row>
    <row r="8603" spans="2:13" x14ac:dyDescent="0.2">
      <c r="B8603">
        <v>8591</v>
      </c>
      <c r="C8603">
        <v>23.37</v>
      </c>
      <c r="D8603">
        <v>23.37</v>
      </c>
      <c r="E8603">
        <v>0</v>
      </c>
      <c r="F8603">
        <v>1.194717808860113E-15</v>
      </c>
      <c r="G8603">
        <v>4.8517685876647378E-16</v>
      </c>
      <c r="H8603">
        <v>1.6034130366874576E-14</v>
      </c>
      <c r="I8603">
        <v>0</v>
      </c>
      <c r="J8603">
        <v>-550.93015758255979</v>
      </c>
      <c r="K8603">
        <v>-550.93015758260003</v>
      </c>
      <c r="L8603">
        <v>7.3049441929339635E-14</v>
      </c>
      <c r="M8603" t="b">
        <v>1</v>
      </c>
    </row>
    <row r="8604" spans="2:13" x14ac:dyDescent="0.2">
      <c r="B8604">
        <v>8592</v>
      </c>
      <c r="C8604">
        <v>198.77</v>
      </c>
      <c r="D8604">
        <v>198.77</v>
      </c>
      <c r="E8604">
        <v>0</v>
      </c>
      <c r="F8604">
        <v>1.0589388513348897E-15</v>
      </c>
      <c r="G8604">
        <v>1.3776398813274137E-15</v>
      </c>
      <c r="H8604">
        <v>9.1305680008751354E-16</v>
      </c>
      <c r="I8604">
        <v>0</v>
      </c>
      <c r="J8604">
        <v>359105.35783582897</v>
      </c>
      <c r="K8604">
        <v>359105.35783582903</v>
      </c>
      <c r="L8604">
        <v>1.6209076150871024E-16</v>
      </c>
      <c r="M8604" t="b">
        <v>1</v>
      </c>
    </row>
    <row r="8605" spans="2:13" x14ac:dyDescent="0.2">
      <c r="B8605">
        <v>8593</v>
      </c>
      <c r="C8605">
        <v>92.17</v>
      </c>
      <c r="D8605">
        <v>92.17</v>
      </c>
      <c r="E8605">
        <v>0</v>
      </c>
      <c r="F8605">
        <v>1.1850766643843052E-16</v>
      </c>
      <c r="G8605">
        <v>4.009117789689842E-16</v>
      </c>
      <c r="H8605">
        <v>1.4493157763778284E-15</v>
      </c>
      <c r="I8605">
        <v>0</v>
      </c>
      <c r="J8605">
        <v>27996.013446814115</v>
      </c>
      <c r="K8605">
        <v>27996.013446814199</v>
      </c>
      <c r="L8605">
        <v>2.9887652655285821E-15</v>
      </c>
      <c r="M8605" t="b">
        <v>1</v>
      </c>
    </row>
    <row r="8606" spans="2:13" x14ac:dyDescent="0.2">
      <c r="B8606">
        <v>8594</v>
      </c>
      <c r="C8606">
        <v>129.07</v>
      </c>
      <c r="D8606">
        <v>129.07</v>
      </c>
      <c r="E8606">
        <v>0</v>
      </c>
      <c r="F8606">
        <v>4.59640231141836E-16</v>
      </c>
      <c r="G8606">
        <v>6.9081719174597378E-16</v>
      </c>
      <c r="H8606">
        <v>1.6030775676594039E-16</v>
      </c>
      <c r="I8606">
        <v>1.6849301908719778E-15</v>
      </c>
      <c r="J8606">
        <v>148426.79861836653</v>
      </c>
      <c r="K8606">
        <v>148426.79861836671</v>
      </c>
      <c r="L8606">
        <v>1.1764922801399957E-15</v>
      </c>
      <c r="M8606" t="b">
        <v>1</v>
      </c>
    </row>
    <row r="8607" spans="2:13" x14ac:dyDescent="0.2">
      <c r="B8607">
        <v>8595</v>
      </c>
      <c r="C8607">
        <v>48.03</v>
      </c>
      <c r="D8607">
        <v>48.03</v>
      </c>
      <c r="E8607">
        <v>0</v>
      </c>
      <c r="F8607">
        <v>7.3807175011868724E-16</v>
      </c>
      <c r="G8607">
        <v>2.155103317473994E-16</v>
      </c>
      <c r="H8607">
        <v>2.1547412651837274E-15</v>
      </c>
      <c r="I8607">
        <v>0</v>
      </c>
      <c r="J8607">
        <v>5799.3014596687499</v>
      </c>
      <c r="K8607">
        <v>5799.3014596686999</v>
      </c>
      <c r="L8607">
        <v>8.6255575685090704E-15</v>
      </c>
      <c r="M8607" t="b">
        <v>1</v>
      </c>
    </row>
    <row r="8608" spans="2:13" x14ac:dyDescent="0.2">
      <c r="B8608">
        <v>8596</v>
      </c>
      <c r="C8608">
        <v>47.67</v>
      </c>
      <c r="D8608">
        <v>47.67</v>
      </c>
      <c r="E8608">
        <v>0</v>
      </c>
      <c r="F8608">
        <v>1.0094590155125831E-15</v>
      </c>
      <c r="G8608">
        <v>0</v>
      </c>
      <c r="H8608">
        <v>7.5459401136263077E-16</v>
      </c>
      <c r="I8608">
        <v>0</v>
      </c>
      <c r="J8608">
        <v>12910.750845001508</v>
      </c>
      <c r="K8608">
        <v>12910.750845001399</v>
      </c>
      <c r="L8608">
        <v>8.4533708010488334E-15</v>
      </c>
      <c r="M8608" t="b">
        <v>1</v>
      </c>
    </row>
    <row r="8609" spans="2:13" x14ac:dyDescent="0.2">
      <c r="B8609">
        <v>8597</v>
      </c>
      <c r="C8609">
        <v>32.770000000000003</v>
      </c>
      <c r="D8609">
        <v>32.770000000000003</v>
      </c>
      <c r="E8609">
        <v>0</v>
      </c>
      <c r="F8609">
        <v>9.3581827796091427E-16</v>
      </c>
      <c r="G8609">
        <v>1.8993705554966603E-16</v>
      </c>
      <c r="H8609">
        <v>6.2083879214066209E-16</v>
      </c>
      <c r="I8609">
        <v>0</v>
      </c>
      <c r="J8609">
        <v>4071.5252730477259</v>
      </c>
      <c r="K8609">
        <v>4071.5252730476</v>
      </c>
      <c r="L8609">
        <v>3.0938041089761868E-14</v>
      </c>
      <c r="M8609" t="b">
        <v>1</v>
      </c>
    </row>
    <row r="8610" spans="2:13" x14ac:dyDescent="0.2">
      <c r="B8610">
        <v>8598</v>
      </c>
      <c r="C8610">
        <v>61.21</v>
      </c>
      <c r="D8610">
        <v>61.21</v>
      </c>
      <c r="E8610">
        <v>0</v>
      </c>
      <c r="F8610">
        <v>0</v>
      </c>
      <c r="G8610">
        <v>2.1876668991734269E-16</v>
      </c>
      <c r="H8610">
        <v>6.4119029491897128E-16</v>
      </c>
      <c r="I8610">
        <v>4.044950743015623E-15</v>
      </c>
      <c r="J8610">
        <v>75143.620566272963</v>
      </c>
      <c r="K8610">
        <v>75143.620566272904</v>
      </c>
      <c r="L8610">
        <v>7.7461879631060855E-16</v>
      </c>
      <c r="M8610" t="b">
        <v>1</v>
      </c>
    </row>
    <row r="8611" spans="2:13" x14ac:dyDescent="0.2">
      <c r="B8611">
        <v>8599</v>
      </c>
      <c r="C8611">
        <v>53.58</v>
      </c>
      <c r="D8611">
        <v>53.58</v>
      </c>
      <c r="E8611">
        <v>0</v>
      </c>
      <c r="F8611">
        <v>4.7392212117505746E-16</v>
      </c>
      <c r="G8611">
        <v>3.5575204963453222E-16</v>
      </c>
      <c r="H8611">
        <v>1.0864361136449924E-15</v>
      </c>
      <c r="I8611">
        <v>7.4950392644274833E-16</v>
      </c>
      <c r="J8611">
        <v>7111.6221461655623</v>
      </c>
      <c r="K8611">
        <v>7111.6221461655005</v>
      </c>
      <c r="L8611">
        <v>8.6964181236633231E-15</v>
      </c>
      <c r="M8611" t="b">
        <v>1</v>
      </c>
    </row>
    <row r="8612" spans="2:13" x14ac:dyDescent="0.2">
      <c r="B8612">
        <v>8600</v>
      </c>
      <c r="C8612">
        <v>41.64</v>
      </c>
      <c r="D8612">
        <v>41.64</v>
      </c>
      <c r="E8612">
        <v>0</v>
      </c>
      <c r="F8612">
        <v>3.4106772106973912E-16</v>
      </c>
      <c r="G8612">
        <v>1.1970255177710399E-15</v>
      </c>
      <c r="H8612">
        <v>3.4002401339301655E-16</v>
      </c>
      <c r="I8612">
        <v>0</v>
      </c>
      <c r="J8612">
        <v>-19237.542897890875</v>
      </c>
      <c r="K8612">
        <v>-19237.5428978907</v>
      </c>
      <c r="L8612">
        <v>9.0771978348414102E-15</v>
      </c>
      <c r="M8612" t="b">
        <v>1</v>
      </c>
    </row>
    <row r="8613" spans="2:13" x14ac:dyDescent="0.2">
      <c r="B8613">
        <v>8601</v>
      </c>
      <c r="C8613">
        <v>39.32</v>
      </c>
      <c r="D8613">
        <v>39.32</v>
      </c>
      <c r="E8613">
        <v>0</v>
      </c>
      <c r="F8613">
        <v>2.5144741760242091E-16</v>
      </c>
      <c r="G8613">
        <v>7.2885792765483313E-16</v>
      </c>
      <c r="H8613">
        <v>2.0505622515428426E-15</v>
      </c>
      <c r="I8613">
        <v>0</v>
      </c>
      <c r="J8613">
        <v>-19127.166565507094</v>
      </c>
      <c r="K8613">
        <v>-19127.166565506999</v>
      </c>
      <c r="L8613">
        <v>4.9451887534120676E-15</v>
      </c>
      <c r="M8613" t="b">
        <v>1</v>
      </c>
    </row>
    <row r="8614" spans="2:13" x14ac:dyDescent="0.2">
      <c r="B8614">
        <v>8602</v>
      </c>
      <c r="C8614">
        <v>41.17</v>
      </c>
      <c r="D8614">
        <v>41.17</v>
      </c>
      <c r="E8614">
        <v>0</v>
      </c>
      <c r="F8614">
        <v>4.1698521213762345E-16</v>
      </c>
      <c r="G8614">
        <v>3.0329024594654537E-16</v>
      </c>
      <c r="H8614">
        <v>6.3310717818270723E-15</v>
      </c>
      <c r="I8614">
        <v>0</v>
      </c>
      <c r="J8614">
        <v>-2385.1061919001477</v>
      </c>
      <c r="K8614">
        <v>-2385.1061919002</v>
      </c>
      <c r="L8614">
        <v>2.1926044856845348E-14</v>
      </c>
      <c r="M8614" t="b">
        <v>1</v>
      </c>
    </row>
    <row r="8615" spans="2:13" x14ac:dyDescent="0.2">
      <c r="B8615">
        <v>8603</v>
      </c>
      <c r="C8615">
        <v>63.29</v>
      </c>
      <c r="D8615">
        <v>63.29</v>
      </c>
      <c r="E8615">
        <v>0</v>
      </c>
      <c r="F8615">
        <v>3.7372922139087439E-16</v>
      </c>
      <c r="G8615">
        <v>3.71881868449249E-16</v>
      </c>
      <c r="H8615">
        <v>2.5188681796188297E-15</v>
      </c>
      <c r="I8615">
        <v>0</v>
      </c>
      <c r="J8615">
        <v>-19936.321470461022</v>
      </c>
      <c r="K8615">
        <v>-19936.321470461</v>
      </c>
      <c r="L8615">
        <v>1.0948796584611623E-15</v>
      </c>
      <c r="M8615" t="b">
        <v>1</v>
      </c>
    </row>
    <row r="8616" spans="2:13" x14ac:dyDescent="0.2">
      <c r="B8616">
        <v>8604</v>
      </c>
      <c r="C8616">
        <v>191.63</v>
      </c>
      <c r="D8616">
        <v>191.63</v>
      </c>
      <c r="E8616">
        <v>0</v>
      </c>
      <c r="F8616">
        <v>5.0369159472109518E-16</v>
      </c>
      <c r="G8616">
        <v>0</v>
      </c>
      <c r="H8616">
        <v>9.7011062687211049E-16</v>
      </c>
      <c r="I8616">
        <v>0</v>
      </c>
      <c r="J8616">
        <v>253373.52119325477</v>
      </c>
      <c r="K8616">
        <v>253373.5211932534</v>
      </c>
      <c r="L8616">
        <v>5.3986700150217069E-15</v>
      </c>
      <c r="M8616" t="b">
        <v>1</v>
      </c>
    </row>
    <row r="8617" spans="2:13" x14ac:dyDescent="0.2">
      <c r="B8617">
        <v>8605</v>
      </c>
      <c r="C8617">
        <v>14.8</v>
      </c>
      <c r="D8617">
        <v>14.8</v>
      </c>
      <c r="E8617">
        <v>0</v>
      </c>
      <c r="F8617">
        <v>1.0250379408042095E-15</v>
      </c>
      <c r="G8617">
        <v>5.9530243898069733E-16</v>
      </c>
      <c r="H8617">
        <v>7.4088586036881481E-16</v>
      </c>
      <c r="I8617">
        <v>0</v>
      </c>
      <c r="J8617">
        <v>-26902.947683981078</v>
      </c>
      <c r="K8617">
        <v>-26902.9476839811</v>
      </c>
      <c r="L8617">
        <v>8.1135617921701979E-16</v>
      </c>
      <c r="M8617" t="b">
        <v>1</v>
      </c>
    </row>
    <row r="8618" spans="2:13" x14ac:dyDescent="0.2">
      <c r="B8618">
        <v>8606</v>
      </c>
      <c r="C8618">
        <v>11.43</v>
      </c>
      <c r="D8618">
        <v>11.43</v>
      </c>
      <c r="E8618">
        <v>0</v>
      </c>
      <c r="F8618">
        <v>1.696507858728245E-15</v>
      </c>
      <c r="G8618">
        <v>7.9360326169187691E-16</v>
      </c>
      <c r="H8618">
        <v>2.5559286884645565E-16</v>
      </c>
      <c r="I8618">
        <v>0</v>
      </c>
      <c r="J8618">
        <v>-14156.497729771323</v>
      </c>
      <c r="K8618">
        <v>-14156.497729771299</v>
      </c>
      <c r="L8618">
        <v>1.6703892938411225E-15</v>
      </c>
      <c r="M8618" t="b">
        <v>1</v>
      </c>
    </row>
    <row r="8619" spans="2:13" x14ac:dyDescent="0.2">
      <c r="B8619">
        <v>8607</v>
      </c>
      <c r="C8619">
        <v>23.47</v>
      </c>
      <c r="D8619">
        <v>23.47</v>
      </c>
      <c r="E8619">
        <v>0</v>
      </c>
      <c r="F8619">
        <v>2.3616620273233945E-16</v>
      </c>
      <c r="G8619">
        <v>6.2855158187590092E-16</v>
      </c>
      <c r="H8619">
        <v>1.3081874004244949E-15</v>
      </c>
      <c r="I8619">
        <v>0</v>
      </c>
      <c r="J8619">
        <v>2819.1975182149617</v>
      </c>
      <c r="K8619">
        <v>2819.1975182149999</v>
      </c>
      <c r="L8619">
        <v>1.3549521531449447E-14</v>
      </c>
      <c r="M8619" t="b">
        <v>1</v>
      </c>
    </row>
    <row r="8620" spans="2:13" x14ac:dyDescent="0.2">
      <c r="B8620">
        <v>8608</v>
      </c>
      <c r="C8620">
        <v>5.05</v>
      </c>
      <c r="D8620">
        <v>5.05</v>
      </c>
      <c r="E8620">
        <v>0</v>
      </c>
      <c r="F8620">
        <v>1.4171825809738194E-15</v>
      </c>
      <c r="G8620">
        <v>3.3017224153773365E-15</v>
      </c>
      <c r="H8620">
        <v>5.8907959025441665E-15</v>
      </c>
      <c r="I8620">
        <v>0</v>
      </c>
      <c r="J8620">
        <v>-4109.424463061936</v>
      </c>
      <c r="K8620">
        <v>-4109.4244630618996</v>
      </c>
      <c r="L8620">
        <v>8.8527696269688427E-15</v>
      </c>
      <c r="M8620" t="b">
        <v>1</v>
      </c>
    </row>
    <row r="8621" spans="2:13" x14ac:dyDescent="0.2">
      <c r="B8621">
        <v>8609</v>
      </c>
      <c r="C8621">
        <v>15.65</v>
      </c>
      <c r="D8621">
        <v>15.65</v>
      </c>
      <c r="E8621">
        <v>0</v>
      </c>
      <c r="F8621">
        <v>2.2655879170310969E-15</v>
      </c>
      <c r="G8621">
        <v>6.4021686058449461E-16</v>
      </c>
      <c r="H8621">
        <v>1.3330582962919036E-16</v>
      </c>
      <c r="I8621">
        <v>0</v>
      </c>
      <c r="J8621">
        <v>-17354.940328738936</v>
      </c>
      <c r="K8621">
        <v>-17354.940328739001</v>
      </c>
      <c r="L8621">
        <v>3.7731975614582152E-15</v>
      </c>
      <c r="M8621" t="b">
        <v>1</v>
      </c>
    </row>
    <row r="8622" spans="2:13" x14ac:dyDescent="0.2">
      <c r="B8622">
        <v>8610</v>
      </c>
      <c r="C8622">
        <v>13.06</v>
      </c>
      <c r="D8622">
        <v>13.06</v>
      </c>
      <c r="E8622">
        <v>0</v>
      </c>
      <c r="F8622">
        <v>4.267283089644577E-16</v>
      </c>
      <c r="G8622">
        <v>1.6015413728811375E-16</v>
      </c>
      <c r="H8622">
        <v>6.3444477395867386E-16</v>
      </c>
      <c r="I8622">
        <v>4.6446342766996497E-15</v>
      </c>
      <c r="J8622">
        <v>-32109.179341237599</v>
      </c>
      <c r="K8622">
        <v>-32109.179341237599</v>
      </c>
      <c r="L8622">
        <v>0</v>
      </c>
      <c r="M8622" t="b">
        <v>1</v>
      </c>
    </row>
    <row r="8623" spans="2:13" x14ac:dyDescent="0.2">
      <c r="B8623">
        <v>8611</v>
      </c>
      <c r="C8623">
        <v>59.04</v>
      </c>
      <c r="D8623">
        <v>59.04</v>
      </c>
      <c r="E8623">
        <v>0</v>
      </c>
      <c r="F8623">
        <v>7.5177724547085753E-16</v>
      </c>
      <c r="G8623">
        <v>5.6429594108746069E-16</v>
      </c>
      <c r="H8623">
        <v>3.4976075737873719E-16</v>
      </c>
      <c r="I8623">
        <v>8.5424543304427188E-16</v>
      </c>
      <c r="J8623">
        <v>63977.584243732854</v>
      </c>
      <c r="K8623">
        <v>63977.584243732199</v>
      </c>
      <c r="L8623">
        <v>1.0235400304922608E-14</v>
      </c>
      <c r="M8623" t="b">
        <v>1</v>
      </c>
    </row>
    <row r="8624" spans="2:13" x14ac:dyDescent="0.2">
      <c r="B8624">
        <v>8612</v>
      </c>
      <c r="C8624">
        <v>118.9</v>
      </c>
      <c r="D8624">
        <v>118.9</v>
      </c>
      <c r="E8624">
        <v>0</v>
      </c>
      <c r="F8624">
        <v>1.0359756444316203E-15</v>
      </c>
      <c r="G8624">
        <v>8.4251201522063088E-16</v>
      </c>
      <c r="H8624">
        <v>5.0290660239455369E-16</v>
      </c>
      <c r="I8624">
        <v>0</v>
      </c>
      <c r="J8624">
        <v>-22791.012568666134</v>
      </c>
      <c r="K8624">
        <v>-22791.0125686662</v>
      </c>
      <c r="L8624">
        <v>2.87322111425974E-15</v>
      </c>
      <c r="M8624" t="b">
        <v>1</v>
      </c>
    </row>
    <row r="8625" spans="2:13" x14ac:dyDescent="0.2">
      <c r="B8625">
        <v>8613</v>
      </c>
      <c r="C8625">
        <v>59.39</v>
      </c>
      <c r="D8625">
        <v>59.39</v>
      </c>
      <c r="E8625">
        <v>0</v>
      </c>
      <c r="F8625">
        <v>4.9925271679463488E-16</v>
      </c>
      <c r="G8625">
        <v>1.1403117004711254E-15</v>
      </c>
      <c r="H8625">
        <v>3.5050114564275344E-15</v>
      </c>
      <c r="I8625">
        <v>0</v>
      </c>
      <c r="J8625">
        <v>-18824.599785650651</v>
      </c>
      <c r="K8625">
        <v>-18824.5997856506</v>
      </c>
      <c r="L8625">
        <v>2.7055928879883871E-15</v>
      </c>
      <c r="M8625" t="b">
        <v>1</v>
      </c>
    </row>
    <row r="8626" spans="2:13" x14ac:dyDescent="0.2">
      <c r="B8626">
        <v>8614</v>
      </c>
      <c r="C8626">
        <v>32.78</v>
      </c>
      <c r="D8626">
        <v>32.78</v>
      </c>
      <c r="E8626">
        <v>0</v>
      </c>
      <c r="F8626">
        <v>0</v>
      </c>
      <c r="G8626">
        <v>1.1115101546347361E-15</v>
      </c>
      <c r="H8626">
        <v>5.3536500524482611E-15</v>
      </c>
      <c r="I8626">
        <v>9.1141275597807125E-15</v>
      </c>
      <c r="J8626">
        <v>-2590.1844926905806</v>
      </c>
      <c r="K8626">
        <v>-2590.1844926906001</v>
      </c>
      <c r="L8626">
        <v>7.5493217349184853E-15</v>
      </c>
      <c r="M8626" t="b">
        <v>1</v>
      </c>
    </row>
    <row r="8627" spans="2:13" x14ac:dyDescent="0.2">
      <c r="B8627">
        <v>8615</v>
      </c>
      <c r="C8627">
        <v>3.54</v>
      </c>
      <c r="D8627">
        <v>3.54</v>
      </c>
      <c r="E8627">
        <v>0</v>
      </c>
      <c r="F8627">
        <v>1.6382002756718374E-14</v>
      </c>
      <c r="G8627">
        <v>1.0143821438620797E-15</v>
      </c>
      <c r="H8627">
        <v>8.3589668764515538E-15</v>
      </c>
      <c r="I8627">
        <v>0</v>
      </c>
      <c r="J8627">
        <v>-2614.7041824104899</v>
      </c>
      <c r="K8627">
        <v>-2614.7041824104999</v>
      </c>
      <c r="L8627">
        <v>3.8262231677310052E-15</v>
      </c>
      <c r="M8627" t="b">
        <v>1</v>
      </c>
    </row>
    <row r="8628" spans="2:13" x14ac:dyDescent="0.2">
      <c r="B8628">
        <v>8616</v>
      </c>
      <c r="C8628">
        <v>215.93</v>
      </c>
      <c r="D8628">
        <v>215.93</v>
      </c>
      <c r="E8628">
        <v>0</v>
      </c>
      <c r="F8628">
        <v>0</v>
      </c>
      <c r="G8628">
        <v>4.7221362601080995E-16</v>
      </c>
      <c r="H8628">
        <v>1.8333289569406163E-15</v>
      </c>
      <c r="I8628">
        <v>1.3022687700310415E-15</v>
      </c>
      <c r="J8628">
        <v>243153.42118660477</v>
      </c>
      <c r="K8628">
        <v>243153.421186605</v>
      </c>
      <c r="L8628">
        <v>9.5754623775244657E-16</v>
      </c>
      <c r="M8628" t="b">
        <v>1</v>
      </c>
    </row>
    <row r="8629" spans="2:13" x14ac:dyDescent="0.2">
      <c r="B8629">
        <v>8617</v>
      </c>
      <c r="C8629">
        <v>109.4</v>
      </c>
      <c r="D8629">
        <v>109.4</v>
      </c>
      <c r="E8629">
        <v>0</v>
      </c>
      <c r="F8629">
        <v>3.928703012406452E-16</v>
      </c>
      <c r="G8629">
        <v>0</v>
      </c>
      <c r="H8629">
        <v>1.3890592962674017E-15</v>
      </c>
      <c r="I8629">
        <v>0</v>
      </c>
      <c r="J8629">
        <v>49173.89895921365</v>
      </c>
      <c r="K8629">
        <v>49173.898959213497</v>
      </c>
      <c r="L8629">
        <v>3.1072400832926711E-15</v>
      </c>
      <c r="M8629" t="b">
        <v>1</v>
      </c>
    </row>
    <row r="8630" spans="2:13" x14ac:dyDescent="0.2">
      <c r="B8630">
        <v>8618</v>
      </c>
      <c r="C8630">
        <v>148.35</v>
      </c>
      <c r="D8630">
        <v>148.35</v>
      </c>
      <c r="E8630">
        <v>0</v>
      </c>
      <c r="F8630">
        <v>4.8213930478326955E-16</v>
      </c>
      <c r="G8630">
        <v>2.075629656735731E-16</v>
      </c>
      <c r="H8630">
        <v>1.0059708395481636E-15</v>
      </c>
      <c r="I8630">
        <v>0</v>
      </c>
      <c r="J8630">
        <v>138185.13703279896</v>
      </c>
      <c r="K8630">
        <v>138185.13703279951</v>
      </c>
      <c r="L8630">
        <v>4.0016805754347317E-15</v>
      </c>
      <c r="M8630" t="b">
        <v>1</v>
      </c>
    </row>
    <row r="8631" spans="2:13" x14ac:dyDescent="0.2">
      <c r="B8631">
        <v>8619</v>
      </c>
      <c r="C8631">
        <v>18.61</v>
      </c>
      <c r="D8631">
        <v>18.61</v>
      </c>
      <c r="E8631">
        <v>0</v>
      </c>
      <c r="F8631">
        <v>6.815259714007876E-16</v>
      </c>
      <c r="G8631">
        <v>1.1955131377247597E-15</v>
      </c>
      <c r="H8631">
        <v>1.3102501396487261E-16</v>
      </c>
      <c r="I8631">
        <v>4.3859650252499896E-16</v>
      </c>
      <c r="J8631">
        <v>-25065.942558573304</v>
      </c>
      <c r="K8631">
        <v>-25065.942558573301</v>
      </c>
      <c r="L8631">
        <v>1.451363258569112E-16</v>
      </c>
      <c r="M8631" t="b">
        <v>1</v>
      </c>
    </row>
    <row r="8632" spans="2:13" x14ac:dyDescent="0.2">
      <c r="B8632">
        <v>8620</v>
      </c>
      <c r="C8632">
        <v>75.62</v>
      </c>
      <c r="D8632">
        <v>75.62</v>
      </c>
      <c r="E8632">
        <v>0</v>
      </c>
      <c r="F8632">
        <v>2.4014942838477558E-15</v>
      </c>
      <c r="G8632">
        <v>1.5244535000500738E-15</v>
      </c>
      <c r="H8632">
        <v>2.1670811112657986E-14</v>
      </c>
      <c r="I8632">
        <v>1.7026076853792949E-14</v>
      </c>
      <c r="J8632">
        <v>1711.1061741160643</v>
      </c>
      <c r="K8632">
        <v>1711.1061741161</v>
      </c>
      <c r="L8632">
        <v>2.0862333141324588E-14</v>
      </c>
      <c r="M8632" t="b">
        <v>1</v>
      </c>
    </row>
    <row r="8633" spans="2:13" x14ac:dyDescent="0.2">
      <c r="B8633">
        <v>8621</v>
      </c>
      <c r="C8633">
        <v>88.99</v>
      </c>
      <c r="D8633">
        <v>88.99</v>
      </c>
      <c r="E8633">
        <v>0</v>
      </c>
      <c r="F8633">
        <v>1.3175772181077404E-16</v>
      </c>
      <c r="G8633">
        <v>4.2958855253402348E-16</v>
      </c>
      <c r="H8633">
        <v>2.8518361984630684E-16</v>
      </c>
      <c r="I8633">
        <v>0</v>
      </c>
      <c r="J8633">
        <v>9775.8366835297456</v>
      </c>
      <c r="K8633">
        <v>9775.8366835299003</v>
      </c>
      <c r="L8633">
        <v>1.5815945407710011E-14</v>
      </c>
      <c r="M8633" t="b">
        <v>1</v>
      </c>
    </row>
    <row r="8634" spans="2:13" x14ac:dyDescent="0.2">
      <c r="B8634">
        <v>8622</v>
      </c>
      <c r="C8634">
        <v>54.71</v>
      </c>
      <c r="D8634">
        <v>54.71</v>
      </c>
      <c r="E8634">
        <v>0</v>
      </c>
      <c r="F8634">
        <v>7.1581492372459068E-16</v>
      </c>
      <c r="G8634">
        <v>1.1644076029693598E-16</v>
      </c>
      <c r="H8634">
        <v>6.9392109828361262E-15</v>
      </c>
      <c r="I8634">
        <v>0</v>
      </c>
      <c r="J8634">
        <v>-7134.7079894045019</v>
      </c>
      <c r="K8634">
        <v>-7134.7079894045</v>
      </c>
      <c r="L8634">
        <v>2.5494938352728277E-16</v>
      </c>
      <c r="M8634" t="b">
        <v>1</v>
      </c>
    </row>
    <row r="8635" spans="2:13" x14ac:dyDescent="0.2">
      <c r="B8635">
        <v>8623</v>
      </c>
      <c r="C8635">
        <v>210.32</v>
      </c>
      <c r="D8635">
        <v>210.32</v>
      </c>
      <c r="E8635">
        <v>0</v>
      </c>
      <c r="F8635">
        <v>1.4636737116789014E-16</v>
      </c>
      <c r="G8635">
        <v>1.8121234106568338E-16</v>
      </c>
      <c r="H8635">
        <v>8.239105084043529E-15</v>
      </c>
      <c r="I8635">
        <v>0</v>
      </c>
      <c r="J8635">
        <v>-127118.14713725884</v>
      </c>
      <c r="K8635">
        <v>-127118.1471372588</v>
      </c>
      <c r="L8635">
        <v>3.4342654190799556E-16</v>
      </c>
      <c r="M8635" t="b">
        <v>1</v>
      </c>
    </row>
    <row r="8636" spans="2:13" x14ac:dyDescent="0.2">
      <c r="B8636">
        <v>8624</v>
      </c>
      <c r="C8636">
        <v>152.15</v>
      </c>
      <c r="D8636">
        <v>152.15</v>
      </c>
      <c r="E8636">
        <v>0</v>
      </c>
      <c r="F8636">
        <v>2.0824021348018008E-16</v>
      </c>
      <c r="G8636">
        <v>1.714269403605271E-16</v>
      </c>
      <c r="H8636">
        <v>7.3087009125708043E-15</v>
      </c>
      <c r="I8636">
        <v>0</v>
      </c>
      <c r="J8636">
        <v>-17308.691806274885</v>
      </c>
      <c r="K8636">
        <v>-17308.691806274899</v>
      </c>
      <c r="L8636">
        <v>8.4072877322198106E-16</v>
      </c>
      <c r="M8636" t="b">
        <v>1</v>
      </c>
    </row>
    <row r="8637" spans="2:13" x14ac:dyDescent="0.2">
      <c r="B8637">
        <v>8625</v>
      </c>
      <c r="C8637">
        <v>13.11</v>
      </c>
      <c r="D8637">
        <v>13.11</v>
      </c>
      <c r="E8637">
        <v>0</v>
      </c>
      <c r="F8637">
        <v>2.6456892455029912E-16</v>
      </c>
      <c r="G8637">
        <v>7.8878799934214592E-16</v>
      </c>
      <c r="H8637">
        <v>1.7020165922516663E-16</v>
      </c>
      <c r="I8637">
        <v>0</v>
      </c>
      <c r="J8637">
        <v>-12493.28290087522</v>
      </c>
      <c r="K8637">
        <v>-12493.2829008752</v>
      </c>
      <c r="L8637">
        <v>1.6015713081789515E-15</v>
      </c>
      <c r="M8637" t="b">
        <v>1</v>
      </c>
    </row>
    <row r="8638" spans="2:13" x14ac:dyDescent="0.2">
      <c r="B8638">
        <v>8626</v>
      </c>
      <c r="C8638">
        <v>12.33</v>
      </c>
      <c r="D8638">
        <v>12.33</v>
      </c>
      <c r="E8638">
        <v>0</v>
      </c>
      <c r="F8638">
        <v>7.6460063719350123E-16</v>
      </c>
      <c r="G8638">
        <v>1.1103546982150516E-16</v>
      </c>
      <c r="H8638">
        <v>2.0234109410359433E-15</v>
      </c>
      <c r="I8638">
        <v>0</v>
      </c>
      <c r="J8638">
        <v>-15902.677289213449</v>
      </c>
      <c r="K8638">
        <v>-15902.677289213399</v>
      </c>
      <c r="L8638">
        <v>3.0883299083891179E-15</v>
      </c>
      <c r="M8638" t="b">
        <v>1</v>
      </c>
    </row>
    <row r="8639" spans="2:13" x14ac:dyDescent="0.2">
      <c r="B8639">
        <v>8627</v>
      </c>
      <c r="C8639">
        <v>63.45</v>
      </c>
      <c r="D8639">
        <v>63.45</v>
      </c>
      <c r="E8639">
        <v>0</v>
      </c>
      <c r="F8639">
        <v>2.0326082135675948E-16</v>
      </c>
      <c r="G8639">
        <v>6.572633316097288E-16</v>
      </c>
      <c r="H8639">
        <v>6.3186669448444691E-16</v>
      </c>
      <c r="I8639">
        <v>0</v>
      </c>
      <c r="J8639">
        <v>-1171.3247224796705</v>
      </c>
      <c r="K8639">
        <v>-1171.3247224796</v>
      </c>
      <c r="L8639">
        <v>6.0176173211975839E-14</v>
      </c>
      <c r="M8639" t="b">
        <v>1</v>
      </c>
    </row>
    <row r="8640" spans="2:13" x14ac:dyDescent="0.2">
      <c r="B8640">
        <v>8628</v>
      </c>
      <c r="C8640">
        <v>31.81</v>
      </c>
      <c r="D8640">
        <v>31.81</v>
      </c>
      <c r="E8640">
        <v>0</v>
      </c>
      <c r="F8640">
        <v>1.3103462025335877E-16</v>
      </c>
      <c r="G8640">
        <v>3.1588361926103347E-16</v>
      </c>
      <c r="H8640">
        <v>1.9637215397205263E-15</v>
      </c>
      <c r="I8640">
        <v>0</v>
      </c>
      <c r="J8640">
        <v>786.74230472682393</v>
      </c>
      <c r="K8640">
        <v>786.74230472689999</v>
      </c>
      <c r="L8640">
        <v>9.667268936575418E-14</v>
      </c>
      <c r="M8640" t="b">
        <v>1</v>
      </c>
    </row>
    <row r="8641" spans="2:13" x14ac:dyDescent="0.2">
      <c r="B8641">
        <v>8629</v>
      </c>
      <c r="C8641">
        <v>160.49</v>
      </c>
      <c r="D8641">
        <v>160.49</v>
      </c>
      <c r="E8641">
        <v>0</v>
      </c>
      <c r="F8641">
        <v>2.3590040681755113E-16</v>
      </c>
      <c r="G8641">
        <v>5.316075180299981E-16</v>
      </c>
      <c r="H8641">
        <v>1.482178408372336E-15</v>
      </c>
      <c r="I8641">
        <v>1.512386113280071E-16</v>
      </c>
      <c r="J8641">
        <v>184717.11062780267</v>
      </c>
      <c r="K8641">
        <v>184717.1106278027</v>
      </c>
      <c r="L8641">
        <v>1.5755893083113839E-16</v>
      </c>
      <c r="M8641" t="b">
        <v>1</v>
      </c>
    </row>
    <row r="8642" spans="2:13" x14ac:dyDescent="0.2">
      <c r="B8642">
        <v>8630</v>
      </c>
      <c r="C8642">
        <v>26.93</v>
      </c>
      <c r="D8642">
        <v>26.93</v>
      </c>
      <c r="E8642">
        <v>0</v>
      </c>
      <c r="F8642">
        <v>3.2026888562815128E-16</v>
      </c>
      <c r="G8642">
        <v>1.9715613489224122E-15</v>
      </c>
      <c r="H8642">
        <v>1.0269128150557478E-14</v>
      </c>
      <c r="I8642">
        <v>0</v>
      </c>
      <c r="J8642">
        <v>-1830.3858742532093</v>
      </c>
      <c r="K8642">
        <v>-1830.3858742532</v>
      </c>
      <c r="L8642">
        <v>5.0930903829095786E-15</v>
      </c>
      <c r="M8642" t="b">
        <v>1</v>
      </c>
    </row>
    <row r="8643" spans="2:13" x14ac:dyDescent="0.2">
      <c r="B8643">
        <v>8631</v>
      </c>
      <c r="C8643">
        <v>84.71</v>
      </c>
      <c r="D8643">
        <v>84.71</v>
      </c>
      <c r="E8643">
        <v>0</v>
      </c>
      <c r="F8643">
        <v>9.9287968950499977E-16</v>
      </c>
      <c r="G8643">
        <v>1.0326659032992812E-15</v>
      </c>
      <c r="H8643">
        <v>1.3771350310796213E-15</v>
      </c>
      <c r="I8643">
        <v>1.0782921139070033E-15</v>
      </c>
      <c r="J8643">
        <v>53734.298103081434</v>
      </c>
      <c r="K8643">
        <v>53734.298103081397</v>
      </c>
      <c r="L8643">
        <v>6.7703104637428828E-16</v>
      </c>
      <c r="M8643" t="b">
        <v>1</v>
      </c>
    </row>
    <row r="8644" spans="2:13" x14ac:dyDescent="0.2">
      <c r="B8644">
        <v>8632</v>
      </c>
      <c r="C8644">
        <v>134.41</v>
      </c>
      <c r="D8644">
        <v>134.41</v>
      </c>
      <c r="E8644">
        <v>0</v>
      </c>
      <c r="F8644">
        <v>2.8821708316637286E-16</v>
      </c>
      <c r="G8644">
        <v>4.4885084658872517E-16</v>
      </c>
      <c r="H8644">
        <v>2.8750986987394629E-15</v>
      </c>
      <c r="I8644">
        <v>0</v>
      </c>
      <c r="J8644">
        <v>-945.91024515485333</v>
      </c>
      <c r="K8644">
        <v>-945.91024515460003</v>
      </c>
      <c r="L8644">
        <v>2.6777833916193812E-13</v>
      </c>
      <c r="M8644" t="b">
        <v>1</v>
      </c>
    </row>
    <row r="8645" spans="2:13" x14ac:dyDescent="0.2">
      <c r="B8645">
        <v>8633</v>
      </c>
      <c r="C8645">
        <v>14.12</v>
      </c>
      <c r="D8645">
        <v>14.12</v>
      </c>
      <c r="E8645">
        <v>0</v>
      </c>
      <c r="F8645">
        <v>2.5398436251034224E-15</v>
      </c>
      <c r="G8645">
        <v>1.8581036131711921E-15</v>
      </c>
      <c r="H8645">
        <v>5.3974472149352841E-15</v>
      </c>
      <c r="I8645">
        <v>0</v>
      </c>
      <c r="J8645">
        <v>-2647.4023713694696</v>
      </c>
      <c r="K8645">
        <v>-2647.4023713695001</v>
      </c>
      <c r="L8645">
        <v>1.1508667076411197E-14</v>
      </c>
      <c r="M8645" t="b">
        <v>1</v>
      </c>
    </row>
    <row r="8646" spans="2:13" x14ac:dyDescent="0.2">
      <c r="B8646">
        <v>8634</v>
      </c>
      <c r="C8646">
        <v>148.56</v>
      </c>
      <c r="D8646">
        <v>148.56</v>
      </c>
      <c r="E8646">
        <v>0</v>
      </c>
      <c r="F8646">
        <v>4.8450597016874355E-16</v>
      </c>
      <c r="G8646">
        <v>3.1747296212571663E-16</v>
      </c>
      <c r="H8646">
        <v>8.1966458995641373E-15</v>
      </c>
      <c r="I8646">
        <v>0</v>
      </c>
      <c r="J8646">
        <v>-9242.3387024361728</v>
      </c>
      <c r="K8646">
        <v>-9242.3387024362</v>
      </c>
      <c r="L8646">
        <v>2.9521576661106135E-15</v>
      </c>
      <c r="M8646" t="b">
        <v>1</v>
      </c>
    </row>
    <row r="8647" spans="2:13" x14ac:dyDescent="0.2">
      <c r="B8647">
        <v>8635</v>
      </c>
      <c r="C8647">
        <v>43.35</v>
      </c>
      <c r="D8647">
        <v>43.35</v>
      </c>
      <c r="E8647">
        <v>0</v>
      </c>
      <c r="F8647">
        <v>5.7003888337522932E-15</v>
      </c>
      <c r="G8647">
        <v>6.9514733298771778E-15</v>
      </c>
      <c r="H8647">
        <v>4.9645723517270466E-15</v>
      </c>
      <c r="I8647">
        <v>0</v>
      </c>
      <c r="J8647">
        <v>-1292.6952724512084</v>
      </c>
      <c r="K8647">
        <v>-1292.6952724512</v>
      </c>
      <c r="L8647">
        <v>6.5079730472342814E-15</v>
      </c>
      <c r="M8647" t="b">
        <v>1</v>
      </c>
    </row>
    <row r="8648" spans="2:13" x14ac:dyDescent="0.2">
      <c r="B8648">
        <v>8636</v>
      </c>
      <c r="C8648">
        <v>49.51</v>
      </c>
      <c r="D8648">
        <v>49.51</v>
      </c>
      <c r="E8648">
        <v>0</v>
      </c>
      <c r="F8648">
        <v>1.3074515818273741E-16</v>
      </c>
      <c r="G8648">
        <v>9.3822957285088863E-16</v>
      </c>
      <c r="H8648">
        <v>4.6080638494517167E-15</v>
      </c>
      <c r="I8648">
        <v>0</v>
      </c>
      <c r="J8648">
        <v>-27623.681403702547</v>
      </c>
      <c r="K8648">
        <v>-27623.6814037025</v>
      </c>
      <c r="L8648">
        <v>1.7120717474627884E-15</v>
      </c>
      <c r="M8648" t="b">
        <v>1</v>
      </c>
    </row>
    <row r="8649" spans="2:13" x14ac:dyDescent="0.2">
      <c r="B8649">
        <v>8637</v>
      </c>
      <c r="C8649">
        <v>13.97</v>
      </c>
      <c r="D8649">
        <v>13.97</v>
      </c>
      <c r="E8649">
        <v>0</v>
      </c>
      <c r="F8649">
        <v>6.1639670658275742E-16</v>
      </c>
      <c r="G8649">
        <v>2.9531236337207653E-15</v>
      </c>
      <c r="H8649">
        <v>7.5309954940502639E-15</v>
      </c>
      <c r="I8649">
        <v>0</v>
      </c>
      <c r="J8649">
        <v>-5957.5791105585149</v>
      </c>
      <c r="K8649">
        <v>-5957.5791105585004</v>
      </c>
      <c r="L8649">
        <v>2.4425886687055112E-15</v>
      </c>
      <c r="M8649" t="b">
        <v>1</v>
      </c>
    </row>
    <row r="8650" spans="2:13" x14ac:dyDescent="0.2">
      <c r="B8650">
        <v>8638</v>
      </c>
      <c r="C8650">
        <v>39.4</v>
      </c>
      <c r="D8650">
        <v>39.4</v>
      </c>
      <c r="E8650">
        <v>0</v>
      </c>
      <c r="F8650">
        <v>6.8343675922569181E-16</v>
      </c>
      <c r="G8650">
        <v>7.4716309634505807E-16</v>
      </c>
      <c r="H8650">
        <v>1.2426388220352142E-15</v>
      </c>
      <c r="I8650">
        <v>0</v>
      </c>
      <c r="J8650">
        <v>27836.608007426217</v>
      </c>
      <c r="K8650">
        <v>27836.608007426501</v>
      </c>
      <c r="L8650">
        <v>1.0193855044316065E-14</v>
      </c>
      <c r="M8650" t="b">
        <v>1</v>
      </c>
    </row>
    <row r="8651" spans="2:13" x14ac:dyDescent="0.2">
      <c r="B8651">
        <v>8639</v>
      </c>
      <c r="C8651">
        <v>30.75</v>
      </c>
      <c r="D8651">
        <v>30.75</v>
      </c>
      <c r="E8651">
        <v>0</v>
      </c>
      <c r="F8651">
        <v>9.0383014541075387E-16</v>
      </c>
      <c r="G8651">
        <v>8.4468128085714029E-16</v>
      </c>
      <c r="H8651">
        <v>2.7167769981499872E-15</v>
      </c>
      <c r="I8651">
        <v>0</v>
      </c>
      <c r="J8651">
        <v>-1800.2045711276405</v>
      </c>
      <c r="K8651">
        <v>-1800.2045711276</v>
      </c>
      <c r="L8651">
        <v>2.2482175013889896E-14</v>
      </c>
      <c r="M8651" t="b">
        <v>1</v>
      </c>
    </row>
    <row r="8652" spans="2:13" x14ac:dyDescent="0.2">
      <c r="B8652">
        <v>8640</v>
      </c>
      <c r="C8652">
        <v>30.6</v>
      </c>
      <c r="D8652">
        <v>30.6</v>
      </c>
      <c r="E8652">
        <v>0</v>
      </c>
      <c r="F8652">
        <v>1.0965083581554009E-15</v>
      </c>
      <c r="G8652">
        <v>6.8144193517459733E-16</v>
      </c>
      <c r="H8652">
        <v>4.9795701466850516E-15</v>
      </c>
      <c r="I8652">
        <v>0</v>
      </c>
      <c r="J8652">
        <v>-12642.945423478975</v>
      </c>
      <c r="K8652">
        <v>-12642.945423478999</v>
      </c>
      <c r="L8652">
        <v>1.8703602249347646E-15</v>
      </c>
      <c r="M8652" t="b">
        <v>1</v>
      </c>
    </row>
    <row r="8653" spans="2:13" x14ac:dyDescent="0.2">
      <c r="B8653">
        <v>8641</v>
      </c>
      <c r="C8653">
        <v>46.62</v>
      </c>
      <c r="D8653">
        <v>46.62</v>
      </c>
      <c r="E8653">
        <v>0</v>
      </c>
      <c r="F8653">
        <v>5.8146617878267823E-16</v>
      </c>
      <c r="G8653">
        <v>8.6806395737341931E-16</v>
      </c>
      <c r="H8653">
        <v>1.5848751061476971E-15</v>
      </c>
      <c r="I8653">
        <v>0</v>
      </c>
      <c r="J8653">
        <v>-11973.791882661812</v>
      </c>
      <c r="K8653">
        <v>-11973.791882661801</v>
      </c>
      <c r="L8653">
        <v>9.1148539478781613E-16</v>
      </c>
      <c r="M8653" t="b">
        <v>1</v>
      </c>
    </row>
    <row r="8654" spans="2:13" x14ac:dyDescent="0.2">
      <c r="B8654">
        <v>8642</v>
      </c>
      <c r="C8654">
        <v>47.91</v>
      </c>
      <c r="D8654">
        <v>47.91</v>
      </c>
      <c r="E8654">
        <v>0</v>
      </c>
      <c r="F8654">
        <v>2.0845144618314628E-16</v>
      </c>
      <c r="G8654">
        <v>1.1858418644532054E-15</v>
      </c>
      <c r="H8654">
        <v>1.8740443945610005E-15</v>
      </c>
      <c r="I8654">
        <v>0</v>
      </c>
      <c r="J8654">
        <v>25918.238522171705</v>
      </c>
      <c r="K8654">
        <v>25918.238522171599</v>
      </c>
      <c r="L8654">
        <v>4.0705461258645779E-15</v>
      </c>
      <c r="M8654" t="b">
        <v>1</v>
      </c>
    </row>
    <row r="8655" spans="2:13" x14ac:dyDescent="0.2">
      <c r="B8655">
        <v>8643</v>
      </c>
      <c r="C8655">
        <v>59.31</v>
      </c>
      <c r="D8655">
        <v>59.31</v>
      </c>
      <c r="E8655">
        <v>0</v>
      </c>
      <c r="F8655">
        <v>4.0701764942756435E-16</v>
      </c>
      <c r="G8655">
        <v>2.6747942566682616E-16</v>
      </c>
      <c r="H8655">
        <v>4.3604539518474284E-16</v>
      </c>
      <c r="I8655">
        <v>0</v>
      </c>
      <c r="J8655">
        <v>43375.500370750029</v>
      </c>
      <c r="K8655">
        <v>43375.50037075</v>
      </c>
      <c r="L8655">
        <v>6.7097394169450765E-16</v>
      </c>
      <c r="M8655" t="b">
        <v>1</v>
      </c>
    </row>
    <row r="8656" spans="2:13" x14ac:dyDescent="0.2">
      <c r="B8656">
        <v>8644</v>
      </c>
      <c r="C8656">
        <v>37.29</v>
      </c>
      <c r="D8656">
        <v>37.29</v>
      </c>
      <c r="E8656">
        <v>0</v>
      </c>
      <c r="F8656">
        <v>8.4677063436903644E-16</v>
      </c>
      <c r="G8656">
        <v>8.1167720821862716E-16</v>
      </c>
      <c r="H8656">
        <v>2.7380095045797113E-15</v>
      </c>
      <c r="I8656">
        <v>0</v>
      </c>
      <c r="J8656">
        <v>-1654.4076428618073</v>
      </c>
      <c r="K8656">
        <v>-1654.4076428618</v>
      </c>
      <c r="L8656">
        <v>4.3979231150053498E-15</v>
      </c>
      <c r="M8656" t="b">
        <v>1</v>
      </c>
    </row>
    <row r="8657" spans="2:13" x14ac:dyDescent="0.2">
      <c r="B8657">
        <v>8645</v>
      </c>
      <c r="C8657">
        <v>60.94</v>
      </c>
      <c r="D8657">
        <v>60.94</v>
      </c>
      <c r="E8657">
        <v>0</v>
      </c>
      <c r="F8657">
        <v>6.2053267757300292E-16</v>
      </c>
      <c r="G8657">
        <v>2.684085240592193E-16</v>
      </c>
      <c r="H8657">
        <v>2.807155164409774E-15</v>
      </c>
      <c r="I8657">
        <v>0</v>
      </c>
      <c r="J8657">
        <v>-448.71411295892995</v>
      </c>
      <c r="K8657">
        <v>-448.71411295889999</v>
      </c>
      <c r="L8657">
        <v>6.6760729993775994E-14</v>
      </c>
      <c r="M8657" t="b">
        <v>1</v>
      </c>
    </row>
    <row r="8658" spans="2:13" x14ac:dyDescent="0.2">
      <c r="B8658">
        <v>8646</v>
      </c>
      <c r="C8658">
        <v>55.06</v>
      </c>
      <c r="D8658">
        <v>55.06</v>
      </c>
      <c r="E8658">
        <v>0</v>
      </c>
      <c r="F8658">
        <v>4.2736652059805968E-16</v>
      </c>
      <c r="G8658">
        <v>5.819505278887276E-16</v>
      </c>
      <c r="H8658">
        <v>2.1213530053612611E-15</v>
      </c>
      <c r="I8658">
        <v>0</v>
      </c>
      <c r="J8658">
        <v>46634.26557683626</v>
      </c>
      <c r="K8658">
        <v>46634.2655768361</v>
      </c>
      <c r="L8658">
        <v>3.432477504085428E-15</v>
      </c>
      <c r="M8658" t="b">
        <v>1</v>
      </c>
    </row>
    <row r="8659" spans="2:13" x14ac:dyDescent="0.2">
      <c r="B8659">
        <v>8647</v>
      </c>
      <c r="C8659">
        <v>2.4700000000000002</v>
      </c>
      <c r="D8659">
        <v>2.4700000000000002</v>
      </c>
      <c r="E8659">
        <v>0</v>
      </c>
      <c r="F8659">
        <v>2.8115015727331425E-15</v>
      </c>
      <c r="G8659">
        <v>1.0805412977472382E-15</v>
      </c>
      <c r="H8659">
        <v>1.2028187833198017E-15</v>
      </c>
      <c r="I8659">
        <v>0</v>
      </c>
      <c r="J8659">
        <v>-15628.427354317751</v>
      </c>
      <c r="K8659">
        <v>-15628.427354317801</v>
      </c>
      <c r="L8659">
        <v>3.1425243744802851E-15</v>
      </c>
      <c r="M8659" t="b">
        <v>1</v>
      </c>
    </row>
    <row r="8660" spans="2:13" x14ac:dyDescent="0.2">
      <c r="B8660">
        <v>8648</v>
      </c>
      <c r="C8660">
        <v>47.03</v>
      </c>
      <c r="D8660">
        <v>47.03</v>
      </c>
      <c r="E8660">
        <v>0</v>
      </c>
      <c r="F8660">
        <v>1.992469780658611E-16</v>
      </c>
      <c r="G8660">
        <v>1.8472128565523414E-16</v>
      </c>
      <c r="H8660">
        <v>3.3298381720986102E-15</v>
      </c>
      <c r="I8660">
        <v>0</v>
      </c>
      <c r="J8660">
        <v>-27328.069910522048</v>
      </c>
      <c r="K8660">
        <v>-27328.069910522001</v>
      </c>
      <c r="L8660">
        <v>1.7305914631747551E-15</v>
      </c>
      <c r="M8660" t="b">
        <v>1</v>
      </c>
    </row>
    <row r="8661" spans="2:13" x14ac:dyDescent="0.2">
      <c r="B8661">
        <v>8649</v>
      </c>
      <c r="C8661">
        <v>3.85</v>
      </c>
      <c r="D8661">
        <v>3.85</v>
      </c>
      <c r="E8661">
        <v>0</v>
      </c>
      <c r="F8661">
        <v>9.9655033076544035E-16</v>
      </c>
      <c r="G8661">
        <v>2.2111911923623159E-15</v>
      </c>
      <c r="H8661">
        <v>2.1182435753140632E-16</v>
      </c>
      <c r="I8661">
        <v>0</v>
      </c>
      <c r="J8661">
        <v>-28538.098037131327</v>
      </c>
      <c r="K8661">
        <v>-28538.098037131302</v>
      </c>
      <c r="L8661">
        <v>8.9234579040649565E-16</v>
      </c>
      <c r="M8661" t="b">
        <v>1</v>
      </c>
    </row>
    <row r="8662" spans="2:13" x14ac:dyDescent="0.2">
      <c r="B8662">
        <v>8650</v>
      </c>
      <c r="C8662">
        <v>34.729999999999997</v>
      </c>
      <c r="D8662">
        <v>34.729999999999997</v>
      </c>
      <c r="E8662">
        <v>0</v>
      </c>
      <c r="F8662">
        <v>5.1524601402380728E-16</v>
      </c>
      <c r="G8662">
        <v>1.2950158735409251E-15</v>
      </c>
      <c r="H8662">
        <v>1.7576112568083922E-15</v>
      </c>
      <c r="I8662">
        <v>0</v>
      </c>
      <c r="J8662">
        <v>-2359.9424499011475</v>
      </c>
      <c r="K8662">
        <v>-2359.9424499011002</v>
      </c>
      <c r="L8662">
        <v>2.0040202460943166E-14</v>
      </c>
      <c r="M8662" t="b">
        <v>1</v>
      </c>
    </row>
    <row r="8663" spans="2:13" x14ac:dyDescent="0.2">
      <c r="B8663">
        <v>8651</v>
      </c>
      <c r="C8663">
        <v>264.31</v>
      </c>
      <c r="D8663">
        <v>264.31</v>
      </c>
      <c r="E8663">
        <v>0</v>
      </c>
      <c r="F8663">
        <v>3.7560716184800722E-16</v>
      </c>
      <c r="G8663">
        <v>1.6437677504635695E-16</v>
      </c>
      <c r="H8663">
        <v>0</v>
      </c>
      <c r="I8663">
        <v>0</v>
      </c>
      <c r="J8663">
        <v>405884.64950554463</v>
      </c>
      <c r="K8663">
        <v>405884.6495055437</v>
      </c>
      <c r="L8663">
        <v>2.2945498819677786E-15</v>
      </c>
      <c r="M8663" t="b">
        <v>1</v>
      </c>
    </row>
    <row r="8664" spans="2:13" x14ac:dyDescent="0.2">
      <c r="B8664">
        <v>8652</v>
      </c>
      <c r="C8664">
        <v>146.15</v>
      </c>
      <c r="D8664">
        <v>146.15</v>
      </c>
      <c r="E8664">
        <v>0</v>
      </c>
      <c r="F8664">
        <v>3.991931997712966E-16</v>
      </c>
      <c r="G8664">
        <v>6.0953973991459682E-16</v>
      </c>
      <c r="H8664">
        <v>5.9215988879414391E-15</v>
      </c>
      <c r="I8664">
        <v>0</v>
      </c>
      <c r="J8664">
        <v>19744.343076823981</v>
      </c>
      <c r="K8664">
        <v>19744.343076824</v>
      </c>
      <c r="L8664">
        <v>9.2127116940193089E-16</v>
      </c>
      <c r="M8664" t="b">
        <v>1</v>
      </c>
    </row>
    <row r="8665" spans="2:13" x14ac:dyDescent="0.2">
      <c r="B8665">
        <v>8653</v>
      </c>
      <c r="C8665">
        <v>84.86</v>
      </c>
      <c r="D8665">
        <v>84.86</v>
      </c>
      <c r="E8665">
        <v>0</v>
      </c>
      <c r="F8665">
        <v>3.536633252571801E-16</v>
      </c>
      <c r="G8665">
        <v>0</v>
      </c>
      <c r="H8665">
        <v>3.7237690164269551E-15</v>
      </c>
      <c r="I8665">
        <v>0</v>
      </c>
      <c r="J8665">
        <v>-2560.2030392049874</v>
      </c>
      <c r="K8665">
        <v>-2560.2030392050001</v>
      </c>
      <c r="L8665">
        <v>4.9734046987050105E-15</v>
      </c>
      <c r="M8665" t="b">
        <v>1</v>
      </c>
    </row>
    <row r="8666" spans="2:13" x14ac:dyDescent="0.2">
      <c r="B8666">
        <v>8654</v>
      </c>
      <c r="C8666">
        <v>38.47</v>
      </c>
      <c r="D8666">
        <v>38.47</v>
      </c>
      <c r="E8666">
        <v>0</v>
      </c>
      <c r="F8666">
        <v>6.7694852864158217E-16</v>
      </c>
      <c r="G8666">
        <v>3.3873391449261464E-16</v>
      </c>
      <c r="H8666">
        <v>4.2925859491034167E-16</v>
      </c>
      <c r="I8666">
        <v>1.7934757276467152E-16</v>
      </c>
      <c r="J8666">
        <v>29964.981347488225</v>
      </c>
      <c r="K8666">
        <v>29964.981347488501</v>
      </c>
      <c r="L8666">
        <v>9.226983528963343E-15</v>
      </c>
      <c r="M8666" t="b">
        <v>1</v>
      </c>
    </row>
    <row r="8667" spans="2:13" x14ac:dyDescent="0.2">
      <c r="B8667">
        <v>8655</v>
      </c>
      <c r="C8667">
        <v>166.53</v>
      </c>
      <c r="D8667">
        <v>166.53</v>
      </c>
      <c r="E8667">
        <v>0</v>
      </c>
      <c r="F8667">
        <v>1.9258688952831236E-16</v>
      </c>
      <c r="G8667">
        <v>2.8896279395362512E-16</v>
      </c>
      <c r="H8667">
        <v>9.1978980125379988E-16</v>
      </c>
      <c r="I8667">
        <v>1.8222965125562344E-16</v>
      </c>
      <c r="J8667">
        <v>90112.378541728802</v>
      </c>
      <c r="K8667">
        <v>90112.378541729093</v>
      </c>
      <c r="L8667">
        <v>3.2297261405941417E-15</v>
      </c>
      <c r="M8667" t="b">
        <v>1</v>
      </c>
    </row>
    <row r="8668" spans="2:13" x14ac:dyDescent="0.2">
      <c r="B8668">
        <v>8656</v>
      </c>
      <c r="C8668">
        <v>143.11000000000001</v>
      </c>
      <c r="D8668">
        <v>143.11000000000001</v>
      </c>
      <c r="E8668">
        <v>0</v>
      </c>
      <c r="F8668">
        <v>1.1435008774562349E-16</v>
      </c>
      <c r="G8668">
        <v>1.2230308618935087E-16</v>
      </c>
      <c r="H8668">
        <v>2.4158854889785327E-15</v>
      </c>
      <c r="I8668">
        <v>0</v>
      </c>
      <c r="J8668">
        <v>15030.408430157451</v>
      </c>
      <c r="K8668">
        <v>15030.4084301574</v>
      </c>
      <c r="L8668">
        <v>3.3885774652066871E-15</v>
      </c>
      <c r="M8668" t="b">
        <v>1</v>
      </c>
    </row>
    <row r="8669" spans="2:13" x14ac:dyDescent="0.2">
      <c r="B8669">
        <v>8657</v>
      </c>
      <c r="C8669">
        <v>167.93</v>
      </c>
      <c r="D8669">
        <v>167.93</v>
      </c>
      <c r="E8669">
        <v>0</v>
      </c>
      <c r="F8669">
        <v>2.3559376814470452E-16</v>
      </c>
      <c r="G8669">
        <v>0</v>
      </c>
      <c r="H8669">
        <v>9.4573308400172043E-15</v>
      </c>
      <c r="I8669">
        <v>0</v>
      </c>
      <c r="J8669">
        <v>-2386.7110436046009</v>
      </c>
      <c r="K8669">
        <v>-2386.7110436046</v>
      </c>
      <c r="L8669">
        <v>3.8106611364203409E-16</v>
      </c>
      <c r="M8669" t="b">
        <v>1</v>
      </c>
    </row>
    <row r="8670" spans="2:13" x14ac:dyDescent="0.2">
      <c r="B8670">
        <v>8658</v>
      </c>
      <c r="C8670">
        <v>154.58000000000001</v>
      </c>
      <c r="D8670">
        <v>154.58000000000001</v>
      </c>
      <c r="E8670">
        <v>0</v>
      </c>
      <c r="F8670">
        <v>7.9853788804129855E-16</v>
      </c>
      <c r="G8670">
        <v>0</v>
      </c>
      <c r="H8670">
        <v>5.5957057331506374E-16</v>
      </c>
      <c r="I8670">
        <v>0</v>
      </c>
      <c r="J8670">
        <v>-289400.85095152888</v>
      </c>
      <c r="K8670">
        <v>-289400.85095152911</v>
      </c>
      <c r="L8670">
        <v>8.0452646524134009E-16</v>
      </c>
      <c r="M8670" t="b">
        <v>1</v>
      </c>
    </row>
    <row r="8671" spans="2:13" x14ac:dyDescent="0.2">
      <c r="B8671">
        <v>8659</v>
      </c>
      <c r="C8671">
        <v>3.74</v>
      </c>
      <c r="D8671">
        <v>3.74</v>
      </c>
      <c r="E8671">
        <v>0</v>
      </c>
      <c r="F8671">
        <v>7.2021300197513196E-16</v>
      </c>
      <c r="G8671">
        <v>1.5150992072883382E-15</v>
      </c>
      <c r="H8671">
        <v>1.399384525966904E-16</v>
      </c>
      <c r="I8671">
        <v>8.8500682702805554E-15</v>
      </c>
      <c r="J8671">
        <v>-91099.423817221061</v>
      </c>
      <c r="K8671">
        <v>-91099.423817221104</v>
      </c>
      <c r="L8671">
        <v>4.7920989898564022E-16</v>
      </c>
      <c r="M8671" t="b">
        <v>1</v>
      </c>
    </row>
    <row r="8672" spans="2:13" x14ac:dyDescent="0.2">
      <c r="B8672">
        <v>8660</v>
      </c>
      <c r="C8672">
        <v>37.25</v>
      </c>
      <c r="D8672">
        <v>37.25</v>
      </c>
      <c r="E8672">
        <v>0</v>
      </c>
      <c r="F8672">
        <v>1.1538905775776434E-15</v>
      </c>
      <c r="G8672">
        <v>2.8333908003225068E-15</v>
      </c>
      <c r="H8672">
        <v>1.3182698475191388E-14</v>
      </c>
      <c r="I8672">
        <v>0</v>
      </c>
      <c r="J8672">
        <v>-2964.4142953221581</v>
      </c>
      <c r="K8672">
        <v>-2964.4142953221999</v>
      </c>
      <c r="L8672">
        <v>1.4112992353185064E-14</v>
      </c>
      <c r="M8672" t="b">
        <v>1</v>
      </c>
    </row>
    <row r="8673" spans="2:13" x14ac:dyDescent="0.2">
      <c r="B8673">
        <v>8661</v>
      </c>
      <c r="C8673">
        <v>85.87</v>
      </c>
      <c r="D8673">
        <v>85.87</v>
      </c>
      <c r="E8673">
        <v>0</v>
      </c>
      <c r="F8673">
        <v>9.3472651523092675E-16</v>
      </c>
      <c r="G8673">
        <v>3.5877134303766241E-16</v>
      </c>
      <c r="H8673">
        <v>1.1531578881631809E-15</v>
      </c>
      <c r="I8673">
        <v>0</v>
      </c>
      <c r="J8673">
        <v>-64100.258259284688</v>
      </c>
      <c r="K8673">
        <v>-64100.258259285001</v>
      </c>
      <c r="L8673">
        <v>4.880887938771577E-15</v>
      </c>
      <c r="M8673" t="b">
        <v>1</v>
      </c>
    </row>
    <row r="8674" spans="2:13" x14ac:dyDescent="0.2">
      <c r="B8674">
        <v>8662</v>
      </c>
      <c r="C8674">
        <v>35.22</v>
      </c>
      <c r="D8674">
        <v>35.22</v>
      </c>
      <c r="E8674">
        <v>0</v>
      </c>
      <c r="F8674">
        <v>0</v>
      </c>
      <c r="G8674">
        <v>5.4575977852145867E-16</v>
      </c>
      <c r="H8674">
        <v>6.6924434858178844E-16</v>
      </c>
      <c r="I8674">
        <v>0</v>
      </c>
      <c r="J8674">
        <v>-9950.9983117979791</v>
      </c>
      <c r="K8674">
        <v>-9950.9983117979991</v>
      </c>
      <c r="L8674">
        <v>2.0107413158016213E-15</v>
      </c>
      <c r="M8674" t="b">
        <v>1</v>
      </c>
    </row>
    <row r="8675" spans="2:13" x14ac:dyDescent="0.2">
      <c r="B8675">
        <v>8663</v>
      </c>
      <c r="C8675">
        <v>30.59</v>
      </c>
      <c r="D8675">
        <v>30.59</v>
      </c>
      <c r="E8675">
        <v>0</v>
      </c>
      <c r="F8675">
        <v>7.3033900691089182E-16</v>
      </c>
      <c r="G8675">
        <v>1.6672942026566657E-16</v>
      </c>
      <c r="H8675">
        <v>1.5416184891682245E-15</v>
      </c>
      <c r="I8675">
        <v>0</v>
      </c>
      <c r="J8675">
        <v>-4173.1481830506636</v>
      </c>
      <c r="K8675">
        <v>-4173.1481830506</v>
      </c>
      <c r="L8675">
        <v>1.5255779649206154E-14</v>
      </c>
      <c r="M8675" t="b">
        <v>1</v>
      </c>
    </row>
    <row r="8676" spans="2:13" x14ac:dyDescent="0.2">
      <c r="B8676">
        <v>8664</v>
      </c>
      <c r="C8676">
        <v>409.32</v>
      </c>
      <c r="D8676">
        <v>409.32</v>
      </c>
      <c r="E8676">
        <v>0</v>
      </c>
      <c r="F8676">
        <v>3.0508282194585524E-16</v>
      </c>
      <c r="G8676">
        <v>1.0244687030933229E-15</v>
      </c>
      <c r="H8676">
        <v>4.6550114742003613E-15</v>
      </c>
      <c r="I8676">
        <v>0</v>
      </c>
      <c r="J8676">
        <v>185643.54359603126</v>
      </c>
      <c r="K8676">
        <v>185643.54359603161</v>
      </c>
      <c r="L8676">
        <v>1.88127181110472E-15</v>
      </c>
      <c r="M8676" t="b">
        <v>1</v>
      </c>
    </row>
    <row r="8677" spans="2:13" x14ac:dyDescent="0.2">
      <c r="B8677">
        <v>8665</v>
      </c>
      <c r="C8677">
        <v>116.49</v>
      </c>
      <c r="D8677">
        <v>116.49</v>
      </c>
      <c r="E8677">
        <v>0</v>
      </c>
      <c r="F8677">
        <v>3.8168492547023325E-16</v>
      </c>
      <c r="G8677">
        <v>0</v>
      </c>
      <c r="H8677">
        <v>1.9241644697858573E-14</v>
      </c>
      <c r="I8677">
        <v>0</v>
      </c>
      <c r="J8677">
        <v>-2316.1949910228468</v>
      </c>
      <c r="K8677">
        <v>-2316.1949910229</v>
      </c>
      <c r="L8677">
        <v>2.2971053931093778E-14</v>
      </c>
      <c r="M8677" t="b">
        <v>1</v>
      </c>
    </row>
    <row r="8678" spans="2:13" x14ac:dyDescent="0.2">
      <c r="B8678">
        <v>8666</v>
      </c>
      <c r="C8678">
        <v>74.25</v>
      </c>
      <c r="D8678">
        <v>74.25</v>
      </c>
      <c r="E8678">
        <v>0</v>
      </c>
      <c r="F8678">
        <v>7.742416351022651E-16</v>
      </c>
      <c r="G8678">
        <v>6.0432063584811522E-16</v>
      </c>
      <c r="H8678">
        <v>5.7853513674647894E-15</v>
      </c>
      <c r="I8678">
        <v>0</v>
      </c>
      <c r="J8678">
        <v>-8789.3514371929268</v>
      </c>
      <c r="K8678">
        <v>-8789.3514371928995</v>
      </c>
      <c r="L8678">
        <v>3.1043065291176875E-15</v>
      </c>
      <c r="M8678" t="b">
        <v>1</v>
      </c>
    </row>
    <row r="8679" spans="2:13" x14ac:dyDescent="0.2">
      <c r="B8679">
        <v>8667</v>
      </c>
      <c r="C8679">
        <v>55.91</v>
      </c>
      <c r="D8679">
        <v>55.91</v>
      </c>
      <c r="E8679">
        <v>0</v>
      </c>
      <c r="F8679">
        <v>1.6984315292920074E-16</v>
      </c>
      <c r="G8679">
        <v>0</v>
      </c>
      <c r="H8679">
        <v>3.340845780194446E-16</v>
      </c>
      <c r="I8679">
        <v>0</v>
      </c>
      <c r="J8679">
        <v>71438.888419517694</v>
      </c>
      <c r="K8679">
        <v>71438.888419517607</v>
      </c>
      <c r="L8679">
        <v>1.2221843494746623E-15</v>
      </c>
      <c r="M8679" t="b">
        <v>1</v>
      </c>
    </row>
    <row r="8680" spans="2:13" x14ac:dyDescent="0.2">
      <c r="B8680">
        <v>8668</v>
      </c>
      <c r="C8680">
        <v>76.02</v>
      </c>
      <c r="D8680">
        <v>76.02</v>
      </c>
      <c r="E8680">
        <v>0</v>
      </c>
      <c r="F8680">
        <v>5.2311901413148237E-16</v>
      </c>
      <c r="G8680">
        <v>5.8824592192933929E-16</v>
      </c>
      <c r="H8680">
        <v>4.8572893073842834E-16</v>
      </c>
      <c r="I8680">
        <v>0</v>
      </c>
      <c r="J8680">
        <v>14488.295113559725</v>
      </c>
      <c r="K8680">
        <v>14488.2951135597</v>
      </c>
      <c r="L8680">
        <v>1.7576844928985686E-15</v>
      </c>
      <c r="M8680" t="b">
        <v>1</v>
      </c>
    </row>
    <row r="8681" spans="2:13" x14ac:dyDescent="0.2">
      <c r="B8681">
        <v>8669</v>
      </c>
      <c r="C8681">
        <v>144.81</v>
      </c>
      <c r="D8681">
        <v>144.81</v>
      </c>
      <c r="E8681">
        <v>0</v>
      </c>
      <c r="F8681">
        <v>8.7236813633936744E-15</v>
      </c>
      <c r="G8681">
        <v>4.9217831400583752E-15</v>
      </c>
      <c r="H8681">
        <v>2.5619763238682814E-14</v>
      </c>
      <c r="I8681">
        <v>0</v>
      </c>
      <c r="J8681">
        <v>-1453.848662993279</v>
      </c>
      <c r="K8681">
        <v>-1453.8486629933</v>
      </c>
      <c r="L8681">
        <v>1.4388277592599576E-14</v>
      </c>
      <c r="M8681" t="b">
        <v>1</v>
      </c>
    </row>
    <row r="8682" spans="2:13" x14ac:dyDescent="0.2">
      <c r="B8682">
        <v>8670</v>
      </c>
      <c r="C8682">
        <v>185.96</v>
      </c>
      <c r="D8682">
        <v>185.96</v>
      </c>
      <c r="E8682">
        <v>0</v>
      </c>
      <c r="F8682">
        <v>9.0648947748995993E-16</v>
      </c>
      <c r="G8682">
        <v>2.2052202082911651E-15</v>
      </c>
      <c r="H8682">
        <v>4.9962561642664743E-14</v>
      </c>
      <c r="I8682">
        <v>0</v>
      </c>
      <c r="J8682">
        <v>5829.6840463583185</v>
      </c>
      <c r="K8682">
        <v>5829.6840463583003</v>
      </c>
      <c r="L8682">
        <v>3.1202195334790858E-15</v>
      </c>
      <c r="M8682" t="b">
        <v>1</v>
      </c>
    </row>
    <row r="8683" spans="2:13" x14ac:dyDescent="0.2">
      <c r="B8683">
        <v>8671</v>
      </c>
      <c r="C8683">
        <v>60.83</v>
      </c>
      <c r="D8683">
        <v>60.83</v>
      </c>
      <c r="E8683">
        <v>0</v>
      </c>
      <c r="F8683">
        <v>8.1330135873308157E-16</v>
      </c>
      <c r="G8683">
        <v>2.1502317566409848E-15</v>
      </c>
      <c r="H8683">
        <v>2.6828050969823898E-14</v>
      </c>
      <c r="I8683">
        <v>0</v>
      </c>
      <c r="J8683">
        <v>-1580.1155299908899</v>
      </c>
      <c r="K8683">
        <v>-1580.1155299909001</v>
      </c>
      <c r="L8683">
        <v>6.4753590485908125E-15</v>
      </c>
      <c r="M8683" t="b">
        <v>1</v>
      </c>
    </row>
    <row r="8684" spans="2:13" x14ac:dyDescent="0.2">
      <c r="B8684">
        <v>8672</v>
      </c>
      <c r="C8684">
        <v>104.85</v>
      </c>
      <c r="D8684">
        <v>104.85</v>
      </c>
      <c r="E8684">
        <v>0</v>
      </c>
      <c r="F8684">
        <v>1.2448169727639611E-16</v>
      </c>
      <c r="G8684">
        <v>1.1408041320646665E-15</v>
      </c>
      <c r="H8684">
        <v>1.2539381850488965E-15</v>
      </c>
      <c r="I8684">
        <v>0</v>
      </c>
      <c r="J8684">
        <v>-32921.697132722846</v>
      </c>
      <c r="K8684">
        <v>-32921.697132722598</v>
      </c>
      <c r="L8684">
        <v>7.5142711472292242E-15</v>
      </c>
      <c r="M8684" t="b">
        <v>1</v>
      </c>
    </row>
    <row r="8685" spans="2:13" x14ac:dyDescent="0.2">
      <c r="B8685">
        <v>8673</v>
      </c>
      <c r="C8685">
        <v>384.01</v>
      </c>
      <c r="D8685">
        <v>384.01</v>
      </c>
      <c r="E8685">
        <v>0</v>
      </c>
      <c r="F8685">
        <v>3.2351900328714297E-16</v>
      </c>
      <c r="G8685">
        <v>2.0550520801750534E-16</v>
      </c>
      <c r="H8685">
        <v>0</v>
      </c>
      <c r="I8685">
        <v>0</v>
      </c>
      <c r="J8685">
        <v>573131.03782514413</v>
      </c>
      <c r="K8685">
        <v>573131.03782514459</v>
      </c>
      <c r="L8685">
        <v>8.1248659830879191E-16</v>
      </c>
      <c r="M8685" t="b">
        <v>1</v>
      </c>
    </row>
    <row r="8686" spans="2:13" x14ac:dyDescent="0.2">
      <c r="B8686">
        <v>8674</v>
      </c>
      <c r="C8686">
        <v>250.6</v>
      </c>
      <c r="D8686">
        <v>250.6</v>
      </c>
      <c r="E8686">
        <v>0</v>
      </c>
      <c r="F8686">
        <v>0</v>
      </c>
      <c r="G8686">
        <v>0</v>
      </c>
      <c r="H8686">
        <v>0</v>
      </c>
      <c r="I8686">
        <v>0</v>
      </c>
      <c r="J8686">
        <v>0</v>
      </c>
      <c r="K8686">
        <v>0</v>
      </c>
      <c r="L8686">
        <v>0</v>
      </c>
      <c r="M8686" t="b">
        <v>1</v>
      </c>
    </row>
    <row r="8687" spans="2:13" x14ac:dyDescent="0.2">
      <c r="B8687">
        <v>8675</v>
      </c>
      <c r="C8687">
        <v>24.33</v>
      </c>
      <c r="D8687">
        <v>24.33</v>
      </c>
      <c r="E8687">
        <v>0</v>
      </c>
      <c r="F8687">
        <v>5.2173433881559596E-16</v>
      </c>
      <c r="G8687">
        <v>3.3932013110534597E-16</v>
      </c>
      <c r="H8687">
        <v>6.0087274550913491E-16</v>
      </c>
      <c r="I8687">
        <v>0</v>
      </c>
      <c r="J8687">
        <v>2365.0988393820808</v>
      </c>
      <c r="K8687">
        <v>2365.0988393820999</v>
      </c>
      <c r="L8687">
        <v>8.0755139781901687E-15</v>
      </c>
      <c r="M8687" t="b">
        <v>1</v>
      </c>
    </row>
    <row r="8688" spans="2:13" x14ac:dyDescent="0.2">
      <c r="B8688">
        <v>8676</v>
      </c>
      <c r="C8688">
        <v>75.69</v>
      </c>
      <c r="D8688">
        <v>75.69</v>
      </c>
      <c r="E8688">
        <v>0</v>
      </c>
      <c r="F8688">
        <v>6.3925560723492357E-16</v>
      </c>
      <c r="G8688">
        <v>8.4151493065063161E-16</v>
      </c>
      <c r="H8688">
        <v>1.3806262645772962E-15</v>
      </c>
      <c r="I8688">
        <v>0</v>
      </c>
      <c r="J8688">
        <v>-10979.679479290504</v>
      </c>
      <c r="K8688">
        <v>-10979.6794792905</v>
      </c>
      <c r="L8688">
        <v>3.3133743238621361E-16</v>
      </c>
      <c r="M8688" t="b">
        <v>1</v>
      </c>
    </row>
    <row r="8689" spans="2:13" x14ac:dyDescent="0.2">
      <c r="B8689">
        <v>8677</v>
      </c>
      <c r="C8689">
        <v>71.72</v>
      </c>
      <c r="D8689">
        <v>71.72</v>
      </c>
      <c r="E8689">
        <v>0</v>
      </c>
      <c r="F8689">
        <v>5.0310963432505689E-16</v>
      </c>
      <c r="G8689">
        <v>0</v>
      </c>
      <c r="H8689">
        <v>2.836994958057551E-16</v>
      </c>
      <c r="I8689">
        <v>0</v>
      </c>
      <c r="J8689">
        <v>116461.07768180908</v>
      </c>
      <c r="K8689">
        <v>116461.0776818087</v>
      </c>
      <c r="L8689">
        <v>3.2487231225118281E-15</v>
      </c>
      <c r="M8689" t="b">
        <v>1</v>
      </c>
    </row>
    <row r="8690" spans="2:13" x14ac:dyDescent="0.2">
      <c r="B8690">
        <v>8678</v>
      </c>
      <c r="C8690">
        <v>219.68</v>
      </c>
      <c r="D8690">
        <v>219.68</v>
      </c>
      <c r="E8690">
        <v>0</v>
      </c>
      <c r="F8690">
        <v>0</v>
      </c>
      <c r="G8690">
        <v>8.7190311371590253E-16</v>
      </c>
      <c r="H8690">
        <v>5.9723110927141432E-16</v>
      </c>
      <c r="I8690">
        <v>6.4186346559537256E-16</v>
      </c>
      <c r="J8690">
        <v>613636.37562232174</v>
      </c>
      <c r="K8690">
        <v>613636.37562231952</v>
      </c>
      <c r="L8690">
        <v>3.6045632276420566E-15</v>
      </c>
      <c r="M8690" t="b">
        <v>1</v>
      </c>
    </row>
    <row r="8691" spans="2:13" x14ac:dyDescent="0.2">
      <c r="B8691">
        <v>8679</v>
      </c>
      <c r="C8691">
        <v>118.47</v>
      </c>
      <c r="D8691">
        <v>118.47</v>
      </c>
      <c r="E8691">
        <v>0</v>
      </c>
      <c r="F8691">
        <v>6.2582423902755598E-16</v>
      </c>
      <c r="G8691">
        <v>6.5426105758889764E-16</v>
      </c>
      <c r="H8691">
        <v>4.3523463846813751E-16</v>
      </c>
      <c r="I8691">
        <v>0</v>
      </c>
      <c r="J8691">
        <v>176839.98061599955</v>
      </c>
      <c r="K8691">
        <v>176839.98061599961</v>
      </c>
      <c r="L8691">
        <v>3.2915441808299466E-16</v>
      </c>
      <c r="M8691" t="b">
        <v>1</v>
      </c>
    </row>
    <row r="8692" spans="2:13" x14ac:dyDescent="0.2">
      <c r="B8692">
        <v>8680</v>
      </c>
      <c r="C8692">
        <v>31.13</v>
      </c>
      <c r="D8692">
        <v>31.13</v>
      </c>
      <c r="E8692">
        <v>0</v>
      </c>
      <c r="F8692">
        <v>2.2074174153888475E-16</v>
      </c>
      <c r="G8692">
        <v>1.2379044950471208E-16</v>
      </c>
      <c r="H8692">
        <v>4.2251608553069932E-15</v>
      </c>
      <c r="I8692">
        <v>0</v>
      </c>
      <c r="J8692">
        <v>-3616.4392776587392</v>
      </c>
      <c r="K8692">
        <v>-3616.4392776587001</v>
      </c>
      <c r="L8692">
        <v>1.0814027050816347E-14</v>
      </c>
      <c r="M8692" t="b">
        <v>1</v>
      </c>
    </row>
    <row r="8693" spans="2:13" x14ac:dyDescent="0.2">
      <c r="B8693">
        <v>8681</v>
      </c>
      <c r="C8693">
        <v>35.31</v>
      </c>
      <c r="D8693">
        <v>35.31</v>
      </c>
      <c r="E8693">
        <v>0</v>
      </c>
      <c r="F8693">
        <v>1.39137103116876E-16</v>
      </c>
      <c r="G8693">
        <v>3.5447942449467148E-16</v>
      </c>
      <c r="H8693">
        <v>9.5259611478225393E-16</v>
      </c>
      <c r="I8693">
        <v>0</v>
      </c>
      <c r="J8693">
        <v>7207.8005006535059</v>
      </c>
      <c r="K8693">
        <v>7207.8005006535004</v>
      </c>
      <c r="L8693">
        <v>7.5709201581575542E-16</v>
      </c>
      <c r="M8693" t="b">
        <v>1</v>
      </c>
    </row>
    <row r="8694" spans="2:13" x14ac:dyDescent="0.2">
      <c r="B8694">
        <v>8682</v>
      </c>
      <c r="C8694">
        <v>77.59</v>
      </c>
      <c r="D8694">
        <v>77.59</v>
      </c>
      <c r="E8694">
        <v>0</v>
      </c>
      <c r="F8694">
        <v>1.0981293774869568E-15</v>
      </c>
      <c r="G8694">
        <v>1.243728173009667E-15</v>
      </c>
      <c r="H8694">
        <v>6.6630830983924597E-15</v>
      </c>
      <c r="I8694">
        <v>0</v>
      </c>
      <c r="J8694">
        <v>3388.6340227596329</v>
      </c>
      <c r="K8694">
        <v>3388.6340227596002</v>
      </c>
      <c r="L8694">
        <v>9.6622441502731193E-15</v>
      </c>
      <c r="M8694" t="b">
        <v>1</v>
      </c>
    </row>
    <row r="8695" spans="2:13" x14ac:dyDescent="0.2">
      <c r="B8695">
        <v>8683</v>
      </c>
      <c r="C8695">
        <v>20.76</v>
      </c>
      <c r="D8695">
        <v>20.76</v>
      </c>
      <c r="E8695">
        <v>0</v>
      </c>
      <c r="F8695">
        <v>0</v>
      </c>
      <c r="G8695">
        <v>4.7200725673594655E-16</v>
      </c>
      <c r="H8695">
        <v>0</v>
      </c>
      <c r="I8695">
        <v>0</v>
      </c>
      <c r="J8695">
        <v>10791.472531104999</v>
      </c>
      <c r="K8695">
        <v>10791.472531105201</v>
      </c>
      <c r="L8695">
        <v>1.8709941874161619E-14</v>
      </c>
      <c r="M8695" t="b">
        <v>1</v>
      </c>
    </row>
    <row r="8696" spans="2:13" x14ac:dyDescent="0.2">
      <c r="B8696">
        <v>8684</v>
      </c>
      <c r="C8696">
        <v>23.28</v>
      </c>
      <c r="D8696">
        <v>23.28</v>
      </c>
      <c r="E8696">
        <v>0</v>
      </c>
      <c r="F8696">
        <v>1.1782041609524621E-15</v>
      </c>
      <c r="G8696">
        <v>1.104469215614819E-15</v>
      </c>
      <c r="H8696">
        <v>2.6674574570538643E-15</v>
      </c>
      <c r="I8696">
        <v>0</v>
      </c>
      <c r="J8696">
        <v>-2809.5507569647216</v>
      </c>
      <c r="K8696">
        <v>-2809.5507569647002</v>
      </c>
      <c r="L8696">
        <v>7.6073106843438137E-15</v>
      </c>
      <c r="M8696" t="b">
        <v>1</v>
      </c>
    </row>
    <row r="8697" spans="2:13" x14ac:dyDescent="0.2">
      <c r="B8697">
        <v>8685</v>
      </c>
      <c r="C8697">
        <v>78.650000000000006</v>
      </c>
      <c r="D8697">
        <v>78.650000000000006</v>
      </c>
      <c r="E8697">
        <v>0</v>
      </c>
      <c r="F8697">
        <v>0</v>
      </c>
      <c r="G8697">
        <v>0</v>
      </c>
      <c r="H8697">
        <v>2.4277285484747414E-15</v>
      </c>
      <c r="I8697">
        <v>0</v>
      </c>
      <c r="J8697">
        <v>-40314.925649746408</v>
      </c>
      <c r="K8697">
        <v>-40314.925649746401</v>
      </c>
      <c r="L8697">
        <v>1.8047801147883786E-16</v>
      </c>
      <c r="M8697" t="b">
        <v>1</v>
      </c>
    </row>
    <row r="8698" spans="2:13" x14ac:dyDescent="0.2">
      <c r="B8698">
        <v>8686</v>
      </c>
      <c r="C8698">
        <v>9.4</v>
      </c>
      <c r="D8698">
        <v>9.4</v>
      </c>
      <c r="E8698">
        <v>0</v>
      </c>
      <c r="F8698">
        <v>3.6472604744692567E-16</v>
      </c>
      <c r="G8698">
        <v>2.1685478502493889E-16</v>
      </c>
      <c r="H8698">
        <v>1.2996774478188624E-15</v>
      </c>
      <c r="I8698">
        <v>0</v>
      </c>
      <c r="J8698">
        <v>-32094.245638031061</v>
      </c>
      <c r="K8698">
        <v>-32094.245638031</v>
      </c>
      <c r="L8698">
        <v>1.9270008841483207E-15</v>
      </c>
      <c r="M8698" t="b">
        <v>1</v>
      </c>
    </row>
    <row r="8699" spans="2:13" x14ac:dyDescent="0.2">
      <c r="B8699">
        <v>8687</v>
      </c>
      <c r="C8699">
        <v>21.13</v>
      </c>
      <c r="D8699">
        <v>21.13</v>
      </c>
      <c r="E8699">
        <v>0</v>
      </c>
      <c r="F8699">
        <v>3.1506032860681364E-15</v>
      </c>
      <c r="G8699">
        <v>1.7458371631603248E-15</v>
      </c>
      <c r="H8699">
        <v>8.110723051890788E-15</v>
      </c>
      <c r="I8699">
        <v>0</v>
      </c>
      <c r="J8699">
        <v>-671.63354834219581</v>
      </c>
      <c r="K8699">
        <v>-671.63354834220002</v>
      </c>
      <c r="L8699">
        <v>6.2629584333339595E-15</v>
      </c>
      <c r="M8699" t="b">
        <v>1</v>
      </c>
    </row>
    <row r="8700" spans="2:13" x14ac:dyDescent="0.2">
      <c r="B8700">
        <v>8688</v>
      </c>
      <c r="C8700">
        <v>39.57</v>
      </c>
      <c r="D8700">
        <v>39.57</v>
      </c>
      <c r="E8700">
        <v>0</v>
      </c>
      <c r="F8700">
        <v>6.9834854065590158E-15</v>
      </c>
      <c r="G8700">
        <v>9.2995798128033801E-15</v>
      </c>
      <c r="H8700">
        <v>8.9772165837893647E-14</v>
      </c>
      <c r="I8700">
        <v>0</v>
      </c>
      <c r="J8700">
        <v>-130.60099632518927</v>
      </c>
      <c r="K8700">
        <v>-130.60099632519999</v>
      </c>
      <c r="L8700">
        <v>8.2043665490741836E-14</v>
      </c>
      <c r="M8700" t="b">
        <v>1</v>
      </c>
    </row>
    <row r="8701" spans="2:13" x14ac:dyDescent="0.2">
      <c r="B8701">
        <v>8689</v>
      </c>
      <c r="C8701">
        <v>14.3</v>
      </c>
      <c r="D8701">
        <v>14.3</v>
      </c>
      <c r="E8701">
        <v>0</v>
      </c>
      <c r="F8701">
        <v>9.2652298104365309E-16</v>
      </c>
      <c r="G8701">
        <v>1.7409694316698364E-16</v>
      </c>
      <c r="H8701">
        <v>3.7436904664897339E-16</v>
      </c>
      <c r="I8701">
        <v>4.1430524729702858E-15</v>
      </c>
      <c r="J8701">
        <v>-13090.588523216702</v>
      </c>
      <c r="K8701">
        <v>-13090.5885232167</v>
      </c>
      <c r="L8701">
        <v>1.3895398211622064E-16</v>
      </c>
      <c r="M8701" t="b">
        <v>1</v>
      </c>
    </row>
    <row r="8702" spans="2:13" x14ac:dyDescent="0.2">
      <c r="B8702">
        <v>8690</v>
      </c>
      <c r="C8702">
        <v>26.29</v>
      </c>
      <c r="D8702">
        <v>26.29</v>
      </c>
      <c r="E8702">
        <v>0</v>
      </c>
      <c r="F8702">
        <v>0</v>
      </c>
      <c r="G8702">
        <v>1.2917434582919368E-15</v>
      </c>
      <c r="H8702">
        <v>5.2778296361058868E-16</v>
      </c>
      <c r="I8702">
        <v>0</v>
      </c>
      <c r="J8702">
        <v>5134.2412677523098</v>
      </c>
      <c r="K8702">
        <v>5134.2412677522998</v>
      </c>
      <c r="L8702">
        <v>1.948572573388632E-15</v>
      </c>
      <c r="M8702" t="b">
        <v>1</v>
      </c>
    </row>
    <row r="8703" spans="2:13" x14ac:dyDescent="0.2">
      <c r="B8703">
        <v>8691</v>
      </c>
      <c r="C8703">
        <v>312.12</v>
      </c>
      <c r="D8703">
        <v>312.12</v>
      </c>
      <c r="E8703">
        <v>0</v>
      </c>
      <c r="F8703">
        <v>3.8361146453487013E-16</v>
      </c>
      <c r="G8703">
        <v>6.9085151722222334E-16</v>
      </c>
      <c r="H8703">
        <v>7.3416308170145476E-16</v>
      </c>
      <c r="I8703">
        <v>0</v>
      </c>
      <c r="J8703">
        <v>-77006.243174510062</v>
      </c>
      <c r="K8703">
        <v>-77006.2431745098</v>
      </c>
      <c r="L8703">
        <v>3.4014706251415665E-15</v>
      </c>
      <c r="M8703" t="b">
        <v>1</v>
      </c>
    </row>
    <row r="8704" spans="2:13" x14ac:dyDescent="0.2">
      <c r="B8704">
        <v>8692</v>
      </c>
      <c r="C8704">
        <v>13.13</v>
      </c>
      <c r="D8704">
        <v>13.13</v>
      </c>
      <c r="E8704">
        <v>0</v>
      </c>
      <c r="F8704">
        <v>1.0735157952703733E-15</v>
      </c>
      <c r="G8704">
        <v>1.3707819632032502E-15</v>
      </c>
      <c r="H8704">
        <v>2.5148461316023115E-15</v>
      </c>
      <c r="I8704">
        <v>0</v>
      </c>
      <c r="J8704">
        <v>-4970.2992599870267</v>
      </c>
      <c r="K8704">
        <v>-4970.2992599870004</v>
      </c>
      <c r="L8704">
        <v>5.3065912074444992E-15</v>
      </c>
      <c r="M8704" t="b">
        <v>1</v>
      </c>
    </row>
    <row r="8705" spans="2:13" x14ac:dyDescent="0.2">
      <c r="B8705">
        <v>8693</v>
      </c>
      <c r="C8705">
        <v>112.41</v>
      </c>
      <c r="D8705">
        <v>112.41</v>
      </c>
      <c r="E8705">
        <v>0</v>
      </c>
      <c r="F8705">
        <v>6.9391418075774932E-16</v>
      </c>
      <c r="G8705">
        <v>6.6333579152820236E-16</v>
      </c>
      <c r="H8705">
        <v>2.3866389332256359E-15</v>
      </c>
      <c r="I8705">
        <v>0</v>
      </c>
      <c r="J8705">
        <v>-30710.442137961254</v>
      </c>
      <c r="K8705">
        <v>-30710.442137961199</v>
      </c>
      <c r="L8705">
        <v>1.776909686328549E-15</v>
      </c>
      <c r="M8705" t="b">
        <v>1</v>
      </c>
    </row>
    <row r="8706" spans="2:13" x14ac:dyDescent="0.2">
      <c r="B8706">
        <v>8694</v>
      </c>
      <c r="C8706">
        <v>89.41</v>
      </c>
      <c r="D8706">
        <v>89.41</v>
      </c>
      <c r="E8706">
        <v>0</v>
      </c>
      <c r="F8706">
        <v>4.4954398820446854E-16</v>
      </c>
      <c r="G8706">
        <v>1.0082091653779809E-15</v>
      </c>
      <c r="H8706">
        <v>1.1045301114252171E-15</v>
      </c>
      <c r="I8706">
        <v>0</v>
      </c>
      <c r="J8706">
        <v>19180.076651884701</v>
      </c>
      <c r="K8706">
        <v>19180.076651884701</v>
      </c>
      <c r="L8706">
        <v>0</v>
      </c>
      <c r="M8706" t="b">
        <v>1</v>
      </c>
    </row>
    <row r="8707" spans="2:13" x14ac:dyDescent="0.2">
      <c r="B8707">
        <v>8695</v>
      </c>
      <c r="C8707">
        <v>158.38</v>
      </c>
      <c r="D8707">
        <v>158.38</v>
      </c>
      <c r="E8707">
        <v>0</v>
      </c>
      <c r="F8707">
        <v>1.8052198046348828E-16</v>
      </c>
      <c r="G8707">
        <v>5.0229161085544091E-15</v>
      </c>
      <c r="H8707">
        <v>8.2539748463418108E-14</v>
      </c>
      <c r="I8707">
        <v>0</v>
      </c>
      <c r="J8707">
        <v>-23.754627628075752</v>
      </c>
      <c r="K8707">
        <v>-23.7546276281</v>
      </c>
      <c r="L8707">
        <v>1.0207388319205079E-12</v>
      </c>
      <c r="M8707" t="b">
        <v>1</v>
      </c>
    </row>
    <row r="8708" spans="2:13" x14ac:dyDescent="0.2">
      <c r="B8708">
        <v>8696</v>
      </c>
      <c r="C8708">
        <v>34.369999999999997</v>
      </c>
      <c r="D8708">
        <v>34.369999999999997</v>
      </c>
      <c r="E8708">
        <v>0</v>
      </c>
      <c r="F8708">
        <v>4.7824509006056827E-16</v>
      </c>
      <c r="G8708">
        <v>8.420881055225805E-16</v>
      </c>
      <c r="H8708">
        <v>1.3951798985197058E-15</v>
      </c>
      <c r="I8708">
        <v>0</v>
      </c>
      <c r="J8708">
        <v>31275.061709376401</v>
      </c>
      <c r="K8708">
        <v>31275.061709376401</v>
      </c>
      <c r="L8708">
        <v>0</v>
      </c>
      <c r="M8708" t="b">
        <v>1</v>
      </c>
    </row>
    <row r="8709" spans="2:13" x14ac:dyDescent="0.2">
      <c r="B8709">
        <v>8697</v>
      </c>
      <c r="C8709">
        <v>184.51</v>
      </c>
      <c r="D8709">
        <v>184.51</v>
      </c>
      <c r="E8709">
        <v>0</v>
      </c>
      <c r="F8709">
        <v>2.8720372447439148E-16</v>
      </c>
      <c r="G8709">
        <v>7.6769249951692929E-16</v>
      </c>
      <c r="H8709">
        <v>1.5621076081918727E-15</v>
      </c>
      <c r="I8709">
        <v>0</v>
      </c>
      <c r="J8709">
        <v>58352.791373093511</v>
      </c>
      <c r="K8709">
        <v>58352.791373093998</v>
      </c>
      <c r="L8709">
        <v>8.3541703606499083E-15</v>
      </c>
      <c r="M8709" t="b">
        <v>1</v>
      </c>
    </row>
    <row r="8710" spans="2:13" x14ac:dyDescent="0.2">
      <c r="B8710">
        <v>8698</v>
      </c>
      <c r="C8710">
        <v>69</v>
      </c>
      <c r="D8710">
        <v>69</v>
      </c>
      <c r="E8710">
        <v>0</v>
      </c>
      <c r="F8710">
        <v>8.0156706466042571E-16</v>
      </c>
      <c r="G8710">
        <v>9.2058355248594113E-16</v>
      </c>
      <c r="H8710">
        <v>1.0944740172365377E-15</v>
      </c>
      <c r="I8710">
        <v>0</v>
      </c>
      <c r="J8710">
        <v>44529.676338038269</v>
      </c>
      <c r="K8710">
        <v>44529.676338038298</v>
      </c>
      <c r="L8710">
        <v>6.5358279803782283E-16</v>
      </c>
      <c r="M8710" t="b">
        <v>1</v>
      </c>
    </row>
    <row r="8711" spans="2:13" x14ac:dyDescent="0.2">
      <c r="B8711">
        <v>8699</v>
      </c>
      <c r="C8711">
        <v>185.06</v>
      </c>
      <c r="D8711">
        <v>185.06</v>
      </c>
      <c r="E8711">
        <v>0</v>
      </c>
      <c r="F8711">
        <v>1.5855077537793519E-16</v>
      </c>
      <c r="G8711">
        <v>5.812080561342312E-16</v>
      </c>
      <c r="H8711">
        <v>4.0347520423338686E-15</v>
      </c>
      <c r="I8711">
        <v>1.3221274945467433E-15</v>
      </c>
      <c r="J8711">
        <v>73361.138726206875</v>
      </c>
      <c r="K8711">
        <v>73361.138726206904</v>
      </c>
      <c r="L8711">
        <v>3.9671999320175357E-16</v>
      </c>
      <c r="M8711" t="b">
        <v>1</v>
      </c>
    </row>
    <row r="8712" spans="2:13" x14ac:dyDescent="0.2">
      <c r="B8712">
        <v>8700</v>
      </c>
      <c r="C8712">
        <v>60.59</v>
      </c>
      <c r="D8712">
        <v>60.59</v>
      </c>
      <c r="E8712">
        <v>0</v>
      </c>
      <c r="F8712">
        <v>5.4310470258517048E-16</v>
      </c>
      <c r="G8712">
        <v>6.0359954896714182E-16</v>
      </c>
      <c r="H8712">
        <v>2.309489495179746E-15</v>
      </c>
      <c r="I8712">
        <v>4.6839114970420841E-16</v>
      </c>
      <c r="J8712">
        <v>70526.939282123218</v>
      </c>
      <c r="K8712">
        <v>70526.939282123305</v>
      </c>
      <c r="L8712">
        <v>1.2379878137194626E-15</v>
      </c>
      <c r="M8712" t="b">
        <v>1</v>
      </c>
    </row>
    <row r="8713" spans="2:13" x14ac:dyDescent="0.2">
      <c r="B8713">
        <v>8701</v>
      </c>
      <c r="C8713">
        <v>31.27</v>
      </c>
      <c r="D8713">
        <v>31.27</v>
      </c>
      <c r="E8713">
        <v>0</v>
      </c>
      <c r="F8713">
        <v>6.2305346581763343E-16</v>
      </c>
      <c r="G8713">
        <v>0</v>
      </c>
      <c r="H8713">
        <v>1.1306065161384496E-15</v>
      </c>
      <c r="I8713">
        <v>0</v>
      </c>
      <c r="J8713">
        <v>17548.068739411057</v>
      </c>
      <c r="K8713">
        <v>17548.068739410901</v>
      </c>
      <c r="L8713">
        <v>8.9145472945187027E-15</v>
      </c>
      <c r="M8713" t="b">
        <v>1</v>
      </c>
    </row>
    <row r="8714" spans="2:13" x14ac:dyDescent="0.2">
      <c r="B8714">
        <v>8702</v>
      </c>
      <c r="C8714">
        <v>37.78</v>
      </c>
      <c r="D8714">
        <v>37.78</v>
      </c>
      <c r="E8714">
        <v>0</v>
      </c>
      <c r="F8714">
        <v>6.6388574192563452E-16</v>
      </c>
      <c r="G8714">
        <v>1.3166518267437406E-15</v>
      </c>
      <c r="H8714">
        <v>5.1100134048619696E-15</v>
      </c>
      <c r="I8714">
        <v>0</v>
      </c>
      <c r="J8714">
        <v>-6643.0980165593264</v>
      </c>
      <c r="K8714">
        <v>-6643.0980165593</v>
      </c>
      <c r="L8714">
        <v>3.9703382797708084E-15</v>
      </c>
      <c r="M8714" t="b">
        <v>1</v>
      </c>
    </row>
    <row r="8715" spans="2:13" x14ac:dyDescent="0.2">
      <c r="B8715">
        <v>8703</v>
      </c>
      <c r="C8715">
        <v>138.09</v>
      </c>
      <c r="D8715">
        <v>138.09</v>
      </c>
      <c r="E8715">
        <v>0</v>
      </c>
      <c r="F8715">
        <v>1.8428274418507181E-16</v>
      </c>
      <c r="G8715">
        <v>0</v>
      </c>
      <c r="H8715">
        <v>1.0925262307797006E-15</v>
      </c>
      <c r="I8715">
        <v>3.4889672612366354E-16</v>
      </c>
      <c r="J8715">
        <v>87421.653086184728</v>
      </c>
      <c r="K8715">
        <v>87421.653086184597</v>
      </c>
      <c r="L8715">
        <v>1.4981098209866574E-15</v>
      </c>
      <c r="M8715" t="b">
        <v>1</v>
      </c>
    </row>
    <row r="8716" spans="2:13" x14ac:dyDescent="0.2">
      <c r="B8716">
        <v>8704</v>
      </c>
      <c r="C8716">
        <v>48.94</v>
      </c>
      <c r="D8716">
        <v>48.94</v>
      </c>
      <c r="E8716">
        <v>0</v>
      </c>
      <c r="F8716">
        <v>3.0830658224719613E-15</v>
      </c>
      <c r="G8716">
        <v>1.1966424496064687E-15</v>
      </c>
      <c r="H8716">
        <v>2.2019014090272595E-14</v>
      </c>
      <c r="I8716">
        <v>0</v>
      </c>
      <c r="J8716">
        <v>-2571.2849621785754</v>
      </c>
      <c r="K8716">
        <v>-2571.2849621785999</v>
      </c>
      <c r="L8716">
        <v>9.5502277301318386E-15</v>
      </c>
      <c r="M8716" t="b">
        <v>1</v>
      </c>
    </row>
    <row r="8717" spans="2:13" x14ac:dyDescent="0.2">
      <c r="B8717">
        <v>8705</v>
      </c>
      <c r="C8717">
        <v>247.38</v>
      </c>
      <c r="D8717">
        <v>247.38</v>
      </c>
      <c r="E8717">
        <v>0</v>
      </c>
      <c r="F8717">
        <v>3.9217745311900496E-16</v>
      </c>
      <c r="G8717">
        <v>4.2199718390633144E-16</v>
      </c>
      <c r="H8717">
        <v>7.1492796133486658E-15</v>
      </c>
      <c r="I8717">
        <v>0</v>
      </c>
      <c r="J8717">
        <v>14742.423500042662</v>
      </c>
      <c r="K8717">
        <v>14742.4235000426</v>
      </c>
      <c r="L8717">
        <v>4.1950795756464609E-15</v>
      </c>
      <c r="M8717" t="b">
        <v>1</v>
      </c>
    </row>
    <row r="8718" spans="2:13" x14ac:dyDescent="0.2">
      <c r="B8718">
        <v>8706</v>
      </c>
      <c r="C8718">
        <v>199.66</v>
      </c>
      <c r="D8718">
        <v>199.66</v>
      </c>
      <c r="E8718">
        <v>0</v>
      </c>
      <c r="F8718">
        <v>9.1146174552773641E-16</v>
      </c>
      <c r="G8718">
        <v>3.7521196342560627E-16</v>
      </c>
      <c r="H8718">
        <v>3.6647607652506925E-16</v>
      </c>
      <c r="I8718">
        <v>0</v>
      </c>
      <c r="J8718">
        <v>125957.75318733603</v>
      </c>
      <c r="K8718">
        <v>125957.7531873351</v>
      </c>
      <c r="L8718">
        <v>7.3939281310483222E-15</v>
      </c>
      <c r="M8718" t="b">
        <v>1</v>
      </c>
    </row>
    <row r="8719" spans="2:13" x14ac:dyDescent="0.2">
      <c r="B8719">
        <v>8707</v>
      </c>
      <c r="C8719">
        <v>64.5</v>
      </c>
      <c r="D8719">
        <v>64.5</v>
      </c>
      <c r="E8719">
        <v>0</v>
      </c>
      <c r="F8719">
        <v>1.3125087085899013E-16</v>
      </c>
      <c r="G8719">
        <v>4.7122251789613295E-16</v>
      </c>
      <c r="H8719">
        <v>2.4747453148346231E-15</v>
      </c>
      <c r="I8719">
        <v>0</v>
      </c>
      <c r="J8719">
        <v>18814.318736816793</v>
      </c>
      <c r="K8719">
        <v>18814.318736816898</v>
      </c>
      <c r="L8719">
        <v>5.6075049477719716E-15</v>
      </c>
      <c r="M8719" t="b">
        <v>1</v>
      </c>
    </row>
    <row r="8720" spans="2:13" x14ac:dyDescent="0.2">
      <c r="B8720">
        <v>8708</v>
      </c>
      <c r="C8720">
        <v>35.770000000000003</v>
      </c>
      <c r="D8720">
        <v>35.770000000000003</v>
      </c>
      <c r="E8720">
        <v>0</v>
      </c>
      <c r="F8720">
        <v>2.4283234228940896E-16</v>
      </c>
      <c r="G8720">
        <v>5.4706406407696038E-16</v>
      </c>
      <c r="H8720">
        <v>9.9494152266809825E-16</v>
      </c>
      <c r="I8720">
        <v>1.5365816664980196E-15</v>
      </c>
      <c r="J8720">
        <v>9971.6765162906377</v>
      </c>
      <c r="K8720">
        <v>9971.6765162906995</v>
      </c>
      <c r="L8720">
        <v>6.2021305664621264E-15</v>
      </c>
      <c r="M8720" t="b">
        <v>1</v>
      </c>
    </row>
    <row r="8721" spans="2:13" x14ac:dyDescent="0.2">
      <c r="B8721">
        <v>8709</v>
      </c>
      <c r="C8721">
        <v>16.899999999999999</v>
      </c>
      <c r="D8721">
        <v>16.899999999999999</v>
      </c>
      <c r="E8721">
        <v>0</v>
      </c>
      <c r="F8721">
        <v>2.6675775687084919E-16</v>
      </c>
      <c r="G8721">
        <v>3.1183106510919673E-16</v>
      </c>
      <c r="H8721">
        <v>1.7530678775479812E-15</v>
      </c>
      <c r="I8721">
        <v>0</v>
      </c>
      <c r="J8721">
        <v>-17433.259731964594</v>
      </c>
      <c r="K8721">
        <v>-17433.259731964601</v>
      </c>
      <c r="L8721">
        <v>4.1736070740933534E-16</v>
      </c>
      <c r="M8721" t="b">
        <v>1</v>
      </c>
    </row>
    <row r="8722" spans="2:13" x14ac:dyDescent="0.2">
      <c r="B8722">
        <v>8710</v>
      </c>
      <c r="C8722">
        <v>41.33</v>
      </c>
      <c r="D8722">
        <v>41.33</v>
      </c>
      <c r="E8722">
        <v>0</v>
      </c>
      <c r="F8722">
        <v>2.413272642926671E-15</v>
      </c>
      <c r="G8722">
        <v>1.9035338012963758E-15</v>
      </c>
      <c r="H8722">
        <v>1.7077151857511229E-14</v>
      </c>
      <c r="I8722">
        <v>0</v>
      </c>
      <c r="J8722">
        <v>-689.01778878398841</v>
      </c>
      <c r="K8722">
        <v>-689.017788784</v>
      </c>
      <c r="L8722">
        <v>1.6829837540290386E-14</v>
      </c>
      <c r="M8722" t="b">
        <v>1</v>
      </c>
    </row>
    <row r="8723" spans="2:13" x14ac:dyDescent="0.2">
      <c r="B8723">
        <v>8711</v>
      </c>
      <c r="C8723">
        <v>10.88</v>
      </c>
      <c r="D8723">
        <v>10.88</v>
      </c>
      <c r="E8723">
        <v>0</v>
      </c>
      <c r="F8723">
        <v>7.0903574071352193E-15</v>
      </c>
      <c r="G8723">
        <v>5.6412150704451888E-15</v>
      </c>
      <c r="H8723">
        <v>8.9467784903944574E-15</v>
      </c>
      <c r="I8723">
        <v>0</v>
      </c>
      <c r="J8723">
        <v>-1306.3670028052313</v>
      </c>
      <c r="K8723">
        <v>-1306.3670028051999</v>
      </c>
      <c r="L8723">
        <v>2.4018952670871249E-14</v>
      </c>
      <c r="M8723" t="b">
        <v>1</v>
      </c>
    </row>
    <row r="8724" spans="2:13" x14ac:dyDescent="0.2">
      <c r="B8724">
        <v>8712</v>
      </c>
      <c r="C8724">
        <v>1.83</v>
      </c>
      <c r="D8724">
        <v>1.83</v>
      </c>
      <c r="E8724">
        <v>0</v>
      </c>
      <c r="F8724">
        <v>3.6714553609653893E-14</v>
      </c>
      <c r="G8724">
        <v>3.8297398563568226E-14</v>
      </c>
      <c r="H8724">
        <v>1.3332229490654053E-14</v>
      </c>
      <c r="I8724">
        <v>0</v>
      </c>
      <c r="J8724">
        <v>-2829.7117627015368</v>
      </c>
      <c r="K8724">
        <v>-2829.7117627015</v>
      </c>
      <c r="L8724">
        <v>1.301706269427173E-14</v>
      </c>
      <c r="M8724" t="b">
        <v>1</v>
      </c>
    </row>
    <row r="8725" spans="2:13" x14ac:dyDescent="0.2">
      <c r="B8725">
        <v>8713</v>
      </c>
      <c r="C8725">
        <v>172.93</v>
      </c>
      <c r="D8725">
        <v>172.93</v>
      </c>
      <c r="E8725">
        <v>0</v>
      </c>
      <c r="F8725">
        <v>4.6035533156905627E-16</v>
      </c>
      <c r="G8725">
        <v>9.2023198913010908E-16</v>
      </c>
      <c r="H8725">
        <v>5.7174146238494644E-15</v>
      </c>
      <c r="I8725">
        <v>0</v>
      </c>
      <c r="J8725">
        <v>-35430.643584380305</v>
      </c>
      <c r="K8725">
        <v>-35430.643584380297</v>
      </c>
      <c r="L8725">
        <v>2.0535776034819342E-16</v>
      </c>
      <c r="M8725" t="b">
        <v>1</v>
      </c>
    </row>
    <row r="8726" spans="2:13" x14ac:dyDescent="0.2">
      <c r="B8726">
        <v>8714</v>
      </c>
      <c r="C8726">
        <v>64.98</v>
      </c>
      <c r="D8726">
        <v>64.98</v>
      </c>
      <c r="E8726">
        <v>0</v>
      </c>
      <c r="F8726">
        <v>4.0581584290307387E-16</v>
      </c>
      <c r="G8726">
        <v>1.0040124810972867E-15</v>
      </c>
      <c r="H8726">
        <v>1.3918933271642563E-15</v>
      </c>
      <c r="I8726">
        <v>0</v>
      </c>
      <c r="J8726">
        <v>120863.03655880876</v>
      </c>
      <c r="K8726">
        <v>120863.0365588085</v>
      </c>
      <c r="L8726">
        <v>2.1672008379762452E-15</v>
      </c>
      <c r="M8726" t="b">
        <v>1</v>
      </c>
    </row>
    <row r="8727" spans="2:13" x14ac:dyDescent="0.2">
      <c r="B8727">
        <v>8715</v>
      </c>
      <c r="C8727">
        <v>293.5</v>
      </c>
      <c r="D8727">
        <v>293.5</v>
      </c>
      <c r="E8727">
        <v>0</v>
      </c>
      <c r="F8727">
        <v>4.1221881551172701E-16</v>
      </c>
      <c r="G8727">
        <v>4.0058748064117375E-16</v>
      </c>
      <c r="H8727">
        <v>1.3472698589682537E-15</v>
      </c>
      <c r="I8727">
        <v>0</v>
      </c>
      <c r="J8727">
        <v>-39451.467346327772</v>
      </c>
      <c r="K8727">
        <v>-39451.467346327801</v>
      </c>
      <c r="L8727">
        <v>7.3771224277270715E-16</v>
      </c>
      <c r="M8727" t="b">
        <v>1</v>
      </c>
    </row>
    <row r="8728" spans="2:13" x14ac:dyDescent="0.2">
      <c r="B8728">
        <v>8716</v>
      </c>
      <c r="C8728">
        <v>160.77000000000001</v>
      </c>
      <c r="D8728">
        <v>160.77000000000001</v>
      </c>
      <c r="E8728">
        <v>0</v>
      </c>
      <c r="F8728">
        <v>4.4039942844305543E-16</v>
      </c>
      <c r="G8728">
        <v>6.6141381378975153E-16</v>
      </c>
      <c r="H8728">
        <v>1.9346069678440871E-16</v>
      </c>
      <c r="I8728">
        <v>4.5633358604526053E-16</v>
      </c>
      <c r="J8728">
        <v>163604.47245769404</v>
      </c>
      <c r="K8728">
        <v>163604.47245769409</v>
      </c>
      <c r="L8728">
        <v>3.5578282206508212E-16</v>
      </c>
      <c r="M8728" t="b">
        <v>1</v>
      </c>
    </row>
    <row r="8729" spans="2:13" x14ac:dyDescent="0.2">
      <c r="B8729">
        <v>8717</v>
      </c>
      <c r="C8729">
        <v>5.37</v>
      </c>
      <c r="D8729">
        <v>5.37</v>
      </c>
      <c r="E8729">
        <v>0</v>
      </c>
      <c r="F8729">
        <v>1.174745039422679E-15</v>
      </c>
      <c r="G8729">
        <v>3.2299060069075639E-15</v>
      </c>
      <c r="H8729">
        <v>7.7953658947355039E-16</v>
      </c>
      <c r="I8729">
        <v>0</v>
      </c>
      <c r="J8729">
        <v>-12795.927568823961</v>
      </c>
      <c r="K8729">
        <v>-12795.927568824</v>
      </c>
      <c r="L8729">
        <v>2.985229266812239E-15</v>
      </c>
      <c r="M8729" t="b">
        <v>1</v>
      </c>
    </row>
    <row r="8730" spans="2:13" x14ac:dyDescent="0.2">
      <c r="B8730">
        <v>8718</v>
      </c>
      <c r="C8730">
        <v>0.93</v>
      </c>
      <c r="D8730">
        <v>0.93</v>
      </c>
      <c r="E8730">
        <v>0</v>
      </c>
      <c r="F8730">
        <v>4.5464646613090366E-15</v>
      </c>
      <c r="G8730">
        <v>2.3976279777889778E-14</v>
      </c>
      <c r="H8730">
        <v>4.4190017152509066E-15</v>
      </c>
      <c r="I8730">
        <v>0</v>
      </c>
      <c r="J8730">
        <v>-9154.2435297096981</v>
      </c>
      <c r="K8730">
        <v>-9154.2435297096999</v>
      </c>
      <c r="L8730">
        <v>1.9870450219533764E-16</v>
      </c>
      <c r="M8730" t="b">
        <v>1</v>
      </c>
    </row>
    <row r="8731" spans="2:13" x14ac:dyDescent="0.2">
      <c r="B8731">
        <v>8719</v>
      </c>
      <c r="C8731">
        <v>212.87</v>
      </c>
      <c r="D8731">
        <v>212.87</v>
      </c>
      <c r="E8731">
        <v>0</v>
      </c>
      <c r="F8731">
        <v>2.2490355446766485E-16</v>
      </c>
      <c r="G8731">
        <v>6.4440056563067297E-16</v>
      </c>
      <c r="H8731">
        <v>0</v>
      </c>
      <c r="I8731">
        <v>7.0953104661106827E-16</v>
      </c>
      <c r="J8731">
        <v>522097.65691762586</v>
      </c>
      <c r="K8731">
        <v>522097.65691762487</v>
      </c>
      <c r="L8731">
        <v>1.8952972157947671E-15</v>
      </c>
      <c r="M8731" t="b">
        <v>1</v>
      </c>
    </row>
    <row r="8732" spans="2:13" x14ac:dyDescent="0.2">
      <c r="B8732">
        <v>8720</v>
      </c>
      <c r="C8732">
        <v>50.9</v>
      </c>
      <c r="D8732">
        <v>50.9</v>
      </c>
      <c r="E8732">
        <v>0</v>
      </c>
      <c r="F8732">
        <v>0</v>
      </c>
      <c r="G8732">
        <v>1.3106039445005344E-15</v>
      </c>
      <c r="H8732">
        <v>1.8113786817200774E-16</v>
      </c>
      <c r="I8732">
        <v>5.1603825657665992E-16</v>
      </c>
      <c r="J8732">
        <v>55906.518110274323</v>
      </c>
      <c r="K8732">
        <v>55906.518110273901</v>
      </c>
      <c r="L8732">
        <v>7.548413957568341E-15</v>
      </c>
      <c r="M8732" t="b">
        <v>1</v>
      </c>
    </row>
    <row r="8733" spans="2:13" x14ac:dyDescent="0.2">
      <c r="B8733">
        <v>8721</v>
      </c>
      <c r="C8733">
        <v>109.05</v>
      </c>
      <c r="D8733">
        <v>109.05</v>
      </c>
      <c r="E8733">
        <v>0</v>
      </c>
      <c r="F8733">
        <v>5.8316245278101508E-16</v>
      </c>
      <c r="G8733">
        <v>7.0104075259369992E-16</v>
      </c>
      <c r="H8733">
        <v>6.2021213253884961E-16</v>
      </c>
      <c r="I8733">
        <v>1.101547839945588E-15</v>
      </c>
      <c r="J8733">
        <v>184244.22679027222</v>
      </c>
      <c r="K8733">
        <v>184244.22679027199</v>
      </c>
      <c r="L8733">
        <v>1.2637065904860308E-15</v>
      </c>
      <c r="M8733" t="b">
        <v>1</v>
      </c>
    </row>
    <row r="8734" spans="2:13" x14ac:dyDescent="0.2">
      <c r="B8734">
        <v>8722</v>
      </c>
      <c r="C8734">
        <v>66.180000000000007</v>
      </c>
      <c r="D8734">
        <v>66.180000000000007</v>
      </c>
      <c r="E8734">
        <v>0</v>
      </c>
      <c r="F8734">
        <v>3.6870835582292567E-16</v>
      </c>
      <c r="G8734">
        <v>1.8173818620534367E-16</v>
      </c>
      <c r="H8734">
        <v>5.939618401328037E-16</v>
      </c>
      <c r="I8734">
        <v>0</v>
      </c>
      <c r="J8734">
        <v>-29044.574496092086</v>
      </c>
      <c r="K8734">
        <v>-29044.574496091998</v>
      </c>
      <c r="L8734">
        <v>3.0061205194088497E-15</v>
      </c>
      <c r="M8734" t="b">
        <v>1</v>
      </c>
    </row>
    <row r="8735" spans="2:13" x14ac:dyDescent="0.2">
      <c r="B8735">
        <v>8723</v>
      </c>
      <c r="C8735">
        <v>117.94</v>
      </c>
      <c r="D8735">
        <v>117.94</v>
      </c>
      <c r="E8735">
        <v>0</v>
      </c>
      <c r="F8735">
        <v>2.3600277264745362E-16</v>
      </c>
      <c r="G8735">
        <v>3.7908406379322139E-16</v>
      </c>
      <c r="H8735">
        <v>3.5969176498977121E-15</v>
      </c>
      <c r="I8735">
        <v>0</v>
      </c>
      <c r="J8735">
        <v>2848.8136456879647</v>
      </c>
      <c r="K8735">
        <v>2848.8136456879001</v>
      </c>
      <c r="L8735">
        <v>2.2667022788107031E-14</v>
      </c>
      <c r="M8735" t="b">
        <v>1</v>
      </c>
    </row>
    <row r="8736" spans="2:13" x14ac:dyDescent="0.2">
      <c r="B8736">
        <v>8724</v>
      </c>
      <c r="C8736">
        <v>73.62</v>
      </c>
      <c r="D8736">
        <v>73.62</v>
      </c>
      <c r="E8736">
        <v>0</v>
      </c>
      <c r="F8736">
        <v>5.5171319768798552E-16</v>
      </c>
      <c r="G8736">
        <v>6.3623087251789563E-16</v>
      </c>
      <c r="H8736">
        <v>4.8659886526290936E-16</v>
      </c>
      <c r="I8736">
        <v>0</v>
      </c>
      <c r="J8736">
        <v>39233.210488572804</v>
      </c>
      <c r="K8736">
        <v>39233.210488572797</v>
      </c>
      <c r="L8736">
        <v>1.854540457835498E-16</v>
      </c>
      <c r="M8736" t="b">
        <v>1</v>
      </c>
    </row>
    <row r="8737" spans="2:13" x14ac:dyDescent="0.2">
      <c r="B8737">
        <v>8725</v>
      </c>
      <c r="C8737">
        <v>26.98</v>
      </c>
      <c r="D8737">
        <v>26.98</v>
      </c>
      <c r="E8737">
        <v>0</v>
      </c>
      <c r="F8737">
        <v>2.0664875560747372E-16</v>
      </c>
      <c r="G8737">
        <v>3.1063748970497683E-16</v>
      </c>
      <c r="H8737">
        <v>4.7144170202133381E-16</v>
      </c>
      <c r="I8737">
        <v>7.780737265853967E-16</v>
      </c>
      <c r="J8737">
        <v>-17856.212682437243</v>
      </c>
      <c r="K8737">
        <v>-17856.212682437199</v>
      </c>
      <c r="L8737">
        <v>2.4448491100265038E-15</v>
      </c>
      <c r="M8737" t="b">
        <v>1</v>
      </c>
    </row>
    <row r="8738" spans="2:13" x14ac:dyDescent="0.2">
      <c r="B8738">
        <v>8726</v>
      </c>
      <c r="C8738">
        <v>33.909999999999997</v>
      </c>
      <c r="D8738">
        <v>33.909999999999997</v>
      </c>
      <c r="E8738">
        <v>0</v>
      </c>
      <c r="F8738">
        <v>2.4471476093097121E-16</v>
      </c>
      <c r="G8738">
        <v>1.8354252936324805E-16</v>
      </c>
      <c r="H8738">
        <v>0</v>
      </c>
      <c r="I8738">
        <v>1.9548874955991706E-16</v>
      </c>
      <c r="J8738">
        <v>15945.882976180626</v>
      </c>
      <c r="K8738">
        <v>15945.882976180799</v>
      </c>
      <c r="L8738">
        <v>1.0836903393495534E-14</v>
      </c>
      <c r="M8738" t="b">
        <v>1</v>
      </c>
    </row>
    <row r="8739" spans="2:13" x14ac:dyDescent="0.2">
      <c r="B8739">
        <v>8727</v>
      </c>
      <c r="C8739">
        <v>16.66</v>
      </c>
      <c r="D8739">
        <v>16.66</v>
      </c>
      <c r="E8739">
        <v>0</v>
      </c>
      <c r="F8739">
        <v>1.856617910018187E-15</v>
      </c>
      <c r="G8739">
        <v>3.0698828398056917E-15</v>
      </c>
      <c r="H8739">
        <v>4.5257616967433354E-15</v>
      </c>
      <c r="I8739">
        <v>7.1682141823454292E-15</v>
      </c>
      <c r="J8739">
        <v>-6491.8543473736245</v>
      </c>
      <c r="K8739">
        <v>-6491.8543473735999</v>
      </c>
      <c r="L8739">
        <v>3.7826413893287354E-15</v>
      </c>
      <c r="M8739" t="b">
        <v>1</v>
      </c>
    </row>
    <row r="8740" spans="2:13" x14ac:dyDescent="0.2">
      <c r="B8740">
        <v>8728</v>
      </c>
      <c r="C8740">
        <v>68.040000000000006</v>
      </c>
      <c r="D8740">
        <v>68.040000000000006</v>
      </c>
      <c r="E8740">
        <v>0</v>
      </c>
      <c r="F8740">
        <v>2.5388657400218522E-16</v>
      </c>
      <c r="G8740">
        <v>7.6295605137787603E-16</v>
      </c>
      <c r="H8740">
        <v>1.8926895847086939E-15</v>
      </c>
      <c r="I8740">
        <v>6.5282122545039708E-16</v>
      </c>
      <c r="J8740">
        <v>54962.640434443252</v>
      </c>
      <c r="K8740">
        <v>54962.640434443398</v>
      </c>
      <c r="L8740">
        <v>2.6476011911624998E-15</v>
      </c>
      <c r="M8740" t="b">
        <v>1</v>
      </c>
    </row>
    <row r="8741" spans="2:13" x14ac:dyDescent="0.2">
      <c r="B8741">
        <v>8729</v>
      </c>
      <c r="C8741">
        <v>58.49</v>
      </c>
      <c r="D8741">
        <v>58.49</v>
      </c>
      <c r="E8741">
        <v>0</v>
      </c>
      <c r="F8741">
        <v>1.6363606702028244E-16</v>
      </c>
      <c r="G8741">
        <v>3.1252893466489412E-16</v>
      </c>
      <c r="H8741">
        <v>6.9764632535455548E-16</v>
      </c>
      <c r="I8741">
        <v>0</v>
      </c>
      <c r="J8741">
        <v>-48068.289694207502</v>
      </c>
      <c r="K8741">
        <v>-48068.289694207502</v>
      </c>
      <c r="L8741">
        <v>0</v>
      </c>
      <c r="M8741" t="b">
        <v>1</v>
      </c>
    </row>
    <row r="8742" spans="2:13" x14ac:dyDescent="0.2">
      <c r="B8742">
        <v>8730</v>
      </c>
      <c r="C8742">
        <v>38.450000000000003</v>
      </c>
      <c r="D8742">
        <v>38.450000000000003</v>
      </c>
      <c r="E8742">
        <v>0</v>
      </c>
      <c r="F8742">
        <v>6.5642014101847711E-15</v>
      </c>
      <c r="G8742">
        <v>3.2915176648183959E-15</v>
      </c>
      <c r="H8742">
        <v>7.6351239028338142E-15</v>
      </c>
      <c r="I8742">
        <v>0</v>
      </c>
      <c r="J8742">
        <v>-4785.8616822547174</v>
      </c>
      <c r="K8742">
        <v>-4785.8616822547001</v>
      </c>
      <c r="L8742">
        <v>3.6107185039966611E-15</v>
      </c>
      <c r="M8742" t="b">
        <v>1</v>
      </c>
    </row>
    <row r="8743" spans="2:13" x14ac:dyDescent="0.2">
      <c r="B8743">
        <v>8731</v>
      </c>
      <c r="C8743">
        <v>29.22</v>
      </c>
      <c r="D8743">
        <v>29.22</v>
      </c>
      <c r="E8743">
        <v>0</v>
      </c>
      <c r="F8743">
        <v>3.5613804029086175E-16</v>
      </c>
      <c r="G8743">
        <v>1.0337532109453235E-15</v>
      </c>
      <c r="H8743">
        <v>1.4932434276282754E-15</v>
      </c>
      <c r="I8743">
        <v>0</v>
      </c>
      <c r="J8743">
        <v>-6562.015312300231</v>
      </c>
      <c r="K8743">
        <v>-6562.0153123001</v>
      </c>
      <c r="L8743">
        <v>1.9958386383191079E-14</v>
      </c>
      <c r="M8743" t="b">
        <v>1</v>
      </c>
    </row>
    <row r="8744" spans="2:13" x14ac:dyDescent="0.2">
      <c r="B8744">
        <v>8732</v>
      </c>
      <c r="C8744">
        <v>147.72999999999999</v>
      </c>
      <c r="D8744">
        <v>147.72999999999999</v>
      </c>
      <c r="E8744">
        <v>0</v>
      </c>
      <c r="F8744">
        <v>7.2412687232677252E-16</v>
      </c>
      <c r="G8744">
        <v>1.0878450611429857E-15</v>
      </c>
      <c r="H8744">
        <v>1.3967696112661115E-16</v>
      </c>
      <c r="I8744">
        <v>6.2274830614300514E-16</v>
      </c>
      <c r="J8744">
        <v>88475.403297917888</v>
      </c>
      <c r="K8744">
        <v>88475.403297917903</v>
      </c>
      <c r="L8744">
        <v>1.6447413276396224E-16</v>
      </c>
      <c r="M8744" t="b">
        <v>1</v>
      </c>
    </row>
    <row r="8745" spans="2:13" x14ac:dyDescent="0.2">
      <c r="B8745">
        <v>8733</v>
      </c>
      <c r="C8745">
        <v>94.42</v>
      </c>
      <c r="D8745">
        <v>94.42</v>
      </c>
      <c r="E8745">
        <v>0</v>
      </c>
      <c r="F8745">
        <v>6.2536250915456141E-16</v>
      </c>
      <c r="G8745">
        <v>2.2642755037001897E-16</v>
      </c>
      <c r="H8745">
        <v>3.0521371218663716E-15</v>
      </c>
      <c r="I8745">
        <v>1.1619944910179857E-15</v>
      </c>
      <c r="J8745">
        <v>81265.161919563514</v>
      </c>
      <c r="K8745">
        <v>81265.161919563398</v>
      </c>
      <c r="L8745">
        <v>1.4325366378050559E-15</v>
      </c>
      <c r="M8745" t="b">
        <v>1</v>
      </c>
    </row>
    <row r="8746" spans="2:13" x14ac:dyDescent="0.2">
      <c r="B8746">
        <v>8734</v>
      </c>
      <c r="C8746">
        <v>31.41</v>
      </c>
      <c r="D8746">
        <v>31.41</v>
      </c>
      <c r="E8746">
        <v>0</v>
      </c>
      <c r="F8746">
        <v>3.37392788585805E-16</v>
      </c>
      <c r="G8746">
        <v>4.851815815924203E-16</v>
      </c>
      <c r="H8746">
        <v>5.0748903461183277E-16</v>
      </c>
      <c r="I8746">
        <v>4.1259086513507368E-15</v>
      </c>
      <c r="J8746">
        <v>23911.595664940345</v>
      </c>
      <c r="K8746">
        <v>23911.5956649404</v>
      </c>
      <c r="L8746">
        <v>2.2821430602553522E-15</v>
      </c>
      <c r="M8746" t="b">
        <v>1</v>
      </c>
    </row>
    <row r="8747" spans="2:13" x14ac:dyDescent="0.2">
      <c r="B8747">
        <v>8735</v>
      </c>
      <c r="C8747">
        <v>40.35</v>
      </c>
      <c r="D8747">
        <v>40.35</v>
      </c>
      <c r="E8747">
        <v>0</v>
      </c>
      <c r="F8747">
        <v>2.5042624297662921E-16</v>
      </c>
      <c r="G8747">
        <v>1.6179171653975808E-16</v>
      </c>
      <c r="H8747">
        <v>1.0979185581633691E-15</v>
      </c>
      <c r="I8747">
        <v>0</v>
      </c>
      <c r="J8747">
        <v>22728.08717658314</v>
      </c>
      <c r="K8747">
        <v>22728.087176583202</v>
      </c>
      <c r="L8747">
        <v>2.7211106346106775E-15</v>
      </c>
      <c r="M8747" t="b">
        <v>1</v>
      </c>
    </row>
    <row r="8748" spans="2:13" x14ac:dyDescent="0.2">
      <c r="B8748">
        <v>8736</v>
      </c>
      <c r="C8748">
        <v>11.66</v>
      </c>
      <c r="D8748">
        <v>11.66</v>
      </c>
      <c r="E8748">
        <v>0</v>
      </c>
      <c r="F8748">
        <v>4.7106648012117044E-16</v>
      </c>
      <c r="G8748">
        <v>1.9344973678553293E-16</v>
      </c>
      <c r="H8748">
        <v>2.8466230291538855E-15</v>
      </c>
      <c r="I8748">
        <v>0</v>
      </c>
      <c r="J8748">
        <v>-11722.448839964829</v>
      </c>
      <c r="K8748">
        <v>-11722.4488399648</v>
      </c>
      <c r="L8748">
        <v>2.4827432266124605E-15</v>
      </c>
      <c r="M8748" t="b">
        <v>1</v>
      </c>
    </row>
    <row r="8749" spans="2:13" x14ac:dyDescent="0.2">
      <c r="B8749">
        <v>8737</v>
      </c>
      <c r="C8749">
        <v>57.06</v>
      </c>
      <c r="D8749">
        <v>57.06</v>
      </c>
      <c r="E8749">
        <v>0</v>
      </c>
      <c r="F8749">
        <v>5.089585404471345E-16</v>
      </c>
      <c r="G8749">
        <v>0</v>
      </c>
      <c r="H8749">
        <v>9.3396956112582476E-16</v>
      </c>
      <c r="I8749">
        <v>0</v>
      </c>
      <c r="J8749">
        <v>43137.110641828564</v>
      </c>
      <c r="K8749">
        <v>43137.110641828403</v>
      </c>
      <c r="L8749">
        <v>3.71075079277147E-15</v>
      </c>
      <c r="M8749" t="b">
        <v>1</v>
      </c>
    </row>
    <row r="8750" spans="2:13" x14ac:dyDescent="0.2">
      <c r="B8750">
        <v>8738</v>
      </c>
      <c r="C8750">
        <v>19.989999999999998</v>
      </c>
      <c r="D8750">
        <v>19.989999999999998</v>
      </c>
      <c r="E8750">
        <v>0</v>
      </c>
      <c r="F8750">
        <v>1.0007936596134163E-15</v>
      </c>
      <c r="G8750">
        <v>4.4452181948992485E-16</v>
      </c>
      <c r="H8750">
        <v>2.0363928963597511E-15</v>
      </c>
      <c r="I8750">
        <v>0</v>
      </c>
      <c r="J8750">
        <v>-12255.519632832104</v>
      </c>
      <c r="K8750">
        <v>-12255.5196328321</v>
      </c>
      <c r="L8750">
        <v>2.9684410911028999E-16</v>
      </c>
      <c r="M8750" t="b">
        <v>1</v>
      </c>
    </row>
    <row r="8751" spans="2:13" x14ac:dyDescent="0.2">
      <c r="B8751">
        <v>8739</v>
      </c>
      <c r="C8751">
        <v>21.84</v>
      </c>
      <c r="D8751">
        <v>21.84</v>
      </c>
      <c r="E8751">
        <v>0</v>
      </c>
      <c r="F8751">
        <v>2.2930207139778487E-15</v>
      </c>
      <c r="G8751">
        <v>2.1311580083677743E-15</v>
      </c>
      <c r="H8751">
        <v>1.3147824295340817E-14</v>
      </c>
      <c r="I8751">
        <v>0</v>
      </c>
      <c r="J8751">
        <v>-2077.4896792412592</v>
      </c>
      <c r="K8751">
        <v>-2077.4896792413001</v>
      </c>
      <c r="L8751">
        <v>1.9700344116620796E-14</v>
      </c>
      <c r="M8751" t="b">
        <v>1</v>
      </c>
    </row>
    <row r="8752" spans="2:13" x14ac:dyDescent="0.2">
      <c r="B8752">
        <v>8740</v>
      </c>
      <c r="C8752">
        <v>70.209999999999994</v>
      </c>
      <c r="D8752">
        <v>70.209999999999994</v>
      </c>
      <c r="E8752">
        <v>0</v>
      </c>
      <c r="F8752">
        <v>2.1994912633670446E-16</v>
      </c>
      <c r="G8752">
        <v>4.5838993046666857E-16</v>
      </c>
      <c r="H8752">
        <v>1.7776857277579952E-16</v>
      </c>
      <c r="I8752">
        <v>0</v>
      </c>
      <c r="J8752">
        <v>214810.01798460161</v>
      </c>
      <c r="K8752">
        <v>214810.01798460129</v>
      </c>
      <c r="L8752">
        <v>1.4903501150817846E-15</v>
      </c>
      <c r="M8752" t="b">
        <v>1</v>
      </c>
    </row>
    <row r="8753" spans="2:13" x14ac:dyDescent="0.2">
      <c r="B8753">
        <v>8741</v>
      </c>
      <c r="C8753">
        <v>20.65</v>
      </c>
      <c r="D8753">
        <v>20.65</v>
      </c>
      <c r="E8753">
        <v>0</v>
      </c>
      <c r="F8753">
        <v>7.0903546869580156E-15</v>
      </c>
      <c r="G8753">
        <v>1.6866232117140918E-15</v>
      </c>
      <c r="H8753">
        <v>1.8203696211724348E-14</v>
      </c>
      <c r="I8753">
        <v>0</v>
      </c>
      <c r="J8753">
        <v>-2800.3612523651145</v>
      </c>
      <c r="K8753">
        <v>-2800.3612523651</v>
      </c>
      <c r="L8753">
        <v>5.1964421433401658E-15</v>
      </c>
      <c r="M8753" t="b">
        <v>1</v>
      </c>
    </row>
    <row r="8754" spans="2:13" x14ac:dyDescent="0.2">
      <c r="B8754">
        <v>8742</v>
      </c>
      <c r="C8754">
        <v>91.33</v>
      </c>
      <c r="D8754">
        <v>91.33</v>
      </c>
      <c r="E8754">
        <v>0</v>
      </c>
      <c r="F8754">
        <v>3.7266635148933558E-16</v>
      </c>
      <c r="G8754">
        <v>2.1676140621869949E-16</v>
      </c>
      <c r="H8754">
        <v>6.4232937862572254E-15</v>
      </c>
      <c r="I8754">
        <v>0</v>
      </c>
      <c r="J8754">
        <v>6573.4920876596434</v>
      </c>
      <c r="K8754">
        <v>6573.4920876595997</v>
      </c>
      <c r="L8754">
        <v>6.6411802285508763E-15</v>
      </c>
      <c r="M8754" t="b">
        <v>1</v>
      </c>
    </row>
    <row r="8755" spans="2:13" x14ac:dyDescent="0.2">
      <c r="B8755">
        <v>8743</v>
      </c>
      <c r="C8755">
        <v>32.29</v>
      </c>
      <c r="D8755">
        <v>32.29</v>
      </c>
      <c r="E8755">
        <v>0</v>
      </c>
      <c r="F8755">
        <v>9.5567020999824199E-16</v>
      </c>
      <c r="G8755">
        <v>7.2994612515996705E-16</v>
      </c>
      <c r="H8755">
        <v>3.3502105371876047E-15</v>
      </c>
      <c r="I8755">
        <v>0</v>
      </c>
      <c r="J8755">
        <v>-7776.325470783825</v>
      </c>
      <c r="K8755">
        <v>-7776.3254707837996</v>
      </c>
      <c r="L8755">
        <v>3.2747924126014251E-15</v>
      </c>
      <c r="M8755" t="b">
        <v>1</v>
      </c>
    </row>
    <row r="8756" spans="2:13" x14ac:dyDescent="0.2">
      <c r="B8756">
        <v>8744</v>
      </c>
      <c r="C8756">
        <v>49.96</v>
      </c>
      <c r="D8756">
        <v>49.96</v>
      </c>
      <c r="E8756">
        <v>0</v>
      </c>
      <c r="F8756">
        <v>3.5867147952454032E-16</v>
      </c>
      <c r="G8756">
        <v>8.7559928328217255E-16</v>
      </c>
      <c r="H8756">
        <v>1.4679577972884678E-15</v>
      </c>
      <c r="I8756">
        <v>0</v>
      </c>
      <c r="J8756">
        <v>23968.017571072145</v>
      </c>
      <c r="K8756">
        <v>23968.017571072</v>
      </c>
      <c r="L8756">
        <v>6.0713887517882022E-15</v>
      </c>
      <c r="M8756" t="b">
        <v>1</v>
      </c>
    </row>
    <row r="8757" spans="2:13" x14ac:dyDescent="0.2">
      <c r="B8757">
        <v>8745</v>
      </c>
      <c r="C8757">
        <v>96.39</v>
      </c>
      <c r="D8757">
        <v>96.39</v>
      </c>
      <c r="E8757">
        <v>0</v>
      </c>
      <c r="F8757">
        <v>2.0395520418703187E-16</v>
      </c>
      <c r="G8757">
        <v>9.7298300964908384E-16</v>
      </c>
      <c r="H8757">
        <v>3.5357914479106035E-16</v>
      </c>
      <c r="I8757">
        <v>0</v>
      </c>
      <c r="J8757">
        <v>-58317.577805859924</v>
      </c>
      <c r="K8757">
        <v>-58317.577805859401</v>
      </c>
      <c r="L8757">
        <v>8.9830368120771204E-15</v>
      </c>
      <c r="M8757" t="b">
        <v>1</v>
      </c>
    </row>
    <row r="8758" spans="2:13" x14ac:dyDescent="0.2">
      <c r="B8758">
        <v>8746</v>
      </c>
      <c r="C8758">
        <v>75.040000000000006</v>
      </c>
      <c r="D8758">
        <v>75.040000000000006</v>
      </c>
      <c r="E8758">
        <v>0</v>
      </c>
      <c r="F8758">
        <v>3.7977106421318412E-15</v>
      </c>
      <c r="G8758">
        <v>1.8549948585072974E-15</v>
      </c>
      <c r="H8758">
        <v>3.4582104738783942E-14</v>
      </c>
      <c r="I8758">
        <v>0</v>
      </c>
      <c r="J8758">
        <v>-591.68001182000501</v>
      </c>
      <c r="K8758">
        <v>-591.68001182</v>
      </c>
      <c r="L8758">
        <v>8.4542671035385142E-15</v>
      </c>
      <c r="M8758" t="b">
        <v>1</v>
      </c>
    </row>
    <row r="8759" spans="2:13" x14ac:dyDescent="0.2">
      <c r="B8759">
        <v>8747</v>
      </c>
      <c r="C8759">
        <v>77.3</v>
      </c>
      <c r="D8759">
        <v>77.3</v>
      </c>
      <c r="E8759">
        <v>0</v>
      </c>
      <c r="F8759">
        <v>1.5108049064831052E-15</v>
      </c>
      <c r="G8759">
        <v>6.1700433247209087E-16</v>
      </c>
      <c r="H8759">
        <v>3.9460064341972759E-15</v>
      </c>
      <c r="I8759">
        <v>0</v>
      </c>
      <c r="J8759">
        <v>-1927.5752302567334</v>
      </c>
      <c r="K8759">
        <v>-1927.5752302567</v>
      </c>
      <c r="L8759">
        <v>1.7339883686772611E-14</v>
      </c>
      <c r="M8759" t="b">
        <v>1</v>
      </c>
    </row>
    <row r="8760" spans="2:13" x14ac:dyDescent="0.2">
      <c r="B8760">
        <v>8748</v>
      </c>
      <c r="C8760">
        <v>90.44</v>
      </c>
      <c r="D8760">
        <v>90.44</v>
      </c>
      <c r="E8760">
        <v>0</v>
      </c>
      <c r="F8760">
        <v>1.7300540117392602E-16</v>
      </c>
      <c r="G8760">
        <v>3.813855662179316E-16</v>
      </c>
      <c r="H8760">
        <v>1.3095647848514865E-15</v>
      </c>
      <c r="I8760">
        <v>1.0851677904924828E-15</v>
      </c>
      <c r="J8760">
        <v>57899.461606042125</v>
      </c>
      <c r="K8760">
        <v>57899.461606042198</v>
      </c>
      <c r="L8760">
        <v>1.2566537602180624E-15</v>
      </c>
      <c r="M8760" t="b">
        <v>1</v>
      </c>
    </row>
    <row r="8761" spans="2:13" x14ac:dyDescent="0.2">
      <c r="B8761">
        <v>8749</v>
      </c>
      <c r="C8761">
        <v>43.82</v>
      </c>
      <c r="D8761">
        <v>43.82</v>
      </c>
      <c r="E8761">
        <v>0</v>
      </c>
      <c r="F8761">
        <v>6.6859612586579187E-16</v>
      </c>
      <c r="G8761">
        <v>6.052172682620279E-16</v>
      </c>
      <c r="H8761">
        <v>3.5827722516676513E-16</v>
      </c>
      <c r="I8761">
        <v>0</v>
      </c>
      <c r="J8761">
        <v>-38542.070078075507</v>
      </c>
      <c r="K8761">
        <v>-38542.070078075601</v>
      </c>
      <c r="L8761">
        <v>2.4541351513495893E-15</v>
      </c>
      <c r="M8761" t="b">
        <v>1</v>
      </c>
    </row>
    <row r="8762" spans="2:13" x14ac:dyDescent="0.2">
      <c r="B8762">
        <v>8750</v>
      </c>
      <c r="C8762">
        <v>222.54</v>
      </c>
      <c r="D8762">
        <v>222.54</v>
      </c>
      <c r="E8762">
        <v>0</v>
      </c>
      <c r="F8762">
        <v>2.421025891357378E-16</v>
      </c>
      <c r="G8762">
        <v>1.4057461750800957E-16</v>
      </c>
      <c r="H8762">
        <v>4.8082945736744047E-16</v>
      </c>
      <c r="I8762">
        <v>0</v>
      </c>
      <c r="J8762">
        <v>221730.55220145723</v>
      </c>
      <c r="K8762">
        <v>221730.5522014568</v>
      </c>
      <c r="L8762">
        <v>1.9688646986923319E-15</v>
      </c>
      <c r="M8762" t="b">
        <v>1</v>
      </c>
    </row>
    <row r="8763" spans="2:13" x14ac:dyDescent="0.2">
      <c r="B8763">
        <v>8751</v>
      </c>
      <c r="C8763">
        <v>4.63</v>
      </c>
      <c r="D8763">
        <v>4.63</v>
      </c>
      <c r="E8763">
        <v>0</v>
      </c>
      <c r="F8763">
        <v>6.1107101425564821E-16</v>
      </c>
      <c r="G8763">
        <v>2.640085815587515E-15</v>
      </c>
      <c r="H8763">
        <v>1.6112376328035186E-16</v>
      </c>
      <c r="I8763">
        <v>6.659295905736665E-15</v>
      </c>
      <c r="J8763">
        <v>-40331.753319794741</v>
      </c>
      <c r="K8763">
        <v>-40331.7533197948</v>
      </c>
      <c r="L8763">
        <v>1.4432216832214712E-15</v>
      </c>
      <c r="M8763" t="b">
        <v>1</v>
      </c>
    </row>
    <row r="8764" spans="2:13" x14ac:dyDescent="0.2">
      <c r="B8764">
        <v>8752</v>
      </c>
      <c r="C8764">
        <v>132.71</v>
      </c>
      <c r="D8764">
        <v>132.71</v>
      </c>
      <c r="E8764">
        <v>0</v>
      </c>
      <c r="F8764">
        <v>0</v>
      </c>
      <c r="G8764">
        <v>4.8253593697460453E-16</v>
      </c>
      <c r="H8764">
        <v>1.5107096042191615E-15</v>
      </c>
      <c r="I8764">
        <v>0</v>
      </c>
      <c r="J8764">
        <v>55203.183296917356</v>
      </c>
      <c r="K8764">
        <v>55203.183296917603</v>
      </c>
      <c r="L8764">
        <v>4.4813096656338958E-15</v>
      </c>
      <c r="M8764" t="b">
        <v>1</v>
      </c>
    </row>
    <row r="8765" spans="2:13" x14ac:dyDescent="0.2">
      <c r="B8765">
        <v>8753</v>
      </c>
      <c r="C8765">
        <v>6.44</v>
      </c>
      <c r="D8765">
        <v>6.44</v>
      </c>
      <c r="E8765">
        <v>0</v>
      </c>
      <c r="F8765">
        <v>8.0708441899791106E-16</v>
      </c>
      <c r="G8765">
        <v>1.3320129830181144E-15</v>
      </c>
      <c r="H8765">
        <v>1.1881910190287878E-16</v>
      </c>
      <c r="I8765">
        <v>2.9143553764869743E-15</v>
      </c>
      <c r="J8765">
        <v>-52132.50378771143</v>
      </c>
      <c r="K8765">
        <v>-52132.503787711401</v>
      </c>
      <c r="L8765">
        <v>5.5826650059332116E-16</v>
      </c>
      <c r="M8765" t="b">
        <v>1</v>
      </c>
    </row>
    <row r="8766" spans="2:13" x14ac:dyDescent="0.2">
      <c r="B8766">
        <v>8754</v>
      </c>
      <c r="C8766">
        <v>27.83</v>
      </c>
      <c r="D8766">
        <v>27.83</v>
      </c>
      <c r="E8766">
        <v>0</v>
      </c>
      <c r="F8766">
        <v>2.9624702265551034E-16</v>
      </c>
      <c r="G8766">
        <v>6.6711311018725669E-16</v>
      </c>
      <c r="H8766">
        <v>5.886571555019169E-16</v>
      </c>
      <c r="I8766">
        <v>1.4059241124330535E-15</v>
      </c>
      <c r="J8766">
        <v>-11036.723572133978</v>
      </c>
      <c r="K8766">
        <v>-11036.7235721339</v>
      </c>
      <c r="L8766">
        <v>7.0869351616232438E-15</v>
      </c>
      <c r="M8766" t="b">
        <v>1</v>
      </c>
    </row>
    <row r="8767" spans="2:13" x14ac:dyDescent="0.2">
      <c r="B8767">
        <v>8755</v>
      </c>
      <c r="C8767">
        <v>38.619999999999997</v>
      </c>
      <c r="D8767">
        <v>38.619999999999997</v>
      </c>
      <c r="E8767">
        <v>0</v>
      </c>
      <c r="F8767">
        <v>4.2984127587741559E-16</v>
      </c>
      <c r="G8767">
        <v>6.2499011816435933E-16</v>
      </c>
      <c r="H8767">
        <v>9.8080456495136717E-16</v>
      </c>
      <c r="I8767">
        <v>0</v>
      </c>
      <c r="J8767">
        <v>453.58610858449902</v>
      </c>
      <c r="K8767">
        <v>453.58610858449998</v>
      </c>
      <c r="L8767">
        <v>2.1304402898258384E-15</v>
      </c>
      <c r="M8767" t="b">
        <v>1</v>
      </c>
    </row>
    <row r="8768" spans="2:13" x14ac:dyDescent="0.2">
      <c r="B8768">
        <v>8756</v>
      </c>
      <c r="C8768">
        <v>51.16</v>
      </c>
      <c r="D8768">
        <v>51.16</v>
      </c>
      <c r="E8768">
        <v>0</v>
      </c>
      <c r="F8768">
        <v>2.9849856275795484E-16</v>
      </c>
      <c r="G8768">
        <v>0</v>
      </c>
      <c r="H8768">
        <v>1.8349791334155589E-15</v>
      </c>
      <c r="I8768">
        <v>0</v>
      </c>
      <c r="J8768">
        <v>33668.410635796725</v>
      </c>
      <c r="K8768">
        <v>33668.410635796703</v>
      </c>
      <c r="L8768">
        <v>6.4831907507218631E-16</v>
      </c>
      <c r="M8768" t="b">
        <v>1</v>
      </c>
    </row>
    <row r="8769" spans="2:13" x14ac:dyDescent="0.2">
      <c r="B8769">
        <v>8757</v>
      </c>
      <c r="C8769">
        <v>192.47</v>
      </c>
      <c r="D8769">
        <v>192.47</v>
      </c>
      <c r="E8769">
        <v>0</v>
      </c>
      <c r="F8769">
        <v>3.5850945404099129E-16</v>
      </c>
      <c r="G8769">
        <v>6.8221752566743601E-16</v>
      </c>
      <c r="H8769">
        <v>1.3481737601645087E-15</v>
      </c>
      <c r="I8769">
        <v>5.8763293630950381E-15</v>
      </c>
      <c r="J8769">
        <v>124255.07796034236</v>
      </c>
      <c r="K8769">
        <v>124255.0779603423</v>
      </c>
      <c r="L8769">
        <v>4.6845297487194185E-16</v>
      </c>
      <c r="M8769" t="b">
        <v>1</v>
      </c>
    </row>
    <row r="8770" spans="2:13" x14ac:dyDescent="0.2">
      <c r="B8770">
        <v>8758</v>
      </c>
      <c r="C8770">
        <v>55.45</v>
      </c>
      <c r="D8770">
        <v>55.45</v>
      </c>
      <c r="E8770">
        <v>0</v>
      </c>
      <c r="F8770">
        <v>5.0370022209561377E-16</v>
      </c>
      <c r="G8770">
        <v>7.5965679889259301E-16</v>
      </c>
      <c r="H8770">
        <v>6.2666185278926168E-15</v>
      </c>
      <c r="I8770">
        <v>0</v>
      </c>
      <c r="J8770">
        <v>-5057.5893329104556</v>
      </c>
      <c r="K8770">
        <v>-5057.5893329105002</v>
      </c>
      <c r="L8770">
        <v>8.8115577310480139E-15</v>
      </c>
      <c r="M8770" t="b">
        <v>1</v>
      </c>
    </row>
    <row r="8771" spans="2:13" x14ac:dyDescent="0.2">
      <c r="B8771">
        <v>8759</v>
      </c>
      <c r="C8771">
        <v>25.57</v>
      </c>
      <c r="D8771">
        <v>25.57</v>
      </c>
      <c r="E8771">
        <v>0</v>
      </c>
      <c r="F8771">
        <v>1.3983060447256692E-15</v>
      </c>
      <c r="G8771">
        <v>1.7940942835697857E-15</v>
      </c>
      <c r="H8771">
        <v>1.2568432756855495E-14</v>
      </c>
      <c r="I8771">
        <v>0</v>
      </c>
      <c r="J8771">
        <v>-886.49301091382449</v>
      </c>
      <c r="K8771">
        <v>-886.49301091380005</v>
      </c>
      <c r="L8771">
        <v>2.7572321280854609E-14</v>
      </c>
      <c r="M8771" t="b">
        <v>1</v>
      </c>
    </row>
    <row r="8772" spans="2:13" x14ac:dyDescent="0.2">
      <c r="B8772">
        <v>8760</v>
      </c>
      <c r="C8772">
        <v>148.41999999999999</v>
      </c>
      <c r="D8772">
        <v>148.41999999999999</v>
      </c>
      <c r="E8772">
        <v>0</v>
      </c>
      <c r="F8772">
        <v>1.8261442453067733E-16</v>
      </c>
      <c r="G8772">
        <v>4.6800360874366796E-16</v>
      </c>
      <c r="H8772">
        <v>4.9123582913308891E-15</v>
      </c>
      <c r="I8772">
        <v>0</v>
      </c>
      <c r="J8772">
        <v>-32742.784268723324</v>
      </c>
      <c r="K8772">
        <v>-32742.784268723299</v>
      </c>
      <c r="L8772">
        <v>7.7775461734228839E-16</v>
      </c>
      <c r="M8772" t="b">
        <v>1</v>
      </c>
    </row>
    <row r="8773" spans="2:13" x14ac:dyDescent="0.2">
      <c r="B8773">
        <v>8761</v>
      </c>
      <c r="C8773">
        <v>12.59</v>
      </c>
      <c r="D8773">
        <v>12.59</v>
      </c>
      <c r="E8773">
        <v>0</v>
      </c>
      <c r="F8773">
        <v>8.5987461041032942E-16</v>
      </c>
      <c r="G8773">
        <v>1.6788103048166915E-15</v>
      </c>
      <c r="H8773">
        <v>9.1585444187632309E-16</v>
      </c>
      <c r="I8773">
        <v>0</v>
      </c>
      <c r="J8773">
        <v>-12561.157157658939</v>
      </c>
      <c r="K8773">
        <v>-12561.157157658899</v>
      </c>
      <c r="L8773">
        <v>3.1858344239892624E-15</v>
      </c>
      <c r="M8773" t="b">
        <v>1</v>
      </c>
    </row>
    <row r="8774" spans="2:13" x14ac:dyDescent="0.2">
      <c r="B8774">
        <v>8762</v>
      </c>
      <c r="C8774">
        <v>116.33</v>
      </c>
      <c r="D8774">
        <v>116.33</v>
      </c>
      <c r="E8774">
        <v>0</v>
      </c>
      <c r="F8774">
        <v>3.7548169326635853E-16</v>
      </c>
      <c r="G8774">
        <v>1.3747812608610982E-16</v>
      </c>
      <c r="H8774">
        <v>2.6116813276633187E-16</v>
      </c>
      <c r="I8774">
        <v>0</v>
      </c>
      <c r="J8774">
        <v>112885.22990261145</v>
      </c>
      <c r="K8774">
        <v>112885.2299026113</v>
      </c>
      <c r="L8774">
        <v>1.289089391138338E-15</v>
      </c>
      <c r="M8774" t="b">
        <v>1</v>
      </c>
    </row>
    <row r="8775" spans="2:13" x14ac:dyDescent="0.2">
      <c r="B8775">
        <v>8763</v>
      </c>
      <c r="C8775">
        <v>195.47</v>
      </c>
      <c r="D8775">
        <v>195.47</v>
      </c>
      <c r="E8775">
        <v>0</v>
      </c>
      <c r="F8775">
        <v>3.4819201981091539E-16</v>
      </c>
      <c r="G8775">
        <v>9.568158415350746E-16</v>
      </c>
      <c r="H8775">
        <v>1.3975261227236941E-15</v>
      </c>
      <c r="I8775">
        <v>0</v>
      </c>
      <c r="J8775">
        <v>21057.46248314705</v>
      </c>
      <c r="K8775">
        <v>21057.462483146999</v>
      </c>
      <c r="L8775">
        <v>2.4187008923818029E-15</v>
      </c>
      <c r="M8775" t="b">
        <v>1</v>
      </c>
    </row>
    <row r="8776" spans="2:13" x14ac:dyDescent="0.2">
      <c r="B8776">
        <v>8764</v>
      </c>
      <c r="C8776">
        <v>18.39</v>
      </c>
      <c r="D8776">
        <v>18.39</v>
      </c>
      <c r="E8776">
        <v>0</v>
      </c>
      <c r="F8776">
        <v>0</v>
      </c>
      <c r="G8776">
        <v>0</v>
      </c>
      <c r="H8776">
        <v>0</v>
      </c>
      <c r="I8776">
        <v>0</v>
      </c>
      <c r="J8776">
        <v>0</v>
      </c>
      <c r="K8776">
        <v>0</v>
      </c>
      <c r="L8776">
        <v>0</v>
      </c>
      <c r="M8776" t="b">
        <v>1</v>
      </c>
    </row>
    <row r="8777" spans="2:13" x14ac:dyDescent="0.2">
      <c r="B8777">
        <v>8765</v>
      </c>
      <c r="C8777">
        <v>126.61</v>
      </c>
      <c r="D8777">
        <v>126.61</v>
      </c>
      <c r="E8777">
        <v>0</v>
      </c>
      <c r="F8777">
        <v>5.6905196802016156E-16</v>
      </c>
      <c r="G8777">
        <v>1.0848148100421992E-15</v>
      </c>
      <c r="H8777">
        <v>6.9058499936544735E-16</v>
      </c>
      <c r="I8777">
        <v>0</v>
      </c>
      <c r="J8777">
        <v>-92390.857969005505</v>
      </c>
      <c r="K8777">
        <v>-92390.857969004996</v>
      </c>
      <c r="L8777">
        <v>5.5126345202217296E-15</v>
      </c>
      <c r="M8777" t="b">
        <v>1</v>
      </c>
    </row>
    <row r="8778" spans="2:13" x14ac:dyDescent="0.2">
      <c r="B8778">
        <v>8766</v>
      </c>
      <c r="C8778">
        <v>46.31</v>
      </c>
      <c r="D8778">
        <v>46.31</v>
      </c>
      <c r="E8778">
        <v>0</v>
      </c>
      <c r="F8778">
        <v>2.8934828020031355E-16</v>
      </c>
      <c r="G8778">
        <v>6.6049623699473831E-16</v>
      </c>
      <c r="H8778">
        <v>3.1544861072722171E-16</v>
      </c>
      <c r="I8778">
        <v>0</v>
      </c>
      <c r="J8778">
        <v>1848.3998438612325</v>
      </c>
      <c r="K8778">
        <v>1848.3998438613</v>
      </c>
      <c r="L8778">
        <v>3.6534293070253706E-14</v>
      </c>
      <c r="M8778" t="b">
        <v>1</v>
      </c>
    </row>
    <row r="8779" spans="2:13" x14ac:dyDescent="0.2">
      <c r="B8779">
        <v>8767</v>
      </c>
      <c r="C8779">
        <v>41.97</v>
      </c>
      <c r="D8779">
        <v>41.97</v>
      </c>
      <c r="E8779">
        <v>0</v>
      </c>
      <c r="F8779">
        <v>1.2230027589730222E-16</v>
      </c>
      <c r="G8779">
        <v>9.0455776937984968E-16</v>
      </c>
      <c r="H8779">
        <v>4.8934886788178004E-16</v>
      </c>
      <c r="I8779">
        <v>0</v>
      </c>
      <c r="J8779">
        <v>7592.5342993978284</v>
      </c>
      <c r="K8779">
        <v>7592.5342993979002</v>
      </c>
      <c r="L8779">
        <v>9.4632541134202257E-15</v>
      </c>
      <c r="M8779" t="b">
        <v>1</v>
      </c>
    </row>
    <row r="8780" spans="2:13" x14ac:dyDescent="0.2">
      <c r="B8780">
        <v>8768</v>
      </c>
      <c r="C8780">
        <v>41.49</v>
      </c>
      <c r="D8780">
        <v>41.49</v>
      </c>
      <c r="E8780">
        <v>0</v>
      </c>
      <c r="F8780">
        <v>1.2317373989490477E-16</v>
      </c>
      <c r="G8780">
        <v>1.1979612796343024E-16</v>
      </c>
      <c r="H8780">
        <v>3.0153583781966033E-15</v>
      </c>
      <c r="I8780">
        <v>0</v>
      </c>
      <c r="J8780">
        <v>-17808.753511956762</v>
      </c>
      <c r="K8780">
        <v>-17808.753511956798</v>
      </c>
      <c r="L8780">
        <v>2.0428037283177475E-15</v>
      </c>
      <c r="M8780" t="b">
        <v>1</v>
      </c>
    </row>
    <row r="8781" spans="2:13" x14ac:dyDescent="0.2">
      <c r="B8781">
        <v>8769</v>
      </c>
      <c r="C8781">
        <v>286.66000000000003</v>
      </c>
      <c r="D8781">
        <v>286.66000000000003</v>
      </c>
      <c r="E8781">
        <v>0</v>
      </c>
      <c r="F8781">
        <v>4.735450736443291E-16</v>
      </c>
      <c r="G8781">
        <v>5.5304595088278478E-16</v>
      </c>
      <c r="H8781">
        <v>1.1089593819700321E-15</v>
      </c>
      <c r="I8781">
        <v>0</v>
      </c>
      <c r="J8781">
        <v>-117602.31100793871</v>
      </c>
      <c r="K8781">
        <v>-117602.3110079386</v>
      </c>
      <c r="L8781">
        <v>9.8990675293001985E-16</v>
      </c>
      <c r="M8781" t="b">
        <v>1</v>
      </c>
    </row>
    <row r="8782" spans="2:13" x14ac:dyDescent="0.2">
      <c r="B8782">
        <v>8770</v>
      </c>
      <c r="C8782">
        <v>162.80000000000001</v>
      </c>
      <c r="D8782">
        <v>162.80000000000001</v>
      </c>
      <c r="E8782">
        <v>0</v>
      </c>
      <c r="F8782">
        <v>0</v>
      </c>
      <c r="G8782">
        <v>2.8081864778137534E-16</v>
      </c>
      <c r="H8782">
        <v>2.4705245111632087E-15</v>
      </c>
      <c r="I8782">
        <v>0</v>
      </c>
      <c r="J8782">
        <v>110813.31582921196</v>
      </c>
      <c r="K8782">
        <v>110813.3158292119</v>
      </c>
      <c r="L8782">
        <v>5.2527677272267918E-16</v>
      </c>
      <c r="M8782" t="b">
        <v>1</v>
      </c>
    </row>
    <row r="8783" spans="2:13" x14ac:dyDescent="0.2">
      <c r="B8783">
        <v>8771</v>
      </c>
      <c r="C8783">
        <v>33</v>
      </c>
      <c r="D8783">
        <v>33</v>
      </c>
      <c r="E8783">
        <v>0</v>
      </c>
      <c r="F8783">
        <v>9.5401421039098523E-16</v>
      </c>
      <c r="G8783">
        <v>1.0026470314097774E-15</v>
      </c>
      <c r="H8783">
        <v>2.3081219728080858E-15</v>
      </c>
      <c r="I8783">
        <v>0</v>
      </c>
      <c r="J8783">
        <v>-24259.84281290535</v>
      </c>
      <c r="K8783">
        <v>-24259.842812905299</v>
      </c>
      <c r="L8783">
        <v>2.0994242910836292E-15</v>
      </c>
      <c r="M8783" t="b">
        <v>1</v>
      </c>
    </row>
    <row r="8784" spans="2:13" x14ac:dyDescent="0.2">
      <c r="B8784">
        <v>8772</v>
      </c>
      <c r="C8784">
        <v>24.89</v>
      </c>
      <c r="D8784">
        <v>24.89</v>
      </c>
      <c r="E8784">
        <v>0</v>
      </c>
      <c r="F8784">
        <v>1.875946203068547E-15</v>
      </c>
      <c r="G8784">
        <v>3.8362019937225596E-15</v>
      </c>
      <c r="H8784">
        <v>2.7300234259630393E-14</v>
      </c>
      <c r="I8784">
        <v>0</v>
      </c>
      <c r="J8784">
        <v>-2262.6709184380043</v>
      </c>
      <c r="K8784">
        <v>-2262.6709184380002</v>
      </c>
      <c r="L8784">
        <v>1.8088030940016357E-15</v>
      </c>
      <c r="M8784" t="b">
        <v>1</v>
      </c>
    </row>
    <row r="8785" spans="2:13" x14ac:dyDescent="0.2">
      <c r="B8785">
        <v>8773</v>
      </c>
      <c r="C8785">
        <v>10.83</v>
      </c>
      <c r="D8785">
        <v>10.83</v>
      </c>
      <c r="E8785">
        <v>0</v>
      </c>
      <c r="F8785">
        <v>6.0189932298282025E-16</v>
      </c>
      <c r="G8785">
        <v>1.4591427845620905E-15</v>
      </c>
      <c r="H8785">
        <v>6.2424808336791018E-16</v>
      </c>
      <c r="I8785">
        <v>0</v>
      </c>
      <c r="J8785">
        <v>-18561.84003911732</v>
      </c>
      <c r="K8785">
        <v>-18561.840039117302</v>
      </c>
      <c r="L8785">
        <v>9.7996179242602588E-16</v>
      </c>
      <c r="M8785" t="b">
        <v>1</v>
      </c>
    </row>
    <row r="8786" spans="2:13" x14ac:dyDescent="0.2">
      <c r="B8786">
        <v>8774</v>
      </c>
      <c r="C8786">
        <v>92.3</v>
      </c>
      <c r="D8786">
        <v>92.3</v>
      </c>
      <c r="E8786">
        <v>0</v>
      </c>
      <c r="F8786">
        <v>0</v>
      </c>
      <c r="G8786">
        <v>1.8839608692659087E-16</v>
      </c>
      <c r="H8786">
        <v>9.6236721311586924E-16</v>
      </c>
      <c r="I8786">
        <v>4.6081442049744058E-16</v>
      </c>
      <c r="J8786">
        <v>202528.61528894361</v>
      </c>
      <c r="K8786">
        <v>202528.61528894349</v>
      </c>
      <c r="L8786">
        <v>5.7480925182274822E-16</v>
      </c>
      <c r="M8786" t="b">
        <v>1</v>
      </c>
    </row>
    <row r="8787" spans="2:13" x14ac:dyDescent="0.2">
      <c r="B8787">
        <v>8775</v>
      </c>
      <c r="C8787">
        <v>95.3</v>
      </c>
      <c r="D8787">
        <v>95.3</v>
      </c>
      <c r="E8787">
        <v>0</v>
      </c>
      <c r="F8787">
        <v>2.7935273121898716E-16</v>
      </c>
      <c r="G8787">
        <v>1.4213429565252269E-16</v>
      </c>
      <c r="H8787">
        <v>8.9442693171026738E-15</v>
      </c>
      <c r="I8787">
        <v>0</v>
      </c>
      <c r="J8787">
        <v>-3689.3305525279875</v>
      </c>
      <c r="K8787">
        <v>-3689.3305525280002</v>
      </c>
      <c r="L8787">
        <v>3.4512835441367946E-15</v>
      </c>
      <c r="M8787" t="b">
        <v>1</v>
      </c>
    </row>
    <row r="8788" spans="2:13" x14ac:dyDescent="0.2">
      <c r="B8788">
        <v>8776</v>
      </c>
      <c r="C8788">
        <v>19.239999999999998</v>
      </c>
      <c r="D8788">
        <v>19.239999999999998</v>
      </c>
      <c r="E8788">
        <v>0</v>
      </c>
      <c r="F8788">
        <v>1.8820573818449068E-15</v>
      </c>
      <c r="G8788">
        <v>1.6221670281036218E-15</v>
      </c>
      <c r="H8788">
        <v>1.5529194434701136E-15</v>
      </c>
      <c r="I8788">
        <v>0</v>
      </c>
      <c r="J8788">
        <v>-4183.6630441192719</v>
      </c>
      <c r="K8788">
        <v>-4183.6630441193001</v>
      </c>
      <c r="L8788">
        <v>6.7391507054067601E-15</v>
      </c>
      <c r="M8788" t="b">
        <v>1</v>
      </c>
    </row>
    <row r="8789" spans="2:13" x14ac:dyDescent="0.2">
      <c r="B8789">
        <v>8777</v>
      </c>
      <c r="C8789">
        <v>70.400000000000006</v>
      </c>
      <c r="D8789">
        <v>70.400000000000006</v>
      </c>
      <c r="E8789">
        <v>0</v>
      </c>
      <c r="F8789">
        <v>4.352647003893803E-16</v>
      </c>
      <c r="G8789">
        <v>0</v>
      </c>
      <c r="H8789">
        <v>7.5578104767536805E-16</v>
      </c>
      <c r="I8789">
        <v>0</v>
      </c>
      <c r="J8789">
        <v>-26277.813068622381</v>
      </c>
      <c r="K8789">
        <v>-26277.813068622399</v>
      </c>
      <c r="L8789">
        <v>6.922149110337727E-16</v>
      </c>
      <c r="M8789" t="b">
        <v>1</v>
      </c>
    </row>
    <row r="8790" spans="2:13" x14ac:dyDescent="0.2">
      <c r="B8790">
        <v>8778</v>
      </c>
      <c r="C8790">
        <v>82.32</v>
      </c>
      <c r="D8790">
        <v>82.32</v>
      </c>
      <c r="E8790">
        <v>0</v>
      </c>
      <c r="F8790">
        <v>2.4631917404016762E-16</v>
      </c>
      <c r="G8790">
        <v>1.3155879193740396E-16</v>
      </c>
      <c r="H8790">
        <v>1.5556511395364221E-15</v>
      </c>
      <c r="I8790">
        <v>0</v>
      </c>
      <c r="J8790">
        <v>-227.42552020222865</v>
      </c>
      <c r="K8790">
        <v>-227.4255202025</v>
      </c>
      <c r="L8790">
        <v>1.1931029538394096E-12</v>
      </c>
      <c r="M8790" t="b">
        <v>1</v>
      </c>
    </row>
    <row r="8791" spans="2:13" x14ac:dyDescent="0.2">
      <c r="B8791">
        <v>8779</v>
      </c>
      <c r="C8791">
        <v>93.52</v>
      </c>
      <c r="D8791">
        <v>93.52</v>
      </c>
      <c r="E8791">
        <v>0</v>
      </c>
      <c r="F8791">
        <v>1.5742965957047509E-16</v>
      </c>
      <c r="G8791">
        <v>1.6065767428938244E-16</v>
      </c>
      <c r="H8791">
        <v>4.7264333949840058E-15</v>
      </c>
      <c r="I8791">
        <v>0</v>
      </c>
      <c r="J8791">
        <v>-3145.8708703454049</v>
      </c>
      <c r="K8791">
        <v>-3145.8708703453999</v>
      </c>
      <c r="L8791">
        <v>1.5900909687376608E-15</v>
      </c>
      <c r="M8791" t="b">
        <v>1</v>
      </c>
    </row>
    <row r="8792" spans="2:13" x14ac:dyDescent="0.2">
      <c r="B8792">
        <v>8780</v>
      </c>
      <c r="C8792">
        <v>23.67</v>
      </c>
      <c r="D8792">
        <v>23.67</v>
      </c>
      <c r="E8792">
        <v>0</v>
      </c>
      <c r="F8792">
        <v>4.5125408580124744E-16</v>
      </c>
      <c r="G8792">
        <v>8.4637469262123641E-16</v>
      </c>
      <c r="H8792">
        <v>7.637397436406841E-16</v>
      </c>
      <c r="I8792">
        <v>4.288998436776411E-16</v>
      </c>
      <c r="J8792">
        <v>-21573.25916092515</v>
      </c>
      <c r="K8792">
        <v>-21573.259160925099</v>
      </c>
      <c r="L8792">
        <v>2.3608719906139551E-15</v>
      </c>
      <c r="M8792" t="b">
        <v>1</v>
      </c>
    </row>
    <row r="8793" spans="2:13" x14ac:dyDescent="0.2">
      <c r="B8793">
        <v>8781</v>
      </c>
      <c r="C8793">
        <v>53.08</v>
      </c>
      <c r="D8793">
        <v>53.08</v>
      </c>
      <c r="E8793">
        <v>0</v>
      </c>
      <c r="F8793">
        <v>3.5576825792083449E-16</v>
      </c>
      <c r="G8793">
        <v>6.3366572143313848E-16</v>
      </c>
      <c r="H8793">
        <v>8.0664034876227247E-16</v>
      </c>
      <c r="I8793">
        <v>0</v>
      </c>
      <c r="J8793">
        <v>10038.100961239263</v>
      </c>
      <c r="K8793">
        <v>10038.100961239201</v>
      </c>
      <c r="L8793">
        <v>6.1610896283438348E-15</v>
      </c>
      <c r="M8793" t="b">
        <v>1</v>
      </c>
    </row>
    <row r="8794" spans="2:13" x14ac:dyDescent="0.2">
      <c r="B8794">
        <v>8782</v>
      </c>
      <c r="C8794">
        <v>78.53</v>
      </c>
      <c r="D8794">
        <v>78.53</v>
      </c>
      <c r="E8794">
        <v>0</v>
      </c>
      <c r="F8794">
        <v>0</v>
      </c>
      <c r="G8794">
        <v>6.2640690339964816E-16</v>
      </c>
      <c r="H8794">
        <v>1.68087763313508E-15</v>
      </c>
      <c r="I8794">
        <v>0</v>
      </c>
      <c r="J8794">
        <v>1729.0409743216733</v>
      </c>
      <c r="K8794">
        <v>1729.0409743216001</v>
      </c>
      <c r="L8794">
        <v>4.234389154452908E-14</v>
      </c>
      <c r="M8794" t="b">
        <v>1</v>
      </c>
    </row>
    <row r="8795" spans="2:13" x14ac:dyDescent="0.2">
      <c r="B8795">
        <v>8783</v>
      </c>
      <c r="C8795">
        <v>14.9</v>
      </c>
      <c r="D8795">
        <v>14.9</v>
      </c>
      <c r="E8795">
        <v>0</v>
      </c>
      <c r="F8795">
        <v>8.0587979761131343E-16</v>
      </c>
      <c r="G8795">
        <v>1.8512612741255863E-16</v>
      </c>
      <c r="H8795">
        <v>1.1294376236415489E-15</v>
      </c>
      <c r="I8795">
        <v>0</v>
      </c>
      <c r="J8795">
        <v>-8914.9802196642559</v>
      </c>
      <c r="K8795">
        <v>-8914.9802196643996</v>
      </c>
      <c r="L8795">
        <v>1.6118954763708066E-14</v>
      </c>
      <c r="M8795" t="b">
        <v>1</v>
      </c>
    </row>
    <row r="8796" spans="2:13" x14ac:dyDescent="0.2">
      <c r="B8796">
        <v>8784</v>
      </c>
      <c r="C8796">
        <v>48.84</v>
      </c>
      <c r="D8796">
        <v>48.84</v>
      </c>
      <c r="E8796">
        <v>0</v>
      </c>
      <c r="F8796">
        <v>0</v>
      </c>
      <c r="G8796">
        <v>6.631241786582578E-16</v>
      </c>
      <c r="H8796">
        <v>4.9898820417594361E-15</v>
      </c>
      <c r="I8796">
        <v>0</v>
      </c>
      <c r="J8796">
        <v>-29425.628677587672</v>
      </c>
      <c r="K8796">
        <v>-29425.628677587702</v>
      </c>
      <c r="L8796">
        <v>9.8906401544110085E-16</v>
      </c>
      <c r="M8796" t="b">
        <v>1</v>
      </c>
    </row>
    <row r="8797" spans="2:13" x14ac:dyDescent="0.2">
      <c r="B8797">
        <v>8785</v>
      </c>
      <c r="C8797">
        <v>64.150000000000006</v>
      </c>
      <c r="D8797">
        <v>64.150000000000006</v>
      </c>
      <c r="E8797">
        <v>0</v>
      </c>
      <c r="F8797">
        <v>1.2085754116446685E-16</v>
      </c>
      <c r="G8797">
        <v>7.2610913800741489E-16</v>
      </c>
      <c r="H8797">
        <v>1.320428749650657E-15</v>
      </c>
      <c r="I8797">
        <v>2.4007601402444849E-15</v>
      </c>
      <c r="J8797">
        <v>7799.7147877053267</v>
      </c>
      <c r="K8797">
        <v>7799.7147877052003</v>
      </c>
      <c r="L8797">
        <v>1.6208254658967053E-14</v>
      </c>
      <c r="M8797" t="b">
        <v>1</v>
      </c>
    </row>
    <row r="8798" spans="2:13" x14ac:dyDescent="0.2">
      <c r="B8798">
        <v>8786</v>
      </c>
      <c r="C8798">
        <v>97.69</v>
      </c>
      <c r="D8798">
        <v>97.69</v>
      </c>
      <c r="E8798">
        <v>0</v>
      </c>
      <c r="F8798">
        <v>3.7312263305839155E-16</v>
      </c>
      <c r="G8798">
        <v>4.4127655859623313E-16</v>
      </c>
      <c r="H8798">
        <v>0</v>
      </c>
      <c r="I8798">
        <v>0</v>
      </c>
      <c r="J8798">
        <v>124721.09741391083</v>
      </c>
      <c r="K8798">
        <v>124721.0974139092</v>
      </c>
      <c r="L8798">
        <v>1.3067672906759772E-14</v>
      </c>
      <c r="M8798" t="b">
        <v>1</v>
      </c>
    </row>
    <row r="8799" spans="2:13" x14ac:dyDescent="0.2">
      <c r="B8799">
        <v>8787</v>
      </c>
      <c r="C8799">
        <v>49.66</v>
      </c>
      <c r="D8799">
        <v>49.66</v>
      </c>
      <c r="E8799">
        <v>0</v>
      </c>
      <c r="F8799">
        <v>5.1751893668657542E-16</v>
      </c>
      <c r="G8799">
        <v>1.6849024938809276E-15</v>
      </c>
      <c r="H8799">
        <v>4.0530289101766943E-15</v>
      </c>
      <c r="I8799">
        <v>9.5135299335597607E-15</v>
      </c>
      <c r="J8799">
        <v>2127.6177901075121</v>
      </c>
      <c r="K8799">
        <v>2127.6177901074998</v>
      </c>
      <c r="L8799">
        <v>5.7708572145912381E-15</v>
      </c>
      <c r="M8799" t="b">
        <v>1</v>
      </c>
    </row>
    <row r="8800" spans="2:13" x14ac:dyDescent="0.2">
      <c r="B8800">
        <v>8788</v>
      </c>
      <c r="C8800">
        <v>80.260000000000005</v>
      </c>
      <c r="D8800">
        <v>80.260000000000005</v>
      </c>
      <c r="E8800">
        <v>0</v>
      </c>
      <c r="F8800">
        <v>0</v>
      </c>
      <c r="G8800">
        <v>5.972902611397591E-16</v>
      </c>
      <c r="H8800">
        <v>3.6091835122902306E-15</v>
      </c>
      <c r="I8800">
        <v>0</v>
      </c>
      <c r="J8800">
        <v>-5471.3129339318739</v>
      </c>
      <c r="K8800">
        <v>-5471.3129339319003</v>
      </c>
      <c r="L8800">
        <v>4.8206612690421567E-15</v>
      </c>
      <c r="M8800" t="b">
        <v>1</v>
      </c>
    </row>
    <row r="8801" spans="2:13" x14ac:dyDescent="0.2">
      <c r="B8801">
        <v>8789</v>
      </c>
      <c r="C8801">
        <v>83.3</v>
      </c>
      <c r="D8801">
        <v>83.3</v>
      </c>
      <c r="E8801">
        <v>0</v>
      </c>
      <c r="F8801">
        <v>3.8305163354855257E-16</v>
      </c>
      <c r="G8801">
        <v>2.8773740289082412E-16</v>
      </c>
      <c r="H8801">
        <v>3.3874523138499526E-16</v>
      </c>
      <c r="I8801">
        <v>1.4471100491374665E-15</v>
      </c>
      <c r="J8801">
        <v>29178.998656819211</v>
      </c>
      <c r="K8801">
        <v>29178.9986568192</v>
      </c>
      <c r="L8801">
        <v>3.7403396016554277E-16</v>
      </c>
      <c r="M8801" t="b">
        <v>1</v>
      </c>
    </row>
    <row r="8802" spans="2:13" x14ac:dyDescent="0.2">
      <c r="B8802">
        <v>8790</v>
      </c>
      <c r="C8802">
        <v>13.32</v>
      </c>
      <c r="D8802">
        <v>13.32</v>
      </c>
      <c r="E8802">
        <v>0</v>
      </c>
      <c r="F8802">
        <v>0</v>
      </c>
      <c r="G8802">
        <v>1.0218226864351465E-15</v>
      </c>
      <c r="H8802">
        <v>0</v>
      </c>
      <c r="I8802">
        <v>3.8682328708291286E-16</v>
      </c>
      <c r="J8802">
        <v>-16802.150002629864</v>
      </c>
      <c r="K8802">
        <v>-16802.150002629802</v>
      </c>
      <c r="L8802">
        <v>3.6808170210883309E-15</v>
      </c>
      <c r="M8802" t="b">
        <v>1</v>
      </c>
    </row>
    <row r="8803" spans="2:13" x14ac:dyDescent="0.2">
      <c r="B8803">
        <v>8791</v>
      </c>
      <c r="C8803">
        <v>11.76</v>
      </c>
      <c r="D8803">
        <v>11.76</v>
      </c>
      <c r="E8803">
        <v>0</v>
      </c>
      <c r="F8803">
        <v>1.9137998571468596E-16</v>
      </c>
      <c r="G8803">
        <v>1.4663099037565049E-15</v>
      </c>
      <c r="H8803">
        <v>1.5232922614535556E-15</v>
      </c>
      <c r="I8803">
        <v>0</v>
      </c>
      <c r="J8803">
        <v>-8471.7801461631316</v>
      </c>
      <c r="K8803">
        <v>-8471.7801461631007</v>
      </c>
      <c r="L8803">
        <v>3.6500970665869574E-15</v>
      </c>
      <c r="M8803" t="b">
        <v>1</v>
      </c>
    </row>
    <row r="8804" spans="2:13" x14ac:dyDescent="0.2">
      <c r="B8804">
        <v>8792</v>
      </c>
      <c r="C8804">
        <v>41.5</v>
      </c>
      <c r="D8804">
        <v>41.5</v>
      </c>
      <c r="E8804">
        <v>0</v>
      </c>
      <c r="F8804">
        <v>0</v>
      </c>
      <c r="G8804">
        <v>0</v>
      </c>
      <c r="H8804">
        <v>3.0149288274032656E-15</v>
      </c>
      <c r="I8804">
        <v>0</v>
      </c>
      <c r="J8804">
        <v>945.43660594515677</v>
      </c>
      <c r="K8804">
        <v>945.43660594510004</v>
      </c>
      <c r="L8804">
        <v>6.0003739718092318E-14</v>
      </c>
      <c r="M8804" t="b">
        <v>1</v>
      </c>
    </row>
    <row r="8805" spans="2:13" x14ac:dyDescent="0.2">
      <c r="B8805">
        <v>8793</v>
      </c>
      <c r="C8805">
        <v>110.41</v>
      </c>
      <c r="D8805">
        <v>110.41</v>
      </c>
      <c r="E8805">
        <v>0</v>
      </c>
      <c r="F8805">
        <v>1.9229224844000947E-16</v>
      </c>
      <c r="G8805">
        <v>1.3354981667086485E-15</v>
      </c>
      <c r="H8805">
        <v>6.7584360793665433E-15</v>
      </c>
      <c r="I8805">
        <v>0</v>
      </c>
      <c r="J8805">
        <v>-8193.0889079531698</v>
      </c>
      <c r="K8805">
        <v>-8193.0889079530007</v>
      </c>
      <c r="L8805">
        <v>2.0647403736282641E-14</v>
      </c>
      <c r="M8805" t="b">
        <v>1</v>
      </c>
    </row>
    <row r="8806" spans="2:13" x14ac:dyDescent="0.2">
      <c r="B8806">
        <v>8794</v>
      </c>
      <c r="C8806">
        <v>52.09</v>
      </c>
      <c r="D8806">
        <v>52.09</v>
      </c>
      <c r="E8806">
        <v>0</v>
      </c>
      <c r="F8806">
        <v>6.0133445370590697E-15</v>
      </c>
      <c r="G8806">
        <v>7.2468226467496611E-15</v>
      </c>
      <c r="H8806">
        <v>8.53433190268067E-14</v>
      </c>
      <c r="I8806">
        <v>0</v>
      </c>
      <c r="J8806">
        <v>36.930670950776062</v>
      </c>
      <c r="K8806">
        <v>36.9306709508</v>
      </c>
      <c r="L8806">
        <v>6.4819252267712238E-13</v>
      </c>
      <c r="M8806" t="b">
        <v>1</v>
      </c>
    </row>
    <row r="8807" spans="2:13" x14ac:dyDescent="0.2">
      <c r="B8807">
        <v>8795</v>
      </c>
      <c r="C8807">
        <v>16.739999999999998</v>
      </c>
      <c r="D8807">
        <v>16.739999999999998</v>
      </c>
      <c r="E8807">
        <v>0</v>
      </c>
      <c r="F8807">
        <v>1.3414322871165289E-16</v>
      </c>
      <c r="G8807">
        <v>3.5783362534984155E-16</v>
      </c>
      <c r="H8807">
        <v>2.1624510596261914E-16</v>
      </c>
      <c r="I8807">
        <v>0</v>
      </c>
      <c r="J8807">
        <v>-6499.791704190262</v>
      </c>
      <c r="K8807">
        <v>-6499.7917041903002</v>
      </c>
      <c r="L8807">
        <v>5.8769233250716193E-15</v>
      </c>
      <c r="M8807" t="b">
        <v>1</v>
      </c>
    </row>
    <row r="8808" spans="2:13" x14ac:dyDescent="0.2">
      <c r="B8808">
        <v>8796</v>
      </c>
      <c r="C8808">
        <v>46.63</v>
      </c>
      <c r="D8808">
        <v>46.63</v>
      </c>
      <c r="E8808">
        <v>0</v>
      </c>
      <c r="F8808">
        <v>0</v>
      </c>
      <c r="G8808">
        <v>6.8600356128661809E-16</v>
      </c>
      <c r="H8808">
        <v>1.9880481033951792E-15</v>
      </c>
      <c r="I8808">
        <v>0</v>
      </c>
      <c r="J8808">
        <v>19591.741263589294</v>
      </c>
      <c r="K8808">
        <v>19591.741263589502</v>
      </c>
      <c r="L8808">
        <v>1.0584296169203047E-14</v>
      </c>
      <c r="M8808" t="b">
        <v>1</v>
      </c>
    </row>
    <row r="8809" spans="2:13" x14ac:dyDescent="0.2">
      <c r="B8809">
        <v>8797</v>
      </c>
      <c r="C8809">
        <v>62.17</v>
      </c>
      <c r="D8809">
        <v>62.17</v>
      </c>
      <c r="E8809">
        <v>0</v>
      </c>
      <c r="F8809">
        <v>3.3720456184101341E-16</v>
      </c>
      <c r="G8809">
        <v>2.4106027943499022E-16</v>
      </c>
      <c r="H8809">
        <v>2.7356116247384366E-15</v>
      </c>
      <c r="I8809">
        <v>0</v>
      </c>
      <c r="J8809">
        <v>-3815.5453886467294</v>
      </c>
      <c r="K8809">
        <v>-3815.5453886466998</v>
      </c>
      <c r="L8809">
        <v>7.7468814538474213E-15</v>
      </c>
      <c r="M8809" t="b">
        <v>1</v>
      </c>
    </row>
    <row r="8810" spans="2:13" x14ac:dyDescent="0.2">
      <c r="B8810">
        <v>8798</v>
      </c>
      <c r="C8810">
        <v>12.32</v>
      </c>
      <c r="D8810">
        <v>12.32</v>
      </c>
      <c r="E8810">
        <v>0</v>
      </c>
      <c r="F8810">
        <v>1.1553042793935593E-16</v>
      </c>
      <c r="G8810">
        <v>2.5168911091005288E-16</v>
      </c>
      <c r="H8810">
        <v>5.3827780268650343E-16</v>
      </c>
      <c r="I8810">
        <v>0</v>
      </c>
      <c r="J8810">
        <v>-43745.042036094885</v>
      </c>
      <c r="K8810">
        <v>-43745.042036094899</v>
      </c>
      <c r="L8810">
        <v>3.3265290307321637E-16</v>
      </c>
      <c r="M8810" t="b">
        <v>1</v>
      </c>
    </row>
    <row r="8811" spans="2:13" x14ac:dyDescent="0.2">
      <c r="B8811">
        <v>8799</v>
      </c>
      <c r="C8811">
        <v>58.83</v>
      </c>
      <c r="D8811">
        <v>58.83</v>
      </c>
      <c r="E8811">
        <v>0</v>
      </c>
      <c r="F8811">
        <v>3.6468673291370411E-16</v>
      </c>
      <c r="G8811">
        <v>1.4725361935504169E-16</v>
      </c>
      <c r="H8811">
        <v>3.4359944468798747E-16</v>
      </c>
      <c r="I8811">
        <v>0</v>
      </c>
      <c r="J8811">
        <v>41190.210569068113</v>
      </c>
      <c r="K8811">
        <v>41190.210569068098</v>
      </c>
      <c r="L8811">
        <v>3.5328576929622819E-16</v>
      </c>
      <c r="M8811" t="b">
        <v>1</v>
      </c>
    </row>
    <row r="8812" spans="2:13" x14ac:dyDescent="0.2">
      <c r="B8812">
        <v>8800</v>
      </c>
      <c r="C8812">
        <v>89.5</v>
      </c>
      <c r="D8812">
        <v>89.5</v>
      </c>
      <c r="E8812">
        <v>0</v>
      </c>
      <c r="F8812">
        <v>5.175038442038252E-16</v>
      </c>
      <c r="G8812">
        <v>3.882099281844751E-16</v>
      </c>
      <c r="H8812">
        <v>1.0247594726007965E-15</v>
      </c>
      <c r="I8812">
        <v>2.7364840201254466E-16</v>
      </c>
      <c r="J8812">
        <v>28767.962385610863</v>
      </c>
      <c r="K8812">
        <v>28767.962385610899</v>
      </c>
      <c r="L8812">
        <v>1.2645938416936159E-15</v>
      </c>
      <c r="M8812" t="b">
        <v>1</v>
      </c>
    </row>
    <row r="8813" spans="2:13" x14ac:dyDescent="0.2">
      <c r="B8813">
        <v>8801</v>
      </c>
      <c r="C8813">
        <v>10.51</v>
      </c>
      <c r="D8813">
        <v>10.51</v>
      </c>
      <c r="E8813">
        <v>0</v>
      </c>
      <c r="F8813">
        <v>7.1607146127202593E-16</v>
      </c>
      <c r="G8813">
        <v>2.0160190560705353E-15</v>
      </c>
      <c r="H8813">
        <v>5.5044156334155261E-16</v>
      </c>
      <c r="I8813">
        <v>0</v>
      </c>
      <c r="J8813">
        <v>-18883.641219768644</v>
      </c>
      <c r="K8813">
        <v>-18883.6412197686</v>
      </c>
      <c r="L8813">
        <v>2.3118288034088965E-15</v>
      </c>
      <c r="M8813" t="b">
        <v>1</v>
      </c>
    </row>
    <row r="8814" spans="2:13" x14ac:dyDescent="0.2">
      <c r="B8814">
        <v>8802</v>
      </c>
      <c r="C8814">
        <v>61.14</v>
      </c>
      <c r="D8814">
        <v>61.14</v>
      </c>
      <c r="E8814">
        <v>0</v>
      </c>
      <c r="F8814">
        <v>2.1578258897805666E-16</v>
      </c>
      <c r="G8814">
        <v>9.0840857296632621E-16</v>
      </c>
      <c r="H8814">
        <v>1.582029769844593E-16</v>
      </c>
      <c r="I8814">
        <v>0</v>
      </c>
      <c r="J8814">
        <v>27263.110933672429</v>
      </c>
      <c r="K8814">
        <v>27263.1109336724</v>
      </c>
      <c r="L8814">
        <v>1.067516855561331E-15</v>
      </c>
      <c r="M8814" t="b">
        <v>1</v>
      </c>
    </row>
    <row r="8815" spans="2:13" x14ac:dyDescent="0.2">
      <c r="B8815">
        <v>8803</v>
      </c>
      <c r="C8815">
        <v>44</v>
      </c>
      <c r="D8815">
        <v>44</v>
      </c>
      <c r="E8815">
        <v>0</v>
      </c>
      <c r="F8815">
        <v>2.037049559533483E-16</v>
      </c>
      <c r="G8815">
        <v>4.7460361718520782E-16</v>
      </c>
      <c r="H8815">
        <v>1.324249478622655E-15</v>
      </c>
      <c r="I8815">
        <v>0</v>
      </c>
      <c r="J8815">
        <v>3744.4784266677634</v>
      </c>
      <c r="K8815">
        <v>3744.4784266677002</v>
      </c>
      <c r="L8815">
        <v>1.6880824128414189E-14</v>
      </c>
      <c r="M8815" t="b">
        <v>1</v>
      </c>
    </row>
    <row r="8816" spans="2:13" x14ac:dyDescent="0.2">
      <c r="B8816">
        <v>8804</v>
      </c>
      <c r="C8816">
        <v>22.58</v>
      </c>
      <c r="D8816">
        <v>22.58</v>
      </c>
      <c r="E8816">
        <v>0</v>
      </c>
      <c r="F8816">
        <v>2.7485707652755656E-15</v>
      </c>
      <c r="G8816">
        <v>1.6902626040780858E-15</v>
      </c>
      <c r="H8816">
        <v>8.140556144443628E-15</v>
      </c>
      <c r="I8816">
        <v>0</v>
      </c>
      <c r="J8816">
        <v>-4974.3760990916835</v>
      </c>
      <c r="K8816">
        <v>-4974.3760990916999</v>
      </c>
      <c r="L8816">
        <v>3.2910468178917888E-15</v>
      </c>
      <c r="M8816" t="b">
        <v>1</v>
      </c>
    </row>
    <row r="8817" spans="2:13" x14ac:dyDescent="0.2">
      <c r="B8817">
        <v>8805</v>
      </c>
      <c r="C8817">
        <v>13.49</v>
      </c>
      <c r="D8817">
        <v>13.49</v>
      </c>
      <c r="E8817">
        <v>0</v>
      </c>
      <c r="F8817">
        <v>1.4700582172759002E-15</v>
      </c>
      <c r="G8817">
        <v>1.5188567142695858E-15</v>
      </c>
      <c r="H8817">
        <v>6.1568899274187327E-16</v>
      </c>
      <c r="I8817">
        <v>1.1842206894478696E-15</v>
      </c>
      <c r="J8817">
        <v>-28454.086560485131</v>
      </c>
      <c r="K8817">
        <v>-28454.086560485099</v>
      </c>
      <c r="L8817">
        <v>1.1506891705775151E-15</v>
      </c>
      <c r="M8817" t="b">
        <v>1</v>
      </c>
    </row>
    <row r="8818" spans="2:13" x14ac:dyDescent="0.2">
      <c r="B8818">
        <v>8806</v>
      </c>
      <c r="C8818">
        <v>216.64</v>
      </c>
      <c r="D8818">
        <v>216.64</v>
      </c>
      <c r="E8818">
        <v>0</v>
      </c>
      <c r="F8818">
        <v>6.0094049667186819E-16</v>
      </c>
      <c r="G8818">
        <v>1.1208328289117506E-16</v>
      </c>
      <c r="H8818">
        <v>0</v>
      </c>
      <c r="I8818">
        <v>0</v>
      </c>
      <c r="J8818">
        <v>-92980.13548438139</v>
      </c>
      <c r="K8818">
        <v>-92980.135484381593</v>
      </c>
      <c r="L8818">
        <v>2.1910789023463736E-15</v>
      </c>
      <c r="M8818" t="b">
        <v>1</v>
      </c>
    </row>
    <row r="8819" spans="2:13" x14ac:dyDescent="0.2">
      <c r="B8819">
        <v>8807</v>
      </c>
      <c r="C8819">
        <v>415.51</v>
      </c>
      <c r="D8819">
        <v>415.51</v>
      </c>
      <c r="E8819">
        <v>0</v>
      </c>
      <c r="F8819">
        <v>3.0480190015313885E-16</v>
      </c>
      <c r="G8819">
        <v>6.3224750585980644E-16</v>
      </c>
      <c r="H8819">
        <v>1.3344321204401813E-15</v>
      </c>
      <c r="I8819">
        <v>0</v>
      </c>
      <c r="J8819">
        <v>35632.148637569451</v>
      </c>
      <c r="K8819">
        <v>35632.148637569197</v>
      </c>
      <c r="L8819">
        <v>7.146875117935424E-15</v>
      </c>
      <c r="M8819" t="b">
        <v>1</v>
      </c>
    </row>
    <row r="8820" spans="2:13" x14ac:dyDescent="0.2">
      <c r="B8820">
        <v>8808</v>
      </c>
      <c r="C8820">
        <v>21.03</v>
      </c>
      <c r="D8820">
        <v>21.03</v>
      </c>
      <c r="E8820">
        <v>0</v>
      </c>
      <c r="F8820">
        <v>5.5287004803601111E-16</v>
      </c>
      <c r="G8820">
        <v>5.530615840540173E-16</v>
      </c>
      <c r="H8820">
        <v>3.0837800069605082E-14</v>
      </c>
      <c r="I8820">
        <v>0</v>
      </c>
      <c r="J8820">
        <v>-1605.081642836657</v>
      </c>
      <c r="K8820">
        <v>-1605.0816428367</v>
      </c>
      <c r="L8820">
        <v>2.6773482115727473E-14</v>
      </c>
      <c r="M8820" t="b">
        <v>1</v>
      </c>
    </row>
    <row r="8821" spans="2:13" x14ac:dyDescent="0.2">
      <c r="B8821">
        <v>8809</v>
      </c>
      <c r="C8821">
        <v>38.4</v>
      </c>
      <c r="D8821">
        <v>38.4</v>
      </c>
      <c r="E8821">
        <v>0</v>
      </c>
      <c r="F8821">
        <v>8.1277120825402793E-16</v>
      </c>
      <c r="G8821">
        <v>3.8115775693900721E-16</v>
      </c>
      <c r="H8821">
        <v>9.696889554132196E-15</v>
      </c>
      <c r="I8821">
        <v>0</v>
      </c>
      <c r="J8821">
        <v>-1428.3845361503982</v>
      </c>
      <c r="K8821">
        <v>-1428.3845361504</v>
      </c>
      <c r="L8821">
        <v>1.2734591823908742E-15</v>
      </c>
      <c r="M8821" t="b">
        <v>1</v>
      </c>
    </row>
    <row r="8822" spans="2:13" x14ac:dyDescent="0.2">
      <c r="B8822">
        <v>8810</v>
      </c>
      <c r="C8822">
        <v>296.64</v>
      </c>
      <c r="D8822">
        <v>296.64</v>
      </c>
      <c r="E8822">
        <v>0</v>
      </c>
      <c r="F8822">
        <v>8.5196868833810018E-16</v>
      </c>
      <c r="G8822">
        <v>6.8322971400323511E-16</v>
      </c>
      <c r="H8822">
        <v>2.1154086934374316E-16</v>
      </c>
      <c r="I8822">
        <v>0</v>
      </c>
      <c r="J8822">
        <v>349411.70293888776</v>
      </c>
      <c r="K8822">
        <v>349411.70293888729</v>
      </c>
      <c r="L8822">
        <v>1.3327008894982095E-15</v>
      </c>
      <c r="M8822" t="b">
        <v>1</v>
      </c>
    </row>
    <row r="8823" spans="2:13" x14ac:dyDescent="0.2">
      <c r="B8823">
        <v>8811</v>
      </c>
      <c r="C8823">
        <v>194.07</v>
      </c>
      <c r="D8823">
        <v>194.07</v>
      </c>
      <c r="E8823">
        <v>0</v>
      </c>
      <c r="F8823">
        <v>4.6768468637361892E-16</v>
      </c>
      <c r="G8823">
        <v>1.1763517409395925E-15</v>
      </c>
      <c r="H8823">
        <v>0</v>
      </c>
      <c r="I8823">
        <v>8.8353619705474822E-16</v>
      </c>
      <c r="J8823">
        <v>242629.90221825757</v>
      </c>
      <c r="K8823">
        <v>242629.90221825731</v>
      </c>
      <c r="L8823">
        <v>1.0795638613206901E-15</v>
      </c>
      <c r="M8823" t="b">
        <v>1</v>
      </c>
    </row>
    <row r="8824" spans="2:13" x14ac:dyDescent="0.2">
      <c r="B8824">
        <v>8812</v>
      </c>
      <c r="C8824">
        <v>31.5</v>
      </c>
      <c r="D8824">
        <v>31.5</v>
      </c>
      <c r="E8824">
        <v>0</v>
      </c>
      <c r="F8824">
        <v>0</v>
      </c>
      <c r="G8824">
        <v>2.2257873442883255E-16</v>
      </c>
      <c r="H8824">
        <v>1.4542356489203901E-15</v>
      </c>
      <c r="I8824">
        <v>0</v>
      </c>
      <c r="J8824">
        <v>-29002.01881266011</v>
      </c>
      <c r="K8824">
        <v>-29002.018812660099</v>
      </c>
      <c r="L8824">
        <v>3.7631643823742833E-16</v>
      </c>
      <c r="M8824" t="b">
        <v>1</v>
      </c>
    </row>
    <row r="8825" spans="2:13" x14ac:dyDescent="0.2">
      <c r="B8825">
        <v>8813</v>
      </c>
      <c r="C8825">
        <v>205.73</v>
      </c>
      <c r="D8825">
        <v>205.73</v>
      </c>
      <c r="E8825">
        <v>0</v>
      </c>
      <c r="F8825">
        <v>1.7797201699727755E-16</v>
      </c>
      <c r="G8825">
        <v>1.2052195030444327E-16</v>
      </c>
      <c r="H8825">
        <v>6.8340339872934762E-15</v>
      </c>
      <c r="I8825">
        <v>0</v>
      </c>
      <c r="J8825">
        <v>-81943.696072240768</v>
      </c>
      <c r="K8825">
        <v>-81943.696072240797</v>
      </c>
      <c r="L8825">
        <v>3.5516863226520853E-16</v>
      </c>
      <c r="M8825" t="b">
        <v>1</v>
      </c>
    </row>
    <row r="8826" spans="2:13" x14ac:dyDescent="0.2">
      <c r="B8826">
        <v>8814</v>
      </c>
      <c r="C8826">
        <v>70.58</v>
      </c>
      <c r="D8826">
        <v>70.58</v>
      </c>
      <c r="E8826">
        <v>0</v>
      </c>
      <c r="F8826">
        <v>2.7623202740076404E-16</v>
      </c>
      <c r="G8826">
        <v>1.7130810229094329E-16</v>
      </c>
      <c r="H8826">
        <v>6.9496042663710813E-16</v>
      </c>
      <c r="I8826">
        <v>0</v>
      </c>
      <c r="J8826">
        <v>25124.040799136426</v>
      </c>
      <c r="K8826">
        <v>25124.040799136499</v>
      </c>
      <c r="L8826">
        <v>2.8960140895940182E-15</v>
      </c>
      <c r="M8826" t="b">
        <v>1</v>
      </c>
    </row>
    <row r="8827" spans="2:13" x14ac:dyDescent="0.2">
      <c r="B8827">
        <v>8815</v>
      </c>
      <c r="C8827">
        <v>75.849999999999994</v>
      </c>
      <c r="D8827">
        <v>75.849999999999994</v>
      </c>
      <c r="E8827">
        <v>0</v>
      </c>
      <c r="F8827">
        <v>2.379150019422951E-16</v>
      </c>
      <c r="G8827">
        <v>4.5531906157918351E-16</v>
      </c>
      <c r="H8827">
        <v>1.0459958682648446E-15</v>
      </c>
      <c r="I8827">
        <v>0</v>
      </c>
      <c r="J8827">
        <v>142033.74008990204</v>
      </c>
      <c r="K8827">
        <v>142033.74008990219</v>
      </c>
      <c r="L8827">
        <v>1.0245393255965814E-15</v>
      </c>
      <c r="M8827" t="b">
        <v>1</v>
      </c>
    </row>
    <row r="8828" spans="2:13" x14ac:dyDescent="0.2">
      <c r="B8828">
        <v>8816</v>
      </c>
      <c r="C8828">
        <v>248.06</v>
      </c>
      <c r="D8828">
        <v>248.06</v>
      </c>
      <c r="E8828">
        <v>0</v>
      </c>
      <c r="F8828">
        <v>0</v>
      </c>
      <c r="G8828">
        <v>4.740220819421631E-16</v>
      </c>
      <c r="H8828">
        <v>0</v>
      </c>
      <c r="I8828">
        <v>0</v>
      </c>
      <c r="J8828">
        <v>-6392.8129513813838</v>
      </c>
      <c r="K8828">
        <v>-6392.8129513814001</v>
      </c>
      <c r="L8828">
        <v>2.5608295998047584E-15</v>
      </c>
      <c r="M8828" t="b">
        <v>1</v>
      </c>
    </row>
    <row r="8829" spans="2:13" x14ac:dyDescent="0.2">
      <c r="B8829">
        <v>8817</v>
      </c>
      <c r="C8829">
        <v>198.53</v>
      </c>
      <c r="D8829">
        <v>198.53</v>
      </c>
      <c r="E8829">
        <v>0</v>
      </c>
      <c r="F8829">
        <v>1.6505865433496386E-15</v>
      </c>
      <c r="G8829">
        <v>1.2099395415545194E-15</v>
      </c>
      <c r="H8829">
        <v>8.3932442294410303E-14</v>
      </c>
      <c r="I8829">
        <v>0</v>
      </c>
      <c r="J8829">
        <v>-14597.111236402772</v>
      </c>
      <c r="K8829">
        <v>-14597.111236402799</v>
      </c>
      <c r="L8829">
        <v>1.8691945694805649E-15</v>
      </c>
      <c r="M8829" t="b">
        <v>1</v>
      </c>
    </row>
    <row r="8830" spans="2:13" x14ac:dyDescent="0.2">
      <c r="B8830">
        <v>8818</v>
      </c>
      <c r="C8830">
        <v>157</v>
      </c>
      <c r="D8830">
        <v>157</v>
      </c>
      <c r="E8830">
        <v>0</v>
      </c>
      <c r="F8830">
        <v>2.6684050502969654E-16</v>
      </c>
      <c r="G8830">
        <v>3.8271612728944212E-16</v>
      </c>
      <c r="H8830">
        <v>2.5153409126401423E-16</v>
      </c>
      <c r="I8830">
        <v>0</v>
      </c>
      <c r="J8830">
        <v>-68925.945741497271</v>
      </c>
      <c r="K8830">
        <v>-68925.9457414973</v>
      </c>
      <c r="L8830">
        <v>4.2224782182729714E-16</v>
      </c>
      <c r="M8830" t="b">
        <v>1</v>
      </c>
    </row>
    <row r="8831" spans="2:13" x14ac:dyDescent="0.2">
      <c r="B8831">
        <v>8819</v>
      </c>
      <c r="C8831">
        <v>81.36</v>
      </c>
      <c r="D8831">
        <v>81.36</v>
      </c>
      <c r="E8831">
        <v>0</v>
      </c>
      <c r="F8831">
        <v>6.1663198487946152E-16</v>
      </c>
      <c r="G8831">
        <v>4.5486187890770899E-16</v>
      </c>
      <c r="H8831">
        <v>2.4909474409395385E-15</v>
      </c>
      <c r="I8831">
        <v>0</v>
      </c>
      <c r="J8831">
        <v>-8637.5165679624988</v>
      </c>
      <c r="K8831">
        <v>-8637.5165679625006</v>
      </c>
      <c r="L8831">
        <v>2.1059171223968337E-16</v>
      </c>
      <c r="M8831" t="b">
        <v>1</v>
      </c>
    </row>
    <row r="8832" spans="2:13" x14ac:dyDescent="0.2">
      <c r="B8832">
        <v>8820</v>
      </c>
      <c r="C8832">
        <v>48.19</v>
      </c>
      <c r="D8832">
        <v>48.19</v>
      </c>
      <c r="E8832">
        <v>0</v>
      </c>
      <c r="F8832">
        <v>9.8912161686992486E-16</v>
      </c>
      <c r="G8832">
        <v>7.5039100898244829E-16</v>
      </c>
      <c r="H8832">
        <v>8.615614598653657E-15</v>
      </c>
      <c r="I8832">
        <v>0</v>
      </c>
      <c r="J8832">
        <v>-2478.5609393015602</v>
      </c>
      <c r="K8832">
        <v>-2478.5609393015998</v>
      </c>
      <c r="L8832">
        <v>1.5962092720734276E-14</v>
      </c>
      <c r="M8832" t="b">
        <v>1</v>
      </c>
    </row>
    <row r="8833" spans="2:13" x14ac:dyDescent="0.2">
      <c r="B8833">
        <v>8821</v>
      </c>
      <c r="C8833">
        <v>60.18</v>
      </c>
      <c r="D8833">
        <v>60.18</v>
      </c>
      <c r="E8833">
        <v>0</v>
      </c>
      <c r="F8833">
        <v>6.7697579616760572E-16</v>
      </c>
      <c r="G8833">
        <v>6.8533769179419346E-16</v>
      </c>
      <c r="H8833">
        <v>3.9746303396381833E-16</v>
      </c>
      <c r="I8833">
        <v>0</v>
      </c>
      <c r="J8833">
        <v>-15683.307194794368</v>
      </c>
      <c r="K8833">
        <v>-15683.307194794401</v>
      </c>
      <c r="L8833">
        <v>2.087685260331639E-15</v>
      </c>
      <c r="M8833" t="b">
        <v>1</v>
      </c>
    </row>
    <row r="8834" spans="2:13" x14ac:dyDescent="0.2">
      <c r="B8834">
        <v>8822</v>
      </c>
      <c r="C8834">
        <v>384.26</v>
      </c>
      <c r="D8834">
        <v>384.26</v>
      </c>
      <c r="E8834">
        <v>0</v>
      </c>
      <c r="F8834">
        <v>5.4672842371442957E-16</v>
      </c>
      <c r="G8834">
        <v>2.2869569624942198E-15</v>
      </c>
      <c r="H8834">
        <v>1.1321910144646884E-13</v>
      </c>
      <c r="I8834">
        <v>0</v>
      </c>
      <c r="J8834">
        <v>-2573.8423721835679</v>
      </c>
      <c r="K8834">
        <v>-2573.8423721836002</v>
      </c>
      <c r="L8834">
        <v>1.2544304290688635E-14</v>
      </c>
      <c r="M8834" t="b">
        <v>1</v>
      </c>
    </row>
    <row r="8835" spans="2:13" x14ac:dyDescent="0.2">
      <c r="B8835">
        <v>8823</v>
      </c>
      <c r="C8835">
        <v>46.38</v>
      </c>
      <c r="D8835">
        <v>46.38</v>
      </c>
      <c r="E8835">
        <v>0</v>
      </c>
      <c r="F8835">
        <v>0</v>
      </c>
      <c r="G8835">
        <v>4.1850366640612788E-16</v>
      </c>
      <c r="H8835">
        <v>1.5259594151755568E-16</v>
      </c>
      <c r="I8835">
        <v>0</v>
      </c>
      <c r="J8835">
        <v>-41194.693699538991</v>
      </c>
      <c r="K8835">
        <v>-41194.693699538802</v>
      </c>
      <c r="L8835">
        <v>4.5922151854933437E-15</v>
      </c>
      <c r="M8835" t="b">
        <v>1</v>
      </c>
    </row>
    <row r="8836" spans="2:13" x14ac:dyDescent="0.2">
      <c r="B8836">
        <v>8824</v>
      </c>
      <c r="C8836">
        <v>70.849999999999994</v>
      </c>
      <c r="D8836">
        <v>70.849999999999994</v>
      </c>
      <c r="E8836">
        <v>0</v>
      </c>
      <c r="F8836">
        <v>0</v>
      </c>
      <c r="G8836">
        <v>6.1982195259574743E-16</v>
      </c>
      <c r="H8836">
        <v>8.8202601934334635E-16</v>
      </c>
      <c r="I8836">
        <v>0</v>
      </c>
      <c r="J8836">
        <v>-16013.882551552084</v>
      </c>
      <c r="K8836">
        <v>-16013.8825515518</v>
      </c>
      <c r="L8836">
        <v>1.7719771956592505E-14</v>
      </c>
      <c r="M8836" t="b">
        <v>1</v>
      </c>
    </row>
    <row r="8837" spans="2:13" x14ac:dyDescent="0.2">
      <c r="B8837">
        <v>8825</v>
      </c>
      <c r="C8837">
        <v>46.01</v>
      </c>
      <c r="D8837">
        <v>46.01</v>
      </c>
      <c r="E8837">
        <v>0</v>
      </c>
      <c r="F8837">
        <v>8.6939079706153224E-16</v>
      </c>
      <c r="G8837">
        <v>6.802456104933021E-16</v>
      </c>
      <c r="H8837">
        <v>2.3061196354920991E-15</v>
      </c>
      <c r="I8837">
        <v>0</v>
      </c>
      <c r="J8837">
        <v>11957.176490259695</v>
      </c>
      <c r="K8837">
        <v>11957.176490259701</v>
      </c>
      <c r="L8837">
        <v>4.5637598600997553E-16</v>
      </c>
      <c r="M8837" t="b">
        <v>1</v>
      </c>
    </row>
    <row r="8838" spans="2:13" x14ac:dyDescent="0.2">
      <c r="B8838">
        <v>8826</v>
      </c>
      <c r="C8838">
        <v>138.19999999999999</v>
      </c>
      <c r="D8838">
        <v>138.19999999999999</v>
      </c>
      <c r="E8838">
        <v>0</v>
      </c>
      <c r="F8838">
        <v>1.7539361684579959E-16</v>
      </c>
      <c r="G8838">
        <v>1.0747172813879236E-15</v>
      </c>
      <c r="H8838">
        <v>1.4127993188771771E-14</v>
      </c>
      <c r="I8838">
        <v>0</v>
      </c>
      <c r="J8838">
        <v>-14904.413498945059</v>
      </c>
      <c r="K8838">
        <v>-14904.413498944999</v>
      </c>
      <c r="L8838">
        <v>4.0274412892035112E-15</v>
      </c>
      <c r="M8838" t="b">
        <v>1</v>
      </c>
    </row>
    <row r="8839" spans="2:13" x14ac:dyDescent="0.2">
      <c r="B8839">
        <v>8827</v>
      </c>
      <c r="C8839">
        <v>29.63</v>
      </c>
      <c r="D8839">
        <v>29.63</v>
      </c>
      <c r="E8839">
        <v>0</v>
      </c>
      <c r="F8839">
        <v>2.5041893516733148E-16</v>
      </c>
      <c r="G8839">
        <v>3.0114489263815105E-16</v>
      </c>
      <c r="H8839">
        <v>2.8358992840059926E-15</v>
      </c>
      <c r="I8839">
        <v>0</v>
      </c>
      <c r="J8839">
        <v>-948.67076376075784</v>
      </c>
      <c r="K8839">
        <v>-948.67076376069997</v>
      </c>
      <c r="L8839">
        <v>6.099755849005933E-14</v>
      </c>
      <c r="M8839" t="b">
        <v>1</v>
      </c>
    </row>
    <row r="8840" spans="2:13" x14ac:dyDescent="0.2">
      <c r="B8840">
        <v>8828</v>
      </c>
      <c r="C8840">
        <v>20.04</v>
      </c>
      <c r="D8840">
        <v>20.04</v>
      </c>
      <c r="E8840">
        <v>0</v>
      </c>
      <c r="F8840">
        <v>1.2558853492690975E-16</v>
      </c>
      <c r="G8840">
        <v>6.6072454908317302E-16</v>
      </c>
      <c r="H8840">
        <v>6.1311385943802477E-16</v>
      </c>
      <c r="I8840">
        <v>0</v>
      </c>
      <c r="J8840">
        <v>-23919.168865603271</v>
      </c>
      <c r="K8840">
        <v>-23919.168865603198</v>
      </c>
      <c r="L8840">
        <v>3.0418939951741252E-15</v>
      </c>
      <c r="M8840" t="b">
        <v>1</v>
      </c>
    </row>
    <row r="8841" spans="2:13" x14ac:dyDescent="0.2">
      <c r="B8841">
        <v>8829</v>
      </c>
      <c r="C8841">
        <v>97.24</v>
      </c>
      <c r="D8841">
        <v>97.24</v>
      </c>
      <c r="E8841">
        <v>0</v>
      </c>
      <c r="F8841">
        <v>3.7939498562676392E-16</v>
      </c>
      <c r="G8841">
        <v>8.9829719359954247E-16</v>
      </c>
      <c r="H8841">
        <v>0</v>
      </c>
      <c r="I8841">
        <v>0</v>
      </c>
      <c r="J8841">
        <v>222108.72564125049</v>
      </c>
      <c r="K8841">
        <v>222108.72564124959</v>
      </c>
      <c r="L8841">
        <v>4.0620589828425299E-15</v>
      </c>
      <c r="M8841" t="b">
        <v>1</v>
      </c>
    </row>
    <row r="8842" spans="2:13" x14ac:dyDescent="0.2">
      <c r="B8842">
        <v>8830</v>
      </c>
      <c r="C8842">
        <v>108.68</v>
      </c>
      <c r="D8842">
        <v>108.68</v>
      </c>
      <c r="E8842">
        <v>0</v>
      </c>
      <c r="F8842">
        <v>1.8480500268047786E-15</v>
      </c>
      <c r="G8842">
        <v>1.6342361611688663E-15</v>
      </c>
      <c r="H8842">
        <v>2.0962802485429073E-14</v>
      </c>
      <c r="I8842">
        <v>0</v>
      </c>
      <c r="J8842">
        <v>-8283.1764893146337</v>
      </c>
      <c r="K8842">
        <v>-8283.1764893145992</v>
      </c>
      <c r="L8842">
        <v>4.172408823107311E-15</v>
      </c>
      <c r="M8842" t="b">
        <v>1</v>
      </c>
    </row>
    <row r="8843" spans="2:13" x14ac:dyDescent="0.2">
      <c r="B8843">
        <v>8831</v>
      </c>
      <c r="C8843">
        <v>333.01</v>
      </c>
      <c r="D8843">
        <v>333.01</v>
      </c>
      <c r="E8843">
        <v>0</v>
      </c>
      <c r="F8843">
        <v>4.1289863855187804E-16</v>
      </c>
      <c r="G8843">
        <v>4.3970868725772049E-16</v>
      </c>
      <c r="H8843">
        <v>1.5148196366981453E-15</v>
      </c>
      <c r="I8843">
        <v>0</v>
      </c>
      <c r="J8843">
        <v>76728.038225069904</v>
      </c>
      <c r="K8843">
        <v>76728.038225069904</v>
      </c>
      <c r="L8843">
        <v>0</v>
      </c>
      <c r="M8843" t="b">
        <v>1</v>
      </c>
    </row>
    <row r="8844" spans="2:13" x14ac:dyDescent="0.2">
      <c r="B8844">
        <v>8832</v>
      </c>
      <c r="C8844">
        <v>39.229999999999997</v>
      </c>
      <c r="D8844">
        <v>39.229999999999997</v>
      </c>
      <c r="E8844">
        <v>0</v>
      </c>
      <c r="F8844">
        <v>1.3498471786300188E-16</v>
      </c>
      <c r="G8844">
        <v>2.0261106927196945E-16</v>
      </c>
      <c r="H8844">
        <v>3.4993345908089053E-16</v>
      </c>
      <c r="I8844">
        <v>6.4308485510946372E-16</v>
      </c>
      <c r="J8844">
        <v>26816.949122229875</v>
      </c>
      <c r="K8844">
        <v>26816.949122229798</v>
      </c>
      <c r="L8844">
        <v>2.8488533352810269E-15</v>
      </c>
      <c r="M8844" t="b">
        <v>1</v>
      </c>
    </row>
    <row r="8845" spans="2:13" x14ac:dyDescent="0.2">
      <c r="B8845">
        <v>8833</v>
      </c>
      <c r="C8845">
        <v>32.85</v>
      </c>
      <c r="D8845">
        <v>32.85</v>
      </c>
      <c r="E8845">
        <v>0</v>
      </c>
      <c r="F8845">
        <v>1.320643148627834E-16</v>
      </c>
      <c r="G8845">
        <v>1.3486340745748288E-16</v>
      </c>
      <c r="H8845">
        <v>2.5638821544783225E-15</v>
      </c>
      <c r="I8845">
        <v>0</v>
      </c>
      <c r="J8845">
        <v>-14740.248464488224</v>
      </c>
      <c r="K8845">
        <v>-14740.248464488201</v>
      </c>
      <c r="L8845">
        <v>1.6042376967434098E-15</v>
      </c>
      <c r="M8845" t="b">
        <v>1</v>
      </c>
    </row>
    <row r="8846" spans="2:13" x14ac:dyDescent="0.2">
      <c r="B8846">
        <v>8834</v>
      </c>
      <c r="C8846">
        <v>8.86</v>
      </c>
      <c r="D8846">
        <v>8.86</v>
      </c>
      <c r="E8846">
        <v>0</v>
      </c>
      <c r="F8846">
        <v>4.4392513332218819E-16</v>
      </c>
      <c r="G8846">
        <v>1.1660331067607543E-15</v>
      </c>
      <c r="H8846">
        <v>4.5268846919398713E-16</v>
      </c>
      <c r="I8846">
        <v>1.9022919217191646E-15</v>
      </c>
      <c r="J8846">
        <v>-51016.207752676732</v>
      </c>
      <c r="K8846">
        <v>-51016.207752676797</v>
      </c>
      <c r="L8846">
        <v>1.2835845981557682E-15</v>
      </c>
      <c r="M8846" t="b">
        <v>1</v>
      </c>
    </row>
    <row r="8847" spans="2:13" x14ac:dyDescent="0.2">
      <c r="B8847">
        <v>8835</v>
      </c>
      <c r="C8847">
        <v>35.659999999999997</v>
      </c>
      <c r="D8847">
        <v>35.659999999999997</v>
      </c>
      <c r="E8847">
        <v>0</v>
      </c>
      <c r="F8847">
        <v>8.5020244923551247E-16</v>
      </c>
      <c r="G8847">
        <v>2.1763153694801504E-16</v>
      </c>
      <c r="H8847">
        <v>1.0979753617487857E-15</v>
      </c>
      <c r="I8847">
        <v>0</v>
      </c>
      <c r="J8847">
        <v>-33366.722797144088</v>
      </c>
      <c r="K8847">
        <v>-33366.722797144299</v>
      </c>
      <c r="L8847">
        <v>6.3237487269615252E-15</v>
      </c>
      <c r="M8847" t="b">
        <v>1</v>
      </c>
    </row>
    <row r="8848" spans="2:13" x14ac:dyDescent="0.2">
      <c r="B8848">
        <v>8836</v>
      </c>
      <c r="C8848">
        <v>132.63999999999999</v>
      </c>
      <c r="D8848">
        <v>132.63999999999999</v>
      </c>
      <c r="E8848">
        <v>0</v>
      </c>
      <c r="F8848">
        <v>1.1956698355273706E-16</v>
      </c>
      <c r="G8848">
        <v>1.5261258333307272E-16</v>
      </c>
      <c r="H8848">
        <v>9.5632521551447751E-16</v>
      </c>
      <c r="I8848">
        <v>0</v>
      </c>
      <c r="J8848">
        <v>86391.898282818234</v>
      </c>
      <c r="K8848">
        <v>86391.898282818103</v>
      </c>
      <c r="L8848">
        <v>1.5159666549583025E-15</v>
      </c>
      <c r="M8848" t="b">
        <v>1</v>
      </c>
    </row>
    <row r="8849" spans="2:13" x14ac:dyDescent="0.2">
      <c r="B8849">
        <v>8837</v>
      </c>
      <c r="C8849">
        <v>140.26</v>
      </c>
      <c r="D8849">
        <v>140.26</v>
      </c>
      <c r="E8849">
        <v>0</v>
      </c>
      <c r="F8849">
        <v>4.2414868875455024E-16</v>
      </c>
      <c r="G8849">
        <v>2.8416478053921255E-16</v>
      </c>
      <c r="H8849">
        <v>1.7168219878220233E-15</v>
      </c>
      <c r="I8849">
        <v>0</v>
      </c>
      <c r="J8849">
        <v>236141.55341838248</v>
      </c>
      <c r="K8849">
        <v>236141.553418383</v>
      </c>
      <c r="L8849">
        <v>2.2184530449541153E-15</v>
      </c>
      <c r="M8849" t="b">
        <v>1</v>
      </c>
    </row>
    <row r="8850" spans="2:13" x14ac:dyDescent="0.2">
      <c r="B8850">
        <v>8838</v>
      </c>
      <c r="C8850">
        <v>35.36</v>
      </c>
      <c r="D8850">
        <v>35.36</v>
      </c>
      <c r="E8850">
        <v>0</v>
      </c>
      <c r="F8850">
        <v>1.0309592777760649E-15</v>
      </c>
      <c r="G8850">
        <v>6.6330700831159476E-16</v>
      </c>
      <c r="H8850">
        <v>3.4316871867569196E-16</v>
      </c>
      <c r="I8850">
        <v>1.5076232026305141E-15</v>
      </c>
      <c r="J8850">
        <v>15777.962859104788</v>
      </c>
      <c r="K8850">
        <v>15777.962859105</v>
      </c>
      <c r="L8850">
        <v>1.3488544884744231E-14</v>
      </c>
      <c r="M8850" t="b">
        <v>1</v>
      </c>
    </row>
    <row r="8851" spans="2:13" x14ac:dyDescent="0.2">
      <c r="B8851">
        <v>8839</v>
      </c>
      <c r="C8851">
        <v>69.83</v>
      </c>
      <c r="D8851">
        <v>69.83</v>
      </c>
      <c r="E8851">
        <v>0</v>
      </c>
      <c r="F8851">
        <v>4.2647645979450092E-16</v>
      </c>
      <c r="G8851">
        <v>4.9752595089371488E-16</v>
      </c>
      <c r="H8851">
        <v>5.4561734573142775E-16</v>
      </c>
      <c r="I8851">
        <v>0</v>
      </c>
      <c r="J8851">
        <v>18978.745212095768</v>
      </c>
      <c r="K8851">
        <v>18978.745212095699</v>
      </c>
      <c r="L8851">
        <v>3.6420530737031745E-15</v>
      </c>
      <c r="M8851" t="b">
        <v>1</v>
      </c>
    </row>
    <row r="8852" spans="2:13" x14ac:dyDescent="0.2">
      <c r="B8852">
        <v>8840</v>
      </c>
      <c r="C8852">
        <v>231.88</v>
      </c>
      <c r="D8852">
        <v>231.88</v>
      </c>
      <c r="E8852">
        <v>0</v>
      </c>
      <c r="F8852">
        <v>3.6732914531858542E-16</v>
      </c>
      <c r="G8852">
        <v>6.6315906244716632E-16</v>
      </c>
      <c r="H8852">
        <v>8.5332926705950415E-16</v>
      </c>
      <c r="I8852">
        <v>0</v>
      </c>
      <c r="J8852">
        <v>103443.54805320603</v>
      </c>
      <c r="K8852">
        <v>103443.5480532065</v>
      </c>
      <c r="L8852">
        <v>4.5015981767004449E-15</v>
      </c>
      <c r="M8852" t="b">
        <v>1</v>
      </c>
    </row>
    <row r="8853" spans="2:13" x14ac:dyDescent="0.2">
      <c r="B8853">
        <v>8841</v>
      </c>
      <c r="C8853">
        <v>11.93</v>
      </c>
      <c r="D8853">
        <v>11.93</v>
      </c>
      <c r="E8853">
        <v>0</v>
      </c>
      <c r="F8853">
        <v>6.5395726872448684E-16</v>
      </c>
      <c r="G8853">
        <v>6.6735634297583757E-16</v>
      </c>
      <c r="H8853">
        <v>4.240098944338349E-15</v>
      </c>
      <c r="I8853">
        <v>0</v>
      </c>
      <c r="J8853">
        <v>-4232.2029191520478</v>
      </c>
      <c r="K8853">
        <v>-4232.2029191519996</v>
      </c>
      <c r="L8853">
        <v>1.138962854919622E-14</v>
      </c>
      <c r="M8853" t="b">
        <v>1</v>
      </c>
    </row>
    <row r="8854" spans="2:13" x14ac:dyDescent="0.2">
      <c r="B8854">
        <v>8842</v>
      </c>
      <c r="C8854">
        <v>54.08</v>
      </c>
      <c r="D8854">
        <v>54.08</v>
      </c>
      <c r="E8854">
        <v>0</v>
      </c>
      <c r="F8854">
        <v>5.3288716707410045E-15</v>
      </c>
      <c r="G8854">
        <v>6.5709272517352125E-15</v>
      </c>
      <c r="H8854">
        <v>3.6413422189540842E-14</v>
      </c>
      <c r="I8854">
        <v>0</v>
      </c>
      <c r="J8854">
        <v>1041.7065591596265</v>
      </c>
      <c r="K8854">
        <v>1041.7065591595999</v>
      </c>
      <c r="L8854">
        <v>2.5537633216325316E-14</v>
      </c>
      <c r="M8854" t="b">
        <v>1</v>
      </c>
    </row>
    <row r="8855" spans="2:13" x14ac:dyDescent="0.2">
      <c r="B8855">
        <v>8843</v>
      </c>
      <c r="C8855">
        <v>49.4</v>
      </c>
      <c r="D8855">
        <v>49.4</v>
      </c>
      <c r="E8855">
        <v>0</v>
      </c>
      <c r="F8855">
        <v>0</v>
      </c>
      <c r="G8855">
        <v>8.5779359038232866E-16</v>
      </c>
      <c r="H8855">
        <v>5.6106317235053593E-15</v>
      </c>
      <c r="I8855">
        <v>0</v>
      </c>
      <c r="J8855">
        <v>7298.133837645094</v>
      </c>
      <c r="K8855">
        <v>7298.1338376451004</v>
      </c>
      <c r="L8855">
        <v>8.7234121133420782E-16</v>
      </c>
      <c r="M8855" t="b">
        <v>1</v>
      </c>
    </row>
    <row r="8856" spans="2:13" x14ac:dyDescent="0.2">
      <c r="B8856">
        <v>8844</v>
      </c>
      <c r="C8856">
        <v>144.55000000000001</v>
      </c>
      <c r="D8856">
        <v>144.55000000000001</v>
      </c>
      <c r="E8856">
        <v>0</v>
      </c>
      <c r="F8856">
        <v>0</v>
      </c>
      <c r="G8856">
        <v>3.8150518369045698E-15</v>
      </c>
      <c r="H8856">
        <v>0</v>
      </c>
      <c r="I8856">
        <v>0</v>
      </c>
      <c r="J8856">
        <v>-2546.7067046351494</v>
      </c>
      <c r="K8856">
        <v>-2546.7067046350999</v>
      </c>
      <c r="L8856">
        <v>1.9463356795821831E-14</v>
      </c>
      <c r="M8856" t="b">
        <v>1</v>
      </c>
    </row>
    <row r="8857" spans="2:13" x14ac:dyDescent="0.2">
      <c r="B8857">
        <v>8845</v>
      </c>
      <c r="C8857">
        <v>5.32</v>
      </c>
      <c r="D8857">
        <v>5.32</v>
      </c>
      <c r="E8857">
        <v>0</v>
      </c>
      <c r="F8857">
        <v>2.3715493519660694E-14</v>
      </c>
      <c r="G8857">
        <v>1.3087340554652838E-13</v>
      </c>
      <c r="H8857">
        <v>3.5698957817518146E-15</v>
      </c>
      <c r="I8857">
        <v>0</v>
      </c>
      <c r="J8857">
        <v>-243.65403570837333</v>
      </c>
      <c r="K8857">
        <v>-243.65403570839999</v>
      </c>
      <c r="L8857">
        <v>1.0941564488439077E-13</v>
      </c>
      <c r="M8857" t="b">
        <v>1</v>
      </c>
    </row>
    <row r="8858" spans="2:13" x14ac:dyDescent="0.2">
      <c r="B8858">
        <v>8846</v>
      </c>
      <c r="C8858">
        <v>83.52</v>
      </c>
      <c r="D8858">
        <v>83.52</v>
      </c>
      <c r="E8858">
        <v>0</v>
      </c>
      <c r="F8858">
        <v>7.3731976965736897E-16</v>
      </c>
      <c r="G8858">
        <v>4.1957835035394365E-16</v>
      </c>
      <c r="H8858">
        <v>8.9033280872335967E-16</v>
      </c>
      <c r="I8858">
        <v>0</v>
      </c>
      <c r="J8858">
        <v>-13731.098060782195</v>
      </c>
      <c r="K8858">
        <v>-13731.0980607822</v>
      </c>
      <c r="L8858">
        <v>3.9741673874017252E-16</v>
      </c>
      <c r="M8858" t="b">
        <v>1</v>
      </c>
    </row>
    <row r="8859" spans="2:13" x14ac:dyDescent="0.2">
      <c r="B8859">
        <v>8847</v>
      </c>
      <c r="C8859">
        <v>510.67</v>
      </c>
      <c r="D8859">
        <v>510.67</v>
      </c>
      <c r="E8859">
        <v>0</v>
      </c>
      <c r="F8859">
        <v>6.5701165286637708E-16</v>
      </c>
      <c r="G8859">
        <v>5.4350225149052068E-16</v>
      </c>
      <c r="H8859">
        <v>1.2298012693411495E-16</v>
      </c>
      <c r="I8859">
        <v>0</v>
      </c>
      <c r="J8859">
        <v>470214.72008201439</v>
      </c>
      <c r="K8859">
        <v>470214.72008201532</v>
      </c>
      <c r="L8859">
        <v>1.9806325383710582E-15</v>
      </c>
      <c r="M8859" t="b">
        <v>1</v>
      </c>
    </row>
    <row r="8860" spans="2:13" x14ac:dyDescent="0.2">
      <c r="B8860">
        <v>8848</v>
      </c>
      <c r="C8860">
        <v>134.57</v>
      </c>
      <c r="D8860">
        <v>134.57</v>
      </c>
      <c r="E8860">
        <v>0</v>
      </c>
      <c r="F8860">
        <v>1.9574944434744462E-16</v>
      </c>
      <c r="G8860">
        <v>0</v>
      </c>
      <c r="H8860">
        <v>4.7852641438402009E-16</v>
      </c>
      <c r="I8860">
        <v>0</v>
      </c>
      <c r="J8860">
        <v>72813.321019935873</v>
      </c>
      <c r="K8860">
        <v>72813.321019935698</v>
      </c>
      <c r="L8860">
        <v>2.3982285149799974E-15</v>
      </c>
      <c r="M8860" t="b">
        <v>1</v>
      </c>
    </row>
    <row r="8861" spans="2:13" x14ac:dyDescent="0.2">
      <c r="B8861">
        <v>8849</v>
      </c>
      <c r="C8861">
        <v>13.57</v>
      </c>
      <c r="D8861">
        <v>13.57</v>
      </c>
      <c r="E8861">
        <v>0</v>
      </c>
      <c r="F8861">
        <v>0</v>
      </c>
      <c r="G8861">
        <v>4.2879871407319895E-16</v>
      </c>
      <c r="H8861">
        <v>1.0929252329286671E-15</v>
      </c>
      <c r="I8861">
        <v>1.0774967837331456E-15</v>
      </c>
      <c r="J8861">
        <v>-45995.657820372857</v>
      </c>
      <c r="K8861">
        <v>-45995.6578203729</v>
      </c>
      <c r="L8861">
        <v>9.4912754276913661E-16</v>
      </c>
      <c r="M8861" t="b">
        <v>1</v>
      </c>
    </row>
    <row r="8862" spans="2:13" x14ac:dyDescent="0.2">
      <c r="B8862">
        <v>8850</v>
      </c>
      <c r="C8862">
        <v>170.41</v>
      </c>
      <c r="D8862">
        <v>170.41</v>
      </c>
      <c r="E8862">
        <v>0</v>
      </c>
      <c r="F8862">
        <v>5.5022871985604669E-16</v>
      </c>
      <c r="G8862">
        <v>5.8014518903884137E-16</v>
      </c>
      <c r="H8862">
        <v>0</v>
      </c>
      <c r="I8862">
        <v>0</v>
      </c>
      <c r="J8862">
        <v>434641.25880880019</v>
      </c>
      <c r="K8862">
        <v>434641.25880880002</v>
      </c>
      <c r="L8862">
        <v>4.0176347551307687E-16</v>
      </c>
      <c r="M8862" t="b">
        <v>1</v>
      </c>
    </row>
    <row r="8863" spans="2:13" x14ac:dyDescent="0.2">
      <c r="B8863">
        <v>8851</v>
      </c>
      <c r="C8863">
        <v>98.79</v>
      </c>
      <c r="D8863">
        <v>98.79</v>
      </c>
      <c r="E8863">
        <v>0</v>
      </c>
      <c r="F8863">
        <v>2.2095380182746539E-16</v>
      </c>
      <c r="G8863">
        <v>5.8261353750538819E-16</v>
      </c>
      <c r="H8863">
        <v>1.3514141053859494E-16</v>
      </c>
      <c r="I8863">
        <v>0</v>
      </c>
      <c r="J8863">
        <v>-24872.635114007477</v>
      </c>
      <c r="K8863">
        <v>-24872.6351140074</v>
      </c>
      <c r="L8863">
        <v>3.071550505153414E-15</v>
      </c>
      <c r="M8863" t="b">
        <v>1</v>
      </c>
    </row>
    <row r="8864" spans="2:13" x14ac:dyDescent="0.2">
      <c r="B8864">
        <v>8852</v>
      </c>
      <c r="C8864">
        <v>41.4</v>
      </c>
      <c r="D8864">
        <v>41.4</v>
      </c>
      <c r="E8864">
        <v>0</v>
      </c>
      <c r="F8864">
        <v>5.1058187406867295E-16</v>
      </c>
      <c r="G8864">
        <v>3.6969784995112057E-16</v>
      </c>
      <c r="H8864">
        <v>3.373038602720215E-16</v>
      </c>
      <c r="I8864">
        <v>1.490490480861386E-15</v>
      </c>
      <c r="J8864">
        <v>21584.865529483759</v>
      </c>
      <c r="K8864">
        <v>21584.865529483701</v>
      </c>
      <c r="L8864">
        <v>2.6966886049838507E-15</v>
      </c>
      <c r="M8864" t="b">
        <v>1</v>
      </c>
    </row>
    <row r="8865" spans="2:13" x14ac:dyDescent="0.2">
      <c r="B8865">
        <v>8853</v>
      </c>
      <c r="C8865">
        <v>24.48</v>
      </c>
      <c r="D8865">
        <v>24.48</v>
      </c>
      <c r="E8865">
        <v>0</v>
      </c>
      <c r="F8865">
        <v>1.0913232123523483E-15</v>
      </c>
      <c r="G8865">
        <v>1.0887188284462129E-15</v>
      </c>
      <c r="H8865">
        <v>1.9864334770713338E-15</v>
      </c>
      <c r="I8865">
        <v>0</v>
      </c>
      <c r="J8865">
        <v>-4168.5239752681082</v>
      </c>
      <c r="K8865">
        <v>-4168.5239752681</v>
      </c>
      <c r="L8865">
        <v>1.963633258323746E-15</v>
      </c>
      <c r="M8865" t="b">
        <v>1</v>
      </c>
    </row>
    <row r="8866" spans="2:13" x14ac:dyDescent="0.2">
      <c r="B8866">
        <v>8854</v>
      </c>
      <c r="C8866">
        <v>42.06</v>
      </c>
      <c r="D8866">
        <v>42.06</v>
      </c>
      <c r="E8866">
        <v>0</v>
      </c>
      <c r="F8866">
        <v>2.0177463008322998E-16</v>
      </c>
      <c r="G8866">
        <v>1.285572503882651E-16</v>
      </c>
      <c r="H8866">
        <v>1.0249596472681002E-15</v>
      </c>
      <c r="I8866">
        <v>0</v>
      </c>
      <c r="J8866">
        <v>26596.626466269641</v>
      </c>
      <c r="K8866">
        <v>26596.626466269601</v>
      </c>
      <c r="L8866">
        <v>1.5046181488001951E-15</v>
      </c>
      <c r="M8866" t="b">
        <v>1</v>
      </c>
    </row>
    <row r="8867" spans="2:13" x14ac:dyDescent="0.2">
      <c r="B8867">
        <v>8855</v>
      </c>
      <c r="C8867">
        <v>33.82</v>
      </c>
      <c r="D8867">
        <v>33.82</v>
      </c>
      <c r="E8867">
        <v>0</v>
      </c>
      <c r="F8867">
        <v>8.6900547788756975E-16</v>
      </c>
      <c r="G8867">
        <v>4.4482204810925653E-16</v>
      </c>
      <c r="H8867">
        <v>1.2235594643476778E-14</v>
      </c>
      <c r="I8867">
        <v>0</v>
      </c>
      <c r="J8867">
        <v>-783.47069681031985</v>
      </c>
      <c r="K8867">
        <v>-783.47069681029996</v>
      </c>
      <c r="L8867">
        <v>2.5393670346933199E-14</v>
      </c>
      <c r="M8867" t="b">
        <v>1</v>
      </c>
    </row>
    <row r="8868" spans="2:13" x14ac:dyDescent="0.2">
      <c r="B8868">
        <v>8856</v>
      </c>
      <c r="C8868">
        <v>19.97</v>
      </c>
      <c r="D8868">
        <v>19.97</v>
      </c>
      <c r="E8868">
        <v>0</v>
      </c>
      <c r="F8868">
        <v>1.664961859105483E-15</v>
      </c>
      <c r="G8868">
        <v>2.965855687699964E-16</v>
      </c>
      <c r="H8868">
        <v>6.1374984656262147E-15</v>
      </c>
      <c r="I8868">
        <v>0</v>
      </c>
      <c r="J8868">
        <v>-3388.2568435838921</v>
      </c>
      <c r="K8868">
        <v>-3388.2568435838998</v>
      </c>
      <c r="L8868">
        <v>2.2816171624382534E-15</v>
      </c>
      <c r="M8868" t="b">
        <v>1</v>
      </c>
    </row>
    <row r="8869" spans="2:13" x14ac:dyDescent="0.2">
      <c r="B8869">
        <v>8857</v>
      </c>
      <c r="C8869">
        <v>38</v>
      </c>
      <c r="D8869">
        <v>38</v>
      </c>
      <c r="E8869">
        <v>0</v>
      </c>
      <c r="F8869">
        <v>6.4905894526640901E-16</v>
      </c>
      <c r="G8869">
        <v>0</v>
      </c>
      <c r="H8869">
        <v>1.5824323161722825E-15</v>
      </c>
      <c r="I8869">
        <v>0</v>
      </c>
      <c r="J8869">
        <v>3396.8445416114155</v>
      </c>
      <c r="K8869">
        <v>3396.8445416114</v>
      </c>
      <c r="L8869">
        <v>4.5516978303649931E-15</v>
      </c>
      <c r="M8869" t="b">
        <v>1</v>
      </c>
    </row>
    <row r="8870" spans="2:13" x14ac:dyDescent="0.2">
      <c r="B8870">
        <v>8858</v>
      </c>
      <c r="C8870">
        <v>31.45</v>
      </c>
      <c r="D8870">
        <v>31.45</v>
      </c>
      <c r="E8870">
        <v>0</v>
      </c>
      <c r="F8870">
        <v>1.9343752230092111E-16</v>
      </c>
      <c r="G8870">
        <v>4.3562805484150334E-16</v>
      </c>
      <c r="H8870">
        <v>1.036632101958819E-15</v>
      </c>
      <c r="I8870">
        <v>1.28242982136571E-15</v>
      </c>
      <c r="J8870">
        <v>-11727.932585135386</v>
      </c>
      <c r="K8870">
        <v>-11727.932585135501</v>
      </c>
      <c r="L8870">
        <v>9.7712304868322154E-15</v>
      </c>
      <c r="M8870" t="b">
        <v>1</v>
      </c>
    </row>
    <row r="8871" spans="2:13" x14ac:dyDescent="0.2">
      <c r="B8871">
        <v>8859</v>
      </c>
      <c r="C8871">
        <v>45.17</v>
      </c>
      <c r="D8871">
        <v>45.17</v>
      </c>
      <c r="E8871">
        <v>0</v>
      </c>
      <c r="F8871">
        <v>2.1982582769261075E-16</v>
      </c>
      <c r="G8871">
        <v>1.4848738129235557E-16</v>
      </c>
      <c r="H8871">
        <v>7.1688970234640016E-16</v>
      </c>
      <c r="I8871">
        <v>0</v>
      </c>
      <c r="J8871">
        <v>19169.921190609031</v>
      </c>
      <c r="K8871">
        <v>19169.921190608999</v>
      </c>
      <c r="L8871">
        <v>1.707978292569353E-15</v>
      </c>
      <c r="M8871" t="b">
        <v>1</v>
      </c>
    </row>
    <row r="8872" spans="2:13" x14ac:dyDescent="0.2">
      <c r="B8872">
        <v>8860</v>
      </c>
      <c r="C8872">
        <v>45.62</v>
      </c>
      <c r="D8872">
        <v>45.62</v>
      </c>
      <c r="E8872">
        <v>0</v>
      </c>
      <c r="F8872">
        <v>6.1248799025109264E-16</v>
      </c>
      <c r="G8872">
        <v>0</v>
      </c>
      <c r="H8872">
        <v>1.2918742330472185E-15</v>
      </c>
      <c r="I8872">
        <v>0</v>
      </c>
      <c r="J8872">
        <v>26687.046479151108</v>
      </c>
      <c r="K8872">
        <v>26687.046479150998</v>
      </c>
      <c r="L8872">
        <v>4.0896007093934313E-15</v>
      </c>
      <c r="M8872" t="b">
        <v>1</v>
      </c>
    </row>
    <row r="8873" spans="2:13" x14ac:dyDescent="0.2">
      <c r="B8873">
        <v>8861</v>
      </c>
      <c r="C8873">
        <v>61.4</v>
      </c>
      <c r="D8873">
        <v>61.4</v>
      </c>
      <c r="E8873">
        <v>0</v>
      </c>
      <c r="F8873">
        <v>2.5290454048109579E-16</v>
      </c>
      <c r="G8873">
        <v>2.9287699416330394E-16</v>
      </c>
      <c r="H8873">
        <v>9.3581559141576718E-16</v>
      </c>
      <c r="I8873">
        <v>0</v>
      </c>
      <c r="J8873">
        <v>23949.549621465914</v>
      </c>
      <c r="K8873">
        <v>23949.5496214657</v>
      </c>
      <c r="L8873">
        <v>8.9622040084641537E-15</v>
      </c>
      <c r="M8873" t="b">
        <v>1</v>
      </c>
    </row>
    <row r="8874" spans="2:13" x14ac:dyDescent="0.2">
      <c r="B8874">
        <v>8862</v>
      </c>
      <c r="C8874">
        <v>35.99</v>
      </c>
      <c r="D8874">
        <v>35.99</v>
      </c>
      <c r="E8874">
        <v>0</v>
      </c>
      <c r="F8874">
        <v>0</v>
      </c>
      <c r="G8874">
        <v>4.2364684182424071E-16</v>
      </c>
      <c r="H8874">
        <v>5.7778694478188482E-16</v>
      </c>
      <c r="I8874">
        <v>2.6687712050786716E-16</v>
      </c>
      <c r="J8874">
        <v>-8688.0425088195843</v>
      </c>
      <c r="K8874">
        <v>-8688.0425088196007</v>
      </c>
      <c r="L8874">
        <v>1.8843030078747781E-15</v>
      </c>
      <c r="M8874" t="b">
        <v>1</v>
      </c>
    </row>
    <row r="8875" spans="2:13" x14ac:dyDescent="0.2">
      <c r="B8875">
        <v>8863</v>
      </c>
      <c r="C8875">
        <v>85.15</v>
      </c>
      <c r="D8875">
        <v>85.15</v>
      </c>
      <c r="E8875">
        <v>0</v>
      </c>
      <c r="F8875">
        <v>0</v>
      </c>
      <c r="G8875">
        <v>3.6890450037920264E-16</v>
      </c>
      <c r="H8875">
        <v>1.9625303077304356E-15</v>
      </c>
      <c r="I8875">
        <v>0</v>
      </c>
      <c r="J8875">
        <v>-1928.4305462899283</v>
      </c>
      <c r="K8875">
        <v>-1928.4305462897</v>
      </c>
      <c r="L8875">
        <v>1.1837769868571195E-13</v>
      </c>
      <c r="M8875" t="b">
        <v>1</v>
      </c>
    </row>
    <row r="8876" spans="2:13" x14ac:dyDescent="0.2">
      <c r="B8876">
        <v>8864</v>
      </c>
      <c r="C8876">
        <v>72.459999999999994</v>
      </c>
      <c r="D8876">
        <v>72.459999999999994</v>
      </c>
      <c r="E8876">
        <v>0</v>
      </c>
      <c r="F8876">
        <v>2.5399364520221202E-16</v>
      </c>
      <c r="G8876">
        <v>0</v>
      </c>
      <c r="H8876">
        <v>4.3997494927227919E-16</v>
      </c>
      <c r="I8876">
        <v>7.9141884471318079E-16</v>
      </c>
      <c r="J8876">
        <v>68939.241997530029</v>
      </c>
      <c r="K8876">
        <v>68939.241997529898</v>
      </c>
      <c r="L8876">
        <v>1.8997487245362263E-15</v>
      </c>
      <c r="M8876" t="b">
        <v>1</v>
      </c>
    </row>
    <row r="8877" spans="2:13" x14ac:dyDescent="0.2">
      <c r="B8877">
        <v>8865</v>
      </c>
      <c r="C8877">
        <v>33.46</v>
      </c>
      <c r="D8877">
        <v>33.46</v>
      </c>
      <c r="E8877">
        <v>0</v>
      </c>
      <c r="F8877">
        <v>4.0798359716047645E-16</v>
      </c>
      <c r="G8877">
        <v>6.1268865801165109E-16</v>
      </c>
      <c r="H8877">
        <v>1.5491990044668174E-15</v>
      </c>
      <c r="I8877">
        <v>2.1231897373026114E-15</v>
      </c>
      <c r="J8877">
        <v>-8752.7747865178244</v>
      </c>
      <c r="K8877">
        <v>-8752.7747865178007</v>
      </c>
      <c r="L8877">
        <v>2.7016418019255112E-15</v>
      </c>
      <c r="M8877" t="b">
        <v>1</v>
      </c>
    </row>
    <row r="8878" spans="2:13" x14ac:dyDescent="0.2">
      <c r="B8878">
        <v>8866</v>
      </c>
      <c r="C8878">
        <v>51.39</v>
      </c>
      <c r="D8878">
        <v>51.39</v>
      </c>
      <c r="E8878">
        <v>0</v>
      </c>
      <c r="F8878">
        <v>9.0555911192069411E-16</v>
      </c>
      <c r="G8878">
        <v>3.4017250724851411E-16</v>
      </c>
      <c r="H8878">
        <v>4.3735216556918089E-16</v>
      </c>
      <c r="I8878">
        <v>7.1193256609333187E-16</v>
      </c>
      <c r="J8878">
        <v>11355.02460878584</v>
      </c>
      <c r="K8878">
        <v>11355.024608785599</v>
      </c>
      <c r="L8878">
        <v>2.1145405627943596E-14</v>
      </c>
      <c r="M8878" t="b">
        <v>1</v>
      </c>
    </row>
    <row r="8879" spans="2:13" x14ac:dyDescent="0.2">
      <c r="B8879">
        <v>8867</v>
      </c>
      <c r="C8879">
        <v>297.52</v>
      </c>
      <c r="D8879">
        <v>297.52</v>
      </c>
      <c r="E8879">
        <v>0</v>
      </c>
      <c r="F8879">
        <v>3.7880489673231189E-16</v>
      </c>
      <c r="G8879">
        <v>1.9202142219716281E-16</v>
      </c>
      <c r="H8879">
        <v>6.6829130472465512E-16</v>
      </c>
      <c r="I8879">
        <v>0</v>
      </c>
      <c r="J8879">
        <v>-10017.110233333398</v>
      </c>
      <c r="K8879">
        <v>-10017.110233333</v>
      </c>
      <c r="L8879">
        <v>3.976782426242667E-14</v>
      </c>
      <c r="M8879" t="b">
        <v>1</v>
      </c>
    </row>
    <row r="8880" spans="2:13" x14ac:dyDescent="0.2">
      <c r="B8880">
        <v>8868</v>
      </c>
      <c r="C8880">
        <v>166.77</v>
      </c>
      <c r="D8880">
        <v>166.77</v>
      </c>
      <c r="E8880">
        <v>0</v>
      </c>
      <c r="F8880">
        <v>6.5794405475320334E-16</v>
      </c>
      <c r="G8880">
        <v>2.6594385411659139E-16</v>
      </c>
      <c r="H8880">
        <v>1.0658032381219284E-15</v>
      </c>
      <c r="I8880">
        <v>0</v>
      </c>
      <c r="J8880">
        <v>38001.626411507859</v>
      </c>
      <c r="K8880">
        <v>38001.626411508099</v>
      </c>
      <c r="L8880">
        <v>6.3183243440165276E-15</v>
      </c>
      <c r="M8880" t="b">
        <v>1</v>
      </c>
    </row>
    <row r="8881" spans="2:13" x14ac:dyDescent="0.2">
      <c r="B8881">
        <v>8869</v>
      </c>
      <c r="C8881">
        <v>25.45</v>
      </c>
      <c r="D8881">
        <v>25.45</v>
      </c>
      <c r="E8881">
        <v>0</v>
      </c>
      <c r="F8881">
        <v>2.1396204738499291E-16</v>
      </c>
      <c r="G8881">
        <v>9.6678052289654224E-16</v>
      </c>
      <c r="H8881">
        <v>2.3765283877666116E-15</v>
      </c>
      <c r="I8881">
        <v>0</v>
      </c>
      <c r="J8881">
        <v>-2986.6117474404818</v>
      </c>
      <c r="K8881">
        <v>-2986.6117474405</v>
      </c>
      <c r="L8881">
        <v>6.0904782990447768E-15</v>
      </c>
      <c r="M8881" t="b">
        <v>1</v>
      </c>
    </row>
    <row r="8882" spans="2:13" x14ac:dyDescent="0.2">
      <c r="B8882">
        <v>8870</v>
      </c>
      <c r="C8882">
        <v>88.37</v>
      </c>
      <c r="D8882">
        <v>88.37</v>
      </c>
      <c r="E8882">
        <v>0</v>
      </c>
      <c r="F8882">
        <v>1.7258479949691834E-16</v>
      </c>
      <c r="G8882">
        <v>2.1726015543747381E-16</v>
      </c>
      <c r="H8882">
        <v>1.4465385057572498E-15</v>
      </c>
      <c r="I8882">
        <v>0</v>
      </c>
      <c r="J8882">
        <v>98466.816994921159</v>
      </c>
      <c r="K8882">
        <v>98466.816994921202</v>
      </c>
      <c r="L8882">
        <v>4.4335489881177195E-16</v>
      </c>
      <c r="M8882" t="b">
        <v>1</v>
      </c>
    </row>
    <row r="8883" spans="2:13" x14ac:dyDescent="0.2">
      <c r="B8883">
        <v>8871</v>
      </c>
      <c r="C8883">
        <v>20</v>
      </c>
      <c r="D8883">
        <v>20</v>
      </c>
      <c r="E8883">
        <v>0</v>
      </c>
      <c r="F8883">
        <v>1.7876591139063703E-15</v>
      </c>
      <c r="G8883">
        <v>2.4044660323201643E-15</v>
      </c>
      <c r="H8883">
        <v>1.0641163530085249E-14</v>
      </c>
      <c r="I8883">
        <v>0</v>
      </c>
      <c r="J8883">
        <v>-6054.4729190802664</v>
      </c>
      <c r="K8883">
        <v>-6054.4729190803</v>
      </c>
      <c r="L8883">
        <v>5.5580897652623605E-15</v>
      </c>
      <c r="M8883" t="b">
        <v>1</v>
      </c>
    </row>
    <row r="8884" spans="2:13" x14ac:dyDescent="0.2">
      <c r="B8884">
        <v>8872</v>
      </c>
      <c r="C8884">
        <v>83.27</v>
      </c>
      <c r="D8884">
        <v>83.27</v>
      </c>
      <c r="E8884">
        <v>0</v>
      </c>
      <c r="F8884">
        <v>3.4535930670624237E-16</v>
      </c>
      <c r="G8884">
        <v>0</v>
      </c>
      <c r="H8884">
        <v>2.8464191891135053E-15</v>
      </c>
      <c r="I8884">
        <v>0</v>
      </c>
      <c r="J8884">
        <v>-21306.607788776095</v>
      </c>
      <c r="K8884">
        <v>-21306.607788776098</v>
      </c>
      <c r="L8884">
        <v>1.7074415801693824E-16</v>
      </c>
      <c r="M8884" t="b">
        <v>1</v>
      </c>
    </row>
    <row r="8885" spans="2:13" x14ac:dyDescent="0.2">
      <c r="B8885">
        <v>8873</v>
      </c>
      <c r="C8885">
        <v>236.52</v>
      </c>
      <c r="D8885">
        <v>236.52</v>
      </c>
      <c r="E8885">
        <v>0</v>
      </c>
      <c r="F8885">
        <v>3.0761024845768068E-16</v>
      </c>
      <c r="G8885">
        <v>0</v>
      </c>
      <c r="H8885">
        <v>4.8522113340220671E-15</v>
      </c>
      <c r="I8885">
        <v>0</v>
      </c>
      <c r="J8885">
        <v>-92078.361672989078</v>
      </c>
      <c r="K8885">
        <v>-92078.361672989093</v>
      </c>
      <c r="L8885">
        <v>1.5803838126537401E-16</v>
      </c>
      <c r="M8885" t="b">
        <v>1</v>
      </c>
    </row>
    <row r="8886" spans="2:13" x14ac:dyDescent="0.2">
      <c r="B8886">
        <v>8874</v>
      </c>
      <c r="C8886">
        <v>83.17</v>
      </c>
      <c r="D8886">
        <v>83.17</v>
      </c>
      <c r="E8886">
        <v>0</v>
      </c>
      <c r="F8886">
        <v>5.5909444291979447E-16</v>
      </c>
      <c r="G8886">
        <v>5.1327243823836623E-16</v>
      </c>
      <c r="H8886">
        <v>4.3755653132201194E-16</v>
      </c>
      <c r="I8886">
        <v>0</v>
      </c>
      <c r="J8886">
        <v>67351.606463002448</v>
      </c>
      <c r="K8886">
        <v>67351.606463002303</v>
      </c>
      <c r="L8886">
        <v>2.1605891815454373E-15</v>
      </c>
      <c r="M8886" t="b">
        <v>1</v>
      </c>
    </row>
    <row r="8887" spans="2:13" x14ac:dyDescent="0.2">
      <c r="B8887">
        <v>8875</v>
      </c>
      <c r="C8887">
        <v>159.15</v>
      </c>
      <c r="D8887">
        <v>159.15</v>
      </c>
      <c r="E8887">
        <v>0</v>
      </c>
      <c r="F8887">
        <v>2.2124386067278532E-16</v>
      </c>
      <c r="G8887">
        <v>1.4272442455868986E-16</v>
      </c>
      <c r="H8887">
        <v>2.0775979139935622E-15</v>
      </c>
      <c r="I8887">
        <v>0</v>
      </c>
      <c r="J8887">
        <v>100842.52793083811</v>
      </c>
      <c r="K8887">
        <v>100842.5279308381</v>
      </c>
      <c r="L8887">
        <v>1.4430335620252545E-16</v>
      </c>
      <c r="M8887" t="b">
        <v>1</v>
      </c>
    </row>
    <row r="8888" spans="2:13" x14ac:dyDescent="0.2">
      <c r="B8888">
        <v>8876</v>
      </c>
      <c r="C8888">
        <v>57.74</v>
      </c>
      <c r="D8888">
        <v>57.74</v>
      </c>
      <c r="E8888">
        <v>0</v>
      </c>
      <c r="F8888">
        <v>2.80192971140291E-15</v>
      </c>
      <c r="G8888">
        <v>2.7749623397991442E-15</v>
      </c>
      <c r="H8888">
        <v>1.6892720490514434E-14</v>
      </c>
      <c r="I8888">
        <v>0</v>
      </c>
      <c r="J8888">
        <v>-66.102157898175847</v>
      </c>
      <c r="K8888">
        <v>-66.102157898200005</v>
      </c>
      <c r="L8888">
        <v>3.6547147300468466E-13</v>
      </c>
      <c r="M8888" t="b">
        <v>1</v>
      </c>
    </row>
    <row r="8889" spans="2:13" x14ac:dyDescent="0.2">
      <c r="B8889">
        <v>8877</v>
      </c>
      <c r="C8889">
        <v>42.61</v>
      </c>
      <c r="D8889">
        <v>42.61</v>
      </c>
      <c r="E8889">
        <v>0</v>
      </c>
      <c r="F8889">
        <v>1.3646314886438947E-16</v>
      </c>
      <c r="G8889">
        <v>1.5115345330496019E-15</v>
      </c>
      <c r="H8889">
        <v>1.5068255629529494E-14</v>
      </c>
      <c r="I8889">
        <v>0</v>
      </c>
      <c r="J8889">
        <v>-547.69215459350517</v>
      </c>
      <c r="K8889">
        <v>-547.69215459350005</v>
      </c>
      <c r="L8889">
        <v>9.3408453171467725E-15</v>
      </c>
      <c r="M8889" t="b">
        <v>1</v>
      </c>
    </row>
    <row r="8890" spans="2:13" x14ac:dyDescent="0.2">
      <c r="B8890">
        <v>8878</v>
      </c>
      <c r="C8890">
        <v>1.92</v>
      </c>
      <c r="D8890">
        <v>1.92</v>
      </c>
      <c r="E8890">
        <v>0</v>
      </c>
      <c r="F8890">
        <v>2.2879507665610614E-15</v>
      </c>
      <c r="G8890">
        <v>4.2835188130435706E-16</v>
      </c>
      <c r="H8890">
        <v>5.017106577791057E-16</v>
      </c>
      <c r="I8890">
        <v>2.9841245778649176E-15</v>
      </c>
      <c r="J8890">
        <v>-55457.959277676106</v>
      </c>
      <c r="K8890">
        <v>-55457.959277676098</v>
      </c>
      <c r="L8890">
        <v>1.3119771641349E-16</v>
      </c>
      <c r="M8890" t="b">
        <v>1</v>
      </c>
    </row>
    <row r="8891" spans="2:13" x14ac:dyDescent="0.2">
      <c r="B8891">
        <v>8879</v>
      </c>
      <c r="C8891">
        <v>31.13</v>
      </c>
      <c r="D8891">
        <v>31.13</v>
      </c>
      <c r="E8891">
        <v>0</v>
      </c>
      <c r="F8891">
        <v>2.016331221551901E-16</v>
      </c>
      <c r="G8891">
        <v>1.2495207299654769E-16</v>
      </c>
      <c r="H8891">
        <v>1.6431721401022611E-15</v>
      </c>
      <c r="I8891">
        <v>0</v>
      </c>
      <c r="J8891">
        <v>3526.5781598920767</v>
      </c>
      <c r="K8891">
        <v>3526.5781598920998</v>
      </c>
      <c r="L8891">
        <v>6.5763790971583802E-15</v>
      </c>
      <c r="M8891" t="b">
        <v>1</v>
      </c>
    </row>
    <row r="8892" spans="2:13" x14ac:dyDescent="0.2">
      <c r="B8892">
        <v>8880</v>
      </c>
      <c r="C8892">
        <v>2.2000000000000002</v>
      </c>
      <c r="D8892">
        <v>2.2000000000000002</v>
      </c>
      <c r="E8892">
        <v>0</v>
      </c>
      <c r="F8892">
        <v>1.2430303759779634E-15</v>
      </c>
      <c r="G8892">
        <v>2.7394788515153733E-15</v>
      </c>
      <c r="H8892">
        <v>3.9196029201211597E-16</v>
      </c>
      <c r="I8892">
        <v>0</v>
      </c>
      <c r="J8892">
        <v>-26097.554821700869</v>
      </c>
      <c r="K8892">
        <v>-26097.554821700902</v>
      </c>
      <c r="L8892">
        <v>1.2545929872556344E-15</v>
      </c>
      <c r="M8892" t="b">
        <v>1</v>
      </c>
    </row>
    <row r="8893" spans="2:13" x14ac:dyDescent="0.2">
      <c r="B8893">
        <v>8881</v>
      </c>
      <c r="C8893">
        <v>6.33</v>
      </c>
      <c r="D8893">
        <v>6.33</v>
      </c>
      <c r="E8893">
        <v>0</v>
      </c>
      <c r="F8893">
        <v>1.5373689559339509E-15</v>
      </c>
      <c r="G8893">
        <v>1.5099223012672525E-15</v>
      </c>
      <c r="H8893">
        <v>1.3080012102651213E-15</v>
      </c>
      <c r="I8893">
        <v>0</v>
      </c>
      <c r="J8893">
        <v>-15641.414925832521</v>
      </c>
      <c r="K8893">
        <v>-15641.4149258325</v>
      </c>
      <c r="L8893">
        <v>1.3955177933743427E-15</v>
      </c>
      <c r="M8893" t="b">
        <v>1</v>
      </c>
    </row>
    <row r="8894" spans="2:13" x14ac:dyDescent="0.2">
      <c r="B8894">
        <v>8882</v>
      </c>
      <c r="C8894">
        <v>40.869999999999997</v>
      </c>
      <c r="D8894">
        <v>40.869999999999997</v>
      </c>
      <c r="E8894">
        <v>0</v>
      </c>
      <c r="F8894">
        <v>1.4965850958993698E-16</v>
      </c>
      <c r="G8894">
        <v>5.6145188061987865E-16</v>
      </c>
      <c r="H8894">
        <v>1.9387853570355464E-16</v>
      </c>
      <c r="I8894">
        <v>9.7471325859140407E-16</v>
      </c>
      <c r="J8894">
        <v>17372.423042349023</v>
      </c>
      <c r="K8894">
        <v>17372.423042348899</v>
      </c>
      <c r="L8894">
        <v>7.1199785510400591E-15</v>
      </c>
      <c r="M8894" t="b">
        <v>1</v>
      </c>
    </row>
    <row r="8895" spans="2:13" x14ac:dyDescent="0.2">
      <c r="B8895">
        <v>8883</v>
      </c>
      <c r="C8895">
        <v>72.790000000000006</v>
      </c>
      <c r="D8895">
        <v>72.790000000000006</v>
      </c>
      <c r="E8895">
        <v>0</v>
      </c>
      <c r="F8895">
        <v>1.669034521631171E-16</v>
      </c>
      <c r="G8895">
        <v>8.5744414873286765E-16</v>
      </c>
      <c r="H8895">
        <v>0</v>
      </c>
      <c r="I8895">
        <v>7.9549565844966872E-16</v>
      </c>
      <c r="J8895">
        <v>125415.11816214214</v>
      </c>
      <c r="K8895">
        <v>125415.11816214181</v>
      </c>
      <c r="L8895">
        <v>2.6686898290821E-15</v>
      </c>
      <c r="M8895" t="b">
        <v>1</v>
      </c>
    </row>
    <row r="8896" spans="2:13" x14ac:dyDescent="0.2">
      <c r="B8896">
        <v>8884</v>
      </c>
      <c r="C8896">
        <v>38.159999999999997</v>
      </c>
      <c r="D8896">
        <v>38.159999999999997</v>
      </c>
      <c r="E8896">
        <v>0</v>
      </c>
      <c r="F8896">
        <v>1.6763371776031115E-15</v>
      </c>
      <c r="G8896">
        <v>4.5061294105284956E-16</v>
      </c>
      <c r="H8896">
        <v>5.4895484119773727E-15</v>
      </c>
      <c r="I8896">
        <v>0</v>
      </c>
      <c r="J8896">
        <v>-4048.2905747963378</v>
      </c>
      <c r="K8896">
        <v>-4048.2905747963</v>
      </c>
      <c r="L8896">
        <v>9.3234488548232998E-15</v>
      </c>
      <c r="M8896" t="b">
        <v>1</v>
      </c>
    </row>
    <row r="8897" spans="2:13" x14ac:dyDescent="0.2">
      <c r="B8897">
        <v>8885</v>
      </c>
      <c r="C8897">
        <v>15.39</v>
      </c>
      <c r="D8897">
        <v>15.39</v>
      </c>
      <c r="E8897">
        <v>0</v>
      </c>
      <c r="F8897">
        <v>0</v>
      </c>
      <c r="G8897">
        <v>0</v>
      </c>
      <c r="H8897">
        <v>0</v>
      </c>
      <c r="I8897">
        <v>0</v>
      </c>
      <c r="J8897">
        <v>0</v>
      </c>
      <c r="K8897">
        <v>0</v>
      </c>
      <c r="L8897">
        <v>0</v>
      </c>
      <c r="M8897" t="b">
        <v>1</v>
      </c>
    </row>
    <row r="8898" spans="2:13" x14ac:dyDescent="0.2">
      <c r="B8898">
        <v>8886</v>
      </c>
      <c r="C8898">
        <v>258.55</v>
      </c>
      <c r="D8898">
        <v>258.55</v>
      </c>
      <c r="E8898">
        <v>0</v>
      </c>
      <c r="F8898">
        <v>8.7521785041538156E-16</v>
      </c>
      <c r="G8898">
        <v>7.8574674731923459E-16</v>
      </c>
      <c r="H8898">
        <v>3.4674452223579728E-16</v>
      </c>
      <c r="I8898">
        <v>0</v>
      </c>
      <c r="J8898">
        <v>-106612.92986917016</v>
      </c>
      <c r="K8898">
        <v>-106612.9298691702</v>
      </c>
      <c r="L8898">
        <v>4.0947890409420881E-16</v>
      </c>
      <c r="M8898" t="b">
        <v>1</v>
      </c>
    </row>
    <row r="8899" spans="2:13" x14ac:dyDescent="0.2">
      <c r="B8899">
        <v>8887</v>
      </c>
      <c r="C8899">
        <v>240.17</v>
      </c>
      <c r="D8899">
        <v>240.17</v>
      </c>
      <c r="E8899">
        <v>0</v>
      </c>
      <c r="F8899">
        <v>4.0333041243579881E-16</v>
      </c>
      <c r="G8899">
        <v>1.1372430481950136E-15</v>
      </c>
      <c r="H8899">
        <v>2.3041632670455394E-14</v>
      </c>
      <c r="I8899">
        <v>0</v>
      </c>
      <c r="J8899">
        <v>6479.7063800116639</v>
      </c>
      <c r="K8899">
        <v>6479.7063800117003</v>
      </c>
      <c r="L8899">
        <v>5.6144192247876887E-15</v>
      </c>
      <c r="M8899" t="b">
        <v>1</v>
      </c>
    </row>
    <row r="8900" spans="2:13" x14ac:dyDescent="0.2">
      <c r="B8900">
        <v>8888</v>
      </c>
      <c r="C8900">
        <v>23.61</v>
      </c>
      <c r="D8900">
        <v>23.61</v>
      </c>
      <c r="E8900">
        <v>0</v>
      </c>
      <c r="F8900">
        <v>1.2420921569215536E-15</v>
      </c>
      <c r="G8900">
        <v>8.4809533732080321E-16</v>
      </c>
      <c r="H8900">
        <v>2.7919114953055564E-15</v>
      </c>
      <c r="I8900">
        <v>0</v>
      </c>
      <c r="J8900">
        <v>-6662.2442069648087</v>
      </c>
      <c r="K8900">
        <v>-6662.2442069647996</v>
      </c>
      <c r="L8900">
        <v>1.3651476492292647E-15</v>
      </c>
      <c r="M8900" t="b">
        <v>1</v>
      </c>
    </row>
    <row r="8901" spans="2:13" x14ac:dyDescent="0.2">
      <c r="B8901">
        <v>8889</v>
      </c>
      <c r="C8901">
        <v>45.73</v>
      </c>
      <c r="D8901">
        <v>45.73</v>
      </c>
      <c r="E8901">
        <v>0</v>
      </c>
      <c r="F8901">
        <v>0</v>
      </c>
      <c r="G8901">
        <v>4.0157680970163875E-16</v>
      </c>
      <c r="H8901">
        <v>1.1452502445230935E-15</v>
      </c>
      <c r="I8901">
        <v>1.5537054560039452E-15</v>
      </c>
      <c r="J8901">
        <v>13623.800238511547</v>
      </c>
      <c r="K8901">
        <v>13623.8002385115</v>
      </c>
      <c r="L8901">
        <v>3.4714047229276943E-15</v>
      </c>
      <c r="M8901" t="b">
        <v>1</v>
      </c>
    </row>
    <row r="8902" spans="2:13" x14ac:dyDescent="0.2">
      <c r="B8902">
        <v>8890</v>
      </c>
      <c r="C8902">
        <v>6.55</v>
      </c>
      <c r="D8902">
        <v>6.55</v>
      </c>
      <c r="E8902">
        <v>0</v>
      </c>
      <c r="F8902">
        <v>1.4915859173022233E-15</v>
      </c>
      <c r="G8902">
        <v>2.9415610714331402E-16</v>
      </c>
      <c r="H8902">
        <v>6.563904597922106E-16</v>
      </c>
      <c r="I8902">
        <v>0</v>
      </c>
      <c r="J8902">
        <v>-18301.01680475516</v>
      </c>
      <c r="K8902">
        <v>-18301.016804755101</v>
      </c>
      <c r="L8902">
        <v>3.1805697756828175E-15</v>
      </c>
      <c r="M8902" t="b">
        <v>1</v>
      </c>
    </row>
    <row r="8903" spans="2:13" x14ac:dyDescent="0.2">
      <c r="B8903">
        <v>8891</v>
      </c>
      <c r="C8903">
        <v>16.63</v>
      </c>
      <c r="D8903">
        <v>16.63</v>
      </c>
      <c r="E8903">
        <v>0</v>
      </c>
      <c r="F8903">
        <v>1.38713809638831E-15</v>
      </c>
      <c r="G8903">
        <v>3.7135724882358882E-15</v>
      </c>
      <c r="H8903">
        <v>1.6621205636827861E-14</v>
      </c>
      <c r="I8903">
        <v>0</v>
      </c>
      <c r="J8903">
        <v>-684.91452224453815</v>
      </c>
      <c r="K8903">
        <v>-684.91452224449995</v>
      </c>
      <c r="L8903">
        <v>5.577159811020452E-14</v>
      </c>
      <c r="M8903" t="b">
        <v>1</v>
      </c>
    </row>
    <row r="8904" spans="2:13" x14ac:dyDescent="0.2">
      <c r="B8904">
        <v>8892</v>
      </c>
      <c r="C8904">
        <v>40.299999999999997</v>
      </c>
      <c r="D8904">
        <v>40.299999999999997</v>
      </c>
      <c r="E8904">
        <v>0</v>
      </c>
      <c r="F8904">
        <v>2.3781701014613257E-16</v>
      </c>
      <c r="G8904">
        <v>3.0847283885229854E-16</v>
      </c>
      <c r="H8904">
        <v>6.691686710426721E-16</v>
      </c>
      <c r="I8904">
        <v>0</v>
      </c>
      <c r="J8904">
        <v>23442.57405044758</v>
      </c>
      <c r="K8904">
        <v>23442.5740504475</v>
      </c>
      <c r="L8904">
        <v>3.4141103098910707E-15</v>
      </c>
      <c r="M8904" t="b">
        <v>1</v>
      </c>
    </row>
    <row r="8905" spans="2:13" x14ac:dyDescent="0.2">
      <c r="B8905">
        <v>8893</v>
      </c>
      <c r="C8905">
        <v>298.27999999999997</v>
      </c>
      <c r="D8905">
        <v>298.27999999999997</v>
      </c>
      <c r="E8905">
        <v>0</v>
      </c>
      <c r="F8905">
        <v>1.4631773282341438E-16</v>
      </c>
      <c r="G8905">
        <v>1.12767941128955E-16</v>
      </c>
      <c r="H8905">
        <v>1.4959145325779155E-15</v>
      </c>
      <c r="I8905">
        <v>0</v>
      </c>
      <c r="J8905">
        <v>-62521.523920266809</v>
      </c>
      <c r="K8905">
        <v>-62521.523920266802</v>
      </c>
      <c r="L8905">
        <v>1.1637524420329863E-16</v>
      </c>
      <c r="M8905" t="b">
        <v>1</v>
      </c>
    </row>
    <row r="8906" spans="2:13" x14ac:dyDescent="0.2">
      <c r="B8906">
        <v>8894</v>
      </c>
      <c r="C8906">
        <v>53</v>
      </c>
      <c r="D8906">
        <v>53</v>
      </c>
      <c r="E8906">
        <v>0</v>
      </c>
      <c r="F8906">
        <v>3.6794869048408339E-16</v>
      </c>
      <c r="G8906">
        <v>7.3650540508910633E-16</v>
      </c>
      <c r="H8906">
        <v>2.2535406273315236E-15</v>
      </c>
      <c r="I8906">
        <v>3.3431680904140776E-15</v>
      </c>
      <c r="J8906">
        <v>10430.409013936411</v>
      </c>
      <c r="K8906">
        <v>10430.4090139365</v>
      </c>
      <c r="L8906">
        <v>8.5452526985908279E-15</v>
      </c>
      <c r="M8906" t="b">
        <v>1</v>
      </c>
    </row>
    <row r="8907" spans="2:13" x14ac:dyDescent="0.2">
      <c r="B8907">
        <v>8895</v>
      </c>
      <c r="C8907">
        <v>48.52</v>
      </c>
      <c r="D8907">
        <v>48.52</v>
      </c>
      <c r="E8907">
        <v>0</v>
      </c>
      <c r="F8907">
        <v>1.3788325353180752E-16</v>
      </c>
      <c r="G8907">
        <v>3.0304977379530616E-16</v>
      </c>
      <c r="H8907">
        <v>4.0929291857067793E-15</v>
      </c>
      <c r="I8907">
        <v>0</v>
      </c>
      <c r="J8907">
        <v>-2053.5071683694969</v>
      </c>
      <c r="K8907">
        <v>-2053.5071683694</v>
      </c>
      <c r="L8907">
        <v>4.7168662097113634E-14</v>
      </c>
      <c r="M8907" t="b">
        <v>1</v>
      </c>
    </row>
    <row r="8908" spans="2:13" x14ac:dyDescent="0.2">
      <c r="B8908">
        <v>8896</v>
      </c>
      <c r="C8908">
        <v>62.66</v>
      </c>
      <c r="D8908">
        <v>62.66</v>
      </c>
      <c r="E8908">
        <v>0</v>
      </c>
      <c r="F8908">
        <v>3.7420240561113109E-16</v>
      </c>
      <c r="G8908">
        <v>0</v>
      </c>
      <c r="H8908">
        <v>3.1195467721084207E-15</v>
      </c>
      <c r="I8908">
        <v>0</v>
      </c>
      <c r="J8908">
        <v>-3557.2581247955768</v>
      </c>
      <c r="K8908">
        <v>-3557.2581247957</v>
      </c>
      <c r="L8908">
        <v>3.4643685604712614E-14</v>
      </c>
      <c r="M8908" t="b">
        <v>1</v>
      </c>
    </row>
    <row r="8909" spans="2:13" x14ac:dyDescent="0.2">
      <c r="B8909">
        <v>8897</v>
      </c>
      <c r="C8909">
        <v>95.14</v>
      </c>
      <c r="D8909">
        <v>95.14</v>
      </c>
      <c r="E8909">
        <v>0</v>
      </c>
      <c r="F8909">
        <v>2.4108504519153997E-15</v>
      </c>
      <c r="G8909">
        <v>2.0855865209797979E-15</v>
      </c>
      <c r="H8909">
        <v>3.2373162228117568E-14</v>
      </c>
      <c r="I8909">
        <v>0</v>
      </c>
      <c r="J8909">
        <v>-4978.5718996599217</v>
      </c>
      <c r="K8909">
        <v>-4978.5718996598998</v>
      </c>
      <c r="L8909">
        <v>4.384364288088598E-15</v>
      </c>
      <c r="M8909" t="b">
        <v>1</v>
      </c>
    </row>
    <row r="8910" spans="2:13" x14ac:dyDescent="0.2">
      <c r="B8910">
        <v>8898</v>
      </c>
      <c r="C8910">
        <v>64.489999999999995</v>
      </c>
      <c r="D8910">
        <v>64.489999999999995</v>
      </c>
      <c r="E8910">
        <v>0</v>
      </c>
      <c r="F8910">
        <v>1.444776148753545E-16</v>
      </c>
      <c r="G8910">
        <v>3.3714367947153924E-16</v>
      </c>
      <c r="H8910">
        <v>2.0349595394497339E-15</v>
      </c>
      <c r="I8910">
        <v>0</v>
      </c>
      <c r="J8910">
        <v>12702.715979636334</v>
      </c>
      <c r="K8910">
        <v>12702.715979636299</v>
      </c>
      <c r="L8910">
        <v>2.7207408811450738E-15</v>
      </c>
      <c r="M8910" t="b">
        <v>1</v>
      </c>
    </row>
    <row r="8911" spans="2:13" x14ac:dyDescent="0.2">
      <c r="B8911">
        <v>8899</v>
      </c>
      <c r="C8911">
        <v>227.96</v>
      </c>
      <c r="D8911">
        <v>227.96</v>
      </c>
      <c r="E8911">
        <v>0</v>
      </c>
      <c r="F8911">
        <v>5.1804715628492014E-16</v>
      </c>
      <c r="G8911">
        <v>4.1392805400170201E-16</v>
      </c>
      <c r="H8911">
        <v>3.9653033888264757E-15</v>
      </c>
      <c r="I8911">
        <v>0</v>
      </c>
      <c r="J8911">
        <v>-123143.49902457872</v>
      </c>
      <c r="K8911">
        <v>-123143.4990245787</v>
      </c>
      <c r="L8911">
        <v>1.181703893720153E-16</v>
      </c>
      <c r="M8911" t="b">
        <v>1</v>
      </c>
    </row>
    <row r="8912" spans="2:13" x14ac:dyDescent="0.2">
      <c r="B8912">
        <v>8900</v>
      </c>
      <c r="C8912">
        <v>87.36</v>
      </c>
      <c r="D8912">
        <v>87.36</v>
      </c>
      <c r="E8912">
        <v>0</v>
      </c>
      <c r="F8912">
        <v>7.5400837906527112E-16</v>
      </c>
      <c r="G8912">
        <v>6.7979220996204696E-16</v>
      </c>
      <c r="H8912">
        <v>2.4705879475926191E-15</v>
      </c>
      <c r="I8912">
        <v>0</v>
      </c>
      <c r="J8912">
        <v>56373.563543644545</v>
      </c>
      <c r="K8912">
        <v>56373.563543644399</v>
      </c>
      <c r="L8912">
        <v>2.5813367673840174E-15</v>
      </c>
      <c r="M8912" t="b">
        <v>1</v>
      </c>
    </row>
    <row r="8913" spans="2:13" x14ac:dyDescent="0.2">
      <c r="B8913">
        <v>8901</v>
      </c>
      <c r="C8913">
        <v>80.84</v>
      </c>
      <c r="D8913">
        <v>80.84</v>
      </c>
      <c r="E8913">
        <v>0</v>
      </c>
      <c r="F8913">
        <v>1.179333377765478E-16</v>
      </c>
      <c r="G8913">
        <v>0</v>
      </c>
      <c r="H8913">
        <v>2.7051928138622365E-15</v>
      </c>
      <c r="I8913">
        <v>0</v>
      </c>
      <c r="J8913">
        <v>36862.044824275872</v>
      </c>
      <c r="K8913">
        <v>36862.044824275901</v>
      </c>
      <c r="L8913">
        <v>7.8953380354979818E-16</v>
      </c>
      <c r="M8913" t="b">
        <v>1</v>
      </c>
    </row>
    <row r="8914" spans="2:13" x14ac:dyDescent="0.2">
      <c r="B8914">
        <v>8902</v>
      </c>
      <c r="C8914">
        <v>36.840000000000003</v>
      </c>
      <c r="D8914">
        <v>36.840000000000003</v>
      </c>
      <c r="E8914">
        <v>0</v>
      </c>
      <c r="F8914">
        <v>3.7860128634257922E-15</v>
      </c>
      <c r="G8914">
        <v>3.062064875019194E-15</v>
      </c>
      <c r="H8914">
        <v>1.1834750171046179E-14</v>
      </c>
      <c r="I8914">
        <v>2.7111468803245268E-14</v>
      </c>
      <c r="J8914">
        <v>-474.16054677936972</v>
      </c>
      <c r="K8914">
        <v>-474.16054677940002</v>
      </c>
      <c r="L8914">
        <v>6.3897223121151831E-14</v>
      </c>
      <c r="M8914" t="b">
        <v>1</v>
      </c>
    </row>
    <row r="8915" spans="2:13" x14ac:dyDescent="0.2">
      <c r="B8915">
        <v>8903</v>
      </c>
      <c r="C8915">
        <v>27.56</v>
      </c>
      <c r="D8915">
        <v>27.56</v>
      </c>
      <c r="E8915">
        <v>0</v>
      </c>
      <c r="F8915">
        <v>3.2666340427394376E-16</v>
      </c>
      <c r="G8915">
        <v>0</v>
      </c>
      <c r="H8915">
        <v>4.3573029498601288E-16</v>
      </c>
      <c r="I8915">
        <v>0</v>
      </c>
      <c r="J8915">
        <v>-36094.722782932236</v>
      </c>
      <c r="K8915">
        <v>-36094.7227829322</v>
      </c>
      <c r="L8915">
        <v>1.0078976998853618E-15</v>
      </c>
      <c r="M8915" t="b">
        <v>1</v>
      </c>
    </row>
    <row r="8916" spans="2:13" x14ac:dyDescent="0.2">
      <c r="B8916">
        <v>8904</v>
      </c>
      <c r="C8916">
        <v>73.290000000000006</v>
      </c>
      <c r="D8916">
        <v>73.290000000000006</v>
      </c>
      <c r="E8916">
        <v>0</v>
      </c>
      <c r="F8916">
        <v>6.9551483899468912E-16</v>
      </c>
      <c r="G8916">
        <v>6.2606485552475547E-16</v>
      </c>
      <c r="H8916">
        <v>0</v>
      </c>
      <c r="I8916">
        <v>7.2367745221137761E-16</v>
      </c>
      <c r="J8916">
        <v>54358.440177287899</v>
      </c>
      <c r="K8916">
        <v>54358.440177288001</v>
      </c>
      <c r="L8916">
        <v>1.8739207060825201E-15</v>
      </c>
      <c r="M8916" t="b">
        <v>1</v>
      </c>
    </row>
    <row r="8917" spans="2:13" x14ac:dyDescent="0.2">
      <c r="B8917">
        <v>8905</v>
      </c>
      <c r="C8917">
        <v>52.56</v>
      </c>
      <c r="D8917">
        <v>52.56</v>
      </c>
      <c r="E8917">
        <v>0</v>
      </c>
      <c r="F8917">
        <v>0</v>
      </c>
      <c r="G8917">
        <v>2.6132889257929403E-16</v>
      </c>
      <c r="H8917">
        <v>1.2943803888805482E-16</v>
      </c>
      <c r="I8917">
        <v>9.8615988572604909E-16</v>
      </c>
      <c r="J8917">
        <v>11409.732049879472</v>
      </c>
      <c r="K8917">
        <v>11409.7320498794</v>
      </c>
      <c r="L8917">
        <v>6.3769750090321645E-15</v>
      </c>
      <c r="M8917" t="b">
        <v>1</v>
      </c>
    </row>
    <row r="8918" spans="2:13" x14ac:dyDescent="0.2">
      <c r="B8918">
        <v>8906</v>
      </c>
      <c r="C8918">
        <v>69.430000000000007</v>
      </c>
      <c r="D8918">
        <v>69.430000000000007</v>
      </c>
      <c r="E8918">
        <v>0</v>
      </c>
      <c r="F8918">
        <v>1.2740046698660135E-15</v>
      </c>
      <c r="G8918">
        <v>1.3227905743080489E-16</v>
      </c>
      <c r="H8918">
        <v>2.7415270931019949E-14</v>
      </c>
      <c r="I8918">
        <v>0</v>
      </c>
      <c r="J8918">
        <v>-510.13322635858776</v>
      </c>
      <c r="K8918">
        <v>-510.13322635859998</v>
      </c>
      <c r="L8918">
        <v>2.3957143788322252E-14</v>
      </c>
      <c r="M8918" t="b">
        <v>1</v>
      </c>
    </row>
    <row r="8919" spans="2:13" x14ac:dyDescent="0.2">
      <c r="B8919">
        <v>8907</v>
      </c>
      <c r="C8919">
        <v>77.17</v>
      </c>
      <c r="D8919">
        <v>77.17</v>
      </c>
      <c r="E8919">
        <v>0</v>
      </c>
      <c r="F8919">
        <v>1.3965037207750027E-16</v>
      </c>
      <c r="G8919">
        <v>1.9545650439817803E-16</v>
      </c>
      <c r="H8919">
        <v>1.2658453445935137E-16</v>
      </c>
      <c r="I8919">
        <v>0</v>
      </c>
      <c r="J8919">
        <v>180533.50142371043</v>
      </c>
      <c r="K8919">
        <v>180533.5014237107</v>
      </c>
      <c r="L8919">
        <v>1.4508912309624195E-15</v>
      </c>
      <c r="M8919" t="b">
        <v>1</v>
      </c>
    </row>
    <row r="8920" spans="2:13" x14ac:dyDescent="0.2">
      <c r="B8920">
        <v>8908</v>
      </c>
      <c r="C8920">
        <v>75.8</v>
      </c>
      <c r="D8920">
        <v>75.8</v>
      </c>
      <c r="E8920">
        <v>0</v>
      </c>
      <c r="F8920">
        <v>4.3918527466708754E-16</v>
      </c>
      <c r="G8920">
        <v>3.7601556399860464E-16</v>
      </c>
      <c r="H8920">
        <v>4.2354114198398199E-15</v>
      </c>
      <c r="I8920">
        <v>0</v>
      </c>
      <c r="J8920">
        <v>-11678.025791023611</v>
      </c>
      <c r="K8920">
        <v>-11678.0257910236</v>
      </c>
      <c r="L8920">
        <v>9.3457033034335453E-16</v>
      </c>
      <c r="M8920" t="b">
        <v>1</v>
      </c>
    </row>
    <row r="8921" spans="2:13" x14ac:dyDescent="0.2">
      <c r="B8921">
        <v>8909</v>
      </c>
      <c r="C8921">
        <v>383.29</v>
      </c>
      <c r="D8921">
        <v>383.29</v>
      </c>
      <c r="E8921">
        <v>0</v>
      </c>
      <c r="F8921">
        <v>3.4551027120249777E-16</v>
      </c>
      <c r="G8921">
        <v>6.4078727755544726E-16</v>
      </c>
      <c r="H8921">
        <v>5.9275378325355162E-16</v>
      </c>
      <c r="I8921">
        <v>0</v>
      </c>
      <c r="J8921">
        <v>-248132.88525421335</v>
      </c>
      <c r="K8921">
        <v>-248132.8852542133</v>
      </c>
      <c r="L8921">
        <v>2.3458261428683018E-16</v>
      </c>
      <c r="M8921" t="b">
        <v>1</v>
      </c>
    </row>
    <row r="8922" spans="2:13" x14ac:dyDescent="0.2">
      <c r="B8922">
        <v>8910</v>
      </c>
      <c r="C8922">
        <v>112.81</v>
      </c>
      <c r="D8922">
        <v>112.81</v>
      </c>
      <c r="E8922">
        <v>0</v>
      </c>
      <c r="F8922">
        <v>1.1620708405806315E-16</v>
      </c>
      <c r="G8922">
        <v>4.9680343827789463E-16</v>
      </c>
      <c r="H8922">
        <v>1.5521212458461794E-15</v>
      </c>
      <c r="I8922">
        <v>0</v>
      </c>
      <c r="J8922">
        <v>4399.8753480006526</v>
      </c>
      <c r="K8922">
        <v>4399.8753480004998</v>
      </c>
      <c r="L8922">
        <v>3.4727145160439349E-14</v>
      </c>
      <c r="M8922" t="b">
        <v>1</v>
      </c>
    </row>
    <row r="8923" spans="2:13" x14ac:dyDescent="0.2">
      <c r="B8923">
        <v>8911</v>
      </c>
      <c r="C8923">
        <v>12.27</v>
      </c>
      <c r="D8923">
        <v>12.27</v>
      </c>
      <c r="E8923">
        <v>0</v>
      </c>
      <c r="F8923">
        <v>4.8921138429198809E-15</v>
      </c>
      <c r="G8923">
        <v>5.8611184642229739E-15</v>
      </c>
      <c r="H8923">
        <v>1.154214530120325E-14</v>
      </c>
      <c r="I8923">
        <v>0</v>
      </c>
      <c r="J8923">
        <v>-2501.4355670914429</v>
      </c>
      <c r="K8923">
        <v>-2501.4355670914001</v>
      </c>
      <c r="L8923">
        <v>1.7088687610303624E-14</v>
      </c>
      <c r="M8923" t="b">
        <v>1</v>
      </c>
    </row>
    <row r="8924" spans="2:13" x14ac:dyDescent="0.2">
      <c r="B8924">
        <v>8912</v>
      </c>
      <c r="C8924">
        <v>79.91</v>
      </c>
      <c r="D8924">
        <v>79.91</v>
      </c>
      <c r="E8924">
        <v>0</v>
      </c>
      <c r="F8924">
        <v>4.2733593014035517E-16</v>
      </c>
      <c r="G8924">
        <v>3.6204450628803704E-16</v>
      </c>
      <c r="H8924">
        <v>6.2369067510582398E-16</v>
      </c>
      <c r="I8924">
        <v>0</v>
      </c>
      <c r="J8924">
        <v>6879.9110397734148</v>
      </c>
      <c r="K8924">
        <v>6879.9110397734003</v>
      </c>
      <c r="L8924">
        <v>2.1151313068208131E-15</v>
      </c>
      <c r="M8924" t="b">
        <v>1</v>
      </c>
    </row>
    <row r="8925" spans="2:13" x14ac:dyDescent="0.2">
      <c r="B8925">
        <v>8913</v>
      </c>
      <c r="C8925">
        <v>124.75</v>
      </c>
      <c r="D8925">
        <v>124.75</v>
      </c>
      <c r="E8925">
        <v>0</v>
      </c>
      <c r="F8925">
        <v>0</v>
      </c>
      <c r="G8925">
        <v>2.1105588356468028E-16</v>
      </c>
      <c r="H8925">
        <v>1.5012789570896699E-15</v>
      </c>
      <c r="I8925">
        <v>0</v>
      </c>
      <c r="J8925">
        <v>-207924.03832667551</v>
      </c>
      <c r="K8925">
        <v>-207924.0383266756</v>
      </c>
      <c r="L8925">
        <v>4.1992014041697018E-16</v>
      </c>
      <c r="M8925" t="b">
        <v>1</v>
      </c>
    </row>
    <row r="8926" spans="2:13" x14ac:dyDescent="0.2">
      <c r="B8926">
        <v>8914</v>
      </c>
      <c r="C8926">
        <v>17.989999999999998</v>
      </c>
      <c r="D8926">
        <v>17.989999999999998</v>
      </c>
      <c r="E8926">
        <v>0</v>
      </c>
      <c r="F8926">
        <v>2.909088582290796E-15</v>
      </c>
      <c r="G8926">
        <v>4.5618470134880064E-15</v>
      </c>
      <c r="H8926">
        <v>6.2908947185688263E-15</v>
      </c>
      <c r="I8926">
        <v>0</v>
      </c>
      <c r="J8926">
        <v>-1816.1100558286394</v>
      </c>
      <c r="K8926">
        <v>-1816.1100558286</v>
      </c>
      <c r="L8926">
        <v>2.1659285308968934E-14</v>
      </c>
      <c r="M8926" t="b">
        <v>1</v>
      </c>
    </row>
    <row r="8927" spans="2:13" x14ac:dyDescent="0.2">
      <c r="B8927">
        <v>8915</v>
      </c>
      <c r="C8927">
        <v>26.95</v>
      </c>
      <c r="D8927">
        <v>26.95</v>
      </c>
      <c r="E8927">
        <v>0</v>
      </c>
      <c r="F8927">
        <v>9.7739186969293466E-16</v>
      </c>
      <c r="G8927">
        <v>8.6896269299641008E-16</v>
      </c>
      <c r="H8927">
        <v>6.5285081260652659E-16</v>
      </c>
      <c r="I8927">
        <v>0</v>
      </c>
      <c r="J8927">
        <v>-5558.8906133515011</v>
      </c>
      <c r="K8927">
        <v>-5558.8906133515002</v>
      </c>
      <c r="L8927">
        <v>1.6361082903636892E-16</v>
      </c>
      <c r="M8927" t="b">
        <v>1</v>
      </c>
    </row>
    <row r="8928" spans="2:13" x14ac:dyDescent="0.2">
      <c r="B8928">
        <v>8916</v>
      </c>
      <c r="C8928">
        <v>22.39</v>
      </c>
      <c r="D8928">
        <v>22.39</v>
      </c>
      <c r="E8928">
        <v>0</v>
      </c>
      <c r="F8928">
        <v>6.0894940891759189E-16</v>
      </c>
      <c r="G8928">
        <v>1.5149064833102594E-15</v>
      </c>
      <c r="H8928">
        <v>3.1114607189119444E-15</v>
      </c>
      <c r="I8928">
        <v>0</v>
      </c>
      <c r="J8928">
        <v>-3268.0625099307226</v>
      </c>
      <c r="K8928">
        <v>-3268.0625099306999</v>
      </c>
      <c r="L8928">
        <v>6.9574457267053187E-15</v>
      </c>
      <c r="M8928" t="b">
        <v>1</v>
      </c>
    </row>
    <row r="8929" spans="2:13" x14ac:dyDescent="0.2">
      <c r="B8929">
        <v>8917</v>
      </c>
      <c r="C8929">
        <v>19.59</v>
      </c>
      <c r="D8929">
        <v>19.59</v>
      </c>
      <c r="E8929">
        <v>0</v>
      </c>
      <c r="F8929">
        <v>9.2013157863547942E-16</v>
      </c>
      <c r="G8929">
        <v>1.5951163718091915E-16</v>
      </c>
      <c r="H8929">
        <v>9.6638443756710892E-16</v>
      </c>
      <c r="I8929">
        <v>0</v>
      </c>
      <c r="J8929">
        <v>-21277.729508962992</v>
      </c>
      <c r="K8929">
        <v>-21277.729508962901</v>
      </c>
      <c r="L8929">
        <v>4.2743973288588818E-15</v>
      </c>
      <c r="M8929" t="b">
        <v>1</v>
      </c>
    </row>
    <row r="8930" spans="2:13" x14ac:dyDescent="0.2">
      <c r="B8930">
        <v>8918</v>
      </c>
      <c r="C8930">
        <v>37.26</v>
      </c>
      <c r="D8930">
        <v>37.26</v>
      </c>
      <c r="E8930">
        <v>0</v>
      </c>
      <c r="F8930">
        <v>3.1108518554713437E-16</v>
      </c>
      <c r="G8930">
        <v>2.1819339388098666E-16</v>
      </c>
      <c r="H8930">
        <v>1.3603741235313598E-15</v>
      </c>
      <c r="I8930">
        <v>0</v>
      </c>
      <c r="J8930">
        <v>53967.356687812877</v>
      </c>
      <c r="K8930">
        <v>53967.3566878126</v>
      </c>
      <c r="L8930">
        <v>5.1232153343802524E-15</v>
      </c>
      <c r="M8930" t="b">
        <v>1</v>
      </c>
    </row>
    <row r="8931" spans="2:13" x14ac:dyDescent="0.2">
      <c r="B8931">
        <v>8919</v>
      </c>
      <c r="C8931">
        <v>18.649999999999999</v>
      </c>
      <c r="D8931">
        <v>18.649999999999999</v>
      </c>
      <c r="E8931">
        <v>0</v>
      </c>
      <c r="F8931">
        <v>1.7876530905889863E-16</v>
      </c>
      <c r="G8931">
        <v>4.396500741302236E-16</v>
      </c>
      <c r="H8931">
        <v>3.1737776753559755E-16</v>
      </c>
      <c r="I8931">
        <v>0</v>
      </c>
      <c r="J8931">
        <v>-15441.197743774501</v>
      </c>
      <c r="K8931">
        <v>-15441.197743774501</v>
      </c>
      <c r="L8931">
        <v>0</v>
      </c>
      <c r="M8931" t="b">
        <v>1</v>
      </c>
    </row>
    <row r="8932" spans="2:13" x14ac:dyDescent="0.2">
      <c r="B8932">
        <v>8920</v>
      </c>
      <c r="C8932">
        <v>108.48</v>
      </c>
      <c r="D8932">
        <v>108.48</v>
      </c>
      <c r="E8932">
        <v>0</v>
      </c>
      <c r="F8932">
        <v>8.0777545599564404E-16</v>
      </c>
      <c r="G8932">
        <v>4.5529810559328342E-16</v>
      </c>
      <c r="H8932">
        <v>1.0238058538872678E-15</v>
      </c>
      <c r="I8932">
        <v>5.1982252019529837E-16</v>
      </c>
      <c r="J8932">
        <v>47154.761475208135</v>
      </c>
      <c r="K8932">
        <v>47154.761475208099</v>
      </c>
      <c r="L8932">
        <v>7.7149765862020156E-16</v>
      </c>
      <c r="M8932" t="b">
        <v>1</v>
      </c>
    </row>
    <row r="8933" spans="2:13" x14ac:dyDescent="0.2">
      <c r="B8933">
        <v>8921</v>
      </c>
      <c r="C8933">
        <v>4.34</v>
      </c>
      <c r="D8933">
        <v>4.34</v>
      </c>
      <c r="E8933">
        <v>0</v>
      </c>
      <c r="F8933">
        <v>4.1619925840558878E-16</v>
      </c>
      <c r="G8933">
        <v>1.8747829145613325E-15</v>
      </c>
      <c r="H8933">
        <v>4.1458621435530711E-16</v>
      </c>
      <c r="I8933">
        <v>1.7769409576987376E-15</v>
      </c>
      <c r="J8933">
        <v>-63128.133598209301</v>
      </c>
      <c r="K8933">
        <v>-63128.133598209301</v>
      </c>
      <c r="L8933">
        <v>0</v>
      </c>
      <c r="M8933" t="b">
        <v>1</v>
      </c>
    </row>
    <row r="8934" spans="2:13" x14ac:dyDescent="0.2">
      <c r="B8934">
        <v>8922</v>
      </c>
      <c r="C8934">
        <v>15.09</v>
      </c>
      <c r="D8934">
        <v>15.09</v>
      </c>
      <c r="E8934">
        <v>0</v>
      </c>
      <c r="F8934">
        <v>3.2356998808084179E-16</v>
      </c>
      <c r="G8934">
        <v>0</v>
      </c>
      <c r="H8934">
        <v>7.0792941278535047E-16</v>
      </c>
      <c r="I8934">
        <v>0</v>
      </c>
      <c r="J8934">
        <v>-13113.601546661161</v>
      </c>
      <c r="K8934">
        <v>-13113.601546661101</v>
      </c>
      <c r="L8934">
        <v>4.5774343610658859E-15</v>
      </c>
      <c r="M8934" t="b">
        <v>1</v>
      </c>
    </row>
    <row r="8935" spans="2:13" x14ac:dyDescent="0.2">
      <c r="B8935">
        <v>8923</v>
      </c>
      <c r="C8935">
        <v>26.44</v>
      </c>
      <c r="D8935">
        <v>26.44</v>
      </c>
      <c r="E8935">
        <v>0</v>
      </c>
      <c r="F8935">
        <v>1.7000567524230056E-15</v>
      </c>
      <c r="G8935">
        <v>1.178605423081104E-15</v>
      </c>
      <c r="H8935">
        <v>3.6884284375122224E-15</v>
      </c>
      <c r="I8935">
        <v>5.4084529805664566E-15</v>
      </c>
      <c r="J8935">
        <v>-1775.5019142082501</v>
      </c>
      <c r="K8935">
        <v>-1775.5019142082001</v>
      </c>
      <c r="L8935">
        <v>2.8173559373389284E-14</v>
      </c>
      <c r="M8935" t="b">
        <v>1</v>
      </c>
    </row>
    <row r="8936" spans="2:13" x14ac:dyDescent="0.2">
      <c r="B8936">
        <v>8924</v>
      </c>
      <c r="C8936">
        <v>119.36</v>
      </c>
      <c r="D8936">
        <v>119.36</v>
      </c>
      <c r="E8936">
        <v>0</v>
      </c>
      <c r="F8936">
        <v>1.5557119600077474E-16</v>
      </c>
      <c r="G8936">
        <v>0</v>
      </c>
      <c r="H8936">
        <v>6.8560502741151251E-16</v>
      </c>
      <c r="I8936">
        <v>0</v>
      </c>
      <c r="J8936">
        <v>729.45387368048205</v>
      </c>
      <c r="K8936">
        <v>729.45387368050001</v>
      </c>
      <c r="L8936">
        <v>2.4624614397322258E-14</v>
      </c>
      <c r="M8936" t="b">
        <v>1</v>
      </c>
    </row>
    <row r="8937" spans="2:13" x14ac:dyDescent="0.2">
      <c r="B8937">
        <v>8925</v>
      </c>
      <c r="C8937">
        <v>1.9</v>
      </c>
      <c r="D8937">
        <v>1.9</v>
      </c>
      <c r="E8937">
        <v>0</v>
      </c>
      <c r="F8937">
        <v>2.3767488113481886E-15</v>
      </c>
      <c r="G8937">
        <v>3.8076010690842551E-15</v>
      </c>
      <c r="H8937">
        <v>7.9271587649343384E-16</v>
      </c>
      <c r="I8937">
        <v>2.2016437168576219E-14</v>
      </c>
      <c r="J8937">
        <v>-85919.917160382582</v>
      </c>
      <c r="K8937">
        <v>-85919.917160382596</v>
      </c>
      <c r="L8937">
        <v>1.6936602954590248E-16</v>
      </c>
      <c r="M8937" t="b">
        <v>1</v>
      </c>
    </row>
    <row r="8938" spans="2:13" x14ac:dyDescent="0.2">
      <c r="B8938">
        <v>8926</v>
      </c>
      <c r="C8938">
        <v>315.07</v>
      </c>
      <c r="D8938">
        <v>315.07</v>
      </c>
      <c r="E8938">
        <v>0</v>
      </c>
      <c r="F8938">
        <v>6.0604668718042492E-16</v>
      </c>
      <c r="G8938">
        <v>1.6316788938498223E-16</v>
      </c>
      <c r="H8938">
        <v>3.8617831207692567E-16</v>
      </c>
      <c r="I8938">
        <v>0</v>
      </c>
      <c r="J8938">
        <v>-293241.88700317498</v>
      </c>
      <c r="K8938">
        <v>-293241.88700317568</v>
      </c>
      <c r="L8938">
        <v>2.381965066791582E-15</v>
      </c>
      <c r="M8938" t="b">
        <v>1</v>
      </c>
    </row>
    <row r="8939" spans="2:13" x14ac:dyDescent="0.2">
      <c r="B8939">
        <v>8927</v>
      </c>
      <c r="C8939">
        <v>10.84</v>
      </c>
      <c r="D8939">
        <v>10.84</v>
      </c>
      <c r="E8939">
        <v>0</v>
      </c>
      <c r="F8939">
        <v>0</v>
      </c>
      <c r="G8939">
        <v>1.480953042773414E-15</v>
      </c>
      <c r="H8939">
        <v>1.2589854667478689E-15</v>
      </c>
      <c r="I8939">
        <v>0</v>
      </c>
      <c r="J8939">
        <v>-9778.5136467985212</v>
      </c>
      <c r="K8939">
        <v>-9778.5136467984994</v>
      </c>
      <c r="L8939">
        <v>2.232228090175725E-15</v>
      </c>
      <c r="M8939" t="b">
        <v>1</v>
      </c>
    </row>
    <row r="8940" spans="2:13" x14ac:dyDescent="0.2">
      <c r="B8940">
        <v>8928</v>
      </c>
      <c r="C8940">
        <v>322.35000000000002</v>
      </c>
      <c r="D8940">
        <v>322.35000000000002</v>
      </c>
      <c r="E8940">
        <v>0</v>
      </c>
      <c r="F8940">
        <v>5.2427535707106907E-16</v>
      </c>
      <c r="G8940">
        <v>4.9132224817217295E-16</v>
      </c>
      <c r="H8940">
        <v>3.7484861769682856E-16</v>
      </c>
      <c r="I8940">
        <v>0</v>
      </c>
      <c r="J8940">
        <v>651253.2989162216</v>
      </c>
      <c r="K8940">
        <v>651253.29891622253</v>
      </c>
      <c r="L8940">
        <v>1.4300466134533688E-15</v>
      </c>
      <c r="M8940" t="b">
        <v>1</v>
      </c>
    </row>
    <row r="8941" spans="2:13" x14ac:dyDescent="0.2">
      <c r="B8941">
        <v>8929</v>
      </c>
      <c r="C8941">
        <v>51.64</v>
      </c>
      <c r="D8941">
        <v>51.64</v>
      </c>
      <c r="E8941">
        <v>0</v>
      </c>
      <c r="F8941">
        <v>5.8598456548077737E-16</v>
      </c>
      <c r="G8941">
        <v>1.2316204890165561E-15</v>
      </c>
      <c r="H8941">
        <v>3.9680967235514089E-15</v>
      </c>
      <c r="I8941">
        <v>8.8571385826723472E-16</v>
      </c>
      <c r="J8941">
        <v>1971.7026598285192</v>
      </c>
      <c r="K8941">
        <v>1971.7026598284999</v>
      </c>
      <c r="L8941">
        <v>9.8020674244846743E-15</v>
      </c>
      <c r="M8941" t="b">
        <v>1</v>
      </c>
    </row>
    <row r="8942" spans="2:13" x14ac:dyDescent="0.2">
      <c r="B8942">
        <v>8930</v>
      </c>
      <c r="C8942">
        <v>174.75</v>
      </c>
      <c r="D8942">
        <v>174.75</v>
      </c>
      <c r="E8942">
        <v>0</v>
      </c>
      <c r="F8942">
        <v>2.7564286109643186E-16</v>
      </c>
      <c r="G8942">
        <v>1.3861155233722653E-16</v>
      </c>
      <c r="H8942">
        <v>4.3011259636105927E-16</v>
      </c>
      <c r="I8942">
        <v>0</v>
      </c>
      <c r="J8942">
        <v>-41119.390037319572</v>
      </c>
      <c r="K8942">
        <v>-41119.390037319303</v>
      </c>
      <c r="L8942">
        <v>6.547043413836043E-15</v>
      </c>
      <c r="M8942" t="b">
        <v>1</v>
      </c>
    </row>
    <row r="8943" spans="2:13" x14ac:dyDescent="0.2">
      <c r="B8943">
        <v>8931</v>
      </c>
      <c r="C8943">
        <v>311.02999999999997</v>
      </c>
      <c r="D8943">
        <v>311.02999999999997</v>
      </c>
      <c r="E8943">
        <v>0</v>
      </c>
      <c r="F8943">
        <v>8.7644284571633242E-16</v>
      </c>
      <c r="G8943">
        <v>3.4800438337758201E-16</v>
      </c>
      <c r="H8943">
        <v>6.4669046362550037E-16</v>
      </c>
      <c r="I8943">
        <v>0</v>
      </c>
      <c r="J8943">
        <v>-32321.879395309188</v>
      </c>
      <c r="K8943">
        <v>-32321.879395309901</v>
      </c>
      <c r="L8943">
        <v>2.2060717369468394E-14</v>
      </c>
      <c r="M8943" t="b">
        <v>1</v>
      </c>
    </row>
    <row r="8944" spans="2:13" x14ac:dyDescent="0.2">
      <c r="B8944">
        <v>8932</v>
      </c>
      <c r="C8944">
        <v>32.44</v>
      </c>
      <c r="D8944">
        <v>32.44</v>
      </c>
      <c r="E8944">
        <v>0</v>
      </c>
      <c r="F8944">
        <v>1.5423707289751677E-16</v>
      </c>
      <c r="G8944">
        <v>5.4969293935026283E-16</v>
      </c>
      <c r="H8944">
        <v>1.9657808075905198E-15</v>
      </c>
      <c r="I8944">
        <v>0</v>
      </c>
      <c r="J8944">
        <v>-13174.370876927809</v>
      </c>
      <c r="K8944">
        <v>-13174.3708769278</v>
      </c>
      <c r="L8944">
        <v>6.9035152438718809E-16</v>
      </c>
      <c r="M8944" t="b">
        <v>1</v>
      </c>
    </row>
    <row r="8945" spans="2:13" x14ac:dyDescent="0.2">
      <c r="B8945">
        <v>8933</v>
      </c>
      <c r="C8945">
        <v>3.66</v>
      </c>
      <c r="D8945">
        <v>3.66</v>
      </c>
      <c r="E8945">
        <v>0</v>
      </c>
      <c r="F8945">
        <v>4.5556406022620213E-16</v>
      </c>
      <c r="G8945">
        <v>1.6671878667471137E-15</v>
      </c>
      <c r="H8945">
        <v>8.032578091180444E-16</v>
      </c>
      <c r="I8945">
        <v>0</v>
      </c>
      <c r="J8945">
        <v>-21948.568736050787</v>
      </c>
      <c r="K8945">
        <v>-21948.568736050802</v>
      </c>
      <c r="L8945">
        <v>6.6300064497896612E-16</v>
      </c>
      <c r="M8945" t="b">
        <v>1</v>
      </c>
    </row>
    <row r="8946" spans="2:13" x14ac:dyDescent="0.2">
      <c r="B8946">
        <v>8934</v>
      </c>
      <c r="C8946">
        <v>75.099999999999994</v>
      </c>
      <c r="D8946">
        <v>75.099999999999994</v>
      </c>
      <c r="E8946">
        <v>0</v>
      </c>
      <c r="F8946">
        <v>4.327761328946653E-16</v>
      </c>
      <c r="G8946">
        <v>1.7925495830274875E-16</v>
      </c>
      <c r="H8946">
        <v>5.1546631004318614E-16</v>
      </c>
      <c r="I8946">
        <v>0</v>
      </c>
      <c r="J8946">
        <v>101088.82672939975</v>
      </c>
      <c r="K8946">
        <v>101088.8267293993</v>
      </c>
      <c r="L8946">
        <v>4.462504775992003E-15</v>
      </c>
      <c r="M8946" t="b">
        <v>1</v>
      </c>
    </row>
    <row r="8947" spans="2:13" x14ac:dyDescent="0.2">
      <c r="B8947">
        <v>8935</v>
      </c>
      <c r="C8947">
        <v>60.38</v>
      </c>
      <c r="D8947">
        <v>60.38</v>
      </c>
      <c r="E8947">
        <v>0</v>
      </c>
      <c r="F8947">
        <v>0</v>
      </c>
      <c r="G8947">
        <v>0</v>
      </c>
      <c r="H8947">
        <v>9.8193733678508931E-16</v>
      </c>
      <c r="I8947">
        <v>1.1178924198751348E-16</v>
      </c>
      <c r="J8947">
        <v>104384.47499248666</v>
      </c>
      <c r="K8947">
        <v>104384.4749924866</v>
      </c>
      <c r="L8947">
        <v>5.5762756787019418E-16</v>
      </c>
      <c r="M8947" t="b">
        <v>1</v>
      </c>
    </row>
    <row r="8948" spans="2:13" x14ac:dyDescent="0.2">
      <c r="B8948">
        <v>8936</v>
      </c>
      <c r="C8948">
        <v>22.36</v>
      </c>
      <c r="D8948">
        <v>22.36</v>
      </c>
      <c r="E8948">
        <v>0</v>
      </c>
      <c r="F8948">
        <v>8.6528054817570032E-16</v>
      </c>
      <c r="G8948">
        <v>1.5053506231500196E-16</v>
      </c>
      <c r="H8948">
        <v>0</v>
      </c>
      <c r="I8948">
        <v>0</v>
      </c>
      <c r="J8948">
        <v>6553.8015896435027</v>
      </c>
      <c r="K8948">
        <v>6553.8015896433999</v>
      </c>
      <c r="L8948">
        <v>1.5681417860245733E-14</v>
      </c>
      <c r="M8948" t="b">
        <v>1</v>
      </c>
    </row>
    <row r="8949" spans="2:13" x14ac:dyDescent="0.2">
      <c r="B8949">
        <v>8937</v>
      </c>
      <c r="C8949">
        <v>32.89</v>
      </c>
      <c r="D8949">
        <v>32.89</v>
      </c>
      <c r="E8949">
        <v>0</v>
      </c>
      <c r="F8949">
        <v>2.0252439520987027E-15</v>
      </c>
      <c r="G8949">
        <v>1.5188235533055004E-15</v>
      </c>
      <c r="H8949">
        <v>1.5233093195918475E-15</v>
      </c>
      <c r="I8949">
        <v>1.2894861016517042E-14</v>
      </c>
      <c r="J8949">
        <v>754.39279387679289</v>
      </c>
      <c r="K8949">
        <v>754.39279387680006</v>
      </c>
      <c r="L8949">
        <v>9.4940869459464652E-15</v>
      </c>
      <c r="M8949" t="b">
        <v>1</v>
      </c>
    </row>
    <row r="8950" spans="2:13" x14ac:dyDescent="0.2">
      <c r="B8950">
        <v>8938</v>
      </c>
      <c r="C8950">
        <v>62.17</v>
      </c>
      <c r="D8950">
        <v>62.17</v>
      </c>
      <c r="E8950">
        <v>0</v>
      </c>
      <c r="F8950">
        <v>4.3856380271915693E-16</v>
      </c>
      <c r="G8950">
        <v>0</v>
      </c>
      <c r="H8950">
        <v>3.2939126072069093E-16</v>
      </c>
      <c r="I8950">
        <v>0</v>
      </c>
      <c r="J8950">
        <v>-6835.4973047287967</v>
      </c>
      <c r="K8950">
        <v>-6835.4973047289004</v>
      </c>
      <c r="L8950">
        <v>1.5168230105274823E-14</v>
      </c>
      <c r="M8950" t="b">
        <v>1</v>
      </c>
    </row>
    <row r="8951" spans="2:13" x14ac:dyDescent="0.2">
      <c r="B8951">
        <v>8939</v>
      </c>
      <c r="C8951">
        <v>69.66</v>
      </c>
      <c r="D8951">
        <v>69.66</v>
      </c>
      <c r="E8951">
        <v>0</v>
      </c>
      <c r="F8951">
        <v>4.1481932079508869E-16</v>
      </c>
      <c r="G8951">
        <v>1.5572609897054039E-16</v>
      </c>
      <c r="H8951">
        <v>6.172964142003635E-16</v>
      </c>
      <c r="I8951">
        <v>1.5712804661135496E-15</v>
      </c>
      <c r="J8951">
        <v>21344.70595571219</v>
      </c>
      <c r="K8951">
        <v>21344.705955712401</v>
      </c>
      <c r="L8951">
        <v>9.8854850120270457E-15</v>
      </c>
      <c r="M8951" t="b">
        <v>1</v>
      </c>
    </row>
    <row r="8952" spans="2:13" x14ac:dyDescent="0.2">
      <c r="B8952">
        <v>8940</v>
      </c>
      <c r="C8952">
        <v>249.71</v>
      </c>
      <c r="D8952">
        <v>249.71</v>
      </c>
      <c r="E8952">
        <v>0</v>
      </c>
      <c r="F8952">
        <v>4.6491390750608486E-16</v>
      </c>
      <c r="G8952">
        <v>9.3000028100741469E-16</v>
      </c>
      <c r="H8952">
        <v>2.4011240602521135E-15</v>
      </c>
      <c r="I8952">
        <v>6.0730266542733309E-16</v>
      </c>
      <c r="J8952">
        <v>167864.15747809492</v>
      </c>
      <c r="K8952">
        <v>167864.157478095</v>
      </c>
      <c r="L8952">
        <v>5.201318297004207E-16</v>
      </c>
      <c r="M8952" t="b">
        <v>1</v>
      </c>
    </row>
    <row r="8953" spans="2:13" x14ac:dyDescent="0.2">
      <c r="B8953">
        <v>8941</v>
      </c>
      <c r="C8953">
        <v>65.7</v>
      </c>
      <c r="D8953">
        <v>65.7</v>
      </c>
      <c r="E8953">
        <v>0</v>
      </c>
      <c r="F8953">
        <v>4.5070827449694931E-16</v>
      </c>
      <c r="G8953">
        <v>1.5032072634277291E-16</v>
      </c>
      <c r="H8953">
        <v>2.7964324717664137E-15</v>
      </c>
      <c r="I8953">
        <v>0</v>
      </c>
      <c r="J8953">
        <v>43867.642879543637</v>
      </c>
      <c r="K8953">
        <v>43867.642879543702</v>
      </c>
      <c r="L8953">
        <v>1.4927544365094451E-15</v>
      </c>
      <c r="M8953" t="b">
        <v>1</v>
      </c>
    </row>
    <row r="8954" spans="2:13" x14ac:dyDescent="0.2">
      <c r="B8954">
        <v>8942</v>
      </c>
      <c r="C8954">
        <v>42.43</v>
      </c>
      <c r="D8954">
        <v>42.43</v>
      </c>
      <c r="E8954">
        <v>0</v>
      </c>
      <c r="F8954">
        <v>1.4898641817790834E-16</v>
      </c>
      <c r="G8954">
        <v>1.0064829784856393E-15</v>
      </c>
      <c r="H8954">
        <v>4.1614269901550997E-16</v>
      </c>
      <c r="I8954">
        <v>3.5491890662859901E-16</v>
      </c>
      <c r="J8954">
        <v>29756.110721097946</v>
      </c>
      <c r="K8954">
        <v>29756.110721097699</v>
      </c>
      <c r="L8954">
        <v>8.3136724822991442E-15</v>
      </c>
      <c r="M8954" t="b">
        <v>1</v>
      </c>
    </row>
    <row r="8955" spans="2:13" x14ac:dyDescent="0.2">
      <c r="B8955">
        <v>8943</v>
      </c>
      <c r="C8955">
        <v>93.18</v>
      </c>
      <c r="D8955">
        <v>93.18</v>
      </c>
      <c r="E8955">
        <v>0</v>
      </c>
      <c r="F8955">
        <v>4.2697313594038974E-16</v>
      </c>
      <c r="G8955">
        <v>1.0473715038035177E-15</v>
      </c>
      <c r="H8955">
        <v>2.3092186265705968E-15</v>
      </c>
      <c r="I8955">
        <v>0</v>
      </c>
      <c r="J8955">
        <v>7598.6651583539351</v>
      </c>
      <c r="K8955">
        <v>7598.6651583539997</v>
      </c>
      <c r="L8955">
        <v>8.4980878193961321E-15</v>
      </c>
      <c r="M8955" t="b">
        <v>1</v>
      </c>
    </row>
    <row r="8956" spans="2:13" x14ac:dyDescent="0.2">
      <c r="B8956">
        <v>8944</v>
      </c>
      <c r="C8956">
        <v>38.39</v>
      </c>
      <c r="D8956">
        <v>38.39</v>
      </c>
      <c r="E8956">
        <v>0</v>
      </c>
      <c r="F8956">
        <v>8.6911438172273529E-16</v>
      </c>
      <c r="G8956">
        <v>6.9716490388132471E-16</v>
      </c>
      <c r="H8956">
        <v>3.4806386409345173E-15</v>
      </c>
      <c r="I8956">
        <v>0</v>
      </c>
      <c r="J8956">
        <v>-9059.3410740546205</v>
      </c>
      <c r="K8956">
        <v>-9059.3410740547006</v>
      </c>
      <c r="L8956">
        <v>8.8345866550089035E-15</v>
      </c>
      <c r="M8956" t="b">
        <v>1</v>
      </c>
    </row>
    <row r="8957" spans="2:13" x14ac:dyDescent="0.2">
      <c r="B8957">
        <v>8945</v>
      </c>
      <c r="C8957">
        <v>27.15</v>
      </c>
      <c r="D8957">
        <v>27.15</v>
      </c>
      <c r="E8957">
        <v>0</v>
      </c>
      <c r="F8957">
        <v>0</v>
      </c>
      <c r="G8957">
        <v>1.8679329827392085E-15</v>
      </c>
      <c r="H8957">
        <v>7.0329538335441116E-16</v>
      </c>
      <c r="I8957">
        <v>0</v>
      </c>
      <c r="J8957">
        <v>3154.0123957626456</v>
      </c>
      <c r="K8957">
        <v>3154.0123957626001</v>
      </c>
      <c r="L8957">
        <v>1.4418058454602616E-14</v>
      </c>
      <c r="M8957" t="b">
        <v>1</v>
      </c>
    </row>
    <row r="8958" spans="2:13" x14ac:dyDescent="0.2">
      <c r="B8958">
        <v>8946</v>
      </c>
      <c r="C8958">
        <v>41.83</v>
      </c>
      <c r="D8958">
        <v>41.83</v>
      </c>
      <c r="E8958">
        <v>0</v>
      </c>
      <c r="F8958">
        <v>1.681277374180318E-15</v>
      </c>
      <c r="G8958">
        <v>5.6463518681588978E-16</v>
      </c>
      <c r="H8958">
        <v>3.7908710706710286E-16</v>
      </c>
      <c r="I8958">
        <v>0</v>
      </c>
      <c r="J8958">
        <v>3870.1695567481693</v>
      </c>
      <c r="K8958">
        <v>3870.1695567481001</v>
      </c>
      <c r="L8958">
        <v>1.7860095357894806E-14</v>
      </c>
      <c r="M8958" t="b">
        <v>1</v>
      </c>
    </row>
    <row r="8959" spans="2:13" x14ac:dyDescent="0.2">
      <c r="B8959">
        <v>8947</v>
      </c>
      <c r="C8959">
        <v>242.04</v>
      </c>
      <c r="D8959">
        <v>242.04</v>
      </c>
      <c r="E8959">
        <v>0</v>
      </c>
      <c r="F8959">
        <v>4.248515969342262E-16</v>
      </c>
      <c r="G8959">
        <v>3.7772790250926671E-16</v>
      </c>
      <c r="H8959">
        <v>2.633165860500526E-15</v>
      </c>
      <c r="I8959">
        <v>0</v>
      </c>
      <c r="J8959">
        <v>-160226.41393458127</v>
      </c>
      <c r="K8959">
        <v>-160226.41393458119</v>
      </c>
      <c r="L8959">
        <v>5.4492570373477562E-16</v>
      </c>
      <c r="M8959" t="b">
        <v>1</v>
      </c>
    </row>
    <row r="8960" spans="2:13" x14ac:dyDescent="0.2">
      <c r="B8960">
        <v>8948</v>
      </c>
      <c r="C8960">
        <v>28.05</v>
      </c>
      <c r="D8960">
        <v>28.05</v>
      </c>
      <c r="E8960">
        <v>0</v>
      </c>
      <c r="F8960">
        <v>3.8922296843216483E-16</v>
      </c>
      <c r="G8960">
        <v>2.000003890419337E-15</v>
      </c>
      <c r="H8960">
        <v>2.0500967383125671E-15</v>
      </c>
      <c r="I8960">
        <v>0</v>
      </c>
      <c r="J8960">
        <v>-316.9136079512291</v>
      </c>
      <c r="K8960">
        <v>-316.91360795119999</v>
      </c>
      <c r="L8960">
        <v>9.1835218578607909E-14</v>
      </c>
      <c r="M8960" t="b">
        <v>1</v>
      </c>
    </row>
    <row r="8961" spans="2:13" x14ac:dyDescent="0.2">
      <c r="B8961">
        <v>8949</v>
      </c>
      <c r="C8961">
        <v>221.93</v>
      </c>
      <c r="D8961">
        <v>221.93</v>
      </c>
      <c r="E8961">
        <v>0</v>
      </c>
      <c r="F8961">
        <v>3.7481421630376102E-16</v>
      </c>
      <c r="G8961">
        <v>7.5061913570505323E-16</v>
      </c>
      <c r="H8961">
        <v>3.046666927907025E-15</v>
      </c>
      <c r="I8961">
        <v>4.823391469269118E-16</v>
      </c>
      <c r="J8961">
        <v>93735.915712100454</v>
      </c>
      <c r="K8961">
        <v>93735.915712100395</v>
      </c>
      <c r="L8961">
        <v>6.2097500697860425E-16</v>
      </c>
      <c r="M8961" t="b">
        <v>1</v>
      </c>
    </row>
    <row r="8962" spans="2:13" x14ac:dyDescent="0.2">
      <c r="B8962">
        <v>8950</v>
      </c>
      <c r="C8962">
        <v>40.82</v>
      </c>
      <c r="D8962">
        <v>40.82</v>
      </c>
      <c r="E8962">
        <v>0</v>
      </c>
      <c r="F8962">
        <v>9.25134712733919E-16</v>
      </c>
      <c r="G8962">
        <v>1.1083574748456799E-15</v>
      </c>
      <c r="H8962">
        <v>5.281917147908354E-16</v>
      </c>
      <c r="I8962">
        <v>0</v>
      </c>
      <c r="J8962">
        <v>4426.5141246986841</v>
      </c>
      <c r="K8962">
        <v>4426.5141246986996</v>
      </c>
      <c r="L8962">
        <v>3.4929087527066674E-15</v>
      </c>
      <c r="M8962" t="b">
        <v>1</v>
      </c>
    </row>
    <row r="8963" spans="2:13" x14ac:dyDescent="0.2">
      <c r="B8963">
        <v>8951</v>
      </c>
      <c r="C8963">
        <v>24.08</v>
      </c>
      <c r="D8963">
        <v>24.08</v>
      </c>
      <c r="E8963">
        <v>0</v>
      </c>
      <c r="F8963">
        <v>2.2344575227937211E-16</v>
      </c>
      <c r="G8963">
        <v>8.5877172507084388E-16</v>
      </c>
      <c r="H8963">
        <v>3.7517679472428246E-16</v>
      </c>
      <c r="I8963">
        <v>0</v>
      </c>
      <c r="J8963">
        <v>-1020.4378426830444</v>
      </c>
      <c r="K8963">
        <v>-1020.4378426828</v>
      </c>
      <c r="L8963">
        <v>2.3953120011588377E-13</v>
      </c>
      <c r="M8963" t="b">
        <v>1</v>
      </c>
    </row>
    <row r="8964" spans="2:13" x14ac:dyDescent="0.2">
      <c r="B8964">
        <v>8952</v>
      </c>
      <c r="C8964">
        <v>35.28</v>
      </c>
      <c r="D8964">
        <v>35.28</v>
      </c>
      <c r="E8964">
        <v>0</v>
      </c>
      <c r="F8964">
        <v>3.6617279064027272E-16</v>
      </c>
      <c r="G8964">
        <v>9.695236182821593E-16</v>
      </c>
      <c r="H8964">
        <v>2.6445712963349835E-15</v>
      </c>
      <c r="I8964">
        <v>0</v>
      </c>
      <c r="J8964">
        <v>3875.4067175981263</v>
      </c>
      <c r="K8964">
        <v>3875.4067175980999</v>
      </c>
      <c r="L8964">
        <v>6.8058266585660033E-15</v>
      </c>
      <c r="M8964" t="b">
        <v>1</v>
      </c>
    </row>
    <row r="8965" spans="2:13" x14ac:dyDescent="0.2">
      <c r="B8965">
        <v>8953</v>
      </c>
      <c r="C8965">
        <v>110.34</v>
      </c>
      <c r="D8965">
        <v>110.34</v>
      </c>
      <c r="E8965">
        <v>0</v>
      </c>
      <c r="F8965">
        <v>3.8989327797214327E-16</v>
      </c>
      <c r="G8965">
        <v>3.109594568960986E-16</v>
      </c>
      <c r="H8965">
        <v>3.4011270592206443E-15</v>
      </c>
      <c r="I8965">
        <v>0</v>
      </c>
      <c r="J8965">
        <v>-89697.376850506975</v>
      </c>
      <c r="K8965">
        <v>-89697.376850506902</v>
      </c>
      <c r="L8965">
        <v>8.1116726816992841E-16</v>
      </c>
      <c r="M8965" t="b">
        <v>1</v>
      </c>
    </row>
    <row r="8966" spans="2:13" x14ac:dyDescent="0.2">
      <c r="B8966">
        <v>8954</v>
      </c>
      <c r="C8966">
        <v>4.82</v>
      </c>
      <c r="D8966">
        <v>4.82</v>
      </c>
      <c r="E8966">
        <v>0</v>
      </c>
      <c r="F8966">
        <v>1.6923374944422632E-15</v>
      </c>
      <c r="G8966">
        <v>1.272873413322502E-15</v>
      </c>
      <c r="H8966">
        <v>4.2034835878301518E-16</v>
      </c>
      <c r="I8966">
        <v>0</v>
      </c>
      <c r="J8966">
        <v>-14048.151921284065</v>
      </c>
      <c r="K8966">
        <v>-14048.151921284099</v>
      </c>
      <c r="L8966">
        <v>2.4601669216723686E-15</v>
      </c>
      <c r="M8966" t="b">
        <v>1</v>
      </c>
    </row>
    <row r="8967" spans="2:13" x14ac:dyDescent="0.2">
      <c r="B8967">
        <v>8955</v>
      </c>
      <c r="C8967">
        <v>99.37</v>
      </c>
      <c r="D8967">
        <v>99.37</v>
      </c>
      <c r="E8967">
        <v>0</v>
      </c>
      <c r="F8967">
        <v>0</v>
      </c>
      <c r="G8967">
        <v>1.0132483671581025E-15</v>
      </c>
      <c r="H8967">
        <v>3.5590232821856709E-16</v>
      </c>
      <c r="I8967">
        <v>5.8987078052537822E-16</v>
      </c>
      <c r="J8967">
        <v>153478.51489396972</v>
      </c>
      <c r="K8967">
        <v>153478.5148939692</v>
      </c>
      <c r="L8967">
        <v>3.4133047780865102E-15</v>
      </c>
      <c r="M8967" t="b">
        <v>1</v>
      </c>
    </row>
    <row r="8968" spans="2:13" x14ac:dyDescent="0.2">
      <c r="B8968">
        <v>8956</v>
      </c>
      <c r="C8968">
        <v>2.4900000000000002</v>
      </c>
      <c r="D8968">
        <v>2.4900000000000002</v>
      </c>
      <c r="E8968">
        <v>0</v>
      </c>
      <c r="F8968">
        <v>6.386318229591667E-16</v>
      </c>
      <c r="G8968">
        <v>2.6905899574189866E-15</v>
      </c>
      <c r="H8968">
        <v>6.33682739454811E-16</v>
      </c>
      <c r="I8968">
        <v>3.6230035812803331E-15</v>
      </c>
      <c r="J8968">
        <v>-85064.491614051876</v>
      </c>
      <c r="K8968">
        <v>-85064.491614051905</v>
      </c>
      <c r="L8968">
        <v>3.4213841644738647E-16</v>
      </c>
      <c r="M8968" t="b">
        <v>1</v>
      </c>
    </row>
    <row r="8969" spans="2:13" x14ac:dyDescent="0.2">
      <c r="B8969">
        <v>8957</v>
      </c>
      <c r="C8969">
        <v>26.96</v>
      </c>
      <c r="D8969">
        <v>26.96</v>
      </c>
      <c r="E8969">
        <v>0</v>
      </c>
      <c r="F8969">
        <v>3.5604190294443952E-16</v>
      </c>
      <c r="G8969">
        <v>6.1913939557340115E-16</v>
      </c>
      <c r="H8969">
        <v>7.8950281491962414E-16</v>
      </c>
      <c r="I8969">
        <v>0</v>
      </c>
      <c r="J8969">
        <v>13712.589754120097</v>
      </c>
      <c r="K8969">
        <v>13712.589754120099</v>
      </c>
      <c r="L8969">
        <v>1.3265104813620789E-16</v>
      </c>
      <c r="M8969" t="b">
        <v>1</v>
      </c>
    </row>
    <row r="8970" spans="2:13" x14ac:dyDescent="0.2">
      <c r="B8970">
        <v>8958</v>
      </c>
      <c r="C8970">
        <v>6.96</v>
      </c>
      <c r="D8970">
        <v>6.96</v>
      </c>
      <c r="E8970">
        <v>0</v>
      </c>
      <c r="F8970">
        <v>1.6567541021975024E-15</v>
      </c>
      <c r="G8970">
        <v>1.8740458510941632E-15</v>
      </c>
      <c r="H8970">
        <v>1.4095163227547683E-16</v>
      </c>
      <c r="I8970">
        <v>0</v>
      </c>
      <c r="J8970">
        <v>-19795.215485719196</v>
      </c>
      <c r="K8970">
        <v>-19795.2154857192</v>
      </c>
      <c r="L8970">
        <v>1.837807125522957E-16</v>
      </c>
      <c r="M8970" t="b">
        <v>1</v>
      </c>
    </row>
    <row r="8971" spans="2:13" x14ac:dyDescent="0.2">
      <c r="B8971">
        <v>8959</v>
      </c>
      <c r="C8971">
        <v>175.24</v>
      </c>
      <c r="D8971">
        <v>175.24</v>
      </c>
      <c r="E8971">
        <v>0</v>
      </c>
      <c r="F8971">
        <v>2.1519063810473861E-16</v>
      </c>
      <c r="G8971">
        <v>0</v>
      </c>
      <c r="H8971">
        <v>2.2027712945405886E-15</v>
      </c>
      <c r="I8971">
        <v>0</v>
      </c>
      <c r="J8971">
        <v>-156309.63598695086</v>
      </c>
      <c r="K8971">
        <v>-156309.63598695101</v>
      </c>
      <c r="L8971">
        <v>9.3096725204975026E-16</v>
      </c>
      <c r="M8971" t="b">
        <v>1</v>
      </c>
    </row>
    <row r="8972" spans="2:13" x14ac:dyDescent="0.2">
      <c r="B8972">
        <v>8960</v>
      </c>
      <c r="C8972">
        <v>50.71</v>
      </c>
      <c r="D8972">
        <v>50.71</v>
      </c>
      <c r="E8972">
        <v>0</v>
      </c>
      <c r="F8972">
        <v>2.1850553204465732E-16</v>
      </c>
      <c r="G8972">
        <v>6.205957191572446E-15</v>
      </c>
      <c r="H8972">
        <v>5.595961408132166E-15</v>
      </c>
      <c r="I8972">
        <v>0</v>
      </c>
      <c r="J8972">
        <v>1316.2378742823553</v>
      </c>
      <c r="K8972">
        <v>1316.2378742824001</v>
      </c>
      <c r="L8972">
        <v>3.4030789523312576E-14</v>
      </c>
      <c r="M8972" t="b">
        <v>1</v>
      </c>
    </row>
    <row r="8973" spans="2:13" x14ac:dyDescent="0.2">
      <c r="B8973">
        <v>8961</v>
      </c>
      <c r="C8973">
        <v>104.76</v>
      </c>
      <c r="D8973">
        <v>104.76</v>
      </c>
      <c r="E8973">
        <v>0</v>
      </c>
      <c r="F8973">
        <v>6.1258425340992967E-16</v>
      </c>
      <c r="G8973">
        <v>4.3582574205736591E-16</v>
      </c>
      <c r="H8973">
        <v>2.5082650364169232E-16</v>
      </c>
      <c r="I8973">
        <v>0</v>
      </c>
      <c r="J8973">
        <v>135725.37482681539</v>
      </c>
      <c r="K8973">
        <v>135725.3748268155</v>
      </c>
      <c r="L8973">
        <v>8.5772702396644576E-16</v>
      </c>
      <c r="M8973" t="b">
        <v>1</v>
      </c>
    </row>
    <row r="8974" spans="2:13" x14ac:dyDescent="0.2">
      <c r="B8974">
        <v>8962</v>
      </c>
      <c r="C8974">
        <v>148.47</v>
      </c>
      <c r="D8974">
        <v>148.47</v>
      </c>
      <c r="E8974">
        <v>0</v>
      </c>
      <c r="F8974">
        <v>2.0973749578330778E-16</v>
      </c>
      <c r="G8974">
        <v>0</v>
      </c>
      <c r="H8974">
        <v>2.4891823974976183E-15</v>
      </c>
      <c r="I8974">
        <v>0</v>
      </c>
      <c r="J8974">
        <v>-108795.47470784573</v>
      </c>
      <c r="K8974">
        <v>-108795.4747078457</v>
      </c>
      <c r="L8974">
        <v>2.6750956815885748E-16</v>
      </c>
      <c r="M8974" t="b">
        <v>1</v>
      </c>
    </row>
    <row r="8975" spans="2:13" x14ac:dyDescent="0.2">
      <c r="B8975">
        <v>8963</v>
      </c>
      <c r="C8975">
        <v>67.709999999999994</v>
      </c>
      <c r="D8975">
        <v>67.709999999999994</v>
      </c>
      <c r="E8975">
        <v>0</v>
      </c>
      <c r="F8975">
        <v>7.3983698933890691E-16</v>
      </c>
      <c r="G8975">
        <v>1.7527340169869651E-16</v>
      </c>
      <c r="H8975">
        <v>4.7320574327676434E-16</v>
      </c>
      <c r="I8975">
        <v>0</v>
      </c>
      <c r="J8975">
        <v>61067.034662677186</v>
      </c>
      <c r="K8975">
        <v>61067.034662677601</v>
      </c>
      <c r="L8975">
        <v>6.7913823931248775E-15</v>
      </c>
      <c r="M8975" t="b">
        <v>1</v>
      </c>
    </row>
    <row r="8976" spans="2:13" x14ac:dyDescent="0.2">
      <c r="B8976">
        <v>8964</v>
      </c>
      <c r="C8976">
        <v>59.49</v>
      </c>
      <c r="D8976">
        <v>59.49</v>
      </c>
      <c r="E8976">
        <v>0</v>
      </c>
      <c r="F8976">
        <v>0</v>
      </c>
      <c r="G8976">
        <v>2.0629652920468422E-16</v>
      </c>
      <c r="H8976">
        <v>2.0283371917882339E-15</v>
      </c>
      <c r="I8976">
        <v>0</v>
      </c>
      <c r="J8976">
        <v>-16219.156524661612</v>
      </c>
      <c r="K8976">
        <v>-16219.156524661599</v>
      </c>
      <c r="L8976">
        <v>7.8505474717259742E-16</v>
      </c>
      <c r="M8976" t="b">
        <v>1</v>
      </c>
    </row>
    <row r="8977" spans="2:13" x14ac:dyDescent="0.2">
      <c r="B8977">
        <v>8965</v>
      </c>
      <c r="C8977">
        <v>14.7</v>
      </c>
      <c r="D8977">
        <v>14.7</v>
      </c>
      <c r="E8977">
        <v>0</v>
      </c>
      <c r="F8977">
        <v>3.7083670808077027E-16</v>
      </c>
      <c r="G8977">
        <v>2.0883761642383829E-15</v>
      </c>
      <c r="H8977">
        <v>5.1043108802322244E-16</v>
      </c>
      <c r="I8977">
        <v>2.3952803751202128E-16</v>
      </c>
      <c r="J8977">
        <v>-12068.265200639555</v>
      </c>
      <c r="K8977">
        <v>-12068.2652006395</v>
      </c>
      <c r="L8977">
        <v>4.5217503260935992E-15</v>
      </c>
      <c r="M8977" t="b">
        <v>1</v>
      </c>
    </row>
    <row r="8978" spans="2:13" x14ac:dyDescent="0.2">
      <c r="B8978">
        <v>8966</v>
      </c>
      <c r="C8978">
        <v>287.14</v>
      </c>
      <c r="D8978">
        <v>287.14</v>
      </c>
      <c r="E8978">
        <v>0</v>
      </c>
      <c r="F8978">
        <v>5.7659526244044604E-16</v>
      </c>
      <c r="G8978">
        <v>8.0442605084546144E-16</v>
      </c>
      <c r="H8978">
        <v>1.5463156221327155E-15</v>
      </c>
      <c r="I8978">
        <v>0</v>
      </c>
      <c r="J8978">
        <v>122374.07065681757</v>
      </c>
      <c r="K8978">
        <v>122374.0706568173</v>
      </c>
      <c r="L8978">
        <v>2.1404409668218494E-15</v>
      </c>
      <c r="M8978" t="b">
        <v>1</v>
      </c>
    </row>
    <row r="8979" spans="2:13" x14ac:dyDescent="0.2">
      <c r="B8979">
        <v>8967</v>
      </c>
      <c r="C8979">
        <v>15.65</v>
      </c>
      <c r="D8979">
        <v>15.65</v>
      </c>
      <c r="E8979">
        <v>0</v>
      </c>
      <c r="F8979">
        <v>1.648727307228071E-16</v>
      </c>
      <c r="G8979">
        <v>9.8637999108088742E-16</v>
      </c>
      <c r="H8979">
        <v>6.2320610933917175E-16</v>
      </c>
      <c r="I8979">
        <v>0</v>
      </c>
      <c r="J8979">
        <v>-29443.196166651156</v>
      </c>
      <c r="K8979">
        <v>-29443.196166651102</v>
      </c>
      <c r="L8979">
        <v>1.8533885315135781E-15</v>
      </c>
      <c r="M8979" t="b">
        <v>1</v>
      </c>
    </row>
    <row r="8980" spans="2:13" x14ac:dyDescent="0.2">
      <c r="B8980">
        <v>8968</v>
      </c>
      <c r="C8980">
        <v>52.04</v>
      </c>
      <c r="D8980">
        <v>52.04</v>
      </c>
      <c r="E8980">
        <v>0</v>
      </c>
      <c r="F8980">
        <v>6.3457109770487731E-16</v>
      </c>
      <c r="G8980">
        <v>1.1557438659097849E-16</v>
      </c>
      <c r="H8980">
        <v>1.3065099760022163E-16</v>
      </c>
      <c r="I8980">
        <v>0</v>
      </c>
      <c r="J8980">
        <v>-8962.7130505254972</v>
      </c>
      <c r="K8980">
        <v>-8962.7130505257992</v>
      </c>
      <c r="L8980">
        <v>3.3689825757714972E-14</v>
      </c>
      <c r="M8980" t="b">
        <v>1</v>
      </c>
    </row>
    <row r="8981" spans="2:13" x14ac:dyDescent="0.2">
      <c r="B8981">
        <v>8969</v>
      </c>
      <c r="C8981">
        <v>19.87</v>
      </c>
      <c r="D8981">
        <v>19.87</v>
      </c>
      <c r="E8981">
        <v>0</v>
      </c>
      <c r="F8981">
        <v>1.7526846549805641E-15</v>
      </c>
      <c r="G8981">
        <v>5.2327794740954356E-16</v>
      </c>
      <c r="H8981">
        <v>3.8272777542114678E-15</v>
      </c>
      <c r="I8981">
        <v>4.5279378842248128E-15</v>
      </c>
      <c r="J8981">
        <v>-2248.7118076466795</v>
      </c>
      <c r="K8981">
        <v>-2248.7118076467</v>
      </c>
      <c r="L8981">
        <v>9.1001571300976472E-15</v>
      </c>
      <c r="M8981" t="b">
        <v>1</v>
      </c>
    </row>
    <row r="8982" spans="2:13" x14ac:dyDescent="0.2">
      <c r="B8982">
        <v>8970</v>
      </c>
      <c r="C8982">
        <v>40.08</v>
      </c>
      <c r="D8982">
        <v>40.08</v>
      </c>
      <c r="E8982">
        <v>0</v>
      </c>
      <c r="F8982">
        <v>2.1334118730510051E-16</v>
      </c>
      <c r="G8982">
        <v>2.8216008689776965E-16</v>
      </c>
      <c r="H8982">
        <v>2.0174771161126003E-16</v>
      </c>
      <c r="I8982">
        <v>0</v>
      </c>
      <c r="J8982">
        <v>30480.69486993114</v>
      </c>
      <c r="K8982">
        <v>30480.6948699311</v>
      </c>
      <c r="L8982">
        <v>1.3128889301498821E-15</v>
      </c>
      <c r="M8982" t="b">
        <v>1</v>
      </c>
    </row>
    <row r="8983" spans="2:13" x14ac:dyDescent="0.2">
      <c r="B8983">
        <v>8971</v>
      </c>
      <c r="C8983">
        <v>56.49</v>
      </c>
      <c r="D8983">
        <v>56.49</v>
      </c>
      <c r="E8983">
        <v>0</v>
      </c>
      <c r="F8983">
        <v>1.4323543494207786E-15</v>
      </c>
      <c r="G8983">
        <v>5.8840885581718016E-16</v>
      </c>
      <c r="H8983">
        <v>9.6472053637924536E-15</v>
      </c>
      <c r="I8983">
        <v>0</v>
      </c>
      <c r="J8983">
        <v>-88.291410824827381</v>
      </c>
      <c r="K8983">
        <v>-88.291410824799996</v>
      </c>
      <c r="L8983">
        <v>3.1015833567926557E-13</v>
      </c>
      <c r="M8983" t="b">
        <v>1</v>
      </c>
    </row>
    <row r="8984" spans="2:13" x14ac:dyDescent="0.2">
      <c r="B8984">
        <v>8972</v>
      </c>
      <c r="C8984">
        <v>73.63</v>
      </c>
      <c r="D8984">
        <v>73.63</v>
      </c>
      <c r="E8984">
        <v>0</v>
      </c>
      <c r="F8984">
        <v>4.1865180765540306E-16</v>
      </c>
      <c r="G8984">
        <v>1.0545005108713402E-15</v>
      </c>
      <c r="H8984">
        <v>5.4333592823340009E-15</v>
      </c>
      <c r="I8984">
        <v>0</v>
      </c>
      <c r="J8984">
        <v>145.66332995450648</v>
      </c>
      <c r="K8984">
        <v>145.6633299545</v>
      </c>
      <c r="L8984">
        <v>4.4487172936086798E-14</v>
      </c>
      <c r="M8984" t="b">
        <v>1</v>
      </c>
    </row>
    <row r="8985" spans="2:13" x14ac:dyDescent="0.2">
      <c r="B8985">
        <v>8973</v>
      </c>
      <c r="C8985">
        <v>88.19</v>
      </c>
      <c r="D8985">
        <v>88.19</v>
      </c>
      <c r="E8985">
        <v>0</v>
      </c>
      <c r="F8985">
        <v>5.5018366251923522E-16</v>
      </c>
      <c r="G8985">
        <v>4.5809307750020979E-16</v>
      </c>
      <c r="H8985">
        <v>1.3147636703502691E-15</v>
      </c>
      <c r="I8985">
        <v>0</v>
      </c>
      <c r="J8985">
        <v>43890.918353305344</v>
      </c>
      <c r="K8985">
        <v>43890.9183533053</v>
      </c>
      <c r="L8985">
        <v>9.9464188317246643E-16</v>
      </c>
      <c r="M8985" t="b">
        <v>1</v>
      </c>
    </row>
    <row r="8986" spans="2:13" x14ac:dyDescent="0.2">
      <c r="B8986">
        <v>8974</v>
      </c>
      <c r="C8986">
        <v>207.51</v>
      </c>
      <c r="D8986">
        <v>207.51</v>
      </c>
      <c r="E8986">
        <v>0</v>
      </c>
      <c r="F8986">
        <v>7.9126973168655916E-16</v>
      </c>
      <c r="G8986">
        <v>7.8072596338280478E-16</v>
      </c>
      <c r="H8986">
        <v>1.9167696360999717E-15</v>
      </c>
      <c r="I8986">
        <v>0</v>
      </c>
      <c r="J8986">
        <v>114414.3568829979</v>
      </c>
      <c r="K8986">
        <v>114414.35688299801</v>
      </c>
      <c r="L8986">
        <v>8.9030266282696628E-16</v>
      </c>
      <c r="M8986" t="b">
        <v>1</v>
      </c>
    </row>
    <row r="8987" spans="2:13" x14ac:dyDescent="0.2">
      <c r="B8987">
        <v>8975</v>
      </c>
      <c r="C8987">
        <v>293.49</v>
      </c>
      <c r="D8987">
        <v>293.49</v>
      </c>
      <c r="E8987">
        <v>0</v>
      </c>
      <c r="F8987">
        <v>0</v>
      </c>
      <c r="G8987">
        <v>1.7459516450834429E-16</v>
      </c>
      <c r="H8987">
        <v>3.2997677427421097E-16</v>
      </c>
      <c r="I8987">
        <v>0</v>
      </c>
      <c r="J8987">
        <v>-95265.230812519439</v>
      </c>
      <c r="K8987">
        <v>-95265.230812518901</v>
      </c>
      <c r="L8987">
        <v>5.6518087329172676E-15</v>
      </c>
      <c r="M8987" t="b">
        <v>1</v>
      </c>
    </row>
    <row r="8988" spans="2:13" x14ac:dyDescent="0.2">
      <c r="B8988">
        <v>8976</v>
      </c>
      <c r="C8988">
        <v>53.39</v>
      </c>
      <c r="D8988">
        <v>53.39</v>
      </c>
      <c r="E8988">
        <v>0</v>
      </c>
      <c r="F8988">
        <v>3.8213881904360895E-16</v>
      </c>
      <c r="G8988">
        <v>0</v>
      </c>
      <c r="H8988">
        <v>1.1803791642335966E-15</v>
      </c>
      <c r="I8988">
        <v>0</v>
      </c>
      <c r="J8988">
        <v>-13.400222549387763</v>
      </c>
      <c r="K8988">
        <v>-13.4002225494</v>
      </c>
      <c r="L8988">
        <v>9.1321783810047656E-13</v>
      </c>
      <c r="M8988" t="b">
        <v>1</v>
      </c>
    </row>
    <row r="8989" spans="2:13" x14ac:dyDescent="0.2">
      <c r="B8989">
        <v>8977</v>
      </c>
      <c r="C8989">
        <v>0.93</v>
      </c>
      <c r="D8989">
        <v>0.93</v>
      </c>
      <c r="E8989">
        <v>0</v>
      </c>
      <c r="F8989">
        <v>2.8383315038260198E-15</v>
      </c>
      <c r="G8989">
        <v>2.7860113667441441E-15</v>
      </c>
      <c r="H8989">
        <v>5.482232848040199E-16</v>
      </c>
      <c r="I8989">
        <v>4.9770081032966191E-14</v>
      </c>
      <c r="J8989">
        <v>-102861.98227111064</v>
      </c>
      <c r="K8989">
        <v>-102861.9822711107</v>
      </c>
      <c r="L8989">
        <v>5.6588118980685167E-16</v>
      </c>
      <c r="M8989" t="b">
        <v>1</v>
      </c>
    </row>
    <row r="8990" spans="2:13" x14ac:dyDescent="0.2">
      <c r="B8990">
        <v>8978</v>
      </c>
      <c r="C8990">
        <v>392.38</v>
      </c>
      <c r="D8990">
        <v>392.38</v>
      </c>
      <c r="E8990">
        <v>0</v>
      </c>
      <c r="F8990">
        <v>0</v>
      </c>
      <c r="G8990">
        <v>3.0943318066689271E-16</v>
      </c>
      <c r="H8990">
        <v>1.3157283387561039E-15</v>
      </c>
      <c r="I8990">
        <v>0</v>
      </c>
      <c r="J8990">
        <v>-25462.962178331007</v>
      </c>
      <c r="K8990">
        <v>-25462.962178330799</v>
      </c>
      <c r="L8990">
        <v>8.1437811732955751E-15</v>
      </c>
      <c r="M8990" t="b">
        <v>1</v>
      </c>
    </row>
    <row r="8991" spans="2:13" x14ac:dyDescent="0.2">
      <c r="B8991">
        <v>8979</v>
      </c>
      <c r="C8991">
        <v>24.63</v>
      </c>
      <c r="D8991">
        <v>24.63</v>
      </c>
      <c r="E8991">
        <v>0</v>
      </c>
      <c r="F8991">
        <v>1.736556358614575E-16</v>
      </c>
      <c r="G8991">
        <v>4.8032937971306247E-16</v>
      </c>
      <c r="H8991">
        <v>1.9730729797487507E-15</v>
      </c>
      <c r="I8991">
        <v>0</v>
      </c>
      <c r="J8991">
        <v>9536.0057734943475</v>
      </c>
      <c r="K8991">
        <v>9536.0057734944003</v>
      </c>
      <c r="L8991">
        <v>5.5317387547574573E-15</v>
      </c>
      <c r="M8991" t="b">
        <v>1</v>
      </c>
    </row>
    <row r="8992" spans="2:13" x14ac:dyDescent="0.2">
      <c r="B8992">
        <v>8980</v>
      </c>
      <c r="C8992">
        <v>38.89</v>
      </c>
      <c r="D8992">
        <v>38.89</v>
      </c>
      <c r="E8992">
        <v>0</v>
      </c>
      <c r="F8992">
        <v>9.2092119237263778E-16</v>
      </c>
      <c r="G8992">
        <v>1.1930663351986529E-15</v>
      </c>
      <c r="H8992">
        <v>8.5702123797464298E-15</v>
      </c>
      <c r="I8992">
        <v>0</v>
      </c>
      <c r="J8992">
        <v>-720.21948746928229</v>
      </c>
      <c r="K8992">
        <v>-720.21948746930002</v>
      </c>
      <c r="L8992">
        <v>2.4624641506007675E-14</v>
      </c>
      <c r="M8992" t="b">
        <v>1</v>
      </c>
    </row>
    <row r="8993" spans="2:13" x14ac:dyDescent="0.2">
      <c r="B8993">
        <v>8981</v>
      </c>
      <c r="C8993">
        <v>64.64</v>
      </c>
      <c r="D8993">
        <v>64.64</v>
      </c>
      <c r="E8993">
        <v>0</v>
      </c>
      <c r="F8993">
        <v>2.6959408710201308E-16</v>
      </c>
      <c r="G8993">
        <v>5.7775835058988252E-16</v>
      </c>
      <c r="H8993">
        <v>2.3063152851258734E-15</v>
      </c>
      <c r="I8993">
        <v>0</v>
      </c>
      <c r="J8993">
        <v>-2937.6960203232265</v>
      </c>
      <c r="K8993">
        <v>-2937.6960203232002</v>
      </c>
      <c r="L8993">
        <v>8.9782421901205247E-15</v>
      </c>
      <c r="M8993" t="b">
        <v>1</v>
      </c>
    </row>
    <row r="8994" spans="2:13" x14ac:dyDescent="0.2">
      <c r="B8994">
        <v>8982</v>
      </c>
      <c r="C8994">
        <v>11.81</v>
      </c>
      <c r="D8994">
        <v>11.81</v>
      </c>
      <c r="E8994">
        <v>0</v>
      </c>
      <c r="F8994">
        <v>1.2743806198437366E-15</v>
      </c>
      <c r="G8994">
        <v>2.05707836933386E-15</v>
      </c>
      <c r="H8994">
        <v>1.4423691639895725E-15</v>
      </c>
      <c r="I8994">
        <v>0</v>
      </c>
      <c r="J8994">
        <v>-14109.626245092255</v>
      </c>
      <c r="K8994">
        <v>-14109.6262450922</v>
      </c>
      <c r="L8994">
        <v>3.8675497960377831E-15</v>
      </c>
      <c r="M8994" t="b">
        <v>1</v>
      </c>
    </row>
    <row r="8995" spans="2:13" x14ac:dyDescent="0.2">
      <c r="B8995">
        <v>8983</v>
      </c>
      <c r="C8995">
        <v>33.49</v>
      </c>
      <c r="D8995">
        <v>33.49</v>
      </c>
      <c r="E8995">
        <v>0</v>
      </c>
      <c r="F8995">
        <v>2.8380963387923738E-15</v>
      </c>
      <c r="G8995">
        <v>2.7966804772013201E-15</v>
      </c>
      <c r="H8995">
        <v>1.8686321586793354E-15</v>
      </c>
      <c r="I8995">
        <v>0</v>
      </c>
      <c r="J8995">
        <v>-952.11018552204905</v>
      </c>
      <c r="K8995">
        <v>-952.11018552209998</v>
      </c>
      <c r="L8995">
        <v>5.3493496943691477E-14</v>
      </c>
      <c r="M8995" t="b">
        <v>1</v>
      </c>
    </row>
    <row r="8996" spans="2:13" x14ac:dyDescent="0.2">
      <c r="B8996">
        <v>8984</v>
      </c>
      <c r="C8996">
        <v>46.47</v>
      </c>
      <c r="D8996">
        <v>46.47</v>
      </c>
      <c r="E8996">
        <v>0</v>
      </c>
      <c r="F8996">
        <v>1.3292375817044096E-15</v>
      </c>
      <c r="G8996">
        <v>7.2133693084570599E-16</v>
      </c>
      <c r="H8996">
        <v>7.697159067618197E-15</v>
      </c>
      <c r="I8996">
        <v>0</v>
      </c>
      <c r="J8996">
        <v>-3462.9708150690108</v>
      </c>
      <c r="K8996">
        <v>-3462.9708150689999</v>
      </c>
      <c r="L8996">
        <v>3.1516108578748385E-15</v>
      </c>
      <c r="M8996" t="b">
        <v>1</v>
      </c>
    </row>
    <row r="8997" spans="2:13" x14ac:dyDescent="0.2">
      <c r="B8997">
        <v>8985</v>
      </c>
      <c r="C8997">
        <v>84.31</v>
      </c>
      <c r="D8997">
        <v>84.31</v>
      </c>
      <c r="E8997">
        <v>0</v>
      </c>
      <c r="F8997">
        <v>5.1522899166520459E-16</v>
      </c>
      <c r="G8997">
        <v>6.6466446158164316E-16</v>
      </c>
      <c r="H8997">
        <v>1.7474474962476154E-16</v>
      </c>
      <c r="I8997">
        <v>0</v>
      </c>
      <c r="J8997">
        <v>13845.180761098782</v>
      </c>
      <c r="K8997">
        <v>13845.1807610988</v>
      </c>
      <c r="L8997">
        <v>1.3138069014286351E-15</v>
      </c>
      <c r="M8997" t="b">
        <v>1</v>
      </c>
    </row>
    <row r="8998" spans="2:13" x14ac:dyDescent="0.2">
      <c r="B8998">
        <v>8986</v>
      </c>
      <c r="C8998">
        <v>32.17</v>
      </c>
      <c r="D8998">
        <v>32.17</v>
      </c>
      <c r="E8998">
        <v>0</v>
      </c>
      <c r="F8998">
        <v>2.9240558157286623E-16</v>
      </c>
      <c r="G8998">
        <v>2.1932738412087599E-16</v>
      </c>
      <c r="H8998">
        <v>1.0443055174289907E-15</v>
      </c>
      <c r="I8998">
        <v>4.5697785151870982E-15</v>
      </c>
      <c r="J8998">
        <v>-377.04917688346995</v>
      </c>
      <c r="K8998">
        <v>-377.04917688350002</v>
      </c>
      <c r="L8998">
        <v>7.9751317390247127E-14</v>
      </c>
      <c r="M8998" t="b">
        <v>1</v>
      </c>
    </row>
    <row r="8999" spans="2:13" x14ac:dyDescent="0.2">
      <c r="B8999">
        <v>8987</v>
      </c>
      <c r="C8999">
        <v>103.76</v>
      </c>
      <c r="D8999">
        <v>103.76</v>
      </c>
      <c r="E8999">
        <v>0</v>
      </c>
      <c r="F8999">
        <v>1.1005383265278108E-15</v>
      </c>
      <c r="G8999">
        <v>1.367488209468414E-15</v>
      </c>
      <c r="H8999">
        <v>6.4432981440940011E-15</v>
      </c>
      <c r="I8999">
        <v>0</v>
      </c>
      <c r="J8999">
        <v>4785.5458367050614</v>
      </c>
      <c r="K8999">
        <v>4785.5458367050996</v>
      </c>
      <c r="L8999">
        <v>7.9821150560253043E-15</v>
      </c>
      <c r="M8999" t="b">
        <v>1</v>
      </c>
    </row>
    <row r="9000" spans="2:13" x14ac:dyDescent="0.2">
      <c r="B9000">
        <v>8988</v>
      </c>
      <c r="C9000">
        <v>105.1</v>
      </c>
      <c r="D9000">
        <v>105.1</v>
      </c>
      <c r="E9000">
        <v>0</v>
      </c>
      <c r="F9000">
        <v>3.7186350364032161E-16</v>
      </c>
      <c r="G9000">
        <v>0</v>
      </c>
      <c r="H9000">
        <v>5.5743831624693893E-15</v>
      </c>
      <c r="I9000">
        <v>0</v>
      </c>
      <c r="J9000">
        <v>-24678.101190374298</v>
      </c>
      <c r="K9000">
        <v>-24678.101190374298</v>
      </c>
      <c r="L9000">
        <v>0</v>
      </c>
      <c r="M9000" t="b">
        <v>1</v>
      </c>
    </row>
    <row r="9001" spans="2:13" x14ac:dyDescent="0.2">
      <c r="B9001">
        <v>8989</v>
      </c>
      <c r="C9001">
        <v>223.82</v>
      </c>
      <c r="D9001">
        <v>223.82</v>
      </c>
      <c r="E9001">
        <v>0</v>
      </c>
      <c r="F9001">
        <v>4.5229434706423945E-16</v>
      </c>
      <c r="G9001">
        <v>7.6468734854346082E-16</v>
      </c>
      <c r="H9001">
        <v>1.0177738446423495E-15</v>
      </c>
      <c r="I9001">
        <v>0</v>
      </c>
      <c r="J9001">
        <v>290673.09035856865</v>
      </c>
      <c r="K9001">
        <v>290673.09035856859</v>
      </c>
      <c r="L9001">
        <v>2.0025128862690244E-16</v>
      </c>
      <c r="M9001" t="b">
        <v>1</v>
      </c>
    </row>
    <row r="9002" spans="2:13" x14ac:dyDescent="0.2">
      <c r="B9002">
        <v>8990</v>
      </c>
      <c r="C9002">
        <v>24.06</v>
      </c>
      <c r="D9002">
        <v>24.06</v>
      </c>
      <c r="E9002">
        <v>0</v>
      </c>
      <c r="F9002">
        <v>5.724760998727877E-16</v>
      </c>
      <c r="G9002">
        <v>7.1621578741526431E-16</v>
      </c>
      <c r="H9002">
        <v>1.175898098328387E-15</v>
      </c>
      <c r="I9002">
        <v>1.8082874812221653E-15</v>
      </c>
      <c r="J9002">
        <v>-12439.960248581383</v>
      </c>
      <c r="K9002">
        <v>-12439.960248581399</v>
      </c>
      <c r="L9002">
        <v>1.3159933235140021E-15</v>
      </c>
      <c r="M9002" t="b">
        <v>1</v>
      </c>
    </row>
    <row r="9003" spans="2:13" x14ac:dyDescent="0.2">
      <c r="B9003">
        <v>8991</v>
      </c>
      <c r="C9003">
        <v>50.59</v>
      </c>
      <c r="D9003">
        <v>50.59</v>
      </c>
      <c r="E9003">
        <v>0</v>
      </c>
      <c r="F9003">
        <v>5.9450119650720255E-16</v>
      </c>
      <c r="G9003">
        <v>5.0178559101599765E-16</v>
      </c>
      <c r="H9003">
        <v>5.7704073149603967E-16</v>
      </c>
      <c r="I9003">
        <v>0</v>
      </c>
      <c r="J9003">
        <v>45555.436806097365</v>
      </c>
      <c r="K9003">
        <v>45555.436806097299</v>
      </c>
      <c r="L9003">
        <v>1.4374490317451259E-15</v>
      </c>
      <c r="M9003" t="b">
        <v>1</v>
      </c>
    </row>
    <row r="9004" spans="2:13" x14ac:dyDescent="0.2">
      <c r="B9004">
        <v>8992</v>
      </c>
      <c r="C9004">
        <v>172.08</v>
      </c>
      <c r="D9004">
        <v>172.08</v>
      </c>
      <c r="E9004">
        <v>0</v>
      </c>
      <c r="F9004">
        <v>1.1977689092113581E-16</v>
      </c>
      <c r="G9004">
        <v>1.7998217889620715E-16</v>
      </c>
      <c r="H9004">
        <v>3.0275169530315417E-15</v>
      </c>
      <c r="I9004">
        <v>1.8797240615909843E-15</v>
      </c>
      <c r="J9004">
        <v>102222.39480635119</v>
      </c>
      <c r="K9004">
        <v>102222.394806351</v>
      </c>
      <c r="L9004">
        <v>1.8506208774226036E-15</v>
      </c>
      <c r="M9004" t="b">
        <v>1</v>
      </c>
    </row>
    <row r="9005" spans="2:13" x14ac:dyDescent="0.2">
      <c r="B9005">
        <v>8993</v>
      </c>
      <c r="C9005">
        <v>51.77</v>
      </c>
      <c r="D9005">
        <v>51.77</v>
      </c>
      <c r="E9005">
        <v>0</v>
      </c>
      <c r="F9005">
        <v>4.5253644735750244E-16</v>
      </c>
      <c r="G9005">
        <v>4.6791508639981683E-16</v>
      </c>
      <c r="H9005">
        <v>9.4673193827592472E-16</v>
      </c>
      <c r="I9005">
        <v>0</v>
      </c>
      <c r="J9005">
        <v>-12872.192238613217</v>
      </c>
      <c r="K9005">
        <v>-12872.192238613199</v>
      </c>
      <c r="L9005">
        <v>1.4131154739045659E-15</v>
      </c>
      <c r="M9005" t="b">
        <v>1</v>
      </c>
    </row>
    <row r="9006" spans="2:13" x14ac:dyDescent="0.2">
      <c r="B9006">
        <v>8994</v>
      </c>
      <c r="C9006">
        <v>68.94</v>
      </c>
      <c r="D9006">
        <v>68.94</v>
      </c>
      <c r="E9006">
        <v>0</v>
      </c>
      <c r="F9006">
        <v>3.0927357594520179E-16</v>
      </c>
      <c r="G9006">
        <v>8.7830144319362038E-16</v>
      </c>
      <c r="H9006">
        <v>1.2503266501877858E-16</v>
      </c>
      <c r="I9006">
        <v>0</v>
      </c>
      <c r="J9006">
        <v>164454.34596265224</v>
      </c>
      <c r="K9006">
        <v>164454.34596265201</v>
      </c>
      <c r="L9006">
        <v>1.4157767755602278E-15</v>
      </c>
      <c r="M9006" t="b">
        <v>1</v>
      </c>
    </row>
    <row r="9007" spans="2:13" x14ac:dyDescent="0.2">
      <c r="B9007">
        <v>8995</v>
      </c>
      <c r="C9007">
        <v>247.05</v>
      </c>
      <c r="D9007">
        <v>247.05</v>
      </c>
      <c r="E9007">
        <v>0</v>
      </c>
      <c r="F9007">
        <v>3.3868003195717841E-16</v>
      </c>
      <c r="G9007">
        <v>4.6817723350088823E-16</v>
      </c>
      <c r="H9007">
        <v>4.7922073106022112E-15</v>
      </c>
      <c r="I9007">
        <v>0</v>
      </c>
      <c r="J9007">
        <v>7657.6289747084065</v>
      </c>
      <c r="K9007">
        <v>7657.6289747085002</v>
      </c>
      <c r="L9007">
        <v>1.2233284557401479E-14</v>
      </c>
      <c r="M9007" t="b">
        <v>1</v>
      </c>
    </row>
    <row r="9008" spans="2:13" x14ac:dyDescent="0.2">
      <c r="B9008">
        <v>8996</v>
      </c>
      <c r="C9008">
        <v>4.79</v>
      </c>
      <c r="D9008">
        <v>4.79</v>
      </c>
      <c r="E9008">
        <v>0</v>
      </c>
      <c r="F9008">
        <v>3.4448573212199756E-15</v>
      </c>
      <c r="G9008">
        <v>5.6007583045708039E-15</v>
      </c>
      <c r="H9008">
        <v>1.2559591811383288E-15</v>
      </c>
      <c r="I9008">
        <v>2.8895012877796002E-14</v>
      </c>
      <c r="J9008">
        <v>-15459.185076069472</v>
      </c>
      <c r="K9008">
        <v>-15459.1850760695</v>
      </c>
      <c r="L9008">
        <v>1.7649598551882414E-15</v>
      </c>
      <c r="M9008" t="b">
        <v>1</v>
      </c>
    </row>
    <row r="9009" spans="2:13" x14ac:dyDescent="0.2">
      <c r="B9009">
        <v>8997</v>
      </c>
      <c r="C9009">
        <v>82.92</v>
      </c>
      <c r="D9009">
        <v>82.92</v>
      </c>
      <c r="E9009">
        <v>0</v>
      </c>
      <c r="F9009">
        <v>3.9892106453556163E-16</v>
      </c>
      <c r="G9009">
        <v>4.4306152071907015E-16</v>
      </c>
      <c r="H9009">
        <v>1.625153111184722E-15</v>
      </c>
      <c r="I9009">
        <v>0</v>
      </c>
      <c r="J9009">
        <v>8373.7851048229932</v>
      </c>
      <c r="K9009">
        <v>8373.7851048230004</v>
      </c>
      <c r="L9009">
        <v>8.6889710245761323E-16</v>
      </c>
      <c r="M9009" t="b">
        <v>1</v>
      </c>
    </row>
    <row r="9010" spans="2:13" x14ac:dyDescent="0.2">
      <c r="B9010">
        <v>8998</v>
      </c>
      <c r="C9010">
        <v>11.27</v>
      </c>
      <c r="D9010">
        <v>11.27</v>
      </c>
      <c r="E9010">
        <v>0</v>
      </c>
      <c r="F9010">
        <v>3.1663783576823382E-16</v>
      </c>
      <c r="G9010">
        <v>5.9406937680856728E-16</v>
      </c>
      <c r="H9010">
        <v>4.0977426912393414E-16</v>
      </c>
      <c r="I9010">
        <v>7.5216172324095108E-16</v>
      </c>
      <c r="J9010">
        <v>-52438.880219326973</v>
      </c>
      <c r="K9010">
        <v>-52438.880219327002</v>
      </c>
      <c r="L9010">
        <v>5.5500480435520676E-16</v>
      </c>
      <c r="M9010" t="b">
        <v>1</v>
      </c>
    </row>
    <row r="9011" spans="2:13" x14ac:dyDescent="0.2">
      <c r="B9011">
        <v>8999</v>
      </c>
      <c r="C9011">
        <v>48.97</v>
      </c>
      <c r="D9011">
        <v>48.97</v>
      </c>
      <c r="E9011">
        <v>0</v>
      </c>
      <c r="F9011">
        <v>2.6909949523549265E-16</v>
      </c>
      <c r="G9011">
        <v>7.1541167708493178E-16</v>
      </c>
      <c r="H9011">
        <v>8.5092494091113664E-15</v>
      </c>
      <c r="I9011">
        <v>0</v>
      </c>
      <c r="J9011">
        <v>-2333.1253412479264</v>
      </c>
      <c r="K9011">
        <v>-2333.1253412479</v>
      </c>
      <c r="L9011">
        <v>1.1304727562261078E-14</v>
      </c>
      <c r="M9011" t="b">
        <v>1</v>
      </c>
    </row>
    <row r="9012" spans="2:13" x14ac:dyDescent="0.2">
      <c r="B9012">
        <v>9000</v>
      </c>
      <c r="C9012">
        <v>57.75</v>
      </c>
      <c r="D9012">
        <v>57.75</v>
      </c>
      <c r="E9012">
        <v>0</v>
      </c>
      <c r="F9012">
        <v>6.1265201772872769E-16</v>
      </c>
      <c r="G9012">
        <v>3.1167508316368787E-16</v>
      </c>
      <c r="H9012">
        <v>3.3478634884482855E-15</v>
      </c>
      <c r="I9012">
        <v>0</v>
      </c>
      <c r="J9012">
        <v>-56740.056060296767</v>
      </c>
      <c r="K9012">
        <v>-56740.056060296803</v>
      </c>
      <c r="L9012">
        <v>6.411658816878305E-16</v>
      </c>
      <c r="M9012" t="b">
        <v>1</v>
      </c>
    </row>
    <row r="9013" spans="2:13" x14ac:dyDescent="0.2">
      <c r="B9013">
        <v>9001</v>
      </c>
      <c r="C9013">
        <v>98.94</v>
      </c>
      <c r="D9013">
        <v>98.94</v>
      </c>
      <c r="E9013">
        <v>0</v>
      </c>
      <c r="F9013">
        <v>5.0827362516248712E-16</v>
      </c>
      <c r="G9013">
        <v>7.5458370782540685E-16</v>
      </c>
      <c r="H9013">
        <v>7.8118809361755432E-15</v>
      </c>
      <c r="I9013">
        <v>7.6492128918160747E-16</v>
      </c>
      <c r="J9013">
        <v>13983.572940136577</v>
      </c>
      <c r="K9013">
        <v>13983.572940136601</v>
      </c>
      <c r="L9013">
        <v>1.6910457969023999E-15</v>
      </c>
      <c r="M9013" t="b">
        <v>1</v>
      </c>
    </row>
    <row r="9014" spans="2:13" x14ac:dyDescent="0.2">
      <c r="B9014">
        <v>9002</v>
      </c>
      <c r="C9014">
        <v>100.82</v>
      </c>
      <c r="D9014">
        <v>100.82</v>
      </c>
      <c r="E9014">
        <v>0</v>
      </c>
      <c r="F9014">
        <v>6.8540898763916859E-16</v>
      </c>
      <c r="G9014">
        <v>2.0275060580553556E-16</v>
      </c>
      <c r="H9014">
        <v>2.095304777110064E-16</v>
      </c>
      <c r="I9014">
        <v>0</v>
      </c>
      <c r="J9014">
        <v>70486.907935248688</v>
      </c>
      <c r="K9014">
        <v>70486.907935248106</v>
      </c>
      <c r="L9014">
        <v>8.2579393278166109E-15</v>
      </c>
      <c r="M9014" t="b">
        <v>1</v>
      </c>
    </row>
    <row r="9015" spans="2:13" x14ac:dyDescent="0.2">
      <c r="B9015">
        <v>9003</v>
      </c>
      <c r="C9015">
        <v>51.14</v>
      </c>
      <c r="D9015">
        <v>51.14</v>
      </c>
      <c r="E9015">
        <v>0</v>
      </c>
      <c r="F9015">
        <v>2.8245148268408889E-16</v>
      </c>
      <c r="G9015">
        <v>4.2459071499375304E-16</v>
      </c>
      <c r="H9015">
        <v>4.0633221050742663E-16</v>
      </c>
      <c r="I9015">
        <v>1.3290332198317674E-16</v>
      </c>
      <c r="J9015">
        <v>2901.5062299816491</v>
      </c>
      <c r="K9015">
        <v>2901.5062299817</v>
      </c>
      <c r="L9015">
        <v>1.7553539183545095E-14</v>
      </c>
      <c r="M9015" t="b">
        <v>1</v>
      </c>
    </row>
    <row r="9016" spans="2:13" x14ac:dyDescent="0.2">
      <c r="B9016">
        <v>9004</v>
      </c>
      <c r="C9016">
        <v>15.4</v>
      </c>
      <c r="D9016">
        <v>15.4</v>
      </c>
      <c r="E9016">
        <v>0</v>
      </c>
      <c r="F9016">
        <v>4.1710940898809409E-16</v>
      </c>
      <c r="G9016">
        <v>7.8398851107306354E-16</v>
      </c>
      <c r="H9016">
        <v>5.9767393749485178E-16</v>
      </c>
      <c r="I9016">
        <v>6.6975674331789301E-16</v>
      </c>
      <c r="J9016">
        <v>-39879.063218915253</v>
      </c>
      <c r="K9016">
        <v>-39879.063218915202</v>
      </c>
      <c r="L9016">
        <v>1.2771539546878412E-15</v>
      </c>
      <c r="M9016" t="b">
        <v>1</v>
      </c>
    </row>
    <row r="9017" spans="2:13" x14ac:dyDescent="0.2">
      <c r="B9017">
        <v>9005</v>
      </c>
      <c r="C9017">
        <v>28.32</v>
      </c>
      <c r="D9017">
        <v>28.32</v>
      </c>
      <c r="E9017">
        <v>0</v>
      </c>
      <c r="F9017">
        <v>1.1777711152626702E-15</v>
      </c>
      <c r="G9017">
        <v>4.169055099646414E-16</v>
      </c>
      <c r="H9017">
        <v>1.5193164949141617E-15</v>
      </c>
      <c r="I9017">
        <v>0</v>
      </c>
      <c r="J9017">
        <v>-4423.0101394949406</v>
      </c>
      <c r="K9017">
        <v>-4423.0101394948997</v>
      </c>
      <c r="L9017">
        <v>9.2532597233556408E-15</v>
      </c>
      <c r="M9017" t="b">
        <v>1</v>
      </c>
    </row>
    <row r="9018" spans="2:13" x14ac:dyDescent="0.2">
      <c r="B9018">
        <v>9006</v>
      </c>
      <c r="C9018">
        <v>51.19</v>
      </c>
      <c r="D9018">
        <v>51.19</v>
      </c>
      <c r="E9018">
        <v>0</v>
      </c>
      <c r="F9018">
        <v>5.9100103460549811E-16</v>
      </c>
      <c r="G9018">
        <v>0</v>
      </c>
      <c r="H9018">
        <v>1.2376254250012545E-16</v>
      </c>
      <c r="I9018">
        <v>0</v>
      </c>
      <c r="J9018">
        <v>1373.8145879475796</v>
      </c>
      <c r="K9018">
        <v>1373.8145879476001</v>
      </c>
      <c r="L9018">
        <v>1.4895482235679542E-14</v>
      </c>
      <c r="M9018" t="b">
        <v>1</v>
      </c>
    </row>
    <row r="9019" spans="2:13" x14ac:dyDescent="0.2">
      <c r="B9019">
        <v>9007</v>
      </c>
      <c r="C9019">
        <v>149.5</v>
      </c>
      <c r="D9019">
        <v>149.5</v>
      </c>
      <c r="E9019">
        <v>0</v>
      </c>
      <c r="F9019">
        <v>5.3407785452580998E-16</v>
      </c>
      <c r="G9019">
        <v>2.4095781882908367E-16</v>
      </c>
      <c r="H9019">
        <v>4.6042358356266185E-16</v>
      </c>
      <c r="I9019">
        <v>0</v>
      </c>
      <c r="J9019">
        <v>294167.02597810095</v>
      </c>
      <c r="K9019">
        <v>294167.02597810212</v>
      </c>
      <c r="L9019">
        <v>3.9574565313653069E-15</v>
      </c>
      <c r="M9019" t="b">
        <v>1</v>
      </c>
    </row>
    <row r="9020" spans="2:13" x14ac:dyDescent="0.2">
      <c r="B9020">
        <v>9008</v>
      </c>
      <c r="C9020">
        <v>99.6</v>
      </c>
      <c r="D9020">
        <v>99.6</v>
      </c>
      <c r="E9020">
        <v>0</v>
      </c>
      <c r="F9020">
        <v>1.8923737236988328E-16</v>
      </c>
      <c r="G9020">
        <v>5.0294706591964848E-16</v>
      </c>
      <c r="H9020">
        <v>5.670114795042411E-16</v>
      </c>
      <c r="I9020">
        <v>0</v>
      </c>
      <c r="J9020">
        <v>60084.230195716853</v>
      </c>
      <c r="K9020">
        <v>60084.2301957171</v>
      </c>
      <c r="L9020">
        <v>4.117262684009061E-15</v>
      </c>
      <c r="M9020" t="b">
        <v>1</v>
      </c>
    </row>
    <row r="9021" spans="2:13" x14ac:dyDescent="0.2">
      <c r="B9021">
        <v>9009</v>
      </c>
      <c r="C9021">
        <v>88.02</v>
      </c>
      <c r="D9021">
        <v>88.02</v>
      </c>
      <c r="E9021">
        <v>0</v>
      </c>
      <c r="F9021">
        <v>2.5524439695386497E-16</v>
      </c>
      <c r="G9021">
        <v>6.7103611973804904E-16</v>
      </c>
      <c r="H9021">
        <v>4.1392764997595382E-15</v>
      </c>
      <c r="I9021">
        <v>0</v>
      </c>
      <c r="J9021">
        <v>-997.01006101582243</v>
      </c>
      <c r="K9021">
        <v>-997.01006101580003</v>
      </c>
      <c r="L9021">
        <v>2.2463471440137687E-14</v>
      </c>
      <c r="M9021" t="b">
        <v>1</v>
      </c>
    </row>
    <row r="9022" spans="2:13" x14ac:dyDescent="0.2">
      <c r="B9022">
        <v>9010</v>
      </c>
      <c r="C9022">
        <v>1.91</v>
      </c>
      <c r="D9022">
        <v>1.91</v>
      </c>
      <c r="E9022">
        <v>0</v>
      </c>
      <c r="F9022">
        <v>3.2522987666916971E-15</v>
      </c>
      <c r="G9022">
        <v>5.7240610751817164E-15</v>
      </c>
      <c r="H9022">
        <v>9.2786709601525349E-16</v>
      </c>
      <c r="I9022">
        <v>0</v>
      </c>
      <c r="J9022">
        <v>-14736.190587052961</v>
      </c>
      <c r="K9022">
        <v>-14736.190587053001</v>
      </c>
      <c r="L9022">
        <v>2.7156113814901296E-15</v>
      </c>
      <c r="M9022" t="b">
        <v>1</v>
      </c>
    </row>
    <row r="9023" spans="2:13" x14ac:dyDescent="0.2">
      <c r="B9023">
        <v>9011</v>
      </c>
      <c r="C9023">
        <v>12.91</v>
      </c>
      <c r="D9023">
        <v>12.91</v>
      </c>
      <c r="E9023">
        <v>0</v>
      </c>
      <c r="F9023">
        <v>1.0504586030069468E-15</v>
      </c>
      <c r="G9023">
        <v>2.7534123285688746E-16</v>
      </c>
      <c r="H9023">
        <v>3.3380636107867761E-15</v>
      </c>
      <c r="I9023">
        <v>0</v>
      </c>
      <c r="J9023">
        <v>-5960.9587310332772</v>
      </c>
      <c r="K9023">
        <v>-5960.9587310333</v>
      </c>
      <c r="L9023">
        <v>3.8143809696165782E-15</v>
      </c>
      <c r="M9023" t="b">
        <v>1</v>
      </c>
    </row>
    <row r="9024" spans="2:13" x14ac:dyDescent="0.2">
      <c r="B9024">
        <v>9012</v>
      </c>
      <c r="C9024">
        <v>91.37</v>
      </c>
      <c r="D9024">
        <v>91.37</v>
      </c>
      <c r="E9024">
        <v>0</v>
      </c>
      <c r="F9024">
        <v>8.5571436896189977E-15</v>
      </c>
      <c r="G9024">
        <v>1.8801709883202379E-16</v>
      </c>
      <c r="H9024">
        <v>1.1449839928002845E-14</v>
      </c>
      <c r="I9024">
        <v>0</v>
      </c>
      <c r="J9024">
        <v>579.3874739461537</v>
      </c>
      <c r="K9024">
        <v>579.38747394619998</v>
      </c>
      <c r="L9024">
        <v>7.9861137897148009E-14</v>
      </c>
      <c r="M9024" t="b">
        <v>1</v>
      </c>
    </row>
    <row r="9025" spans="2:13" x14ac:dyDescent="0.2">
      <c r="B9025">
        <v>9013</v>
      </c>
      <c r="C9025">
        <v>29.69</v>
      </c>
      <c r="D9025">
        <v>29.69</v>
      </c>
      <c r="E9025">
        <v>0</v>
      </c>
      <c r="F9025">
        <v>0</v>
      </c>
      <c r="G9025">
        <v>0</v>
      </c>
      <c r="H9025">
        <v>0</v>
      </c>
      <c r="I9025">
        <v>0</v>
      </c>
      <c r="J9025">
        <v>0</v>
      </c>
      <c r="K9025">
        <v>0</v>
      </c>
      <c r="L9025">
        <v>0</v>
      </c>
      <c r="M9025" t="b">
        <v>1</v>
      </c>
    </row>
    <row r="9026" spans="2:13" x14ac:dyDescent="0.2">
      <c r="B9026">
        <v>9014</v>
      </c>
      <c r="C9026">
        <v>148.66999999999999</v>
      </c>
      <c r="D9026">
        <v>148.66999999999999</v>
      </c>
      <c r="E9026">
        <v>0</v>
      </c>
      <c r="F9026">
        <v>0</v>
      </c>
      <c r="G9026">
        <v>4.4271605502816824E-16</v>
      </c>
      <c r="H9026">
        <v>6.9004858780628688E-16</v>
      </c>
      <c r="I9026">
        <v>0</v>
      </c>
      <c r="J9026">
        <v>183697.30374757005</v>
      </c>
      <c r="K9026">
        <v>183697.30374756979</v>
      </c>
      <c r="L9026">
        <v>1.425902660338141E-15</v>
      </c>
      <c r="M9026" t="b">
        <v>1</v>
      </c>
    </row>
    <row r="9027" spans="2:13" x14ac:dyDescent="0.2">
      <c r="B9027">
        <v>9015</v>
      </c>
      <c r="C9027">
        <v>94.01</v>
      </c>
      <c r="D9027">
        <v>94.01</v>
      </c>
      <c r="E9027">
        <v>0</v>
      </c>
      <c r="F9027">
        <v>1.0467165529985591E-15</v>
      </c>
      <c r="G9027">
        <v>6.3589194820553117E-16</v>
      </c>
      <c r="H9027">
        <v>1.1473229054168632E-15</v>
      </c>
      <c r="I9027">
        <v>0</v>
      </c>
      <c r="J9027">
        <v>133408.1539211632</v>
      </c>
      <c r="K9027">
        <v>133408.15392116169</v>
      </c>
      <c r="L9027">
        <v>1.13441280706463E-14</v>
      </c>
      <c r="M9027" t="b">
        <v>1</v>
      </c>
    </row>
    <row r="9028" spans="2:13" x14ac:dyDescent="0.2">
      <c r="B9028">
        <v>9016</v>
      </c>
      <c r="C9028">
        <v>44.02</v>
      </c>
      <c r="D9028">
        <v>44.02</v>
      </c>
      <c r="E9028">
        <v>0</v>
      </c>
      <c r="F9028">
        <v>5.7956886664283476E-16</v>
      </c>
      <c r="G9028">
        <v>0</v>
      </c>
      <c r="H9028">
        <v>6.1405928039939662E-16</v>
      </c>
      <c r="I9028">
        <v>0</v>
      </c>
      <c r="J9028">
        <v>5889.8559712714887</v>
      </c>
      <c r="K9028">
        <v>5889.8559712714996</v>
      </c>
      <c r="L9028">
        <v>1.853005654893636E-15</v>
      </c>
      <c r="M9028" t="b">
        <v>1</v>
      </c>
    </row>
    <row r="9029" spans="2:13" x14ac:dyDescent="0.2">
      <c r="B9029">
        <v>9017</v>
      </c>
      <c r="C9029">
        <v>34.369999999999997</v>
      </c>
      <c r="D9029">
        <v>34.369999999999997</v>
      </c>
      <c r="E9029">
        <v>0</v>
      </c>
      <c r="F9029">
        <v>1.632086256149519E-16</v>
      </c>
      <c r="G9029">
        <v>6.0687667577675398E-16</v>
      </c>
      <c r="H9029">
        <v>1.3311104578540845E-16</v>
      </c>
      <c r="I9029">
        <v>0</v>
      </c>
      <c r="J9029">
        <v>7122.2271184180136</v>
      </c>
      <c r="K9029">
        <v>7122.2271184179999</v>
      </c>
      <c r="L9029">
        <v>1.9154711440350978E-15</v>
      </c>
      <c r="M9029" t="b">
        <v>1</v>
      </c>
    </row>
    <row r="9030" spans="2:13" x14ac:dyDescent="0.2">
      <c r="B9030">
        <v>9018</v>
      </c>
      <c r="C9030">
        <v>68.22</v>
      </c>
      <c r="D9030">
        <v>68.22</v>
      </c>
      <c r="E9030">
        <v>0</v>
      </c>
      <c r="F9030">
        <v>6.8325841278368836E-16</v>
      </c>
      <c r="G9030">
        <v>5.3955835526303003E-16</v>
      </c>
      <c r="H9030">
        <v>1.8134614047627602E-15</v>
      </c>
      <c r="I9030">
        <v>0</v>
      </c>
      <c r="J9030">
        <v>-8954.710374045404</v>
      </c>
      <c r="K9030">
        <v>-8954.7103740454004</v>
      </c>
      <c r="L9030">
        <v>4.0626426262050185E-16</v>
      </c>
      <c r="M9030" t="b">
        <v>1</v>
      </c>
    </row>
    <row r="9031" spans="2:13" x14ac:dyDescent="0.2">
      <c r="B9031">
        <v>9019</v>
      </c>
      <c r="C9031">
        <v>292.95</v>
      </c>
      <c r="D9031">
        <v>292.95</v>
      </c>
      <c r="E9031">
        <v>0</v>
      </c>
      <c r="F9031">
        <v>1.7162879174469653E-16</v>
      </c>
      <c r="G9031">
        <v>2.5231677705557752E-16</v>
      </c>
      <c r="H9031">
        <v>1.3561922435845531E-14</v>
      </c>
      <c r="I9031">
        <v>6.0037264221735513E-16</v>
      </c>
      <c r="J9031">
        <v>41986.661963317558</v>
      </c>
      <c r="K9031">
        <v>41986.661963317601</v>
      </c>
      <c r="L9031">
        <v>1.0397527129744484E-15</v>
      </c>
      <c r="M9031" t="b">
        <v>1</v>
      </c>
    </row>
    <row r="9032" spans="2:13" x14ac:dyDescent="0.2">
      <c r="B9032">
        <v>9020</v>
      </c>
      <c r="C9032">
        <v>188.65</v>
      </c>
      <c r="D9032">
        <v>188.65</v>
      </c>
      <c r="E9032">
        <v>0</v>
      </c>
      <c r="F9032">
        <v>2.3490988738035117E-16</v>
      </c>
      <c r="G9032">
        <v>1.6015299031938052E-16</v>
      </c>
      <c r="H9032">
        <v>1.642897547442862E-15</v>
      </c>
      <c r="I9032">
        <v>0</v>
      </c>
      <c r="J9032">
        <v>-244612.53099269251</v>
      </c>
      <c r="K9032">
        <v>-244612.53099269269</v>
      </c>
      <c r="L9032">
        <v>7.1387586740443288E-16</v>
      </c>
      <c r="M9032" t="b">
        <v>1</v>
      </c>
    </row>
    <row r="9033" spans="2:13" x14ac:dyDescent="0.2">
      <c r="B9033">
        <v>9021</v>
      </c>
      <c r="C9033">
        <v>59.36</v>
      </c>
      <c r="D9033">
        <v>59.36</v>
      </c>
      <c r="E9033">
        <v>0</v>
      </c>
      <c r="F9033">
        <v>2.3474427495515125E-16</v>
      </c>
      <c r="G9033">
        <v>7.0436192260355803E-16</v>
      </c>
      <c r="H9033">
        <v>2.4053784191864146E-15</v>
      </c>
      <c r="I9033">
        <v>3.0168533770179771E-15</v>
      </c>
      <c r="J9033">
        <v>3456.7391307068601</v>
      </c>
      <c r="K9033">
        <v>3456.7391307069001</v>
      </c>
      <c r="L9033">
        <v>1.157673904938995E-14</v>
      </c>
      <c r="M9033" t="b">
        <v>1</v>
      </c>
    </row>
    <row r="9034" spans="2:13" x14ac:dyDescent="0.2">
      <c r="B9034">
        <v>9022</v>
      </c>
      <c r="C9034">
        <v>45.46</v>
      </c>
      <c r="D9034">
        <v>45.46</v>
      </c>
      <c r="E9034">
        <v>0</v>
      </c>
      <c r="F9034">
        <v>6.2536882127233419E-16</v>
      </c>
      <c r="G9034">
        <v>1.8799227014674027E-16</v>
      </c>
      <c r="H9034">
        <v>1.4119295064681407E-15</v>
      </c>
      <c r="I9034">
        <v>2.0942993135581238E-15</v>
      </c>
      <c r="J9034">
        <v>28143.233824139861</v>
      </c>
      <c r="K9034">
        <v>28143.233824139599</v>
      </c>
      <c r="L9034">
        <v>9.3071917657853333E-15</v>
      </c>
      <c r="M9034" t="b">
        <v>1</v>
      </c>
    </row>
    <row r="9035" spans="2:13" x14ac:dyDescent="0.2">
      <c r="B9035">
        <v>9023</v>
      </c>
      <c r="C9035">
        <v>26.42</v>
      </c>
      <c r="D9035">
        <v>26.42</v>
      </c>
      <c r="E9035">
        <v>0</v>
      </c>
      <c r="F9035">
        <v>4.1731597864906136E-15</v>
      </c>
      <c r="G9035">
        <v>2.2501717347211413E-15</v>
      </c>
      <c r="H9035">
        <v>1.3622381079800685E-14</v>
      </c>
      <c r="I9035">
        <v>0</v>
      </c>
      <c r="J9035">
        <v>-1474.5992221881947</v>
      </c>
      <c r="K9035">
        <v>-1474.5992221882</v>
      </c>
      <c r="L9035">
        <v>3.5464514401641908E-15</v>
      </c>
      <c r="M9035" t="b">
        <v>1</v>
      </c>
    </row>
    <row r="9036" spans="2:13" x14ac:dyDescent="0.2">
      <c r="B9036">
        <v>9024</v>
      </c>
      <c r="C9036">
        <v>31.26</v>
      </c>
      <c r="D9036">
        <v>31.26</v>
      </c>
      <c r="E9036">
        <v>0</v>
      </c>
      <c r="F9036">
        <v>1.201251024594534E-16</v>
      </c>
      <c r="G9036">
        <v>5.4063186347294754E-16</v>
      </c>
      <c r="H9036">
        <v>1.3753255469987793E-15</v>
      </c>
      <c r="I9036">
        <v>1.9197266033388242E-15</v>
      </c>
      <c r="J9036">
        <v>3635.9775248279911</v>
      </c>
      <c r="K9036">
        <v>3635.9775248280998</v>
      </c>
      <c r="L9036">
        <v>2.9891443530582125E-14</v>
      </c>
      <c r="M9036" t="b">
        <v>1</v>
      </c>
    </row>
    <row r="9037" spans="2:13" x14ac:dyDescent="0.2">
      <c r="B9037">
        <v>9025</v>
      </c>
      <c r="C9037">
        <v>288.41000000000003</v>
      </c>
      <c r="D9037">
        <v>288.41000000000003</v>
      </c>
      <c r="E9037">
        <v>0</v>
      </c>
      <c r="F9037">
        <v>2.7711201640287746E-16</v>
      </c>
      <c r="G9037">
        <v>1.1624077865396669E-16</v>
      </c>
      <c r="H9037">
        <v>1.0123162213638926E-14</v>
      </c>
      <c r="I9037">
        <v>0</v>
      </c>
      <c r="J9037">
        <v>-44007.935004730811</v>
      </c>
      <c r="K9037">
        <v>-44007.935004730803</v>
      </c>
      <c r="L9037">
        <v>1.6533285675415738E-16</v>
      </c>
      <c r="M9037" t="b">
        <v>1</v>
      </c>
    </row>
    <row r="9038" spans="2:13" x14ac:dyDescent="0.2">
      <c r="B9038">
        <v>9026</v>
      </c>
      <c r="C9038">
        <v>26.87</v>
      </c>
      <c r="D9038">
        <v>26.87</v>
      </c>
      <c r="E9038">
        <v>0</v>
      </c>
      <c r="F9038">
        <v>6.3858413957518554E-16</v>
      </c>
      <c r="G9038">
        <v>3.6352057274573957E-15</v>
      </c>
      <c r="H9038">
        <v>2.2717653839702504E-15</v>
      </c>
      <c r="I9038">
        <v>0</v>
      </c>
      <c r="J9038">
        <v>-3317.5543226463333</v>
      </c>
      <c r="K9038">
        <v>-3317.5543226463001</v>
      </c>
      <c r="L9038">
        <v>1.0006333999749586E-14</v>
      </c>
      <c r="M9038" t="b">
        <v>1</v>
      </c>
    </row>
    <row r="9039" spans="2:13" x14ac:dyDescent="0.2">
      <c r="B9039">
        <v>9027</v>
      </c>
      <c r="C9039">
        <v>37.1</v>
      </c>
      <c r="D9039">
        <v>37.1</v>
      </c>
      <c r="E9039">
        <v>0</v>
      </c>
      <c r="F9039">
        <v>2.7592185596029469E-16</v>
      </c>
      <c r="G9039">
        <v>4.9137708025721327E-16</v>
      </c>
      <c r="H9039">
        <v>2.439082195248767E-16</v>
      </c>
      <c r="I9039">
        <v>0</v>
      </c>
      <c r="J9039">
        <v>3438.9810518462727</v>
      </c>
      <c r="K9039">
        <v>3438.9810518464001</v>
      </c>
      <c r="L9039">
        <v>3.7025286364938374E-14</v>
      </c>
      <c r="M9039" t="b">
        <v>1</v>
      </c>
    </row>
    <row r="9040" spans="2:13" x14ac:dyDescent="0.2">
      <c r="B9040">
        <v>9028</v>
      </c>
      <c r="C9040">
        <v>29.66</v>
      </c>
      <c r="D9040">
        <v>29.66</v>
      </c>
      <c r="E9040">
        <v>0</v>
      </c>
      <c r="F9040">
        <v>5.0966203468278169E-16</v>
      </c>
      <c r="G9040">
        <v>9.5466980844450772E-16</v>
      </c>
      <c r="H9040">
        <v>4.443615810589075E-15</v>
      </c>
      <c r="I9040">
        <v>0</v>
      </c>
      <c r="J9040">
        <v>-2647.3434494502453</v>
      </c>
      <c r="K9040">
        <v>-2647.3434494501998</v>
      </c>
      <c r="L9040">
        <v>1.7177497350444122E-14</v>
      </c>
      <c r="M9040" t="b">
        <v>1</v>
      </c>
    </row>
    <row r="9041" spans="2:13" x14ac:dyDescent="0.2">
      <c r="B9041">
        <v>9029</v>
      </c>
      <c r="C9041">
        <v>48.49</v>
      </c>
      <c r="D9041">
        <v>48.49</v>
      </c>
      <c r="E9041">
        <v>0</v>
      </c>
      <c r="F9041">
        <v>7.4690229930348014E-16</v>
      </c>
      <c r="G9041">
        <v>0</v>
      </c>
      <c r="H9041">
        <v>8.3831498637074778E-16</v>
      </c>
      <c r="I9041">
        <v>0</v>
      </c>
      <c r="J9041">
        <v>18467.590831684705</v>
      </c>
      <c r="K9041">
        <v>18467.5908316848</v>
      </c>
      <c r="L9041">
        <v>5.1218077033687081E-15</v>
      </c>
      <c r="M9041" t="b">
        <v>1</v>
      </c>
    </row>
    <row r="9042" spans="2:13" x14ac:dyDescent="0.2">
      <c r="B9042">
        <v>9030</v>
      </c>
      <c r="C9042">
        <v>23.97</v>
      </c>
      <c r="D9042">
        <v>23.97</v>
      </c>
      <c r="E9042">
        <v>0</v>
      </c>
      <c r="F9042">
        <v>1.6204559639400128E-15</v>
      </c>
      <c r="G9042">
        <v>1.7577466424511429E-15</v>
      </c>
      <c r="H9042">
        <v>2.3749433342608922E-15</v>
      </c>
      <c r="I9042">
        <v>0</v>
      </c>
      <c r="J9042">
        <v>-2783.7897258526173</v>
      </c>
      <c r="K9042">
        <v>-2783.7897258526</v>
      </c>
      <c r="L9042">
        <v>6.2075088406302367E-15</v>
      </c>
      <c r="M9042" t="b">
        <v>1</v>
      </c>
    </row>
    <row r="9043" spans="2:13" x14ac:dyDescent="0.2">
      <c r="B9043">
        <v>9031</v>
      </c>
      <c r="C9043">
        <v>25.3</v>
      </c>
      <c r="D9043">
        <v>25.3</v>
      </c>
      <c r="E9043">
        <v>0</v>
      </c>
      <c r="F9043">
        <v>7.6411017349036169E-16</v>
      </c>
      <c r="G9043">
        <v>1.0964691625530823E-15</v>
      </c>
      <c r="H9043">
        <v>1.0879155959513802E-15</v>
      </c>
      <c r="I9043">
        <v>1.4495325477701905E-16</v>
      </c>
      <c r="J9043">
        <v>8015.0073604802228</v>
      </c>
      <c r="K9043">
        <v>8015.0073604802001</v>
      </c>
      <c r="L9043">
        <v>2.8368492406426125E-15</v>
      </c>
      <c r="M9043" t="b">
        <v>1</v>
      </c>
    </row>
    <row r="9044" spans="2:13" x14ac:dyDescent="0.2">
      <c r="B9044">
        <v>9032</v>
      </c>
      <c r="C9044">
        <v>54.59</v>
      </c>
      <c r="D9044">
        <v>54.59</v>
      </c>
      <c r="E9044">
        <v>0</v>
      </c>
      <c r="F9044">
        <v>7.6577015625622933E-16</v>
      </c>
      <c r="G9044">
        <v>1.5821478125065599E-15</v>
      </c>
      <c r="H9044">
        <v>1.6321538786664963E-15</v>
      </c>
      <c r="I9044">
        <v>1.3577731303832933E-15</v>
      </c>
      <c r="J9044">
        <v>13824.593809431482</v>
      </c>
      <c r="K9044">
        <v>13824.593809431501</v>
      </c>
      <c r="L9044">
        <v>1.3157633624684829E-15</v>
      </c>
      <c r="M9044" t="b">
        <v>1</v>
      </c>
    </row>
    <row r="9045" spans="2:13" x14ac:dyDescent="0.2">
      <c r="B9045">
        <v>9033</v>
      </c>
      <c r="C9045">
        <v>125.96</v>
      </c>
      <c r="D9045">
        <v>125.96</v>
      </c>
      <c r="E9045">
        <v>0</v>
      </c>
      <c r="F9045">
        <v>3.6812973780989876E-16</v>
      </c>
      <c r="G9045">
        <v>5.5341949726178986E-16</v>
      </c>
      <c r="H9045">
        <v>1.688750322020341E-15</v>
      </c>
      <c r="I9045">
        <v>4.0325418978442304E-15</v>
      </c>
      <c r="J9045">
        <v>61229.580631177625</v>
      </c>
      <c r="K9045">
        <v>61229.580631177902</v>
      </c>
      <c r="L9045">
        <v>4.5155688882537313E-15</v>
      </c>
      <c r="M9045" t="b">
        <v>1</v>
      </c>
    </row>
    <row r="9046" spans="2:13" x14ac:dyDescent="0.2">
      <c r="B9046">
        <v>9034</v>
      </c>
      <c r="C9046">
        <v>65.150000000000006</v>
      </c>
      <c r="D9046">
        <v>65.150000000000006</v>
      </c>
      <c r="E9046">
        <v>0</v>
      </c>
      <c r="F9046">
        <v>7.3156526079181888E-16</v>
      </c>
      <c r="G9046">
        <v>3.3395647847470317E-16</v>
      </c>
      <c r="H9046">
        <v>1.0127426473057871E-15</v>
      </c>
      <c r="I9046">
        <v>0</v>
      </c>
      <c r="J9046">
        <v>31672.518011426677</v>
      </c>
      <c r="K9046">
        <v>31672.518011426499</v>
      </c>
      <c r="L9046">
        <v>5.62825353775733E-15</v>
      </c>
      <c r="M9046" t="b">
        <v>1</v>
      </c>
    </row>
    <row r="9047" spans="2:13" x14ac:dyDescent="0.2">
      <c r="B9047">
        <v>9035</v>
      </c>
      <c r="C9047">
        <v>19.89</v>
      </c>
      <c r="D9047">
        <v>19.89</v>
      </c>
      <c r="E9047">
        <v>0</v>
      </c>
      <c r="F9047">
        <v>3.8745851754885781E-16</v>
      </c>
      <c r="G9047">
        <v>8.1929414249031258E-16</v>
      </c>
      <c r="H9047">
        <v>3.2788364445108697E-15</v>
      </c>
      <c r="I9047">
        <v>0</v>
      </c>
      <c r="J9047">
        <v>-11372.491654484367</v>
      </c>
      <c r="K9047">
        <v>-11372.4916544843</v>
      </c>
      <c r="L9047">
        <v>5.9180177902929935E-15</v>
      </c>
      <c r="M9047" t="b">
        <v>1</v>
      </c>
    </row>
    <row r="9048" spans="2:13" x14ac:dyDescent="0.2">
      <c r="B9048">
        <v>9036</v>
      </c>
      <c r="C9048">
        <v>42.67</v>
      </c>
      <c r="D9048">
        <v>42.67</v>
      </c>
      <c r="E9048">
        <v>0</v>
      </c>
      <c r="F9048">
        <v>7.7783388241097798E-16</v>
      </c>
      <c r="G9048">
        <v>8.5893939920165543E-16</v>
      </c>
      <c r="H9048">
        <v>1.1905003249432462E-15</v>
      </c>
      <c r="I9048">
        <v>1.6279444432963166E-15</v>
      </c>
      <c r="J9048">
        <v>32544.823926871646</v>
      </c>
      <c r="K9048">
        <v>32544.823926871599</v>
      </c>
      <c r="L9048">
        <v>1.4531872901958706E-15</v>
      </c>
      <c r="M9048" t="b">
        <v>1</v>
      </c>
    </row>
    <row r="9049" spans="2:13" x14ac:dyDescent="0.2">
      <c r="B9049">
        <v>9037</v>
      </c>
      <c r="C9049">
        <v>47.46</v>
      </c>
      <c r="D9049">
        <v>47.46</v>
      </c>
      <c r="E9049">
        <v>0</v>
      </c>
      <c r="F9049">
        <v>5.3535059936416283E-16</v>
      </c>
      <c r="G9049">
        <v>4.0009509638444707E-16</v>
      </c>
      <c r="H9049">
        <v>1.0146932966928276E-15</v>
      </c>
      <c r="I9049">
        <v>0</v>
      </c>
      <c r="J9049">
        <v>-637.77721800792642</v>
      </c>
      <c r="K9049">
        <v>-637.77721800790005</v>
      </c>
      <c r="L9049">
        <v>4.1355108973315837E-14</v>
      </c>
      <c r="M9049" t="b">
        <v>1</v>
      </c>
    </row>
    <row r="9050" spans="2:13" x14ac:dyDescent="0.2">
      <c r="B9050">
        <v>9038</v>
      </c>
      <c r="C9050">
        <v>40.21</v>
      </c>
      <c r="D9050">
        <v>40.21</v>
      </c>
      <c r="E9050">
        <v>0</v>
      </c>
      <c r="F9050">
        <v>2.9825924810184617E-16</v>
      </c>
      <c r="G9050">
        <v>6.2129666728455781E-16</v>
      </c>
      <c r="H9050">
        <v>6.6852855241567229E-15</v>
      </c>
      <c r="I9050">
        <v>0</v>
      </c>
      <c r="J9050">
        <v>-4176.1993525763701</v>
      </c>
      <c r="K9050">
        <v>-4176.1993525763</v>
      </c>
      <c r="L9050">
        <v>1.6769097000437312E-14</v>
      </c>
      <c r="M9050" t="b">
        <v>1</v>
      </c>
    </row>
    <row r="9051" spans="2:13" x14ac:dyDescent="0.2">
      <c r="B9051">
        <v>9039</v>
      </c>
      <c r="C9051">
        <v>115.08</v>
      </c>
      <c r="D9051">
        <v>115.08</v>
      </c>
      <c r="E9051">
        <v>0</v>
      </c>
      <c r="F9051">
        <v>7.4019322583478949E-16</v>
      </c>
      <c r="G9051">
        <v>1.89329960128094E-16</v>
      </c>
      <c r="H9051">
        <v>1.9028176971379926E-15</v>
      </c>
      <c r="I9051">
        <v>0</v>
      </c>
      <c r="J9051">
        <v>-7225.6139830239335</v>
      </c>
      <c r="K9051">
        <v>-7225.6139830242</v>
      </c>
      <c r="L9051">
        <v>3.6880180458787109E-14</v>
      </c>
      <c r="M9051" t="b">
        <v>1</v>
      </c>
    </row>
    <row r="9052" spans="2:13" x14ac:dyDescent="0.2">
      <c r="B9052">
        <v>9040</v>
      </c>
      <c r="C9052">
        <v>4.6900000000000004</v>
      </c>
      <c r="D9052">
        <v>4.6900000000000004</v>
      </c>
      <c r="E9052">
        <v>0</v>
      </c>
      <c r="F9052">
        <v>5.698747330825636E-14</v>
      </c>
      <c r="G9052">
        <v>1.8782761498492583E-14</v>
      </c>
      <c r="H9052">
        <v>9.5017140802844155E-15</v>
      </c>
      <c r="I9052">
        <v>0</v>
      </c>
      <c r="J9052">
        <v>-769.73004025925843</v>
      </c>
      <c r="K9052">
        <v>-769.73004025930004</v>
      </c>
      <c r="L9052">
        <v>5.405711149339378E-14</v>
      </c>
      <c r="M9052" t="b">
        <v>1</v>
      </c>
    </row>
    <row r="9053" spans="2:13" x14ac:dyDescent="0.2">
      <c r="B9053">
        <v>9041</v>
      </c>
      <c r="C9053">
        <v>20.97</v>
      </c>
      <c r="D9053">
        <v>20.97</v>
      </c>
      <c r="E9053">
        <v>0</v>
      </c>
      <c r="F9053">
        <v>1.3070484807986717E-15</v>
      </c>
      <c r="G9053">
        <v>7.9014522658760111E-16</v>
      </c>
      <c r="H9053">
        <v>1.3120863768841219E-15</v>
      </c>
      <c r="I9053">
        <v>8.7084082958148414E-15</v>
      </c>
      <c r="J9053">
        <v>310.58385490529827</v>
      </c>
      <c r="K9053">
        <v>310.58385490519998</v>
      </c>
      <c r="L9053">
        <v>3.164435937609697E-13</v>
      </c>
      <c r="M9053" t="b">
        <v>1</v>
      </c>
    </row>
    <row r="9054" spans="2:13" x14ac:dyDescent="0.2">
      <c r="B9054">
        <v>9042</v>
      </c>
      <c r="C9054">
        <v>128.63999999999999</v>
      </c>
      <c r="D9054">
        <v>128.63999999999999</v>
      </c>
      <c r="E9054">
        <v>0</v>
      </c>
      <c r="F9054">
        <v>1.3668211445730172E-15</v>
      </c>
      <c r="G9054">
        <v>1.1390894072340064E-16</v>
      </c>
      <c r="H9054">
        <v>1.2982566535313391E-15</v>
      </c>
      <c r="I9054">
        <v>2.4134656203390927E-16</v>
      </c>
      <c r="J9054">
        <v>300838.43387463992</v>
      </c>
      <c r="K9054">
        <v>300838.43387463823</v>
      </c>
      <c r="L9054">
        <v>5.6110588821705109E-15</v>
      </c>
      <c r="M9054" t="b">
        <v>1</v>
      </c>
    </row>
    <row r="9055" spans="2:13" x14ac:dyDescent="0.2">
      <c r="B9055">
        <v>9043</v>
      </c>
      <c r="C9055">
        <v>91.52</v>
      </c>
      <c r="D9055">
        <v>91.52</v>
      </c>
      <c r="E9055">
        <v>0</v>
      </c>
      <c r="F9055">
        <v>2.2920531981431017E-16</v>
      </c>
      <c r="G9055">
        <v>1.078304085355868E-15</v>
      </c>
      <c r="H9055">
        <v>8.6467905259170296E-16</v>
      </c>
      <c r="I9055">
        <v>0</v>
      </c>
      <c r="J9055">
        <v>201184.02067093345</v>
      </c>
      <c r="K9055">
        <v>201184.02067093379</v>
      </c>
      <c r="L9055">
        <v>1.7359528073655902E-15</v>
      </c>
      <c r="M9055" t="b">
        <v>1</v>
      </c>
    </row>
    <row r="9056" spans="2:13" x14ac:dyDescent="0.2">
      <c r="B9056">
        <v>9044</v>
      </c>
      <c r="C9056">
        <v>24</v>
      </c>
      <c r="D9056">
        <v>24</v>
      </c>
      <c r="E9056">
        <v>0</v>
      </c>
      <c r="F9056">
        <v>7.0412752192966246E-16</v>
      </c>
      <c r="G9056">
        <v>4.4251900905669824E-16</v>
      </c>
      <c r="H9056">
        <v>2.6258191326157408E-16</v>
      </c>
      <c r="I9056">
        <v>0</v>
      </c>
      <c r="J9056">
        <v>-4725.1157729477927</v>
      </c>
      <c r="K9056">
        <v>-4725.1157729475999</v>
      </c>
      <c r="L9056">
        <v>4.0805958211597669E-14</v>
      </c>
      <c r="M9056" t="b">
        <v>1</v>
      </c>
    </row>
    <row r="9057" spans="2:13" x14ac:dyDescent="0.2">
      <c r="B9057">
        <v>9045</v>
      </c>
      <c r="C9057">
        <v>50.31</v>
      </c>
      <c r="D9057">
        <v>50.31</v>
      </c>
      <c r="E9057">
        <v>0</v>
      </c>
      <c r="F9057">
        <v>3.8709756873704754E-15</v>
      </c>
      <c r="G9057">
        <v>1.1609987895902329E-15</v>
      </c>
      <c r="H9057">
        <v>3.743596690708017E-15</v>
      </c>
      <c r="I9057">
        <v>0</v>
      </c>
      <c r="J9057">
        <v>-1661.8389962654569</v>
      </c>
      <c r="K9057">
        <v>-1661.8389962655001</v>
      </c>
      <c r="L9057">
        <v>2.5995898779181241E-14</v>
      </c>
      <c r="M9057" t="b">
        <v>1</v>
      </c>
    </row>
    <row r="9058" spans="2:13" x14ac:dyDescent="0.2">
      <c r="B9058">
        <v>9046</v>
      </c>
      <c r="C9058">
        <v>10.72</v>
      </c>
      <c r="D9058">
        <v>10.72</v>
      </c>
      <c r="E9058">
        <v>0</v>
      </c>
      <c r="F9058">
        <v>5.7036174154843904E-16</v>
      </c>
      <c r="G9058">
        <v>5.5762191846354639E-16</v>
      </c>
      <c r="H9058">
        <v>0</v>
      </c>
      <c r="I9058">
        <v>0</v>
      </c>
      <c r="J9058">
        <v>-25653.345004440882</v>
      </c>
      <c r="K9058">
        <v>-25653.3450044409</v>
      </c>
      <c r="L9058">
        <v>7.0906519334261002E-16</v>
      </c>
      <c r="M9058" t="b">
        <v>1</v>
      </c>
    </row>
    <row r="9059" spans="2:13" x14ac:dyDescent="0.2">
      <c r="B9059">
        <v>9047</v>
      </c>
      <c r="C9059">
        <v>36.32</v>
      </c>
      <c r="D9059">
        <v>36.32</v>
      </c>
      <c r="E9059">
        <v>0</v>
      </c>
      <c r="F9059">
        <v>5.7755235286985907E-16</v>
      </c>
      <c r="G9059">
        <v>1.1228198707205894E-16</v>
      </c>
      <c r="H9059">
        <v>8.3320921537384584E-16</v>
      </c>
      <c r="I9059">
        <v>0</v>
      </c>
      <c r="J9059">
        <v>-10543.61172523317</v>
      </c>
      <c r="K9059">
        <v>-10543.611725233201</v>
      </c>
      <c r="L9059">
        <v>2.93284888197034E-15</v>
      </c>
      <c r="M9059" t="b">
        <v>1</v>
      </c>
    </row>
    <row r="9060" spans="2:13" x14ac:dyDescent="0.2">
      <c r="B9060">
        <v>9048</v>
      </c>
      <c r="C9060">
        <v>12.9</v>
      </c>
      <c r="D9060">
        <v>12.9</v>
      </c>
      <c r="E9060">
        <v>0</v>
      </c>
      <c r="F9060">
        <v>6.2282903018020885E-16</v>
      </c>
      <c r="G9060">
        <v>9.0026939064817431E-16</v>
      </c>
      <c r="H9060">
        <v>1.0164796005785788E-15</v>
      </c>
      <c r="I9060">
        <v>0</v>
      </c>
      <c r="J9060">
        <v>-30226.341513366518</v>
      </c>
      <c r="K9060">
        <v>-30226.3415133665</v>
      </c>
      <c r="L9060">
        <v>6.017894698706671E-16</v>
      </c>
      <c r="M9060" t="b">
        <v>1</v>
      </c>
    </row>
    <row r="9061" spans="2:13" x14ac:dyDescent="0.2">
      <c r="B9061">
        <v>9049</v>
      </c>
      <c r="C9061">
        <v>14.12</v>
      </c>
      <c r="D9061">
        <v>14.12</v>
      </c>
      <c r="E9061">
        <v>0</v>
      </c>
      <c r="F9061">
        <v>4.0034890755472835E-16</v>
      </c>
      <c r="G9061">
        <v>3.7638111649971472E-16</v>
      </c>
      <c r="H9061">
        <v>1.2125569936642172E-15</v>
      </c>
      <c r="I9061">
        <v>0</v>
      </c>
      <c r="J9061">
        <v>-12300.189316898821</v>
      </c>
      <c r="K9061">
        <v>-12300.189316898801</v>
      </c>
      <c r="L9061">
        <v>1.6267134532242454E-15</v>
      </c>
      <c r="M9061" t="b">
        <v>1</v>
      </c>
    </row>
    <row r="9062" spans="2:13" x14ac:dyDescent="0.2">
      <c r="B9062">
        <v>9050</v>
      </c>
      <c r="C9062">
        <v>58.09</v>
      </c>
      <c r="D9062">
        <v>58.09</v>
      </c>
      <c r="E9062">
        <v>0</v>
      </c>
      <c r="F9062">
        <v>1.3204714322421609E-16</v>
      </c>
      <c r="G9062">
        <v>0</v>
      </c>
      <c r="H9062">
        <v>0</v>
      </c>
      <c r="I9062">
        <v>9.9936835531110801E-16</v>
      </c>
      <c r="J9062">
        <v>22184.640748460566</v>
      </c>
      <c r="K9062">
        <v>22184.640748460599</v>
      </c>
      <c r="L9062">
        <v>1.4758773709733111E-15</v>
      </c>
      <c r="M9062" t="b">
        <v>1</v>
      </c>
    </row>
    <row r="9063" spans="2:13" x14ac:dyDescent="0.2">
      <c r="B9063">
        <v>9051</v>
      </c>
      <c r="C9063">
        <v>83.59</v>
      </c>
      <c r="D9063">
        <v>83.59</v>
      </c>
      <c r="E9063">
        <v>0</v>
      </c>
      <c r="F9063">
        <v>2.1431263577693909E-16</v>
      </c>
      <c r="G9063">
        <v>1.60767245682045E-16</v>
      </c>
      <c r="H9063">
        <v>8.9998133980374564E-16</v>
      </c>
      <c r="I9063">
        <v>6.0982291020642063E-16</v>
      </c>
      <c r="J9063">
        <v>52962.032066895496</v>
      </c>
      <c r="K9063">
        <v>52962.032066895401</v>
      </c>
      <c r="L9063">
        <v>1.7859482594042618E-15</v>
      </c>
      <c r="M9063" t="b">
        <v>1</v>
      </c>
    </row>
    <row r="9064" spans="2:13" x14ac:dyDescent="0.2">
      <c r="B9064">
        <v>9052</v>
      </c>
      <c r="C9064">
        <v>49.56</v>
      </c>
      <c r="D9064">
        <v>49.56</v>
      </c>
      <c r="E9064">
        <v>0</v>
      </c>
      <c r="F9064">
        <v>5.0697976373721409E-16</v>
      </c>
      <c r="G9064">
        <v>0</v>
      </c>
      <c r="H9064">
        <v>3.9172107475195614E-16</v>
      </c>
      <c r="I9064">
        <v>4.9064166274572309E-16</v>
      </c>
      <c r="J9064">
        <v>4350.7901104137227</v>
      </c>
      <c r="K9064">
        <v>4350.7901104138</v>
      </c>
      <c r="L9064">
        <v>1.7768508176402536E-14</v>
      </c>
      <c r="M9064" t="b">
        <v>1</v>
      </c>
    </row>
    <row r="9065" spans="2:13" x14ac:dyDescent="0.2">
      <c r="B9065">
        <v>9053</v>
      </c>
      <c r="C9065">
        <v>133.32</v>
      </c>
      <c r="D9065">
        <v>133.32</v>
      </c>
      <c r="E9065">
        <v>0</v>
      </c>
      <c r="F9065">
        <v>2.1321562058872883E-16</v>
      </c>
      <c r="G9065">
        <v>1.6036824292026279E-16</v>
      </c>
      <c r="H9065">
        <v>1.7585618845411878E-15</v>
      </c>
      <c r="I9065">
        <v>2.7241716998512227E-15</v>
      </c>
      <c r="J9065">
        <v>193036.46750586957</v>
      </c>
      <c r="K9065">
        <v>193036.46750586989</v>
      </c>
      <c r="L9065">
        <v>1.6584541727294911E-15</v>
      </c>
      <c r="M9065" t="b">
        <v>1</v>
      </c>
    </row>
    <row r="9066" spans="2:13" x14ac:dyDescent="0.2">
      <c r="B9066">
        <v>9054</v>
      </c>
      <c r="C9066">
        <v>35.020000000000003</v>
      </c>
      <c r="D9066">
        <v>35.020000000000003</v>
      </c>
      <c r="E9066">
        <v>0</v>
      </c>
      <c r="F9066">
        <v>0</v>
      </c>
      <c r="G9066">
        <v>2.280991184674041E-16</v>
      </c>
      <c r="H9066">
        <v>2.1515450088195897E-15</v>
      </c>
      <c r="I9066">
        <v>0</v>
      </c>
      <c r="J9066">
        <v>-11047.08568216582</v>
      </c>
      <c r="K9066">
        <v>-11047.0856821658</v>
      </c>
      <c r="L9066">
        <v>1.8112363762423219E-15</v>
      </c>
      <c r="M9066" t="b">
        <v>1</v>
      </c>
    </row>
    <row r="9067" spans="2:13" x14ac:dyDescent="0.2">
      <c r="B9067">
        <v>9055</v>
      </c>
      <c r="C9067">
        <v>25.33</v>
      </c>
      <c r="D9067">
        <v>25.33</v>
      </c>
      <c r="E9067">
        <v>0</v>
      </c>
      <c r="F9067">
        <v>8.0888124750633662E-15</v>
      </c>
      <c r="G9067">
        <v>1.557690710491202E-16</v>
      </c>
      <c r="H9067">
        <v>2.0455056975425574E-15</v>
      </c>
      <c r="I9067">
        <v>0</v>
      </c>
      <c r="J9067">
        <v>-877.34925726535312</v>
      </c>
      <c r="K9067">
        <v>-877.34925726539996</v>
      </c>
      <c r="L9067">
        <v>5.3386922885530999E-14</v>
      </c>
      <c r="M9067" t="b">
        <v>1</v>
      </c>
    </row>
    <row r="9068" spans="2:13" x14ac:dyDescent="0.2">
      <c r="B9068">
        <v>9056</v>
      </c>
      <c r="C9068">
        <v>52.34</v>
      </c>
      <c r="D9068">
        <v>52.34</v>
      </c>
      <c r="E9068">
        <v>0</v>
      </c>
      <c r="F9068">
        <v>1.03177925156549E-15</v>
      </c>
      <c r="G9068">
        <v>8.8546807323861729E-16</v>
      </c>
      <c r="H9068">
        <v>7.7665972987739383E-15</v>
      </c>
      <c r="I9068">
        <v>0</v>
      </c>
      <c r="J9068">
        <v>-5544.969271269717</v>
      </c>
      <c r="K9068">
        <v>-5544.9692712696997</v>
      </c>
      <c r="L9068">
        <v>3.1164102970274408E-15</v>
      </c>
      <c r="M9068" t="b">
        <v>1</v>
      </c>
    </row>
    <row r="9069" spans="2:13" x14ac:dyDescent="0.2">
      <c r="B9069">
        <v>9057</v>
      </c>
      <c r="C9069">
        <v>44.71</v>
      </c>
      <c r="D9069">
        <v>44.71</v>
      </c>
      <c r="E9069">
        <v>0</v>
      </c>
      <c r="F9069">
        <v>1.0689012958963884E-15</v>
      </c>
      <c r="G9069">
        <v>4.9141744867403336E-16</v>
      </c>
      <c r="H9069">
        <v>2.6025840421417351E-15</v>
      </c>
      <c r="I9069">
        <v>0</v>
      </c>
      <c r="J9069">
        <v>-9901.7372159815623</v>
      </c>
      <c r="K9069">
        <v>-9901.7372159816005</v>
      </c>
      <c r="L9069">
        <v>3.857785421007679E-15</v>
      </c>
      <c r="M9069" t="b">
        <v>1</v>
      </c>
    </row>
    <row r="9070" spans="2:13" x14ac:dyDescent="0.2">
      <c r="B9070">
        <v>9058</v>
      </c>
      <c r="C9070">
        <v>32.54</v>
      </c>
      <c r="D9070">
        <v>32.54</v>
      </c>
      <c r="E9070">
        <v>0</v>
      </c>
      <c r="F9070">
        <v>4.8549572876167707E-15</v>
      </c>
      <c r="G9070">
        <v>5.7183110100526133E-15</v>
      </c>
      <c r="H9070">
        <v>2.8469463886020548E-14</v>
      </c>
      <c r="I9070">
        <v>0</v>
      </c>
      <c r="J9070">
        <v>250.13617224183281</v>
      </c>
      <c r="K9070">
        <v>250.13617224180001</v>
      </c>
      <c r="L9070">
        <v>1.3112318937614764E-13</v>
      </c>
      <c r="M9070" t="b">
        <v>1</v>
      </c>
    </row>
    <row r="9071" spans="2:13" x14ac:dyDescent="0.2">
      <c r="B9071">
        <v>9059</v>
      </c>
      <c r="C9071">
        <v>40.950000000000003</v>
      </c>
      <c r="D9071">
        <v>40.950000000000003</v>
      </c>
      <c r="E9071">
        <v>0</v>
      </c>
      <c r="F9071">
        <v>8.5274733644652555E-16</v>
      </c>
      <c r="G9071">
        <v>9.678767942773151E-16</v>
      </c>
      <c r="H9071">
        <v>8.437801315804883E-16</v>
      </c>
      <c r="I9071">
        <v>0</v>
      </c>
      <c r="J9071">
        <v>7013.8342342544856</v>
      </c>
      <c r="K9071">
        <v>7013.8342342545002</v>
      </c>
      <c r="L9071">
        <v>2.0747446749307974E-15</v>
      </c>
      <c r="M9071" t="b">
        <v>1</v>
      </c>
    </row>
    <row r="9072" spans="2:13" x14ac:dyDescent="0.2">
      <c r="B9072">
        <v>9060</v>
      </c>
      <c r="C9072">
        <v>31.46</v>
      </c>
      <c r="D9072">
        <v>31.46</v>
      </c>
      <c r="E9072">
        <v>0</v>
      </c>
      <c r="F9072">
        <v>1.8167705868351962E-16</v>
      </c>
      <c r="G9072">
        <v>0</v>
      </c>
      <c r="H9072">
        <v>3.9783889292698154E-16</v>
      </c>
      <c r="I9072">
        <v>0</v>
      </c>
      <c r="J9072">
        <v>21384.127200007184</v>
      </c>
      <c r="K9072">
        <v>21384.127200007199</v>
      </c>
      <c r="L9072">
        <v>6.805007794922747E-16</v>
      </c>
      <c r="M9072" t="b">
        <v>1</v>
      </c>
    </row>
    <row r="9073" spans="2:13" x14ac:dyDescent="0.2">
      <c r="B9073">
        <v>9061</v>
      </c>
      <c r="C9073">
        <v>53.76</v>
      </c>
      <c r="D9073">
        <v>53.76</v>
      </c>
      <c r="E9073">
        <v>0</v>
      </c>
      <c r="F9073">
        <v>5.2324113839759344E-16</v>
      </c>
      <c r="G9073">
        <v>3.9248976767717829E-16</v>
      </c>
      <c r="H9073">
        <v>1.1088285975581656E-15</v>
      </c>
      <c r="I9073">
        <v>0</v>
      </c>
      <c r="J9073">
        <v>4316.7961882680102</v>
      </c>
      <c r="K9073">
        <v>4316.7961882680002</v>
      </c>
      <c r="L9073">
        <v>2.3175617479212582E-15</v>
      </c>
      <c r="M9073" t="b">
        <v>1</v>
      </c>
    </row>
    <row r="9074" spans="2:13" x14ac:dyDescent="0.2">
      <c r="B9074">
        <v>9062</v>
      </c>
      <c r="C9074">
        <v>47.48</v>
      </c>
      <c r="D9074">
        <v>47.48</v>
      </c>
      <c r="E9074">
        <v>0</v>
      </c>
      <c r="F9074">
        <v>7.7064754471723642E-15</v>
      </c>
      <c r="G9074">
        <v>7.9114566895528507E-15</v>
      </c>
      <c r="H9074">
        <v>4.5942005115944475E-14</v>
      </c>
      <c r="I9074">
        <v>0</v>
      </c>
      <c r="J9074">
        <v>-614.31262690372171</v>
      </c>
      <c r="K9074">
        <v>-614.31262690369999</v>
      </c>
      <c r="L9074">
        <v>3.5347126290198478E-14</v>
      </c>
      <c r="M9074" t="b">
        <v>1</v>
      </c>
    </row>
    <row r="9075" spans="2:13" x14ac:dyDescent="0.2">
      <c r="B9075">
        <v>9063</v>
      </c>
      <c r="C9075">
        <v>68</v>
      </c>
      <c r="D9075">
        <v>68</v>
      </c>
      <c r="E9075">
        <v>0</v>
      </c>
      <c r="F9075">
        <v>0</v>
      </c>
      <c r="G9075">
        <v>2.7166853478771162E-16</v>
      </c>
      <c r="H9075">
        <v>9.8073965476815289E-16</v>
      </c>
      <c r="I9075">
        <v>0</v>
      </c>
      <c r="J9075">
        <v>97914.23539801786</v>
      </c>
      <c r="K9075">
        <v>97914.235398017699</v>
      </c>
      <c r="L9075">
        <v>1.6348089413286278E-15</v>
      </c>
      <c r="M9075" t="b">
        <v>1</v>
      </c>
    </row>
    <row r="9076" spans="2:13" x14ac:dyDescent="0.2">
      <c r="B9076">
        <v>9064</v>
      </c>
      <c r="C9076">
        <v>23.43</v>
      </c>
      <c r="D9076">
        <v>23.43</v>
      </c>
      <c r="E9076">
        <v>0</v>
      </c>
      <c r="F9076">
        <v>7.1708858831731782E-16</v>
      </c>
      <c r="G9076">
        <v>1.7165111451556743E-16</v>
      </c>
      <c r="H9076">
        <v>3.1167975555582032E-15</v>
      </c>
      <c r="I9076">
        <v>0</v>
      </c>
      <c r="J9076">
        <v>-10556.084257477203</v>
      </c>
      <c r="K9076">
        <v>-10556.0842574772</v>
      </c>
      <c r="L9076">
        <v>3.4463336198882842E-16</v>
      </c>
      <c r="M9076" t="b">
        <v>1</v>
      </c>
    </row>
    <row r="9077" spans="2:13" x14ac:dyDescent="0.2">
      <c r="B9077">
        <v>9065</v>
      </c>
      <c r="C9077">
        <v>20.59</v>
      </c>
      <c r="D9077">
        <v>20.59</v>
      </c>
      <c r="E9077">
        <v>0</v>
      </c>
      <c r="F9077">
        <v>8.5567718600904327E-16</v>
      </c>
      <c r="G9077">
        <v>3.0034260772869412E-16</v>
      </c>
      <c r="H9077">
        <v>3.4919452122096171E-15</v>
      </c>
      <c r="I9077">
        <v>0</v>
      </c>
      <c r="J9077">
        <v>-16353.467086506987</v>
      </c>
      <c r="K9077">
        <v>-16353.467086507</v>
      </c>
      <c r="L9077">
        <v>7.7860711477670333E-16</v>
      </c>
      <c r="M9077" t="b">
        <v>1</v>
      </c>
    </row>
    <row r="9078" spans="2:13" x14ac:dyDescent="0.2">
      <c r="B9078">
        <v>9066</v>
      </c>
      <c r="C9078">
        <v>132.94</v>
      </c>
      <c r="D9078">
        <v>132.94</v>
      </c>
      <c r="E9078">
        <v>0</v>
      </c>
      <c r="F9078">
        <v>1.3733456201737939E-15</v>
      </c>
      <c r="G9078">
        <v>8.8159961833041585E-15</v>
      </c>
      <c r="H9078">
        <v>2.2344407373198204E-13</v>
      </c>
      <c r="I9078">
        <v>0</v>
      </c>
      <c r="J9078">
        <v>-284.46142879610966</v>
      </c>
      <c r="K9078">
        <v>-284.46142879609999</v>
      </c>
      <c r="L9078">
        <v>3.3970796136526505E-14</v>
      </c>
      <c r="M9078" t="b">
        <v>1</v>
      </c>
    </row>
    <row r="9079" spans="2:13" x14ac:dyDescent="0.2">
      <c r="B9079">
        <v>9067</v>
      </c>
      <c r="C9079">
        <v>5.0999999999999996</v>
      </c>
      <c r="D9079">
        <v>5.0999999999999996</v>
      </c>
      <c r="E9079">
        <v>0</v>
      </c>
      <c r="F9079">
        <v>3.2328775096403188E-14</v>
      </c>
      <c r="G9079">
        <v>2.0530775361273977E-14</v>
      </c>
      <c r="H9079">
        <v>2.846300679039413E-14</v>
      </c>
      <c r="I9079">
        <v>0</v>
      </c>
      <c r="J9079">
        <v>-1221.5903353733604</v>
      </c>
      <c r="K9079">
        <v>-1221.5903353734</v>
      </c>
      <c r="L9079">
        <v>3.2386487009189759E-14</v>
      </c>
      <c r="M9079" t="b">
        <v>1</v>
      </c>
    </row>
    <row r="9080" spans="2:13" x14ac:dyDescent="0.2">
      <c r="B9080">
        <v>9068</v>
      </c>
      <c r="C9080">
        <v>84.01</v>
      </c>
      <c r="D9080">
        <v>84.01</v>
      </c>
      <c r="E9080">
        <v>0</v>
      </c>
      <c r="F9080">
        <v>3.3074383413543313E-16</v>
      </c>
      <c r="G9080">
        <v>2.0092062257140772E-16</v>
      </c>
      <c r="H9080">
        <v>5.0490734001698372E-16</v>
      </c>
      <c r="I9080">
        <v>0</v>
      </c>
      <c r="J9080">
        <v>40659.841468437655</v>
      </c>
      <c r="K9080">
        <v>40659.8414684378</v>
      </c>
      <c r="L9080">
        <v>3.578940473652062E-15</v>
      </c>
      <c r="M9080" t="b">
        <v>1</v>
      </c>
    </row>
    <row r="9081" spans="2:13" x14ac:dyDescent="0.2">
      <c r="B9081">
        <v>9069</v>
      </c>
      <c r="C9081">
        <v>45.19</v>
      </c>
      <c r="D9081">
        <v>45.19</v>
      </c>
      <c r="E9081">
        <v>0</v>
      </c>
      <c r="F9081">
        <v>7.2395792295880339E-16</v>
      </c>
      <c r="G9081">
        <v>8.9506961980352062E-16</v>
      </c>
      <c r="H9081">
        <v>3.0101613747343019E-15</v>
      </c>
      <c r="I9081">
        <v>0</v>
      </c>
      <c r="J9081">
        <v>-26209.4018364043</v>
      </c>
      <c r="K9081">
        <v>-26209.4018364043</v>
      </c>
      <c r="L9081">
        <v>0</v>
      </c>
      <c r="M9081" t="b">
        <v>1</v>
      </c>
    </row>
    <row r="9082" spans="2:13" x14ac:dyDescent="0.2">
      <c r="B9082">
        <v>9070</v>
      </c>
      <c r="C9082">
        <v>88.49</v>
      </c>
      <c r="D9082">
        <v>88.49</v>
      </c>
      <c r="E9082">
        <v>0</v>
      </c>
      <c r="F9082">
        <v>1.5763028906383329E-15</v>
      </c>
      <c r="G9082">
        <v>0</v>
      </c>
      <c r="H9082">
        <v>6.319941675346217E-16</v>
      </c>
      <c r="I9082">
        <v>2.2842317634210133E-16</v>
      </c>
      <c r="J9082">
        <v>138080.70002983575</v>
      </c>
      <c r="K9082">
        <v>138080.70002983449</v>
      </c>
      <c r="L9082">
        <v>9.0632847991728809E-15</v>
      </c>
      <c r="M9082" t="b">
        <v>1</v>
      </c>
    </row>
    <row r="9083" spans="2:13" x14ac:dyDescent="0.2">
      <c r="B9083">
        <v>9071</v>
      </c>
      <c r="C9083">
        <v>195.55</v>
      </c>
      <c r="D9083">
        <v>195.55</v>
      </c>
      <c r="E9083">
        <v>0</v>
      </c>
      <c r="F9083">
        <v>0</v>
      </c>
      <c r="G9083">
        <v>3.4894217180603409E-16</v>
      </c>
      <c r="H9083">
        <v>1.8832561290800098E-16</v>
      </c>
      <c r="I9083">
        <v>0</v>
      </c>
      <c r="J9083">
        <v>54108.250827120915</v>
      </c>
      <c r="K9083">
        <v>54108.250827120697</v>
      </c>
      <c r="L9083">
        <v>4.0341117128867687E-15</v>
      </c>
      <c r="M9083" t="b">
        <v>1</v>
      </c>
    </row>
    <row r="9084" spans="2:13" x14ac:dyDescent="0.2">
      <c r="B9084">
        <v>9072</v>
      </c>
      <c r="C9084">
        <v>30.13</v>
      </c>
      <c r="D9084">
        <v>30.13</v>
      </c>
      <c r="E9084">
        <v>0</v>
      </c>
      <c r="F9084">
        <v>8.7274622746542484E-16</v>
      </c>
      <c r="G9084">
        <v>5.2383933686584494E-16</v>
      </c>
      <c r="H9084">
        <v>2.2698636115955003E-15</v>
      </c>
      <c r="I9084">
        <v>6.398547032039332E-15</v>
      </c>
      <c r="J9084">
        <v>435.87171038834276</v>
      </c>
      <c r="K9084">
        <v>435.8717103884</v>
      </c>
      <c r="L9084">
        <v>1.31326079276461E-13</v>
      </c>
      <c r="M9084" t="b">
        <v>1</v>
      </c>
    </row>
    <row r="9085" spans="2:13" x14ac:dyDescent="0.2">
      <c r="B9085">
        <v>9073</v>
      </c>
      <c r="C9085">
        <v>27.79</v>
      </c>
      <c r="D9085">
        <v>27.79</v>
      </c>
      <c r="E9085">
        <v>0</v>
      </c>
      <c r="F9085">
        <v>5.4082193929200653E-16</v>
      </c>
      <c r="G9085">
        <v>2.2402361156231406E-16</v>
      </c>
      <c r="H9085">
        <v>0</v>
      </c>
      <c r="I9085">
        <v>0</v>
      </c>
      <c r="J9085">
        <v>1499.0947498253263</v>
      </c>
      <c r="K9085">
        <v>1499.0947498252001</v>
      </c>
      <c r="L9085">
        <v>8.4179061987715106E-14</v>
      </c>
      <c r="M9085" t="b">
        <v>1</v>
      </c>
    </row>
    <row r="9086" spans="2:13" x14ac:dyDescent="0.2">
      <c r="B9086">
        <v>9074</v>
      </c>
      <c r="C9086">
        <v>98.37</v>
      </c>
      <c r="D9086">
        <v>98.37</v>
      </c>
      <c r="E9086">
        <v>0</v>
      </c>
      <c r="F9086">
        <v>5.6795063158726759E-16</v>
      </c>
      <c r="G9086">
        <v>2.3439156293473179E-16</v>
      </c>
      <c r="H9086">
        <v>7.3056367429541475E-15</v>
      </c>
      <c r="I9086">
        <v>0</v>
      </c>
      <c r="J9086">
        <v>-51223.684419846257</v>
      </c>
      <c r="K9086">
        <v>-51223.6844198463</v>
      </c>
      <c r="L9086">
        <v>8.5225704045971373E-16</v>
      </c>
      <c r="M9086" t="b">
        <v>1</v>
      </c>
    </row>
    <row r="9087" spans="2:13" x14ac:dyDescent="0.2">
      <c r="B9087">
        <v>9075</v>
      </c>
      <c r="C9087">
        <v>80.78</v>
      </c>
      <c r="D9087">
        <v>80.78</v>
      </c>
      <c r="E9087">
        <v>0</v>
      </c>
      <c r="F9087">
        <v>1.1577043436090653E-15</v>
      </c>
      <c r="G9087">
        <v>0</v>
      </c>
      <c r="H9087">
        <v>1.2777304906539297E-15</v>
      </c>
      <c r="I9087">
        <v>2.9569666338467439E-15</v>
      </c>
      <c r="J9087">
        <v>61953.336587266487</v>
      </c>
      <c r="K9087">
        <v>61953.3365872668</v>
      </c>
      <c r="L9087">
        <v>5.0500295003351016E-15</v>
      </c>
      <c r="M9087" t="b">
        <v>1</v>
      </c>
    </row>
    <row r="9088" spans="2:13" x14ac:dyDescent="0.2">
      <c r="B9088">
        <v>9076</v>
      </c>
      <c r="C9088">
        <v>46.53</v>
      </c>
      <c r="D9088">
        <v>46.53</v>
      </c>
      <c r="E9088">
        <v>0</v>
      </c>
      <c r="F9088">
        <v>6.9910620236691259E-16</v>
      </c>
      <c r="G9088">
        <v>5.6213837186023548E-16</v>
      </c>
      <c r="H9088">
        <v>1.9787710322503407E-16</v>
      </c>
      <c r="I9088">
        <v>0</v>
      </c>
      <c r="J9088">
        <v>-7185.1008338935499</v>
      </c>
      <c r="K9088">
        <v>-7185.1008338934998</v>
      </c>
      <c r="L9088">
        <v>6.9619355043072875E-15</v>
      </c>
      <c r="M9088" t="b">
        <v>1</v>
      </c>
    </row>
    <row r="9089" spans="2:13" x14ac:dyDescent="0.2">
      <c r="B9089">
        <v>9077</v>
      </c>
      <c r="C9089">
        <v>61.34</v>
      </c>
      <c r="D9089">
        <v>61.34</v>
      </c>
      <c r="E9089">
        <v>0</v>
      </c>
      <c r="F9089">
        <v>6.8575580620820673E-16</v>
      </c>
      <c r="G9089">
        <v>1.8837605625921026E-16</v>
      </c>
      <c r="H9089">
        <v>1.2388871587144403E-16</v>
      </c>
      <c r="I9089">
        <v>0</v>
      </c>
      <c r="J9089">
        <v>2324.2139372380116</v>
      </c>
      <c r="K9089">
        <v>2324.2139372373999</v>
      </c>
      <c r="L9089">
        <v>2.6315786905111418E-13</v>
      </c>
      <c r="M9089" t="b">
        <v>1</v>
      </c>
    </row>
    <row r="9090" spans="2:13" x14ac:dyDescent="0.2">
      <c r="B9090">
        <v>9078</v>
      </c>
      <c r="C9090">
        <v>42.72</v>
      </c>
      <c r="D9090">
        <v>42.72</v>
      </c>
      <c r="E9090">
        <v>0</v>
      </c>
      <c r="F9090">
        <v>1.1716478704327977E-15</v>
      </c>
      <c r="G9090">
        <v>2.6367624738731909E-15</v>
      </c>
      <c r="H9090">
        <v>5.1874749670343434E-15</v>
      </c>
      <c r="I9090">
        <v>8.7425170279192198E-14</v>
      </c>
      <c r="J9090">
        <v>487.44959341414426</v>
      </c>
      <c r="K9090">
        <v>487.44959341409998</v>
      </c>
      <c r="L9090">
        <v>9.0842261211923226E-14</v>
      </c>
      <c r="M9090" t="b">
        <v>1</v>
      </c>
    </row>
    <row r="9091" spans="2:13" x14ac:dyDescent="0.2">
      <c r="B9091">
        <v>9079</v>
      </c>
      <c r="C9091">
        <v>68.64</v>
      </c>
      <c r="D9091">
        <v>68.64</v>
      </c>
      <c r="E9091">
        <v>0</v>
      </c>
      <c r="F9091">
        <v>2.3122618568285694E-16</v>
      </c>
      <c r="G9091">
        <v>3.2686115221285467E-16</v>
      </c>
      <c r="H9091">
        <v>1.9019712027520724E-15</v>
      </c>
      <c r="I9091">
        <v>0</v>
      </c>
      <c r="J9091">
        <v>51575.100874741147</v>
      </c>
      <c r="K9091">
        <v>51575.100874741198</v>
      </c>
      <c r="L9091">
        <v>9.8752503505480651E-16</v>
      </c>
      <c r="M9091" t="b">
        <v>1</v>
      </c>
    </row>
    <row r="9092" spans="2:13" x14ac:dyDescent="0.2">
      <c r="B9092">
        <v>9080</v>
      </c>
      <c r="C9092">
        <v>100.92</v>
      </c>
      <c r="D9092">
        <v>100.92</v>
      </c>
      <c r="E9092">
        <v>0</v>
      </c>
      <c r="F9092">
        <v>1.1746049951818919E-15</v>
      </c>
      <c r="G9092">
        <v>1.2982778368685208E-15</v>
      </c>
      <c r="H9092">
        <v>1.9606717463691818E-16</v>
      </c>
      <c r="I9092">
        <v>0</v>
      </c>
      <c r="J9092">
        <v>237295.17307094921</v>
      </c>
      <c r="K9092">
        <v>237295.17307094831</v>
      </c>
      <c r="L9092">
        <v>3.8020948023624256E-15</v>
      </c>
      <c r="M9092" t="b">
        <v>1</v>
      </c>
    </row>
    <row r="9093" spans="2:13" x14ac:dyDescent="0.2">
      <c r="B9093">
        <v>9081</v>
      </c>
      <c r="C9093">
        <v>54.26</v>
      </c>
      <c r="D9093">
        <v>54.26</v>
      </c>
      <c r="E9093">
        <v>0</v>
      </c>
      <c r="F9093">
        <v>3.2893463983475559E-16</v>
      </c>
      <c r="G9093">
        <v>1.682279334716365E-16</v>
      </c>
      <c r="H9093">
        <v>6.4003213775273652E-16</v>
      </c>
      <c r="I9093">
        <v>0</v>
      </c>
      <c r="J9093">
        <v>-26192.796922477602</v>
      </c>
      <c r="K9093">
        <v>-26192.796922477701</v>
      </c>
      <c r="L9093">
        <v>3.7500931298857505E-15</v>
      </c>
      <c r="M9093" t="b">
        <v>1</v>
      </c>
    </row>
    <row r="9094" spans="2:13" x14ac:dyDescent="0.2">
      <c r="B9094">
        <v>9082</v>
      </c>
      <c r="C9094">
        <v>31.98</v>
      </c>
      <c r="D9094">
        <v>31.98</v>
      </c>
      <c r="E9094">
        <v>0</v>
      </c>
      <c r="F9094">
        <v>5.6099468135550888E-16</v>
      </c>
      <c r="G9094">
        <v>1.6027228752753832E-16</v>
      </c>
      <c r="H9094">
        <v>2.1792096550379541E-16</v>
      </c>
      <c r="I9094">
        <v>0</v>
      </c>
      <c r="J9094">
        <v>-3731.0290637456601</v>
      </c>
      <c r="K9094">
        <v>-3731.0290637456001</v>
      </c>
      <c r="L9094">
        <v>1.6088497112041305E-14</v>
      </c>
      <c r="M9094" t="b">
        <v>1</v>
      </c>
    </row>
    <row r="9095" spans="2:13" x14ac:dyDescent="0.2">
      <c r="B9095">
        <v>9083</v>
      </c>
      <c r="C9095">
        <v>74.260000000000005</v>
      </c>
      <c r="D9095">
        <v>74.260000000000005</v>
      </c>
      <c r="E9095">
        <v>0</v>
      </c>
      <c r="F9095">
        <v>3.2507218310320972E-16</v>
      </c>
      <c r="G9095">
        <v>0</v>
      </c>
      <c r="H9095">
        <v>3.8017468893626947E-15</v>
      </c>
      <c r="I9095">
        <v>0</v>
      </c>
      <c r="J9095">
        <v>18053.562567942296</v>
      </c>
      <c r="K9095">
        <v>18053.562567942299</v>
      </c>
      <c r="L9095">
        <v>2.0151029988683065E-16</v>
      </c>
      <c r="M9095" t="b">
        <v>1</v>
      </c>
    </row>
    <row r="9096" spans="2:13" x14ac:dyDescent="0.2">
      <c r="B9096">
        <v>9084</v>
      </c>
      <c r="C9096">
        <v>41.51</v>
      </c>
      <c r="D9096">
        <v>41.51</v>
      </c>
      <c r="E9096">
        <v>0</v>
      </c>
      <c r="F9096">
        <v>1.3233937490751724E-16</v>
      </c>
      <c r="G9096">
        <v>9.9414521257338937E-16</v>
      </c>
      <c r="H9096">
        <v>1.0821013961313154E-15</v>
      </c>
      <c r="I9096">
        <v>3.9949852142825018E-15</v>
      </c>
      <c r="J9096">
        <v>-2665.7712542006375</v>
      </c>
      <c r="K9096">
        <v>-2665.7712542004001</v>
      </c>
      <c r="L9096">
        <v>8.9046694005985143E-14</v>
      </c>
      <c r="M9096" t="b">
        <v>1</v>
      </c>
    </row>
    <row r="9097" spans="2:13" x14ac:dyDescent="0.2">
      <c r="B9097">
        <v>9085</v>
      </c>
      <c r="C9097">
        <v>25.24</v>
      </c>
      <c r="D9097">
        <v>25.24</v>
      </c>
      <c r="E9097">
        <v>0</v>
      </c>
      <c r="F9097">
        <v>3.3372395237048665E-16</v>
      </c>
      <c r="G9097">
        <v>7.514850620259661E-16</v>
      </c>
      <c r="H9097">
        <v>1.8051655852052353E-15</v>
      </c>
      <c r="I9097">
        <v>6.3516847583298346E-15</v>
      </c>
      <c r="J9097">
        <v>-3955.5411817558797</v>
      </c>
      <c r="K9097">
        <v>-3955.5411817559002</v>
      </c>
      <c r="L9097">
        <v>5.1734086056985245E-15</v>
      </c>
      <c r="M9097" t="b">
        <v>1</v>
      </c>
    </row>
    <row r="9098" spans="2:13" x14ac:dyDescent="0.2">
      <c r="B9098">
        <v>9086</v>
      </c>
      <c r="C9098">
        <v>3.95</v>
      </c>
      <c r="D9098">
        <v>3.95</v>
      </c>
      <c r="E9098">
        <v>0</v>
      </c>
      <c r="F9098">
        <v>1.5334869556603686E-15</v>
      </c>
      <c r="G9098">
        <v>1.6447074091263643E-15</v>
      </c>
      <c r="H9098">
        <v>9.7397023643727744E-16</v>
      </c>
      <c r="I9098">
        <v>5.3725215251498383E-15</v>
      </c>
      <c r="J9098">
        <v>-68011.85845616179</v>
      </c>
      <c r="K9098">
        <v>-68011.858456161804</v>
      </c>
      <c r="L9098">
        <v>2.139614408235372E-16</v>
      </c>
      <c r="M9098" t="b">
        <v>1</v>
      </c>
    </row>
    <row r="9099" spans="2:13" x14ac:dyDescent="0.2">
      <c r="B9099">
        <v>9087</v>
      </c>
      <c r="C9099">
        <v>57.91</v>
      </c>
      <c r="D9099">
        <v>57.91</v>
      </c>
      <c r="E9099">
        <v>0</v>
      </c>
      <c r="F9099">
        <v>1.909791424041111E-16</v>
      </c>
      <c r="G9099">
        <v>3.7821183540967445E-16</v>
      </c>
      <c r="H9099">
        <v>7.8192289601021278E-16</v>
      </c>
      <c r="I9099">
        <v>0</v>
      </c>
      <c r="J9099">
        <v>92032.785375996609</v>
      </c>
      <c r="K9099">
        <v>92032.785375997002</v>
      </c>
      <c r="L9099">
        <v>4.2691494075803274E-15</v>
      </c>
      <c r="M9099" t="b">
        <v>1</v>
      </c>
    </row>
    <row r="9100" spans="2:13" x14ac:dyDescent="0.2">
      <c r="B9100">
        <v>9088</v>
      </c>
      <c r="C9100">
        <v>46.55</v>
      </c>
      <c r="D9100">
        <v>46.55</v>
      </c>
      <c r="E9100">
        <v>0</v>
      </c>
      <c r="F9100">
        <v>5.9259623835238491E-16</v>
      </c>
      <c r="G9100">
        <v>1.6261265492638154E-16</v>
      </c>
      <c r="H9100">
        <v>4.444039315016445E-15</v>
      </c>
      <c r="I9100">
        <v>0</v>
      </c>
      <c r="J9100">
        <v>-1905.4434537781835</v>
      </c>
      <c r="K9100">
        <v>-1905.4434537781999</v>
      </c>
      <c r="L9100">
        <v>8.5916507254265321E-15</v>
      </c>
      <c r="M9100" t="b">
        <v>1</v>
      </c>
    </row>
    <row r="9101" spans="2:13" x14ac:dyDescent="0.2">
      <c r="B9101">
        <v>9089</v>
      </c>
      <c r="C9101">
        <v>3.56</v>
      </c>
      <c r="D9101">
        <v>3.56</v>
      </c>
      <c r="E9101">
        <v>0</v>
      </c>
      <c r="F9101">
        <v>1.0582422216698817E-15</v>
      </c>
      <c r="G9101">
        <v>4.2957371646032262E-15</v>
      </c>
      <c r="H9101">
        <v>1.4038602445597561E-15</v>
      </c>
      <c r="I9101">
        <v>0</v>
      </c>
      <c r="J9101">
        <v>-15423.422366359928</v>
      </c>
      <c r="K9101">
        <v>-15423.4223663599</v>
      </c>
      <c r="L9101">
        <v>1.7690523156973866E-15</v>
      </c>
      <c r="M9101" t="b">
        <v>1</v>
      </c>
    </row>
    <row r="9102" spans="2:13" x14ac:dyDescent="0.2">
      <c r="B9102">
        <v>9090</v>
      </c>
      <c r="C9102">
        <v>114.03</v>
      </c>
      <c r="D9102">
        <v>114.03</v>
      </c>
      <c r="E9102">
        <v>0</v>
      </c>
      <c r="F9102">
        <v>4.9347264445362323E-16</v>
      </c>
      <c r="G9102">
        <v>2.4691073010924217E-16</v>
      </c>
      <c r="H9102">
        <v>9.371017865590373E-16</v>
      </c>
      <c r="I9102">
        <v>6.2380798406119147E-16</v>
      </c>
      <c r="J9102">
        <v>88583.203796308822</v>
      </c>
      <c r="K9102">
        <v>88583.203796308997</v>
      </c>
      <c r="L9102">
        <v>1.9712877301427911E-15</v>
      </c>
      <c r="M9102" t="b">
        <v>1</v>
      </c>
    </row>
    <row r="9103" spans="2:13" x14ac:dyDescent="0.2">
      <c r="B9103">
        <v>9091</v>
      </c>
      <c r="C9103">
        <v>38.6</v>
      </c>
      <c r="D9103">
        <v>38.6</v>
      </c>
      <c r="E9103">
        <v>0</v>
      </c>
      <c r="F9103">
        <v>5.1849287407604543E-16</v>
      </c>
      <c r="G9103">
        <v>5.3171788924486189E-16</v>
      </c>
      <c r="H9103">
        <v>9.6163077650351058E-16</v>
      </c>
      <c r="I9103">
        <v>0</v>
      </c>
      <c r="J9103">
        <v>30054.869340936912</v>
      </c>
      <c r="K9103">
        <v>30054.869340936901</v>
      </c>
      <c r="L9103">
        <v>3.6313371711816328E-16</v>
      </c>
      <c r="M9103" t="b">
        <v>1</v>
      </c>
    </row>
    <row r="9104" spans="2:13" x14ac:dyDescent="0.2">
      <c r="B9104">
        <v>9092</v>
      </c>
      <c r="C9104">
        <v>76.33</v>
      </c>
      <c r="D9104">
        <v>76.33</v>
      </c>
      <c r="E9104">
        <v>0</v>
      </c>
      <c r="F9104">
        <v>3.9518725234102093E-16</v>
      </c>
      <c r="G9104">
        <v>4.4557026790599487E-16</v>
      </c>
      <c r="H9104">
        <v>0</v>
      </c>
      <c r="I9104">
        <v>0</v>
      </c>
      <c r="J9104">
        <v>25058.927828086853</v>
      </c>
      <c r="K9104">
        <v>25058.9278280869</v>
      </c>
      <c r="L9104">
        <v>1.8873003991489154E-15</v>
      </c>
      <c r="M9104" t="b">
        <v>1</v>
      </c>
    </row>
    <row r="9105" spans="2:13" x14ac:dyDescent="0.2">
      <c r="B9105">
        <v>9093</v>
      </c>
      <c r="C9105">
        <v>43.27</v>
      </c>
      <c r="D9105">
        <v>43.27</v>
      </c>
      <c r="E9105">
        <v>0</v>
      </c>
      <c r="F9105">
        <v>0</v>
      </c>
      <c r="G9105">
        <v>8.1944822567088062E-15</v>
      </c>
      <c r="H9105">
        <v>0</v>
      </c>
      <c r="I9105">
        <v>0</v>
      </c>
      <c r="J9105">
        <v>-57.603513051931714</v>
      </c>
      <c r="K9105">
        <v>-57.603513051900002</v>
      </c>
      <c r="L9105">
        <v>5.505136860038659E-13</v>
      </c>
      <c r="M9105" t="b">
        <v>1</v>
      </c>
    </row>
    <row r="9106" spans="2:13" x14ac:dyDescent="0.2">
      <c r="B9106">
        <v>9094</v>
      </c>
      <c r="C9106">
        <v>77.8</v>
      </c>
      <c r="D9106">
        <v>77.8</v>
      </c>
      <c r="E9106">
        <v>0</v>
      </c>
      <c r="F9106">
        <v>4.9792956913398639E-16</v>
      </c>
      <c r="G9106">
        <v>3.7392040566446547E-16</v>
      </c>
      <c r="H9106">
        <v>2.0266113397596784E-16</v>
      </c>
      <c r="I9106">
        <v>4.2965030471527583E-16</v>
      </c>
      <c r="J9106">
        <v>94847.969353650842</v>
      </c>
      <c r="K9106">
        <v>94847.969353650697</v>
      </c>
      <c r="L9106">
        <v>1.5342358226045405E-15</v>
      </c>
      <c r="M9106" t="b">
        <v>1</v>
      </c>
    </row>
    <row r="9107" spans="2:13" x14ac:dyDescent="0.2">
      <c r="B9107">
        <v>9095</v>
      </c>
      <c r="C9107">
        <v>180.19</v>
      </c>
      <c r="D9107">
        <v>180.19</v>
      </c>
      <c r="E9107">
        <v>0</v>
      </c>
      <c r="F9107">
        <v>1.1305408228738018E-16</v>
      </c>
      <c r="G9107">
        <v>1.9688185004710327E-16</v>
      </c>
      <c r="H9107">
        <v>1.3822948712370579E-15</v>
      </c>
      <c r="I9107">
        <v>0</v>
      </c>
      <c r="J9107">
        <v>-90904.839848402306</v>
      </c>
      <c r="K9107">
        <v>-90904.839848402393</v>
      </c>
      <c r="L9107">
        <v>9.6047131831271326E-16</v>
      </c>
      <c r="M9107" t="b">
        <v>1</v>
      </c>
    </row>
    <row r="9108" spans="2:13" x14ac:dyDescent="0.2">
      <c r="B9108">
        <v>9096</v>
      </c>
      <c r="C9108">
        <v>194.86</v>
      </c>
      <c r="D9108">
        <v>194.86</v>
      </c>
      <c r="E9108">
        <v>0</v>
      </c>
      <c r="F9108">
        <v>4.310007930406375E-16</v>
      </c>
      <c r="G9108">
        <v>5.9957961235130045E-16</v>
      </c>
      <c r="H9108">
        <v>4.9305172145671299E-16</v>
      </c>
      <c r="I9108">
        <v>0</v>
      </c>
      <c r="J9108">
        <v>548516.71892825305</v>
      </c>
      <c r="K9108">
        <v>548516.71892825072</v>
      </c>
      <c r="L9108">
        <v>4.2447319401457526E-15</v>
      </c>
      <c r="M9108" t="b">
        <v>1</v>
      </c>
    </row>
    <row r="9109" spans="2:13" x14ac:dyDescent="0.2">
      <c r="B9109">
        <v>9097</v>
      </c>
      <c r="C9109">
        <v>27.37</v>
      </c>
      <c r="D9109">
        <v>27.37</v>
      </c>
      <c r="E9109">
        <v>0</v>
      </c>
      <c r="F9109">
        <v>9.5184500974548467E-16</v>
      </c>
      <c r="G9109">
        <v>4.4237956326500243E-16</v>
      </c>
      <c r="H9109">
        <v>1.5642584710944745E-15</v>
      </c>
      <c r="I9109">
        <v>0</v>
      </c>
      <c r="J9109">
        <v>-16265.262756974296</v>
      </c>
      <c r="K9109">
        <v>-16265.2627569743</v>
      </c>
      <c r="L9109">
        <v>2.2366554180207154E-16</v>
      </c>
      <c r="M9109" t="b">
        <v>1</v>
      </c>
    </row>
    <row r="9110" spans="2:13" x14ac:dyDescent="0.2">
      <c r="B9110">
        <v>9098</v>
      </c>
      <c r="C9110">
        <v>113.64</v>
      </c>
      <c r="D9110">
        <v>113.64</v>
      </c>
      <c r="E9110">
        <v>0</v>
      </c>
      <c r="F9110">
        <v>1.5094308633917898E-16</v>
      </c>
      <c r="G9110">
        <v>0</v>
      </c>
      <c r="H9110">
        <v>6.3875471101671935E-16</v>
      </c>
      <c r="I9110">
        <v>0</v>
      </c>
      <c r="J9110">
        <v>-35096.577362107571</v>
      </c>
      <c r="K9110">
        <v>-35096.5773621076</v>
      </c>
      <c r="L9110">
        <v>8.2924981990283674E-16</v>
      </c>
      <c r="M9110" t="b">
        <v>1</v>
      </c>
    </row>
    <row r="9111" spans="2:13" x14ac:dyDescent="0.2">
      <c r="B9111">
        <v>9099</v>
      </c>
      <c r="C9111">
        <v>121.61</v>
      </c>
      <c r="D9111">
        <v>121.61</v>
      </c>
      <c r="E9111">
        <v>0</v>
      </c>
      <c r="F9111">
        <v>4.6864096750769098E-16</v>
      </c>
      <c r="G9111">
        <v>0</v>
      </c>
      <c r="H9111">
        <v>6.431393405445846E-15</v>
      </c>
      <c r="I9111">
        <v>0</v>
      </c>
      <c r="J9111">
        <v>4088.7641742189417</v>
      </c>
      <c r="K9111">
        <v>4088.7641742189999</v>
      </c>
      <c r="L9111">
        <v>1.4236003455637234E-14</v>
      </c>
      <c r="M9111" t="b">
        <v>1</v>
      </c>
    </row>
    <row r="9112" spans="2:13" x14ac:dyDescent="0.2">
      <c r="B9112">
        <v>9100</v>
      </c>
      <c r="C9112">
        <v>3.57</v>
      </c>
      <c r="D9112">
        <v>3.57</v>
      </c>
      <c r="E9112">
        <v>0</v>
      </c>
      <c r="F9112">
        <v>6.3163356533143435E-15</v>
      </c>
      <c r="G9112">
        <v>3.7496721565082954E-15</v>
      </c>
      <c r="H9112">
        <v>4.0017722061394764E-15</v>
      </c>
      <c r="I9112">
        <v>0</v>
      </c>
      <c r="J9112">
        <v>-9493.3926840588902</v>
      </c>
      <c r="K9112">
        <v>-9493.3926840588992</v>
      </c>
      <c r="L9112">
        <v>9.5802915990205706E-16</v>
      </c>
      <c r="M9112" t="b">
        <v>1</v>
      </c>
    </row>
    <row r="9113" spans="2:13" x14ac:dyDescent="0.2">
      <c r="B9113">
        <v>9101</v>
      </c>
      <c r="C9113">
        <v>77.209999999999994</v>
      </c>
      <c r="D9113">
        <v>77.209999999999994</v>
      </c>
      <c r="E9113">
        <v>0</v>
      </c>
      <c r="F9113">
        <v>2.6722637007437826E-16</v>
      </c>
      <c r="G9113">
        <v>2.0053658955881623E-16</v>
      </c>
      <c r="H9113">
        <v>5.1132516610975054E-16</v>
      </c>
      <c r="I9113">
        <v>6.3673580851978478E-16</v>
      </c>
      <c r="J9113">
        <v>68413.813905043309</v>
      </c>
      <c r="K9113">
        <v>68413.813905043498</v>
      </c>
      <c r="L9113">
        <v>2.7651564380161391E-15</v>
      </c>
      <c r="M9113" t="b">
        <v>1</v>
      </c>
    </row>
    <row r="9114" spans="2:13" x14ac:dyDescent="0.2">
      <c r="B9114">
        <v>9102</v>
      </c>
      <c r="C9114">
        <v>73.88</v>
      </c>
      <c r="D9114">
        <v>73.88</v>
      </c>
      <c r="E9114">
        <v>0</v>
      </c>
      <c r="F9114">
        <v>0</v>
      </c>
      <c r="G9114">
        <v>1.3714045929783785E-16</v>
      </c>
      <c r="H9114">
        <v>1.0055909710195722E-15</v>
      </c>
      <c r="I9114">
        <v>0</v>
      </c>
      <c r="J9114">
        <v>14216.648893129825</v>
      </c>
      <c r="K9114">
        <v>14216.648893129801</v>
      </c>
      <c r="L9114">
        <v>1.6633218154190672E-15</v>
      </c>
      <c r="M9114" t="b">
        <v>1</v>
      </c>
    </row>
    <row r="9115" spans="2:13" x14ac:dyDescent="0.2">
      <c r="B9115">
        <v>9103</v>
      </c>
      <c r="C9115">
        <v>36.19</v>
      </c>
      <c r="D9115">
        <v>36.19</v>
      </c>
      <c r="E9115">
        <v>0</v>
      </c>
      <c r="F9115">
        <v>0</v>
      </c>
      <c r="G9115">
        <v>1.685543042580663E-15</v>
      </c>
      <c r="H9115">
        <v>1.3945277285627014E-15</v>
      </c>
      <c r="I9115">
        <v>0</v>
      </c>
      <c r="J9115">
        <v>-5685.2483253605369</v>
      </c>
      <c r="K9115">
        <v>-5685.2483253604996</v>
      </c>
      <c r="L9115">
        <v>6.5589540928848618E-15</v>
      </c>
      <c r="M9115" t="b">
        <v>1</v>
      </c>
    </row>
    <row r="9116" spans="2:13" x14ac:dyDescent="0.2">
      <c r="B9116">
        <v>9104</v>
      </c>
      <c r="C9116">
        <v>46.69</v>
      </c>
      <c r="D9116">
        <v>46.69</v>
      </c>
      <c r="E9116">
        <v>0</v>
      </c>
      <c r="F9116">
        <v>5.3734065248235481E-16</v>
      </c>
      <c r="G9116">
        <v>2.6498763922651283E-16</v>
      </c>
      <c r="H9116">
        <v>3.8349316751243177E-16</v>
      </c>
      <c r="I9116">
        <v>2.991340380273641E-15</v>
      </c>
      <c r="J9116">
        <v>50342.435950810992</v>
      </c>
      <c r="K9116">
        <v>50342.435950810803</v>
      </c>
      <c r="L9116">
        <v>3.7577621026048559E-15</v>
      </c>
      <c r="M9116" t="b">
        <v>1</v>
      </c>
    </row>
    <row r="9117" spans="2:13" x14ac:dyDescent="0.2">
      <c r="B9117">
        <v>9105</v>
      </c>
      <c r="C9117">
        <v>14.54</v>
      </c>
      <c r="D9117">
        <v>14.54</v>
      </c>
      <c r="E9117">
        <v>0</v>
      </c>
      <c r="F9117">
        <v>8.9888844143573807E-15</v>
      </c>
      <c r="G9117">
        <v>1.1141570209174066E-14</v>
      </c>
      <c r="H9117">
        <v>7.5923499405148805E-15</v>
      </c>
      <c r="I9117">
        <v>0</v>
      </c>
      <c r="J9117">
        <v>-501.73172855934092</v>
      </c>
      <c r="K9117">
        <v>-501.7317285593</v>
      </c>
      <c r="L9117">
        <v>8.157200202845962E-14</v>
      </c>
      <c r="M9117" t="b">
        <v>1</v>
      </c>
    </row>
    <row r="9118" spans="2:13" x14ac:dyDescent="0.2">
      <c r="B9118">
        <v>9106</v>
      </c>
      <c r="C9118">
        <v>79.27</v>
      </c>
      <c r="D9118">
        <v>79.27</v>
      </c>
      <c r="E9118">
        <v>0</v>
      </c>
      <c r="F9118">
        <v>1.4995037905204903E-16</v>
      </c>
      <c r="G9118">
        <v>2.2072027551149429E-16</v>
      </c>
      <c r="H9118">
        <v>1.363121741226019E-16</v>
      </c>
      <c r="I9118">
        <v>1.0197980166796451E-15</v>
      </c>
      <c r="J9118">
        <v>79937.266982982721</v>
      </c>
      <c r="K9118">
        <v>79937.266982982794</v>
      </c>
      <c r="L9118">
        <v>9.1020845330280632E-16</v>
      </c>
      <c r="M9118" t="b">
        <v>1</v>
      </c>
    </row>
    <row r="9119" spans="2:13" x14ac:dyDescent="0.2">
      <c r="B9119">
        <v>9107</v>
      </c>
      <c r="C9119">
        <v>121.84</v>
      </c>
      <c r="D9119">
        <v>121.84</v>
      </c>
      <c r="E9119">
        <v>0</v>
      </c>
      <c r="F9119">
        <v>3.4156852527652086E-16</v>
      </c>
      <c r="G9119">
        <v>8.5634089040346781E-16</v>
      </c>
      <c r="H9119">
        <v>1.1262854142888465E-15</v>
      </c>
      <c r="I9119">
        <v>0</v>
      </c>
      <c r="J9119">
        <v>161585.64018403651</v>
      </c>
      <c r="K9119">
        <v>161585.64018403771</v>
      </c>
      <c r="L9119">
        <v>7.3846725944646045E-15</v>
      </c>
      <c r="M9119" t="b">
        <v>1</v>
      </c>
    </row>
    <row r="9120" spans="2:13" x14ac:dyDescent="0.2">
      <c r="B9120">
        <v>9108</v>
      </c>
      <c r="C9120">
        <v>1.35</v>
      </c>
      <c r="D9120">
        <v>1.35</v>
      </c>
      <c r="E9120">
        <v>0</v>
      </c>
      <c r="F9120">
        <v>8.2895216139141998E-16</v>
      </c>
      <c r="G9120">
        <v>6.0357085784597434E-15</v>
      </c>
      <c r="H9120">
        <v>1.4778055148893724E-15</v>
      </c>
      <c r="I9120">
        <v>0</v>
      </c>
      <c r="J9120">
        <v>-32920.032010856805</v>
      </c>
      <c r="K9120">
        <v>-32920.032010856798</v>
      </c>
      <c r="L9120">
        <v>2.2101915368076998E-16</v>
      </c>
      <c r="M9120" t="b">
        <v>1</v>
      </c>
    </row>
    <row r="9121" spans="2:13" x14ac:dyDescent="0.2">
      <c r="B9121">
        <v>9109</v>
      </c>
      <c r="C9121">
        <v>16.04</v>
      </c>
      <c r="D9121">
        <v>16.04</v>
      </c>
      <c r="E9121">
        <v>0</v>
      </c>
      <c r="F9121">
        <v>5.0469292802789703E-16</v>
      </c>
      <c r="G9121">
        <v>4.3482369618069838E-16</v>
      </c>
      <c r="H9121">
        <v>1.9918204829344334E-16</v>
      </c>
      <c r="I9121">
        <v>0</v>
      </c>
      <c r="J9121">
        <v>-27530.664386289507</v>
      </c>
      <c r="K9121">
        <v>-27530.6643862895</v>
      </c>
      <c r="L9121">
        <v>2.6428558032936226E-16</v>
      </c>
      <c r="M9121" t="b">
        <v>1</v>
      </c>
    </row>
    <row r="9122" spans="2:13" x14ac:dyDescent="0.2">
      <c r="B9122">
        <v>9110</v>
      </c>
      <c r="C9122">
        <v>5.71</v>
      </c>
      <c r="D9122">
        <v>5.71</v>
      </c>
      <c r="E9122">
        <v>0</v>
      </c>
      <c r="F9122">
        <v>4.5191882486360168E-16</v>
      </c>
      <c r="G9122">
        <v>3.3905491335212633E-16</v>
      </c>
      <c r="H9122">
        <v>7.9292314873017021E-16</v>
      </c>
      <c r="I9122">
        <v>4.739525559377296E-15</v>
      </c>
      <c r="J9122">
        <v>-63630.37555396164</v>
      </c>
      <c r="K9122">
        <v>-63630.375553961603</v>
      </c>
      <c r="L9122">
        <v>5.7173618345322086E-16</v>
      </c>
      <c r="M9122" t="b">
        <v>1</v>
      </c>
    </row>
    <row r="9123" spans="2:13" x14ac:dyDescent="0.2">
      <c r="B9123">
        <v>9111</v>
      </c>
      <c r="C9123">
        <v>39.979999999999997</v>
      </c>
      <c r="D9123">
        <v>39.979999999999997</v>
      </c>
      <c r="E9123">
        <v>0</v>
      </c>
      <c r="F9123">
        <v>9.5617679773963136E-16</v>
      </c>
      <c r="G9123">
        <v>4.1507360596748963E-16</v>
      </c>
      <c r="H9123">
        <v>1.0055549467595077E-14</v>
      </c>
      <c r="I9123">
        <v>0</v>
      </c>
      <c r="J9123">
        <v>-1805.1956682745713</v>
      </c>
      <c r="K9123">
        <v>-1805.1956682745999</v>
      </c>
      <c r="L9123">
        <v>1.5870347801814715E-14</v>
      </c>
      <c r="M9123" t="b">
        <v>1</v>
      </c>
    </row>
    <row r="9124" spans="2:13" x14ac:dyDescent="0.2">
      <c r="B9124">
        <v>9112</v>
      </c>
      <c r="C9124">
        <v>103.83</v>
      </c>
      <c r="D9124">
        <v>103.83</v>
      </c>
      <c r="E9124">
        <v>0</v>
      </c>
      <c r="F9124">
        <v>0</v>
      </c>
      <c r="G9124">
        <v>2.7495606497218856E-16</v>
      </c>
      <c r="H9124">
        <v>1.6042547977395672E-16</v>
      </c>
      <c r="I9124">
        <v>0</v>
      </c>
      <c r="J9124">
        <v>5458.1145537038319</v>
      </c>
      <c r="K9124">
        <v>5458.1145537036</v>
      </c>
      <c r="L9124">
        <v>4.2491073917590604E-14</v>
      </c>
      <c r="M9124" t="b">
        <v>1</v>
      </c>
    </row>
    <row r="9125" spans="2:13" x14ac:dyDescent="0.2">
      <c r="B9125">
        <v>9113</v>
      </c>
      <c r="C9125">
        <v>151.11000000000001</v>
      </c>
      <c r="D9125">
        <v>151.11000000000001</v>
      </c>
      <c r="E9125">
        <v>0</v>
      </c>
      <c r="F9125">
        <v>0</v>
      </c>
      <c r="G9125">
        <v>6.4839145385906081E-16</v>
      </c>
      <c r="H9125">
        <v>1.3708743356602292E-15</v>
      </c>
      <c r="I9125">
        <v>0</v>
      </c>
      <c r="J9125">
        <v>-1665.6517861812536</v>
      </c>
      <c r="K9125">
        <v>-1665.6517861814</v>
      </c>
      <c r="L9125">
        <v>8.7910719515474069E-14</v>
      </c>
      <c r="M9125" t="b">
        <v>1</v>
      </c>
    </row>
    <row r="9126" spans="2:13" x14ac:dyDescent="0.2">
      <c r="B9126">
        <v>9114</v>
      </c>
      <c r="C9126">
        <v>111.79</v>
      </c>
      <c r="D9126">
        <v>111.79</v>
      </c>
      <c r="E9126">
        <v>0</v>
      </c>
      <c r="F9126">
        <v>1.2537382627615173E-16</v>
      </c>
      <c r="G9126">
        <v>3.7630237445301365E-16</v>
      </c>
      <c r="H9126">
        <v>8.0262258837993435E-16</v>
      </c>
      <c r="I9126">
        <v>4.7610616391081251E-16</v>
      </c>
      <c r="J9126">
        <v>57516.615771632911</v>
      </c>
      <c r="K9126">
        <v>57516.615771632802</v>
      </c>
      <c r="L9126">
        <v>1.8975275709211481E-15</v>
      </c>
      <c r="M9126" t="b">
        <v>1</v>
      </c>
    </row>
    <row r="9127" spans="2:13" x14ac:dyDescent="0.2">
      <c r="B9127">
        <v>9115</v>
      </c>
      <c r="C9127">
        <v>45.5</v>
      </c>
      <c r="D9127">
        <v>45.5</v>
      </c>
      <c r="E9127">
        <v>0</v>
      </c>
      <c r="F9127">
        <v>0</v>
      </c>
      <c r="G9127">
        <v>1.0835991864748427E-14</v>
      </c>
      <c r="H9127">
        <v>0</v>
      </c>
      <c r="I9127">
        <v>0</v>
      </c>
      <c r="J9127">
        <v>-53.906948228541751</v>
      </c>
      <c r="K9127">
        <v>-53.906948228499999</v>
      </c>
      <c r="L9127">
        <v>7.7451038363900446E-13</v>
      </c>
      <c r="M9127" t="b">
        <v>1</v>
      </c>
    </row>
    <row r="9128" spans="2:13" x14ac:dyDescent="0.2">
      <c r="B9128">
        <v>9116</v>
      </c>
      <c r="C9128">
        <v>259.42</v>
      </c>
      <c r="D9128">
        <v>259.42</v>
      </c>
      <c r="E9128">
        <v>0</v>
      </c>
      <c r="F9128">
        <v>7.567379526836776E-16</v>
      </c>
      <c r="G9128">
        <v>3.5298827441769232E-16</v>
      </c>
      <c r="H9128">
        <v>3.4470229687768223E-15</v>
      </c>
      <c r="I9128">
        <v>0</v>
      </c>
      <c r="J9128">
        <v>-56382.453149272093</v>
      </c>
      <c r="K9128">
        <v>-56382.453149272304</v>
      </c>
      <c r="L9128">
        <v>3.7423481779462559E-15</v>
      </c>
      <c r="M9128" t="b">
        <v>1</v>
      </c>
    </row>
    <row r="9129" spans="2:13" x14ac:dyDescent="0.2">
      <c r="B9129">
        <v>9117</v>
      </c>
      <c r="C9129">
        <v>57.24</v>
      </c>
      <c r="D9129">
        <v>57.24</v>
      </c>
      <c r="E9129">
        <v>0</v>
      </c>
      <c r="F9129">
        <v>6.0364669686570097E-16</v>
      </c>
      <c r="G9129">
        <v>7.3865223777905735E-16</v>
      </c>
      <c r="H9129">
        <v>5.4183053901475599E-16</v>
      </c>
      <c r="I9129">
        <v>0</v>
      </c>
      <c r="J9129">
        <v>52031.175518145705</v>
      </c>
      <c r="K9129">
        <v>52031.175518145697</v>
      </c>
      <c r="L9129">
        <v>1.3983842459307804E-16</v>
      </c>
      <c r="M9129" t="b">
        <v>1</v>
      </c>
    </row>
    <row r="9130" spans="2:13" x14ac:dyDescent="0.2">
      <c r="B9130">
        <v>9118</v>
      </c>
      <c r="C9130">
        <v>53.42</v>
      </c>
      <c r="D9130">
        <v>53.42</v>
      </c>
      <c r="E9130">
        <v>0</v>
      </c>
      <c r="F9130">
        <v>8.5984843361344162E-16</v>
      </c>
      <c r="G9130">
        <v>6.4605480871734583E-16</v>
      </c>
      <c r="H9130">
        <v>2.3783506343789318E-16</v>
      </c>
      <c r="I9130">
        <v>1.8470393668655859E-16</v>
      </c>
      <c r="J9130">
        <v>35302.816219061671</v>
      </c>
      <c r="K9130">
        <v>35302.816219061599</v>
      </c>
      <c r="L9130">
        <v>2.06101336761196E-15</v>
      </c>
      <c r="M9130" t="b">
        <v>1</v>
      </c>
    </row>
    <row r="9131" spans="2:13" x14ac:dyDescent="0.2">
      <c r="B9131">
        <v>9119</v>
      </c>
      <c r="C9131">
        <v>57.01</v>
      </c>
      <c r="D9131">
        <v>57.01</v>
      </c>
      <c r="E9131">
        <v>0</v>
      </c>
      <c r="F9131">
        <v>1.3988433250738196E-16</v>
      </c>
      <c r="G9131">
        <v>1.73824494419082E-16</v>
      </c>
      <c r="H9131">
        <v>1.1570951741505667E-15</v>
      </c>
      <c r="I9131">
        <v>0</v>
      </c>
      <c r="J9131">
        <v>43519.506160968056</v>
      </c>
      <c r="K9131">
        <v>43519.5061609681</v>
      </c>
      <c r="L9131">
        <v>1.0031305392949208E-15</v>
      </c>
      <c r="M9131" t="b">
        <v>1</v>
      </c>
    </row>
    <row r="9132" spans="2:13" x14ac:dyDescent="0.2">
      <c r="B9132">
        <v>9120</v>
      </c>
      <c r="C9132">
        <v>117.15</v>
      </c>
      <c r="D9132">
        <v>117.15</v>
      </c>
      <c r="E9132">
        <v>0</v>
      </c>
      <c r="F9132">
        <v>1.5603682768629628E-16</v>
      </c>
      <c r="G9132">
        <v>1.8735480386042371E-16</v>
      </c>
      <c r="H9132">
        <v>1.7415003995175281E-15</v>
      </c>
      <c r="I9132">
        <v>0</v>
      </c>
      <c r="J9132">
        <v>91289.188804537698</v>
      </c>
      <c r="K9132">
        <v>91289.188804537494</v>
      </c>
      <c r="L9132">
        <v>2.2316641857048659E-15</v>
      </c>
      <c r="M9132" t="b">
        <v>1</v>
      </c>
    </row>
    <row r="9133" spans="2:13" x14ac:dyDescent="0.2">
      <c r="B9133">
        <v>9121</v>
      </c>
      <c r="C9133">
        <v>25.52</v>
      </c>
      <c r="D9133">
        <v>25.52</v>
      </c>
      <c r="E9133">
        <v>0</v>
      </c>
      <c r="F9133">
        <v>0</v>
      </c>
      <c r="G9133">
        <v>3.5170107360704194E-15</v>
      </c>
      <c r="H9133">
        <v>0</v>
      </c>
      <c r="I9133">
        <v>0</v>
      </c>
      <c r="J9133">
        <v>-1381.4872382998904</v>
      </c>
      <c r="K9133">
        <v>-1381.4872382998999</v>
      </c>
      <c r="L9133">
        <v>6.912618592385906E-15</v>
      </c>
      <c r="M9133" t="b">
        <v>1</v>
      </c>
    </row>
    <row r="9134" spans="2:13" x14ac:dyDescent="0.2">
      <c r="B9134">
        <v>9122</v>
      </c>
      <c r="C9134">
        <v>8.3000000000000007</v>
      </c>
      <c r="D9134">
        <v>8.3000000000000007</v>
      </c>
      <c r="E9134">
        <v>0</v>
      </c>
      <c r="F9134">
        <v>8.6619289198668353E-16</v>
      </c>
      <c r="G9134">
        <v>1.0846505665673904E-15</v>
      </c>
      <c r="H9134">
        <v>3.1467863856458718E-16</v>
      </c>
      <c r="I9134">
        <v>6.0427076584393968E-15</v>
      </c>
      <c r="J9134">
        <v>-66746.546768916727</v>
      </c>
      <c r="K9134">
        <v>-66746.546768916494</v>
      </c>
      <c r="L9134">
        <v>3.4882799923710449E-15</v>
      </c>
      <c r="M9134" t="b">
        <v>1</v>
      </c>
    </row>
    <row r="9135" spans="2:13" x14ac:dyDescent="0.2">
      <c r="B9135">
        <v>9123</v>
      </c>
      <c r="C9135">
        <v>96.29</v>
      </c>
      <c r="D9135">
        <v>96.29</v>
      </c>
      <c r="E9135">
        <v>0</v>
      </c>
      <c r="F9135">
        <v>1.6446464121937368E-16</v>
      </c>
      <c r="G9135">
        <v>2.1441543711887531E-16</v>
      </c>
      <c r="H9135">
        <v>1.1221181309042799E-15</v>
      </c>
      <c r="I9135">
        <v>0</v>
      </c>
      <c r="J9135">
        <v>62998.244010669485</v>
      </c>
      <c r="K9135">
        <v>62998.244010669499</v>
      </c>
      <c r="L9135">
        <v>2.309892197297168E-16</v>
      </c>
      <c r="M9135" t="b">
        <v>1</v>
      </c>
    </row>
    <row r="9136" spans="2:13" x14ac:dyDescent="0.2">
      <c r="B9136">
        <v>9124</v>
      </c>
      <c r="C9136">
        <v>133.72999999999999</v>
      </c>
      <c r="D9136">
        <v>133.72999999999999</v>
      </c>
      <c r="E9136">
        <v>0</v>
      </c>
      <c r="F9136">
        <v>1.3107665995125701E-16</v>
      </c>
      <c r="G9136">
        <v>1.8037940442294494E-16</v>
      </c>
      <c r="H9136">
        <v>2.0599069139535109E-16</v>
      </c>
      <c r="I9136">
        <v>0</v>
      </c>
      <c r="J9136">
        <v>207433.63471820205</v>
      </c>
      <c r="K9136">
        <v>207433.63471820229</v>
      </c>
      <c r="L9136">
        <v>1.1224343823033766E-15</v>
      </c>
      <c r="M9136" t="b">
        <v>1</v>
      </c>
    </row>
    <row r="9137" spans="2:13" x14ac:dyDescent="0.2">
      <c r="B9137">
        <v>9125</v>
      </c>
      <c r="C9137">
        <v>109.99</v>
      </c>
      <c r="D9137">
        <v>109.99</v>
      </c>
      <c r="E9137">
        <v>0</v>
      </c>
      <c r="F9137">
        <v>3.5889533202732724E-16</v>
      </c>
      <c r="G9137">
        <v>1.9184542280479757E-16</v>
      </c>
      <c r="H9137">
        <v>1.6756475976703353E-15</v>
      </c>
      <c r="I9137">
        <v>0</v>
      </c>
      <c r="J9137">
        <v>11528.88879268603</v>
      </c>
      <c r="K9137">
        <v>11528.888792685701</v>
      </c>
      <c r="L9137">
        <v>2.8557572890344701E-14</v>
      </c>
      <c r="M9137" t="b">
        <v>1</v>
      </c>
    </row>
    <row r="9138" spans="2:13" x14ac:dyDescent="0.2">
      <c r="B9138">
        <v>9126</v>
      </c>
      <c r="C9138">
        <v>230.12</v>
      </c>
      <c r="D9138">
        <v>230.12</v>
      </c>
      <c r="E9138">
        <v>0</v>
      </c>
      <c r="F9138">
        <v>1.188563965137362E-16</v>
      </c>
      <c r="G9138">
        <v>2.2627912481442773E-16</v>
      </c>
      <c r="H9138">
        <v>8.6680083795638543E-15</v>
      </c>
      <c r="I9138">
        <v>0</v>
      </c>
      <c r="J9138">
        <v>-17724.017877015671</v>
      </c>
      <c r="K9138">
        <v>-17724.0178770157</v>
      </c>
      <c r="L9138">
        <v>1.6420560314642434E-15</v>
      </c>
      <c r="M9138" t="b">
        <v>1</v>
      </c>
    </row>
    <row r="9139" spans="2:13" x14ac:dyDescent="0.2">
      <c r="B9139">
        <v>9127</v>
      </c>
      <c r="C9139">
        <v>264.52</v>
      </c>
      <c r="D9139">
        <v>264.52</v>
      </c>
      <c r="E9139">
        <v>0</v>
      </c>
      <c r="F9139">
        <v>1.5119647884142732E-16</v>
      </c>
      <c r="G9139">
        <v>1.2811511117372207E-16</v>
      </c>
      <c r="H9139">
        <v>2.2954777327331056E-15</v>
      </c>
      <c r="I9139">
        <v>0</v>
      </c>
      <c r="J9139">
        <v>-153773.02443324629</v>
      </c>
      <c r="K9139">
        <v>-153773.0244332462</v>
      </c>
      <c r="L9139">
        <v>5.6779459005895765E-16</v>
      </c>
      <c r="M9139" t="b">
        <v>1</v>
      </c>
    </row>
    <row r="9140" spans="2:13" x14ac:dyDescent="0.2">
      <c r="B9140">
        <v>9128</v>
      </c>
      <c r="C9140">
        <v>90.54</v>
      </c>
      <c r="D9140">
        <v>90.54</v>
      </c>
      <c r="E9140">
        <v>0</v>
      </c>
      <c r="F9140">
        <v>1.2883412098422604E-16</v>
      </c>
      <c r="G9140">
        <v>1.6011360713021612E-16</v>
      </c>
      <c r="H9140">
        <v>5.6415585605350928E-16</v>
      </c>
      <c r="I9140">
        <v>0</v>
      </c>
      <c r="J9140">
        <v>62469.252532630206</v>
      </c>
      <c r="K9140">
        <v>62469.252532630097</v>
      </c>
      <c r="L9140">
        <v>1.7470893245560077E-15</v>
      </c>
      <c r="M9140" t="b">
        <v>1</v>
      </c>
    </row>
    <row r="9141" spans="2:13" x14ac:dyDescent="0.2">
      <c r="B9141">
        <v>9129</v>
      </c>
      <c r="C9141">
        <v>19.18</v>
      </c>
      <c r="D9141">
        <v>19.18</v>
      </c>
      <c r="E9141">
        <v>0</v>
      </c>
      <c r="F9141">
        <v>6.2823000777346214E-16</v>
      </c>
      <c r="G9141">
        <v>2.3609921802122631E-16</v>
      </c>
      <c r="H9141">
        <v>9.3579883885046533E-16</v>
      </c>
      <c r="I9141">
        <v>8.0776458688875398E-16</v>
      </c>
      <c r="J9141">
        <v>-33728.988959427727</v>
      </c>
      <c r="K9141">
        <v>-33728.988959427799</v>
      </c>
      <c r="L9141">
        <v>2.157182245496771E-15</v>
      </c>
      <c r="M9141" t="b">
        <v>1</v>
      </c>
    </row>
    <row r="9142" spans="2:13" x14ac:dyDescent="0.2">
      <c r="B9142">
        <v>9130</v>
      </c>
      <c r="C9142">
        <v>113.3</v>
      </c>
      <c r="D9142">
        <v>113.3</v>
      </c>
      <c r="E9142">
        <v>0</v>
      </c>
      <c r="F9142">
        <v>8.4447172344985842E-16</v>
      </c>
      <c r="G9142">
        <v>0</v>
      </c>
      <c r="H9142">
        <v>2.0189781386894226E-15</v>
      </c>
      <c r="I9142">
        <v>0</v>
      </c>
      <c r="J9142">
        <v>-23543.233731710814</v>
      </c>
      <c r="K9142">
        <v>-23543.233731710799</v>
      </c>
      <c r="L9142">
        <v>6.1809330842970053E-16</v>
      </c>
      <c r="M9142" t="b">
        <v>1</v>
      </c>
    </row>
    <row r="9143" spans="2:13" x14ac:dyDescent="0.2">
      <c r="B9143">
        <v>9131</v>
      </c>
      <c r="C9143">
        <v>105.58</v>
      </c>
      <c r="D9143">
        <v>105.58</v>
      </c>
      <c r="E9143">
        <v>0</v>
      </c>
      <c r="F9143">
        <v>1.5092719540402273E-15</v>
      </c>
      <c r="G9143">
        <v>3.4269579595591645E-16</v>
      </c>
      <c r="H9143">
        <v>1.0094079942878489E-14</v>
      </c>
      <c r="I9143">
        <v>0</v>
      </c>
      <c r="J9143">
        <v>276.7413741810235</v>
      </c>
      <c r="K9143">
        <v>276.74137418100003</v>
      </c>
      <c r="L9143">
        <v>8.483130525383329E-14</v>
      </c>
      <c r="M9143" t="b">
        <v>1</v>
      </c>
    </row>
    <row r="9144" spans="2:13" x14ac:dyDescent="0.2">
      <c r="B9144">
        <v>9132</v>
      </c>
      <c r="C9144">
        <v>149.75</v>
      </c>
      <c r="D9144">
        <v>149.75</v>
      </c>
      <c r="E9144">
        <v>0</v>
      </c>
      <c r="F9144">
        <v>0</v>
      </c>
      <c r="G9144">
        <v>0</v>
      </c>
      <c r="H9144">
        <v>0</v>
      </c>
      <c r="I9144">
        <v>0</v>
      </c>
      <c r="J9144">
        <v>0</v>
      </c>
      <c r="K9144">
        <v>0</v>
      </c>
      <c r="L9144">
        <v>0</v>
      </c>
      <c r="M9144" t="b">
        <v>1</v>
      </c>
    </row>
    <row r="9145" spans="2:13" x14ac:dyDescent="0.2">
      <c r="B9145">
        <v>9133</v>
      </c>
      <c r="C9145">
        <v>231.63</v>
      </c>
      <c r="D9145">
        <v>231.63</v>
      </c>
      <c r="E9145">
        <v>0</v>
      </c>
      <c r="F9145">
        <v>2.0150945387415573E-16</v>
      </c>
      <c r="G9145">
        <v>3.5792648249622863E-16</v>
      </c>
      <c r="H9145">
        <v>1.0053084410073064E-15</v>
      </c>
      <c r="I9145">
        <v>0</v>
      </c>
      <c r="J9145">
        <v>-85447.773398130856</v>
      </c>
      <c r="K9145">
        <v>-85447.773398130696</v>
      </c>
      <c r="L9145">
        <v>1.8733205225396451E-15</v>
      </c>
      <c r="M9145" t="b">
        <v>1</v>
      </c>
    </row>
    <row r="9146" spans="2:13" x14ac:dyDescent="0.2">
      <c r="B9146">
        <v>9134</v>
      </c>
      <c r="C9146">
        <v>189.91</v>
      </c>
      <c r="D9146">
        <v>189.91</v>
      </c>
      <c r="E9146">
        <v>0</v>
      </c>
      <c r="F9146">
        <v>1.1503262788020378E-15</v>
      </c>
      <c r="G9146">
        <v>9.6875210213154716E-16</v>
      </c>
      <c r="H9146">
        <v>3.042669948741018E-15</v>
      </c>
      <c r="I9146">
        <v>0</v>
      </c>
      <c r="J9146">
        <v>8234.5290773895631</v>
      </c>
      <c r="K9146">
        <v>8234.5290773895995</v>
      </c>
      <c r="L9146">
        <v>4.4179561124884345E-15</v>
      </c>
      <c r="M9146" t="b">
        <v>1</v>
      </c>
    </row>
    <row r="9147" spans="2:13" x14ac:dyDescent="0.2">
      <c r="B9147">
        <v>9135</v>
      </c>
      <c r="C9147">
        <v>18.09</v>
      </c>
      <c r="D9147">
        <v>18.09</v>
      </c>
      <c r="E9147">
        <v>0</v>
      </c>
      <c r="F9147">
        <v>7.1218757548308272E-16</v>
      </c>
      <c r="G9147">
        <v>5.5702867094086222E-16</v>
      </c>
      <c r="H9147">
        <v>1.5793181327202358E-16</v>
      </c>
      <c r="I9147">
        <v>0</v>
      </c>
      <c r="J9147">
        <v>-19676.851560209285</v>
      </c>
      <c r="K9147">
        <v>-19676.851560209201</v>
      </c>
      <c r="L9147">
        <v>4.2523831776174556E-15</v>
      </c>
      <c r="M9147" t="b">
        <v>1</v>
      </c>
    </row>
    <row r="9148" spans="2:13" x14ac:dyDescent="0.2">
      <c r="B9148">
        <v>9136</v>
      </c>
      <c r="C9148">
        <v>2.2200000000000002</v>
      </c>
      <c r="D9148">
        <v>2.2200000000000002</v>
      </c>
      <c r="E9148">
        <v>0</v>
      </c>
      <c r="F9148">
        <v>9.8439331167672267E-16</v>
      </c>
      <c r="G9148">
        <v>1.6569972719941248E-16</v>
      </c>
      <c r="H9148">
        <v>3.6826025085188369E-16</v>
      </c>
      <c r="I9148">
        <v>0</v>
      </c>
      <c r="J9148">
        <v>-13839.653190607612</v>
      </c>
      <c r="K9148">
        <v>-13839.6531906076</v>
      </c>
      <c r="L9148">
        <v>9.2003214599787127E-16</v>
      </c>
      <c r="M9148" t="b">
        <v>1</v>
      </c>
    </row>
    <row r="9149" spans="2:13" x14ac:dyDescent="0.2">
      <c r="B9149">
        <v>9137</v>
      </c>
      <c r="C9149">
        <v>26.37</v>
      </c>
      <c r="D9149">
        <v>26.37</v>
      </c>
      <c r="E9149">
        <v>0</v>
      </c>
      <c r="F9149">
        <v>2.257197526482449E-16</v>
      </c>
      <c r="G9149">
        <v>0</v>
      </c>
      <c r="H9149">
        <v>4.113924511120369E-15</v>
      </c>
      <c r="I9149">
        <v>0</v>
      </c>
      <c r="J9149">
        <v>-3698.9171785753388</v>
      </c>
      <c r="K9149">
        <v>-3698.9171785754002</v>
      </c>
      <c r="L9149">
        <v>1.6596990255758234E-14</v>
      </c>
      <c r="M9149" t="b">
        <v>1</v>
      </c>
    </row>
    <row r="9150" spans="2:13" x14ac:dyDescent="0.2">
      <c r="B9150">
        <v>9138</v>
      </c>
      <c r="C9150">
        <v>115.44</v>
      </c>
      <c r="D9150">
        <v>115.44</v>
      </c>
      <c r="E9150">
        <v>0</v>
      </c>
      <c r="F9150">
        <v>1.8817869187212704E-16</v>
      </c>
      <c r="G9150">
        <v>4.6000925771946839E-16</v>
      </c>
      <c r="H9150">
        <v>3.8690971030273056E-16</v>
      </c>
      <c r="I9150">
        <v>0</v>
      </c>
      <c r="J9150">
        <v>168582.1372720818</v>
      </c>
      <c r="K9150">
        <v>168582.13727208131</v>
      </c>
      <c r="L9150">
        <v>2.9348608682422396E-15</v>
      </c>
      <c r="M9150" t="b">
        <v>1</v>
      </c>
    </row>
    <row r="9151" spans="2:13" x14ac:dyDescent="0.2">
      <c r="B9151">
        <v>9139</v>
      </c>
      <c r="C9151">
        <v>23.25</v>
      </c>
      <c r="D9151">
        <v>23.25</v>
      </c>
      <c r="E9151">
        <v>0</v>
      </c>
      <c r="F9151">
        <v>3.0875902937623742E-16</v>
      </c>
      <c r="G9151">
        <v>1.0472025537622247E-15</v>
      </c>
      <c r="H9151">
        <v>4.3205355330986431E-15</v>
      </c>
      <c r="I9151">
        <v>0</v>
      </c>
      <c r="J9151">
        <v>1865.1039986728065</v>
      </c>
      <c r="K9151">
        <v>1865.1039986727999</v>
      </c>
      <c r="L9151">
        <v>3.5353720717696577E-15</v>
      </c>
      <c r="M9151" t="b">
        <v>1</v>
      </c>
    </row>
    <row r="9152" spans="2:13" x14ac:dyDescent="0.2">
      <c r="B9152">
        <v>9140</v>
      </c>
      <c r="C9152">
        <v>50.14</v>
      </c>
      <c r="D9152">
        <v>50.14</v>
      </c>
      <c r="E9152">
        <v>0</v>
      </c>
      <c r="F9152">
        <v>3.9384418726107232E-16</v>
      </c>
      <c r="G9152">
        <v>1.0606112615687502E-15</v>
      </c>
      <c r="H9152">
        <v>1.720053299456917E-15</v>
      </c>
      <c r="I9152">
        <v>0</v>
      </c>
      <c r="J9152">
        <v>-1053.6853111978439</v>
      </c>
      <c r="K9152">
        <v>-1053.6853111978</v>
      </c>
      <c r="L9152">
        <v>4.1647272571977569E-14</v>
      </c>
      <c r="M9152" t="b">
        <v>1</v>
      </c>
    </row>
    <row r="9153" spans="2:13" x14ac:dyDescent="0.2">
      <c r="B9153">
        <v>9141</v>
      </c>
      <c r="C9153">
        <v>165.56</v>
      </c>
      <c r="D9153">
        <v>165.56</v>
      </c>
      <c r="E9153">
        <v>0</v>
      </c>
      <c r="F9153">
        <v>5.7240652109407178E-16</v>
      </c>
      <c r="G9153">
        <v>1.1529925827226219E-16</v>
      </c>
      <c r="H9153">
        <v>2.640626944820814E-15</v>
      </c>
      <c r="I9153">
        <v>0</v>
      </c>
      <c r="J9153">
        <v>-12236.478451937384</v>
      </c>
      <c r="K9153">
        <v>-12236.478451937701</v>
      </c>
      <c r="L9153">
        <v>2.5865624449071717E-14</v>
      </c>
      <c r="M9153" t="b">
        <v>1</v>
      </c>
    </row>
    <row r="9154" spans="2:13" x14ac:dyDescent="0.2">
      <c r="B9154">
        <v>9142</v>
      </c>
      <c r="C9154">
        <v>56.81</v>
      </c>
      <c r="D9154">
        <v>56.81</v>
      </c>
      <c r="E9154">
        <v>0</v>
      </c>
      <c r="F9154">
        <v>2.3605511927982815E-16</v>
      </c>
      <c r="G9154">
        <v>1.7521528611895586E-16</v>
      </c>
      <c r="H9154">
        <v>4.8073113453387749E-15</v>
      </c>
      <c r="I9154">
        <v>2.930802449807812E-15</v>
      </c>
      <c r="J9154">
        <v>15235.294343239044</v>
      </c>
      <c r="K9154">
        <v>15235.2943432391</v>
      </c>
      <c r="L9154">
        <v>3.701186878279441E-15</v>
      </c>
      <c r="M9154" t="b">
        <v>1</v>
      </c>
    </row>
    <row r="9155" spans="2:13" x14ac:dyDescent="0.2">
      <c r="B9155">
        <v>9143</v>
      </c>
      <c r="C9155">
        <v>9</v>
      </c>
      <c r="D9155">
        <v>9</v>
      </c>
      <c r="E9155">
        <v>0</v>
      </c>
      <c r="F9155">
        <v>1.1488298331193962E-14</v>
      </c>
      <c r="G9155">
        <v>2.5663903070780029E-14</v>
      </c>
      <c r="H9155">
        <v>6.1529201972851064E-14</v>
      </c>
      <c r="I9155">
        <v>0</v>
      </c>
      <c r="J9155">
        <v>-609.61562010846853</v>
      </c>
      <c r="K9155">
        <v>-609.61562010850002</v>
      </c>
      <c r="L9155">
        <v>5.1657557664422694E-14</v>
      </c>
      <c r="M9155" t="b">
        <v>1</v>
      </c>
    </row>
    <row r="9156" spans="2:13" x14ac:dyDescent="0.2">
      <c r="B9156">
        <v>9144</v>
      </c>
      <c r="C9156">
        <v>72.78</v>
      </c>
      <c r="D9156">
        <v>72.78</v>
      </c>
      <c r="E9156">
        <v>0</v>
      </c>
      <c r="F9156">
        <v>1.6230267180956367E-16</v>
      </c>
      <c r="G9156">
        <v>1.217894804961234E-16</v>
      </c>
      <c r="H9156">
        <v>8.4486823863032258E-16</v>
      </c>
      <c r="I9156">
        <v>4.6220521049895467E-16</v>
      </c>
      <c r="J9156">
        <v>29382.929023659701</v>
      </c>
      <c r="K9156">
        <v>29382.929023659701</v>
      </c>
      <c r="L9156">
        <v>0</v>
      </c>
      <c r="M9156" t="b">
        <v>1</v>
      </c>
    </row>
    <row r="9157" spans="2:13" x14ac:dyDescent="0.2">
      <c r="B9157">
        <v>9145</v>
      </c>
      <c r="C9157">
        <v>7.28</v>
      </c>
      <c r="D9157">
        <v>7.28</v>
      </c>
      <c r="E9157">
        <v>0</v>
      </c>
      <c r="F9157">
        <v>4.4779929703649741E-16</v>
      </c>
      <c r="G9157">
        <v>1.9717333394256521E-15</v>
      </c>
      <c r="H9157">
        <v>3.1338754891534994E-15</v>
      </c>
      <c r="I9157">
        <v>0</v>
      </c>
      <c r="J9157">
        <v>-7353.2372314601325</v>
      </c>
      <c r="K9157">
        <v>-7353.2372314600998</v>
      </c>
      <c r="L9157">
        <v>4.4527067784162895E-15</v>
      </c>
      <c r="M9157" t="b">
        <v>1</v>
      </c>
    </row>
    <row r="9158" spans="2:13" x14ac:dyDescent="0.2">
      <c r="B9158">
        <v>9146</v>
      </c>
      <c r="C9158">
        <v>79.069999999999993</v>
      </c>
      <c r="D9158">
        <v>79.069999999999993</v>
      </c>
      <c r="E9158">
        <v>0</v>
      </c>
      <c r="F9158">
        <v>4.9818239052071042E-16</v>
      </c>
      <c r="G9158">
        <v>3.6896330829357527E-16</v>
      </c>
      <c r="H9158">
        <v>1.3916296283762592E-15</v>
      </c>
      <c r="I9158">
        <v>0</v>
      </c>
      <c r="J9158">
        <v>22944.914823390885</v>
      </c>
      <c r="K9158">
        <v>22944.914823390802</v>
      </c>
      <c r="L9158">
        <v>3.6467127120389159E-15</v>
      </c>
      <c r="M9158" t="b">
        <v>1</v>
      </c>
    </row>
    <row r="9159" spans="2:13" x14ac:dyDescent="0.2">
      <c r="B9159">
        <v>9147</v>
      </c>
      <c r="C9159">
        <v>20.89</v>
      </c>
      <c r="D9159">
        <v>20.89</v>
      </c>
      <c r="E9159">
        <v>0</v>
      </c>
      <c r="F9159">
        <v>8.9370374789402599E-16</v>
      </c>
      <c r="G9159">
        <v>3.9838493370220738E-16</v>
      </c>
      <c r="H9159">
        <v>8.9597086699154787E-16</v>
      </c>
      <c r="I9159">
        <v>0</v>
      </c>
      <c r="J9159">
        <v>-23885.79588937365</v>
      </c>
      <c r="K9159">
        <v>-23885.795889373701</v>
      </c>
      <c r="L9159">
        <v>2.1323008676442071E-15</v>
      </c>
      <c r="M9159" t="b">
        <v>1</v>
      </c>
    </row>
    <row r="9160" spans="2:13" x14ac:dyDescent="0.2">
      <c r="B9160">
        <v>9148</v>
      </c>
      <c r="C9160">
        <v>94.85</v>
      </c>
      <c r="D9160">
        <v>94.85</v>
      </c>
      <c r="E9160">
        <v>0</v>
      </c>
      <c r="F9160">
        <v>9.1802684937027189E-16</v>
      </c>
      <c r="G9160">
        <v>8.5688143312667798E-16</v>
      </c>
      <c r="H9160">
        <v>3.3912995020906441E-15</v>
      </c>
      <c r="I9160">
        <v>0</v>
      </c>
      <c r="J9160">
        <v>-19893.091833978018</v>
      </c>
      <c r="K9160">
        <v>-19893.091833978</v>
      </c>
      <c r="L9160">
        <v>9.1438244930783849E-16</v>
      </c>
      <c r="M9160" t="b">
        <v>1</v>
      </c>
    </row>
    <row r="9161" spans="2:13" x14ac:dyDescent="0.2">
      <c r="B9161">
        <v>9149</v>
      </c>
      <c r="C9161">
        <v>53.77</v>
      </c>
      <c r="D9161">
        <v>53.77</v>
      </c>
      <c r="E9161">
        <v>0</v>
      </c>
      <c r="F9161">
        <v>2.6990678747322859E-16</v>
      </c>
      <c r="G9161">
        <v>1.4585919397809792E-15</v>
      </c>
      <c r="H9161">
        <v>1.4838817951545157E-14</v>
      </c>
      <c r="I9161">
        <v>0</v>
      </c>
      <c r="J9161">
        <v>-5485.7183617678747</v>
      </c>
      <c r="K9161">
        <v>-5485.7183617679002</v>
      </c>
      <c r="L9161">
        <v>4.6422090909958836E-15</v>
      </c>
      <c r="M9161" t="b">
        <v>1</v>
      </c>
    </row>
    <row r="9162" spans="2:13" x14ac:dyDescent="0.2">
      <c r="B9162">
        <v>9150</v>
      </c>
      <c r="C9162">
        <v>2.7</v>
      </c>
      <c r="D9162">
        <v>2.7</v>
      </c>
      <c r="E9162">
        <v>0</v>
      </c>
      <c r="F9162">
        <v>0</v>
      </c>
      <c r="G9162">
        <v>2.4063243405399469E-15</v>
      </c>
      <c r="H9162">
        <v>4.5818997925604092E-16</v>
      </c>
      <c r="I9162">
        <v>6.2182330136814185E-15</v>
      </c>
      <c r="J9162">
        <v>-59612.954974285545</v>
      </c>
      <c r="K9162">
        <v>-59612.954974285603</v>
      </c>
      <c r="L9162">
        <v>9.7642636468156331E-16</v>
      </c>
      <c r="M9162" t="b">
        <v>1</v>
      </c>
    </row>
    <row r="9163" spans="2:13" x14ac:dyDescent="0.2">
      <c r="B9163">
        <v>9151</v>
      </c>
      <c r="C9163">
        <v>63.05</v>
      </c>
      <c r="D9163">
        <v>63.05</v>
      </c>
      <c r="E9163">
        <v>0</v>
      </c>
      <c r="F9163">
        <v>1.8464220569024168E-16</v>
      </c>
      <c r="G9163">
        <v>5.2066585822955197E-16</v>
      </c>
      <c r="H9163">
        <v>7.0778496309876386E-15</v>
      </c>
      <c r="I9163">
        <v>0</v>
      </c>
      <c r="J9163">
        <v>-11331.006073992807</v>
      </c>
      <c r="K9163">
        <v>-11331.006073992799</v>
      </c>
      <c r="L9163">
        <v>6.421281187805009E-16</v>
      </c>
      <c r="M9163" t="b">
        <v>1</v>
      </c>
    </row>
    <row r="9164" spans="2:13" x14ac:dyDescent="0.2">
      <c r="B9164">
        <v>9152</v>
      </c>
      <c r="C9164">
        <v>11.99</v>
      </c>
      <c r="D9164">
        <v>11.99</v>
      </c>
      <c r="E9164">
        <v>0</v>
      </c>
      <c r="F9164">
        <v>9.8985459420435002E-16</v>
      </c>
      <c r="G9164">
        <v>3.7188923730970042E-16</v>
      </c>
      <c r="H9164">
        <v>4.9089875462639575E-16</v>
      </c>
      <c r="I9164">
        <v>7.2263185754846135E-15</v>
      </c>
      <c r="J9164">
        <v>-38333.389970544638</v>
      </c>
      <c r="K9164">
        <v>-38333.3899705445</v>
      </c>
      <c r="L9164">
        <v>3.6063388804306537E-15</v>
      </c>
      <c r="M9164" t="b">
        <v>1</v>
      </c>
    </row>
    <row r="9165" spans="2:13" x14ac:dyDescent="0.2">
      <c r="B9165">
        <v>9153</v>
      </c>
      <c r="C9165">
        <v>15.29</v>
      </c>
      <c r="D9165">
        <v>15.29</v>
      </c>
      <c r="E9165">
        <v>0</v>
      </c>
      <c r="F9165">
        <v>1.3511436728542773E-15</v>
      </c>
      <c r="G9165">
        <v>1.2692170745647695E-15</v>
      </c>
      <c r="H9165">
        <v>3.9627820876870777E-15</v>
      </c>
      <c r="I9165">
        <v>0</v>
      </c>
      <c r="J9165">
        <v>-8187.7736219787512</v>
      </c>
      <c r="K9165">
        <v>-8187.7736219788003</v>
      </c>
      <c r="L9165">
        <v>5.998298947091394E-15</v>
      </c>
      <c r="M9165" t="b">
        <v>1</v>
      </c>
    </row>
    <row r="9166" spans="2:13" x14ac:dyDescent="0.2">
      <c r="B9166">
        <v>9154</v>
      </c>
      <c r="C9166">
        <v>46.86</v>
      </c>
      <c r="D9166">
        <v>46.86</v>
      </c>
      <c r="E9166">
        <v>0</v>
      </c>
      <c r="F9166">
        <v>0</v>
      </c>
      <c r="G9166">
        <v>2.037826033332372E-16</v>
      </c>
      <c r="H9166">
        <v>2.5157522063896545E-15</v>
      </c>
      <c r="I9166">
        <v>0</v>
      </c>
      <c r="J9166">
        <v>8511.9476353740411</v>
      </c>
      <c r="K9166">
        <v>8511.9476353739992</v>
      </c>
      <c r="L9166">
        <v>4.9150626946633545E-15</v>
      </c>
      <c r="M9166" t="b">
        <v>1</v>
      </c>
    </row>
    <row r="9167" spans="2:13" x14ac:dyDescent="0.2">
      <c r="B9167">
        <v>9155</v>
      </c>
      <c r="C9167">
        <v>28.78</v>
      </c>
      <c r="D9167">
        <v>28.78</v>
      </c>
      <c r="E9167">
        <v>0</v>
      </c>
      <c r="F9167">
        <v>8.775261341857631E-16</v>
      </c>
      <c r="G9167">
        <v>3.5080206649039562E-16</v>
      </c>
      <c r="H9167">
        <v>1.2204073896822466E-15</v>
      </c>
      <c r="I9167">
        <v>0</v>
      </c>
      <c r="J9167">
        <v>-2704.1899146699143</v>
      </c>
      <c r="K9167">
        <v>-2704.1899146700998</v>
      </c>
      <c r="L9167">
        <v>6.8610905674615726E-14</v>
      </c>
      <c r="M9167" t="b">
        <v>1</v>
      </c>
    </row>
    <row r="9168" spans="2:13" x14ac:dyDescent="0.2">
      <c r="B9168">
        <v>9156</v>
      </c>
      <c r="C9168">
        <v>298.08</v>
      </c>
      <c r="D9168">
        <v>298.08</v>
      </c>
      <c r="E9168">
        <v>0</v>
      </c>
      <c r="F9168">
        <v>0</v>
      </c>
      <c r="G9168">
        <v>0</v>
      </c>
      <c r="H9168">
        <v>0</v>
      </c>
      <c r="I9168">
        <v>0</v>
      </c>
      <c r="J9168">
        <v>0</v>
      </c>
      <c r="K9168">
        <v>0</v>
      </c>
      <c r="L9168">
        <v>0</v>
      </c>
      <c r="M9168" t="b">
        <v>1</v>
      </c>
    </row>
    <row r="9169" spans="2:13" x14ac:dyDescent="0.2">
      <c r="B9169">
        <v>9157</v>
      </c>
      <c r="C9169">
        <v>113.63</v>
      </c>
      <c r="D9169">
        <v>113.63</v>
      </c>
      <c r="E9169">
        <v>0</v>
      </c>
      <c r="F9169">
        <v>4.0170026222045753E-16</v>
      </c>
      <c r="G9169">
        <v>4.1464398960434468E-16</v>
      </c>
      <c r="H9169">
        <v>3.712726028984877E-16</v>
      </c>
      <c r="I9169">
        <v>0</v>
      </c>
      <c r="J9169">
        <v>-146407.08858640891</v>
      </c>
      <c r="K9169">
        <v>-146407.08858640879</v>
      </c>
      <c r="L9169">
        <v>7.951481239805341E-16</v>
      </c>
      <c r="M9169" t="b">
        <v>1</v>
      </c>
    </row>
    <row r="9170" spans="2:13" x14ac:dyDescent="0.2">
      <c r="B9170">
        <v>9158</v>
      </c>
      <c r="C9170">
        <v>202.42</v>
      </c>
      <c r="D9170">
        <v>202.42</v>
      </c>
      <c r="E9170">
        <v>0</v>
      </c>
      <c r="F9170">
        <v>0</v>
      </c>
      <c r="G9170">
        <v>2.1242299688357641E-16</v>
      </c>
      <c r="H9170">
        <v>1.1702721813270336E-15</v>
      </c>
      <c r="I9170">
        <v>0</v>
      </c>
      <c r="J9170">
        <v>-4414.7638901158571</v>
      </c>
      <c r="K9170">
        <v>-4414.7638901159999</v>
      </c>
      <c r="L9170">
        <v>3.2343896917802741E-14</v>
      </c>
      <c r="M9170" t="b">
        <v>1</v>
      </c>
    </row>
    <row r="9171" spans="2:13" x14ac:dyDescent="0.2">
      <c r="B9171">
        <v>9159</v>
      </c>
      <c r="C9171">
        <v>65.39</v>
      </c>
      <c r="D9171">
        <v>65.39</v>
      </c>
      <c r="E9171">
        <v>0</v>
      </c>
      <c r="F9171">
        <v>1.8925270480780494E-16</v>
      </c>
      <c r="G9171">
        <v>1.9709228957893878E-16</v>
      </c>
      <c r="H9171">
        <v>1.0282861162126611E-15</v>
      </c>
      <c r="I9171">
        <v>0</v>
      </c>
      <c r="J9171">
        <v>-25063.067187594774</v>
      </c>
      <c r="K9171">
        <v>-25063.067187594999</v>
      </c>
      <c r="L9171">
        <v>8.9994845543615197E-15</v>
      </c>
      <c r="M9171" t="b">
        <v>1</v>
      </c>
    </row>
    <row r="9172" spans="2:13" x14ac:dyDescent="0.2">
      <c r="B9172">
        <v>9160</v>
      </c>
      <c r="C9172">
        <v>266.08</v>
      </c>
      <c r="D9172">
        <v>266.08</v>
      </c>
      <c r="E9172">
        <v>0</v>
      </c>
      <c r="F9172">
        <v>4.9129796769267956E-16</v>
      </c>
      <c r="G9172">
        <v>2.4625922494511374E-16</v>
      </c>
      <c r="H9172">
        <v>7.6449574974520875E-16</v>
      </c>
      <c r="I9172">
        <v>1.9930427406768206E-15</v>
      </c>
      <c r="J9172">
        <v>119418.02994881911</v>
      </c>
      <c r="K9172">
        <v>119418.02994881901</v>
      </c>
      <c r="L9172">
        <v>8.5299855174486864E-16</v>
      </c>
      <c r="M9172" t="b">
        <v>1</v>
      </c>
    </row>
    <row r="9173" spans="2:13" x14ac:dyDescent="0.2">
      <c r="B9173">
        <v>9161</v>
      </c>
      <c r="C9173">
        <v>178.67</v>
      </c>
      <c r="D9173">
        <v>178.67</v>
      </c>
      <c r="E9173">
        <v>0</v>
      </c>
      <c r="F9173">
        <v>4.2352415703166212E-16</v>
      </c>
      <c r="G9173">
        <v>5.5715689699011594E-16</v>
      </c>
      <c r="H9173">
        <v>1.5663472769480161E-15</v>
      </c>
      <c r="I9173">
        <v>0</v>
      </c>
      <c r="J9173">
        <v>22248.89271533741</v>
      </c>
      <c r="K9173">
        <v>22248.892715337101</v>
      </c>
      <c r="L9173">
        <v>1.389858823803989E-14</v>
      </c>
      <c r="M9173" t="b">
        <v>1</v>
      </c>
    </row>
    <row r="9174" spans="2:13" x14ac:dyDescent="0.2">
      <c r="B9174">
        <v>9162</v>
      </c>
      <c r="C9174">
        <v>138.94999999999999</v>
      </c>
      <c r="D9174">
        <v>138.94999999999999</v>
      </c>
      <c r="E9174">
        <v>0</v>
      </c>
      <c r="F9174">
        <v>8.2874966176944466E-16</v>
      </c>
      <c r="G9174">
        <v>2.4912265333086081E-16</v>
      </c>
      <c r="H9174">
        <v>7.4857416635180811E-16</v>
      </c>
      <c r="I9174">
        <v>2.599496997494678E-16</v>
      </c>
      <c r="J9174">
        <v>280390.37223573402</v>
      </c>
      <c r="K9174">
        <v>280390.37223573477</v>
      </c>
      <c r="L9174">
        <v>2.6987360009597275E-15</v>
      </c>
      <c r="M9174" t="b">
        <v>1</v>
      </c>
    </row>
    <row r="9175" spans="2:13" x14ac:dyDescent="0.2">
      <c r="B9175">
        <v>9163</v>
      </c>
      <c r="C9175">
        <v>33.5</v>
      </c>
      <c r="D9175">
        <v>33.5</v>
      </c>
      <c r="E9175">
        <v>0</v>
      </c>
      <c r="F9175">
        <v>6.1813437783758627E-16</v>
      </c>
      <c r="G9175">
        <v>1.2956497819544868E-15</v>
      </c>
      <c r="H9175">
        <v>2.7195683955625529E-15</v>
      </c>
      <c r="I9175">
        <v>0</v>
      </c>
      <c r="J9175">
        <v>-9348.0901048349588</v>
      </c>
      <c r="K9175">
        <v>-9348.0901048350006</v>
      </c>
      <c r="L9175">
        <v>4.4754335711757826E-15</v>
      </c>
      <c r="M9175" t="b">
        <v>1</v>
      </c>
    </row>
    <row r="9176" spans="2:13" x14ac:dyDescent="0.2">
      <c r="B9176">
        <v>9164</v>
      </c>
      <c r="C9176">
        <v>51.2</v>
      </c>
      <c r="D9176">
        <v>51.2</v>
      </c>
      <c r="E9176">
        <v>0</v>
      </c>
      <c r="F9176">
        <v>2.7343462868527913E-16</v>
      </c>
      <c r="G9176">
        <v>2.8883092304287098E-16</v>
      </c>
      <c r="H9176">
        <v>4.6855303031537572E-15</v>
      </c>
      <c r="I9176">
        <v>0</v>
      </c>
      <c r="J9176">
        <v>-5196.2612282204409</v>
      </c>
      <c r="K9176">
        <v>-5196.2612282205</v>
      </c>
      <c r="L9176">
        <v>1.1376863675401759E-14</v>
      </c>
      <c r="M9176" t="b">
        <v>1</v>
      </c>
    </row>
    <row r="9177" spans="2:13" x14ac:dyDescent="0.2">
      <c r="B9177">
        <v>9165</v>
      </c>
      <c r="C9177">
        <v>55.22</v>
      </c>
      <c r="D9177">
        <v>55.22</v>
      </c>
      <c r="E9177">
        <v>0</v>
      </c>
      <c r="F9177">
        <v>1.1640054007208039E-16</v>
      </c>
      <c r="G9177">
        <v>4.3619801485496278E-16</v>
      </c>
      <c r="H9177">
        <v>1.5336394771753093E-16</v>
      </c>
      <c r="I9177">
        <v>0</v>
      </c>
      <c r="J9177">
        <v>52291.456439619302</v>
      </c>
      <c r="K9177">
        <v>52291.456439619302</v>
      </c>
      <c r="L9177">
        <v>0</v>
      </c>
      <c r="M9177" t="b">
        <v>1</v>
      </c>
    </row>
    <row r="9178" spans="2:13" x14ac:dyDescent="0.2">
      <c r="B9178">
        <v>9166</v>
      </c>
      <c r="C9178">
        <v>78.58</v>
      </c>
      <c r="D9178">
        <v>78.58</v>
      </c>
      <c r="E9178">
        <v>0</v>
      </c>
      <c r="F9178">
        <v>6.2035208209064226E-16</v>
      </c>
      <c r="G9178">
        <v>3.9414168230191217E-16</v>
      </c>
      <c r="H9178">
        <v>1.7919445876435183E-15</v>
      </c>
      <c r="I9178">
        <v>0</v>
      </c>
      <c r="J9178">
        <v>-32145.68986511607</v>
      </c>
      <c r="K9178">
        <v>-32145.689865116099</v>
      </c>
      <c r="L9178">
        <v>9.0537271338253761E-16</v>
      </c>
      <c r="M9178" t="b">
        <v>1</v>
      </c>
    </row>
    <row r="9179" spans="2:13" x14ac:dyDescent="0.2">
      <c r="B9179">
        <v>9167</v>
      </c>
      <c r="C9179">
        <v>149.04</v>
      </c>
      <c r="D9179">
        <v>149.04</v>
      </c>
      <c r="E9179">
        <v>0</v>
      </c>
      <c r="F9179">
        <v>8.0988953542663039E-16</v>
      </c>
      <c r="G9179">
        <v>6.6118623702919725E-16</v>
      </c>
      <c r="H9179">
        <v>2.1737172225224161E-15</v>
      </c>
      <c r="I9179">
        <v>0</v>
      </c>
      <c r="J9179">
        <v>165395.61298198241</v>
      </c>
      <c r="K9179">
        <v>165395.61298198221</v>
      </c>
      <c r="L9179">
        <v>1.2317546368012157E-15</v>
      </c>
      <c r="M9179" t="b">
        <v>1</v>
      </c>
    </row>
    <row r="9180" spans="2:13" x14ac:dyDescent="0.2">
      <c r="B9180">
        <v>9168</v>
      </c>
      <c r="C9180">
        <v>92.2</v>
      </c>
      <c r="D9180">
        <v>92.2</v>
      </c>
      <c r="E9180">
        <v>0</v>
      </c>
      <c r="F9180">
        <v>4.3805497598751825E-16</v>
      </c>
      <c r="G9180">
        <v>6.5739737483596443E-16</v>
      </c>
      <c r="H9180">
        <v>8.5141925600023823E-16</v>
      </c>
      <c r="I9180">
        <v>7.5859353070717408E-16</v>
      </c>
      <c r="J9180">
        <v>120913.17929900467</v>
      </c>
      <c r="K9180">
        <v>120913.1792990047</v>
      </c>
      <c r="L9180">
        <v>2.4070023322075756E-16</v>
      </c>
      <c r="M9180" t="b">
        <v>1</v>
      </c>
    </row>
    <row r="9181" spans="2:13" x14ac:dyDescent="0.2">
      <c r="B9181">
        <v>9169</v>
      </c>
      <c r="C9181">
        <v>324.38</v>
      </c>
      <c r="D9181">
        <v>324.38</v>
      </c>
      <c r="E9181">
        <v>0</v>
      </c>
      <c r="F9181">
        <v>0</v>
      </c>
      <c r="G9181">
        <v>6.7757684203941718E-16</v>
      </c>
      <c r="H9181">
        <v>1.7365841993713079E-14</v>
      </c>
      <c r="I9181">
        <v>0</v>
      </c>
      <c r="J9181">
        <v>-10050.540490698348</v>
      </c>
      <c r="K9181">
        <v>-10050.5404906983</v>
      </c>
      <c r="L9181">
        <v>4.7055901656196755E-15</v>
      </c>
      <c r="M9181" t="b">
        <v>1</v>
      </c>
    </row>
    <row r="9182" spans="2:13" x14ac:dyDescent="0.2">
      <c r="B9182">
        <v>9170</v>
      </c>
      <c r="C9182">
        <v>31.82</v>
      </c>
      <c r="D9182">
        <v>31.82</v>
      </c>
      <c r="E9182">
        <v>0</v>
      </c>
      <c r="F9182">
        <v>3.9541639104882305E-16</v>
      </c>
      <c r="G9182">
        <v>4.8035414197071106E-16</v>
      </c>
      <c r="H9182">
        <v>0</v>
      </c>
      <c r="I9182">
        <v>0</v>
      </c>
      <c r="J9182">
        <v>3013.3502702691112</v>
      </c>
      <c r="K9182">
        <v>3013.3502702689998</v>
      </c>
      <c r="L9182">
        <v>3.697316640100984E-14</v>
      </c>
      <c r="M9182" t="b">
        <v>1</v>
      </c>
    </row>
    <row r="9183" spans="2:13" x14ac:dyDescent="0.2">
      <c r="B9183">
        <v>9171</v>
      </c>
      <c r="C9183">
        <v>263.42</v>
      </c>
      <c r="D9183">
        <v>263.42</v>
      </c>
      <c r="E9183">
        <v>0</v>
      </c>
      <c r="F9183">
        <v>0</v>
      </c>
      <c r="G9183">
        <v>2.8801629461399623E-16</v>
      </c>
      <c r="H9183">
        <v>1.2644090129958059E-15</v>
      </c>
      <c r="I9183">
        <v>0</v>
      </c>
      <c r="J9183">
        <v>-30894.117194612758</v>
      </c>
      <c r="K9183">
        <v>-30894.117194613002</v>
      </c>
      <c r="L9183">
        <v>7.8896761651971213E-15</v>
      </c>
      <c r="M9183" t="b">
        <v>1</v>
      </c>
    </row>
    <row r="9184" spans="2:13" x14ac:dyDescent="0.2">
      <c r="B9184">
        <v>9172</v>
      </c>
      <c r="C9184">
        <v>39.47</v>
      </c>
      <c r="D9184">
        <v>39.47</v>
      </c>
      <c r="E9184">
        <v>0</v>
      </c>
      <c r="F9184">
        <v>1.3176124890667065E-16</v>
      </c>
      <c r="G9184">
        <v>9.4420630579013954E-16</v>
      </c>
      <c r="H9184">
        <v>7.318769158680819E-16</v>
      </c>
      <c r="I9184">
        <v>0</v>
      </c>
      <c r="J9184">
        <v>18470.301843006695</v>
      </c>
      <c r="K9184">
        <v>18470.3018430066</v>
      </c>
      <c r="L9184">
        <v>5.1210559409562725E-15</v>
      </c>
      <c r="M9184" t="b">
        <v>1</v>
      </c>
    </row>
    <row r="9185" spans="2:13" x14ac:dyDescent="0.2">
      <c r="B9185">
        <v>9173</v>
      </c>
      <c r="C9185">
        <v>192.01</v>
      </c>
      <c r="D9185">
        <v>192.01</v>
      </c>
      <c r="E9185">
        <v>0</v>
      </c>
      <c r="F9185">
        <v>3.7610613548295693E-16</v>
      </c>
      <c r="G9185">
        <v>4.2407886930621117E-16</v>
      </c>
      <c r="H9185">
        <v>1.4048901327266218E-15</v>
      </c>
      <c r="I9185">
        <v>1.6888611190243224E-15</v>
      </c>
      <c r="J9185">
        <v>60537.832356933577</v>
      </c>
      <c r="K9185">
        <v>60537.832356933599</v>
      </c>
      <c r="L9185">
        <v>3.605658146768821E-16</v>
      </c>
      <c r="M9185" t="b">
        <v>1</v>
      </c>
    </row>
    <row r="9186" spans="2:13" x14ac:dyDescent="0.2">
      <c r="B9186">
        <v>9174</v>
      </c>
      <c r="C9186">
        <v>12.6</v>
      </c>
      <c r="D9186">
        <v>12.6</v>
      </c>
      <c r="E9186">
        <v>0</v>
      </c>
      <c r="F9186">
        <v>2.2738808782116542E-16</v>
      </c>
      <c r="G9186">
        <v>5.1376007994714344E-16</v>
      </c>
      <c r="H9186">
        <v>1.3626904726650616E-16</v>
      </c>
      <c r="I9186">
        <v>0</v>
      </c>
      <c r="J9186">
        <v>-38699.532761400915</v>
      </c>
      <c r="K9186">
        <v>-38699.5327614009</v>
      </c>
      <c r="L9186">
        <v>3.7602302121024579E-16</v>
      </c>
      <c r="M9186" t="b">
        <v>1</v>
      </c>
    </row>
    <row r="9187" spans="2:13" x14ac:dyDescent="0.2">
      <c r="B9187">
        <v>9175</v>
      </c>
      <c r="C9187">
        <v>80.459999999999994</v>
      </c>
      <c r="D9187">
        <v>80.459999999999994</v>
      </c>
      <c r="E9187">
        <v>0</v>
      </c>
      <c r="F9187">
        <v>2.8519690717173924E-16</v>
      </c>
      <c r="G9187">
        <v>2.139988698989859E-16</v>
      </c>
      <c r="H9187">
        <v>7.5906607935254906E-16</v>
      </c>
      <c r="I9187">
        <v>4.5355904852805013E-16</v>
      </c>
      <c r="J9187">
        <v>131534.94433865597</v>
      </c>
      <c r="K9187">
        <v>131534.94433865609</v>
      </c>
      <c r="L9187">
        <v>8.8505242779596593E-16</v>
      </c>
      <c r="M9187" t="b">
        <v>1</v>
      </c>
    </row>
    <row r="9188" spans="2:13" x14ac:dyDescent="0.2">
      <c r="B9188">
        <v>9176</v>
      </c>
      <c r="C9188">
        <v>45.76</v>
      </c>
      <c r="D9188">
        <v>45.76</v>
      </c>
      <c r="E9188">
        <v>0</v>
      </c>
      <c r="F9188">
        <v>4.1758915999554811E-16</v>
      </c>
      <c r="G9188">
        <v>7.865714905858515E-16</v>
      </c>
      <c r="H9188">
        <v>4.5843154739235101E-16</v>
      </c>
      <c r="I9188">
        <v>0</v>
      </c>
      <c r="J9188">
        <v>37274.060750406163</v>
      </c>
      <c r="K9188">
        <v>37274.060750406199</v>
      </c>
      <c r="L9188">
        <v>9.7600817669216994E-16</v>
      </c>
      <c r="M9188" t="b">
        <v>1</v>
      </c>
    </row>
    <row r="9189" spans="2:13" x14ac:dyDescent="0.2">
      <c r="B9189">
        <v>9177</v>
      </c>
      <c r="C9189">
        <v>38.15</v>
      </c>
      <c r="D9189">
        <v>38.15</v>
      </c>
      <c r="E9189">
        <v>0</v>
      </c>
      <c r="F9189">
        <v>9.242677213892055E-16</v>
      </c>
      <c r="G9189">
        <v>4.4493243389815308E-16</v>
      </c>
      <c r="H9189">
        <v>2.8767514723539927E-15</v>
      </c>
      <c r="I9189">
        <v>0</v>
      </c>
      <c r="J9189">
        <v>5120.6166383702148</v>
      </c>
      <c r="K9189">
        <v>5120.6166383702002</v>
      </c>
      <c r="L9189">
        <v>2.8418286812032201E-15</v>
      </c>
      <c r="M9189" t="b">
        <v>1</v>
      </c>
    </row>
    <row r="9190" spans="2:13" x14ac:dyDescent="0.2">
      <c r="B9190">
        <v>9178</v>
      </c>
      <c r="C9190">
        <v>4.28</v>
      </c>
      <c r="D9190">
        <v>4.28</v>
      </c>
      <c r="E9190">
        <v>0</v>
      </c>
      <c r="F9190">
        <v>1.0367904224357921E-14</v>
      </c>
      <c r="G9190">
        <v>3.5228283615862387E-15</v>
      </c>
      <c r="H9190">
        <v>7.0939878472233354E-15</v>
      </c>
      <c r="I9190">
        <v>2.921792759829374E-14</v>
      </c>
      <c r="J9190">
        <v>-3547.5254684172919</v>
      </c>
      <c r="K9190">
        <v>-3547.5254684173001</v>
      </c>
      <c r="L9190">
        <v>2.3073695703749881E-15</v>
      </c>
      <c r="M9190" t="b">
        <v>1</v>
      </c>
    </row>
    <row r="9191" spans="2:13" x14ac:dyDescent="0.2">
      <c r="B9191">
        <v>9179</v>
      </c>
      <c r="C9191">
        <v>194.08</v>
      </c>
      <c r="D9191">
        <v>194.08</v>
      </c>
      <c r="E9191">
        <v>0</v>
      </c>
      <c r="F9191">
        <v>2.714072444527426E-16</v>
      </c>
      <c r="G9191">
        <v>6.254407321225505E-16</v>
      </c>
      <c r="H9191">
        <v>1.6174989128218304E-15</v>
      </c>
      <c r="I9191">
        <v>0</v>
      </c>
      <c r="J9191">
        <v>-140713.21225676691</v>
      </c>
      <c r="K9191">
        <v>-140713.21225676671</v>
      </c>
      <c r="L9191">
        <v>1.4478158086916887E-15</v>
      </c>
      <c r="M9191" t="b">
        <v>1</v>
      </c>
    </row>
    <row r="9192" spans="2:13" x14ac:dyDescent="0.2">
      <c r="B9192">
        <v>9180</v>
      </c>
      <c r="C9192">
        <v>21.02</v>
      </c>
      <c r="D9192">
        <v>21.02</v>
      </c>
      <c r="E9192">
        <v>0</v>
      </c>
      <c r="F9192">
        <v>2.1237159980876261E-15</v>
      </c>
      <c r="G9192">
        <v>2.2111915262610593E-15</v>
      </c>
      <c r="H9192">
        <v>1.154514578168764E-14</v>
      </c>
      <c r="I9192">
        <v>0</v>
      </c>
      <c r="J9192">
        <v>-2727.1123061922212</v>
      </c>
      <c r="K9192">
        <v>-2727.1123061921999</v>
      </c>
      <c r="L9192">
        <v>7.8372736770443399E-15</v>
      </c>
      <c r="M9192" t="b">
        <v>1</v>
      </c>
    </row>
    <row r="9193" spans="2:13" x14ac:dyDescent="0.2">
      <c r="B9193">
        <v>9181</v>
      </c>
      <c r="C9193">
        <v>52.48</v>
      </c>
      <c r="D9193">
        <v>52.48</v>
      </c>
      <c r="E9193">
        <v>0</v>
      </c>
      <c r="F9193">
        <v>1.4505244319343125E-15</v>
      </c>
      <c r="G9193">
        <v>2.2072433728637636E-15</v>
      </c>
      <c r="H9193">
        <v>9.3601122404631648E-15</v>
      </c>
      <c r="I9193">
        <v>0</v>
      </c>
      <c r="J9193">
        <v>-601.82666918542645</v>
      </c>
      <c r="K9193">
        <v>-601.82666918539996</v>
      </c>
      <c r="L9193">
        <v>4.4014389101417951E-14</v>
      </c>
      <c r="M9193" t="b">
        <v>1</v>
      </c>
    </row>
    <row r="9194" spans="2:13" x14ac:dyDescent="0.2">
      <c r="B9194">
        <v>9182</v>
      </c>
      <c r="C9194">
        <v>125.11</v>
      </c>
      <c r="D9194">
        <v>125.11</v>
      </c>
      <c r="E9194">
        <v>0</v>
      </c>
      <c r="F9194">
        <v>5.2849137623459708E-16</v>
      </c>
      <c r="G9194">
        <v>5.5611445739164203E-16</v>
      </c>
      <c r="H9194">
        <v>0</v>
      </c>
      <c r="I9194">
        <v>0</v>
      </c>
      <c r="J9194">
        <v>205992.20929086822</v>
      </c>
      <c r="K9194">
        <v>205992.20929086811</v>
      </c>
      <c r="L9194">
        <v>5.6514429466869968E-16</v>
      </c>
      <c r="M9194" t="b">
        <v>1</v>
      </c>
    </row>
    <row r="9195" spans="2:13" x14ac:dyDescent="0.2">
      <c r="B9195">
        <v>9183</v>
      </c>
      <c r="C9195">
        <v>148.35</v>
      </c>
      <c r="D9195">
        <v>148.35</v>
      </c>
      <c r="E9195">
        <v>0</v>
      </c>
      <c r="F9195">
        <v>2.2246451649864264E-16</v>
      </c>
      <c r="G9195">
        <v>1.1791699394606357E-15</v>
      </c>
      <c r="H9195">
        <v>7.6264749642405805E-16</v>
      </c>
      <c r="I9195">
        <v>0</v>
      </c>
      <c r="J9195">
        <v>437246.37023064541</v>
      </c>
      <c r="K9195">
        <v>437246.3702306468</v>
      </c>
      <c r="L9195">
        <v>3.1949581678318127E-15</v>
      </c>
      <c r="M9195" t="b">
        <v>1</v>
      </c>
    </row>
    <row r="9196" spans="2:13" x14ac:dyDescent="0.2">
      <c r="B9196">
        <v>9184</v>
      </c>
      <c r="C9196">
        <v>15.96</v>
      </c>
      <c r="D9196">
        <v>15.96</v>
      </c>
      <c r="E9196">
        <v>0</v>
      </c>
      <c r="F9196">
        <v>5.4028511928744437E-16</v>
      </c>
      <c r="G9196">
        <v>6.455445191890934E-16</v>
      </c>
      <c r="H9196">
        <v>4.043816646532006E-16</v>
      </c>
      <c r="I9196">
        <v>0</v>
      </c>
      <c r="J9196">
        <v>-27628.244056538104</v>
      </c>
      <c r="K9196">
        <v>-27628.2440565383</v>
      </c>
      <c r="L9196">
        <v>7.1105081879592649E-15</v>
      </c>
      <c r="M9196" t="b">
        <v>1</v>
      </c>
    </row>
    <row r="9197" spans="2:13" x14ac:dyDescent="0.2">
      <c r="B9197">
        <v>9185</v>
      </c>
      <c r="C9197">
        <v>108.04</v>
      </c>
      <c r="D9197">
        <v>108.04</v>
      </c>
      <c r="E9197">
        <v>0</v>
      </c>
      <c r="F9197">
        <v>5.0473762243758338E-16</v>
      </c>
      <c r="G9197">
        <v>4.7403673435870914E-16</v>
      </c>
      <c r="H9197">
        <v>7.5322270864751867E-15</v>
      </c>
      <c r="I9197">
        <v>0</v>
      </c>
      <c r="J9197">
        <v>-12902.464623487671</v>
      </c>
      <c r="K9197">
        <v>-12902.4646234877</v>
      </c>
      <c r="L9197">
        <v>2.2556799267446136E-15</v>
      </c>
      <c r="M9197" t="b">
        <v>1</v>
      </c>
    </row>
    <row r="9198" spans="2:13" x14ac:dyDescent="0.2">
      <c r="B9198">
        <v>9186</v>
      </c>
      <c r="C9198">
        <v>57.84</v>
      </c>
      <c r="D9198">
        <v>57.84</v>
      </c>
      <c r="E9198">
        <v>0</v>
      </c>
      <c r="F9198">
        <v>4.6136353714336271E-16</v>
      </c>
      <c r="G9198">
        <v>1.0553660707976109E-15</v>
      </c>
      <c r="H9198">
        <v>5.4781007509529853E-15</v>
      </c>
      <c r="I9198">
        <v>0</v>
      </c>
      <c r="J9198">
        <v>1795.5621198195986</v>
      </c>
      <c r="K9198">
        <v>1795.5621198196</v>
      </c>
      <c r="L9198">
        <v>7.5978549424759402E-16</v>
      </c>
      <c r="M9198" t="b">
        <v>1</v>
      </c>
    </row>
    <row r="9199" spans="2:13" x14ac:dyDescent="0.2">
      <c r="B9199">
        <v>9187</v>
      </c>
      <c r="C9199">
        <v>86.57</v>
      </c>
      <c r="D9199">
        <v>86.57</v>
      </c>
      <c r="E9199">
        <v>0</v>
      </c>
      <c r="F9199">
        <v>8.1079669037803564E-16</v>
      </c>
      <c r="G9199">
        <v>4.9441183260771683E-16</v>
      </c>
      <c r="H9199">
        <v>1.1757492358204326E-16</v>
      </c>
      <c r="I9199">
        <v>0</v>
      </c>
      <c r="J9199">
        <v>228488.73259958206</v>
      </c>
      <c r="K9199">
        <v>228488.73259958229</v>
      </c>
      <c r="L9199">
        <v>1.0190027359550213E-15</v>
      </c>
      <c r="M9199" t="b">
        <v>1</v>
      </c>
    </row>
    <row r="9200" spans="2:13" x14ac:dyDescent="0.2">
      <c r="B9200">
        <v>9188</v>
      </c>
      <c r="C9200">
        <v>16.32</v>
      </c>
      <c r="D9200">
        <v>16.32</v>
      </c>
      <c r="E9200">
        <v>0</v>
      </c>
      <c r="F9200">
        <v>5.0860161322635998E-16</v>
      </c>
      <c r="G9200">
        <v>1.1996666112457213E-15</v>
      </c>
      <c r="H9200">
        <v>1.8806367660871244E-15</v>
      </c>
      <c r="I9200">
        <v>0</v>
      </c>
      <c r="J9200">
        <v>-7013.5499297206516</v>
      </c>
      <c r="K9200">
        <v>-7013.5499297205997</v>
      </c>
      <c r="L9200">
        <v>7.3915775207323743E-15</v>
      </c>
      <c r="M9200" t="b">
        <v>1</v>
      </c>
    </row>
    <row r="9201" spans="2:13" x14ac:dyDescent="0.2">
      <c r="B9201">
        <v>9189</v>
      </c>
      <c r="C9201">
        <v>43.96</v>
      </c>
      <c r="D9201">
        <v>43.96</v>
      </c>
      <c r="E9201">
        <v>0</v>
      </c>
      <c r="F9201">
        <v>5.135641770560313E-16</v>
      </c>
      <c r="G9201">
        <v>9.5704592593214722E-16</v>
      </c>
      <c r="H9201">
        <v>1.6793357687240326E-15</v>
      </c>
      <c r="I9201">
        <v>0</v>
      </c>
      <c r="J9201">
        <v>-7986.6033364262757</v>
      </c>
      <c r="K9201">
        <v>-7986.6033364262003</v>
      </c>
      <c r="L9201">
        <v>9.4518354132924808E-15</v>
      </c>
      <c r="M9201" t="b">
        <v>1</v>
      </c>
    </row>
    <row r="9202" spans="2:13" x14ac:dyDescent="0.2">
      <c r="B9202">
        <v>9190</v>
      </c>
      <c r="C9202">
        <v>51.79</v>
      </c>
      <c r="D9202">
        <v>51.79</v>
      </c>
      <c r="E9202">
        <v>0</v>
      </c>
      <c r="F9202">
        <v>1.5178991476504398E-16</v>
      </c>
      <c r="G9202">
        <v>2.0455058846338621E-16</v>
      </c>
      <c r="H9202">
        <v>7.2670075800606711E-16</v>
      </c>
      <c r="I9202">
        <v>0</v>
      </c>
      <c r="J9202">
        <v>117724.49102231419</v>
      </c>
      <c r="K9202">
        <v>117724.4910223145</v>
      </c>
      <c r="L9202">
        <v>2.595808375487304E-15</v>
      </c>
      <c r="M9202" t="b">
        <v>1</v>
      </c>
    </row>
    <row r="9203" spans="2:13" x14ac:dyDescent="0.2">
      <c r="B9203">
        <v>9191</v>
      </c>
      <c r="C9203">
        <v>52.05</v>
      </c>
      <c r="D9203">
        <v>52.05</v>
      </c>
      <c r="E9203">
        <v>0</v>
      </c>
      <c r="F9203">
        <v>0</v>
      </c>
      <c r="G9203">
        <v>4.1667148388037618E-16</v>
      </c>
      <c r="H9203">
        <v>2.4474328760097652E-16</v>
      </c>
      <c r="I9203">
        <v>0</v>
      </c>
      <c r="J9203">
        <v>-4370.5781294157605</v>
      </c>
      <c r="K9203">
        <v>-4370.5781294156996</v>
      </c>
      <c r="L9203">
        <v>1.394235344030624E-14</v>
      </c>
      <c r="M9203" t="b">
        <v>1</v>
      </c>
    </row>
    <row r="9204" spans="2:13" x14ac:dyDescent="0.2">
      <c r="B9204">
        <v>9192</v>
      </c>
      <c r="C9204">
        <v>34.979999999999997</v>
      </c>
      <c r="D9204">
        <v>34.979999999999997</v>
      </c>
      <c r="E9204">
        <v>0</v>
      </c>
      <c r="F9204">
        <v>6.0742867394138006E-16</v>
      </c>
      <c r="G9204">
        <v>2.5545729713119675E-15</v>
      </c>
      <c r="H9204">
        <v>1.4478422114672985E-14</v>
      </c>
      <c r="I9204">
        <v>0</v>
      </c>
      <c r="J9204">
        <v>-891.34204952252139</v>
      </c>
      <c r="K9204">
        <v>-891.34204952250002</v>
      </c>
      <c r="L9204">
        <v>2.3978589928651508E-14</v>
      </c>
      <c r="M9204" t="b">
        <v>1</v>
      </c>
    </row>
    <row r="9205" spans="2:13" x14ac:dyDescent="0.2">
      <c r="B9205">
        <v>9193</v>
      </c>
      <c r="C9205">
        <v>160.16999999999999</v>
      </c>
      <c r="D9205">
        <v>160.16999999999999</v>
      </c>
      <c r="E9205">
        <v>0</v>
      </c>
      <c r="F9205">
        <v>2.0675302017459112E-16</v>
      </c>
      <c r="G9205">
        <v>4.030407487854453E-16</v>
      </c>
      <c r="H9205">
        <v>2.6821336712604066E-15</v>
      </c>
      <c r="I9205">
        <v>0</v>
      </c>
      <c r="J9205">
        <v>110811.58433479944</v>
      </c>
      <c r="K9205">
        <v>110811.5843347995</v>
      </c>
      <c r="L9205">
        <v>5.2528498047282007E-16</v>
      </c>
      <c r="M9205" t="b">
        <v>1</v>
      </c>
    </row>
    <row r="9206" spans="2:13" x14ac:dyDescent="0.2">
      <c r="B9206">
        <v>9194</v>
      </c>
      <c r="C9206">
        <v>120.93</v>
      </c>
      <c r="D9206">
        <v>120.93</v>
      </c>
      <c r="E9206">
        <v>0</v>
      </c>
      <c r="F9206">
        <v>1.3544228749582315E-16</v>
      </c>
      <c r="G9206">
        <v>1.2498587592263552E-15</v>
      </c>
      <c r="H9206">
        <v>0</v>
      </c>
      <c r="I9206">
        <v>0</v>
      </c>
      <c r="J9206">
        <v>338158.62909081124</v>
      </c>
      <c r="K9206">
        <v>338158.62909081217</v>
      </c>
      <c r="L9206">
        <v>2.7540996872369409E-15</v>
      </c>
      <c r="M9206" t="b">
        <v>1</v>
      </c>
    </row>
    <row r="9207" spans="2:13" x14ac:dyDescent="0.2">
      <c r="B9207">
        <v>9195</v>
      </c>
      <c r="C9207">
        <v>184.28</v>
      </c>
      <c r="D9207">
        <v>184.28</v>
      </c>
      <c r="E9207">
        <v>0</v>
      </c>
      <c r="F9207">
        <v>2.1007649927038639E-16</v>
      </c>
      <c r="G9207">
        <v>5.5918622238788759E-16</v>
      </c>
      <c r="H9207">
        <v>3.4282155141891118E-16</v>
      </c>
      <c r="I9207">
        <v>0</v>
      </c>
      <c r="J9207">
        <v>71085.631672034098</v>
      </c>
      <c r="K9207">
        <v>71085.631672032905</v>
      </c>
      <c r="L9207">
        <v>1.6786191817657334E-14</v>
      </c>
      <c r="M9207" t="b">
        <v>1</v>
      </c>
    </row>
    <row r="9208" spans="2:13" x14ac:dyDescent="0.2">
      <c r="B9208">
        <v>9196</v>
      </c>
      <c r="C9208">
        <v>64.19</v>
      </c>
      <c r="D9208">
        <v>64.19</v>
      </c>
      <c r="E9208">
        <v>0</v>
      </c>
      <c r="F9208">
        <v>0</v>
      </c>
      <c r="G9208">
        <v>3.7305272159316285E-16</v>
      </c>
      <c r="H9208">
        <v>3.2890407111986717E-16</v>
      </c>
      <c r="I9208">
        <v>0</v>
      </c>
      <c r="J9208">
        <v>10268.212419154825</v>
      </c>
      <c r="K9208">
        <v>10268.212419154699</v>
      </c>
      <c r="L9208">
        <v>1.2223185859549677E-14</v>
      </c>
      <c r="M9208" t="b">
        <v>1</v>
      </c>
    </row>
    <row r="9209" spans="2:13" x14ac:dyDescent="0.2">
      <c r="B9209">
        <v>9197</v>
      </c>
      <c r="C9209">
        <v>40.44</v>
      </c>
      <c r="D9209">
        <v>40.44</v>
      </c>
      <c r="E9209">
        <v>0</v>
      </c>
      <c r="F9209">
        <v>1.6712597594366386E-16</v>
      </c>
      <c r="G9209">
        <v>1.8897808638910321E-16</v>
      </c>
      <c r="H9209">
        <v>4.7651807102437331E-16</v>
      </c>
      <c r="I9209">
        <v>0</v>
      </c>
      <c r="J9209">
        <v>-5533.6353351684884</v>
      </c>
      <c r="K9209">
        <v>-5533.6353351685002</v>
      </c>
      <c r="L9209">
        <v>2.1366480454368503E-15</v>
      </c>
      <c r="M9209" t="b">
        <v>1</v>
      </c>
    </row>
    <row r="9210" spans="2:13" x14ac:dyDescent="0.2">
      <c r="B9210">
        <v>9198</v>
      </c>
      <c r="C9210">
        <v>33.35</v>
      </c>
      <c r="D9210">
        <v>33.35</v>
      </c>
      <c r="E9210">
        <v>0</v>
      </c>
      <c r="F9210">
        <v>2.3444213189441232E-16</v>
      </c>
      <c r="G9210">
        <v>1.5848011249794599E-15</v>
      </c>
      <c r="H9210">
        <v>3.6658902014419572E-16</v>
      </c>
      <c r="I9210">
        <v>1.0606570715913666E-15</v>
      </c>
      <c r="J9210">
        <v>-550.18668079059353</v>
      </c>
      <c r="K9210">
        <v>-550.18668079040003</v>
      </c>
      <c r="L9210">
        <v>3.5168971652351694E-13</v>
      </c>
      <c r="M9210" t="b">
        <v>1</v>
      </c>
    </row>
    <row r="9211" spans="2:13" x14ac:dyDescent="0.2">
      <c r="B9211">
        <v>9199</v>
      </c>
      <c r="C9211">
        <v>249.38</v>
      </c>
      <c r="D9211">
        <v>249.38</v>
      </c>
      <c r="E9211">
        <v>0</v>
      </c>
      <c r="F9211">
        <v>1.832930594237222E-16</v>
      </c>
      <c r="G9211">
        <v>1.5447138418282239E-16</v>
      </c>
      <c r="H9211">
        <v>1.4126984022025331E-15</v>
      </c>
      <c r="I9211">
        <v>0</v>
      </c>
      <c r="J9211">
        <v>-131380.61875796365</v>
      </c>
      <c r="K9211">
        <v>-131380.61875796391</v>
      </c>
      <c r="L9211">
        <v>1.9937071128668711E-15</v>
      </c>
      <c r="M9211" t="b">
        <v>1</v>
      </c>
    </row>
    <row r="9212" spans="2:13" x14ac:dyDescent="0.2">
      <c r="B9212">
        <v>9200</v>
      </c>
      <c r="C9212">
        <v>28.29</v>
      </c>
      <c r="D9212">
        <v>28.29</v>
      </c>
      <c r="E9212">
        <v>0</v>
      </c>
      <c r="F9212">
        <v>3.0286263929605239E-15</v>
      </c>
      <c r="G9212">
        <v>8.3373100579993874E-16</v>
      </c>
      <c r="H9212">
        <v>2.73603288866052E-15</v>
      </c>
      <c r="I9212">
        <v>0</v>
      </c>
      <c r="J9212">
        <v>133.96807067953114</v>
      </c>
      <c r="K9212">
        <v>133.96807067949999</v>
      </c>
      <c r="L9212">
        <v>2.3251953527229117E-13</v>
      </c>
      <c r="M9212" t="b">
        <v>1</v>
      </c>
    </row>
    <row r="9213" spans="2:13" x14ac:dyDescent="0.2">
      <c r="B9213">
        <v>9201</v>
      </c>
      <c r="C9213">
        <v>51.26</v>
      </c>
      <c r="D9213">
        <v>51.26</v>
      </c>
      <c r="E9213">
        <v>0</v>
      </c>
      <c r="F9213">
        <v>0</v>
      </c>
      <c r="G9213">
        <v>3.9227169910081853E-16</v>
      </c>
      <c r="H9213">
        <v>2.5090034251710599E-16</v>
      </c>
      <c r="I9213">
        <v>0</v>
      </c>
      <c r="J9213">
        <v>17886.551727481259</v>
      </c>
      <c r="K9213">
        <v>17886.551727481201</v>
      </c>
      <c r="L9213">
        <v>3.2542695652195593E-15</v>
      </c>
      <c r="M9213" t="b">
        <v>1</v>
      </c>
    </row>
    <row r="9214" spans="2:13" x14ac:dyDescent="0.2">
      <c r="B9214">
        <v>9202</v>
      </c>
      <c r="C9214">
        <v>28.03</v>
      </c>
      <c r="D9214">
        <v>28.03</v>
      </c>
      <c r="E9214">
        <v>0</v>
      </c>
      <c r="F9214">
        <v>1.4125492620732812E-14</v>
      </c>
      <c r="G9214">
        <v>1.677782965142861E-15</v>
      </c>
      <c r="H9214">
        <v>8.4931002965084486E-14</v>
      </c>
      <c r="I9214">
        <v>0</v>
      </c>
      <c r="J9214">
        <v>-152.00841141929453</v>
      </c>
      <c r="K9214">
        <v>-152.00841141929999</v>
      </c>
      <c r="L9214">
        <v>3.5899120053199351E-14</v>
      </c>
      <c r="M9214" t="b">
        <v>1</v>
      </c>
    </row>
    <row r="9215" spans="2:13" x14ac:dyDescent="0.2">
      <c r="B9215">
        <v>9203</v>
      </c>
      <c r="C9215">
        <v>17.11</v>
      </c>
      <c r="D9215">
        <v>17.11</v>
      </c>
      <c r="E9215">
        <v>0</v>
      </c>
      <c r="F9215">
        <v>3.0860400053837607E-15</v>
      </c>
      <c r="G9215">
        <v>3.3230365473318977E-14</v>
      </c>
      <c r="H9215">
        <v>8.1662404999735339E-14</v>
      </c>
      <c r="I9215">
        <v>0</v>
      </c>
      <c r="J9215">
        <v>-137.26029937495815</v>
      </c>
      <c r="K9215">
        <v>-137.26029937499999</v>
      </c>
      <c r="L9215">
        <v>3.0479866700024604E-13</v>
      </c>
      <c r="M9215" t="b">
        <v>1</v>
      </c>
    </row>
    <row r="9216" spans="2:13" x14ac:dyDescent="0.2">
      <c r="B9216">
        <v>9204</v>
      </c>
      <c r="C9216">
        <v>18.670000000000002</v>
      </c>
      <c r="D9216">
        <v>18.670000000000002</v>
      </c>
      <c r="E9216">
        <v>0</v>
      </c>
      <c r="F9216">
        <v>8.7589271877145952E-15</v>
      </c>
      <c r="G9216">
        <v>1.6111007439543292E-14</v>
      </c>
      <c r="H9216">
        <v>3.1322864787747723E-14</v>
      </c>
      <c r="I9216">
        <v>0</v>
      </c>
      <c r="J9216">
        <v>-906.71854635204159</v>
      </c>
      <c r="K9216">
        <v>-906.71854635199998</v>
      </c>
      <c r="L9216">
        <v>4.5890075562608113E-14</v>
      </c>
      <c r="M9216" t="b">
        <v>1</v>
      </c>
    </row>
    <row r="9217" spans="2:13" x14ac:dyDescent="0.2">
      <c r="B9217">
        <v>9205</v>
      </c>
      <c r="C9217">
        <v>241.86</v>
      </c>
      <c r="D9217">
        <v>241.86</v>
      </c>
      <c r="E9217">
        <v>0</v>
      </c>
      <c r="F9217">
        <v>3.4493569384494018E-16</v>
      </c>
      <c r="G9217">
        <v>7.772527496678549E-16</v>
      </c>
      <c r="H9217">
        <v>9.8087725958619806E-16</v>
      </c>
      <c r="I9217">
        <v>1.1073010024598264E-15</v>
      </c>
      <c r="J9217">
        <v>68850.521507244033</v>
      </c>
      <c r="K9217">
        <v>68850.521507244004</v>
      </c>
      <c r="L9217">
        <v>4.2271038504293085E-16</v>
      </c>
      <c r="M9217" t="b">
        <v>1</v>
      </c>
    </row>
    <row r="9218" spans="2:13" x14ac:dyDescent="0.2">
      <c r="B9218">
        <v>9206</v>
      </c>
      <c r="C9218">
        <v>302.70999999999998</v>
      </c>
      <c r="D9218">
        <v>302.70999999999998</v>
      </c>
      <c r="E9218">
        <v>0</v>
      </c>
      <c r="F9218">
        <v>1.4558949312474175E-16</v>
      </c>
      <c r="G9218">
        <v>1.9823691185435414E-16</v>
      </c>
      <c r="H9218">
        <v>1.9430898236859055E-15</v>
      </c>
      <c r="I9218">
        <v>0</v>
      </c>
      <c r="J9218">
        <v>396635.97971317632</v>
      </c>
      <c r="K9218">
        <v>396635.97971317609</v>
      </c>
      <c r="L9218">
        <v>5.870134217834678E-16</v>
      </c>
      <c r="M9218" t="b">
        <v>1</v>
      </c>
    </row>
    <row r="9219" spans="2:13" x14ac:dyDescent="0.2">
      <c r="B9219">
        <v>9207</v>
      </c>
      <c r="C9219">
        <v>244.39</v>
      </c>
      <c r="D9219">
        <v>244.39</v>
      </c>
      <c r="E9219">
        <v>0</v>
      </c>
      <c r="F9219">
        <v>1.4356337084636326E-16</v>
      </c>
      <c r="G9219">
        <v>1.3827306162554307E-16</v>
      </c>
      <c r="H9219">
        <v>4.7808218859329328E-15</v>
      </c>
      <c r="I9219">
        <v>0</v>
      </c>
      <c r="J9219">
        <v>-11941.456831667874</v>
      </c>
      <c r="K9219">
        <v>-11941.4568316678</v>
      </c>
      <c r="L9219">
        <v>6.2453490052908497E-15</v>
      </c>
      <c r="M9219" t="b">
        <v>1</v>
      </c>
    </row>
    <row r="9220" spans="2:13" x14ac:dyDescent="0.2">
      <c r="B9220">
        <v>9208</v>
      </c>
      <c r="C9220">
        <v>93.26</v>
      </c>
      <c r="D9220">
        <v>93.26</v>
      </c>
      <c r="E9220">
        <v>0</v>
      </c>
      <c r="F9220">
        <v>2.7855915262114621E-15</v>
      </c>
      <c r="G9220">
        <v>2.1300233360792032E-15</v>
      </c>
      <c r="H9220">
        <v>5.4524890998340416E-15</v>
      </c>
      <c r="I9220">
        <v>0</v>
      </c>
      <c r="J9220">
        <v>528.80524231255993</v>
      </c>
      <c r="K9220">
        <v>528.80524231259994</v>
      </c>
      <c r="L9220">
        <v>7.5675813467735234E-14</v>
      </c>
      <c r="M9220" t="b">
        <v>1</v>
      </c>
    </row>
    <row r="9221" spans="2:13" x14ac:dyDescent="0.2">
      <c r="B9221">
        <v>9209</v>
      </c>
      <c r="C9221">
        <v>514.22</v>
      </c>
      <c r="D9221">
        <v>514.22</v>
      </c>
      <c r="E9221">
        <v>0</v>
      </c>
      <c r="F9221">
        <v>5.8416905990260808E-16</v>
      </c>
      <c r="G9221">
        <v>6.5409069416740299E-16</v>
      </c>
      <c r="H9221">
        <v>1.1725382961109532E-15</v>
      </c>
      <c r="I9221">
        <v>0</v>
      </c>
      <c r="J9221">
        <v>461634.76979346632</v>
      </c>
      <c r="K9221">
        <v>461634.76979346632</v>
      </c>
      <c r="L9221">
        <v>0</v>
      </c>
      <c r="M9221" t="b">
        <v>1</v>
      </c>
    </row>
    <row r="9222" spans="2:13" x14ac:dyDescent="0.2">
      <c r="B9222">
        <v>9210</v>
      </c>
      <c r="C9222">
        <v>78.19</v>
      </c>
      <c r="D9222">
        <v>78.19</v>
      </c>
      <c r="E9222">
        <v>0</v>
      </c>
      <c r="F9222">
        <v>0</v>
      </c>
      <c r="G9222">
        <v>3.2853890778471061E-16</v>
      </c>
      <c r="H9222">
        <v>1.2470242153507796E-15</v>
      </c>
      <c r="I9222">
        <v>0</v>
      </c>
      <c r="J9222">
        <v>-16722.280810666227</v>
      </c>
      <c r="K9222">
        <v>-16722.2808106663</v>
      </c>
      <c r="L9222">
        <v>4.3510557540347365E-15</v>
      </c>
      <c r="M9222" t="b">
        <v>1</v>
      </c>
    </row>
    <row r="9223" spans="2:13" x14ac:dyDescent="0.2">
      <c r="B9223">
        <v>9211</v>
      </c>
      <c r="C9223">
        <v>2.31</v>
      </c>
      <c r="D9223">
        <v>2.31</v>
      </c>
      <c r="E9223">
        <v>0</v>
      </c>
      <c r="F9223">
        <v>1.0895914377064387E-15</v>
      </c>
      <c r="G9223">
        <v>9.0887396184818907E-16</v>
      </c>
      <c r="H9223">
        <v>4.4403252138681434E-16</v>
      </c>
      <c r="I9223">
        <v>5.7562062395341968E-16</v>
      </c>
      <c r="J9223">
        <v>-90650.625979759483</v>
      </c>
      <c r="K9223">
        <v>-90650.625979759498</v>
      </c>
      <c r="L9223">
        <v>1.6052746543213069E-16</v>
      </c>
      <c r="M9223" t="b">
        <v>1</v>
      </c>
    </row>
    <row r="9224" spans="2:13" x14ac:dyDescent="0.2">
      <c r="B9224">
        <v>9212</v>
      </c>
      <c r="C9224">
        <v>17.68</v>
      </c>
      <c r="D9224">
        <v>17.68</v>
      </c>
      <c r="E9224">
        <v>0</v>
      </c>
      <c r="F9224">
        <v>1.1256205941393224E-15</v>
      </c>
      <c r="G9224">
        <v>1.4129484250384863E-15</v>
      </c>
      <c r="H9224">
        <v>1.1750480537017264E-15</v>
      </c>
      <c r="I9224">
        <v>0</v>
      </c>
      <c r="J9224">
        <v>-2528.470402258507</v>
      </c>
      <c r="K9224">
        <v>-2528.4704022585001</v>
      </c>
      <c r="L9224">
        <v>2.6977615625652834E-15</v>
      </c>
      <c r="M9224" t="b">
        <v>1</v>
      </c>
    </row>
    <row r="9225" spans="2:13" x14ac:dyDescent="0.2">
      <c r="B9225">
        <v>9213</v>
      </c>
      <c r="C9225">
        <v>81.540000000000006</v>
      </c>
      <c r="D9225">
        <v>81.540000000000006</v>
      </c>
      <c r="E9225">
        <v>0</v>
      </c>
      <c r="F9225">
        <v>7.6623166034731073E-16</v>
      </c>
      <c r="G9225">
        <v>1.55230849512228E-16</v>
      </c>
      <c r="H9225">
        <v>1.5131971600278205E-15</v>
      </c>
      <c r="I9225">
        <v>0</v>
      </c>
      <c r="J9225">
        <v>25986.001452154669</v>
      </c>
      <c r="K9225">
        <v>25986.001452154502</v>
      </c>
      <c r="L9225">
        <v>6.4398913174209813E-15</v>
      </c>
      <c r="M9225" t="b">
        <v>1</v>
      </c>
    </row>
    <row r="9226" spans="2:13" x14ac:dyDescent="0.2">
      <c r="B9226">
        <v>9214</v>
      </c>
      <c r="C9226">
        <v>100.23</v>
      </c>
      <c r="D9226">
        <v>100.23</v>
      </c>
      <c r="E9226">
        <v>0</v>
      </c>
      <c r="F9226">
        <v>6.0835411630251601E-16</v>
      </c>
      <c r="G9226">
        <v>3.5871039137396791E-16</v>
      </c>
      <c r="H9226">
        <v>3.6388006902997314E-16</v>
      </c>
      <c r="I9226">
        <v>0</v>
      </c>
      <c r="J9226">
        <v>76376.552130241325</v>
      </c>
      <c r="K9226">
        <v>76376.552130241107</v>
      </c>
      <c r="L9226">
        <v>2.8579285440023924E-15</v>
      </c>
      <c r="M9226" t="b">
        <v>1</v>
      </c>
    </row>
    <row r="9227" spans="2:13" x14ac:dyDescent="0.2">
      <c r="B9227">
        <v>9215</v>
      </c>
      <c r="C9227">
        <v>118.08</v>
      </c>
      <c r="D9227">
        <v>118.08</v>
      </c>
      <c r="E9227">
        <v>0</v>
      </c>
      <c r="F9227">
        <v>3.7757040334019003E-16</v>
      </c>
      <c r="G9227">
        <v>6.3469632615548156E-16</v>
      </c>
      <c r="H9227">
        <v>3.4501574101057072E-16</v>
      </c>
      <c r="I9227">
        <v>0</v>
      </c>
      <c r="J9227">
        <v>149129.10211009026</v>
      </c>
      <c r="K9227">
        <v>149129.10211009099</v>
      </c>
      <c r="L9227">
        <v>4.8789656151836307E-15</v>
      </c>
      <c r="M9227" t="b">
        <v>1</v>
      </c>
    </row>
    <row r="9228" spans="2:13" x14ac:dyDescent="0.2">
      <c r="B9228">
        <v>9216</v>
      </c>
      <c r="C9228">
        <v>33.58</v>
      </c>
      <c r="D9228">
        <v>33.58</v>
      </c>
      <c r="E9228">
        <v>0</v>
      </c>
      <c r="F9228">
        <v>9.1266062684279052E-16</v>
      </c>
      <c r="G9228">
        <v>0</v>
      </c>
      <c r="H9228">
        <v>2.4877947128300532E-16</v>
      </c>
      <c r="I9228">
        <v>3.7742414818090743E-15</v>
      </c>
      <c r="J9228">
        <v>3303.2691130946787</v>
      </c>
      <c r="K9228">
        <v>3303.2691130945</v>
      </c>
      <c r="L9228">
        <v>5.4102679127756461E-14</v>
      </c>
      <c r="M9228" t="b">
        <v>1</v>
      </c>
    </row>
    <row r="9229" spans="2:13" x14ac:dyDescent="0.2">
      <c r="B9229">
        <v>9217</v>
      </c>
      <c r="C9229">
        <v>86.33</v>
      </c>
      <c r="D9229">
        <v>86.33</v>
      </c>
      <c r="E9229">
        <v>0</v>
      </c>
      <c r="F9229">
        <v>6.4538735070536403E-16</v>
      </c>
      <c r="G9229">
        <v>4.3561755588684504E-16</v>
      </c>
      <c r="H9229">
        <v>2.1853499097774718E-16</v>
      </c>
      <c r="I9229">
        <v>0</v>
      </c>
      <c r="J9229">
        <v>106984.337050117</v>
      </c>
      <c r="K9229">
        <v>106984.3370501168</v>
      </c>
      <c r="L9229">
        <v>1.9042676602435751E-15</v>
      </c>
      <c r="M9229" t="b">
        <v>1</v>
      </c>
    </row>
    <row r="9230" spans="2:13" x14ac:dyDescent="0.2">
      <c r="B9230">
        <v>9218</v>
      </c>
      <c r="C9230">
        <v>23.54</v>
      </c>
      <c r="D9230">
        <v>23.54</v>
      </c>
      <c r="E9230">
        <v>0</v>
      </c>
      <c r="F9230">
        <v>3.3515357470982813E-15</v>
      </c>
      <c r="G9230">
        <v>5.6246866864176676E-15</v>
      </c>
      <c r="H9230">
        <v>2.4318977915219852E-14</v>
      </c>
      <c r="I9230">
        <v>0</v>
      </c>
      <c r="J9230">
        <v>-914.69472566473405</v>
      </c>
      <c r="K9230">
        <v>-914.69472566469994</v>
      </c>
      <c r="L9230">
        <v>3.7286813140526493E-14</v>
      </c>
      <c r="M9230" t="b">
        <v>1</v>
      </c>
    </row>
    <row r="9231" spans="2:13" x14ac:dyDescent="0.2">
      <c r="B9231">
        <v>9219</v>
      </c>
      <c r="C9231">
        <v>164.73</v>
      </c>
      <c r="D9231">
        <v>164.73</v>
      </c>
      <c r="E9231">
        <v>0</v>
      </c>
      <c r="F9231">
        <v>0</v>
      </c>
      <c r="G9231">
        <v>2.4131084289297581E-16</v>
      </c>
      <c r="H9231">
        <v>0</v>
      </c>
      <c r="I9231">
        <v>0</v>
      </c>
      <c r="J9231">
        <v>-478.60908937446402</v>
      </c>
      <c r="K9231">
        <v>-478.60908937459999</v>
      </c>
      <c r="L9231">
        <v>2.8409292872545419E-13</v>
      </c>
      <c r="M9231" t="b">
        <v>1</v>
      </c>
    </row>
    <row r="9232" spans="2:13" x14ac:dyDescent="0.2">
      <c r="B9232">
        <v>9220</v>
      </c>
      <c r="C9232">
        <v>48.5</v>
      </c>
      <c r="D9232">
        <v>48.5</v>
      </c>
      <c r="E9232">
        <v>0</v>
      </c>
      <c r="F9232">
        <v>7.4731251824563966E-16</v>
      </c>
      <c r="G9232">
        <v>8.5315708644242415E-16</v>
      </c>
      <c r="H9232">
        <v>8.3988043376713206E-16</v>
      </c>
      <c r="I9232">
        <v>0</v>
      </c>
      <c r="J9232">
        <v>38113.235416004944</v>
      </c>
      <c r="K9232">
        <v>38113.235416005002</v>
      </c>
      <c r="L9232">
        <v>1.5272295904069087E-15</v>
      </c>
      <c r="M9232" t="b">
        <v>1</v>
      </c>
    </row>
    <row r="9233" spans="2:13" x14ac:dyDescent="0.2">
      <c r="B9233">
        <v>9221</v>
      </c>
      <c r="C9233">
        <v>11.81</v>
      </c>
      <c r="D9233">
        <v>11.81</v>
      </c>
      <c r="E9233">
        <v>0</v>
      </c>
      <c r="F9233">
        <v>1.8749629275022443E-16</v>
      </c>
      <c r="G9233">
        <v>1.4077125772531963E-15</v>
      </c>
      <c r="H9233">
        <v>1.3057086223500651E-15</v>
      </c>
      <c r="I9233">
        <v>7.7211122845836693E-15</v>
      </c>
      <c r="J9233">
        <v>-30351.670189437456</v>
      </c>
      <c r="K9233">
        <v>-30351.6701894375</v>
      </c>
      <c r="L9233">
        <v>1.4383309192748452E-15</v>
      </c>
      <c r="M9233" t="b">
        <v>1</v>
      </c>
    </row>
    <row r="9234" spans="2:13" x14ac:dyDescent="0.2">
      <c r="B9234">
        <v>9222</v>
      </c>
      <c r="C9234">
        <v>194.6</v>
      </c>
      <c r="D9234">
        <v>194.6</v>
      </c>
      <c r="E9234">
        <v>0</v>
      </c>
      <c r="F9234">
        <v>1.4427799619530624E-16</v>
      </c>
      <c r="G9234">
        <v>4.3321519968573329E-16</v>
      </c>
      <c r="H9234">
        <v>4.4154179453973861E-16</v>
      </c>
      <c r="I9234">
        <v>0</v>
      </c>
      <c r="J9234">
        <v>315720.95290692046</v>
      </c>
      <c r="K9234">
        <v>315720.95290692023</v>
      </c>
      <c r="L9234">
        <v>7.3745705348390982E-16</v>
      </c>
      <c r="M9234" t="b">
        <v>1</v>
      </c>
    </row>
    <row r="9235" spans="2:13" x14ac:dyDescent="0.2">
      <c r="B9235">
        <v>9223</v>
      </c>
      <c r="C9235">
        <v>152.81</v>
      </c>
      <c r="D9235">
        <v>152.81</v>
      </c>
      <c r="E9235">
        <v>0</v>
      </c>
      <c r="F9235">
        <v>1.4808261534618582E-16</v>
      </c>
      <c r="G9235">
        <v>5.1483505619100593E-16</v>
      </c>
      <c r="H9235">
        <v>9.4566932241161106E-16</v>
      </c>
      <c r="I9235">
        <v>0</v>
      </c>
      <c r="J9235">
        <v>80857.483529626246</v>
      </c>
      <c r="K9235">
        <v>80857.483529626494</v>
      </c>
      <c r="L9235">
        <v>3.0594887211842867E-15</v>
      </c>
      <c r="M9235" t="b">
        <v>1</v>
      </c>
    </row>
    <row r="9236" spans="2:13" x14ac:dyDescent="0.2">
      <c r="B9236">
        <v>9224</v>
      </c>
      <c r="C9236">
        <v>245.31</v>
      </c>
      <c r="D9236">
        <v>245.31</v>
      </c>
      <c r="E9236">
        <v>0</v>
      </c>
      <c r="F9236">
        <v>2.6928241233739823E-16</v>
      </c>
      <c r="G9236">
        <v>1.5617593006457884E-16</v>
      </c>
      <c r="H9236">
        <v>1.5736169698190241E-15</v>
      </c>
      <c r="I9236">
        <v>0</v>
      </c>
      <c r="J9236">
        <v>201454.79723713244</v>
      </c>
      <c r="K9236">
        <v>201454.7972371325</v>
      </c>
      <c r="L9236">
        <v>2.8893658384789492E-16</v>
      </c>
      <c r="M9236" t="b">
        <v>1</v>
      </c>
    </row>
    <row r="9237" spans="2:13" x14ac:dyDescent="0.2">
      <c r="B9237">
        <v>9225</v>
      </c>
      <c r="C9237">
        <v>76.400000000000006</v>
      </c>
      <c r="D9237">
        <v>76.400000000000006</v>
      </c>
      <c r="E9237">
        <v>0</v>
      </c>
      <c r="F9237">
        <v>3.5785977147501991E-15</v>
      </c>
      <c r="G9237">
        <v>2.377773868500082E-15</v>
      </c>
      <c r="H9237">
        <v>6.2236413520366496E-14</v>
      </c>
      <c r="I9237">
        <v>0</v>
      </c>
      <c r="J9237">
        <v>-152.66655738078737</v>
      </c>
      <c r="K9237">
        <v>-152.66655738079999</v>
      </c>
      <c r="L9237">
        <v>8.2658829828872726E-14</v>
      </c>
      <c r="M9237" t="b">
        <v>1</v>
      </c>
    </row>
    <row r="9238" spans="2:13" x14ac:dyDescent="0.2">
      <c r="B9238">
        <v>9226</v>
      </c>
      <c r="C9238">
        <v>89.93</v>
      </c>
      <c r="D9238">
        <v>89.93</v>
      </c>
      <c r="E9238">
        <v>0</v>
      </c>
      <c r="F9238">
        <v>1.7178065609393431E-16</v>
      </c>
      <c r="G9238">
        <v>4.5336202902777682E-16</v>
      </c>
      <c r="H9238">
        <v>1.8974443497906222E-16</v>
      </c>
      <c r="I9238">
        <v>0</v>
      </c>
      <c r="J9238">
        <v>-32748.834549301577</v>
      </c>
      <c r="K9238">
        <v>-32748.8345493015</v>
      </c>
      <c r="L9238">
        <v>2.3328327862756098E-15</v>
      </c>
      <c r="M9238" t="b">
        <v>1</v>
      </c>
    </row>
    <row r="9239" spans="2:13" x14ac:dyDescent="0.2">
      <c r="B9239">
        <v>9227</v>
      </c>
      <c r="C9239">
        <v>202.11</v>
      </c>
      <c r="D9239">
        <v>202.11</v>
      </c>
      <c r="E9239">
        <v>0</v>
      </c>
      <c r="F9239">
        <v>5.9703419328065211E-16</v>
      </c>
      <c r="G9239">
        <v>5.3861442005094215E-16</v>
      </c>
      <c r="H9239">
        <v>1.688208549648379E-15</v>
      </c>
      <c r="I9239">
        <v>3.0588212006716363E-16</v>
      </c>
      <c r="J9239">
        <v>192595.2739473363</v>
      </c>
      <c r="K9239">
        <v>192595.2739473361</v>
      </c>
      <c r="L9239">
        <v>1.0577975721919514E-15</v>
      </c>
      <c r="M9239" t="b">
        <v>1</v>
      </c>
    </row>
    <row r="9240" spans="2:13" x14ac:dyDescent="0.2">
      <c r="B9240">
        <v>9228</v>
      </c>
      <c r="C9240">
        <v>48.75</v>
      </c>
      <c r="D9240">
        <v>48.75</v>
      </c>
      <c r="E9240">
        <v>0</v>
      </c>
      <c r="F9240">
        <v>0</v>
      </c>
      <c r="G9240">
        <v>2.1174325881675868E-16</v>
      </c>
      <c r="H9240">
        <v>0</v>
      </c>
      <c r="I9240">
        <v>1.023069646395589E-15</v>
      </c>
      <c r="J9240">
        <v>41296.540935489429</v>
      </c>
      <c r="K9240">
        <v>41296.540935489298</v>
      </c>
      <c r="L9240">
        <v>3.1713851593500277E-15</v>
      </c>
      <c r="M9240" t="b">
        <v>1</v>
      </c>
    </row>
    <row r="9241" spans="2:13" x14ac:dyDescent="0.2">
      <c r="B9241">
        <v>9229</v>
      </c>
      <c r="C9241">
        <v>141.03</v>
      </c>
      <c r="D9241">
        <v>141.03</v>
      </c>
      <c r="E9241">
        <v>0</v>
      </c>
      <c r="F9241">
        <v>1.2635237629830628E-16</v>
      </c>
      <c r="G9241">
        <v>1.3271948815705858E-16</v>
      </c>
      <c r="H9241">
        <v>6.3127290454319567E-16</v>
      </c>
      <c r="I9241">
        <v>0</v>
      </c>
      <c r="J9241">
        <v>4811.8460122388788</v>
      </c>
      <c r="K9241">
        <v>4811.8460122388997</v>
      </c>
      <c r="L9241">
        <v>4.3472667428615937E-15</v>
      </c>
      <c r="M9241" t="b">
        <v>1</v>
      </c>
    </row>
    <row r="9242" spans="2:13" x14ac:dyDescent="0.2">
      <c r="B9242">
        <v>9230</v>
      </c>
      <c r="C9242">
        <v>27.05</v>
      </c>
      <c r="D9242">
        <v>27.05</v>
      </c>
      <c r="E9242">
        <v>0</v>
      </c>
      <c r="F9242">
        <v>2.3326316042092517E-15</v>
      </c>
      <c r="G9242">
        <v>1.6337333016185756E-15</v>
      </c>
      <c r="H9242">
        <v>1.2261189980863631E-14</v>
      </c>
      <c r="I9242">
        <v>0</v>
      </c>
      <c r="J9242">
        <v>-1124.6446180774674</v>
      </c>
      <c r="K9242">
        <v>-1124.6446180774999</v>
      </c>
      <c r="L9242">
        <v>2.8910853318236035E-14</v>
      </c>
      <c r="M9242" t="b">
        <v>1</v>
      </c>
    </row>
    <row r="9243" spans="2:13" x14ac:dyDescent="0.2">
      <c r="B9243">
        <v>9231</v>
      </c>
      <c r="C9243">
        <v>122.84</v>
      </c>
      <c r="D9243">
        <v>122.84</v>
      </c>
      <c r="E9243">
        <v>0</v>
      </c>
      <c r="F9243">
        <v>1.7206817963579528E-16</v>
      </c>
      <c r="G9243">
        <v>8.7222604109506712E-16</v>
      </c>
      <c r="H9243">
        <v>2.4991161929842128E-16</v>
      </c>
      <c r="I9243">
        <v>0</v>
      </c>
      <c r="J9243">
        <v>227148.22447997355</v>
      </c>
      <c r="K9243">
        <v>227148.22447997329</v>
      </c>
      <c r="L9243">
        <v>1.1531433922068672E-15</v>
      </c>
      <c r="M9243" t="b">
        <v>1</v>
      </c>
    </row>
    <row r="9244" spans="2:13" x14ac:dyDescent="0.2">
      <c r="B9244">
        <v>9232</v>
      </c>
      <c r="C9244">
        <v>65.5</v>
      </c>
      <c r="D9244">
        <v>65.5</v>
      </c>
      <c r="E9244">
        <v>0</v>
      </c>
      <c r="F9244">
        <v>3.4863528210959214E-16</v>
      </c>
      <c r="G9244">
        <v>7.8576316135373126E-16</v>
      </c>
      <c r="H9244">
        <v>1.3046741872243262E-15</v>
      </c>
      <c r="I9244">
        <v>2.8828185016350287E-15</v>
      </c>
      <c r="J9244">
        <v>23072.369762892136</v>
      </c>
      <c r="K9244">
        <v>23072.3697628921</v>
      </c>
      <c r="L9244">
        <v>1.5767685957177966E-15</v>
      </c>
      <c r="M9244" t="b">
        <v>1</v>
      </c>
    </row>
    <row r="9245" spans="2:13" x14ac:dyDescent="0.2">
      <c r="B9245">
        <v>9233</v>
      </c>
      <c r="C9245">
        <v>56.24</v>
      </c>
      <c r="D9245">
        <v>56.24</v>
      </c>
      <c r="E9245">
        <v>0</v>
      </c>
      <c r="F9245">
        <v>0</v>
      </c>
      <c r="G9245">
        <v>3.6086399564499904E-16</v>
      </c>
      <c r="H9245">
        <v>4.3808739058861533E-16</v>
      </c>
      <c r="I9245">
        <v>0</v>
      </c>
      <c r="J9245">
        <v>-2355.0592043916331</v>
      </c>
      <c r="K9245">
        <v>-2355.0592043918</v>
      </c>
      <c r="L9245">
        <v>7.086542769884746E-14</v>
      </c>
      <c r="M9245" t="b">
        <v>1</v>
      </c>
    </row>
    <row r="9246" spans="2:13" x14ac:dyDescent="0.2">
      <c r="B9246">
        <v>9234</v>
      </c>
      <c r="C9246">
        <v>145.15</v>
      </c>
      <c r="D9246">
        <v>145.15</v>
      </c>
      <c r="E9246">
        <v>0</v>
      </c>
      <c r="F9246">
        <v>5.2627896683679885E-16</v>
      </c>
      <c r="G9246">
        <v>2.102368370636352E-16</v>
      </c>
      <c r="H9246">
        <v>1.5395827015550132E-15</v>
      </c>
      <c r="I9246">
        <v>0</v>
      </c>
      <c r="J9246">
        <v>-63342.134256434147</v>
      </c>
      <c r="K9246">
        <v>-63342.134256434198</v>
      </c>
      <c r="L9246">
        <v>8.0407305338168983E-16</v>
      </c>
      <c r="M9246" t="b">
        <v>1</v>
      </c>
    </row>
    <row r="9247" spans="2:13" x14ac:dyDescent="0.2">
      <c r="B9247">
        <v>9235</v>
      </c>
      <c r="C9247">
        <v>111.35</v>
      </c>
      <c r="D9247">
        <v>111.35</v>
      </c>
      <c r="E9247">
        <v>0</v>
      </c>
      <c r="F9247">
        <v>1.3288948300483581E-15</v>
      </c>
      <c r="G9247">
        <v>4.083207328642201E-16</v>
      </c>
      <c r="H9247">
        <v>0</v>
      </c>
      <c r="I9247">
        <v>0</v>
      </c>
      <c r="J9247">
        <v>-51590.061439739271</v>
      </c>
      <c r="K9247">
        <v>-51590.061439739497</v>
      </c>
      <c r="L9247">
        <v>4.3720569378105616E-15</v>
      </c>
      <c r="M9247" t="b">
        <v>1</v>
      </c>
    </row>
    <row r="9248" spans="2:13" x14ac:dyDescent="0.2">
      <c r="B9248">
        <v>9236</v>
      </c>
      <c r="C9248">
        <v>95.97</v>
      </c>
      <c r="D9248">
        <v>95.97</v>
      </c>
      <c r="E9248">
        <v>0</v>
      </c>
      <c r="F9248">
        <v>0</v>
      </c>
      <c r="G9248">
        <v>2.7130926333788407E-16</v>
      </c>
      <c r="H9248">
        <v>3.6876314397408474E-16</v>
      </c>
      <c r="I9248">
        <v>3.40096934931777E-16</v>
      </c>
      <c r="J9248">
        <v>70689.453847336656</v>
      </c>
      <c r="K9248">
        <v>70689.453847336496</v>
      </c>
      <c r="L9248">
        <v>2.2644264285551088E-15</v>
      </c>
      <c r="M9248" t="b">
        <v>1</v>
      </c>
    </row>
    <row r="9249" spans="2:13" x14ac:dyDescent="0.2">
      <c r="B9249">
        <v>9237</v>
      </c>
      <c r="C9249">
        <v>375.24</v>
      </c>
      <c r="D9249">
        <v>375.24</v>
      </c>
      <c r="E9249">
        <v>0</v>
      </c>
      <c r="F9249">
        <v>0</v>
      </c>
      <c r="G9249">
        <v>1.9798142068600358E-16</v>
      </c>
      <c r="H9249">
        <v>7.5088180389462538E-16</v>
      </c>
      <c r="I9249">
        <v>0</v>
      </c>
      <c r="J9249">
        <v>376011.25966489222</v>
      </c>
      <c r="K9249">
        <v>376011.25966489222</v>
      </c>
      <c r="L9249">
        <v>0</v>
      </c>
      <c r="M9249" t="b">
        <v>1</v>
      </c>
    </row>
    <row r="9250" spans="2:13" x14ac:dyDescent="0.2">
      <c r="B9250">
        <v>9238</v>
      </c>
      <c r="C9250">
        <v>24.71</v>
      </c>
      <c r="D9250">
        <v>24.71</v>
      </c>
      <c r="E9250">
        <v>0</v>
      </c>
      <c r="F9250">
        <v>9.8644357998901911E-16</v>
      </c>
      <c r="G9250">
        <v>5.989391423443736E-16</v>
      </c>
      <c r="H9250">
        <v>1.3333996236962259E-15</v>
      </c>
      <c r="I9250">
        <v>0</v>
      </c>
      <c r="J9250">
        <v>-1862.2753879364973</v>
      </c>
      <c r="K9250">
        <v>-1862.2753879365</v>
      </c>
      <c r="L9250">
        <v>1.4651345998521142E-15</v>
      </c>
      <c r="M9250" t="b">
        <v>1</v>
      </c>
    </row>
    <row r="9251" spans="2:13" x14ac:dyDescent="0.2">
      <c r="B9251">
        <v>9239</v>
      </c>
      <c r="C9251">
        <v>56.69</v>
      </c>
      <c r="D9251">
        <v>56.69</v>
      </c>
      <c r="E9251">
        <v>0</v>
      </c>
      <c r="F9251">
        <v>8.3140143932809127E-16</v>
      </c>
      <c r="G9251">
        <v>0</v>
      </c>
      <c r="H9251">
        <v>2.4303332241957934E-15</v>
      </c>
      <c r="I9251">
        <v>0</v>
      </c>
      <c r="J9251">
        <v>-3837.7631177687326</v>
      </c>
      <c r="K9251">
        <v>-3837.7631177689</v>
      </c>
      <c r="L9251">
        <v>4.3605355513319623E-14</v>
      </c>
      <c r="M9251" t="b">
        <v>1</v>
      </c>
    </row>
    <row r="9252" spans="2:13" x14ac:dyDescent="0.2">
      <c r="B9252">
        <v>9240</v>
      </c>
      <c r="C9252">
        <v>22.86</v>
      </c>
      <c r="D9252">
        <v>22.86</v>
      </c>
      <c r="E9252">
        <v>0</v>
      </c>
      <c r="F9252">
        <v>1.8247181290016735E-16</v>
      </c>
      <c r="G9252">
        <v>2.7432576779084299E-16</v>
      </c>
      <c r="H9252">
        <v>0</v>
      </c>
      <c r="I9252">
        <v>1.4271235456629204E-16</v>
      </c>
      <c r="J9252">
        <v>-13189.34360640175</v>
      </c>
      <c r="K9252">
        <v>-13189.343606401801</v>
      </c>
      <c r="L9252">
        <v>3.8615798343871276E-15</v>
      </c>
      <c r="M9252" t="b">
        <v>1</v>
      </c>
    </row>
    <row r="9253" spans="2:13" x14ac:dyDescent="0.2">
      <c r="B9253">
        <v>9241</v>
      </c>
      <c r="C9253">
        <v>15.34</v>
      </c>
      <c r="D9253">
        <v>15.34</v>
      </c>
      <c r="E9253">
        <v>0</v>
      </c>
      <c r="F9253">
        <v>5.3694280929248573E-16</v>
      </c>
      <c r="G9253">
        <v>7.1017719110257299E-16</v>
      </c>
      <c r="H9253">
        <v>7.9545564420744151E-16</v>
      </c>
      <c r="I9253">
        <v>0</v>
      </c>
      <c r="J9253">
        <v>-28098.607911824867</v>
      </c>
      <c r="K9253">
        <v>-28098.6079118249</v>
      </c>
      <c r="L9253">
        <v>1.1652466686809239E-15</v>
      </c>
      <c r="M9253" t="b">
        <v>1</v>
      </c>
    </row>
    <row r="9254" spans="2:13" x14ac:dyDescent="0.2">
      <c r="B9254">
        <v>9242</v>
      </c>
      <c r="C9254">
        <v>66.06</v>
      </c>
      <c r="D9254">
        <v>66.06</v>
      </c>
      <c r="E9254">
        <v>0</v>
      </c>
      <c r="F9254">
        <v>1.7878898384182686E-16</v>
      </c>
      <c r="G9254">
        <v>8.0542869814992445E-16</v>
      </c>
      <c r="H9254">
        <v>5.5669537440921576E-16</v>
      </c>
      <c r="I9254">
        <v>2.5492241744553528E-15</v>
      </c>
      <c r="J9254">
        <v>19076.499422363602</v>
      </c>
      <c r="K9254">
        <v>19076.4994223637</v>
      </c>
      <c r="L9254">
        <v>5.1490279016455681E-15</v>
      </c>
      <c r="M9254" t="b">
        <v>1</v>
      </c>
    </row>
    <row r="9255" spans="2:13" x14ac:dyDescent="0.2">
      <c r="B9255">
        <v>9243</v>
      </c>
      <c r="C9255">
        <v>59.22</v>
      </c>
      <c r="D9255">
        <v>59.22</v>
      </c>
      <c r="E9255">
        <v>0</v>
      </c>
      <c r="F9255">
        <v>1.2534443286255581E-15</v>
      </c>
      <c r="G9255">
        <v>1.5522927416141348E-15</v>
      </c>
      <c r="H9255">
        <v>1.2166025647009312E-15</v>
      </c>
      <c r="I9255">
        <v>0</v>
      </c>
      <c r="J9255">
        <v>442.59831465596608</v>
      </c>
      <c r="K9255">
        <v>442.59831465600001</v>
      </c>
      <c r="L9255">
        <v>7.6673407774446765E-14</v>
      </c>
      <c r="M9255" t="b">
        <v>1</v>
      </c>
    </row>
    <row r="9256" spans="2:13" x14ac:dyDescent="0.2">
      <c r="B9256">
        <v>9244</v>
      </c>
      <c r="C9256">
        <v>156.61000000000001</v>
      </c>
      <c r="D9256">
        <v>156.61000000000001</v>
      </c>
      <c r="E9256">
        <v>0</v>
      </c>
      <c r="F9256">
        <v>1.8426322472333997E-16</v>
      </c>
      <c r="G9256">
        <v>0</v>
      </c>
      <c r="H9256">
        <v>2.3321226298858116E-15</v>
      </c>
      <c r="I9256">
        <v>0</v>
      </c>
      <c r="J9256">
        <v>-11880.118719682414</v>
      </c>
      <c r="K9256">
        <v>-11880.118719682399</v>
      </c>
      <c r="L9256">
        <v>1.2248964485731907E-15</v>
      </c>
      <c r="M9256" t="b">
        <v>1</v>
      </c>
    </row>
    <row r="9257" spans="2:13" x14ac:dyDescent="0.2">
      <c r="B9257">
        <v>9245</v>
      </c>
      <c r="C9257">
        <v>17.77</v>
      </c>
      <c r="D9257">
        <v>17.77</v>
      </c>
      <c r="E9257">
        <v>0</v>
      </c>
      <c r="F9257">
        <v>4.0835162161394381E-16</v>
      </c>
      <c r="G9257">
        <v>1.4522911261908963E-16</v>
      </c>
      <c r="H9257">
        <v>1.1917759368758372E-15</v>
      </c>
      <c r="I9257">
        <v>0</v>
      </c>
      <c r="J9257">
        <v>-392.6944828984706</v>
      </c>
      <c r="K9257">
        <v>-392.69448289849998</v>
      </c>
      <c r="L9257">
        <v>7.4836924965492048E-14</v>
      </c>
      <c r="M9257" t="b">
        <v>1</v>
      </c>
    </row>
    <row r="9258" spans="2:13" x14ac:dyDescent="0.2">
      <c r="B9258">
        <v>9246</v>
      </c>
      <c r="C9258">
        <v>88.44</v>
      </c>
      <c r="D9258">
        <v>88.44</v>
      </c>
      <c r="E9258">
        <v>0</v>
      </c>
      <c r="F9258">
        <v>3.8903191718805426E-16</v>
      </c>
      <c r="G9258">
        <v>2.2558599244906036E-16</v>
      </c>
      <c r="H9258">
        <v>1.2333524419841753E-15</v>
      </c>
      <c r="I9258">
        <v>0</v>
      </c>
      <c r="J9258">
        <v>47033.846564048581</v>
      </c>
      <c r="K9258">
        <v>47033.846564048399</v>
      </c>
      <c r="L9258">
        <v>3.8674051484792879E-15</v>
      </c>
      <c r="M9258" t="b">
        <v>1</v>
      </c>
    </row>
    <row r="9259" spans="2:13" x14ac:dyDescent="0.2">
      <c r="B9259">
        <v>9247</v>
      </c>
      <c r="C9259">
        <v>60.67</v>
      </c>
      <c r="D9259">
        <v>60.67</v>
      </c>
      <c r="E9259">
        <v>0</v>
      </c>
      <c r="F9259">
        <v>1.9875286583955868E-16</v>
      </c>
      <c r="G9259">
        <v>1.4926505755881077E-16</v>
      </c>
      <c r="H9259">
        <v>7.8744248492693815E-16</v>
      </c>
      <c r="I9259">
        <v>7.8520124302102191E-16</v>
      </c>
      <c r="J9259">
        <v>37757.798330405014</v>
      </c>
      <c r="K9259">
        <v>37757.798330404898</v>
      </c>
      <c r="L9259">
        <v>3.0832126600239307E-15</v>
      </c>
      <c r="M9259" t="b">
        <v>1</v>
      </c>
    </row>
    <row r="9260" spans="2:13" x14ac:dyDescent="0.2">
      <c r="B9260">
        <v>9248</v>
      </c>
      <c r="C9260">
        <v>165</v>
      </c>
      <c r="D9260">
        <v>165</v>
      </c>
      <c r="E9260">
        <v>0</v>
      </c>
      <c r="F9260">
        <v>4.3631231152635682E-16</v>
      </c>
      <c r="G9260">
        <v>5.1226257408109576E-16</v>
      </c>
      <c r="H9260">
        <v>2.4030252969061187E-15</v>
      </c>
      <c r="I9260">
        <v>0</v>
      </c>
      <c r="J9260">
        <v>31232.827596539326</v>
      </c>
      <c r="K9260">
        <v>31232.827596539399</v>
      </c>
      <c r="L9260">
        <v>2.3295865837615044E-15</v>
      </c>
      <c r="M9260" t="b">
        <v>1</v>
      </c>
    </row>
    <row r="9261" spans="2:13" x14ac:dyDescent="0.2">
      <c r="B9261">
        <v>9249</v>
      </c>
      <c r="C9261">
        <v>58.6</v>
      </c>
      <c r="D9261">
        <v>58.6</v>
      </c>
      <c r="E9261">
        <v>0</v>
      </c>
      <c r="F9261">
        <v>1.0322658094666891E-15</v>
      </c>
      <c r="G9261">
        <v>4.4331396204606565E-16</v>
      </c>
      <c r="H9261">
        <v>4.2105058147030055E-16</v>
      </c>
      <c r="I9261">
        <v>1.1567074069759673E-16</v>
      </c>
      <c r="J9261">
        <v>12205.676061093163</v>
      </c>
      <c r="K9261">
        <v>12205.6760610931</v>
      </c>
      <c r="L9261">
        <v>5.2159854812993768E-15</v>
      </c>
      <c r="M9261" t="b">
        <v>1</v>
      </c>
    </row>
    <row r="9262" spans="2:13" x14ac:dyDescent="0.2">
      <c r="B9262">
        <v>9250</v>
      </c>
      <c r="C9262">
        <v>317.12</v>
      </c>
      <c r="D9262">
        <v>317.12</v>
      </c>
      <c r="E9262">
        <v>0</v>
      </c>
      <c r="F9262">
        <v>7.6555136864129737E-16</v>
      </c>
      <c r="G9262">
        <v>1.3464263516845313E-15</v>
      </c>
      <c r="H9262">
        <v>8.4453228701136035E-16</v>
      </c>
      <c r="I9262">
        <v>0</v>
      </c>
      <c r="J9262">
        <v>284352.48232296447</v>
      </c>
      <c r="K9262">
        <v>284352.4823229654</v>
      </c>
      <c r="L9262">
        <v>3.2752398256108394E-15</v>
      </c>
      <c r="M9262" t="b">
        <v>1</v>
      </c>
    </row>
    <row r="9263" spans="2:13" x14ac:dyDescent="0.2">
      <c r="B9263">
        <v>9251</v>
      </c>
      <c r="C9263">
        <v>48.99</v>
      </c>
      <c r="D9263">
        <v>48.99</v>
      </c>
      <c r="E9263">
        <v>0</v>
      </c>
      <c r="F9263">
        <v>1.8591667344865114E-16</v>
      </c>
      <c r="G9263">
        <v>8.371995692708499E-16</v>
      </c>
      <c r="H9263">
        <v>6.508555138483403E-16</v>
      </c>
      <c r="I9263">
        <v>1.4115209461857551E-15</v>
      </c>
      <c r="J9263">
        <v>7371.9131818878304</v>
      </c>
      <c r="K9263">
        <v>7371.9131818877004</v>
      </c>
      <c r="L9263">
        <v>1.7642332342311348E-14</v>
      </c>
      <c r="M9263" t="b">
        <v>1</v>
      </c>
    </row>
    <row r="9264" spans="2:13" x14ac:dyDescent="0.2">
      <c r="B9264">
        <v>9252</v>
      </c>
      <c r="C9264">
        <v>19.71</v>
      </c>
      <c r="D9264">
        <v>19.71</v>
      </c>
      <c r="E9264">
        <v>0</v>
      </c>
      <c r="F9264">
        <v>9.1043145000096282E-16</v>
      </c>
      <c r="G9264">
        <v>8.8855877934922053E-16</v>
      </c>
      <c r="H9264">
        <v>3.4441102573805799E-16</v>
      </c>
      <c r="I9264">
        <v>0</v>
      </c>
      <c r="J9264">
        <v>2944.8736617378308</v>
      </c>
      <c r="K9264">
        <v>2944.8736617377999</v>
      </c>
      <c r="L9264">
        <v>1.0500559077305778E-14</v>
      </c>
      <c r="M9264" t="b">
        <v>1</v>
      </c>
    </row>
    <row r="9265" spans="2:13" x14ac:dyDescent="0.2">
      <c r="B9265">
        <v>9253</v>
      </c>
      <c r="C9265">
        <v>36.090000000000003</v>
      </c>
      <c r="D9265">
        <v>36.090000000000003</v>
      </c>
      <c r="E9265">
        <v>0</v>
      </c>
      <c r="F9265">
        <v>3.1850999543720389E-16</v>
      </c>
      <c r="G9265">
        <v>0</v>
      </c>
      <c r="H9265">
        <v>1.2500506767255304E-15</v>
      </c>
      <c r="I9265">
        <v>4.0976499525586917E-16</v>
      </c>
      <c r="J9265">
        <v>1346.291180328737</v>
      </c>
      <c r="K9265">
        <v>1346.2911803287</v>
      </c>
      <c r="L9265">
        <v>2.7528895411910876E-14</v>
      </c>
      <c r="M9265" t="b">
        <v>1</v>
      </c>
    </row>
    <row r="9266" spans="2:13" x14ac:dyDescent="0.2">
      <c r="B9266">
        <v>9254</v>
      </c>
      <c r="C9266">
        <v>34.96</v>
      </c>
      <c r="D9266">
        <v>34.96</v>
      </c>
      <c r="E9266">
        <v>0</v>
      </c>
      <c r="F9266">
        <v>0</v>
      </c>
      <c r="G9266">
        <v>0</v>
      </c>
      <c r="H9266">
        <v>1.3696218332070605E-16</v>
      </c>
      <c r="I9266">
        <v>0</v>
      </c>
      <c r="J9266">
        <v>4193.5398934982877</v>
      </c>
      <c r="K9266">
        <v>4193.5398934983004</v>
      </c>
      <c r="L9266">
        <v>3.0363192310539913E-15</v>
      </c>
      <c r="M9266" t="b">
        <v>1</v>
      </c>
    </row>
    <row r="9267" spans="2:13" x14ac:dyDescent="0.2">
      <c r="B9267">
        <v>9255</v>
      </c>
      <c r="C9267">
        <v>145.91</v>
      </c>
      <c r="D9267">
        <v>145.91</v>
      </c>
      <c r="E9267">
        <v>0</v>
      </c>
      <c r="F9267">
        <v>3.7708015689730458E-16</v>
      </c>
      <c r="G9267">
        <v>6.5260468542875679E-16</v>
      </c>
      <c r="H9267">
        <v>3.2316999999473202E-16</v>
      </c>
      <c r="I9267">
        <v>0</v>
      </c>
      <c r="J9267">
        <v>297956.26114900992</v>
      </c>
      <c r="K9267">
        <v>297956.26114900887</v>
      </c>
      <c r="L9267">
        <v>3.516415102008668E-15</v>
      </c>
      <c r="M9267" t="b">
        <v>1</v>
      </c>
    </row>
    <row r="9268" spans="2:13" x14ac:dyDescent="0.2">
      <c r="B9268">
        <v>9256</v>
      </c>
      <c r="C9268">
        <v>240.21</v>
      </c>
      <c r="D9268">
        <v>240.21</v>
      </c>
      <c r="E9268">
        <v>0</v>
      </c>
      <c r="F9268">
        <v>1.2846383335222985E-16</v>
      </c>
      <c r="G9268">
        <v>0</v>
      </c>
      <c r="H9268">
        <v>2.2004752296608675E-16</v>
      </c>
      <c r="I9268">
        <v>3.6414132356750481E-16</v>
      </c>
      <c r="J9268">
        <v>149675.45715233649</v>
      </c>
      <c r="K9268">
        <v>149675.4571523364</v>
      </c>
      <c r="L9268">
        <v>5.8333873188933968E-16</v>
      </c>
      <c r="M9268" t="b">
        <v>1</v>
      </c>
    </row>
    <row r="9269" spans="2:13" x14ac:dyDescent="0.2">
      <c r="B9269">
        <v>9257</v>
      </c>
      <c r="C9269">
        <v>15.42</v>
      </c>
      <c r="D9269">
        <v>15.42</v>
      </c>
      <c r="E9269">
        <v>0</v>
      </c>
      <c r="F9269">
        <v>2.264743151019102E-16</v>
      </c>
      <c r="G9269">
        <v>0</v>
      </c>
      <c r="H9269">
        <v>4.3898594860527839E-16</v>
      </c>
      <c r="I9269">
        <v>2.0555304328739934E-15</v>
      </c>
      <c r="J9269">
        <v>-35741.684553394225</v>
      </c>
      <c r="K9269">
        <v>-35741.684553394298</v>
      </c>
      <c r="L9269">
        <v>2.0357064041886202E-15</v>
      </c>
      <c r="M9269" t="b">
        <v>1</v>
      </c>
    </row>
    <row r="9270" spans="2:13" x14ac:dyDescent="0.2">
      <c r="B9270">
        <v>9258</v>
      </c>
      <c r="C9270">
        <v>119.38</v>
      </c>
      <c r="D9270">
        <v>119.38</v>
      </c>
      <c r="E9270">
        <v>0</v>
      </c>
      <c r="F9270">
        <v>1.8119899350409879E-16</v>
      </c>
      <c r="G9270">
        <v>1.1751822666095532E-16</v>
      </c>
      <c r="H9270">
        <v>1.562544897817006E-15</v>
      </c>
      <c r="I9270">
        <v>0</v>
      </c>
      <c r="J9270">
        <v>119225.84192184122</v>
      </c>
      <c r="K9270">
        <v>119225.8419218412</v>
      </c>
      <c r="L9270">
        <v>1.2205336522518662E-16</v>
      </c>
      <c r="M9270" t="b">
        <v>1</v>
      </c>
    </row>
    <row r="9271" spans="2:13" x14ac:dyDescent="0.2">
      <c r="B9271">
        <v>9259</v>
      </c>
      <c r="C9271">
        <v>52.6</v>
      </c>
      <c r="D9271">
        <v>52.6</v>
      </c>
      <c r="E9271">
        <v>0</v>
      </c>
      <c r="F9271">
        <v>0</v>
      </c>
      <c r="G9271">
        <v>4.2442215725847131E-16</v>
      </c>
      <c r="H9271">
        <v>1.1463906067489836E-16</v>
      </c>
      <c r="I9271">
        <v>0</v>
      </c>
      <c r="J9271">
        <v>5884.9015375245326</v>
      </c>
      <c r="K9271">
        <v>5884.9015375245999</v>
      </c>
      <c r="L9271">
        <v>1.1436488359583765E-14</v>
      </c>
      <c r="M9271" t="b">
        <v>1</v>
      </c>
    </row>
    <row r="9272" spans="2:13" x14ac:dyDescent="0.2">
      <c r="B9272">
        <v>9260</v>
      </c>
      <c r="C9272">
        <v>83.47</v>
      </c>
      <c r="D9272">
        <v>83.47</v>
      </c>
      <c r="E9272">
        <v>0</v>
      </c>
      <c r="F9272">
        <v>3.2840065660351738E-15</v>
      </c>
      <c r="G9272">
        <v>1.5756320252513048E-15</v>
      </c>
      <c r="H9272">
        <v>6.4259616150888141E-14</v>
      </c>
      <c r="I9272">
        <v>0</v>
      </c>
      <c r="J9272">
        <v>-2811.8882407489259</v>
      </c>
      <c r="K9272">
        <v>-2811.8882407489</v>
      </c>
      <c r="L9272">
        <v>9.2182180731425265E-15</v>
      </c>
      <c r="M9272" t="b">
        <v>1</v>
      </c>
    </row>
    <row r="9273" spans="2:13" x14ac:dyDescent="0.2">
      <c r="B9273">
        <v>9261</v>
      </c>
      <c r="C9273">
        <v>101.59</v>
      </c>
      <c r="D9273">
        <v>101.59</v>
      </c>
      <c r="E9273">
        <v>0</v>
      </c>
      <c r="F9273">
        <v>7.9544790979130312E-16</v>
      </c>
      <c r="G9273">
        <v>1.2716540422617736E-16</v>
      </c>
      <c r="H9273">
        <v>1.0544769988865387E-15</v>
      </c>
      <c r="I9273">
        <v>0</v>
      </c>
      <c r="J9273">
        <v>96625.470871606856</v>
      </c>
      <c r="K9273">
        <v>96625.470871606405</v>
      </c>
      <c r="L9273">
        <v>4.6686382794325073E-15</v>
      </c>
      <c r="M9273" t="b">
        <v>1</v>
      </c>
    </row>
    <row r="9274" spans="2:13" x14ac:dyDescent="0.2">
      <c r="B9274">
        <v>9262</v>
      </c>
      <c r="C9274">
        <v>50.28</v>
      </c>
      <c r="D9274">
        <v>50.28</v>
      </c>
      <c r="E9274">
        <v>0</v>
      </c>
      <c r="F9274">
        <v>6.2225906437369143E-16</v>
      </c>
      <c r="G9274">
        <v>1.1673031648233903E-16</v>
      </c>
      <c r="H9274">
        <v>1.2312226096673131E-15</v>
      </c>
      <c r="I9274">
        <v>1.1824218480427048E-15</v>
      </c>
      <c r="J9274">
        <v>5306.0776120437004</v>
      </c>
      <c r="K9274">
        <v>5306.0776120438004</v>
      </c>
      <c r="L9274">
        <v>1.8854684101857094E-14</v>
      </c>
      <c r="M9274" t="b">
        <v>1</v>
      </c>
    </row>
    <row r="9275" spans="2:13" x14ac:dyDescent="0.2">
      <c r="B9275">
        <v>9263</v>
      </c>
      <c r="C9275">
        <v>175.53</v>
      </c>
      <c r="D9275">
        <v>175.53</v>
      </c>
      <c r="E9275">
        <v>0</v>
      </c>
      <c r="F9275">
        <v>0</v>
      </c>
      <c r="G9275">
        <v>4.3189022554424476E-16</v>
      </c>
      <c r="H9275">
        <v>2.4706615325109339E-15</v>
      </c>
      <c r="I9275">
        <v>0</v>
      </c>
      <c r="J9275">
        <v>70838.29603643986</v>
      </c>
      <c r="K9275">
        <v>70838.296036439599</v>
      </c>
      <c r="L9275">
        <v>3.6976393951636389E-15</v>
      </c>
      <c r="M9275" t="b">
        <v>1</v>
      </c>
    </row>
    <row r="9276" spans="2:13" x14ac:dyDescent="0.2">
      <c r="B9276">
        <v>9264</v>
      </c>
      <c r="C9276">
        <v>71.540000000000006</v>
      </c>
      <c r="D9276">
        <v>71.540000000000006</v>
      </c>
      <c r="E9276">
        <v>0</v>
      </c>
      <c r="F9276">
        <v>0</v>
      </c>
      <c r="G9276">
        <v>6.5318174061173548E-16</v>
      </c>
      <c r="H9276">
        <v>2.0369118810717487E-15</v>
      </c>
      <c r="I9276">
        <v>0</v>
      </c>
      <c r="J9276">
        <v>5143.8800233782586</v>
      </c>
      <c r="K9276">
        <v>5143.8800233784004</v>
      </c>
      <c r="L9276">
        <v>2.7582519971644286E-14</v>
      </c>
      <c r="M9276" t="b">
        <v>1</v>
      </c>
    </row>
    <row r="9277" spans="2:13" x14ac:dyDescent="0.2">
      <c r="B9277">
        <v>9265</v>
      </c>
      <c r="C9277">
        <v>295.88</v>
      </c>
      <c r="D9277">
        <v>295.88</v>
      </c>
      <c r="E9277">
        <v>0</v>
      </c>
      <c r="F9277">
        <v>4.1808181912511519E-16</v>
      </c>
      <c r="G9277">
        <v>7.41591859542462E-16</v>
      </c>
      <c r="H9277">
        <v>3.7154459479822445E-15</v>
      </c>
      <c r="I9277">
        <v>0</v>
      </c>
      <c r="J9277">
        <v>35764.340280449236</v>
      </c>
      <c r="K9277">
        <v>35764.340280449498</v>
      </c>
      <c r="L9277">
        <v>7.3239006243822506E-15</v>
      </c>
      <c r="M9277" t="b">
        <v>1</v>
      </c>
    </row>
    <row r="9278" spans="2:13" x14ac:dyDescent="0.2">
      <c r="B9278">
        <v>9266</v>
      </c>
      <c r="C9278">
        <v>208.8</v>
      </c>
      <c r="D9278">
        <v>208.8</v>
      </c>
      <c r="E9278">
        <v>0</v>
      </c>
      <c r="F9278">
        <v>2.1289476356817683E-16</v>
      </c>
      <c r="G9278">
        <v>3.4598370346841277E-16</v>
      </c>
      <c r="H9278">
        <v>0</v>
      </c>
      <c r="I9278">
        <v>0</v>
      </c>
      <c r="J9278">
        <v>-69802.52968073565</v>
      </c>
      <c r="K9278">
        <v>-69802.529680735504</v>
      </c>
      <c r="L9278">
        <v>2.0847260543313763E-15</v>
      </c>
      <c r="M9278" t="b">
        <v>1</v>
      </c>
    </row>
    <row r="9279" spans="2:13" x14ac:dyDescent="0.2">
      <c r="B9279">
        <v>9267</v>
      </c>
      <c r="C9279">
        <v>98.4</v>
      </c>
      <c r="D9279">
        <v>98.4</v>
      </c>
      <c r="E9279">
        <v>0</v>
      </c>
      <c r="F9279">
        <v>3.1004123667133872E-16</v>
      </c>
      <c r="G9279">
        <v>8.1414675476119841E-16</v>
      </c>
      <c r="H9279">
        <v>2.8459160905734615E-15</v>
      </c>
      <c r="I9279">
        <v>2.355789588853513E-15</v>
      </c>
      <c r="J9279">
        <v>10649.232293542673</v>
      </c>
      <c r="K9279">
        <v>10649.2322935427</v>
      </c>
      <c r="L9279">
        <v>2.5621415986702029E-15</v>
      </c>
      <c r="M9279" t="b">
        <v>1</v>
      </c>
    </row>
    <row r="9280" spans="2:13" x14ac:dyDescent="0.2">
      <c r="B9280">
        <v>9268</v>
      </c>
      <c r="C9280">
        <v>160.38</v>
      </c>
      <c r="D9280">
        <v>160.38</v>
      </c>
      <c r="E9280">
        <v>0</v>
      </c>
      <c r="F9280">
        <v>0</v>
      </c>
      <c r="G9280">
        <v>8.1538533549839046E-16</v>
      </c>
      <c r="H9280">
        <v>8.8233962238222575E-16</v>
      </c>
      <c r="I9280">
        <v>0</v>
      </c>
      <c r="J9280">
        <v>95228.126012426888</v>
      </c>
      <c r="K9280">
        <v>95228.126012426495</v>
      </c>
      <c r="L9280">
        <v>4.1258998535226295E-15</v>
      </c>
      <c r="M9280" t="b">
        <v>1</v>
      </c>
    </row>
    <row r="9281" spans="2:13" x14ac:dyDescent="0.2">
      <c r="B9281">
        <v>9269</v>
      </c>
      <c r="C9281">
        <v>57.37</v>
      </c>
      <c r="D9281">
        <v>57.37</v>
      </c>
      <c r="E9281">
        <v>0</v>
      </c>
      <c r="F9281">
        <v>4.6883290900898021E-16</v>
      </c>
      <c r="G9281">
        <v>7.1477879310268231E-16</v>
      </c>
      <c r="H9281">
        <v>2.9381265081300886E-15</v>
      </c>
      <c r="I9281">
        <v>0</v>
      </c>
      <c r="J9281">
        <v>11217.47493855316</v>
      </c>
      <c r="K9281">
        <v>11217.4749385532</v>
      </c>
      <c r="L9281">
        <v>3.5674487437874524E-15</v>
      </c>
      <c r="M9281" t="b">
        <v>1</v>
      </c>
    </row>
    <row r="9282" spans="2:13" x14ac:dyDescent="0.2">
      <c r="B9282">
        <v>9270</v>
      </c>
      <c r="C9282">
        <v>87.36</v>
      </c>
      <c r="D9282">
        <v>87.36</v>
      </c>
      <c r="E9282">
        <v>0</v>
      </c>
      <c r="F9282">
        <v>1.9121164421963715E-16</v>
      </c>
      <c r="G9282">
        <v>2.1789186779862328E-16</v>
      </c>
      <c r="H9282">
        <v>6.0081958516913922E-16</v>
      </c>
      <c r="I9282">
        <v>0</v>
      </c>
      <c r="J9282">
        <v>38219.254778086048</v>
      </c>
      <c r="K9282">
        <v>38219.254778086099</v>
      </c>
      <c r="L9282">
        <v>1.3326189533262921E-15</v>
      </c>
      <c r="M9282" t="b">
        <v>1</v>
      </c>
    </row>
    <row r="9283" spans="2:13" x14ac:dyDescent="0.2">
      <c r="B9283">
        <v>9271</v>
      </c>
      <c r="C9283">
        <v>78.62</v>
      </c>
      <c r="D9283">
        <v>78.62</v>
      </c>
      <c r="E9283">
        <v>0</v>
      </c>
      <c r="F9283">
        <v>0</v>
      </c>
      <c r="G9283">
        <v>1.2750800947701082E-16</v>
      </c>
      <c r="H9283">
        <v>9.6189577681677357E-16</v>
      </c>
      <c r="I9283">
        <v>0</v>
      </c>
      <c r="J9283">
        <v>-3870.0789507252921</v>
      </c>
      <c r="K9283">
        <v>-3870.0789507252998</v>
      </c>
      <c r="L9283">
        <v>1.9975574306103142E-15</v>
      </c>
      <c r="M9283" t="b">
        <v>1</v>
      </c>
    </row>
    <row r="9284" spans="2:13" x14ac:dyDescent="0.2">
      <c r="B9284">
        <v>9272</v>
      </c>
      <c r="C9284">
        <v>109.92</v>
      </c>
      <c r="D9284">
        <v>109.92</v>
      </c>
      <c r="E9284">
        <v>0</v>
      </c>
      <c r="F9284">
        <v>5.6677636756239453E-16</v>
      </c>
      <c r="G9284">
        <v>1.4198181923656108E-16</v>
      </c>
      <c r="H9284">
        <v>2.5263384571673569E-15</v>
      </c>
      <c r="I9284">
        <v>0</v>
      </c>
      <c r="J9284">
        <v>56977.035769721842</v>
      </c>
      <c r="K9284">
        <v>56977.035769722002</v>
      </c>
      <c r="L9284">
        <v>2.8093961953194178E-15</v>
      </c>
      <c r="M9284" t="b">
        <v>1</v>
      </c>
    </row>
    <row r="9285" spans="2:13" x14ac:dyDescent="0.2">
      <c r="B9285">
        <v>9273</v>
      </c>
      <c r="C9285">
        <v>211.54</v>
      </c>
      <c r="D9285">
        <v>211.54</v>
      </c>
      <c r="E9285">
        <v>0</v>
      </c>
      <c r="F9285">
        <v>7.9002891354241721E-16</v>
      </c>
      <c r="G9285">
        <v>2.7942842249533963E-16</v>
      </c>
      <c r="H9285">
        <v>1.1499721275473822E-15</v>
      </c>
      <c r="I9285">
        <v>0</v>
      </c>
      <c r="J9285">
        <v>28750.942961488297</v>
      </c>
      <c r="K9285">
        <v>28750.942961487799</v>
      </c>
      <c r="L9285">
        <v>1.7335191309696558E-14</v>
      </c>
      <c r="M9285" t="b">
        <v>1</v>
      </c>
    </row>
    <row r="9286" spans="2:13" x14ac:dyDescent="0.2">
      <c r="B9286">
        <v>9274</v>
      </c>
      <c r="C9286">
        <v>14.99</v>
      </c>
      <c r="D9286">
        <v>14.99</v>
      </c>
      <c r="E9286">
        <v>0</v>
      </c>
      <c r="F9286">
        <v>2.5030503354769278E-15</v>
      </c>
      <c r="G9286">
        <v>2.8661749819848471E-15</v>
      </c>
      <c r="H9286">
        <v>1.1794296971087731E-14</v>
      </c>
      <c r="I9286">
        <v>0</v>
      </c>
      <c r="J9286">
        <v>-2459.6630371345882</v>
      </c>
      <c r="K9286">
        <v>-2459.6630371346</v>
      </c>
      <c r="L9286">
        <v>4.806931252185603E-15</v>
      </c>
      <c r="M9286" t="b">
        <v>1</v>
      </c>
    </row>
    <row r="9287" spans="2:13" x14ac:dyDescent="0.2">
      <c r="B9287">
        <v>9275</v>
      </c>
      <c r="C9287">
        <v>49.31</v>
      </c>
      <c r="D9287">
        <v>49.31</v>
      </c>
      <c r="E9287">
        <v>0</v>
      </c>
      <c r="F9287">
        <v>3.5354556709911504E-16</v>
      </c>
      <c r="G9287">
        <v>1.4693974781089028E-16</v>
      </c>
      <c r="H9287">
        <v>2.0782570404799841E-15</v>
      </c>
      <c r="I9287">
        <v>0</v>
      </c>
      <c r="J9287">
        <v>22635.804026624559</v>
      </c>
      <c r="K9287">
        <v>22635.804026624399</v>
      </c>
      <c r="L9287">
        <v>7.0715874427857123E-15</v>
      </c>
      <c r="M9287" t="b">
        <v>1</v>
      </c>
    </row>
    <row r="9288" spans="2:13" x14ac:dyDescent="0.2">
      <c r="B9288">
        <v>9276</v>
      </c>
      <c r="C9288">
        <v>22.68</v>
      </c>
      <c r="D9288">
        <v>22.68</v>
      </c>
      <c r="E9288">
        <v>0</v>
      </c>
      <c r="F9288">
        <v>2.1230568599610986E-16</v>
      </c>
      <c r="G9288">
        <v>8.2226932529311603E-16</v>
      </c>
      <c r="H9288">
        <v>1.4924765670167732E-15</v>
      </c>
      <c r="I9288">
        <v>0</v>
      </c>
      <c r="J9288">
        <v>-18484.360387586883</v>
      </c>
      <c r="K9288">
        <v>-18484.360387586799</v>
      </c>
      <c r="L9288">
        <v>4.5267193891815959E-15</v>
      </c>
      <c r="M9288" t="b">
        <v>1</v>
      </c>
    </row>
    <row r="9289" spans="2:13" x14ac:dyDescent="0.2">
      <c r="B9289">
        <v>9277</v>
      </c>
      <c r="C9289">
        <v>54.18</v>
      </c>
      <c r="D9289">
        <v>54.18</v>
      </c>
      <c r="E9289">
        <v>0</v>
      </c>
      <c r="F9289">
        <v>5.212136941823275E-16</v>
      </c>
      <c r="G9289">
        <v>9.1237989884833789E-16</v>
      </c>
      <c r="H9289">
        <v>2.3881345197729343E-15</v>
      </c>
      <c r="I9289">
        <v>2.9395389084806245E-15</v>
      </c>
      <c r="J9289">
        <v>15407.384314229814</v>
      </c>
      <c r="K9289">
        <v>15407.384314229699</v>
      </c>
      <c r="L9289">
        <v>7.4377538773763148E-15</v>
      </c>
      <c r="M9289" t="b">
        <v>1</v>
      </c>
    </row>
    <row r="9290" spans="2:13" x14ac:dyDescent="0.2">
      <c r="B9290">
        <v>9278</v>
      </c>
      <c r="C9290">
        <v>82.24</v>
      </c>
      <c r="D9290">
        <v>82.24</v>
      </c>
      <c r="E9290">
        <v>0</v>
      </c>
      <c r="F9290">
        <v>4.4406937902118918E-16</v>
      </c>
      <c r="G9290">
        <v>4.2888812931804527E-16</v>
      </c>
      <c r="H9290">
        <v>8.7254404059052484E-16</v>
      </c>
      <c r="I9290">
        <v>0</v>
      </c>
      <c r="J9290">
        <v>-77871.10015034728</v>
      </c>
      <c r="K9290">
        <v>-77871.100150347294</v>
      </c>
      <c r="L9290">
        <v>1.8687183307120583E-16</v>
      </c>
      <c r="M9290" t="b">
        <v>1</v>
      </c>
    </row>
    <row r="9291" spans="2:13" x14ac:dyDescent="0.2">
      <c r="B9291">
        <v>9279</v>
      </c>
      <c r="C9291">
        <v>44.85</v>
      </c>
      <c r="D9291">
        <v>44.85</v>
      </c>
      <c r="E9291">
        <v>0</v>
      </c>
      <c r="F9291">
        <v>1.3943224431685138E-16</v>
      </c>
      <c r="G9291">
        <v>1.6200278714608634E-16</v>
      </c>
      <c r="H9291">
        <v>1.5430075999771635E-16</v>
      </c>
      <c r="I9291">
        <v>0</v>
      </c>
      <c r="J9291">
        <v>2751.806889647667</v>
      </c>
      <c r="K9291">
        <v>2751.8068896476998</v>
      </c>
      <c r="L9291">
        <v>1.1898294675763818E-14</v>
      </c>
      <c r="M9291" t="b">
        <v>1</v>
      </c>
    </row>
    <row r="9292" spans="2:13" x14ac:dyDescent="0.2">
      <c r="B9292">
        <v>9280</v>
      </c>
      <c r="C9292">
        <v>190.82</v>
      </c>
      <c r="D9292">
        <v>190.82</v>
      </c>
      <c r="E9292">
        <v>0</v>
      </c>
      <c r="F9292">
        <v>1.9146214608447203E-16</v>
      </c>
      <c r="G9292">
        <v>3.6955116283720949E-16</v>
      </c>
      <c r="H9292">
        <v>7.3844449390292534E-15</v>
      </c>
      <c r="I9292">
        <v>0</v>
      </c>
      <c r="J9292">
        <v>-9503.6145133718601</v>
      </c>
      <c r="K9292">
        <v>-9503.6145133719001</v>
      </c>
      <c r="L9292">
        <v>4.2107944110845953E-15</v>
      </c>
      <c r="M9292" t="b">
        <v>1</v>
      </c>
    </row>
    <row r="9293" spans="2:13" x14ac:dyDescent="0.2">
      <c r="B9293">
        <v>9281</v>
      </c>
      <c r="C9293">
        <v>43.09</v>
      </c>
      <c r="D9293">
        <v>43.09</v>
      </c>
      <c r="E9293">
        <v>0</v>
      </c>
      <c r="F9293">
        <v>0</v>
      </c>
      <c r="G9293">
        <v>1.5593227154747657E-16</v>
      </c>
      <c r="H9293">
        <v>6.5930026338360538E-15</v>
      </c>
      <c r="I9293">
        <v>0</v>
      </c>
      <c r="J9293">
        <v>11462.276852995152</v>
      </c>
      <c r="K9293">
        <v>11462.276852995201</v>
      </c>
      <c r="L9293">
        <v>4.2847258468464328E-15</v>
      </c>
      <c r="M9293" t="b">
        <v>1</v>
      </c>
    </row>
    <row r="9294" spans="2:13" x14ac:dyDescent="0.2">
      <c r="B9294">
        <v>9282</v>
      </c>
      <c r="C9294">
        <v>55.6</v>
      </c>
      <c r="D9294">
        <v>55.6</v>
      </c>
      <c r="E9294">
        <v>0</v>
      </c>
      <c r="F9294">
        <v>8.2368498163978978E-16</v>
      </c>
      <c r="G9294">
        <v>3.5368237710302915E-16</v>
      </c>
      <c r="H9294">
        <v>9.2070819191818536E-16</v>
      </c>
      <c r="I9294">
        <v>3.5487585425272673E-15</v>
      </c>
      <c r="J9294">
        <v>10442.398403993793</v>
      </c>
      <c r="K9294">
        <v>10442.398403993901</v>
      </c>
      <c r="L9294">
        <v>1.0277368345586082E-14</v>
      </c>
      <c r="M9294" t="b">
        <v>1</v>
      </c>
    </row>
    <row r="9295" spans="2:13" x14ac:dyDescent="0.2">
      <c r="B9295">
        <v>9283</v>
      </c>
      <c r="C9295">
        <v>226.8</v>
      </c>
      <c r="D9295">
        <v>226.8</v>
      </c>
      <c r="E9295">
        <v>0</v>
      </c>
      <c r="F9295">
        <v>2.0540156698468392E-16</v>
      </c>
      <c r="G9295">
        <v>3.0826700973735524E-16</v>
      </c>
      <c r="H9295">
        <v>2.165293348903178E-15</v>
      </c>
      <c r="I9295">
        <v>0</v>
      </c>
      <c r="J9295">
        <v>92325.694742494859</v>
      </c>
      <c r="K9295">
        <v>92325.694742494903</v>
      </c>
      <c r="L9295">
        <v>4.7284502766928057E-16</v>
      </c>
      <c r="M9295" t="b">
        <v>1</v>
      </c>
    </row>
    <row r="9296" spans="2:13" x14ac:dyDescent="0.2">
      <c r="B9296">
        <v>9284</v>
      </c>
      <c r="C9296">
        <v>70.03</v>
      </c>
      <c r="D9296">
        <v>70.03</v>
      </c>
      <c r="E9296">
        <v>0</v>
      </c>
      <c r="F9296">
        <v>1.2968724902965119E-16</v>
      </c>
      <c r="G9296">
        <v>3.3699054990595685E-15</v>
      </c>
      <c r="H9296">
        <v>1.3285191133493329E-14</v>
      </c>
      <c r="I9296">
        <v>0</v>
      </c>
      <c r="J9296">
        <v>-3185.6004459199676</v>
      </c>
      <c r="K9296">
        <v>-3185.6004459199999</v>
      </c>
      <c r="L9296">
        <v>1.0135314350012424E-14</v>
      </c>
      <c r="M9296" t="b">
        <v>1</v>
      </c>
    </row>
    <row r="9297" spans="2:13" x14ac:dyDescent="0.2">
      <c r="B9297">
        <v>9285</v>
      </c>
      <c r="C9297">
        <v>66.73</v>
      </c>
      <c r="D9297">
        <v>66.73</v>
      </c>
      <c r="E9297">
        <v>0</v>
      </c>
      <c r="F9297">
        <v>2.7691183333193233E-16</v>
      </c>
      <c r="G9297">
        <v>3.5330232401249472E-16</v>
      </c>
      <c r="H9297">
        <v>1.5329377911829111E-15</v>
      </c>
      <c r="I9297">
        <v>0</v>
      </c>
      <c r="J9297">
        <v>57674.588269400112</v>
      </c>
      <c r="K9297">
        <v>57674.588269400403</v>
      </c>
      <c r="L9297">
        <v>5.0462138231119227E-15</v>
      </c>
      <c r="M9297" t="b">
        <v>1</v>
      </c>
    </row>
    <row r="9298" spans="2:13" x14ac:dyDescent="0.2">
      <c r="B9298">
        <v>9286</v>
      </c>
      <c r="C9298">
        <v>25.13</v>
      </c>
      <c r="D9298">
        <v>25.13</v>
      </c>
      <c r="E9298">
        <v>0</v>
      </c>
      <c r="F9298">
        <v>2.8729224214498407E-16</v>
      </c>
      <c r="G9298">
        <v>1.5524090327615018E-16</v>
      </c>
      <c r="H9298">
        <v>6.9488117782460073E-16</v>
      </c>
      <c r="I9298">
        <v>0</v>
      </c>
      <c r="J9298">
        <v>-13375.302996970677</v>
      </c>
      <c r="K9298">
        <v>-13375.3029969707</v>
      </c>
      <c r="L9298">
        <v>1.7679496495482595E-15</v>
      </c>
      <c r="M9298" t="b">
        <v>1</v>
      </c>
    </row>
    <row r="9299" spans="2:13" x14ac:dyDescent="0.2">
      <c r="B9299">
        <v>9287</v>
      </c>
      <c r="C9299">
        <v>89.24</v>
      </c>
      <c r="D9299">
        <v>89.24</v>
      </c>
      <c r="E9299">
        <v>0</v>
      </c>
      <c r="F9299">
        <v>4.7609047326108948E-16</v>
      </c>
      <c r="G9299">
        <v>2.0553033374832401E-16</v>
      </c>
      <c r="H9299">
        <v>1.6747847858915007E-16</v>
      </c>
      <c r="I9299">
        <v>0</v>
      </c>
      <c r="J9299">
        <v>123712.13864870963</v>
      </c>
      <c r="K9299">
        <v>123712.1386487101</v>
      </c>
      <c r="L9299">
        <v>3.7640711121324916E-15</v>
      </c>
      <c r="M9299" t="b">
        <v>1</v>
      </c>
    </row>
    <row r="9300" spans="2:13" x14ac:dyDescent="0.2">
      <c r="B9300">
        <v>9288</v>
      </c>
      <c r="C9300">
        <v>94.42</v>
      </c>
      <c r="D9300">
        <v>94.42</v>
      </c>
      <c r="E9300">
        <v>0</v>
      </c>
      <c r="F9300">
        <v>7.7295366255781936E-16</v>
      </c>
      <c r="G9300">
        <v>7.7303322547759086E-16</v>
      </c>
      <c r="H9300">
        <v>0</v>
      </c>
      <c r="I9300">
        <v>2.0128201319911409E-16</v>
      </c>
      <c r="J9300">
        <v>156681.5482640359</v>
      </c>
      <c r="K9300">
        <v>156681.54826403569</v>
      </c>
      <c r="L9300">
        <v>1.3002604036936166E-15</v>
      </c>
      <c r="M9300" t="b">
        <v>1</v>
      </c>
    </row>
    <row r="9301" spans="2:13" x14ac:dyDescent="0.2">
      <c r="B9301">
        <v>9289</v>
      </c>
      <c r="C9301">
        <v>17.82</v>
      </c>
      <c r="D9301">
        <v>17.82</v>
      </c>
      <c r="E9301">
        <v>0</v>
      </c>
      <c r="F9301">
        <v>6.7840747307477843E-16</v>
      </c>
      <c r="G9301">
        <v>5.5616728599421177E-16</v>
      </c>
      <c r="H9301">
        <v>0</v>
      </c>
      <c r="I9301">
        <v>0</v>
      </c>
      <c r="J9301">
        <v>-3857.3013646293657</v>
      </c>
      <c r="K9301">
        <v>-3857.3013646293002</v>
      </c>
      <c r="L9301">
        <v>1.6976536790234441E-14</v>
      </c>
      <c r="M9301" t="b">
        <v>1</v>
      </c>
    </row>
    <row r="9302" spans="2:13" x14ac:dyDescent="0.2">
      <c r="B9302">
        <v>9290</v>
      </c>
      <c r="C9302">
        <v>26.25</v>
      </c>
      <c r="D9302">
        <v>26.25</v>
      </c>
      <c r="E9302">
        <v>0</v>
      </c>
      <c r="F9302">
        <v>3.6191042068922548E-16</v>
      </c>
      <c r="G9302">
        <v>1.2711166575784297E-16</v>
      </c>
      <c r="H9302">
        <v>9.1107836757615516E-16</v>
      </c>
      <c r="I9302">
        <v>0</v>
      </c>
      <c r="J9302">
        <v>14408.715357673562</v>
      </c>
      <c r="K9302">
        <v>14408.7153576736</v>
      </c>
      <c r="L9302">
        <v>2.6510883535581537E-15</v>
      </c>
      <c r="M9302" t="b">
        <v>1</v>
      </c>
    </row>
    <row r="9303" spans="2:13" x14ac:dyDescent="0.2">
      <c r="B9303">
        <v>9291</v>
      </c>
      <c r="C9303">
        <v>259.62</v>
      </c>
      <c r="D9303">
        <v>259.62</v>
      </c>
      <c r="E9303">
        <v>0</v>
      </c>
      <c r="F9303">
        <v>1.2132075868697492E-16</v>
      </c>
      <c r="G9303">
        <v>1.5218674204976157E-16</v>
      </c>
      <c r="H9303">
        <v>6.0774506978639146E-15</v>
      </c>
      <c r="I9303">
        <v>0</v>
      </c>
      <c r="J9303">
        <v>-147222.81668881359</v>
      </c>
      <c r="K9303">
        <v>-147222.81668881371</v>
      </c>
      <c r="L9303">
        <v>7.9074238929284316E-16</v>
      </c>
      <c r="M9303" t="b">
        <v>1</v>
      </c>
    </row>
    <row r="9304" spans="2:13" x14ac:dyDescent="0.2">
      <c r="B9304">
        <v>9292</v>
      </c>
      <c r="C9304">
        <v>23.88</v>
      </c>
      <c r="D9304">
        <v>23.88</v>
      </c>
      <c r="E9304">
        <v>0</v>
      </c>
      <c r="F9304">
        <v>8.1789792459322567E-16</v>
      </c>
      <c r="G9304">
        <v>0</v>
      </c>
      <c r="H9304">
        <v>1.7786248275858999E-15</v>
      </c>
      <c r="I9304">
        <v>0</v>
      </c>
      <c r="J9304">
        <v>-1935.8537140160406</v>
      </c>
      <c r="K9304">
        <v>-1935.8537140161</v>
      </c>
      <c r="L9304">
        <v>3.0655482313055611E-14</v>
      </c>
      <c r="M9304" t="b">
        <v>1</v>
      </c>
    </row>
    <row r="9305" spans="2:13" x14ac:dyDescent="0.2">
      <c r="B9305">
        <v>9293</v>
      </c>
      <c r="C9305">
        <v>52.41</v>
      </c>
      <c r="D9305">
        <v>52.41</v>
      </c>
      <c r="E9305">
        <v>0</v>
      </c>
      <c r="F9305">
        <v>1.4359675914363202E-15</v>
      </c>
      <c r="G9305">
        <v>2.8731227681881371E-15</v>
      </c>
      <c r="H9305">
        <v>4.3404763830692676E-14</v>
      </c>
      <c r="I9305">
        <v>0</v>
      </c>
      <c r="J9305">
        <v>-1723.228993942434</v>
      </c>
      <c r="K9305">
        <v>-1723.2289939423999</v>
      </c>
      <c r="L9305">
        <v>1.9791943750004492E-14</v>
      </c>
      <c r="M9305" t="b">
        <v>1</v>
      </c>
    </row>
    <row r="9306" spans="2:13" x14ac:dyDescent="0.2">
      <c r="B9306">
        <v>9294</v>
      </c>
      <c r="C9306">
        <v>7.71</v>
      </c>
      <c r="D9306">
        <v>7.71</v>
      </c>
      <c r="E9306">
        <v>0</v>
      </c>
      <c r="F9306">
        <v>8.782966462244279E-16</v>
      </c>
      <c r="G9306">
        <v>1.2201012982235495E-15</v>
      </c>
      <c r="H9306">
        <v>3.2539986613960833E-16</v>
      </c>
      <c r="I9306">
        <v>0</v>
      </c>
      <c r="J9306">
        <v>-50007.606628296126</v>
      </c>
      <c r="K9306">
        <v>-50007.606628296096</v>
      </c>
      <c r="L9306">
        <v>5.8198806979627999E-16</v>
      </c>
      <c r="M9306" t="b">
        <v>1</v>
      </c>
    </row>
    <row r="9307" spans="2:13" x14ac:dyDescent="0.2">
      <c r="B9307">
        <v>9295</v>
      </c>
      <c r="C9307">
        <v>8.08</v>
      </c>
      <c r="D9307">
        <v>8.08</v>
      </c>
      <c r="E9307">
        <v>0</v>
      </c>
      <c r="F9307">
        <v>6.7501962707284695E-16</v>
      </c>
      <c r="G9307">
        <v>1.3947170664315722E-15</v>
      </c>
      <c r="H9307">
        <v>5.3053576660246425E-16</v>
      </c>
      <c r="I9307">
        <v>1.2228340885959397E-14</v>
      </c>
      <c r="J9307">
        <v>-30141.228021268154</v>
      </c>
      <c r="K9307">
        <v>-30141.2280212681</v>
      </c>
      <c r="L9307">
        <v>1.8104664504004454E-15</v>
      </c>
      <c r="M9307" t="b">
        <v>1</v>
      </c>
    </row>
    <row r="9308" spans="2:13" x14ac:dyDescent="0.2">
      <c r="B9308">
        <v>9296</v>
      </c>
      <c r="C9308">
        <v>46.76</v>
      </c>
      <c r="D9308">
        <v>46.76</v>
      </c>
      <c r="E9308">
        <v>0</v>
      </c>
      <c r="F9308">
        <v>1.7920724537881082E-14</v>
      </c>
      <c r="G9308">
        <v>9.3340317794986201E-15</v>
      </c>
      <c r="H9308">
        <v>3.4474530008941494E-14</v>
      </c>
      <c r="I9308">
        <v>0</v>
      </c>
      <c r="J9308">
        <v>-244.89494648990623</v>
      </c>
      <c r="K9308">
        <v>-244.89494648990001</v>
      </c>
      <c r="L9308">
        <v>2.5416426326768581E-14</v>
      </c>
      <c r="M9308" t="b">
        <v>1</v>
      </c>
    </row>
    <row r="9309" spans="2:13" x14ac:dyDescent="0.2">
      <c r="B9309">
        <v>9297</v>
      </c>
      <c r="C9309">
        <v>126.68</v>
      </c>
      <c r="D9309">
        <v>126.68</v>
      </c>
      <c r="E9309">
        <v>0</v>
      </c>
      <c r="F9309">
        <v>7.4369160909699089E-16</v>
      </c>
      <c r="G9309">
        <v>6.5492003394671784E-16</v>
      </c>
      <c r="H9309">
        <v>1.151183980049995E-15</v>
      </c>
      <c r="I9309">
        <v>0</v>
      </c>
      <c r="J9309">
        <v>10015.832278227816</v>
      </c>
      <c r="K9309">
        <v>10015.832278227799</v>
      </c>
      <c r="L9309">
        <v>1.634502673082838E-15</v>
      </c>
      <c r="M9309" t="b">
        <v>1</v>
      </c>
    </row>
    <row r="9310" spans="2:13" x14ac:dyDescent="0.2">
      <c r="B9310">
        <v>9298</v>
      </c>
      <c r="C9310">
        <v>83.54</v>
      </c>
      <c r="D9310">
        <v>83.54</v>
      </c>
      <c r="E9310">
        <v>0</v>
      </c>
      <c r="F9310">
        <v>3.7875267062846069E-16</v>
      </c>
      <c r="G9310">
        <v>1.944489332285079E-16</v>
      </c>
      <c r="H9310">
        <v>0</v>
      </c>
      <c r="I9310">
        <v>0</v>
      </c>
      <c r="J9310">
        <v>-2626.8417055600457</v>
      </c>
      <c r="K9310">
        <v>-2626.8417055599998</v>
      </c>
      <c r="L9310">
        <v>1.7484678403848267E-14</v>
      </c>
      <c r="M9310" t="b">
        <v>1</v>
      </c>
    </row>
    <row r="9311" spans="2:13" x14ac:dyDescent="0.2">
      <c r="B9311">
        <v>9299</v>
      </c>
      <c r="C9311">
        <v>113.68</v>
      </c>
      <c r="D9311">
        <v>113.68</v>
      </c>
      <c r="E9311">
        <v>0</v>
      </c>
      <c r="F9311">
        <v>3.7975124448434961E-16</v>
      </c>
      <c r="G9311">
        <v>5.8183636884043252E-16</v>
      </c>
      <c r="H9311">
        <v>1.9358272413889831E-15</v>
      </c>
      <c r="I9311">
        <v>0</v>
      </c>
      <c r="J9311">
        <v>-161084.73655740125</v>
      </c>
      <c r="K9311">
        <v>-161084.73655740111</v>
      </c>
      <c r="L9311">
        <v>9.0337020995042609E-16</v>
      </c>
      <c r="M9311" t="b">
        <v>1</v>
      </c>
    </row>
    <row r="9312" spans="2:13" x14ac:dyDescent="0.2">
      <c r="B9312">
        <v>9300</v>
      </c>
      <c r="C9312">
        <v>51.4</v>
      </c>
      <c r="D9312">
        <v>51.4</v>
      </c>
      <c r="E9312">
        <v>0</v>
      </c>
      <c r="F9312">
        <v>2.8327589188817727E-16</v>
      </c>
      <c r="G9312">
        <v>3.7191729405877646E-16</v>
      </c>
      <c r="H9312">
        <v>1.2052809811189601E-15</v>
      </c>
      <c r="I9312">
        <v>0</v>
      </c>
      <c r="J9312">
        <v>27844.89848881901</v>
      </c>
      <c r="K9312">
        <v>27844.898488819101</v>
      </c>
      <c r="L9312">
        <v>3.2662884446791166E-15</v>
      </c>
      <c r="M9312" t="b">
        <v>1</v>
      </c>
    </row>
    <row r="9313" spans="2:13" x14ac:dyDescent="0.2">
      <c r="B9313">
        <v>9301</v>
      </c>
      <c r="C9313">
        <v>79.260000000000005</v>
      </c>
      <c r="D9313">
        <v>79.260000000000005</v>
      </c>
      <c r="E9313">
        <v>0</v>
      </c>
      <c r="F9313">
        <v>1.1214060162416809E-16</v>
      </c>
      <c r="G9313">
        <v>1.3344095965232433E-16</v>
      </c>
      <c r="H9313">
        <v>1.2950868223908188E-15</v>
      </c>
      <c r="I9313">
        <v>0</v>
      </c>
      <c r="J9313">
        <v>49145.551818382133</v>
      </c>
      <c r="K9313">
        <v>49145.551818382097</v>
      </c>
      <c r="L9313">
        <v>7.4024579488615812E-16</v>
      </c>
      <c r="M9313" t="b">
        <v>1</v>
      </c>
    </row>
    <row r="9314" spans="2:13" x14ac:dyDescent="0.2">
      <c r="B9314">
        <v>9302</v>
      </c>
      <c r="C9314">
        <v>18.84</v>
      </c>
      <c r="D9314">
        <v>18.84</v>
      </c>
      <c r="E9314">
        <v>0</v>
      </c>
      <c r="F9314">
        <v>8.3213914702116637E-16</v>
      </c>
      <c r="G9314">
        <v>1.3225695823457104E-15</v>
      </c>
      <c r="H9314">
        <v>1.9994021565624906E-15</v>
      </c>
      <c r="I9314">
        <v>0</v>
      </c>
      <c r="J9314">
        <v>-12119.609864246098</v>
      </c>
      <c r="K9314">
        <v>-12119.6098642461</v>
      </c>
      <c r="L9314">
        <v>1.5008646515198752E-16</v>
      </c>
      <c r="M9314" t="b">
        <v>1</v>
      </c>
    </row>
    <row r="9315" spans="2:13" x14ac:dyDescent="0.2">
      <c r="B9315">
        <v>9303</v>
      </c>
      <c r="C9315">
        <v>105.53</v>
      </c>
      <c r="D9315">
        <v>105.53</v>
      </c>
      <c r="E9315">
        <v>0</v>
      </c>
      <c r="F9315">
        <v>0</v>
      </c>
      <c r="G9315">
        <v>9.8227418182884673E-16</v>
      </c>
      <c r="H9315">
        <v>4.8416392579409883E-15</v>
      </c>
      <c r="I9315">
        <v>0</v>
      </c>
      <c r="J9315">
        <v>-3778.9039072492806</v>
      </c>
      <c r="K9315">
        <v>-3778.9039072491</v>
      </c>
      <c r="L9315">
        <v>4.7774355403852733E-14</v>
      </c>
      <c r="M9315" t="b">
        <v>1</v>
      </c>
    </row>
    <row r="9316" spans="2:13" x14ac:dyDescent="0.2">
      <c r="B9316">
        <v>9304</v>
      </c>
      <c r="C9316">
        <v>59.34</v>
      </c>
      <c r="D9316">
        <v>59.34</v>
      </c>
      <c r="E9316">
        <v>0</v>
      </c>
      <c r="F9316">
        <v>1.049346318263239E-15</v>
      </c>
      <c r="G9316">
        <v>6.2620917578653744E-16</v>
      </c>
      <c r="H9316">
        <v>9.4805618403932555E-16</v>
      </c>
      <c r="I9316">
        <v>0</v>
      </c>
      <c r="J9316">
        <v>8395.1201530314629</v>
      </c>
      <c r="K9316">
        <v>8395.1201530313992</v>
      </c>
      <c r="L9316">
        <v>7.5835280452914391E-15</v>
      </c>
      <c r="M9316" t="b">
        <v>1</v>
      </c>
    </row>
    <row r="9317" spans="2:13" x14ac:dyDescent="0.2">
      <c r="B9317">
        <v>9305</v>
      </c>
      <c r="C9317">
        <v>26.99</v>
      </c>
      <c r="D9317">
        <v>26.99</v>
      </c>
      <c r="E9317">
        <v>0</v>
      </c>
      <c r="F9317">
        <v>2.5795511177737343E-16</v>
      </c>
      <c r="G9317">
        <v>1.926042163257639E-16</v>
      </c>
      <c r="H9317">
        <v>1.1643173253825664E-15</v>
      </c>
      <c r="I9317">
        <v>1.3333535008383643E-15</v>
      </c>
      <c r="J9317">
        <v>3515.1638949632979</v>
      </c>
      <c r="K9317">
        <v>3515.1638949632002</v>
      </c>
      <c r="L9317">
        <v>2.7813974927508562E-14</v>
      </c>
      <c r="M9317" t="b">
        <v>1</v>
      </c>
    </row>
    <row r="9318" spans="2:13" x14ac:dyDescent="0.2">
      <c r="B9318">
        <v>9306</v>
      </c>
      <c r="C9318">
        <v>275.29000000000002</v>
      </c>
      <c r="D9318">
        <v>275.29000000000002</v>
      </c>
      <c r="E9318">
        <v>0</v>
      </c>
      <c r="F9318">
        <v>2.9246927146064966E-16</v>
      </c>
      <c r="G9318">
        <v>4.9093623709095238E-16</v>
      </c>
      <c r="H9318">
        <v>1.5924851912634517E-15</v>
      </c>
      <c r="I9318">
        <v>0</v>
      </c>
      <c r="J9318">
        <v>69849.173455064491</v>
      </c>
      <c r="K9318">
        <v>69849.173455064607</v>
      </c>
      <c r="L9318">
        <v>1.6666671353216106E-15</v>
      </c>
      <c r="M9318" t="b">
        <v>1</v>
      </c>
    </row>
    <row r="9319" spans="2:13" x14ac:dyDescent="0.2">
      <c r="B9319">
        <v>9307</v>
      </c>
      <c r="C9319">
        <v>15.5</v>
      </c>
      <c r="D9319">
        <v>15.5</v>
      </c>
      <c r="E9319">
        <v>0</v>
      </c>
      <c r="F9319">
        <v>8.6633522739201368E-16</v>
      </c>
      <c r="G9319">
        <v>1.6120853685409433E-16</v>
      </c>
      <c r="H9319">
        <v>2.6273663178896158E-15</v>
      </c>
      <c r="I9319">
        <v>0</v>
      </c>
      <c r="J9319">
        <v>-11358.319786449196</v>
      </c>
      <c r="K9319">
        <v>-11358.319786449199</v>
      </c>
      <c r="L9319">
        <v>3.2029198644608736E-16</v>
      </c>
      <c r="M9319" t="b">
        <v>1</v>
      </c>
    </row>
    <row r="9320" spans="2:13" x14ac:dyDescent="0.2">
      <c r="B9320">
        <v>9308</v>
      </c>
      <c r="C9320">
        <v>35.729999999999997</v>
      </c>
      <c r="D9320">
        <v>35.729999999999997</v>
      </c>
      <c r="E9320">
        <v>0</v>
      </c>
      <c r="F9320">
        <v>5.9013332642981471E-16</v>
      </c>
      <c r="G9320">
        <v>4.0942942896092408E-16</v>
      </c>
      <c r="H9320">
        <v>8.6793617293250626E-16</v>
      </c>
      <c r="I9320">
        <v>0</v>
      </c>
      <c r="J9320">
        <v>51522.159203341624</v>
      </c>
      <c r="K9320">
        <v>51522.1592033419</v>
      </c>
      <c r="L9320">
        <v>5.366358739892181E-15</v>
      </c>
      <c r="M9320" t="b">
        <v>1</v>
      </c>
    </row>
    <row r="9321" spans="2:13" x14ac:dyDescent="0.2">
      <c r="B9321">
        <v>9309</v>
      </c>
      <c r="C9321">
        <v>38.44</v>
      </c>
      <c r="D9321">
        <v>38.44</v>
      </c>
      <c r="E9321">
        <v>0</v>
      </c>
      <c r="F9321">
        <v>4.7681483083219892E-16</v>
      </c>
      <c r="G9321">
        <v>9.4359376839403216E-16</v>
      </c>
      <c r="H9321">
        <v>1.0438875101629384E-15</v>
      </c>
      <c r="I9321">
        <v>0</v>
      </c>
      <c r="J9321">
        <v>4500.8270789270864</v>
      </c>
      <c r="K9321">
        <v>4500.8270789271</v>
      </c>
      <c r="L9321">
        <v>3.0310919054117453E-15</v>
      </c>
      <c r="M9321" t="b">
        <v>1</v>
      </c>
    </row>
    <row r="9322" spans="2:13" x14ac:dyDescent="0.2">
      <c r="B9322">
        <v>9310</v>
      </c>
      <c r="C9322">
        <v>14.26</v>
      </c>
      <c r="D9322">
        <v>14.26</v>
      </c>
      <c r="E9322">
        <v>0</v>
      </c>
      <c r="F9322">
        <v>7.3159605751584853E-16</v>
      </c>
      <c r="G9322">
        <v>6.2099397840593174E-16</v>
      </c>
      <c r="H9322">
        <v>4.0972035840463454E-16</v>
      </c>
      <c r="I9322">
        <v>0</v>
      </c>
      <c r="J9322">
        <v>-14898.271386579483</v>
      </c>
      <c r="K9322">
        <v>-14898.271386579499</v>
      </c>
      <c r="L9322">
        <v>1.0988459135373095E-15</v>
      </c>
      <c r="M9322" t="b">
        <v>1</v>
      </c>
    </row>
    <row r="9323" spans="2:13" x14ac:dyDescent="0.2">
      <c r="B9323">
        <v>9311</v>
      </c>
      <c r="C9323">
        <v>63.78</v>
      </c>
      <c r="D9323">
        <v>63.78</v>
      </c>
      <c r="E9323">
        <v>0</v>
      </c>
      <c r="F9323">
        <v>0</v>
      </c>
      <c r="G9323">
        <v>0</v>
      </c>
      <c r="H9323">
        <v>3.0720624114071851E-16</v>
      </c>
      <c r="I9323">
        <v>1.4583767400056747E-15</v>
      </c>
      <c r="J9323">
        <v>18348.158343808722</v>
      </c>
      <c r="K9323">
        <v>18348.1583438087</v>
      </c>
      <c r="L9323">
        <v>1.1896492516326988E-15</v>
      </c>
      <c r="M9323" t="b">
        <v>1</v>
      </c>
    </row>
    <row r="9324" spans="2:13" x14ac:dyDescent="0.2">
      <c r="B9324">
        <v>9312</v>
      </c>
      <c r="C9324">
        <v>539.78</v>
      </c>
      <c r="D9324">
        <v>539.78</v>
      </c>
      <c r="E9324">
        <v>0</v>
      </c>
      <c r="F9324">
        <v>3.1477918656234021E-16</v>
      </c>
      <c r="G9324">
        <v>0</v>
      </c>
      <c r="H9324">
        <v>1.3060372636819636E-15</v>
      </c>
      <c r="I9324">
        <v>0</v>
      </c>
      <c r="J9324">
        <v>-730675.98174161557</v>
      </c>
      <c r="K9324">
        <v>-730675.98174161604</v>
      </c>
      <c r="L9324">
        <v>6.3730203119281927E-16</v>
      </c>
      <c r="M9324" t="b">
        <v>1</v>
      </c>
    </row>
    <row r="9325" spans="2:13" x14ac:dyDescent="0.2">
      <c r="B9325">
        <v>9313</v>
      </c>
      <c r="C9325">
        <v>138.82</v>
      </c>
      <c r="D9325">
        <v>138.82</v>
      </c>
      <c r="E9325">
        <v>0</v>
      </c>
      <c r="F9325">
        <v>1.1176345925761321E-15</v>
      </c>
      <c r="G9325">
        <v>1.2811063865586818E-15</v>
      </c>
      <c r="H9325">
        <v>1.6191826916232597E-14</v>
      </c>
      <c r="I9325">
        <v>0</v>
      </c>
      <c r="J9325">
        <v>240.41445295473341</v>
      </c>
      <c r="K9325">
        <v>240.41445295470001</v>
      </c>
      <c r="L9325">
        <v>1.3890807382955984E-13</v>
      </c>
      <c r="M9325" t="b">
        <v>1</v>
      </c>
    </row>
    <row r="9326" spans="2:13" x14ac:dyDescent="0.2">
      <c r="B9326">
        <v>9314</v>
      </c>
      <c r="C9326">
        <v>11.71</v>
      </c>
      <c r="D9326">
        <v>11.71</v>
      </c>
      <c r="E9326">
        <v>0</v>
      </c>
      <c r="F9326">
        <v>3.3427237345881587E-15</v>
      </c>
      <c r="G9326">
        <v>3.3537945560699823E-16</v>
      </c>
      <c r="H9326">
        <v>5.9879069816654152E-15</v>
      </c>
      <c r="I9326">
        <v>0</v>
      </c>
      <c r="J9326">
        <v>-3230.3004376911094</v>
      </c>
      <c r="K9326">
        <v>-3230.3004376910999</v>
      </c>
      <c r="L9326">
        <v>2.9562867457125808E-15</v>
      </c>
      <c r="M9326" t="b">
        <v>1</v>
      </c>
    </row>
    <row r="9327" spans="2:13" x14ac:dyDescent="0.2">
      <c r="B9327">
        <v>9315</v>
      </c>
      <c r="C9327">
        <v>15.96</v>
      </c>
      <c r="D9327">
        <v>15.96</v>
      </c>
      <c r="E9327">
        <v>0</v>
      </c>
      <c r="F9327">
        <v>1.0093834490483287E-15</v>
      </c>
      <c r="G9327">
        <v>9.4774401782816491E-16</v>
      </c>
      <c r="H9327">
        <v>2.2825838626684044E-16</v>
      </c>
      <c r="I9327">
        <v>1.7855852870499248E-15</v>
      </c>
      <c r="J9327">
        <v>-40470.794325676048</v>
      </c>
      <c r="K9327">
        <v>-40470.794325675997</v>
      </c>
      <c r="L9327">
        <v>1.2584804461564827E-15</v>
      </c>
      <c r="M9327" t="b">
        <v>1</v>
      </c>
    </row>
    <row r="9328" spans="2:13" x14ac:dyDescent="0.2">
      <c r="B9328">
        <v>9316</v>
      </c>
      <c r="C9328">
        <v>59.59</v>
      </c>
      <c r="D9328">
        <v>59.59</v>
      </c>
      <c r="E9328">
        <v>0</v>
      </c>
      <c r="F9328">
        <v>1.510042615483617E-16</v>
      </c>
      <c r="G9328">
        <v>7.960150627943146E-16</v>
      </c>
      <c r="H9328">
        <v>1.8713406534533767E-15</v>
      </c>
      <c r="I9328">
        <v>0</v>
      </c>
      <c r="J9328">
        <v>115964.31025241825</v>
      </c>
      <c r="K9328">
        <v>115964.3102524187</v>
      </c>
      <c r="L9328">
        <v>3.8900707562304798E-15</v>
      </c>
      <c r="M9328" t="b">
        <v>1</v>
      </c>
    </row>
    <row r="9329" spans="2:13" x14ac:dyDescent="0.2">
      <c r="B9329">
        <v>9317</v>
      </c>
      <c r="C9329">
        <v>115.08</v>
      </c>
      <c r="D9329">
        <v>115.08</v>
      </c>
      <c r="E9329">
        <v>0</v>
      </c>
      <c r="F9329">
        <v>4.7596000916147472E-16</v>
      </c>
      <c r="G9329">
        <v>3.8018087091997885E-16</v>
      </c>
      <c r="H9329">
        <v>2.4345302331573192E-15</v>
      </c>
      <c r="I9329">
        <v>0</v>
      </c>
      <c r="J9329">
        <v>7450.692628939858</v>
      </c>
      <c r="K9329">
        <v>7450.6926289401999</v>
      </c>
      <c r="L9329">
        <v>4.5897747350136418E-14</v>
      </c>
      <c r="M9329" t="b">
        <v>1</v>
      </c>
    </row>
    <row r="9330" spans="2:13" x14ac:dyDescent="0.2">
      <c r="B9330">
        <v>9318</v>
      </c>
      <c r="C9330">
        <v>20.04</v>
      </c>
      <c r="D9330">
        <v>20.04</v>
      </c>
      <c r="E9330">
        <v>0</v>
      </c>
      <c r="F9330">
        <v>1.475994525152475E-16</v>
      </c>
      <c r="G9330">
        <v>1.4356122770138111E-15</v>
      </c>
      <c r="H9330">
        <v>7.1056991301703407E-16</v>
      </c>
      <c r="I9330">
        <v>0</v>
      </c>
      <c r="J9330">
        <v>-8099.5039751161203</v>
      </c>
      <c r="K9330">
        <v>-8099.5039751161003</v>
      </c>
      <c r="L9330">
        <v>2.4703838038078878E-15</v>
      </c>
      <c r="M9330" t="b">
        <v>1</v>
      </c>
    </row>
    <row r="9331" spans="2:13" x14ac:dyDescent="0.2">
      <c r="B9331">
        <v>9319</v>
      </c>
      <c r="C9331">
        <v>143.19</v>
      </c>
      <c r="D9331">
        <v>143.19</v>
      </c>
      <c r="E9331">
        <v>0</v>
      </c>
      <c r="F9331">
        <v>3.9589666000742199E-16</v>
      </c>
      <c r="G9331">
        <v>4.809230662562658E-16</v>
      </c>
      <c r="H9331">
        <v>2.7343789635751589E-15</v>
      </c>
      <c r="I9331">
        <v>0</v>
      </c>
      <c r="J9331">
        <v>-59016.100979500348</v>
      </c>
      <c r="K9331">
        <v>-59016.100979500297</v>
      </c>
      <c r="L9331">
        <v>8.6301369378799699E-16</v>
      </c>
      <c r="M9331" t="b">
        <v>1</v>
      </c>
    </row>
    <row r="9332" spans="2:13" x14ac:dyDescent="0.2">
      <c r="B9332">
        <v>9320</v>
      </c>
      <c r="C9332">
        <v>384.26</v>
      </c>
      <c r="D9332">
        <v>384.26</v>
      </c>
      <c r="E9332">
        <v>0</v>
      </c>
      <c r="F9332">
        <v>6.7865501019138049E-16</v>
      </c>
      <c r="G9332">
        <v>8.3263710355342985E-16</v>
      </c>
      <c r="H9332">
        <v>4.6221883865284503E-16</v>
      </c>
      <c r="I9332">
        <v>0</v>
      </c>
      <c r="J9332">
        <v>27976.984761089981</v>
      </c>
      <c r="K9332">
        <v>27976.984761089101</v>
      </c>
      <c r="L9332">
        <v>3.1468397285638092E-14</v>
      </c>
      <c r="M9332" t="b">
        <v>1</v>
      </c>
    </row>
    <row r="9333" spans="2:13" x14ac:dyDescent="0.2">
      <c r="B9333">
        <v>9321</v>
      </c>
      <c r="C9333">
        <v>126.16</v>
      </c>
      <c r="D9333">
        <v>126.16</v>
      </c>
      <c r="E9333">
        <v>0</v>
      </c>
      <c r="F9333">
        <v>5.3316180664613098E-16</v>
      </c>
      <c r="G9333">
        <v>1.3747083510731923E-15</v>
      </c>
      <c r="H9333">
        <v>2.0223665293009946E-16</v>
      </c>
      <c r="I9333">
        <v>0</v>
      </c>
      <c r="J9333">
        <v>-5881.3619902273485</v>
      </c>
      <c r="K9333">
        <v>-5881.3619902273003</v>
      </c>
      <c r="L9333">
        <v>8.1959279626150441E-15</v>
      </c>
      <c r="M9333" t="b">
        <v>1</v>
      </c>
    </row>
    <row r="9334" spans="2:13" x14ac:dyDescent="0.2">
      <c r="B9334">
        <v>9322</v>
      </c>
      <c r="C9334">
        <v>29.26</v>
      </c>
      <c r="D9334">
        <v>29.26</v>
      </c>
      <c r="E9334">
        <v>0</v>
      </c>
      <c r="F9334">
        <v>0</v>
      </c>
      <c r="G9334">
        <v>3.5465531539482275E-16</v>
      </c>
      <c r="H9334">
        <v>2.8384942178002161E-15</v>
      </c>
      <c r="I9334">
        <v>0</v>
      </c>
      <c r="J9334">
        <v>-11911.101929401735</v>
      </c>
      <c r="K9334">
        <v>-11911.101929401701</v>
      </c>
      <c r="L9334">
        <v>2.9015618262874926E-15</v>
      </c>
      <c r="M9334" t="b">
        <v>1</v>
      </c>
    </row>
    <row r="9335" spans="2:13" x14ac:dyDescent="0.2">
      <c r="B9335">
        <v>9323</v>
      </c>
      <c r="C9335">
        <v>303.06</v>
      </c>
      <c r="D9335">
        <v>303.06</v>
      </c>
      <c r="E9335">
        <v>0</v>
      </c>
      <c r="F9335">
        <v>1.9754197059776945E-16</v>
      </c>
      <c r="G9335">
        <v>5.2004701889404944E-16</v>
      </c>
      <c r="H9335">
        <v>1.7976619139998332E-16</v>
      </c>
      <c r="I9335">
        <v>0</v>
      </c>
      <c r="J9335">
        <v>-184730.68323950408</v>
      </c>
      <c r="K9335">
        <v>-184730.68323950341</v>
      </c>
      <c r="L9335">
        <v>3.6235891556629669E-15</v>
      </c>
      <c r="M9335" t="b">
        <v>1</v>
      </c>
    </row>
    <row r="9336" spans="2:13" x14ac:dyDescent="0.2">
      <c r="B9336">
        <v>9324</v>
      </c>
      <c r="C9336">
        <v>29.75</v>
      </c>
      <c r="D9336">
        <v>29.75</v>
      </c>
      <c r="E9336">
        <v>0</v>
      </c>
      <c r="F9336">
        <v>3.5195401147937065E-15</v>
      </c>
      <c r="G9336">
        <v>3.5655896943765227E-15</v>
      </c>
      <c r="H9336">
        <v>4.3212785150462842E-15</v>
      </c>
      <c r="I9336">
        <v>0</v>
      </c>
      <c r="J9336">
        <v>616.16266141640017</v>
      </c>
      <c r="K9336">
        <v>616.16266141640006</v>
      </c>
      <c r="L9336">
        <v>1.8450783346767414E-16</v>
      </c>
      <c r="M9336" t="b">
        <v>1</v>
      </c>
    </row>
    <row r="9337" spans="2:13" x14ac:dyDescent="0.2">
      <c r="B9337">
        <v>9325</v>
      </c>
      <c r="C9337">
        <v>164.22</v>
      </c>
      <c r="D9337">
        <v>164.22</v>
      </c>
      <c r="E9337">
        <v>0</v>
      </c>
      <c r="F9337">
        <v>4.5022545835519144E-16</v>
      </c>
      <c r="G9337">
        <v>4.37510316609363E-16</v>
      </c>
      <c r="H9337">
        <v>6.8860459458377812E-15</v>
      </c>
      <c r="I9337">
        <v>0</v>
      </c>
      <c r="J9337">
        <v>-11711.627406352243</v>
      </c>
      <c r="K9337">
        <v>-11711.6274063522</v>
      </c>
      <c r="L9337">
        <v>3.7275558870172366E-15</v>
      </c>
      <c r="M9337" t="b">
        <v>1</v>
      </c>
    </row>
    <row r="9338" spans="2:13" x14ac:dyDescent="0.2">
      <c r="B9338">
        <v>9326</v>
      </c>
      <c r="C9338">
        <v>117.75</v>
      </c>
      <c r="D9338">
        <v>117.75</v>
      </c>
      <c r="E9338">
        <v>0</v>
      </c>
      <c r="F9338">
        <v>0</v>
      </c>
      <c r="G9338">
        <v>1.2103817335252654E-16</v>
      </c>
      <c r="H9338">
        <v>4.2160090811037991E-16</v>
      </c>
      <c r="I9338">
        <v>0</v>
      </c>
      <c r="J9338">
        <v>83143.326522502903</v>
      </c>
      <c r="K9338">
        <v>83143.326522503005</v>
      </c>
      <c r="L9338">
        <v>1.2251543311897474E-15</v>
      </c>
      <c r="M9338" t="b">
        <v>1</v>
      </c>
    </row>
    <row r="9339" spans="2:13" x14ac:dyDescent="0.2">
      <c r="B9339">
        <v>9327</v>
      </c>
      <c r="C9339">
        <v>9.18</v>
      </c>
      <c r="D9339">
        <v>9.18</v>
      </c>
      <c r="E9339">
        <v>0</v>
      </c>
      <c r="F9339">
        <v>4.8617222431341807E-15</v>
      </c>
      <c r="G9339">
        <v>3.9153374294010612E-15</v>
      </c>
      <c r="H9339">
        <v>9.0341474410801288E-15</v>
      </c>
      <c r="I9339">
        <v>0</v>
      </c>
      <c r="J9339">
        <v>-2404.5357784215644</v>
      </c>
      <c r="K9339">
        <v>-2404.5357784215998</v>
      </c>
      <c r="L9339">
        <v>1.4751410100633991E-14</v>
      </c>
      <c r="M9339" t="b">
        <v>1</v>
      </c>
    </row>
    <row r="9340" spans="2:13" x14ac:dyDescent="0.2">
      <c r="B9340">
        <v>9328</v>
      </c>
      <c r="C9340">
        <v>91.23</v>
      </c>
      <c r="D9340">
        <v>91.23</v>
      </c>
      <c r="E9340">
        <v>0</v>
      </c>
      <c r="F9340">
        <v>6.1307704137934216E-16</v>
      </c>
      <c r="G9340">
        <v>3.0665492181150647E-16</v>
      </c>
      <c r="H9340">
        <v>2.6742724616593651E-16</v>
      </c>
      <c r="I9340">
        <v>7.7682014173097771E-16</v>
      </c>
      <c r="J9340">
        <v>60685.931462575405</v>
      </c>
      <c r="K9340">
        <v>60685.931462575099</v>
      </c>
      <c r="L9340">
        <v>5.0356023617131231E-15</v>
      </c>
      <c r="M9340" t="b">
        <v>1</v>
      </c>
    </row>
    <row r="9341" spans="2:13" x14ac:dyDescent="0.2">
      <c r="B9341">
        <v>9329</v>
      </c>
      <c r="C9341">
        <v>196.43</v>
      </c>
      <c r="D9341">
        <v>196.43</v>
      </c>
      <c r="E9341">
        <v>0</v>
      </c>
      <c r="F9341">
        <v>5.3464149052451339E-16</v>
      </c>
      <c r="G9341">
        <v>7.0490590862281097E-16</v>
      </c>
      <c r="H9341">
        <v>1.1251171381473475E-15</v>
      </c>
      <c r="I9341">
        <v>0</v>
      </c>
      <c r="J9341">
        <v>22593.838690481531</v>
      </c>
      <c r="K9341">
        <v>22593.838690481702</v>
      </c>
      <c r="L9341">
        <v>7.5677712971077741E-15</v>
      </c>
      <c r="M9341" t="b">
        <v>1</v>
      </c>
    </row>
    <row r="9342" spans="2:13" x14ac:dyDescent="0.2">
      <c r="B9342">
        <v>9330</v>
      </c>
      <c r="C9342">
        <v>26.97</v>
      </c>
      <c r="D9342">
        <v>26.97</v>
      </c>
      <c r="E9342">
        <v>0</v>
      </c>
      <c r="F9342">
        <v>1.501291342673475E-16</v>
      </c>
      <c r="G9342">
        <v>7.9401155500293247E-16</v>
      </c>
      <c r="H9342">
        <v>7.9443130904655681E-16</v>
      </c>
      <c r="I9342">
        <v>0</v>
      </c>
      <c r="J9342">
        <v>-13023.488953241267</v>
      </c>
      <c r="K9342">
        <v>-13023.4889532412</v>
      </c>
      <c r="L9342">
        <v>5.1677863107832452E-15</v>
      </c>
      <c r="M9342" t="b">
        <v>1</v>
      </c>
    </row>
    <row r="9343" spans="2:13" x14ac:dyDescent="0.2">
      <c r="B9343">
        <v>9331</v>
      </c>
      <c r="C9343">
        <v>4.3099999999999996</v>
      </c>
      <c r="D9343">
        <v>4.3099999999999996</v>
      </c>
      <c r="E9343">
        <v>0</v>
      </c>
      <c r="F9343">
        <v>2.6794937762546775E-15</v>
      </c>
      <c r="G9343">
        <v>1.5753905894773744E-15</v>
      </c>
      <c r="H9343">
        <v>1.0445434345268785E-15</v>
      </c>
      <c r="I9343">
        <v>0</v>
      </c>
      <c r="J9343">
        <v>-18256.958917683405</v>
      </c>
      <c r="K9343">
        <v>-18256.958917683402</v>
      </c>
      <c r="L9343">
        <v>1.9926532252685436E-16</v>
      </c>
      <c r="M9343" t="b">
        <v>1</v>
      </c>
    </row>
    <row r="9344" spans="2:13" x14ac:dyDescent="0.2">
      <c r="B9344">
        <v>9332</v>
      </c>
      <c r="C9344">
        <v>103.57</v>
      </c>
      <c r="D9344">
        <v>103.57</v>
      </c>
      <c r="E9344">
        <v>0</v>
      </c>
      <c r="F9344">
        <v>2.1157191919891129E-16</v>
      </c>
      <c r="G9344">
        <v>0</v>
      </c>
      <c r="H9344">
        <v>9.2561981761868676E-16</v>
      </c>
      <c r="I9344">
        <v>0</v>
      </c>
      <c r="J9344">
        <v>86537.868799425967</v>
      </c>
      <c r="K9344">
        <v>86537.868799425894</v>
      </c>
      <c r="L9344">
        <v>8.4078308318955226E-16</v>
      </c>
      <c r="M9344" t="b">
        <v>1</v>
      </c>
    </row>
    <row r="9345" spans="2:13" x14ac:dyDescent="0.2">
      <c r="B9345">
        <v>9333</v>
      </c>
      <c r="C9345">
        <v>2.86</v>
      </c>
      <c r="D9345">
        <v>2.86</v>
      </c>
      <c r="E9345">
        <v>0</v>
      </c>
      <c r="F9345">
        <v>9.1050524797421256E-15</v>
      </c>
      <c r="G9345">
        <v>1.8242809817881039E-14</v>
      </c>
      <c r="H9345">
        <v>1.3836639648009532E-14</v>
      </c>
      <c r="I9345">
        <v>0</v>
      </c>
      <c r="J9345">
        <v>-3121.1583998638935</v>
      </c>
      <c r="K9345">
        <v>-3121.1583998638998</v>
      </c>
      <c r="L9345">
        <v>2.039775652747426E-15</v>
      </c>
      <c r="M9345" t="b">
        <v>1</v>
      </c>
    </row>
    <row r="9346" spans="2:13" x14ac:dyDescent="0.2">
      <c r="B9346">
        <v>9334</v>
      </c>
      <c r="C9346">
        <v>140.72999999999999</v>
      </c>
      <c r="D9346">
        <v>140.72999999999999</v>
      </c>
      <c r="E9346">
        <v>0</v>
      </c>
      <c r="F9346">
        <v>4.0596444994212249E-16</v>
      </c>
      <c r="G9346">
        <v>6.3344353878964425E-16</v>
      </c>
      <c r="H9346">
        <v>8.907667487667959E-16</v>
      </c>
      <c r="I9346">
        <v>0</v>
      </c>
      <c r="J9346">
        <v>184975.07016166754</v>
      </c>
      <c r="K9346">
        <v>184975.07016166751</v>
      </c>
      <c r="L9346">
        <v>1.5733920485229209E-16</v>
      </c>
      <c r="M9346" t="b">
        <v>1</v>
      </c>
    </row>
    <row r="9347" spans="2:13" x14ac:dyDescent="0.2">
      <c r="B9347">
        <v>9335</v>
      </c>
      <c r="C9347">
        <v>36.729999999999997</v>
      </c>
      <c r="D9347">
        <v>36.729999999999997</v>
      </c>
      <c r="E9347">
        <v>0</v>
      </c>
      <c r="F9347">
        <v>1.1602841000815337E-16</v>
      </c>
      <c r="G9347">
        <v>5.2277999167447263E-16</v>
      </c>
      <c r="H9347">
        <v>7.2597945683367189E-16</v>
      </c>
      <c r="I9347">
        <v>1.0981281297978898E-15</v>
      </c>
      <c r="J9347">
        <v>-9442.6704394686094</v>
      </c>
      <c r="K9347">
        <v>-9442.6704394685003</v>
      </c>
      <c r="L9347">
        <v>1.1558103707248997E-14</v>
      </c>
      <c r="M9347" t="b">
        <v>1</v>
      </c>
    </row>
    <row r="9348" spans="2:13" x14ac:dyDescent="0.2">
      <c r="B9348">
        <v>9336</v>
      </c>
      <c r="C9348">
        <v>74.599999999999994</v>
      </c>
      <c r="D9348">
        <v>74.599999999999994</v>
      </c>
      <c r="E9348">
        <v>0</v>
      </c>
      <c r="F9348">
        <v>1.9212661775891524E-16</v>
      </c>
      <c r="G9348">
        <v>7.5076333511298784E-16</v>
      </c>
      <c r="H9348">
        <v>3.0393906326372517E-15</v>
      </c>
      <c r="I9348">
        <v>0</v>
      </c>
      <c r="J9348">
        <v>-3438.5191444226675</v>
      </c>
      <c r="K9348">
        <v>-3438.5191444226998</v>
      </c>
      <c r="L9348">
        <v>9.3898159518200661E-15</v>
      </c>
      <c r="M9348" t="b">
        <v>1</v>
      </c>
    </row>
    <row r="9349" spans="2:13" x14ac:dyDescent="0.2">
      <c r="B9349">
        <v>9337</v>
      </c>
      <c r="C9349">
        <v>202.12</v>
      </c>
      <c r="D9349">
        <v>202.12</v>
      </c>
      <c r="E9349">
        <v>0</v>
      </c>
      <c r="F9349">
        <v>0</v>
      </c>
      <c r="G9349">
        <v>2.136171018273167E-16</v>
      </c>
      <c r="H9349">
        <v>4.9898820417594361E-15</v>
      </c>
      <c r="I9349">
        <v>0</v>
      </c>
      <c r="J9349">
        <v>-9835.0330581759699</v>
      </c>
      <c r="K9349">
        <v>-9835.0330581760008</v>
      </c>
      <c r="L9349">
        <v>3.1441500681660633E-15</v>
      </c>
      <c r="M9349" t="b">
        <v>1</v>
      </c>
    </row>
    <row r="9350" spans="2:13" x14ac:dyDescent="0.2">
      <c r="B9350">
        <v>9338</v>
      </c>
      <c r="C9350">
        <v>338.85</v>
      </c>
      <c r="D9350">
        <v>338.85</v>
      </c>
      <c r="E9350">
        <v>0</v>
      </c>
      <c r="F9350">
        <v>1.8736195960444463E-16</v>
      </c>
      <c r="G9350">
        <v>8.5007709130476571E-16</v>
      </c>
      <c r="H9350">
        <v>1.8585218239756168E-16</v>
      </c>
      <c r="I9350">
        <v>0</v>
      </c>
      <c r="J9350">
        <v>255058.95257723401</v>
      </c>
      <c r="K9350">
        <v>255058.95257723209</v>
      </c>
      <c r="L9350">
        <v>7.5310150486201363E-15</v>
      </c>
      <c r="M9350" t="b">
        <v>1</v>
      </c>
    </row>
    <row r="9351" spans="2:13" x14ac:dyDescent="0.2">
      <c r="B9351">
        <v>9339</v>
      </c>
      <c r="C9351">
        <v>93.68</v>
      </c>
      <c r="D9351">
        <v>93.68</v>
      </c>
      <c r="E9351">
        <v>0</v>
      </c>
      <c r="F9351">
        <v>1.8078691865845231E-16</v>
      </c>
      <c r="G9351">
        <v>5.4283166306457058E-16</v>
      </c>
      <c r="H9351">
        <v>6.0433896695843845E-15</v>
      </c>
      <c r="I9351">
        <v>2.0539227166617662E-15</v>
      </c>
      <c r="J9351">
        <v>8725.130999885514</v>
      </c>
      <c r="K9351">
        <v>8725.1309998854995</v>
      </c>
      <c r="L9351">
        <v>1.6678162458028214E-15</v>
      </c>
      <c r="M9351" t="b">
        <v>1</v>
      </c>
    </row>
    <row r="9352" spans="2:13" x14ac:dyDescent="0.2">
      <c r="B9352">
        <v>9340</v>
      </c>
      <c r="C9352">
        <v>172.49</v>
      </c>
      <c r="D9352">
        <v>172.49</v>
      </c>
      <c r="E9352">
        <v>0</v>
      </c>
      <c r="F9352">
        <v>1.595854140944329E-16</v>
      </c>
      <c r="G9352">
        <v>1.5472788518502288E-16</v>
      </c>
      <c r="H9352">
        <v>3.5774677086906697E-15</v>
      </c>
      <c r="I9352">
        <v>0</v>
      </c>
      <c r="J9352">
        <v>-22128.34766789242</v>
      </c>
      <c r="K9352">
        <v>-22128.3476678925</v>
      </c>
      <c r="L9352">
        <v>3.6168779954658161E-15</v>
      </c>
      <c r="M9352" t="b">
        <v>1</v>
      </c>
    </row>
    <row r="9353" spans="2:13" x14ac:dyDescent="0.2">
      <c r="B9353">
        <v>9341</v>
      </c>
      <c r="C9353">
        <v>91.19</v>
      </c>
      <c r="D9353">
        <v>91.19</v>
      </c>
      <c r="E9353">
        <v>0</v>
      </c>
      <c r="F9353">
        <v>4.2187605605331443E-16</v>
      </c>
      <c r="G9353">
        <v>9.9207912637080113E-16</v>
      </c>
      <c r="H9353">
        <v>1.4745490753681946E-16</v>
      </c>
      <c r="I9353">
        <v>0</v>
      </c>
      <c r="J9353">
        <v>191772.62955291587</v>
      </c>
      <c r="K9353">
        <v>191772.6295529161</v>
      </c>
      <c r="L9353">
        <v>1.2140973620514723E-15</v>
      </c>
      <c r="M9353" t="b">
        <v>1</v>
      </c>
    </row>
    <row r="9354" spans="2:13" x14ac:dyDescent="0.2">
      <c r="B9354">
        <v>9342</v>
      </c>
      <c r="C9354">
        <v>89.82</v>
      </c>
      <c r="D9354">
        <v>89.82</v>
      </c>
      <c r="E9354">
        <v>0</v>
      </c>
      <c r="F9354">
        <v>7.222659308314405E-16</v>
      </c>
      <c r="G9354">
        <v>6.5007834442517117E-16</v>
      </c>
      <c r="H9354">
        <v>1.9380212998876497E-15</v>
      </c>
      <c r="I9354">
        <v>2.2859849767726048E-16</v>
      </c>
      <c r="J9354">
        <v>68715.910720951622</v>
      </c>
      <c r="K9354">
        <v>68715.910720952001</v>
      </c>
      <c r="L9354">
        <v>5.5059998764183798E-15</v>
      </c>
      <c r="M9354" t="b">
        <v>1</v>
      </c>
    </row>
    <row r="9355" spans="2:13" x14ac:dyDescent="0.2">
      <c r="B9355">
        <v>9343</v>
      </c>
      <c r="C9355">
        <v>6.29</v>
      </c>
      <c r="D9355">
        <v>6.29</v>
      </c>
      <c r="E9355">
        <v>0</v>
      </c>
      <c r="F9355">
        <v>5.2638374340463346E-15</v>
      </c>
      <c r="G9355">
        <v>7.9852937153855133E-15</v>
      </c>
      <c r="H9355">
        <v>9.9610375762133338E-15</v>
      </c>
      <c r="I9355">
        <v>0</v>
      </c>
      <c r="J9355">
        <v>-2804.5201405389817</v>
      </c>
      <c r="K9355">
        <v>-2804.5201405389998</v>
      </c>
      <c r="L9355">
        <v>6.4859202729642918E-15</v>
      </c>
      <c r="M9355" t="b">
        <v>1</v>
      </c>
    </row>
    <row r="9356" spans="2:13" x14ac:dyDescent="0.2">
      <c r="B9356">
        <v>9344</v>
      </c>
      <c r="C9356">
        <v>31.73</v>
      </c>
      <c r="D9356">
        <v>31.73</v>
      </c>
      <c r="E9356">
        <v>0</v>
      </c>
      <c r="F9356">
        <v>3.3181923516112516E-16</v>
      </c>
      <c r="G9356">
        <v>2.4936079000492804E-15</v>
      </c>
      <c r="H9356">
        <v>1.9624408887650002E-15</v>
      </c>
      <c r="I9356">
        <v>1.3896300867667534E-14</v>
      </c>
      <c r="J9356">
        <v>-350.23509439604868</v>
      </c>
      <c r="K9356">
        <v>-350.23509439600002</v>
      </c>
      <c r="L9356">
        <v>1.3892944288968254E-13</v>
      </c>
      <c r="M9356" t="b">
        <v>1</v>
      </c>
    </row>
    <row r="9357" spans="2:13" x14ac:dyDescent="0.2">
      <c r="B9357">
        <v>9345</v>
      </c>
      <c r="C9357">
        <v>185.85</v>
      </c>
      <c r="D9357">
        <v>185.85</v>
      </c>
      <c r="E9357">
        <v>0</v>
      </c>
      <c r="F9357">
        <v>0</v>
      </c>
      <c r="G9357">
        <v>3.8760318534886717E-16</v>
      </c>
      <c r="H9357">
        <v>3.801963234538743E-16</v>
      </c>
      <c r="I9357">
        <v>0</v>
      </c>
      <c r="J9357">
        <v>108371.07878630079</v>
      </c>
      <c r="K9357">
        <v>108371.0787863013</v>
      </c>
      <c r="L9357">
        <v>4.6997505118240119E-15</v>
      </c>
      <c r="M9357" t="b">
        <v>1</v>
      </c>
    </row>
    <row r="9358" spans="2:13" x14ac:dyDescent="0.2">
      <c r="B9358">
        <v>9346</v>
      </c>
      <c r="C9358">
        <v>27.64</v>
      </c>
      <c r="D9358">
        <v>27.64</v>
      </c>
      <c r="E9358">
        <v>0</v>
      </c>
      <c r="F9358">
        <v>2.3150211995276097E-16</v>
      </c>
      <c r="G9358">
        <v>9.1709652662336046E-16</v>
      </c>
      <c r="H9358">
        <v>0</v>
      </c>
      <c r="I9358">
        <v>0</v>
      </c>
      <c r="J9358">
        <v>-19075.567247798339</v>
      </c>
      <c r="K9358">
        <v>-19075.567247798201</v>
      </c>
      <c r="L9358">
        <v>7.2471341414731369E-15</v>
      </c>
      <c r="M9358" t="b">
        <v>1</v>
      </c>
    </row>
    <row r="9359" spans="2:13" x14ac:dyDescent="0.2">
      <c r="B9359">
        <v>9347</v>
      </c>
      <c r="C9359">
        <v>33.82</v>
      </c>
      <c r="D9359">
        <v>33.82</v>
      </c>
      <c r="E9359">
        <v>0</v>
      </c>
      <c r="F9359">
        <v>1.2789673786913908E-15</v>
      </c>
      <c r="G9359">
        <v>2.3964057291506265E-16</v>
      </c>
      <c r="H9359">
        <v>7.8811051286602098E-15</v>
      </c>
      <c r="I9359">
        <v>0</v>
      </c>
      <c r="J9359">
        <v>-1306.0571244987068</v>
      </c>
      <c r="K9359">
        <v>-1306.0571244987</v>
      </c>
      <c r="L9359">
        <v>5.2227503187619963E-15</v>
      </c>
      <c r="M9359" t="b">
        <v>1</v>
      </c>
    </row>
    <row r="9360" spans="2:13" x14ac:dyDescent="0.2">
      <c r="B9360">
        <v>9348</v>
      </c>
      <c r="C9360">
        <v>212.03</v>
      </c>
      <c r="D9360">
        <v>212.03</v>
      </c>
      <c r="E9360">
        <v>0</v>
      </c>
      <c r="F9360">
        <v>1.685017196656263E-16</v>
      </c>
      <c r="G9360">
        <v>3.5513841572127029E-16</v>
      </c>
      <c r="H9360">
        <v>1.0762764595926199E-15</v>
      </c>
      <c r="I9360">
        <v>0</v>
      </c>
      <c r="J9360">
        <v>36757.915597631312</v>
      </c>
      <c r="K9360">
        <v>36757.9155976318</v>
      </c>
      <c r="L9360">
        <v>1.3262154619607891E-14</v>
      </c>
      <c r="M9360" t="b">
        <v>1</v>
      </c>
    </row>
    <row r="9361" spans="2:13" x14ac:dyDescent="0.2">
      <c r="B9361">
        <v>9349</v>
      </c>
      <c r="C9361">
        <v>88.71</v>
      </c>
      <c r="D9361">
        <v>88.71</v>
      </c>
      <c r="E9361">
        <v>0</v>
      </c>
      <c r="F9361">
        <v>1.4632448290927632E-15</v>
      </c>
      <c r="G9361">
        <v>6.0248212308365984E-16</v>
      </c>
      <c r="H9361">
        <v>5.791070101442999E-15</v>
      </c>
      <c r="I9361">
        <v>0</v>
      </c>
      <c r="J9361">
        <v>318.17457204048389</v>
      </c>
      <c r="K9361">
        <v>318.17457204049998</v>
      </c>
      <c r="L9361">
        <v>5.0559312249380558E-14</v>
      </c>
      <c r="M9361" t="b">
        <v>1</v>
      </c>
    </row>
    <row r="9362" spans="2:13" x14ac:dyDescent="0.2">
      <c r="B9362">
        <v>9350</v>
      </c>
      <c r="C9362">
        <v>17.850000000000001</v>
      </c>
      <c r="D9362">
        <v>17.850000000000001</v>
      </c>
      <c r="E9362">
        <v>0</v>
      </c>
      <c r="F9362">
        <v>1.8643597664798174E-16</v>
      </c>
      <c r="G9362">
        <v>8.6425358646240488E-16</v>
      </c>
      <c r="H9362">
        <v>2.4495276583342463E-15</v>
      </c>
      <c r="I9362">
        <v>0</v>
      </c>
      <c r="J9362">
        <v>-11574.695146687489</v>
      </c>
      <c r="K9362">
        <v>-11574.6951466875</v>
      </c>
      <c r="L9362">
        <v>9.4291350942392124E-16</v>
      </c>
      <c r="M9362" t="b">
        <v>1</v>
      </c>
    </row>
    <row r="9363" spans="2:13" x14ac:dyDescent="0.2">
      <c r="B9363">
        <v>9351</v>
      </c>
      <c r="C9363">
        <v>103.04</v>
      </c>
      <c r="D9363">
        <v>103.04</v>
      </c>
      <c r="E9363">
        <v>0</v>
      </c>
      <c r="F9363">
        <v>1.368443960853559E-15</v>
      </c>
      <c r="G9363">
        <v>1.0324494564528279E-15</v>
      </c>
      <c r="H9363">
        <v>2.0578558547967379E-16</v>
      </c>
      <c r="I9363">
        <v>0</v>
      </c>
      <c r="J9363">
        <v>162862.64149947336</v>
      </c>
      <c r="K9363">
        <v>162862.6414994731</v>
      </c>
      <c r="L9363">
        <v>1.6083152753693409E-15</v>
      </c>
      <c r="M9363" t="b">
        <v>1</v>
      </c>
    </row>
    <row r="9364" spans="2:13" x14ac:dyDescent="0.2">
      <c r="B9364">
        <v>9352</v>
      </c>
      <c r="C9364">
        <v>42.84</v>
      </c>
      <c r="D9364">
        <v>42.84</v>
      </c>
      <c r="E9364">
        <v>0</v>
      </c>
      <c r="F9364">
        <v>1.3806943475026357E-15</v>
      </c>
      <c r="G9364">
        <v>7.8232044855820058E-16</v>
      </c>
      <c r="H9364">
        <v>1.5763561488943067E-14</v>
      </c>
      <c r="I9364">
        <v>0</v>
      </c>
      <c r="J9364">
        <v>-4639.2764661375932</v>
      </c>
      <c r="K9364">
        <v>-4639.2764661376004</v>
      </c>
      <c r="L9364">
        <v>1.5683388707896896E-15</v>
      </c>
      <c r="M9364" t="b">
        <v>1</v>
      </c>
    </row>
    <row r="9365" spans="2:13" x14ac:dyDescent="0.2">
      <c r="B9365">
        <v>9353</v>
      </c>
      <c r="C9365">
        <v>128.72999999999999</v>
      </c>
      <c r="D9365">
        <v>128.72999999999999</v>
      </c>
      <c r="E9365">
        <v>0</v>
      </c>
      <c r="F9365">
        <v>1.2514956193243411E-16</v>
      </c>
      <c r="G9365">
        <v>1.2497220462945702E-15</v>
      </c>
      <c r="H9365">
        <v>3.9661670878228126E-15</v>
      </c>
      <c r="I9365">
        <v>4.8491845242845738E-15</v>
      </c>
      <c r="J9365">
        <v>56058.636786438612</v>
      </c>
      <c r="K9365">
        <v>56058.636786438401</v>
      </c>
      <c r="L9365">
        <v>3.763965428113385E-15</v>
      </c>
      <c r="M9365" t="b">
        <v>1</v>
      </c>
    </row>
    <row r="9366" spans="2:13" x14ac:dyDescent="0.2">
      <c r="B9366">
        <v>9354</v>
      </c>
      <c r="C9366">
        <v>31.74</v>
      </c>
      <c r="D9366">
        <v>31.74</v>
      </c>
      <c r="E9366">
        <v>0</v>
      </c>
      <c r="F9366">
        <v>8.6543340170930285E-16</v>
      </c>
      <c r="G9366">
        <v>1.6711194090218828E-16</v>
      </c>
      <c r="H9366">
        <v>3.5204008581882382E-15</v>
      </c>
      <c r="I9366">
        <v>0</v>
      </c>
      <c r="J9366">
        <v>-1104.4705369927942</v>
      </c>
      <c r="K9366">
        <v>-1104.4705369927999</v>
      </c>
      <c r="L9366">
        <v>5.1466668378115897E-15</v>
      </c>
      <c r="M9366" t="b">
        <v>1</v>
      </c>
    </row>
    <row r="9367" spans="2:13" x14ac:dyDescent="0.2">
      <c r="B9367">
        <v>9355</v>
      </c>
      <c r="C9367">
        <v>190.24</v>
      </c>
      <c r="D9367">
        <v>190.24</v>
      </c>
      <c r="E9367">
        <v>0</v>
      </c>
      <c r="F9367">
        <v>4.2648024902766596E-16</v>
      </c>
      <c r="G9367">
        <v>1.7850508560048315E-16</v>
      </c>
      <c r="H9367">
        <v>4.8961477152680509E-16</v>
      </c>
      <c r="I9367">
        <v>0</v>
      </c>
      <c r="J9367">
        <v>144444.06329182399</v>
      </c>
      <c r="K9367">
        <v>144444.06329182439</v>
      </c>
      <c r="L9367">
        <v>2.8208402416032969E-15</v>
      </c>
      <c r="M9367" t="b">
        <v>1</v>
      </c>
    </row>
    <row r="9368" spans="2:13" x14ac:dyDescent="0.2">
      <c r="B9368">
        <v>9356</v>
      </c>
      <c r="C9368">
        <v>16.48</v>
      </c>
      <c r="D9368">
        <v>16.48</v>
      </c>
      <c r="E9368">
        <v>0</v>
      </c>
      <c r="F9368">
        <v>8.6672776143444583E-16</v>
      </c>
      <c r="G9368">
        <v>8.141146795032374E-16</v>
      </c>
      <c r="H9368">
        <v>1.3909944655050758E-15</v>
      </c>
      <c r="I9368">
        <v>4.0915888611608697E-15</v>
      </c>
      <c r="J9368">
        <v>-14247.740528525079</v>
      </c>
      <c r="K9368">
        <v>-14247.740528525201</v>
      </c>
      <c r="L9368">
        <v>8.5537976911899524E-15</v>
      </c>
      <c r="M9368" t="b">
        <v>1</v>
      </c>
    </row>
    <row r="9369" spans="2:13" x14ac:dyDescent="0.2">
      <c r="B9369">
        <v>9357</v>
      </c>
      <c r="C9369">
        <v>76.17</v>
      </c>
      <c r="D9369">
        <v>76.17</v>
      </c>
      <c r="E9369">
        <v>0</v>
      </c>
      <c r="F9369">
        <v>4.7666589299330595E-16</v>
      </c>
      <c r="G9369">
        <v>4.050187504681249E-16</v>
      </c>
      <c r="H9369">
        <v>2.1749290435240336E-16</v>
      </c>
      <c r="I9369">
        <v>0</v>
      </c>
      <c r="J9369">
        <v>23855.020947313147</v>
      </c>
      <c r="K9369">
        <v>23855.0209473131</v>
      </c>
      <c r="L9369">
        <v>1.982548017737925E-15</v>
      </c>
      <c r="M9369" t="b">
        <v>1</v>
      </c>
    </row>
    <row r="9370" spans="2:13" x14ac:dyDescent="0.2">
      <c r="B9370">
        <v>9358</v>
      </c>
      <c r="C9370">
        <v>17.79</v>
      </c>
      <c r="D9370">
        <v>17.79</v>
      </c>
      <c r="E9370">
        <v>0</v>
      </c>
      <c r="F9370">
        <v>1.4375783088409992E-16</v>
      </c>
      <c r="G9370">
        <v>3.4935686942504676E-16</v>
      </c>
      <c r="H9370">
        <v>7.3978893246929145E-16</v>
      </c>
      <c r="I9370">
        <v>0</v>
      </c>
      <c r="J9370">
        <v>-11587.219927197038</v>
      </c>
      <c r="K9370">
        <v>-11587.219927197</v>
      </c>
      <c r="L9370">
        <v>3.2966300557396463E-15</v>
      </c>
      <c r="M9370" t="b">
        <v>1</v>
      </c>
    </row>
    <row r="9371" spans="2:13" x14ac:dyDescent="0.2">
      <c r="B9371">
        <v>9359</v>
      </c>
      <c r="C9371">
        <v>17.829999999999998</v>
      </c>
      <c r="D9371">
        <v>17.829999999999998</v>
      </c>
      <c r="E9371">
        <v>0</v>
      </c>
      <c r="F9371">
        <v>7.1289691340026352E-16</v>
      </c>
      <c r="G9371">
        <v>4.5130781547142626E-15</v>
      </c>
      <c r="H9371">
        <v>2.3089425659877346E-15</v>
      </c>
      <c r="I9371">
        <v>0</v>
      </c>
      <c r="J9371">
        <v>-1212.0910723510769</v>
      </c>
      <c r="K9371">
        <v>-1212.0910723510999</v>
      </c>
      <c r="L9371">
        <v>1.8946382613990876E-14</v>
      </c>
      <c r="M9371" t="b">
        <v>1</v>
      </c>
    </row>
    <row r="9372" spans="2:13" x14ac:dyDescent="0.2">
      <c r="B9372">
        <v>9360</v>
      </c>
      <c r="C9372">
        <v>233.85</v>
      </c>
      <c r="D9372">
        <v>233.85</v>
      </c>
      <c r="E9372">
        <v>0</v>
      </c>
      <c r="F9372">
        <v>3.3099674570720793E-16</v>
      </c>
      <c r="G9372">
        <v>1.274258213808754E-16</v>
      </c>
      <c r="H9372">
        <v>6.2528632677449273E-15</v>
      </c>
      <c r="I9372">
        <v>0</v>
      </c>
      <c r="J9372">
        <v>-56324.29344266354</v>
      </c>
      <c r="K9372">
        <v>-56324.293442663497</v>
      </c>
      <c r="L9372">
        <v>7.7507844336371202E-16</v>
      </c>
      <c r="M9372" t="b">
        <v>1</v>
      </c>
    </row>
    <row r="9373" spans="2:13" x14ac:dyDescent="0.2">
      <c r="B9373">
        <v>9361</v>
      </c>
      <c r="C9373">
        <v>12.75</v>
      </c>
      <c r="D9373">
        <v>12.75</v>
      </c>
      <c r="E9373">
        <v>0</v>
      </c>
      <c r="F9373">
        <v>8.7945101292443961E-15</v>
      </c>
      <c r="G9373">
        <v>3.4055751952277214E-15</v>
      </c>
      <c r="H9373">
        <v>1.9949679736280979E-14</v>
      </c>
      <c r="I9373">
        <v>0</v>
      </c>
      <c r="J9373">
        <v>-1536.3978375783115</v>
      </c>
      <c r="K9373">
        <v>-1536.3978375782999</v>
      </c>
      <c r="L9373">
        <v>7.5475616822546201E-15</v>
      </c>
      <c r="M9373" t="b">
        <v>1</v>
      </c>
    </row>
    <row r="9374" spans="2:13" x14ac:dyDescent="0.2">
      <c r="B9374">
        <v>9362</v>
      </c>
      <c r="C9374">
        <v>25.38</v>
      </c>
      <c r="D9374">
        <v>25.38</v>
      </c>
      <c r="E9374">
        <v>0</v>
      </c>
      <c r="F9374">
        <v>8.0354164674124897E-16</v>
      </c>
      <c r="G9374">
        <v>2.2606039797683299E-15</v>
      </c>
      <c r="H9374">
        <v>6.880142859124269E-15</v>
      </c>
      <c r="I9374">
        <v>0</v>
      </c>
      <c r="J9374">
        <v>-1618.4887567324977</v>
      </c>
      <c r="K9374">
        <v>-1618.4887567325</v>
      </c>
      <c r="L9374">
        <v>1.4048517451691624E-15</v>
      </c>
      <c r="M9374" t="b">
        <v>1</v>
      </c>
    </row>
    <row r="9375" spans="2:13" x14ac:dyDescent="0.2">
      <c r="B9375">
        <v>9363</v>
      </c>
      <c r="C9375">
        <v>116.66</v>
      </c>
      <c r="D9375">
        <v>116.66</v>
      </c>
      <c r="E9375">
        <v>0</v>
      </c>
      <c r="F9375">
        <v>5.5547689876499148E-16</v>
      </c>
      <c r="G9375">
        <v>4.0745478246500645E-16</v>
      </c>
      <c r="H9375">
        <v>2.1287653678536106E-15</v>
      </c>
      <c r="I9375">
        <v>0</v>
      </c>
      <c r="J9375">
        <v>-28214.289563245715</v>
      </c>
      <c r="K9375">
        <v>-28214.289563245798</v>
      </c>
      <c r="L9375">
        <v>2.965643078679863E-15</v>
      </c>
      <c r="M9375" t="b">
        <v>1</v>
      </c>
    </row>
    <row r="9376" spans="2:13" x14ac:dyDescent="0.2">
      <c r="B9376">
        <v>9364</v>
      </c>
      <c r="C9376">
        <v>27.71</v>
      </c>
      <c r="D9376">
        <v>27.71</v>
      </c>
      <c r="E9376">
        <v>0</v>
      </c>
      <c r="F9376">
        <v>1.1766262221489874E-16</v>
      </c>
      <c r="G9376">
        <v>1.4081436166502144E-16</v>
      </c>
      <c r="H9376">
        <v>6.3540758083591463E-16</v>
      </c>
      <c r="I9376">
        <v>0</v>
      </c>
      <c r="J9376">
        <v>-2567.9134391523949</v>
      </c>
      <c r="K9376">
        <v>-2567.9134391523999</v>
      </c>
      <c r="L9376">
        <v>1.9479709804401372E-15</v>
      </c>
      <c r="M9376" t="b">
        <v>1</v>
      </c>
    </row>
    <row r="9377" spans="2:13" x14ac:dyDescent="0.2">
      <c r="B9377">
        <v>9365</v>
      </c>
      <c r="C9377">
        <v>115.82</v>
      </c>
      <c r="D9377">
        <v>115.82</v>
      </c>
      <c r="E9377">
        <v>0</v>
      </c>
      <c r="F9377">
        <v>4.6436838040183094E-16</v>
      </c>
      <c r="G9377">
        <v>1.5259130386627156E-16</v>
      </c>
      <c r="H9377">
        <v>5.6645228113814519E-15</v>
      </c>
      <c r="I9377">
        <v>0</v>
      </c>
      <c r="J9377">
        <v>-11057.664371698269</v>
      </c>
      <c r="K9377">
        <v>-11057.6643716983</v>
      </c>
      <c r="L9377">
        <v>2.7965055567634538E-15</v>
      </c>
      <c r="M9377" t="b">
        <v>1</v>
      </c>
    </row>
    <row r="9378" spans="2:13" x14ac:dyDescent="0.2">
      <c r="B9378">
        <v>9366</v>
      </c>
      <c r="C9378">
        <v>21.9</v>
      </c>
      <c r="D9378">
        <v>21.9</v>
      </c>
      <c r="E9378">
        <v>0</v>
      </c>
      <c r="F9378">
        <v>6.0224050131772707E-16</v>
      </c>
      <c r="G9378">
        <v>0</v>
      </c>
      <c r="H9378">
        <v>3.7870944480730534E-16</v>
      </c>
      <c r="I9378">
        <v>2.6531260418741348E-15</v>
      </c>
      <c r="J9378">
        <v>715.11504326920658</v>
      </c>
      <c r="K9378">
        <v>715.11504326919999</v>
      </c>
      <c r="L9378">
        <v>9.2206654718232887E-15</v>
      </c>
      <c r="M9378" t="b">
        <v>1</v>
      </c>
    </row>
    <row r="9379" spans="2:13" x14ac:dyDescent="0.2">
      <c r="B9379">
        <v>9367</v>
      </c>
      <c r="C9379">
        <v>42.6</v>
      </c>
      <c r="D9379">
        <v>42.6</v>
      </c>
      <c r="E9379">
        <v>0</v>
      </c>
      <c r="F9379">
        <v>4.639454125129682E-16</v>
      </c>
      <c r="G9379">
        <v>1.6883078117570449E-16</v>
      </c>
      <c r="H9379">
        <v>1.0471525959204514E-14</v>
      </c>
      <c r="I9379">
        <v>0</v>
      </c>
      <c r="J9379">
        <v>-803.22598410053388</v>
      </c>
      <c r="K9379">
        <v>-803.2259841005</v>
      </c>
      <c r="L9379">
        <v>4.2178264039828003E-14</v>
      </c>
      <c r="M9379" t="b">
        <v>1</v>
      </c>
    </row>
    <row r="9380" spans="2:13" x14ac:dyDescent="0.2">
      <c r="B9380">
        <v>9368</v>
      </c>
      <c r="C9380">
        <v>38.700000000000003</v>
      </c>
      <c r="D9380">
        <v>38.700000000000003</v>
      </c>
      <c r="E9380">
        <v>0</v>
      </c>
      <c r="F9380">
        <v>5.6358295270044693E-16</v>
      </c>
      <c r="G9380">
        <v>2.2361864606739159E-16</v>
      </c>
      <c r="H9380">
        <v>6.9289901240937917E-16</v>
      </c>
      <c r="I9380">
        <v>0</v>
      </c>
      <c r="J9380">
        <v>7542.5596982003626</v>
      </c>
      <c r="K9380">
        <v>7542.5596982002999</v>
      </c>
      <c r="L9380">
        <v>8.3201375837046139E-15</v>
      </c>
      <c r="M9380" t="b">
        <v>1</v>
      </c>
    </row>
    <row r="9381" spans="2:13" x14ac:dyDescent="0.2">
      <c r="B9381">
        <v>9369</v>
      </c>
      <c r="C9381">
        <v>61.2</v>
      </c>
      <c r="D9381">
        <v>61.2</v>
      </c>
      <c r="E9381">
        <v>0</v>
      </c>
      <c r="F9381">
        <v>3.6580227902449035E-16</v>
      </c>
      <c r="G9381">
        <v>2.0959315536585186E-16</v>
      </c>
      <c r="H9381">
        <v>5.4028802156344827E-16</v>
      </c>
      <c r="I9381">
        <v>0</v>
      </c>
      <c r="J9381">
        <v>13595.572933059553</v>
      </c>
      <c r="K9381">
        <v>13595.5729330596</v>
      </c>
      <c r="L9381">
        <v>3.4786120985891475E-15</v>
      </c>
      <c r="M9381" t="b">
        <v>1</v>
      </c>
    </row>
    <row r="9382" spans="2:13" x14ac:dyDescent="0.2">
      <c r="B9382">
        <v>9370</v>
      </c>
      <c r="C9382">
        <v>115.54</v>
      </c>
      <c r="D9382">
        <v>115.54</v>
      </c>
      <c r="E9382">
        <v>0</v>
      </c>
      <c r="F9382">
        <v>1.3076349964265524E-16</v>
      </c>
      <c r="G9382">
        <v>8.1841487457028896E-16</v>
      </c>
      <c r="H9382">
        <v>1.7577593262314677E-16</v>
      </c>
      <c r="I9382">
        <v>0</v>
      </c>
      <c r="J9382">
        <v>137656.08796403126</v>
      </c>
      <c r="K9382">
        <v>137656.0879640308</v>
      </c>
      <c r="L9382">
        <v>3.3827874538277988E-15</v>
      </c>
      <c r="M9382" t="b">
        <v>1</v>
      </c>
    </row>
    <row r="9383" spans="2:13" x14ac:dyDescent="0.2">
      <c r="B9383">
        <v>9371</v>
      </c>
      <c r="C9383">
        <v>63.75</v>
      </c>
      <c r="D9383">
        <v>63.75</v>
      </c>
      <c r="E9383">
        <v>0</v>
      </c>
      <c r="F9383">
        <v>1.827609930865916E-16</v>
      </c>
      <c r="G9383">
        <v>4.0082087702748421E-16</v>
      </c>
      <c r="H9383">
        <v>8.1840733911616528E-16</v>
      </c>
      <c r="I9383">
        <v>1.5226810899369358E-15</v>
      </c>
      <c r="J9383">
        <v>116916.00968893788</v>
      </c>
      <c r="K9383">
        <v>116916.0096889376</v>
      </c>
      <c r="L9383">
        <v>2.3648291630425947E-15</v>
      </c>
      <c r="M9383" t="b">
        <v>1</v>
      </c>
    </row>
    <row r="9384" spans="2:13" x14ac:dyDescent="0.2">
      <c r="B9384">
        <v>9372</v>
      </c>
      <c r="C9384">
        <v>18.57</v>
      </c>
      <c r="D9384">
        <v>18.57</v>
      </c>
      <c r="E9384">
        <v>0</v>
      </c>
      <c r="F9384">
        <v>6.16454125297365E-16</v>
      </c>
      <c r="G9384">
        <v>4.6242354528415379E-16</v>
      </c>
      <c r="H9384">
        <v>5.4861269004511208E-15</v>
      </c>
      <c r="I9384">
        <v>8.1777160523715074E-15</v>
      </c>
      <c r="J9384">
        <v>-4721.0061357134446</v>
      </c>
      <c r="K9384">
        <v>-4721.0061357134</v>
      </c>
      <c r="L9384">
        <v>9.43977599388126E-15</v>
      </c>
      <c r="M9384" t="b">
        <v>1</v>
      </c>
    </row>
    <row r="9385" spans="2:13" x14ac:dyDescent="0.2">
      <c r="B9385">
        <v>9373</v>
      </c>
      <c r="C9385">
        <v>14.6</v>
      </c>
      <c r="D9385">
        <v>14.6</v>
      </c>
      <c r="E9385">
        <v>0</v>
      </c>
      <c r="F9385">
        <v>3.7682864146788516E-16</v>
      </c>
      <c r="G9385">
        <v>3.899202327281823E-16</v>
      </c>
      <c r="H9385">
        <v>1.4398851940632051E-15</v>
      </c>
      <c r="I9385">
        <v>0</v>
      </c>
      <c r="J9385">
        <v>-25199.209884392461</v>
      </c>
      <c r="K9385">
        <v>-25199.209884392501</v>
      </c>
      <c r="L9385">
        <v>1.5880564137367827E-15</v>
      </c>
      <c r="M9385" t="b">
        <v>1</v>
      </c>
    </row>
    <row r="9386" spans="2:13" x14ac:dyDescent="0.2">
      <c r="B9386">
        <v>9374</v>
      </c>
      <c r="C9386">
        <v>308.36</v>
      </c>
      <c r="D9386">
        <v>308.36</v>
      </c>
      <c r="E9386">
        <v>0</v>
      </c>
      <c r="F9386">
        <v>0</v>
      </c>
      <c r="G9386">
        <v>3.5808319989634211E-16</v>
      </c>
      <c r="H9386">
        <v>1.5934344367795496E-15</v>
      </c>
      <c r="I9386">
        <v>6.1814473430357363E-16</v>
      </c>
      <c r="J9386">
        <v>336353.98376749665</v>
      </c>
      <c r="K9386">
        <v>336353.98376749689</v>
      </c>
      <c r="L9386">
        <v>6.9221907540959207E-16</v>
      </c>
      <c r="M9386" t="b">
        <v>1</v>
      </c>
    </row>
    <row r="9387" spans="2:13" x14ac:dyDescent="0.2">
      <c r="B9387">
        <v>9375</v>
      </c>
      <c r="C9387">
        <v>10.45</v>
      </c>
      <c r="D9387">
        <v>10.45</v>
      </c>
      <c r="E9387">
        <v>0</v>
      </c>
      <c r="F9387">
        <v>3.8322885074342245E-15</v>
      </c>
      <c r="G9387">
        <v>8.959567024214029E-16</v>
      </c>
      <c r="H9387">
        <v>8.3357102010419984E-15</v>
      </c>
      <c r="I9387">
        <v>0</v>
      </c>
      <c r="J9387">
        <v>-4984.2484989652867</v>
      </c>
      <c r="K9387">
        <v>-4984.2484989653003</v>
      </c>
      <c r="L9387">
        <v>2.7371068134797067E-15</v>
      </c>
      <c r="M9387" t="b">
        <v>1</v>
      </c>
    </row>
    <row r="9388" spans="2:13" x14ac:dyDescent="0.2">
      <c r="B9388">
        <v>9376</v>
      </c>
      <c r="C9388">
        <v>284.77999999999997</v>
      </c>
      <c r="D9388">
        <v>284.77999999999997</v>
      </c>
      <c r="E9388">
        <v>0</v>
      </c>
      <c r="F9388">
        <v>2.3517087504528022E-15</v>
      </c>
      <c r="G9388">
        <v>1.8827812462891214E-15</v>
      </c>
      <c r="H9388">
        <v>1.4052327963373939E-13</v>
      </c>
      <c r="I9388">
        <v>0</v>
      </c>
      <c r="J9388">
        <v>-1499.8025660521419</v>
      </c>
      <c r="K9388">
        <v>-1499.8025660521</v>
      </c>
      <c r="L9388">
        <v>2.7894842446950032E-14</v>
      </c>
      <c r="M9388" t="b">
        <v>1</v>
      </c>
    </row>
    <row r="9389" spans="2:13" x14ac:dyDescent="0.2">
      <c r="B9389">
        <v>9377</v>
      </c>
      <c r="C9389">
        <v>446.87</v>
      </c>
      <c r="D9389">
        <v>446.87</v>
      </c>
      <c r="E9389">
        <v>0</v>
      </c>
      <c r="F9389">
        <v>1.2830273318038946E-16</v>
      </c>
      <c r="G9389">
        <v>4.7229846616882876E-16</v>
      </c>
      <c r="H9389">
        <v>1.1993097275683674E-15</v>
      </c>
      <c r="I9389">
        <v>0</v>
      </c>
      <c r="J9389">
        <v>-356860.86679576448</v>
      </c>
      <c r="K9389">
        <v>-356860.86679576221</v>
      </c>
      <c r="L9389">
        <v>6.3612992817294438E-15</v>
      </c>
      <c r="M9389" t="b">
        <v>1</v>
      </c>
    </row>
    <row r="9390" spans="2:13" x14ac:dyDescent="0.2">
      <c r="B9390">
        <v>9378</v>
      </c>
      <c r="C9390">
        <v>6.94</v>
      </c>
      <c r="D9390">
        <v>6.94</v>
      </c>
      <c r="E9390">
        <v>0</v>
      </c>
      <c r="F9390">
        <v>1.272441891094047E-15</v>
      </c>
      <c r="G9390">
        <v>0</v>
      </c>
      <c r="H9390">
        <v>7.5275989808731646E-16</v>
      </c>
      <c r="I9390">
        <v>0</v>
      </c>
      <c r="J9390">
        <v>-23602.310598534066</v>
      </c>
      <c r="K9390">
        <v>-23602.310598534001</v>
      </c>
      <c r="L9390">
        <v>2.774457960557395E-15</v>
      </c>
      <c r="M9390" t="b">
        <v>1</v>
      </c>
    </row>
    <row r="9391" spans="2:13" x14ac:dyDescent="0.2">
      <c r="B9391">
        <v>9379</v>
      </c>
      <c r="C9391">
        <v>89.03</v>
      </c>
      <c r="D9391">
        <v>89.03</v>
      </c>
      <c r="E9391">
        <v>0</v>
      </c>
      <c r="F9391">
        <v>3.5927654401132558E-16</v>
      </c>
      <c r="G9391">
        <v>6.1001434757154262E-16</v>
      </c>
      <c r="H9391">
        <v>3.2670521513149713E-15</v>
      </c>
      <c r="I9391">
        <v>0</v>
      </c>
      <c r="J9391">
        <v>16636.644349305454</v>
      </c>
      <c r="K9391">
        <v>16636.644349305399</v>
      </c>
      <c r="L9391">
        <v>3.2800894796223763E-15</v>
      </c>
      <c r="M9391" t="b">
        <v>1</v>
      </c>
    </row>
    <row r="9392" spans="2:13" x14ac:dyDescent="0.2">
      <c r="B9392">
        <v>9380</v>
      </c>
      <c r="C9392">
        <v>57.08</v>
      </c>
      <c r="D9392">
        <v>57.08</v>
      </c>
      <c r="E9392">
        <v>0</v>
      </c>
      <c r="F9392">
        <v>5.2334333004019871E-16</v>
      </c>
      <c r="G9392">
        <v>7.8603126845184641E-16</v>
      </c>
      <c r="H9392">
        <v>1.2485766308049522E-15</v>
      </c>
      <c r="I9392">
        <v>1.4675747613282397E-15</v>
      </c>
      <c r="J9392">
        <v>16332.663204280712</v>
      </c>
      <c r="K9392">
        <v>16332.6632042807</v>
      </c>
      <c r="L9392">
        <v>7.7959887285765907E-16</v>
      </c>
      <c r="M9392" t="b">
        <v>1</v>
      </c>
    </row>
    <row r="9393" spans="2:13" x14ac:dyDescent="0.2">
      <c r="B9393">
        <v>9381</v>
      </c>
      <c r="C9393">
        <v>29.74</v>
      </c>
      <c r="D9393">
        <v>29.74</v>
      </c>
      <c r="E9393">
        <v>0</v>
      </c>
      <c r="F9393">
        <v>1.3173777016081503E-15</v>
      </c>
      <c r="G9393">
        <v>1.2823514392181209E-15</v>
      </c>
      <c r="H9393">
        <v>2.1936835810673938E-15</v>
      </c>
      <c r="I9393">
        <v>0</v>
      </c>
      <c r="J9393">
        <v>-4031.2713692731595</v>
      </c>
      <c r="K9393">
        <v>-4031.2713692730999</v>
      </c>
      <c r="L9393">
        <v>1.4777447983331505E-14</v>
      </c>
      <c r="M9393" t="b">
        <v>1</v>
      </c>
    </row>
    <row r="9394" spans="2:13" x14ac:dyDescent="0.2">
      <c r="B9394">
        <v>9382</v>
      </c>
      <c r="C9394">
        <v>147.97999999999999</v>
      </c>
      <c r="D9394">
        <v>147.97999999999999</v>
      </c>
      <c r="E9394">
        <v>0</v>
      </c>
      <c r="F9394">
        <v>3.3667110096896939E-16</v>
      </c>
      <c r="G9394">
        <v>1.6577881531589173E-16</v>
      </c>
      <c r="H9394">
        <v>5.4177435443130281E-15</v>
      </c>
      <c r="I9394">
        <v>0</v>
      </c>
      <c r="J9394">
        <v>-8542.0020110237274</v>
      </c>
      <c r="K9394">
        <v>-8542.0020110238002</v>
      </c>
      <c r="L9394">
        <v>8.5178598703131982E-15</v>
      </c>
      <c r="M9394" t="b">
        <v>1</v>
      </c>
    </row>
    <row r="9395" spans="2:13" x14ac:dyDescent="0.2">
      <c r="B9395">
        <v>9383</v>
      </c>
      <c r="C9395">
        <v>13.97</v>
      </c>
      <c r="D9395">
        <v>13.97</v>
      </c>
      <c r="E9395">
        <v>0</v>
      </c>
      <c r="F9395">
        <v>0</v>
      </c>
      <c r="G9395">
        <v>7.125298473705846E-16</v>
      </c>
      <c r="H9395">
        <v>8.2816050757544433E-16</v>
      </c>
      <c r="I9395">
        <v>2.4268295565338804E-16</v>
      </c>
      <c r="J9395">
        <v>-51490.215271398745</v>
      </c>
      <c r="K9395">
        <v>-51490.215271398702</v>
      </c>
      <c r="L9395">
        <v>8.478454684059174E-16</v>
      </c>
      <c r="M9395" t="b">
        <v>1</v>
      </c>
    </row>
    <row r="9396" spans="2:13" x14ac:dyDescent="0.2">
      <c r="B9396">
        <v>9384</v>
      </c>
      <c r="C9396">
        <v>44.92</v>
      </c>
      <c r="D9396">
        <v>44.92</v>
      </c>
      <c r="E9396">
        <v>0</v>
      </c>
      <c r="F9396">
        <v>5.3862166011834448E-16</v>
      </c>
      <c r="G9396">
        <v>3.4637467178791202E-16</v>
      </c>
      <c r="H9396">
        <v>9.7366307056068877E-16</v>
      </c>
      <c r="I9396">
        <v>0</v>
      </c>
      <c r="J9396">
        <v>34767.190257116919</v>
      </c>
      <c r="K9396">
        <v>34767.190257116803</v>
      </c>
      <c r="L9396">
        <v>3.3484247926277197E-15</v>
      </c>
      <c r="M9396" t="b">
        <v>1</v>
      </c>
    </row>
    <row r="9397" spans="2:13" x14ac:dyDescent="0.2">
      <c r="B9397">
        <v>9385</v>
      </c>
      <c r="C9397">
        <v>66.44</v>
      </c>
      <c r="D9397">
        <v>66.44</v>
      </c>
      <c r="E9397">
        <v>0</v>
      </c>
      <c r="F9397">
        <v>1.2112676216881837E-16</v>
      </c>
      <c r="G9397">
        <v>5.4583956336396706E-16</v>
      </c>
      <c r="H9397">
        <v>5.0378523260793759E-16</v>
      </c>
      <c r="I9397">
        <v>1.5666214346687969E-16</v>
      </c>
      <c r="J9397">
        <v>56421.359570024149</v>
      </c>
      <c r="K9397">
        <v>56421.3595700242</v>
      </c>
      <c r="L9397">
        <v>9.0270251705070939E-16</v>
      </c>
      <c r="M9397" t="b">
        <v>1</v>
      </c>
    </row>
    <row r="9398" spans="2:13" x14ac:dyDescent="0.2">
      <c r="B9398">
        <v>9386</v>
      </c>
      <c r="C9398">
        <v>33.68</v>
      </c>
      <c r="D9398">
        <v>33.68</v>
      </c>
      <c r="E9398">
        <v>0</v>
      </c>
      <c r="F9398">
        <v>6.3845072397507091E-16</v>
      </c>
      <c r="G9398">
        <v>8.4494319509857458E-16</v>
      </c>
      <c r="H9398">
        <v>7.045785117814887E-16</v>
      </c>
      <c r="I9398">
        <v>0</v>
      </c>
      <c r="J9398">
        <v>-4454.6220934493867</v>
      </c>
      <c r="K9398">
        <v>-4454.6220934494004</v>
      </c>
      <c r="L9398">
        <v>3.062531510059033E-15</v>
      </c>
      <c r="M9398" t="b">
        <v>1</v>
      </c>
    </row>
    <row r="9399" spans="2:13" x14ac:dyDescent="0.2">
      <c r="B9399">
        <v>9387</v>
      </c>
      <c r="C9399">
        <v>119.56</v>
      </c>
      <c r="D9399">
        <v>119.56</v>
      </c>
      <c r="E9399">
        <v>0</v>
      </c>
      <c r="F9399">
        <v>3.3706726430893558E-16</v>
      </c>
      <c r="G9399">
        <v>5.5457952396146335E-16</v>
      </c>
      <c r="H9399">
        <v>1.8987298115202552E-14</v>
      </c>
      <c r="I9399">
        <v>0</v>
      </c>
      <c r="J9399">
        <v>1932.7390473594328</v>
      </c>
      <c r="K9399">
        <v>1932.7390473594</v>
      </c>
      <c r="L9399">
        <v>1.6940625951837021E-14</v>
      </c>
      <c r="M9399" t="b">
        <v>1</v>
      </c>
    </row>
    <row r="9400" spans="2:13" x14ac:dyDescent="0.2">
      <c r="B9400">
        <v>9388</v>
      </c>
      <c r="C9400">
        <v>96.7</v>
      </c>
      <c r="D9400">
        <v>96.7</v>
      </c>
      <c r="E9400">
        <v>0</v>
      </c>
      <c r="F9400">
        <v>5.6115317781739333E-16</v>
      </c>
      <c r="G9400">
        <v>4.9675941447921702E-16</v>
      </c>
      <c r="H9400">
        <v>2.5945422888032926E-15</v>
      </c>
      <c r="I9400">
        <v>1.2569339016076295E-15</v>
      </c>
      <c r="J9400">
        <v>43488.884845084875</v>
      </c>
      <c r="K9400">
        <v>43488.884845084802</v>
      </c>
      <c r="L9400">
        <v>1.6730614362961227E-15</v>
      </c>
      <c r="M9400" t="b">
        <v>1</v>
      </c>
    </row>
    <row r="9401" spans="2:13" x14ac:dyDescent="0.2">
      <c r="B9401">
        <v>9389</v>
      </c>
      <c r="C9401">
        <v>119.9</v>
      </c>
      <c r="D9401">
        <v>119.9</v>
      </c>
      <c r="E9401">
        <v>0</v>
      </c>
      <c r="F9401">
        <v>1.9081683560692839E-16</v>
      </c>
      <c r="G9401">
        <v>7.9888346134646787E-16</v>
      </c>
      <c r="H9401">
        <v>8.1590446071970067E-16</v>
      </c>
      <c r="I9401">
        <v>0</v>
      </c>
      <c r="J9401">
        <v>892.50785787853965</v>
      </c>
      <c r="K9401">
        <v>892.50785787949997</v>
      </c>
      <c r="L9401">
        <v>1.0759711634540535E-12</v>
      </c>
      <c r="M9401" t="b">
        <v>1</v>
      </c>
    </row>
    <row r="9402" spans="2:13" x14ac:dyDescent="0.2">
      <c r="B9402">
        <v>9390</v>
      </c>
      <c r="C9402">
        <v>39.950000000000003</v>
      </c>
      <c r="D9402">
        <v>39.950000000000003</v>
      </c>
      <c r="E9402">
        <v>0</v>
      </c>
      <c r="F9402">
        <v>5.4347768255294394E-15</v>
      </c>
      <c r="G9402">
        <v>8.5133780451639315E-15</v>
      </c>
      <c r="H9402">
        <v>3.1036621035872657E-14</v>
      </c>
      <c r="I9402">
        <v>0</v>
      </c>
      <c r="J9402">
        <v>-491.06787233742381</v>
      </c>
      <c r="K9402">
        <v>-491.06787233739999</v>
      </c>
      <c r="L9402">
        <v>4.8501223240917391E-14</v>
      </c>
      <c r="M9402" t="b">
        <v>1</v>
      </c>
    </row>
    <row r="9403" spans="2:13" x14ac:dyDescent="0.2">
      <c r="B9403">
        <v>9391</v>
      </c>
      <c r="C9403">
        <v>97.51</v>
      </c>
      <c r="D9403">
        <v>97.51</v>
      </c>
      <c r="E9403">
        <v>0</v>
      </c>
      <c r="F9403">
        <v>7.5141682267263705E-16</v>
      </c>
      <c r="G9403">
        <v>3.913538216433888E-16</v>
      </c>
      <c r="H9403">
        <v>0</v>
      </c>
      <c r="I9403">
        <v>0</v>
      </c>
      <c r="J9403">
        <v>139001.32009890251</v>
      </c>
      <c r="K9403">
        <v>139001.32009890219</v>
      </c>
      <c r="L9403">
        <v>2.3031589541472216E-15</v>
      </c>
      <c r="M9403" t="b">
        <v>1</v>
      </c>
    </row>
    <row r="9404" spans="2:13" x14ac:dyDescent="0.2">
      <c r="B9404">
        <v>9392</v>
      </c>
      <c r="C9404">
        <v>203.35</v>
      </c>
      <c r="D9404">
        <v>203.35</v>
      </c>
      <c r="E9404">
        <v>0</v>
      </c>
      <c r="F9404">
        <v>0</v>
      </c>
      <c r="G9404">
        <v>5.9820635465600702E-16</v>
      </c>
      <c r="H9404">
        <v>3.6860844673196164E-15</v>
      </c>
      <c r="I9404">
        <v>0</v>
      </c>
      <c r="J9404">
        <v>16625.342663378553</v>
      </c>
      <c r="K9404">
        <v>16625.342663378498</v>
      </c>
      <c r="L9404">
        <v>3.2823192406481433E-15</v>
      </c>
      <c r="M9404" t="b">
        <v>1</v>
      </c>
    </row>
    <row r="9405" spans="2:13" x14ac:dyDescent="0.2">
      <c r="B9405">
        <v>9393</v>
      </c>
      <c r="C9405">
        <v>98.43</v>
      </c>
      <c r="D9405">
        <v>98.43</v>
      </c>
      <c r="E9405">
        <v>0</v>
      </c>
      <c r="F9405">
        <v>9.4212585073492308E-16</v>
      </c>
      <c r="G9405">
        <v>2.4918145973651407E-16</v>
      </c>
      <c r="H9405">
        <v>3.3215885346227686E-14</v>
      </c>
      <c r="I9405">
        <v>0</v>
      </c>
      <c r="J9405">
        <v>-1772.5718698375051</v>
      </c>
      <c r="K9405">
        <v>-1772.5718698374999</v>
      </c>
      <c r="L9405">
        <v>2.9502863179667626E-15</v>
      </c>
      <c r="M9405" t="b">
        <v>1</v>
      </c>
    </row>
    <row r="9406" spans="2:13" x14ac:dyDescent="0.2">
      <c r="B9406">
        <v>9394</v>
      </c>
      <c r="C9406">
        <v>36.6</v>
      </c>
      <c r="D9406">
        <v>36.6</v>
      </c>
      <c r="E9406">
        <v>0</v>
      </c>
      <c r="F9406">
        <v>0</v>
      </c>
      <c r="G9406">
        <v>1.3449613509736538E-15</v>
      </c>
      <c r="H9406">
        <v>1.92809144459199E-16</v>
      </c>
      <c r="I9406">
        <v>3.8234625459789558E-16</v>
      </c>
      <c r="J9406">
        <v>7877.3128432194462</v>
      </c>
      <c r="K9406">
        <v>7877.3128432197</v>
      </c>
      <c r="L9406">
        <v>3.2212637335212388E-14</v>
      </c>
      <c r="M9406" t="b">
        <v>1</v>
      </c>
    </row>
    <row r="9407" spans="2:13" x14ac:dyDescent="0.2">
      <c r="B9407">
        <v>9395</v>
      </c>
      <c r="C9407">
        <v>301.77999999999997</v>
      </c>
      <c r="D9407">
        <v>301.77999999999997</v>
      </c>
      <c r="E9407">
        <v>0</v>
      </c>
      <c r="F9407">
        <v>1.7502901310642515E-16</v>
      </c>
      <c r="G9407">
        <v>1.0591232046192225E-15</v>
      </c>
      <c r="H9407">
        <v>3.13220948723083E-16</v>
      </c>
      <c r="I9407">
        <v>0</v>
      </c>
      <c r="J9407">
        <v>-23979.053827823744</v>
      </c>
      <c r="K9407">
        <v>-23979.053827827</v>
      </c>
      <c r="L9407">
        <v>1.3578480017291588E-13</v>
      </c>
      <c r="M9407" t="b">
        <v>1</v>
      </c>
    </row>
    <row r="9408" spans="2:13" x14ac:dyDescent="0.2">
      <c r="B9408">
        <v>9396</v>
      </c>
      <c r="C9408">
        <v>77.11</v>
      </c>
      <c r="D9408">
        <v>77.11</v>
      </c>
      <c r="E9408">
        <v>0</v>
      </c>
      <c r="F9408">
        <v>2.8792350902637896E-16</v>
      </c>
      <c r="G9408">
        <v>3.5135195893474153E-16</v>
      </c>
      <c r="H9408">
        <v>1.1821134192954135E-14</v>
      </c>
      <c r="I9408">
        <v>0</v>
      </c>
      <c r="J9408">
        <v>-14892.805051845127</v>
      </c>
      <c r="K9408">
        <v>-14892.8050518452</v>
      </c>
      <c r="L9408">
        <v>4.8855521769432842E-15</v>
      </c>
      <c r="M9408" t="b">
        <v>1</v>
      </c>
    </row>
    <row r="9409" spans="2:13" x14ac:dyDescent="0.2">
      <c r="B9409">
        <v>9397</v>
      </c>
      <c r="C9409">
        <v>53.31</v>
      </c>
      <c r="D9409">
        <v>53.31</v>
      </c>
      <c r="E9409">
        <v>0</v>
      </c>
      <c r="F9409">
        <v>4.5417278217608093E-16</v>
      </c>
      <c r="G9409">
        <v>8.8645153491161243E-16</v>
      </c>
      <c r="H9409">
        <v>5.947650458266012E-16</v>
      </c>
      <c r="I9409">
        <v>0</v>
      </c>
      <c r="J9409">
        <v>9733.7260289885489</v>
      </c>
      <c r="K9409">
        <v>9733.7260289885999</v>
      </c>
      <c r="L9409">
        <v>5.2324981356164318E-15</v>
      </c>
      <c r="M9409" t="b">
        <v>1</v>
      </c>
    </row>
    <row r="9410" spans="2:13" x14ac:dyDescent="0.2">
      <c r="B9410">
        <v>9398</v>
      </c>
      <c r="C9410">
        <v>51.39</v>
      </c>
      <c r="D9410">
        <v>51.39</v>
      </c>
      <c r="E9410">
        <v>0</v>
      </c>
      <c r="F9410">
        <v>1.2923577070716041E-16</v>
      </c>
      <c r="G9410">
        <v>8.6582778047652131E-16</v>
      </c>
      <c r="H9410">
        <v>1.9376813686204903E-15</v>
      </c>
      <c r="I9410">
        <v>0</v>
      </c>
      <c r="J9410">
        <v>-32627.547229155905</v>
      </c>
      <c r="K9410">
        <v>-32627.5472291558</v>
      </c>
      <c r="L9410">
        <v>3.2335064804192269E-15</v>
      </c>
      <c r="M9410" t="b">
        <v>1</v>
      </c>
    </row>
    <row r="9411" spans="2:13" x14ac:dyDescent="0.2">
      <c r="B9411">
        <v>9399</v>
      </c>
      <c r="C9411">
        <v>13.25</v>
      </c>
      <c r="D9411">
        <v>13.25</v>
      </c>
      <c r="E9411">
        <v>0</v>
      </c>
      <c r="F9411">
        <v>7.1429396571297662E-16</v>
      </c>
      <c r="G9411">
        <v>8.9786930212346216E-16</v>
      </c>
      <c r="H9411">
        <v>0</v>
      </c>
      <c r="I9411">
        <v>0</v>
      </c>
      <c r="J9411">
        <v>-15439.464477777905</v>
      </c>
      <c r="K9411">
        <v>-15439.464477777899</v>
      </c>
      <c r="L9411">
        <v>3.5344284243095427E-16</v>
      </c>
      <c r="M9411" t="b">
        <v>1</v>
      </c>
    </row>
    <row r="9412" spans="2:13" x14ac:dyDescent="0.2">
      <c r="B9412">
        <v>9400</v>
      </c>
      <c r="C9412">
        <v>3.21</v>
      </c>
      <c r="D9412">
        <v>3.21</v>
      </c>
      <c r="E9412">
        <v>0</v>
      </c>
      <c r="F9412">
        <v>1.0131758946388627E-14</v>
      </c>
      <c r="G9412">
        <v>4.1328449557346514E-15</v>
      </c>
      <c r="H9412">
        <v>4.2657815094071901E-16</v>
      </c>
      <c r="I9412">
        <v>0</v>
      </c>
      <c r="J9412">
        <v>-6383.0294016862226</v>
      </c>
      <c r="K9412">
        <v>-6383.0294016861999</v>
      </c>
      <c r="L9412">
        <v>3.562159299832881E-15</v>
      </c>
      <c r="M9412" t="b">
        <v>1</v>
      </c>
    </row>
    <row r="9413" spans="2:13" x14ac:dyDescent="0.2">
      <c r="B9413">
        <v>9401</v>
      </c>
      <c r="C9413">
        <v>26.65</v>
      </c>
      <c r="D9413">
        <v>26.65</v>
      </c>
      <c r="E9413">
        <v>0</v>
      </c>
      <c r="F9413">
        <v>3.8875912333352526E-16</v>
      </c>
      <c r="G9413">
        <v>2.5148427861090831E-16</v>
      </c>
      <c r="H9413">
        <v>1.2278114805504387E-16</v>
      </c>
      <c r="I9413">
        <v>0</v>
      </c>
      <c r="J9413">
        <v>8737.5805223221396</v>
      </c>
      <c r="K9413">
        <v>8737.5805223221996</v>
      </c>
      <c r="L9413">
        <v>6.8699395860972154E-15</v>
      </c>
      <c r="M9413" t="b">
        <v>1</v>
      </c>
    </row>
    <row r="9414" spans="2:13" x14ac:dyDescent="0.2">
      <c r="B9414">
        <v>9402</v>
      </c>
      <c r="C9414">
        <v>18.93</v>
      </c>
      <c r="D9414">
        <v>18.93</v>
      </c>
      <c r="E9414">
        <v>0</v>
      </c>
      <c r="F9414">
        <v>1.2387292602025024E-15</v>
      </c>
      <c r="G9414">
        <v>0</v>
      </c>
      <c r="H9414">
        <v>2.6185942558702034E-15</v>
      </c>
      <c r="I9414">
        <v>0</v>
      </c>
      <c r="J9414">
        <v>-18833.052937291759</v>
      </c>
      <c r="K9414">
        <v>-18833.052937291799</v>
      </c>
      <c r="L9414">
        <v>2.1248688150166382E-15</v>
      </c>
      <c r="M9414" t="b">
        <v>1</v>
      </c>
    </row>
    <row r="9415" spans="2:13" x14ac:dyDescent="0.2">
      <c r="B9415">
        <v>9403</v>
      </c>
      <c r="C9415">
        <v>406.89</v>
      </c>
      <c r="D9415">
        <v>406.89</v>
      </c>
      <c r="E9415">
        <v>0</v>
      </c>
      <c r="F9415">
        <v>5.0261647873418582E-16</v>
      </c>
      <c r="G9415">
        <v>5.6641995074799697E-16</v>
      </c>
      <c r="H9415">
        <v>9.984576320188255E-16</v>
      </c>
      <c r="I9415">
        <v>0</v>
      </c>
      <c r="J9415">
        <v>803388.3650608561</v>
      </c>
      <c r="K9415">
        <v>803388.36506085517</v>
      </c>
      <c r="L9415">
        <v>1.1592432939266335E-15</v>
      </c>
      <c r="M9415" t="b">
        <v>1</v>
      </c>
    </row>
    <row r="9416" spans="2:13" x14ac:dyDescent="0.2">
      <c r="B9416">
        <v>9404</v>
      </c>
      <c r="C9416">
        <v>54.48</v>
      </c>
      <c r="D9416">
        <v>54.48</v>
      </c>
      <c r="E9416">
        <v>0</v>
      </c>
      <c r="F9416">
        <v>0</v>
      </c>
      <c r="G9416">
        <v>2.3938571012222886E-15</v>
      </c>
      <c r="H9416">
        <v>5.4071004300058649E-15</v>
      </c>
      <c r="I9416">
        <v>0</v>
      </c>
      <c r="J9416">
        <v>948.03316113687379</v>
      </c>
      <c r="K9416">
        <v>948.03316113690005</v>
      </c>
      <c r="L9416">
        <v>2.7701203491869213E-14</v>
      </c>
      <c r="M9416" t="b">
        <v>1</v>
      </c>
    </row>
    <row r="9417" spans="2:13" x14ac:dyDescent="0.2">
      <c r="B9417">
        <v>9405</v>
      </c>
      <c r="C9417">
        <v>76.2</v>
      </c>
      <c r="D9417">
        <v>76.2</v>
      </c>
      <c r="E9417">
        <v>0</v>
      </c>
      <c r="F9417">
        <v>1.123200291193723E-16</v>
      </c>
      <c r="G9417">
        <v>1.6856324905398336E-16</v>
      </c>
      <c r="H9417">
        <v>2.8336333861354755E-16</v>
      </c>
      <c r="I9417">
        <v>0</v>
      </c>
      <c r="J9417">
        <v>161411.75422836019</v>
      </c>
      <c r="K9417">
        <v>161411.75422836019</v>
      </c>
      <c r="L9417">
        <v>0</v>
      </c>
      <c r="M9417" t="b">
        <v>1</v>
      </c>
    </row>
    <row r="9418" spans="2:13" x14ac:dyDescent="0.2">
      <c r="B9418">
        <v>9406</v>
      </c>
      <c r="C9418">
        <v>43.27</v>
      </c>
      <c r="D9418">
        <v>43.27</v>
      </c>
      <c r="E9418">
        <v>0</v>
      </c>
      <c r="F9418">
        <v>2.5110531267816671E-15</v>
      </c>
      <c r="G9418">
        <v>0</v>
      </c>
      <c r="H9418">
        <v>5.302048905400498E-15</v>
      </c>
      <c r="I9418">
        <v>0</v>
      </c>
      <c r="J9418">
        <v>1440.4184286134473</v>
      </c>
      <c r="K9418">
        <v>1440.4184286134</v>
      </c>
      <c r="L9418">
        <v>3.2833323673676515E-14</v>
      </c>
      <c r="M9418" t="b">
        <v>1</v>
      </c>
    </row>
    <row r="9419" spans="2:13" x14ac:dyDescent="0.2">
      <c r="B9419">
        <v>9407</v>
      </c>
      <c r="C9419">
        <v>59.9</v>
      </c>
      <c r="D9419">
        <v>59.9</v>
      </c>
      <c r="E9419">
        <v>0</v>
      </c>
      <c r="F9419">
        <v>6.7679910027802933E-16</v>
      </c>
      <c r="G9419">
        <v>2.0327492615252016E-16</v>
      </c>
      <c r="H9419">
        <v>5.7594695584474655E-16</v>
      </c>
      <c r="I9419">
        <v>1.0252972608830651E-15</v>
      </c>
      <c r="J9419">
        <v>11867.800134543297</v>
      </c>
      <c r="K9419">
        <v>11867.8001345431</v>
      </c>
      <c r="L9419">
        <v>1.6553266262982587E-14</v>
      </c>
      <c r="M9419" t="b">
        <v>1</v>
      </c>
    </row>
    <row r="9420" spans="2:13" x14ac:dyDescent="0.2">
      <c r="B9420">
        <v>9408</v>
      </c>
      <c r="C9420">
        <v>180.72</v>
      </c>
      <c r="D9420">
        <v>180.72</v>
      </c>
      <c r="E9420">
        <v>0</v>
      </c>
      <c r="F9420">
        <v>6.1393868223056506E-16</v>
      </c>
      <c r="G9420">
        <v>2.1980512347495495E-16</v>
      </c>
      <c r="H9420">
        <v>2.1775226157503458E-16</v>
      </c>
      <c r="I9420">
        <v>0</v>
      </c>
      <c r="J9420">
        <v>45049.301512379221</v>
      </c>
      <c r="K9420">
        <v>45049.301512379003</v>
      </c>
      <c r="L9420">
        <v>4.8453299185010099E-15</v>
      </c>
      <c r="M9420" t="b">
        <v>1</v>
      </c>
    </row>
    <row r="9421" spans="2:13" x14ac:dyDescent="0.2">
      <c r="B9421">
        <v>9409</v>
      </c>
      <c r="C9421">
        <v>81.41</v>
      </c>
      <c r="D9421">
        <v>81.41</v>
      </c>
      <c r="E9421">
        <v>0</v>
      </c>
      <c r="F9421">
        <v>1.418827899287021E-15</v>
      </c>
      <c r="G9421">
        <v>7.1050888530694606E-16</v>
      </c>
      <c r="H9421">
        <v>1.2566439604433039E-15</v>
      </c>
      <c r="I9421">
        <v>1.243518978794097E-16</v>
      </c>
      <c r="J9421">
        <v>59459.391176914884</v>
      </c>
      <c r="K9421">
        <v>59459.391176915298</v>
      </c>
      <c r="L9421">
        <v>6.9750055592474887E-15</v>
      </c>
      <c r="M9421" t="b">
        <v>1</v>
      </c>
    </row>
    <row r="9422" spans="2:13" x14ac:dyDescent="0.2">
      <c r="B9422">
        <v>9410</v>
      </c>
      <c r="C9422">
        <v>149.53</v>
      </c>
      <c r="D9422">
        <v>149.53</v>
      </c>
      <c r="E9422">
        <v>0</v>
      </c>
      <c r="F9422">
        <v>8.0556564357771336E-16</v>
      </c>
      <c r="G9422">
        <v>5.6877805116124201E-16</v>
      </c>
      <c r="H9422">
        <v>1.1303715754439936E-14</v>
      </c>
      <c r="I9422">
        <v>0</v>
      </c>
      <c r="J9422">
        <v>4628.2802911878862</v>
      </c>
      <c r="K9422">
        <v>4628.2802911878998</v>
      </c>
      <c r="L9422">
        <v>2.947621939096615E-15</v>
      </c>
      <c r="M9422" t="b">
        <v>1</v>
      </c>
    </row>
    <row r="9423" spans="2:13" x14ac:dyDescent="0.2">
      <c r="B9423">
        <v>9411</v>
      </c>
      <c r="C9423">
        <v>52.17</v>
      </c>
      <c r="D9423">
        <v>52.17</v>
      </c>
      <c r="E9423">
        <v>0</v>
      </c>
      <c r="F9423">
        <v>5.3001752532768526E-16</v>
      </c>
      <c r="G9423">
        <v>2.6526366639297327E-16</v>
      </c>
      <c r="H9423">
        <v>4.5434102668835257E-16</v>
      </c>
      <c r="I9423">
        <v>5.6060497361770238E-16</v>
      </c>
      <c r="J9423">
        <v>72065.524009248824</v>
      </c>
      <c r="K9423">
        <v>72065.524009248606</v>
      </c>
      <c r="L9423">
        <v>3.0288925450329027E-15</v>
      </c>
      <c r="M9423" t="b">
        <v>1</v>
      </c>
    </row>
    <row r="9424" spans="2:13" x14ac:dyDescent="0.2">
      <c r="B9424">
        <v>9412</v>
      </c>
      <c r="C9424">
        <v>56.04</v>
      </c>
      <c r="D9424">
        <v>56.04</v>
      </c>
      <c r="E9424">
        <v>0</v>
      </c>
      <c r="F9424">
        <v>5.8396746679191043E-16</v>
      </c>
      <c r="G9424">
        <v>8.7636158130737732E-16</v>
      </c>
      <c r="H9424">
        <v>4.0611363991351332E-16</v>
      </c>
      <c r="I9424">
        <v>6.976906276479404E-16</v>
      </c>
      <c r="J9424">
        <v>95983.992414959299</v>
      </c>
      <c r="K9424">
        <v>95983.992414960303</v>
      </c>
      <c r="L9424">
        <v>1.0460933385813341E-14</v>
      </c>
      <c r="M9424" t="b">
        <v>1</v>
      </c>
    </row>
    <row r="9425" spans="2:13" x14ac:dyDescent="0.2">
      <c r="B9425">
        <v>9413</v>
      </c>
      <c r="C9425">
        <v>7.7</v>
      </c>
      <c r="D9425">
        <v>7.7</v>
      </c>
      <c r="E9425">
        <v>0</v>
      </c>
      <c r="F9425">
        <v>1.656663599554388E-15</v>
      </c>
      <c r="G9425">
        <v>3.2576311888969995E-15</v>
      </c>
      <c r="H9425">
        <v>2.4232679313102952E-15</v>
      </c>
      <c r="I9425">
        <v>0</v>
      </c>
      <c r="J9425">
        <v>-6788.3452662482669</v>
      </c>
      <c r="K9425">
        <v>-6788.3452662482996</v>
      </c>
      <c r="L9425">
        <v>4.8232386509003783E-15</v>
      </c>
      <c r="M9425" t="b">
        <v>1</v>
      </c>
    </row>
    <row r="9426" spans="2:13" x14ac:dyDescent="0.2">
      <c r="B9426">
        <v>9414</v>
      </c>
      <c r="C9426">
        <v>44.78</v>
      </c>
      <c r="D9426">
        <v>44.78</v>
      </c>
      <c r="E9426">
        <v>0</v>
      </c>
      <c r="F9426">
        <v>1.1266704148432693E-14</v>
      </c>
      <c r="G9426">
        <v>1.827222018710968E-14</v>
      </c>
      <c r="H9426">
        <v>1.0075535675071484E-13</v>
      </c>
      <c r="I9426">
        <v>0</v>
      </c>
      <c r="J9426">
        <v>5.9913080845494164</v>
      </c>
      <c r="K9426">
        <v>5.9913080845</v>
      </c>
      <c r="L9426">
        <v>8.2480270115168977E-12</v>
      </c>
      <c r="M9426" t="b">
        <v>1</v>
      </c>
    </row>
    <row r="9427" spans="2:13" x14ac:dyDescent="0.2">
      <c r="B9427">
        <v>9415</v>
      </c>
      <c r="C9427">
        <v>47.29</v>
      </c>
      <c r="D9427">
        <v>47.29</v>
      </c>
      <c r="E9427">
        <v>0</v>
      </c>
      <c r="F9427">
        <v>1.8010111218929765E-16</v>
      </c>
      <c r="G9427">
        <v>1.3512397806731375E-16</v>
      </c>
      <c r="H9427">
        <v>2.4410491679843219E-16</v>
      </c>
      <c r="I9427">
        <v>1.0245153296360073E-15</v>
      </c>
      <c r="J9427">
        <v>5583.7325282841921</v>
      </c>
      <c r="K9427">
        <v>5583.7325282840002</v>
      </c>
      <c r="L9427">
        <v>3.4368297747432373E-14</v>
      </c>
      <c r="M9427" t="b">
        <v>1</v>
      </c>
    </row>
    <row r="9428" spans="2:13" x14ac:dyDescent="0.2">
      <c r="B9428">
        <v>9416</v>
      </c>
      <c r="C9428">
        <v>3.07</v>
      </c>
      <c r="D9428">
        <v>3.07</v>
      </c>
      <c r="E9428">
        <v>0</v>
      </c>
      <c r="F9428">
        <v>1.265618312807954E-16</v>
      </c>
      <c r="G9428">
        <v>1.6423519998996604E-15</v>
      </c>
      <c r="H9428">
        <v>0</v>
      </c>
      <c r="I9428">
        <v>0</v>
      </c>
      <c r="J9428">
        <v>-43797.49408617313</v>
      </c>
      <c r="K9428">
        <v>-43797.494086173101</v>
      </c>
      <c r="L9428">
        <v>6.6450903331297678E-16</v>
      </c>
      <c r="M9428" t="b">
        <v>1</v>
      </c>
    </row>
    <row r="9429" spans="2:13" x14ac:dyDescent="0.2">
      <c r="B9429">
        <v>9417</v>
      </c>
      <c r="C9429">
        <v>35.06</v>
      </c>
      <c r="D9429">
        <v>35.06</v>
      </c>
      <c r="E9429">
        <v>0</v>
      </c>
      <c r="F9429">
        <v>6.981236405162946E-16</v>
      </c>
      <c r="G9429">
        <v>1.2338996436128544E-15</v>
      </c>
      <c r="H9429">
        <v>1.907751719061988E-15</v>
      </c>
      <c r="I9429">
        <v>0</v>
      </c>
      <c r="J9429">
        <v>6007.4868647514058</v>
      </c>
      <c r="K9429">
        <v>6007.4868647514004</v>
      </c>
      <c r="L9429">
        <v>9.0836123881618978E-16</v>
      </c>
      <c r="M9429" t="b">
        <v>1</v>
      </c>
    </row>
    <row r="9430" spans="2:13" x14ac:dyDescent="0.2">
      <c r="B9430">
        <v>9418</v>
      </c>
      <c r="C9430">
        <v>201.19</v>
      </c>
      <c r="D9430">
        <v>201.19</v>
      </c>
      <c r="E9430">
        <v>0</v>
      </c>
      <c r="F9430">
        <v>9.517143854574585E-16</v>
      </c>
      <c r="G9430">
        <v>1.1896159634036029E-16</v>
      </c>
      <c r="H9430">
        <v>2.2959386258883135E-16</v>
      </c>
      <c r="I9430">
        <v>4.518044729893284E-16</v>
      </c>
      <c r="J9430">
        <v>116316.42348131562</v>
      </c>
      <c r="K9430">
        <v>116316.42348131631</v>
      </c>
      <c r="L9430">
        <v>5.8799952342336423E-15</v>
      </c>
      <c r="M9430" t="b">
        <v>1</v>
      </c>
    </row>
    <row r="9431" spans="2:13" x14ac:dyDescent="0.2">
      <c r="B9431">
        <v>9419</v>
      </c>
      <c r="C9431">
        <v>67.7</v>
      </c>
      <c r="D9431">
        <v>67.7</v>
      </c>
      <c r="E9431">
        <v>0</v>
      </c>
      <c r="F9431">
        <v>1.692694233363324E-16</v>
      </c>
      <c r="G9431">
        <v>1.8203098255191643E-16</v>
      </c>
      <c r="H9431">
        <v>1.2693234590102344E-15</v>
      </c>
      <c r="I9431">
        <v>0</v>
      </c>
      <c r="J9431">
        <v>-843.37780448767808</v>
      </c>
      <c r="K9431">
        <v>-843.37780448770002</v>
      </c>
      <c r="L9431">
        <v>2.6016287793582659E-14</v>
      </c>
      <c r="M9431" t="b">
        <v>1</v>
      </c>
    </row>
    <row r="9432" spans="2:13" x14ac:dyDescent="0.2">
      <c r="B9432">
        <v>9420</v>
      </c>
      <c r="C9432">
        <v>42.28</v>
      </c>
      <c r="D9432">
        <v>42.28</v>
      </c>
      <c r="E9432">
        <v>0</v>
      </c>
      <c r="F9432">
        <v>2.129068239227887E-15</v>
      </c>
      <c r="G9432">
        <v>1.1921962725857273E-15</v>
      </c>
      <c r="H9432">
        <v>7.2806967880054937E-15</v>
      </c>
      <c r="I9432">
        <v>0</v>
      </c>
      <c r="J9432">
        <v>-200.20632556616511</v>
      </c>
      <c r="K9432">
        <v>-200.20632556620001</v>
      </c>
      <c r="L9432">
        <v>1.743294527874221E-13</v>
      </c>
      <c r="M9432" t="b">
        <v>1</v>
      </c>
    </row>
    <row r="9433" spans="2:13" x14ac:dyDescent="0.2">
      <c r="B9433">
        <v>9421</v>
      </c>
      <c r="C9433">
        <v>79.900000000000006</v>
      </c>
      <c r="D9433">
        <v>79.900000000000006</v>
      </c>
      <c r="E9433">
        <v>0</v>
      </c>
      <c r="F9433">
        <v>1.8621631770696719E-16</v>
      </c>
      <c r="G9433">
        <v>8.8732115893768458E-16</v>
      </c>
      <c r="H9433">
        <v>2.3700686112339987E-15</v>
      </c>
      <c r="I9433">
        <v>0</v>
      </c>
      <c r="J9433">
        <v>-35370.276847847235</v>
      </c>
      <c r="K9433">
        <v>-35370.276847847097</v>
      </c>
      <c r="L9433">
        <v>3.9084566757610672E-15</v>
      </c>
      <c r="M9433" t="b">
        <v>1</v>
      </c>
    </row>
    <row r="9434" spans="2:13" x14ac:dyDescent="0.2">
      <c r="B9434">
        <v>9422</v>
      </c>
      <c r="C9434">
        <v>52.14</v>
      </c>
      <c r="D9434">
        <v>52.14</v>
      </c>
      <c r="E9434">
        <v>0</v>
      </c>
      <c r="F9434">
        <v>6.5324590057057537E-16</v>
      </c>
      <c r="G9434">
        <v>1.6334949526054569E-16</v>
      </c>
      <c r="H9434">
        <v>1.6224224164691706E-15</v>
      </c>
      <c r="I9434">
        <v>1.419908327948694E-15</v>
      </c>
      <c r="J9434">
        <v>23163.905844304401</v>
      </c>
      <c r="K9434">
        <v>23163.9058443045</v>
      </c>
      <c r="L9434">
        <v>4.2404518673014616E-15</v>
      </c>
      <c r="M9434" t="b">
        <v>1</v>
      </c>
    </row>
    <row r="9435" spans="2:13" x14ac:dyDescent="0.2">
      <c r="B9435">
        <v>9423</v>
      </c>
      <c r="C9435">
        <v>111.82</v>
      </c>
      <c r="D9435">
        <v>111.82</v>
      </c>
      <c r="E9435">
        <v>0</v>
      </c>
      <c r="F9435">
        <v>4.3676095475042758E-16</v>
      </c>
      <c r="G9435">
        <v>1.359207980172719E-16</v>
      </c>
      <c r="H9435">
        <v>1.0789345552601796E-14</v>
      </c>
      <c r="I9435">
        <v>0</v>
      </c>
      <c r="J9435">
        <v>9901.5080022101956</v>
      </c>
      <c r="K9435">
        <v>9901.5080022101993</v>
      </c>
      <c r="L9435">
        <v>3.6741664060460782E-16</v>
      </c>
      <c r="M9435" t="b">
        <v>1</v>
      </c>
    </row>
    <row r="9436" spans="2:13" x14ac:dyDescent="0.2">
      <c r="B9436">
        <v>9424</v>
      </c>
      <c r="C9436">
        <v>24.11</v>
      </c>
      <c r="D9436">
        <v>24.11</v>
      </c>
      <c r="E9436">
        <v>0</v>
      </c>
      <c r="F9436">
        <v>4.4874116713483477E-16</v>
      </c>
      <c r="G9436">
        <v>3.4562712119868683E-15</v>
      </c>
      <c r="H9436">
        <v>6.7181770438432763E-15</v>
      </c>
      <c r="I9436">
        <v>0</v>
      </c>
      <c r="J9436">
        <v>-921.44472136711738</v>
      </c>
      <c r="K9436">
        <v>-921.44472136709999</v>
      </c>
      <c r="L9436">
        <v>1.887697196376636E-14</v>
      </c>
      <c r="M9436" t="b">
        <v>1</v>
      </c>
    </row>
    <row r="9437" spans="2:13" x14ac:dyDescent="0.2">
      <c r="B9437">
        <v>9425</v>
      </c>
      <c r="C9437">
        <v>23.56</v>
      </c>
      <c r="D9437">
        <v>23.56</v>
      </c>
      <c r="E9437">
        <v>0</v>
      </c>
      <c r="F9437">
        <v>9.8320797486533713E-16</v>
      </c>
      <c r="G9437">
        <v>8.134109141068057E-16</v>
      </c>
      <c r="H9437">
        <v>1.001025385712133E-15</v>
      </c>
      <c r="I9437">
        <v>0</v>
      </c>
      <c r="J9437">
        <v>7956.2204443300216</v>
      </c>
      <c r="K9437">
        <v>7956.2204443299997</v>
      </c>
      <c r="L9437">
        <v>2.7434977443474319E-15</v>
      </c>
      <c r="M9437" t="b">
        <v>1</v>
      </c>
    </row>
    <row r="9438" spans="2:13" x14ac:dyDescent="0.2">
      <c r="B9438">
        <v>9426</v>
      </c>
      <c r="C9438">
        <v>171.74</v>
      </c>
      <c r="D9438">
        <v>171.74</v>
      </c>
      <c r="E9438">
        <v>0</v>
      </c>
      <c r="F9438">
        <v>7.0414910003435586E-16</v>
      </c>
      <c r="G9438">
        <v>3.1728687184130489E-16</v>
      </c>
      <c r="H9438">
        <v>3.6471308888869087E-16</v>
      </c>
      <c r="I9438">
        <v>0</v>
      </c>
      <c r="J9438">
        <v>-184913.26041573941</v>
      </c>
      <c r="K9438">
        <v>-184913.26041573801</v>
      </c>
      <c r="L9438">
        <v>7.5548062847542557E-15</v>
      </c>
      <c r="M9438" t="b">
        <v>1</v>
      </c>
    </row>
    <row r="9439" spans="2:13" x14ac:dyDescent="0.2">
      <c r="B9439">
        <v>9427</v>
      </c>
      <c r="C9439">
        <v>37.659999999999997</v>
      </c>
      <c r="D9439">
        <v>37.659999999999997</v>
      </c>
      <c r="E9439">
        <v>0</v>
      </c>
      <c r="F9439">
        <v>5.3166422996043534E-16</v>
      </c>
      <c r="G9439">
        <v>6.6612363648362412E-16</v>
      </c>
      <c r="H9439">
        <v>8.2776135856676281E-16</v>
      </c>
      <c r="I9439">
        <v>3.4191583208524502E-15</v>
      </c>
      <c r="J9439">
        <v>3874.9953968486407</v>
      </c>
      <c r="K9439">
        <v>3874.9953968487998</v>
      </c>
      <c r="L9439">
        <v>4.1074003065834571E-14</v>
      </c>
      <c r="M9439" t="b">
        <v>1</v>
      </c>
    </row>
    <row r="9440" spans="2:13" x14ac:dyDescent="0.2">
      <c r="B9440">
        <v>9428</v>
      </c>
      <c r="C9440">
        <v>55</v>
      </c>
      <c r="D9440">
        <v>55</v>
      </c>
      <c r="E9440">
        <v>0</v>
      </c>
      <c r="F9440">
        <v>2.1395635402520832E-16</v>
      </c>
      <c r="G9440">
        <v>1.2412806344791909E-16</v>
      </c>
      <c r="H9440">
        <v>1.7193425691538725E-15</v>
      </c>
      <c r="I9440">
        <v>0</v>
      </c>
      <c r="J9440">
        <v>12196.788550677793</v>
      </c>
      <c r="K9440">
        <v>12196.7885506778</v>
      </c>
      <c r="L9440">
        <v>5.9654699956072344E-16</v>
      </c>
      <c r="M9440" t="b">
        <v>1</v>
      </c>
    </row>
    <row r="9441" spans="2:13" x14ac:dyDescent="0.2">
      <c r="B9441">
        <v>9429</v>
      </c>
      <c r="C9441">
        <v>103.19</v>
      </c>
      <c r="D9441">
        <v>103.19</v>
      </c>
      <c r="E9441">
        <v>0</v>
      </c>
      <c r="F9441">
        <v>1.9564577996861886E-15</v>
      </c>
      <c r="G9441">
        <v>6.5979255667838525E-16</v>
      </c>
      <c r="H9441">
        <v>2.0633560353925183E-14</v>
      </c>
      <c r="I9441">
        <v>0</v>
      </c>
      <c r="J9441">
        <v>-516.2198444604503</v>
      </c>
      <c r="K9441">
        <v>-516.21984446040005</v>
      </c>
      <c r="L9441">
        <v>9.7341438559921541E-14</v>
      </c>
      <c r="M9441" t="b">
        <v>1</v>
      </c>
    </row>
    <row r="9442" spans="2:13" x14ac:dyDescent="0.2">
      <c r="B9442">
        <v>9430</v>
      </c>
      <c r="C9442">
        <v>212.78</v>
      </c>
      <c r="D9442">
        <v>212.78</v>
      </c>
      <c r="E9442">
        <v>0</v>
      </c>
      <c r="F9442">
        <v>3.7094624000960974E-16</v>
      </c>
      <c r="G9442">
        <v>2.5662457182960513E-16</v>
      </c>
      <c r="H9442">
        <v>1.2747137829179413E-15</v>
      </c>
      <c r="I9442">
        <v>0</v>
      </c>
      <c r="J9442">
        <v>316658.91425402986</v>
      </c>
      <c r="K9442">
        <v>316658.91425402992</v>
      </c>
      <c r="L9442">
        <v>1.8381816615076276E-16</v>
      </c>
      <c r="M9442" t="b">
        <v>1</v>
      </c>
    </row>
    <row r="9443" spans="2:13" x14ac:dyDescent="0.2">
      <c r="B9443">
        <v>9431</v>
      </c>
      <c r="C9443">
        <v>32.04</v>
      </c>
      <c r="D9443">
        <v>32.04</v>
      </c>
      <c r="E9443">
        <v>0</v>
      </c>
      <c r="F9443">
        <v>9.1081602083147163E-16</v>
      </c>
      <c r="G9443">
        <v>1.7785411130285395E-16</v>
      </c>
      <c r="H9443">
        <v>5.626767456597143E-15</v>
      </c>
      <c r="I9443">
        <v>0</v>
      </c>
      <c r="J9443">
        <v>-576.27588049088263</v>
      </c>
      <c r="K9443">
        <v>-576.27588049090002</v>
      </c>
      <c r="L9443">
        <v>3.0183609552754695E-14</v>
      </c>
      <c r="M9443" t="b">
        <v>1</v>
      </c>
    </row>
    <row r="9444" spans="2:13" x14ac:dyDescent="0.2">
      <c r="B9444">
        <v>9432</v>
      </c>
      <c r="C9444">
        <v>138.18</v>
      </c>
      <c r="D9444">
        <v>138.18</v>
      </c>
      <c r="E9444">
        <v>0</v>
      </c>
      <c r="F9444">
        <v>5.2659819057288149E-16</v>
      </c>
      <c r="G9444">
        <v>4.0562936266601544E-16</v>
      </c>
      <c r="H9444">
        <v>1.3438739049299178E-15</v>
      </c>
      <c r="I9444">
        <v>0</v>
      </c>
      <c r="J9444">
        <v>-1150.0962544807139</v>
      </c>
      <c r="K9444">
        <v>-1150.0962544807001</v>
      </c>
      <c r="L9444">
        <v>1.2059681220594661E-14</v>
      </c>
      <c r="M9444" t="b">
        <v>1</v>
      </c>
    </row>
    <row r="9445" spans="2:13" x14ac:dyDescent="0.2">
      <c r="B9445">
        <v>9433</v>
      </c>
      <c r="C9445">
        <v>209.26</v>
      </c>
      <c r="D9445">
        <v>209.26</v>
      </c>
      <c r="E9445">
        <v>0</v>
      </c>
      <c r="F9445">
        <v>1.0260051931503174E-15</v>
      </c>
      <c r="G9445">
        <v>7.3051124558850974E-16</v>
      </c>
      <c r="H9445">
        <v>2.191870508008649E-15</v>
      </c>
      <c r="I9445">
        <v>0</v>
      </c>
      <c r="J9445">
        <v>-22471.742357815609</v>
      </c>
      <c r="K9445">
        <v>-22471.742357815801</v>
      </c>
      <c r="L9445">
        <v>8.5802370686578901E-15</v>
      </c>
      <c r="M9445" t="b">
        <v>1</v>
      </c>
    </row>
    <row r="9446" spans="2:13" x14ac:dyDescent="0.2">
      <c r="B9446">
        <v>9434</v>
      </c>
      <c r="C9446">
        <v>77.61</v>
      </c>
      <c r="D9446">
        <v>77.61</v>
      </c>
      <c r="E9446">
        <v>0</v>
      </c>
      <c r="F9446">
        <v>0</v>
      </c>
      <c r="G9446">
        <v>5.9735647553883978E-16</v>
      </c>
      <c r="H9446">
        <v>7.2991807866813457E-16</v>
      </c>
      <c r="I9446">
        <v>7.7461193439694929E-16</v>
      </c>
      <c r="J9446">
        <v>9899.9697797895205</v>
      </c>
      <c r="K9446">
        <v>9899.9697797895005</v>
      </c>
      <c r="L9446">
        <v>2.0211055067917451E-15</v>
      </c>
      <c r="M9446" t="b">
        <v>1</v>
      </c>
    </row>
    <row r="9447" spans="2:13" x14ac:dyDescent="0.2">
      <c r="B9447">
        <v>9435</v>
      </c>
      <c r="C9447">
        <v>62.78</v>
      </c>
      <c r="D9447">
        <v>62.78</v>
      </c>
      <c r="E9447">
        <v>0</v>
      </c>
      <c r="F9447">
        <v>1.196788287842069E-16</v>
      </c>
      <c r="G9447">
        <v>1.3727758910093113E-16</v>
      </c>
      <c r="H9447">
        <v>1.0712582877874973E-15</v>
      </c>
      <c r="I9447">
        <v>0</v>
      </c>
      <c r="J9447">
        <v>21599.4229107016</v>
      </c>
      <c r="K9447">
        <v>21599.4229107018</v>
      </c>
      <c r="L9447">
        <v>9.263619459523004E-15</v>
      </c>
      <c r="M9447" t="b">
        <v>1</v>
      </c>
    </row>
    <row r="9448" spans="2:13" x14ac:dyDescent="0.2">
      <c r="B9448">
        <v>9436</v>
      </c>
      <c r="C9448">
        <v>163.38999999999999</v>
      </c>
      <c r="D9448">
        <v>163.38999999999999</v>
      </c>
      <c r="E9448">
        <v>0</v>
      </c>
      <c r="F9448">
        <v>1.1407530074420416E-16</v>
      </c>
      <c r="G9448">
        <v>1.187827561260755E-16</v>
      </c>
      <c r="H9448">
        <v>8.379629876587555E-15</v>
      </c>
      <c r="I9448">
        <v>0</v>
      </c>
      <c r="J9448">
        <v>1093.889883800131</v>
      </c>
      <c r="K9448">
        <v>1093.8898838001001</v>
      </c>
      <c r="L9448">
        <v>2.8268677056282629E-14</v>
      </c>
      <c r="M9448" t="b">
        <v>1</v>
      </c>
    </row>
    <row r="9449" spans="2:13" x14ac:dyDescent="0.2">
      <c r="B9449">
        <v>9437</v>
      </c>
      <c r="C9449">
        <v>39.82</v>
      </c>
      <c r="D9449">
        <v>39.82</v>
      </c>
      <c r="E9449">
        <v>0</v>
      </c>
      <c r="F9449">
        <v>6.9600903581720696E-16</v>
      </c>
      <c r="G9449">
        <v>4.8866086232679078E-16</v>
      </c>
      <c r="H9449">
        <v>4.9851607199918039E-16</v>
      </c>
      <c r="I9449">
        <v>0</v>
      </c>
      <c r="J9449">
        <v>52503.38308527624</v>
      </c>
      <c r="K9449">
        <v>52503.383085276197</v>
      </c>
      <c r="L9449">
        <v>8.3148443242590145E-16</v>
      </c>
      <c r="M9449" t="b">
        <v>1</v>
      </c>
    </row>
    <row r="9450" spans="2:13" x14ac:dyDescent="0.2">
      <c r="B9450">
        <v>9438</v>
      </c>
      <c r="C9450">
        <v>137.88</v>
      </c>
      <c r="D9450">
        <v>137.88</v>
      </c>
      <c r="E9450">
        <v>0</v>
      </c>
      <c r="F9450">
        <v>6.8000724997363832E-16</v>
      </c>
      <c r="G9450">
        <v>1.0949567975020303E-15</v>
      </c>
      <c r="H9450">
        <v>1.1988093566540329E-14</v>
      </c>
      <c r="I9450">
        <v>0</v>
      </c>
      <c r="J9450">
        <v>-5270.775155115196</v>
      </c>
      <c r="K9450">
        <v>-5270.7751551151996</v>
      </c>
      <c r="L9450">
        <v>6.9021703639949717E-16</v>
      </c>
      <c r="M9450" t="b">
        <v>1</v>
      </c>
    </row>
    <row r="9451" spans="2:13" x14ac:dyDescent="0.2">
      <c r="B9451">
        <v>9439</v>
      </c>
      <c r="C9451">
        <v>87.06</v>
      </c>
      <c r="D9451">
        <v>87.06</v>
      </c>
      <c r="E9451">
        <v>0</v>
      </c>
      <c r="F9451">
        <v>7.0855786417744025E-16</v>
      </c>
      <c r="G9451">
        <v>3.2481554558518129E-16</v>
      </c>
      <c r="H9451">
        <v>9.2669531683500574E-16</v>
      </c>
      <c r="I9451">
        <v>0</v>
      </c>
      <c r="J9451">
        <v>-98870.50786624974</v>
      </c>
      <c r="K9451">
        <v>-98870.507866250002</v>
      </c>
      <c r="L9451">
        <v>2.649268014936698E-15</v>
      </c>
      <c r="M9451" t="b">
        <v>1</v>
      </c>
    </row>
    <row r="9452" spans="2:13" x14ac:dyDescent="0.2">
      <c r="B9452">
        <v>9440</v>
      </c>
      <c r="C9452">
        <v>117.26</v>
      </c>
      <c r="D9452">
        <v>117.26</v>
      </c>
      <c r="E9452">
        <v>0</v>
      </c>
      <c r="F9452">
        <v>6.0414304040939903E-16</v>
      </c>
      <c r="G9452">
        <v>1.2453652531652687E-16</v>
      </c>
      <c r="H9452">
        <v>1.5453706398103401E-15</v>
      </c>
      <c r="I9452">
        <v>0</v>
      </c>
      <c r="J9452">
        <v>-6843.9058678897563</v>
      </c>
      <c r="K9452">
        <v>-6843.9058678899</v>
      </c>
      <c r="L9452">
        <v>2.099680586700238E-14</v>
      </c>
      <c r="M9452" t="b">
        <v>1</v>
      </c>
    </row>
    <row r="9453" spans="2:13" x14ac:dyDescent="0.2">
      <c r="B9453">
        <v>9441</v>
      </c>
      <c r="C9453">
        <v>87.14</v>
      </c>
      <c r="D9453">
        <v>87.14</v>
      </c>
      <c r="E9453">
        <v>0</v>
      </c>
      <c r="F9453">
        <v>5.7909166514384869E-16</v>
      </c>
      <c r="G9453">
        <v>1.3058429337927387E-15</v>
      </c>
      <c r="H9453">
        <v>1.3101294205399212E-16</v>
      </c>
      <c r="I9453">
        <v>1.3633350719168938E-15</v>
      </c>
      <c r="J9453">
        <v>87677.8304066337</v>
      </c>
      <c r="K9453">
        <v>87677.830406633802</v>
      </c>
      <c r="L9453">
        <v>1.1617920530896356E-15</v>
      </c>
      <c r="M9453" t="b">
        <v>1</v>
      </c>
    </row>
    <row r="9454" spans="2:13" x14ac:dyDescent="0.2">
      <c r="B9454">
        <v>9442</v>
      </c>
      <c r="C9454">
        <v>90.53</v>
      </c>
      <c r="D9454">
        <v>90.53</v>
      </c>
      <c r="E9454">
        <v>0</v>
      </c>
      <c r="F9454">
        <v>1.0465575103231806E-15</v>
      </c>
      <c r="G9454">
        <v>3.3717056768562135E-16</v>
      </c>
      <c r="H9454">
        <v>5.1061040411344853E-15</v>
      </c>
      <c r="I9454">
        <v>0</v>
      </c>
      <c r="J9454">
        <v>432.88953292506221</v>
      </c>
      <c r="K9454">
        <v>432.88953292510001</v>
      </c>
      <c r="L9454">
        <v>8.7322216564145387E-14</v>
      </c>
      <c r="M9454" t="b">
        <v>1</v>
      </c>
    </row>
    <row r="9455" spans="2:13" x14ac:dyDescent="0.2">
      <c r="B9455">
        <v>9443</v>
      </c>
      <c r="C9455">
        <v>96.3</v>
      </c>
      <c r="D9455">
        <v>96.3</v>
      </c>
      <c r="E9455">
        <v>0</v>
      </c>
      <c r="F9455">
        <v>1.0885542698548093E-15</v>
      </c>
      <c r="G9455">
        <v>1.815187075951558E-16</v>
      </c>
      <c r="H9455">
        <v>9.1930317976442127E-16</v>
      </c>
      <c r="I9455">
        <v>3.1176135306980465E-16</v>
      </c>
      <c r="J9455">
        <v>148664.07000929586</v>
      </c>
      <c r="K9455">
        <v>148664.0700092967</v>
      </c>
      <c r="L9455">
        <v>5.6773037573402721E-15</v>
      </c>
      <c r="M9455" t="b">
        <v>1</v>
      </c>
    </row>
    <row r="9456" spans="2:13" x14ac:dyDescent="0.2">
      <c r="B9456">
        <v>9444</v>
      </c>
      <c r="C9456">
        <v>137.44</v>
      </c>
      <c r="D9456">
        <v>137.44</v>
      </c>
      <c r="E9456">
        <v>0</v>
      </c>
      <c r="F9456">
        <v>1.6741196748315379E-16</v>
      </c>
      <c r="G9456">
        <v>4.9461601435357529E-16</v>
      </c>
      <c r="H9456">
        <v>1.2815636596583213E-15</v>
      </c>
      <c r="I9456">
        <v>0</v>
      </c>
      <c r="J9456">
        <v>-9065.2886749964764</v>
      </c>
      <c r="K9456">
        <v>-9065.2886749964</v>
      </c>
      <c r="L9456">
        <v>8.4274817590357997E-15</v>
      </c>
      <c r="M9456" t="b">
        <v>1</v>
      </c>
    </row>
    <row r="9457" spans="2:13" x14ac:dyDescent="0.2">
      <c r="B9457">
        <v>9445</v>
      </c>
      <c r="C9457">
        <v>16.64</v>
      </c>
      <c r="D9457">
        <v>16.64</v>
      </c>
      <c r="E9457">
        <v>0</v>
      </c>
      <c r="F9457">
        <v>3.5091578983737786E-16</v>
      </c>
      <c r="G9457">
        <v>6.6987741540527504E-16</v>
      </c>
      <c r="H9457">
        <v>1.3875654418772609E-16</v>
      </c>
      <c r="I9457">
        <v>0</v>
      </c>
      <c r="J9457">
        <v>-8451.3897835476782</v>
      </c>
      <c r="K9457">
        <v>-8451.3897835476</v>
      </c>
      <c r="L9457">
        <v>9.2548736190983302E-15</v>
      </c>
      <c r="M9457" t="b">
        <v>1</v>
      </c>
    </row>
    <row r="9458" spans="2:13" x14ac:dyDescent="0.2">
      <c r="B9458">
        <v>9446</v>
      </c>
      <c r="C9458">
        <v>29.9</v>
      </c>
      <c r="D9458">
        <v>29.9</v>
      </c>
      <c r="E9458">
        <v>0</v>
      </c>
      <c r="F9458">
        <v>0</v>
      </c>
      <c r="G9458">
        <v>2.3963022686454352E-16</v>
      </c>
      <c r="H9458">
        <v>1.4986552172775202E-15</v>
      </c>
      <c r="I9458">
        <v>5.1729221798621908E-15</v>
      </c>
      <c r="J9458">
        <v>-2615.9040560558988</v>
      </c>
      <c r="K9458">
        <v>-2615.9040560559001</v>
      </c>
      <c r="L9458">
        <v>5.2151838271787109E-16</v>
      </c>
      <c r="M9458" t="b">
        <v>1</v>
      </c>
    </row>
    <row r="9459" spans="2:13" x14ac:dyDescent="0.2">
      <c r="B9459">
        <v>9447</v>
      </c>
      <c r="C9459">
        <v>181.52</v>
      </c>
      <c r="D9459">
        <v>181.52</v>
      </c>
      <c r="E9459">
        <v>0</v>
      </c>
      <c r="F9459">
        <v>3.7154982012047452E-16</v>
      </c>
      <c r="G9459">
        <v>3.1447667770044442E-16</v>
      </c>
      <c r="H9459">
        <v>1.1563147228793297E-14</v>
      </c>
      <c r="I9459">
        <v>0</v>
      </c>
      <c r="J9459">
        <v>-8189.4847562312834</v>
      </c>
      <c r="K9459">
        <v>-8189.4847562312998</v>
      </c>
      <c r="L9459">
        <v>1.9990152151460134E-15</v>
      </c>
      <c r="M9459" t="b">
        <v>1</v>
      </c>
    </row>
    <row r="9460" spans="2:13" x14ac:dyDescent="0.2">
      <c r="B9460">
        <v>9448</v>
      </c>
      <c r="C9460">
        <v>98.09</v>
      </c>
      <c r="D9460">
        <v>98.09</v>
      </c>
      <c r="E9460">
        <v>0</v>
      </c>
      <c r="F9460">
        <v>6.0529685864266706E-16</v>
      </c>
      <c r="G9460">
        <v>4.7848963599532836E-16</v>
      </c>
      <c r="H9460">
        <v>3.8317292564428437E-15</v>
      </c>
      <c r="I9460">
        <v>0</v>
      </c>
      <c r="J9460">
        <v>-114.52970254002685</v>
      </c>
      <c r="K9460">
        <v>-114.52970254</v>
      </c>
      <c r="L9460">
        <v>2.3438727213703446E-13</v>
      </c>
      <c r="M9460" t="b">
        <v>1</v>
      </c>
    </row>
    <row r="9461" spans="2:13" x14ac:dyDescent="0.2">
      <c r="B9461">
        <v>9449</v>
      </c>
      <c r="C9461">
        <v>7.15</v>
      </c>
      <c r="D9461">
        <v>7.15</v>
      </c>
      <c r="E9461">
        <v>0</v>
      </c>
      <c r="F9461">
        <v>6.2609224733124052E-15</v>
      </c>
      <c r="G9461">
        <v>7.6343902801289753E-15</v>
      </c>
      <c r="H9461">
        <v>2.5870635510464315E-15</v>
      </c>
      <c r="I9461">
        <v>0</v>
      </c>
      <c r="J9461">
        <v>-2837.659853410024</v>
      </c>
      <c r="K9461">
        <v>-2837.6598534099999</v>
      </c>
      <c r="L9461">
        <v>8.4934808405665078E-15</v>
      </c>
      <c r="M9461" t="b">
        <v>1</v>
      </c>
    </row>
    <row r="9462" spans="2:13" x14ac:dyDescent="0.2">
      <c r="B9462">
        <v>9450</v>
      </c>
      <c r="C9462">
        <v>60.46</v>
      </c>
      <c r="D9462">
        <v>60.46</v>
      </c>
      <c r="E9462">
        <v>0</v>
      </c>
      <c r="F9462">
        <v>0</v>
      </c>
      <c r="G9462">
        <v>8.8490700356861915E-16</v>
      </c>
      <c r="H9462">
        <v>6.0610158637706137E-16</v>
      </c>
      <c r="I9462">
        <v>1.4487574550796284E-15</v>
      </c>
      <c r="J9462">
        <v>13897.654250251486</v>
      </c>
      <c r="K9462">
        <v>13897.6542502513</v>
      </c>
      <c r="L9462">
        <v>1.3350232767398315E-14</v>
      </c>
      <c r="M9462" t="b">
        <v>1</v>
      </c>
    </row>
    <row r="9463" spans="2:13" x14ac:dyDescent="0.2">
      <c r="B9463">
        <v>9451</v>
      </c>
      <c r="C9463">
        <v>89.36</v>
      </c>
      <c r="D9463">
        <v>89.36</v>
      </c>
      <c r="E9463">
        <v>0</v>
      </c>
      <c r="F9463">
        <v>3.9352870036644008E-16</v>
      </c>
      <c r="G9463">
        <v>4.3912211289764239E-16</v>
      </c>
      <c r="H9463">
        <v>1.898059277416972E-15</v>
      </c>
      <c r="I9463">
        <v>0</v>
      </c>
      <c r="J9463">
        <v>13464.849201611047</v>
      </c>
      <c r="K9463">
        <v>13464.849201611099</v>
      </c>
      <c r="L9463">
        <v>3.9176593746417972E-15</v>
      </c>
      <c r="M9463" t="b">
        <v>1</v>
      </c>
    </row>
    <row r="9464" spans="2:13" x14ac:dyDescent="0.2">
      <c r="B9464">
        <v>9452</v>
      </c>
      <c r="C9464">
        <v>19.670000000000002</v>
      </c>
      <c r="D9464">
        <v>19.670000000000002</v>
      </c>
      <c r="E9464">
        <v>0</v>
      </c>
      <c r="F9464">
        <v>1.4507031344348457E-16</v>
      </c>
      <c r="G9464">
        <v>0</v>
      </c>
      <c r="H9464">
        <v>1.0728829129565726E-15</v>
      </c>
      <c r="I9464">
        <v>0</v>
      </c>
      <c r="J9464">
        <v>1544.1689517370105</v>
      </c>
      <c r="K9464">
        <v>1544.168951737</v>
      </c>
      <c r="L9464">
        <v>6.7733450142378361E-15</v>
      </c>
      <c r="M9464" t="b">
        <v>1</v>
      </c>
    </row>
    <row r="9465" spans="2:13" x14ac:dyDescent="0.2">
      <c r="B9465">
        <v>9453</v>
      </c>
      <c r="C9465">
        <v>18.97</v>
      </c>
      <c r="D9465">
        <v>18.97</v>
      </c>
      <c r="E9465">
        <v>0</v>
      </c>
      <c r="F9465">
        <v>2.9259653079422768E-14</v>
      </c>
      <c r="G9465">
        <v>2.2980698409155214E-14</v>
      </c>
      <c r="H9465">
        <v>4.4264711123462572E-14</v>
      </c>
      <c r="I9465">
        <v>0</v>
      </c>
      <c r="J9465">
        <v>-207.15045152388882</v>
      </c>
      <c r="K9465">
        <v>-207.15045152389999</v>
      </c>
      <c r="L9465">
        <v>5.392086632676283E-14</v>
      </c>
      <c r="M9465" t="b">
        <v>1</v>
      </c>
    </row>
    <row r="9466" spans="2:13" x14ac:dyDescent="0.2">
      <c r="B9466">
        <v>9454</v>
      </c>
      <c r="C9466">
        <v>35.11</v>
      </c>
      <c r="D9466">
        <v>35.11</v>
      </c>
      <c r="E9466">
        <v>0</v>
      </c>
      <c r="F9466">
        <v>6.6429183908397339E-16</v>
      </c>
      <c r="G9466">
        <v>4.6806777362204325E-16</v>
      </c>
      <c r="H9466">
        <v>1.3988476986208625E-16</v>
      </c>
      <c r="I9466">
        <v>0</v>
      </c>
      <c r="J9466">
        <v>24882.952268377972</v>
      </c>
      <c r="K9466">
        <v>24882.952268378001</v>
      </c>
      <c r="L9466">
        <v>1.169629316603228E-15</v>
      </c>
      <c r="M9466" t="b">
        <v>1</v>
      </c>
    </row>
    <row r="9467" spans="2:13" x14ac:dyDescent="0.2">
      <c r="B9467">
        <v>9455</v>
      </c>
      <c r="C9467">
        <v>171.01</v>
      </c>
      <c r="D9467">
        <v>171.01</v>
      </c>
      <c r="E9467">
        <v>0</v>
      </c>
      <c r="F9467">
        <v>3.2350826761726873E-16</v>
      </c>
      <c r="G9467">
        <v>1.4145987993504098E-16</v>
      </c>
      <c r="H9467">
        <v>1.700880053954332E-16</v>
      </c>
      <c r="I9467">
        <v>0</v>
      </c>
      <c r="J9467">
        <v>-62319.936110364855</v>
      </c>
      <c r="K9467">
        <v>-62319.936110365001</v>
      </c>
      <c r="L9467">
        <v>2.3350337206052734E-15</v>
      </c>
      <c r="M9467" t="b">
        <v>1</v>
      </c>
    </row>
    <row r="9468" spans="2:13" x14ac:dyDescent="0.2">
      <c r="B9468">
        <v>9456</v>
      </c>
      <c r="C9468">
        <v>41.11</v>
      </c>
      <c r="D9468">
        <v>41.11</v>
      </c>
      <c r="E9468">
        <v>0</v>
      </c>
      <c r="F9468">
        <v>7.9974349353864199E-16</v>
      </c>
      <c r="G9468">
        <v>1.3521843694054674E-16</v>
      </c>
      <c r="H9468">
        <v>1.8967606341297775E-15</v>
      </c>
      <c r="I9468">
        <v>0</v>
      </c>
      <c r="J9468">
        <v>37536.069364434166</v>
      </c>
      <c r="K9468">
        <v>37536.069364433897</v>
      </c>
      <c r="L9468">
        <v>7.1720464151706978E-15</v>
      </c>
      <c r="M9468" t="b">
        <v>1</v>
      </c>
    </row>
    <row r="9469" spans="2:13" x14ac:dyDescent="0.2">
      <c r="B9469">
        <v>9457</v>
      </c>
      <c r="C9469">
        <v>246.87</v>
      </c>
      <c r="D9469">
        <v>246.87</v>
      </c>
      <c r="E9469">
        <v>0</v>
      </c>
      <c r="F9469">
        <v>8.5166202161197696E-16</v>
      </c>
      <c r="G9469">
        <v>3.4957382422210257E-16</v>
      </c>
      <c r="H9469">
        <v>3.6240346071106824E-15</v>
      </c>
      <c r="I9469">
        <v>0</v>
      </c>
      <c r="J9469">
        <v>35692.395099126952</v>
      </c>
      <c r="K9469">
        <v>35692.395099126697</v>
      </c>
      <c r="L9469">
        <v>7.134811653551676E-15</v>
      </c>
      <c r="M9469" t="b">
        <v>1</v>
      </c>
    </row>
    <row r="9470" spans="2:13" x14ac:dyDescent="0.2">
      <c r="B9470">
        <v>9458</v>
      </c>
      <c r="C9470">
        <v>42.67</v>
      </c>
      <c r="D9470">
        <v>42.67</v>
      </c>
      <c r="E9470">
        <v>0</v>
      </c>
      <c r="F9470">
        <v>1.5028357784361889E-15</v>
      </c>
      <c r="G9470">
        <v>3.5187793989987165E-16</v>
      </c>
      <c r="H9470">
        <v>0</v>
      </c>
      <c r="I9470">
        <v>0</v>
      </c>
      <c r="J9470">
        <v>57864.401583004721</v>
      </c>
      <c r="K9470">
        <v>57864.401583004401</v>
      </c>
      <c r="L9470">
        <v>5.5326267319093999E-15</v>
      </c>
      <c r="M9470" t="b">
        <v>1</v>
      </c>
    </row>
    <row r="9471" spans="2:13" x14ac:dyDescent="0.2">
      <c r="B9471">
        <v>9459</v>
      </c>
      <c r="C9471">
        <v>144.31</v>
      </c>
      <c r="D9471">
        <v>144.31</v>
      </c>
      <c r="E9471">
        <v>0</v>
      </c>
      <c r="F9471">
        <v>0</v>
      </c>
      <c r="G9471">
        <v>1.5140032512545227E-16</v>
      </c>
      <c r="H9471">
        <v>1.0230204116102425E-15</v>
      </c>
      <c r="I9471">
        <v>0</v>
      </c>
      <c r="J9471">
        <v>137269.87077688027</v>
      </c>
      <c r="K9471">
        <v>137269.8707768801</v>
      </c>
      <c r="L9471">
        <v>1.2721144250527946E-15</v>
      </c>
      <c r="M9471" t="b">
        <v>1</v>
      </c>
    </row>
    <row r="9472" spans="2:13" x14ac:dyDescent="0.2">
      <c r="B9472">
        <v>9460</v>
      </c>
      <c r="C9472">
        <v>135.1</v>
      </c>
      <c r="D9472">
        <v>135.1</v>
      </c>
      <c r="E9472">
        <v>0</v>
      </c>
      <c r="F9472">
        <v>7.2972128330547463E-16</v>
      </c>
      <c r="G9472">
        <v>5.1489437320703737E-16</v>
      </c>
      <c r="H9472">
        <v>4.3950401808356803E-15</v>
      </c>
      <c r="I9472">
        <v>0</v>
      </c>
      <c r="J9472">
        <v>40071.148980301783</v>
      </c>
      <c r="K9472">
        <v>40071.148980301899</v>
      </c>
      <c r="L9472">
        <v>2.9052154677212285E-15</v>
      </c>
      <c r="M9472" t="b">
        <v>1</v>
      </c>
    </row>
    <row r="9473" spans="2:13" x14ac:dyDescent="0.2">
      <c r="B9473">
        <v>9461</v>
      </c>
      <c r="C9473">
        <v>50.36</v>
      </c>
      <c r="D9473">
        <v>50.36</v>
      </c>
      <c r="E9473">
        <v>0</v>
      </c>
      <c r="F9473">
        <v>3.1893308175363299E-16</v>
      </c>
      <c r="G9473">
        <v>8.1448436958542655E-16</v>
      </c>
      <c r="H9473">
        <v>3.2666712740241219E-15</v>
      </c>
      <c r="I9473">
        <v>3.8091381210281482E-15</v>
      </c>
      <c r="J9473">
        <v>26094.369843039225</v>
      </c>
      <c r="K9473">
        <v>26094.369843039301</v>
      </c>
      <c r="L9473">
        <v>2.9277409421444639E-15</v>
      </c>
      <c r="M9473" t="b">
        <v>1</v>
      </c>
    </row>
    <row r="9474" spans="2:13" x14ac:dyDescent="0.2">
      <c r="B9474">
        <v>9462</v>
      </c>
      <c r="C9474">
        <v>169.08</v>
      </c>
      <c r="D9474">
        <v>169.08</v>
      </c>
      <c r="E9474">
        <v>0</v>
      </c>
      <c r="F9474">
        <v>1.0478059037161741E-15</v>
      </c>
      <c r="G9474">
        <v>7.9481150635502915E-16</v>
      </c>
      <c r="H9474">
        <v>3.7230630275411399E-15</v>
      </c>
      <c r="I9474">
        <v>0</v>
      </c>
      <c r="J9474">
        <v>-62269.396541672293</v>
      </c>
      <c r="K9474">
        <v>-62269.3965416723</v>
      </c>
      <c r="L9474">
        <v>1.168464449356622E-16</v>
      </c>
      <c r="M9474" t="b">
        <v>1</v>
      </c>
    </row>
    <row r="9475" spans="2:13" x14ac:dyDescent="0.2">
      <c r="B9475">
        <v>9463</v>
      </c>
      <c r="C9475">
        <v>0.86</v>
      </c>
      <c r="D9475">
        <v>0.86</v>
      </c>
      <c r="E9475">
        <v>0</v>
      </c>
      <c r="F9475">
        <v>2.4355967264418691E-15</v>
      </c>
      <c r="G9475">
        <v>4.2685618417761232E-15</v>
      </c>
      <c r="H9475">
        <v>1.7844044642602689E-15</v>
      </c>
      <c r="I9475">
        <v>0</v>
      </c>
      <c r="J9475">
        <v>-58485.299095913055</v>
      </c>
      <c r="K9475">
        <v>-58485.299095912997</v>
      </c>
      <c r="L9475">
        <v>9.9525285521767988E-16</v>
      </c>
      <c r="M9475" t="b">
        <v>1</v>
      </c>
    </row>
    <row r="9476" spans="2:13" x14ac:dyDescent="0.2">
      <c r="B9476">
        <v>9464</v>
      </c>
      <c r="C9476">
        <v>32.6</v>
      </c>
      <c r="D9476">
        <v>32.6</v>
      </c>
      <c r="E9476">
        <v>0</v>
      </c>
      <c r="F9476">
        <v>4.6194006164303373E-16</v>
      </c>
      <c r="G9476">
        <v>6.1745175742546269E-16</v>
      </c>
      <c r="H9476">
        <v>1.4507048631355113E-15</v>
      </c>
      <c r="I9476">
        <v>0</v>
      </c>
      <c r="J9476">
        <v>5837.1587122515448</v>
      </c>
      <c r="K9476">
        <v>5837.1587122515002</v>
      </c>
      <c r="L9476">
        <v>7.6347487851129277E-15</v>
      </c>
      <c r="M9476" t="b">
        <v>1</v>
      </c>
    </row>
    <row r="9477" spans="2:13" x14ac:dyDescent="0.2">
      <c r="B9477">
        <v>9465</v>
      </c>
      <c r="C9477">
        <v>103.15</v>
      </c>
      <c r="D9477">
        <v>103.15</v>
      </c>
      <c r="E9477">
        <v>0</v>
      </c>
      <c r="F9477">
        <v>0</v>
      </c>
      <c r="G9477">
        <v>8.7645326598214147E-16</v>
      </c>
      <c r="H9477">
        <v>2.5651175838251264E-15</v>
      </c>
      <c r="I9477">
        <v>0</v>
      </c>
      <c r="J9477">
        <v>-28998.623066235388</v>
      </c>
      <c r="K9477">
        <v>-28998.623066235199</v>
      </c>
      <c r="L9477">
        <v>6.5235820865245335E-15</v>
      </c>
      <c r="M9477" t="b">
        <v>1</v>
      </c>
    </row>
    <row r="9478" spans="2:13" x14ac:dyDescent="0.2">
      <c r="B9478">
        <v>9466</v>
      </c>
      <c r="C9478">
        <v>136.03</v>
      </c>
      <c r="D9478">
        <v>136.03</v>
      </c>
      <c r="E9478">
        <v>0</v>
      </c>
      <c r="F9478">
        <v>1.2592693576147813E-16</v>
      </c>
      <c r="G9478">
        <v>0</v>
      </c>
      <c r="H9478">
        <v>1.2127999098813769E-16</v>
      </c>
      <c r="I9478">
        <v>5.9402370457901024E-16</v>
      </c>
      <c r="J9478">
        <v>126674.88630422528</v>
      </c>
      <c r="K9478">
        <v>126674.88630422521</v>
      </c>
      <c r="L9478">
        <v>5.743804337593266E-16</v>
      </c>
      <c r="M9478" t="b">
        <v>1</v>
      </c>
    </row>
    <row r="9479" spans="2:13" x14ac:dyDescent="0.2">
      <c r="B9479">
        <v>9467</v>
      </c>
      <c r="C9479">
        <v>42.97</v>
      </c>
      <c r="D9479">
        <v>42.97</v>
      </c>
      <c r="E9479">
        <v>0</v>
      </c>
      <c r="F9479">
        <v>0</v>
      </c>
      <c r="G9479">
        <v>2.6996930200125532E-16</v>
      </c>
      <c r="H9479">
        <v>1.0815588482469921E-15</v>
      </c>
      <c r="I9479">
        <v>0</v>
      </c>
      <c r="J9479">
        <v>705.97766025595047</v>
      </c>
      <c r="K9479">
        <v>705.97766025600004</v>
      </c>
      <c r="L9479">
        <v>7.0211090289529197E-14</v>
      </c>
      <c r="M9479" t="b">
        <v>1</v>
      </c>
    </row>
    <row r="9480" spans="2:13" x14ac:dyDescent="0.2">
      <c r="B9480">
        <v>9468</v>
      </c>
      <c r="C9480">
        <v>37.020000000000003</v>
      </c>
      <c r="D9480">
        <v>37.020000000000003</v>
      </c>
      <c r="E9480">
        <v>0</v>
      </c>
      <c r="F9480">
        <v>3.9611920056140821E-15</v>
      </c>
      <c r="G9480">
        <v>1.0071791325164325E-15</v>
      </c>
      <c r="H9480">
        <v>4.4479865025575693E-14</v>
      </c>
      <c r="I9480">
        <v>0</v>
      </c>
      <c r="J9480">
        <v>-3470.2948728964725</v>
      </c>
      <c r="K9480">
        <v>-3470.2948728964998</v>
      </c>
      <c r="L9480">
        <v>7.862398456766992E-15</v>
      </c>
      <c r="M9480" t="b">
        <v>1</v>
      </c>
    </row>
    <row r="9481" spans="2:13" x14ac:dyDescent="0.2">
      <c r="B9481">
        <v>9469</v>
      </c>
      <c r="C9481">
        <v>25.07</v>
      </c>
      <c r="D9481">
        <v>25.07</v>
      </c>
      <c r="E9481">
        <v>0</v>
      </c>
      <c r="F9481">
        <v>4.57465877168543E-16</v>
      </c>
      <c r="G9481">
        <v>6.6352605516150968E-16</v>
      </c>
      <c r="H9481">
        <v>1.6985675928151988E-15</v>
      </c>
      <c r="I9481">
        <v>0</v>
      </c>
      <c r="J9481">
        <v>-4059.0502352881085</v>
      </c>
      <c r="K9481">
        <v>-4059.0502352880999</v>
      </c>
      <c r="L9481">
        <v>2.128625950900448E-15</v>
      </c>
      <c r="M9481" t="b">
        <v>1</v>
      </c>
    </row>
    <row r="9482" spans="2:13" x14ac:dyDescent="0.2">
      <c r="B9482">
        <v>9470</v>
      </c>
      <c r="C9482">
        <v>30.03</v>
      </c>
      <c r="D9482">
        <v>30.03</v>
      </c>
      <c r="E9482">
        <v>0</v>
      </c>
      <c r="F9482">
        <v>3.7631948310427126E-16</v>
      </c>
      <c r="G9482">
        <v>3.2369842064408013E-16</v>
      </c>
      <c r="H9482">
        <v>7.0234557916317169E-16</v>
      </c>
      <c r="I9482">
        <v>0</v>
      </c>
      <c r="J9482">
        <v>10755.572740867952</v>
      </c>
      <c r="K9482">
        <v>10755.572740867899</v>
      </c>
      <c r="L9482">
        <v>4.9044987165019377E-15</v>
      </c>
      <c r="M9482" t="b">
        <v>1</v>
      </c>
    </row>
    <row r="9483" spans="2:13" x14ac:dyDescent="0.2">
      <c r="B9483">
        <v>9471</v>
      </c>
      <c r="C9483">
        <v>133.26</v>
      </c>
      <c r="D9483">
        <v>133.26</v>
      </c>
      <c r="E9483">
        <v>0</v>
      </c>
      <c r="F9483">
        <v>3.1707838725827336E-16</v>
      </c>
      <c r="G9483">
        <v>8.32887223774087E-16</v>
      </c>
      <c r="H9483">
        <v>5.8839926689215868E-15</v>
      </c>
      <c r="I9483">
        <v>8.9950681413826795E-16</v>
      </c>
      <c r="J9483">
        <v>12475.199431544102</v>
      </c>
      <c r="K9483">
        <v>12475.199431544101</v>
      </c>
      <c r="L9483">
        <v>1.4580844286516658E-16</v>
      </c>
      <c r="M9483" t="b">
        <v>1</v>
      </c>
    </row>
    <row r="9484" spans="2:13" x14ac:dyDescent="0.2">
      <c r="B9484">
        <v>9472</v>
      </c>
      <c r="C9484">
        <v>356.16</v>
      </c>
      <c r="D9484">
        <v>356.16</v>
      </c>
      <c r="E9484">
        <v>0</v>
      </c>
      <c r="F9484">
        <v>2.5772840510667632E-16</v>
      </c>
      <c r="G9484">
        <v>1.1128065934703672E-15</v>
      </c>
      <c r="H9484">
        <v>6.7469386932812569E-15</v>
      </c>
      <c r="I9484">
        <v>0</v>
      </c>
      <c r="J9484">
        <v>26635.80194542863</v>
      </c>
      <c r="K9484">
        <v>26635.801945428899</v>
      </c>
      <c r="L9484">
        <v>1.0107089408321242E-14</v>
      </c>
      <c r="M9484" t="b">
        <v>1</v>
      </c>
    </row>
    <row r="9485" spans="2:13" x14ac:dyDescent="0.2">
      <c r="B9485">
        <v>9473</v>
      </c>
      <c r="C9485">
        <v>39.07</v>
      </c>
      <c r="D9485">
        <v>39.07</v>
      </c>
      <c r="E9485">
        <v>0</v>
      </c>
      <c r="F9485">
        <v>4.847334913044068E-16</v>
      </c>
      <c r="G9485">
        <v>1.8191255996283732E-16</v>
      </c>
      <c r="H9485">
        <v>1.1941874610010105E-15</v>
      </c>
      <c r="I9485">
        <v>1.7328499934437529E-15</v>
      </c>
      <c r="J9485">
        <v>8339.4459746827997</v>
      </c>
      <c r="K9485">
        <v>8339.4459746829998</v>
      </c>
      <c r="L9485">
        <v>2.399306080973203E-14</v>
      </c>
      <c r="M9485" t="b">
        <v>1</v>
      </c>
    </row>
    <row r="9486" spans="2:13" x14ac:dyDescent="0.2">
      <c r="B9486">
        <v>9474</v>
      </c>
      <c r="C9486">
        <v>59</v>
      </c>
      <c r="D9486">
        <v>59</v>
      </c>
      <c r="E9486">
        <v>0</v>
      </c>
      <c r="F9486">
        <v>2.2522384123810318E-16</v>
      </c>
      <c r="G9486">
        <v>4.4166759682479771E-16</v>
      </c>
      <c r="H9486">
        <v>5.7800995123449406E-15</v>
      </c>
      <c r="I9486">
        <v>0</v>
      </c>
      <c r="J9486">
        <v>-6791.6518090328855</v>
      </c>
      <c r="K9486">
        <v>-6791.6518090329</v>
      </c>
      <c r="L9486">
        <v>2.1426179724073602E-15</v>
      </c>
      <c r="M9486" t="b">
        <v>1</v>
      </c>
    </row>
    <row r="9487" spans="2:13" x14ac:dyDescent="0.2">
      <c r="B9487">
        <v>9475</v>
      </c>
      <c r="C9487">
        <v>3.78</v>
      </c>
      <c r="D9487">
        <v>3.78</v>
      </c>
      <c r="E9487">
        <v>0</v>
      </c>
      <c r="F9487">
        <v>3.4177139782027727E-15</v>
      </c>
      <c r="G9487">
        <v>1.0689537766003638E-15</v>
      </c>
      <c r="H9487">
        <v>1.7508771071515938E-15</v>
      </c>
      <c r="I9487">
        <v>3.2035046229104837E-14</v>
      </c>
      <c r="J9487">
        <v>-23981.332675987374</v>
      </c>
      <c r="K9487">
        <v>-23981.332675987302</v>
      </c>
      <c r="L9487">
        <v>3.0340088736890338E-15</v>
      </c>
      <c r="M9487" t="b">
        <v>1</v>
      </c>
    </row>
    <row r="9488" spans="2:13" x14ac:dyDescent="0.2">
      <c r="B9488">
        <v>9476</v>
      </c>
      <c r="C9488">
        <v>72.86</v>
      </c>
      <c r="D9488">
        <v>72.86</v>
      </c>
      <c r="E9488">
        <v>0</v>
      </c>
      <c r="F9488">
        <v>1.77570403585751E-16</v>
      </c>
      <c r="G9488">
        <v>1.0631046547375413E-15</v>
      </c>
      <c r="H9488">
        <v>3.3766020958235602E-15</v>
      </c>
      <c r="I9488">
        <v>0</v>
      </c>
      <c r="J9488">
        <v>-2917.5298237923416</v>
      </c>
      <c r="K9488">
        <v>-2917.5298237922998</v>
      </c>
      <c r="L9488">
        <v>1.433978701447306E-14</v>
      </c>
      <c r="M9488" t="b">
        <v>1</v>
      </c>
    </row>
    <row r="9489" spans="2:13" x14ac:dyDescent="0.2">
      <c r="B9489">
        <v>9477</v>
      </c>
      <c r="C9489">
        <v>27.82</v>
      </c>
      <c r="D9489">
        <v>27.82</v>
      </c>
      <c r="E9489">
        <v>0</v>
      </c>
      <c r="F9489">
        <v>1.2675674211840341E-16</v>
      </c>
      <c r="G9489">
        <v>7.6660703274836131E-16</v>
      </c>
      <c r="H9489">
        <v>1.7756720153574509E-14</v>
      </c>
      <c r="I9489">
        <v>0</v>
      </c>
      <c r="J9489">
        <v>-7218.5947951665275</v>
      </c>
      <c r="K9489">
        <v>-7218.5947951665003</v>
      </c>
      <c r="L9489">
        <v>3.7797995077182479E-15</v>
      </c>
      <c r="M9489" t="b">
        <v>1</v>
      </c>
    </row>
    <row r="9490" spans="2:13" x14ac:dyDescent="0.2">
      <c r="B9490">
        <v>9478</v>
      </c>
      <c r="C9490">
        <v>382.84</v>
      </c>
      <c r="D9490">
        <v>382.84</v>
      </c>
      <c r="E9490">
        <v>0</v>
      </c>
      <c r="F9490">
        <v>1.3659562375777049E-16</v>
      </c>
      <c r="G9490">
        <v>1.5799055929188683E-16</v>
      </c>
      <c r="H9490">
        <v>1.0893654043256366E-15</v>
      </c>
      <c r="I9490">
        <v>0</v>
      </c>
      <c r="J9490">
        <v>414896.82378583535</v>
      </c>
      <c r="K9490">
        <v>414896.82378583628</v>
      </c>
      <c r="L9490">
        <v>2.2447088558484932E-15</v>
      </c>
      <c r="M9490" t="b">
        <v>1</v>
      </c>
    </row>
    <row r="9491" spans="2:13" x14ac:dyDescent="0.2">
      <c r="B9491">
        <v>9479</v>
      </c>
      <c r="C9491">
        <v>92.69</v>
      </c>
      <c r="D9491">
        <v>92.69</v>
      </c>
      <c r="E9491">
        <v>0</v>
      </c>
      <c r="F9491">
        <v>3.8643457447672111E-16</v>
      </c>
      <c r="G9491">
        <v>0</v>
      </c>
      <c r="H9491">
        <v>4.3191465217749029E-15</v>
      </c>
      <c r="I9491">
        <v>0</v>
      </c>
      <c r="J9491">
        <v>-27181.988228584443</v>
      </c>
      <c r="K9491">
        <v>-27181.9882285844</v>
      </c>
      <c r="L9491">
        <v>1.6060541752127043E-15</v>
      </c>
      <c r="M9491" t="b">
        <v>1</v>
      </c>
    </row>
    <row r="9492" spans="2:13" x14ac:dyDescent="0.2">
      <c r="B9492">
        <v>9480</v>
      </c>
      <c r="C9492">
        <v>311.31</v>
      </c>
      <c r="D9492">
        <v>311.31</v>
      </c>
      <c r="E9492">
        <v>0</v>
      </c>
      <c r="F9492">
        <v>0</v>
      </c>
      <c r="G9492">
        <v>6.794548957913705E-16</v>
      </c>
      <c r="H9492">
        <v>2.7234955860650236E-16</v>
      </c>
      <c r="I9492">
        <v>0</v>
      </c>
      <c r="J9492">
        <v>318153.4050850473</v>
      </c>
      <c r="K9492">
        <v>318153.40508504538</v>
      </c>
      <c r="L9492">
        <v>6.0375051137075294E-15</v>
      </c>
      <c r="M9492" t="b">
        <v>1</v>
      </c>
    </row>
    <row r="9493" spans="2:13" x14ac:dyDescent="0.2">
      <c r="B9493">
        <v>9481</v>
      </c>
      <c r="C9493">
        <v>74.48</v>
      </c>
      <c r="D9493">
        <v>74.48</v>
      </c>
      <c r="E9493">
        <v>0</v>
      </c>
      <c r="F9493">
        <v>4.1208310724834047E-16</v>
      </c>
      <c r="G9493">
        <v>9.48898720430264E-16</v>
      </c>
      <c r="H9493">
        <v>7.0694004134010665E-16</v>
      </c>
      <c r="I9493">
        <v>0</v>
      </c>
      <c r="J9493">
        <v>86168.494658045151</v>
      </c>
      <c r="K9493">
        <v>86168.494658045704</v>
      </c>
      <c r="L9493">
        <v>6.4173429148597568E-15</v>
      </c>
      <c r="M9493" t="b">
        <v>1</v>
      </c>
    </row>
    <row r="9494" spans="2:13" x14ac:dyDescent="0.2">
      <c r="B9494">
        <v>9482</v>
      </c>
      <c r="C9494">
        <v>21.7</v>
      </c>
      <c r="D9494">
        <v>21.7</v>
      </c>
      <c r="E9494">
        <v>0</v>
      </c>
      <c r="F9494">
        <v>6.4622910895432889E-16</v>
      </c>
      <c r="G9494">
        <v>0</v>
      </c>
      <c r="H9494">
        <v>8.3636014556420083E-16</v>
      </c>
      <c r="I9494">
        <v>0</v>
      </c>
      <c r="J9494">
        <v>-47588.605340119742</v>
      </c>
      <c r="K9494">
        <v>-47588.605340119801</v>
      </c>
      <c r="L9494">
        <v>1.2231428195353135E-15</v>
      </c>
      <c r="M9494" t="b">
        <v>1</v>
      </c>
    </row>
    <row r="9495" spans="2:13" x14ac:dyDescent="0.2">
      <c r="B9495">
        <v>9483</v>
      </c>
      <c r="C9495">
        <v>145.68</v>
      </c>
      <c r="D9495">
        <v>145.68</v>
      </c>
      <c r="E9495">
        <v>0</v>
      </c>
      <c r="F9495">
        <v>1.4600538910969976E-16</v>
      </c>
      <c r="G9495">
        <v>2.0186145903159226E-16</v>
      </c>
      <c r="H9495">
        <v>2.748819481277498E-15</v>
      </c>
      <c r="I9495">
        <v>0</v>
      </c>
      <c r="J9495">
        <v>-191937.54468193665</v>
      </c>
      <c r="K9495">
        <v>-191937.54468193679</v>
      </c>
      <c r="L9495">
        <v>7.5815887154757015E-16</v>
      </c>
      <c r="M9495" t="b">
        <v>1</v>
      </c>
    </row>
    <row r="9496" spans="2:13" x14ac:dyDescent="0.2">
      <c r="B9496">
        <v>9484</v>
      </c>
      <c r="C9496">
        <v>1.38</v>
      </c>
      <c r="D9496">
        <v>1.38</v>
      </c>
      <c r="E9496">
        <v>0</v>
      </c>
      <c r="F9496">
        <v>4.0150278583078606E-16</v>
      </c>
      <c r="G9496">
        <v>2.5104770869052267E-15</v>
      </c>
      <c r="H9496">
        <v>9.831056217921639E-16</v>
      </c>
      <c r="I9496">
        <v>0</v>
      </c>
      <c r="J9496">
        <v>-49083.980022579373</v>
      </c>
      <c r="K9496">
        <v>-49083.980022579402</v>
      </c>
      <c r="L9496">
        <v>5.9293949763946372E-16</v>
      </c>
      <c r="M9496" t="b">
        <v>1</v>
      </c>
    </row>
    <row r="9497" spans="2:13" x14ac:dyDescent="0.2">
      <c r="B9497">
        <v>9485</v>
      </c>
      <c r="C9497">
        <v>40.909999999999997</v>
      </c>
      <c r="D9497">
        <v>40.909999999999997</v>
      </c>
      <c r="E9497">
        <v>0</v>
      </c>
      <c r="F9497">
        <v>3.9830100451330467E-16</v>
      </c>
      <c r="G9497">
        <v>5.743547484390255E-16</v>
      </c>
      <c r="H9497">
        <v>2.42314213780459E-15</v>
      </c>
      <c r="I9497">
        <v>0</v>
      </c>
      <c r="J9497">
        <v>-11946.476890275455</v>
      </c>
      <c r="K9497">
        <v>-11946.4768902754</v>
      </c>
      <c r="L9497">
        <v>4.5678472915137168E-15</v>
      </c>
      <c r="M9497" t="b">
        <v>1</v>
      </c>
    </row>
    <row r="9498" spans="2:13" x14ac:dyDescent="0.2">
      <c r="B9498">
        <v>9486</v>
      </c>
      <c r="C9498">
        <v>65.760000000000005</v>
      </c>
      <c r="D9498">
        <v>65.760000000000005</v>
      </c>
      <c r="E9498">
        <v>0</v>
      </c>
      <c r="F9498">
        <v>3.5019235556522406E-16</v>
      </c>
      <c r="G9498">
        <v>1.2518404376900325E-16</v>
      </c>
      <c r="H9498">
        <v>2.0775669748502144E-15</v>
      </c>
      <c r="I9498">
        <v>0</v>
      </c>
      <c r="J9498">
        <v>-2425.8030471794191</v>
      </c>
      <c r="K9498">
        <v>-2425.8030471792999</v>
      </c>
      <c r="L9498">
        <v>4.9115201694050492E-14</v>
      </c>
      <c r="M9498" t="b">
        <v>1</v>
      </c>
    </row>
    <row r="9499" spans="2:13" x14ac:dyDescent="0.2">
      <c r="B9499">
        <v>9487</v>
      </c>
      <c r="C9499">
        <v>118.43</v>
      </c>
      <c r="D9499">
        <v>118.43</v>
      </c>
      <c r="E9499">
        <v>0</v>
      </c>
      <c r="F9499">
        <v>1.9010715741547268E-16</v>
      </c>
      <c r="G9499">
        <v>0</v>
      </c>
      <c r="H9499">
        <v>2.3067399578416703E-15</v>
      </c>
      <c r="I9499">
        <v>0</v>
      </c>
      <c r="J9499">
        <v>-59488.305195042049</v>
      </c>
      <c r="K9499">
        <v>-59488.305195041903</v>
      </c>
      <c r="L9499">
        <v>2.446180838512053E-15</v>
      </c>
      <c r="M9499" t="b">
        <v>1</v>
      </c>
    </row>
    <row r="9500" spans="2:13" x14ac:dyDescent="0.2">
      <c r="B9500">
        <v>9488</v>
      </c>
      <c r="C9500">
        <v>46.74</v>
      </c>
      <c r="D9500">
        <v>46.74</v>
      </c>
      <c r="E9500">
        <v>0</v>
      </c>
      <c r="F9500">
        <v>3.8164289743193486E-16</v>
      </c>
      <c r="G9500">
        <v>7.1657763084405389E-16</v>
      </c>
      <c r="H9500">
        <v>2.4737278733093729E-15</v>
      </c>
      <c r="I9500">
        <v>2.8650189503141062E-15</v>
      </c>
      <c r="J9500">
        <v>13917.035378271215</v>
      </c>
      <c r="K9500">
        <v>13917.035378271201</v>
      </c>
      <c r="L9500">
        <v>1.0456189003504939E-15</v>
      </c>
      <c r="M9500" t="b">
        <v>1</v>
      </c>
    </row>
    <row r="9501" spans="2:13" x14ac:dyDescent="0.2">
      <c r="B9501">
        <v>9489</v>
      </c>
      <c r="C9501">
        <v>26.05</v>
      </c>
      <c r="D9501">
        <v>26.05</v>
      </c>
      <c r="E9501">
        <v>0</v>
      </c>
      <c r="F9501">
        <v>7.1657526040022332E-16</v>
      </c>
      <c r="G9501">
        <v>6.4950459549220174E-16</v>
      </c>
      <c r="H9501">
        <v>1.3599707625756925E-15</v>
      </c>
      <c r="I9501">
        <v>0</v>
      </c>
      <c r="J9501">
        <v>-36657.675705070636</v>
      </c>
      <c r="K9501">
        <v>-36657.6757050706</v>
      </c>
      <c r="L9501">
        <v>9.924193875141125E-16</v>
      </c>
      <c r="M9501" t="b">
        <v>1</v>
      </c>
    </row>
    <row r="9502" spans="2:13" x14ac:dyDescent="0.2">
      <c r="B9502">
        <v>9490</v>
      </c>
      <c r="C9502">
        <v>116.73</v>
      </c>
      <c r="D9502">
        <v>116.73</v>
      </c>
      <c r="E9502">
        <v>0</v>
      </c>
      <c r="F9502">
        <v>7.9505158060185037E-16</v>
      </c>
      <c r="G9502">
        <v>8.2131223298114966E-16</v>
      </c>
      <c r="H9502">
        <v>4.844629566630447E-15</v>
      </c>
      <c r="I9502">
        <v>0</v>
      </c>
      <c r="J9502">
        <v>-37136.884470806843</v>
      </c>
      <c r="K9502">
        <v>-37136.884470806799</v>
      </c>
      <c r="L9502">
        <v>1.1755360285922265E-15</v>
      </c>
      <c r="M9502" t="b">
        <v>1</v>
      </c>
    </row>
    <row r="9503" spans="2:13" x14ac:dyDescent="0.2">
      <c r="B9503">
        <v>9491</v>
      </c>
      <c r="C9503">
        <v>147.69</v>
      </c>
      <c r="D9503">
        <v>147.69</v>
      </c>
      <c r="E9503">
        <v>0</v>
      </c>
      <c r="F9503">
        <v>2.3549945591986593E-16</v>
      </c>
      <c r="G9503">
        <v>3.3500113325012233E-16</v>
      </c>
      <c r="H9503">
        <v>1.2153179197334732E-14</v>
      </c>
      <c r="I9503">
        <v>0</v>
      </c>
      <c r="J9503">
        <v>-5461.3006889893841</v>
      </c>
      <c r="K9503">
        <v>-5461.3006889894004</v>
      </c>
      <c r="L9503">
        <v>2.9976200843360086E-15</v>
      </c>
      <c r="M9503" t="b">
        <v>1</v>
      </c>
    </row>
    <row r="9504" spans="2:13" x14ac:dyDescent="0.2">
      <c r="B9504">
        <v>9492</v>
      </c>
      <c r="C9504">
        <v>128.72999999999999</v>
      </c>
      <c r="D9504">
        <v>128.72999999999999</v>
      </c>
      <c r="E9504">
        <v>0</v>
      </c>
      <c r="F9504">
        <v>1.4004622827437956E-16</v>
      </c>
      <c r="G9504">
        <v>0</v>
      </c>
      <c r="H9504">
        <v>5.3790680952632504E-15</v>
      </c>
      <c r="I9504">
        <v>0</v>
      </c>
      <c r="J9504">
        <v>-21909.963452362412</v>
      </c>
      <c r="K9504">
        <v>-21909.963452362401</v>
      </c>
      <c r="L9504">
        <v>4.981266374544483E-16</v>
      </c>
      <c r="M9504" t="b">
        <v>1</v>
      </c>
    </row>
    <row r="9505" spans="2:13" x14ac:dyDescent="0.2">
      <c r="B9505">
        <v>9493</v>
      </c>
      <c r="C9505">
        <v>68.52</v>
      </c>
      <c r="D9505">
        <v>68.52</v>
      </c>
      <c r="E9505">
        <v>0</v>
      </c>
      <c r="F9505">
        <v>1.2603386787943331E-15</v>
      </c>
      <c r="G9505">
        <v>0</v>
      </c>
      <c r="H9505">
        <v>7.2290128009345925E-15</v>
      </c>
      <c r="I9505">
        <v>0</v>
      </c>
      <c r="J9505">
        <v>-9008.1041019712557</v>
      </c>
      <c r="K9505">
        <v>-9008.1041019712993</v>
      </c>
      <c r="L9505">
        <v>4.8462745535486313E-15</v>
      </c>
      <c r="M9505" t="b">
        <v>1</v>
      </c>
    </row>
    <row r="9506" spans="2:13" x14ac:dyDescent="0.2">
      <c r="B9506">
        <v>9494</v>
      </c>
      <c r="C9506">
        <v>37.82</v>
      </c>
      <c r="D9506">
        <v>37.82</v>
      </c>
      <c r="E9506">
        <v>0</v>
      </c>
      <c r="F9506">
        <v>1.5420706024000731E-16</v>
      </c>
      <c r="G9506">
        <v>4.9785057037574657E-16</v>
      </c>
      <c r="H9506">
        <v>1.3864878418656669E-16</v>
      </c>
      <c r="I9506">
        <v>0</v>
      </c>
      <c r="J9506">
        <v>-25767.116820667608</v>
      </c>
      <c r="K9506">
        <v>-25767.116820667601</v>
      </c>
      <c r="L9506">
        <v>2.8237375818265543E-16</v>
      </c>
      <c r="M9506" t="b">
        <v>1</v>
      </c>
    </row>
    <row r="9507" spans="2:13" x14ac:dyDescent="0.2">
      <c r="B9507">
        <v>9495</v>
      </c>
      <c r="C9507">
        <v>126.93</v>
      </c>
      <c r="D9507">
        <v>126.93</v>
      </c>
      <c r="E9507">
        <v>0</v>
      </c>
      <c r="F9507">
        <v>8.5139004425229112E-16</v>
      </c>
      <c r="G9507">
        <v>2.1902939354671571E-15</v>
      </c>
      <c r="H9507">
        <v>1.8664838054462846E-14</v>
      </c>
      <c r="I9507">
        <v>8.0055164983240348E-15</v>
      </c>
      <c r="J9507">
        <v>5218.6041069651319</v>
      </c>
      <c r="K9507">
        <v>5218.6041069651001</v>
      </c>
      <c r="L9507">
        <v>6.099775708137534E-15</v>
      </c>
      <c r="M9507" t="b">
        <v>1</v>
      </c>
    </row>
    <row r="9508" spans="2:13" x14ac:dyDescent="0.2">
      <c r="B9508">
        <v>9496</v>
      </c>
      <c r="C9508">
        <v>398.18</v>
      </c>
      <c r="D9508">
        <v>398.18</v>
      </c>
      <c r="E9508">
        <v>0</v>
      </c>
      <c r="F9508">
        <v>4.0643647039549181E-16</v>
      </c>
      <c r="G9508">
        <v>6.0660614842817819E-16</v>
      </c>
      <c r="H9508">
        <v>1.9723555525670484E-15</v>
      </c>
      <c r="I9508">
        <v>0</v>
      </c>
      <c r="J9508">
        <v>-606508.27462247794</v>
      </c>
      <c r="K9508">
        <v>-606508.27462247678</v>
      </c>
      <c r="L9508">
        <v>1.9194350134694856E-15</v>
      </c>
      <c r="M9508" t="b">
        <v>1</v>
      </c>
    </row>
    <row r="9509" spans="2:13" x14ac:dyDescent="0.2">
      <c r="B9509">
        <v>9497</v>
      </c>
      <c r="C9509">
        <v>1.3</v>
      </c>
      <c r="D9509">
        <v>1.3</v>
      </c>
      <c r="E9509">
        <v>0</v>
      </c>
      <c r="F9509">
        <v>1.7328636120193292E-13</v>
      </c>
      <c r="G9509">
        <v>4.0378442751981651E-13</v>
      </c>
      <c r="H9509">
        <v>1.4021261391633358E-13</v>
      </c>
      <c r="I9509">
        <v>0</v>
      </c>
      <c r="J9509">
        <v>-151.95890336447064</v>
      </c>
      <c r="K9509">
        <v>-151.9589033645</v>
      </c>
      <c r="L9509">
        <v>1.9320767122926086E-13</v>
      </c>
      <c r="M9509" t="b">
        <v>1</v>
      </c>
    </row>
    <row r="9510" spans="2:13" x14ac:dyDescent="0.2">
      <c r="B9510">
        <v>9498</v>
      </c>
      <c r="C9510">
        <v>33.229999999999997</v>
      </c>
      <c r="D9510">
        <v>33.229999999999997</v>
      </c>
      <c r="E9510">
        <v>0</v>
      </c>
      <c r="F9510">
        <v>5.5950718465914564E-16</v>
      </c>
      <c r="G9510">
        <v>3.9521565420460006E-16</v>
      </c>
      <c r="H9510">
        <v>1.5611452694982782E-15</v>
      </c>
      <c r="I9510">
        <v>0</v>
      </c>
      <c r="J9510">
        <v>28162.274474986913</v>
      </c>
      <c r="K9510">
        <v>28162.2744749868</v>
      </c>
      <c r="L9510">
        <v>4.0045537912788193E-15</v>
      </c>
      <c r="M9510" t="b">
        <v>1</v>
      </c>
    </row>
    <row r="9511" spans="2:13" x14ac:dyDescent="0.2">
      <c r="B9511">
        <v>9499</v>
      </c>
      <c r="C9511">
        <v>37.19</v>
      </c>
      <c r="D9511">
        <v>37.19</v>
      </c>
      <c r="E9511">
        <v>0</v>
      </c>
      <c r="F9511">
        <v>4.1011493265929081E-16</v>
      </c>
      <c r="G9511">
        <v>1.3378791927234503E-15</v>
      </c>
      <c r="H9511">
        <v>1.3940724893015242E-15</v>
      </c>
      <c r="I9511">
        <v>0</v>
      </c>
      <c r="J9511">
        <v>-6887.655536772334</v>
      </c>
      <c r="K9511">
        <v>-6887.6555367723004</v>
      </c>
      <c r="L9511">
        <v>4.8857414233244383E-15</v>
      </c>
      <c r="M9511" t="b">
        <v>1</v>
      </c>
    </row>
    <row r="9512" spans="2:13" x14ac:dyDescent="0.2">
      <c r="B9512">
        <v>9500</v>
      </c>
      <c r="C9512">
        <v>59.29</v>
      </c>
      <c r="D9512">
        <v>59.29</v>
      </c>
      <c r="E9512">
        <v>0</v>
      </c>
      <c r="F9512">
        <v>3.7175324398643747E-16</v>
      </c>
      <c r="G9512">
        <v>3.5665124616726862E-16</v>
      </c>
      <c r="H9512">
        <v>3.0506217002534748E-15</v>
      </c>
      <c r="I9512">
        <v>0</v>
      </c>
      <c r="J9512">
        <v>-20344.212138377959</v>
      </c>
      <c r="K9512">
        <v>-20344.212138377901</v>
      </c>
      <c r="L9512">
        <v>2.8611410713547771E-15</v>
      </c>
      <c r="M9512" t="b">
        <v>1</v>
      </c>
    </row>
    <row r="9513" spans="2:13" x14ac:dyDescent="0.2">
      <c r="B9513">
        <v>9501</v>
      </c>
      <c r="C9513">
        <v>121.94</v>
      </c>
      <c r="D9513">
        <v>121.94</v>
      </c>
      <c r="E9513">
        <v>0</v>
      </c>
      <c r="F9513">
        <v>3.4510089206312396E-16</v>
      </c>
      <c r="G9513">
        <v>2.3401963104131846E-16</v>
      </c>
      <c r="H9513">
        <v>2.4264842541825641E-16</v>
      </c>
      <c r="I9513">
        <v>0</v>
      </c>
      <c r="J9513">
        <v>73614.445526142372</v>
      </c>
      <c r="K9513">
        <v>73614.445526142299</v>
      </c>
      <c r="L9513">
        <v>9.8838720609524322E-16</v>
      </c>
      <c r="M9513" t="b">
        <v>1</v>
      </c>
    </row>
    <row r="9514" spans="2:13" x14ac:dyDescent="0.2">
      <c r="B9514">
        <v>9502</v>
      </c>
      <c r="C9514">
        <v>16.989999999999998</v>
      </c>
      <c r="D9514">
        <v>16.989999999999998</v>
      </c>
      <c r="E9514">
        <v>0</v>
      </c>
      <c r="F9514">
        <v>4.6522755864278642E-16</v>
      </c>
      <c r="G9514">
        <v>3.927027020341025E-16</v>
      </c>
      <c r="H9514">
        <v>1.5032066645192704E-15</v>
      </c>
      <c r="I9514">
        <v>0</v>
      </c>
      <c r="J9514">
        <v>-24773.209560324744</v>
      </c>
      <c r="K9514">
        <v>-24773.209560324802</v>
      </c>
      <c r="L9514">
        <v>2.3496213024689823E-15</v>
      </c>
      <c r="M9514" t="b">
        <v>1</v>
      </c>
    </row>
    <row r="9515" spans="2:13" x14ac:dyDescent="0.2">
      <c r="B9515">
        <v>9503</v>
      </c>
      <c r="C9515">
        <v>12.17</v>
      </c>
      <c r="D9515">
        <v>12.17</v>
      </c>
      <c r="E9515">
        <v>0</v>
      </c>
      <c r="F9515">
        <v>0</v>
      </c>
      <c r="G9515">
        <v>1.2948969939730512E-15</v>
      </c>
      <c r="H9515">
        <v>2.9785551630750978E-16</v>
      </c>
      <c r="I9515">
        <v>2.0410259559286728E-16</v>
      </c>
      <c r="J9515">
        <v>-35234.807211450068</v>
      </c>
      <c r="K9515">
        <v>-35234.807211450097</v>
      </c>
      <c r="L9515">
        <v>8.2599658576465721E-16</v>
      </c>
      <c r="M9515" t="b">
        <v>1</v>
      </c>
    </row>
    <row r="9516" spans="2:13" x14ac:dyDescent="0.2">
      <c r="B9516">
        <v>9504</v>
      </c>
      <c r="C9516">
        <v>28.28</v>
      </c>
      <c r="D9516">
        <v>28.28</v>
      </c>
      <c r="E9516">
        <v>0</v>
      </c>
      <c r="F9516">
        <v>5.6969107755816192E-16</v>
      </c>
      <c r="G9516">
        <v>1.8262842515691845E-16</v>
      </c>
      <c r="H9516">
        <v>3.7433376192328689E-16</v>
      </c>
      <c r="I9516">
        <v>0</v>
      </c>
      <c r="J9516">
        <v>12226.166441623427</v>
      </c>
      <c r="K9516">
        <v>12226.1664416232</v>
      </c>
      <c r="L9516">
        <v>1.8597299204855658E-14</v>
      </c>
      <c r="M9516" t="b">
        <v>1</v>
      </c>
    </row>
    <row r="9517" spans="2:13" x14ac:dyDescent="0.2">
      <c r="B9517">
        <v>9505</v>
      </c>
      <c r="C9517">
        <v>113.53</v>
      </c>
      <c r="D9517">
        <v>113.53</v>
      </c>
      <c r="E9517">
        <v>0</v>
      </c>
      <c r="F9517">
        <v>0</v>
      </c>
      <c r="G9517">
        <v>1.3016382714383653E-15</v>
      </c>
      <c r="H9517">
        <v>1.9547514460619187E-16</v>
      </c>
      <c r="I9517">
        <v>0</v>
      </c>
      <c r="J9517">
        <v>242488.28168991703</v>
      </c>
      <c r="K9517">
        <v>242488.28168991799</v>
      </c>
      <c r="L9517">
        <v>3.9607126512627028E-15</v>
      </c>
      <c r="M9517" t="b">
        <v>1</v>
      </c>
    </row>
    <row r="9518" spans="2:13" x14ac:dyDescent="0.2">
      <c r="B9518">
        <v>9506</v>
      </c>
      <c r="C9518">
        <v>77.760000000000005</v>
      </c>
      <c r="D9518">
        <v>77.760000000000005</v>
      </c>
      <c r="E9518">
        <v>0</v>
      </c>
      <c r="F9518">
        <v>8.4005884890255554E-16</v>
      </c>
      <c r="G9518">
        <v>4.0669457284533803E-16</v>
      </c>
      <c r="H9518">
        <v>5.1007322560311545E-16</v>
      </c>
      <c r="I9518">
        <v>1.2400327241708491E-15</v>
      </c>
      <c r="J9518">
        <v>80426.83242475221</v>
      </c>
      <c r="K9518">
        <v>80426.8324247524</v>
      </c>
      <c r="L9518">
        <v>2.3521366223860887E-15</v>
      </c>
      <c r="M9518" t="b">
        <v>1</v>
      </c>
    </row>
    <row r="9519" spans="2:13" x14ac:dyDescent="0.2">
      <c r="B9519">
        <v>9507</v>
      </c>
      <c r="C9519">
        <v>108.83</v>
      </c>
      <c r="D9519">
        <v>108.83</v>
      </c>
      <c r="E9519">
        <v>0</v>
      </c>
      <c r="F9519">
        <v>5.2967723027619565E-16</v>
      </c>
      <c r="G9519">
        <v>5.9687443487193668E-16</v>
      </c>
      <c r="H9519">
        <v>5.8822175060746027E-16</v>
      </c>
      <c r="I9519">
        <v>4.1744683834938422E-16</v>
      </c>
      <c r="J9519">
        <v>162451.19985208317</v>
      </c>
      <c r="K9519">
        <v>162451.1998520823</v>
      </c>
      <c r="L9519">
        <v>5.3746289008453857E-15</v>
      </c>
      <c r="M9519" t="b">
        <v>1</v>
      </c>
    </row>
    <row r="9520" spans="2:13" x14ac:dyDescent="0.2">
      <c r="B9520">
        <v>9508</v>
      </c>
      <c r="C9520">
        <v>54.62</v>
      </c>
      <c r="D9520">
        <v>54.62</v>
      </c>
      <c r="E9520">
        <v>0</v>
      </c>
      <c r="F9520">
        <v>9.8396416597892487E-16</v>
      </c>
      <c r="G9520">
        <v>2.340626696078897E-16</v>
      </c>
      <c r="H9520">
        <v>6.0040311280318619E-15</v>
      </c>
      <c r="I9520">
        <v>0</v>
      </c>
      <c r="J9520">
        <v>-10946.89435854928</v>
      </c>
      <c r="K9520">
        <v>-10946.8943585493</v>
      </c>
      <c r="L9520">
        <v>1.8278136961628659E-15</v>
      </c>
      <c r="M9520" t="b">
        <v>1</v>
      </c>
    </row>
    <row r="9521" spans="2:13" x14ac:dyDescent="0.2">
      <c r="B9521">
        <v>9509</v>
      </c>
      <c r="C9521">
        <v>182.43</v>
      </c>
      <c r="D9521">
        <v>182.43</v>
      </c>
      <c r="E9521">
        <v>0</v>
      </c>
      <c r="F9521">
        <v>3.5139401297917368E-16</v>
      </c>
      <c r="G9521">
        <v>4.966113031168744E-16</v>
      </c>
      <c r="H9521">
        <v>2.5600683197211611E-15</v>
      </c>
      <c r="I9521">
        <v>1.251885175009532E-15</v>
      </c>
      <c r="J9521">
        <v>59739.981474005908</v>
      </c>
      <c r="K9521">
        <v>59739.981474005901</v>
      </c>
      <c r="L9521">
        <v>1.2179377084924852E-16</v>
      </c>
      <c r="M9521" t="b">
        <v>1</v>
      </c>
    </row>
    <row r="9522" spans="2:13" x14ac:dyDescent="0.2">
      <c r="B9522">
        <v>9510</v>
      </c>
      <c r="C9522">
        <v>164.02</v>
      </c>
      <c r="D9522">
        <v>164.02</v>
      </c>
      <c r="E9522">
        <v>0</v>
      </c>
      <c r="F9522">
        <v>6.7183031031449218E-16</v>
      </c>
      <c r="G9522">
        <v>6.5836945879779835E-16</v>
      </c>
      <c r="H9522">
        <v>6.4985989940996674E-16</v>
      </c>
      <c r="I9522">
        <v>0</v>
      </c>
      <c r="J9522">
        <v>280519.77584590181</v>
      </c>
      <c r="K9522">
        <v>280519.77584590088</v>
      </c>
      <c r="L9522">
        <v>3.3199890161294223E-15</v>
      </c>
      <c r="M9522" t="b">
        <v>1</v>
      </c>
    </row>
    <row r="9523" spans="2:13" x14ac:dyDescent="0.2">
      <c r="B9523">
        <v>9511</v>
      </c>
      <c r="C9523">
        <v>23.68</v>
      </c>
      <c r="D9523">
        <v>23.68</v>
      </c>
      <c r="E9523">
        <v>0</v>
      </c>
      <c r="F9523">
        <v>3.5503459545463581E-16</v>
      </c>
      <c r="G9523">
        <v>5.7105870291673332E-16</v>
      </c>
      <c r="H9523">
        <v>3.9188089393522908E-16</v>
      </c>
      <c r="I9523">
        <v>0</v>
      </c>
      <c r="J9523">
        <v>-1191.9572854634171</v>
      </c>
      <c r="K9523">
        <v>-1191.9572854635001</v>
      </c>
      <c r="L9523">
        <v>6.9626145625267078E-14</v>
      </c>
      <c r="M9523" t="b">
        <v>1</v>
      </c>
    </row>
    <row r="9524" spans="2:13" x14ac:dyDescent="0.2">
      <c r="B9524">
        <v>9512</v>
      </c>
      <c r="C9524">
        <v>55.15</v>
      </c>
      <c r="D9524">
        <v>55.15</v>
      </c>
      <c r="E9524">
        <v>0</v>
      </c>
      <c r="F9524">
        <v>1.6295623548418545E-16</v>
      </c>
      <c r="G9524">
        <v>4.8943479673819976E-16</v>
      </c>
      <c r="H9524">
        <v>1.5289421694730146E-15</v>
      </c>
      <c r="I9524">
        <v>1.8504121923493994E-15</v>
      </c>
      <c r="J9524">
        <v>7525.3819721200125</v>
      </c>
      <c r="K9524">
        <v>7525.3819721199998</v>
      </c>
      <c r="L9524">
        <v>1.6919972796057237E-15</v>
      </c>
      <c r="M9524" t="b">
        <v>1</v>
      </c>
    </row>
    <row r="9525" spans="2:13" x14ac:dyDescent="0.2">
      <c r="B9525">
        <v>9513</v>
      </c>
      <c r="C9525">
        <v>55.9</v>
      </c>
      <c r="D9525">
        <v>55.9</v>
      </c>
      <c r="E9525">
        <v>0</v>
      </c>
      <c r="F9525">
        <v>0</v>
      </c>
      <c r="G9525">
        <v>7.2732473836090302E-16</v>
      </c>
      <c r="H9525">
        <v>1.5674646845406035E-15</v>
      </c>
      <c r="I9525">
        <v>0</v>
      </c>
      <c r="J9525">
        <v>7513.0310304258601</v>
      </c>
      <c r="K9525">
        <v>7513.0310304260001</v>
      </c>
      <c r="L9525">
        <v>1.8642566962097217E-14</v>
      </c>
      <c r="M9525" t="b">
        <v>1</v>
      </c>
    </row>
    <row r="9526" spans="2:13" x14ac:dyDescent="0.2">
      <c r="B9526">
        <v>9514</v>
      </c>
      <c r="C9526">
        <v>39.56</v>
      </c>
      <c r="D9526">
        <v>39.56</v>
      </c>
      <c r="E9526">
        <v>0</v>
      </c>
      <c r="F9526">
        <v>1.2061327029817777E-16</v>
      </c>
      <c r="G9526">
        <v>5.7199879748669157E-16</v>
      </c>
      <c r="H9526">
        <v>1.2903531450119043E-15</v>
      </c>
      <c r="I9526">
        <v>0</v>
      </c>
      <c r="J9526">
        <v>1690.4975135250106</v>
      </c>
      <c r="K9526">
        <v>1690.4975135249999</v>
      </c>
      <c r="L9526">
        <v>6.3215489288407458E-15</v>
      </c>
      <c r="M9526" t="b">
        <v>1</v>
      </c>
    </row>
    <row r="9527" spans="2:13" x14ac:dyDescent="0.2">
      <c r="B9527">
        <v>9515</v>
      </c>
      <c r="C9527">
        <v>27.61</v>
      </c>
      <c r="D9527">
        <v>27.61</v>
      </c>
      <c r="E9527">
        <v>0</v>
      </c>
      <c r="F9527">
        <v>1.7736532561953629E-16</v>
      </c>
      <c r="G9527">
        <v>9.3147553097912441E-16</v>
      </c>
      <c r="H9527">
        <v>4.6610741044884279E-16</v>
      </c>
      <c r="I9527">
        <v>8.0719010263956161E-16</v>
      </c>
      <c r="J9527">
        <v>-15743.631567018638</v>
      </c>
      <c r="K9527">
        <v>-15743.631567019</v>
      </c>
      <c r="L9527">
        <v>2.2992083482436629E-14</v>
      </c>
      <c r="M9527" t="b">
        <v>1</v>
      </c>
    </row>
    <row r="9528" spans="2:13" x14ac:dyDescent="0.2">
      <c r="B9528">
        <v>9516</v>
      </c>
      <c r="C9528">
        <v>70.98</v>
      </c>
      <c r="D9528">
        <v>70.98</v>
      </c>
      <c r="E9528">
        <v>0</v>
      </c>
      <c r="F9528">
        <v>2.6227745523786603E-16</v>
      </c>
      <c r="G9528">
        <v>1.0302090412341374E-15</v>
      </c>
      <c r="H9528">
        <v>0</v>
      </c>
      <c r="I9528">
        <v>0</v>
      </c>
      <c r="J9528">
        <v>142293.50197553556</v>
      </c>
      <c r="K9528">
        <v>142293.501975536</v>
      </c>
      <c r="L9528">
        <v>3.0680069770583149E-15</v>
      </c>
      <c r="M9528" t="b">
        <v>1</v>
      </c>
    </row>
    <row r="9529" spans="2:13" x14ac:dyDescent="0.2">
      <c r="B9529">
        <v>9517</v>
      </c>
      <c r="C9529">
        <v>48.59</v>
      </c>
      <c r="D9529">
        <v>48.59</v>
      </c>
      <c r="E9529">
        <v>0</v>
      </c>
      <c r="F9529">
        <v>3.3418715219240098E-16</v>
      </c>
      <c r="G9529">
        <v>3.3469712784177894E-16</v>
      </c>
      <c r="H9529">
        <v>1.7642063514538167E-16</v>
      </c>
      <c r="I9529">
        <v>1.7573932898587406E-16</v>
      </c>
      <c r="J9529">
        <v>25410.715335322115</v>
      </c>
      <c r="K9529">
        <v>25410.7153353221</v>
      </c>
      <c r="L9529">
        <v>5.7266846038525331E-16</v>
      </c>
      <c r="M9529" t="b">
        <v>1</v>
      </c>
    </row>
    <row r="9530" spans="2:13" x14ac:dyDescent="0.2">
      <c r="B9530">
        <v>9518</v>
      </c>
      <c r="C9530">
        <v>90.63</v>
      </c>
      <c r="D9530">
        <v>90.63</v>
      </c>
      <c r="E9530">
        <v>0</v>
      </c>
      <c r="F9530">
        <v>2.7295644478358222E-16</v>
      </c>
      <c r="G9530">
        <v>9.6263150840175001E-16</v>
      </c>
      <c r="H9530">
        <v>4.5180006518474289E-16</v>
      </c>
      <c r="I9530">
        <v>0</v>
      </c>
      <c r="J9530">
        <v>39537.852126312253</v>
      </c>
      <c r="K9530">
        <v>39537.8521263125</v>
      </c>
      <c r="L9530">
        <v>6.2568537636267557E-15</v>
      </c>
      <c r="M9530" t="b">
        <v>1</v>
      </c>
    </row>
    <row r="9531" spans="2:13" x14ac:dyDescent="0.2">
      <c r="B9531">
        <v>9519</v>
      </c>
      <c r="C9531">
        <v>2.84</v>
      </c>
      <c r="D9531">
        <v>2.84</v>
      </c>
      <c r="E9531">
        <v>0</v>
      </c>
      <c r="F9531">
        <v>2.7306534779048056E-15</v>
      </c>
      <c r="G9531">
        <v>0</v>
      </c>
      <c r="H9531">
        <v>1.383285728737536E-15</v>
      </c>
      <c r="I9531">
        <v>0</v>
      </c>
      <c r="J9531">
        <v>-13896.681656833098</v>
      </c>
      <c r="K9531">
        <v>-13896.6816568331</v>
      </c>
      <c r="L9531">
        <v>1.308937952573337E-16</v>
      </c>
      <c r="M9531" t="b">
        <v>1</v>
      </c>
    </row>
    <row r="9532" spans="2:13" x14ac:dyDescent="0.2">
      <c r="B9532">
        <v>9520</v>
      </c>
      <c r="C9532">
        <v>9.1999999999999993</v>
      </c>
      <c r="D9532">
        <v>9.1999999999999993</v>
      </c>
      <c r="E9532">
        <v>0</v>
      </c>
      <c r="F9532">
        <v>7.3167198448241995E-15</v>
      </c>
      <c r="G9532">
        <v>1.6638602945429507E-14</v>
      </c>
      <c r="H9532">
        <v>3.2049208785167115E-14</v>
      </c>
      <c r="I9532">
        <v>0</v>
      </c>
      <c r="J9532">
        <v>-1078.0363788729717</v>
      </c>
      <c r="K9532">
        <v>-1078.0363788730001</v>
      </c>
      <c r="L9532">
        <v>2.6364332398612195E-14</v>
      </c>
      <c r="M9532" t="b">
        <v>1</v>
      </c>
    </row>
    <row r="9533" spans="2:13" x14ac:dyDescent="0.2">
      <c r="B9533">
        <v>9521</v>
      </c>
      <c r="C9533">
        <v>78.22</v>
      </c>
      <c r="D9533">
        <v>78.22</v>
      </c>
      <c r="E9533">
        <v>0</v>
      </c>
      <c r="F9533">
        <v>0</v>
      </c>
      <c r="G9533">
        <v>7.9152141554941276E-16</v>
      </c>
      <c r="H9533">
        <v>7.4997572477876415E-16</v>
      </c>
      <c r="I9533">
        <v>0</v>
      </c>
      <c r="J9533">
        <v>104388.55308236647</v>
      </c>
      <c r="K9533">
        <v>104388.55308236679</v>
      </c>
      <c r="L9533">
        <v>3.0668318083829139E-15</v>
      </c>
      <c r="M9533" t="b">
        <v>1</v>
      </c>
    </row>
    <row r="9534" spans="2:13" x14ac:dyDescent="0.2">
      <c r="B9534">
        <v>9522</v>
      </c>
      <c r="C9534">
        <v>36.78</v>
      </c>
      <c r="D9534">
        <v>36.78</v>
      </c>
      <c r="E9534">
        <v>0</v>
      </c>
      <c r="F9534">
        <v>1.7800746321471895E-16</v>
      </c>
      <c r="G9534">
        <v>1.5452161521378752E-16</v>
      </c>
      <c r="H9534">
        <v>3.6655800691929573E-15</v>
      </c>
      <c r="I9534">
        <v>0</v>
      </c>
      <c r="J9534">
        <v>-23838.479819841152</v>
      </c>
      <c r="K9534">
        <v>-23838.479819841101</v>
      </c>
      <c r="L9534">
        <v>2.1365331885338096E-15</v>
      </c>
      <c r="M9534" t="b">
        <v>1</v>
      </c>
    </row>
    <row r="9535" spans="2:13" x14ac:dyDescent="0.2">
      <c r="B9535">
        <v>9523</v>
      </c>
      <c r="C9535">
        <v>8.9600000000000009</v>
      </c>
      <c r="D9535">
        <v>8.9600000000000009</v>
      </c>
      <c r="E9535">
        <v>0</v>
      </c>
      <c r="F9535">
        <v>5.2208381371581097E-14</v>
      </c>
      <c r="G9535">
        <v>2.4860446364252483E-14</v>
      </c>
      <c r="H9535">
        <v>1.2235594643476778E-14</v>
      </c>
      <c r="I9535">
        <v>0</v>
      </c>
      <c r="J9535">
        <v>-501.61676089118384</v>
      </c>
      <c r="K9535">
        <v>-501.61676089119999</v>
      </c>
      <c r="L9535">
        <v>3.2182997489533622E-14</v>
      </c>
      <c r="M9535" t="b">
        <v>1</v>
      </c>
    </row>
    <row r="9536" spans="2:13" x14ac:dyDescent="0.2">
      <c r="B9536">
        <v>9524</v>
      </c>
      <c r="C9536">
        <v>110.03</v>
      </c>
      <c r="D9536">
        <v>110.03</v>
      </c>
      <c r="E9536">
        <v>0</v>
      </c>
      <c r="F9536">
        <v>8.9248424466462948E-16</v>
      </c>
      <c r="G9536">
        <v>5.7905589760425185E-16</v>
      </c>
      <c r="H9536">
        <v>1.5166335753071731E-15</v>
      </c>
      <c r="I9536">
        <v>0</v>
      </c>
      <c r="J9536">
        <v>282256.68892928155</v>
      </c>
      <c r="K9536">
        <v>282256.68892928102</v>
      </c>
      <c r="L9536">
        <v>1.8560018903660463E-15</v>
      </c>
      <c r="M9536" t="b">
        <v>1</v>
      </c>
    </row>
    <row r="9537" spans="2:13" x14ac:dyDescent="0.2">
      <c r="B9537">
        <v>9525</v>
      </c>
      <c r="C9537">
        <v>293.67</v>
      </c>
      <c r="D9537">
        <v>293.67</v>
      </c>
      <c r="E9537">
        <v>0</v>
      </c>
      <c r="F9537">
        <v>1.2278037601932978E-16</v>
      </c>
      <c r="G9537">
        <v>3.6841426732401655E-16</v>
      </c>
      <c r="H9537">
        <v>0</v>
      </c>
      <c r="I9537">
        <v>1.9278121536015253E-16</v>
      </c>
      <c r="J9537">
        <v>865251.46026112349</v>
      </c>
      <c r="K9537">
        <v>865251.46026112256</v>
      </c>
      <c r="L9537">
        <v>1.0763605927164994E-15</v>
      </c>
      <c r="M9537" t="b">
        <v>1</v>
      </c>
    </row>
    <row r="9538" spans="2:13" x14ac:dyDescent="0.2">
      <c r="B9538">
        <v>9526</v>
      </c>
      <c r="C9538">
        <v>24.95</v>
      </c>
      <c r="D9538">
        <v>24.95</v>
      </c>
      <c r="E9538">
        <v>0</v>
      </c>
      <c r="F9538">
        <v>9.0562903104209853E-16</v>
      </c>
      <c r="G9538">
        <v>7.7061474723916545E-16</v>
      </c>
      <c r="H9538">
        <v>1.0635503150417738E-15</v>
      </c>
      <c r="I9538">
        <v>0</v>
      </c>
      <c r="J9538">
        <v>-24591.148961484425</v>
      </c>
      <c r="K9538">
        <v>-24591.148961484399</v>
      </c>
      <c r="L9538">
        <v>1.035569817804267E-15</v>
      </c>
      <c r="M9538" t="b">
        <v>1</v>
      </c>
    </row>
    <row r="9539" spans="2:13" x14ac:dyDescent="0.2">
      <c r="B9539">
        <v>9527</v>
      </c>
      <c r="C9539">
        <v>46.47</v>
      </c>
      <c r="D9539">
        <v>46.47</v>
      </c>
      <c r="E9539">
        <v>0</v>
      </c>
      <c r="F9539">
        <v>1.1569982413714175E-15</v>
      </c>
      <c r="G9539">
        <v>1.3343994810851048E-15</v>
      </c>
      <c r="H9539">
        <v>1.3400410654360247E-14</v>
      </c>
      <c r="I9539">
        <v>0</v>
      </c>
      <c r="J9539">
        <v>617.00186754891865</v>
      </c>
      <c r="K9539">
        <v>617.00186754890001</v>
      </c>
      <c r="L9539">
        <v>3.0218127961934185E-14</v>
      </c>
      <c r="M9539" t="b">
        <v>1</v>
      </c>
    </row>
    <row r="9540" spans="2:13" x14ac:dyDescent="0.2">
      <c r="B9540">
        <v>9528</v>
      </c>
      <c r="C9540">
        <v>196.78</v>
      </c>
      <c r="D9540">
        <v>196.78</v>
      </c>
      <c r="E9540">
        <v>0</v>
      </c>
      <c r="F9540">
        <v>4.3893631302189002E-16</v>
      </c>
      <c r="G9540">
        <v>2.239804670012218E-16</v>
      </c>
      <c r="H9540">
        <v>2.6661931971704595E-15</v>
      </c>
      <c r="I9540">
        <v>0</v>
      </c>
      <c r="J9540">
        <v>-2958.5408424185116</v>
      </c>
      <c r="K9540">
        <v>-2958.5408424187999</v>
      </c>
      <c r="L9540">
        <v>9.7450005194556042E-14</v>
      </c>
      <c r="M9540" t="b">
        <v>1</v>
      </c>
    </row>
    <row r="9541" spans="2:13" x14ac:dyDescent="0.2">
      <c r="B9541">
        <v>9529</v>
      </c>
      <c r="C9541">
        <v>7.15</v>
      </c>
      <c r="D9541">
        <v>7.15</v>
      </c>
      <c r="E9541">
        <v>0</v>
      </c>
      <c r="F9541">
        <v>2.542058205825441E-16</v>
      </c>
      <c r="G9541">
        <v>3.7068344577110903E-16</v>
      </c>
      <c r="H9541">
        <v>8.6961180028393896E-16</v>
      </c>
      <c r="I9541">
        <v>5.0155095239753819E-15</v>
      </c>
      <c r="J9541">
        <v>-28380.295002371291</v>
      </c>
      <c r="K9541">
        <v>-28380.295002371298</v>
      </c>
      <c r="L9541">
        <v>2.563735723527711E-16</v>
      </c>
      <c r="M9541" t="b">
        <v>1</v>
      </c>
    </row>
    <row r="9542" spans="2:13" x14ac:dyDescent="0.2">
      <c r="B9542">
        <v>9530</v>
      </c>
      <c r="C9542">
        <v>29.88</v>
      </c>
      <c r="D9542">
        <v>29.88</v>
      </c>
      <c r="E9542">
        <v>0</v>
      </c>
      <c r="F9542">
        <v>2.0875170798067302E-16</v>
      </c>
      <c r="G9542">
        <v>2.9281769325227641E-16</v>
      </c>
      <c r="H9542">
        <v>8.9756482550749754E-16</v>
      </c>
      <c r="I9542">
        <v>0</v>
      </c>
      <c r="J9542">
        <v>15707.091229517817</v>
      </c>
      <c r="K9542">
        <v>15707.0912295178</v>
      </c>
      <c r="L9542">
        <v>1.0422620199179479E-15</v>
      </c>
      <c r="M9542" t="b">
        <v>1</v>
      </c>
    </row>
    <row r="9543" spans="2:13" x14ac:dyDescent="0.2">
      <c r="B9543">
        <v>9531</v>
      </c>
      <c r="C9543">
        <v>54.54</v>
      </c>
      <c r="D9543">
        <v>54.54</v>
      </c>
      <c r="E9543">
        <v>0</v>
      </c>
      <c r="F9543">
        <v>0</v>
      </c>
      <c r="G9543">
        <v>8.7417673571717577E-16</v>
      </c>
      <c r="H9543">
        <v>0</v>
      </c>
      <c r="I9543">
        <v>0</v>
      </c>
      <c r="J9543">
        <v>-297.30140238549905</v>
      </c>
      <c r="K9543">
        <v>-297.30140238550001</v>
      </c>
      <c r="L9543">
        <v>3.2503651610116538E-15</v>
      </c>
      <c r="M9543" t="b">
        <v>1</v>
      </c>
    </row>
    <row r="9544" spans="2:13" x14ac:dyDescent="0.2">
      <c r="B9544">
        <v>9532</v>
      </c>
      <c r="C9544">
        <v>28.67</v>
      </c>
      <c r="D9544">
        <v>28.67</v>
      </c>
      <c r="E9544">
        <v>0</v>
      </c>
      <c r="F9544">
        <v>6.2248695019751198E-16</v>
      </c>
      <c r="G9544">
        <v>9.9107671893106973E-16</v>
      </c>
      <c r="H9544">
        <v>6.3739151599271267E-15</v>
      </c>
      <c r="I9544">
        <v>0</v>
      </c>
      <c r="J9544">
        <v>-578.64446187630892</v>
      </c>
      <c r="K9544">
        <v>-578.64446187630006</v>
      </c>
      <c r="L9544">
        <v>1.5324735526772775E-14</v>
      </c>
      <c r="M9544" t="b">
        <v>1</v>
      </c>
    </row>
    <row r="9545" spans="2:13" x14ac:dyDescent="0.2">
      <c r="B9545">
        <v>9533</v>
      </c>
      <c r="C9545">
        <v>124.83</v>
      </c>
      <c r="D9545">
        <v>124.83</v>
      </c>
      <c r="E9545">
        <v>0</v>
      </c>
      <c r="F9545">
        <v>9.8316253162198235E-16</v>
      </c>
      <c r="G9545">
        <v>2.9547513604819825E-16</v>
      </c>
      <c r="H9545">
        <v>1.5633133736793101E-15</v>
      </c>
      <c r="I9545">
        <v>3.7022887920373357E-16</v>
      </c>
      <c r="J9545">
        <v>38776.717501690444</v>
      </c>
      <c r="K9545">
        <v>38776.717501690597</v>
      </c>
      <c r="L9545">
        <v>3.9403827797231767E-15</v>
      </c>
      <c r="M9545" t="b">
        <v>1</v>
      </c>
    </row>
    <row r="9546" spans="2:13" x14ac:dyDescent="0.2">
      <c r="B9546">
        <v>9534</v>
      </c>
      <c r="C9546">
        <v>13.99</v>
      </c>
      <c r="D9546">
        <v>13.99</v>
      </c>
      <c r="E9546">
        <v>0</v>
      </c>
      <c r="F9546">
        <v>3.2716733720771001E-14</v>
      </c>
      <c r="G9546">
        <v>2.5489057268661694E-15</v>
      </c>
      <c r="H9546">
        <v>7.9761483037995741E-14</v>
      </c>
      <c r="I9546">
        <v>0</v>
      </c>
      <c r="J9546">
        <v>-396.18887727160677</v>
      </c>
      <c r="K9546">
        <v>-396.18887727160001</v>
      </c>
      <c r="L9546">
        <v>1.7073590987762553E-14</v>
      </c>
      <c r="M9546" t="b">
        <v>1</v>
      </c>
    </row>
    <row r="9547" spans="2:13" x14ac:dyDescent="0.2">
      <c r="B9547">
        <v>9535</v>
      </c>
      <c r="C9547">
        <v>36.22</v>
      </c>
      <c r="D9547">
        <v>36.22</v>
      </c>
      <c r="E9547">
        <v>0</v>
      </c>
      <c r="F9547">
        <v>7.9356259052304687E-16</v>
      </c>
      <c r="G9547">
        <v>5.9617062748346367E-16</v>
      </c>
      <c r="H9547">
        <v>3.3578676194246138E-15</v>
      </c>
      <c r="I9547">
        <v>4.3777851260483091E-15</v>
      </c>
      <c r="J9547">
        <v>3891.9355225434338</v>
      </c>
      <c r="K9547">
        <v>3891.9355225434001</v>
      </c>
      <c r="L9547">
        <v>8.6464186702679595E-15</v>
      </c>
      <c r="M9547" t="b">
        <v>1</v>
      </c>
    </row>
    <row r="9548" spans="2:13" x14ac:dyDescent="0.2">
      <c r="B9548">
        <v>9536</v>
      </c>
      <c r="C9548">
        <v>136.82</v>
      </c>
      <c r="D9548">
        <v>136.82</v>
      </c>
      <c r="E9548">
        <v>0</v>
      </c>
      <c r="F9548">
        <v>6.0006881852286922E-16</v>
      </c>
      <c r="G9548">
        <v>0</v>
      </c>
      <c r="H9548">
        <v>4.9984544127343672E-16</v>
      </c>
      <c r="I9548">
        <v>0</v>
      </c>
      <c r="J9548">
        <v>-39331.43684788121</v>
      </c>
      <c r="K9548">
        <v>-39331.436847881603</v>
      </c>
      <c r="L9548">
        <v>9.9895082065141172E-15</v>
      </c>
      <c r="M9548" t="b">
        <v>1</v>
      </c>
    </row>
    <row r="9549" spans="2:13" x14ac:dyDescent="0.2">
      <c r="B9549">
        <v>9537</v>
      </c>
      <c r="C9549">
        <v>44.29</v>
      </c>
      <c r="D9549">
        <v>44.29</v>
      </c>
      <c r="E9549">
        <v>0</v>
      </c>
      <c r="F9549">
        <v>3.6955146316396188E-16</v>
      </c>
      <c r="G9549">
        <v>6.6785270148845559E-16</v>
      </c>
      <c r="H9549">
        <v>1.9173833608806299E-16</v>
      </c>
      <c r="I9549">
        <v>1.4106722356603605E-15</v>
      </c>
      <c r="J9549">
        <v>48863.882663144846</v>
      </c>
      <c r="K9549">
        <v>48863.882663144701</v>
      </c>
      <c r="L9549">
        <v>2.9780513613058729E-15</v>
      </c>
      <c r="M9549" t="b">
        <v>1</v>
      </c>
    </row>
    <row r="9550" spans="2:13" x14ac:dyDescent="0.2">
      <c r="B9550">
        <v>9538</v>
      </c>
      <c r="C9550">
        <v>43.04</v>
      </c>
      <c r="D9550">
        <v>43.04</v>
      </c>
      <c r="E9550">
        <v>0</v>
      </c>
      <c r="F9550">
        <v>8.542776198177884E-16</v>
      </c>
      <c r="G9550">
        <v>8.3445055974004822E-16</v>
      </c>
      <c r="H9550">
        <v>2.5642025587097759E-15</v>
      </c>
      <c r="I9550">
        <v>0</v>
      </c>
      <c r="J9550">
        <v>836.31331018875062</v>
      </c>
      <c r="K9550">
        <v>836.31331018870003</v>
      </c>
      <c r="L9550">
        <v>6.0492452015027967E-14</v>
      </c>
      <c r="M9550" t="b">
        <v>1</v>
      </c>
    </row>
    <row r="9551" spans="2:13" x14ac:dyDescent="0.2">
      <c r="B9551">
        <v>9539</v>
      </c>
      <c r="C9551">
        <v>2.91</v>
      </c>
      <c r="D9551">
        <v>2.91</v>
      </c>
      <c r="E9551">
        <v>0</v>
      </c>
      <c r="F9551">
        <v>1.3352618206732477E-14</v>
      </c>
      <c r="G9551">
        <v>7.7237477058061044E-15</v>
      </c>
      <c r="H9551">
        <v>1.0573862293018554E-14</v>
      </c>
      <c r="I9551">
        <v>0</v>
      </c>
      <c r="J9551">
        <v>-4210.5654084465423</v>
      </c>
      <c r="K9551">
        <v>-4210.5654084465004</v>
      </c>
      <c r="L9551">
        <v>9.936137364741825E-15</v>
      </c>
      <c r="M9551" t="b">
        <v>1</v>
      </c>
    </row>
    <row r="9552" spans="2:13" x14ac:dyDescent="0.2">
      <c r="B9552">
        <v>9540</v>
      </c>
      <c r="C9552">
        <v>18.75</v>
      </c>
      <c r="D9552">
        <v>18.75</v>
      </c>
      <c r="E9552">
        <v>0</v>
      </c>
      <c r="F9552">
        <v>9.7921876436410292E-15</v>
      </c>
      <c r="G9552">
        <v>4.3423563347519282E-15</v>
      </c>
      <c r="H9552">
        <v>4.8026849417498901E-14</v>
      </c>
      <c r="I9552">
        <v>0</v>
      </c>
      <c r="J9552">
        <v>-575.25736424065144</v>
      </c>
      <c r="K9552">
        <v>-575.25736424069999</v>
      </c>
      <c r="L9552">
        <v>8.4387063468896473E-14</v>
      </c>
      <c r="M9552" t="b">
        <v>1</v>
      </c>
    </row>
    <row r="9553" spans="2:13" x14ac:dyDescent="0.2">
      <c r="B9553">
        <v>9541</v>
      </c>
      <c r="C9553">
        <v>70.260000000000005</v>
      </c>
      <c r="D9553">
        <v>70.260000000000005</v>
      </c>
      <c r="E9553">
        <v>0</v>
      </c>
      <c r="F9553">
        <v>5.8543003291319827E-16</v>
      </c>
      <c r="G9553">
        <v>4.4781211995525668E-16</v>
      </c>
      <c r="H9553">
        <v>6.4804145315489717E-15</v>
      </c>
      <c r="I9553">
        <v>0</v>
      </c>
      <c r="J9553">
        <v>-5357.5055936250346</v>
      </c>
      <c r="K9553">
        <v>-5357.5055936251001</v>
      </c>
      <c r="L9553">
        <v>1.2222781177413951E-14</v>
      </c>
      <c r="M9553" t="b">
        <v>1</v>
      </c>
    </row>
    <row r="9554" spans="2:13" x14ac:dyDescent="0.2">
      <c r="B9554">
        <v>9542</v>
      </c>
      <c r="C9554">
        <v>21.4</v>
      </c>
      <c r="D9554">
        <v>21.4</v>
      </c>
      <c r="E9554">
        <v>0</v>
      </c>
      <c r="F9554">
        <v>4.2234808379427773E-16</v>
      </c>
      <c r="G9554">
        <v>7.8206939592419721E-16</v>
      </c>
      <c r="H9554">
        <v>2.1221679371283889E-16</v>
      </c>
      <c r="I9554">
        <v>0</v>
      </c>
      <c r="J9554">
        <v>-16215.88738405511</v>
      </c>
      <c r="K9554">
        <v>-16215.887384055401</v>
      </c>
      <c r="L9554">
        <v>1.7947726058674181E-14</v>
      </c>
      <c r="M9554" t="b">
        <v>1</v>
      </c>
    </row>
    <row r="9555" spans="2:13" x14ac:dyDescent="0.2">
      <c r="B9555">
        <v>9543</v>
      </c>
      <c r="C9555">
        <v>9.49</v>
      </c>
      <c r="D9555">
        <v>9.49</v>
      </c>
      <c r="E9555">
        <v>0</v>
      </c>
      <c r="F9555">
        <v>2.0002622408802416E-15</v>
      </c>
      <c r="G9555">
        <v>2.4596968124531065E-15</v>
      </c>
      <c r="H9555">
        <v>3.36043910131789E-15</v>
      </c>
      <c r="I9555">
        <v>0</v>
      </c>
      <c r="J9555">
        <v>-4284.0342048492803</v>
      </c>
      <c r="K9555">
        <v>-4284.0342048493003</v>
      </c>
      <c r="L9555">
        <v>4.6705704208326399E-15</v>
      </c>
      <c r="M9555" t="b">
        <v>1</v>
      </c>
    </row>
    <row r="9556" spans="2:13" x14ac:dyDescent="0.2">
      <c r="B9556">
        <v>9544</v>
      </c>
      <c r="C9556">
        <v>72.06</v>
      </c>
      <c r="D9556">
        <v>72.06</v>
      </c>
      <c r="E9556">
        <v>0</v>
      </c>
      <c r="F9556">
        <v>7.2424389975442375E-16</v>
      </c>
      <c r="G9556">
        <v>5.5382727767139025E-16</v>
      </c>
      <c r="H9556">
        <v>2.1350792781024348E-16</v>
      </c>
      <c r="I9556">
        <v>0</v>
      </c>
      <c r="J9556">
        <v>-91230.583237154322</v>
      </c>
      <c r="K9556">
        <v>-91230.583237154206</v>
      </c>
      <c r="L9556">
        <v>1.2760558761781977E-15</v>
      </c>
      <c r="M9556" t="b">
        <v>1</v>
      </c>
    </row>
    <row r="9557" spans="2:13" x14ac:dyDescent="0.2">
      <c r="B9557">
        <v>9545</v>
      </c>
      <c r="C9557">
        <v>161.18</v>
      </c>
      <c r="D9557">
        <v>161.18</v>
      </c>
      <c r="E9557">
        <v>0</v>
      </c>
      <c r="F9557">
        <v>2.0269142951451945E-16</v>
      </c>
      <c r="G9557">
        <v>1.9222238284780686E-16</v>
      </c>
      <c r="H9557">
        <v>2.9533599988853727E-14</v>
      </c>
      <c r="I9557">
        <v>0</v>
      </c>
      <c r="J9557">
        <v>-3071.3783263879491</v>
      </c>
      <c r="K9557">
        <v>-3071.378326388</v>
      </c>
      <c r="L9557">
        <v>1.6582686301358598E-14</v>
      </c>
      <c r="M9557" t="b">
        <v>1</v>
      </c>
    </row>
    <row r="9558" spans="2:13" x14ac:dyDescent="0.2">
      <c r="B9558">
        <v>9546</v>
      </c>
      <c r="C9558">
        <v>11.17</v>
      </c>
      <c r="D9558">
        <v>11.17</v>
      </c>
      <c r="E9558">
        <v>0</v>
      </c>
      <c r="F9558">
        <v>1.2412039841214055E-16</v>
      </c>
      <c r="G9558">
        <v>1.6734267718267621E-14</v>
      </c>
      <c r="H9558">
        <v>0</v>
      </c>
      <c r="I9558">
        <v>0</v>
      </c>
      <c r="J9558">
        <v>-316.09222727808628</v>
      </c>
      <c r="K9558">
        <v>-316.09222727809998</v>
      </c>
      <c r="L9558">
        <v>4.3339452106811949E-14</v>
      </c>
      <c r="M9558" t="b">
        <v>1</v>
      </c>
    </row>
    <row r="9559" spans="2:13" x14ac:dyDescent="0.2">
      <c r="B9559">
        <v>9547</v>
      </c>
      <c r="C9559">
        <v>66.180000000000007</v>
      </c>
      <c r="D9559">
        <v>66.180000000000007</v>
      </c>
      <c r="E9559">
        <v>0</v>
      </c>
      <c r="F9559">
        <v>6.9408932313611804E-16</v>
      </c>
      <c r="G9559">
        <v>1.2523900970920676E-15</v>
      </c>
      <c r="H9559">
        <v>9.1996187895558122E-16</v>
      </c>
      <c r="I9559">
        <v>0</v>
      </c>
      <c r="J9559">
        <v>91808.528189440345</v>
      </c>
      <c r="K9559">
        <v>91808.528189440403</v>
      </c>
      <c r="L9559">
        <v>6.3401148086548144E-16</v>
      </c>
      <c r="M9559" t="b">
        <v>1</v>
      </c>
    </row>
    <row r="9560" spans="2:13" x14ac:dyDescent="0.2">
      <c r="B9560">
        <v>9548</v>
      </c>
      <c r="C9560">
        <v>0.86</v>
      </c>
      <c r="D9560">
        <v>0.86</v>
      </c>
      <c r="E9560">
        <v>0</v>
      </c>
      <c r="F9560">
        <v>2.6907760939861483E-15</v>
      </c>
      <c r="G9560">
        <v>1.617461297574996E-14</v>
      </c>
      <c r="H9560">
        <v>3.1487950339546839E-15</v>
      </c>
      <c r="I9560">
        <v>0</v>
      </c>
      <c r="J9560">
        <v>-10466.526283198518</v>
      </c>
      <c r="K9560">
        <v>-10466.5262831985</v>
      </c>
      <c r="L9560">
        <v>1.7379112747901928E-15</v>
      </c>
      <c r="M9560" t="b">
        <v>1</v>
      </c>
    </row>
    <row r="9561" spans="2:13" x14ac:dyDescent="0.2">
      <c r="B9561">
        <v>9549</v>
      </c>
      <c r="C9561">
        <v>58.12</v>
      </c>
      <c r="D9561">
        <v>58.12</v>
      </c>
      <c r="E9561">
        <v>0</v>
      </c>
      <c r="F9561">
        <v>1.07771540460615E-13</v>
      </c>
      <c r="G9561">
        <v>1.5553575650698911E-13</v>
      </c>
      <c r="H9561">
        <v>1.1471533689929227E-12</v>
      </c>
      <c r="I9561">
        <v>0</v>
      </c>
      <c r="J9561">
        <v>-42.013868540350309</v>
      </c>
      <c r="K9561">
        <v>-42.013868540399997</v>
      </c>
      <c r="L9561">
        <v>1.1826631357196784E-12</v>
      </c>
      <c r="M9561" t="b">
        <v>1</v>
      </c>
    </row>
    <row r="9562" spans="2:13" x14ac:dyDescent="0.2">
      <c r="B9562">
        <v>9550</v>
      </c>
      <c r="C9562">
        <v>70.73</v>
      </c>
      <c r="D9562">
        <v>70.73</v>
      </c>
      <c r="E9562">
        <v>0</v>
      </c>
      <c r="F9562">
        <v>1.2273803395812185E-16</v>
      </c>
      <c r="G9562">
        <v>0</v>
      </c>
      <c r="H9562">
        <v>1.145793753715887E-15</v>
      </c>
      <c r="I9562">
        <v>1.9448028653566039E-16</v>
      </c>
      <c r="J9562">
        <v>140179.44081599521</v>
      </c>
      <c r="K9562">
        <v>140179.4408159953</v>
      </c>
      <c r="L9562">
        <v>6.2285518376984676E-16</v>
      </c>
      <c r="M9562" t="b">
        <v>1</v>
      </c>
    </row>
    <row r="9563" spans="2:13" x14ac:dyDescent="0.2">
      <c r="B9563">
        <v>9551</v>
      </c>
      <c r="C9563">
        <v>37.51</v>
      </c>
      <c r="D9563">
        <v>37.51</v>
      </c>
      <c r="E9563">
        <v>0</v>
      </c>
      <c r="F9563">
        <v>9.2402615648069512E-16</v>
      </c>
      <c r="G9563">
        <v>1.8253996576325114E-15</v>
      </c>
      <c r="H9563">
        <v>1.0490359023862234E-14</v>
      </c>
      <c r="I9563">
        <v>0</v>
      </c>
      <c r="J9563">
        <v>-3457.6313335175478</v>
      </c>
      <c r="K9563">
        <v>-3457.6313335175</v>
      </c>
      <c r="L9563">
        <v>1.3809590218660905E-14</v>
      </c>
      <c r="M9563" t="b">
        <v>1</v>
      </c>
    </row>
    <row r="9564" spans="2:13" x14ac:dyDescent="0.2">
      <c r="B9564">
        <v>9552</v>
      </c>
      <c r="C9564">
        <v>21.01</v>
      </c>
      <c r="D9564">
        <v>21.01</v>
      </c>
      <c r="E9564">
        <v>0</v>
      </c>
      <c r="F9564">
        <v>2.0746777865300142E-16</v>
      </c>
      <c r="G9564">
        <v>1.2263607307353198E-16</v>
      </c>
      <c r="H9564">
        <v>2.1145521619857397E-16</v>
      </c>
      <c r="I9564">
        <v>0</v>
      </c>
      <c r="J9564">
        <v>-6393.5536657944722</v>
      </c>
      <c r="K9564">
        <v>-6393.5536657945004</v>
      </c>
      <c r="L9564">
        <v>4.4098066941707892E-15</v>
      </c>
      <c r="M9564" t="b">
        <v>1</v>
      </c>
    </row>
    <row r="9565" spans="2:13" x14ac:dyDescent="0.2">
      <c r="B9565">
        <v>9553</v>
      </c>
      <c r="C9565">
        <v>19.73</v>
      </c>
      <c r="D9565">
        <v>19.73</v>
      </c>
      <c r="E9565">
        <v>0</v>
      </c>
      <c r="F9565">
        <v>6.4193877867504555E-16</v>
      </c>
      <c r="G9565">
        <v>2.5424206979691164E-16</v>
      </c>
      <c r="H9565">
        <v>1.6958327201455163E-15</v>
      </c>
      <c r="I9565">
        <v>0</v>
      </c>
      <c r="J9565">
        <v>-47395.83710365602</v>
      </c>
      <c r="K9565">
        <v>-47395.837103655998</v>
      </c>
      <c r="L9565">
        <v>4.6054409366822908E-16</v>
      </c>
      <c r="M9565" t="b">
        <v>1</v>
      </c>
    </row>
    <row r="9566" spans="2:13" x14ac:dyDescent="0.2">
      <c r="B9566">
        <v>9554</v>
      </c>
      <c r="C9566">
        <v>64.39</v>
      </c>
      <c r="D9566">
        <v>64.39</v>
      </c>
      <c r="E9566">
        <v>0</v>
      </c>
      <c r="F9566">
        <v>1.2719066628609251E-16</v>
      </c>
      <c r="G9566">
        <v>3.3285958618101172E-16</v>
      </c>
      <c r="H9566">
        <v>0</v>
      </c>
      <c r="I9566">
        <v>0</v>
      </c>
      <c r="J9566">
        <v>71023.132366015765</v>
      </c>
      <c r="K9566">
        <v>71023.132366015998</v>
      </c>
      <c r="L9566">
        <v>3.2782367645231774E-15</v>
      </c>
      <c r="M9566" t="b">
        <v>1</v>
      </c>
    </row>
    <row r="9567" spans="2:13" x14ac:dyDescent="0.2">
      <c r="B9567">
        <v>9555</v>
      </c>
      <c r="C9567">
        <v>9.43</v>
      </c>
      <c r="D9567">
        <v>9.43</v>
      </c>
      <c r="E9567">
        <v>0</v>
      </c>
      <c r="F9567">
        <v>4.214521305224671E-16</v>
      </c>
      <c r="G9567">
        <v>1.1654462270153781E-16</v>
      </c>
      <c r="H9567">
        <v>2.5272525310447123E-15</v>
      </c>
      <c r="I9567">
        <v>0</v>
      </c>
      <c r="J9567">
        <v>-15400.78521781083</v>
      </c>
      <c r="K9567">
        <v>-15400.785217810801</v>
      </c>
      <c r="L9567">
        <v>1.8897627650228845E-15</v>
      </c>
      <c r="M9567" t="b">
        <v>1</v>
      </c>
    </row>
    <row r="9568" spans="2:13" x14ac:dyDescent="0.2">
      <c r="B9568">
        <v>9556</v>
      </c>
      <c r="C9568">
        <v>96.6</v>
      </c>
      <c r="D9568">
        <v>96.6</v>
      </c>
      <c r="E9568">
        <v>0</v>
      </c>
      <c r="F9568">
        <v>1.9456101162026285E-16</v>
      </c>
      <c r="G9568">
        <v>3.923734389204774E-16</v>
      </c>
      <c r="H9568">
        <v>1.7946552069963292E-15</v>
      </c>
      <c r="I9568">
        <v>0</v>
      </c>
      <c r="J9568">
        <v>-27475.659999793399</v>
      </c>
      <c r="K9568">
        <v>-27475.659999792999</v>
      </c>
      <c r="L9568">
        <v>1.45648064062193E-14</v>
      </c>
      <c r="M9568" t="b">
        <v>1</v>
      </c>
    </row>
    <row r="9569" spans="2:13" x14ac:dyDescent="0.2">
      <c r="B9569">
        <v>9557</v>
      </c>
      <c r="C9569">
        <v>74.94</v>
      </c>
      <c r="D9569">
        <v>74.94</v>
      </c>
      <c r="E9569">
        <v>0</v>
      </c>
      <c r="F9569">
        <v>5.2154564976065769E-16</v>
      </c>
      <c r="G9569">
        <v>2.6711532173686631E-16</v>
      </c>
      <c r="H9569">
        <v>6.1579609275804116E-15</v>
      </c>
      <c r="I9569">
        <v>0</v>
      </c>
      <c r="J9569">
        <v>-4882.3800066430449</v>
      </c>
      <c r="K9569">
        <v>-4882.3800066430003</v>
      </c>
      <c r="L9569">
        <v>9.1277697201442137E-15</v>
      </c>
      <c r="M9569" t="b">
        <v>1</v>
      </c>
    </row>
    <row r="9570" spans="2:13" x14ac:dyDescent="0.2">
      <c r="B9570">
        <v>9558</v>
      </c>
      <c r="C9570">
        <v>5.84</v>
      </c>
      <c r="D9570">
        <v>5.84</v>
      </c>
      <c r="E9570">
        <v>0</v>
      </c>
      <c r="F9570">
        <v>1.838658830639816E-16</v>
      </c>
      <c r="G9570">
        <v>6.5215079344125198E-16</v>
      </c>
      <c r="H9570">
        <v>4.1430763095484232E-16</v>
      </c>
      <c r="I9570">
        <v>0</v>
      </c>
      <c r="J9570">
        <v>-29021.954209987518</v>
      </c>
      <c r="K9570">
        <v>-29021.9542099875</v>
      </c>
      <c r="L9570">
        <v>6.2676323943750033E-16</v>
      </c>
      <c r="M9570" t="b">
        <v>1</v>
      </c>
    </row>
    <row r="9571" spans="2:13" x14ac:dyDescent="0.2">
      <c r="B9571">
        <v>9559</v>
      </c>
      <c r="C9571">
        <v>61.27</v>
      </c>
      <c r="D9571">
        <v>61.27</v>
      </c>
      <c r="E9571">
        <v>0</v>
      </c>
      <c r="F9571">
        <v>1.8309486808227689E-16</v>
      </c>
      <c r="G9571">
        <v>6.0261951104223771E-16</v>
      </c>
      <c r="H9571">
        <v>4.031726836905351E-15</v>
      </c>
      <c r="I9571">
        <v>0</v>
      </c>
      <c r="J9571">
        <v>24229.856364054034</v>
      </c>
      <c r="K9571">
        <v>24229.856364054001</v>
      </c>
      <c r="L9571">
        <v>1.3513001799052863E-15</v>
      </c>
      <c r="M9571" t="b">
        <v>1</v>
      </c>
    </row>
    <row r="9572" spans="2:13" x14ac:dyDescent="0.2">
      <c r="B9572">
        <v>9560</v>
      </c>
      <c r="C9572">
        <v>32.340000000000003</v>
      </c>
      <c r="D9572">
        <v>32.340000000000003</v>
      </c>
      <c r="E9572">
        <v>0</v>
      </c>
      <c r="F9572">
        <v>1.4149261088161076E-16</v>
      </c>
      <c r="G9572">
        <v>2.64684623595299E-16</v>
      </c>
      <c r="H9572">
        <v>7.9002243676986626E-16</v>
      </c>
      <c r="I9572">
        <v>0</v>
      </c>
      <c r="J9572">
        <v>-23228.043639144875</v>
      </c>
      <c r="K9572">
        <v>-23228.0436391449</v>
      </c>
      <c r="L9572">
        <v>1.0963407872510555E-15</v>
      </c>
      <c r="M9572" t="b">
        <v>1</v>
      </c>
    </row>
    <row r="9573" spans="2:13" x14ac:dyDescent="0.2">
      <c r="B9573">
        <v>9561</v>
      </c>
      <c r="C9573">
        <v>259.24</v>
      </c>
      <c r="D9573">
        <v>259.24</v>
      </c>
      <c r="E9573">
        <v>0</v>
      </c>
      <c r="F9573">
        <v>2.9381369201052326E-16</v>
      </c>
      <c r="G9573">
        <v>1.7993723646729322E-16</v>
      </c>
      <c r="H9573">
        <v>1.2532646589565077E-14</v>
      </c>
      <c r="I9573">
        <v>0</v>
      </c>
      <c r="J9573">
        <v>-129224.1181803768</v>
      </c>
      <c r="K9573">
        <v>-129224.1181803767</v>
      </c>
      <c r="L9573">
        <v>7.8826931096858059E-16</v>
      </c>
      <c r="M9573" t="b">
        <v>1</v>
      </c>
    </row>
    <row r="9574" spans="2:13" x14ac:dyDescent="0.2">
      <c r="B9574">
        <v>9562</v>
      </c>
      <c r="C9574">
        <v>74.61</v>
      </c>
      <c r="D9574">
        <v>74.61</v>
      </c>
      <c r="E9574">
        <v>0</v>
      </c>
      <c r="F9574">
        <v>1.3442669703418407E-16</v>
      </c>
      <c r="G9574">
        <v>4.3650591822510306E-16</v>
      </c>
      <c r="H9574">
        <v>2.0490452218613667E-15</v>
      </c>
      <c r="I9574">
        <v>0</v>
      </c>
      <c r="J9574">
        <v>1388.4063721841758</v>
      </c>
      <c r="K9574">
        <v>1388.4063721842001</v>
      </c>
      <c r="L9574">
        <v>1.7522955641691695E-14</v>
      </c>
      <c r="M9574" t="b">
        <v>1</v>
      </c>
    </row>
    <row r="9575" spans="2:13" x14ac:dyDescent="0.2">
      <c r="B9575">
        <v>9563</v>
      </c>
      <c r="C9575">
        <v>16.63</v>
      </c>
      <c r="D9575">
        <v>16.63</v>
      </c>
      <c r="E9575">
        <v>0</v>
      </c>
      <c r="F9575">
        <v>7.5939366083683965E-16</v>
      </c>
      <c r="G9575">
        <v>2.1689374993646098E-16</v>
      </c>
      <c r="H9575">
        <v>1.3915508357306786E-15</v>
      </c>
      <c r="I9575">
        <v>0</v>
      </c>
      <c r="J9575">
        <v>-13971.194504066054</v>
      </c>
      <c r="K9575">
        <v>-13971.194504065999</v>
      </c>
      <c r="L9575">
        <v>3.9058709039155114E-15</v>
      </c>
      <c r="M9575" t="b">
        <v>1</v>
      </c>
    </row>
    <row r="9576" spans="2:13" x14ac:dyDescent="0.2">
      <c r="B9576">
        <v>9564</v>
      </c>
      <c r="C9576">
        <v>331.23</v>
      </c>
      <c r="D9576">
        <v>331.23</v>
      </c>
      <c r="E9576">
        <v>0</v>
      </c>
      <c r="F9576">
        <v>5.9775551246496372E-16</v>
      </c>
      <c r="G9576">
        <v>6.3401408269005304E-16</v>
      </c>
      <c r="H9576">
        <v>4.6638760134178585E-16</v>
      </c>
      <c r="I9576">
        <v>0</v>
      </c>
      <c r="J9576">
        <v>80176.386240707885</v>
      </c>
      <c r="K9576">
        <v>80176.386240705804</v>
      </c>
      <c r="L9576">
        <v>2.5954323650970042E-14</v>
      </c>
      <c r="M9576" t="b">
        <v>1</v>
      </c>
    </row>
    <row r="9577" spans="2:13" x14ac:dyDescent="0.2">
      <c r="B9577">
        <v>9565</v>
      </c>
      <c r="C9577">
        <v>88.98</v>
      </c>
      <c r="D9577">
        <v>88.98</v>
      </c>
      <c r="E9577">
        <v>0</v>
      </c>
      <c r="F9577">
        <v>4.5894788020449698E-16</v>
      </c>
      <c r="G9577">
        <v>4.0553079628296646E-16</v>
      </c>
      <c r="H9577">
        <v>1.3620864515478339E-15</v>
      </c>
      <c r="I9577">
        <v>0</v>
      </c>
      <c r="J9577">
        <v>47330.648488726423</v>
      </c>
      <c r="K9577">
        <v>47330.648488726103</v>
      </c>
      <c r="L9577">
        <v>6.7639498981368658E-15</v>
      </c>
      <c r="M9577" t="b">
        <v>1</v>
      </c>
    </row>
    <row r="9578" spans="2:13" x14ac:dyDescent="0.2">
      <c r="B9578">
        <v>9566</v>
      </c>
      <c r="C9578">
        <v>119.26</v>
      </c>
      <c r="D9578">
        <v>119.26</v>
      </c>
      <c r="E9578">
        <v>0</v>
      </c>
      <c r="F9578">
        <v>0</v>
      </c>
      <c r="G9578">
        <v>7.5405320802983144E-16</v>
      </c>
      <c r="H9578">
        <v>4.3435446889884668E-15</v>
      </c>
      <c r="I9578">
        <v>0</v>
      </c>
      <c r="J9578">
        <v>-89183.911423977523</v>
      </c>
      <c r="K9578">
        <v>-89183.911423977203</v>
      </c>
      <c r="L9578">
        <v>3.5896848423941198E-15</v>
      </c>
      <c r="M9578" t="b">
        <v>1</v>
      </c>
    </row>
    <row r="9579" spans="2:13" x14ac:dyDescent="0.2">
      <c r="B9579">
        <v>9567</v>
      </c>
      <c r="C9579">
        <v>4.84</v>
      </c>
      <c r="D9579">
        <v>4.84</v>
      </c>
      <c r="E9579">
        <v>0</v>
      </c>
      <c r="F9579">
        <v>7.572018172730679E-15</v>
      </c>
      <c r="G9579">
        <v>1.1626173181764609E-14</v>
      </c>
      <c r="H9579">
        <v>7.165080918764753E-16</v>
      </c>
      <c r="I9579">
        <v>0</v>
      </c>
      <c r="J9579">
        <v>-3625.7510569590345</v>
      </c>
      <c r="K9579">
        <v>-3625.7510569589999</v>
      </c>
      <c r="L9579">
        <v>9.5320385002819803E-15</v>
      </c>
      <c r="M9579" t="b">
        <v>1</v>
      </c>
    </row>
    <row r="9580" spans="2:13" x14ac:dyDescent="0.2">
      <c r="B9580">
        <v>9568</v>
      </c>
      <c r="C9580">
        <v>83.44</v>
      </c>
      <c r="D9580">
        <v>83.44</v>
      </c>
      <c r="E9580">
        <v>0</v>
      </c>
      <c r="F9580">
        <v>4.4409044621162813E-16</v>
      </c>
      <c r="G9580">
        <v>8.3460057638303418E-16</v>
      </c>
      <c r="H9580">
        <v>9.1193390493241404E-16</v>
      </c>
      <c r="I9580">
        <v>2.5068634061343919E-15</v>
      </c>
      <c r="J9580">
        <v>50062.693636884302</v>
      </c>
      <c r="K9580">
        <v>50062.6936368846</v>
      </c>
      <c r="L9580">
        <v>5.9588136496461308E-15</v>
      </c>
      <c r="M9580" t="b">
        <v>1</v>
      </c>
    </row>
    <row r="9581" spans="2:13" x14ac:dyDescent="0.2">
      <c r="B9581">
        <v>9569</v>
      </c>
      <c r="C9581">
        <v>5.62</v>
      </c>
      <c r="D9581">
        <v>5.62</v>
      </c>
      <c r="E9581">
        <v>0</v>
      </c>
      <c r="F9581">
        <v>0</v>
      </c>
      <c r="G9581">
        <v>6.0998915839604179E-16</v>
      </c>
      <c r="H9581">
        <v>2.7532758642701053E-15</v>
      </c>
      <c r="I9581">
        <v>0</v>
      </c>
      <c r="J9581">
        <v>-8054.0187966073163</v>
      </c>
      <c r="K9581">
        <v>-8054.0187966072999</v>
      </c>
      <c r="L9581">
        <v>2.0326379966742616E-15</v>
      </c>
      <c r="M9581" t="b">
        <v>1</v>
      </c>
    </row>
    <row r="9582" spans="2:13" x14ac:dyDescent="0.2">
      <c r="B9582">
        <v>9570</v>
      </c>
      <c r="C9582">
        <v>136.94999999999999</v>
      </c>
      <c r="D9582">
        <v>136.94999999999999</v>
      </c>
      <c r="E9582">
        <v>0</v>
      </c>
      <c r="F9582">
        <v>0</v>
      </c>
      <c r="G9582">
        <v>0</v>
      </c>
      <c r="H9582">
        <v>6.0556555127943302E-15</v>
      </c>
      <c r="I9582">
        <v>3.0087478591213097E-15</v>
      </c>
      <c r="J9582">
        <v>14469.205469497778</v>
      </c>
      <c r="K9582">
        <v>14469.2054694977</v>
      </c>
      <c r="L9582">
        <v>5.405724904339694E-15</v>
      </c>
      <c r="M9582" t="b">
        <v>1</v>
      </c>
    </row>
    <row r="9583" spans="2:13" x14ac:dyDescent="0.2">
      <c r="B9583">
        <v>9571</v>
      </c>
      <c r="C9583">
        <v>107.67</v>
      </c>
      <c r="D9583">
        <v>107.67</v>
      </c>
      <c r="E9583">
        <v>0</v>
      </c>
      <c r="F9583">
        <v>1.1952785764746545E-16</v>
      </c>
      <c r="G9583">
        <v>6.0228953364655495E-16</v>
      </c>
      <c r="H9583">
        <v>4.5695448716150959E-16</v>
      </c>
      <c r="I9583">
        <v>0</v>
      </c>
      <c r="J9583">
        <v>153039.70701897453</v>
      </c>
      <c r="K9583">
        <v>153039.70701897421</v>
      </c>
      <c r="L9583">
        <v>2.0918893616568334E-15</v>
      </c>
      <c r="M9583" t="b">
        <v>1</v>
      </c>
    </row>
    <row r="9584" spans="2:13" x14ac:dyDescent="0.2">
      <c r="B9584">
        <v>9572</v>
      </c>
      <c r="C9584">
        <v>40.25</v>
      </c>
      <c r="D9584">
        <v>40.25</v>
      </c>
      <c r="E9584">
        <v>0</v>
      </c>
      <c r="F9584">
        <v>4.6664559491677745E-16</v>
      </c>
      <c r="G9584">
        <v>4.557958320168786E-16</v>
      </c>
      <c r="H9584">
        <v>1.796801716455831E-15</v>
      </c>
      <c r="I9584">
        <v>1.5104333861728452E-15</v>
      </c>
      <c r="J9584">
        <v>9121.3089463631004</v>
      </c>
      <c r="K9584">
        <v>9121.3089463631004</v>
      </c>
      <c r="L9584">
        <v>0</v>
      </c>
      <c r="M9584" t="b">
        <v>1</v>
      </c>
    </row>
    <row r="9585" spans="2:13" x14ac:dyDescent="0.2">
      <c r="B9585">
        <v>9573</v>
      </c>
      <c r="C9585">
        <v>14.48</v>
      </c>
      <c r="D9585">
        <v>14.48</v>
      </c>
      <c r="E9585">
        <v>0</v>
      </c>
      <c r="F9585">
        <v>1.0333305409532702E-15</v>
      </c>
      <c r="G9585">
        <v>2.2151762129112269E-16</v>
      </c>
      <c r="H9585">
        <v>2.6493884604204113E-15</v>
      </c>
      <c r="I9585">
        <v>0</v>
      </c>
      <c r="J9585">
        <v>-5702.8738498638013</v>
      </c>
      <c r="K9585">
        <v>-5702.8738498638004</v>
      </c>
      <c r="L9585">
        <v>1.5948006666755383E-16</v>
      </c>
      <c r="M9585" t="b">
        <v>1</v>
      </c>
    </row>
    <row r="9586" spans="2:13" x14ac:dyDescent="0.2">
      <c r="B9586">
        <v>9574</v>
      </c>
      <c r="C9586">
        <v>26.28</v>
      </c>
      <c r="D9586">
        <v>26.28</v>
      </c>
      <c r="E9586">
        <v>0</v>
      </c>
      <c r="F9586">
        <v>7.9686670107247176E-16</v>
      </c>
      <c r="G9586">
        <v>2.03438947143036E-16</v>
      </c>
      <c r="H9586">
        <v>4.0437599796902663E-16</v>
      </c>
      <c r="I9586">
        <v>0</v>
      </c>
      <c r="J9586">
        <v>3568.7853475324955</v>
      </c>
      <c r="K9586">
        <v>3568.7853475324</v>
      </c>
      <c r="L9586">
        <v>2.6758948601990827E-14</v>
      </c>
      <c r="M9586" t="b">
        <v>1</v>
      </c>
    </row>
    <row r="9587" spans="2:13" x14ac:dyDescent="0.2">
      <c r="B9587">
        <v>9575</v>
      </c>
      <c r="C9587">
        <v>162.34</v>
      </c>
      <c r="D9587">
        <v>162.34</v>
      </c>
      <c r="E9587">
        <v>0</v>
      </c>
      <c r="F9587">
        <v>4.7971528447389012E-16</v>
      </c>
      <c r="G9587">
        <v>3.5380972517671586E-16</v>
      </c>
      <c r="H9587">
        <v>1.2468636546387789E-15</v>
      </c>
      <c r="I9587">
        <v>0</v>
      </c>
      <c r="J9587">
        <v>23309.286252583217</v>
      </c>
      <c r="K9587">
        <v>23309.286252583199</v>
      </c>
      <c r="L9587">
        <v>7.8037112927225352E-16</v>
      </c>
      <c r="M9587" t="b">
        <v>1</v>
      </c>
    </row>
    <row r="9588" spans="2:13" x14ac:dyDescent="0.2">
      <c r="B9588">
        <v>9576</v>
      </c>
      <c r="C9588">
        <v>96.73</v>
      </c>
      <c r="D9588">
        <v>96.73</v>
      </c>
      <c r="E9588">
        <v>0</v>
      </c>
      <c r="F9588">
        <v>1.08585886077009E-15</v>
      </c>
      <c r="G9588">
        <v>4.8142034188055583E-16</v>
      </c>
      <c r="H9588">
        <v>1.4894163585588652E-15</v>
      </c>
      <c r="I9588">
        <v>0</v>
      </c>
      <c r="J9588">
        <v>-878.59006219177627</v>
      </c>
      <c r="K9588">
        <v>-878.59006219180003</v>
      </c>
      <c r="L9588">
        <v>2.7043953837291092E-14</v>
      </c>
      <c r="M9588" t="b">
        <v>1</v>
      </c>
    </row>
    <row r="9589" spans="2:13" x14ac:dyDescent="0.2">
      <c r="B9589">
        <v>9577</v>
      </c>
      <c r="C9589">
        <v>103.37</v>
      </c>
      <c r="D9589">
        <v>103.37</v>
      </c>
      <c r="E9589">
        <v>0</v>
      </c>
      <c r="F9589">
        <v>1.4492869099126105E-15</v>
      </c>
      <c r="G9589">
        <v>4.9045367615341763E-16</v>
      </c>
      <c r="H9589">
        <v>2.2486541843693436E-15</v>
      </c>
      <c r="I9589">
        <v>0</v>
      </c>
      <c r="J9589">
        <v>2688.49477213207</v>
      </c>
      <c r="K9589">
        <v>2688.4947721321</v>
      </c>
      <c r="L9589">
        <v>1.1163616708357846E-14</v>
      </c>
      <c r="M9589" t="b">
        <v>1</v>
      </c>
    </row>
    <row r="9590" spans="2:13" x14ac:dyDescent="0.2">
      <c r="B9590">
        <v>9578</v>
      </c>
      <c r="C9590">
        <v>26.04</v>
      </c>
      <c r="D9590">
        <v>26.04</v>
      </c>
      <c r="E9590">
        <v>0</v>
      </c>
      <c r="F9590">
        <v>4.2369638040999091E-15</v>
      </c>
      <c r="G9590">
        <v>1.3212136722016798E-15</v>
      </c>
      <c r="H9590">
        <v>1.2143524597026244E-14</v>
      </c>
      <c r="I9590">
        <v>0</v>
      </c>
      <c r="J9590">
        <v>-3046.183456999393</v>
      </c>
      <c r="K9590">
        <v>-3046.1834569993998</v>
      </c>
      <c r="L9590">
        <v>2.2392644302572961E-15</v>
      </c>
      <c r="M9590" t="b">
        <v>1</v>
      </c>
    </row>
    <row r="9591" spans="2:13" x14ac:dyDescent="0.2">
      <c r="B9591">
        <v>9579</v>
      </c>
      <c r="C9591">
        <v>69.010000000000005</v>
      </c>
      <c r="D9591">
        <v>69.010000000000005</v>
      </c>
      <c r="E9591">
        <v>0</v>
      </c>
      <c r="F9591">
        <v>1.0176463597782748E-15</v>
      </c>
      <c r="G9591">
        <v>0</v>
      </c>
      <c r="H9591">
        <v>1.6459059052606804E-14</v>
      </c>
      <c r="I9591">
        <v>0</v>
      </c>
      <c r="J9591">
        <v>-8240.3858388099889</v>
      </c>
      <c r="K9591">
        <v>-8240.3858388099998</v>
      </c>
      <c r="L9591">
        <v>1.3244448299827703E-15</v>
      </c>
      <c r="M9591" t="b">
        <v>1</v>
      </c>
    </row>
    <row r="9592" spans="2:13" x14ac:dyDescent="0.2">
      <c r="B9592">
        <v>9580</v>
      </c>
      <c r="C9592">
        <v>23.42</v>
      </c>
      <c r="D9592">
        <v>23.42</v>
      </c>
      <c r="E9592">
        <v>0</v>
      </c>
      <c r="F9592">
        <v>5.7611251375908773E-16</v>
      </c>
      <c r="G9592">
        <v>1.0096691218256029E-15</v>
      </c>
      <c r="H9592">
        <v>1.492399530146812E-15</v>
      </c>
      <c r="I9592">
        <v>0</v>
      </c>
      <c r="J9592">
        <v>-6143.7855842223507</v>
      </c>
      <c r="K9592">
        <v>-6143.7855842222998</v>
      </c>
      <c r="L9592">
        <v>8.2899545566955332E-15</v>
      </c>
      <c r="M9592" t="b">
        <v>1</v>
      </c>
    </row>
    <row r="9593" spans="2:13" x14ac:dyDescent="0.2">
      <c r="B9593">
        <v>9581</v>
      </c>
      <c r="C9593">
        <v>36.04</v>
      </c>
      <c r="D9593">
        <v>36.04</v>
      </c>
      <c r="E9593">
        <v>0</v>
      </c>
      <c r="F9593">
        <v>2.4733634364803816E-16</v>
      </c>
      <c r="G9593">
        <v>3.7135877850265997E-16</v>
      </c>
      <c r="H9593">
        <v>2.5421234779797689E-16</v>
      </c>
      <c r="I9593">
        <v>1.1729535140029351E-15</v>
      </c>
      <c r="J9593">
        <v>-9662.9929195766163</v>
      </c>
      <c r="K9593">
        <v>-9662.9929195766999</v>
      </c>
      <c r="L9593">
        <v>8.6591714657672362E-15</v>
      </c>
      <c r="M9593" t="b">
        <v>1</v>
      </c>
    </row>
    <row r="9594" spans="2:13" x14ac:dyDescent="0.2">
      <c r="B9594">
        <v>9582</v>
      </c>
      <c r="C9594">
        <v>13.97</v>
      </c>
      <c r="D9594">
        <v>13.97</v>
      </c>
      <c r="E9594">
        <v>0</v>
      </c>
      <c r="F9594">
        <v>1.1256344810557342E-15</v>
      </c>
      <c r="G9594">
        <v>7.040363165456748E-16</v>
      </c>
      <c r="H9594">
        <v>8.93144879124949E-16</v>
      </c>
      <c r="I9594">
        <v>3.0203383822551261E-15</v>
      </c>
      <c r="J9594">
        <v>-33223.581807719806</v>
      </c>
      <c r="K9594">
        <v>-33223.581807719696</v>
      </c>
      <c r="L9594">
        <v>3.2849969291207551E-15</v>
      </c>
      <c r="M9594" t="b">
        <v>1</v>
      </c>
    </row>
    <row r="9595" spans="2:13" x14ac:dyDescent="0.2">
      <c r="B9595">
        <v>9583</v>
      </c>
      <c r="C9595">
        <v>55.25</v>
      </c>
      <c r="D9595">
        <v>55.25</v>
      </c>
      <c r="E9595">
        <v>0</v>
      </c>
      <c r="F9595">
        <v>1.1509984028550458E-16</v>
      </c>
      <c r="G9595">
        <v>6.7314245931894944E-16</v>
      </c>
      <c r="H9595">
        <v>1.2169476279065888E-15</v>
      </c>
      <c r="I9595">
        <v>2.5509490011244746E-15</v>
      </c>
      <c r="J9595">
        <v>36032.973916913063</v>
      </c>
      <c r="K9595">
        <v>36032.973916912997</v>
      </c>
      <c r="L9595">
        <v>1.8173248391500213E-15</v>
      </c>
      <c r="M9595" t="b">
        <v>1</v>
      </c>
    </row>
    <row r="9596" spans="2:13" x14ac:dyDescent="0.2">
      <c r="B9596">
        <v>9584</v>
      </c>
      <c r="C9596">
        <v>12.68</v>
      </c>
      <c r="D9596">
        <v>12.68</v>
      </c>
      <c r="E9596">
        <v>0</v>
      </c>
      <c r="F9596">
        <v>1.6049626638367076E-14</v>
      </c>
      <c r="G9596">
        <v>2.2832476260466985E-14</v>
      </c>
      <c r="H9596">
        <v>8.2557156142433467E-14</v>
      </c>
      <c r="I9596">
        <v>0</v>
      </c>
      <c r="J9596">
        <v>-384.40974831164112</v>
      </c>
      <c r="K9596">
        <v>-384.40974831160003</v>
      </c>
      <c r="L9596">
        <v>1.0691141943427146E-13</v>
      </c>
      <c r="M9596" t="b">
        <v>1</v>
      </c>
    </row>
    <row r="9597" spans="2:13" x14ac:dyDescent="0.2">
      <c r="B9597">
        <v>9585</v>
      </c>
      <c r="C9597">
        <v>175.3</v>
      </c>
      <c r="D9597">
        <v>175.3</v>
      </c>
      <c r="E9597">
        <v>0</v>
      </c>
      <c r="F9597">
        <v>7.0274713086375048E-16</v>
      </c>
      <c r="G9597">
        <v>1.1190989518779191E-15</v>
      </c>
      <c r="H9597">
        <v>2.4648412898918555E-16</v>
      </c>
      <c r="I9597">
        <v>0</v>
      </c>
      <c r="J9597">
        <v>236244.34723984246</v>
      </c>
      <c r="K9597">
        <v>236244.3472398427</v>
      </c>
      <c r="L9597">
        <v>9.855501152689704E-16</v>
      </c>
      <c r="M9597" t="b">
        <v>1</v>
      </c>
    </row>
    <row r="9598" spans="2:13" x14ac:dyDescent="0.2">
      <c r="B9598">
        <v>9586</v>
      </c>
      <c r="C9598">
        <v>140.82</v>
      </c>
      <c r="D9598">
        <v>140.82</v>
      </c>
      <c r="E9598">
        <v>0</v>
      </c>
      <c r="F9598">
        <v>4.7586500890987084E-16</v>
      </c>
      <c r="G9598">
        <v>7.7690366823766757E-16</v>
      </c>
      <c r="H9598">
        <v>2.0552111513549204E-16</v>
      </c>
      <c r="I9598">
        <v>0</v>
      </c>
      <c r="J9598">
        <v>22041.783377616419</v>
      </c>
      <c r="K9598">
        <v>22041.783377616499</v>
      </c>
      <c r="L9598">
        <v>3.6310824938645398E-15</v>
      </c>
      <c r="M9598" t="b">
        <v>1</v>
      </c>
    </row>
    <row r="9599" spans="2:13" x14ac:dyDescent="0.2">
      <c r="B9599">
        <v>9587</v>
      </c>
      <c r="C9599">
        <v>31.69</v>
      </c>
      <c r="D9599">
        <v>31.69</v>
      </c>
      <c r="E9599">
        <v>0</v>
      </c>
      <c r="F9599">
        <v>1.2197824869988799E-16</v>
      </c>
      <c r="G9599">
        <v>0</v>
      </c>
      <c r="H9599">
        <v>5.5899504417949386E-16</v>
      </c>
      <c r="I9599">
        <v>0</v>
      </c>
      <c r="J9599">
        <v>15433.852363451675</v>
      </c>
      <c r="K9599">
        <v>15433.8523634516</v>
      </c>
      <c r="L9599">
        <v>4.8321419558209053E-15</v>
      </c>
      <c r="M9599" t="b">
        <v>1</v>
      </c>
    </row>
    <row r="9600" spans="2:13" x14ac:dyDescent="0.2">
      <c r="B9600">
        <v>9588</v>
      </c>
      <c r="C9600">
        <v>9.82</v>
      </c>
      <c r="D9600">
        <v>9.82</v>
      </c>
      <c r="E9600">
        <v>0</v>
      </c>
      <c r="F9600">
        <v>2.4795739510133157E-16</v>
      </c>
      <c r="G9600">
        <v>1.1429131220022411E-15</v>
      </c>
      <c r="H9600">
        <v>1.8373446894399008E-15</v>
      </c>
      <c r="I9600">
        <v>0</v>
      </c>
      <c r="J9600">
        <v>-8778.1071388462951</v>
      </c>
      <c r="K9600">
        <v>-8778.1071388463006</v>
      </c>
      <c r="L9600">
        <v>6.2165659684062297E-16</v>
      </c>
      <c r="M9600" t="b">
        <v>1</v>
      </c>
    </row>
    <row r="9601" spans="2:13" x14ac:dyDescent="0.2">
      <c r="B9601">
        <v>9589</v>
      </c>
      <c r="C9601">
        <v>26.63</v>
      </c>
      <c r="D9601">
        <v>26.63</v>
      </c>
      <c r="E9601">
        <v>0</v>
      </c>
      <c r="F9601">
        <v>1.1438958086789594E-14</v>
      </c>
      <c r="G9601">
        <v>1.3112975478605745E-14</v>
      </c>
      <c r="H9601">
        <v>6.3346199770362343E-14</v>
      </c>
      <c r="I9601">
        <v>0</v>
      </c>
      <c r="J9601">
        <v>-139.57357577487801</v>
      </c>
      <c r="K9601">
        <v>-139.57357577490001</v>
      </c>
      <c r="L9601">
        <v>1.576115176314681E-13</v>
      </c>
      <c r="M9601" t="b">
        <v>1</v>
      </c>
    </row>
    <row r="9602" spans="2:13" x14ac:dyDescent="0.2">
      <c r="B9602">
        <v>9590</v>
      </c>
      <c r="C9602">
        <v>81.709999999999994</v>
      </c>
      <c r="D9602">
        <v>81.709999999999994</v>
      </c>
      <c r="E9602">
        <v>0</v>
      </c>
      <c r="F9602">
        <v>6.0393786535456882E-16</v>
      </c>
      <c r="G9602">
        <v>9.7867877057182711E-16</v>
      </c>
      <c r="H9602">
        <v>9.6220227974287189E-16</v>
      </c>
      <c r="I9602">
        <v>0</v>
      </c>
      <c r="J9602">
        <v>64666.351200247002</v>
      </c>
      <c r="K9602">
        <v>64666.3512002469</v>
      </c>
      <c r="L9602">
        <v>1.5752150029794636E-15</v>
      </c>
      <c r="M9602" t="b">
        <v>1</v>
      </c>
    </row>
    <row r="9603" spans="2:13" x14ac:dyDescent="0.2">
      <c r="B9603">
        <v>9591</v>
      </c>
      <c r="C9603">
        <v>86.55</v>
      </c>
      <c r="D9603">
        <v>86.55</v>
      </c>
      <c r="E9603">
        <v>0</v>
      </c>
      <c r="F9603">
        <v>2.5842602423226323E-16</v>
      </c>
      <c r="G9603">
        <v>3.8866456062008289E-16</v>
      </c>
      <c r="H9603">
        <v>1.733588162547495E-16</v>
      </c>
      <c r="I9603">
        <v>9.9242056019211737E-16</v>
      </c>
      <c r="J9603">
        <v>129984.38090711569</v>
      </c>
      <c r="K9603">
        <v>129984.3809071158</v>
      </c>
      <c r="L9603">
        <v>8.9561008033821263E-16</v>
      </c>
      <c r="M9603" t="b">
        <v>1</v>
      </c>
    </row>
    <row r="9604" spans="2:13" x14ac:dyDescent="0.2">
      <c r="B9604">
        <v>9592</v>
      </c>
      <c r="C9604">
        <v>32.6</v>
      </c>
      <c r="D9604">
        <v>32.6</v>
      </c>
      <c r="E9604">
        <v>0</v>
      </c>
      <c r="F9604">
        <v>0</v>
      </c>
      <c r="G9604">
        <v>0</v>
      </c>
      <c r="H9604">
        <v>0</v>
      </c>
      <c r="I9604">
        <v>0</v>
      </c>
      <c r="J9604">
        <v>0</v>
      </c>
      <c r="K9604">
        <v>0</v>
      </c>
      <c r="L9604">
        <v>0</v>
      </c>
      <c r="M9604" t="b">
        <v>1</v>
      </c>
    </row>
    <row r="9605" spans="2:13" x14ac:dyDescent="0.2">
      <c r="B9605">
        <v>9593</v>
      </c>
      <c r="C9605">
        <v>44.33</v>
      </c>
      <c r="D9605">
        <v>44.33</v>
      </c>
      <c r="E9605">
        <v>0</v>
      </c>
      <c r="F9605">
        <v>8.0979921903213433E-16</v>
      </c>
      <c r="G9605">
        <v>2.0072024153851029E-16</v>
      </c>
      <c r="H9605">
        <v>3.2292638878360966E-15</v>
      </c>
      <c r="I9605">
        <v>0</v>
      </c>
      <c r="J9605">
        <v>-8786.9702914075497</v>
      </c>
      <c r="K9605">
        <v>-8786.9702914075006</v>
      </c>
      <c r="L9605">
        <v>5.5892659548153807E-15</v>
      </c>
      <c r="M9605" t="b">
        <v>1</v>
      </c>
    </row>
    <row r="9606" spans="2:13" x14ac:dyDescent="0.2">
      <c r="B9606">
        <v>9594</v>
      </c>
      <c r="C9606">
        <v>35.119999999999997</v>
      </c>
      <c r="D9606">
        <v>35.119999999999997</v>
      </c>
      <c r="E9606">
        <v>0</v>
      </c>
      <c r="F9606">
        <v>1.713487165217707E-15</v>
      </c>
      <c r="G9606">
        <v>2.1298968934567099E-15</v>
      </c>
      <c r="H9606">
        <v>1.0466126487957284E-14</v>
      </c>
      <c r="I9606">
        <v>0</v>
      </c>
      <c r="J9606">
        <v>-376.73478144465435</v>
      </c>
      <c r="K9606">
        <v>-376.73478144469999</v>
      </c>
      <c r="L9606">
        <v>1.2116021029486228E-13</v>
      </c>
      <c r="M9606" t="b">
        <v>1</v>
      </c>
    </row>
    <row r="9607" spans="2:13" x14ac:dyDescent="0.2">
      <c r="B9607">
        <v>9595</v>
      </c>
      <c r="C9607">
        <v>82.13</v>
      </c>
      <c r="D9607">
        <v>82.13</v>
      </c>
      <c r="E9607">
        <v>0</v>
      </c>
      <c r="F9607">
        <v>2.0036254658483056E-16</v>
      </c>
      <c r="G9607">
        <v>1.5035649174459834E-16</v>
      </c>
      <c r="H9607">
        <v>1.3595857384137689E-16</v>
      </c>
      <c r="I9607">
        <v>4.7611444531423046E-16</v>
      </c>
      <c r="J9607">
        <v>189061.02757006712</v>
      </c>
      <c r="K9607">
        <v>189061.0275700677</v>
      </c>
      <c r="L9607">
        <v>3.0787762904702891E-15</v>
      </c>
      <c r="M9607" t="b">
        <v>1</v>
      </c>
    </row>
    <row r="9608" spans="2:13" x14ac:dyDescent="0.2">
      <c r="B9608">
        <v>9596</v>
      </c>
      <c r="C9608">
        <v>52.41</v>
      </c>
      <c r="D9608">
        <v>52.41</v>
      </c>
      <c r="E9608">
        <v>0</v>
      </c>
      <c r="F9608">
        <v>4.8500608281453864E-16</v>
      </c>
      <c r="G9608">
        <v>0</v>
      </c>
      <c r="H9608">
        <v>0</v>
      </c>
      <c r="I9608">
        <v>0</v>
      </c>
      <c r="J9608">
        <v>39357.601558471251</v>
      </c>
      <c r="K9608">
        <v>39357.601558471499</v>
      </c>
      <c r="L9608">
        <v>6.2855090017290143E-15</v>
      </c>
      <c r="M9608" t="b">
        <v>1</v>
      </c>
    </row>
    <row r="9609" spans="2:13" x14ac:dyDescent="0.2">
      <c r="B9609">
        <v>9597</v>
      </c>
      <c r="C9609">
        <v>66.430000000000007</v>
      </c>
      <c r="D9609">
        <v>66.430000000000007</v>
      </c>
      <c r="E9609">
        <v>0</v>
      </c>
      <c r="F9609">
        <v>1.8376972691012315E-16</v>
      </c>
      <c r="G9609">
        <v>3.4491316922210676E-16</v>
      </c>
      <c r="H9609">
        <v>5.7084586951543218E-16</v>
      </c>
      <c r="I9609">
        <v>0</v>
      </c>
      <c r="J9609">
        <v>19055.018526441723</v>
      </c>
      <c r="K9609">
        <v>19055.018526441701</v>
      </c>
      <c r="L9609">
        <v>1.145518321709361E-15</v>
      </c>
      <c r="M9609" t="b">
        <v>1</v>
      </c>
    </row>
    <row r="9610" spans="2:13" x14ac:dyDescent="0.2">
      <c r="B9610">
        <v>9598</v>
      </c>
      <c r="C9610">
        <v>58.74</v>
      </c>
      <c r="D9610">
        <v>58.74</v>
      </c>
      <c r="E9610">
        <v>0</v>
      </c>
      <c r="F9610">
        <v>1.1186462623896789E-16</v>
      </c>
      <c r="G9610">
        <v>1.5053641684058607E-16</v>
      </c>
      <c r="H9610">
        <v>3.4765961559884747E-15</v>
      </c>
      <c r="I9610">
        <v>0</v>
      </c>
      <c r="J9610">
        <v>21907.354702899145</v>
      </c>
      <c r="K9610">
        <v>21907.354702899102</v>
      </c>
      <c r="L9610">
        <v>1.992743819468235E-15</v>
      </c>
      <c r="M9610" t="b">
        <v>1</v>
      </c>
    </row>
    <row r="9611" spans="2:13" x14ac:dyDescent="0.2">
      <c r="B9611">
        <v>9599</v>
      </c>
      <c r="C9611">
        <v>259.5</v>
      </c>
      <c r="D9611">
        <v>259.5</v>
      </c>
      <c r="E9611">
        <v>0</v>
      </c>
      <c r="F9611">
        <v>3.9112245972360171E-16</v>
      </c>
      <c r="G9611">
        <v>1.6715827593913445E-16</v>
      </c>
      <c r="H9611">
        <v>1.5341123442084227E-16</v>
      </c>
      <c r="I9611">
        <v>0</v>
      </c>
      <c r="J9611">
        <v>-226012.56037173155</v>
      </c>
      <c r="K9611">
        <v>-226012.56037173129</v>
      </c>
      <c r="L9611">
        <v>1.1589376877098773E-15</v>
      </c>
      <c r="M9611" t="b">
        <v>1</v>
      </c>
    </row>
    <row r="9612" spans="2:13" x14ac:dyDescent="0.2">
      <c r="B9612">
        <v>9600</v>
      </c>
      <c r="C9612">
        <v>49.97</v>
      </c>
      <c r="D9612">
        <v>49.97</v>
      </c>
      <c r="E9612">
        <v>0</v>
      </c>
      <c r="F9612">
        <v>8.2188590301088366E-15</v>
      </c>
      <c r="G9612">
        <v>1.0560589983533877E-14</v>
      </c>
      <c r="H9612">
        <v>4.6354672116022681E-14</v>
      </c>
      <c r="I9612">
        <v>0</v>
      </c>
      <c r="J9612">
        <v>-256.10269061861442</v>
      </c>
      <c r="K9612">
        <v>-256.10269061859998</v>
      </c>
      <c r="L9612">
        <v>5.6376714964495693E-14</v>
      </c>
      <c r="M9612" t="b">
        <v>1</v>
      </c>
    </row>
    <row r="9613" spans="2:13" x14ac:dyDescent="0.2">
      <c r="B9613">
        <v>9601</v>
      </c>
      <c r="C9613">
        <v>142.58000000000001</v>
      </c>
      <c r="D9613">
        <v>142.58000000000001</v>
      </c>
      <c r="E9613">
        <v>0</v>
      </c>
      <c r="F9613">
        <v>1.2394633494599581E-15</v>
      </c>
      <c r="G9613">
        <v>0</v>
      </c>
      <c r="H9613">
        <v>1.1458405643851845E-15</v>
      </c>
      <c r="I9613">
        <v>0</v>
      </c>
      <c r="J9613">
        <v>342307.69211617345</v>
      </c>
      <c r="K9613">
        <v>342307.69211617252</v>
      </c>
      <c r="L9613">
        <v>2.7207176352303701E-15</v>
      </c>
      <c r="M9613" t="b">
        <v>1</v>
      </c>
    </row>
    <row r="9614" spans="2:13" x14ac:dyDescent="0.2">
      <c r="B9614">
        <v>9602</v>
      </c>
      <c r="C9614">
        <v>117.19</v>
      </c>
      <c r="D9614">
        <v>117.19</v>
      </c>
      <c r="E9614">
        <v>0</v>
      </c>
      <c r="F9614">
        <v>0</v>
      </c>
      <c r="G9614">
        <v>0</v>
      </c>
      <c r="H9614">
        <v>2.2430484292467103E-15</v>
      </c>
      <c r="I9614">
        <v>4.5968111348455659E-16</v>
      </c>
      <c r="J9614">
        <v>112749.3488102183</v>
      </c>
      <c r="K9614">
        <v>112749.3488102183</v>
      </c>
      <c r="L9614">
        <v>0</v>
      </c>
      <c r="M9614" t="b">
        <v>1</v>
      </c>
    </row>
    <row r="9615" spans="2:13" x14ac:dyDescent="0.2">
      <c r="B9615">
        <v>9603</v>
      </c>
      <c r="C9615">
        <v>93.46</v>
      </c>
      <c r="D9615">
        <v>93.46</v>
      </c>
      <c r="E9615">
        <v>0</v>
      </c>
      <c r="F9615">
        <v>3.8873524023019834E-16</v>
      </c>
      <c r="G9615">
        <v>3.5912682140706784E-16</v>
      </c>
      <c r="H9615">
        <v>1.7267525612599365E-15</v>
      </c>
      <c r="I9615">
        <v>0</v>
      </c>
      <c r="J9615">
        <v>39495.732249996596</v>
      </c>
      <c r="K9615">
        <v>39495.732249996399</v>
      </c>
      <c r="L9615">
        <v>4.9739767917069169E-15</v>
      </c>
      <c r="M9615" t="b">
        <v>1</v>
      </c>
    </row>
    <row r="9616" spans="2:13" x14ac:dyDescent="0.2">
      <c r="B9616">
        <v>9604</v>
      </c>
      <c r="C9616">
        <v>44.57</v>
      </c>
      <c r="D9616">
        <v>44.57</v>
      </c>
      <c r="E9616">
        <v>0</v>
      </c>
      <c r="F9616">
        <v>1.7171365497979433E-16</v>
      </c>
      <c r="G9616">
        <v>1.2882281317606507E-15</v>
      </c>
      <c r="H9616">
        <v>3.6398898251626405E-16</v>
      </c>
      <c r="I9616">
        <v>1.7867145178537704E-15</v>
      </c>
      <c r="J9616">
        <v>10256.512744071431</v>
      </c>
      <c r="K9616">
        <v>10256.5127440714</v>
      </c>
      <c r="L9616">
        <v>3.0149448093996626E-15</v>
      </c>
      <c r="M9616" t="b">
        <v>1</v>
      </c>
    </row>
    <row r="9617" spans="2:13" x14ac:dyDescent="0.2">
      <c r="B9617">
        <v>9605</v>
      </c>
      <c r="C9617">
        <v>203.35</v>
      </c>
      <c r="D9617">
        <v>203.35</v>
      </c>
      <c r="E9617">
        <v>0</v>
      </c>
      <c r="F9617">
        <v>4.369631200501108E-16</v>
      </c>
      <c r="G9617">
        <v>1.4297837182814297E-16</v>
      </c>
      <c r="H9617">
        <v>4.1909713177936366E-15</v>
      </c>
      <c r="I9617">
        <v>0</v>
      </c>
      <c r="J9617">
        <v>55920.613100705312</v>
      </c>
      <c r="K9617">
        <v>55920.613100705297</v>
      </c>
      <c r="L9617">
        <v>2.6022452940851815E-16</v>
      </c>
      <c r="M9617" t="b">
        <v>1</v>
      </c>
    </row>
    <row r="9618" spans="2:13" x14ac:dyDescent="0.2">
      <c r="B9618">
        <v>9606</v>
      </c>
      <c r="C9618">
        <v>57.63</v>
      </c>
      <c r="D9618">
        <v>57.63</v>
      </c>
      <c r="E9618">
        <v>0</v>
      </c>
      <c r="F9618">
        <v>4.1507137768571537E-16</v>
      </c>
      <c r="G9618">
        <v>6.812309136094287E-16</v>
      </c>
      <c r="H9618">
        <v>0</v>
      </c>
      <c r="I9618">
        <v>0</v>
      </c>
      <c r="J9618">
        <v>-21825.136483237857</v>
      </c>
      <c r="K9618">
        <v>-21825.136483237799</v>
      </c>
      <c r="L9618">
        <v>2.6670010040107751E-15</v>
      </c>
      <c r="M9618" t="b">
        <v>1</v>
      </c>
    </row>
    <row r="9619" spans="2:13" x14ac:dyDescent="0.2">
      <c r="B9619">
        <v>9607</v>
      </c>
      <c r="C9619">
        <v>35.25</v>
      </c>
      <c r="D9619">
        <v>35.25</v>
      </c>
      <c r="E9619">
        <v>0</v>
      </c>
      <c r="F9619">
        <v>0</v>
      </c>
      <c r="G9619">
        <v>7.8854194197284068E-16</v>
      </c>
      <c r="H9619">
        <v>4.0828950246694452E-16</v>
      </c>
      <c r="I9619">
        <v>1.5340629489468411E-15</v>
      </c>
      <c r="J9619">
        <v>13486.463813998434</v>
      </c>
      <c r="K9619">
        <v>13486.4638139983</v>
      </c>
      <c r="L9619">
        <v>9.9807642476806749E-15</v>
      </c>
      <c r="M9619" t="b">
        <v>1</v>
      </c>
    </row>
    <row r="9620" spans="2:13" x14ac:dyDescent="0.2">
      <c r="B9620">
        <v>9608</v>
      </c>
      <c r="C9620">
        <v>144.96</v>
      </c>
      <c r="D9620">
        <v>144.96</v>
      </c>
      <c r="E9620">
        <v>0</v>
      </c>
      <c r="F9620">
        <v>1.1734447995434822E-15</v>
      </c>
      <c r="G9620">
        <v>1.5709625890389741E-15</v>
      </c>
      <c r="H9620">
        <v>5.7969084008055903E-14</v>
      </c>
      <c r="I9620">
        <v>0</v>
      </c>
      <c r="J9620">
        <v>-9152.3088276368362</v>
      </c>
      <c r="K9620">
        <v>-9152.3088276367998</v>
      </c>
      <c r="L9620">
        <v>3.9749301248514236E-15</v>
      </c>
      <c r="M9620" t="b">
        <v>1</v>
      </c>
    </row>
    <row r="9621" spans="2:13" x14ac:dyDescent="0.2">
      <c r="B9621">
        <v>9609</v>
      </c>
      <c r="C9621">
        <v>46.71</v>
      </c>
      <c r="D9621">
        <v>46.71</v>
      </c>
      <c r="E9621">
        <v>0</v>
      </c>
      <c r="F9621">
        <v>4.7826131887561177E-16</v>
      </c>
      <c r="G9621">
        <v>3.594335049138642E-15</v>
      </c>
      <c r="H9621">
        <v>2.1334364780609034E-14</v>
      </c>
      <c r="I9621">
        <v>0</v>
      </c>
      <c r="J9621">
        <v>-464.42341135763058</v>
      </c>
      <c r="K9621">
        <v>-464.4234113576</v>
      </c>
      <c r="L9621">
        <v>6.5848875399537411E-14</v>
      </c>
      <c r="M9621" t="b">
        <v>1</v>
      </c>
    </row>
    <row r="9622" spans="2:13" x14ac:dyDescent="0.2">
      <c r="B9622">
        <v>9610</v>
      </c>
      <c r="C9622">
        <v>51.32</v>
      </c>
      <c r="D9622">
        <v>51.32</v>
      </c>
      <c r="E9622">
        <v>0</v>
      </c>
      <c r="F9622">
        <v>8.6782632699319593E-16</v>
      </c>
      <c r="G9622">
        <v>4.067838902298411E-16</v>
      </c>
      <c r="H9622">
        <v>6.8377788876544616E-15</v>
      </c>
      <c r="I9622">
        <v>0</v>
      </c>
      <c r="J9622">
        <v>-26162.849001034385</v>
      </c>
      <c r="K9622">
        <v>-26162.849001034399</v>
      </c>
      <c r="L9622">
        <v>5.562052981229802E-16</v>
      </c>
      <c r="M9622" t="b">
        <v>1</v>
      </c>
    </row>
    <row r="9623" spans="2:13" x14ac:dyDescent="0.2">
      <c r="B9623">
        <v>9611</v>
      </c>
      <c r="C9623">
        <v>59.27</v>
      </c>
      <c r="D9623">
        <v>59.27</v>
      </c>
      <c r="E9623">
        <v>0</v>
      </c>
      <c r="F9623">
        <v>9.2020434619580136E-16</v>
      </c>
      <c r="G9623">
        <v>2.0496720354742404E-16</v>
      </c>
      <c r="H9623">
        <v>1.0958358038107659E-14</v>
      </c>
      <c r="I9623">
        <v>0</v>
      </c>
      <c r="J9623">
        <v>674.99258230976557</v>
      </c>
      <c r="K9623">
        <v>674.99258230980001</v>
      </c>
      <c r="L9623">
        <v>5.1033319080000694E-14</v>
      </c>
      <c r="M9623" t="b">
        <v>1</v>
      </c>
    </row>
    <row r="9624" spans="2:13" x14ac:dyDescent="0.2">
      <c r="B9624">
        <v>9612</v>
      </c>
      <c r="C9624">
        <v>46.14</v>
      </c>
      <c r="D9624">
        <v>46.14</v>
      </c>
      <c r="E9624">
        <v>0</v>
      </c>
      <c r="F9624">
        <v>6.791722158725371E-16</v>
      </c>
      <c r="G9624">
        <v>6.792900045421007E-16</v>
      </c>
      <c r="H9624">
        <v>6.0116179565931433E-16</v>
      </c>
      <c r="I9624">
        <v>3.881125131134558E-15</v>
      </c>
      <c r="J9624">
        <v>894.06364144776853</v>
      </c>
      <c r="K9624">
        <v>894.06364144780002</v>
      </c>
      <c r="L9624">
        <v>3.5222608983284843E-14</v>
      </c>
      <c r="M9624" t="b">
        <v>1</v>
      </c>
    </row>
    <row r="9625" spans="2:13" x14ac:dyDescent="0.2">
      <c r="B9625">
        <v>9613</v>
      </c>
      <c r="C9625">
        <v>23.36</v>
      </c>
      <c r="D9625">
        <v>23.36</v>
      </c>
      <c r="E9625">
        <v>0</v>
      </c>
      <c r="F9625">
        <v>3.5203689978571098E-16</v>
      </c>
      <c r="G9625">
        <v>2.0588102129642954E-16</v>
      </c>
      <c r="H9625">
        <v>1.0125005174120206E-15</v>
      </c>
      <c r="I9625">
        <v>0</v>
      </c>
      <c r="J9625">
        <v>-5973.8364993387295</v>
      </c>
      <c r="K9625">
        <v>-5973.8364993387004</v>
      </c>
      <c r="L9625">
        <v>4.8718826603231404E-15</v>
      </c>
      <c r="M9625" t="b">
        <v>1</v>
      </c>
    </row>
    <row r="9626" spans="2:13" x14ac:dyDescent="0.2">
      <c r="B9626">
        <v>9614</v>
      </c>
      <c r="C9626">
        <v>86.54</v>
      </c>
      <c r="D9626">
        <v>86.54</v>
      </c>
      <c r="E9626">
        <v>0</v>
      </c>
      <c r="F9626">
        <v>3.3937321288383369E-15</v>
      </c>
      <c r="G9626">
        <v>9.9313097936683386E-16</v>
      </c>
      <c r="H9626">
        <v>7.3455966903122514E-14</v>
      </c>
      <c r="I9626">
        <v>0</v>
      </c>
      <c r="J9626">
        <v>925.74753125059851</v>
      </c>
      <c r="K9626">
        <v>925.74753125059999</v>
      </c>
      <c r="L9626">
        <v>1.5964707876503458E-15</v>
      </c>
      <c r="M9626" t="b">
        <v>1</v>
      </c>
    </row>
    <row r="9627" spans="2:13" x14ac:dyDescent="0.2">
      <c r="B9627">
        <v>9615</v>
      </c>
      <c r="C9627">
        <v>10.47</v>
      </c>
      <c r="D9627">
        <v>10.47</v>
      </c>
      <c r="E9627">
        <v>0</v>
      </c>
      <c r="F9627">
        <v>2.8788064373940857E-15</v>
      </c>
      <c r="G9627">
        <v>6.5846845449068232E-16</v>
      </c>
      <c r="H9627">
        <v>2.0641256667978194E-16</v>
      </c>
      <c r="I9627">
        <v>0</v>
      </c>
      <c r="J9627">
        <v>-7695.1746648342378</v>
      </c>
      <c r="K9627">
        <v>-7695.1746648341996</v>
      </c>
      <c r="L9627">
        <v>4.9639909603385226E-15</v>
      </c>
      <c r="M9627" t="b">
        <v>1</v>
      </c>
    </row>
    <row r="9628" spans="2:13" x14ac:dyDescent="0.2">
      <c r="B9628">
        <v>9616</v>
      </c>
      <c r="C9628">
        <v>21.76</v>
      </c>
      <c r="D9628">
        <v>21.76</v>
      </c>
      <c r="E9628">
        <v>0</v>
      </c>
      <c r="F9628">
        <v>3.8078408027500199E-16</v>
      </c>
      <c r="G9628">
        <v>2.8564916148196176E-16</v>
      </c>
      <c r="H9628">
        <v>6.8772342588460528E-16</v>
      </c>
      <c r="I9628">
        <v>3.0155740808800483E-16</v>
      </c>
      <c r="J9628">
        <v>-27973.637787873842</v>
      </c>
      <c r="K9628">
        <v>-27973.6377878737</v>
      </c>
      <c r="L9628">
        <v>5.0719600558380334E-15</v>
      </c>
      <c r="M9628" t="b">
        <v>1</v>
      </c>
    </row>
    <row r="9629" spans="2:13" x14ac:dyDescent="0.2">
      <c r="B9629">
        <v>9617</v>
      </c>
      <c r="C9629">
        <v>56.67</v>
      </c>
      <c r="D9629">
        <v>56.67</v>
      </c>
      <c r="E9629">
        <v>0</v>
      </c>
      <c r="F9629">
        <v>8.5595850722749774E-16</v>
      </c>
      <c r="G9629">
        <v>7.8117185185769022E-16</v>
      </c>
      <c r="H9629">
        <v>1.2524960407007655E-15</v>
      </c>
      <c r="I9629">
        <v>5.2087383405105411E-15</v>
      </c>
      <c r="J9629">
        <v>52428.218592814184</v>
      </c>
      <c r="K9629">
        <v>52428.218592813799</v>
      </c>
      <c r="L9629">
        <v>7.3553091045626012E-15</v>
      </c>
      <c r="M9629" t="b">
        <v>1</v>
      </c>
    </row>
    <row r="9630" spans="2:13" x14ac:dyDescent="0.2">
      <c r="B9630">
        <v>9618</v>
      </c>
      <c r="C9630">
        <v>5.62</v>
      </c>
      <c r="D9630">
        <v>5.62</v>
      </c>
      <c r="E9630">
        <v>0</v>
      </c>
      <c r="F9630">
        <v>1.0052895253091052E-15</v>
      </c>
      <c r="G9630">
        <v>6.4688102167285546E-16</v>
      </c>
      <c r="H9630">
        <v>0</v>
      </c>
      <c r="I9630">
        <v>7.3752093859800267E-15</v>
      </c>
      <c r="J9630">
        <v>-34196.593188059538</v>
      </c>
      <c r="K9630">
        <v>-34196.593188059502</v>
      </c>
      <c r="L9630">
        <v>1.0638424673139644E-15</v>
      </c>
      <c r="M9630" t="b">
        <v>1</v>
      </c>
    </row>
    <row r="9631" spans="2:13" x14ac:dyDescent="0.2">
      <c r="B9631">
        <v>9619</v>
      </c>
      <c r="C9631">
        <v>152.49</v>
      </c>
      <c r="D9631">
        <v>152.49</v>
      </c>
      <c r="E9631">
        <v>0</v>
      </c>
      <c r="F9631">
        <v>1.2918210310559429E-16</v>
      </c>
      <c r="G9631">
        <v>1.3821447902033274E-16</v>
      </c>
      <c r="H9631">
        <v>1.0514183421949518E-15</v>
      </c>
      <c r="I9631">
        <v>0</v>
      </c>
      <c r="J9631">
        <v>13875.691399248975</v>
      </c>
      <c r="K9631">
        <v>13875.691399249101</v>
      </c>
      <c r="L9631">
        <v>9.0453344077294932E-15</v>
      </c>
      <c r="M9631" t="b">
        <v>1</v>
      </c>
    </row>
    <row r="9632" spans="2:13" x14ac:dyDescent="0.2">
      <c r="B9632">
        <v>9620</v>
      </c>
      <c r="C9632">
        <v>106.8</v>
      </c>
      <c r="D9632">
        <v>106.8</v>
      </c>
      <c r="E9632">
        <v>0</v>
      </c>
      <c r="F9632">
        <v>5.8928228892349819E-16</v>
      </c>
      <c r="G9632">
        <v>3.5047268490449775E-16</v>
      </c>
      <c r="H9632">
        <v>8.5544165746034056E-16</v>
      </c>
      <c r="I9632">
        <v>0</v>
      </c>
      <c r="J9632">
        <v>129288.22743270357</v>
      </c>
      <c r="K9632">
        <v>129288.2274327042</v>
      </c>
      <c r="L9632">
        <v>4.8398246866326208E-15</v>
      </c>
      <c r="M9632" t="b">
        <v>1</v>
      </c>
    </row>
    <row r="9633" spans="2:13" x14ac:dyDescent="0.2">
      <c r="B9633">
        <v>9621</v>
      </c>
      <c r="C9633">
        <v>52.91</v>
      </c>
      <c r="D9633">
        <v>52.91</v>
      </c>
      <c r="E9633">
        <v>0</v>
      </c>
      <c r="F9633">
        <v>3.240605647290768E-16</v>
      </c>
      <c r="G9633">
        <v>1.3117825381827825E-15</v>
      </c>
      <c r="H9633">
        <v>2.5764082715884747E-15</v>
      </c>
      <c r="I9633">
        <v>0</v>
      </c>
      <c r="J9633">
        <v>28144.392814834337</v>
      </c>
      <c r="K9633">
        <v>28144.392814834398</v>
      </c>
      <c r="L9633">
        <v>2.1974408944420859E-15</v>
      </c>
      <c r="M9633" t="b">
        <v>1</v>
      </c>
    </row>
    <row r="9634" spans="2:13" x14ac:dyDescent="0.2">
      <c r="B9634">
        <v>9622</v>
      </c>
      <c r="C9634">
        <v>89.42</v>
      </c>
      <c r="D9634">
        <v>89.42</v>
      </c>
      <c r="E9634">
        <v>0</v>
      </c>
      <c r="F9634">
        <v>5.6730257503293908E-16</v>
      </c>
      <c r="G9634">
        <v>1.1926498217663795E-15</v>
      </c>
      <c r="H9634">
        <v>5.0055075214307848E-16</v>
      </c>
      <c r="I9634">
        <v>8.982457278499836E-16</v>
      </c>
      <c r="J9634">
        <v>43637.69498722905</v>
      </c>
      <c r="K9634">
        <v>43637.694987228999</v>
      </c>
      <c r="L9634">
        <v>1.1671492574066904E-15</v>
      </c>
      <c r="M9634" t="b">
        <v>1</v>
      </c>
    </row>
    <row r="9635" spans="2:13" x14ac:dyDescent="0.2">
      <c r="B9635">
        <v>9623</v>
      </c>
      <c r="C9635">
        <v>9.65</v>
      </c>
      <c r="D9635">
        <v>9.65</v>
      </c>
      <c r="E9635">
        <v>0</v>
      </c>
      <c r="F9635">
        <v>1.1991003635062709E-14</v>
      </c>
      <c r="G9635">
        <v>6.5587523830658108E-15</v>
      </c>
      <c r="H9635">
        <v>1.1020109357272125E-14</v>
      </c>
      <c r="I9635">
        <v>0</v>
      </c>
      <c r="J9635">
        <v>-1675.6807049365007</v>
      </c>
      <c r="K9635">
        <v>-1675.6807049365</v>
      </c>
      <c r="L9635">
        <v>4.0707100363463648E-16</v>
      </c>
      <c r="M9635" t="b">
        <v>1</v>
      </c>
    </row>
    <row r="9636" spans="2:13" x14ac:dyDescent="0.2">
      <c r="B9636">
        <v>9624</v>
      </c>
      <c r="C9636">
        <v>81.069999999999993</v>
      </c>
      <c r="D9636">
        <v>81.069999999999993</v>
      </c>
      <c r="E9636">
        <v>0</v>
      </c>
      <c r="F9636">
        <v>1.7823466027245324E-16</v>
      </c>
      <c r="G9636">
        <v>4.1045478257173055E-16</v>
      </c>
      <c r="H9636">
        <v>2.2487230680073293E-15</v>
      </c>
      <c r="I9636">
        <v>0</v>
      </c>
      <c r="J9636">
        <v>21922.222990775532</v>
      </c>
      <c r="K9636">
        <v>21922.222990775499</v>
      </c>
      <c r="L9636">
        <v>1.493544212081166E-15</v>
      </c>
      <c r="M9636" t="b">
        <v>1</v>
      </c>
    </row>
    <row r="9637" spans="2:13" x14ac:dyDescent="0.2">
      <c r="B9637">
        <v>9625</v>
      </c>
      <c r="C9637">
        <v>33.67</v>
      </c>
      <c r="D9637">
        <v>33.67</v>
      </c>
      <c r="E9637">
        <v>0</v>
      </c>
      <c r="F9637">
        <v>1.2000325804973469E-16</v>
      </c>
      <c r="G9637">
        <v>4.7314333831632502E-16</v>
      </c>
      <c r="H9637">
        <v>2.2959199133277254E-15</v>
      </c>
      <c r="I9637">
        <v>0</v>
      </c>
      <c r="J9637">
        <v>9980.6935360397983</v>
      </c>
      <c r="K9637">
        <v>9980.6935360398002</v>
      </c>
      <c r="L9637">
        <v>1.8225080220904229E-16</v>
      </c>
      <c r="M9637" t="b">
        <v>1</v>
      </c>
    </row>
    <row r="9638" spans="2:13" x14ac:dyDescent="0.2">
      <c r="B9638">
        <v>9626</v>
      </c>
      <c r="C9638">
        <v>71.66</v>
      </c>
      <c r="D9638">
        <v>71.66</v>
      </c>
      <c r="E9638">
        <v>0</v>
      </c>
      <c r="F9638">
        <v>4.0412873774809444E-16</v>
      </c>
      <c r="G9638">
        <v>4.4531420784542164E-16</v>
      </c>
      <c r="H9638">
        <v>3.8679846973194879E-15</v>
      </c>
      <c r="I9638">
        <v>0</v>
      </c>
      <c r="J9638">
        <v>1487.568333958483</v>
      </c>
      <c r="K9638">
        <v>1487.5683339585</v>
      </c>
      <c r="L9638">
        <v>1.1463692301693044E-14</v>
      </c>
      <c r="M9638" t="b">
        <v>1</v>
      </c>
    </row>
    <row r="9639" spans="2:13" x14ac:dyDescent="0.2">
      <c r="B9639">
        <v>9627</v>
      </c>
      <c r="C9639">
        <v>95.18</v>
      </c>
      <c r="D9639">
        <v>95.18</v>
      </c>
      <c r="E9639">
        <v>0</v>
      </c>
      <c r="F9639">
        <v>4.5150849421729013E-16</v>
      </c>
      <c r="G9639">
        <v>6.7479017069613636E-16</v>
      </c>
      <c r="H9639">
        <v>6.9684961674337732E-16</v>
      </c>
      <c r="I9639">
        <v>0</v>
      </c>
      <c r="J9639">
        <v>-65429.77468547134</v>
      </c>
      <c r="K9639">
        <v>-65429.774685471297</v>
      </c>
      <c r="L9639">
        <v>6.6721528379027607E-16</v>
      </c>
      <c r="M9639" t="b">
        <v>1</v>
      </c>
    </row>
    <row r="9640" spans="2:13" x14ac:dyDescent="0.2">
      <c r="B9640">
        <v>9628</v>
      </c>
      <c r="C9640">
        <v>53.92</v>
      </c>
      <c r="D9640">
        <v>53.92</v>
      </c>
      <c r="E9640">
        <v>0</v>
      </c>
      <c r="F9640">
        <v>6.7015683427806152E-16</v>
      </c>
      <c r="G9640">
        <v>0</v>
      </c>
      <c r="H9640">
        <v>1.0152839819965532E-15</v>
      </c>
      <c r="I9640">
        <v>0</v>
      </c>
      <c r="J9640">
        <v>41215.078056864317</v>
      </c>
      <c r="K9640">
        <v>41215.078056864098</v>
      </c>
      <c r="L9640">
        <v>5.2960891672786703E-15</v>
      </c>
      <c r="M9640" t="b">
        <v>1</v>
      </c>
    </row>
    <row r="9641" spans="2:13" x14ac:dyDescent="0.2">
      <c r="B9641">
        <v>9629</v>
      </c>
      <c r="C9641">
        <v>22.05</v>
      </c>
      <c r="D9641">
        <v>22.05</v>
      </c>
      <c r="E9641">
        <v>0</v>
      </c>
      <c r="F9641">
        <v>2.0641846675553554E-14</v>
      </c>
      <c r="G9641">
        <v>3.3309138143346455E-14</v>
      </c>
      <c r="H9641">
        <v>2.3222130140551263E-13</v>
      </c>
      <c r="I9641">
        <v>0</v>
      </c>
      <c r="J9641">
        <v>-161.59092417709968</v>
      </c>
      <c r="K9641">
        <v>-161.59092417709999</v>
      </c>
      <c r="L9641">
        <v>1.9347547229310913E-15</v>
      </c>
      <c r="M9641" t="b">
        <v>1</v>
      </c>
    </row>
    <row r="9642" spans="2:13" x14ac:dyDescent="0.2">
      <c r="B9642">
        <v>9630</v>
      </c>
      <c r="C9642">
        <v>42.48</v>
      </c>
      <c r="D9642">
        <v>42.48</v>
      </c>
      <c r="E9642">
        <v>0</v>
      </c>
      <c r="F9642">
        <v>0</v>
      </c>
      <c r="G9642">
        <v>4.4232643284790993E-16</v>
      </c>
      <c r="H9642">
        <v>0</v>
      </c>
      <c r="I9642">
        <v>9.7904903655189941E-16</v>
      </c>
      <c r="J9642">
        <v>-770.89079814977231</v>
      </c>
      <c r="K9642">
        <v>-770.8907981497</v>
      </c>
      <c r="L9642">
        <v>9.379386673766841E-14</v>
      </c>
      <c r="M9642" t="b">
        <v>1</v>
      </c>
    </row>
    <row r="9643" spans="2:13" x14ac:dyDescent="0.2">
      <c r="B9643">
        <v>9631</v>
      </c>
      <c r="C9643">
        <v>23.37</v>
      </c>
      <c r="D9643">
        <v>23.37</v>
      </c>
      <c r="E9643">
        <v>0</v>
      </c>
      <c r="F9643">
        <v>1.8765648555542168E-15</v>
      </c>
      <c r="G9643">
        <v>1.1805876110045299E-15</v>
      </c>
      <c r="H9643">
        <v>7.2467084871416478E-15</v>
      </c>
      <c r="I9643">
        <v>0</v>
      </c>
      <c r="J9643">
        <v>-3535.2806242642664</v>
      </c>
      <c r="K9643">
        <v>-3535.2806242643001</v>
      </c>
      <c r="L9643">
        <v>9.5187080014620503E-15</v>
      </c>
      <c r="M9643" t="b">
        <v>1</v>
      </c>
    </row>
    <row r="9644" spans="2:13" x14ac:dyDescent="0.2">
      <c r="B9644">
        <v>9632</v>
      </c>
      <c r="C9644">
        <v>70.099999999999994</v>
      </c>
      <c r="D9644">
        <v>70.099999999999994</v>
      </c>
      <c r="E9644">
        <v>0</v>
      </c>
      <c r="F9644">
        <v>5.5180052950234524E-16</v>
      </c>
      <c r="G9644">
        <v>3.5659543722997631E-16</v>
      </c>
      <c r="H9644">
        <v>1.6315298671994818E-15</v>
      </c>
      <c r="I9644">
        <v>0</v>
      </c>
      <c r="J9644">
        <v>64266.678497279383</v>
      </c>
      <c r="K9644">
        <v>64266.678497279703</v>
      </c>
      <c r="L9644">
        <v>4.9814638395793521E-15</v>
      </c>
      <c r="M9644" t="b">
        <v>1</v>
      </c>
    </row>
    <row r="9645" spans="2:13" x14ac:dyDescent="0.2">
      <c r="B9645">
        <v>9633</v>
      </c>
      <c r="C9645">
        <v>43.28</v>
      </c>
      <c r="D9645">
        <v>43.28</v>
      </c>
      <c r="E9645">
        <v>0</v>
      </c>
      <c r="F9645">
        <v>1.2741463651552507E-16</v>
      </c>
      <c r="G9645">
        <v>0</v>
      </c>
      <c r="H9645">
        <v>3.9879247140922735E-16</v>
      </c>
      <c r="I9645">
        <v>0</v>
      </c>
      <c r="J9645">
        <v>6535.9836217409902</v>
      </c>
      <c r="K9645">
        <v>6535.9836217410002</v>
      </c>
      <c r="L9645">
        <v>1.530671173382976E-15</v>
      </c>
      <c r="M9645" t="b">
        <v>1</v>
      </c>
    </row>
    <row r="9646" spans="2:13" x14ac:dyDescent="0.2">
      <c r="B9646">
        <v>9634</v>
      </c>
      <c r="C9646">
        <v>40.99</v>
      </c>
      <c r="D9646">
        <v>40.99</v>
      </c>
      <c r="E9646">
        <v>0</v>
      </c>
      <c r="F9646">
        <v>1.0575776937824614E-15</v>
      </c>
      <c r="G9646">
        <v>1.8732848465621129E-15</v>
      </c>
      <c r="H9646">
        <v>1.0107009545128744E-14</v>
      </c>
      <c r="I9646">
        <v>0</v>
      </c>
      <c r="J9646">
        <v>3541.5860183420282</v>
      </c>
      <c r="K9646">
        <v>3541.586018342</v>
      </c>
      <c r="L9646">
        <v>7.9609349057008095E-15</v>
      </c>
      <c r="M9646" t="b">
        <v>1</v>
      </c>
    </row>
    <row r="9647" spans="2:13" x14ac:dyDescent="0.2">
      <c r="B9647">
        <v>9635</v>
      </c>
      <c r="C9647">
        <v>138.49</v>
      </c>
      <c r="D9647">
        <v>138.49</v>
      </c>
      <c r="E9647">
        <v>0</v>
      </c>
      <c r="F9647">
        <v>0</v>
      </c>
      <c r="G9647">
        <v>0</v>
      </c>
      <c r="H9647">
        <v>0</v>
      </c>
      <c r="I9647">
        <v>0</v>
      </c>
      <c r="J9647">
        <v>0</v>
      </c>
      <c r="K9647">
        <v>0</v>
      </c>
      <c r="L9647">
        <v>0</v>
      </c>
      <c r="M9647" t="b">
        <v>1</v>
      </c>
    </row>
    <row r="9648" spans="2:13" x14ac:dyDescent="0.2">
      <c r="B9648">
        <v>9636</v>
      </c>
      <c r="C9648">
        <v>8.9</v>
      </c>
      <c r="D9648">
        <v>8.9</v>
      </c>
      <c r="E9648">
        <v>0</v>
      </c>
      <c r="F9648">
        <v>5.7613087738371657E-16</v>
      </c>
      <c r="G9648">
        <v>5.6176419201270111E-16</v>
      </c>
      <c r="H9648">
        <v>1.3801253463013813E-15</v>
      </c>
      <c r="I9648">
        <v>0</v>
      </c>
      <c r="J9648">
        <v>-25566.585888478883</v>
      </c>
      <c r="K9648">
        <v>-25566.585888478901</v>
      </c>
      <c r="L9648">
        <v>7.1147137575594307E-16</v>
      </c>
      <c r="M9648" t="b">
        <v>1</v>
      </c>
    </row>
    <row r="9649" spans="2:13" x14ac:dyDescent="0.2">
      <c r="B9649">
        <v>9637</v>
      </c>
      <c r="C9649">
        <v>26.01</v>
      </c>
      <c r="D9649">
        <v>26.01</v>
      </c>
      <c r="E9649">
        <v>0</v>
      </c>
      <c r="F9649">
        <v>0</v>
      </c>
      <c r="G9649">
        <v>0</v>
      </c>
      <c r="H9649">
        <v>1.1607948198265821E-16</v>
      </c>
      <c r="I9649">
        <v>0</v>
      </c>
      <c r="J9649">
        <v>-9796.3358491658946</v>
      </c>
      <c r="K9649">
        <v>-9796.3358491659001</v>
      </c>
      <c r="L9649">
        <v>5.5704176486580929E-16</v>
      </c>
      <c r="M9649" t="b">
        <v>1</v>
      </c>
    </row>
    <row r="9650" spans="2:13" x14ac:dyDescent="0.2">
      <c r="B9650">
        <v>9638</v>
      </c>
      <c r="C9650">
        <v>27.08</v>
      </c>
      <c r="D9650">
        <v>27.08</v>
      </c>
      <c r="E9650">
        <v>0</v>
      </c>
      <c r="F9650">
        <v>7.0518580945787663E-16</v>
      </c>
      <c r="G9650">
        <v>7.3049439896108316E-16</v>
      </c>
      <c r="H9650">
        <v>1.8344429903918131E-15</v>
      </c>
      <c r="I9650">
        <v>0</v>
      </c>
      <c r="J9650">
        <v>13830.344494216075</v>
      </c>
      <c r="K9650">
        <v>13830.3444942161</v>
      </c>
      <c r="L9650">
        <v>1.8413027716187332E-15</v>
      </c>
      <c r="M9650" t="b">
        <v>1</v>
      </c>
    </row>
    <row r="9651" spans="2:13" x14ac:dyDescent="0.2">
      <c r="B9651">
        <v>9639</v>
      </c>
      <c r="C9651">
        <v>24.92</v>
      </c>
      <c r="D9651">
        <v>24.92</v>
      </c>
      <c r="E9651">
        <v>0</v>
      </c>
      <c r="F9651">
        <v>6.2768749568140376E-16</v>
      </c>
      <c r="G9651">
        <v>1.9889401049936206E-14</v>
      </c>
      <c r="H9651">
        <v>7.6705027622052254E-14</v>
      </c>
      <c r="I9651">
        <v>0</v>
      </c>
      <c r="J9651">
        <v>-354.25285320335342</v>
      </c>
      <c r="K9651">
        <v>-354.25285320339998</v>
      </c>
      <c r="L9651">
        <v>1.3141675395419215E-13</v>
      </c>
      <c r="M9651" t="b">
        <v>1</v>
      </c>
    </row>
    <row r="9652" spans="2:13" x14ac:dyDescent="0.2">
      <c r="B9652">
        <v>9640</v>
      </c>
      <c r="C9652">
        <v>58.82</v>
      </c>
      <c r="D9652">
        <v>58.82</v>
      </c>
      <c r="E9652">
        <v>0</v>
      </c>
      <c r="F9652">
        <v>3.8757116031362559E-15</v>
      </c>
      <c r="G9652">
        <v>3.8656648840239184E-15</v>
      </c>
      <c r="H9652">
        <v>2.74066843243099E-15</v>
      </c>
      <c r="I9652">
        <v>0</v>
      </c>
      <c r="J9652">
        <v>-170.35054671190846</v>
      </c>
      <c r="K9652">
        <v>-170.35054671189999</v>
      </c>
      <c r="L9652">
        <v>4.9719062097196884E-14</v>
      </c>
      <c r="M9652" t="b">
        <v>1</v>
      </c>
    </row>
    <row r="9653" spans="2:13" x14ac:dyDescent="0.2">
      <c r="B9653">
        <v>9641</v>
      </c>
      <c r="C9653">
        <v>32.33</v>
      </c>
      <c r="D9653">
        <v>32.33</v>
      </c>
      <c r="E9653">
        <v>0</v>
      </c>
      <c r="F9653">
        <v>1.9967831246187257E-15</v>
      </c>
      <c r="G9653">
        <v>2.1675493473911837E-15</v>
      </c>
      <c r="H9653">
        <v>1.7413325829270648E-14</v>
      </c>
      <c r="I9653">
        <v>0</v>
      </c>
      <c r="J9653">
        <v>-2939.2394133957532</v>
      </c>
      <c r="K9653">
        <v>-2939.2394133957</v>
      </c>
      <c r="L9653">
        <v>1.8101771434892444E-14</v>
      </c>
      <c r="M9653" t="b">
        <v>1</v>
      </c>
    </row>
    <row r="9654" spans="2:13" x14ac:dyDescent="0.2">
      <c r="B9654">
        <v>9642</v>
      </c>
      <c r="C9654">
        <v>51.14</v>
      </c>
      <c r="D9654">
        <v>51.14</v>
      </c>
      <c r="E9654">
        <v>0</v>
      </c>
      <c r="F9654">
        <v>9.8584848684526134E-16</v>
      </c>
      <c r="G9654">
        <v>5.3711291236653916E-16</v>
      </c>
      <c r="H9654">
        <v>2.6129606852650723E-15</v>
      </c>
      <c r="I9654">
        <v>0</v>
      </c>
      <c r="J9654">
        <v>-2119.3434885921724</v>
      </c>
      <c r="K9654">
        <v>-2119.3434885923002</v>
      </c>
      <c r="L9654">
        <v>6.0294145940435763E-14</v>
      </c>
      <c r="M9654" t="b">
        <v>1</v>
      </c>
    </row>
    <row r="9655" spans="2:13" x14ac:dyDescent="0.2">
      <c r="B9655">
        <v>9643</v>
      </c>
      <c r="C9655">
        <v>90.12</v>
      </c>
      <c r="D9655">
        <v>90.12</v>
      </c>
      <c r="E9655">
        <v>0</v>
      </c>
      <c r="F9655">
        <v>1.2352425487691084E-15</v>
      </c>
      <c r="G9655">
        <v>3.5208135697267668E-15</v>
      </c>
      <c r="H9655">
        <v>7.7086604307327128E-14</v>
      </c>
      <c r="I9655">
        <v>0</v>
      </c>
      <c r="J9655">
        <v>-958.09663694124038</v>
      </c>
      <c r="K9655">
        <v>-958.09663694120002</v>
      </c>
      <c r="L9655">
        <v>4.2123963110884587E-14</v>
      </c>
      <c r="M9655" t="b">
        <v>1</v>
      </c>
    </row>
    <row r="9656" spans="2:13" x14ac:dyDescent="0.2">
      <c r="B9656">
        <v>9644</v>
      </c>
      <c r="C9656">
        <v>95.89</v>
      </c>
      <c r="D9656">
        <v>95.89</v>
      </c>
      <c r="E9656">
        <v>0</v>
      </c>
      <c r="F9656">
        <v>1.1210906428418866E-16</v>
      </c>
      <c r="G9656">
        <v>3.842918557553493E-16</v>
      </c>
      <c r="H9656">
        <v>3.800115273995367E-16</v>
      </c>
      <c r="I9656">
        <v>0</v>
      </c>
      <c r="J9656">
        <v>36083.660959676534</v>
      </c>
      <c r="K9656">
        <v>36083.660959676898</v>
      </c>
      <c r="L9656">
        <v>1.0082066814553864E-14</v>
      </c>
      <c r="M9656" t="b">
        <v>1</v>
      </c>
    </row>
    <row r="9657" spans="2:13" x14ac:dyDescent="0.2">
      <c r="B9657">
        <v>9645</v>
      </c>
      <c r="C9657">
        <v>20.75</v>
      </c>
      <c r="D9657">
        <v>20.75</v>
      </c>
      <c r="E9657">
        <v>0</v>
      </c>
      <c r="F9657">
        <v>1.203252057015981E-15</v>
      </c>
      <c r="G9657">
        <v>6.399115009301101E-16</v>
      </c>
      <c r="H9657">
        <v>6.5471139148083747E-15</v>
      </c>
      <c r="I9657">
        <v>0</v>
      </c>
      <c r="J9657">
        <v>-6716.1934156067564</v>
      </c>
      <c r="K9657">
        <v>-6716.1934156068</v>
      </c>
      <c r="L9657">
        <v>6.5000727322198943E-15</v>
      </c>
      <c r="M9657" t="b">
        <v>1</v>
      </c>
    </row>
    <row r="9658" spans="2:13" x14ac:dyDescent="0.2">
      <c r="B9658">
        <v>9646</v>
      </c>
      <c r="C9658">
        <v>12.39</v>
      </c>
      <c r="D9658">
        <v>12.39</v>
      </c>
      <c r="E9658">
        <v>0</v>
      </c>
      <c r="F9658">
        <v>1.3164092882226689E-16</v>
      </c>
      <c r="G9658">
        <v>0</v>
      </c>
      <c r="H9658">
        <v>1.5657389610388638E-16</v>
      </c>
      <c r="I9658">
        <v>0</v>
      </c>
      <c r="J9658">
        <v>-7697.4960844177076</v>
      </c>
      <c r="K9658">
        <v>-7697.4960844177003</v>
      </c>
      <c r="L9658">
        <v>9.4523693606189564E-16</v>
      </c>
      <c r="M9658" t="b">
        <v>1</v>
      </c>
    </row>
    <row r="9659" spans="2:13" x14ac:dyDescent="0.2">
      <c r="B9659">
        <v>9647</v>
      </c>
      <c r="C9659">
        <v>46.78</v>
      </c>
      <c r="D9659">
        <v>46.78</v>
      </c>
      <c r="E9659">
        <v>0</v>
      </c>
      <c r="F9659">
        <v>3.2250573714736159E-16</v>
      </c>
      <c r="G9659">
        <v>7.8886169445904865E-16</v>
      </c>
      <c r="H9659">
        <v>5.3125942059918698E-16</v>
      </c>
      <c r="I9659">
        <v>0</v>
      </c>
      <c r="J9659">
        <v>7703.7662318636358</v>
      </c>
      <c r="K9659">
        <v>7703.7662318636003</v>
      </c>
      <c r="L9659">
        <v>4.6042795564636005E-15</v>
      </c>
      <c r="M9659" t="b">
        <v>1</v>
      </c>
    </row>
    <row r="9660" spans="2:13" x14ac:dyDescent="0.2">
      <c r="B9660">
        <v>9648</v>
      </c>
      <c r="C9660">
        <v>5.72</v>
      </c>
      <c r="D9660">
        <v>5.72</v>
      </c>
      <c r="E9660">
        <v>0</v>
      </c>
      <c r="F9660">
        <v>8.2122929996182681E-15</v>
      </c>
      <c r="G9660">
        <v>1.4806202754350179E-15</v>
      </c>
      <c r="H9660">
        <v>4.2090366896721929E-15</v>
      </c>
      <c r="I9660">
        <v>0</v>
      </c>
      <c r="J9660">
        <v>-4235.8551304238263</v>
      </c>
      <c r="K9660">
        <v>-4235.8551304237999</v>
      </c>
      <c r="L9660">
        <v>6.2266875375353191E-15</v>
      </c>
      <c r="M9660" t="b">
        <v>1</v>
      </c>
    </row>
    <row r="9661" spans="2:13" x14ac:dyDescent="0.2">
      <c r="B9661">
        <v>9649</v>
      </c>
      <c r="C9661">
        <v>52.93</v>
      </c>
      <c r="D9661">
        <v>52.93</v>
      </c>
      <c r="E9661">
        <v>0</v>
      </c>
      <c r="F9661">
        <v>8.9844918282761076E-16</v>
      </c>
      <c r="G9661">
        <v>7.5161950636818464E-16</v>
      </c>
      <c r="H9661">
        <v>3.0002858655518382E-15</v>
      </c>
      <c r="I9661">
        <v>0</v>
      </c>
      <c r="J9661">
        <v>5660.293710543192</v>
      </c>
      <c r="K9661">
        <v>5660.2937105432002</v>
      </c>
      <c r="L9661">
        <v>1.4461179462665768E-15</v>
      </c>
      <c r="M9661" t="b">
        <v>1</v>
      </c>
    </row>
    <row r="9662" spans="2:13" x14ac:dyDescent="0.2">
      <c r="B9662">
        <v>9650</v>
      </c>
      <c r="C9662">
        <v>55.32</v>
      </c>
      <c r="D9662">
        <v>55.32</v>
      </c>
      <c r="E9662">
        <v>0</v>
      </c>
      <c r="F9662">
        <v>1.2363833261079981E-16</v>
      </c>
      <c r="G9662">
        <v>0</v>
      </c>
      <c r="H9662">
        <v>0</v>
      </c>
      <c r="I9662">
        <v>0</v>
      </c>
      <c r="J9662">
        <v>-1018.4909135300077</v>
      </c>
      <c r="K9662">
        <v>-1018.4909135301</v>
      </c>
      <c r="L9662">
        <v>9.0637737660311505E-14</v>
      </c>
      <c r="M9662" t="b">
        <v>1</v>
      </c>
    </row>
    <row r="9663" spans="2:13" x14ac:dyDescent="0.2">
      <c r="B9663">
        <v>9651</v>
      </c>
      <c r="C9663">
        <v>82.17</v>
      </c>
      <c r="D9663">
        <v>82.17</v>
      </c>
      <c r="E9663">
        <v>0</v>
      </c>
      <c r="F9663">
        <v>3.0859533792049109E-16</v>
      </c>
      <c r="G9663">
        <v>1.509054822013693E-16</v>
      </c>
      <c r="H9663">
        <v>1.21162930028032E-15</v>
      </c>
      <c r="I9663">
        <v>0</v>
      </c>
      <c r="J9663">
        <v>-16250.200883513751</v>
      </c>
      <c r="K9663">
        <v>-16250.2008835137</v>
      </c>
      <c r="L9663">
        <v>3.1342199191491637E-15</v>
      </c>
      <c r="M9663" t="b">
        <v>1</v>
      </c>
    </row>
    <row r="9664" spans="2:13" x14ac:dyDescent="0.2">
      <c r="B9664">
        <v>9652</v>
      </c>
      <c r="C9664">
        <v>26.37</v>
      </c>
      <c r="D9664">
        <v>26.37</v>
      </c>
      <c r="E9664">
        <v>0</v>
      </c>
      <c r="F9664">
        <v>8.15323894061837E-16</v>
      </c>
      <c r="G9664">
        <v>4.75350233043075E-16</v>
      </c>
      <c r="H9664">
        <v>3.0620493694157127E-15</v>
      </c>
      <c r="I9664">
        <v>0</v>
      </c>
      <c r="J9664">
        <v>-3068.2820634272866</v>
      </c>
      <c r="K9664">
        <v>-3068.2820634272998</v>
      </c>
      <c r="L9664">
        <v>4.2980641619945152E-15</v>
      </c>
      <c r="M9664" t="b">
        <v>1</v>
      </c>
    </row>
    <row r="9665" spans="2:13" x14ac:dyDescent="0.2">
      <c r="B9665">
        <v>9653</v>
      </c>
      <c r="C9665">
        <v>228.51</v>
      </c>
      <c r="D9665">
        <v>228.51</v>
      </c>
      <c r="E9665">
        <v>0</v>
      </c>
      <c r="F9665">
        <v>8.108393211958728E-16</v>
      </c>
      <c r="G9665">
        <v>6.2161841719437696E-16</v>
      </c>
      <c r="H9665">
        <v>1.6191246396615432E-16</v>
      </c>
      <c r="I9665">
        <v>0</v>
      </c>
      <c r="J9665">
        <v>46159.201610915159</v>
      </c>
      <c r="K9665">
        <v>46159.201610915203</v>
      </c>
      <c r="L9665">
        <v>9.4576474812288215E-16</v>
      </c>
      <c r="M9665" t="b">
        <v>1</v>
      </c>
    </row>
    <row r="9666" spans="2:13" x14ac:dyDescent="0.2">
      <c r="B9666">
        <v>9654</v>
      </c>
      <c r="C9666">
        <v>275.73</v>
      </c>
      <c r="D9666">
        <v>275.73</v>
      </c>
      <c r="E9666">
        <v>0</v>
      </c>
      <c r="F9666">
        <v>5.9482701986779804E-16</v>
      </c>
      <c r="G9666">
        <v>8.8241048689425371E-16</v>
      </c>
      <c r="H9666">
        <v>0</v>
      </c>
      <c r="I9666">
        <v>0</v>
      </c>
      <c r="J9666">
        <v>-95010.479263476052</v>
      </c>
      <c r="K9666">
        <v>-95010.479263475907</v>
      </c>
      <c r="L9666">
        <v>1.5316116012858515E-15</v>
      </c>
      <c r="M9666" t="b">
        <v>1</v>
      </c>
    </row>
    <row r="9667" spans="2:13" x14ac:dyDescent="0.2">
      <c r="B9667">
        <v>9655</v>
      </c>
      <c r="C9667">
        <v>13.08</v>
      </c>
      <c r="D9667">
        <v>13.08</v>
      </c>
      <c r="E9667">
        <v>0</v>
      </c>
      <c r="F9667">
        <v>7.6327010537796118E-15</v>
      </c>
      <c r="G9667">
        <v>1.188282262793474E-14</v>
      </c>
      <c r="H9667">
        <v>1.8778888842075671E-14</v>
      </c>
      <c r="I9667">
        <v>0</v>
      </c>
      <c r="J9667">
        <v>-484.90138957010367</v>
      </c>
      <c r="K9667">
        <v>-484.90138957009998</v>
      </c>
      <c r="L9667">
        <v>7.6197394056310023E-15</v>
      </c>
      <c r="M9667" t="b">
        <v>1</v>
      </c>
    </row>
    <row r="9668" spans="2:13" x14ac:dyDescent="0.2">
      <c r="B9668">
        <v>9656</v>
      </c>
      <c r="C9668">
        <v>40.18</v>
      </c>
      <c r="D9668">
        <v>40.18</v>
      </c>
      <c r="E9668">
        <v>0</v>
      </c>
      <c r="F9668">
        <v>6.4401307913196277E-15</v>
      </c>
      <c r="G9668">
        <v>3.7610498925204688E-15</v>
      </c>
      <c r="H9668">
        <v>5.4704636300802124E-15</v>
      </c>
      <c r="I9668">
        <v>0</v>
      </c>
      <c r="J9668">
        <v>140.01366883271828</v>
      </c>
      <c r="K9668">
        <v>140.01366883270001</v>
      </c>
      <c r="L9668">
        <v>1.3052410751114921E-13</v>
      </c>
      <c r="M9668" t="b">
        <v>1</v>
      </c>
    </row>
    <row r="9669" spans="2:13" x14ac:dyDescent="0.2">
      <c r="B9669">
        <v>9657</v>
      </c>
      <c r="C9669">
        <v>103.55</v>
      </c>
      <c r="D9669">
        <v>103.55</v>
      </c>
      <c r="E9669">
        <v>0</v>
      </c>
      <c r="F9669">
        <v>1.8300496499929598E-16</v>
      </c>
      <c r="G9669">
        <v>3.1521109686591069E-16</v>
      </c>
      <c r="H9669">
        <v>3.4345377159232989E-16</v>
      </c>
      <c r="I9669">
        <v>0</v>
      </c>
      <c r="J9669">
        <v>-134294.87179166311</v>
      </c>
      <c r="K9669">
        <v>-134294.871791663</v>
      </c>
      <c r="L9669">
        <v>8.6686349429287634E-16</v>
      </c>
      <c r="M9669" t="b">
        <v>1</v>
      </c>
    </row>
    <row r="9670" spans="2:13" x14ac:dyDescent="0.2">
      <c r="B9670">
        <v>9658</v>
      </c>
      <c r="C9670">
        <v>10.18</v>
      </c>
      <c r="D9670">
        <v>10.18</v>
      </c>
      <c r="E9670">
        <v>0</v>
      </c>
      <c r="F9670">
        <v>7.7825114131103433E-16</v>
      </c>
      <c r="G9670">
        <v>0</v>
      </c>
      <c r="H9670">
        <v>2.5644513129819284E-16</v>
      </c>
      <c r="I9670">
        <v>0</v>
      </c>
      <c r="J9670">
        <v>-20623.075115438249</v>
      </c>
      <c r="K9670">
        <v>-20623.0751154383</v>
      </c>
      <c r="L9670">
        <v>2.4696464040494542E-15</v>
      </c>
      <c r="M9670" t="b">
        <v>1</v>
      </c>
    </row>
    <row r="9671" spans="2:13" x14ac:dyDescent="0.2">
      <c r="B9671">
        <v>9659</v>
      </c>
      <c r="C9671">
        <v>124.49</v>
      </c>
      <c r="D9671">
        <v>124.49</v>
      </c>
      <c r="E9671">
        <v>0</v>
      </c>
      <c r="F9671">
        <v>8.242351556494713E-16</v>
      </c>
      <c r="G9671">
        <v>6.8349977159022003E-16</v>
      </c>
      <c r="H9671">
        <v>1.5684871477637594E-16</v>
      </c>
      <c r="I9671">
        <v>0</v>
      </c>
      <c r="J9671">
        <v>30800.300078774937</v>
      </c>
      <c r="K9671">
        <v>30800.300078774799</v>
      </c>
      <c r="L9671">
        <v>4.4883716819613611E-15</v>
      </c>
      <c r="M9671" t="b">
        <v>1</v>
      </c>
    </row>
    <row r="9672" spans="2:13" x14ac:dyDescent="0.2">
      <c r="B9672">
        <v>9660</v>
      </c>
      <c r="C9672">
        <v>23.7</v>
      </c>
      <c r="D9672">
        <v>23.7</v>
      </c>
      <c r="E9672">
        <v>0</v>
      </c>
      <c r="F9672">
        <v>3.7235201360608548E-15</v>
      </c>
      <c r="G9672">
        <v>1.4092292038274089E-15</v>
      </c>
      <c r="H9672">
        <v>2.0070512506279237E-14</v>
      </c>
      <c r="I9672">
        <v>0</v>
      </c>
      <c r="J9672">
        <v>-993.52005577281193</v>
      </c>
      <c r="K9672">
        <v>-993.52005577279999</v>
      </c>
      <c r="L9672">
        <v>1.2014974324282273E-14</v>
      </c>
      <c r="M9672" t="b">
        <v>1</v>
      </c>
    </row>
    <row r="9673" spans="2:13" x14ac:dyDescent="0.2">
      <c r="B9673">
        <v>9661</v>
      </c>
      <c r="C9673">
        <v>14.23</v>
      </c>
      <c r="D9673">
        <v>14.23</v>
      </c>
      <c r="E9673">
        <v>0</v>
      </c>
      <c r="F9673">
        <v>1.1604982037368151E-15</v>
      </c>
      <c r="G9673">
        <v>2.0609499539310351E-16</v>
      </c>
      <c r="H9673">
        <v>2.2063101002611856E-16</v>
      </c>
      <c r="I9673">
        <v>0</v>
      </c>
      <c r="J9673">
        <v>-31620.336212473369</v>
      </c>
      <c r="K9673">
        <v>-31620.336212473299</v>
      </c>
      <c r="L9673">
        <v>2.185985527487089E-15</v>
      </c>
      <c r="M9673" t="b">
        <v>1</v>
      </c>
    </row>
    <row r="9674" spans="2:13" x14ac:dyDescent="0.2">
      <c r="B9674">
        <v>9662</v>
      </c>
      <c r="C9674">
        <v>43.27</v>
      </c>
      <c r="D9674">
        <v>43.27</v>
      </c>
      <c r="E9674">
        <v>0</v>
      </c>
      <c r="F9674">
        <v>5.275367882859914E-16</v>
      </c>
      <c r="G9674">
        <v>9.1158903425940265E-16</v>
      </c>
      <c r="H9674">
        <v>1.9712885260896946E-15</v>
      </c>
      <c r="I9674">
        <v>0</v>
      </c>
      <c r="J9674">
        <v>410.18956910015868</v>
      </c>
      <c r="K9674">
        <v>410.1895691002</v>
      </c>
      <c r="L9674">
        <v>1.0074650509143646E-13</v>
      </c>
      <c r="M9674" t="b">
        <v>1</v>
      </c>
    </row>
    <row r="9675" spans="2:13" x14ac:dyDescent="0.2">
      <c r="B9675">
        <v>9663</v>
      </c>
      <c r="C9675">
        <v>4.2300000000000004</v>
      </c>
      <c r="D9675">
        <v>4.2300000000000004</v>
      </c>
      <c r="E9675">
        <v>0</v>
      </c>
      <c r="F9675">
        <v>3.7655190364335794E-15</v>
      </c>
      <c r="G9675">
        <v>1.4621208661004904E-15</v>
      </c>
      <c r="H9675">
        <v>1.9710091216413058E-15</v>
      </c>
      <c r="I9675">
        <v>4.4146333839566471E-14</v>
      </c>
      <c r="J9675">
        <v>-14171.664656330006</v>
      </c>
      <c r="K9675">
        <v>-14171.66465633</v>
      </c>
      <c r="L9675">
        <v>3.8506190648535615E-16</v>
      </c>
      <c r="M9675" t="b">
        <v>1</v>
      </c>
    </row>
    <row r="9676" spans="2:13" x14ac:dyDescent="0.2">
      <c r="B9676">
        <v>9664</v>
      </c>
      <c r="C9676">
        <v>151.27000000000001</v>
      </c>
      <c r="D9676">
        <v>151.27000000000001</v>
      </c>
      <c r="E9676">
        <v>0</v>
      </c>
      <c r="F9676">
        <v>0</v>
      </c>
      <c r="G9676">
        <v>0</v>
      </c>
      <c r="H9676">
        <v>2.0619660349757325E-15</v>
      </c>
      <c r="I9676">
        <v>0</v>
      </c>
      <c r="J9676">
        <v>-7080.8785360210022</v>
      </c>
      <c r="K9676">
        <v>-7080.8785360210004</v>
      </c>
      <c r="L9676">
        <v>2.5688753087523119E-16</v>
      </c>
      <c r="M9676" t="b">
        <v>1</v>
      </c>
    </row>
    <row r="9677" spans="2:13" x14ac:dyDescent="0.2">
      <c r="B9677">
        <v>9665</v>
      </c>
      <c r="C9677">
        <v>104.14</v>
      </c>
      <c r="D9677">
        <v>104.14</v>
      </c>
      <c r="E9677">
        <v>0</v>
      </c>
      <c r="F9677">
        <v>1.5810500172177196E-16</v>
      </c>
      <c r="G9677">
        <v>6.2506519010979257E-16</v>
      </c>
      <c r="H9677">
        <v>7.6092338627418611E-16</v>
      </c>
      <c r="I9677">
        <v>0</v>
      </c>
      <c r="J9677">
        <v>278666.38528185105</v>
      </c>
      <c r="K9677">
        <v>278666.38528185087</v>
      </c>
      <c r="L9677">
        <v>6.2663813062269318E-16</v>
      </c>
      <c r="M9677" t="b">
        <v>1</v>
      </c>
    </row>
    <row r="9678" spans="2:13" x14ac:dyDescent="0.2">
      <c r="B9678">
        <v>9666</v>
      </c>
      <c r="C9678">
        <v>75.739999999999995</v>
      </c>
      <c r="D9678">
        <v>75.739999999999995</v>
      </c>
      <c r="E9678">
        <v>0</v>
      </c>
      <c r="F9678">
        <v>6.2671503108162135E-16</v>
      </c>
      <c r="G9678">
        <v>7.4375707348968272E-16</v>
      </c>
      <c r="H9678">
        <v>7.2442948653478669E-16</v>
      </c>
      <c r="I9678">
        <v>0</v>
      </c>
      <c r="J9678">
        <v>-44907.963393077014</v>
      </c>
      <c r="K9678">
        <v>-44907.963393076898</v>
      </c>
      <c r="L9678">
        <v>2.5923090924422024E-15</v>
      </c>
      <c r="M9678" t="b">
        <v>1</v>
      </c>
    </row>
    <row r="9679" spans="2:13" x14ac:dyDescent="0.2">
      <c r="B9679">
        <v>9667</v>
      </c>
      <c r="C9679">
        <v>67.91</v>
      </c>
      <c r="D9679">
        <v>67.91</v>
      </c>
      <c r="E9679">
        <v>0</v>
      </c>
      <c r="F9679">
        <v>2.6129444532765006E-16</v>
      </c>
      <c r="G9679">
        <v>4.7306122272483366E-16</v>
      </c>
      <c r="H9679">
        <v>6.2453413707657542E-16</v>
      </c>
      <c r="I9679">
        <v>0</v>
      </c>
      <c r="J9679">
        <v>82896.879649126015</v>
      </c>
      <c r="K9679">
        <v>82896.879649125403</v>
      </c>
      <c r="L9679">
        <v>7.3727797979650015E-15</v>
      </c>
      <c r="M9679" t="b">
        <v>1</v>
      </c>
    </row>
    <row r="9680" spans="2:13" x14ac:dyDescent="0.2">
      <c r="B9680">
        <v>9668</v>
      </c>
      <c r="C9680">
        <v>153.87</v>
      </c>
      <c r="D9680">
        <v>153.87</v>
      </c>
      <c r="E9680">
        <v>0</v>
      </c>
      <c r="F9680">
        <v>7.6144928706239411E-16</v>
      </c>
      <c r="G9680">
        <v>5.9765793411436954E-16</v>
      </c>
      <c r="H9680">
        <v>6.5494292613250234E-15</v>
      </c>
      <c r="I9680">
        <v>0</v>
      </c>
      <c r="J9680">
        <v>1659.051760107709</v>
      </c>
      <c r="K9680">
        <v>1659.0517601076001</v>
      </c>
      <c r="L9680">
        <v>6.5647132389796282E-14</v>
      </c>
      <c r="M9680" t="b">
        <v>1</v>
      </c>
    </row>
    <row r="9681" spans="2:13" x14ac:dyDescent="0.2">
      <c r="B9681">
        <v>9669</v>
      </c>
      <c r="C9681">
        <v>32.11</v>
      </c>
      <c r="D9681">
        <v>32.11</v>
      </c>
      <c r="E9681">
        <v>0</v>
      </c>
      <c r="F9681">
        <v>4.5813894202671529E-16</v>
      </c>
      <c r="G9681">
        <v>1.7334574562059719E-16</v>
      </c>
      <c r="H9681">
        <v>7.2536788426782819E-16</v>
      </c>
      <c r="I9681">
        <v>0</v>
      </c>
      <c r="J9681">
        <v>-3704.1019056914483</v>
      </c>
      <c r="K9681">
        <v>-3704.1019056915002</v>
      </c>
      <c r="L9681">
        <v>1.3995618727821943E-14</v>
      </c>
      <c r="M9681" t="b">
        <v>1</v>
      </c>
    </row>
    <row r="9682" spans="2:13" x14ac:dyDescent="0.2">
      <c r="B9682">
        <v>9670</v>
      </c>
      <c r="C9682">
        <v>104.83</v>
      </c>
      <c r="D9682">
        <v>104.83</v>
      </c>
      <c r="E9682">
        <v>0</v>
      </c>
      <c r="F9682">
        <v>5.6988065358787398E-16</v>
      </c>
      <c r="G9682">
        <v>3.4957692806185337E-16</v>
      </c>
      <c r="H9682">
        <v>9.30748210783214E-15</v>
      </c>
      <c r="I9682">
        <v>0</v>
      </c>
      <c r="J9682">
        <v>-10313.739548938493</v>
      </c>
      <c r="K9682">
        <v>-10313.7395489385</v>
      </c>
      <c r="L9682">
        <v>7.0546260933380603E-16</v>
      </c>
      <c r="M9682" t="b">
        <v>1</v>
      </c>
    </row>
    <row r="9683" spans="2:13" x14ac:dyDescent="0.2">
      <c r="B9683">
        <v>9671</v>
      </c>
      <c r="C9683">
        <v>34.61</v>
      </c>
      <c r="D9683">
        <v>34.61</v>
      </c>
      <c r="E9683">
        <v>0</v>
      </c>
      <c r="F9683">
        <v>4.3290653899824112E-16</v>
      </c>
      <c r="G9683">
        <v>1.6261174653536365E-16</v>
      </c>
      <c r="H9683">
        <v>0</v>
      </c>
      <c r="I9683">
        <v>5.3086112099480897E-15</v>
      </c>
      <c r="J9683">
        <v>-3628.1562746934105</v>
      </c>
      <c r="K9683">
        <v>-3628.1562746934001</v>
      </c>
      <c r="L9683">
        <v>2.8827835072436443E-15</v>
      </c>
      <c r="M9683" t="b">
        <v>1</v>
      </c>
    </row>
    <row r="9684" spans="2:13" x14ac:dyDescent="0.2">
      <c r="B9684">
        <v>9672</v>
      </c>
      <c r="C9684">
        <v>94.27</v>
      </c>
      <c r="D9684">
        <v>94.27</v>
      </c>
      <c r="E9684">
        <v>0</v>
      </c>
      <c r="F9684">
        <v>1.4505406717751798E-15</v>
      </c>
      <c r="G9684">
        <v>9.9963537419457267E-16</v>
      </c>
      <c r="H9684">
        <v>1.1391859648179333E-14</v>
      </c>
      <c r="I9684">
        <v>0</v>
      </c>
      <c r="J9684">
        <v>-1578.5065617110831</v>
      </c>
      <c r="K9684">
        <v>-1578.5065617110999</v>
      </c>
      <c r="L9684">
        <v>1.0659222071627106E-14</v>
      </c>
      <c r="M9684" t="b">
        <v>1</v>
      </c>
    </row>
    <row r="9685" spans="2:13" x14ac:dyDescent="0.2">
      <c r="B9685">
        <v>9673</v>
      </c>
      <c r="C9685">
        <v>44.34</v>
      </c>
      <c r="D9685">
        <v>44.34</v>
      </c>
      <c r="E9685">
        <v>0</v>
      </c>
      <c r="F9685">
        <v>3.4507310031264149E-16</v>
      </c>
      <c r="G9685">
        <v>3.8723572705435673E-16</v>
      </c>
      <c r="H9685">
        <v>1.1266659041390748E-15</v>
      </c>
      <c r="I9685">
        <v>0</v>
      </c>
      <c r="J9685">
        <v>-1007.5813192684145</v>
      </c>
      <c r="K9685">
        <v>-1007.5813192684</v>
      </c>
      <c r="L9685">
        <v>1.4442422611539611E-14</v>
      </c>
      <c r="M9685" t="b">
        <v>1</v>
      </c>
    </row>
    <row r="9686" spans="2:13" x14ac:dyDescent="0.2">
      <c r="B9686">
        <v>9674</v>
      </c>
      <c r="C9686">
        <v>21.38</v>
      </c>
      <c r="D9686">
        <v>21.38</v>
      </c>
      <c r="E9686">
        <v>0</v>
      </c>
      <c r="F9686">
        <v>1.4754598578405369E-16</v>
      </c>
      <c r="G9686">
        <v>0</v>
      </c>
      <c r="H9686">
        <v>1.6272972248512003E-15</v>
      </c>
      <c r="I9686">
        <v>1.3993259529517998E-16</v>
      </c>
      <c r="J9686">
        <v>8927.2059607147512</v>
      </c>
      <c r="K9686">
        <v>8927.2059607147003</v>
      </c>
      <c r="L9686">
        <v>5.7052232830087473E-15</v>
      </c>
      <c r="M9686" t="b">
        <v>1</v>
      </c>
    </row>
    <row r="9687" spans="2:13" x14ac:dyDescent="0.2">
      <c r="B9687">
        <v>9675</v>
      </c>
      <c r="C9687">
        <v>56.39</v>
      </c>
      <c r="D9687">
        <v>56.39</v>
      </c>
      <c r="E9687">
        <v>0</v>
      </c>
      <c r="F9687">
        <v>1.2098224346415833E-16</v>
      </c>
      <c r="G9687">
        <v>1.8170851773119888E-16</v>
      </c>
      <c r="H9687">
        <v>1.9384682772804076E-15</v>
      </c>
      <c r="I9687">
        <v>1.5990149147841722E-15</v>
      </c>
      <c r="J9687">
        <v>5504.3284851463868</v>
      </c>
      <c r="K9687">
        <v>5504.3284851463004</v>
      </c>
      <c r="L9687">
        <v>1.5697100364120382E-14</v>
      </c>
      <c r="M9687" t="b">
        <v>1</v>
      </c>
    </row>
    <row r="9688" spans="2:13" x14ac:dyDescent="0.2">
      <c r="B9688">
        <v>9676</v>
      </c>
      <c r="C9688">
        <v>56.28</v>
      </c>
      <c r="D9688">
        <v>56.28</v>
      </c>
      <c r="E9688">
        <v>0</v>
      </c>
      <c r="F9688">
        <v>1.2794753428756166E-16</v>
      </c>
      <c r="G9688">
        <v>4.6592518635535744E-16</v>
      </c>
      <c r="H9688">
        <v>3.4518479133257263E-16</v>
      </c>
      <c r="I9688">
        <v>0</v>
      </c>
      <c r="J9688">
        <v>18994.669061900626</v>
      </c>
      <c r="K9688">
        <v>18994.6690619008</v>
      </c>
      <c r="L9688">
        <v>9.1932627081488978E-15</v>
      </c>
      <c r="M9688" t="b">
        <v>1</v>
      </c>
    </row>
    <row r="9689" spans="2:13" x14ac:dyDescent="0.2">
      <c r="B9689">
        <v>9677</v>
      </c>
      <c r="C9689">
        <v>134.06</v>
      </c>
      <c r="D9689">
        <v>134.06</v>
      </c>
      <c r="E9689">
        <v>0</v>
      </c>
      <c r="F9689">
        <v>0</v>
      </c>
      <c r="G9689">
        <v>0</v>
      </c>
      <c r="H9689">
        <v>1.169831580843716E-15</v>
      </c>
      <c r="I9689">
        <v>0</v>
      </c>
      <c r="J9689">
        <v>212507.86091972201</v>
      </c>
      <c r="K9689">
        <v>212507.86091972209</v>
      </c>
      <c r="L9689">
        <v>4.1086240759434441E-16</v>
      </c>
      <c r="M9689" t="b">
        <v>1</v>
      </c>
    </row>
    <row r="9690" spans="2:13" x14ac:dyDescent="0.2">
      <c r="B9690">
        <v>9678</v>
      </c>
      <c r="C9690">
        <v>38.68</v>
      </c>
      <c r="D9690">
        <v>38.68</v>
      </c>
      <c r="E9690">
        <v>0</v>
      </c>
      <c r="F9690">
        <v>2.1416607741756872E-16</v>
      </c>
      <c r="G9690">
        <v>0</v>
      </c>
      <c r="H9690">
        <v>1.386260191727093E-15</v>
      </c>
      <c r="I9690">
        <v>0</v>
      </c>
      <c r="J9690">
        <v>-23936.01611391858</v>
      </c>
      <c r="K9690">
        <v>-23936.0161139187</v>
      </c>
      <c r="L9690">
        <v>5.015592405296552E-15</v>
      </c>
      <c r="M9690" t="b">
        <v>1</v>
      </c>
    </row>
    <row r="9691" spans="2:13" x14ac:dyDescent="0.2">
      <c r="B9691">
        <v>9679</v>
      </c>
      <c r="C9691">
        <v>8.92</v>
      </c>
      <c r="D9691">
        <v>8.92</v>
      </c>
      <c r="E9691">
        <v>0</v>
      </c>
      <c r="F9691">
        <v>1.9721406112403251E-16</v>
      </c>
      <c r="G9691">
        <v>1.2654248284940151E-16</v>
      </c>
      <c r="H9691">
        <v>1.7009148985040816E-16</v>
      </c>
      <c r="I9691">
        <v>0</v>
      </c>
      <c r="J9691">
        <v>-13243.729385076498</v>
      </c>
      <c r="K9691">
        <v>-13243.7293850765</v>
      </c>
      <c r="L9691">
        <v>1.3734721925045961E-16</v>
      </c>
      <c r="M9691" t="b">
        <v>1</v>
      </c>
    </row>
    <row r="9692" spans="2:13" x14ac:dyDescent="0.2">
      <c r="B9692">
        <v>9680</v>
      </c>
      <c r="C9692">
        <v>46.49</v>
      </c>
      <c r="D9692">
        <v>46.49</v>
      </c>
      <c r="E9692">
        <v>0</v>
      </c>
      <c r="F9692">
        <v>6.8763552514931735E-16</v>
      </c>
      <c r="G9692">
        <v>1.1649963160804115E-15</v>
      </c>
      <c r="H9692">
        <v>4.5018547402495831E-16</v>
      </c>
      <c r="I9692">
        <v>0</v>
      </c>
      <c r="J9692">
        <v>74975.71747776735</v>
      </c>
      <c r="K9692">
        <v>74975.717477767306</v>
      </c>
      <c r="L9692">
        <v>5.822651273466756E-16</v>
      </c>
      <c r="M9692" t="b">
        <v>1</v>
      </c>
    </row>
    <row r="9693" spans="2:13" x14ac:dyDescent="0.2">
      <c r="B9693">
        <v>9681</v>
      </c>
      <c r="C9693">
        <v>72.06</v>
      </c>
      <c r="D9693">
        <v>72.06</v>
      </c>
      <c r="E9693">
        <v>0</v>
      </c>
      <c r="F9693">
        <v>3.9054113168655925E-16</v>
      </c>
      <c r="G9693">
        <v>3.9084869755387828E-16</v>
      </c>
      <c r="H9693">
        <v>1.3389237146889474E-16</v>
      </c>
      <c r="I9693">
        <v>4.935738712847187E-16</v>
      </c>
      <c r="J9693">
        <v>35970.843113346775</v>
      </c>
      <c r="K9693">
        <v>35970.843113346898</v>
      </c>
      <c r="L9693">
        <v>3.4386538856305784E-15</v>
      </c>
      <c r="M9693" t="b">
        <v>1</v>
      </c>
    </row>
    <row r="9694" spans="2:13" x14ac:dyDescent="0.2">
      <c r="B9694">
        <v>9682</v>
      </c>
      <c r="C9694">
        <v>10.89</v>
      </c>
      <c r="D9694">
        <v>10.89</v>
      </c>
      <c r="E9694">
        <v>0</v>
      </c>
      <c r="F9694">
        <v>2.8093840214950005E-16</v>
      </c>
      <c r="G9694">
        <v>3.2642060390132071E-16</v>
      </c>
      <c r="H9694">
        <v>3.6191252825190586E-15</v>
      </c>
      <c r="I9694">
        <v>0</v>
      </c>
      <c r="J9694">
        <v>-8956.4825861385671</v>
      </c>
      <c r="K9694">
        <v>-8956.4825861385998</v>
      </c>
      <c r="L9694">
        <v>3.655654878902786E-15</v>
      </c>
      <c r="M9694" t="b">
        <v>1</v>
      </c>
    </row>
    <row r="9695" spans="2:13" x14ac:dyDescent="0.2">
      <c r="B9695">
        <v>9683</v>
      </c>
      <c r="C9695">
        <v>2.2799999999999998</v>
      </c>
      <c r="D9695">
        <v>2.2799999999999998</v>
      </c>
      <c r="E9695">
        <v>0</v>
      </c>
      <c r="F9695">
        <v>4.806558771535429E-16</v>
      </c>
      <c r="G9695">
        <v>1.6416970917396143E-16</v>
      </c>
      <c r="H9695">
        <v>6.0706235806567058E-16</v>
      </c>
      <c r="I9695">
        <v>0</v>
      </c>
      <c r="J9695">
        <v>-63797.860352452568</v>
      </c>
      <c r="K9695">
        <v>-63797.860352452597</v>
      </c>
      <c r="L9695">
        <v>4.5618819026138172E-16</v>
      </c>
      <c r="M9695" t="b">
        <v>1</v>
      </c>
    </row>
    <row r="9696" spans="2:13" x14ac:dyDescent="0.2">
      <c r="B9696">
        <v>9684</v>
      </c>
      <c r="C9696">
        <v>26.91</v>
      </c>
      <c r="D9696">
        <v>26.91</v>
      </c>
      <c r="E9696">
        <v>0</v>
      </c>
      <c r="F9696">
        <v>0</v>
      </c>
      <c r="G9696">
        <v>1.2935813670947833E-16</v>
      </c>
      <c r="H9696">
        <v>1.5832550436919545E-15</v>
      </c>
      <c r="I9696">
        <v>0</v>
      </c>
      <c r="J9696">
        <v>-690.62266024285782</v>
      </c>
      <c r="K9696">
        <v>-690.6226602429</v>
      </c>
      <c r="L9696">
        <v>6.1072158825320215E-14</v>
      </c>
      <c r="M9696" t="b">
        <v>1</v>
      </c>
    </row>
    <row r="9697" spans="2:13" x14ac:dyDescent="0.2">
      <c r="B9697">
        <v>9685</v>
      </c>
      <c r="C9697">
        <v>6.99</v>
      </c>
      <c r="D9697">
        <v>6.99</v>
      </c>
      <c r="E9697">
        <v>0</v>
      </c>
      <c r="F9697">
        <v>1.8586711401634162E-15</v>
      </c>
      <c r="G9697">
        <v>8.0479149128417655E-16</v>
      </c>
      <c r="H9697">
        <v>1.4364293404388128E-15</v>
      </c>
      <c r="I9697">
        <v>0</v>
      </c>
      <c r="J9697">
        <v>-3282.2897864234001</v>
      </c>
      <c r="K9697">
        <v>-3282.2897864234001</v>
      </c>
      <c r="L9697">
        <v>0</v>
      </c>
      <c r="M9697" t="b">
        <v>1</v>
      </c>
    </row>
    <row r="9698" spans="2:13" x14ac:dyDescent="0.2">
      <c r="B9698">
        <v>9686</v>
      </c>
      <c r="C9698">
        <v>104.25</v>
      </c>
      <c r="D9698">
        <v>104.25</v>
      </c>
      <c r="E9698">
        <v>0</v>
      </c>
      <c r="F9698">
        <v>9.9495865890558205E-16</v>
      </c>
      <c r="G9698">
        <v>7.8035353328125392E-16</v>
      </c>
      <c r="H9698">
        <v>8.9904977364065919E-15</v>
      </c>
      <c r="I9698">
        <v>0</v>
      </c>
      <c r="J9698">
        <v>-2501.9097314014225</v>
      </c>
      <c r="K9698">
        <v>-2501.9097314014002</v>
      </c>
      <c r="L9698">
        <v>8.9062446633338485E-15</v>
      </c>
      <c r="M9698" t="b">
        <v>1</v>
      </c>
    </row>
    <row r="9699" spans="2:13" x14ac:dyDescent="0.2">
      <c r="B9699">
        <v>9687</v>
      </c>
      <c r="C9699">
        <v>5.8</v>
      </c>
      <c r="D9699">
        <v>5.8</v>
      </c>
      <c r="E9699">
        <v>0</v>
      </c>
      <c r="F9699">
        <v>1.4796108071515523E-15</v>
      </c>
      <c r="G9699">
        <v>5.105277733385296E-15</v>
      </c>
      <c r="H9699">
        <v>1.1828516540325988E-14</v>
      </c>
      <c r="I9699">
        <v>0</v>
      </c>
      <c r="J9699">
        <v>-4096.443555256712</v>
      </c>
      <c r="K9699">
        <v>-4096.4435552567002</v>
      </c>
      <c r="L9699">
        <v>2.8862673105493729E-15</v>
      </c>
      <c r="M9699" t="b">
        <v>1</v>
      </c>
    </row>
    <row r="9700" spans="2:13" x14ac:dyDescent="0.2">
      <c r="B9700">
        <v>9688</v>
      </c>
      <c r="C9700">
        <v>144.77000000000001</v>
      </c>
      <c r="D9700">
        <v>144.77000000000001</v>
      </c>
      <c r="E9700">
        <v>0</v>
      </c>
      <c r="F9700">
        <v>2.837221580235557E-16</v>
      </c>
      <c r="G9700">
        <v>2.1322295554805643E-16</v>
      </c>
      <c r="H9700">
        <v>3.2033278049549188E-16</v>
      </c>
      <c r="I9700">
        <v>7.2904093971644182E-16</v>
      </c>
      <c r="J9700">
        <v>298761.65505476634</v>
      </c>
      <c r="K9700">
        <v>298761.65505476599</v>
      </c>
      <c r="L9700">
        <v>1.1689785471859974E-15</v>
      </c>
      <c r="M9700" t="b">
        <v>1</v>
      </c>
    </row>
    <row r="9701" spans="2:13" x14ac:dyDescent="0.2">
      <c r="B9701">
        <v>9689</v>
      </c>
      <c r="C9701">
        <v>45.2</v>
      </c>
      <c r="D9701">
        <v>45.2</v>
      </c>
      <c r="E9701">
        <v>0</v>
      </c>
      <c r="F9701">
        <v>7.4061448663147548E-16</v>
      </c>
      <c r="G9701">
        <v>1.1113137397953971E-16</v>
      </c>
      <c r="H9701">
        <v>2.6929298735231496E-15</v>
      </c>
      <c r="I9701">
        <v>3.3843321239967369E-15</v>
      </c>
      <c r="J9701">
        <v>958.00664801588027</v>
      </c>
      <c r="K9701">
        <v>958.00664801580001</v>
      </c>
      <c r="L9701">
        <v>8.3781159136734066E-14</v>
      </c>
      <c r="M9701" t="b">
        <v>1</v>
      </c>
    </row>
    <row r="9702" spans="2:13" x14ac:dyDescent="0.2">
      <c r="B9702">
        <v>9690</v>
      </c>
      <c r="C9702">
        <v>45.27</v>
      </c>
      <c r="D9702">
        <v>45.27</v>
      </c>
      <c r="E9702">
        <v>0</v>
      </c>
      <c r="F9702">
        <v>4.29071142306248E-16</v>
      </c>
      <c r="G9702">
        <v>1.3965613978687157E-16</v>
      </c>
      <c r="H9702">
        <v>1.5242448589119445E-15</v>
      </c>
      <c r="I9702">
        <v>0</v>
      </c>
      <c r="J9702">
        <v>31895.395615889629</v>
      </c>
      <c r="K9702">
        <v>31895.395615889702</v>
      </c>
      <c r="L9702">
        <v>2.2811937189324835E-15</v>
      </c>
      <c r="M9702" t="b">
        <v>1</v>
      </c>
    </row>
    <row r="9703" spans="2:13" x14ac:dyDescent="0.2">
      <c r="B9703">
        <v>9691</v>
      </c>
      <c r="C9703">
        <v>121.99</v>
      </c>
      <c r="D9703">
        <v>121.99</v>
      </c>
      <c r="E9703">
        <v>0</v>
      </c>
      <c r="F9703">
        <v>2.7274644857918193E-16</v>
      </c>
      <c r="G9703">
        <v>0</v>
      </c>
      <c r="H9703">
        <v>2.470952596549565E-15</v>
      </c>
      <c r="I9703">
        <v>0</v>
      </c>
      <c r="J9703">
        <v>-49752.18813507686</v>
      </c>
      <c r="K9703">
        <v>-49752.188135076904</v>
      </c>
      <c r="L9703">
        <v>8.7746383267757906E-16</v>
      </c>
      <c r="M9703" t="b">
        <v>1</v>
      </c>
    </row>
    <row r="9704" spans="2:13" x14ac:dyDescent="0.2">
      <c r="B9704">
        <v>9692</v>
      </c>
      <c r="C9704">
        <v>62.09</v>
      </c>
      <c r="D9704">
        <v>62.09</v>
      </c>
      <c r="E9704">
        <v>0</v>
      </c>
      <c r="F9704">
        <v>0</v>
      </c>
      <c r="G9704">
        <v>2.7593755528076925E-16</v>
      </c>
      <c r="H9704">
        <v>6.3698142702818563E-16</v>
      </c>
      <c r="I9704">
        <v>0</v>
      </c>
      <c r="J9704">
        <v>69975.692977415238</v>
      </c>
      <c r="K9704">
        <v>69975.692977415398</v>
      </c>
      <c r="L9704">
        <v>2.2875238629462115E-15</v>
      </c>
      <c r="M9704" t="b">
        <v>1</v>
      </c>
    </row>
    <row r="9705" spans="2:13" x14ac:dyDescent="0.2">
      <c r="B9705">
        <v>9693</v>
      </c>
      <c r="C9705">
        <v>15.98</v>
      </c>
      <c r="D9705">
        <v>15.98</v>
      </c>
      <c r="E9705">
        <v>0</v>
      </c>
      <c r="F9705">
        <v>8.253240262656986E-15</v>
      </c>
      <c r="G9705">
        <v>1.8095805355591423E-14</v>
      </c>
      <c r="H9705">
        <v>3.2277947045093693E-14</v>
      </c>
      <c r="I9705">
        <v>0</v>
      </c>
      <c r="J9705">
        <v>-950.34244560800175</v>
      </c>
      <c r="K9705">
        <v>-950.34244560800005</v>
      </c>
      <c r="L9705">
        <v>1.7944085036980961E-15</v>
      </c>
      <c r="M9705" t="b">
        <v>1</v>
      </c>
    </row>
    <row r="9706" spans="2:13" x14ac:dyDescent="0.2">
      <c r="B9706">
        <v>9694</v>
      </c>
      <c r="C9706">
        <v>24.98</v>
      </c>
      <c r="D9706">
        <v>24.98</v>
      </c>
      <c r="E9706">
        <v>0</v>
      </c>
      <c r="F9706">
        <v>3.4487033005325226E-16</v>
      </c>
      <c r="G9706">
        <v>1.7504184049846552E-16</v>
      </c>
      <c r="H9706">
        <v>8.4888361933723293E-16</v>
      </c>
      <c r="I9706">
        <v>0</v>
      </c>
      <c r="J9706">
        <v>-15885.692362453989</v>
      </c>
      <c r="K9706">
        <v>-15885.692362454</v>
      </c>
      <c r="L9706">
        <v>6.8702931998546954E-16</v>
      </c>
      <c r="M9706" t="b">
        <v>1</v>
      </c>
    </row>
    <row r="9707" spans="2:13" x14ac:dyDescent="0.2">
      <c r="B9707">
        <v>9695</v>
      </c>
      <c r="C9707">
        <v>387.09</v>
      </c>
      <c r="D9707">
        <v>387.09</v>
      </c>
      <c r="E9707">
        <v>0</v>
      </c>
      <c r="F9707">
        <v>6.1084566293052434E-16</v>
      </c>
      <c r="G9707">
        <v>1.0745864274459729E-15</v>
      </c>
      <c r="H9707">
        <v>2.6549808736481573E-15</v>
      </c>
      <c r="I9707">
        <v>0</v>
      </c>
      <c r="J9707">
        <v>-171609.23655979967</v>
      </c>
      <c r="K9707">
        <v>-171609.2365597992</v>
      </c>
      <c r="L9707">
        <v>2.7134978084088979E-15</v>
      </c>
      <c r="M9707" t="b">
        <v>1</v>
      </c>
    </row>
    <row r="9708" spans="2:13" x14ac:dyDescent="0.2">
      <c r="B9708">
        <v>9696</v>
      </c>
      <c r="C9708">
        <v>194.03</v>
      </c>
      <c r="D9708">
        <v>194.03</v>
      </c>
      <c r="E9708">
        <v>0</v>
      </c>
      <c r="F9708">
        <v>8.542917522789316E-16</v>
      </c>
      <c r="G9708">
        <v>1.284608681216549E-15</v>
      </c>
      <c r="H9708">
        <v>1.6083731592725031E-16</v>
      </c>
      <c r="I9708">
        <v>6.839099948461245E-16</v>
      </c>
      <c r="J9708">
        <v>427116.30112966441</v>
      </c>
      <c r="K9708">
        <v>427116.30112966412</v>
      </c>
      <c r="L9708">
        <v>6.8140294293985173E-16</v>
      </c>
      <c r="M9708" t="b">
        <v>1</v>
      </c>
    </row>
    <row r="9709" spans="2:13" x14ac:dyDescent="0.2">
      <c r="B9709">
        <v>9697</v>
      </c>
      <c r="C9709">
        <v>2.39</v>
      </c>
      <c r="D9709">
        <v>2.39</v>
      </c>
      <c r="E9709">
        <v>0</v>
      </c>
      <c r="F9709">
        <v>3.2516646924634257E-15</v>
      </c>
      <c r="G9709">
        <v>6.0466924379115263E-15</v>
      </c>
      <c r="H9709">
        <v>3.8168016468388952E-15</v>
      </c>
      <c r="I9709">
        <v>0</v>
      </c>
      <c r="J9709">
        <v>-1743.5199722603993</v>
      </c>
      <c r="K9709">
        <v>-1743.5199722604</v>
      </c>
      <c r="L9709">
        <v>3.9123212649256611E-16</v>
      </c>
      <c r="M9709" t="b">
        <v>1</v>
      </c>
    </row>
    <row r="9710" spans="2:13" x14ac:dyDescent="0.2">
      <c r="B9710">
        <v>9698</v>
      </c>
      <c r="C9710">
        <v>16.43</v>
      </c>
      <c r="D9710">
        <v>16.43</v>
      </c>
      <c r="E9710">
        <v>0</v>
      </c>
      <c r="F9710">
        <v>8.8924668276400138E-16</v>
      </c>
      <c r="G9710">
        <v>2.5233980305976166E-16</v>
      </c>
      <c r="H9710">
        <v>3.799095471972806E-15</v>
      </c>
      <c r="I9710">
        <v>0</v>
      </c>
      <c r="J9710">
        <v>-6160.0350621069811</v>
      </c>
      <c r="K9710">
        <v>-6160.0350621070002</v>
      </c>
      <c r="L9710">
        <v>3.1005324717581511E-15</v>
      </c>
      <c r="M9710" t="b">
        <v>1</v>
      </c>
    </row>
    <row r="9711" spans="2:13" x14ac:dyDescent="0.2">
      <c r="B9711">
        <v>9699</v>
      </c>
      <c r="C9711">
        <v>396.16</v>
      </c>
      <c r="D9711">
        <v>396.16</v>
      </c>
      <c r="E9711">
        <v>0</v>
      </c>
      <c r="F9711">
        <v>2.8983668416287377E-16</v>
      </c>
      <c r="G9711">
        <v>6.1973788103898738E-16</v>
      </c>
      <c r="H9711">
        <v>6.8461738414486325E-15</v>
      </c>
      <c r="I9711">
        <v>0</v>
      </c>
      <c r="J9711">
        <v>-83530.445188665544</v>
      </c>
      <c r="K9711">
        <v>-83530.445188665501</v>
      </c>
      <c r="L9711">
        <v>5.2263274290586852E-16</v>
      </c>
      <c r="M9711" t="b">
        <v>1</v>
      </c>
    </row>
    <row r="9712" spans="2:13" x14ac:dyDescent="0.2">
      <c r="B9712">
        <v>9700</v>
      </c>
      <c r="C9712">
        <v>46.86</v>
      </c>
      <c r="D9712">
        <v>46.86</v>
      </c>
      <c r="E9712">
        <v>0</v>
      </c>
      <c r="F9712">
        <v>8.6257073965528908E-15</v>
      </c>
      <c r="G9712">
        <v>3.434549038064678E-15</v>
      </c>
      <c r="H9712">
        <v>6.5262783225242219E-14</v>
      </c>
      <c r="I9712">
        <v>0</v>
      </c>
      <c r="J9712">
        <v>50.213999151566895</v>
      </c>
      <c r="K9712">
        <v>50.213999151599999</v>
      </c>
      <c r="L9712">
        <v>6.5926209061976788E-13</v>
      </c>
      <c r="M9712" t="b">
        <v>1</v>
      </c>
    </row>
    <row r="9713" spans="2:13" x14ac:dyDescent="0.2">
      <c r="B9713">
        <v>9701</v>
      </c>
      <c r="C9713">
        <v>67.069999999999993</v>
      </c>
      <c r="D9713">
        <v>67.069999999999993</v>
      </c>
      <c r="E9713">
        <v>0</v>
      </c>
      <c r="F9713">
        <v>3.6274600805090674E-16</v>
      </c>
      <c r="G9713">
        <v>8.057855451012529E-16</v>
      </c>
      <c r="H9713">
        <v>3.002756861179878E-15</v>
      </c>
      <c r="I9713">
        <v>0</v>
      </c>
      <c r="J9713">
        <v>1452.8151012950511</v>
      </c>
      <c r="K9713">
        <v>1452.8151012951</v>
      </c>
      <c r="L9713">
        <v>3.3648700496516356E-14</v>
      </c>
      <c r="M9713" t="b">
        <v>1</v>
      </c>
    </row>
    <row r="9714" spans="2:13" x14ac:dyDescent="0.2">
      <c r="B9714">
        <v>9702</v>
      </c>
      <c r="C9714">
        <v>46.21</v>
      </c>
      <c r="D9714">
        <v>46.21</v>
      </c>
      <c r="E9714">
        <v>0</v>
      </c>
      <c r="F9714">
        <v>0</v>
      </c>
      <c r="G9714">
        <v>4.4162576906097988E-16</v>
      </c>
      <c r="H9714">
        <v>6.1860782076004284E-16</v>
      </c>
      <c r="I9714">
        <v>0</v>
      </c>
      <c r="J9714">
        <v>58615.322182998221</v>
      </c>
      <c r="K9714">
        <v>58615.322182998403</v>
      </c>
      <c r="L9714">
        <v>3.1032660673039195E-15</v>
      </c>
      <c r="M9714" t="b">
        <v>1</v>
      </c>
    </row>
    <row r="9715" spans="2:13" x14ac:dyDescent="0.2">
      <c r="B9715">
        <v>9703</v>
      </c>
      <c r="C9715">
        <v>143.37</v>
      </c>
      <c r="D9715">
        <v>143.37</v>
      </c>
      <c r="E9715">
        <v>0</v>
      </c>
      <c r="F9715">
        <v>6.1452401315716989E-16</v>
      </c>
      <c r="G9715">
        <v>6.3922013224308776E-16</v>
      </c>
      <c r="H9715">
        <v>1.7867293666702505E-16</v>
      </c>
      <c r="I9715">
        <v>0</v>
      </c>
      <c r="J9715">
        <v>-180525.08069672142</v>
      </c>
      <c r="K9715">
        <v>-180525.0806967213</v>
      </c>
      <c r="L9715">
        <v>6.4487062616252386E-16</v>
      </c>
      <c r="M9715" t="b">
        <v>1</v>
      </c>
    </row>
    <row r="9716" spans="2:13" x14ac:dyDescent="0.2">
      <c r="B9716">
        <v>9704</v>
      </c>
      <c r="C9716">
        <v>75.97</v>
      </c>
      <c r="D9716">
        <v>75.97</v>
      </c>
      <c r="E9716">
        <v>0</v>
      </c>
      <c r="F9716">
        <v>5.8677238332515248E-16</v>
      </c>
      <c r="G9716">
        <v>0</v>
      </c>
      <c r="H9716">
        <v>8.0785579832097705E-16</v>
      </c>
      <c r="I9716">
        <v>0</v>
      </c>
      <c r="J9716">
        <v>58403.508366254951</v>
      </c>
      <c r="K9716">
        <v>58403.508366254697</v>
      </c>
      <c r="L9716">
        <v>4.3603290901537779E-15</v>
      </c>
      <c r="M9716" t="b">
        <v>1</v>
      </c>
    </row>
    <row r="9717" spans="2:13" x14ac:dyDescent="0.2">
      <c r="B9717">
        <v>9705</v>
      </c>
      <c r="C9717">
        <v>12.51</v>
      </c>
      <c r="D9717">
        <v>12.51</v>
      </c>
      <c r="E9717">
        <v>0</v>
      </c>
      <c r="F9717">
        <v>1.4472560163145124E-15</v>
      </c>
      <c r="G9717">
        <v>2.9264027881294583E-16</v>
      </c>
      <c r="H9717">
        <v>9.9157182365772194E-16</v>
      </c>
      <c r="I9717">
        <v>3.3745523583179478E-14</v>
      </c>
      <c r="J9717">
        <v>-5168.8614425159994</v>
      </c>
      <c r="K9717">
        <v>-5168.8614425160004</v>
      </c>
      <c r="L9717">
        <v>1.7595648710796583E-16</v>
      </c>
      <c r="M9717" t="b">
        <v>1</v>
      </c>
    </row>
    <row r="9718" spans="2:13" x14ac:dyDescent="0.2">
      <c r="B9718">
        <v>9706</v>
      </c>
      <c r="C9718">
        <v>26.52</v>
      </c>
      <c r="D9718">
        <v>26.52</v>
      </c>
      <c r="E9718">
        <v>0</v>
      </c>
      <c r="F9718">
        <v>7.613003508140585E-16</v>
      </c>
      <c r="G9718">
        <v>1.7044001440952362E-16</v>
      </c>
      <c r="H9718">
        <v>7.9353674700183864E-16</v>
      </c>
      <c r="I9718">
        <v>0</v>
      </c>
      <c r="J9718">
        <v>-8143.8022059771465</v>
      </c>
      <c r="K9718">
        <v>-8143.8022059772002</v>
      </c>
      <c r="L9718">
        <v>6.5890828445242077E-15</v>
      </c>
      <c r="M9718" t="b">
        <v>1</v>
      </c>
    </row>
    <row r="9719" spans="2:13" x14ac:dyDescent="0.2">
      <c r="B9719">
        <v>9707</v>
      </c>
      <c r="C9719">
        <v>41.15</v>
      </c>
      <c r="D9719">
        <v>41.15</v>
      </c>
      <c r="E9719">
        <v>0</v>
      </c>
      <c r="F9719">
        <v>2.0190373589564317E-16</v>
      </c>
      <c r="G9719">
        <v>3.8345202593680317E-16</v>
      </c>
      <c r="H9719">
        <v>4.0137458028156819E-16</v>
      </c>
      <c r="I9719">
        <v>0</v>
      </c>
      <c r="J9719">
        <v>24340.321379155357</v>
      </c>
      <c r="K9719">
        <v>24340.321379155499</v>
      </c>
      <c r="L9719">
        <v>5.8290591675622094E-15</v>
      </c>
      <c r="M9719" t="b">
        <v>1</v>
      </c>
    </row>
    <row r="9720" spans="2:13" x14ac:dyDescent="0.2">
      <c r="B9720">
        <v>9708</v>
      </c>
      <c r="C9720">
        <v>63.3</v>
      </c>
      <c r="D9720">
        <v>63.3</v>
      </c>
      <c r="E9720">
        <v>0</v>
      </c>
      <c r="F9720">
        <v>1.9154072753726668E-15</v>
      </c>
      <c r="G9720">
        <v>3.1084393160381131E-15</v>
      </c>
      <c r="H9720">
        <v>3.4618807163783398E-14</v>
      </c>
      <c r="I9720">
        <v>0</v>
      </c>
      <c r="J9720">
        <v>-649.91745066804242</v>
      </c>
      <c r="K9720">
        <v>-649.91745066800001</v>
      </c>
      <c r="L9720">
        <v>6.5247040876618642E-14</v>
      </c>
      <c r="M9720" t="b">
        <v>1</v>
      </c>
    </row>
    <row r="9721" spans="2:13" x14ac:dyDescent="0.2">
      <c r="B9721">
        <v>9709</v>
      </c>
      <c r="C9721">
        <v>293.02</v>
      </c>
      <c r="D9721">
        <v>293.02</v>
      </c>
      <c r="E9721">
        <v>0</v>
      </c>
      <c r="F9721">
        <v>1.5381114063226306E-15</v>
      </c>
      <c r="G9721">
        <v>7.7171671276499548E-16</v>
      </c>
      <c r="H9721">
        <v>2.0198052227465908E-14</v>
      </c>
      <c r="I9721">
        <v>0</v>
      </c>
      <c r="J9721">
        <v>-9961.9594637659211</v>
      </c>
      <c r="K9721">
        <v>-9961.9594637658993</v>
      </c>
      <c r="L9721">
        <v>2.1911224314798336E-15</v>
      </c>
      <c r="M9721" t="b">
        <v>1</v>
      </c>
    </row>
    <row r="9722" spans="2:13" x14ac:dyDescent="0.2">
      <c r="B9722">
        <v>9710</v>
      </c>
      <c r="C9722">
        <v>39.06</v>
      </c>
      <c r="D9722">
        <v>39.06</v>
      </c>
      <c r="E9722">
        <v>0</v>
      </c>
      <c r="F9722">
        <v>5.2105470902510153E-16</v>
      </c>
      <c r="G9722">
        <v>1.8710519076396682E-15</v>
      </c>
      <c r="H9722">
        <v>5.7474601989738715E-15</v>
      </c>
      <c r="I9722">
        <v>0</v>
      </c>
      <c r="J9722">
        <v>-1187.7688431040397</v>
      </c>
      <c r="K9722">
        <v>-1187.7688431040001</v>
      </c>
      <c r="L9722">
        <v>3.3308686077109256E-14</v>
      </c>
      <c r="M9722" t="b">
        <v>1</v>
      </c>
    </row>
    <row r="9723" spans="2:13" x14ac:dyDescent="0.2">
      <c r="B9723">
        <v>9711</v>
      </c>
      <c r="C9723">
        <v>156.02000000000001</v>
      </c>
      <c r="D9723">
        <v>156.02000000000001</v>
      </c>
      <c r="E9723">
        <v>0</v>
      </c>
      <c r="F9723">
        <v>3.3337678237104209E-16</v>
      </c>
      <c r="G9723">
        <v>6.3090411298609501E-16</v>
      </c>
      <c r="H9723">
        <v>2.9766072169200273E-15</v>
      </c>
      <c r="I9723">
        <v>0</v>
      </c>
      <c r="J9723">
        <v>-46874.23939091785</v>
      </c>
      <c r="K9723">
        <v>-46874.239390917603</v>
      </c>
      <c r="L9723">
        <v>5.2775802252306961E-15</v>
      </c>
      <c r="M9723" t="b">
        <v>1</v>
      </c>
    </row>
    <row r="9724" spans="2:13" x14ac:dyDescent="0.2">
      <c r="B9724">
        <v>9712</v>
      </c>
      <c r="C9724">
        <v>8.25</v>
      </c>
      <c r="D9724">
        <v>8.25</v>
      </c>
      <c r="E9724">
        <v>0</v>
      </c>
      <c r="F9724">
        <v>7.5434303007673656E-15</v>
      </c>
      <c r="G9724">
        <v>2.8964777218643995E-15</v>
      </c>
      <c r="H9724">
        <v>9.0749588232777672E-15</v>
      </c>
      <c r="I9724">
        <v>0</v>
      </c>
      <c r="J9724">
        <v>-3220.6117280192038</v>
      </c>
      <c r="K9724">
        <v>-3220.6117280192002</v>
      </c>
      <c r="L9724">
        <v>1.1295924856267009E-15</v>
      </c>
      <c r="M9724" t="b">
        <v>1</v>
      </c>
    </row>
    <row r="9725" spans="2:13" x14ac:dyDescent="0.2">
      <c r="B9725">
        <v>9713</v>
      </c>
      <c r="C9725">
        <v>23.21</v>
      </c>
      <c r="D9725">
        <v>23.21</v>
      </c>
      <c r="E9725">
        <v>0</v>
      </c>
      <c r="F9725">
        <v>1.715875305388109E-16</v>
      </c>
      <c r="G9725">
        <v>2.1251865655220753E-16</v>
      </c>
      <c r="H9725">
        <v>7.7339806378299397E-16</v>
      </c>
      <c r="I9725">
        <v>0</v>
      </c>
      <c r="J9725">
        <v>-2481.61283119769</v>
      </c>
      <c r="K9725">
        <v>-2481.6128311977</v>
      </c>
      <c r="L9725">
        <v>4.0314273015238117E-15</v>
      </c>
      <c r="M9725" t="b">
        <v>1</v>
      </c>
    </row>
    <row r="9726" spans="2:13" x14ac:dyDescent="0.2">
      <c r="B9726">
        <v>9714</v>
      </c>
      <c r="C9726">
        <v>3.15</v>
      </c>
      <c r="D9726">
        <v>3.15</v>
      </c>
      <c r="E9726">
        <v>0</v>
      </c>
      <c r="F9726">
        <v>2.2508709239677211E-15</v>
      </c>
      <c r="G9726">
        <v>4.810064481276036E-15</v>
      </c>
      <c r="H9726">
        <v>1.7647592334538692E-15</v>
      </c>
      <c r="I9726">
        <v>0</v>
      </c>
      <c r="J9726">
        <v>-19148.297803240341</v>
      </c>
      <c r="K9726">
        <v>-19148.297803240301</v>
      </c>
      <c r="L9726">
        <v>2.0898863851614518E-15</v>
      </c>
      <c r="M9726" t="b">
        <v>1</v>
      </c>
    </row>
    <row r="9727" spans="2:13" x14ac:dyDescent="0.2">
      <c r="B9727">
        <v>9715</v>
      </c>
      <c r="C9727">
        <v>41.9</v>
      </c>
      <c r="D9727">
        <v>41.9</v>
      </c>
      <c r="E9727">
        <v>0</v>
      </c>
      <c r="F9727">
        <v>1.1478500670523908E-16</v>
      </c>
      <c r="G9727">
        <v>5.3449360206543297E-16</v>
      </c>
      <c r="H9727">
        <v>0</v>
      </c>
      <c r="I9727">
        <v>0</v>
      </c>
      <c r="J9727">
        <v>3855.6416633766894</v>
      </c>
      <c r="K9727">
        <v>3855.6416633765998</v>
      </c>
      <c r="L9727">
        <v>2.3234842847449332E-14</v>
      </c>
      <c r="M9727" t="b">
        <v>1</v>
      </c>
    </row>
    <row r="9728" spans="2:13" x14ac:dyDescent="0.2">
      <c r="B9728">
        <v>9716</v>
      </c>
      <c r="C9728">
        <v>6.32</v>
      </c>
      <c r="D9728">
        <v>6.32</v>
      </c>
      <c r="E9728">
        <v>0</v>
      </c>
      <c r="F9728">
        <v>1.2637260048005738E-15</v>
      </c>
      <c r="G9728">
        <v>3.2024136369680009E-15</v>
      </c>
      <c r="H9728">
        <v>2.9055691234959635E-15</v>
      </c>
      <c r="I9728">
        <v>0</v>
      </c>
      <c r="J9728">
        <v>-15437.716108021683</v>
      </c>
      <c r="K9728">
        <v>-15437.716108021699</v>
      </c>
      <c r="L9728">
        <v>1.0604486128233767E-15</v>
      </c>
      <c r="M9728" t="b">
        <v>1</v>
      </c>
    </row>
    <row r="9729" spans="2:13" x14ac:dyDescent="0.2">
      <c r="B9729">
        <v>9717</v>
      </c>
      <c r="C9729">
        <v>51.2</v>
      </c>
      <c r="D9729">
        <v>51.2</v>
      </c>
      <c r="E9729">
        <v>0</v>
      </c>
      <c r="F9729">
        <v>0</v>
      </c>
      <c r="G9729">
        <v>2.2751669758046214E-16</v>
      </c>
      <c r="H9729">
        <v>0</v>
      </c>
      <c r="I9729">
        <v>0</v>
      </c>
      <c r="J9729">
        <v>10852.096400719034</v>
      </c>
      <c r="K9729">
        <v>10852.0964007191</v>
      </c>
      <c r="L9729">
        <v>6.0341906401892677E-15</v>
      </c>
      <c r="M9729" t="b">
        <v>1</v>
      </c>
    </row>
    <row r="9730" spans="2:13" x14ac:dyDescent="0.2">
      <c r="B9730">
        <v>9718</v>
      </c>
      <c r="C9730">
        <v>27.95</v>
      </c>
      <c r="D9730">
        <v>27.95</v>
      </c>
      <c r="E9730">
        <v>0</v>
      </c>
      <c r="F9730">
        <v>1.7790574972553862E-16</v>
      </c>
      <c r="G9730">
        <v>2.1967312877114675E-16</v>
      </c>
      <c r="H9730">
        <v>7.0101500480280816E-16</v>
      </c>
      <c r="I9730">
        <v>0</v>
      </c>
      <c r="J9730">
        <v>-66.448369925725274</v>
      </c>
      <c r="K9730">
        <v>-66.448369925700007</v>
      </c>
      <c r="L9730">
        <v>3.8024860070881545E-13</v>
      </c>
      <c r="M9730" t="b">
        <v>1</v>
      </c>
    </row>
    <row r="9731" spans="2:13" x14ac:dyDescent="0.2">
      <c r="B9731">
        <v>9719</v>
      </c>
      <c r="C9731">
        <v>20.32</v>
      </c>
      <c r="D9731">
        <v>20.32</v>
      </c>
      <c r="E9731">
        <v>0</v>
      </c>
      <c r="F9731">
        <v>1.2664138407551063E-16</v>
      </c>
      <c r="G9731">
        <v>2.9260590746891753E-16</v>
      </c>
      <c r="H9731">
        <v>1.6122482671482568E-15</v>
      </c>
      <c r="I9731">
        <v>0</v>
      </c>
      <c r="J9731">
        <v>-13891.805801009195</v>
      </c>
      <c r="K9731">
        <v>-13891.805801009201</v>
      </c>
      <c r="L9731">
        <v>3.9281921218918391E-16</v>
      </c>
      <c r="M9731" t="b">
        <v>1</v>
      </c>
    </row>
    <row r="9732" spans="2:13" x14ac:dyDescent="0.2">
      <c r="B9732">
        <v>9720</v>
      </c>
      <c r="C9732">
        <v>238.18</v>
      </c>
      <c r="D9732">
        <v>238.18</v>
      </c>
      <c r="E9732">
        <v>0</v>
      </c>
      <c r="F9732">
        <v>3.8249864276151592E-16</v>
      </c>
      <c r="G9732">
        <v>3.5574836384549882E-16</v>
      </c>
      <c r="H9732">
        <v>1.852526580234645E-16</v>
      </c>
      <c r="I9732">
        <v>0</v>
      </c>
      <c r="J9732">
        <v>-88295.259207261843</v>
      </c>
      <c r="K9732">
        <v>-88295.259207261799</v>
      </c>
      <c r="L9732">
        <v>4.9442910159677191E-16</v>
      </c>
      <c r="M9732" t="b">
        <v>1</v>
      </c>
    </row>
    <row r="9733" spans="2:13" x14ac:dyDescent="0.2">
      <c r="B9733">
        <v>9721</v>
      </c>
      <c r="C9733">
        <v>192.11</v>
      </c>
      <c r="D9733">
        <v>192.11</v>
      </c>
      <c r="E9733">
        <v>0</v>
      </c>
      <c r="F9733">
        <v>0</v>
      </c>
      <c r="G9733">
        <v>5.9495699053854366E-16</v>
      </c>
      <c r="H9733">
        <v>3.3336025505464603E-16</v>
      </c>
      <c r="I9733">
        <v>0</v>
      </c>
      <c r="J9733">
        <v>324786.93027754215</v>
      </c>
      <c r="K9733">
        <v>324786.93027754099</v>
      </c>
      <c r="L9733">
        <v>3.5843598055948293E-15</v>
      </c>
      <c r="M9733" t="b">
        <v>1</v>
      </c>
    </row>
    <row r="9734" spans="2:13" x14ac:dyDescent="0.2">
      <c r="B9734">
        <v>9722</v>
      </c>
      <c r="C9734">
        <v>21.33</v>
      </c>
      <c r="D9734">
        <v>21.33</v>
      </c>
      <c r="E9734">
        <v>0</v>
      </c>
      <c r="F9734">
        <v>2.1980540130352101E-15</v>
      </c>
      <c r="G9734">
        <v>1.6448215953655426E-15</v>
      </c>
      <c r="H9734">
        <v>1.9173025975022449E-16</v>
      </c>
      <c r="I9734">
        <v>0</v>
      </c>
      <c r="J9734">
        <v>-7000.2985988226164</v>
      </c>
      <c r="K9734">
        <v>-7000.2985988226001</v>
      </c>
      <c r="L9734">
        <v>2.3386009040623177E-15</v>
      </c>
      <c r="M9734" t="b">
        <v>1</v>
      </c>
    </row>
    <row r="9735" spans="2:13" x14ac:dyDescent="0.2">
      <c r="B9735">
        <v>9723</v>
      </c>
      <c r="C9735">
        <v>133.26</v>
      </c>
      <c r="D9735">
        <v>133.26</v>
      </c>
      <c r="E9735">
        <v>0</v>
      </c>
      <c r="F9735">
        <v>4.2583051665435636E-16</v>
      </c>
      <c r="G9735">
        <v>2.2892008442062413E-16</v>
      </c>
      <c r="H9735">
        <v>5.8175572808863591E-14</v>
      </c>
      <c r="I9735">
        <v>0</v>
      </c>
      <c r="J9735">
        <v>541.8907425492655</v>
      </c>
      <c r="K9735">
        <v>541.89074254929994</v>
      </c>
      <c r="L9735">
        <v>6.3568371121445651E-14</v>
      </c>
      <c r="M9735" t="b">
        <v>1</v>
      </c>
    </row>
    <row r="9736" spans="2:13" x14ac:dyDescent="0.2">
      <c r="B9736">
        <v>9724</v>
      </c>
      <c r="C9736">
        <v>28.03</v>
      </c>
      <c r="D9736">
        <v>28.03</v>
      </c>
      <c r="E9736">
        <v>0</v>
      </c>
      <c r="F9736">
        <v>1.2035935462793145E-16</v>
      </c>
      <c r="G9736">
        <v>8.7977812006150582E-16</v>
      </c>
      <c r="H9736">
        <v>6.2856020302099861E-16</v>
      </c>
      <c r="I9736">
        <v>0</v>
      </c>
      <c r="J9736">
        <v>-2979.8308089615311</v>
      </c>
      <c r="K9736">
        <v>-2979.8308089616999</v>
      </c>
      <c r="L9736">
        <v>5.661773368859972E-14</v>
      </c>
      <c r="M9736" t="b">
        <v>1</v>
      </c>
    </row>
    <row r="9737" spans="2:13" x14ac:dyDescent="0.2">
      <c r="B9737">
        <v>9725</v>
      </c>
      <c r="C9737">
        <v>100.21</v>
      </c>
      <c r="D9737">
        <v>100.21</v>
      </c>
      <c r="E9737">
        <v>0</v>
      </c>
      <c r="F9737">
        <v>8.2229893061464755E-16</v>
      </c>
      <c r="G9737">
        <v>1.2916371677783391E-15</v>
      </c>
      <c r="H9737">
        <v>2.8890582173388069E-15</v>
      </c>
      <c r="I9737">
        <v>0</v>
      </c>
      <c r="J9737">
        <v>20807.247280479372</v>
      </c>
      <c r="K9737">
        <v>20807.247280479402</v>
      </c>
      <c r="L9737">
        <v>1.3987352610567498E-15</v>
      </c>
      <c r="M9737" t="b">
        <v>1</v>
      </c>
    </row>
    <row r="9738" spans="2:13" x14ac:dyDescent="0.2">
      <c r="B9738">
        <v>9726</v>
      </c>
      <c r="C9738">
        <v>337.87</v>
      </c>
      <c r="D9738">
        <v>337.87</v>
      </c>
      <c r="E9738">
        <v>0</v>
      </c>
      <c r="F9738">
        <v>1.5858384140075142E-16</v>
      </c>
      <c r="G9738">
        <v>9.825631179792304E-16</v>
      </c>
      <c r="H9738">
        <v>6.5760441765554944E-16</v>
      </c>
      <c r="I9738">
        <v>0</v>
      </c>
      <c r="J9738">
        <v>6070.6409288575305</v>
      </c>
      <c r="K9738">
        <v>6070.6409288577997</v>
      </c>
      <c r="L9738">
        <v>4.434629471248254E-14</v>
      </c>
      <c r="M9738" t="b">
        <v>1</v>
      </c>
    </row>
    <row r="9739" spans="2:13" x14ac:dyDescent="0.2">
      <c r="B9739">
        <v>9727</v>
      </c>
      <c r="C9739">
        <v>14.6</v>
      </c>
      <c r="D9739">
        <v>14.6</v>
      </c>
      <c r="E9739">
        <v>0</v>
      </c>
      <c r="F9739">
        <v>1.3062502204341214E-15</v>
      </c>
      <c r="G9739">
        <v>4.267356729763541E-16</v>
      </c>
      <c r="H9739">
        <v>7.6992095832993859E-16</v>
      </c>
      <c r="I9739">
        <v>0</v>
      </c>
      <c r="J9739">
        <v>-18570.327162025609</v>
      </c>
      <c r="K9739">
        <v>-18570.327162025598</v>
      </c>
      <c r="L9739">
        <v>5.8770835462678393E-16</v>
      </c>
      <c r="M9739" t="b">
        <v>1</v>
      </c>
    </row>
    <row r="9740" spans="2:13" x14ac:dyDescent="0.2">
      <c r="B9740">
        <v>9728</v>
      </c>
      <c r="C9740">
        <v>25.71</v>
      </c>
      <c r="D9740">
        <v>25.71</v>
      </c>
      <c r="E9740">
        <v>0</v>
      </c>
      <c r="F9740">
        <v>4.9060390381507482E-16</v>
      </c>
      <c r="G9740">
        <v>4.3695344268872649E-16</v>
      </c>
      <c r="H9740">
        <v>0</v>
      </c>
      <c r="I9740">
        <v>0</v>
      </c>
      <c r="J9740">
        <v>-10716.527571844876</v>
      </c>
      <c r="K9740">
        <v>-10716.527571844899</v>
      </c>
      <c r="L9740">
        <v>2.2065787716743792E-15</v>
      </c>
      <c r="M9740" t="b">
        <v>1</v>
      </c>
    </row>
    <row r="9741" spans="2:13" x14ac:dyDescent="0.2">
      <c r="B9741">
        <v>9729</v>
      </c>
      <c r="C9741">
        <v>124.49</v>
      </c>
      <c r="D9741">
        <v>124.49</v>
      </c>
      <c r="E9741">
        <v>0</v>
      </c>
      <c r="F9741">
        <v>5.3915354578485669E-16</v>
      </c>
      <c r="G9741">
        <v>8.1529903478836196E-16</v>
      </c>
      <c r="H9741">
        <v>0</v>
      </c>
      <c r="I9741">
        <v>0</v>
      </c>
      <c r="J9741">
        <v>49935.132571275615</v>
      </c>
      <c r="K9741">
        <v>49935.132571275703</v>
      </c>
      <c r="L9741">
        <v>1.7484982391020124E-15</v>
      </c>
      <c r="M9741" t="b">
        <v>1</v>
      </c>
    </row>
    <row r="9742" spans="2:13" x14ac:dyDescent="0.2">
      <c r="B9742">
        <v>9730</v>
      </c>
      <c r="C9742">
        <v>40.08</v>
      </c>
      <c r="D9742">
        <v>40.08</v>
      </c>
      <c r="E9742">
        <v>0</v>
      </c>
      <c r="F9742">
        <v>4.463321913968789E-16</v>
      </c>
      <c r="G9742">
        <v>1.5383525874163497E-15</v>
      </c>
      <c r="H9742">
        <v>1.7775064723339355E-15</v>
      </c>
      <c r="I9742">
        <v>1.9497918798362776E-15</v>
      </c>
      <c r="J9742">
        <v>26319.324568601645</v>
      </c>
      <c r="K9742">
        <v>26319.3245686019</v>
      </c>
      <c r="L9742">
        <v>9.675723851979821E-15</v>
      </c>
      <c r="M9742" t="b">
        <v>1</v>
      </c>
    </row>
    <row r="9743" spans="2:13" x14ac:dyDescent="0.2">
      <c r="B9743">
        <v>9731</v>
      </c>
      <c r="C9743">
        <v>30.33</v>
      </c>
      <c r="D9743">
        <v>30.33</v>
      </c>
      <c r="E9743">
        <v>0</v>
      </c>
      <c r="F9743">
        <v>1.5093592011456265E-15</v>
      </c>
      <c r="G9743">
        <v>8.2464720825403221E-16</v>
      </c>
      <c r="H9743">
        <v>1.5654852747074742E-15</v>
      </c>
      <c r="I9743">
        <v>3.3596085082322306E-15</v>
      </c>
      <c r="J9743">
        <v>-1353.0691567684098</v>
      </c>
      <c r="K9743">
        <v>-1353.0691567684</v>
      </c>
      <c r="L9743">
        <v>7.2258450317572963E-15</v>
      </c>
      <c r="M9743" t="b">
        <v>1</v>
      </c>
    </row>
    <row r="9744" spans="2:13" x14ac:dyDescent="0.2">
      <c r="B9744">
        <v>9732</v>
      </c>
      <c r="C9744">
        <v>139.03</v>
      </c>
      <c r="D9744">
        <v>139.03</v>
      </c>
      <c r="E9744">
        <v>0</v>
      </c>
      <c r="F9744">
        <v>7.307935325845117E-16</v>
      </c>
      <c r="G9744">
        <v>1.8289407646920342E-16</v>
      </c>
      <c r="H9744">
        <v>1.1141292637882802E-15</v>
      </c>
      <c r="I9744">
        <v>1.9245354812184741E-15</v>
      </c>
      <c r="J9744">
        <v>47855.990160178349</v>
      </c>
      <c r="K9744">
        <v>47855.990160178102</v>
      </c>
      <c r="L9744">
        <v>5.1693123066564051E-15</v>
      </c>
      <c r="M9744" t="b">
        <v>1</v>
      </c>
    </row>
    <row r="9745" spans="2:13" x14ac:dyDescent="0.2">
      <c r="B9745">
        <v>9733</v>
      </c>
      <c r="C9745">
        <v>183.56</v>
      </c>
      <c r="D9745">
        <v>183.56</v>
      </c>
      <c r="E9745">
        <v>0</v>
      </c>
      <c r="F9745">
        <v>0</v>
      </c>
      <c r="G9745">
        <v>8.6468138818445026E-16</v>
      </c>
      <c r="H9745">
        <v>2.4538442827574401E-15</v>
      </c>
      <c r="I9745">
        <v>0</v>
      </c>
      <c r="J9745">
        <v>40714.276246348672</v>
      </c>
      <c r="K9745">
        <v>40714.2762463486</v>
      </c>
      <c r="L9745">
        <v>1.7870777243242679E-15</v>
      </c>
      <c r="M9745" t="b">
        <v>1</v>
      </c>
    </row>
    <row r="9746" spans="2:13" x14ac:dyDescent="0.2">
      <c r="B9746">
        <v>9734</v>
      </c>
      <c r="C9746">
        <v>26.24</v>
      </c>
      <c r="D9746">
        <v>26.24</v>
      </c>
      <c r="E9746">
        <v>0</v>
      </c>
      <c r="F9746">
        <v>7.4018834262181147E-16</v>
      </c>
      <c r="G9746">
        <v>1.1756513109058013E-15</v>
      </c>
      <c r="H9746">
        <v>2.5274171700701831E-15</v>
      </c>
      <c r="I9746">
        <v>0</v>
      </c>
      <c r="J9746">
        <v>-4093.9936398163845</v>
      </c>
      <c r="K9746">
        <v>-4093.9936398162999</v>
      </c>
      <c r="L9746">
        <v>2.0660268360523787E-14</v>
      </c>
      <c r="M9746" t="b">
        <v>1</v>
      </c>
    </row>
    <row r="9747" spans="2:13" x14ac:dyDescent="0.2">
      <c r="B9747">
        <v>9735</v>
      </c>
      <c r="C9747">
        <v>31.09</v>
      </c>
      <c r="D9747">
        <v>31.09</v>
      </c>
      <c r="E9747">
        <v>0</v>
      </c>
      <c r="F9747">
        <v>4.8304914618758009E-16</v>
      </c>
      <c r="G9747">
        <v>2.7397522055049952E-16</v>
      </c>
      <c r="H9747">
        <v>1.7778824836876536E-16</v>
      </c>
      <c r="I9747">
        <v>0</v>
      </c>
      <c r="J9747">
        <v>-12379.794831092113</v>
      </c>
      <c r="K9747">
        <v>-12379.7948310923</v>
      </c>
      <c r="L9747">
        <v>1.5134007560018048E-14</v>
      </c>
      <c r="M9747" t="b">
        <v>1</v>
      </c>
    </row>
    <row r="9748" spans="2:13" x14ac:dyDescent="0.2">
      <c r="B9748">
        <v>9736</v>
      </c>
      <c r="C9748">
        <v>207.79</v>
      </c>
      <c r="D9748">
        <v>207.79</v>
      </c>
      <c r="E9748">
        <v>0</v>
      </c>
      <c r="F9748">
        <v>1.1971408488040271E-15</v>
      </c>
      <c r="G9748">
        <v>3.8068793478602839E-16</v>
      </c>
      <c r="H9748">
        <v>1.3284910292804442E-14</v>
      </c>
      <c r="I9748">
        <v>0</v>
      </c>
      <c r="J9748">
        <v>-1977.9129594225692</v>
      </c>
      <c r="K9748">
        <v>-1977.9129594225999</v>
      </c>
      <c r="L9748">
        <v>1.551910868403282E-14</v>
      </c>
      <c r="M9748" t="b">
        <v>1</v>
      </c>
    </row>
    <row r="9749" spans="2:13" x14ac:dyDescent="0.2">
      <c r="B9749">
        <v>9737</v>
      </c>
      <c r="C9749">
        <v>46.02</v>
      </c>
      <c r="D9749">
        <v>46.02</v>
      </c>
      <c r="E9749">
        <v>0</v>
      </c>
      <c r="F9749">
        <v>5.2498858304243559E-16</v>
      </c>
      <c r="G9749">
        <v>6.3058620140907089E-16</v>
      </c>
      <c r="H9749">
        <v>7.3984072469244194E-16</v>
      </c>
      <c r="I9749">
        <v>3.7218912350630126E-15</v>
      </c>
      <c r="J9749">
        <v>116235.73941653676</v>
      </c>
      <c r="K9749">
        <v>116235.7394165366</v>
      </c>
      <c r="L9749">
        <v>1.3771243536242556E-15</v>
      </c>
      <c r="M9749" t="b">
        <v>1</v>
      </c>
    </row>
    <row r="9750" spans="2:13" x14ac:dyDescent="0.2">
      <c r="B9750">
        <v>9738</v>
      </c>
      <c r="C9750">
        <v>12.29</v>
      </c>
      <c r="D9750">
        <v>12.29</v>
      </c>
      <c r="E9750">
        <v>0</v>
      </c>
      <c r="F9750">
        <v>5.254482534669579E-16</v>
      </c>
      <c r="G9750">
        <v>1.4347114662843623E-16</v>
      </c>
      <c r="H9750">
        <v>3.5154621293157532E-15</v>
      </c>
      <c r="I9750">
        <v>0</v>
      </c>
      <c r="J9750">
        <v>-9045.9380584485461</v>
      </c>
      <c r="K9750">
        <v>-9045.9380584485007</v>
      </c>
      <c r="L9750">
        <v>5.0270889314983809E-15</v>
      </c>
      <c r="M9750" t="b">
        <v>1</v>
      </c>
    </row>
    <row r="9751" spans="2:13" x14ac:dyDescent="0.2">
      <c r="B9751">
        <v>9739</v>
      </c>
      <c r="C9751">
        <v>110.43</v>
      </c>
      <c r="D9751">
        <v>110.43</v>
      </c>
      <c r="E9751">
        <v>0</v>
      </c>
      <c r="F9751">
        <v>4.9499766826706614E-16</v>
      </c>
      <c r="G9751">
        <v>9.2129369466142184E-16</v>
      </c>
      <c r="H9751">
        <v>8.8813670341856973E-16</v>
      </c>
      <c r="I9751">
        <v>0</v>
      </c>
      <c r="J9751">
        <v>20488.829344249272</v>
      </c>
      <c r="K9751">
        <v>20488.8293442494</v>
      </c>
      <c r="L9751">
        <v>6.2145697105895153E-15</v>
      </c>
      <c r="M9751" t="b">
        <v>1</v>
      </c>
    </row>
    <row r="9752" spans="2:13" x14ac:dyDescent="0.2">
      <c r="B9752">
        <v>9740</v>
      </c>
      <c r="C9752">
        <v>20.94</v>
      </c>
      <c r="D9752">
        <v>20.94</v>
      </c>
      <c r="E9752">
        <v>0</v>
      </c>
      <c r="F9752">
        <v>4.7006143752633388E-16</v>
      </c>
      <c r="G9752">
        <v>1.0132307901193428E-15</v>
      </c>
      <c r="H9752">
        <v>4.5594734605231139E-16</v>
      </c>
      <c r="I9752">
        <v>0</v>
      </c>
      <c r="J9752">
        <v>-2873.889873015105</v>
      </c>
      <c r="K9752">
        <v>-2873.8898730149999</v>
      </c>
      <c r="L9752">
        <v>3.6552074956361747E-14</v>
      </c>
      <c r="M9752" t="b">
        <v>1</v>
      </c>
    </row>
    <row r="9753" spans="2:13" x14ac:dyDescent="0.2">
      <c r="B9753">
        <v>9741</v>
      </c>
      <c r="C9753">
        <v>130.57</v>
      </c>
      <c r="D9753">
        <v>130.57</v>
      </c>
      <c r="E9753">
        <v>0</v>
      </c>
      <c r="F9753">
        <v>0</v>
      </c>
      <c r="G9753">
        <v>2.4922479205395266E-16</v>
      </c>
      <c r="H9753">
        <v>3.6378058857209753E-15</v>
      </c>
      <c r="I9753">
        <v>0</v>
      </c>
      <c r="J9753">
        <v>-9539.9478565849095</v>
      </c>
      <c r="K9753">
        <v>-9539.9478565849004</v>
      </c>
      <c r="L9753">
        <v>9.533539548071577E-16</v>
      </c>
      <c r="M9753" t="b">
        <v>1</v>
      </c>
    </row>
    <row r="9754" spans="2:13" x14ac:dyDescent="0.2">
      <c r="B9754">
        <v>9742</v>
      </c>
      <c r="C9754">
        <v>33.090000000000003</v>
      </c>
      <c r="D9754">
        <v>33.090000000000003</v>
      </c>
      <c r="E9754">
        <v>0</v>
      </c>
      <c r="F9754">
        <v>6.9227208257913411E-16</v>
      </c>
      <c r="G9754">
        <v>9.6614485824439367E-16</v>
      </c>
      <c r="H9754">
        <v>6.3262621356941769E-16</v>
      </c>
      <c r="I9754">
        <v>0</v>
      </c>
      <c r="J9754">
        <v>50166.398581575268</v>
      </c>
      <c r="K9754">
        <v>50166.398581575297</v>
      </c>
      <c r="L9754">
        <v>5.8014590003721572E-16</v>
      </c>
      <c r="M9754" t="b">
        <v>1</v>
      </c>
    </row>
    <row r="9755" spans="2:13" x14ac:dyDescent="0.2">
      <c r="B9755">
        <v>9743</v>
      </c>
      <c r="C9755">
        <v>248.66</v>
      </c>
      <c r="D9755">
        <v>248.66</v>
      </c>
      <c r="E9755">
        <v>0</v>
      </c>
      <c r="F9755">
        <v>8.0500489030431875E-16</v>
      </c>
      <c r="G9755">
        <v>4.1158021371078221E-16</v>
      </c>
      <c r="H9755">
        <v>3.54287523406296E-15</v>
      </c>
      <c r="I9755">
        <v>0</v>
      </c>
      <c r="J9755">
        <v>118.71237726657887</v>
      </c>
      <c r="K9755">
        <v>118.7123772665</v>
      </c>
      <c r="L9755">
        <v>6.6438096418803571E-13</v>
      </c>
      <c r="M9755" t="b">
        <v>1</v>
      </c>
    </row>
    <row r="9756" spans="2:13" x14ac:dyDescent="0.2">
      <c r="B9756">
        <v>9744</v>
      </c>
      <c r="C9756">
        <v>27.85</v>
      </c>
      <c r="D9756">
        <v>27.85</v>
      </c>
      <c r="E9756">
        <v>0</v>
      </c>
      <c r="F9756">
        <v>3.9517224632379488E-15</v>
      </c>
      <c r="G9756">
        <v>2.4633520408023383E-15</v>
      </c>
      <c r="H9756">
        <v>6.0634369435741745E-15</v>
      </c>
      <c r="I9756">
        <v>0</v>
      </c>
      <c r="J9756">
        <v>-598.38968661599529</v>
      </c>
      <c r="K9756">
        <v>-598.38968661599995</v>
      </c>
      <c r="L9756">
        <v>7.7895064885659168E-15</v>
      </c>
      <c r="M9756" t="b">
        <v>1</v>
      </c>
    </row>
    <row r="9757" spans="2:13" x14ac:dyDescent="0.2">
      <c r="B9757">
        <v>9745</v>
      </c>
      <c r="C9757">
        <v>10.68</v>
      </c>
      <c r="D9757">
        <v>10.68</v>
      </c>
      <c r="E9757">
        <v>0</v>
      </c>
      <c r="F9757">
        <v>5.6373543374039729E-16</v>
      </c>
      <c r="G9757">
        <v>1.0573409731815225E-15</v>
      </c>
      <c r="H9757">
        <v>3.4377271844353771E-16</v>
      </c>
      <c r="I9757">
        <v>1.2184740291235143E-14</v>
      </c>
      <c r="J9757">
        <v>-15951.294837120418</v>
      </c>
      <c r="K9757">
        <v>-15951.2948371204</v>
      </c>
      <c r="L9757">
        <v>1.1403396540028023E-15</v>
      </c>
      <c r="M9757" t="b">
        <v>1</v>
      </c>
    </row>
    <row r="9758" spans="2:13" x14ac:dyDescent="0.2">
      <c r="B9758">
        <v>9746</v>
      </c>
      <c r="C9758">
        <v>22.01</v>
      </c>
      <c r="D9758">
        <v>22.01</v>
      </c>
      <c r="E9758">
        <v>0</v>
      </c>
      <c r="F9758">
        <v>1.8237617664422365E-15</v>
      </c>
      <c r="G9758">
        <v>1.6306463016580985E-16</v>
      </c>
      <c r="H9758">
        <v>5.1424790489472021E-15</v>
      </c>
      <c r="I9758">
        <v>0</v>
      </c>
      <c r="J9758">
        <v>-463.55104157138885</v>
      </c>
      <c r="K9758">
        <v>-463.55104157139999</v>
      </c>
      <c r="L9758">
        <v>2.4034699736517134E-14</v>
      </c>
      <c r="M9758" t="b">
        <v>1</v>
      </c>
    </row>
    <row r="9759" spans="2:13" x14ac:dyDescent="0.2">
      <c r="B9759">
        <v>9747</v>
      </c>
      <c r="C9759">
        <v>47.43</v>
      </c>
      <c r="D9759">
        <v>47.43</v>
      </c>
      <c r="E9759">
        <v>0</v>
      </c>
      <c r="F9759">
        <v>0</v>
      </c>
      <c r="G9759">
        <v>1.0581252089452874E-15</v>
      </c>
      <c r="H9759">
        <v>7.9649564840964687E-16</v>
      </c>
      <c r="I9759">
        <v>0</v>
      </c>
      <c r="J9759">
        <v>4090.9432853610497</v>
      </c>
      <c r="K9759">
        <v>4090.9432853610001</v>
      </c>
      <c r="L9759">
        <v>1.2116389250370791E-14</v>
      </c>
      <c r="M9759" t="b">
        <v>1</v>
      </c>
    </row>
    <row r="9760" spans="2:13" x14ac:dyDescent="0.2">
      <c r="B9760">
        <v>9748</v>
      </c>
      <c r="C9760">
        <v>118.14</v>
      </c>
      <c r="D9760">
        <v>118.14</v>
      </c>
      <c r="E9760">
        <v>0</v>
      </c>
      <c r="F9760">
        <v>2.3395805964366365E-16</v>
      </c>
      <c r="G9760">
        <v>5.0878831362179052E-16</v>
      </c>
      <c r="H9760">
        <v>4.9605904195056439E-16</v>
      </c>
      <c r="I9760">
        <v>8.5656459289617169E-16</v>
      </c>
      <c r="J9760">
        <v>98398.452130494523</v>
      </c>
      <c r="K9760">
        <v>98398.452130494596</v>
      </c>
      <c r="L9760">
        <v>7.394382184522737E-16</v>
      </c>
      <c r="M9760" t="b">
        <v>1</v>
      </c>
    </row>
    <row r="9761" spans="2:13" x14ac:dyDescent="0.2">
      <c r="B9761">
        <v>9749</v>
      </c>
      <c r="C9761">
        <v>363.15</v>
      </c>
      <c r="D9761">
        <v>363.15</v>
      </c>
      <c r="E9761">
        <v>0</v>
      </c>
      <c r="F9761">
        <v>0</v>
      </c>
      <c r="G9761">
        <v>1.6935563820362421E-16</v>
      </c>
      <c r="H9761">
        <v>3.526262721640589E-16</v>
      </c>
      <c r="I9761">
        <v>0</v>
      </c>
      <c r="J9761">
        <v>95268.506915522681</v>
      </c>
      <c r="K9761">
        <v>95268.506915522696</v>
      </c>
      <c r="L9761">
        <v>1.527463345391825E-16</v>
      </c>
      <c r="M9761" t="b">
        <v>1</v>
      </c>
    </row>
    <row r="9762" spans="2:13" x14ac:dyDescent="0.2">
      <c r="B9762">
        <v>9750</v>
      </c>
      <c r="C9762">
        <v>207.58</v>
      </c>
      <c r="D9762">
        <v>207.58</v>
      </c>
      <c r="E9762">
        <v>0</v>
      </c>
      <c r="F9762">
        <v>2.6188823471782167E-16</v>
      </c>
      <c r="G9762">
        <v>2.6058091414444472E-16</v>
      </c>
      <c r="H9762">
        <v>5.3829313205023173E-15</v>
      </c>
      <c r="I9762">
        <v>0</v>
      </c>
      <c r="J9762">
        <v>-3260.8809774219208</v>
      </c>
      <c r="K9762">
        <v>-3260.8809774218998</v>
      </c>
      <c r="L9762">
        <v>6.4149468458415572E-15</v>
      </c>
      <c r="M9762" t="b">
        <v>1</v>
      </c>
    </row>
    <row r="9763" spans="2:13" x14ac:dyDescent="0.2">
      <c r="B9763">
        <v>9751</v>
      </c>
      <c r="C9763">
        <v>31.46</v>
      </c>
      <c r="D9763">
        <v>31.46</v>
      </c>
      <c r="E9763">
        <v>0</v>
      </c>
      <c r="F9763">
        <v>2.4390055005823606E-15</v>
      </c>
      <c r="G9763">
        <v>2.3670787570743327E-15</v>
      </c>
      <c r="H9763">
        <v>2.2232743534707927E-15</v>
      </c>
      <c r="I9763">
        <v>0</v>
      </c>
      <c r="J9763">
        <v>-1703.7182917684479</v>
      </c>
      <c r="K9763">
        <v>-1703.7182917683999</v>
      </c>
      <c r="L9763">
        <v>2.8159494295694106E-14</v>
      </c>
      <c r="M9763" t="b">
        <v>1</v>
      </c>
    </row>
    <row r="9764" spans="2:13" x14ac:dyDescent="0.2">
      <c r="B9764">
        <v>9752</v>
      </c>
      <c r="C9764">
        <v>57.65</v>
      </c>
      <c r="D9764">
        <v>57.65</v>
      </c>
      <c r="E9764">
        <v>0</v>
      </c>
      <c r="F9764">
        <v>1.1646244648347778E-16</v>
      </c>
      <c r="G9764">
        <v>3.4950439823148854E-16</v>
      </c>
      <c r="H9764">
        <v>1.9258899720554943E-16</v>
      </c>
      <c r="I9764">
        <v>1.9915114398482528E-15</v>
      </c>
      <c r="J9764">
        <v>6347.1648018598244</v>
      </c>
      <c r="K9764">
        <v>6347.1648018598999</v>
      </c>
      <c r="L9764">
        <v>1.1893193670508271E-14</v>
      </c>
      <c r="M9764" t="b">
        <v>1</v>
      </c>
    </row>
    <row r="9765" spans="2:13" x14ac:dyDescent="0.2">
      <c r="B9765">
        <v>9753</v>
      </c>
      <c r="C9765">
        <v>8.08</v>
      </c>
      <c r="D9765">
        <v>8.08</v>
      </c>
      <c r="E9765">
        <v>0</v>
      </c>
      <c r="F9765">
        <v>1.9117781572503271E-15</v>
      </c>
      <c r="G9765">
        <v>3.7184524152293927E-15</v>
      </c>
      <c r="H9765">
        <v>2.2472358634956468E-15</v>
      </c>
      <c r="I9765">
        <v>0</v>
      </c>
      <c r="J9765">
        <v>-6719.2534040437531</v>
      </c>
      <c r="K9765">
        <v>-6719.2534040438004</v>
      </c>
      <c r="L9765">
        <v>7.0385386066448724E-15</v>
      </c>
      <c r="M9765" t="b">
        <v>1</v>
      </c>
    </row>
    <row r="9766" spans="2:13" x14ac:dyDescent="0.2">
      <c r="B9766">
        <v>9754</v>
      </c>
      <c r="C9766">
        <v>203.63</v>
      </c>
      <c r="D9766">
        <v>203.63</v>
      </c>
      <c r="E9766">
        <v>0</v>
      </c>
      <c r="F9766">
        <v>3.6251155206101642E-16</v>
      </c>
      <c r="G9766">
        <v>1.8327510663877307E-16</v>
      </c>
      <c r="H9766">
        <v>1.1153318721211087E-15</v>
      </c>
      <c r="I9766">
        <v>0</v>
      </c>
      <c r="J9766">
        <v>-18464.782750622478</v>
      </c>
      <c r="K9766">
        <v>-18464.782750623199</v>
      </c>
      <c r="L9766">
        <v>3.9010467305923106E-14</v>
      </c>
      <c r="M9766" t="b">
        <v>1</v>
      </c>
    </row>
    <row r="9767" spans="2:13" x14ac:dyDescent="0.2">
      <c r="B9767">
        <v>9755</v>
      </c>
      <c r="C9767">
        <v>49.82</v>
      </c>
      <c r="D9767">
        <v>49.82</v>
      </c>
      <c r="E9767">
        <v>0</v>
      </c>
      <c r="F9767">
        <v>2.8595352159468031E-15</v>
      </c>
      <c r="G9767">
        <v>3.9815259678606721E-15</v>
      </c>
      <c r="H9767">
        <v>4.7890259769104082E-14</v>
      </c>
      <c r="I9767">
        <v>0</v>
      </c>
      <c r="J9767">
        <v>17.519257005558188</v>
      </c>
      <c r="K9767">
        <v>17.5192570056</v>
      </c>
      <c r="L9767">
        <v>2.3866244597266879E-12</v>
      </c>
      <c r="M9767" t="b">
        <v>1</v>
      </c>
    </row>
    <row r="9768" spans="2:13" x14ac:dyDescent="0.2">
      <c r="B9768">
        <v>9756</v>
      </c>
      <c r="C9768">
        <v>224.92</v>
      </c>
      <c r="D9768">
        <v>224.92</v>
      </c>
      <c r="E9768">
        <v>0</v>
      </c>
      <c r="F9768">
        <v>0</v>
      </c>
      <c r="G9768">
        <v>0</v>
      </c>
      <c r="H9768">
        <v>0</v>
      </c>
      <c r="I9768">
        <v>0</v>
      </c>
      <c r="J9768">
        <v>0</v>
      </c>
      <c r="K9768">
        <v>0</v>
      </c>
      <c r="L9768">
        <v>0</v>
      </c>
      <c r="M9768" t="b">
        <v>1</v>
      </c>
    </row>
    <row r="9769" spans="2:13" x14ac:dyDescent="0.2">
      <c r="B9769">
        <v>9757</v>
      </c>
      <c r="C9769">
        <v>26.96</v>
      </c>
      <c r="D9769">
        <v>26.96</v>
      </c>
      <c r="E9769">
        <v>0</v>
      </c>
      <c r="F9769">
        <v>2.2395090331308589E-16</v>
      </c>
      <c r="G9769">
        <v>4.1447196142046978E-16</v>
      </c>
      <c r="H9769">
        <v>1.026341851253122E-15</v>
      </c>
      <c r="I9769">
        <v>0</v>
      </c>
      <c r="J9769">
        <v>-184.5385760817444</v>
      </c>
      <c r="K9769">
        <v>-184.5385760817</v>
      </c>
      <c r="L9769">
        <v>2.4057143537639727E-13</v>
      </c>
      <c r="M9769" t="b">
        <v>1</v>
      </c>
    </row>
    <row r="9770" spans="2:13" x14ac:dyDescent="0.2">
      <c r="B9770">
        <v>9758</v>
      </c>
      <c r="C9770">
        <v>62.51</v>
      </c>
      <c r="D9770">
        <v>62.51</v>
      </c>
      <c r="E9770">
        <v>0</v>
      </c>
      <c r="F9770">
        <v>2.3049977924913629E-16</v>
      </c>
      <c r="G9770">
        <v>1.2123505410609619E-15</v>
      </c>
      <c r="H9770">
        <v>1.2326902024454541E-15</v>
      </c>
      <c r="I9770">
        <v>1.0399735410460086E-15</v>
      </c>
      <c r="J9770">
        <v>27534.441845564361</v>
      </c>
      <c r="K9770">
        <v>27534.441845564401</v>
      </c>
      <c r="L9770">
        <v>1.4533712759627055E-15</v>
      </c>
      <c r="M9770" t="b">
        <v>1</v>
      </c>
    </row>
    <row r="9771" spans="2:13" x14ac:dyDescent="0.2">
      <c r="B9771">
        <v>9759</v>
      </c>
      <c r="C9771">
        <v>25.17</v>
      </c>
      <c r="D9771">
        <v>25.17</v>
      </c>
      <c r="E9771">
        <v>0</v>
      </c>
      <c r="F9771">
        <v>5.9553706493768496E-16</v>
      </c>
      <c r="G9771">
        <v>0</v>
      </c>
      <c r="H9771">
        <v>1.1937527053965693E-15</v>
      </c>
      <c r="I9771">
        <v>1.8439325873507932E-15</v>
      </c>
      <c r="J9771">
        <v>126.10877941512445</v>
      </c>
      <c r="K9771">
        <v>126.1087794151</v>
      </c>
      <c r="L9771">
        <v>1.9382211312736511E-13</v>
      </c>
      <c r="M9771" t="b">
        <v>1</v>
      </c>
    </row>
    <row r="9772" spans="2:13" x14ac:dyDescent="0.2">
      <c r="B9772">
        <v>9760</v>
      </c>
      <c r="C9772">
        <v>68.28</v>
      </c>
      <c r="D9772">
        <v>68.28</v>
      </c>
      <c r="E9772">
        <v>0</v>
      </c>
      <c r="F9772">
        <v>3.6485684527733229E-16</v>
      </c>
      <c r="G9772">
        <v>0</v>
      </c>
      <c r="H9772">
        <v>2.201426288738543E-15</v>
      </c>
      <c r="I9772">
        <v>0</v>
      </c>
      <c r="J9772">
        <v>29061.079307856813</v>
      </c>
      <c r="K9772">
        <v>29061.079307856598</v>
      </c>
      <c r="L9772">
        <v>7.3858492089928471E-15</v>
      </c>
      <c r="M9772" t="b">
        <v>1</v>
      </c>
    </row>
    <row r="9773" spans="2:13" x14ac:dyDescent="0.2">
      <c r="B9773">
        <v>9761</v>
      </c>
      <c r="C9773">
        <v>29.06</v>
      </c>
      <c r="D9773">
        <v>29.06</v>
      </c>
      <c r="E9773">
        <v>0</v>
      </c>
      <c r="F9773">
        <v>6.1445372058643525E-15</v>
      </c>
      <c r="G9773">
        <v>7.6885038801968035E-16</v>
      </c>
      <c r="H9773">
        <v>5.1498709235052861E-15</v>
      </c>
      <c r="I9773">
        <v>0</v>
      </c>
      <c r="J9773">
        <v>-200.90963575072544</v>
      </c>
      <c r="K9773">
        <v>-200.90963575070001</v>
      </c>
      <c r="L9773">
        <v>1.266112988815319E-13</v>
      </c>
      <c r="M9773" t="b">
        <v>1</v>
      </c>
    </row>
    <row r="9774" spans="2:13" x14ac:dyDescent="0.2">
      <c r="B9774">
        <v>9762</v>
      </c>
      <c r="C9774">
        <v>11.59</v>
      </c>
      <c r="D9774">
        <v>11.59</v>
      </c>
      <c r="E9774">
        <v>0</v>
      </c>
      <c r="F9774">
        <v>6.0934439916213016E-15</v>
      </c>
      <c r="G9774">
        <v>8.0468618715903527E-15</v>
      </c>
      <c r="H9774">
        <v>1.058525997940628E-14</v>
      </c>
      <c r="I9774">
        <v>0</v>
      </c>
      <c r="J9774">
        <v>-1385.6735482148333</v>
      </c>
      <c r="K9774">
        <v>-1385.6735482147999</v>
      </c>
      <c r="L9774">
        <v>2.4121071181026767E-14</v>
      </c>
      <c r="M9774" t="b">
        <v>1</v>
      </c>
    </row>
    <row r="9775" spans="2:13" x14ac:dyDescent="0.2">
      <c r="B9775">
        <v>9763</v>
      </c>
      <c r="C9775">
        <v>88.4</v>
      </c>
      <c r="D9775">
        <v>88.4</v>
      </c>
      <c r="E9775">
        <v>0</v>
      </c>
      <c r="F9775">
        <v>6.3939370150832004E-16</v>
      </c>
      <c r="G9775">
        <v>7.2291889410051153E-16</v>
      </c>
      <c r="H9775">
        <v>4.1389573909608833E-16</v>
      </c>
      <c r="I9775">
        <v>0</v>
      </c>
      <c r="J9775">
        <v>-54295.568063272985</v>
      </c>
      <c r="K9775">
        <v>-54295.568063272898</v>
      </c>
      <c r="L9775">
        <v>1.608077684507387E-15</v>
      </c>
      <c r="M9775" t="b">
        <v>1</v>
      </c>
    </row>
    <row r="9776" spans="2:13" x14ac:dyDescent="0.2">
      <c r="B9776">
        <v>9764</v>
      </c>
      <c r="C9776">
        <v>33.619999999999997</v>
      </c>
      <c r="D9776">
        <v>33.619999999999997</v>
      </c>
      <c r="E9776">
        <v>0</v>
      </c>
      <c r="F9776">
        <v>1.6570187448783686E-16</v>
      </c>
      <c r="G9776">
        <v>8.94018198402817E-16</v>
      </c>
      <c r="H9776">
        <v>3.1140144866002326E-15</v>
      </c>
      <c r="I9776">
        <v>0</v>
      </c>
      <c r="J9776">
        <v>-7000.0258600168145</v>
      </c>
      <c r="K9776">
        <v>-7000.0258600167999</v>
      </c>
      <c r="L9776">
        <v>2.0788373527997121E-15</v>
      </c>
      <c r="M9776" t="b">
        <v>1</v>
      </c>
    </row>
    <row r="9777" spans="2:13" x14ac:dyDescent="0.2">
      <c r="B9777">
        <v>9765</v>
      </c>
      <c r="C9777">
        <v>66.709999999999994</v>
      </c>
      <c r="D9777">
        <v>66.709999999999994</v>
      </c>
      <c r="E9777">
        <v>0</v>
      </c>
      <c r="F9777">
        <v>1.7439512871838874E-16</v>
      </c>
      <c r="G9777">
        <v>1.3100110376545522E-16</v>
      </c>
      <c r="H9777">
        <v>2.1397461518726548E-15</v>
      </c>
      <c r="I9777">
        <v>9.8850618258131742E-16</v>
      </c>
      <c r="J9777">
        <v>23235.736169154872</v>
      </c>
      <c r="K9777">
        <v>23235.736169154599</v>
      </c>
      <c r="L9777">
        <v>1.1742619581560074E-14</v>
      </c>
      <c r="M9777" t="b">
        <v>1</v>
      </c>
    </row>
    <row r="9778" spans="2:13" x14ac:dyDescent="0.2">
      <c r="B9778">
        <v>9766</v>
      </c>
      <c r="C9778">
        <v>144.97</v>
      </c>
      <c r="D9778">
        <v>144.97</v>
      </c>
      <c r="E9778">
        <v>0</v>
      </c>
      <c r="F9778">
        <v>0</v>
      </c>
      <c r="G9778">
        <v>2.6624775544255427E-16</v>
      </c>
      <c r="H9778">
        <v>4.2686709058182087E-15</v>
      </c>
      <c r="I9778">
        <v>0</v>
      </c>
      <c r="J9778">
        <v>-53592.12869931107</v>
      </c>
      <c r="K9778">
        <v>-53592.128699310997</v>
      </c>
      <c r="L9778">
        <v>1.3576541538416198E-15</v>
      </c>
      <c r="M9778" t="b">
        <v>1</v>
      </c>
    </row>
    <row r="9779" spans="2:13" x14ac:dyDescent="0.2">
      <c r="B9779">
        <v>9767</v>
      </c>
      <c r="C9779">
        <v>57.77</v>
      </c>
      <c r="D9779">
        <v>57.77</v>
      </c>
      <c r="E9779">
        <v>0</v>
      </c>
      <c r="F9779">
        <v>6.095459079695282E-16</v>
      </c>
      <c r="G9779">
        <v>6.0379165315693348E-16</v>
      </c>
      <c r="H9779">
        <v>0</v>
      </c>
      <c r="I9779">
        <v>0</v>
      </c>
      <c r="J9779">
        <v>23864.071421335571</v>
      </c>
      <c r="K9779">
        <v>23864.0714213356</v>
      </c>
      <c r="L9779">
        <v>1.2195668518957546E-15</v>
      </c>
      <c r="M9779" t="b">
        <v>1</v>
      </c>
    </row>
    <row r="9780" spans="2:13" x14ac:dyDescent="0.2">
      <c r="B9780">
        <v>9768</v>
      </c>
      <c r="C9780">
        <v>295.14999999999998</v>
      </c>
      <c r="D9780">
        <v>295.14999999999998</v>
      </c>
      <c r="E9780">
        <v>0</v>
      </c>
      <c r="F9780">
        <v>1.2061233765240401E-16</v>
      </c>
      <c r="G9780">
        <v>3.8373330797021821E-16</v>
      </c>
      <c r="H9780">
        <v>1.1940543645053491E-14</v>
      </c>
      <c r="I9780">
        <v>0</v>
      </c>
      <c r="J9780">
        <v>-66188.095067666727</v>
      </c>
      <c r="K9780">
        <v>-66188.095067666596</v>
      </c>
      <c r="L9780">
        <v>1.9787128927250269E-15</v>
      </c>
      <c r="M9780" t="b">
        <v>1</v>
      </c>
    </row>
    <row r="9781" spans="2:13" x14ac:dyDescent="0.2">
      <c r="B9781">
        <v>9769</v>
      </c>
      <c r="C9781">
        <v>43.67</v>
      </c>
      <c r="D9781">
        <v>43.67</v>
      </c>
      <c r="E9781">
        <v>0</v>
      </c>
      <c r="F9781">
        <v>4.1827968792598387E-16</v>
      </c>
      <c r="G9781">
        <v>6.5678919790475409E-16</v>
      </c>
      <c r="H9781">
        <v>5.0642835740442876E-15</v>
      </c>
      <c r="I9781">
        <v>0</v>
      </c>
      <c r="J9781">
        <v>-4970.1462940927231</v>
      </c>
      <c r="K9781">
        <v>-4970.1462940927004</v>
      </c>
      <c r="L9781">
        <v>4.5747883862790621E-15</v>
      </c>
      <c r="M9781" t="b">
        <v>1</v>
      </c>
    </row>
    <row r="9782" spans="2:13" x14ac:dyDescent="0.2">
      <c r="B9782">
        <v>9770</v>
      </c>
      <c r="C9782">
        <v>208.99</v>
      </c>
      <c r="D9782">
        <v>208.99</v>
      </c>
      <c r="E9782">
        <v>0</v>
      </c>
      <c r="F9782">
        <v>0</v>
      </c>
      <c r="G9782">
        <v>2.4873799458250556E-16</v>
      </c>
      <c r="H9782">
        <v>1.4853359152156635E-15</v>
      </c>
      <c r="I9782">
        <v>3.1351313816472419E-16</v>
      </c>
      <c r="J9782">
        <v>112216.98363872197</v>
      </c>
      <c r="K9782">
        <v>112216.9836387221</v>
      </c>
      <c r="L9782">
        <v>1.1670892658899585E-15</v>
      </c>
      <c r="M9782" t="b">
        <v>1</v>
      </c>
    </row>
    <row r="9783" spans="2:13" x14ac:dyDescent="0.2">
      <c r="B9783">
        <v>9771</v>
      </c>
      <c r="C9783">
        <v>330.48</v>
      </c>
      <c r="D9783">
        <v>330.48</v>
      </c>
      <c r="E9783">
        <v>0</v>
      </c>
      <c r="F9783">
        <v>8.1367085025903422E-16</v>
      </c>
      <c r="G9783">
        <v>4.1187566747926103E-16</v>
      </c>
      <c r="H9783">
        <v>6.0965759418633501E-16</v>
      </c>
      <c r="I9783">
        <v>0</v>
      </c>
      <c r="J9783">
        <v>-1947.5104730053208</v>
      </c>
      <c r="K9783">
        <v>-1947.5104730046</v>
      </c>
      <c r="L9783">
        <v>3.7010047501466921E-13</v>
      </c>
      <c r="M9783" t="b">
        <v>1</v>
      </c>
    </row>
    <row r="9784" spans="2:13" x14ac:dyDescent="0.2">
      <c r="B9784">
        <v>9772</v>
      </c>
      <c r="C9784">
        <v>27.51</v>
      </c>
      <c r="D9784">
        <v>27.51</v>
      </c>
      <c r="E9784">
        <v>0</v>
      </c>
      <c r="F9784">
        <v>5.206577167461784E-16</v>
      </c>
      <c r="G9784">
        <v>1.0427342628580607E-15</v>
      </c>
      <c r="H9784">
        <v>2.563760753542893E-15</v>
      </c>
      <c r="I9784">
        <v>1.8035514443114925E-15</v>
      </c>
      <c r="J9784">
        <v>-5015.0067284663828</v>
      </c>
      <c r="K9784">
        <v>-5015.0067284664001</v>
      </c>
      <c r="L9784">
        <v>3.4457380157832851E-15</v>
      </c>
      <c r="M9784" t="b">
        <v>1</v>
      </c>
    </row>
    <row r="9785" spans="2:13" x14ac:dyDescent="0.2">
      <c r="B9785">
        <v>9773</v>
      </c>
      <c r="C9785">
        <v>23.42</v>
      </c>
      <c r="D9785">
        <v>23.42</v>
      </c>
      <c r="E9785">
        <v>0</v>
      </c>
      <c r="F9785">
        <v>1.5793723956671688E-16</v>
      </c>
      <c r="G9785">
        <v>5.490482729369494E-16</v>
      </c>
      <c r="H9785">
        <v>8.8331749895589997E-16</v>
      </c>
      <c r="I9785">
        <v>0</v>
      </c>
      <c r="J9785">
        <v>-7967.0451973573618</v>
      </c>
      <c r="K9785">
        <v>-7967.0451973574</v>
      </c>
      <c r="L9785">
        <v>4.7945978123901182E-15</v>
      </c>
      <c r="M9785" t="b">
        <v>1</v>
      </c>
    </row>
    <row r="9786" spans="2:13" x14ac:dyDescent="0.2">
      <c r="B9786">
        <v>9774</v>
      </c>
      <c r="C9786">
        <v>41.72</v>
      </c>
      <c r="D9786">
        <v>41.72</v>
      </c>
      <c r="E9786">
        <v>0</v>
      </c>
      <c r="F9786">
        <v>8.2183933649756997E-16</v>
      </c>
      <c r="G9786">
        <v>4.586250347650806E-16</v>
      </c>
      <c r="H9786">
        <v>1.6759083135877001E-15</v>
      </c>
      <c r="I9786">
        <v>0</v>
      </c>
      <c r="J9786">
        <v>-35018.934073071709</v>
      </c>
      <c r="K9786">
        <v>-35018.934073071803</v>
      </c>
      <c r="L9786">
        <v>2.7010373527365185E-15</v>
      </c>
      <c r="M9786" t="b">
        <v>1</v>
      </c>
    </row>
    <row r="9787" spans="2:13" x14ac:dyDescent="0.2">
      <c r="B9787">
        <v>9775</v>
      </c>
      <c r="C9787">
        <v>18.8</v>
      </c>
      <c r="D9787">
        <v>18.8</v>
      </c>
      <c r="E9787">
        <v>0</v>
      </c>
      <c r="F9787">
        <v>2.1977159858177029E-16</v>
      </c>
      <c r="G9787">
        <v>1.0750916706813888E-15</v>
      </c>
      <c r="H9787">
        <v>2.4024528786647536E-15</v>
      </c>
      <c r="I9787">
        <v>0</v>
      </c>
      <c r="J9787">
        <v>-19635.066162859344</v>
      </c>
      <c r="K9787">
        <v>-19635.066162859301</v>
      </c>
      <c r="L9787">
        <v>2.2233561793480256E-15</v>
      </c>
      <c r="M9787" t="b">
        <v>1</v>
      </c>
    </row>
    <row r="9788" spans="2:13" x14ac:dyDescent="0.2">
      <c r="B9788">
        <v>9776</v>
      </c>
      <c r="C9788">
        <v>282.93</v>
      </c>
      <c r="D9788">
        <v>282.93</v>
      </c>
      <c r="E9788">
        <v>0</v>
      </c>
      <c r="F9788">
        <v>1.8116098681831873E-16</v>
      </c>
      <c r="G9788">
        <v>1.47599014364563E-16</v>
      </c>
      <c r="H9788">
        <v>7.1285591493682606E-15</v>
      </c>
      <c r="I9788">
        <v>0</v>
      </c>
      <c r="J9788">
        <v>-78801.279011197272</v>
      </c>
      <c r="K9788">
        <v>-78801.279011197403</v>
      </c>
      <c r="L9788">
        <v>1.6619937988150123E-15</v>
      </c>
      <c r="M9788" t="b">
        <v>1</v>
      </c>
    </row>
    <row r="9789" spans="2:13" x14ac:dyDescent="0.2">
      <c r="B9789">
        <v>9777</v>
      </c>
      <c r="C9789">
        <v>122.91</v>
      </c>
      <c r="D9789">
        <v>122.91</v>
      </c>
      <c r="E9789">
        <v>0</v>
      </c>
      <c r="F9789">
        <v>6.4864333600625501E-16</v>
      </c>
      <c r="G9789">
        <v>4.9116841095567505E-16</v>
      </c>
      <c r="H9789">
        <v>2.106515496263471E-15</v>
      </c>
      <c r="I9789">
        <v>0</v>
      </c>
      <c r="J9789">
        <v>41939.87102647579</v>
      </c>
      <c r="K9789">
        <v>41939.871026475703</v>
      </c>
      <c r="L9789">
        <v>2.0818254618638032E-15</v>
      </c>
      <c r="M9789" t="b">
        <v>1</v>
      </c>
    </row>
    <row r="9790" spans="2:13" x14ac:dyDescent="0.2">
      <c r="B9790">
        <v>9778</v>
      </c>
      <c r="C9790">
        <v>106.47</v>
      </c>
      <c r="D9790">
        <v>106.47</v>
      </c>
      <c r="E9790">
        <v>0</v>
      </c>
      <c r="F9790">
        <v>4.204124406720995E-16</v>
      </c>
      <c r="G9790">
        <v>2.4227555489306687E-16</v>
      </c>
      <c r="H9790">
        <v>1.2839153019551302E-15</v>
      </c>
      <c r="I9790">
        <v>0</v>
      </c>
      <c r="J9790">
        <v>-84981.320296123362</v>
      </c>
      <c r="K9790">
        <v>-84981.320296123406</v>
      </c>
      <c r="L9790">
        <v>5.1370990157577021E-16</v>
      </c>
      <c r="M9790" t="b">
        <v>1</v>
      </c>
    </row>
    <row r="9791" spans="2:13" x14ac:dyDescent="0.2">
      <c r="B9791">
        <v>9779</v>
      </c>
      <c r="C9791">
        <v>76.709999999999994</v>
      </c>
      <c r="D9791">
        <v>76.709999999999994</v>
      </c>
      <c r="E9791">
        <v>0</v>
      </c>
      <c r="F9791">
        <v>3.3134309031540198E-16</v>
      </c>
      <c r="G9791">
        <v>0</v>
      </c>
      <c r="H9791">
        <v>3.617872423246625E-15</v>
      </c>
      <c r="I9791">
        <v>0</v>
      </c>
      <c r="J9791">
        <v>-4573.4867669852993</v>
      </c>
      <c r="K9791">
        <v>-4573.4867669854002</v>
      </c>
      <c r="L9791">
        <v>2.2073729965843653E-14</v>
      </c>
      <c r="M9791" t="b">
        <v>1</v>
      </c>
    </row>
    <row r="9792" spans="2:13" x14ac:dyDescent="0.2">
      <c r="B9792">
        <v>9780</v>
      </c>
      <c r="C9792">
        <v>81</v>
      </c>
      <c r="D9792">
        <v>81</v>
      </c>
      <c r="E9792">
        <v>0</v>
      </c>
      <c r="F9792">
        <v>8.6968281603247846E-16</v>
      </c>
      <c r="G9792">
        <v>4.4865444499817605E-16</v>
      </c>
      <c r="H9792">
        <v>3.4919076868461568E-16</v>
      </c>
      <c r="I9792">
        <v>0</v>
      </c>
      <c r="J9792">
        <v>-18850.676599179285</v>
      </c>
      <c r="K9792">
        <v>-18850.6765991793</v>
      </c>
      <c r="L9792">
        <v>7.7195718423180611E-16</v>
      </c>
      <c r="M9792" t="b">
        <v>1</v>
      </c>
    </row>
    <row r="9793" spans="2:13" x14ac:dyDescent="0.2">
      <c r="B9793">
        <v>9781</v>
      </c>
      <c r="C9793">
        <v>31.04</v>
      </c>
      <c r="D9793">
        <v>31.04</v>
      </c>
      <c r="E9793">
        <v>0</v>
      </c>
      <c r="F9793">
        <v>1.8363689194121462E-16</v>
      </c>
      <c r="G9793">
        <v>1.8056727438465516E-15</v>
      </c>
      <c r="H9793">
        <v>2.1865880821827709E-15</v>
      </c>
      <c r="I9793">
        <v>0</v>
      </c>
      <c r="J9793">
        <v>4759.861666875473</v>
      </c>
      <c r="K9793">
        <v>4759.8616668755003</v>
      </c>
      <c r="L9793">
        <v>5.7322760539590097E-15</v>
      </c>
      <c r="M9793" t="b">
        <v>1</v>
      </c>
    </row>
    <row r="9794" spans="2:13" x14ac:dyDescent="0.2">
      <c r="B9794">
        <v>9782</v>
      </c>
      <c r="C9794">
        <v>111.87</v>
      </c>
      <c r="D9794">
        <v>111.87</v>
      </c>
      <c r="E9794">
        <v>0</v>
      </c>
      <c r="F9794">
        <v>5.5612712990732063E-16</v>
      </c>
      <c r="G9794">
        <v>6.9576630748300403E-16</v>
      </c>
      <c r="H9794">
        <v>1.3727585845388415E-15</v>
      </c>
      <c r="I9794">
        <v>0</v>
      </c>
      <c r="J9794">
        <v>-35216.50550155557</v>
      </c>
      <c r="K9794">
        <v>-35216.505501555497</v>
      </c>
      <c r="L9794">
        <v>2.0660646224146372E-15</v>
      </c>
      <c r="M9794" t="b">
        <v>1</v>
      </c>
    </row>
    <row r="9795" spans="2:13" x14ac:dyDescent="0.2">
      <c r="B9795">
        <v>9783</v>
      </c>
      <c r="C9795">
        <v>151.97</v>
      </c>
      <c r="D9795">
        <v>151.97</v>
      </c>
      <c r="E9795">
        <v>0</v>
      </c>
      <c r="F9795">
        <v>4.2913730873212234E-16</v>
      </c>
      <c r="G9795">
        <v>8.4971527483126994E-16</v>
      </c>
      <c r="H9795">
        <v>2.1581633136907695E-15</v>
      </c>
      <c r="I9795">
        <v>0</v>
      </c>
      <c r="J9795">
        <v>112997.32359822319</v>
      </c>
      <c r="K9795">
        <v>112997.3235982232</v>
      </c>
      <c r="L9795">
        <v>1.2878106104626065E-16</v>
      </c>
      <c r="M9795" t="b">
        <v>1</v>
      </c>
    </row>
    <row r="9796" spans="2:13" x14ac:dyDescent="0.2">
      <c r="B9796">
        <v>9784</v>
      </c>
      <c r="C9796">
        <v>43.12</v>
      </c>
      <c r="D9796">
        <v>43.12</v>
      </c>
      <c r="E9796">
        <v>0</v>
      </c>
      <c r="F9796">
        <v>1.0178759070166685E-15</v>
      </c>
      <c r="G9796">
        <v>8.0111144581468402E-16</v>
      </c>
      <c r="H9796">
        <v>1.4284221020783324E-15</v>
      </c>
      <c r="I9796">
        <v>0</v>
      </c>
      <c r="J9796">
        <v>5864.1859817894765</v>
      </c>
      <c r="K9796">
        <v>5864.1859817895001</v>
      </c>
      <c r="L9796">
        <v>4.0324202403417157E-15</v>
      </c>
      <c r="M9796" t="b">
        <v>1</v>
      </c>
    </row>
    <row r="9797" spans="2:13" x14ac:dyDescent="0.2">
      <c r="B9797">
        <v>9785</v>
      </c>
      <c r="C9797">
        <v>41.06</v>
      </c>
      <c r="D9797">
        <v>41.06</v>
      </c>
      <c r="E9797">
        <v>0</v>
      </c>
      <c r="F9797">
        <v>1.8900032103912062E-16</v>
      </c>
      <c r="G9797">
        <v>1.4703043761842187E-15</v>
      </c>
      <c r="H9797">
        <v>2.7907717812612058E-15</v>
      </c>
      <c r="I9797">
        <v>0</v>
      </c>
      <c r="J9797">
        <v>12782.65109995817</v>
      </c>
      <c r="K9797">
        <v>12782.651099958201</v>
      </c>
      <c r="L9797">
        <v>2.4191241408740849E-15</v>
      </c>
      <c r="M9797" t="b">
        <v>1</v>
      </c>
    </row>
    <row r="9798" spans="2:13" x14ac:dyDescent="0.2">
      <c r="B9798">
        <v>9786</v>
      </c>
      <c r="C9798">
        <v>3.65</v>
      </c>
      <c r="D9798">
        <v>3.65</v>
      </c>
      <c r="E9798">
        <v>0</v>
      </c>
      <c r="F9798">
        <v>3.3334415149326947E-14</v>
      </c>
      <c r="G9798">
        <v>3.3473626308468865E-14</v>
      </c>
      <c r="H9798">
        <v>1.962382634485793E-14</v>
      </c>
      <c r="I9798">
        <v>0</v>
      </c>
      <c r="J9798">
        <v>-2053.5794552742609</v>
      </c>
      <c r="K9798">
        <v>-2053.5794552743</v>
      </c>
      <c r="L9798">
        <v>1.9043953753916066E-14</v>
      </c>
      <c r="M9798" t="b">
        <v>1</v>
      </c>
    </row>
    <row r="9799" spans="2:13" x14ac:dyDescent="0.2">
      <c r="B9799">
        <v>9787</v>
      </c>
      <c r="C9799">
        <v>45.77</v>
      </c>
      <c r="D9799">
        <v>45.77</v>
      </c>
      <c r="E9799">
        <v>0</v>
      </c>
      <c r="F9799">
        <v>0</v>
      </c>
      <c r="G9799">
        <v>0</v>
      </c>
      <c r="H9799">
        <v>7.3607775189424715E-16</v>
      </c>
      <c r="I9799">
        <v>0</v>
      </c>
      <c r="J9799">
        <v>28882.033037838395</v>
      </c>
      <c r="K9799">
        <v>28882.033037838301</v>
      </c>
      <c r="L9799">
        <v>3.2749581326378821E-15</v>
      </c>
      <c r="M9799" t="b">
        <v>1</v>
      </c>
    </row>
    <row r="9800" spans="2:13" x14ac:dyDescent="0.2">
      <c r="B9800">
        <v>9788</v>
      </c>
      <c r="C9800">
        <v>354.77</v>
      </c>
      <c r="D9800">
        <v>354.77</v>
      </c>
      <c r="E9800">
        <v>0</v>
      </c>
      <c r="F9800">
        <v>6.3846615844277368E-16</v>
      </c>
      <c r="G9800">
        <v>1.4885741143917373E-15</v>
      </c>
      <c r="H9800">
        <v>2.775665884761609E-16</v>
      </c>
      <c r="I9800">
        <v>0</v>
      </c>
      <c r="J9800">
        <v>-352721.89772544184</v>
      </c>
      <c r="K9800">
        <v>-352721.89772544091</v>
      </c>
      <c r="L9800">
        <v>2.6403877406568643E-15</v>
      </c>
      <c r="M9800" t="b">
        <v>1</v>
      </c>
    </row>
    <row r="9801" spans="2:13" x14ac:dyDescent="0.2">
      <c r="B9801">
        <v>9789</v>
      </c>
      <c r="C9801">
        <v>39.43</v>
      </c>
      <c r="D9801">
        <v>39.43</v>
      </c>
      <c r="E9801">
        <v>0</v>
      </c>
      <c r="F9801">
        <v>1.9939395462485232E-16</v>
      </c>
      <c r="G9801">
        <v>5.1958057778153474E-16</v>
      </c>
      <c r="H9801">
        <v>3.3139957346893483E-15</v>
      </c>
      <c r="I9801">
        <v>0</v>
      </c>
      <c r="J9801">
        <v>-20371.380221067811</v>
      </c>
      <c r="K9801">
        <v>-20371.3802210678</v>
      </c>
      <c r="L9801">
        <v>5.3574850122271523E-16</v>
      </c>
      <c r="M9801" t="b">
        <v>1</v>
      </c>
    </row>
    <row r="9802" spans="2:13" x14ac:dyDescent="0.2">
      <c r="B9802">
        <v>9790</v>
      </c>
      <c r="C9802">
        <v>77.17</v>
      </c>
      <c r="D9802">
        <v>77.17</v>
      </c>
      <c r="E9802">
        <v>0</v>
      </c>
      <c r="F9802">
        <v>5.9538144757421333E-16</v>
      </c>
      <c r="G9802">
        <v>8.3319520819349993E-16</v>
      </c>
      <c r="H9802">
        <v>9.821305035922824E-16</v>
      </c>
      <c r="I9802">
        <v>0</v>
      </c>
      <c r="J9802">
        <v>-27016.263584338842</v>
      </c>
      <c r="K9802">
        <v>-27016.263584338802</v>
      </c>
      <c r="L9802">
        <v>1.4812472773328637E-15</v>
      </c>
      <c r="M9802" t="b">
        <v>1</v>
      </c>
    </row>
    <row r="9803" spans="2:13" x14ac:dyDescent="0.2">
      <c r="B9803">
        <v>9791</v>
      </c>
      <c r="C9803">
        <v>44.56</v>
      </c>
      <c r="D9803">
        <v>44.56</v>
      </c>
      <c r="E9803">
        <v>0</v>
      </c>
      <c r="F9803">
        <v>2.3274666189358211E-16</v>
      </c>
      <c r="G9803">
        <v>8.7401323630918418E-16</v>
      </c>
      <c r="H9803">
        <v>4.8790084455476478E-16</v>
      </c>
      <c r="I9803">
        <v>1.8063609967161581E-15</v>
      </c>
      <c r="J9803">
        <v>14688.719134406845</v>
      </c>
      <c r="K9803">
        <v>14688.7191344069</v>
      </c>
      <c r="L9803">
        <v>3.7150742421476019E-15</v>
      </c>
      <c r="M9803" t="b">
        <v>1</v>
      </c>
    </row>
    <row r="9804" spans="2:13" x14ac:dyDescent="0.2">
      <c r="B9804">
        <v>9792</v>
      </c>
      <c r="C9804">
        <v>26.11</v>
      </c>
      <c r="D9804">
        <v>26.11</v>
      </c>
      <c r="E9804">
        <v>0</v>
      </c>
      <c r="F9804">
        <v>1.0058985094466846E-15</v>
      </c>
      <c r="G9804">
        <v>3.4754164735193137E-16</v>
      </c>
      <c r="H9804">
        <v>9.9722080292776388E-16</v>
      </c>
      <c r="I9804">
        <v>0</v>
      </c>
      <c r="J9804">
        <v>-20950.558607235635</v>
      </c>
      <c r="K9804">
        <v>-20950.5586072357</v>
      </c>
      <c r="L9804">
        <v>3.1256263737538117E-15</v>
      </c>
      <c r="M9804" t="b">
        <v>1</v>
      </c>
    </row>
    <row r="9805" spans="2:13" x14ac:dyDescent="0.2">
      <c r="B9805">
        <v>9793</v>
      </c>
      <c r="C9805">
        <v>237.15</v>
      </c>
      <c r="D9805">
        <v>237.15</v>
      </c>
      <c r="E9805">
        <v>0</v>
      </c>
      <c r="F9805">
        <v>3.5584571321135521E-16</v>
      </c>
      <c r="G9805">
        <v>8.024688912397812E-16</v>
      </c>
      <c r="H9805">
        <v>8.8681583358503862E-15</v>
      </c>
      <c r="I9805">
        <v>1.3653045441527365E-15</v>
      </c>
      <c r="J9805">
        <v>33246.328675165838</v>
      </c>
      <c r="K9805">
        <v>33246.328675165903</v>
      </c>
      <c r="L9805">
        <v>1.9696496165775231E-15</v>
      </c>
      <c r="M9805" t="b">
        <v>1</v>
      </c>
    </row>
    <row r="9806" spans="2:13" x14ac:dyDescent="0.2">
      <c r="B9806">
        <v>9794</v>
      </c>
      <c r="C9806">
        <v>41.29</v>
      </c>
      <c r="D9806">
        <v>41.29</v>
      </c>
      <c r="E9806">
        <v>0</v>
      </c>
      <c r="F9806">
        <v>0</v>
      </c>
      <c r="G9806">
        <v>1.9717578528888163E-16</v>
      </c>
      <c r="H9806">
        <v>8.3670674964907201E-16</v>
      </c>
      <c r="I9806">
        <v>0</v>
      </c>
      <c r="J9806">
        <v>-23416.830996697987</v>
      </c>
      <c r="K9806">
        <v>-23416.830996698001</v>
      </c>
      <c r="L9806">
        <v>6.2142974130098188E-16</v>
      </c>
      <c r="M9806" t="b">
        <v>1</v>
      </c>
    </row>
    <row r="9807" spans="2:13" x14ac:dyDescent="0.2">
      <c r="B9807">
        <v>9795</v>
      </c>
      <c r="C9807">
        <v>142.11000000000001</v>
      </c>
      <c r="D9807">
        <v>142.11000000000001</v>
      </c>
      <c r="E9807">
        <v>0</v>
      </c>
      <c r="F9807">
        <v>1.3544579243704094E-16</v>
      </c>
      <c r="G9807">
        <v>0</v>
      </c>
      <c r="H9807">
        <v>1.1672758189122053E-16</v>
      </c>
      <c r="I9807">
        <v>0</v>
      </c>
      <c r="J9807">
        <v>50179.097788824503</v>
      </c>
      <c r="K9807">
        <v>50179.097788824503</v>
      </c>
      <c r="L9807">
        <v>0</v>
      </c>
      <c r="M9807" t="b">
        <v>1</v>
      </c>
    </row>
    <row r="9808" spans="2:13" x14ac:dyDescent="0.2">
      <c r="B9808">
        <v>9796</v>
      </c>
      <c r="C9808">
        <v>4.0599999999999996</v>
      </c>
      <c r="D9808">
        <v>4.0599999999999996</v>
      </c>
      <c r="E9808">
        <v>0</v>
      </c>
      <c r="F9808">
        <v>1.0943483607853166E-15</v>
      </c>
      <c r="G9808">
        <v>1.4001052739551066E-15</v>
      </c>
      <c r="H9808">
        <v>2.5804284286356559E-15</v>
      </c>
      <c r="I9808">
        <v>0</v>
      </c>
      <c r="J9808">
        <v>-18816.845846641016</v>
      </c>
      <c r="K9808">
        <v>-18816.845846641001</v>
      </c>
      <c r="L9808">
        <v>7.7334508381299817E-16</v>
      </c>
      <c r="M9808" t="b">
        <v>1</v>
      </c>
    </row>
    <row r="9809" spans="2:13" x14ac:dyDescent="0.2">
      <c r="B9809">
        <v>9797</v>
      </c>
      <c r="C9809">
        <v>155.75</v>
      </c>
      <c r="D9809">
        <v>155.75</v>
      </c>
      <c r="E9809">
        <v>0</v>
      </c>
      <c r="F9809">
        <v>4.0374094983291748E-15</v>
      </c>
      <c r="G9809">
        <v>1.8188314681308045E-15</v>
      </c>
      <c r="H9809">
        <v>2.6324884419164318E-14</v>
      </c>
      <c r="I9809">
        <v>0</v>
      </c>
      <c r="J9809">
        <v>-2552.5631008865867</v>
      </c>
      <c r="K9809">
        <v>-2552.5631008865998</v>
      </c>
      <c r="L9809">
        <v>5.166443552806546E-15</v>
      </c>
      <c r="M9809" t="b">
        <v>1</v>
      </c>
    </row>
    <row r="9810" spans="2:13" x14ac:dyDescent="0.2">
      <c r="B9810">
        <v>9798</v>
      </c>
      <c r="C9810">
        <v>29.73</v>
      </c>
      <c r="D9810">
        <v>29.73</v>
      </c>
      <c r="E9810">
        <v>0</v>
      </c>
      <c r="F9810">
        <v>4.326948988222136E-16</v>
      </c>
      <c r="G9810">
        <v>5.3319307481462935E-16</v>
      </c>
      <c r="H9810">
        <v>5.5332287104198282E-15</v>
      </c>
      <c r="I9810">
        <v>0</v>
      </c>
      <c r="J9810">
        <v>-12684.919760046634</v>
      </c>
      <c r="K9810">
        <v>-12684.9197600466</v>
      </c>
      <c r="L9810">
        <v>2.7245579255634418E-15</v>
      </c>
      <c r="M9810" t="b">
        <v>1</v>
      </c>
    </row>
    <row r="9811" spans="2:13" x14ac:dyDescent="0.2">
      <c r="B9811">
        <v>9799</v>
      </c>
      <c r="C9811">
        <v>47.26</v>
      </c>
      <c r="D9811">
        <v>47.26</v>
      </c>
      <c r="E9811">
        <v>0</v>
      </c>
      <c r="F9811">
        <v>0</v>
      </c>
      <c r="G9811">
        <v>3.9741987906593946E-16</v>
      </c>
      <c r="H9811">
        <v>5.7786688820905483E-16</v>
      </c>
      <c r="I9811">
        <v>0</v>
      </c>
      <c r="J9811">
        <v>51475.223512912577</v>
      </c>
      <c r="K9811">
        <v>51475.2235129127</v>
      </c>
      <c r="L9811">
        <v>2.4029284576120384E-15</v>
      </c>
      <c r="M9811" t="b">
        <v>1</v>
      </c>
    </row>
    <row r="9812" spans="2:13" x14ac:dyDescent="0.2">
      <c r="B9812">
        <v>9800</v>
      </c>
      <c r="C9812">
        <v>5.25</v>
      </c>
      <c r="D9812">
        <v>5.25</v>
      </c>
      <c r="E9812">
        <v>0</v>
      </c>
      <c r="F9812">
        <v>2.7689751180232797E-14</v>
      </c>
      <c r="G9812">
        <v>2.3906957398460277E-14</v>
      </c>
      <c r="H9812">
        <v>5.141398935195827E-14</v>
      </c>
      <c r="I9812">
        <v>0</v>
      </c>
      <c r="J9812">
        <v>-775.77294691834936</v>
      </c>
      <c r="K9812">
        <v>-775.77294691830002</v>
      </c>
      <c r="L9812">
        <v>6.360119641601471E-14</v>
      </c>
      <c r="M9812" t="b">
        <v>1</v>
      </c>
    </row>
    <row r="9813" spans="2:13" x14ac:dyDescent="0.2">
      <c r="B9813">
        <v>9801</v>
      </c>
      <c r="C9813">
        <v>69.16</v>
      </c>
      <c r="D9813">
        <v>69.16</v>
      </c>
      <c r="E9813">
        <v>0</v>
      </c>
      <c r="F9813">
        <v>3.2614427400777852E-16</v>
      </c>
      <c r="G9813">
        <v>3.045684671053224E-16</v>
      </c>
      <c r="H9813">
        <v>2.0870824042288912E-15</v>
      </c>
      <c r="I9813">
        <v>0</v>
      </c>
      <c r="J9813">
        <v>-25716.266496278527</v>
      </c>
      <c r="K9813">
        <v>-25716.2664962786</v>
      </c>
      <c r="L9813">
        <v>2.829321128413539E-15</v>
      </c>
      <c r="M9813" t="b">
        <v>1</v>
      </c>
    </row>
    <row r="9814" spans="2:13" x14ac:dyDescent="0.2">
      <c r="B9814">
        <v>9802</v>
      </c>
      <c r="C9814">
        <v>16.71</v>
      </c>
      <c r="D9814">
        <v>16.71</v>
      </c>
      <c r="E9814">
        <v>0</v>
      </c>
      <c r="F9814">
        <v>7.7838048117683791E-15</v>
      </c>
      <c r="G9814">
        <v>8.0730384606900508E-15</v>
      </c>
      <c r="H9814">
        <v>3.9454950684685607E-15</v>
      </c>
      <c r="I9814">
        <v>0</v>
      </c>
      <c r="J9814">
        <v>-1234.7658088388314</v>
      </c>
      <c r="K9814">
        <v>-1234.7658088388</v>
      </c>
      <c r="L9814">
        <v>2.5411755805478735E-14</v>
      </c>
      <c r="M9814" t="b">
        <v>1</v>
      </c>
    </row>
    <row r="9815" spans="2:13" x14ac:dyDescent="0.2">
      <c r="B9815">
        <v>9803</v>
      </c>
      <c r="C9815">
        <v>191.73</v>
      </c>
      <c r="D9815">
        <v>191.73</v>
      </c>
      <c r="E9815">
        <v>0</v>
      </c>
      <c r="F9815">
        <v>3.644020309908511E-16</v>
      </c>
      <c r="G9815">
        <v>5.4763697178128521E-16</v>
      </c>
      <c r="H9815">
        <v>4.9369701303180167E-16</v>
      </c>
      <c r="I9815">
        <v>1.1963346573345796E-15</v>
      </c>
      <c r="J9815">
        <v>198324.40032208554</v>
      </c>
      <c r="K9815">
        <v>198324.40032208551</v>
      </c>
      <c r="L9815">
        <v>1.4674861191798942E-16</v>
      </c>
      <c r="M9815" t="b">
        <v>1</v>
      </c>
    </row>
    <row r="9816" spans="2:13" x14ac:dyDescent="0.2">
      <c r="B9816">
        <v>9804</v>
      </c>
      <c r="C9816">
        <v>64.849999999999994</v>
      </c>
      <c r="D9816">
        <v>64.849999999999994</v>
      </c>
      <c r="E9816">
        <v>0</v>
      </c>
      <c r="F9816">
        <v>4.1895731166898912E-16</v>
      </c>
      <c r="G9816">
        <v>0</v>
      </c>
      <c r="H9816">
        <v>1.6147064658508018E-16</v>
      </c>
      <c r="I9816">
        <v>0</v>
      </c>
      <c r="J9816">
        <v>5669.3926313944903</v>
      </c>
      <c r="K9816">
        <v>5669.3926313944003</v>
      </c>
      <c r="L9816">
        <v>1.5881767471337463E-14</v>
      </c>
      <c r="M9816" t="b">
        <v>1</v>
      </c>
    </row>
    <row r="9817" spans="2:13" x14ac:dyDescent="0.2">
      <c r="B9817">
        <v>9805</v>
      </c>
      <c r="C9817">
        <v>30.49</v>
      </c>
      <c r="D9817">
        <v>30.49</v>
      </c>
      <c r="E9817">
        <v>0</v>
      </c>
      <c r="F9817">
        <v>0</v>
      </c>
      <c r="G9817">
        <v>1.4750544431223262E-15</v>
      </c>
      <c r="H9817">
        <v>1.1007551408690506E-14</v>
      </c>
      <c r="I9817">
        <v>0</v>
      </c>
      <c r="J9817">
        <v>-5814.8672688637216</v>
      </c>
      <c r="K9817">
        <v>-5814.8672688636998</v>
      </c>
      <c r="L9817">
        <v>3.753804142603538E-15</v>
      </c>
      <c r="M9817" t="b">
        <v>1</v>
      </c>
    </row>
    <row r="9818" spans="2:13" x14ac:dyDescent="0.2">
      <c r="B9818">
        <v>9806</v>
      </c>
      <c r="C9818">
        <v>8.99</v>
      </c>
      <c r="D9818">
        <v>8.99</v>
      </c>
      <c r="E9818">
        <v>0</v>
      </c>
      <c r="F9818">
        <v>3.0228066230377638E-15</v>
      </c>
      <c r="G9818">
        <v>3.6606230984645991E-15</v>
      </c>
      <c r="H9818">
        <v>2.8417193867188479E-15</v>
      </c>
      <c r="I9818">
        <v>0</v>
      </c>
      <c r="J9818">
        <v>-5899.6244069691929</v>
      </c>
      <c r="K9818">
        <v>-5899.6244069692002</v>
      </c>
      <c r="L9818">
        <v>1.2332916660912124E-15</v>
      </c>
      <c r="M9818" t="b">
        <v>1</v>
      </c>
    </row>
    <row r="9819" spans="2:13" x14ac:dyDescent="0.2">
      <c r="B9819">
        <v>9807</v>
      </c>
      <c r="C9819">
        <v>9.27</v>
      </c>
      <c r="D9819">
        <v>9.27</v>
      </c>
      <c r="E9819">
        <v>0</v>
      </c>
      <c r="F9819">
        <v>1.4190552493871566E-14</v>
      </c>
      <c r="G9819">
        <v>5.0540947571612304E-15</v>
      </c>
      <c r="H9819">
        <v>8.2333413089269499E-15</v>
      </c>
      <c r="I9819">
        <v>0</v>
      </c>
      <c r="J9819">
        <v>-1683.7849256620909</v>
      </c>
      <c r="K9819">
        <v>-1683.7849256621</v>
      </c>
      <c r="L9819">
        <v>5.4014897503331409E-15</v>
      </c>
      <c r="M9819" t="b">
        <v>1</v>
      </c>
    </row>
    <row r="9820" spans="2:13" x14ac:dyDescent="0.2">
      <c r="B9820">
        <v>9808</v>
      </c>
      <c r="C9820">
        <v>25</v>
      </c>
      <c r="D9820">
        <v>25</v>
      </c>
      <c r="E9820">
        <v>0</v>
      </c>
      <c r="F9820">
        <v>2.490827708982121E-16</v>
      </c>
      <c r="G9820">
        <v>1.3893641055356505E-16</v>
      </c>
      <c r="H9820">
        <v>2.9541489115501874E-16</v>
      </c>
      <c r="I9820">
        <v>0</v>
      </c>
      <c r="J9820">
        <v>-12523.563917054038</v>
      </c>
      <c r="K9820">
        <v>-12523.5639170541</v>
      </c>
      <c r="L9820">
        <v>4.9383418434380445E-15</v>
      </c>
      <c r="M9820" t="b">
        <v>1</v>
      </c>
    </row>
    <row r="9821" spans="2:13" x14ac:dyDescent="0.2">
      <c r="B9821">
        <v>9809</v>
      </c>
      <c r="C9821">
        <v>231.97</v>
      </c>
      <c r="D9821">
        <v>231.97</v>
      </c>
      <c r="E9821">
        <v>0</v>
      </c>
      <c r="F9821">
        <v>1.3481544421945263E-16</v>
      </c>
      <c r="G9821">
        <v>4.0484613399881725E-16</v>
      </c>
      <c r="H9821">
        <v>1.4728125900182107E-15</v>
      </c>
      <c r="I9821">
        <v>8.6206344896234441E-16</v>
      </c>
      <c r="J9821">
        <v>174364.52001245262</v>
      </c>
      <c r="K9821">
        <v>174364.5200124523</v>
      </c>
      <c r="L9821">
        <v>1.8360509064642719E-15</v>
      </c>
      <c r="M9821" t="b">
        <v>1</v>
      </c>
    </row>
    <row r="9822" spans="2:13" x14ac:dyDescent="0.2">
      <c r="B9822">
        <v>9810</v>
      </c>
      <c r="C9822">
        <v>41.35</v>
      </c>
      <c r="D9822">
        <v>41.35</v>
      </c>
      <c r="E9822">
        <v>0</v>
      </c>
      <c r="F9822">
        <v>4.6509250725574951E-15</v>
      </c>
      <c r="G9822">
        <v>7.2082796792500857E-15</v>
      </c>
      <c r="H9822">
        <v>2.4510101257099165E-14</v>
      </c>
      <c r="I9822">
        <v>0</v>
      </c>
      <c r="J9822">
        <v>-1277.983786499356</v>
      </c>
      <c r="K9822">
        <v>-1277.9837864993999</v>
      </c>
      <c r="L9822">
        <v>3.4337774723063278E-14</v>
      </c>
      <c r="M9822" t="b">
        <v>1</v>
      </c>
    </row>
    <row r="9823" spans="2:13" x14ac:dyDescent="0.2">
      <c r="B9823">
        <v>9811</v>
      </c>
      <c r="C9823">
        <v>78.11</v>
      </c>
      <c r="D9823">
        <v>78.11</v>
      </c>
      <c r="E9823">
        <v>0</v>
      </c>
      <c r="F9823">
        <v>1.0991213986469126E-15</v>
      </c>
      <c r="G9823">
        <v>1.6499376314938259E-16</v>
      </c>
      <c r="H9823">
        <v>1.4156379496144941E-16</v>
      </c>
      <c r="I9823">
        <v>3.487373670570724E-16</v>
      </c>
      <c r="J9823">
        <v>83672.053461625444</v>
      </c>
      <c r="K9823">
        <v>83672.053461625896</v>
      </c>
      <c r="L9823">
        <v>5.3913983632093184E-15</v>
      </c>
      <c r="M9823" t="b">
        <v>1</v>
      </c>
    </row>
    <row r="9824" spans="2:13" x14ac:dyDescent="0.2">
      <c r="B9824">
        <v>9812</v>
      </c>
      <c r="C9824">
        <v>125.93</v>
      </c>
      <c r="D9824">
        <v>125.93</v>
      </c>
      <c r="E9824">
        <v>0</v>
      </c>
      <c r="F9824">
        <v>1.1924802332960651E-15</v>
      </c>
      <c r="G9824">
        <v>8.3845553836210421E-16</v>
      </c>
      <c r="H9824">
        <v>5.0191973977844636E-14</v>
      </c>
      <c r="I9824">
        <v>0</v>
      </c>
      <c r="J9824">
        <v>-11274.543647287252</v>
      </c>
      <c r="K9824">
        <v>-11274.543647287301</v>
      </c>
      <c r="L9824">
        <v>4.3560711131359039E-15</v>
      </c>
      <c r="M9824" t="b">
        <v>1</v>
      </c>
    </row>
    <row r="9825" spans="2:13" x14ac:dyDescent="0.2">
      <c r="B9825">
        <v>9813</v>
      </c>
      <c r="C9825">
        <v>52.89</v>
      </c>
      <c r="D9825">
        <v>52.89</v>
      </c>
      <c r="E9825">
        <v>0</v>
      </c>
      <c r="F9825">
        <v>8.8127038716210114E-16</v>
      </c>
      <c r="G9825">
        <v>6.2901943850730785E-16</v>
      </c>
      <c r="H9825">
        <v>2.1431786537835237E-16</v>
      </c>
      <c r="I9825">
        <v>0</v>
      </c>
      <c r="J9825">
        <v>129912.7252687413</v>
      </c>
      <c r="K9825">
        <v>129912.72526874109</v>
      </c>
      <c r="L9825">
        <v>1.5681821220800422E-15</v>
      </c>
      <c r="M9825" t="b">
        <v>1</v>
      </c>
    </row>
    <row r="9826" spans="2:13" x14ac:dyDescent="0.2">
      <c r="B9826">
        <v>9814</v>
      </c>
      <c r="C9826">
        <v>143.5</v>
      </c>
      <c r="D9826">
        <v>143.5</v>
      </c>
      <c r="E9826">
        <v>0</v>
      </c>
      <c r="F9826">
        <v>0</v>
      </c>
      <c r="G9826">
        <v>5.8937621904142071E-16</v>
      </c>
      <c r="H9826">
        <v>3.6192047390019269E-15</v>
      </c>
      <c r="I9826">
        <v>7.4303973543564399E-16</v>
      </c>
      <c r="J9826">
        <v>20859.562558795205</v>
      </c>
      <c r="K9826">
        <v>20859.5625587951</v>
      </c>
      <c r="L9826">
        <v>5.057698842355479E-15</v>
      </c>
      <c r="M9826" t="b">
        <v>1</v>
      </c>
    </row>
    <row r="9827" spans="2:13" x14ac:dyDescent="0.2">
      <c r="B9827">
        <v>9815</v>
      </c>
      <c r="C9827">
        <v>64.47</v>
      </c>
      <c r="D9827">
        <v>64.47</v>
      </c>
      <c r="E9827">
        <v>0</v>
      </c>
      <c r="F9827">
        <v>7.0609064500980858E-16</v>
      </c>
      <c r="G9827">
        <v>6.0915430900731485E-16</v>
      </c>
      <c r="H9827">
        <v>5.607004411956348E-15</v>
      </c>
      <c r="I9827">
        <v>0</v>
      </c>
      <c r="J9827">
        <v>-9803.3089454680176</v>
      </c>
      <c r="K9827">
        <v>-9803.3089454679994</v>
      </c>
      <c r="L9827">
        <v>1.8554851363597621E-15</v>
      </c>
      <c r="M9827" t="b">
        <v>1</v>
      </c>
    </row>
    <row r="9828" spans="2:13" x14ac:dyDescent="0.2">
      <c r="B9828">
        <v>9816</v>
      </c>
      <c r="C9828">
        <v>30.51</v>
      </c>
      <c r="D9828">
        <v>30.51</v>
      </c>
      <c r="E9828">
        <v>0</v>
      </c>
      <c r="F9828">
        <v>8.8827853957224311E-16</v>
      </c>
      <c r="G9828">
        <v>5.9020875608733117E-16</v>
      </c>
      <c r="H9828">
        <v>1.3288224035928393E-15</v>
      </c>
      <c r="I9828">
        <v>0</v>
      </c>
      <c r="J9828">
        <v>-3111.3093559506815</v>
      </c>
      <c r="K9828">
        <v>-3111.3093559507001</v>
      </c>
      <c r="L9828">
        <v>5.9925385917299511E-15</v>
      </c>
      <c r="M9828" t="b">
        <v>1</v>
      </c>
    </row>
    <row r="9829" spans="2:13" x14ac:dyDescent="0.2">
      <c r="B9829">
        <v>9817</v>
      </c>
      <c r="C9829">
        <v>16.72</v>
      </c>
      <c r="D9829">
        <v>16.72</v>
      </c>
      <c r="E9829">
        <v>0</v>
      </c>
      <c r="F9829">
        <v>3.2155077737826804E-16</v>
      </c>
      <c r="G9829">
        <v>7.2413471622399612E-16</v>
      </c>
      <c r="H9829">
        <v>6.7692946491912996E-16</v>
      </c>
      <c r="I9829">
        <v>7.3048013581283325E-15</v>
      </c>
      <c r="J9829">
        <v>-10742.637087734816</v>
      </c>
      <c r="K9829">
        <v>-10742.6370877348</v>
      </c>
      <c r="L9829">
        <v>1.523918614974332E-15</v>
      </c>
      <c r="M9829" t="b">
        <v>1</v>
      </c>
    </row>
    <row r="9830" spans="2:13" x14ac:dyDescent="0.2">
      <c r="B9830">
        <v>9818</v>
      </c>
      <c r="C9830">
        <v>52.33</v>
      </c>
      <c r="D9830">
        <v>52.33</v>
      </c>
      <c r="E9830">
        <v>0</v>
      </c>
      <c r="F9830">
        <v>6.652288822768676E-16</v>
      </c>
      <c r="G9830">
        <v>1.6639920417022576E-16</v>
      </c>
      <c r="H9830">
        <v>1.3288137470189389E-15</v>
      </c>
      <c r="I9830">
        <v>1.6834867818361917E-15</v>
      </c>
      <c r="J9830">
        <v>4608.5270951047169</v>
      </c>
      <c r="K9830">
        <v>4608.5270951046004</v>
      </c>
      <c r="L9830">
        <v>2.5260852203862874E-14</v>
      </c>
      <c r="M9830" t="b">
        <v>1</v>
      </c>
    </row>
    <row r="9831" spans="2:13" x14ac:dyDescent="0.2">
      <c r="B9831">
        <v>9819</v>
      </c>
      <c r="C9831">
        <v>109.79</v>
      </c>
      <c r="D9831">
        <v>109.79</v>
      </c>
      <c r="E9831">
        <v>0</v>
      </c>
      <c r="F9831">
        <v>0</v>
      </c>
      <c r="G9831">
        <v>1.3984287084503677E-16</v>
      </c>
      <c r="H9831">
        <v>2.0110675295394963E-15</v>
      </c>
      <c r="I9831">
        <v>2.4514893749471893E-15</v>
      </c>
      <c r="J9831">
        <v>75753.049030918963</v>
      </c>
      <c r="K9831">
        <v>75753.049030919399</v>
      </c>
      <c r="L9831">
        <v>5.7629027799636163E-15</v>
      </c>
      <c r="M9831" t="b">
        <v>1</v>
      </c>
    </row>
    <row r="9832" spans="2:13" x14ac:dyDescent="0.2">
      <c r="B9832">
        <v>9820</v>
      </c>
      <c r="C9832">
        <v>17.37</v>
      </c>
      <c r="D9832">
        <v>17.37</v>
      </c>
      <c r="E9832">
        <v>0</v>
      </c>
      <c r="F9832">
        <v>1.5310152218371252E-15</v>
      </c>
      <c r="G9832">
        <v>1.0570140597104599E-15</v>
      </c>
      <c r="H9832">
        <v>5.4425096402613246E-15</v>
      </c>
      <c r="I9832">
        <v>0</v>
      </c>
      <c r="J9832">
        <v>-5667.4805592650664</v>
      </c>
      <c r="K9832">
        <v>-5667.4805592651001</v>
      </c>
      <c r="L9832">
        <v>5.9376125976446043E-15</v>
      </c>
      <c r="M9832" t="b">
        <v>1</v>
      </c>
    </row>
    <row r="9833" spans="2:13" x14ac:dyDescent="0.2">
      <c r="B9833">
        <v>9821</v>
      </c>
      <c r="C9833">
        <v>16.559999999999999</v>
      </c>
      <c r="D9833">
        <v>16.559999999999999</v>
      </c>
      <c r="E9833">
        <v>0</v>
      </c>
      <c r="F9833">
        <v>8.5301232770773617E-16</v>
      </c>
      <c r="G9833">
        <v>1.196350638844369E-15</v>
      </c>
      <c r="H9833">
        <v>5.0766761099841536E-16</v>
      </c>
      <c r="I9833">
        <v>0</v>
      </c>
      <c r="J9833">
        <v>-28156.713381302507</v>
      </c>
      <c r="K9833">
        <v>-28156.713381302499</v>
      </c>
      <c r="L9833">
        <v>2.5840933619102842E-16</v>
      </c>
      <c r="M9833" t="b">
        <v>1</v>
      </c>
    </row>
    <row r="9834" spans="2:13" x14ac:dyDescent="0.2">
      <c r="B9834">
        <v>9822</v>
      </c>
      <c r="C9834">
        <v>14.13</v>
      </c>
      <c r="D9834">
        <v>14.13</v>
      </c>
      <c r="E9834">
        <v>0</v>
      </c>
      <c r="F9834">
        <v>6.0015471060873491E-16</v>
      </c>
      <c r="G9834">
        <v>2.2537742259272611E-16</v>
      </c>
      <c r="H9834">
        <v>1.1126071738412011E-15</v>
      </c>
      <c r="I9834">
        <v>5.8192034381041501E-15</v>
      </c>
      <c r="J9834">
        <v>-27553.871304367363</v>
      </c>
      <c r="K9834">
        <v>-27553.8713043674</v>
      </c>
      <c r="L9834">
        <v>1.320314944824134E-15</v>
      </c>
      <c r="M9834" t="b">
        <v>1</v>
      </c>
    </row>
    <row r="9835" spans="2:13" x14ac:dyDescent="0.2">
      <c r="B9835">
        <v>9823</v>
      </c>
      <c r="C9835">
        <v>15.82</v>
      </c>
      <c r="D9835">
        <v>15.82</v>
      </c>
      <c r="E9835">
        <v>0</v>
      </c>
      <c r="F9835">
        <v>2.58780825874314E-16</v>
      </c>
      <c r="G9835">
        <v>4.5737479516944929E-16</v>
      </c>
      <c r="H9835">
        <v>7.856060464753311E-16</v>
      </c>
      <c r="I9835">
        <v>0</v>
      </c>
      <c r="J9835">
        <v>-51845.85749447906</v>
      </c>
      <c r="K9835">
        <v>-51845.857494479002</v>
      </c>
      <c r="L9835">
        <v>1.1227061085770617E-15</v>
      </c>
      <c r="M9835" t="b">
        <v>1</v>
      </c>
    </row>
    <row r="9836" spans="2:13" x14ac:dyDescent="0.2">
      <c r="B9836">
        <v>9824</v>
      </c>
      <c r="C9836">
        <v>53.66</v>
      </c>
      <c r="D9836">
        <v>53.66</v>
      </c>
      <c r="E9836">
        <v>0</v>
      </c>
      <c r="F9836">
        <v>6.5632102196752914E-16</v>
      </c>
      <c r="G9836">
        <v>5.3076937896196807E-16</v>
      </c>
      <c r="H9836">
        <v>3.2272793417658107E-15</v>
      </c>
      <c r="I9836">
        <v>0</v>
      </c>
      <c r="J9836">
        <v>10401.632597671376</v>
      </c>
      <c r="K9836">
        <v>10401.6325976714</v>
      </c>
      <c r="L9836">
        <v>2.2733798780193339E-15</v>
      </c>
      <c r="M9836" t="b">
        <v>1</v>
      </c>
    </row>
    <row r="9837" spans="2:13" x14ac:dyDescent="0.2">
      <c r="B9837">
        <v>9825</v>
      </c>
      <c r="C9837">
        <v>197.39</v>
      </c>
      <c r="D9837">
        <v>197.39</v>
      </c>
      <c r="E9837">
        <v>0</v>
      </c>
      <c r="F9837">
        <v>0</v>
      </c>
      <c r="G9837">
        <v>2.0663202414953007E-16</v>
      </c>
      <c r="H9837">
        <v>0</v>
      </c>
      <c r="I9837">
        <v>3.5206171181582753E-16</v>
      </c>
      <c r="J9837">
        <v>332172.33587581542</v>
      </c>
      <c r="K9837">
        <v>332172.33587581589</v>
      </c>
      <c r="L9837">
        <v>1.4018665524326771E-15</v>
      </c>
      <c r="M9837" t="b">
        <v>1</v>
      </c>
    </row>
    <row r="9838" spans="2:13" x14ac:dyDescent="0.2">
      <c r="B9838">
        <v>9826</v>
      </c>
      <c r="C9838">
        <v>70.739999999999995</v>
      </c>
      <c r="D9838">
        <v>70.739999999999995</v>
      </c>
      <c r="E9838">
        <v>0</v>
      </c>
      <c r="F9838">
        <v>2.5730015508344815E-16</v>
      </c>
      <c r="G9838">
        <v>7.7302275484975265E-16</v>
      </c>
      <c r="H9838">
        <v>1.4875883272973877E-16</v>
      </c>
      <c r="I9838">
        <v>1.2191842834339516E-15</v>
      </c>
      <c r="J9838">
        <v>66535.974559733513</v>
      </c>
      <c r="K9838">
        <v>66535.974559733397</v>
      </c>
      <c r="L9838">
        <v>1.7496598283447655E-15</v>
      </c>
      <c r="M9838" t="b">
        <v>1</v>
      </c>
    </row>
    <row r="9839" spans="2:13" x14ac:dyDescent="0.2">
      <c r="B9839">
        <v>9827</v>
      </c>
      <c r="C9839">
        <v>2.84</v>
      </c>
      <c r="D9839">
        <v>2.84</v>
      </c>
      <c r="E9839">
        <v>0</v>
      </c>
      <c r="F9839">
        <v>1.189051235935564E-15</v>
      </c>
      <c r="G9839">
        <v>1.1232629988324782E-16</v>
      </c>
      <c r="H9839">
        <v>5.3569810523587499E-16</v>
      </c>
      <c r="I9839">
        <v>0</v>
      </c>
      <c r="J9839">
        <v>-71046.881225577701</v>
      </c>
      <c r="K9839">
        <v>-71046.881225577701</v>
      </c>
      <c r="L9839">
        <v>0</v>
      </c>
      <c r="M9839" t="b">
        <v>1</v>
      </c>
    </row>
    <row r="9840" spans="2:13" x14ac:dyDescent="0.2">
      <c r="B9840">
        <v>9828</v>
      </c>
      <c r="C9840">
        <v>10.039999999999999</v>
      </c>
      <c r="D9840">
        <v>10.039999999999999</v>
      </c>
      <c r="E9840">
        <v>0</v>
      </c>
      <c r="F9840">
        <v>2.186579904580999E-15</v>
      </c>
      <c r="G9840">
        <v>1.0995827188580488E-15</v>
      </c>
      <c r="H9840">
        <v>1.3670042464006886E-15</v>
      </c>
      <c r="I9840">
        <v>0</v>
      </c>
      <c r="J9840">
        <v>-14444.692085389725</v>
      </c>
      <c r="K9840">
        <v>-14444.692085389701</v>
      </c>
      <c r="L9840">
        <v>1.6370623967826982E-15</v>
      </c>
      <c r="M9840" t="b">
        <v>1</v>
      </c>
    </row>
    <row r="9841" spans="2:13" x14ac:dyDescent="0.2">
      <c r="B9841">
        <v>9829</v>
      </c>
      <c r="C9841">
        <v>11.99</v>
      </c>
      <c r="D9841">
        <v>11.99</v>
      </c>
      <c r="E9841">
        <v>0</v>
      </c>
      <c r="F9841">
        <v>1.7001408818647026E-16</v>
      </c>
      <c r="G9841">
        <v>3.9524159268340863E-16</v>
      </c>
      <c r="H9841">
        <v>1.9693532500077378E-16</v>
      </c>
      <c r="I9841">
        <v>0</v>
      </c>
      <c r="J9841">
        <v>-24989.062110952524</v>
      </c>
      <c r="K9841">
        <v>-24989.062110952498</v>
      </c>
      <c r="L9841">
        <v>1.0190799293135743E-15</v>
      </c>
      <c r="M9841" t="b">
        <v>1</v>
      </c>
    </row>
    <row r="9842" spans="2:13" x14ac:dyDescent="0.2">
      <c r="B9842">
        <v>9830</v>
      </c>
      <c r="C9842">
        <v>135.46</v>
      </c>
      <c r="D9842">
        <v>135.46</v>
      </c>
      <c r="E9842">
        <v>0</v>
      </c>
      <c r="F9842">
        <v>1.4528374516692514E-16</v>
      </c>
      <c r="G9842">
        <v>5.0364091641918194E-16</v>
      </c>
      <c r="H9842">
        <v>1.171130584245948E-14</v>
      </c>
      <c r="I9842">
        <v>0</v>
      </c>
      <c r="J9842">
        <v>-9569.6793988952122</v>
      </c>
      <c r="K9842">
        <v>-9569.6793988951995</v>
      </c>
      <c r="L9842">
        <v>1.3305488401514251E-15</v>
      </c>
      <c r="M9842" t="b">
        <v>1</v>
      </c>
    </row>
    <row r="9843" spans="2:13" x14ac:dyDescent="0.2">
      <c r="B9843">
        <v>9831</v>
      </c>
      <c r="C9843">
        <v>100.26</v>
      </c>
      <c r="D9843">
        <v>100.26</v>
      </c>
      <c r="E9843">
        <v>0</v>
      </c>
      <c r="F9843">
        <v>1.0400918964115259E-15</v>
      </c>
      <c r="G9843">
        <v>1.1792068659103559E-16</v>
      </c>
      <c r="H9843">
        <v>7.385697592539939E-16</v>
      </c>
      <c r="I9843">
        <v>0</v>
      </c>
      <c r="J9843">
        <v>72936.60857379435</v>
      </c>
      <c r="K9843">
        <v>72936.608573793797</v>
      </c>
      <c r="L9843">
        <v>7.5815532075153837E-15</v>
      </c>
      <c r="M9843" t="b">
        <v>1</v>
      </c>
    </row>
    <row r="9844" spans="2:13" x14ac:dyDescent="0.2">
      <c r="B9844">
        <v>9832</v>
      </c>
      <c r="C9844">
        <v>11.06</v>
      </c>
      <c r="D9844">
        <v>11.06</v>
      </c>
      <c r="E9844">
        <v>0</v>
      </c>
      <c r="F9844">
        <v>1.5062537836059154E-15</v>
      </c>
      <c r="G9844">
        <v>1.5554496295016229E-15</v>
      </c>
      <c r="H9844">
        <v>4.8606102433649271E-15</v>
      </c>
      <c r="I9844">
        <v>0</v>
      </c>
      <c r="J9844">
        <v>-4062.0817835811749</v>
      </c>
      <c r="K9844">
        <v>-4062.0817835811999</v>
      </c>
      <c r="L9844">
        <v>6.1572133775960843E-15</v>
      </c>
      <c r="M9844" t="b">
        <v>1</v>
      </c>
    </row>
    <row r="9845" spans="2:13" x14ac:dyDescent="0.2">
      <c r="B9845">
        <v>9833</v>
      </c>
      <c r="C9845">
        <v>22.06</v>
      </c>
      <c r="D9845">
        <v>22.06</v>
      </c>
      <c r="E9845">
        <v>0</v>
      </c>
      <c r="F9845">
        <v>2.9895994339611927E-14</v>
      </c>
      <c r="G9845">
        <v>2.8238904100534554E-14</v>
      </c>
      <c r="H9845">
        <v>6.5181550917091689E-14</v>
      </c>
      <c r="I9845">
        <v>0</v>
      </c>
      <c r="J9845">
        <v>-73.670321403471064</v>
      </c>
      <c r="K9845">
        <v>-73.670321403499997</v>
      </c>
      <c r="L9845">
        <v>3.9274024666840517E-13</v>
      </c>
      <c r="M9845" t="b">
        <v>1</v>
      </c>
    </row>
    <row r="9846" spans="2:13" x14ac:dyDescent="0.2">
      <c r="B9846">
        <v>9834</v>
      </c>
      <c r="C9846">
        <v>66.290000000000006</v>
      </c>
      <c r="D9846">
        <v>66.290000000000006</v>
      </c>
      <c r="E9846">
        <v>0</v>
      </c>
      <c r="F9846">
        <v>7.0374789675074034E-16</v>
      </c>
      <c r="G9846">
        <v>4.0146935438536619E-16</v>
      </c>
      <c r="H9846">
        <v>4.2820431746388742E-16</v>
      </c>
      <c r="I9846">
        <v>0</v>
      </c>
      <c r="J9846">
        <v>15383.016086452604</v>
      </c>
      <c r="K9846">
        <v>15383.016086452601</v>
      </c>
      <c r="L9846">
        <v>2.3649320696580305E-16</v>
      </c>
      <c r="M9846" t="b">
        <v>1</v>
      </c>
    </row>
    <row r="9847" spans="2:13" x14ac:dyDescent="0.2">
      <c r="B9847">
        <v>9835</v>
      </c>
      <c r="C9847">
        <v>97.07</v>
      </c>
      <c r="D9847">
        <v>97.07</v>
      </c>
      <c r="E9847">
        <v>0</v>
      </c>
      <c r="F9847">
        <v>2.5474713165087049E-15</v>
      </c>
      <c r="G9847">
        <v>3.1396127151776488E-15</v>
      </c>
      <c r="H9847">
        <v>8.785843719964709E-14</v>
      </c>
      <c r="I9847">
        <v>0</v>
      </c>
      <c r="J9847">
        <v>-273.17168633154222</v>
      </c>
      <c r="K9847">
        <v>-273.17168633149998</v>
      </c>
      <c r="L9847">
        <v>1.5460848370034822E-13</v>
      </c>
      <c r="M9847" t="b">
        <v>1</v>
      </c>
    </row>
    <row r="9848" spans="2:13" x14ac:dyDescent="0.2">
      <c r="B9848">
        <v>9836</v>
      </c>
      <c r="C9848">
        <v>51.3</v>
      </c>
      <c r="D9848">
        <v>51.3</v>
      </c>
      <c r="E9848">
        <v>0</v>
      </c>
      <c r="F9848">
        <v>2.0326613185412803E-16</v>
      </c>
      <c r="G9848">
        <v>0</v>
      </c>
      <c r="H9848">
        <v>4.9744322571314403E-16</v>
      </c>
      <c r="I9848">
        <v>0</v>
      </c>
      <c r="J9848">
        <v>-10310.580111666244</v>
      </c>
      <c r="K9848">
        <v>-10310.580111666201</v>
      </c>
      <c r="L9848">
        <v>4.2340726915748434E-15</v>
      </c>
      <c r="M9848" t="b">
        <v>1</v>
      </c>
    </row>
    <row r="9849" spans="2:13" x14ac:dyDescent="0.2">
      <c r="B9849">
        <v>9837</v>
      </c>
      <c r="C9849">
        <v>58.41</v>
      </c>
      <c r="D9849">
        <v>58.41</v>
      </c>
      <c r="E9849">
        <v>0</v>
      </c>
      <c r="F9849">
        <v>6.1915636198384126E-16</v>
      </c>
      <c r="G9849">
        <v>6.5930824694521008E-16</v>
      </c>
      <c r="H9849">
        <v>0</v>
      </c>
      <c r="I9849">
        <v>0</v>
      </c>
      <c r="J9849">
        <v>71637.519012867357</v>
      </c>
      <c r="K9849">
        <v>71637.519012866702</v>
      </c>
      <c r="L9849">
        <v>9.140966832741573E-15</v>
      </c>
      <c r="M9849" t="b">
        <v>1</v>
      </c>
    </row>
    <row r="9850" spans="2:13" x14ac:dyDescent="0.2">
      <c r="B9850">
        <v>9838</v>
      </c>
      <c r="C9850">
        <v>47.23</v>
      </c>
      <c r="D9850">
        <v>47.23</v>
      </c>
      <c r="E9850">
        <v>0</v>
      </c>
      <c r="F9850">
        <v>2.238512187397138E-16</v>
      </c>
      <c r="G9850">
        <v>0</v>
      </c>
      <c r="H9850">
        <v>6.235885269461595E-16</v>
      </c>
      <c r="I9850">
        <v>0</v>
      </c>
      <c r="J9850">
        <v>75481.208041261925</v>
      </c>
      <c r="K9850">
        <v>75481.208041261794</v>
      </c>
      <c r="L9850">
        <v>1.7350972573691249E-15</v>
      </c>
      <c r="M9850" t="b">
        <v>1</v>
      </c>
    </row>
    <row r="9851" spans="2:13" x14ac:dyDescent="0.2">
      <c r="B9851">
        <v>9839</v>
      </c>
      <c r="C9851">
        <v>151.29</v>
      </c>
      <c r="D9851">
        <v>151.29</v>
      </c>
      <c r="E9851">
        <v>0</v>
      </c>
      <c r="F9851">
        <v>4.6430807302455592E-16</v>
      </c>
      <c r="G9851">
        <v>4.6449650791769188E-16</v>
      </c>
      <c r="H9851">
        <v>3.7056430235905305E-16</v>
      </c>
      <c r="I9851">
        <v>2.006509108154079E-16</v>
      </c>
      <c r="J9851">
        <v>139138.89446382105</v>
      </c>
      <c r="K9851">
        <v>139138.89446382111</v>
      </c>
      <c r="L9851">
        <v>4.1834212595819179E-16</v>
      </c>
      <c r="M9851" t="b">
        <v>1</v>
      </c>
    </row>
    <row r="9852" spans="2:13" x14ac:dyDescent="0.2">
      <c r="B9852">
        <v>9840</v>
      </c>
      <c r="C9852">
        <v>3.27</v>
      </c>
      <c r="D9852">
        <v>3.27</v>
      </c>
      <c r="E9852">
        <v>0</v>
      </c>
      <c r="F9852">
        <v>1.4221409093675216E-15</v>
      </c>
      <c r="G9852">
        <v>8.2435349203601483E-16</v>
      </c>
      <c r="H9852">
        <v>5.9863186305481809E-16</v>
      </c>
      <c r="I9852">
        <v>0</v>
      </c>
      <c r="J9852">
        <v>-31092.549399770327</v>
      </c>
      <c r="K9852">
        <v>-31092.549399770302</v>
      </c>
      <c r="L9852">
        <v>8.1903388886567542E-16</v>
      </c>
      <c r="M9852" t="b">
        <v>1</v>
      </c>
    </row>
    <row r="9853" spans="2:13" x14ac:dyDescent="0.2">
      <c r="B9853">
        <v>9841</v>
      </c>
      <c r="C9853">
        <v>111.95</v>
      </c>
      <c r="D9853">
        <v>111.95</v>
      </c>
      <c r="E9853">
        <v>0</v>
      </c>
      <c r="F9853">
        <v>1.8528871593962126E-16</v>
      </c>
      <c r="G9853">
        <v>2.3059772806612889E-16</v>
      </c>
      <c r="H9853">
        <v>4.6416611458509572E-15</v>
      </c>
      <c r="I9853">
        <v>0</v>
      </c>
      <c r="J9853">
        <v>23612.634154179934</v>
      </c>
      <c r="K9853">
        <v>23612.634154179901</v>
      </c>
      <c r="L9853">
        <v>1.3866224771889531E-15</v>
      </c>
      <c r="M9853" t="b">
        <v>1</v>
      </c>
    </row>
    <row r="9854" spans="2:13" x14ac:dyDescent="0.2">
      <c r="B9854">
        <v>9842</v>
      </c>
      <c r="C9854">
        <v>47.48</v>
      </c>
      <c r="D9854">
        <v>47.48</v>
      </c>
      <c r="E9854">
        <v>0</v>
      </c>
      <c r="F9854">
        <v>7.6690605410457532E-16</v>
      </c>
      <c r="G9854">
        <v>1.4719539971918528E-16</v>
      </c>
      <c r="H9854">
        <v>2.1795315889917197E-15</v>
      </c>
      <c r="I9854">
        <v>0</v>
      </c>
      <c r="J9854">
        <v>4938.2477769282996</v>
      </c>
      <c r="K9854">
        <v>4938.2477769282004</v>
      </c>
      <c r="L9854">
        <v>2.0074918669819218E-14</v>
      </c>
      <c r="M9854" t="b">
        <v>1</v>
      </c>
    </row>
    <row r="9855" spans="2:13" x14ac:dyDescent="0.2">
      <c r="B9855">
        <v>9843</v>
      </c>
      <c r="C9855">
        <v>35.369999999999997</v>
      </c>
      <c r="D9855">
        <v>35.369999999999997</v>
      </c>
      <c r="E9855">
        <v>0</v>
      </c>
      <c r="F9855">
        <v>2.0424541374275375E-14</v>
      </c>
      <c r="G9855">
        <v>3.2748340446247635E-14</v>
      </c>
      <c r="H9855">
        <v>2.2608067774762211E-13</v>
      </c>
      <c r="I9855">
        <v>0</v>
      </c>
      <c r="J9855">
        <v>-473.88411415089377</v>
      </c>
      <c r="K9855">
        <v>-473.88411415090002</v>
      </c>
      <c r="L9855">
        <v>1.3194736620138728E-14</v>
      </c>
      <c r="M9855" t="b">
        <v>1</v>
      </c>
    </row>
    <row r="9856" spans="2:13" x14ac:dyDescent="0.2">
      <c r="B9856">
        <v>9844</v>
      </c>
      <c r="C9856">
        <v>260.29000000000002</v>
      </c>
      <c r="D9856">
        <v>260.29000000000002</v>
      </c>
      <c r="E9856">
        <v>0</v>
      </c>
      <c r="F9856">
        <v>0</v>
      </c>
      <c r="G9856">
        <v>1.7643304853362927E-16</v>
      </c>
      <c r="H9856">
        <v>1.0494817393202909E-14</v>
      </c>
      <c r="I9856">
        <v>0</v>
      </c>
      <c r="J9856">
        <v>-107873.704646211</v>
      </c>
      <c r="K9856">
        <v>-107873.704646211</v>
      </c>
      <c r="L9856">
        <v>0</v>
      </c>
      <c r="M9856" t="b">
        <v>1</v>
      </c>
    </row>
    <row r="9857" spans="2:13" x14ac:dyDescent="0.2">
      <c r="B9857">
        <v>9845</v>
      </c>
      <c r="C9857">
        <v>23.11</v>
      </c>
      <c r="D9857">
        <v>23.11</v>
      </c>
      <c r="E9857">
        <v>0</v>
      </c>
      <c r="F9857">
        <v>5.4601884286167622E-16</v>
      </c>
      <c r="G9857">
        <v>1.3148314724965707E-15</v>
      </c>
      <c r="H9857">
        <v>3.0898126733084398E-16</v>
      </c>
      <c r="I9857">
        <v>0</v>
      </c>
      <c r="J9857">
        <v>-5484.5663258636632</v>
      </c>
      <c r="K9857">
        <v>-5484.5663258635996</v>
      </c>
      <c r="L9857">
        <v>1.160796047335253E-14</v>
      </c>
      <c r="M9857" t="b">
        <v>1</v>
      </c>
    </row>
    <row r="9858" spans="2:13" x14ac:dyDescent="0.2">
      <c r="B9858">
        <v>9846</v>
      </c>
      <c r="C9858">
        <v>67.709999999999994</v>
      </c>
      <c r="D9858">
        <v>67.709999999999994</v>
      </c>
      <c r="E9858">
        <v>0</v>
      </c>
      <c r="F9858">
        <v>1.5570032193972009E-15</v>
      </c>
      <c r="G9858">
        <v>1.3602059963254068E-16</v>
      </c>
      <c r="H9858">
        <v>2.9370212919827629E-14</v>
      </c>
      <c r="I9858">
        <v>0</v>
      </c>
      <c r="J9858">
        <v>-7273.1273429028824</v>
      </c>
      <c r="K9858">
        <v>-7273.1273429028997</v>
      </c>
      <c r="L9858">
        <v>2.3759242096245998E-15</v>
      </c>
      <c r="M9858" t="b">
        <v>1</v>
      </c>
    </row>
    <row r="9859" spans="2:13" x14ac:dyDescent="0.2">
      <c r="B9859">
        <v>9847</v>
      </c>
      <c r="C9859">
        <v>114.38</v>
      </c>
      <c r="D9859">
        <v>114.38</v>
      </c>
      <c r="E9859">
        <v>0</v>
      </c>
      <c r="F9859">
        <v>0</v>
      </c>
      <c r="G9859">
        <v>0</v>
      </c>
      <c r="H9859">
        <v>0</v>
      </c>
      <c r="I9859">
        <v>0</v>
      </c>
      <c r="J9859">
        <v>0</v>
      </c>
      <c r="K9859">
        <v>0</v>
      </c>
      <c r="L9859">
        <v>0</v>
      </c>
      <c r="M9859" t="b">
        <v>1</v>
      </c>
    </row>
    <row r="9860" spans="2:13" x14ac:dyDescent="0.2">
      <c r="B9860">
        <v>9848</v>
      </c>
      <c r="C9860">
        <v>137.21</v>
      </c>
      <c r="D9860">
        <v>137.21</v>
      </c>
      <c r="E9860">
        <v>0</v>
      </c>
      <c r="F9860">
        <v>2.3069951050404329E-16</v>
      </c>
      <c r="G9860">
        <v>0</v>
      </c>
      <c r="H9860">
        <v>5.2241615562943249E-15</v>
      </c>
      <c r="I9860">
        <v>1.7282110360467188E-15</v>
      </c>
      <c r="J9860">
        <v>17230.19530539434</v>
      </c>
      <c r="K9860">
        <v>17230.195305394402</v>
      </c>
      <c r="L9860">
        <v>3.5893754321633595E-15</v>
      </c>
      <c r="M9860" t="b">
        <v>1</v>
      </c>
    </row>
    <row r="9861" spans="2:13" x14ac:dyDescent="0.2">
      <c r="B9861">
        <v>9849</v>
      </c>
      <c r="C9861">
        <v>21.6</v>
      </c>
      <c r="D9861">
        <v>21.6</v>
      </c>
      <c r="E9861">
        <v>0</v>
      </c>
      <c r="F9861">
        <v>1.6919988937438389E-16</v>
      </c>
      <c r="G9861">
        <v>4.3151629031523083E-16</v>
      </c>
      <c r="H9861">
        <v>5.1867670089346217E-16</v>
      </c>
      <c r="I9861">
        <v>0</v>
      </c>
      <c r="J9861">
        <v>-4966.1999236631382</v>
      </c>
      <c r="K9861">
        <v>-4966.1999236633001</v>
      </c>
      <c r="L9861">
        <v>3.2598376908709624E-14</v>
      </c>
      <c r="M9861" t="b">
        <v>1</v>
      </c>
    </row>
    <row r="9862" spans="2:13" x14ac:dyDescent="0.2">
      <c r="B9862">
        <v>9850</v>
      </c>
      <c r="C9862">
        <v>21.41</v>
      </c>
      <c r="D9862">
        <v>21.41</v>
      </c>
      <c r="E9862">
        <v>0</v>
      </c>
      <c r="F9862">
        <v>1.7362642451939059E-16</v>
      </c>
      <c r="G9862">
        <v>1.5610831044906385E-14</v>
      </c>
      <c r="H9862">
        <v>6.8795816954782818E-15</v>
      </c>
      <c r="I9862">
        <v>0</v>
      </c>
      <c r="J9862">
        <v>-310.13539139575983</v>
      </c>
      <c r="K9862">
        <v>-310.13539139580001</v>
      </c>
      <c r="L9862">
        <v>1.2958307323043401E-13</v>
      </c>
      <c r="M9862" t="b">
        <v>1</v>
      </c>
    </row>
    <row r="9863" spans="2:13" x14ac:dyDescent="0.2">
      <c r="B9863">
        <v>9851</v>
      </c>
      <c r="C9863">
        <v>10.33</v>
      </c>
      <c r="D9863">
        <v>10.33</v>
      </c>
      <c r="E9863">
        <v>0</v>
      </c>
      <c r="F9863">
        <v>7.6864877155155904E-16</v>
      </c>
      <c r="G9863">
        <v>4.2724008424790894E-16</v>
      </c>
      <c r="H9863">
        <v>1.2770051117023405E-16</v>
      </c>
      <c r="I9863">
        <v>0</v>
      </c>
      <c r="J9863">
        <v>-22783.338760655868</v>
      </c>
      <c r="K9863">
        <v>-22783.338760655901</v>
      </c>
      <c r="L9863">
        <v>1.4370944314959931E-15</v>
      </c>
      <c r="M9863" t="b">
        <v>1</v>
      </c>
    </row>
    <row r="9864" spans="2:13" x14ac:dyDescent="0.2">
      <c r="B9864">
        <v>9852</v>
      </c>
      <c r="C9864">
        <v>7.7</v>
      </c>
      <c r="D9864">
        <v>7.7</v>
      </c>
      <c r="E9864">
        <v>0</v>
      </c>
      <c r="F9864">
        <v>0</v>
      </c>
      <c r="G9864">
        <v>0</v>
      </c>
      <c r="H9864">
        <v>0</v>
      </c>
      <c r="I9864">
        <v>0</v>
      </c>
      <c r="J9864">
        <v>0</v>
      </c>
      <c r="K9864">
        <v>0</v>
      </c>
      <c r="L9864">
        <v>0</v>
      </c>
      <c r="M9864" t="b">
        <v>1</v>
      </c>
    </row>
    <row r="9865" spans="2:13" x14ac:dyDescent="0.2">
      <c r="B9865">
        <v>9853</v>
      </c>
      <c r="C9865">
        <v>14.49</v>
      </c>
      <c r="D9865">
        <v>14.49</v>
      </c>
      <c r="E9865">
        <v>0</v>
      </c>
      <c r="F9865">
        <v>3.7771973477353159E-16</v>
      </c>
      <c r="G9865">
        <v>1.0729540217852235E-15</v>
      </c>
      <c r="H9865">
        <v>1.7735319835711688E-16</v>
      </c>
      <c r="I9865">
        <v>0</v>
      </c>
      <c r="J9865">
        <v>-10192.750734617075</v>
      </c>
      <c r="K9865">
        <v>-10192.750734617</v>
      </c>
      <c r="L9865">
        <v>7.316824229998444E-15</v>
      </c>
      <c r="M9865" t="b">
        <v>1</v>
      </c>
    </row>
    <row r="9866" spans="2:13" x14ac:dyDescent="0.2">
      <c r="B9866">
        <v>9854</v>
      </c>
      <c r="C9866">
        <v>75.489999999999995</v>
      </c>
      <c r="D9866">
        <v>75.489999999999995</v>
      </c>
      <c r="E9866">
        <v>0</v>
      </c>
      <c r="F9866">
        <v>1.7048156922131838E-16</v>
      </c>
      <c r="G9866">
        <v>2.2152834805068827E-16</v>
      </c>
      <c r="H9866">
        <v>7.6096350842518988E-16</v>
      </c>
      <c r="I9866">
        <v>0</v>
      </c>
      <c r="J9866">
        <v>109544.27669358399</v>
      </c>
      <c r="K9866">
        <v>109544.27669358419</v>
      </c>
      <c r="L9866">
        <v>1.8597668390015289E-15</v>
      </c>
      <c r="M9866" t="b">
        <v>1</v>
      </c>
    </row>
    <row r="9867" spans="2:13" x14ac:dyDescent="0.2">
      <c r="B9867">
        <v>9855</v>
      </c>
      <c r="C9867">
        <v>12.23</v>
      </c>
      <c r="D9867">
        <v>12.23</v>
      </c>
      <c r="E9867">
        <v>0</v>
      </c>
      <c r="F9867">
        <v>1.7343884866330845E-15</v>
      </c>
      <c r="G9867">
        <v>2.4037552261308241E-15</v>
      </c>
      <c r="H9867">
        <v>2.1503466714669806E-16</v>
      </c>
      <c r="I9867">
        <v>4.0197526552058866E-15</v>
      </c>
      <c r="J9867">
        <v>-19921.549705286499</v>
      </c>
      <c r="K9867">
        <v>-19921.549705286499</v>
      </c>
      <c r="L9867">
        <v>0</v>
      </c>
      <c r="M9867" t="b">
        <v>1</v>
      </c>
    </row>
    <row r="9868" spans="2:13" x14ac:dyDescent="0.2">
      <c r="B9868">
        <v>9856</v>
      </c>
      <c r="C9868">
        <v>234.55</v>
      </c>
      <c r="D9868">
        <v>234.55</v>
      </c>
      <c r="E9868">
        <v>0</v>
      </c>
      <c r="F9868">
        <v>7.1869543218581027E-16</v>
      </c>
      <c r="G9868">
        <v>3.4597250929890019E-16</v>
      </c>
      <c r="H9868">
        <v>2.5810645804351638E-15</v>
      </c>
      <c r="I9868">
        <v>1.8242895249420747E-15</v>
      </c>
      <c r="J9868">
        <v>62609.49402791333</v>
      </c>
      <c r="K9868">
        <v>62609.494027913403</v>
      </c>
      <c r="L9868">
        <v>1.1621172998043334E-15</v>
      </c>
      <c r="M9868" t="b">
        <v>1</v>
      </c>
    </row>
    <row r="9869" spans="2:13" x14ac:dyDescent="0.2">
      <c r="B9869">
        <v>9857</v>
      </c>
      <c r="C9869">
        <v>42.59</v>
      </c>
      <c r="D9869">
        <v>42.59</v>
      </c>
      <c r="E9869">
        <v>0</v>
      </c>
      <c r="F9869">
        <v>9.3368079236054504E-16</v>
      </c>
      <c r="G9869">
        <v>1.6576533299258134E-15</v>
      </c>
      <c r="H9869">
        <v>6.5717256994102089E-15</v>
      </c>
      <c r="I9869">
        <v>0</v>
      </c>
      <c r="J9869">
        <v>-428.04527846642623</v>
      </c>
      <c r="K9869">
        <v>-428.04527846640002</v>
      </c>
      <c r="L9869">
        <v>6.1219729344332618E-14</v>
      </c>
      <c r="M9869" t="b">
        <v>1</v>
      </c>
    </row>
    <row r="9870" spans="2:13" x14ac:dyDescent="0.2">
      <c r="B9870">
        <v>9858</v>
      </c>
      <c r="C9870">
        <v>65.81</v>
      </c>
      <c r="D9870">
        <v>65.81</v>
      </c>
      <c r="E9870">
        <v>0</v>
      </c>
      <c r="F9870">
        <v>0</v>
      </c>
      <c r="G9870">
        <v>0</v>
      </c>
      <c r="H9870">
        <v>0</v>
      </c>
      <c r="I9870">
        <v>0</v>
      </c>
      <c r="J9870">
        <v>0</v>
      </c>
      <c r="K9870">
        <v>0</v>
      </c>
      <c r="L9870">
        <v>0</v>
      </c>
      <c r="M9870" t="b">
        <v>1</v>
      </c>
    </row>
    <row r="9871" spans="2:13" x14ac:dyDescent="0.2">
      <c r="B9871">
        <v>9859</v>
      </c>
      <c r="C9871">
        <v>62.1</v>
      </c>
      <c r="D9871">
        <v>62.1</v>
      </c>
      <c r="E9871">
        <v>0</v>
      </c>
      <c r="F9871">
        <v>3.0340311491491567E-16</v>
      </c>
      <c r="G9871">
        <v>5.2120897991872665E-16</v>
      </c>
      <c r="H9871">
        <v>9.1552515410177003E-16</v>
      </c>
      <c r="I9871">
        <v>0</v>
      </c>
      <c r="J9871">
        <v>16874.799715956055</v>
      </c>
      <c r="K9871">
        <v>16874.799715956</v>
      </c>
      <c r="L9871">
        <v>3.2337973205558834E-15</v>
      </c>
      <c r="M9871" t="b">
        <v>1</v>
      </c>
    </row>
    <row r="9872" spans="2:13" x14ac:dyDescent="0.2">
      <c r="B9872">
        <v>9860</v>
      </c>
      <c r="C9872">
        <v>89.29</v>
      </c>
      <c r="D9872">
        <v>89.29</v>
      </c>
      <c r="E9872">
        <v>0</v>
      </c>
      <c r="F9872">
        <v>1.7825415227441934E-16</v>
      </c>
      <c r="G9872">
        <v>1.840655469724885E-16</v>
      </c>
      <c r="H9872">
        <v>7.7113451812304702E-15</v>
      </c>
      <c r="I9872">
        <v>0</v>
      </c>
      <c r="J9872">
        <v>-2022.3154915030327</v>
      </c>
      <c r="K9872">
        <v>-2022.315491503</v>
      </c>
      <c r="L9872">
        <v>1.6190257851158257E-14</v>
      </c>
      <c r="M9872" t="b">
        <v>1</v>
      </c>
    </row>
    <row r="9873" spans="2:13" x14ac:dyDescent="0.2">
      <c r="B9873">
        <v>9861</v>
      </c>
      <c r="C9873">
        <v>31.28</v>
      </c>
      <c r="D9873">
        <v>31.28</v>
      </c>
      <c r="E9873">
        <v>0</v>
      </c>
      <c r="F9873">
        <v>3.4275314443029577E-16</v>
      </c>
      <c r="G9873">
        <v>2.953332985754913E-16</v>
      </c>
      <c r="H9873">
        <v>2.241100778524042E-15</v>
      </c>
      <c r="I9873">
        <v>0</v>
      </c>
      <c r="J9873">
        <v>3859.6400877140459</v>
      </c>
      <c r="K9873">
        <v>3859.6400877141</v>
      </c>
      <c r="L9873">
        <v>1.4020720462445812E-14</v>
      </c>
      <c r="M9873" t="b">
        <v>1</v>
      </c>
    </row>
    <row r="9874" spans="2:13" x14ac:dyDescent="0.2">
      <c r="B9874">
        <v>9862</v>
      </c>
      <c r="C9874">
        <v>58.46</v>
      </c>
      <c r="D9874">
        <v>58.46</v>
      </c>
      <c r="E9874">
        <v>0</v>
      </c>
      <c r="F9874">
        <v>5.7776369753748279E-16</v>
      </c>
      <c r="G9874">
        <v>1.1198213904651152E-16</v>
      </c>
      <c r="H9874">
        <v>3.2694875896521871E-15</v>
      </c>
      <c r="I9874">
        <v>0</v>
      </c>
      <c r="J9874">
        <v>-15142.494288614447</v>
      </c>
      <c r="K9874">
        <v>-15142.4942886145</v>
      </c>
      <c r="L9874">
        <v>3.4836197853145362E-15</v>
      </c>
      <c r="M9874" t="b">
        <v>1</v>
      </c>
    </row>
    <row r="9875" spans="2:13" x14ac:dyDescent="0.2">
      <c r="B9875">
        <v>9863</v>
      </c>
      <c r="C9875">
        <v>9.19</v>
      </c>
      <c r="D9875">
        <v>9.19</v>
      </c>
      <c r="E9875">
        <v>0</v>
      </c>
      <c r="F9875">
        <v>1.3699543834773228E-16</v>
      </c>
      <c r="G9875">
        <v>1.558311822877819E-15</v>
      </c>
      <c r="H9875">
        <v>9.4060804715546527E-16</v>
      </c>
      <c r="I9875">
        <v>0</v>
      </c>
      <c r="J9875">
        <v>-39705.424666462735</v>
      </c>
      <c r="K9875">
        <v>-39705.424666462903</v>
      </c>
      <c r="L9875">
        <v>4.2147144006639497E-15</v>
      </c>
      <c r="M9875" t="b">
        <v>1</v>
      </c>
    </row>
    <row r="9876" spans="2:13" x14ac:dyDescent="0.2">
      <c r="B9876">
        <v>9864</v>
      </c>
      <c r="C9876">
        <v>58.73</v>
      </c>
      <c r="D9876">
        <v>58.73</v>
      </c>
      <c r="E9876">
        <v>0</v>
      </c>
      <c r="F9876">
        <v>3.8293587550139661E-16</v>
      </c>
      <c r="G9876">
        <v>0</v>
      </c>
      <c r="H9876">
        <v>2.6692228666485957E-16</v>
      </c>
      <c r="I9876">
        <v>0</v>
      </c>
      <c r="J9876">
        <v>34852.314785300296</v>
      </c>
      <c r="K9876">
        <v>34852.314785300201</v>
      </c>
      <c r="L9876">
        <v>2.7139502660603496E-15</v>
      </c>
      <c r="M9876" t="b">
        <v>1</v>
      </c>
    </row>
    <row r="9877" spans="2:13" x14ac:dyDescent="0.2">
      <c r="B9877">
        <v>9865</v>
      </c>
      <c r="C9877">
        <v>50.16</v>
      </c>
      <c r="D9877">
        <v>50.16</v>
      </c>
      <c r="E9877">
        <v>0</v>
      </c>
      <c r="F9877">
        <v>8.8135120270133298E-16</v>
      </c>
      <c r="G9877">
        <v>8.6194163387700479E-16</v>
      </c>
      <c r="H9877">
        <v>1.4713684578465369E-15</v>
      </c>
      <c r="I9877">
        <v>0</v>
      </c>
      <c r="J9877">
        <v>6369.9179081156017</v>
      </c>
      <c r="K9877">
        <v>6369.9179081155999</v>
      </c>
      <c r="L9877">
        <v>2.8555931642829674E-16</v>
      </c>
      <c r="M9877" t="b">
        <v>1</v>
      </c>
    </row>
    <row r="9878" spans="2:13" x14ac:dyDescent="0.2">
      <c r="B9878">
        <v>9866</v>
      </c>
      <c r="C9878">
        <v>21.19</v>
      </c>
      <c r="D9878">
        <v>21.19</v>
      </c>
      <c r="E9878">
        <v>0</v>
      </c>
      <c r="F9878">
        <v>4.2506466182671052E-16</v>
      </c>
      <c r="G9878">
        <v>8.6979284365925226E-16</v>
      </c>
      <c r="H9878">
        <v>1.7334910540722827E-15</v>
      </c>
      <c r="I9878">
        <v>0</v>
      </c>
      <c r="J9878">
        <v>2978.1420669825093</v>
      </c>
      <c r="K9878">
        <v>2978.1420669825002</v>
      </c>
      <c r="L9878">
        <v>3.0538996505779268E-15</v>
      </c>
      <c r="M9878" t="b">
        <v>1</v>
      </c>
    </row>
    <row r="9879" spans="2:13" x14ac:dyDescent="0.2">
      <c r="B9879">
        <v>9867</v>
      </c>
      <c r="C9879">
        <v>46.73</v>
      </c>
      <c r="D9879">
        <v>46.73</v>
      </c>
      <c r="E9879">
        <v>0</v>
      </c>
      <c r="F9879">
        <v>3.6068421864893274E-14</v>
      </c>
      <c r="G9879">
        <v>6.7412276099067343E-14</v>
      </c>
      <c r="H9879">
        <v>3.1137091388473704E-13</v>
      </c>
      <c r="I9879">
        <v>0</v>
      </c>
      <c r="J9879">
        <v>-108.04898412310887</v>
      </c>
      <c r="K9879">
        <v>-108.0489841231</v>
      </c>
      <c r="L9879">
        <v>8.2069937207213732E-14</v>
      </c>
      <c r="M9879" t="b">
        <v>1</v>
      </c>
    </row>
    <row r="9880" spans="2:13" x14ac:dyDescent="0.2">
      <c r="B9880">
        <v>9868</v>
      </c>
      <c r="C9880">
        <v>29.95</v>
      </c>
      <c r="D9880">
        <v>29.95</v>
      </c>
      <c r="E9880">
        <v>0</v>
      </c>
      <c r="F9880">
        <v>3.5266121724373037E-16</v>
      </c>
      <c r="G9880">
        <v>1.2797008137148926E-16</v>
      </c>
      <c r="H9880">
        <v>1.3904588236272027E-15</v>
      </c>
      <c r="I9880">
        <v>4.4424816685270121E-15</v>
      </c>
      <c r="J9880">
        <v>13141.522161751269</v>
      </c>
      <c r="K9880">
        <v>13141.5221617513</v>
      </c>
      <c r="L9880">
        <v>2.3530622617128123E-15</v>
      </c>
      <c r="M9880" t="b">
        <v>1</v>
      </c>
    </row>
    <row r="9881" spans="2:13" x14ac:dyDescent="0.2">
      <c r="B9881">
        <v>9869</v>
      </c>
      <c r="C9881">
        <v>220.06</v>
      </c>
      <c r="D9881">
        <v>220.06</v>
      </c>
      <c r="E9881">
        <v>0</v>
      </c>
      <c r="F9881">
        <v>2.4298769898505181E-16</v>
      </c>
      <c r="G9881">
        <v>3.8338579723250532E-16</v>
      </c>
      <c r="H9881">
        <v>4.91997526707878E-16</v>
      </c>
      <c r="I9881">
        <v>0</v>
      </c>
      <c r="J9881">
        <v>25064.636564911892</v>
      </c>
      <c r="K9881">
        <v>25064.6365649119</v>
      </c>
      <c r="L9881">
        <v>2.9028777637929419E-16</v>
      </c>
      <c r="M9881" t="b">
        <v>1</v>
      </c>
    </row>
    <row r="9882" spans="2:13" x14ac:dyDescent="0.2">
      <c r="B9882">
        <v>9870</v>
      </c>
      <c r="C9882">
        <v>244.22</v>
      </c>
      <c r="D9882">
        <v>244.22</v>
      </c>
      <c r="E9882">
        <v>0</v>
      </c>
      <c r="F9882">
        <v>1.4115104910424427E-16</v>
      </c>
      <c r="G9882">
        <v>6.6410770484466143E-16</v>
      </c>
      <c r="H9882">
        <v>1.0310883877538598E-15</v>
      </c>
      <c r="I9882">
        <v>0</v>
      </c>
      <c r="J9882">
        <v>-138727.27235452336</v>
      </c>
      <c r="K9882">
        <v>-138727.2723545224</v>
      </c>
      <c r="L9882">
        <v>6.9231261364226129E-15</v>
      </c>
      <c r="M9882" t="b">
        <v>1</v>
      </c>
    </row>
    <row r="9883" spans="2:13" x14ac:dyDescent="0.2">
      <c r="B9883">
        <v>9871</v>
      </c>
      <c r="C9883">
        <v>186.38</v>
      </c>
      <c r="D9883">
        <v>186.38</v>
      </c>
      <c r="E9883">
        <v>0</v>
      </c>
      <c r="F9883">
        <v>1.3033942265087166E-16</v>
      </c>
      <c r="G9883">
        <v>3.3672396654047831E-16</v>
      </c>
      <c r="H9883">
        <v>1.1469512383824222E-15</v>
      </c>
      <c r="I9883">
        <v>0</v>
      </c>
      <c r="J9883">
        <v>352674.04648309603</v>
      </c>
      <c r="K9883">
        <v>352674.04648309591</v>
      </c>
      <c r="L9883">
        <v>3.300932489584678E-16</v>
      </c>
      <c r="M9883" t="b">
        <v>1</v>
      </c>
    </row>
    <row r="9884" spans="2:13" x14ac:dyDescent="0.2">
      <c r="B9884">
        <v>9872</v>
      </c>
      <c r="C9884">
        <v>140.31</v>
      </c>
      <c r="D9884">
        <v>140.31</v>
      </c>
      <c r="E9884">
        <v>0</v>
      </c>
      <c r="F9884">
        <v>2.472572004432078E-15</v>
      </c>
      <c r="G9884">
        <v>2.8722115681734579E-15</v>
      </c>
      <c r="H9884">
        <v>1.8055221076816113E-14</v>
      </c>
      <c r="I9884">
        <v>2.8431930650556005E-14</v>
      </c>
      <c r="J9884">
        <v>2917.430198522658</v>
      </c>
      <c r="K9884">
        <v>2917.4301985226998</v>
      </c>
      <c r="L9884">
        <v>1.4340276693762748E-14</v>
      </c>
      <c r="M9884" t="b">
        <v>1</v>
      </c>
    </row>
    <row r="9885" spans="2:13" x14ac:dyDescent="0.2">
      <c r="B9885">
        <v>9873</v>
      </c>
      <c r="C9885">
        <v>112.47</v>
      </c>
      <c r="D9885">
        <v>112.47</v>
      </c>
      <c r="E9885">
        <v>0</v>
      </c>
      <c r="F9885">
        <v>9.0295134998767322E-16</v>
      </c>
      <c r="G9885">
        <v>4.3498842776726157E-16</v>
      </c>
      <c r="H9885">
        <v>2.0256993228179077E-15</v>
      </c>
      <c r="I9885">
        <v>1.4813755668824914E-15</v>
      </c>
      <c r="J9885">
        <v>79092.728913832601</v>
      </c>
      <c r="K9885">
        <v>79092.728913832398</v>
      </c>
      <c r="L9885">
        <v>2.575796991643646E-15</v>
      </c>
      <c r="M9885" t="b">
        <v>1</v>
      </c>
    </row>
    <row r="9886" spans="2:13" x14ac:dyDescent="0.2">
      <c r="B9886">
        <v>9874</v>
      </c>
      <c r="C9886">
        <v>92.53</v>
      </c>
      <c r="D9886">
        <v>92.53</v>
      </c>
      <c r="E9886">
        <v>0</v>
      </c>
      <c r="F9886">
        <v>5.3239007020340241E-16</v>
      </c>
      <c r="G9886">
        <v>3.5289831173551409E-16</v>
      </c>
      <c r="H9886">
        <v>4.3571692368618107E-16</v>
      </c>
      <c r="I9886">
        <v>0</v>
      </c>
      <c r="J9886">
        <v>164798.45024974082</v>
      </c>
      <c r="K9886">
        <v>164798.45024974149</v>
      </c>
      <c r="L9886">
        <v>4.061859195219739E-15</v>
      </c>
      <c r="M9886" t="b">
        <v>1</v>
      </c>
    </row>
    <row r="9887" spans="2:13" x14ac:dyDescent="0.2">
      <c r="B9887">
        <v>9875</v>
      </c>
      <c r="C9887">
        <v>21.56</v>
      </c>
      <c r="D9887">
        <v>21.56</v>
      </c>
      <c r="E9887">
        <v>0</v>
      </c>
      <c r="F9887">
        <v>1.7208728276280945E-16</v>
      </c>
      <c r="G9887">
        <v>3.8720047976345702E-16</v>
      </c>
      <c r="H9887">
        <v>1.9234757608087657E-15</v>
      </c>
      <c r="I9887">
        <v>3.4437437889177273E-15</v>
      </c>
      <c r="J9887">
        <v>-16948.966621460615</v>
      </c>
      <c r="K9887">
        <v>-16948.9666214606</v>
      </c>
      <c r="L9887">
        <v>8.585724164410928E-16</v>
      </c>
      <c r="M9887" t="b">
        <v>1</v>
      </c>
    </row>
    <row r="9888" spans="2:13" x14ac:dyDescent="0.2">
      <c r="B9888">
        <v>9876</v>
      </c>
      <c r="C9888">
        <v>197.66</v>
      </c>
      <c r="D9888">
        <v>197.66</v>
      </c>
      <c r="E9888">
        <v>0</v>
      </c>
      <c r="F9888">
        <v>3.3363181327586134E-16</v>
      </c>
      <c r="G9888">
        <v>1.6086210988292437E-16</v>
      </c>
      <c r="H9888">
        <v>5.3141819683945674E-15</v>
      </c>
      <c r="I9888">
        <v>0</v>
      </c>
      <c r="J9888">
        <v>-21814.189143307551</v>
      </c>
      <c r="K9888">
        <v>-21814.1891433077</v>
      </c>
      <c r="L9888">
        <v>6.8376197763243303E-15</v>
      </c>
      <c r="M9888" t="b">
        <v>1</v>
      </c>
    </row>
    <row r="9889" spans="2:13" x14ac:dyDescent="0.2">
      <c r="B9889">
        <v>9877</v>
      </c>
      <c r="C9889">
        <v>36.97</v>
      </c>
      <c r="D9889">
        <v>36.97</v>
      </c>
      <c r="E9889">
        <v>0</v>
      </c>
      <c r="F9889">
        <v>2.5391926147205913E-14</v>
      </c>
      <c r="G9889">
        <v>1.8982221192329782E-14</v>
      </c>
      <c r="H9889">
        <v>2.9767752703989518E-13</v>
      </c>
      <c r="I9889">
        <v>0</v>
      </c>
      <c r="J9889">
        <v>-163.76940818885996</v>
      </c>
      <c r="K9889">
        <v>-163.7694081889</v>
      </c>
      <c r="L9889">
        <v>2.4452789461904832E-13</v>
      </c>
      <c r="M9889" t="b">
        <v>1</v>
      </c>
    </row>
    <row r="9890" spans="2:13" x14ac:dyDescent="0.2">
      <c r="B9890">
        <v>9878</v>
      </c>
      <c r="C9890">
        <v>201.14</v>
      </c>
      <c r="D9890">
        <v>201.14</v>
      </c>
      <c r="E9890">
        <v>0</v>
      </c>
      <c r="F9890">
        <v>0</v>
      </c>
      <c r="G9890">
        <v>3.6811522299248471E-16</v>
      </c>
      <c r="H9890">
        <v>5.8229799060315337E-16</v>
      </c>
      <c r="I9890">
        <v>0</v>
      </c>
      <c r="J9890">
        <v>-33118.630364591627</v>
      </c>
      <c r="K9890">
        <v>-33118.630364593002</v>
      </c>
      <c r="L9890">
        <v>4.1522127393010836E-14</v>
      </c>
      <c r="M9890" t="b">
        <v>1</v>
      </c>
    </row>
    <row r="9891" spans="2:13" x14ac:dyDescent="0.2">
      <c r="B9891">
        <v>9879</v>
      </c>
      <c r="C9891">
        <v>53.64</v>
      </c>
      <c r="D9891">
        <v>53.64</v>
      </c>
      <c r="E9891">
        <v>0</v>
      </c>
      <c r="F9891">
        <v>3.669974672008044E-16</v>
      </c>
      <c r="G9891">
        <v>7.2478401927894493E-16</v>
      </c>
      <c r="H9891">
        <v>3.0702757770444674E-16</v>
      </c>
      <c r="I9891">
        <v>0</v>
      </c>
      <c r="J9891">
        <v>72681.237297912565</v>
      </c>
      <c r="K9891">
        <v>72681.237297912594</v>
      </c>
      <c r="L9891">
        <v>4.0043113654546393E-16</v>
      </c>
      <c r="M9891" t="b">
        <v>1</v>
      </c>
    </row>
    <row r="9892" spans="2:13" x14ac:dyDescent="0.2">
      <c r="B9892">
        <v>9880</v>
      </c>
      <c r="C9892">
        <v>50.62</v>
      </c>
      <c r="D9892">
        <v>50.62</v>
      </c>
      <c r="E9892">
        <v>0</v>
      </c>
      <c r="F9892">
        <v>2.1770218220012337E-15</v>
      </c>
      <c r="G9892">
        <v>2.4680388639817565E-15</v>
      </c>
      <c r="H9892">
        <v>2.9390284263449813E-14</v>
      </c>
      <c r="I9892">
        <v>0</v>
      </c>
      <c r="J9892">
        <v>-437.62813669112506</v>
      </c>
      <c r="K9892">
        <v>-437.6281366911</v>
      </c>
      <c r="L9892">
        <v>5.7281389416948196E-14</v>
      </c>
      <c r="M9892" t="b">
        <v>1</v>
      </c>
    </row>
    <row r="9893" spans="2:13" x14ac:dyDescent="0.2">
      <c r="B9893">
        <v>9881</v>
      </c>
      <c r="C9893">
        <v>2.76</v>
      </c>
      <c r="D9893">
        <v>2.76</v>
      </c>
      <c r="E9893">
        <v>0</v>
      </c>
      <c r="F9893">
        <v>3.2099514907536561E-16</v>
      </c>
      <c r="G9893">
        <v>1.2050058716943077E-16</v>
      </c>
      <c r="H9893">
        <v>4.4560047082018657E-16</v>
      </c>
      <c r="I9893">
        <v>1.2680096045665138E-14</v>
      </c>
      <c r="J9893">
        <v>-59929.778788378506</v>
      </c>
      <c r="K9893">
        <v>-59929.778788378499</v>
      </c>
      <c r="L9893">
        <v>1.2140805057659199E-16</v>
      </c>
      <c r="M9893" t="b">
        <v>1</v>
      </c>
    </row>
    <row r="9894" spans="2:13" x14ac:dyDescent="0.2">
      <c r="B9894">
        <v>9882</v>
      </c>
      <c r="C9894">
        <v>53.14</v>
      </c>
      <c r="D9894">
        <v>53.14</v>
      </c>
      <c r="E9894">
        <v>0</v>
      </c>
      <c r="F9894">
        <v>1.8793966021084222E-16</v>
      </c>
      <c r="G9894">
        <v>0</v>
      </c>
      <c r="H9894">
        <v>3.5434435432142368E-16</v>
      </c>
      <c r="I9894">
        <v>0</v>
      </c>
      <c r="J9894">
        <v>-7090.884497972751</v>
      </c>
      <c r="K9894">
        <v>-7090.8844979727</v>
      </c>
      <c r="L9894">
        <v>7.1827010176016076E-15</v>
      </c>
      <c r="M9894" t="b">
        <v>1</v>
      </c>
    </row>
    <row r="9895" spans="2:13" x14ac:dyDescent="0.2">
      <c r="B9895">
        <v>9883</v>
      </c>
      <c r="C9895">
        <v>56.62</v>
      </c>
      <c r="D9895">
        <v>56.62</v>
      </c>
      <c r="E9895">
        <v>0</v>
      </c>
      <c r="F9895">
        <v>9.0181797802480559E-16</v>
      </c>
      <c r="G9895">
        <v>7.7953619716393888E-16</v>
      </c>
      <c r="H9895">
        <v>3.1208555235784186E-16</v>
      </c>
      <c r="I9895">
        <v>0</v>
      </c>
      <c r="J9895">
        <v>-63813.209705722125</v>
      </c>
      <c r="K9895">
        <v>-63813.209705722104</v>
      </c>
      <c r="L9895">
        <v>3.4205884554641017E-16</v>
      </c>
      <c r="M9895" t="b">
        <v>1</v>
      </c>
    </row>
    <row r="9896" spans="2:13" x14ac:dyDescent="0.2">
      <c r="B9896">
        <v>9884</v>
      </c>
      <c r="C9896">
        <v>16.11</v>
      </c>
      <c r="D9896">
        <v>16.11</v>
      </c>
      <c r="E9896">
        <v>0</v>
      </c>
      <c r="F9896">
        <v>3.0311857047890947E-15</v>
      </c>
      <c r="G9896">
        <v>3.2563891989519618E-15</v>
      </c>
      <c r="H9896">
        <v>9.2396583109925813E-15</v>
      </c>
      <c r="I9896">
        <v>0</v>
      </c>
      <c r="J9896">
        <v>-1673.4773998179735</v>
      </c>
      <c r="K9896">
        <v>-1673.4773998180001</v>
      </c>
      <c r="L9896">
        <v>1.5896671224691378E-14</v>
      </c>
      <c r="M9896" t="b">
        <v>1</v>
      </c>
    </row>
    <row r="9897" spans="2:13" x14ac:dyDescent="0.2">
      <c r="B9897">
        <v>9885</v>
      </c>
      <c r="C9897">
        <v>21.05</v>
      </c>
      <c r="D9897">
        <v>21.05</v>
      </c>
      <c r="E9897">
        <v>0</v>
      </c>
      <c r="F9897">
        <v>5.1606690666099415E-16</v>
      </c>
      <c r="G9897">
        <v>1.9470982709129823E-16</v>
      </c>
      <c r="H9897">
        <v>1.4278149354688472E-15</v>
      </c>
      <c r="I9897">
        <v>0</v>
      </c>
      <c r="J9897">
        <v>-5263.3523609323547</v>
      </c>
      <c r="K9897">
        <v>-5263.3523609324002</v>
      </c>
      <c r="L9897">
        <v>8.6398804355539257E-15</v>
      </c>
      <c r="M9897" t="b">
        <v>1</v>
      </c>
    </row>
    <row r="9898" spans="2:13" x14ac:dyDescent="0.2">
      <c r="B9898">
        <v>9886</v>
      </c>
      <c r="C9898">
        <v>64</v>
      </c>
      <c r="D9898">
        <v>64</v>
      </c>
      <c r="E9898">
        <v>0</v>
      </c>
      <c r="F9898">
        <v>9.366322063126955E-16</v>
      </c>
      <c r="G9898">
        <v>6.5912524727656303E-16</v>
      </c>
      <c r="H9898">
        <v>7.0367719856414895E-16</v>
      </c>
      <c r="I9898">
        <v>0</v>
      </c>
      <c r="J9898">
        <v>38461.521303493369</v>
      </c>
      <c r="K9898">
        <v>38461.521303493202</v>
      </c>
      <c r="L9898">
        <v>4.3510245943136881E-15</v>
      </c>
      <c r="M9898" t="b">
        <v>1</v>
      </c>
    </row>
    <row r="9899" spans="2:13" x14ac:dyDescent="0.2">
      <c r="B9899">
        <v>9887</v>
      </c>
      <c r="C9899">
        <v>27.77</v>
      </c>
      <c r="D9899">
        <v>27.77</v>
      </c>
      <c r="E9899">
        <v>0</v>
      </c>
      <c r="F9899">
        <v>8.7806324873838878E-16</v>
      </c>
      <c r="G9899">
        <v>3.9193100471776372E-16</v>
      </c>
      <c r="H9899">
        <v>4.4480492105385097E-16</v>
      </c>
      <c r="I9899">
        <v>0</v>
      </c>
      <c r="J9899">
        <v>-3340.8273286341573</v>
      </c>
      <c r="K9899">
        <v>-3340.8273286342001</v>
      </c>
      <c r="L9899">
        <v>1.2795109348199444E-14</v>
      </c>
      <c r="M9899" t="b">
        <v>1</v>
      </c>
    </row>
    <row r="9900" spans="2:13" x14ac:dyDescent="0.2">
      <c r="B9900">
        <v>9888</v>
      </c>
      <c r="C9900">
        <v>49.64</v>
      </c>
      <c r="D9900">
        <v>49.64</v>
      </c>
      <c r="E9900">
        <v>0</v>
      </c>
      <c r="F9900">
        <v>4.0734806856639391E-16</v>
      </c>
      <c r="G9900">
        <v>5.4501124576108938E-16</v>
      </c>
      <c r="H9900">
        <v>2.0282495344363552E-15</v>
      </c>
      <c r="I9900">
        <v>0</v>
      </c>
      <c r="J9900">
        <v>15411.234756648921</v>
      </c>
      <c r="K9900">
        <v>15411.234756648901</v>
      </c>
      <c r="L9900">
        <v>1.2983309744452467E-15</v>
      </c>
      <c r="M9900" t="b">
        <v>1</v>
      </c>
    </row>
    <row r="9901" spans="2:13" x14ac:dyDescent="0.2">
      <c r="B9901">
        <v>9889</v>
      </c>
      <c r="C9901">
        <v>117.21</v>
      </c>
      <c r="D9901">
        <v>117.21</v>
      </c>
      <c r="E9901">
        <v>0</v>
      </c>
      <c r="F9901">
        <v>9.0673899399813876E-16</v>
      </c>
      <c r="G9901">
        <v>5.2680804310248358E-16</v>
      </c>
      <c r="H9901">
        <v>4.9786298069104336E-16</v>
      </c>
      <c r="I9901">
        <v>2.776962357342912E-16</v>
      </c>
      <c r="J9901">
        <v>289100.59007991321</v>
      </c>
      <c r="K9901">
        <v>289100.59007991367</v>
      </c>
      <c r="L9901">
        <v>1.6107240984150892E-15</v>
      </c>
      <c r="M9901" t="b">
        <v>1</v>
      </c>
    </row>
    <row r="9902" spans="2:13" x14ac:dyDescent="0.2">
      <c r="B9902">
        <v>9890</v>
      </c>
      <c r="C9902">
        <v>55.3</v>
      </c>
      <c r="D9902">
        <v>55.3</v>
      </c>
      <c r="E9902">
        <v>0</v>
      </c>
      <c r="F9902">
        <v>2.0247457921521285E-16</v>
      </c>
      <c r="G9902">
        <v>7.6079877579108183E-16</v>
      </c>
      <c r="H9902">
        <v>1.7435486404509871E-16</v>
      </c>
      <c r="I9902">
        <v>5.2160689211496772E-16</v>
      </c>
      <c r="J9902">
        <v>53161.614053855279</v>
      </c>
      <c r="K9902">
        <v>53161.614053855497</v>
      </c>
      <c r="L9902">
        <v>4.1059462228587533E-15</v>
      </c>
      <c r="M9902" t="b">
        <v>1</v>
      </c>
    </row>
    <row r="9903" spans="2:13" x14ac:dyDescent="0.2">
      <c r="B9903">
        <v>9891</v>
      </c>
      <c r="C9903">
        <v>29.47</v>
      </c>
      <c r="D9903">
        <v>29.47</v>
      </c>
      <c r="E9903">
        <v>0</v>
      </c>
      <c r="F9903">
        <v>3.1910739957588944E-16</v>
      </c>
      <c r="G9903">
        <v>0</v>
      </c>
      <c r="H9903">
        <v>2.2783694218765696E-16</v>
      </c>
      <c r="I9903">
        <v>0</v>
      </c>
      <c r="J9903">
        <v>-9556.6390208725279</v>
      </c>
      <c r="K9903">
        <v>-9556.6390208725006</v>
      </c>
      <c r="L9903">
        <v>2.8550666184623558E-15</v>
      </c>
      <c r="M9903" t="b">
        <v>1</v>
      </c>
    </row>
    <row r="9904" spans="2:13" x14ac:dyDescent="0.2">
      <c r="B9904">
        <v>9892</v>
      </c>
      <c r="C9904">
        <v>20.86</v>
      </c>
      <c r="D9904">
        <v>20.86</v>
      </c>
      <c r="E9904">
        <v>0</v>
      </c>
      <c r="F9904">
        <v>5.1185872085197405E-16</v>
      </c>
      <c r="G9904">
        <v>3.8416907273823955E-16</v>
      </c>
      <c r="H9904">
        <v>7.6396208103455125E-16</v>
      </c>
      <c r="I9904">
        <v>2.4315954933325902E-15</v>
      </c>
      <c r="J9904">
        <v>-24620.822819980902</v>
      </c>
      <c r="K9904">
        <v>-24620.822819980898</v>
      </c>
      <c r="L9904">
        <v>1.4776024480137726E-16</v>
      </c>
      <c r="M9904" t="b">
        <v>1</v>
      </c>
    </row>
    <row r="9905" spans="2:13" x14ac:dyDescent="0.2">
      <c r="B9905">
        <v>9893</v>
      </c>
      <c r="C9905">
        <v>177.42</v>
      </c>
      <c r="D9905">
        <v>177.42</v>
      </c>
      <c r="E9905">
        <v>0</v>
      </c>
      <c r="F9905">
        <v>6.0901382902200694E-16</v>
      </c>
      <c r="G9905">
        <v>8.4227636058319522E-16</v>
      </c>
      <c r="H9905">
        <v>1.9765754587347699E-15</v>
      </c>
      <c r="I9905">
        <v>0</v>
      </c>
      <c r="J9905">
        <v>51453.174547679431</v>
      </c>
      <c r="K9905">
        <v>51453.174547679599</v>
      </c>
      <c r="L9905">
        <v>3.2524139977241832E-15</v>
      </c>
      <c r="M9905" t="b">
        <v>1</v>
      </c>
    </row>
    <row r="9906" spans="2:13" x14ac:dyDescent="0.2">
      <c r="B9906">
        <v>9894</v>
      </c>
      <c r="C9906">
        <v>23.53</v>
      </c>
      <c r="D9906">
        <v>23.53</v>
      </c>
      <c r="E9906">
        <v>0</v>
      </c>
      <c r="F9906">
        <v>1.0617986686474117E-15</v>
      </c>
      <c r="G9906">
        <v>1.0021337697756208E-15</v>
      </c>
      <c r="H9906">
        <v>1.216306056150524E-16</v>
      </c>
      <c r="I9906">
        <v>0</v>
      </c>
      <c r="J9906">
        <v>-4513.9213003426812</v>
      </c>
      <c r="K9906">
        <v>-4513.9213003427003</v>
      </c>
      <c r="L9906">
        <v>4.2312188153970372E-15</v>
      </c>
      <c r="M9906" t="b">
        <v>1</v>
      </c>
    </row>
    <row r="9907" spans="2:13" x14ac:dyDescent="0.2">
      <c r="B9907">
        <v>9895</v>
      </c>
      <c r="C9907">
        <v>51.38</v>
      </c>
      <c r="D9907">
        <v>51.38</v>
      </c>
      <c r="E9907">
        <v>0</v>
      </c>
      <c r="F9907">
        <v>8.1193149121974905E-16</v>
      </c>
      <c r="G9907">
        <v>1.5248058641988436E-16</v>
      </c>
      <c r="H9907">
        <v>2.9453309462675984E-16</v>
      </c>
      <c r="I9907">
        <v>9.5850737960776273E-16</v>
      </c>
      <c r="J9907">
        <v>8531.0035135359212</v>
      </c>
      <c r="K9907">
        <v>8531.0035135356993</v>
      </c>
      <c r="L9907">
        <v>2.6012966338660019E-14</v>
      </c>
      <c r="M9907" t="b">
        <v>1</v>
      </c>
    </row>
    <row r="9908" spans="2:13" x14ac:dyDescent="0.2">
      <c r="B9908">
        <v>9896</v>
      </c>
      <c r="C9908">
        <v>21.45</v>
      </c>
      <c r="D9908">
        <v>21.45</v>
      </c>
      <c r="E9908">
        <v>0</v>
      </c>
      <c r="F9908">
        <v>3.6936958170196213E-16</v>
      </c>
      <c r="G9908">
        <v>2.7735608875769987E-16</v>
      </c>
      <c r="H9908">
        <v>2.2545347241159799E-16</v>
      </c>
      <c r="I9908">
        <v>3.6586268552557612E-15</v>
      </c>
      <c r="J9908">
        <v>-16386.579268634468</v>
      </c>
      <c r="K9908">
        <v>-16386.579268634501</v>
      </c>
      <c r="L9908">
        <v>1.9980868933698937E-15</v>
      </c>
      <c r="M9908" t="b">
        <v>1</v>
      </c>
    </row>
    <row r="9909" spans="2:13" x14ac:dyDescent="0.2">
      <c r="B9909">
        <v>9897</v>
      </c>
      <c r="C9909">
        <v>63.94</v>
      </c>
      <c r="D9909">
        <v>63.94</v>
      </c>
      <c r="E9909">
        <v>0</v>
      </c>
      <c r="F9909">
        <v>3.7720168395474809E-15</v>
      </c>
      <c r="G9909">
        <v>6.5194511839630104E-15</v>
      </c>
      <c r="H9909">
        <v>7.1800394725864587E-15</v>
      </c>
      <c r="I9909">
        <v>0</v>
      </c>
      <c r="J9909">
        <v>681.36828145709183</v>
      </c>
      <c r="K9909">
        <v>681.36828145710001</v>
      </c>
      <c r="L9909">
        <v>1.2013257057478281E-14</v>
      </c>
      <c r="M9909" t="b">
        <v>1</v>
      </c>
    </row>
    <row r="9910" spans="2:13" x14ac:dyDescent="0.2">
      <c r="B9910">
        <v>9898</v>
      </c>
      <c r="C9910">
        <v>73.73</v>
      </c>
      <c r="D9910">
        <v>73.73</v>
      </c>
      <c r="E9910">
        <v>0</v>
      </c>
      <c r="F9910">
        <v>3.69428907699605E-16</v>
      </c>
      <c r="G9910">
        <v>2.5565195241845014E-16</v>
      </c>
      <c r="H9910">
        <v>8.6375769015243266E-16</v>
      </c>
      <c r="I9910">
        <v>0</v>
      </c>
      <c r="J9910">
        <v>-16377.296810542844</v>
      </c>
      <c r="K9910">
        <v>-16377.296810543199</v>
      </c>
      <c r="L9910">
        <v>2.16582100083266E-14</v>
      </c>
      <c r="M9910" t="b">
        <v>1</v>
      </c>
    </row>
    <row r="9911" spans="2:13" x14ac:dyDescent="0.2">
      <c r="B9911">
        <v>9899</v>
      </c>
      <c r="C9911">
        <v>168.7</v>
      </c>
      <c r="D9911">
        <v>168.7</v>
      </c>
      <c r="E9911">
        <v>0</v>
      </c>
      <c r="F9911">
        <v>9.8846840590369416E-16</v>
      </c>
      <c r="G9911">
        <v>8.1127230093346961E-16</v>
      </c>
      <c r="H9911">
        <v>2.7906526085306169E-16</v>
      </c>
      <c r="I9911">
        <v>0</v>
      </c>
      <c r="J9911">
        <v>161710.69283700525</v>
      </c>
      <c r="K9911">
        <v>161710.69283700571</v>
      </c>
      <c r="L9911">
        <v>2.8795949058056217E-15</v>
      </c>
      <c r="M9911" t="b">
        <v>1</v>
      </c>
    </row>
    <row r="9912" spans="2:13" x14ac:dyDescent="0.2">
      <c r="B9912">
        <v>9900</v>
      </c>
      <c r="C9912">
        <v>73.040000000000006</v>
      </c>
      <c r="D9912">
        <v>73.040000000000006</v>
      </c>
      <c r="E9912">
        <v>0</v>
      </c>
      <c r="F9912">
        <v>3.848993283709179E-16</v>
      </c>
      <c r="G9912">
        <v>3.7907489065802519E-16</v>
      </c>
      <c r="H9912">
        <v>6.4636997469497941E-15</v>
      </c>
      <c r="I9912">
        <v>0</v>
      </c>
      <c r="J9912">
        <v>-6368.0001463924382</v>
      </c>
      <c r="K9912">
        <v>-6368.0001463925</v>
      </c>
      <c r="L9912">
        <v>9.711940687626232E-15</v>
      </c>
      <c r="M9912" t="b">
        <v>1</v>
      </c>
    </row>
    <row r="9913" spans="2:13" x14ac:dyDescent="0.2">
      <c r="B9913">
        <v>9901</v>
      </c>
      <c r="C9913">
        <v>62.21</v>
      </c>
      <c r="D9913">
        <v>62.21</v>
      </c>
      <c r="E9913">
        <v>0</v>
      </c>
      <c r="F9913">
        <v>2.5341158221467367E-16</v>
      </c>
      <c r="G9913">
        <v>6.3078031325803805E-16</v>
      </c>
      <c r="H9913">
        <v>1.9068445788360594E-16</v>
      </c>
      <c r="I9913">
        <v>0</v>
      </c>
      <c r="J9913">
        <v>26059.973035881343</v>
      </c>
      <c r="K9913">
        <v>26059.9730358815</v>
      </c>
      <c r="L9913">
        <v>6.0028108428797605E-15</v>
      </c>
      <c r="M9913" t="b">
        <v>1</v>
      </c>
    </row>
    <row r="9914" spans="2:13" x14ac:dyDescent="0.2">
      <c r="B9914">
        <v>9902</v>
      </c>
      <c r="C9914">
        <v>92.3</v>
      </c>
      <c r="D9914">
        <v>92.3</v>
      </c>
      <c r="E9914">
        <v>0</v>
      </c>
      <c r="F9914">
        <v>1.5866474358735139E-15</v>
      </c>
      <c r="G9914">
        <v>2.9727978113944461E-16</v>
      </c>
      <c r="H9914">
        <v>6.0939897535097868E-15</v>
      </c>
      <c r="I9914">
        <v>0</v>
      </c>
      <c r="J9914">
        <v>-5629.9609407081534</v>
      </c>
      <c r="K9914">
        <v>-5629.9609407080998</v>
      </c>
      <c r="L9914">
        <v>9.531182892692278E-15</v>
      </c>
      <c r="M9914" t="b">
        <v>1</v>
      </c>
    </row>
    <row r="9915" spans="2:13" x14ac:dyDescent="0.2">
      <c r="B9915">
        <v>9903</v>
      </c>
      <c r="C9915">
        <v>17.79</v>
      </c>
      <c r="D9915">
        <v>17.79</v>
      </c>
      <c r="E9915">
        <v>0</v>
      </c>
      <c r="F9915">
        <v>7.7467074851517227E-16</v>
      </c>
      <c r="G9915">
        <v>3.7181126042514277E-16</v>
      </c>
      <c r="H9915">
        <v>1.1653630188405014E-15</v>
      </c>
      <c r="I9915">
        <v>0</v>
      </c>
      <c r="J9915">
        <v>-24896.787656707631</v>
      </c>
      <c r="K9915">
        <v>-24896.7876567075</v>
      </c>
      <c r="L9915">
        <v>5.2604070397016658E-15</v>
      </c>
      <c r="M9915" t="b">
        <v>1</v>
      </c>
    </row>
    <row r="9916" spans="2:13" x14ac:dyDescent="0.2">
      <c r="B9916">
        <v>9904</v>
      </c>
      <c r="C9916">
        <v>51.04</v>
      </c>
      <c r="D9916">
        <v>51.04</v>
      </c>
      <c r="E9916">
        <v>0</v>
      </c>
      <c r="F9916">
        <v>4.210393922438719E-16</v>
      </c>
      <c r="G9916">
        <v>3.668758028248807E-16</v>
      </c>
      <c r="H9916">
        <v>1.6648501284620389E-16</v>
      </c>
      <c r="I9916">
        <v>0</v>
      </c>
      <c r="J9916">
        <v>53723.901258915845</v>
      </c>
      <c r="K9916">
        <v>53723.901258915801</v>
      </c>
      <c r="L9916">
        <v>8.1259448145262212E-16</v>
      </c>
      <c r="M9916" t="b">
        <v>1</v>
      </c>
    </row>
    <row r="9917" spans="2:13" x14ac:dyDescent="0.2">
      <c r="B9917">
        <v>9905</v>
      </c>
      <c r="C9917">
        <v>79.930000000000007</v>
      </c>
      <c r="D9917">
        <v>79.930000000000007</v>
      </c>
      <c r="E9917">
        <v>0</v>
      </c>
      <c r="F9917">
        <v>9.0744289245183559E-16</v>
      </c>
      <c r="G9917">
        <v>9.4420963676449102E-16</v>
      </c>
      <c r="H9917">
        <v>2.5261986052933925E-16</v>
      </c>
      <c r="I9917">
        <v>0</v>
      </c>
      <c r="J9917">
        <v>-11317.806997700813</v>
      </c>
      <c r="K9917">
        <v>-11317.8069977008</v>
      </c>
      <c r="L9917">
        <v>1.1250347198364202E-15</v>
      </c>
      <c r="M9917" t="b">
        <v>1</v>
      </c>
    </row>
    <row r="9918" spans="2:13" x14ac:dyDescent="0.2">
      <c r="B9918">
        <v>9906</v>
      </c>
      <c r="C9918">
        <v>570.80999999999995</v>
      </c>
      <c r="D9918">
        <v>570.80999999999995</v>
      </c>
      <c r="E9918">
        <v>0</v>
      </c>
      <c r="F9918">
        <v>4.7297364803140679E-16</v>
      </c>
      <c r="G9918">
        <v>1.708156084095381E-16</v>
      </c>
      <c r="H9918">
        <v>4.3606272899131911E-15</v>
      </c>
      <c r="I9918">
        <v>0</v>
      </c>
      <c r="J9918">
        <v>24997.823583241501</v>
      </c>
      <c r="K9918">
        <v>24997.823583241599</v>
      </c>
      <c r="L9918">
        <v>3.929359188586563E-15</v>
      </c>
      <c r="M9918" t="b">
        <v>1</v>
      </c>
    </row>
    <row r="9919" spans="2:13" x14ac:dyDescent="0.2">
      <c r="B9919">
        <v>9907</v>
      </c>
      <c r="C9919">
        <v>344.44</v>
      </c>
      <c r="D9919">
        <v>344.44</v>
      </c>
      <c r="E9919">
        <v>0</v>
      </c>
      <c r="F9919">
        <v>8.3539939466343145E-16</v>
      </c>
      <c r="G9919">
        <v>2.1606508911713367E-16</v>
      </c>
      <c r="H9919">
        <v>1.6645295072545139E-16</v>
      </c>
      <c r="I9919">
        <v>0</v>
      </c>
      <c r="J9919">
        <v>588156.19638533727</v>
      </c>
      <c r="K9919">
        <v>588156.19638533494</v>
      </c>
      <c r="L9919">
        <v>3.9586532469570187E-15</v>
      </c>
      <c r="M9919" t="b">
        <v>1</v>
      </c>
    </row>
    <row r="9920" spans="2:13" x14ac:dyDescent="0.2">
      <c r="B9920">
        <v>9908</v>
      </c>
      <c r="C9920">
        <v>374.24</v>
      </c>
      <c r="D9920">
        <v>374.24</v>
      </c>
      <c r="E9920">
        <v>0</v>
      </c>
      <c r="F9920">
        <v>1.9346075449860396E-16</v>
      </c>
      <c r="G9920">
        <v>2.1577347059696279E-16</v>
      </c>
      <c r="H9920">
        <v>1.0604063615037488E-15</v>
      </c>
      <c r="I9920">
        <v>0</v>
      </c>
      <c r="J9920">
        <v>107298.23384382651</v>
      </c>
      <c r="K9920">
        <v>107298.23384382699</v>
      </c>
      <c r="L9920">
        <v>4.4754995989501408E-15</v>
      </c>
      <c r="M9920" t="b">
        <v>1</v>
      </c>
    </row>
    <row r="9921" spans="2:13" x14ac:dyDescent="0.2">
      <c r="B9921">
        <v>9909</v>
      </c>
      <c r="C9921">
        <v>71.709999999999994</v>
      </c>
      <c r="D9921">
        <v>71.709999999999994</v>
      </c>
      <c r="E9921">
        <v>0</v>
      </c>
      <c r="F9921">
        <v>2.3481276282750715E-16</v>
      </c>
      <c r="G9921">
        <v>0</v>
      </c>
      <c r="H9921">
        <v>6.015444391449866E-16</v>
      </c>
      <c r="I9921">
        <v>0</v>
      </c>
      <c r="J9921">
        <v>14467.672936349962</v>
      </c>
      <c r="K9921">
        <v>14467.6729363499</v>
      </c>
      <c r="L9921">
        <v>4.2747468782745633E-15</v>
      </c>
      <c r="M9921" t="b">
        <v>1</v>
      </c>
    </row>
    <row r="9922" spans="2:13" x14ac:dyDescent="0.2">
      <c r="B9922">
        <v>9910</v>
      </c>
      <c r="C9922">
        <v>33.5</v>
      </c>
      <c r="D9922">
        <v>33.5</v>
      </c>
      <c r="E9922">
        <v>0</v>
      </c>
      <c r="F9922">
        <v>6.9370710793595944E-15</v>
      </c>
      <c r="G9922">
        <v>6.5758904371491856E-15</v>
      </c>
      <c r="H9922">
        <v>8.7967843245633293E-15</v>
      </c>
      <c r="I9922">
        <v>0</v>
      </c>
      <c r="J9922">
        <v>-533.36143664025326</v>
      </c>
      <c r="K9922">
        <v>-533.36143664029998</v>
      </c>
      <c r="L9922">
        <v>8.7605303071612615E-14</v>
      </c>
      <c r="M9922" t="b">
        <v>1</v>
      </c>
    </row>
    <row r="9923" spans="2:13" x14ac:dyDescent="0.2">
      <c r="B9923">
        <v>9911</v>
      </c>
      <c r="C9923">
        <v>74.27</v>
      </c>
      <c r="D9923">
        <v>74.27</v>
      </c>
      <c r="E9923">
        <v>0</v>
      </c>
      <c r="F9923">
        <v>1.1634433954874453E-16</v>
      </c>
      <c r="G9923">
        <v>1.4087114248610005E-16</v>
      </c>
      <c r="H9923">
        <v>1.4400705620411522E-15</v>
      </c>
      <c r="I9923">
        <v>0</v>
      </c>
      <c r="J9923">
        <v>51739.642480535935</v>
      </c>
      <c r="K9923">
        <v>51739.642480535898</v>
      </c>
      <c r="L9923">
        <v>7.0313180236224006E-16</v>
      </c>
      <c r="M9923" t="b">
        <v>1</v>
      </c>
    </row>
    <row r="9924" spans="2:13" x14ac:dyDescent="0.2">
      <c r="B9924">
        <v>9912</v>
      </c>
      <c r="C9924">
        <v>148.43</v>
      </c>
      <c r="D9924">
        <v>148.43</v>
      </c>
      <c r="E9924">
        <v>0</v>
      </c>
      <c r="F9924">
        <v>0</v>
      </c>
      <c r="G9924">
        <v>2.7253966271091143E-16</v>
      </c>
      <c r="H9924">
        <v>5.3621007359852107E-15</v>
      </c>
      <c r="I9924">
        <v>0</v>
      </c>
      <c r="J9924">
        <v>-58804.115510025717</v>
      </c>
      <c r="K9924">
        <v>-58804.115510025702</v>
      </c>
      <c r="L9924">
        <v>2.4746423106875655E-16</v>
      </c>
      <c r="M9924" t="b">
        <v>1</v>
      </c>
    </row>
    <row r="9925" spans="2:13" x14ac:dyDescent="0.2">
      <c r="B9925">
        <v>9913</v>
      </c>
      <c r="C9925">
        <v>21.63</v>
      </c>
      <c r="D9925">
        <v>21.63</v>
      </c>
      <c r="E9925">
        <v>0</v>
      </c>
      <c r="F9925">
        <v>4.4396620563107288E-16</v>
      </c>
      <c r="G9925">
        <v>3.2792134237925997E-16</v>
      </c>
      <c r="H9925">
        <v>3.4640110448392651E-15</v>
      </c>
      <c r="I9925">
        <v>0</v>
      </c>
      <c r="J9925">
        <v>-6763.0554125158305</v>
      </c>
      <c r="K9925">
        <v>-6763.0554125157996</v>
      </c>
      <c r="L9925">
        <v>4.5723150224458287E-15</v>
      </c>
      <c r="M9925" t="b">
        <v>1</v>
      </c>
    </row>
    <row r="9926" spans="2:13" x14ac:dyDescent="0.2">
      <c r="B9926">
        <v>9914</v>
      </c>
      <c r="C9926">
        <v>21.49</v>
      </c>
      <c r="D9926">
        <v>21.49</v>
      </c>
      <c r="E9926">
        <v>0</v>
      </c>
      <c r="F9926">
        <v>0</v>
      </c>
      <c r="G9926">
        <v>3.9739665789025207E-16</v>
      </c>
      <c r="H9926">
        <v>4.302704639002749E-16</v>
      </c>
      <c r="I9926">
        <v>2.5043684348486614E-15</v>
      </c>
      <c r="J9926">
        <v>-34308.250009553405</v>
      </c>
      <c r="K9926">
        <v>-34308.2500095535</v>
      </c>
      <c r="L9926">
        <v>2.7569884490769903E-15</v>
      </c>
      <c r="M9926" t="b">
        <v>1</v>
      </c>
    </row>
    <row r="9927" spans="2:13" x14ac:dyDescent="0.2">
      <c r="B9927">
        <v>9915</v>
      </c>
      <c r="C9927">
        <v>8.68</v>
      </c>
      <c r="D9927">
        <v>8.68</v>
      </c>
      <c r="E9927">
        <v>0</v>
      </c>
      <c r="F9927">
        <v>7.4909718083240334E-15</v>
      </c>
      <c r="G9927">
        <v>1.6028100457655379E-14</v>
      </c>
      <c r="H9927">
        <v>8.5102437224645392E-14</v>
      </c>
      <c r="I9927">
        <v>0</v>
      </c>
      <c r="J9927">
        <v>-531.80281216636024</v>
      </c>
      <c r="K9927">
        <v>-531.80281216640003</v>
      </c>
      <c r="L9927">
        <v>7.4821705136292653E-14</v>
      </c>
      <c r="M9927" t="b">
        <v>1</v>
      </c>
    </row>
    <row r="9928" spans="2:13" x14ac:dyDescent="0.2">
      <c r="B9928">
        <v>9916</v>
      </c>
      <c r="C9928">
        <v>47.49</v>
      </c>
      <c r="D9928">
        <v>47.49</v>
      </c>
      <c r="E9928">
        <v>0</v>
      </c>
      <c r="F9928">
        <v>1.130857315233678E-16</v>
      </c>
      <c r="G9928">
        <v>3.7643625423980358E-16</v>
      </c>
      <c r="H9928">
        <v>1.0421184439800063E-15</v>
      </c>
      <c r="I9928">
        <v>0</v>
      </c>
      <c r="J9928">
        <v>-2509.1011757435408</v>
      </c>
      <c r="K9928">
        <v>-2509.1011757433998</v>
      </c>
      <c r="L9928">
        <v>5.6184134835868704E-14</v>
      </c>
      <c r="M9928" t="b">
        <v>1</v>
      </c>
    </row>
    <row r="9929" spans="2:13" x14ac:dyDescent="0.2">
      <c r="B9929">
        <v>9917</v>
      </c>
      <c r="C9929">
        <v>51.16</v>
      </c>
      <c r="D9929">
        <v>51.16</v>
      </c>
      <c r="E9929">
        <v>0</v>
      </c>
      <c r="F9929">
        <v>1.1559576535237095E-16</v>
      </c>
      <c r="G9929">
        <v>1.7363085759679885E-16</v>
      </c>
      <c r="H9929">
        <v>2.5106212042556694E-15</v>
      </c>
      <c r="I9929">
        <v>2.6222788411498925E-15</v>
      </c>
      <c r="J9929">
        <v>3693.183861002035</v>
      </c>
      <c r="K9929">
        <v>3693.183861002</v>
      </c>
      <c r="L9929">
        <v>9.4811272160053378E-15</v>
      </c>
      <c r="M9929" t="b">
        <v>1</v>
      </c>
    </row>
    <row r="9930" spans="2:13" x14ac:dyDescent="0.2">
      <c r="B9930">
        <v>9918</v>
      </c>
      <c r="C9930">
        <v>118.04</v>
      </c>
      <c r="D9930">
        <v>118.04</v>
      </c>
      <c r="E9930">
        <v>0</v>
      </c>
      <c r="F9930">
        <v>7.1220552707330938E-16</v>
      </c>
      <c r="G9930">
        <v>6.2537866728202458E-16</v>
      </c>
      <c r="H9930">
        <v>1.5329872661696701E-15</v>
      </c>
      <c r="I9930">
        <v>0</v>
      </c>
      <c r="J9930">
        <v>33448.582874543528</v>
      </c>
      <c r="K9930">
        <v>33448.582874543397</v>
      </c>
      <c r="L9930">
        <v>3.915479395540445E-15</v>
      </c>
      <c r="M9930" t="b">
        <v>1</v>
      </c>
    </row>
    <row r="9931" spans="2:13" x14ac:dyDescent="0.2">
      <c r="B9931">
        <v>9919</v>
      </c>
      <c r="C9931">
        <v>182.31</v>
      </c>
      <c r="D9931">
        <v>182.31</v>
      </c>
      <c r="E9931">
        <v>0</v>
      </c>
      <c r="F9931">
        <v>1.1291463590095192E-16</v>
      </c>
      <c r="G9931">
        <v>1.6369173869620268E-16</v>
      </c>
      <c r="H9931">
        <v>1.4183269119839711E-15</v>
      </c>
      <c r="I9931">
        <v>6.3304621815404664E-16</v>
      </c>
      <c r="J9931">
        <v>509112.4014743701</v>
      </c>
      <c r="K9931">
        <v>509112.40147436998</v>
      </c>
      <c r="L9931">
        <v>2.2866330006851237E-16</v>
      </c>
      <c r="M9931" t="b">
        <v>1</v>
      </c>
    </row>
    <row r="9932" spans="2:13" x14ac:dyDescent="0.2">
      <c r="B9932">
        <v>9920</v>
      </c>
      <c r="C9932">
        <v>56.01</v>
      </c>
      <c r="D9932">
        <v>56.01</v>
      </c>
      <c r="E9932">
        <v>0</v>
      </c>
      <c r="F9932">
        <v>1.6566018781698537E-16</v>
      </c>
      <c r="G9932">
        <v>6.2195262524053187E-16</v>
      </c>
      <c r="H9932">
        <v>1.3713958142094664E-15</v>
      </c>
      <c r="I9932">
        <v>1.5646084076100558E-15</v>
      </c>
      <c r="J9932">
        <v>41744.750563532405</v>
      </c>
      <c r="K9932">
        <v>41744.750563532201</v>
      </c>
      <c r="L9932">
        <v>4.8802977727003029E-15</v>
      </c>
      <c r="M9932" t="b">
        <v>1</v>
      </c>
    </row>
    <row r="9933" spans="2:13" x14ac:dyDescent="0.2">
      <c r="B9933">
        <v>9921</v>
      </c>
      <c r="C9933">
        <v>50.07</v>
      </c>
      <c r="D9933">
        <v>50.07</v>
      </c>
      <c r="E9933">
        <v>0</v>
      </c>
      <c r="F9933">
        <v>1.3134592357205265E-16</v>
      </c>
      <c r="G9933">
        <v>1.0899581061967253E-15</v>
      </c>
      <c r="H9933">
        <v>1.701779545230585E-14</v>
      </c>
      <c r="I9933">
        <v>0</v>
      </c>
      <c r="J9933">
        <v>-1809.8937016783243</v>
      </c>
      <c r="K9933">
        <v>-1809.8937016783</v>
      </c>
      <c r="L9933">
        <v>1.3442216661600489E-14</v>
      </c>
      <c r="M9933" t="b">
        <v>1</v>
      </c>
    </row>
    <row r="9934" spans="2:13" x14ac:dyDescent="0.2">
      <c r="B9934">
        <v>9922</v>
      </c>
      <c r="C9934">
        <v>205.46</v>
      </c>
      <c r="D9934">
        <v>205.46</v>
      </c>
      <c r="E9934">
        <v>0</v>
      </c>
      <c r="F9934">
        <v>5.9121663086367459E-16</v>
      </c>
      <c r="G9934">
        <v>1.099701561225443E-15</v>
      </c>
      <c r="H9934">
        <v>7.4101063209385809E-16</v>
      </c>
      <c r="I9934">
        <v>0</v>
      </c>
      <c r="J9934">
        <v>-98615.412467798014</v>
      </c>
      <c r="K9934">
        <v>-98615.412467797898</v>
      </c>
      <c r="L9934">
        <v>1.1804982498547004E-15</v>
      </c>
      <c r="M9934" t="b">
        <v>1</v>
      </c>
    </row>
    <row r="9935" spans="2:13" x14ac:dyDescent="0.2">
      <c r="B9935">
        <v>9923</v>
      </c>
      <c r="C9935">
        <v>33.979999999999997</v>
      </c>
      <c r="D9935">
        <v>33.979999999999997</v>
      </c>
      <c r="E9935">
        <v>0</v>
      </c>
      <c r="F9935">
        <v>0</v>
      </c>
      <c r="G9935">
        <v>0</v>
      </c>
      <c r="H9935">
        <v>1.4934984984646625E-15</v>
      </c>
      <c r="I9935">
        <v>0</v>
      </c>
      <c r="J9935">
        <v>14559.136341591042</v>
      </c>
      <c r="K9935">
        <v>14559.1363415911</v>
      </c>
      <c r="L9935">
        <v>3.9980160600038837E-15</v>
      </c>
      <c r="M9935" t="b">
        <v>1</v>
      </c>
    </row>
    <row r="9936" spans="2:13" x14ac:dyDescent="0.2">
      <c r="B9936">
        <v>9924</v>
      </c>
      <c r="C9936">
        <v>19.27</v>
      </c>
      <c r="D9936">
        <v>19.27</v>
      </c>
      <c r="E9936">
        <v>0</v>
      </c>
      <c r="F9936">
        <v>4.1663186029615586E-15</v>
      </c>
      <c r="G9936">
        <v>5.4663435311523591E-15</v>
      </c>
      <c r="H9936">
        <v>2.3195984410923324E-14</v>
      </c>
      <c r="I9936">
        <v>0</v>
      </c>
      <c r="J9936">
        <v>-1308.786232478556</v>
      </c>
      <c r="K9936">
        <v>-1308.7862324785999</v>
      </c>
      <c r="L9936">
        <v>3.3529630944724447E-14</v>
      </c>
      <c r="M9936" t="b">
        <v>1</v>
      </c>
    </row>
    <row r="9937" spans="2:13" x14ac:dyDescent="0.2">
      <c r="B9937">
        <v>9925</v>
      </c>
      <c r="C9937">
        <v>49.39</v>
      </c>
      <c r="D9937">
        <v>49.39</v>
      </c>
      <c r="E9937">
        <v>0</v>
      </c>
      <c r="F9937">
        <v>7.6170748200509723E-16</v>
      </c>
      <c r="G9937">
        <v>2.9125426449458019E-16</v>
      </c>
      <c r="H9937">
        <v>1.0544188487166202E-15</v>
      </c>
      <c r="I9937">
        <v>0</v>
      </c>
      <c r="J9937">
        <v>2624.3847696086686</v>
      </c>
      <c r="K9937">
        <v>2624.3847696086</v>
      </c>
      <c r="L9937">
        <v>2.6164932360164945E-14</v>
      </c>
      <c r="M9937" t="b">
        <v>1</v>
      </c>
    </row>
    <row r="9938" spans="2:13" x14ac:dyDescent="0.2">
      <c r="B9938">
        <v>9926</v>
      </c>
      <c r="C9938">
        <v>3.81</v>
      </c>
      <c r="D9938">
        <v>3.81</v>
      </c>
      <c r="E9938">
        <v>0</v>
      </c>
      <c r="F9938">
        <v>1.5015862379944755E-15</v>
      </c>
      <c r="G9938">
        <v>2.6196305823901482E-15</v>
      </c>
      <c r="H9938">
        <v>2.1262408901832566E-15</v>
      </c>
      <c r="I9938">
        <v>0</v>
      </c>
      <c r="J9938">
        <v>-13362.176789087576</v>
      </c>
      <c r="K9938">
        <v>-13362.1767890876</v>
      </c>
      <c r="L9938">
        <v>1.7696863781511751E-15</v>
      </c>
      <c r="M9938" t="b">
        <v>1</v>
      </c>
    </row>
    <row r="9939" spans="2:13" x14ac:dyDescent="0.2">
      <c r="B9939">
        <v>9927</v>
      </c>
      <c r="C9939">
        <v>15.81</v>
      </c>
      <c r="D9939">
        <v>15.81</v>
      </c>
      <c r="E9939">
        <v>0</v>
      </c>
      <c r="F9939">
        <v>3.0013132049744298E-16</v>
      </c>
      <c r="G9939">
        <v>1.7411458015482429E-15</v>
      </c>
      <c r="H9939">
        <v>5.7199028860757814E-15</v>
      </c>
      <c r="I9939">
        <v>0</v>
      </c>
      <c r="J9939">
        <v>-2671.4372484292862</v>
      </c>
      <c r="K9939">
        <v>-2671.4372484292999</v>
      </c>
      <c r="L9939">
        <v>5.1067718452361664E-15</v>
      </c>
      <c r="M9939" t="b">
        <v>1</v>
      </c>
    </row>
    <row r="9940" spans="2:13" x14ac:dyDescent="0.2">
      <c r="B9940">
        <v>9928</v>
      </c>
      <c r="C9940">
        <v>88.7</v>
      </c>
      <c r="D9940">
        <v>88.7</v>
      </c>
      <c r="E9940">
        <v>0</v>
      </c>
      <c r="F9940">
        <v>1.0303966093461283E-15</v>
      </c>
      <c r="G9940">
        <v>5.797774017609244E-16</v>
      </c>
      <c r="H9940">
        <v>3.670649930385105E-16</v>
      </c>
      <c r="I9940">
        <v>0</v>
      </c>
      <c r="J9940">
        <v>35863.102344438965</v>
      </c>
      <c r="K9940">
        <v>35863.102344438601</v>
      </c>
      <c r="L9940">
        <v>1.0144071676096548E-14</v>
      </c>
      <c r="M9940" t="b">
        <v>1</v>
      </c>
    </row>
    <row r="9941" spans="2:13" x14ac:dyDescent="0.2">
      <c r="B9941">
        <v>9929</v>
      </c>
      <c r="C9941">
        <v>315.47000000000003</v>
      </c>
      <c r="D9941">
        <v>315.47000000000003</v>
      </c>
      <c r="E9941">
        <v>0</v>
      </c>
      <c r="F9941">
        <v>0</v>
      </c>
      <c r="G9941">
        <v>3.7749587774948133E-16</v>
      </c>
      <c r="H9941">
        <v>3.7163084074055445E-16</v>
      </c>
      <c r="I9941">
        <v>0</v>
      </c>
      <c r="J9941">
        <v>887867.89032593509</v>
      </c>
      <c r="K9941">
        <v>887867.89032593416</v>
      </c>
      <c r="L9941">
        <v>1.0489427365974372E-15</v>
      </c>
      <c r="M9941" t="b">
        <v>1</v>
      </c>
    </row>
    <row r="9942" spans="2:13" x14ac:dyDescent="0.2">
      <c r="B9942">
        <v>9930</v>
      </c>
      <c r="C9942">
        <v>104.09</v>
      </c>
      <c r="D9942">
        <v>104.09</v>
      </c>
      <c r="E9942">
        <v>0</v>
      </c>
      <c r="F9942">
        <v>8.5287259868047514E-16</v>
      </c>
      <c r="G9942">
        <v>7.3233647482557756E-16</v>
      </c>
      <c r="H9942">
        <v>2.7022901330559623E-15</v>
      </c>
      <c r="I9942">
        <v>0</v>
      </c>
      <c r="J9942">
        <v>21086.848823969016</v>
      </c>
      <c r="K9942">
        <v>21086.8488239689</v>
      </c>
      <c r="L9942">
        <v>5.5207547983465597E-15</v>
      </c>
      <c r="M9942" t="b">
        <v>1</v>
      </c>
    </row>
    <row r="9943" spans="2:13" x14ac:dyDescent="0.2">
      <c r="B9943">
        <v>9931</v>
      </c>
      <c r="C9943">
        <v>6.28</v>
      </c>
      <c r="D9943">
        <v>6.28</v>
      </c>
      <c r="E9943">
        <v>0</v>
      </c>
      <c r="F9943">
        <v>8.332450943248444E-16</v>
      </c>
      <c r="G9943">
        <v>1.3443598024848902E-16</v>
      </c>
      <c r="H9943">
        <v>2.4712928472413255E-16</v>
      </c>
      <c r="I9943">
        <v>0</v>
      </c>
      <c r="J9943">
        <v>-43149.325955372864</v>
      </c>
      <c r="K9943">
        <v>-43149.3259553729</v>
      </c>
      <c r="L9943">
        <v>8.431137049172645E-16</v>
      </c>
      <c r="M9943" t="b">
        <v>1</v>
      </c>
    </row>
    <row r="9944" spans="2:13" x14ac:dyDescent="0.2">
      <c r="B9944">
        <v>9932</v>
      </c>
      <c r="C9944">
        <v>22.11</v>
      </c>
      <c r="D9944">
        <v>22.11</v>
      </c>
      <c r="E9944">
        <v>0</v>
      </c>
      <c r="F9944">
        <v>9.8433513536146221E-16</v>
      </c>
      <c r="G9944">
        <v>7.2610134377449636E-16</v>
      </c>
      <c r="H9944">
        <v>1.6637601146253903E-15</v>
      </c>
      <c r="I9944">
        <v>1.0948228961296987E-14</v>
      </c>
      <c r="J9944">
        <v>2640.9428824440565</v>
      </c>
      <c r="K9944">
        <v>2640.9428824440001</v>
      </c>
      <c r="L9944">
        <v>2.1351719450190434E-14</v>
      </c>
      <c r="M9944" t="b">
        <v>1</v>
      </c>
    </row>
    <row r="9945" spans="2:13" x14ac:dyDescent="0.2">
      <c r="B9945">
        <v>9933</v>
      </c>
      <c r="C9945">
        <v>44.34</v>
      </c>
      <c r="D9945">
        <v>44.34</v>
      </c>
      <c r="E9945">
        <v>0</v>
      </c>
      <c r="F9945">
        <v>8.1933106814884337E-16</v>
      </c>
      <c r="G9945">
        <v>1.8431358032847015E-16</v>
      </c>
      <c r="H9945">
        <v>1.2847942071644996E-15</v>
      </c>
      <c r="I9945">
        <v>0</v>
      </c>
      <c r="J9945">
        <v>3717.5934120481784</v>
      </c>
      <c r="K9945">
        <v>3717.5934120482002</v>
      </c>
      <c r="L9945">
        <v>5.8715062200748461E-15</v>
      </c>
      <c r="M9945" t="b">
        <v>1</v>
      </c>
    </row>
    <row r="9946" spans="2:13" x14ac:dyDescent="0.2">
      <c r="B9946">
        <v>9934</v>
      </c>
      <c r="C9946">
        <v>19.510000000000002</v>
      </c>
      <c r="D9946">
        <v>19.510000000000002</v>
      </c>
      <c r="E9946">
        <v>0</v>
      </c>
      <c r="F9946">
        <v>5.7848069729428633E-16</v>
      </c>
      <c r="G9946">
        <v>8.5558670050677753E-16</v>
      </c>
      <c r="H9946">
        <v>8.9548797581020031E-15</v>
      </c>
      <c r="I9946">
        <v>0</v>
      </c>
      <c r="J9946">
        <v>-3016.6394140514631</v>
      </c>
      <c r="K9946">
        <v>-3016.6394140514999</v>
      </c>
      <c r="L9946">
        <v>1.2210453543180669E-14</v>
      </c>
      <c r="M9946" t="b">
        <v>1</v>
      </c>
    </row>
    <row r="9947" spans="2:13" x14ac:dyDescent="0.2">
      <c r="B9947">
        <v>9935</v>
      </c>
      <c r="C9947">
        <v>65.09</v>
      </c>
      <c r="D9947">
        <v>65.09</v>
      </c>
      <c r="E9947">
        <v>0</v>
      </c>
      <c r="F9947">
        <v>1.0900271207922796E-15</v>
      </c>
      <c r="G9947">
        <v>3.8284678928262482E-16</v>
      </c>
      <c r="H9947">
        <v>9.5290942604185085E-15</v>
      </c>
      <c r="I9947">
        <v>0</v>
      </c>
      <c r="J9947">
        <v>-20066.425643670402</v>
      </c>
      <c r="K9947">
        <v>-20066.425643670402</v>
      </c>
      <c r="L9947">
        <v>0</v>
      </c>
      <c r="M9947" t="b">
        <v>1</v>
      </c>
    </row>
    <row r="9948" spans="2:13" x14ac:dyDescent="0.2">
      <c r="B9948">
        <v>9936</v>
      </c>
      <c r="C9948">
        <v>91.99</v>
      </c>
      <c r="D9948">
        <v>91.99</v>
      </c>
      <c r="E9948">
        <v>0</v>
      </c>
      <c r="F9948">
        <v>3.0476208738228678E-16</v>
      </c>
      <c r="G9948">
        <v>2.1723529160431239E-15</v>
      </c>
      <c r="H9948">
        <v>2.1895702484909811E-14</v>
      </c>
      <c r="I9948">
        <v>7.2235679775361548E-16</v>
      </c>
      <c r="J9948">
        <v>2553.3737236451079</v>
      </c>
      <c r="K9948">
        <v>2553.3737236451002</v>
      </c>
      <c r="L9948">
        <v>3.0276433463229294E-15</v>
      </c>
      <c r="M9948" t="b">
        <v>1</v>
      </c>
    </row>
    <row r="9949" spans="2:13" x14ac:dyDescent="0.2">
      <c r="B9949">
        <v>9937</v>
      </c>
      <c r="C9949">
        <v>65.39</v>
      </c>
      <c r="D9949">
        <v>65.39</v>
      </c>
      <c r="E9949">
        <v>0</v>
      </c>
      <c r="F9949">
        <v>1.8514859952102823E-16</v>
      </c>
      <c r="G9949">
        <v>3.5500422668164139E-16</v>
      </c>
      <c r="H9949">
        <v>6.7736718295092496E-15</v>
      </c>
      <c r="I9949">
        <v>0</v>
      </c>
      <c r="J9949">
        <v>-9427.883795939455</v>
      </c>
      <c r="K9949">
        <v>-9427.8837959395005</v>
      </c>
      <c r="L9949">
        <v>4.8234297402171998E-15</v>
      </c>
      <c r="M9949" t="b">
        <v>1</v>
      </c>
    </row>
    <row r="9950" spans="2:13" x14ac:dyDescent="0.2">
      <c r="B9950">
        <v>9938</v>
      </c>
      <c r="C9950">
        <v>34.020000000000003</v>
      </c>
      <c r="D9950">
        <v>34.020000000000003</v>
      </c>
      <c r="E9950">
        <v>0</v>
      </c>
      <c r="F9950">
        <v>0</v>
      </c>
      <c r="G9950">
        <v>1.230089301012388E-15</v>
      </c>
      <c r="H9950">
        <v>2.7749294897587561E-15</v>
      </c>
      <c r="I9950">
        <v>0</v>
      </c>
      <c r="J9950">
        <v>-10641.439558323165</v>
      </c>
      <c r="K9950">
        <v>-10641.4395583231</v>
      </c>
      <c r="L9950">
        <v>6.1536428571295551E-15</v>
      </c>
      <c r="M9950" t="b">
        <v>1</v>
      </c>
    </row>
    <row r="9951" spans="2:13" x14ac:dyDescent="0.2">
      <c r="B9951">
        <v>9939</v>
      </c>
      <c r="C9951">
        <v>28.76</v>
      </c>
      <c r="D9951">
        <v>28.76</v>
      </c>
      <c r="E9951">
        <v>0</v>
      </c>
      <c r="F9951">
        <v>1.3729781011910871E-16</v>
      </c>
      <c r="G9951">
        <v>1.5611731819960637E-16</v>
      </c>
      <c r="H9951">
        <v>0</v>
      </c>
      <c r="I9951">
        <v>0</v>
      </c>
      <c r="J9951">
        <v>-12533.697943740161</v>
      </c>
      <c r="K9951">
        <v>-12533.697943740201</v>
      </c>
      <c r="L9951">
        <v>3.1928140487855955E-15</v>
      </c>
      <c r="M9951" t="b">
        <v>1</v>
      </c>
    </row>
    <row r="9952" spans="2:13" x14ac:dyDescent="0.2">
      <c r="B9952">
        <v>9940</v>
      </c>
      <c r="C9952">
        <v>59.55</v>
      </c>
      <c r="D9952">
        <v>59.55</v>
      </c>
      <c r="E9952">
        <v>0</v>
      </c>
      <c r="F9952">
        <v>5.2529383575869161E-16</v>
      </c>
      <c r="G9952">
        <v>6.1542738490730756E-16</v>
      </c>
      <c r="H9952">
        <v>1.0200696022514574E-15</v>
      </c>
      <c r="I9952">
        <v>0</v>
      </c>
      <c r="J9952">
        <v>10077.650986250792</v>
      </c>
      <c r="K9952">
        <v>10077.650986250799</v>
      </c>
      <c r="L9952">
        <v>7.2198944219344404E-16</v>
      </c>
      <c r="M9952" t="b">
        <v>1</v>
      </c>
    </row>
    <row r="9953" spans="2:13" x14ac:dyDescent="0.2">
      <c r="B9953">
        <v>9941</v>
      </c>
      <c r="C9953">
        <v>37.67</v>
      </c>
      <c r="D9953">
        <v>37.67</v>
      </c>
      <c r="E9953">
        <v>0</v>
      </c>
      <c r="F9953">
        <v>1.0786132372130292E-15</v>
      </c>
      <c r="G9953">
        <v>9.898453590694545E-16</v>
      </c>
      <c r="H9953">
        <v>0</v>
      </c>
      <c r="I9953">
        <v>0</v>
      </c>
      <c r="J9953">
        <v>-2777.4067085449642</v>
      </c>
      <c r="K9953">
        <v>-2777.4067085449001</v>
      </c>
      <c r="L9953">
        <v>2.3086059480494293E-14</v>
      </c>
      <c r="M9953" t="b">
        <v>1</v>
      </c>
    </row>
    <row r="9954" spans="2:13" x14ac:dyDescent="0.2">
      <c r="B9954">
        <v>9942</v>
      </c>
      <c r="C9954">
        <v>62.2</v>
      </c>
      <c r="D9954">
        <v>62.2</v>
      </c>
      <c r="E9954">
        <v>0</v>
      </c>
      <c r="F9954">
        <v>2.7224007333085646E-16</v>
      </c>
      <c r="G9954">
        <v>2.0448230423870411E-16</v>
      </c>
      <c r="H9954">
        <v>2.6491727205811978E-16</v>
      </c>
      <c r="I9954">
        <v>1.406856438445296E-15</v>
      </c>
      <c r="J9954">
        <v>46657.101123139277</v>
      </c>
      <c r="K9954">
        <v>46657.101123139299</v>
      </c>
      <c r="L9954">
        <v>4.6783602746645739E-16</v>
      </c>
      <c r="M9954" t="b">
        <v>1</v>
      </c>
    </row>
    <row r="9955" spans="2:13" x14ac:dyDescent="0.2">
      <c r="B9955">
        <v>9943</v>
      </c>
      <c r="C9955">
        <v>32.89</v>
      </c>
      <c r="D9955">
        <v>32.89</v>
      </c>
      <c r="E9955">
        <v>0</v>
      </c>
      <c r="F9955">
        <v>0</v>
      </c>
      <c r="G9955">
        <v>7.1364470967671882E-16</v>
      </c>
      <c r="H9955">
        <v>1.0168501378546698E-15</v>
      </c>
      <c r="I9955">
        <v>0</v>
      </c>
      <c r="J9955">
        <v>10305.757403542146</v>
      </c>
      <c r="K9955">
        <v>10305.7574035421</v>
      </c>
      <c r="L9955">
        <v>4.4125563321543641E-15</v>
      </c>
      <c r="M9955" t="b">
        <v>1</v>
      </c>
    </row>
    <row r="9956" spans="2:13" x14ac:dyDescent="0.2">
      <c r="B9956">
        <v>9944</v>
      </c>
      <c r="C9956">
        <v>117.4</v>
      </c>
      <c r="D9956">
        <v>117.4</v>
      </c>
      <c r="E9956">
        <v>0</v>
      </c>
      <c r="F9956">
        <v>0</v>
      </c>
      <c r="G9956">
        <v>4.300775603727723E-16</v>
      </c>
      <c r="H9956">
        <v>6.9891027667323975E-16</v>
      </c>
      <c r="I9956">
        <v>0</v>
      </c>
      <c r="J9956">
        <v>133863.51796396315</v>
      </c>
      <c r="K9956">
        <v>133863.51796396339</v>
      </c>
      <c r="L9956">
        <v>1.7393136471771839E-15</v>
      </c>
      <c r="M9956" t="b">
        <v>1</v>
      </c>
    </row>
    <row r="9957" spans="2:13" x14ac:dyDescent="0.2">
      <c r="B9957">
        <v>9945</v>
      </c>
      <c r="C9957">
        <v>48.36</v>
      </c>
      <c r="D9957">
        <v>48.36</v>
      </c>
      <c r="E9957">
        <v>0</v>
      </c>
      <c r="F9957">
        <v>1.7454730502981767E-16</v>
      </c>
      <c r="G9957">
        <v>3.9304106518592818E-16</v>
      </c>
      <c r="H9957">
        <v>3.2515366771159188E-15</v>
      </c>
      <c r="I9957">
        <v>4.3058484577241456E-15</v>
      </c>
      <c r="J9957">
        <v>1745.5414141737929</v>
      </c>
      <c r="K9957">
        <v>1745.5414141737999</v>
      </c>
      <c r="L9957">
        <v>4.0380502470498134E-15</v>
      </c>
      <c r="M9957" t="b">
        <v>1</v>
      </c>
    </row>
    <row r="9958" spans="2:13" x14ac:dyDescent="0.2">
      <c r="B9958">
        <v>9946</v>
      </c>
      <c r="C9958">
        <v>96.8</v>
      </c>
      <c r="D9958">
        <v>96.8</v>
      </c>
      <c r="E9958">
        <v>0</v>
      </c>
      <c r="F9958">
        <v>6.6880500589046484E-16</v>
      </c>
      <c r="G9958">
        <v>2.4713275198243147E-15</v>
      </c>
      <c r="H9958">
        <v>3.9478879287844028E-14</v>
      </c>
      <c r="I9958">
        <v>0</v>
      </c>
      <c r="J9958">
        <v>1831.8300501857971</v>
      </c>
      <c r="K9958">
        <v>1831.8300501858</v>
      </c>
      <c r="L9958">
        <v>1.6136091775883948E-15</v>
      </c>
      <c r="M9958" t="b">
        <v>1</v>
      </c>
    </row>
    <row r="9959" spans="2:13" x14ac:dyDescent="0.2">
      <c r="B9959">
        <v>9947</v>
      </c>
      <c r="C9959">
        <v>35.799999999999997</v>
      </c>
      <c r="D9959">
        <v>35.799999999999997</v>
      </c>
      <c r="E9959">
        <v>0</v>
      </c>
      <c r="F9959">
        <v>0</v>
      </c>
      <c r="G9959">
        <v>5.1460151427291178E-16</v>
      </c>
      <c r="H9959">
        <v>1.9630416502143865E-15</v>
      </c>
      <c r="I9959">
        <v>0</v>
      </c>
      <c r="J9959">
        <v>-4654.877933980646</v>
      </c>
      <c r="K9959">
        <v>-4654.8779339805997</v>
      </c>
      <c r="L9959">
        <v>9.9646500828334415E-15</v>
      </c>
      <c r="M9959" t="b">
        <v>1</v>
      </c>
    </row>
    <row r="9960" spans="2:13" x14ac:dyDescent="0.2">
      <c r="B9960">
        <v>9948</v>
      </c>
      <c r="C9960">
        <v>29.1</v>
      </c>
      <c r="D9960">
        <v>29.1</v>
      </c>
      <c r="E9960">
        <v>0</v>
      </c>
      <c r="F9960">
        <v>1.4490990280379887E-15</v>
      </c>
      <c r="G9960">
        <v>4.129171365036057E-16</v>
      </c>
      <c r="H9960">
        <v>2.4102845082985376E-15</v>
      </c>
      <c r="I9960">
        <v>0</v>
      </c>
      <c r="J9960">
        <v>-3175.8347559860631</v>
      </c>
      <c r="K9960">
        <v>-3175.8347559860999</v>
      </c>
      <c r="L9960">
        <v>1.1598379088324585E-14</v>
      </c>
      <c r="M9960" t="b">
        <v>1</v>
      </c>
    </row>
    <row r="9961" spans="2:13" x14ac:dyDescent="0.2">
      <c r="B9961">
        <v>9949</v>
      </c>
      <c r="C9961">
        <v>35.340000000000003</v>
      </c>
      <c r="D9961">
        <v>35.340000000000003</v>
      </c>
      <c r="E9961">
        <v>0</v>
      </c>
      <c r="F9961">
        <v>2.4134510507332365E-16</v>
      </c>
      <c r="G9961">
        <v>1.5375153328177228E-16</v>
      </c>
      <c r="H9961">
        <v>1.0324147704892615E-15</v>
      </c>
      <c r="I9961">
        <v>0</v>
      </c>
      <c r="J9961">
        <v>16651.312021240738</v>
      </c>
      <c r="K9961">
        <v>16651.312021240701</v>
      </c>
      <c r="L9961">
        <v>2.1848000941013201E-15</v>
      </c>
      <c r="M9961" t="b">
        <v>1</v>
      </c>
    </row>
    <row r="9962" spans="2:13" x14ac:dyDescent="0.2">
      <c r="B9962">
        <v>9950</v>
      </c>
      <c r="C9962">
        <v>93.55</v>
      </c>
      <c r="D9962">
        <v>93.55</v>
      </c>
      <c r="E9962">
        <v>0</v>
      </c>
      <c r="F9962">
        <v>3.3967520283625537E-16</v>
      </c>
      <c r="G9962">
        <v>7.9059689760923005E-16</v>
      </c>
      <c r="H9962">
        <v>5.0834334855868563E-16</v>
      </c>
      <c r="I9962">
        <v>0</v>
      </c>
      <c r="J9962">
        <v>21856.112680328704</v>
      </c>
      <c r="K9962">
        <v>21856.112680328799</v>
      </c>
      <c r="L9962">
        <v>4.3277343216443181E-15</v>
      </c>
      <c r="M9962" t="b">
        <v>1</v>
      </c>
    </row>
    <row r="9963" spans="2:13" x14ac:dyDescent="0.2">
      <c r="B9963">
        <v>9951</v>
      </c>
      <c r="C9963">
        <v>193.9</v>
      </c>
      <c r="D9963">
        <v>193.9</v>
      </c>
      <c r="E9963">
        <v>0</v>
      </c>
      <c r="F9963">
        <v>1.100155009971901E-15</v>
      </c>
      <c r="G9963">
        <v>4.3118946089504519E-16</v>
      </c>
      <c r="H9963">
        <v>8.3441028704854136E-14</v>
      </c>
      <c r="I9963">
        <v>0</v>
      </c>
      <c r="J9963">
        <v>-2761.8488121337141</v>
      </c>
      <c r="K9963">
        <v>-2761.8488121337</v>
      </c>
      <c r="L9963">
        <v>5.1042503903714588E-15</v>
      </c>
      <c r="M9963" t="b">
        <v>1</v>
      </c>
    </row>
    <row r="9964" spans="2:13" x14ac:dyDescent="0.2">
      <c r="B9964">
        <v>9952</v>
      </c>
      <c r="C9964">
        <v>45.89</v>
      </c>
      <c r="D9964">
        <v>45.89</v>
      </c>
      <c r="E9964">
        <v>0</v>
      </c>
      <c r="F9964">
        <v>2.8143426126611731E-16</v>
      </c>
      <c r="G9964">
        <v>2.1117770749481369E-16</v>
      </c>
      <c r="H9964">
        <v>1.2951583326047888E-15</v>
      </c>
      <c r="I9964">
        <v>1.8733530217700116E-15</v>
      </c>
      <c r="J9964">
        <v>1248.07364162452</v>
      </c>
      <c r="K9964">
        <v>1248.0736416244999</v>
      </c>
      <c r="L9964">
        <v>1.6031813165255812E-14</v>
      </c>
      <c r="M9964" t="b">
        <v>1</v>
      </c>
    </row>
    <row r="9965" spans="2:13" x14ac:dyDescent="0.2">
      <c r="B9965">
        <v>9953</v>
      </c>
      <c r="C9965">
        <v>17.649999999999999</v>
      </c>
      <c r="D9965">
        <v>17.649999999999999</v>
      </c>
      <c r="E9965">
        <v>0</v>
      </c>
      <c r="F9965">
        <v>5.7189227331721374E-16</v>
      </c>
      <c r="G9965">
        <v>4.2976615399959597E-16</v>
      </c>
      <c r="H9965">
        <v>6.5642550790702197E-16</v>
      </c>
      <c r="I9965">
        <v>7.8611262976347257E-16</v>
      </c>
      <c r="J9965">
        <v>-18374.842726690891</v>
      </c>
      <c r="K9965">
        <v>-18374.842726690898</v>
      </c>
      <c r="L9965">
        <v>3.9597387158119876E-16</v>
      </c>
      <c r="M9965" t="b">
        <v>1</v>
      </c>
    </row>
    <row r="9966" spans="2:13" x14ac:dyDescent="0.2">
      <c r="B9966">
        <v>9954</v>
      </c>
      <c r="C9966">
        <v>366.45</v>
      </c>
      <c r="D9966">
        <v>366.45</v>
      </c>
      <c r="E9966">
        <v>0</v>
      </c>
      <c r="F9966">
        <v>1.5244639574206903E-16</v>
      </c>
      <c r="G9966">
        <v>9.7062189700357598E-16</v>
      </c>
      <c r="H9966">
        <v>1.847045163629478E-15</v>
      </c>
      <c r="I9966">
        <v>0</v>
      </c>
      <c r="J9966">
        <v>33181.274134255684</v>
      </c>
      <c r="K9966">
        <v>33181.274134256499</v>
      </c>
      <c r="L9966">
        <v>2.4559251386529178E-14</v>
      </c>
      <c r="M9966" t="b">
        <v>1</v>
      </c>
    </row>
    <row r="9967" spans="2:13" x14ac:dyDescent="0.2">
      <c r="B9967">
        <v>9955</v>
      </c>
      <c r="C9967">
        <v>59.97</v>
      </c>
      <c r="D9967">
        <v>59.97</v>
      </c>
      <c r="E9967">
        <v>0</v>
      </c>
      <c r="F9967">
        <v>5.1204050869135089E-16</v>
      </c>
      <c r="G9967">
        <v>1.8637255485653341E-16</v>
      </c>
      <c r="H9967">
        <v>4.7908426820353139E-15</v>
      </c>
      <c r="I9967">
        <v>0</v>
      </c>
      <c r="J9967">
        <v>-35.25720331165212</v>
      </c>
      <c r="K9967">
        <v>-35.257203311600001</v>
      </c>
      <c r="L9967">
        <v>1.4782315320754854E-12</v>
      </c>
      <c r="M9967" t="b">
        <v>1</v>
      </c>
    </row>
    <row r="9968" spans="2:13" x14ac:dyDescent="0.2">
      <c r="B9968">
        <v>9956</v>
      </c>
      <c r="C9968">
        <v>115.37</v>
      </c>
      <c r="D9968">
        <v>115.37</v>
      </c>
      <c r="E9968">
        <v>0</v>
      </c>
      <c r="F9968">
        <v>3.383111567126125E-16</v>
      </c>
      <c r="G9968">
        <v>8.2239141777402778E-16</v>
      </c>
      <c r="H9968">
        <v>1.9100182189905698E-15</v>
      </c>
      <c r="I9968">
        <v>0</v>
      </c>
      <c r="J9968">
        <v>-95801.430599218453</v>
      </c>
      <c r="K9968">
        <v>-95801.430599218307</v>
      </c>
      <c r="L9968">
        <v>1.5189663804963668E-15</v>
      </c>
      <c r="M9968" t="b">
        <v>1</v>
      </c>
    </row>
    <row r="9969" spans="2:13" x14ac:dyDescent="0.2">
      <c r="B9969">
        <v>9957</v>
      </c>
      <c r="C9969">
        <v>80.099999999999994</v>
      </c>
      <c r="D9969">
        <v>80.099999999999994</v>
      </c>
      <c r="E9969">
        <v>0</v>
      </c>
      <c r="F9969">
        <v>1.4053282060597164E-16</v>
      </c>
      <c r="G9969">
        <v>3.0126532990240579E-16</v>
      </c>
      <c r="H9969">
        <v>2.3981157405441586E-15</v>
      </c>
      <c r="I9969">
        <v>0</v>
      </c>
      <c r="J9969">
        <v>232.56449520994465</v>
      </c>
      <c r="K9969">
        <v>232.56449520999999</v>
      </c>
      <c r="L9969">
        <v>2.3794289068513488E-13</v>
      </c>
      <c r="M9969" t="b">
        <v>1</v>
      </c>
    </row>
    <row r="9970" spans="2:13" x14ac:dyDescent="0.2">
      <c r="B9970">
        <v>9958</v>
      </c>
      <c r="C9970">
        <v>17.899999999999999</v>
      </c>
      <c r="D9970">
        <v>17.899999999999999</v>
      </c>
      <c r="E9970">
        <v>0</v>
      </c>
      <c r="F9970">
        <v>4.046394291273495E-16</v>
      </c>
      <c r="G9970">
        <v>3.415004587477153E-16</v>
      </c>
      <c r="H9970">
        <v>1.7510423668320334E-16</v>
      </c>
      <c r="I9970">
        <v>0</v>
      </c>
      <c r="J9970">
        <v>-34074.131272963947</v>
      </c>
      <c r="K9970">
        <v>-34074.131272963998</v>
      </c>
      <c r="L9970">
        <v>1.4947322615880032E-15</v>
      </c>
      <c r="M9970" t="b">
        <v>1</v>
      </c>
    </row>
    <row r="9971" spans="2:13" x14ac:dyDescent="0.2">
      <c r="B9971">
        <v>9959</v>
      </c>
      <c r="C9971">
        <v>44.83</v>
      </c>
      <c r="D9971">
        <v>44.83</v>
      </c>
      <c r="E9971">
        <v>0</v>
      </c>
      <c r="F9971">
        <v>6.3283900171646876E-16</v>
      </c>
      <c r="G9971">
        <v>6.5397730744667233E-16</v>
      </c>
      <c r="H9971">
        <v>1.3622144928735997E-15</v>
      </c>
      <c r="I9971">
        <v>0</v>
      </c>
      <c r="J9971">
        <v>58167.441211733843</v>
      </c>
      <c r="K9971">
        <v>58167.4412117338</v>
      </c>
      <c r="L9971">
        <v>7.5051858523723609E-16</v>
      </c>
      <c r="M9971" t="b">
        <v>1</v>
      </c>
    </row>
    <row r="9972" spans="2:13" x14ac:dyDescent="0.2">
      <c r="B9972">
        <v>9960</v>
      </c>
      <c r="C9972">
        <v>15.23</v>
      </c>
      <c r="D9972">
        <v>15.23</v>
      </c>
      <c r="E9972">
        <v>0</v>
      </c>
      <c r="F9972">
        <v>1.8681878428501871E-14</v>
      </c>
      <c r="G9972">
        <v>1.8062280560883178E-14</v>
      </c>
      <c r="H9972">
        <v>4.6283775921909726E-14</v>
      </c>
      <c r="I9972">
        <v>1.171490209965016E-13</v>
      </c>
      <c r="J9972">
        <v>-507.28597700260826</v>
      </c>
      <c r="K9972">
        <v>-507.28597700260002</v>
      </c>
      <c r="L9972">
        <v>1.6247828854876698E-14</v>
      </c>
      <c r="M9972" t="b">
        <v>1</v>
      </c>
    </row>
    <row r="9973" spans="2:13" x14ac:dyDescent="0.2">
      <c r="B9973">
        <v>9961</v>
      </c>
      <c r="C9973">
        <v>18.78</v>
      </c>
      <c r="D9973">
        <v>18.78</v>
      </c>
      <c r="E9973">
        <v>0</v>
      </c>
      <c r="F9973">
        <v>2.7009317342169422E-16</v>
      </c>
      <c r="G9973">
        <v>7.3077476019459746E-16</v>
      </c>
      <c r="H9973">
        <v>1.9928348376547094E-15</v>
      </c>
      <c r="I9973">
        <v>0</v>
      </c>
      <c r="J9973">
        <v>-10509.337338786996</v>
      </c>
      <c r="K9973">
        <v>-10509.337338787</v>
      </c>
      <c r="L9973">
        <v>3.4616633664093731E-16</v>
      </c>
      <c r="M9973" t="b">
        <v>1</v>
      </c>
    </row>
    <row r="9974" spans="2:13" x14ac:dyDescent="0.2">
      <c r="B9974">
        <v>9962</v>
      </c>
      <c r="C9974">
        <v>27.43</v>
      </c>
      <c r="D9974">
        <v>27.43</v>
      </c>
      <c r="E9974">
        <v>0</v>
      </c>
      <c r="F9974">
        <v>0</v>
      </c>
      <c r="G9974">
        <v>1.2505469461306544E-15</v>
      </c>
      <c r="H9974">
        <v>5.8286799981824265E-15</v>
      </c>
      <c r="I9974">
        <v>0</v>
      </c>
      <c r="J9974">
        <v>-5482.9600214407319</v>
      </c>
      <c r="K9974">
        <v>-5482.9600214407001</v>
      </c>
      <c r="L9974">
        <v>5.8056805881448397E-15</v>
      </c>
      <c r="M9974" t="b">
        <v>1</v>
      </c>
    </row>
    <row r="9975" spans="2:13" x14ac:dyDescent="0.2">
      <c r="B9975">
        <v>9963</v>
      </c>
      <c r="C9975">
        <v>226.35</v>
      </c>
      <c r="D9975">
        <v>226.35</v>
      </c>
      <c r="E9975">
        <v>0</v>
      </c>
      <c r="F9975">
        <v>1.1541897460289069E-15</v>
      </c>
      <c r="G9975">
        <v>1.712349732786193E-15</v>
      </c>
      <c r="H9975">
        <v>2.8348815577207485E-14</v>
      </c>
      <c r="I9975">
        <v>0</v>
      </c>
      <c r="J9975">
        <v>18668.57522212794</v>
      </c>
      <c r="K9975">
        <v>18668.575222128002</v>
      </c>
      <c r="L9975">
        <v>3.3128205545784244E-15</v>
      </c>
      <c r="M9975" t="b">
        <v>1</v>
      </c>
    </row>
    <row r="9976" spans="2:13" x14ac:dyDescent="0.2">
      <c r="B9976">
        <v>9964</v>
      </c>
      <c r="C9976">
        <v>111.24</v>
      </c>
      <c r="D9976">
        <v>111.24</v>
      </c>
      <c r="E9976">
        <v>0</v>
      </c>
      <c r="F9976">
        <v>0</v>
      </c>
      <c r="G9976">
        <v>1.3236043207912934E-16</v>
      </c>
      <c r="H9976">
        <v>3.1712482633281516E-15</v>
      </c>
      <c r="I9976">
        <v>0</v>
      </c>
      <c r="J9976">
        <v>-7585.5535314158788</v>
      </c>
      <c r="K9976">
        <v>-7585.5535314157996</v>
      </c>
      <c r="L9976">
        <v>1.0431148989528828E-14</v>
      </c>
      <c r="M9976" t="b">
        <v>1</v>
      </c>
    </row>
    <row r="9977" spans="2:13" x14ac:dyDescent="0.2">
      <c r="B9977">
        <v>9965</v>
      </c>
      <c r="C9977">
        <v>56.42</v>
      </c>
      <c r="D9977">
        <v>56.42</v>
      </c>
      <c r="E9977">
        <v>0</v>
      </c>
      <c r="F9977">
        <v>0</v>
      </c>
      <c r="G9977">
        <v>2.4924944519664583E-16</v>
      </c>
      <c r="H9977">
        <v>4.5706947306969409E-16</v>
      </c>
      <c r="I9977">
        <v>5.2372725750607012E-16</v>
      </c>
      <c r="J9977">
        <v>41764.675229026114</v>
      </c>
      <c r="K9977">
        <v>41764.675229026099</v>
      </c>
      <c r="L9977">
        <v>3.4842639499931732E-16</v>
      </c>
      <c r="M9977" t="b">
        <v>1</v>
      </c>
    </row>
    <row r="9978" spans="2:13" x14ac:dyDescent="0.2">
      <c r="B9978">
        <v>9966</v>
      </c>
      <c r="C9978">
        <v>55.87</v>
      </c>
      <c r="D9978">
        <v>55.87</v>
      </c>
      <c r="E9978">
        <v>0</v>
      </c>
      <c r="F9978">
        <v>9.6799201447042684E-16</v>
      </c>
      <c r="G9978">
        <v>5.2882740928612351E-16</v>
      </c>
      <c r="H9978">
        <v>1.4296770862517348E-15</v>
      </c>
      <c r="I9978">
        <v>0</v>
      </c>
      <c r="J9978">
        <v>52532.519780901304</v>
      </c>
      <c r="K9978">
        <v>52532.519780901202</v>
      </c>
      <c r="L9978">
        <v>1.9390542662604501E-15</v>
      </c>
      <c r="M9978" t="b">
        <v>1</v>
      </c>
    </row>
    <row r="9979" spans="2:13" x14ac:dyDescent="0.2">
      <c r="B9979">
        <v>9967</v>
      </c>
      <c r="C9979">
        <v>4.8499999999999996</v>
      </c>
      <c r="D9979">
        <v>4.8499999999999996</v>
      </c>
      <c r="E9979">
        <v>0</v>
      </c>
      <c r="F9979">
        <v>3.81737277168438E-15</v>
      </c>
      <c r="G9979">
        <v>2.3936816081200833E-15</v>
      </c>
      <c r="H9979">
        <v>2.1359617556924832E-16</v>
      </c>
      <c r="I9979">
        <v>0</v>
      </c>
      <c r="J9979">
        <v>-16789.110261686597</v>
      </c>
      <c r="K9979">
        <v>-16789.110261686601</v>
      </c>
      <c r="L9979">
        <v>2.1668681367789462E-16</v>
      </c>
      <c r="M9979" t="b">
        <v>1</v>
      </c>
    </row>
    <row r="9980" spans="2:13" x14ac:dyDescent="0.2">
      <c r="B9980">
        <v>9968</v>
      </c>
      <c r="C9980">
        <v>46.72</v>
      </c>
      <c r="D9980">
        <v>46.72</v>
      </c>
      <c r="E9980">
        <v>0</v>
      </c>
      <c r="F9980">
        <v>1.0325685545163417E-15</v>
      </c>
      <c r="G9980">
        <v>3.446757244634029E-16</v>
      </c>
      <c r="H9980">
        <v>3.3593513540582701E-16</v>
      </c>
      <c r="I9980">
        <v>2.9662185565599389E-16</v>
      </c>
      <c r="J9980">
        <v>33898.183291577792</v>
      </c>
      <c r="K9980">
        <v>33898.183291577399</v>
      </c>
      <c r="L9980">
        <v>1.1590642123394512E-14</v>
      </c>
      <c r="M9980" t="b">
        <v>1</v>
      </c>
    </row>
    <row r="9981" spans="2:13" x14ac:dyDescent="0.2">
      <c r="B9981">
        <v>9969</v>
      </c>
      <c r="C9981">
        <v>125.88</v>
      </c>
      <c r="D9981">
        <v>125.88</v>
      </c>
      <c r="E9981">
        <v>0</v>
      </c>
      <c r="F9981">
        <v>3.3507114314396711E-16</v>
      </c>
      <c r="G9981">
        <v>6.7517766535181538E-16</v>
      </c>
      <c r="H9981">
        <v>5.0687038892222532E-16</v>
      </c>
      <c r="I9981">
        <v>0</v>
      </c>
      <c r="J9981">
        <v>148894.65522316081</v>
      </c>
      <c r="K9981">
        <v>148894.65522316101</v>
      </c>
      <c r="L9981">
        <v>1.3682614254473628E-15</v>
      </c>
      <c r="M9981" t="b">
        <v>1</v>
      </c>
    </row>
    <row r="9982" spans="2:13" x14ac:dyDescent="0.2">
      <c r="B9982">
        <v>9970</v>
      </c>
      <c r="C9982">
        <v>8.39</v>
      </c>
      <c r="D9982">
        <v>8.39</v>
      </c>
      <c r="E9982">
        <v>0</v>
      </c>
      <c r="F9982">
        <v>8.0495445013551209E-16</v>
      </c>
      <c r="G9982">
        <v>5.4414768865899917E-15</v>
      </c>
      <c r="H9982">
        <v>7.6570265829786744E-16</v>
      </c>
      <c r="I9982">
        <v>7.4872096951680839E-15</v>
      </c>
      <c r="J9982">
        <v>-11512.389987939187</v>
      </c>
      <c r="K9982">
        <v>-11512.389987939199</v>
      </c>
      <c r="L9982">
        <v>1.106019326843555E-15</v>
      </c>
      <c r="M9982" t="b">
        <v>1</v>
      </c>
    </row>
    <row r="9983" spans="2:13" x14ac:dyDescent="0.2">
      <c r="B9983">
        <v>9971</v>
      </c>
      <c r="C9983">
        <v>13.76</v>
      </c>
      <c r="D9983">
        <v>13.76</v>
      </c>
      <c r="E9983">
        <v>0</v>
      </c>
      <c r="F9983">
        <v>2.0542000165741295E-16</v>
      </c>
      <c r="G9983">
        <v>4.4494044682203776E-16</v>
      </c>
      <c r="H9983">
        <v>9.0899724941661871E-16</v>
      </c>
      <c r="I9983">
        <v>0</v>
      </c>
      <c r="J9983">
        <v>-6701.3115287670371</v>
      </c>
      <c r="K9983">
        <v>-6701.3115287669998</v>
      </c>
      <c r="L9983">
        <v>5.5644753437617094E-15</v>
      </c>
      <c r="M9983" t="b">
        <v>1</v>
      </c>
    </row>
    <row r="9984" spans="2:13" x14ac:dyDescent="0.2">
      <c r="B9984">
        <v>9972</v>
      </c>
      <c r="C9984">
        <v>84.38</v>
      </c>
      <c r="D9984">
        <v>84.38</v>
      </c>
      <c r="E9984">
        <v>0</v>
      </c>
      <c r="F9984">
        <v>1.8271740141575628E-16</v>
      </c>
      <c r="G9984">
        <v>2.5276968445774966E-16</v>
      </c>
      <c r="H9984">
        <v>9.3851398643060266E-15</v>
      </c>
      <c r="I9984">
        <v>0</v>
      </c>
      <c r="J9984">
        <v>-40246.559378675433</v>
      </c>
      <c r="K9984">
        <v>-40246.559378675403</v>
      </c>
      <c r="L9984">
        <v>7.2313834787463444E-16</v>
      </c>
      <c r="M9984" t="b">
        <v>1</v>
      </c>
    </row>
    <row r="9985" spans="2:13" x14ac:dyDescent="0.2">
      <c r="B9985">
        <v>9973</v>
      </c>
      <c r="C9985">
        <v>45.5</v>
      </c>
      <c r="D9985">
        <v>45.5</v>
      </c>
      <c r="E9985">
        <v>0</v>
      </c>
      <c r="F9985">
        <v>1.8183089495848957E-16</v>
      </c>
      <c r="G9985">
        <v>6.0838306376386953E-16</v>
      </c>
      <c r="H9985">
        <v>9.805105985019148E-16</v>
      </c>
      <c r="I9985">
        <v>0</v>
      </c>
      <c r="J9985">
        <v>-4011.1642133217829</v>
      </c>
      <c r="K9985">
        <v>-4011.1642133220998</v>
      </c>
      <c r="L9985">
        <v>7.9019179148827688E-14</v>
      </c>
      <c r="M9985" t="b">
        <v>1</v>
      </c>
    </row>
    <row r="9986" spans="2:13" x14ac:dyDescent="0.2">
      <c r="B9986">
        <v>9974</v>
      </c>
      <c r="C9986">
        <v>32.1</v>
      </c>
      <c r="D9986">
        <v>32.1</v>
      </c>
      <c r="E9986">
        <v>0</v>
      </c>
      <c r="F9986">
        <v>1.6598054055017311E-16</v>
      </c>
      <c r="G9986">
        <v>0</v>
      </c>
      <c r="H9986">
        <v>1.5396572655575136E-15</v>
      </c>
      <c r="I9986">
        <v>0</v>
      </c>
      <c r="J9986">
        <v>-46058.202407782403</v>
      </c>
      <c r="K9986">
        <v>-46058.202407782403</v>
      </c>
      <c r="L9986">
        <v>0</v>
      </c>
      <c r="M9986" t="b">
        <v>1</v>
      </c>
    </row>
    <row r="9987" spans="2:13" x14ac:dyDescent="0.2">
      <c r="B9987">
        <v>9975</v>
      </c>
      <c r="C9987">
        <v>11.31</v>
      </c>
      <c r="D9987">
        <v>11.31</v>
      </c>
      <c r="E9987">
        <v>0</v>
      </c>
      <c r="F9987">
        <v>2.4765541195320047E-16</v>
      </c>
      <c r="G9987">
        <v>0</v>
      </c>
      <c r="H9987">
        <v>1.7538134497731471E-16</v>
      </c>
      <c r="I9987">
        <v>2.0835551017410014E-15</v>
      </c>
      <c r="J9987">
        <v>-55033.281620826128</v>
      </c>
      <c r="K9987">
        <v>-55033.281620825997</v>
      </c>
      <c r="L9987">
        <v>2.3797824370651437E-15</v>
      </c>
      <c r="M9987" t="b">
        <v>1</v>
      </c>
    </row>
    <row r="9988" spans="2:13" x14ac:dyDescent="0.2">
      <c r="B9988">
        <v>9976</v>
      </c>
      <c r="C9988">
        <v>70.63</v>
      </c>
      <c r="D9988">
        <v>70.63</v>
      </c>
      <c r="E9988">
        <v>0</v>
      </c>
      <c r="F9988">
        <v>6.0566373613582075E-16</v>
      </c>
      <c r="G9988">
        <v>8.9465742221852526E-16</v>
      </c>
      <c r="H9988">
        <v>7.8471857641498071E-16</v>
      </c>
      <c r="I9988">
        <v>2.309086304073406E-15</v>
      </c>
      <c r="J9988">
        <v>46462.278441146205</v>
      </c>
      <c r="K9988">
        <v>46462.278441146504</v>
      </c>
      <c r="L9988">
        <v>6.4205689473320467E-15</v>
      </c>
      <c r="M9988" t="b">
        <v>1</v>
      </c>
    </row>
    <row r="9989" spans="2:13" x14ac:dyDescent="0.2">
      <c r="B9989">
        <v>9977</v>
      </c>
      <c r="C9989">
        <v>218.01</v>
      </c>
      <c r="D9989">
        <v>218.01</v>
      </c>
      <c r="E9989">
        <v>0</v>
      </c>
      <c r="F9989">
        <v>5.1120652082377107E-16</v>
      </c>
      <c r="G9989">
        <v>1.5639104370918902E-16</v>
      </c>
      <c r="H9989">
        <v>7.0724648360160912E-15</v>
      </c>
      <c r="I9989">
        <v>0</v>
      </c>
      <c r="J9989">
        <v>36229.012738049307</v>
      </c>
      <c r="K9989">
        <v>36229.012738049198</v>
      </c>
      <c r="L9989">
        <v>3.0124851869929303E-15</v>
      </c>
      <c r="M9989" t="b">
        <v>1</v>
      </c>
    </row>
    <row r="9990" spans="2:13" x14ac:dyDescent="0.2">
      <c r="B9990">
        <v>9978</v>
      </c>
      <c r="C9990">
        <v>90.45</v>
      </c>
      <c r="D9990">
        <v>90.45</v>
      </c>
      <c r="E9990">
        <v>0</v>
      </c>
      <c r="F9990">
        <v>0</v>
      </c>
      <c r="G9990">
        <v>0</v>
      </c>
      <c r="H9990">
        <v>0</v>
      </c>
      <c r="I9990">
        <v>0</v>
      </c>
      <c r="J9990">
        <v>0</v>
      </c>
      <c r="K9990">
        <v>0</v>
      </c>
      <c r="L9990">
        <v>0</v>
      </c>
      <c r="M9990" t="b">
        <v>1</v>
      </c>
    </row>
    <row r="9991" spans="2:13" x14ac:dyDescent="0.2">
      <c r="B9991">
        <v>9979</v>
      </c>
      <c r="C9991">
        <v>39.93</v>
      </c>
      <c r="D9991">
        <v>39.93</v>
      </c>
      <c r="E9991">
        <v>0</v>
      </c>
      <c r="F9991">
        <v>3.474821008940594E-16</v>
      </c>
      <c r="G9991">
        <v>5.1564230278151854E-16</v>
      </c>
      <c r="H9991">
        <v>2.3955105605316075E-15</v>
      </c>
      <c r="I9991">
        <v>0</v>
      </c>
      <c r="J9991">
        <v>-11537.160572217199</v>
      </c>
      <c r="K9991">
        <v>-11537.160572217201</v>
      </c>
      <c r="L9991">
        <v>1.5766352493404577E-16</v>
      </c>
      <c r="M9991" t="b">
        <v>1</v>
      </c>
    </row>
    <row r="9992" spans="2:13" x14ac:dyDescent="0.2">
      <c r="B9992">
        <v>9980</v>
      </c>
      <c r="C9992">
        <v>46.5</v>
      </c>
      <c r="D9992">
        <v>46.5</v>
      </c>
      <c r="E9992">
        <v>0</v>
      </c>
      <c r="F9992">
        <v>1.9079471172084078E-16</v>
      </c>
      <c r="G9992">
        <v>5.7317033897501137E-16</v>
      </c>
      <c r="H9992">
        <v>1.2585490618129753E-16</v>
      </c>
      <c r="I9992">
        <v>3.6051894289675708E-16</v>
      </c>
      <c r="J9992">
        <v>3796.2614653087876</v>
      </c>
      <c r="K9992">
        <v>3796.2614653085998</v>
      </c>
      <c r="L9992">
        <v>4.9472529126979528E-14</v>
      </c>
      <c r="M9992" t="b">
        <v>1</v>
      </c>
    </row>
    <row r="9993" spans="2:13" x14ac:dyDescent="0.2">
      <c r="B9993">
        <v>9981</v>
      </c>
      <c r="C9993">
        <v>31.4</v>
      </c>
      <c r="D9993">
        <v>31.4</v>
      </c>
      <c r="E9993">
        <v>0</v>
      </c>
      <c r="F9993">
        <v>9.8372736155380078E-16</v>
      </c>
      <c r="G9993">
        <v>1.4771774916447479E-16</v>
      </c>
      <c r="H9993">
        <v>1.0558387828770109E-15</v>
      </c>
      <c r="I9993">
        <v>7.4426212789880291E-16</v>
      </c>
      <c r="J9993">
        <v>-11484.437345115053</v>
      </c>
      <c r="K9993">
        <v>-11484.4373451149</v>
      </c>
      <c r="L9993">
        <v>1.3304535982587421E-14</v>
      </c>
      <c r="M9993" t="b">
        <v>1</v>
      </c>
    </row>
    <row r="9994" spans="2:13" x14ac:dyDescent="0.2">
      <c r="B9994">
        <v>9982</v>
      </c>
      <c r="C9994">
        <v>55.38</v>
      </c>
      <c r="D9994">
        <v>55.38</v>
      </c>
      <c r="E9994">
        <v>0</v>
      </c>
      <c r="F9994">
        <v>8.2138036721186568E-16</v>
      </c>
      <c r="G9994">
        <v>6.8514321505269121E-16</v>
      </c>
      <c r="H9994">
        <v>3.1763901949099585E-15</v>
      </c>
      <c r="I9994">
        <v>0</v>
      </c>
      <c r="J9994">
        <v>11033.695558042275</v>
      </c>
      <c r="K9994">
        <v>11033.6955580422</v>
      </c>
      <c r="L9994">
        <v>6.7591647017142467E-15</v>
      </c>
      <c r="M9994" t="b">
        <v>1</v>
      </c>
    </row>
    <row r="9995" spans="2:13" x14ac:dyDescent="0.2">
      <c r="B9995">
        <v>9983</v>
      </c>
      <c r="C9995">
        <v>57.63</v>
      </c>
      <c r="D9995">
        <v>57.63</v>
      </c>
      <c r="E9995">
        <v>0</v>
      </c>
      <c r="F9995">
        <v>7.8689852337134311E-16</v>
      </c>
      <c r="G9995">
        <v>3.7122894506561938E-16</v>
      </c>
      <c r="H9995">
        <v>2.12458162480341E-15</v>
      </c>
      <c r="I9995">
        <v>0</v>
      </c>
      <c r="J9995">
        <v>22013.985384974403</v>
      </c>
      <c r="K9995">
        <v>22013.9853849748</v>
      </c>
      <c r="L9995">
        <v>1.801308045946314E-14</v>
      </c>
      <c r="M9995" t="b">
        <v>1</v>
      </c>
    </row>
    <row r="9996" spans="2:13" x14ac:dyDescent="0.2">
      <c r="B9996">
        <v>9984</v>
      </c>
      <c r="C9996">
        <v>35.61</v>
      </c>
      <c r="D9996">
        <v>35.61</v>
      </c>
      <c r="E9996">
        <v>0</v>
      </c>
      <c r="F9996">
        <v>1.1187993147736479E-15</v>
      </c>
      <c r="G9996">
        <v>6.9292090652639109E-16</v>
      </c>
      <c r="H9996">
        <v>1.2178355286686133E-15</v>
      </c>
      <c r="I9996">
        <v>5.8447590678924793E-15</v>
      </c>
      <c r="J9996">
        <v>8454.1901348358133</v>
      </c>
      <c r="K9996">
        <v>8454.1901348358006</v>
      </c>
      <c r="L9996">
        <v>1.5061082873396126E-15</v>
      </c>
      <c r="M9996" t="b">
        <v>1</v>
      </c>
    </row>
    <row r="9997" spans="2:13" x14ac:dyDescent="0.2">
      <c r="B9997">
        <v>9985</v>
      </c>
      <c r="C9997">
        <v>171.07</v>
      </c>
      <c r="D9997">
        <v>171.07</v>
      </c>
      <c r="E9997">
        <v>0</v>
      </c>
      <c r="F9997">
        <v>8.4850938665723965E-16</v>
      </c>
      <c r="G9997">
        <v>6.4201522122309077E-16</v>
      </c>
      <c r="H9997">
        <v>2.0759063190456666E-15</v>
      </c>
      <c r="I9997">
        <v>0</v>
      </c>
      <c r="J9997">
        <v>205294.60390120183</v>
      </c>
      <c r="K9997">
        <v>205294.6039012016</v>
      </c>
      <c r="L9997">
        <v>1.1341293888363466E-15</v>
      </c>
      <c r="M9997" t="b">
        <v>1</v>
      </c>
    </row>
    <row r="9998" spans="2:13" x14ac:dyDescent="0.2">
      <c r="B9998">
        <v>9986</v>
      </c>
      <c r="C9998">
        <v>34.049999999999997</v>
      </c>
      <c r="D9998">
        <v>34.049999999999997</v>
      </c>
      <c r="E9998">
        <v>0</v>
      </c>
      <c r="F9998">
        <v>3.056291366553019E-16</v>
      </c>
      <c r="G9998">
        <v>6.5265422467350674E-16</v>
      </c>
      <c r="H9998">
        <v>1.2211831691399915E-16</v>
      </c>
      <c r="I9998">
        <v>0</v>
      </c>
      <c r="J9998">
        <v>53764.469051994383</v>
      </c>
      <c r="K9998">
        <v>53764.469051994201</v>
      </c>
      <c r="L9998">
        <v>3.3832555879734622E-15</v>
      </c>
      <c r="M9998" t="b">
        <v>1</v>
      </c>
    </row>
    <row r="9999" spans="2:13" x14ac:dyDescent="0.2">
      <c r="B9999">
        <v>9987</v>
      </c>
      <c r="C9999">
        <v>36.08</v>
      </c>
      <c r="D9999">
        <v>36.08</v>
      </c>
      <c r="E9999">
        <v>0</v>
      </c>
      <c r="F9999">
        <v>1.4907320530699744E-15</v>
      </c>
      <c r="G9999">
        <v>8.4105039222357373E-16</v>
      </c>
      <c r="H9999">
        <v>7.248965486303621E-15</v>
      </c>
      <c r="I9999">
        <v>0</v>
      </c>
      <c r="J9999">
        <v>-2737.9169523675073</v>
      </c>
      <c r="K9999">
        <v>-2737.9169523675</v>
      </c>
      <c r="L9999">
        <v>2.6574792956710553E-15</v>
      </c>
      <c r="M9999" t="b">
        <v>1</v>
      </c>
    </row>
    <row r="10000" spans="2:13" x14ac:dyDescent="0.2">
      <c r="B10000">
        <v>9988</v>
      </c>
      <c r="C10000">
        <v>14.06</v>
      </c>
      <c r="D10000">
        <v>14.06</v>
      </c>
      <c r="E10000">
        <v>0</v>
      </c>
      <c r="F10000">
        <v>8.721831114027313E-15</v>
      </c>
      <c r="G10000">
        <v>3.1979746975805744E-15</v>
      </c>
      <c r="H10000">
        <v>2.0092662865545846E-14</v>
      </c>
      <c r="I10000">
        <v>0</v>
      </c>
      <c r="J10000">
        <v>-554.44647937754416</v>
      </c>
      <c r="K10000">
        <v>-554.44647937750005</v>
      </c>
      <c r="L10000">
        <v>7.9557711477421036E-14</v>
      </c>
      <c r="M10000" t="b">
        <v>1</v>
      </c>
    </row>
    <row r="10001" spans="2:13" x14ac:dyDescent="0.2">
      <c r="B10001">
        <v>9989</v>
      </c>
      <c r="C10001">
        <v>185.49</v>
      </c>
      <c r="D10001">
        <v>185.49</v>
      </c>
      <c r="E10001">
        <v>0</v>
      </c>
      <c r="F10001">
        <v>1.2737208288103821E-16</v>
      </c>
      <c r="G10001">
        <v>5.8397960328440606E-16</v>
      </c>
      <c r="H10001">
        <v>8.6346296757780544E-16</v>
      </c>
      <c r="I10001">
        <v>0</v>
      </c>
      <c r="J10001">
        <v>-307390.73994431569</v>
      </c>
      <c r="K10001">
        <v>-307390.73994431522</v>
      </c>
      <c r="L10001">
        <v>1.514883914174172E-15</v>
      </c>
      <c r="M10001" t="b">
        <v>1</v>
      </c>
    </row>
    <row r="10002" spans="2:13" x14ac:dyDescent="0.2">
      <c r="B10002">
        <v>9990</v>
      </c>
      <c r="C10002">
        <v>23.43</v>
      </c>
      <c r="D10002">
        <v>23.43</v>
      </c>
      <c r="E10002">
        <v>0</v>
      </c>
      <c r="F10002">
        <v>3.6366581244071214E-16</v>
      </c>
      <c r="G10002">
        <v>3.4693003350541855E-16</v>
      </c>
      <c r="H10002">
        <v>1.7809029326957378E-15</v>
      </c>
      <c r="I10002">
        <v>0</v>
      </c>
      <c r="J10002">
        <v>-32346.895872627647</v>
      </c>
      <c r="K10002">
        <v>-32346.8958726276</v>
      </c>
      <c r="L10002">
        <v>1.4620792263474311E-15</v>
      </c>
      <c r="M10002" t="b">
        <v>1</v>
      </c>
    </row>
    <row r="10003" spans="2:13" x14ac:dyDescent="0.2">
      <c r="B10003">
        <v>9991</v>
      </c>
      <c r="C10003">
        <v>28.45</v>
      </c>
      <c r="D10003">
        <v>28.45</v>
      </c>
      <c r="E10003">
        <v>0</v>
      </c>
      <c r="F10003">
        <v>1.5125612959805693E-15</v>
      </c>
      <c r="G10003">
        <v>1.3173369354918853E-15</v>
      </c>
      <c r="H10003">
        <v>2.8509907175334778E-15</v>
      </c>
      <c r="I10003">
        <v>4.8218838949248384E-15</v>
      </c>
      <c r="J10003">
        <v>3122.6107849535065</v>
      </c>
      <c r="K10003">
        <v>3122.6107849535001</v>
      </c>
      <c r="L10003">
        <v>2.0388269146727176E-15</v>
      </c>
      <c r="M10003" t="b">
        <v>1</v>
      </c>
    </row>
    <row r="10004" spans="2:13" x14ac:dyDescent="0.2">
      <c r="B10004">
        <v>9992</v>
      </c>
      <c r="C10004">
        <v>45.15</v>
      </c>
      <c r="D10004">
        <v>45.15</v>
      </c>
      <c r="E10004">
        <v>0</v>
      </c>
      <c r="F10004">
        <v>4.657093784296808E-16</v>
      </c>
      <c r="G10004">
        <v>3.2925827316318931E-16</v>
      </c>
      <c r="H10004">
        <v>3.8000732929635836E-15</v>
      </c>
      <c r="I10004">
        <v>0</v>
      </c>
      <c r="J10004">
        <v>-2591.2849746820893</v>
      </c>
      <c r="K10004">
        <v>-2591.2849746820998</v>
      </c>
      <c r="L10004">
        <v>4.0362944147707309E-15</v>
      </c>
      <c r="M10004" t="b">
        <v>1</v>
      </c>
    </row>
    <row r="10005" spans="2:13" x14ac:dyDescent="0.2">
      <c r="B10005">
        <v>9993</v>
      </c>
      <c r="C10005">
        <v>39.82</v>
      </c>
      <c r="D10005">
        <v>39.82</v>
      </c>
      <c r="E10005">
        <v>0</v>
      </c>
      <c r="F10005">
        <v>2.1172350692672211E-16</v>
      </c>
      <c r="G10005">
        <v>1.4541140861764272E-15</v>
      </c>
      <c r="H10005">
        <v>9.8313191146276174E-15</v>
      </c>
      <c r="I10005">
        <v>0</v>
      </c>
      <c r="J10005">
        <v>578.00283662440324</v>
      </c>
      <c r="K10005">
        <v>578.00283662439995</v>
      </c>
      <c r="L10005">
        <v>5.7039828959685211E-15</v>
      </c>
      <c r="M10005" t="b">
        <v>1</v>
      </c>
    </row>
    <row r="10006" spans="2:13" x14ac:dyDescent="0.2">
      <c r="B10006">
        <v>9994</v>
      </c>
      <c r="C10006">
        <v>151.79</v>
      </c>
      <c r="D10006">
        <v>151.79</v>
      </c>
      <c r="E10006">
        <v>0</v>
      </c>
      <c r="F10006">
        <v>1.4167460832517861E-16</v>
      </c>
      <c r="G10006">
        <v>2.8327026901252839E-16</v>
      </c>
      <c r="H10006">
        <v>1.1493267065740831E-15</v>
      </c>
      <c r="I10006">
        <v>0</v>
      </c>
      <c r="J10006">
        <v>-28716.828285319603</v>
      </c>
      <c r="K10006">
        <v>-28716.82828532</v>
      </c>
      <c r="L10006">
        <v>1.3808617234226637E-14</v>
      </c>
      <c r="M10006" t="b">
        <v>1</v>
      </c>
    </row>
    <row r="10007" spans="2:13" x14ac:dyDescent="0.2">
      <c r="B10007">
        <v>9995</v>
      </c>
      <c r="C10007">
        <v>6.28</v>
      </c>
      <c r="D10007">
        <v>6.28</v>
      </c>
      <c r="E10007">
        <v>0</v>
      </c>
      <c r="F10007">
        <v>7.5307876348489809E-16</v>
      </c>
      <c r="G10007">
        <v>1.2193996230664419E-15</v>
      </c>
      <c r="H10007">
        <v>3.5134699755439167E-15</v>
      </c>
      <c r="I10007">
        <v>0</v>
      </c>
      <c r="J10007">
        <v>-9693.309329756572</v>
      </c>
      <c r="K10007">
        <v>-9693.3093297565993</v>
      </c>
      <c r="L10007">
        <v>2.8148117557157309E-15</v>
      </c>
      <c r="M10007" t="b">
        <v>1</v>
      </c>
    </row>
    <row r="10008" spans="2:13" x14ac:dyDescent="0.2">
      <c r="B10008">
        <v>9996</v>
      </c>
      <c r="C10008">
        <v>191.42</v>
      </c>
      <c r="D10008">
        <v>191.42</v>
      </c>
      <c r="E10008">
        <v>0</v>
      </c>
      <c r="F10008">
        <v>0</v>
      </c>
      <c r="G10008">
        <v>2.8682448864094735E-16</v>
      </c>
      <c r="H10008">
        <v>9.4267832909161569E-16</v>
      </c>
      <c r="I10008">
        <v>0</v>
      </c>
      <c r="J10008">
        <v>-58097.748784248521</v>
      </c>
      <c r="K10008">
        <v>-58097.748784248601</v>
      </c>
      <c r="L10008">
        <v>1.3776012914585915E-15</v>
      </c>
      <c r="M10008" t="b">
        <v>1</v>
      </c>
    </row>
    <row r="10009" spans="2:13" x14ac:dyDescent="0.2">
      <c r="B10009">
        <v>9997</v>
      </c>
      <c r="C10009">
        <v>61.47</v>
      </c>
      <c r="D10009">
        <v>61.47</v>
      </c>
      <c r="E10009">
        <v>0</v>
      </c>
      <c r="F10009">
        <v>2.4591443599262237E-16</v>
      </c>
      <c r="G10009">
        <v>1.2145112330353135E-16</v>
      </c>
      <c r="H10009">
        <v>9.2167640446281913E-15</v>
      </c>
      <c r="I10009">
        <v>0</v>
      </c>
      <c r="J10009">
        <v>-5569.0526904071339</v>
      </c>
      <c r="K10009">
        <v>-5569.0526904071003</v>
      </c>
      <c r="L10009">
        <v>6.0425544228669204E-15</v>
      </c>
      <c r="M10009" t="b">
        <v>1</v>
      </c>
    </row>
    <row r="10010" spans="2:13" x14ac:dyDescent="0.2">
      <c r="B10010">
        <v>9998</v>
      </c>
      <c r="C10010">
        <v>157.54</v>
      </c>
      <c r="D10010">
        <v>157.54</v>
      </c>
      <c r="E10010">
        <v>0</v>
      </c>
      <c r="F10010">
        <v>4.427317812297685E-16</v>
      </c>
      <c r="G10010">
        <v>6.1506886414843674E-16</v>
      </c>
      <c r="H10010">
        <v>4.2005167500907605E-15</v>
      </c>
      <c r="I10010">
        <v>0</v>
      </c>
      <c r="J10010">
        <v>-14810.533240343062</v>
      </c>
      <c r="K10010">
        <v>-14810.533240343</v>
      </c>
      <c r="L10010">
        <v>4.1757875099388945E-15</v>
      </c>
      <c r="M10010" t="b">
        <v>1</v>
      </c>
    </row>
    <row r="10011" spans="2:13" x14ac:dyDescent="0.2">
      <c r="B10011">
        <v>9999</v>
      </c>
      <c r="C10011">
        <v>41.38</v>
      </c>
      <c r="D10011">
        <v>41.38</v>
      </c>
      <c r="E10011">
        <v>0</v>
      </c>
      <c r="F10011">
        <v>1.425182672914949E-15</v>
      </c>
      <c r="G10011">
        <v>7.4214019309525662E-16</v>
      </c>
      <c r="H10011">
        <v>4.1879951247224317E-15</v>
      </c>
      <c r="I10011">
        <v>0</v>
      </c>
      <c r="J10011">
        <v>9185.9051809362591</v>
      </c>
      <c r="K10011">
        <v>9185.9051809363009</v>
      </c>
      <c r="L10011">
        <v>4.554451135461248E-15</v>
      </c>
      <c r="M10011" t="b">
        <v>1</v>
      </c>
    </row>
    <row r="10012" spans="2:13" x14ac:dyDescent="0.2">
      <c r="B10012">
        <v>10000</v>
      </c>
      <c r="C10012">
        <v>31.84</v>
      </c>
      <c r="D10012">
        <v>31.84</v>
      </c>
      <c r="E10012">
        <v>0</v>
      </c>
      <c r="F10012">
        <v>3.5565493770081147E-15</v>
      </c>
      <c r="G10012">
        <v>4.8940680484748185E-15</v>
      </c>
      <c r="H10012">
        <v>3.7786990691355818E-14</v>
      </c>
      <c r="I10012">
        <v>0</v>
      </c>
      <c r="J10012">
        <v>-757.59185871998807</v>
      </c>
      <c r="K10012">
        <v>-757.59185872</v>
      </c>
      <c r="L10012">
        <v>1.5756660823861293E-14</v>
      </c>
      <c r="M10012" t="b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52</vt:i4>
      </vt:variant>
    </vt:vector>
  </HeadingPairs>
  <TitlesOfParts>
    <vt:vector size="64" baseType="lpstr">
      <vt:lpstr>Cover</vt:lpstr>
      <vt:lpstr>Control</vt:lpstr>
      <vt:lpstr>Assumptions</vt:lpstr>
      <vt:lpstr>Model_Points</vt:lpstr>
      <vt:lpstr>Mortality</vt:lpstr>
      <vt:lpstr>Discount</vt:lpstr>
      <vt:lpstr>Premium_Rates</vt:lpstr>
      <vt:lpstr>Projection</vt:lpstr>
      <vt:lpstr>Summary</vt:lpstr>
      <vt:lpstr>Checks</vt:lpstr>
      <vt:lpstr>Lifelib_Reference</vt:lpstr>
      <vt:lpstr>Batch_Results</vt:lpstr>
      <vt:lpstr>AgeAtEntry</vt:lpstr>
      <vt:lpstr>AllChecksPass</vt:lpstr>
      <vt:lpstr>BatchLimit</vt:lpstr>
      <vt:lpstr>BatchTol</vt:lpstr>
      <vt:lpstr>DiscRateAnn</vt:lpstr>
      <vt:lpstr>Duration0</vt:lpstr>
      <vt:lpstr>ExpenseAcq</vt:lpstr>
      <vt:lpstr>ExpenseMaint</vt:lpstr>
      <vt:lpstr>InflationRate</vt:lpstr>
      <vt:lpstr>LapseBase</vt:lpstr>
      <vt:lpstr>LapseFloor</vt:lpstr>
      <vt:lpstr>LapseStep</vt:lpstr>
      <vt:lpstr>MortAges</vt:lpstr>
      <vt:lpstr>MortRates</vt:lpstr>
      <vt:lpstr>MP_Age</vt:lpstr>
      <vt:lpstr>MP_Count</vt:lpstr>
      <vt:lpstr>MP_DurMth</vt:lpstr>
      <vt:lpstr>MP_ID</vt:lpstr>
      <vt:lpstr>MP_Sex</vt:lpstr>
      <vt:lpstr>MP_SumAssured</vt:lpstr>
      <vt:lpstr>MP_Term</vt:lpstr>
      <vt:lpstr>NetPremiumPP</vt:lpstr>
      <vt:lpstr>PointID</vt:lpstr>
      <vt:lpstr>PolicyCount</vt:lpstr>
      <vt:lpstr>PolicyTerm</vt:lpstr>
      <vt:lpstr>PolsIfInit</vt:lpstr>
      <vt:lpstr>PremAges</vt:lpstr>
      <vt:lpstr>PremiumPP</vt:lpstr>
      <vt:lpstr>PremRates</vt:lpstr>
      <vt:lpstr>PremTerms</vt:lpstr>
      <vt:lpstr>Proj_Claims</vt:lpstr>
      <vt:lpstr>Proj_Commissions</vt:lpstr>
      <vt:lpstr>Proj_Deaths</vt:lpstr>
      <vt:lpstr>Proj_DiscFactor</vt:lpstr>
      <vt:lpstr>Proj_DurMth</vt:lpstr>
      <vt:lpstr>Proj_Expenses</vt:lpstr>
      <vt:lpstr>Proj_Lapses</vt:lpstr>
      <vt:lpstr>Proj_Maturities</vt:lpstr>
      <vt:lpstr>Proj_NetCF</vt:lpstr>
      <vt:lpstr>Proj_NewBiz</vt:lpstr>
      <vt:lpstr>Proj_PolsIf</vt:lpstr>
      <vt:lpstr>Proj_Premiums</vt:lpstr>
      <vt:lpstr>Proj_PVNetCF</vt:lpstr>
      <vt:lpstr>Proj_T</vt:lpstr>
      <vt:lpstr>ProjLen</vt:lpstr>
      <vt:lpstr>PV_Claims</vt:lpstr>
      <vt:lpstr>PV_Commissions</vt:lpstr>
      <vt:lpstr>PV_Expenses</vt:lpstr>
      <vt:lpstr>PV_NetCF</vt:lpstr>
      <vt:lpstr>PV_PolsIf</vt:lpstr>
      <vt:lpstr>PV_Premiums</vt:lpstr>
      <vt:lpstr>SumAssured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Klaas Stijnen</cp:lastModifiedBy>
  <dcterms:created xsi:type="dcterms:W3CDTF">2026-08-04T13:04:45Z</dcterms:created>
  <dcterms:modified xsi:type="dcterms:W3CDTF">2026-08-05T08:56:39Z</dcterms:modified>
</cp:coreProperties>
</file>